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defaultThemeVersion="166925"/>
  <xr:revisionPtr revIDLastSave="298" documentId="11_E60897F41BE170836B02CE998F75CCDC64E183C8" xr6:coauthVersionLast="47" xr6:coauthVersionMax="47" xr10:uidLastSave="{928FA26E-7CF6-46E2-ADDB-ED1E7F124977}"/>
  <bookViews>
    <workbookView xWindow="240" yWindow="105" windowWidth="14805" windowHeight="8010" firstSheet="7" activeTab="11" xr2:uid="{00000000-000D-0000-FFFF-FFFF00000000}"/>
  </bookViews>
  <sheets>
    <sheet name="1850 Not Stated Clean" sheetId="1" r:id="rId1"/>
    <sheet name="1850 Not Stated Raw" sheetId="2" r:id="rId2"/>
    <sheet name="1860 Bastrop Clean" sheetId="3" r:id="rId3"/>
    <sheet name="1860 Bastrop Raw" sheetId="4" r:id="rId4"/>
    <sheet name="1870 Bastrop Clean" sheetId="5" r:id="rId5"/>
    <sheet name="1870 Bastrop Raw" sheetId="6" r:id="rId6"/>
    <sheet name="1880 Bastrop 0008 Clean" sheetId="7" r:id="rId7"/>
    <sheet name="1880 Bastrop 0008 Raw" sheetId="8" r:id="rId8"/>
    <sheet name="1900 Bastrop 0001 Clean" sheetId="9" r:id="rId9"/>
    <sheet name="1900 Bastrop 0001 Raw" sheetId="10" r:id="rId10"/>
    <sheet name="1900 Bastrop 0003 Clean" sheetId="11" r:id="rId11"/>
    <sheet name="1900 Bastrop 0003 Raw" sheetId="12" r:id="rId12"/>
  </sheets>
  <externalReferences>
    <externalReference r:id="rId13"/>
    <externalReference r:id="rId14"/>
  </externalReferences>
  <definedNames>
    <definedName name="_xlnm._FilterDatabase" localSheetId="4" hidden="1">'1870 Bastrop Clean'!$A$1:$W$1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" i="12" l="1" a="1"/>
  <c r="AG2" i="12"/>
  <c r="AG11" i="12" a="1"/>
  <c r="AG11" i="12"/>
  <c r="AG3" i="12" a="1"/>
  <c r="AG3" i="12"/>
  <c r="AG4" i="12" a="1"/>
  <c r="AG4" i="12"/>
  <c r="AG5" i="12" a="1"/>
  <c r="AG5" i="12"/>
  <c r="AG6" i="12" a="1"/>
  <c r="AG6" i="12"/>
  <c r="AG7" i="12" a="1"/>
  <c r="AG7" i="12"/>
  <c r="AG8" i="12" a="1"/>
  <c r="AG8" i="12"/>
  <c r="AG9" i="12" a="1"/>
  <c r="AG9" i="12"/>
  <c r="AG10" i="12" a="1"/>
  <c r="AG10" i="12"/>
  <c r="AG12" i="12" a="1"/>
  <c r="AG12" i="12" s="1"/>
  <c r="AG13" i="12" a="1"/>
  <c r="AG13" i="12" s="1"/>
  <c r="AG14" i="12" a="1"/>
  <c r="AG14" i="12" s="1"/>
  <c r="AG15" i="12" a="1"/>
  <c r="AG15" i="12" s="1"/>
  <c r="AG16" i="12" a="1"/>
  <c r="AG16" i="12"/>
  <c r="AG17" i="12" a="1"/>
  <c r="AG17" i="12"/>
  <c r="AG18" i="12" a="1"/>
  <c r="AG18" i="12" s="1"/>
  <c r="AG19" i="12" a="1"/>
  <c r="AG19" i="12"/>
  <c r="AG20" i="12" a="1"/>
  <c r="AG20" i="12"/>
  <c r="AG21" i="12" a="1"/>
  <c r="AG21" i="12" s="1"/>
  <c r="AG22" i="12" a="1"/>
  <c r="AG22" i="12"/>
  <c r="AG23" i="12" a="1"/>
  <c r="AG23" i="12"/>
  <c r="AG24" i="12" a="1"/>
  <c r="AG24" i="12" s="1"/>
  <c r="AG25" i="12" a="1"/>
  <c r="AG25" i="12"/>
  <c r="AG26" i="12" a="1"/>
  <c r="AG26" i="12"/>
  <c r="AG27" i="12" a="1"/>
  <c r="AG27" i="12" s="1"/>
  <c r="AG28" i="12" a="1"/>
  <c r="AG28" i="12"/>
  <c r="AG29" i="12" a="1"/>
  <c r="AG29" i="12"/>
  <c r="AG30" i="12" a="1"/>
  <c r="AG30" i="12" s="1"/>
  <c r="AG31" i="12" a="1"/>
  <c r="AG31" i="12"/>
  <c r="AG32" i="12" a="1"/>
  <c r="AG32" i="12"/>
  <c r="AG33" i="12" a="1"/>
  <c r="AG33" i="12" s="1"/>
  <c r="AG34" i="12" a="1"/>
  <c r="AG34" i="12"/>
  <c r="AG35" i="12" a="1"/>
  <c r="AG35" i="12"/>
  <c r="AG36" i="12" a="1"/>
  <c r="AG36" i="12" s="1"/>
  <c r="AG37" i="12" a="1"/>
  <c r="AG37" i="12"/>
  <c r="AG38" i="12" a="1"/>
  <c r="AG38" i="12" s="1"/>
  <c r="AG39" i="12" a="1"/>
  <c r="AG39" i="12" s="1"/>
  <c r="AG40" i="12" a="1"/>
  <c r="AG40" i="12"/>
  <c r="AG41" i="12" a="1"/>
  <c r="AG41" i="12" s="1"/>
  <c r="AG42" i="12" a="1"/>
  <c r="AG42" i="12" s="1"/>
  <c r="AG43" i="12" a="1"/>
  <c r="AG43" i="12"/>
  <c r="AG44" i="12" a="1"/>
  <c r="AG44" i="12" s="1"/>
  <c r="AG45" i="12" a="1"/>
  <c r="AG45" i="12" s="1"/>
  <c r="AG46" i="12" a="1"/>
  <c r="AG46" i="12"/>
  <c r="AG47" i="12" a="1"/>
  <c r="AG47" i="12" s="1"/>
  <c r="AG48" i="12" a="1"/>
  <c r="AG48" i="12" s="1"/>
  <c r="AG49" i="12" a="1"/>
  <c r="AG49" i="12"/>
  <c r="AG50" i="12" a="1"/>
  <c r="AG50" i="12" s="1"/>
  <c r="AG51" i="12" a="1"/>
  <c r="AG51" i="12" s="1"/>
  <c r="AG52" i="12" a="1"/>
  <c r="AG52" i="12"/>
  <c r="AG53" i="12" a="1"/>
  <c r="AG53" i="12" s="1"/>
  <c r="AG54" i="12" a="1"/>
  <c r="AG54" i="12" s="1"/>
  <c r="AG55" i="12" a="1"/>
  <c r="AG55" i="12"/>
  <c r="AG56" i="12" a="1"/>
  <c r="AG56" i="12" s="1"/>
  <c r="AG57" i="12" a="1"/>
  <c r="AG57" i="12" s="1"/>
  <c r="AG58" i="12" a="1"/>
  <c r="AG58" i="12"/>
  <c r="AG59" i="12" a="1"/>
  <c r="AG59" i="12" s="1"/>
  <c r="AG60" i="12" a="1"/>
  <c r="AG60" i="12" s="1"/>
  <c r="AG61" i="12" a="1"/>
  <c r="AG61" i="12"/>
  <c r="AG62" i="12" a="1"/>
  <c r="AG62" i="12" s="1"/>
  <c r="AG63" i="12" a="1"/>
  <c r="AG63" i="12" s="1"/>
  <c r="AG64" i="12" a="1"/>
  <c r="AG64" i="12"/>
  <c r="AG65" i="12" a="1"/>
  <c r="AG65" i="12" s="1"/>
  <c r="AG66" i="12" a="1"/>
  <c r="AG66" i="12" s="1"/>
  <c r="AG67" i="12" a="1"/>
  <c r="AG67" i="12"/>
  <c r="AG68" i="12" a="1"/>
  <c r="AG68" i="12" s="1"/>
  <c r="AG69" i="12" a="1"/>
  <c r="AG69" i="12" s="1"/>
  <c r="AG70" i="12" a="1"/>
  <c r="AG70" i="12"/>
  <c r="AG71" i="12" a="1"/>
  <c r="AG71" i="12" s="1"/>
  <c r="AG72" i="12" a="1"/>
  <c r="AG72" i="12" s="1"/>
  <c r="AG73" i="12" a="1"/>
  <c r="AG73" i="12"/>
  <c r="AG74" i="12" a="1"/>
  <c r="AG74" i="12" s="1"/>
  <c r="AG75" i="12" a="1"/>
  <c r="AG75" i="12" s="1"/>
  <c r="AG76" i="12" a="1"/>
  <c r="AG76" i="12"/>
  <c r="AG77" i="12" a="1"/>
  <c r="AG77" i="12" s="1"/>
  <c r="AG78" i="12" a="1"/>
  <c r="AG78" i="12" s="1"/>
  <c r="AG79" i="12" a="1"/>
  <c r="AG79" i="12"/>
  <c r="AG80" i="12" a="1"/>
  <c r="AG80" i="12" s="1"/>
  <c r="AG81" i="12" a="1"/>
  <c r="AG81" i="12" s="1"/>
  <c r="AG82" i="12" a="1"/>
  <c r="AG82" i="12"/>
  <c r="AG83" i="12" a="1"/>
  <c r="AG83" i="12" s="1"/>
  <c r="AG84" i="12" a="1"/>
  <c r="AG84" i="12" s="1"/>
  <c r="AG85" i="12" a="1"/>
  <c r="AG85" i="12"/>
  <c r="AG86" i="12" a="1"/>
  <c r="AG86" i="12" s="1"/>
  <c r="AG87" i="12" a="1"/>
  <c r="AG87" i="12" s="1"/>
  <c r="AG88" i="12" a="1"/>
  <c r="AG88" i="12"/>
  <c r="AG89" i="12" a="1"/>
  <c r="AG89" i="12" s="1"/>
  <c r="AG90" i="12" a="1"/>
  <c r="AG90" i="12" s="1"/>
  <c r="AG91" i="12" a="1"/>
  <c r="AG91" i="12"/>
  <c r="AG92" i="12" a="1"/>
  <c r="AG92" i="12" s="1"/>
  <c r="AG93" i="12" a="1"/>
  <c r="AG93" i="12" s="1"/>
  <c r="AG94" i="12" a="1"/>
  <c r="AG94" i="12"/>
  <c r="AG95" i="12" a="1"/>
  <c r="AG95" i="12" s="1"/>
  <c r="AG96" i="12" a="1"/>
  <c r="AG96" i="12" s="1"/>
  <c r="AG97" i="12" a="1"/>
  <c r="AG97" i="12"/>
  <c r="AG98" i="12" a="1"/>
  <c r="AG98" i="12" s="1"/>
  <c r="AG99" i="12" a="1"/>
  <c r="AG99" i="12" s="1"/>
  <c r="AG100" i="12" a="1"/>
  <c r="AG100" i="12"/>
  <c r="AG101" i="12" a="1"/>
  <c r="AG101" i="12" s="1"/>
  <c r="AG102" i="12" a="1"/>
  <c r="AG102" i="12" s="1"/>
  <c r="AG103" i="12" a="1"/>
  <c r="AG103" i="12"/>
  <c r="AG104" i="12" a="1"/>
  <c r="AG104" i="12" s="1"/>
  <c r="AG105" i="12" a="1"/>
  <c r="AG105" i="12" s="1"/>
  <c r="AG106" i="12" a="1"/>
  <c r="AG106" i="12"/>
  <c r="AG107" i="12" a="1"/>
  <c r="AG107" i="12" s="1"/>
  <c r="AG108" i="12" a="1"/>
  <c r="AG108" i="12" s="1"/>
  <c r="AG109" i="12" a="1"/>
  <c r="AG109" i="12"/>
  <c r="AG110" i="12" a="1"/>
  <c r="AG110" i="12" s="1"/>
  <c r="AG111" i="12" a="1"/>
  <c r="AG111" i="12" s="1"/>
  <c r="AG112" i="12" a="1"/>
  <c r="AG112" i="12"/>
  <c r="AG113" i="12" a="1"/>
  <c r="AG113" i="12" s="1"/>
  <c r="AG114" i="12" a="1"/>
  <c r="AG114" i="12" s="1"/>
  <c r="AG115" i="12" a="1"/>
  <c r="AG115" i="12"/>
  <c r="AG116" i="12" a="1"/>
  <c r="AG116" i="12" s="1"/>
  <c r="AG117" i="12" a="1"/>
  <c r="AG117" i="12" s="1"/>
  <c r="AG118" i="12" a="1"/>
  <c r="AG118" i="12"/>
  <c r="AG119" i="12" a="1"/>
  <c r="AG119" i="12" s="1"/>
  <c r="AG120" i="12" a="1"/>
  <c r="AG120" i="12" s="1"/>
  <c r="AG121" i="12" a="1"/>
  <c r="AG121" i="12"/>
  <c r="AG122" i="12" a="1"/>
  <c r="AG122" i="12" s="1"/>
  <c r="AG123" i="12" a="1"/>
  <c r="AG123" i="12" s="1"/>
  <c r="AG124" i="12" a="1"/>
  <c r="AG124" i="12"/>
  <c r="AG125" i="12" a="1"/>
  <c r="AG125" i="12" s="1"/>
  <c r="AG126" i="12" a="1"/>
  <c r="AG126" i="12" s="1"/>
  <c r="AG127" i="12" a="1"/>
  <c r="AG127" i="12"/>
  <c r="AG128" i="12" a="1"/>
  <c r="AG128" i="12" s="1"/>
  <c r="AG129" i="12" a="1"/>
  <c r="AG129" i="12" s="1"/>
  <c r="AG130" i="12" a="1"/>
  <c r="AG130" i="12"/>
  <c r="AG131" i="12" a="1"/>
  <c r="AG131" i="12" s="1"/>
  <c r="AG132" i="12" a="1"/>
  <c r="AG132" i="12" s="1"/>
  <c r="AG133" i="12" a="1"/>
  <c r="AG133" i="12"/>
  <c r="AG134" i="12" a="1"/>
  <c r="AG134" i="12" s="1"/>
  <c r="AG135" i="12" a="1"/>
  <c r="AG135" i="12" s="1"/>
  <c r="AG136" i="12" a="1"/>
  <c r="AG136" i="12"/>
  <c r="AG137" i="12" a="1"/>
  <c r="AG137" i="12" s="1"/>
  <c r="AG138" i="12" a="1"/>
  <c r="AG138" i="12" s="1"/>
  <c r="AG139" i="12" a="1"/>
  <c r="AG139" i="12"/>
  <c r="AG140" i="12" a="1"/>
  <c r="AG140" i="12" s="1"/>
  <c r="AG141" i="12" a="1"/>
  <c r="AG141" i="12" s="1"/>
  <c r="AG142" i="12" a="1"/>
  <c r="AG142" i="12"/>
  <c r="AG143" i="12" a="1"/>
  <c r="AG143" i="12" s="1"/>
  <c r="AG144" i="12" a="1"/>
  <c r="AG144" i="12" s="1"/>
  <c r="AG145" i="12" a="1"/>
  <c r="AG145" i="12"/>
  <c r="AG146" i="12" a="1"/>
  <c r="AG146" i="12" s="1"/>
  <c r="AG147" i="12" a="1"/>
  <c r="AG147" i="12" s="1"/>
  <c r="AG148" i="12" a="1"/>
  <c r="AG148" i="12"/>
  <c r="AG149" i="12" a="1"/>
  <c r="AG149" i="12" s="1"/>
  <c r="AG150" i="12" a="1"/>
  <c r="AG150" i="12" s="1"/>
  <c r="AG151" i="12" a="1"/>
  <c r="AG151" i="12"/>
  <c r="AG152" i="12" a="1"/>
  <c r="AG152" i="12" s="1"/>
  <c r="AG153" i="12" a="1"/>
  <c r="AG153" i="12" s="1"/>
  <c r="AG154" i="12" a="1"/>
  <c r="AG154" i="12"/>
  <c r="AG155" i="12" a="1"/>
  <c r="AG155" i="12" s="1"/>
  <c r="AG156" i="12" a="1"/>
  <c r="AG156" i="12" s="1"/>
  <c r="AG157" i="12" a="1"/>
  <c r="AG157" i="12"/>
  <c r="AG158" i="12" a="1"/>
  <c r="AG158" i="12" s="1"/>
  <c r="AG159" i="12" a="1"/>
  <c r="AG159" i="12" s="1"/>
  <c r="AG160" i="12" a="1"/>
  <c r="AG160" i="12"/>
  <c r="AG161" i="12" a="1"/>
  <c r="AG161" i="12" s="1"/>
  <c r="AG162" i="12" a="1"/>
  <c r="AG162" i="12" s="1"/>
  <c r="AG163" i="12" a="1"/>
  <c r="AG163" i="12"/>
  <c r="AG164" i="12" a="1"/>
  <c r="AG164" i="12" s="1"/>
  <c r="AG165" i="12" a="1"/>
  <c r="AG165" i="12" s="1"/>
  <c r="AG166" i="12" a="1"/>
  <c r="AG166" i="12"/>
  <c r="AG167" i="12" a="1"/>
  <c r="AG167" i="12" s="1"/>
  <c r="AG168" i="12" a="1"/>
  <c r="AG168" i="12" s="1"/>
  <c r="AG169" i="12" a="1"/>
  <c r="AG169" i="12"/>
  <c r="AG170" i="12" a="1"/>
  <c r="AG170" i="12" s="1"/>
  <c r="AG171" i="12" a="1"/>
  <c r="AG171" i="12" s="1"/>
  <c r="AG172" i="12" a="1"/>
  <c r="AG172" i="12"/>
  <c r="AG173" i="12" a="1"/>
  <c r="AG173" i="12" s="1"/>
  <c r="AG174" i="12" a="1"/>
  <c r="AG174" i="12" s="1"/>
  <c r="AG175" i="12" a="1"/>
  <c r="AG175" i="12"/>
  <c r="AG176" i="12" a="1"/>
  <c r="AG176" i="12" s="1"/>
  <c r="AG177" i="12" a="1"/>
  <c r="AG177" i="12" s="1"/>
  <c r="AG178" i="12" a="1"/>
  <c r="AG178" i="12"/>
  <c r="AG179" i="12" a="1"/>
  <c r="AG179" i="12" s="1"/>
  <c r="AG180" i="12" a="1"/>
  <c r="AG180" i="12" s="1"/>
  <c r="AG181" i="12" a="1"/>
  <c r="AG181" i="12"/>
  <c r="AG182" i="12" a="1"/>
  <c r="AG182" i="12" s="1"/>
  <c r="AG183" i="12" a="1"/>
  <c r="AG183" i="12" s="1"/>
  <c r="AG184" i="12" a="1"/>
  <c r="AG184" i="12"/>
  <c r="AG185" i="12" a="1"/>
  <c r="AG185" i="12" s="1"/>
  <c r="AG186" i="12" a="1"/>
  <c r="AG186" i="12" s="1"/>
  <c r="AG187" i="12" a="1"/>
  <c r="AG187" i="12"/>
  <c r="AG188" i="12" a="1"/>
  <c r="AG188" i="12" s="1"/>
  <c r="AG189" i="12" a="1"/>
  <c r="AG189" i="12" s="1"/>
  <c r="AG190" i="12" a="1"/>
  <c r="AG190" i="12"/>
  <c r="AG191" i="12" a="1"/>
  <c r="AG191" i="12" s="1"/>
  <c r="AG192" i="12" a="1"/>
  <c r="AG192" i="12" s="1"/>
  <c r="AG193" i="12" a="1"/>
  <c r="AG193" i="12"/>
  <c r="AG194" i="12" a="1"/>
  <c r="AG194" i="12" s="1"/>
  <c r="AG195" i="12" a="1"/>
  <c r="AG195" i="12" s="1"/>
  <c r="AG196" i="12" a="1"/>
  <c r="AG196" i="12"/>
  <c r="AG197" i="12" a="1"/>
  <c r="AG197" i="12" s="1"/>
  <c r="AG198" i="12" a="1"/>
  <c r="AG198" i="12" s="1"/>
  <c r="AG199" i="12" a="1"/>
  <c r="AG199" i="12"/>
  <c r="AG200" i="12" a="1"/>
  <c r="AG200" i="12" s="1"/>
  <c r="AG201" i="12" a="1"/>
  <c r="AG201" i="12" s="1"/>
  <c r="AG202" i="12" a="1"/>
  <c r="AG202" i="12"/>
  <c r="AG203" i="12" a="1"/>
  <c r="AG203" i="12" s="1"/>
  <c r="AG204" i="12" a="1"/>
  <c r="AG204" i="12" s="1"/>
  <c r="AG205" i="12" a="1"/>
  <c r="AG205" i="12"/>
  <c r="AG206" i="12" a="1"/>
  <c r="AG206" i="12" s="1"/>
  <c r="AG207" i="12" a="1"/>
  <c r="AG207" i="12" s="1"/>
  <c r="AG208" i="12" a="1"/>
  <c r="AG208" i="12"/>
  <c r="AG209" i="12" a="1"/>
  <c r="AG209" i="12" s="1"/>
  <c r="AG210" i="12" a="1"/>
  <c r="AG210" i="12" s="1"/>
  <c r="AG211" i="12" a="1"/>
  <c r="AG211" i="12"/>
  <c r="AG212" i="12" a="1"/>
  <c r="AG212" i="12" s="1"/>
  <c r="AG213" i="12" a="1"/>
  <c r="AG213" i="12" s="1"/>
  <c r="AG214" i="12" a="1"/>
  <c r="AG214" i="12"/>
  <c r="AG215" i="12" a="1"/>
  <c r="AG215" i="12" s="1"/>
  <c r="AG216" i="12" a="1"/>
  <c r="AG216" i="12" s="1"/>
  <c r="AG217" i="12" a="1"/>
  <c r="AG217" i="12"/>
  <c r="AG218" i="12" a="1"/>
  <c r="AG218" i="12" s="1"/>
  <c r="AG219" i="12" a="1"/>
  <c r="AG219" i="12" s="1"/>
  <c r="AG220" i="12" a="1"/>
  <c r="AG220" i="12"/>
  <c r="AG221" i="12" a="1"/>
  <c r="AG221" i="12" s="1"/>
  <c r="AG222" i="12" a="1"/>
  <c r="AG222" i="12" s="1"/>
  <c r="AG223" i="12" a="1"/>
  <c r="AG223" i="12"/>
  <c r="AG224" i="12" a="1"/>
  <c r="AG224" i="12" s="1"/>
  <c r="AG225" i="12" a="1"/>
  <c r="AG225" i="12" s="1"/>
  <c r="AG226" i="12" a="1"/>
  <c r="AG226" i="12"/>
  <c r="AG227" i="12" a="1"/>
  <c r="AG227" i="12" s="1"/>
  <c r="AG228" i="12" a="1"/>
  <c r="AG228" i="12" s="1"/>
  <c r="AG229" i="12" a="1"/>
  <c r="AG229" i="12"/>
  <c r="AG230" i="12" a="1"/>
  <c r="AG230" i="12" s="1"/>
  <c r="AG231" i="12" a="1"/>
  <c r="AG231" i="12" s="1"/>
  <c r="AG232" i="12" a="1"/>
  <c r="AG232" i="12"/>
  <c r="AG233" i="12" a="1"/>
  <c r="AG233" i="12" s="1"/>
  <c r="AG234" i="12" a="1"/>
  <c r="AG234" i="12" s="1"/>
  <c r="AG235" i="12" a="1"/>
  <c r="AG235" i="12"/>
  <c r="AG236" i="12" a="1"/>
  <c r="AG236" i="12" s="1"/>
  <c r="AG237" i="12" a="1"/>
  <c r="AG237" i="12" s="1"/>
  <c r="AG238" i="12" a="1"/>
  <c r="AG238" i="12"/>
  <c r="AG239" i="12" a="1"/>
  <c r="AG239" i="12" s="1"/>
  <c r="AG240" i="12" a="1"/>
  <c r="AG240" i="12" s="1"/>
  <c r="AG241" i="12" a="1"/>
  <c r="AG241" i="12"/>
  <c r="AG242" i="12" a="1"/>
  <c r="AG242" i="12" s="1"/>
  <c r="AG243" i="12" a="1"/>
  <c r="AG243" i="12" s="1"/>
  <c r="AG244" i="12" a="1"/>
  <c r="AG244" i="12"/>
  <c r="AG245" i="12" a="1"/>
  <c r="AG245" i="12" s="1"/>
  <c r="AG246" i="12" a="1"/>
  <c r="AG246" i="12" s="1"/>
  <c r="AG247" i="12" a="1"/>
  <c r="AG247" i="12"/>
  <c r="AG248" i="12" a="1"/>
  <c r="AG248" i="12" s="1"/>
  <c r="AG249" i="12" a="1"/>
  <c r="AG249" i="12" s="1"/>
  <c r="AG250" i="12" a="1"/>
  <c r="AG250" i="12"/>
  <c r="AG251" i="12" a="1"/>
  <c r="AG251" i="12" s="1"/>
  <c r="AG252" i="12" a="1"/>
  <c r="AG252" i="12" s="1"/>
  <c r="AG253" i="12" a="1"/>
  <c r="AG253" i="12"/>
  <c r="AG254" i="12" a="1"/>
  <c r="AG254" i="12" s="1"/>
  <c r="AG255" i="12" a="1"/>
  <c r="AG255" i="12" s="1"/>
  <c r="AG256" i="12" a="1"/>
  <c r="AG256" i="12"/>
  <c r="AG257" i="12" a="1"/>
  <c r="AG257" i="12" s="1"/>
  <c r="AG258" i="12" a="1"/>
  <c r="AG258" i="12" s="1"/>
  <c r="AG259" i="12" a="1"/>
  <c r="AG259" i="12"/>
  <c r="AG260" i="12" a="1"/>
  <c r="AG260" i="12" s="1"/>
  <c r="AG261" i="12" a="1"/>
  <c r="AG261" i="12" s="1"/>
  <c r="AG262" i="12" a="1"/>
  <c r="AG262" i="12"/>
  <c r="AG263" i="12" a="1"/>
  <c r="AG263" i="12" s="1"/>
  <c r="AG264" i="12" a="1"/>
  <c r="AG264" i="12" s="1"/>
  <c r="AG265" i="12" a="1"/>
  <c r="AG265" i="12"/>
  <c r="AG266" i="12" a="1"/>
  <c r="AG266" i="12" s="1"/>
  <c r="AG267" i="12" a="1"/>
  <c r="AG267" i="12"/>
  <c r="AG268" i="12" a="1"/>
  <c r="AG268" i="12" s="1"/>
  <c r="AG269" i="12" a="1"/>
  <c r="AG269" i="12" s="1"/>
  <c r="AG270" i="12" a="1"/>
  <c r="AG270" i="12"/>
  <c r="AG271" i="12" a="1"/>
  <c r="AG271" i="12"/>
  <c r="AG272" i="12" a="1"/>
  <c r="AG272" i="12" s="1"/>
  <c r="AG273" i="12" a="1"/>
  <c r="AG273" i="12"/>
  <c r="AG274" i="12" a="1"/>
  <c r="AG274" i="12" s="1"/>
  <c r="AG275" i="12" a="1"/>
  <c r="AG275" i="12" s="1"/>
  <c r="AG276" i="12" a="1"/>
  <c r="AG276" i="12"/>
  <c r="AG277" i="12" a="1"/>
  <c r="AG277" i="12" s="1"/>
  <c r="AG278" i="12" a="1"/>
  <c r="AG278" i="12" s="1"/>
  <c r="AG279" i="12" a="1"/>
  <c r="AG279" i="12"/>
  <c r="AG280" i="12" a="1"/>
  <c r="AG280" i="12" s="1"/>
  <c r="AG281" i="12" a="1"/>
  <c r="AG281" i="12" s="1"/>
  <c r="AG282" i="12" a="1"/>
  <c r="AG282" i="12"/>
  <c r="AG283" i="12" a="1"/>
  <c r="AG283" i="12" s="1"/>
  <c r="AG284" i="12" a="1"/>
  <c r="AG284" i="12" s="1"/>
  <c r="AG285" i="12" a="1"/>
  <c r="AG285" i="12"/>
  <c r="AG286" i="12" a="1"/>
  <c r="AG286" i="12" s="1"/>
  <c r="AG287" i="12" a="1"/>
  <c r="AG287" i="12" s="1"/>
  <c r="AG288" i="12" a="1"/>
  <c r="AG288" i="12"/>
  <c r="AG289" i="12" a="1"/>
  <c r="AG289" i="12" s="1"/>
  <c r="AG290" i="12" a="1"/>
  <c r="AG290" i="12" s="1"/>
  <c r="AG291" i="12" a="1"/>
  <c r="AG291" i="12"/>
  <c r="AG292" i="12" a="1"/>
  <c r="AG292" i="12"/>
  <c r="AG293" i="12" a="1"/>
  <c r="AG293" i="12" s="1"/>
  <c r="AG294" i="12" a="1"/>
  <c r="AG294" i="12"/>
  <c r="AG295" i="12" a="1"/>
  <c r="AG295" i="12"/>
  <c r="AG296" i="12" a="1"/>
  <c r="AG296" i="12" s="1"/>
  <c r="AG297" i="12" a="1"/>
  <c r="AG297" i="12"/>
  <c r="AG298" i="12" a="1"/>
  <c r="AG298" i="12"/>
  <c r="AG299" i="12" a="1"/>
  <c r="AG299" i="12" s="1"/>
  <c r="AG300" i="12" a="1"/>
  <c r="AG300" i="12"/>
  <c r="AG301" i="12" a="1"/>
  <c r="AG301" i="12"/>
  <c r="AG302" i="12" a="1"/>
  <c r="AG302" i="12" s="1"/>
  <c r="AG303" i="12" a="1"/>
  <c r="AG303" i="12"/>
  <c r="AG304" i="12" a="1"/>
  <c r="AG304" i="12"/>
  <c r="AG305" i="12" a="1"/>
  <c r="AG305" i="12" s="1"/>
  <c r="AG306" i="12" a="1"/>
  <c r="AG306" i="12"/>
  <c r="AG307" i="12" a="1"/>
  <c r="AG307" i="12"/>
  <c r="AG308" i="12" a="1"/>
  <c r="AG308" i="12" s="1"/>
  <c r="AG309" i="12" a="1"/>
  <c r="AG309" i="12"/>
  <c r="AG310" i="12" a="1"/>
  <c r="AG310" i="12"/>
  <c r="AG311" i="12" a="1"/>
  <c r="AG311" i="12" s="1"/>
  <c r="AG312" i="12" a="1"/>
  <c r="AG312" i="12"/>
  <c r="AG313" i="12" a="1"/>
  <c r="AG313" i="12"/>
  <c r="AG314" i="12" a="1"/>
  <c r="AG314" i="12" s="1"/>
  <c r="AG315" i="12" a="1"/>
  <c r="AG315" i="12"/>
  <c r="AG316" i="12" a="1"/>
  <c r="AG316" i="12"/>
  <c r="AG317" i="12" a="1"/>
  <c r="AG317" i="12" s="1"/>
  <c r="AG318" i="12" a="1"/>
  <c r="AG318" i="12"/>
  <c r="AG319" i="12" a="1"/>
  <c r="AG319" i="12"/>
  <c r="AG320" i="12" a="1"/>
  <c r="AG320" i="12" s="1"/>
  <c r="AG321" i="12" a="1"/>
  <c r="AG321" i="12"/>
  <c r="AG322" i="12" a="1"/>
  <c r="AG322" i="12"/>
  <c r="AG323" i="12" a="1"/>
  <c r="AG323" i="12" s="1"/>
  <c r="AG324" i="12" a="1"/>
  <c r="AG324" i="12"/>
  <c r="AG325" i="12" a="1"/>
  <c r="AG325" i="12"/>
  <c r="AG326" i="12" a="1"/>
  <c r="AG326" i="12" s="1"/>
  <c r="AG327" i="12" a="1"/>
  <c r="AG327" i="12"/>
  <c r="AG328" i="12" a="1"/>
  <c r="AG328" i="12"/>
  <c r="AG329" i="12" a="1"/>
  <c r="AG329" i="12" s="1"/>
  <c r="AG330" i="12" a="1"/>
  <c r="AG330" i="12"/>
  <c r="AG331" i="12" a="1"/>
  <c r="AG331" i="12"/>
  <c r="AG332" i="12" a="1"/>
  <c r="AG332" i="12" s="1"/>
  <c r="AG333" i="12" a="1"/>
  <c r="AG333" i="12"/>
  <c r="AG334" i="12" a="1"/>
  <c r="AG334" i="12"/>
  <c r="AG335" i="12" a="1"/>
  <c r="AG335" i="12" s="1"/>
  <c r="AG336" i="12" a="1"/>
  <c r="AG336" i="12"/>
  <c r="AG337" i="12" a="1"/>
  <c r="AG337" i="12" s="1"/>
  <c r="AG338" i="12" a="1"/>
  <c r="AG338" i="12" s="1"/>
  <c r="AG339" i="12" a="1"/>
  <c r="AG339" i="12"/>
  <c r="AG340" i="12" a="1"/>
  <c r="AG340" i="12" s="1"/>
  <c r="AG341" i="12" a="1"/>
  <c r="AG341" i="12" s="1"/>
  <c r="AG342" i="12" a="1"/>
  <c r="AG342" i="12"/>
  <c r="AG343" i="12" a="1"/>
  <c r="AG343" i="12" s="1"/>
  <c r="AG344" i="12" a="1"/>
  <c r="AG344" i="12" s="1"/>
  <c r="AG345" i="12" a="1"/>
  <c r="AG345" i="12"/>
  <c r="AG346" i="12" a="1"/>
  <c r="AG346" i="12" s="1"/>
  <c r="AG347" i="12" a="1"/>
  <c r="AG347" i="12" s="1"/>
  <c r="AG348" i="12" a="1"/>
  <c r="AG348" i="12"/>
  <c r="AG349" i="12" a="1"/>
  <c r="AG349" i="12"/>
  <c r="AG350" i="12" a="1"/>
  <c r="AG350" i="12" s="1"/>
  <c r="AG351" i="12" a="1"/>
  <c r="AG351" i="12"/>
  <c r="AG352" i="12" a="1"/>
  <c r="AG352" i="12"/>
  <c r="AG353" i="12" a="1"/>
  <c r="AG353" i="12" s="1"/>
  <c r="AG354" i="12" a="1"/>
  <c r="AG354" i="12"/>
  <c r="AG355" i="12" a="1"/>
  <c r="AG355" i="12"/>
  <c r="AG356" i="12" a="1"/>
  <c r="AG356" i="12" s="1"/>
  <c r="AG357" i="12" a="1"/>
  <c r="AG357" i="12"/>
  <c r="AG358" i="12" a="1"/>
  <c r="AG358" i="12"/>
  <c r="AG359" i="12" a="1"/>
  <c r="AG359" i="12" s="1"/>
  <c r="AG360" i="12" a="1"/>
  <c r="AG360" i="12"/>
  <c r="AG361" i="12" a="1"/>
  <c r="AG361" i="12"/>
  <c r="AG362" i="12" a="1"/>
  <c r="AG362" i="12" s="1"/>
  <c r="AG363" i="12" a="1"/>
  <c r="AG363" i="12"/>
  <c r="AG364" i="12" a="1"/>
  <c r="AG364" i="12"/>
  <c r="AG365" i="12" a="1"/>
  <c r="AG365" i="12" s="1"/>
  <c r="AG366" i="12" a="1"/>
  <c r="AG366" i="12"/>
  <c r="AG367" i="12" a="1"/>
  <c r="AG367" i="12"/>
  <c r="AG368" i="12" a="1"/>
  <c r="AG368" i="12" s="1"/>
  <c r="AG369" i="12" a="1"/>
  <c r="AG369" i="12"/>
  <c r="AG370" i="12" a="1"/>
  <c r="AG370" i="12"/>
  <c r="AG371" i="12" a="1"/>
  <c r="AG371" i="12" s="1"/>
  <c r="AG372" i="12" a="1"/>
  <c r="AG372" i="12"/>
  <c r="AG373" i="12" a="1"/>
  <c r="AG373" i="12"/>
  <c r="AG374" i="12" a="1"/>
  <c r="AG374" i="12" s="1"/>
  <c r="AG375" i="12" a="1"/>
  <c r="AG375" i="12"/>
  <c r="AG376" i="12" a="1"/>
  <c r="AG376" i="12"/>
  <c r="AG377" i="12" a="1"/>
  <c r="AG377" i="12" s="1"/>
  <c r="AG378" i="12" a="1"/>
  <c r="AG378" i="12"/>
  <c r="AG379" i="12" a="1"/>
  <c r="AG379" i="12"/>
  <c r="AG380" i="12" a="1"/>
  <c r="AG380" i="12" s="1"/>
  <c r="AG381" i="12" a="1"/>
  <c r="AG381" i="12" s="1"/>
  <c r="AG382" i="12" a="1"/>
  <c r="AG382" i="12"/>
  <c r="AG383" i="12" a="1"/>
  <c r="AG383" i="12" s="1"/>
  <c r="AG384" i="12" a="1"/>
  <c r="AG384" i="12" s="1"/>
  <c r="AG385" i="12" a="1"/>
  <c r="AG385" i="12"/>
  <c r="AG386" i="12" a="1"/>
  <c r="AG386" i="12" s="1"/>
  <c r="AG387" i="12" a="1"/>
  <c r="AG387" i="12"/>
  <c r="AG388" i="12" a="1"/>
  <c r="AG388" i="12"/>
  <c r="AG389" i="12" a="1"/>
  <c r="AG389" i="12" s="1"/>
  <c r="AG390" i="12" a="1"/>
  <c r="AG390" i="12"/>
  <c r="AG391" i="12" a="1"/>
  <c r="AG391" i="12"/>
  <c r="AG392" i="12" a="1"/>
  <c r="AG392" i="12" s="1"/>
  <c r="AG393" i="12" a="1"/>
  <c r="AG393" i="12"/>
  <c r="AG394" i="12" a="1"/>
  <c r="AG394" i="12"/>
  <c r="AG395" i="12" a="1"/>
  <c r="AG395" i="12" s="1"/>
  <c r="AG396" i="12" a="1"/>
  <c r="AG396" i="12" s="1"/>
  <c r="AG397" i="12" a="1"/>
  <c r="AG397" i="12"/>
  <c r="AG398" i="12" a="1"/>
  <c r="AG398" i="12" s="1"/>
  <c r="AG399" i="12" a="1"/>
  <c r="AG399" i="12"/>
  <c r="AG400" i="12" a="1"/>
  <c r="AG400" i="12"/>
  <c r="AG401" i="12" a="1"/>
  <c r="AG401" i="12" s="1"/>
  <c r="AG402" i="12" a="1"/>
  <c r="AG402" i="12"/>
  <c r="AG403" i="12" a="1"/>
  <c r="AG403" i="12"/>
  <c r="AG404" i="12" a="1"/>
  <c r="AG404" i="12" s="1"/>
  <c r="AG405" i="12" a="1"/>
  <c r="AG405" i="12"/>
  <c r="AG406" i="12" a="1"/>
  <c r="AG406" i="12"/>
  <c r="AG407" i="12" a="1"/>
  <c r="AG407" i="12" s="1"/>
  <c r="AG408" i="12" a="1"/>
  <c r="AG408" i="12"/>
  <c r="AG409" i="12" a="1"/>
  <c r="AG409" i="12"/>
  <c r="AG410" i="12" a="1"/>
  <c r="AG410" i="12" s="1"/>
  <c r="AG411" i="12" a="1"/>
  <c r="AG411" i="12"/>
  <c r="AG412" i="12" a="1"/>
  <c r="AG412" i="12"/>
  <c r="AG413" i="12" a="1"/>
  <c r="AG413" i="12" s="1"/>
  <c r="AG414" i="12" a="1"/>
  <c r="AG414" i="12"/>
  <c r="AG415" i="12" a="1"/>
  <c r="AG415" i="12"/>
  <c r="AG416" i="12" a="1"/>
  <c r="AG416" i="12" s="1"/>
  <c r="AG417" i="12" a="1"/>
  <c r="AG417" i="12"/>
  <c r="AG418" i="12" a="1"/>
  <c r="AG418" i="12"/>
  <c r="AG419" i="12" a="1"/>
  <c r="AG419" i="12" s="1"/>
  <c r="AG420" i="12" a="1"/>
  <c r="AG420" i="12"/>
  <c r="AG421" i="12" a="1"/>
  <c r="AG421" i="12"/>
  <c r="AG422" i="12" a="1"/>
  <c r="AG422" i="12" s="1"/>
  <c r="AG423" i="12" a="1"/>
  <c r="AG423" i="12"/>
  <c r="AG424" i="12" a="1"/>
  <c r="AG424" i="12"/>
  <c r="AG425" i="12" a="1"/>
  <c r="AG425" i="12" s="1"/>
  <c r="AG426" i="12" a="1"/>
  <c r="AG426" i="12"/>
  <c r="AG427" i="12" a="1"/>
  <c r="AG427" i="12"/>
  <c r="AG428" i="12" a="1"/>
  <c r="AG428" i="12" s="1"/>
  <c r="AG429" i="12" a="1"/>
  <c r="AG429" i="12"/>
  <c r="AG430" i="12" a="1"/>
  <c r="AG430" i="12"/>
  <c r="AG431" i="12" a="1"/>
  <c r="AG431" i="12" s="1"/>
  <c r="AG432" i="12" a="1"/>
  <c r="AG432" i="12"/>
  <c r="AG433" i="12" a="1"/>
  <c r="AG433" i="12"/>
  <c r="AG434" i="12" a="1"/>
  <c r="AG434" i="12" s="1"/>
  <c r="AG435" i="12" a="1"/>
  <c r="AG435" i="12"/>
  <c r="AG436" i="12" a="1"/>
  <c r="AG436" i="12"/>
  <c r="AG437" i="12" a="1"/>
  <c r="AG437" i="12" s="1"/>
  <c r="AG438" i="12" a="1"/>
  <c r="AG438" i="12"/>
  <c r="AG439" i="12" a="1"/>
  <c r="AG439" i="12"/>
  <c r="AG440" i="12" a="1"/>
  <c r="AG440" i="12" s="1"/>
  <c r="AG441" i="12" a="1"/>
  <c r="AG441" i="12"/>
  <c r="AG442" i="12" a="1"/>
  <c r="AG442" i="12"/>
  <c r="AG443" i="12" a="1"/>
  <c r="AG443" i="12" s="1"/>
  <c r="AG444" i="12" a="1"/>
  <c r="AG444" i="12"/>
  <c r="AG445" i="12" a="1"/>
  <c r="AG445" i="12"/>
  <c r="AG446" i="12" a="1"/>
  <c r="AG446" i="12" s="1"/>
  <c r="AG447" i="12" a="1"/>
  <c r="AG447" i="12"/>
  <c r="AG448" i="12" a="1"/>
  <c r="AG448" i="12"/>
  <c r="AG449" i="12" a="1"/>
  <c r="AG449" i="12" s="1"/>
  <c r="AG450" i="12" a="1"/>
  <c r="AG450" i="12"/>
  <c r="AG451" i="12" a="1"/>
  <c r="AG451" i="12"/>
  <c r="AG452" i="12" a="1"/>
  <c r="AG452" i="12" s="1"/>
  <c r="AG453" i="12" a="1"/>
  <c r="AG453" i="12"/>
  <c r="AG454" i="12" a="1"/>
  <c r="AG454" i="12"/>
  <c r="AG455" i="12" a="1"/>
  <c r="AG455" i="12" s="1"/>
  <c r="AG456" i="12" a="1"/>
  <c r="AG456" i="12"/>
  <c r="AG457" i="12" a="1"/>
  <c r="AG457" i="12"/>
  <c r="AG458" i="12" a="1"/>
  <c r="AG458" i="12" s="1"/>
  <c r="AG459" i="12" a="1"/>
  <c r="AG459" i="12"/>
  <c r="AG460" i="12" a="1"/>
  <c r="AG460" i="12"/>
  <c r="AG461" i="12" a="1"/>
  <c r="AG461" i="12" s="1"/>
  <c r="AG462" i="12" a="1"/>
  <c r="AG462" i="12"/>
  <c r="AG463" i="12" a="1"/>
  <c r="AG463" i="12"/>
  <c r="AG464" i="12" a="1"/>
  <c r="AG464" i="12" s="1"/>
  <c r="AG465" i="12" a="1"/>
  <c r="AG465" i="12"/>
  <c r="AG466" i="12" a="1"/>
  <c r="AG466" i="12"/>
  <c r="AG467" i="12" a="1"/>
  <c r="AG467" i="12" s="1"/>
  <c r="AG468" i="12" a="1"/>
  <c r="AG468" i="12"/>
  <c r="AG469" i="12" a="1"/>
  <c r="AG469" i="12"/>
  <c r="AG470" i="12" a="1"/>
  <c r="AG470" i="12" s="1"/>
  <c r="AG471" i="12" a="1"/>
  <c r="AG471" i="12"/>
  <c r="AG472" i="12" a="1"/>
  <c r="AG472" i="12"/>
  <c r="AG473" i="12" a="1"/>
  <c r="AG473" i="12" s="1"/>
  <c r="AG474" i="12" a="1"/>
  <c r="AG474" i="12"/>
  <c r="AG475" i="12" a="1"/>
  <c r="AG475" i="12"/>
  <c r="AG476" i="12" a="1"/>
  <c r="AG476" i="12" s="1"/>
  <c r="AG477" i="12" a="1"/>
  <c r="AG477" i="12"/>
  <c r="AG478" i="12" a="1"/>
  <c r="AG478" i="12"/>
  <c r="AG479" i="12" a="1"/>
  <c r="AG479" i="12" s="1"/>
  <c r="AG480" i="12" a="1"/>
  <c r="AG480" i="12"/>
  <c r="AG481" i="12" a="1"/>
  <c r="AG481" i="12" s="1"/>
  <c r="AG482" i="12" a="1"/>
  <c r="AG482" i="12" s="1"/>
  <c r="AG483" i="12" a="1"/>
  <c r="AG483" i="12"/>
  <c r="AG484" i="12" a="1"/>
  <c r="AG484" i="12" s="1"/>
  <c r="AG485" i="12" a="1"/>
  <c r="AG485" i="12" s="1"/>
  <c r="AG486" i="12" a="1"/>
  <c r="AG486" i="12"/>
  <c r="AG487" i="12" a="1"/>
  <c r="AG487" i="12"/>
  <c r="AG488" i="12" a="1"/>
  <c r="AG488" i="12" s="1"/>
  <c r="AG489" i="12" a="1"/>
  <c r="AG489" i="12"/>
  <c r="AG490" i="12" a="1"/>
  <c r="AG490" i="12"/>
  <c r="AG491" i="12" a="1"/>
  <c r="AG491" i="12" s="1"/>
  <c r="AG492" i="12" a="1"/>
  <c r="AG492" i="12"/>
  <c r="AG493" i="12" a="1"/>
  <c r="AG493" i="12"/>
  <c r="AG494" i="12" a="1"/>
  <c r="AG494" i="12" s="1"/>
  <c r="AG495" i="12" a="1"/>
  <c r="AG495" i="12"/>
  <c r="AG496" i="12" a="1"/>
  <c r="AG496" i="12"/>
  <c r="AG497" i="12" a="1"/>
  <c r="AG497" i="12" s="1"/>
  <c r="AG498" i="12" a="1"/>
  <c r="AG498" i="12"/>
  <c r="AG499" i="12" a="1"/>
  <c r="AG499" i="12"/>
  <c r="AG500" i="12" a="1"/>
  <c r="AG500" i="12" s="1"/>
  <c r="AG501" i="12" a="1"/>
  <c r="AG501" i="12"/>
  <c r="AG502" i="12" a="1"/>
  <c r="AG502" i="12"/>
  <c r="AG503" i="12" a="1"/>
  <c r="AG503" i="12" s="1"/>
  <c r="AG504" i="12" a="1"/>
  <c r="AG504" i="12"/>
  <c r="AG505" i="12" a="1"/>
  <c r="AG505" i="12"/>
  <c r="AG506" i="12" a="1"/>
  <c r="AG506" i="12" s="1"/>
  <c r="AG507" i="12" a="1"/>
  <c r="AG507" i="12"/>
  <c r="AG508" i="12" a="1"/>
  <c r="AG508" i="12"/>
  <c r="AG509" i="12" a="1"/>
  <c r="AG509" i="12" s="1"/>
  <c r="AG510" i="12" a="1"/>
  <c r="AG510" i="12"/>
  <c r="AG511" i="12" a="1"/>
  <c r="AG511" i="12"/>
  <c r="AG512" i="12" a="1"/>
  <c r="AG512" i="12" s="1"/>
  <c r="AG513" i="12" a="1"/>
  <c r="AG513" i="12"/>
  <c r="AG514" i="12" a="1"/>
  <c r="AG514" i="12"/>
  <c r="AG515" i="12" a="1"/>
  <c r="AG515" i="12" s="1"/>
  <c r="AG516" i="12" a="1"/>
  <c r="AG516" i="12"/>
  <c r="AG517" i="12" a="1"/>
  <c r="AG517" i="12"/>
  <c r="AG518" i="12" a="1"/>
  <c r="AG518" i="12" s="1"/>
  <c r="AG519" i="12" a="1"/>
  <c r="AG519" i="12"/>
  <c r="AG520" i="12" a="1"/>
  <c r="AG520" i="12"/>
  <c r="AG521" i="12" a="1"/>
  <c r="AG521" i="12" s="1"/>
  <c r="AG522" i="12" a="1"/>
  <c r="AG522" i="12"/>
  <c r="AG523" i="12" a="1"/>
  <c r="AG523" i="12"/>
  <c r="AG524" i="12" a="1"/>
  <c r="AG524" i="12" s="1"/>
  <c r="AG525" i="12" a="1"/>
  <c r="AG525" i="12"/>
  <c r="AG526" i="12" a="1"/>
  <c r="AG526" i="12"/>
  <c r="AG527" i="12" a="1"/>
  <c r="AG527" i="12" s="1"/>
  <c r="AG528" i="12" a="1"/>
  <c r="AG528" i="12"/>
  <c r="AG529" i="12" a="1"/>
  <c r="AG529" i="12"/>
  <c r="AG530" i="12" a="1"/>
  <c r="AG530" i="12" s="1"/>
  <c r="AG531" i="12" a="1"/>
  <c r="AG531" i="12"/>
  <c r="AG532" i="12" a="1"/>
  <c r="AG532" i="12"/>
  <c r="AG533" i="12" a="1"/>
  <c r="AG533" i="12" s="1"/>
  <c r="AG534" i="12" a="1"/>
  <c r="AG534" i="12"/>
  <c r="AG535" i="12" a="1"/>
  <c r="AG535" i="12"/>
  <c r="AG536" i="12" a="1"/>
  <c r="AG536" i="12" s="1"/>
  <c r="AG537" i="12" a="1"/>
  <c r="AG537" i="12"/>
  <c r="AG538" i="12" a="1"/>
  <c r="AG538" i="12"/>
  <c r="AG539" i="12" a="1"/>
  <c r="AG539" i="12" s="1"/>
  <c r="AG540" i="12" a="1"/>
  <c r="AG540" i="12" s="1"/>
  <c r="AG541" i="12" a="1"/>
  <c r="AG541" i="12"/>
  <c r="AG542" i="12" a="1"/>
  <c r="AG542" i="12" s="1"/>
  <c r="AG543" i="12" a="1"/>
  <c r="AG543" i="12"/>
  <c r="AG544" i="12" a="1"/>
  <c r="AG544" i="12"/>
  <c r="AG545" i="12" a="1"/>
  <c r="AG545" i="12" s="1"/>
  <c r="AG546" i="12" a="1"/>
  <c r="AG546" i="12"/>
  <c r="AG547" i="12" a="1"/>
  <c r="AG547" i="12"/>
  <c r="AG548" i="12" a="1"/>
  <c r="AG548" i="12" s="1"/>
  <c r="AG549" i="12" a="1"/>
  <c r="AG549" i="12"/>
  <c r="AG550" i="12" a="1"/>
  <c r="AG550" i="12"/>
  <c r="AG551" i="12" a="1"/>
  <c r="AG551" i="12" s="1"/>
  <c r="AG552" i="12" a="1"/>
  <c r="AG552" i="12"/>
  <c r="AG553" i="12" a="1"/>
  <c r="AG553" i="12"/>
  <c r="AG554" i="12" a="1"/>
  <c r="AG554" i="12" s="1"/>
  <c r="AG555" i="12" a="1"/>
  <c r="AG555" i="12"/>
  <c r="AG556" i="12" a="1"/>
  <c r="AG556" i="12"/>
  <c r="AG557" i="12" a="1"/>
  <c r="AG557" i="12" s="1"/>
  <c r="AG558" i="12" a="1"/>
  <c r="AG558" i="12"/>
  <c r="AG559" i="12" a="1"/>
  <c r="AG559" i="12"/>
  <c r="AG560" i="12" a="1"/>
  <c r="AG560" i="12" s="1"/>
  <c r="AG561" i="12" a="1"/>
  <c r="AG561" i="12" s="1"/>
  <c r="AG562" i="12" a="1"/>
  <c r="AG562" i="12"/>
  <c r="AG563" i="12" a="1"/>
  <c r="AG563" i="12" s="1"/>
  <c r="AG564" i="12" a="1"/>
  <c r="AG564" i="12"/>
  <c r="AG565" i="12" a="1"/>
  <c r="AG565" i="12"/>
  <c r="AG566" i="12" a="1"/>
  <c r="AG566" i="12" s="1"/>
  <c r="AG567" i="12" a="1"/>
  <c r="AG567" i="12" s="1"/>
  <c r="AG568" i="12" a="1"/>
  <c r="AG568" i="12" s="1"/>
  <c r="AG569" i="12" a="1"/>
  <c r="AG569" i="12" s="1"/>
  <c r="AG570" i="12" a="1"/>
  <c r="AG570" i="12" s="1"/>
  <c r="AG571" i="12" a="1"/>
  <c r="AG571" i="12"/>
  <c r="AG572" i="12" a="1"/>
  <c r="AG572" i="12" s="1"/>
  <c r="AG573" i="12" a="1"/>
  <c r="AG573" i="12" s="1"/>
  <c r="AG574" i="12" a="1"/>
  <c r="AG574" i="12"/>
  <c r="AG575" i="12" a="1"/>
  <c r="AG575" i="12" s="1"/>
  <c r="AG576" i="12" a="1"/>
  <c r="AG576" i="12" s="1"/>
  <c r="AG577" i="12" a="1"/>
  <c r="AG577" i="12" s="1"/>
  <c r="AG578" i="12" a="1"/>
  <c r="AG578" i="12" s="1"/>
  <c r="AG579" i="12" a="1"/>
  <c r="AG579" i="12" s="1"/>
  <c r="AG580" i="12" a="1"/>
  <c r="AG580" i="12"/>
  <c r="AG581" i="12" a="1"/>
  <c r="AG581" i="12" s="1"/>
  <c r="AG582" i="12" a="1"/>
  <c r="AG582" i="12" s="1"/>
  <c r="AG583" i="12" a="1"/>
  <c r="AG583" i="12"/>
  <c r="AG584" i="12" a="1"/>
  <c r="AG584" i="12" s="1"/>
  <c r="AG585" i="12" a="1"/>
  <c r="AG585" i="12"/>
  <c r="AG586" i="12" a="1"/>
  <c r="AG586" i="12" s="1"/>
  <c r="AG587" i="12" a="1"/>
  <c r="AG587" i="12" s="1"/>
  <c r="AG588" i="12" a="1"/>
  <c r="AG588" i="12" s="1"/>
  <c r="AG589" i="12" a="1"/>
  <c r="AG589" i="12"/>
  <c r="AG590" i="12" a="1"/>
  <c r="AG590" i="12" s="1"/>
  <c r="AG591" i="12" a="1"/>
  <c r="AG591" i="12" s="1"/>
  <c r="AG592" i="12" a="1"/>
  <c r="AG592" i="12"/>
  <c r="AG593" i="12" a="1"/>
  <c r="AG593" i="12" s="1"/>
  <c r="AG594" i="12" a="1"/>
  <c r="AG594" i="12" s="1"/>
  <c r="AG595" i="12" a="1"/>
  <c r="AG595" i="12" s="1"/>
  <c r="AG596" i="12" a="1"/>
  <c r="AG596" i="12" s="1"/>
  <c r="AG597" i="12" a="1"/>
  <c r="AG597" i="12" s="1"/>
  <c r="AG598" i="12" a="1"/>
  <c r="AG598" i="12"/>
  <c r="AG599" i="12" a="1"/>
  <c r="AG599" i="12" s="1"/>
  <c r="AG600" i="12" a="1"/>
  <c r="AG600" i="12" s="1"/>
  <c r="AG601" i="12" a="1"/>
  <c r="AG601" i="12"/>
  <c r="AG602" i="12" a="1"/>
  <c r="AG602" i="12" s="1"/>
  <c r="AG603" i="12" a="1"/>
  <c r="AG603" i="12" s="1"/>
  <c r="AG604" i="12" a="1"/>
  <c r="AG604" i="12" s="1"/>
  <c r="AG605" i="12" a="1"/>
  <c r="AG605" i="12" s="1"/>
  <c r="AG606" i="12" a="1"/>
  <c r="AG606" i="12" s="1"/>
  <c r="AG607" i="12" a="1"/>
  <c r="AG607" i="12"/>
  <c r="AG608" i="12" a="1"/>
  <c r="AG608" i="12" s="1"/>
  <c r="AG609" i="12" a="1"/>
  <c r="AG609" i="12"/>
  <c r="AG610" i="12" a="1"/>
  <c r="AG610" i="12"/>
  <c r="AG611" i="12" a="1"/>
  <c r="AG611" i="12" s="1"/>
  <c r="AG612" i="12" a="1"/>
  <c r="AG612" i="12" s="1"/>
  <c r="AG613" i="12" a="1"/>
  <c r="AG613" i="12" s="1"/>
  <c r="AG614" i="12" a="1"/>
  <c r="AG614" i="12" s="1"/>
  <c r="AG615" i="12" a="1"/>
  <c r="AG615" i="12" s="1"/>
  <c r="AG616" i="12" a="1"/>
  <c r="AG616" i="12"/>
  <c r="AG617" i="12" a="1"/>
  <c r="AG617" i="12" s="1"/>
  <c r="AG618" i="12" a="1"/>
  <c r="AG618" i="12"/>
  <c r="AG619" i="12" a="1"/>
  <c r="AG619" i="12"/>
  <c r="AG620" i="12" a="1"/>
  <c r="AG620" i="12" s="1"/>
  <c r="AG621" i="12" a="1"/>
  <c r="AG621" i="12" s="1"/>
  <c r="AG622" i="12" a="1"/>
  <c r="AG622" i="12" s="1"/>
  <c r="AG623" i="12" a="1"/>
  <c r="AG623" i="12" s="1"/>
  <c r="AG624" i="12" a="1"/>
  <c r="AG624" i="12" s="1"/>
  <c r="AG625" i="12" a="1"/>
  <c r="AG625" i="12"/>
  <c r="AG626" i="12" a="1"/>
  <c r="AG626" i="12" s="1"/>
  <c r="AG627" i="12" a="1"/>
  <c r="AG627" i="12"/>
  <c r="AG628" i="12" a="1"/>
  <c r="AG628" i="12"/>
  <c r="AG629" i="12" a="1"/>
  <c r="AG629" i="12" s="1"/>
  <c r="AG630" i="12" a="1"/>
  <c r="AG630" i="12" s="1"/>
  <c r="AG631" i="12" a="1"/>
  <c r="AG631" i="12" s="1"/>
  <c r="AG632" i="12" a="1"/>
  <c r="AG632" i="12" s="1"/>
  <c r="AG633" i="12" a="1"/>
  <c r="AG633" i="12" s="1"/>
  <c r="AG634" i="12" a="1"/>
  <c r="AG634" i="12"/>
  <c r="AG635" i="12" a="1"/>
  <c r="AG635" i="12" s="1"/>
  <c r="AG636" i="12" a="1"/>
  <c r="AG636" i="12"/>
  <c r="AG637" i="12" a="1"/>
  <c r="AG637" i="12"/>
  <c r="AG638" i="12" a="1"/>
  <c r="AG638" i="12" s="1"/>
  <c r="AG639" i="12" a="1"/>
  <c r="AG639" i="12" s="1"/>
  <c r="AG640" i="12" a="1"/>
  <c r="AG640" i="12" s="1"/>
  <c r="AG641" i="12" a="1"/>
  <c r="AG641" i="12" s="1"/>
  <c r="AG642" i="12" a="1"/>
  <c r="AG642" i="12" s="1"/>
  <c r="AG643" i="12" a="1"/>
  <c r="AG643" i="12"/>
  <c r="AG644" i="12" a="1"/>
  <c r="AG644" i="12" s="1"/>
  <c r="AG645" i="12" a="1"/>
  <c r="AG645" i="12" s="1"/>
  <c r="AG646" i="12" a="1"/>
  <c r="AG646" i="12"/>
  <c r="AG647" i="12" a="1"/>
  <c r="AG647" i="12" s="1"/>
  <c r="AG648" i="12" a="1"/>
  <c r="AG648" i="12"/>
  <c r="AG649" i="12" a="1"/>
  <c r="AG649" i="12" s="1"/>
  <c r="AG650" i="12" a="1"/>
  <c r="AG650" i="12" s="1"/>
  <c r="AG651" i="12" a="1"/>
  <c r="AG651" i="12" s="1"/>
  <c r="AG652" i="12" a="1"/>
  <c r="AG652" i="12"/>
  <c r="AG653" i="12" a="1"/>
  <c r="AG653" i="12" s="1"/>
  <c r="AG654" i="12" a="1"/>
  <c r="AG654" i="12" s="1"/>
  <c r="AG655" i="12" a="1"/>
  <c r="AG655" i="12"/>
  <c r="AG656" i="12" a="1"/>
  <c r="AG656" i="12" s="1"/>
  <c r="AG657" i="12" a="1"/>
  <c r="AG657" i="12"/>
  <c r="AG658" i="12" a="1"/>
  <c r="AG658" i="12" s="1"/>
  <c r="AG659" i="12" a="1"/>
  <c r="AG659" i="12" s="1"/>
  <c r="AG660" i="12" a="1"/>
  <c r="AG660" i="12" s="1"/>
  <c r="AG661" i="12" a="1"/>
  <c r="AG661" i="12"/>
  <c r="AG662" i="12" a="1"/>
  <c r="AG662" i="12" s="1"/>
  <c r="AG663" i="12" a="1"/>
  <c r="AG663" i="12" s="1"/>
  <c r="AG664" i="12" a="1"/>
  <c r="AG664" i="12"/>
  <c r="AG665" i="12" a="1"/>
  <c r="AG665" i="12" s="1"/>
  <c r="AG666" i="12" a="1"/>
  <c r="AG666" i="12" s="1"/>
  <c r="AG667" i="12" a="1"/>
  <c r="AG667" i="12" s="1"/>
  <c r="AG668" i="12" a="1"/>
  <c r="AG668" i="12" s="1"/>
  <c r="AG669" i="12" a="1"/>
  <c r="AG669" i="12" s="1"/>
  <c r="AG670" i="12" a="1"/>
  <c r="AG670" i="12"/>
  <c r="AG671" i="12" a="1"/>
  <c r="AG671" i="12" s="1"/>
  <c r="AG672" i="12" a="1"/>
  <c r="AG672" i="12"/>
  <c r="AG673" i="12" a="1"/>
  <c r="AG673" i="12"/>
  <c r="AG674" i="12" a="1"/>
  <c r="AG674" i="12" s="1"/>
  <c r="AG675" i="12" a="1"/>
  <c r="AG675" i="12" s="1"/>
  <c r="AG676" i="12" a="1"/>
  <c r="AG676" i="12" s="1"/>
  <c r="AG677" i="12" a="1"/>
  <c r="AG677" i="12" s="1"/>
  <c r="AG678" i="12" a="1"/>
  <c r="AG678" i="12" s="1"/>
  <c r="AG679" i="12" a="1"/>
  <c r="AG679" i="12"/>
  <c r="AG680" i="12" a="1"/>
  <c r="AG680" i="12" s="1"/>
  <c r="AG681" i="12" a="1"/>
  <c r="AG681" i="12" s="1"/>
  <c r="AG682" i="12" a="1"/>
  <c r="AG682" i="12"/>
  <c r="AG683" i="12" a="1"/>
  <c r="AG683" i="12" s="1"/>
  <c r="AG684" i="12" a="1"/>
  <c r="AG684" i="12"/>
  <c r="AG685" i="12" a="1"/>
  <c r="AG685" i="12" s="1"/>
  <c r="AG686" i="12" a="1"/>
  <c r="AG686" i="12" s="1"/>
  <c r="AG687" i="12" a="1"/>
  <c r="AG687" i="12" s="1"/>
  <c r="AG688" i="12" a="1"/>
  <c r="AG688" i="12"/>
  <c r="AG689" i="12" a="1"/>
  <c r="AG689" i="12" s="1"/>
  <c r="AG690" i="12" a="1"/>
  <c r="AG690" i="12" s="1"/>
  <c r="AG691" i="12" a="1"/>
  <c r="AG691" i="12"/>
  <c r="AG692" i="12" a="1"/>
  <c r="AG692" i="12" s="1"/>
  <c r="AG693" i="12" a="1"/>
  <c r="AG693" i="12" s="1"/>
  <c r="AG694" i="12" a="1"/>
  <c r="AG694" i="12" s="1"/>
  <c r="AG695" i="12" a="1"/>
  <c r="AG695" i="12" s="1"/>
  <c r="AG696" i="12" a="1"/>
  <c r="AG696" i="12" s="1"/>
  <c r="AG697" i="12" a="1"/>
  <c r="AG697" i="12"/>
  <c r="AG698" i="12" a="1"/>
  <c r="AG698" i="12" s="1"/>
  <c r="AG699" i="12" a="1"/>
  <c r="AG699" i="12" s="1"/>
  <c r="AG700" i="12" a="1"/>
  <c r="AG700" i="12"/>
  <c r="AG701" i="12" a="1"/>
  <c r="AG701" i="12" s="1"/>
  <c r="AG702" i="12" a="1"/>
  <c r="AG702" i="12" s="1"/>
  <c r="AG703" i="12" a="1"/>
  <c r="AG703" i="12" s="1"/>
  <c r="AG704" i="12" a="1"/>
  <c r="AG704" i="12" s="1"/>
  <c r="AG705" i="12" a="1"/>
  <c r="AG705" i="12" s="1"/>
  <c r="AG706" i="12" a="1"/>
  <c r="AG706" i="12"/>
  <c r="AG707" i="12" a="1"/>
  <c r="AG707" i="12" s="1"/>
  <c r="AG708" i="12" a="1"/>
  <c r="AG708" i="12"/>
  <c r="AG709" i="12" a="1"/>
  <c r="AG709" i="12"/>
  <c r="AG710" i="12" a="1"/>
  <c r="AG710" i="12" s="1"/>
  <c r="AG711" i="12" a="1"/>
  <c r="AG711" i="12" s="1"/>
  <c r="AG712" i="12" a="1"/>
  <c r="AG712" i="12" s="1"/>
  <c r="AG713" i="12" a="1"/>
  <c r="AG713" i="12" s="1"/>
  <c r="AG714" i="12" a="1"/>
  <c r="AG714" i="12" s="1"/>
  <c r="AG715" i="12" a="1"/>
  <c r="AG715" i="12"/>
  <c r="AG716" i="12" a="1"/>
  <c r="AG716" i="12" s="1"/>
  <c r="AG717" i="12" a="1"/>
  <c r="AG717" i="12"/>
  <c r="AG718" i="12" a="1"/>
  <c r="AG718" i="12" s="1"/>
  <c r="AG719" i="12" a="1"/>
  <c r="AG719" i="12" s="1"/>
  <c r="AG720" i="12" a="1"/>
  <c r="AG720" i="12" s="1"/>
  <c r="AG721" i="12" a="1"/>
  <c r="AG721" i="12" s="1"/>
  <c r="AG722" i="12" a="1"/>
  <c r="AG722" i="12" s="1"/>
  <c r="AG723" i="12" a="1"/>
  <c r="AG723" i="12" s="1"/>
  <c r="AG724" i="12" a="1"/>
  <c r="AG724" i="12"/>
  <c r="AG725" i="12" a="1"/>
  <c r="AG725" i="12" s="1"/>
  <c r="AG726" i="12" a="1"/>
  <c r="AG726" i="12"/>
  <c r="AG727" i="12" a="1"/>
  <c r="AG727" i="12" s="1"/>
  <c r="AG728" i="12" a="1"/>
  <c r="AG728" i="12" s="1"/>
  <c r="AG729" i="12" a="1"/>
  <c r="AG729" i="12" s="1"/>
  <c r="AG730" i="12" a="1"/>
  <c r="AG730" i="12" s="1"/>
  <c r="AG731" i="12" a="1"/>
  <c r="AG731" i="12" s="1"/>
  <c r="AG732" i="12" a="1"/>
  <c r="AG732" i="12" s="1"/>
  <c r="AG733" i="12" a="1"/>
  <c r="AG733" i="12"/>
  <c r="AG734" i="12" a="1"/>
  <c r="AG734" i="12" s="1"/>
  <c r="AG735" i="12" a="1"/>
  <c r="AG735" i="12"/>
  <c r="AG736" i="12" a="1"/>
  <c r="AG736" i="12" s="1"/>
  <c r="AG737" i="12" a="1"/>
  <c r="AG737" i="12" s="1"/>
  <c r="AG738" i="12" a="1"/>
  <c r="AG738" i="12" s="1"/>
  <c r="AG739" i="12" a="1"/>
  <c r="AG739" i="12" s="1"/>
  <c r="AG740" i="12" a="1"/>
  <c r="AG740" i="12" s="1"/>
  <c r="AG741" i="12" a="1"/>
  <c r="AG741" i="12" s="1"/>
  <c r="AG742" i="12" a="1"/>
  <c r="AG742" i="12"/>
  <c r="AG743" i="12" a="1"/>
  <c r="AG743" i="12" s="1"/>
  <c r="AG744" i="12" a="1"/>
  <c r="AG744" i="12"/>
  <c r="AG745" i="12" a="1"/>
  <c r="AG745" i="12" s="1"/>
  <c r="AG746" i="12" a="1"/>
  <c r="AG746" i="12" s="1"/>
  <c r="AG747" i="12" a="1"/>
  <c r="AG747" i="12" s="1"/>
  <c r="AG748" i="12" a="1"/>
  <c r="AG748" i="12" s="1"/>
  <c r="AG749" i="12" a="1"/>
  <c r="AG749" i="12" s="1"/>
  <c r="AG750" i="12" a="1"/>
  <c r="AG750" i="12" s="1"/>
  <c r="AG751" i="12" a="1"/>
  <c r="AG751" i="12"/>
  <c r="AG752" i="12" a="1"/>
  <c r="AG752" i="12" s="1"/>
  <c r="AG753" i="12" a="1"/>
  <c r="AG753" i="12"/>
  <c r="AG754" i="12" a="1"/>
  <c r="AG754" i="12"/>
  <c r="AG755" i="12" a="1"/>
  <c r="AG755" i="12" s="1"/>
  <c r="AG756" i="12" a="1"/>
  <c r="AG756" i="12" s="1"/>
  <c r="AG757" i="12" a="1"/>
  <c r="AG757" i="12" s="1"/>
  <c r="AG758" i="12" a="1"/>
  <c r="AG758" i="12" s="1"/>
  <c r="AG759" i="12" a="1"/>
  <c r="AG759" i="12" s="1"/>
  <c r="AG760" i="12" a="1"/>
  <c r="AG760" i="12"/>
  <c r="AG761" i="12" a="1"/>
  <c r="AG761" i="12" s="1"/>
  <c r="AG762" i="12" a="1"/>
  <c r="AG762" i="12"/>
  <c r="AG763" i="12" a="1"/>
  <c r="AG763" i="12"/>
  <c r="AG764" i="12" a="1"/>
  <c r="AG764" i="12" s="1"/>
  <c r="AG765" i="12" a="1"/>
  <c r="AG765" i="12" s="1"/>
  <c r="AG766" i="12" a="1"/>
  <c r="AG766" i="12" s="1"/>
  <c r="AG767" i="12" a="1"/>
  <c r="AG767" i="12" s="1"/>
  <c r="AG768" i="12" a="1"/>
  <c r="AG768" i="12" s="1"/>
  <c r="AG769" i="12" a="1"/>
  <c r="AG769" i="12"/>
  <c r="AG770" i="12" a="1"/>
  <c r="AG770" i="12" s="1"/>
  <c r="AG771" i="12" a="1"/>
  <c r="AG771" i="12"/>
  <c r="AG772" i="12" a="1"/>
  <c r="AG772" i="12"/>
  <c r="AG773" i="12" a="1"/>
  <c r="AG773" i="12" s="1"/>
  <c r="AG774" i="12" a="1"/>
  <c r="AG774" i="12" s="1"/>
  <c r="AG775" i="12" a="1"/>
  <c r="AG775" i="12" s="1"/>
  <c r="AG776" i="12" a="1"/>
  <c r="AG776" i="12"/>
  <c r="AG777" i="12" a="1"/>
  <c r="AG777" i="12" s="1"/>
  <c r="AG778" i="12" a="1"/>
  <c r="AG778" i="12" s="1"/>
  <c r="AG779" i="12" a="1"/>
  <c r="AG779" i="12"/>
  <c r="AG780" i="12" a="1"/>
  <c r="AG780" i="12" s="1"/>
  <c r="AG781" i="12" a="1"/>
  <c r="AG781" i="12" s="1"/>
  <c r="AG782" i="12" a="1"/>
  <c r="AG782" i="12"/>
  <c r="AG783" i="12" a="1"/>
  <c r="AG783" i="12" s="1"/>
  <c r="AG784" i="12" a="1"/>
  <c r="AG784" i="12" s="1"/>
  <c r="AG785" i="12" a="1"/>
  <c r="AG785" i="12"/>
  <c r="AG786" i="12" a="1"/>
  <c r="AG786" i="12" s="1"/>
  <c r="AG787" i="12" a="1"/>
  <c r="AG787" i="12" s="1"/>
  <c r="AG788" i="12" a="1"/>
  <c r="AG788" i="12"/>
  <c r="AG789" i="12" a="1"/>
  <c r="AG789" i="12" s="1"/>
  <c r="AG790" i="12" a="1"/>
  <c r="AG790" i="12" s="1"/>
  <c r="AG791" i="12" a="1"/>
  <c r="AG791" i="12"/>
  <c r="AG792" i="12" a="1"/>
  <c r="AG792" i="12" s="1"/>
  <c r="AG793" i="12" a="1"/>
  <c r="AG793" i="12" s="1"/>
  <c r="AG794" i="12" a="1"/>
  <c r="AG794" i="12"/>
  <c r="AG795" i="12" a="1"/>
  <c r="AG795" i="12" s="1"/>
  <c r="AG796" i="12" a="1"/>
  <c r="AG796" i="12" s="1"/>
  <c r="AG797" i="12" a="1"/>
  <c r="AG797" i="12"/>
  <c r="AG798" i="12" a="1"/>
  <c r="AG798" i="12" s="1"/>
  <c r="AG799" i="12" a="1"/>
  <c r="AG799" i="12" s="1"/>
  <c r="AG800" i="12" a="1"/>
  <c r="AG800" i="12"/>
  <c r="AG801" i="12" a="1"/>
  <c r="AG801" i="12" s="1"/>
  <c r="AG802" i="12" a="1"/>
  <c r="AG802" i="12" s="1"/>
  <c r="AG803" i="12" a="1"/>
  <c r="AG803" i="12"/>
  <c r="AG804" i="12" a="1"/>
  <c r="AG804" i="12" s="1"/>
  <c r="AG805" i="12" a="1"/>
  <c r="AG805" i="12" s="1"/>
  <c r="AG806" i="12" a="1"/>
  <c r="AG806" i="12"/>
  <c r="AG807" i="12" a="1"/>
  <c r="AG807" i="12" s="1"/>
  <c r="AG808" i="12" a="1"/>
  <c r="AG808" i="12" s="1"/>
  <c r="AG809" i="12" a="1"/>
  <c r="AG809" i="12"/>
  <c r="AG810" i="12" a="1"/>
  <c r="AG810" i="12" s="1"/>
  <c r="AG811" i="12" a="1"/>
  <c r="AG811" i="12" s="1"/>
  <c r="AG812" i="12" a="1"/>
  <c r="AG812" i="12"/>
  <c r="AG813" i="12" a="1"/>
  <c r="AG813" i="12" s="1"/>
  <c r="AG814" i="12" a="1"/>
  <c r="AG814" i="12" s="1"/>
  <c r="AG815" i="12" a="1"/>
  <c r="AG815" i="12"/>
  <c r="AG816" i="12" a="1"/>
  <c r="AG816" i="12" s="1"/>
  <c r="AG817" i="12" a="1"/>
  <c r="AG817" i="12" s="1"/>
  <c r="AG818" i="12" a="1"/>
  <c r="AG818" i="12"/>
  <c r="AG819" i="12" a="1"/>
  <c r="AG819" i="12" s="1"/>
  <c r="AG820" i="12" a="1"/>
  <c r="AG820" i="12" s="1"/>
  <c r="AG821" i="12" a="1"/>
  <c r="AG821" i="12"/>
  <c r="AG822" i="12" a="1"/>
  <c r="AG822" i="12" s="1"/>
  <c r="AG823" i="12" a="1"/>
  <c r="AG823" i="12" s="1"/>
  <c r="AG824" i="12" a="1"/>
  <c r="AG824" i="12"/>
  <c r="AG825" i="12" a="1"/>
  <c r="AG825" i="12" s="1"/>
  <c r="AG826" i="12" a="1"/>
  <c r="AG826" i="12" s="1"/>
  <c r="AG827" i="12" a="1"/>
  <c r="AG827" i="12"/>
  <c r="AG828" i="12" a="1"/>
  <c r="AG828" i="12" s="1"/>
  <c r="AG829" i="12" a="1"/>
  <c r="AG829" i="12" s="1"/>
  <c r="AG830" i="12" a="1"/>
  <c r="AG830" i="12"/>
  <c r="AG831" i="12" a="1"/>
  <c r="AG831" i="12" s="1"/>
  <c r="AG832" i="12" a="1"/>
  <c r="AG832" i="12" s="1"/>
  <c r="AG833" i="12" a="1"/>
  <c r="AG833" i="12"/>
  <c r="AG834" i="12" a="1"/>
  <c r="AG834" i="12" s="1"/>
  <c r="AG835" i="12" a="1"/>
  <c r="AG835" i="12" s="1"/>
  <c r="AG836" i="12" a="1"/>
  <c r="AG836" i="12"/>
  <c r="AG837" i="12" a="1"/>
  <c r="AG837" i="12" s="1"/>
  <c r="AG838" i="12" a="1"/>
  <c r="AG838" i="12" s="1"/>
  <c r="AG839" i="12" a="1"/>
  <c r="AG839" i="12"/>
  <c r="AG840" i="12" a="1"/>
  <c r="AG840" i="12" s="1"/>
  <c r="AG841" i="12" a="1"/>
  <c r="AG841" i="12" s="1"/>
  <c r="AG842" i="12" a="1"/>
  <c r="AG842" i="12"/>
  <c r="AG843" i="12" a="1"/>
  <c r="AG843" i="12" s="1"/>
  <c r="AG844" i="12" a="1"/>
  <c r="AG844" i="12" s="1"/>
  <c r="AG845" i="12" a="1"/>
  <c r="AG845" i="12"/>
  <c r="AG846" i="12" a="1"/>
  <c r="AG846" i="12" s="1"/>
  <c r="AG847" i="12" a="1"/>
  <c r="AG847" i="12" s="1"/>
  <c r="AG848" i="12" a="1"/>
  <c r="AG848" i="12"/>
  <c r="AG849" i="12" a="1"/>
  <c r="AG849" i="12" s="1"/>
  <c r="AG850" i="12" a="1"/>
  <c r="AG850" i="12" s="1"/>
  <c r="AG851" i="12" a="1"/>
  <c r="AG851" i="12"/>
  <c r="AG852" i="12" a="1"/>
  <c r="AG852" i="12" s="1"/>
  <c r="AG853" i="12" a="1"/>
  <c r="AG853" i="12" s="1"/>
  <c r="AG854" i="12" a="1"/>
  <c r="AG854" i="12"/>
  <c r="AG855" i="12" a="1"/>
  <c r="AG855" i="12" s="1"/>
  <c r="AG856" i="12" a="1"/>
  <c r="AG856" i="12" s="1"/>
  <c r="AG857" i="12" a="1"/>
  <c r="AG857" i="12"/>
  <c r="AG858" i="12" a="1"/>
  <c r="AG858" i="12" s="1"/>
  <c r="AG859" i="12" a="1"/>
  <c r="AG859" i="12" s="1"/>
  <c r="AG860" i="12" a="1"/>
  <c r="AG860" i="12"/>
  <c r="AG861" i="12" a="1"/>
  <c r="AG861" i="12" s="1"/>
  <c r="AG862" i="12" a="1"/>
  <c r="AG862" i="12" s="1"/>
  <c r="AG863" i="12" a="1"/>
  <c r="AG863" i="12"/>
  <c r="AG864" i="12" a="1"/>
  <c r="AG864" i="12" s="1"/>
  <c r="AG865" i="12" a="1"/>
  <c r="AG865" i="12" s="1"/>
  <c r="AG866" i="12" a="1"/>
  <c r="AG866" i="12"/>
  <c r="AG867" i="12" a="1"/>
  <c r="AG867" i="12" s="1"/>
  <c r="AG868" i="12" a="1"/>
  <c r="AG868" i="12" s="1"/>
  <c r="AG869" i="12" a="1"/>
  <c r="AG869" i="12"/>
  <c r="AG870" i="12" a="1"/>
  <c r="AG870" i="12" s="1"/>
  <c r="AG871" i="12" a="1"/>
  <c r="AG871" i="12" s="1"/>
  <c r="AG872" i="12" a="1"/>
  <c r="AG872" i="12"/>
  <c r="AG873" i="12" a="1"/>
  <c r="AG873" i="12" s="1"/>
  <c r="AG874" i="12" a="1"/>
  <c r="AG874" i="12" s="1"/>
  <c r="AG875" i="12" a="1"/>
  <c r="AG875" i="12"/>
  <c r="AG876" i="12" a="1"/>
  <c r="AG876" i="12" s="1"/>
  <c r="AG877" i="12" a="1"/>
  <c r="AG877" i="12" s="1"/>
  <c r="AG878" i="12" a="1"/>
  <c r="AG878" i="12"/>
  <c r="AG879" i="12" a="1"/>
  <c r="AG879" i="12" s="1"/>
  <c r="AG880" i="12" a="1"/>
  <c r="AG880" i="12" s="1"/>
  <c r="AG881" i="12" a="1"/>
  <c r="AG881" i="12"/>
  <c r="AG882" i="12" a="1"/>
  <c r="AG882" i="12" s="1"/>
  <c r="AG883" i="12" a="1"/>
  <c r="AG883" i="12" s="1"/>
  <c r="AG884" i="12" a="1"/>
  <c r="AG884" i="12"/>
  <c r="AG885" i="12" a="1"/>
  <c r="AG885" i="12" s="1"/>
  <c r="AG886" i="12" a="1"/>
  <c r="AG886" i="12" s="1"/>
  <c r="AG887" i="12" a="1"/>
  <c r="AG887" i="12"/>
  <c r="AG888" i="12" a="1"/>
  <c r="AG888" i="12" s="1"/>
  <c r="AG889" i="12" a="1"/>
  <c r="AG889" i="12" s="1"/>
  <c r="AG890" i="12" a="1"/>
  <c r="AG890" i="12"/>
  <c r="AG891" i="12" a="1"/>
  <c r="AG891" i="12" s="1"/>
  <c r="AG892" i="12" a="1"/>
  <c r="AG892" i="12" s="1"/>
  <c r="AG893" i="12" a="1"/>
  <c r="AG893" i="12"/>
  <c r="AG894" i="12" a="1"/>
  <c r="AG894" i="12" s="1"/>
  <c r="AG895" i="12" a="1"/>
  <c r="AG895" i="12" s="1"/>
  <c r="AG896" i="12" a="1"/>
  <c r="AG896" i="12"/>
  <c r="AG897" i="12" a="1"/>
  <c r="AG897" i="12" s="1"/>
  <c r="AG898" i="12" a="1"/>
  <c r="AG898" i="12" s="1"/>
  <c r="AG899" i="12" a="1"/>
  <c r="AG899" i="12"/>
  <c r="AG900" i="12" a="1"/>
  <c r="AG900" i="12" s="1"/>
  <c r="AG901" i="12" a="1"/>
  <c r="AG901" i="12" s="1"/>
  <c r="AG902" i="12" a="1"/>
  <c r="AG902" i="12"/>
  <c r="AG903" i="12" a="1"/>
  <c r="AG903" i="12" s="1"/>
  <c r="AG904" i="12" a="1"/>
  <c r="AG904" i="12" s="1"/>
  <c r="AG905" i="12" a="1"/>
  <c r="AG905" i="12"/>
  <c r="AG906" i="12" a="1"/>
  <c r="AG906" i="12" s="1"/>
  <c r="AG907" i="12" a="1"/>
  <c r="AG907" i="12" s="1"/>
  <c r="AG908" i="12" a="1"/>
  <c r="AG908" i="12"/>
  <c r="AG909" i="12" a="1"/>
  <c r="AG909" i="12" s="1"/>
  <c r="AG910" i="12" a="1"/>
  <c r="AG910" i="12" s="1"/>
  <c r="AG911" i="12" a="1"/>
  <c r="AG911" i="12"/>
  <c r="AG912" i="12" a="1"/>
  <c r="AG912" i="12" s="1"/>
  <c r="AG913" i="12" a="1"/>
  <c r="AG913" i="12" s="1"/>
  <c r="AG914" i="12" a="1"/>
  <c r="AG914" i="12"/>
  <c r="AG915" i="12" a="1"/>
  <c r="AG915" i="12" s="1"/>
  <c r="AG916" i="12" a="1"/>
  <c r="AG916" i="12" s="1"/>
  <c r="AG917" i="12" a="1"/>
  <c r="AG917" i="12"/>
  <c r="AG918" i="12" a="1"/>
  <c r="AG918" i="12" s="1"/>
  <c r="AG919" i="12" a="1"/>
  <c r="AG919" i="12" s="1"/>
  <c r="AG920" i="12" a="1"/>
  <c r="AG920" i="12"/>
  <c r="AG921" i="12" a="1"/>
  <c r="AG921" i="12" s="1"/>
  <c r="AG922" i="12" a="1"/>
  <c r="AG922" i="12" s="1"/>
  <c r="AG923" i="12" a="1"/>
  <c r="AG923" i="12"/>
  <c r="AG924" i="12" a="1"/>
  <c r="AG924" i="12" s="1"/>
  <c r="AG925" i="12" a="1"/>
  <c r="AG925" i="12" s="1"/>
  <c r="AG926" i="12" a="1"/>
  <c r="AG926" i="12"/>
  <c r="AG927" i="12" a="1"/>
  <c r="AG927" i="12" s="1"/>
  <c r="AG928" i="12" a="1"/>
  <c r="AG928" i="12" s="1"/>
  <c r="AG929" i="12" a="1"/>
  <c r="AG929" i="12"/>
  <c r="AG930" i="12" a="1"/>
  <c r="AG930" i="12" s="1"/>
  <c r="AG931" i="12" a="1"/>
  <c r="AG931" i="12" s="1"/>
  <c r="AG932" i="12" a="1"/>
  <c r="AG932" i="12"/>
  <c r="AG933" i="12" a="1"/>
  <c r="AG933" i="12" s="1"/>
  <c r="AG934" i="12" a="1"/>
  <c r="AG934" i="12" s="1"/>
  <c r="AG935" i="12" a="1"/>
  <c r="AG935" i="12"/>
  <c r="AG936" i="12" a="1"/>
  <c r="AG936" i="12" s="1"/>
  <c r="AG937" i="12" a="1"/>
  <c r="AG937" i="12" s="1"/>
  <c r="AG938" i="12" a="1"/>
  <c r="AG938" i="12"/>
  <c r="AG939" i="12" a="1"/>
  <c r="AG939" i="12" s="1"/>
  <c r="AG940" i="12" a="1"/>
  <c r="AG940" i="12" s="1"/>
  <c r="AG941" i="12" a="1"/>
  <c r="AG941" i="12"/>
  <c r="AG942" i="12" a="1"/>
  <c r="AG942" i="12" s="1"/>
  <c r="AG943" i="12" a="1"/>
  <c r="AG943" i="12" s="1"/>
  <c r="AG944" i="12" a="1"/>
  <c r="AG944" i="12"/>
  <c r="AG945" i="12" a="1"/>
  <c r="AG945" i="12" s="1"/>
  <c r="AG946" i="12" a="1"/>
  <c r="AG946" i="12" s="1"/>
  <c r="AG947" i="12" a="1"/>
  <c r="AG947" i="12"/>
  <c r="AG948" i="12" a="1"/>
  <c r="AG948" i="12" s="1"/>
  <c r="AG949" i="12" a="1"/>
  <c r="AG949" i="12" s="1"/>
  <c r="AG950" i="12" a="1"/>
  <c r="AG950" i="12"/>
  <c r="AG951" i="12" a="1"/>
  <c r="AG951" i="12" s="1"/>
  <c r="AG952" i="12" a="1"/>
  <c r="AG952" i="12" s="1"/>
  <c r="AG953" i="12" a="1"/>
  <c r="AG953" i="12"/>
  <c r="AG954" i="12" a="1"/>
  <c r="AG954" i="12" s="1"/>
  <c r="AG955" i="12" a="1"/>
  <c r="AG955" i="12"/>
  <c r="AG956" i="12" a="1"/>
  <c r="AG956" i="12"/>
  <c r="AG957" i="12" a="1"/>
  <c r="AG957" i="12" s="1"/>
  <c r="AG958" i="12" a="1"/>
  <c r="AG958" i="12" s="1"/>
  <c r="AG959" i="12" a="1"/>
  <c r="AG959" i="12"/>
  <c r="AG960" i="12" a="1"/>
  <c r="AG960" i="12" s="1"/>
  <c r="AG961" i="12" a="1"/>
  <c r="AG961" i="12" s="1"/>
  <c r="AG962" i="12" a="1"/>
  <c r="AG962" i="12"/>
  <c r="AG963" i="12" a="1"/>
  <c r="AG963" i="12" s="1"/>
  <c r="AG964" i="12" a="1"/>
  <c r="AG964" i="12" s="1"/>
  <c r="AG965" i="12" a="1"/>
  <c r="AG965" i="12"/>
  <c r="AG966" i="12" a="1"/>
  <c r="AG966" i="12" s="1"/>
  <c r="AG967" i="12" a="1"/>
  <c r="AG967" i="12" s="1"/>
  <c r="AG968" i="12" a="1"/>
  <c r="AG968" i="12"/>
  <c r="AG969" i="12" a="1"/>
  <c r="AG969" i="12" s="1"/>
  <c r="AG970" i="12" a="1"/>
  <c r="AG970" i="12" s="1"/>
  <c r="AG971" i="12" a="1"/>
  <c r="AG971" i="12"/>
  <c r="AG972" i="12" a="1"/>
  <c r="AG972" i="12"/>
  <c r="AG973" i="12" a="1"/>
  <c r="AG973" i="12" s="1"/>
  <c r="AG974" i="12" a="1"/>
  <c r="AG974" i="12"/>
  <c r="AG975" i="12" a="1"/>
  <c r="AG975" i="12"/>
  <c r="AG976" i="12" a="1"/>
  <c r="AG976" i="12" s="1"/>
  <c r="AG977" i="12" a="1"/>
  <c r="AG977" i="12" s="1"/>
  <c r="AG978" i="12" a="1"/>
  <c r="AG978" i="12"/>
  <c r="AG979" i="12" a="1"/>
  <c r="AG979" i="12" s="1"/>
  <c r="AG980" i="12" a="1"/>
  <c r="AG980" i="12" s="1"/>
  <c r="AG981" i="12" a="1"/>
  <c r="AG981" i="12"/>
  <c r="AG982" i="12" a="1"/>
  <c r="AG982" i="12" s="1"/>
  <c r="AG983" i="12" a="1"/>
  <c r="AG983" i="12" s="1"/>
  <c r="AG984" i="12" a="1"/>
  <c r="AG984" i="12"/>
  <c r="AG985" i="12" a="1"/>
  <c r="AG985" i="12" s="1"/>
  <c r="AG986" i="12" a="1"/>
  <c r="AG986" i="12" s="1"/>
  <c r="AG987" i="12" a="1"/>
  <c r="AG987" i="12" s="1"/>
  <c r="AG988" i="12" a="1"/>
  <c r="AG988" i="12" s="1"/>
  <c r="AG989" i="12" a="1"/>
  <c r="AG989" i="12" s="1"/>
  <c r="AG990" i="12" a="1"/>
  <c r="AG990" i="12"/>
  <c r="AG991" i="12" a="1"/>
  <c r="AG991" i="12" s="1"/>
  <c r="AG992" i="12" a="1"/>
  <c r="AG992" i="12" s="1"/>
  <c r="AG993" i="12" a="1"/>
  <c r="AG993" i="12"/>
  <c r="AG994" i="12" a="1"/>
  <c r="AG994" i="12" s="1"/>
  <c r="AG995" i="12" a="1"/>
  <c r="AG995" i="12" s="1"/>
  <c r="AG996" i="12" a="1"/>
  <c r="AG996" i="12"/>
  <c r="AG997" i="12" a="1"/>
  <c r="AG997" i="12" s="1"/>
  <c r="AG998" i="12" a="1"/>
  <c r="AG998" i="12" s="1"/>
  <c r="AG999" i="12" a="1"/>
  <c r="AG999" i="12"/>
  <c r="AG1000" i="12" a="1"/>
  <c r="AG1000" i="12" s="1"/>
  <c r="AG1001" i="12" a="1"/>
  <c r="AG1001" i="12" s="1"/>
  <c r="AG1002" i="12" a="1"/>
  <c r="AG1002" i="12"/>
  <c r="AG1003" i="12" a="1"/>
  <c r="AG1003" i="12" s="1"/>
  <c r="AG1004" i="12" a="1"/>
  <c r="AG1004" i="12" s="1"/>
  <c r="AG1005" i="12" a="1"/>
  <c r="AG1005" i="12"/>
  <c r="AG1006" i="12" a="1"/>
  <c r="AG1006" i="12" s="1"/>
  <c r="AG1007" i="12" a="1"/>
  <c r="AG1007" i="12" s="1"/>
  <c r="AG1008" i="12" a="1"/>
  <c r="AG1008" i="12"/>
  <c r="AG1009" i="12" a="1"/>
  <c r="AG1009" i="12" s="1"/>
  <c r="AG1010" i="12" a="1"/>
  <c r="AG1010" i="12" s="1"/>
  <c r="AG1011" i="12" a="1"/>
  <c r="AG1011" i="12"/>
  <c r="AG1012" i="12" a="1"/>
  <c r="AG1012" i="12" s="1"/>
  <c r="AG1013" i="12" a="1"/>
  <c r="AG1013" i="12"/>
  <c r="AG1014" i="12" a="1"/>
  <c r="AG1014" i="12"/>
  <c r="AG1015" i="12" a="1"/>
  <c r="AG1015" i="12" s="1"/>
  <c r="AG1016" i="12" a="1"/>
  <c r="AG1016" i="12"/>
  <c r="AG1017" i="12" a="1"/>
  <c r="AG1017" i="12"/>
  <c r="AG1018" i="12" a="1"/>
  <c r="AG1018" i="12" s="1"/>
  <c r="AG1019" i="12" a="1"/>
  <c r="AG1019" i="12" s="1"/>
  <c r="AG1020" i="12" a="1"/>
  <c r="AG1020" i="12"/>
  <c r="AG1021" i="12" a="1"/>
  <c r="AG1021" i="12" s="1"/>
  <c r="AG1022" i="12" a="1"/>
  <c r="AG1022" i="12"/>
  <c r="AG1023" i="12" a="1"/>
  <c r="AG1023" i="12"/>
  <c r="AG1024" i="12" a="1"/>
  <c r="AG1024" i="12" s="1"/>
  <c r="AG1025" i="12" a="1"/>
  <c r="AG1025" i="12"/>
  <c r="AG1026" i="12" a="1"/>
  <c r="AG1026" i="12" s="1"/>
  <c r="AG1027" i="12" a="1"/>
  <c r="AG1027" i="12" s="1"/>
  <c r="AG1028" i="12" a="1"/>
  <c r="AG1028" i="12"/>
  <c r="AG1029" i="12" a="1"/>
  <c r="AG1029" i="12" s="1"/>
  <c r="AG1030" i="12" a="1"/>
  <c r="AG1030" i="12" s="1"/>
  <c r="AG1031" i="12" a="1"/>
  <c r="AG1031" i="12"/>
  <c r="AG1032" i="12" a="1"/>
  <c r="AG1032" i="12" s="1"/>
  <c r="AG1033" i="12" a="1"/>
  <c r="AG1033" i="12" s="1"/>
  <c r="AG1034" i="12" a="1"/>
  <c r="AG1034" i="12"/>
  <c r="AG1035" i="12" a="1"/>
  <c r="AG1035" i="12" s="1"/>
  <c r="AG1036" i="12" a="1"/>
  <c r="AG1036" i="12" s="1"/>
  <c r="AG1037" i="12" a="1"/>
  <c r="AG1037" i="12" s="1"/>
  <c r="AG1038" i="12" a="1"/>
  <c r="AG1038" i="12" s="1"/>
  <c r="AG1039" i="12" a="1"/>
  <c r="AG1039" i="12" s="1"/>
  <c r="AG1040" i="12" a="1"/>
  <c r="AG1040" i="12" s="1"/>
  <c r="AG1041" i="12" a="1"/>
  <c r="AG1041" i="12" s="1"/>
  <c r="AG1042" i="12" a="1"/>
  <c r="AG1042" i="12" s="1"/>
  <c r="AG1043" i="12" a="1"/>
  <c r="AG1043" i="12" s="1"/>
  <c r="AG1044" i="12" a="1"/>
  <c r="AG1044" i="12" s="1"/>
  <c r="AG1045" i="12" a="1"/>
  <c r="AG1045" i="12" s="1"/>
  <c r="AG1046" i="12" a="1"/>
  <c r="AG1046" i="12" s="1"/>
  <c r="AG1047" i="12" a="1"/>
  <c r="AG1047" i="12" s="1"/>
  <c r="AG1048" i="12" a="1"/>
  <c r="AG1048" i="12" s="1"/>
  <c r="AG1049" i="12" a="1"/>
  <c r="AG1049" i="12"/>
  <c r="AG1050" i="12" a="1"/>
  <c r="AG1050" i="12" s="1"/>
  <c r="AG1051" i="12" a="1"/>
  <c r="AG1051" i="12" s="1"/>
  <c r="AG1052" i="12" a="1"/>
  <c r="AG1052" i="12"/>
  <c r="AG1053" i="12" a="1"/>
  <c r="AG1053" i="12" s="1"/>
  <c r="AG1054" i="12" a="1"/>
  <c r="AG1054" i="12" s="1"/>
  <c r="AG1055" i="12" a="1"/>
  <c r="AG1055" i="12"/>
  <c r="AG1056" i="12" a="1"/>
  <c r="AG1056" i="12" s="1"/>
  <c r="AG1057" i="12" a="1"/>
  <c r="AG1057" i="12" s="1"/>
  <c r="AG1058" i="12" a="1"/>
  <c r="AG1058" i="12"/>
  <c r="AG1059" i="12" a="1"/>
  <c r="AG1059" i="12" s="1"/>
  <c r="AG1060" i="12" a="1"/>
  <c r="AG1060" i="12" s="1"/>
  <c r="AG1061" i="12" a="1"/>
  <c r="AG1061" i="12"/>
  <c r="AG1062" i="12" a="1"/>
  <c r="AG1062" i="12" s="1"/>
  <c r="AG1063" i="12" a="1"/>
  <c r="AG1063" i="12" s="1"/>
  <c r="AG1064" i="12" a="1"/>
  <c r="AG1064" i="12"/>
  <c r="AG1065" i="12" a="1"/>
  <c r="AG1065" i="12" s="1"/>
  <c r="AG1066" i="12" a="1"/>
  <c r="AG1066" i="12" s="1"/>
  <c r="AG1067" i="12" a="1"/>
  <c r="AG1067" i="12"/>
  <c r="AG1068" i="12" a="1"/>
  <c r="AG1068" i="12" s="1"/>
  <c r="AG1069" i="12" a="1"/>
  <c r="AG1069" i="12" s="1"/>
  <c r="AG1070" i="12" a="1"/>
  <c r="AG1070" i="12"/>
  <c r="AG1071" i="12" a="1"/>
  <c r="AG1071" i="12" s="1"/>
  <c r="AG1072" i="12" a="1"/>
  <c r="AG1072" i="12" s="1"/>
  <c r="AG1073" i="12" a="1"/>
  <c r="AG1073" i="12"/>
  <c r="AG1074" i="12" a="1"/>
  <c r="AG1074" i="12" s="1"/>
  <c r="AG1075" i="12" a="1"/>
  <c r="AG1075" i="12" s="1"/>
  <c r="AG1076" i="12" a="1"/>
  <c r="AG1076" i="12"/>
  <c r="AG1077" i="12" a="1"/>
  <c r="AG1077" i="12" s="1"/>
  <c r="AG1078" i="12" a="1"/>
  <c r="AG1078" i="12" s="1"/>
  <c r="AG1079" i="12" a="1"/>
  <c r="AG1079" i="12"/>
  <c r="AG1080" i="12" a="1"/>
  <c r="AG1080" i="12" s="1"/>
  <c r="AG1081" i="12" a="1"/>
  <c r="AG1081" i="12" s="1"/>
  <c r="AG1082" i="12" a="1"/>
  <c r="AG1082" i="12"/>
  <c r="AG1083" i="12" a="1"/>
  <c r="AG1083" i="12" s="1"/>
  <c r="AG1084" i="12" a="1"/>
  <c r="AG1084" i="12" s="1"/>
  <c r="AG1085" i="12" a="1"/>
  <c r="AG1085" i="12"/>
  <c r="AG1086" i="12" a="1"/>
  <c r="AG1086" i="12" s="1"/>
  <c r="AG1087" i="12" a="1"/>
  <c r="AG1087" i="12" s="1"/>
  <c r="AG1088" i="12" a="1"/>
  <c r="AG1088" i="12"/>
  <c r="AG1089" i="12" a="1"/>
  <c r="AG1089" i="12" s="1"/>
  <c r="AG1090" i="12" a="1"/>
  <c r="AG1090" i="12" s="1"/>
  <c r="AG1091" i="12" a="1"/>
  <c r="AG1091" i="12"/>
  <c r="AG1092" i="12" a="1"/>
  <c r="AG1092" i="12" s="1"/>
  <c r="AG1093" i="12" a="1"/>
  <c r="AG1093" i="12" s="1"/>
  <c r="AG1094" i="12" a="1"/>
  <c r="AG1094" i="12"/>
  <c r="AG1095" i="12" a="1"/>
  <c r="AG1095" i="12" s="1"/>
  <c r="AG1096" i="12" a="1"/>
  <c r="AG1096" i="12" s="1"/>
  <c r="AG1097" i="12" a="1"/>
  <c r="AG1097" i="12"/>
  <c r="AG1098" i="12" a="1"/>
  <c r="AG1098" i="12" s="1"/>
  <c r="AG1099" i="12" a="1"/>
  <c r="AG1099" i="12" s="1"/>
  <c r="AG1100" i="12" a="1"/>
  <c r="AG1100" i="12"/>
  <c r="AG1101" i="12" a="1"/>
  <c r="AG1101" i="12" s="1"/>
  <c r="AG1102" i="12" a="1"/>
  <c r="AG1102" i="12" s="1"/>
  <c r="AG1103" i="12" a="1"/>
  <c r="AG1103" i="12"/>
  <c r="AG1104" i="12" a="1"/>
  <c r="AG1104" i="12" s="1"/>
  <c r="AG1105" i="12" a="1"/>
  <c r="AG1105" i="12" s="1"/>
  <c r="AG1106" i="12" a="1"/>
  <c r="AG1106" i="12"/>
  <c r="AG1107" i="12" a="1"/>
  <c r="AG1107" i="12" s="1"/>
  <c r="AG1108" i="12" a="1"/>
  <c r="AG1108" i="12" s="1"/>
  <c r="AG1109" i="12" a="1"/>
  <c r="AG1109" i="12"/>
  <c r="AG1110" i="12" a="1"/>
  <c r="AG1110" i="12"/>
  <c r="AG1111" i="12" a="1"/>
  <c r="AG1111" i="12" s="1"/>
  <c r="AG1112" i="12" a="1"/>
  <c r="AG1112" i="12"/>
  <c r="AG1113" i="12" a="1"/>
  <c r="AG1113" i="12" s="1"/>
  <c r="AG1114" i="12" a="1"/>
  <c r="AG1114" i="12" s="1"/>
  <c r="AG1115" i="12" a="1"/>
  <c r="AG1115" i="12"/>
  <c r="AG1116" i="12" a="1"/>
  <c r="AG1116" i="12" s="1"/>
  <c r="AG1117" i="12" a="1"/>
  <c r="AG1117" i="12" s="1"/>
  <c r="AG1118" i="12" a="1"/>
  <c r="AG1118" i="12"/>
  <c r="AG1119" i="12" a="1"/>
  <c r="AG1119" i="12" s="1"/>
  <c r="AG1120" i="12" a="1"/>
  <c r="AG1120" i="12" s="1"/>
  <c r="AG1121" i="12" a="1"/>
  <c r="AG1121" i="12"/>
  <c r="AG1122" i="12" a="1"/>
  <c r="AG1122" i="12" s="1"/>
  <c r="AG1123" i="12" a="1"/>
  <c r="AG1123" i="12" s="1"/>
  <c r="AG1124" i="12" a="1"/>
  <c r="AG1124" i="12"/>
  <c r="AG1125" i="12" a="1"/>
  <c r="AG1125" i="12" s="1"/>
  <c r="AG1126" i="12" a="1"/>
  <c r="AG1126" i="12" s="1"/>
  <c r="AG1127" i="12" a="1"/>
  <c r="AG1127" i="12"/>
  <c r="AG1128" i="12" a="1"/>
  <c r="AG1128" i="12" s="1"/>
  <c r="AG1129" i="12" a="1"/>
  <c r="AG1129" i="12" s="1"/>
  <c r="AG1130" i="12" a="1"/>
  <c r="AG1130" i="12"/>
  <c r="AG1131" i="12" a="1"/>
  <c r="AG1131" i="12" s="1"/>
  <c r="AG1132" i="12" a="1"/>
  <c r="AG1132" i="12" s="1"/>
  <c r="AG1133" i="12" a="1"/>
  <c r="AG1133" i="12"/>
  <c r="AG1134" i="12" a="1"/>
  <c r="AG1134" i="12" s="1"/>
  <c r="AG1135" i="12" a="1"/>
  <c r="AG1135" i="12" s="1"/>
  <c r="AG1136" i="12" a="1"/>
  <c r="AG1136" i="12"/>
  <c r="AG1137" i="12" a="1"/>
  <c r="AG1137" i="12" s="1"/>
  <c r="AG1138" i="12" a="1"/>
  <c r="AG1138" i="12" s="1"/>
  <c r="AG1139" i="12" a="1"/>
  <c r="AG1139" i="12"/>
  <c r="AG1140" i="12" a="1"/>
  <c r="AG1140" i="12" s="1"/>
  <c r="AG1141" i="12" a="1"/>
  <c r="AG1141" i="12" s="1"/>
  <c r="AG1142" i="12" a="1"/>
  <c r="AG1142" i="12"/>
  <c r="AG1143" i="12" a="1"/>
  <c r="AG1143" i="12" s="1"/>
  <c r="AG1144" i="12" a="1"/>
  <c r="AG1144" i="12" s="1"/>
  <c r="AG1145" i="12" a="1"/>
  <c r="AG1145" i="12"/>
  <c r="AG1146" i="12" a="1"/>
  <c r="AG1146" i="12" s="1"/>
  <c r="AG1147" i="12" a="1"/>
  <c r="AG1147" i="12" s="1"/>
  <c r="AG1148" i="12" a="1"/>
  <c r="AG1148" i="12"/>
  <c r="AG1149" i="12" a="1"/>
  <c r="AG1149" i="12" s="1"/>
  <c r="AG1150" i="12" a="1"/>
  <c r="AG1150" i="12" s="1"/>
  <c r="AG1151" i="12" a="1"/>
  <c r="AG1151" i="12"/>
  <c r="AG1152" i="12" a="1"/>
  <c r="AG1152" i="12" s="1"/>
  <c r="AG1153" i="12" a="1"/>
  <c r="AG1153" i="12" s="1"/>
  <c r="AG1154" i="12" a="1"/>
  <c r="AG1154" i="12"/>
  <c r="AG1155" i="12" a="1"/>
  <c r="AG1155" i="12" s="1"/>
  <c r="AG1156" i="12" a="1"/>
  <c r="AG1156" i="12" s="1"/>
  <c r="AG1157" i="12" a="1"/>
  <c r="AG1157" i="12"/>
  <c r="AG1158" i="12" a="1"/>
  <c r="AG1158" i="12" s="1"/>
  <c r="AG1159" i="12" a="1"/>
  <c r="AG1159" i="12" s="1"/>
  <c r="AG1160" i="12" a="1"/>
  <c r="AG1160" i="12"/>
  <c r="AG1161" i="12" a="1"/>
  <c r="AG1161" i="12" s="1"/>
  <c r="AG1162" i="12" a="1"/>
  <c r="AG1162" i="12" s="1"/>
  <c r="AG1163" i="12" a="1"/>
  <c r="AG1163" i="12"/>
  <c r="AG1164" i="12" a="1"/>
  <c r="AG1164" i="12" s="1"/>
  <c r="AG1165" i="12" a="1"/>
  <c r="AG1165" i="12" s="1"/>
  <c r="AG1166" i="12" a="1"/>
  <c r="AG1166" i="12" s="1"/>
  <c r="AG1167" i="12" a="1"/>
  <c r="AG1167" i="12" s="1"/>
  <c r="AG1168" i="12" a="1"/>
  <c r="AG1168" i="12" s="1"/>
  <c r="AG1169" i="12" a="1"/>
  <c r="AG1169" i="12"/>
  <c r="AG1170" i="12" a="1"/>
  <c r="AG1170" i="12" s="1"/>
  <c r="AG1171" i="12" a="1"/>
  <c r="AG1171" i="12" s="1"/>
  <c r="AG1172" i="12" a="1"/>
  <c r="AG1172" i="12" s="1"/>
  <c r="AG1173" i="12" a="1"/>
  <c r="AG1173" i="12" s="1"/>
  <c r="AG1174" i="12" a="1"/>
  <c r="AG1174" i="12" s="1"/>
  <c r="AG1175" i="12" a="1"/>
  <c r="AG1175" i="12" s="1"/>
  <c r="AG1176" i="12" a="1"/>
  <c r="AG1176" i="12" s="1"/>
  <c r="AG1177" i="12" a="1"/>
  <c r="AG1177" i="12" s="1"/>
  <c r="AG1178" i="12" a="1"/>
  <c r="AG1178" i="12" s="1"/>
  <c r="AG1179" i="12" a="1"/>
  <c r="AG1179" i="12" s="1"/>
  <c r="AG1180" i="12" a="1"/>
  <c r="AG1180" i="12" s="1"/>
  <c r="AG1181" i="12" a="1"/>
  <c r="AG1181" i="12" s="1"/>
  <c r="AG1182" i="12" a="1"/>
  <c r="AG1182" i="12" s="1"/>
  <c r="AG1183" i="12" a="1"/>
  <c r="AG1183" i="12" s="1"/>
  <c r="AG1184" i="12" a="1"/>
  <c r="AG1184" i="12" s="1"/>
  <c r="AG1185" i="12" a="1"/>
  <c r="AG1185" i="12" s="1"/>
  <c r="AG1186" i="12" a="1"/>
  <c r="AG1186" i="12" s="1"/>
  <c r="AG1187" i="12" a="1"/>
  <c r="AG1187" i="12" s="1"/>
  <c r="AG1188" i="12" a="1"/>
  <c r="AG1188" i="12" s="1"/>
  <c r="AG1189" i="12" a="1"/>
  <c r="AG1189" i="12" s="1"/>
  <c r="AG1190" i="12" a="1"/>
  <c r="AG1190" i="12" s="1"/>
  <c r="AG1191" i="12" a="1"/>
  <c r="AG1191" i="12" s="1"/>
  <c r="AG1192" i="12" a="1"/>
  <c r="AG1192" i="12" s="1"/>
  <c r="AG1193" i="12" a="1"/>
  <c r="AG1193" i="12" s="1"/>
  <c r="AG1194" i="12" a="1"/>
  <c r="AG1194" i="12" s="1"/>
  <c r="AG1195" i="12" a="1"/>
  <c r="AG1195" i="12" s="1"/>
  <c r="AG1196" i="12" a="1"/>
  <c r="AG1196" i="12" s="1"/>
  <c r="AG1197" i="12" a="1"/>
  <c r="AG1197" i="12" s="1"/>
  <c r="AG1198" i="12" a="1"/>
  <c r="AG1198" i="12" s="1"/>
  <c r="AG1199" i="12" a="1"/>
  <c r="AG1199" i="12" s="1"/>
  <c r="AG1200" i="12" a="1"/>
  <c r="AG1200" i="12" s="1"/>
  <c r="AG1201" i="12" a="1"/>
  <c r="AG1201" i="12" s="1"/>
  <c r="AG1202" i="12" a="1"/>
  <c r="AG1202" i="12" s="1"/>
  <c r="AG1203" i="12" a="1"/>
  <c r="AG1203" i="12"/>
  <c r="AG1204" i="12" a="1"/>
  <c r="AG1204" i="12" s="1"/>
  <c r="AG1205" i="12" a="1"/>
  <c r="AG1205" i="12" s="1"/>
  <c r="AG1206" i="12" a="1"/>
  <c r="AG1206" i="12"/>
  <c r="AG1207" i="12" a="1"/>
  <c r="AG1207" i="12" s="1"/>
  <c r="AG1208" i="12" a="1"/>
  <c r="AG1208" i="12" s="1"/>
  <c r="AG1209" i="12" a="1"/>
  <c r="AG1209" i="12"/>
  <c r="AG1210" i="12" a="1"/>
  <c r="AG1210" i="12" s="1"/>
  <c r="AG1211" i="12" a="1"/>
  <c r="AG1211" i="12"/>
  <c r="AG1212" i="12" a="1"/>
  <c r="AG1212" i="12"/>
  <c r="AG1213" i="12" a="1"/>
  <c r="AG1213" i="12" s="1"/>
  <c r="AG1214" i="12" a="1"/>
  <c r="AG1214" i="12"/>
  <c r="AG1215" i="12" a="1"/>
  <c r="AG1215" i="12" s="1"/>
  <c r="AG1216" i="12" a="1"/>
  <c r="AG1216" i="12" s="1"/>
  <c r="AG1217" i="12" a="1"/>
  <c r="AG1217" i="12"/>
  <c r="AG1218" i="12" a="1"/>
  <c r="AG1218" i="12" s="1"/>
  <c r="AG1219" i="12" a="1"/>
  <c r="AG1219" i="12" s="1"/>
  <c r="AG1220" i="12" a="1"/>
  <c r="AG1220" i="12"/>
  <c r="AG1221" i="12" a="1"/>
  <c r="AG1221" i="12" s="1"/>
  <c r="AG1222" i="12" a="1"/>
  <c r="AG1222" i="12" s="1"/>
  <c r="AG1223" i="12" a="1"/>
  <c r="AG1223" i="12"/>
  <c r="AG1224" i="12" a="1"/>
  <c r="AG1224" i="12" s="1"/>
  <c r="AG1225" i="12" a="1"/>
  <c r="AG1225" i="12" s="1"/>
  <c r="AG1226" i="12" a="1"/>
  <c r="AG1226" i="12"/>
  <c r="AG1227" i="12" a="1"/>
  <c r="AG1227" i="12" s="1"/>
  <c r="AG1228" i="12" a="1"/>
  <c r="AG1228" i="12" s="1"/>
  <c r="AG1229" i="12" a="1"/>
  <c r="AG1229" i="12"/>
  <c r="AG1230" i="12" a="1"/>
  <c r="AG1230" i="12" s="1"/>
  <c r="AG1231" i="12" a="1"/>
  <c r="AG1231" i="12" s="1"/>
  <c r="AG1232" i="12" a="1"/>
  <c r="AG1232" i="12"/>
  <c r="AG1233" i="12" a="1"/>
  <c r="AG1233" i="12" s="1"/>
  <c r="AG1234" i="12" a="1"/>
  <c r="AG1234" i="12" s="1"/>
  <c r="AG1235" i="12" a="1"/>
  <c r="AG1235" i="12"/>
  <c r="AG1236" i="12" a="1"/>
  <c r="AG1236" i="12" s="1"/>
  <c r="AG1237" i="12" a="1"/>
  <c r="AG1237" i="12" s="1"/>
  <c r="AG1238" i="12" a="1"/>
  <c r="AG1238" i="12"/>
  <c r="AG1239" i="12" a="1"/>
  <c r="AG1239" i="12" s="1"/>
  <c r="AG1240" i="12" a="1"/>
  <c r="AG1240" i="12" s="1"/>
  <c r="AG1241" i="12" a="1"/>
  <c r="AG1241" i="12"/>
  <c r="AG1242" i="12" a="1"/>
  <c r="AG1242" i="12" s="1"/>
  <c r="AG1243" i="12" a="1"/>
  <c r="AG1243" i="12" s="1"/>
  <c r="AG1244" i="12" a="1"/>
  <c r="AG1244" i="12"/>
  <c r="AG1245" i="12" a="1"/>
  <c r="AG1245" i="12" s="1"/>
  <c r="AG1246" i="12" a="1"/>
  <c r="AG1246" i="12"/>
  <c r="AG1247" i="12" a="1"/>
  <c r="AG1247" i="12"/>
  <c r="AG1248" i="12" a="1"/>
  <c r="AG1248" i="12" s="1"/>
  <c r="AG1249" i="12" a="1"/>
  <c r="AG1249" i="12"/>
  <c r="AG1250" i="12" a="1"/>
  <c r="AG1250" i="12"/>
  <c r="AG1251" i="12" a="1"/>
  <c r="AG1251" i="12" s="1"/>
  <c r="AG1252" i="12" a="1"/>
  <c r="AG1252" i="12"/>
  <c r="AG1253" i="12" a="1"/>
  <c r="AG1253" i="12"/>
  <c r="AG1254" i="12" a="1"/>
  <c r="AG1254" i="12" s="1"/>
  <c r="AG1255" i="12" a="1"/>
  <c r="AG1255" i="12" s="1"/>
  <c r="AG1256" i="12" a="1"/>
  <c r="AG1256" i="12"/>
  <c r="AG1257" i="12" a="1"/>
  <c r="AG1257" i="12" s="1"/>
  <c r="AG1258" i="12" a="1"/>
  <c r="AG1258" i="12" s="1"/>
  <c r="AG1259" i="12" a="1"/>
  <c r="AG1259" i="12"/>
  <c r="AG1260" i="12" a="1"/>
  <c r="AG1260" i="12" s="1"/>
  <c r="AG1261" i="12" a="1"/>
  <c r="AG1261" i="12" s="1"/>
  <c r="AG1262" i="12" a="1"/>
  <c r="AG1262" i="12"/>
  <c r="AG1263" i="12" a="1"/>
  <c r="AG1263" i="12" s="1"/>
  <c r="AG1264" i="12" a="1"/>
  <c r="AG1264" i="12" s="1"/>
  <c r="AG1265" i="12" a="1"/>
  <c r="AG1265" i="12"/>
  <c r="AG1266" i="12" a="1"/>
  <c r="AG1266" i="12" s="1"/>
  <c r="AG1267" i="12" a="1"/>
  <c r="AG1267" i="12" s="1"/>
  <c r="AG1268" i="12" a="1"/>
  <c r="AG1268" i="12"/>
  <c r="AG1269" i="12" a="1"/>
  <c r="AG1269" i="12" s="1"/>
  <c r="AG1270" i="12" a="1"/>
  <c r="AG1270" i="12" s="1"/>
  <c r="AG1271" i="12" a="1"/>
  <c r="AG1271" i="12"/>
  <c r="AG1272" i="12" a="1"/>
  <c r="AG1272" i="12" s="1"/>
  <c r="AG1273" i="12" a="1"/>
  <c r="AG1273" i="12" s="1"/>
  <c r="AG1274" i="12" a="1"/>
  <c r="AG1274" i="12"/>
  <c r="AG1275" i="12" a="1"/>
  <c r="AG1275" i="12" s="1"/>
  <c r="AG1276" i="12" a="1"/>
  <c r="AG1276" i="12" s="1"/>
  <c r="AG1277" i="12" a="1"/>
  <c r="AG1277" i="12"/>
  <c r="AG1278" i="12" a="1"/>
  <c r="AG1278" i="12" s="1"/>
  <c r="AG1279" i="12" a="1"/>
  <c r="AG1279" i="12" s="1"/>
  <c r="AG1280" i="12" a="1"/>
  <c r="AG1280" i="12"/>
  <c r="AG1281" i="12" a="1"/>
  <c r="AG1281" i="12" s="1"/>
  <c r="AG1282" i="12" a="1"/>
  <c r="AG1282" i="12" s="1"/>
  <c r="AG1283" i="12" a="1"/>
  <c r="AG1283" i="12"/>
  <c r="AG1284" i="12" a="1"/>
  <c r="AG1284" i="12" s="1"/>
  <c r="AG1285" i="12" a="1"/>
  <c r="AG1285" i="12" s="1"/>
  <c r="AG1286" i="12" a="1"/>
  <c r="AG1286" i="12"/>
  <c r="AG1287" i="12" a="1"/>
  <c r="AG1287" i="12" s="1"/>
  <c r="AG1288" i="12" a="1"/>
  <c r="AG1288" i="12" s="1"/>
  <c r="AG1289" i="12" a="1"/>
  <c r="AG1289" i="12"/>
  <c r="AG1290" i="12" a="1"/>
  <c r="AG1290" i="12" s="1"/>
  <c r="AG1291" i="12" a="1"/>
  <c r="AG1291" i="12" s="1"/>
  <c r="AG1292" i="12" a="1"/>
  <c r="AG1292" i="12"/>
  <c r="AG1293" i="12" a="1"/>
  <c r="AG1293" i="12" s="1"/>
  <c r="AG1294" i="12" a="1"/>
  <c r="AG1294" i="12" s="1"/>
  <c r="AG1295" i="12" a="1"/>
  <c r="AG1295" i="12"/>
  <c r="AG1296" i="12" a="1"/>
  <c r="AG1296" i="12" s="1"/>
  <c r="AG1297" i="12" a="1"/>
  <c r="AG1297" i="12" s="1"/>
  <c r="AG1298" i="12" a="1"/>
  <c r="AG1298" i="12"/>
  <c r="AG1299" i="12" a="1"/>
  <c r="AG1299" i="12" s="1"/>
  <c r="AG1300" i="12" a="1"/>
  <c r="AG1300" i="12" s="1"/>
  <c r="AG1301" i="12" a="1"/>
  <c r="AG1301" i="12"/>
  <c r="AG1302" i="12" a="1"/>
  <c r="AG1302" i="12" s="1"/>
  <c r="AG1303" i="12" a="1"/>
  <c r="AG1303" i="12" s="1"/>
  <c r="AG1304" i="12" a="1"/>
  <c r="AG1304" i="12"/>
  <c r="AG1305" i="12" a="1"/>
  <c r="AG1305" i="12" s="1"/>
  <c r="AG1306" i="12" a="1"/>
  <c r="AG1306" i="12" s="1"/>
  <c r="AG1307" i="12" a="1"/>
  <c r="AG1307" i="12"/>
  <c r="AG1308" i="12" a="1"/>
  <c r="AG1308" i="12" s="1"/>
  <c r="AG1309" i="12" a="1"/>
  <c r="AG1309" i="12" s="1"/>
  <c r="AG1310" i="12" a="1"/>
  <c r="AG1310" i="12"/>
  <c r="AG1311" i="12" a="1"/>
  <c r="AG1311" i="12" s="1"/>
  <c r="AG1312" i="12" a="1"/>
  <c r="AG1312" i="12" s="1"/>
  <c r="AG1313" i="12" a="1"/>
  <c r="AG1313" i="12"/>
  <c r="AG1314" i="12" a="1"/>
  <c r="AG1314" i="12" s="1"/>
  <c r="AG1315" i="12" a="1"/>
  <c r="AG1315" i="12" s="1"/>
  <c r="AG1316" i="12" a="1"/>
  <c r="AG1316" i="12"/>
  <c r="AG1317" i="12" a="1"/>
  <c r="AG1317" i="12" s="1"/>
  <c r="AG1318" i="12" a="1"/>
  <c r="AG1318" i="12" s="1"/>
  <c r="AG1319" i="12" a="1"/>
  <c r="AG1319" i="12"/>
  <c r="AG1320" i="12" a="1"/>
  <c r="AG1320" i="12" s="1"/>
  <c r="AG1321" i="12" a="1"/>
  <c r="AG1321" i="12" s="1"/>
  <c r="AG1322" i="12" a="1"/>
  <c r="AG1322" i="12"/>
  <c r="AG1323" i="12" a="1"/>
  <c r="AG1323" i="12" s="1"/>
  <c r="AG1324" i="12" a="1"/>
  <c r="AG1324" i="12" s="1"/>
  <c r="AG1325" i="12" a="1"/>
  <c r="AG1325" i="12"/>
  <c r="AG1326" i="12" a="1"/>
  <c r="AG1326" i="12" s="1"/>
  <c r="AG1327" i="12" a="1"/>
  <c r="AG1327" i="12" s="1"/>
  <c r="AG1328" i="12" a="1"/>
  <c r="AG1328" i="12"/>
  <c r="AG1329" i="12" a="1"/>
  <c r="AG1329" i="12" s="1"/>
  <c r="AG1330" i="12" a="1"/>
  <c r="AG1330" i="12" s="1"/>
  <c r="AG1331" i="12" a="1"/>
  <c r="AG1331" i="12"/>
  <c r="AG1332" i="12" a="1"/>
  <c r="AG1332" i="12" s="1"/>
  <c r="AG1333" i="12" a="1"/>
  <c r="AG1333" i="12" s="1"/>
  <c r="AG1334" i="12" a="1"/>
  <c r="AG1334" i="12"/>
  <c r="AG1335" i="12" a="1"/>
  <c r="AG1335" i="12" s="1"/>
  <c r="AG1336" i="12" a="1"/>
  <c r="AG1336" i="12" s="1"/>
  <c r="AG1337" i="12" a="1"/>
  <c r="AG1337" i="12"/>
  <c r="AG1338" i="12" a="1"/>
  <c r="AG1338" i="12" s="1"/>
  <c r="AG1339" i="12" a="1"/>
  <c r="AG1339" i="12" s="1"/>
  <c r="AG1340" i="12" a="1"/>
  <c r="AG1340" i="12"/>
  <c r="AG1341" i="12" a="1"/>
  <c r="AG1341" i="12" s="1"/>
  <c r="AG1342" i="12" a="1"/>
  <c r="AG1342" i="12" s="1"/>
  <c r="AG1343" i="12" a="1"/>
  <c r="AG1343" i="12"/>
  <c r="AG1344" i="12" a="1"/>
  <c r="AG1344" i="12" s="1"/>
  <c r="AG1345" i="12" a="1"/>
  <c r="AG1345" i="12" s="1"/>
  <c r="AG1346" i="12" a="1"/>
  <c r="AG1346" i="12"/>
  <c r="AG1347" i="12" a="1"/>
  <c r="AG1347" i="12" s="1"/>
  <c r="AG1348" i="12" a="1"/>
  <c r="AG1348" i="12" s="1"/>
  <c r="AG1349" i="12" a="1"/>
  <c r="AG1349" i="12"/>
  <c r="AG1350" i="12" a="1"/>
  <c r="AG1350" i="12" s="1"/>
  <c r="AG1351" i="12" a="1"/>
  <c r="AG1351" i="12" s="1"/>
  <c r="AG1352" i="12" a="1"/>
  <c r="AG1352" i="12"/>
  <c r="AG1353" i="12" a="1"/>
  <c r="AG1353" i="12" s="1"/>
  <c r="AG1354" i="12" a="1"/>
  <c r="AG1354" i="12" s="1"/>
  <c r="AG1355" i="12" a="1"/>
  <c r="AG1355" i="12"/>
  <c r="AG1356" i="12" a="1"/>
  <c r="AG1356" i="12" s="1"/>
  <c r="AG1357" i="12" a="1"/>
  <c r="AG1357" i="12" s="1"/>
  <c r="AG1358" i="12" a="1"/>
  <c r="AG1358" i="12"/>
  <c r="AG1359" i="12" a="1"/>
  <c r="AG1359" i="12" s="1"/>
  <c r="AG1360" i="12" a="1"/>
  <c r="AG1360" i="12" s="1"/>
  <c r="AG1361" i="12" a="1"/>
  <c r="AG1361" i="12"/>
  <c r="AG1362" i="12" a="1"/>
  <c r="AG1362" i="12" s="1"/>
  <c r="AG1363" i="12" a="1"/>
  <c r="AG1363" i="12" s="1"/>
  <c r="AG1364" i="12" a="1"/>
  <c r="AG1364" i="12"/>
  <c r="AG1365" i="12" a="1"/>
  <c r="AG1365" i="12" s="1"/>
  <c r="AG1366" i="12" a="1"/>
  <c r="AG1366" i="12" s="1"/>
  <c r="AG1367" i="12" a="1"/>
  <c r="AG1367" i="12"/>
  <c r="AG1368" i="12" a="1"/>
  <c r="AG1368" i="12" s="1"/>
  <c r="AG1369" i="12" a="1"/>
  <c r="AG1369" i="12" s="1"/>
  <c r="AG1370" i="12" a="1"/>
  <c r="AG1370" i="12"/>
  <c r="AG1371" i="12" a="1"/>
  <c r="AG1371" i="12" s="1"/>
  <c r="AG1372" i="12" a="1"/>
  <c r="AG1372" i="12" s="1"/>
  <c r="AG1373" i="12" a="1"/>
  <c r="AG1373" i="12"/>
  <c r="AG1374" i="12" a="1"/>
  <c r="AG1374" i="12" s="1"/>
  <c r="AG1375" i="12" a="1"/>
  <c r="AG1375" i="12" s="1"/>
  <c r="AG1376" i="12" a="1"/>
  <c r="AG1376" i="12"/>
  <c r="AG1377" i="12" a="1"/>
  <c r="AG1377" i="12" s="1"/>
  <c r="AG1378" i="12" a="1"/>
  <c r="AG1378" i="12" s="1"/>
  <c r="AG1379" i="12" a="1"/>
  <c r="AG1379" i="12"/>
  <c r="AG1380" i="12" a="1"/>
  <c r="AG1380" i="12" s="1"/>
  <c r="AG1381" i="12" a="1"/>
  <c r="AG1381" i="12" s="1"/>
  <c r="AG1382" i="12" a="1"/>
  <c r="AG1382" i="12"/>
  <c r="AG1383" i="12" a="1"/>
  <c r="AG1383" i="12" s="1"/>
  <c r="AG1384" i="12" a="1"/>
  <c r="AG1384" i="12" s="1"/>
  <c r="AG1385" i="12" a="1"/>
  <c r="AG1385" i="12"/>
  <c r="AG1386" i="12" a="1"/>
  <c r="AG1386" i="12" s="1"/>
  <c r="AG1387" i="12" a="1"/>
  <c r="AG1387" i="12" s="1"/>
  <c r="AG1388" i="12" a="1"/>
  <c r="AG1388" i="12"/>
  <c r="AG1389" i="12" a="1"/>
  <c r="AG1389" i="12" s="1"/>
  <c r="AG1390" i="12" a="1"/>
  <c r="AG1390" i="12" s="1"/>
  <c r="AG1391" i="12" a="1"/>
  <c r="AG1391" i="12"/>
  <c r="AG1392" i="12" a="1"/>
  <c r="AG1392" i="12" s="1"/>
  <c r="AG1393" i="12" a="1"/>
  <c r="AG1393" i="12" s="1"/>
  <c r="AG1394" i="12" a="1"/>
  <c r="AG1394" i="12"/>
  <c r="AG1395" i="12" a="1"/>
  <c r="AG1395" i="12" s="1"/>
  <c r="AG1396" i="12" a="1"/>
  <c r="AG1396" i="12" s="1"/>
  <c r="AG1397" i="12" a="1"/>
  <c r="AG1397" i="12"/>
  <c r="AG1398" i="12" a="1"/>
  <c r="AG1398" i="12" s="1"/>
  <c r="AG1399" i="12" a="1"/>
  <c r="AG1399" i="12" s="1"/>
  <c r="AG1400" i="12" a="1"/>
  <c r="AG1400" i="12"/>
  <c r="AG1401" i="12" a="1"/>
  <c r="AG1401" i="12" s="1"/>
  <c r="AG1402" i="12" a="1"/>
  <c r="AG1402" i="12" s="1"/>
  <c r="AG1403" i="12" a="1"/>
  <c r="AG1403" i="12"/>
  <c r="AG1404" i="12" a="1"/>
  <c r="AG1404" i="12" s="1"/>
  <c r="AG1405" i="12" a="1"/>
  <c r="AG1405" i="12" s="1"/>
  <c r="AG1406" i="12" a="1"/>
  <c r="AG1406" i="12"/>
  <c r="AG1407" i="12" a="1"/>
  <c r="AG1407" i="12" s="1"/>
  <c r="AG1408" i="12" a="1"/>
  <c r="AG1408" i="12" s="1"/>
  <c r="AG1409" i="12" a="1"/>
  <c r="AG1409" i="12"/>
  <c r="AG1410" i="12" a="1"/>
  <c r="AG1410" i="12" s="1"/>
  <c r="AG1411" i="12" a="1"/>
  <c r="AG1411" i="12" s="1"/>
  <c r="AG1412" i="12" a="1"/>
  <c r="AG1412" i="12"/>
  <c r="AG1413" i="12" a="1"/>
  <c r="AG1413" i="12" s="1"/>
  <c r="AG1414" i="12" a="1"/>
  <c r="AG1414" i="12" s="1"/>
  <c r="AG1415" i="12" a="1"/>
  <c r="AG1415" i="12"/>
  <c r="AG1416" i="12" a="1"/>
  <c r="AG1416" i="12" s="1"/>
  <c r="AG1417" i="12" a="1"/>
  <c r="AG1417" i="12" s="1"/>
  <c r="AG1418" i="12" a="1"/>
  <c r="AG1418" i="12"/>
  <c r="AG1419" i="12" a="1"/>
  <c r="AG1419" i="12" s="1"/>
  <c r="AG1420" i="12" a="1"/>
  <c r="AG1420" i="12" s="1"/>
  <c r="AG1421" i="12" a="1"/>
  <c r="AG1421" i="12"/>
  <c r="AG1422" i="12" a="1"/>
  <c r="AG1422" i="12" s="1"/>
  <c r="AG1423" i="12" a="1"/>
  <c r="AG1423" i="12" s="1"/>
  <c r="AG1424" i="12" a="1"/>
  <c r="AG1424" i="12"/>
  <c r="AG1425" i="12" a="1"/>
  <c r="AG1425" i="12" s="1"/>
  <c r="AG1426" i="12" a="1"/>
  <c r="AG1426" i="12" s="1"/>
  <c r="AG1427" i="12" a="1"/>
  <c r="AG1427" i="12"/>
  <c r="AG1428" i="12" a="1"/>
  <c r="AG1428" i="12" s="1"/>
  <c r="AG1429" i="12" a="1"/>
  <c r="AG1429" i="12" s="1"/>
  <c r="AG1430" i="12" a="1"/>
  <c r="AG1430" i="12"/>
  <c r="AG1431" i="12" a="1"/>
  <c r="AG1431" i="12" s="1"/>
  <c r="AG1432" i="12" a="1"/>
  <c r="AG1432" i="12" s="1"/>
  <c r="AG1433" i="12" a="1"/>
  <c r="AG1433" i="12"/>
  <c r="AG1434" i="12" a="1"/>
  <c r="AG1434" i="12" s="1"/>
  <c r="AG1435" i="12" a="1"/>
  <c r="AG1435" i="12" s="1"/>
  <c r="AG1436" i="12" a="1"/>
  <c r="AG1436" i="12"/>
  <c r="AG1437" i="12" a="1"/>
  <c r="AG1437" i="12" s="1"/>
  <c r="AG1438" i="12" a="1"/>
  <c r="AG1438" i="12" s="1"/>
  <c r="AG1439" i="12" a="1"/>
  <c r="AG1439" i="12"/>
  <c r="AG1440" i="12" a="1"/>
  <c r="AG1440" i="12" s="1"/>
  <c r="AG1441" i="12" a="1"/>
  <c r="AG1441" i="12" s="1"/>
  <c r="AG1442" i="12" a="1"/>
  <c r="AG1442" i="12"/>
  <c r="AG1443" i="12" a="1"/>
  <c r="AG1443" i="12" s="1"/>
  <c r="AG1444" i="12" a="1"/>
  <c r="AG1444" i="12" s="1"/>
  <c r="AG1445" i="12" a="1"/>
  <c r="AG1445" i="12"/>
  <c r="AG1446" i="12" a="1"/>
  <c r="AG1446" i="12" s="1"/>
  <c r="AG1447" i="12" a="1"/>
  <c r="AG1447" i="12" s="1"/>
  <c r="AG1448" i="12" a="1"/>
  <c r="AG1448" i="12"/>
  <c r="AG1449" i="12" a="1"/>
  <c r="AG1449" i="12" s="1"/>
  <c r="AG1450" i="12" a="1"/>
  <c r="AG1450" i="12" s="1"/>
  <c r="AG1451" i="12" a="1"/>
  <c r="AG1451" i="12"/>
  <c r="AG1452" i="12" a="1"/>
  <c r="AG1452" i="12" s="1"/>
  <c r="AG1453" i="12" a="1"/>
  <c r="AG1453" i="12" s="1"/>
  <c r="AG1454" i="12" a="1"/>
  <c r="AG1454" i="12"/>
  <c r="AG1455" i="12" a="1"/>
  <c r="AG1455" i="12" s="1"/>
  <c r="AG1456" i="12" a="1"/>
  <c r="AG1456" i="12" s="1"/>
  <c r="AG1457" i="12" a="1"/>
  <c r="AG1457" i="12"/>
  <c r="AG1458" i="12" a="1"/>
  <c r="AG1458" i="12" s="1"/>
  <c r="AG1459" i="12" a="1"/>
  <c r="AG1459" i="12" s="1"/>
  <c r="AG1460" i="12" a="1"/>
  <c r="AG1460" i="12"/>
  <c r="AG1461" i="12" a="1"/>
  <c r="AG1461" i="12" s="1"/>
  <c r="AG1462" i="12" a="1"/>
  <c r="AG1462" i="12" s="1"/>
  <c r="AG1463" i="12" a="1"/>
  <c r="AG1463" i="12"/>
  <c r="AG1464" i="12" a="1"/>
  <c r="AG1464" i="12" s="1"/>
  <c r="AG1465" i="12" a="1"/>
  <c r="AG1465" i="12" s="1"/>
  <c r="AG1466" i="12" a="1"/>
  <c r="AG1466" i="12"/>
  <c r="AG1467" i="12" a="1"/>
  <c r="AG1467" i="12" s="1"/>
  <c r="AG1468" i="12" a="1"/>
  <c r="AG1468" i="12" s="1"/>
  <c r="AG1469" i="12" a="1"/>
  <c r="AG1469" i="12"/>
  <c r="AG1470" i="12" a="1"/>
  <c r="AG1470" i="12" s="1"/>
  <c r="AG1471" i="12" a="1"/>
  <c r="AG1471" i="12" s="1"/>
  <c r="AG1472" i="12" a="1"/>
  <c r="AG1472" i="12"/>
  <c r="AG1473" i="12" a="1"/>
  <c r="AG1473" i="12" s="1"/>
  <c r="AG1474" i="12" a="1"/>
  <c r="AG1474" i="12" s="1"/>
  <c r="AG1475" i="12" a="1"/>
  <c r="AG1475" i="12"/>
  <c r="AG1476" i="12" a="1"/>
  <c r="AG1476" i="12" s="1"/>
  <c r="AG1477" i="12" a="1"/>
  <c r="AG1477" i="12" s="1"/>
  <c r="AG1478" i="12" a="1"/>
  <c r="AG1478" i="12"/>
  <c r="AG1479" i="12" a="1"/>
  <c r="AG1479" i="12" s="1"/>
  <c r="AG1480" i="12" a="1"/>
  <c r="AG1480" i="12" s="1"/>
  <c r="AG1481" i="12" a="1"/>
  <c r="AG1481" i="12"/>
  <c r="AG1482" i="12" a="1"/>
  <c r="AG1482" i="12" s="1"/>
  <c r="AG1483" i="12" a="1"/>
  <c r="AG1483" i="12" s="1"/>
  <c r="AG1484" i="12" a="1"/>
  <c r="AG1484" i="12"/>
  <c r="AG1485" i="12" a="1"/>
  <c r="AG1485" i="12" s="1"/>
  <c r="AG1486" i="12" a="1"/>
  <c r="AG1486" i="12" s="1"/>
  <c r="AG1487" i="12" a="1"/>
  <c r="AG1487" i="12"/>
  <c r="AG1488" i="12" a="1"/>
  <c r="AG1488" i="12" s="1"/>
  <c r="AG1489" i="12" a="1"/>
  <c r="AG1489" i="12" s="1"/>
  <c r="AG1490" i="12" a="1"/>
  <c r="AG1490" i="12"/>
  <c r="AG1491" i="12" a="1"/>
  <c r="AG1491" i="12" s="1"/>
  <c r="AG1492" i="12" a="1"/>
  <c r="AG1492" i="12" s="1"/>
  <c r="AG1493" i="12" a="1"/>
  <c r="AG1493" i="12"/>
  <c r="AG1494" i="12" a="1"/>
  <c r="AG1494" i="12" s="1"/>
  <c r="AG1495" i="12" a="1"/>
  <c r="AG1495" i="12" s="1"/>
  <c r="AG1496" i="12" a="1"/>
  <c r="AG1496" i="12"/>
  <c r="AG1497" i="12" a="1"/>
  <c r="AG1497" i="12" s="1"/>
  <c r="AG1498" i="12" a="1"/>
  <c r="AG1498" i="12" s="1"/>
  <c r="AG1499" i="12" a="1"/>
  <c r="AG1499" i="12"/>
  <c r="AG1500" i="12" a="1"/>
  <c r="AG1500" i="12" s="1"/>
  <c r="AG1501" i="12" a="1"/>
  <c r="AG1501" i="12" s="1"/>
  <c r="AG1502" i="12" a="1"/>
  <c r="AG1502" i="12"/>
  <c r="AG1503" i="12" a="1"/>
  <c r="AG1503" i="12" s="1"/>
  <c r="AG1504" i="12" a="1"/>
  <c r="AG1504" i="12" s="1"/>
  <c r="AG1505" i="12" a="1"/>
  <c r="AG1505" i="12"/>
  <c r="AG1506" i="12" a="1"/>
  <c r="AG1506" i="12" s="1"/>
  <c r="AG1507" i="12" a="1"/>
  <c r="AG1507" i="12" s="1"/>
  <c r="AG1508" i="12" a="1"/>
  <c r="AG1508" i="12"/>
  <c r="AG1509" i="12" a="1"/>
  <c r="AG1509" i="12" s="1"/>
  <c r="AG1510" i="12" a="1"/>
  <c r="AG1510" i="12" s="1"/>
  <c r="AG1511" i="12" a="1"/>
  <c r="AG1511" i="12"/>
  <c r="AG1512" i="12" a="1"/>
  <c r="AG1512" i="12" s="1"/>
  <c r="AG1513" i="12" a="1"/>
  <c r="AG1513" i="12" s="1"/>
  <c r="AG1514" i="12" a="1"/>
  <c r="AG1514" i="12"/>
  <c r="AG1515" i="12" a="1"/>
  <c r="AG1515" i="12" s="1"/>
  <c r="AG1516" i="12" a="1"/>
  <c r="AG1516" i="12" s="1"/>
  <c r="AG1517" i="12" a="1"/>
  <c r="AG1517" i="12"/>
  <c r="AG1518" i="12" a="1"/>
  <c r="AG1518" i="12" s="1"/>
  <c r="AG1519" i="12" a="1"/>
  <c r="AG1519" i="12" s="1"/>
  <c r="AG1520" i="12" a="1"/>
  <c r="AG1520" i="12"/>
  <c r="AG1521" i="12" a="1"/>
  <c r="AG1521" i="12" s="1"/>
  <c r="AG1522" i="12" a="1"/>
  <c r="AG1522" i="12" s="1"/>
  <c r="AG1523" i="12" a="1"/>
  <c r="AG1523" i="12"/>
  <c r="AG1524" i="12" a="1"/>
  <c r="AG1524" i="12" s="1"/>
  <c r="AG1525" i="12" a="1"/>
  <c r="AG1525" i="12" s="1"/>
  <c r="AG1526" i="12" a="1"/>
  <c r="AG1526" i="12"/>
  <c r="AG1527" i="12" a="1"/>
  <c r="AG1527" i="12" s="1"/>
  <c r="AG1528" i="12" a="1"/>
  <c r="AG1528" i="12" s="1"/>
  <c r="AG1529" i="12" a="1"/>
  <c r="AG1529" i="12"/>
  <c r="AG1530" i="12" a="1"/>
  <c r="AG1530" i="12" s="1"/>
  <c r="AG1531" i="12" a="1"/>
  <c r="AG1531" i="12" s="1"/>
  <c r="AG1532" i="12" a="1"/>
  <c r="AG1532" i="12"/>
  <c r="AG1533" i="12" a="1"/>
  <c r="AG1533" i="12" s="1"/>
  <c r="AG1534" i="12" a="1"/>
  <c r="AG1534" i="12" s="1"/>
  <c r="AG1535" i="12" a="1"/>
  <c r="AG1535" i="12"/>
  <c r="AG1536" i="12" a="1"/>
  <c r="AG1536" i="12" s="1"/>
  <c r="AG1537" i="12" a="1"/>
  <c r="AG1537" i="12" s="1"/>
  <c r="AG1538" i="12" a="1"/>
  <c r="AG1538" i="12"/>
  <c r="AG1539" i="12" a="1"/>
  <c r="AG1539" i="12" s="1"/>
  <c r="AG1540" i="12" a="1"/>
  <c r="AG1540" i="12" s="1"/>
  <c r="AG1541" i="12" a="1"/>
  <c r="AG1541" i="12"/>
  <c r="AG1542" i="12" a="1"/>
  <c r="AG1542" i="12" s="1"/>
  <c r="AG1543" i="12" a="1"/>
  <c r="AG1543" i="12" s="1"/>
  <c r="AG1544" i="12" a="1"/>
  <c r="AG1544" i="12"/>
  <c r="AG1545" i="12" a="1"/>
  <c r="AG1545" i="12" s="1"/>
  <c r="AG1546" i="12" a="1"/>
  <c r="AG1546" i="12" s="1"/>
  <c r="AG1547" i="12" a="1"/>
  <c r="AG1547" i="12"/>
  <c r="AG1548" i="12" a="1"/>
  <c r="AG1548" i="12" s="1"/>
  <c r="AG1549" i="12" a="1"/>
  <c r="AG1549" i="12" s="1"/>
  <c r="AG1550" i="12" a="1"/>
  <c r="AG1550" i="12"/>
  <c r="AG1551" i="12" a="1"/>
  <c r="AG1551" i="12" s="1"/>
  <c r="AG1552" i="12" a="1"/>
  <c r="AG1552" i="12" s="1"/>
  <c r="AG1553" i="12" a="1"/>
  <c r="AG1553" i="12"/>
  <c r="AG1554" i="12" a="1"/>
  <c r="AG1554" i="12" s="1"/>
  <c r="AG1555" i="12" a="1"/>
  <c r="AG1555" i="12" s="1"/>
  <c r="AG1556" i="12" a="1"/>
  <c r="AG1556" i="12"/>
  <c r="AG1557" i="12" a="1"/>
  <c r="AG1557" i="12" s="1"/>
  <c r="AG1558" i="12" a="1"/>
  <c r="AG1558" i="12" s="1"/>
  <c r="AG1559" i="12" a="1"/>
  <c r="AG1559" i="12"/>
  <c r="AG1560" i="12" a="1"/>
  <c r="AG1560" i="12" s="1"/>
  <c r="AG1561" i="12" a="1"/>
  <c r="AG1561" i="12" s="1"/>
  <c r="AG1562" i="12" a="1"/>
  <c r="AG1562" i="12"/>
  <c r="AG1563" i="12" a="1"/>
  <c r="AG1563" i="12" s="1"/>
  <c r="AG1564" i="12" a="1"/>
  <c r="AG1564" i="12" s="1"/>
  <c r="AG1565" i="12" a="1"/>
  <c r="AG1565" i="12"/>
  <c r="AG1566" i="12" a="1"/>
  <c r="AG1566" i="12" s="1"/>
  <c r="AG1567" i="12" a="1"/>
  <c r="AG1567" i="12" s="1"/>
  <c r="AG1568" i="12" a="1"/>
  <c r="AG1568" i="12"/>
  <c r="AG1569" i="12" a="1"/>
  <c r="AG1569" i="12" s="1"/>
  <c r="AG1570" i="12" a="1"/>
  <c r="AG1570" i="12" s="1"/>
  <c r="AG1571" i="12" a="1"/>
  <c r="AG1571" i="12"/>
  <c r="AG1572" i="12" a="1"/>
  <c r="AG1572" i="12" s="1"/>
  <c r="AG1573" i="12" a="1"/>
  <c r="AG1573" i="12" s="1"/>
  <c r="AG1574" i="12" a="1"/>
  <c r="AG1574" i="12"/>
  <c r="AG1575" i="12" a="1"/>
  <c r="AG1575" i="12" s="1"/>
  <c r="AG1576" i="12" a="1"/>
  <c r="AG1576" i="12" s="1"/>
  <c r="AG1577" i="12" a="1"/>
  <c r="AG1577" i="12"/>
  <c r="AG1578" i="12" a="1"/>
  <c r="AG1578" i="12" s="1"/>
  <c r="AG1579" i="12" a="1"/>
  <c r="AG1579" i="12" s="1"/>
  <c r="AG1580" i="12" a="1"/>
  <c r="AG1580" i="12"/>
  <c r="AG1581" i="12" a="1"/>
  <c r="AG1581" i="12" s="1"/>
  <c r="AG1582" i="12" a="1"/>
  <c r="AG1582" i="12" s="1"/>
  <c r="AG1583" i="12" a="1"/>
  <c r="AG1583" i="12"/>
  <c r="AG1584" i="12" a="1"/>
  <c r="AG1584" i="12" s="1"/>
  <c r="AG1585" i="12" a="1"/>
  <c r="AG1585" i="12" s="1"/>
  <c r="AG1586" i="12" a="1"/>
  <c r="AG1586" i="12"/>
  <c r="AG1587" i="12" a="1"/>
  <c r="AG1587" i="12" s="1"/>
  <c r="AG1588" i="12" a="1"/>
  <c r="AG1588" i="12" s="1"/>
  <c r="AG1589" i="12" a="1"/>
  <c r="AG1589" i="12"/>
  <c r="AG1590" i="12" a="1"/>
  <c r="AG1590" i="12" s="1"/>
  <c r="AG1591" i="12" a="1"/>
  <c r="AG1591" i="12" s="1"/>
  <c r="AG1592" i="12" a="1"/>
  <c r="AG1592" i="12"/>
  <c r="AG1593" i="12" a="1"/>
  <c r="AG1593" i="12" s="1"/>
  <c r="AG1594" i="12" a="1"/>
  <c r="AG1594" i="12" s="1"/>
  <c r="AG1595" i="12" a="1"/>
  <c r="AG1595" i="12"/>
  <c r="AG1596" i="12" a="1"/>
  <c r="AG1596" i="12" s="1"/>
  <c r="AG1597" i="12" a="1"/>
  <c r="AG1597" i="12" s="1"/>
  <c r="AG1598" i="12" a="1"/>
  <c r="AG1598" i="12"/>
  <c r="AG1599" i="12" a="1"/>
  <c r="AG1599" i="12" s="1"/>
  <c r="AG1600" i="12" a="1"/>
  <c r="AG1600" i="12" s="1"/>
  <c r="AG1601" i="12" a="1"/>
  <c r="AG1601" i="12"/>
  <c r="AG1602" i="12" a="1"/>
  <c r="AG1602" i="12" s="1"/>
  <c r="AG1603" i="12" a="1"/>
  <c r="AG1603" i="12" s="1"/>
  <c r="AG1604" i="12" a="1"/>
  <c r="AG1604" i="12"/>
  <c r="AG1605" i="12" a="1"/>
  <c r="AG1605" i="12" s="1"/>
  <c r="AG1606" i="12" a="1"/>
  <c r="AG1606" i="12" s="1"/>
  <c r="AG1607" i="12" a="1"/>
  <c r="AG1607" i="12"/>
  <c r="AG1608" i="12" a="1"/>
  <c r="AG1608" i="12" s="1"/>
  <c r="AG1609" i="12" a="1"/>
  <c r="AG1609" i="12" s="1"/>
  <c r="AG1610" i="12" a="1"/>
  <c r="AG1610" i="12"/>
  <c r="AG1611" i="12" a="1"/>
  <c r="AG1611" i="12" s="1"/>
  <c r="AG1612" i="12" a="1"/>
  <c r="AG1612" i="12" s="1"/>
  <c r="AG1613" i="12" a="1"/>
  <c r="AG1613" i="12"/>
  <c r="AG1614" i="12" a="1"/>
  <c r="AG1614" i="12" s="1"/>
  <c r="AG1615" i="12" a="1"/>
  <c r="AG1615" i="12" s="1"/>
  <c r="AG1616" i="12" a="1"/>
  <c r="AG1616" i="12"/>
  <c r="AG1617" i="12" a="1"/>
  <c r="AG1617" i="12" s="1"/>
  <c r="AG1618" i="12" a="1"/>
  <c r="AG1618" i="12" s="1"/>
  <c r="AG1619" i="12" a="1"/>
  <c r="AG1619" i="12"/>
  <c r="AG1620" i="12" a="1"/>
  <c r="AG1620" i="12" s="1"/>
  <c r="AG1621" i="12" a="1"/>
  <c r="AG1621" i="12" s="1"/>
  <c r="AG1622" i="12" a="1"/>
  <c r="AG1622" i="12"/>
  <c r="AG1623" i="12" a="1"/>
  <c r="AG1623" i="12" s="1"/>
  <c r="AG1624" i="12" a="1"/>
  <c r="AG1624" i="12" s="1"/>
  <c r="AG1625" i="12" a="1"/>
  <c r="AG1625" i="12"/>
  <c r="AG1626" i="12" a="1"/>
  <c r="AG1626" i="12" s="1"/>
  <c r="AG1627" i="12" a="1"/>
  <c r="AG1627" i="12" s="1"/>
  <c r="AG1628" i="12" a="1"/>
  <c r="AG1628" i="12"/>
  <c r="AG1629" i="12" a="1"/>
  <c r="AG1629" i="12" s="1"/>
  <c r="AG1630" i="12" a="1"/>
  <c r="AG1630" i="12" s="1"/>
  <c r="AG1631" i="12" a="1"/>
  <c r="AG1631" i="12"/>
  <c r="AG1632" i="12" a="1"/>
  <c r="AG1632" i="12" s="1"/>
  <c r="AG1633" i="12" a="1"/>
  <c r="AG1633" i="12" s="1"/>
  <c r="AG1634" i="12" a="1"/>
  <c r="AG1634" i="12"/>
  <c r="AG1635" i="12" a="1"/>
  <c r="AG1635" i="12" s="1"/>
  <c r="AG1636" i="12" a="1"/>
  <c r="AG1636" i="12" s="1"/>
  <c r="AG1637" i="12" a="1"/>
  <c r="AG1637" i="12"/>
  <c r="AG1638" i="12" a="1"/>
  <c r="AG1638" i="12" s="1"/>
  <c r="AG1639" i="12" a="1"/>
  <c r="AG1639" i="12" s="1"/>
  <c r="AG1640" i="12" a="1"/>
  <c r="AG1640" i="12"/>
  <c r="AG1641" i="12" a="1"/>
  <c r="AG1641" i="12" s="1"/>
  <c r="AG1642" i="12" a="1"/>
  <c r="AG1642" i="12" s="1"/>
  <c r="AG1643" i="12" a="1"/>
  <c r="AG1643" i="12"/>
  <c r="AG1644" i="12" a="1"/>
  <c r="AG1644" i="12" s="1"/>
  <c r="AG1645" i="12" a="1"/>
  <c r="AG1645" i="12" s="1"/>
  <c r="AG1646" i="12" a="1"/>
  <c r="AG1646" i="12"/>
  <c r="AG1647" i="12" a="1"/>
  <c r="AG1647" i="12" s="1"/>
  <c r="AG1648" i="12" a="1"/>
  <c r="AG1648" i="12" s="1"/>
  <c r="AG1649" i="12" a="1"/>
  <c r="AG1649" i="12"/>
  <c r="AG1650" i="12" a="1"/>
  <c r="AG1650" i="12" s="1"/>
  <c r="AG1651" i="12" a="1"/>
  <c r="AG1651" i="12" s="1"/>
  <c r="AG1652" i="12" a="1"/>
  <c r="AG1652" i="12"/>
  <c r="AG1653" i="12" a="1"/>
  <c r="AG1653" i="12" s="1"/>
  <c r="AG1654" i="12" a="1"/>
  <c r="AG1654" i="12" s="1"/>
  <c r="AG1655" i="12" a="1"/>
  <c r="AG1655" i="12"/>
  <c r="AG1656" i="12" a="1"/>
  <c r="AG1656" i="12" s="1"/>
  <c r="AG1657" i="12" a="1"/>
  <c r="AG1657" i="12" s="1"/>
  <c r="AG1658" i="12" a="1"/>
  <c r="AG1658" i="12"/>
  <c r="AG1659" i="12" a="1"/>
  <c r="AG1659" i="12" s="1"/>
  <c r="AG1660" i="12" a="1"/>
  <c r="AG1660" i="12" s="1"/>
  <c r="AG1661" i="12" a="1"/>
  <c r="AG1661" i="12"/>
  <c r="AG1662" i="12" a="1"/>
  <c r="AG1662" i="12" s="1"/>
  <c r="AG1663" i="12" a="1"/>
  <c r="AG1663" i="12" s="1"/>
  <c r="AG1664" i="12" a="1"/>
  <c r="AG1664" i="12"/>
  <c r="AG1665" i="12" a="1"/>
  <c r="AG1665" i="12" s="1"/>
  <c r="AG1666" i="12" a="1"/>
  <c r="AG1666" i="12" s="1"/>
  <c r="AG1667" i="12" a="1"/>
  <c r="AG1667" i="12"/>
  <c r="AG1668" i="12" a="1"/>
  <c r="AG1668" i="12" s="1"/>
  <c r="AG1669" i="12" a="1"/>
  <c r="AG1669" i="12" s="1"/>
  <c r="AG1670" i="12" a="1"/>
  <c r="AG1670" i="12"/>
  <c r="AG1671" i="12" a="1"/>
  <c r="AG1671" i="12" s="1"/>
  <c r="AG1672" i="12" a="1"/>
  <c r="AG1672" i="12" s="1"/>
  <c r="AG1673" i="12" a="1"/>
  <c r="AG1673" i="12"/>
  <c r="AG1674" i="12" a="1"/>
  <c r="AG1674" i="12" s="1"/>
  <c r="AG1675" i="12" a="1"/>
  <c r="AG1675" i="12" s="1"/>
  <c r="AG1676" i="12" a="1"/>
  <c r="AG1676" i="12"/>
  <c r="AG1677" i="12" a="1"/>
  <c r="AG1677" i="12" s="1"/>
  <c r="AG1678" i="12" a="1"/>
  <c r="AG1678" i="12" s="1"/>
  <c r="AG1679" i="12" a="1"/>
  <c r="AG1679" i="12"/>
  <c r="AG1680" i="12" a="1"/>
  <c r="AG1680" i="12" s="1"/>
  <c r="AG1681" i="12" a="1"/>
  <c r="AG1681" i="12" s="1"/>
  <c r="AG1682" i="12" a="1"/>
  <c r="AG1682" i="12"/>
  <c r="AG1683" i="12" a="1"/>
  <c r="AG1683" i="12" s="1"/>
  <c r="AG1684" i="12" a="1"/>
  <c r="AG1684" i="12" s="1"/>
  <c r="AG1685" i="12" a="1"/>
  <c r="AG1685" i="12"/>
  <c r="AG1686" i="12" a="1"/>
  <c r="AG1686" i="12" s="1"/>
  <c r="AG1687" i="12" a="1"/>
  <c r="AG1687" i="12" s="1"/>
  <c r="AG1688" i="12" a="1"/>
  <c r="AG1688" i="12"/>
  <c r="AG1689" i="12" a="1"/>
  <c r="AG1689" i="12" s="1"/>
  <c r="AG1690" i="12" a="1"/>
  <c r="AG1690" i="12" s="1"/>
  <c r="AG1691" i="12" a="1"/>
  <c r="AG1691" i="12"/>
  <c r="AG1692" i="12" a="1"/>
  <c r="AG1692" i="12" s="1"/>
  <c r="AG1693" i="12" a="1"/>
  <c r="AG1693" i="12" s="1"/>
  <c r="AG1694" i="12" a="1"/>
  <c r="AG1694" i="12"/>
  <c r="AG1695" i="12" a="1"/>
  <c r="AG1695" i="12" s="1"/>
  <c r="AG1696" i="12" a="1"/>
  <c r="AG1696" i="12" s="1"/>
  <c r="AG1697" i="12" a="1"/>
  <c r="AG1697" i="12"/>
  <c r="AG1698" i="12" a="1"/>
  <c r="AG1698" i="12" s="1"/>
  <c r="AG1699" i="12" a="1"/>
  <c r="AG1699" i="12" s="1"/>
  <c r="AG1700" i="12" a="1"/>
  <c r="AG1700" i="12"/>
  <c r="AG1701" i="12" a="1"/>
  <c r="AG1701" i="12" s="1"/>
  <c r="AG1702" i="12" a="1"/>
  <c r="AG1702" i="12" s="1"/>
  <c r="AG1703" i="12" a="1"/>
  <c r="AG1703" i="12"/>
  <c r="AG1704" i="12" a="1"/>
  <c r="AG1704" i="12" s="1"/>
  <c r="AG1705" i="12" a="1"/>
  <c r="AG1705" i="12" s="1"/>
  <c r="AG1706" i="12" a="1"/>
  <c r="AG1706" i="12"/>
  <c r="AG1707" i="12" a="1"/>
  <c r="AG1707" i="12" s="1"/>
  <c r="AG1708" i="12" a="1"/>
  <c r="AG1708" i="12" s="1"/>
  <c r="AG1709" i="12" a="1"/>
  <c r="AG1709" i="12"/>
  <c r="AG1710" i="12" a="1"/>
  <c r="AG1710" i="12" s="1"/>
  <c r="AG1711" i="12" a="1"/>
  <c r="AG1711" i="12" s="1"/>
  <c r="AG1712" i="12" a="1"/>
  <c r="AG1712" i="12"/>
  <c r="AG1713" i="12" a="1"/>
  <c r="AG1713" i="12" s="1"/>
  <c r="AG1714" i="12" a="1"/>
  <c r="AG1714" i="12" s="1"/>
  <c r="AG1715" i="12" a="1"/>
  <c r="AG1715" i="12"/>
  <c r="AG1716" i="12" a="1"/>
  <c r="AG1716" i="12" s="1"/>
  <c r="AG1717" i="12" a="1"/>
  <c r="AG1717" i="12" s="1"/>
  <c r="AG1718" i="12" a="1"/>
  <c r="AG1718" i="12"/>
  <c r="AG1719" i="12" a="1"/>
  <c r="AG1719" i="12" s="1"/>
  <c r="AG1720" i="12" a="1"/>
  <c r="AG1720" i="12" s="1"/>
  <c r="AG1721" i="12" a="1"/>
  <c r="AG1721" i="12"/>
  <c r="AG1722" i="12" a="1"/>
  <c r="AG1722" i="12" s="1"/>
  <c r="AG1723" i="12" a="1"/>
  <c r="AG1723" i="12" s="1"/>
  <c r="AG1724" i="12" a="1"/>
  <c r="AG1724" i="12"/>
  <c r="AG1725" i="12" a="1"/>
  <c r="AG1725" i="12" s="1"/>
  <c r="AG1726" i="12" a="1"/>
  <c r="AG1726" i="12" s="1"/>
  <c r="AG1727" i="12" a="1"/>
  <c r="AG1727" i="12"/>
  <c r="AG1728" i="12" a="1"/>
  <c r="AG1728" i="12" s="1"/>
  <c r="AG1729" i="12" a="1"/>
  <c r="AG1729" i="12" s="1"/>
  <c r="AG1730" i="12" a="1"/>
  <c r="AG1730" i="12"/>
  <c r="AG1731" i="12" a="1"/>
  <c r="AG1731" i="12" s="1"/>
  <c r="AG1732" i="12" a="1"/>
  <c r="AG1732" i="12" s="1"/>
  <c r="AG1733" i="12" a="1"/>
  <c r="AG1733" i="12"/>
  <c r="AG1734" i="12" a="1"/>
  <c r="AG1734" i="12" s="1"/>
  <c r="AG1735" i="12" a="1"/>
  <c r="AG1735" i="12" s="1"/>
  <c r="AG1736" i="12" a="1"/>
  <c r="AG1736" i="12"/>
  <c r="AG1737" i="12" a="1"/>
  <c r="AG1737" i="12" s="1"/>
  <c r="AG1738" i="12" a="1"/>
  <c r="AG1738" i="12" s="1"/>
  <c r="AG1739" i="12" a="1"/>
  <c r="AG1739" i="12"/>
  <c r="AG1740" i="12" a="1"/>
  <c r="AG1740" i="12" s="1"/>
  <c r="AG1741" i="12" a="1"/>
  <c r="AG1741" i="12" s="1"/>
  <c r="AG1742" i="12" a="1"/>
  <c r="AG1742" i="12"/>
  <c r="AG1743" i="12" a="1"/>
  <c r="AG1743" i="12" s="1"/>
  <c r="AG1744" i="12" a="1"/>
  <c r="AG1744" i="12" s="1"/>
  <c r="AG1745" i="12" a="1"/>
  <c r="AG1745" i="12"/>
  <c r="AG1746" i="12" a="1"/>
  <c r="AG1746" i="12" s="1"/>
  <c r="AG1747" i="12" a="1"/>
  <c r="AG1747" i="12" s="1"/>
  <c r="AG1748" i="12" a="1"/>
  <c r="AG1748" i="12"/>
  <c r="AG1749" i="12" a="1"/>
  <c r="AG1749" i="12" s="1"/>
  <c r="AG1750" i="12" a="1"/>
  <c r="AG1750" i="12" s="1"/>
  <c r="AG1751" i="12" a="1"/>
  <c r="AG1751" i="12"/>
  <c r="AG1752" i="12" a="1"/>
  <c r="AG1752" i="12" s="1"/>
  <c r="AG1753" i="12" a="1"/>
  <c r="AG1753" i="12" s="1"/>
  <c r="AG1754" i="12" a="1"/>
  <c r="AG1754" i="12"/>
  <c r="AG1755" i="12" a="1"/>
  <c r="AG1755" i="12" s="1"/>
  <c r="AG1756" i="12" a="1"/>
  <c r="AG1756" i="12" s="1"/>
  <c r="AG1757" i="12" a="1"/>
  <c r="AG1757" i="12"/>
  <c r="AG1758" i="12" a="1"/>
  <c r="AG1758" i="12" s="1"/>
  <c r="AG1759" i="12" a="1"/>
  <c r="AG1759" i="12" s="1"/>
  <c r="AG1760" i="12" a="1"/>
  <c r="AG1760" i="12"/>
  <c r="AG1761" i="12" a="1"/>
  <c r="AG1761" i="12" s="1"/>
  <c r="AG1762" i="12" a="1"/>
  <c r="AG1762" i="12" s="1"/>
  <c r="AG1763" i="12" a="1"/>
  <c r="AG1763" i="12"/>
  <c r="AG1764" i="12" a="1"/>
  <c r="AG1764" i="12" s="1"/>
  <c r="AG1765" i="12" a="1"/>
  <c r="AG1765" i="12" s="1"/>
  <c r="AG1766" i="12" a="1"/>
  <c r="AG1766" i="12"/>
  <c r="AG1767" i="12" a="1"/>
  <c r="AG1767" i="12" s="1"/>
  <c r="AG1768" i="12" a="1"/>
  <c r="AG1768" i="12" s="1"/>
  <c r="AG1769" i="12" a="1"/>
  <c r="AG1769" i="12"/>
  <c r="AG1770" i="12" a="1"/>
  <c r="AG1770" i="12" s="1"/>
  <c r="AG1771" i="12" a="1"/>
  <c r="AG1771" i="12" s="1"/>
  <c r="AG1772" i="12" a="1"/>
  <c r="AG1772" i="12"/>
  <c r="AG1773" i="12" a="1"/>
  <c r="AG1773" i="12" s="1"/>
  <c r="AG1774" i="12" a="1"/>
  <c r="AG1774" i="12" s="1"/>
  <c r="AG1775" i="12" a="1"/>
  <c r="AG1775" i="12"/>
  <c r="AG1776" i="12" a="1"/>
  <c r="AG1776" i="12" s="1"/>
  <c r="AG1777" i="12" a="1"/>
  <c r="AG1777" i="12" s="1"/>
  <c r="AG1778" i="12" a="1"/>
  <c r="AG1778" i="12"/>
  <c r="AG1779" i="12" a="1"/>
  <c r="AG1779" i="12" s="1"/>
  <c r="AG1780" i="12" a="1"/>
  <c r="AG1780" i="12" s="1"/>
  <c r="AG1781" i="12" a="1"/>
  <c r="AG1781" i="12"/>
  <c r="AG1782" i="12" a="1"/>
  <c r="AG1782" i="12" s="1"/>
  <c r="AG1783" i="12" a="1"/>
  <c r="AG1783" i="12" s="1"/>
  <c r="AG1784" i="12" a="1"/>
  <c r="AG1784" i="12"/>
  <c r="AG1785" i="12" a="1"/>
  <c r="AG1785" i="12" s="1"/>
  <c r="AG1786" i="12" a="1"/>
  <c r="AG1786" i="12" s="1"/>
  <c r="AG1787" i="12" a="1"/>
  <c r="AG1787" i="12"/>
  <c r="AG1788" i="12" a="1"/>
  <c r="AG1788" i="12" s="1"/>
  <c r="AG1789" i="12" a="1"/>
  <c r="AG1789" i="12" s="1"/>
  <c r="AG1790" i="12" a="1"/>
  <c r="AG1790" i="12"/>
  <c r="AG1791" i="12" a="1"/>
  <c r="AG1791" i="12" s="1"/>
  <c r="AG1792" i="12" a="1"/>
  <c r="AG1792" i="12" s="1"/>
  <c r="AG1793" i="12" a="1"/>
  <c r="AG1793" i="12"/>
  <c r="AG1794" i="12" a="1"/>
  <c r="AG1794" i="12" s="1"/>
  <c r="AG1795" i="12" a="1"/>
  <c r="AG1795" i="12" s="1"/>
  <c r="AG1796" i="12" a="1"/>
  <c r="AG1796" i="12"/>
  <c r="AG1797" i="12" a="1"/>
  <c r="AG1797" i="12" s="1"/>
  <c r="AG1798" i="12" a="1"/>
  <c r="AG1798" i="12" s="1"/>
  <c r="AG1799" i="12" a="1"/>
  <c r="AG1799" i="12"/>
  <c r="AG1800" i="12" a="1"/>
  <c r="AG1800" i="12" s="1"/>
  <c r="AG1801" i="12" a="1"/>
  <c r="AG1801" i="12" s="1"/>
  <c r="AG1802" i="12" a="1"/>
  <c r="AG1802" i="12"/>
  <c r="AG1803" i="12" a="1"/>
  <c r="AG1803" i="12" s="1"/>
  <c r="AG1804" i="12" a="1"/>
  <c r="AG1804" i="12" s="1"/>
  <c r="AG1805" i="12" a="1"/>
  <c r="AG1805" i="12"/>
  <c r="AG1806" i="12" a="1"/>
  <c r="AG1806" i="12" s="1"/>
  <c r="AG1807" i="12" a="1"/>
  <c r="AG1807" i="12" s="1"/>
  <c r="AG1808" i="12" a="1"/>
  <c r="AG1808" i="12"/>
  <c r="AG1809" i="12" a="1"/>
  <c r="AG1809" i="12" s="1"/>
  <c r="AG1810" i="12" a="1"/>
  <c r="AG1810" i="12" s="1"/>
  <c r="AG1811" i="12" a="1"/>
  <c r="AG1811" i="12"/>
  <c r="AG1812" i="12" a="1"/>
  <c r="AG1812" i="12" s="1"/>
  <c r="AG1813" i="12" a="1"/>
  <c r="AG1813" i="12" s="1"/>
  <c r="AG1814" i="12" a="1"/>
  <c r="AG1814" i="12"/>
  <c r="AG1815" i="12" a="1"/>
  <c r="AG1815" i="12" s="1"/>
  <c r="AG1816" i="12" a="1"/>
  <c r="AG1816" i="12" s="1"/>
  <c r="AG1817" i="12" a="1"/>
  <c r="AG1817" i="12"/>
  <c r="AG1818" i="12" a="1"/>
  <c r="AG1818" i="12" s="1"/>
  <c r="AG1819" i="12" a="1"/>
  <c r="AG1819" i="12" s="1"/>
  <c r="AG1820" i="12" a="1"/>
  <c r="AG1820" i="12"/>
  <c r="AG1821" i="12" a="1"/>
  <c r="AG1821" i="12" s="1"/>
  <c r="AG1822" i="12" a="1"/>
  <c r="AG1822" i="12" s="1"/>
  <c r="AG1823" i="12" a="1"/>
  <c r="AG1823" i="12"/>
  <c r="AG1824" i="12" a="1"/>
  <c r="AG1824" i="12" s="1"/>
  <c r="AG1825" i="12" a="1"/>
  <c r="AG1825" i="12" s="1"/>
  <c r="AG1826" i="12" a="1"/>
  <c r="AG1826" i="12"/>
  <c r="AG1827" i="12" a="1"/>
  <c r="AG1827" i="12" s="1"/>
  <c r="AG1828" i="12" a="1"/>
  <c r="AG1828" i="12" s="1"/>
  <c r="AG1829" i="12" a="1"/>
  <c r="AG1829" i="12"/>
  <c r="AG1830" i="12" a="1"/>
  <c r="AG1830" i="12" s="1"/>
  <c r="AG1831" i="12" a="1"/>
  <c r="AG1831" i="12" s="1"/>
  <c r="AG1832" i="12" a="1"/>
  <c r="AG1832" i="12"/>
  <c r="AG1833" i="12" a="1"/>
  <c r="AG1833" i="12" s="1"/>
  <c r="AG1834" i="12" a="1"/>
  <c r="AG1834" i="12" s="1"/>
  <c r="AG1835" i="12" a="1"/>
  <c r="AG1835" i="12"/>
  <c r="AG1836" i="12" a="1"/>
  <c r="AG1836" i="12" s="1"/>
  <c r="AG2" i="10" a="1"/>
  <c r="AG2" i="10"/>
  <c r="AG1206" i="10" a="1"/>
  <c r="AG1206" i="10"/>
  <c r="AG1215" i="10"/>
  <c r="AG1094" i="10" a="1"/>
  <c r="AG1094" i="10"/>
  <c r="Q789" i="4"/>
  <c r="AC1583" i="8"/>
  <c r="AG3" i="10" a="1"/>
  <c r="AG3" i="10"/>
  <c r="AG4" i="10" a="1"/>
  <c r="AG4" i="10"/>
  <c r="AG5" i="10" a="1"/>
  <c r="AG5" i="10"/>
  <c r="AG6" i="10" a="1"/>
  <c r="AG6" i="10"/>
  <c r="AG7" i="10" a="1"/>
  <c r="AG7" i="10"/>
  <c r="AG8" i="10" a="1"/>
  <c r="AG8" i="10"/>
  <c r="AG9" i="10" a="1"/>
  <c r="AG9" i="10"/>
  <c r="AG10" i="10" a="1"/>
  <c r="AG10" i="10"/>
  <c r="AG11" i="10" a="1"/>
  <c r="AG11" i="10"/>
  <c r="AG12" i="10" a="1"/>
  <c r="AG12" i="10" s="1"/>
  <c r="AG13" i="10" a="1"/>
  <c r="AG13" i="10" s="1"/>
  <c r="AG14" i="10" a="1"/>
  <c r="AG14" i="10"/>
  <c r="AG15" i="10" a="1"/>
  <c r="AG15" i="10" s="1"/>
  <c r="AG16" i="10" a="1"/>
  <c r="AG16" i="10" s="1"/>
  <c r="AG17" i="10" a="1"/>
  <c r="AG17" i="10"/>
  <c r="AG18" i="10" a="1"/>
  <c r="AG18" i="10" s="1"/>
  <c r="AG19" i="10" a="1"/>
  <c r="AG19" i="10"/>
  <c r="AG20" i="10" a="1"/>
  <c r="AG20" i="10"/>
  <c r="AG21" i="10" a="1"/>
  <c r="AG21" i="10" s="1"/>
  <c r="AG22" i="10" a="1"/>
  <c r="AG22" i="10" s="1"/>
  <c r="AG23" i="10" a="1"/>
  <c r="AG23" i="10" s="1"/>
  <c r="AG24" i="10" a="1"/>
  <c r="AG24" i="10" s="1"/>
  <c r="AG25" i="10" a="1"/>
  <c r="AG25" i="10" s="1"/>
  <c r="AG26" i="10" a="1"/>
  <c r="AG26" i="10" s="1"/>
  <c r="AG27" i="10" a="1"/>
  <c r="AG27" i="10" s="1"/>
  <c r="AG28" i="10" a="1"/>
  <c r="AG28" i="10" s="1"/>
  <c r="AG29" i="10" a="1"/>
  <c r="AG29" i="10"/>
  <c r="AG30" i="10" a="1"/>
  <c r="AG30" i="10" s="1"/>
  <c r="AG31" i="10" a="1"/>
  <c r="AG31" i="10" s="1"/>
  <c r="AG32" i="10" a="1"/>
  <c r="AG32" i="10"/>
  <c r="AG33" i="10" a="1"/>
  <c r="AG33" i="10" s="1"/>
  <c r="AG34" i="10" a="1"/>
  <c r="AG34" i="10" s="1"/>
  <c r="AG35" i="10" a="1"/>
  <c r="AG35" i="10" s="1"/>
  <c r="AG36" i="10" a="1"/>
  <c r="AG36" i="10" s="1"/>
  <c r="AG37" i="10" a="1"/>
  <c r="AG37" i="10" s="1"/>
  <c r="AG38" i="10" a="1"/>
  <c r="AG38" i="10" s="1"/>
  <c r="AG39" i="10" a="1"/>
  <c r="AG39" i="10" s="1"/>
  <c r="AG40" i="10" a="1"/>
  <c r="AG40" i="10" s="1"/>
  <c r="AG41" i="10" a="1"/>
  <c r="AG41" i="10" s="1"/>
  <c r="AG42" i="10" a="1"/>
  <c r="AG42" i="10" s="1"/>
  <c r="AG43" i="10" a="1"/>
  <c r="AG43" i="10" s="1"/>
  <c r="AG44" i="10" a="1"/>
  <c r="AG44" i="10" s="1"/>
  <c r="AG45" i="10" a="1"/>
  <c r="AG45" i="10" s="1"/>
  <c r="AG46" i="10" a="1"/>
  <c r="AG46" i="10" s="1"/>
  <c r="AG47" i="10" a="1"/>
  <c r="AG47" i="10" s="1"/>
  <c r="AG48" i="10" a="1"/>
  <c r="AG48" i="10" s="1"/>
  <c r="AG49" i="10" a="1"/>
  <c r="AG49" i="10" s="1"/>
  <c r="AG50" i="10" a="1"/>
  <c r="AG50" i="10" s="1"/>
  <c r="AG51" i="10" a="1"/>
  <c r="AG51" i="10" s="1"/>
  <c r="AG52" i="10" a="1"/>
  <c r="AG52" i="10" s="1"/>
  <c r="AG53" i="10" a="1"/>
  <c r="AG53" i="10" s="1"/>
  <c r="AG54" i="10" a="1"/>
  <c r="AG54" i="10" s="1"/>
  <c r="AG55" i="10" a="1"/>
  <c r="AG55" i="10" s="1"/>
  <c r="AG56" i="10" a="1"/>
  <c r="AG56" i="10" s="1"/>
  <c r="AG57" i="10" a="1"/>
  <c r="AG57" i="10" s="1"/>
  <c r="AG58" i="10" a="1"/>
  <c r="AG58" i="10" s="1"/>
  <c r="AG59" i="10" a="1"/>
  <c r="AG59" i="10" s="1"/>
  <c r="AG60" i="10" a="1"/>
  <c r="AG60" i="10" s="1"/>
  <c r="AG61" i="10" a="1"/>
  <c r="AG61" i="10" s="1"/>
  <c r="AG62" i="10" a="1"/>
  <c r="AG62" i="10" s="1"/>
  <c r="AG63" i="10" a="1"/>
  <c r="AG63" i="10" s="1"/>
  <c r="AG64" i="10" a="1"/>
  <c r="AG64" i="10" s="1"/>
  <c r="AG65" i="10" a="1"/>
  <c r="AG65" i="10" s="1"/>
  <c r="AG66" i="10" a="1"/>
  <c r="AG66" i="10" s="1"/>
  <c r="AG67" i="10" a="1"/>
  <c r="AG67" i="10" s="1"/>
  <c r="AG68" i="10" a="1"/>
  <c r="AG68" i="10" s="1"/>
  <c r="AG69" i="10" a="1"/>
  <c r="AG69" i="10" s="1"/>
  <c r="AG70" i="10" a="1"/>
  <c r="AG70" i="10" s="1"/>
  <c r="AG71" i="10" a="1"/>
  <c r="AG71" i="10" s="1"/>
  <c r="AG72" i="10" a="1"/>
  <c r="AG72" i="10"/>
  <c r="AG73" i="10" a="1"/>
  <c r="AG73" i="10" s="1"/>
  <c r="AG74" i="10" a="1"/>
  <c r="AG74" i="10" s="1"/>
  <c r="AG75" i="10" a="1"/>
  <c r="AG75" i="10"/>
  <c r="AG76" i="10" a="1"/>
  <c r="AG76" i="10" s="1"/>
  <c r="AG77" i="10" a="1"/>
  <c r="AG77" i="10" s="1"/>
  <c r="AG78" i="10" a="1"/>
  <c r="AG78" i="10"/>
  <c r="AG79" i="10" a="1"/>
  <c r="AG79" i="10" s="1"/>
  <c r="AG80" i="10" a="1"/>
  <c r="AG80" i="10" s="1"/>
  <c r="AG81" i="10" a="1"/>
  <c r="AG81" i="10"/>
  <c r="AG82" i="10" a="1"/>
  <c r="AG82" i="10" s="1"/>
  <c r="AG83" i="10" a="1"/>
  <c r="AG83" i="10" s="1"/>
  <c r="AG84" i="10" a="1"/>
  <c r="AG84" i="10"/>
  <c r="AG85" i="10" a="1"/>
  <c r="AG85" i="10" s="1"/>
  <c r="AG86" i="10" a="1"/>
  <c r="AG86" i="10" s="1"/>
  <c r="AG87" i="10" a="1"/>
  <c r="AG87" i="10"/>
  <c r="AG88" i="10" a="1"/>
  <c r="AG88" i="10" s="1"/>
  <c r="AG89" i="10" a="1"/>
  <c r="AG89" i="10" s="1"/>
  <c r="AG90" i="10" a="1"/>
  <c r="AG90" i="10"/>
  <c r="AG91" i="10" a="1"/>
  <c r="AG91" i="10" s="1"/>
  <c r="AG92" i="10" a="1"/>
  <c r="AG92" i="10" s="1"/>
  <c r="AG93" i="10" a="1"/>
  <c r="AG93" i="10"/>
  <c r="AG94" i="10" a="1"/>
  <c r="AG94" i="10" s="1"/>
  <c r="AG95" i="10" a="1"/>
  <c r="AG95" i="10" s="1"/>
  <c r="AG96" i="10" a="1"/>
  <c r="AG96" i="10"/>
  <c r="AG97" i="10" a="1"/>
  <c r="AG97" i="10" s="1"/>
  <c r="AG98" i="10" a="1"/>
  <c r="AG98" i="10" s="1"/>
  <c r="AG99" i="10" a="1"/>
  <c r="AG99" i="10"/>
  <c r="AG100" i="10" a="1"/>
  <c r="AG100" i="10" s="1"/>
  <c r="AG101" i="10" a="1"/>
  <c r="AG101" i="10" s="1"/>
  <c r="AG102" i="10" a="1"/>
  <c r="AG102" i="10"/>
  <c r="AG103" i="10" a="1"/>
  <c r="AG103" i="10" s="1"/>
  <c r="AG104" i="10" a="1"/>
  <c r="AG104" i="10" s="1"/>
  <c r="AG105" i="10" a="1"/>
  <c r="AG105" i="10"/>
  <c r="AG106" i="10" a="1"/>
  <c r="AG106" i="10" s="1"/>
  <c r="AG107" i="10" a="1"/>
  <c r="AG107" i="10" s="1"/>
  <c r="AG108" i="10" a="1"/>
  <c r="AG108" i="10"/>
  <c r="AG109" i="10" a="1"/>
  <c r="AG109" i="10" s="1"/>
  <c r="AG110" i="10" a="1"/>
  <c r="AG110" i="10" s="1"/>
  <c r="AG111" i="10" a="1"/>
  <c r="AG111" i="10"/>
  <c r="AG112" i="10" a="1"/>
  <c r="AG112" i="10" s="1"/>
  <c r="AG113" i="10" a="1"/>
  <c r="AG113" i="10" s="1"/>
  <c r="AG114" i="10" a="1"/>
  <c r="AG114" i="10"/>
  <c r="AG115" i="10" a="1"/>
  <c r="AG115" i="10" s="1"/>
  <c r="AG116" i="10" a="1"/>
  <c r="AG116" i="10" s="1"/>
  <c r="AG117" i="10" a="1"/>
  <c r="AG117" i="10"/>
  <c r="AG118" i="10" a="1"/>
  <c r="AG118" i="10" s="1"/>
  <c r="AG119" i="10" a="1"/>
  <c r="AG119" i="10" s="1"/>
  <c r="AG120" i="10" a="1"/>
  <c r="AG120" i="10"/>
  <c r="AG121" i="10" a="1"/>
  <c r="AG121" i="10" s="1"/>
  <c r="AG122" i="10" a="1"/>
  <c r="AG122" i="10" s="1"/>
  <c r="AG123" i="10" a="1"/>
  <c r="AG123" i="10"/>
  <c r="AG124" i="10" a="1"/>
  <c r="AG124" i="10" s="1"/>
  <c r="AG125" i="10" a="1"/>
  <c r="AG125" i="10"/>
  <c r="AG126" i="10" a="1"/>
  <c r="AG126" i="10"/>
  <c r="AG127" i="10" a="1"/>
  <c r="AG127" i="10" s="1"/>
  <c r="AG128" i="10" a="1"/>
  <c r="AG128" i="10"/>
  <c r="AG129" i="10" a="1"/>
  <c r="AG129" i="10"/>
  <c r="AG130" i="10" a="1"/>
  <c r="AG130" i="10" s="1"/>
  <c r="AG131" i="10" a="1"/>
  <c r="AG131" i="10"/>
  <c r="AG132" i="10" a="1"/>
  <c r="AG132" i="10"/>
  <c r="AG133" i="10" a="1"/>
  <c r="AG133" i="10" s="1"/>
  <c r="AG134" i="10" a="1"/>
  <c r="AG134" i="10"/>
  <c r="AG135" i="10" a="1"/>
  <c r="AG135" i="10"/>
  <c r="AG136" i="10" a="1"/>
  <c r="AG136" i="10" s="1"/>
  <c r="AG137" i="10" a="1"/>
  <c r="AG137" i="10"/>
  <c r="AG138" i="10" a="1"/>
  <c r="AG138" i="10"/>
  <c r="AG139" i="10" a="1"/>
  <c r="AG139" i="10" s="1"/>
  <c r="AG140" i="10" a="1"/>
  <c r="AG140" i="10"/>
  <c r="AG141" i="10" a="1"/>
  <c r="AG141" i="10"/>
  <c r="AG142" i="10" a="1"/>
  <c r="AG142" i="10" s="1"/>
  <c r="AG143" i="10" a="1"/>
  <c r="AG143" i="10"/>
  <c r="AG144" i="10" a="1"/>
  <c r="AG144" i="10"/>
  <c r="AG145" i="10" a="1"/>
  <c r="AG145" i="10" s="1"/>
  <c r="AG146" i="10" a="1"/>
  <c r="AG146" i="10"/>
  <c r="AG147" i="10" a="1"/>
  <c r="AG147" i="10"/>
  <c r="AG148" i="10" a="1"/>
  <c r="AG148" i="10" s="1"/>
  <c r="AG149" i="10" a="1"/>
  <c r="AG149" i="10"/>
  <c r="AG150" i="10" a="1"/>
  <c r="AG150" i="10"/>
  <c r="AG151" i="10" a="1"/>
  <c r="AG151" i="10" s="1"/>
  <c r="AG152" i="10" a="1"/>
  <c r="AG152" i="10"/>
  <c r="AG153" i="10" a="1"/>
  <c r="AG153" i="10"/>
  <c r="AG154" i="10" a="1"/>
  <c r="AG154" i="10" s="1"/>
  <c r="AG155" i="10" a="1"/>
  <c r="AG155" i="10"/>
  <c r="AG156" i="10" a="1"/>
  <c r="AG156" i="10"/>
  <c r="AG157" i="10" a="1"/>
  <c r="AG157" i="10" s="1"/>
  <c r="AG158" i="10" a="1"/>
  <c r="AG158" i="10"/>
  <c r="AG159" i="10" a="1"/>
  <c r="AG159" i="10"/>
  <c r="AG160" i="10" a="1"/>
  <c r="AG160" i="10" s="1"/>
  <c r="AG161" i="10" a="1"/>
  <c r="AG161" i="10"/>
  <c r="AG162" i="10" a="1"/>
  <c r="AG162" i="10"/>
  <c r="AG163" i="10" a="1"/>
  <c r="AG163" i="10" s="1"/>
  <c r="AG164" i="10" a="1"/>
  <c r="AG164" i="10"/>
  <c r="AG165" i="10" a="1"/>
  <c r="AG165" i="10"/>
  <c r="AG166" i="10" a="1"/>
  <c r="AG166" i="10" s="1"/>
  <c r="AG167" i="10" a="1"/>
  <c r="AG167" i="10"/>
  <c r="AG168" i="10" a="1"/>
  <c r="AG168" i="10"/>
  <c r="AG169" i="10" a="1"/>
  <c r="AG169" i="10" s="1"/>
  <c r="AG170" i="10" a="1"/>
  <c r="AG170" i="10"/>
  <c r="AG171" i="10" a="1"/>
  <c r="AG171" i="10"/>
  <c r="AG172" i="10" a="1"/>
  <c r="AG172" i="10" s="1"/>
  <c r="AG173" i="10" a="1"/>
  <c r="AG173" i="10"/>
  <c r="AG174" i="10" a="1"/>
  <c r="AG174" i="10" s="1"/>
  <c r="AG175" i="10" a="1"/>
  <c r="AG175" i="10" s="1"/>
  <c r="AG176" i="10" a="1"/>
  <c r="AG176" i="10"/>
  <c r="AG177" i="10" a="1"/>
  <c r="AG177" i="10" s="1"/>
  <c r="AG178" i="10" a="1"/>
  <c r="AG178" i="10" s="1"/>
  <c r="AG179" i="10" a="1"/>
  <c r="AG179" i="10"/>
  <c r="AG180" i="10" a="1"/>
  <c r="AG180" i="10" s="1"/>
  <c r="AG181" i="10" a="1"/>
  <c r="AG181" i="10" s="1"/>
  <c r="AG182" i="10" a="1"/>
  <c r="AG182" i="10"/>
  <c r="AG183" i="10" a="1"/>
  <c r="AG183" i="10" s="1"/>
  <c r="AG184" i="10" a="1"/>
  <c r="AG184" i="10" s="1"/>
  <c r="AG185" i="10" a="1"/>
  <c r="AG185" i="10"/>
  <c r="AG186" i="10" a="1"/>
  <c r="AG186" i="10" s="1"/>
  <c r="AG187" i="10" a="1"/>
  <c r="AG187" i="10" s="1"/>
  <c r="AG188" i="10" a="1"/>
  <c r="AG188" i="10"/>
  <c r="AG189" i="10" a="1"/>
  <c r="AG189" i="10" s="1"/>
  <c r="AG190" i="10" a="1"/>
  <c r="AG190" i="10" s="1"/>
  <c r="AG191" i="10" a="1"/>
  <c r="AG191" i="10"/>
  <c r="AG192" i="10" a="1"/>
  <c r="AG192" i="10" s="1"/>
  <c r="AG193" i="10" a="1"/>
  <c r="AG193" i="10" s="1"/>
  <c r="AG194" i="10" a="1"/>
  <c r="AG194" i="10"/>
  <c r="AG195" i="10" a="1"/>
  <c r="AG195" i="10" s="1"/>
  <c r="AG196" i="10" a="1"/>
  <c r="AG196" i="10" s="1"/>
  <c r="AG197" i="10" a="1"/>
  <c r="AG197" i="10"/>
  <c r="AG198" i="10" a="1"/>
  <c r="AG198" i="10" s="1"/>
  <c r="AG199" i="10" a="1"/>
  <c r="AG199" i="10" s="1"/>
  <c r="AG200" i="10" a="1"/>
  <c r="AG200" i="10"/>
  <c r="AG201" i="10" a="1"/>
  <c r="AG201" i="10" s="1"/>
  <c r="AG202" i="10" a="1"/>
  <c r="AG202" i="10" s="1"/>
  <c r="AG203" i="10" a="1"/>
  <c r="AG203" i="10"/>
  <c r="AG204" i="10" a="1"/>
  <c r="AG204" i="10" s="1"/>
  <c r="AG205" i="10" a="1"/>
  <c r="AG205" i="10" s="1"/>
  <c r="AG206" i="10" a="1"/>
  <c r="AG206" i="10"/>
  <c r="AG207" i="10" a="1"/>
  <c r="AG207" i="10" s="1"/>
  <c r="AG208" i="10" a="1"/>
  <c r="AG208" i="10" s="1"/>
  <c r="AG209" i="10" a="1"/>
  <c r="AG209" i="10"/>
  <c r="AG210" i="10" a="1"/>
  <c r="AG210" i="10" s="1"/>
  <c r="AG211" i="10" a="1"/>
  <c r="AG211" i="10" s="1"/>
  <c r="AG212" i="10" a="1"/>
  <c r="AG212" i="10"/>
  <c r="AG213" i="10" a="1"/>
  <c r="AG213" i="10" s="1"/>
  <c r="AG214" i="10" a="1"/>
  <c r="AG214" i="10" s="1"/>
  <c r="AG215" i="10" a="1"/>
  <c r="AG215" i="10"/>
  <c r="AG216" i="10" a="1"/>
  <c r="AG216" i="10" s="1"/>
  <c r="AG217" i="10" a="1"/>
  <c r="AG217" i="10" s="1"/>
  <c r="AG218" i="10" a="1"/>
  <c r="AG218" i="10"/>
  <c r="AG219" i="10" a="1"/>
  <c r="AG219" i="10" s="1"/>
  <c r="AG220" i="10" a="1"/>
  <c r="AG220" i="10" s="1"/>
  <c r="AG221" i="10" a="1"/>
  <c r="AG221" i="10"/>
  <c r="AG222" i="10" a="1"/>
  <c r="AG222" i="10" s="1"/>
  <c r="AG223" i="10" a="1"/>
  <c r="AG223" i="10" s="1"/>
  <c r="AG224" i="10" a="1"/>
  <c r="AG224" i="10"/>
  <c r="AG225" i="10" a="1"/>
  <c r="AG225" i="10" s="1"/>
  <c r="AG226" i="10" a="1"/>
  <c r="AG226" i="10" s="1"/>
  <c r="AG227" i="10" a="1"/>
  <c r="AG227" i="10"/>
  <c r="AG228" i="10" a="1"/>
  <c r="AG228" i="10" s="1"/>
  <c r="AG229" i="10" a="1"/>
  <c r="AG229" i="10" s="1"/>
  <c r="AG230" i="10" a="1"/>
  <c r="AG230" i="10"/>
  <c r="AG231" i="10" a="1"/>
  <c r="AG231" i="10" s="1"/>
  <c r="AG232" i="10" a="1"/>
  <c r="AG232" i="10" s="1"/>
  <c r="AG233" i="10" a="1"/>
  <c r="AG233" i="10"/>
  <c r="AG234" i="10" a="1"/>
  <c r="AG234" i="10" s="1"/>
  <c r="AG235" i="10" a="1"/>
  <c r="AG235" i="10" s="1"/>
  <c r="AG236" i="10" a="1"/>
  <c r="AG236" i="10"/>
  <c r="AG237" i="10" a="1"/>
  <c r="AG237" i="10" s="1"/>
  <c r="AG238" i="10" a="1"/>
  <c r="AG238" i="10" s="1"/>
  <c r="AG239" i="10" a="1"/>
  <c r="AG239" i="10"/>
  <c r="AG240" i="10" a="1"/>
  <c r="AG240" i="10" s="1"/>
  <c r="AG241" i="10" a="1"/>
  <c r="AG241" i="10" s="1"/>
  <c r="AG242" i="10" a="1"/>
  <c r="AG242" i="10"/>
  <c r="AG243" i="10" a="1"/>
  <c r="AG243" i="10" s="1"/>
  <c r="AG244" i="10" a="1"/>
  <c r="AG244" i="10" s="1"/>
  <c r="AG245" i="10" a="1"/>
  <c r="AG245" i="10"/>
  <c r="AG246" i="10" a="1"/>
  <c r="AG246" i="10" s="1"/>
  <c r="AG247" i="10" a="1"/>
  <c r="AG247" i="10" s="1"/>
  <c r="AG248" i="10" a="1"/>
  <c r="AG248" i="10"/>
  <c r="AG249" i="10" a="1"/>
  <c r="AG249" i="10" s="1"/>
  <c r="AG250" i="10" a="1"/>
  <c r="AG250" i="10" s="1"/>
  <c r="AG251" i="10" a="1"/>
  <c r="AG251" i="10"/>
  <c r="AG252" i="10" a="1"/>
  <c r="AG252" i="10" s="1"/>
  <c r="AG253" i="10" a="1"/>
  <c r="AG253" i="10" s="1"/>
  <c r="AG254" i="10" a="1"/>
  <c r="AG254" i="10"/>
  <c r="AG255" i="10" a="1"/>
  <c r="AG255" i="10" s="1"/>
  <c r="AG256" i="10" a="1"/>
  <c r="AG256" i="10" s="1"/>
  <c r="AG257" i="10" a="1"/>
  <c r="AG257" i="10"/>
  <c r="AG258" i="10" a="1"/>
  <c r="AG258" i="10" s="1"/>
  <c r="AG259" i="10" a="1"/>
  <c r="AG259" i="10" s="1"/>
  <c r="AG260" i="10" a="1"/>
  <c r="AG260" i="10"/>
  <c r="AG261" i="10" a="1"/>
  <c r="AG261" i="10" s="1"/>
  <c r="AG262" i="10" a="1"/>
  <c r="AG262" i="10" s="1"/>
  <c r="AG263" i="10" a="1"/>
  <c r="AG263" i="10"/>
  <c r="AG264" i="10" a="1"/>
  <c r="AG264" i="10" s="1"/>
  <c r="AG265" i="10" a="1"/>
  <c r="AG265" i="10" s="1"/>
  <c r="AG266" i="10" a="1"/>
  <c r="AG266" i="10"/>
  <c r="AG267" i="10" a="1"/>
  <c r="AG267" i="10" s="1"/>
  <c r="AG268" i="10" a="1"/>
  <c r="AG268" i="10" s="1"/>
  <c r="AG269" i="10" a="1"/>
  <c r="AG269" i="10"/>
  <c r="AG270" i="10" a="1"/>
  <c r="AG270" i="10" s="1"/>
  <c r="AG271" i="10" a="1"/>
  <c r="AG271" i="10" s="1"/>
  <c r="AG272" i="10" a="1"/>
  <c r="AG272" i="10"/>
  <c r="AG273" i="10" a="1"/>
  <c r="AG273" i="10" s="1"/>
  <c r="AG274" i="10" a="1"/>
  <c r="AG274" i="10" s="1"/>
  <c r="AG275" i="10" a="1"/>
  <c r="AG275" i="10"/>
  <c r="AG276" i="10" a="1"/>
  <c r="AG276" i="10" s="1"/>
  <c r="AG277" i="10" a="1"/>
  <c r="AG277" i="10" s="1"/>
  <c r="AG278" i="10" a="1"/>
  <c r="AG278" i="10"/>
  <c r="AG279" i="10" a="1"/>
  <c r="AG279" i="10" s="1"/>
  <c r="AG280" i="10" a="1"/>
  <c r="AG280" i="10" s="1"/>
  <c r="AG281" i="10" a="1"/>
  <c r="AG281" i="10"/>
  <c r="AG282" i="10" a="1"/>
  <c r="AG282" i="10" s="1"/>
  <c r="AG283" i="10" a="1"/>
  <c r="AG283" i="10"/>
  <c r="AG284" i="10" a="1"/>
  <c r="AG284" i="10"/>
  <c r="AG285" i="10" a="1"/>
  <c r="AG285" i="10" s="1"/>
  <c r="AG286" i="10" a="1"/>
  <c r="AG286" i="10"/>
  <c r="AG287" i="10" a="1"/>
  <c r="AG287" i="10"/>
  <c r="AG288" i="10" a="1"/>
  <c r="AG288" i="10" s="1"/>
  <c r="AG289" i="10" a="1"/>
  <c r="AG289" i="10"/>
  <c r="AG290" i="10" a="1"/>
  <c r="AG290" i="10"/>
  <c r="AG291" i="10" a="1"/>
  <c r="AG291" i="10" s="1"/>
  <c r="AG292" i="10" a="1"/>
  <c r="AG292" i="10"/>
  <c r="AG293" i="10" a="1"/>
  <c r="AG293" i="10"/>
  <c r="AG294" i="10" a="1"/>
  <c r="AG294" i="10" s="1"/>
  <c r="AG295" i="10" a="1"/>
  <c r="AG295" i="10"/>
  <c r="AG296" i="10" a="1"/>
  <c r="AG296" i="10"/>
  <c r="AG297" i="10" a="1"/>
  <c r="AG297" i="10" s="1"/>
  <c r="AG298" i="10" a="1"/>
  <c r="AG298" i="10"/>
  <c r="AG299" i="10" a="1"/>
  <c r="AG299" i="10"/>
  <c r="AG300" i="10" a="1"/>
  <c r="AG300" i="10" s="1"/>
  <c r="AG301" i="10" a="1"/>
  <c r="AG301" i="10"/>
  <c r="AG302" i="10" a="1"/>
  <c r="AG302" i="10" s="1"/>
  <c r="AG303" i="10" a="1"/>
  <c r="AG303" i="10" s="1"/>
  <c r="AG304" i="10" a="1"/>
  <c r="AG304" i="10"/>
  <c r="AG305" i="10" a="1"/>
  <c r="AG305" i="10" s="1"/>
  <c r="AG306" i="10" a="1"/>
  <c r="AG306" i="10" s="1"/>
  <c r="AG307" i="10" a="1"/>
  <c r="AG307" i="10"/>
  <c r="AG308" i="10" a="1"/>
  <c r="AG308" i="10" s="1"/>
  <c r="AG309" i="10" a="1"/>
  <c r="AG309" i="10" s="1"/>
  <c r="AG310" i="10" a="1"/>
  <c r="AG310" i="10"/>
  <c r="AG311" i="10" a="1"/>
  <c r="AG311" i="10" s="1"/>
  <c r="AG312" i="10" a="1"/>
  <c r="AG312" i="10" s="1"/>
  <c r="AG313" i="10" a="1"/>
  <c r="AG313" i="10"/>
  <c r="AG314" i="10" a="1"/>
  <c r="AG314" i="10" s="1"/>
  <c r="AG315" i="10" a="1"/>
  <c r="AG315" i="10" s="1"/>
  <c r="AG316" i="10" a="1"/>
  <c r="AG316" i="10"/>
  <c r="AG317" i="10" a="1"/>
  <c r="AG317" i="10" s="1"/>
  <c r="AG318" i="10" a="1"/>
  <c r="AG318" i="10" s="1"/>
  <c r="AG319" i="10" a="1"/>
  <c r="AG319" i="10"/>
  <c r="AG320" i="10" a="1"/>
  <c r="AG320" i="10" s="1"/>
  <c r="AG321" i="10" a="1"/>
  <c r="AG321" i="10" s="1"/>
  <c r="AG322" i="10" a="1"/>
  <c r="AG322" i="10"/>
  <c r="AG323" i="10" a="1"/>
  <c r="AG323" i="10" s="1"/>
  <c r="AG324" i="10" a="1"/>
  <c r="AG324" i="10" s="1"/>
  <c r="AG325" i="10" a="1"/>
  <c r="AG325" i="10"/>
  <c r="AG326" i="10" a="1"/>
  <c r="AG326" i="10" s="1"/>
  <c r="AG327" i="10" a="1"/>
  <c r="AG327" i="10" s="1"/>
  <c r="AG328" i="10" a="1"/>
  <c r="AG328" i="10"/>
  <c r="AG329" i="10" a="1"/>
  <c r="AG329" i="10" s="1"/>
  <c r="AG330" i="10" a="1"/>
  <c r="AG330" i="10" s="1"/>
  <c r="AG331" i="10" a="1"/>
  <c r="AG331" i="10"/>
  <c r="AG332" i="10" a="1"/>
  <c r="AG332" i="10" s="1"/>
  <c r="AG333" i="10" a="1"/>
  <c r="AG333" i="10" s="1"/>
  <c r="AG334" i="10" a="1"/>
  <c r="AG334" i="10"/>
  <c r="AG335" i="10" a="1"/>
  <c r="AG335" i="10" s="1"/>
  <c r="AG336" i="10" a="1"/>
  <c r="AG336" i="10" s="1"/>
  <c r="AG337" i="10" a="1"/>
  <c r="AG337" i="10"/>
  <c r="AG338" i="10" a="1"/>
  <c r="AG338" i="10" s="1"/>
  <c r="AG339" i="10" a="1"/>
  <c r="AG339" i="10" s="1"/>
  <c r="AG340" i="10" a="1"/>
  <c r="AG340" i="10"/>
  <c r="AG341" i="10" a="1"/>
  <c r="AG341" i="10" s="1"/>
  <c r="AG342" i="10" a="1"/>
  <c r="AG342" i="10" s="1"/>
  <c r="AG343" i="10" a="1"/>
  <c r="AG343" i="10"/>
  <c r="AG344" i="10" a="1"/>
  <c r="AG344" i="10" s="1"/>
  <c r="AG345" i="10" a="1"/>
  <c r="AG345" i="10" s="1"/>
  <c r="AG346" i="10" a="1"/>
  <c r="AG346" i="10"/>
  <c r="AG347" i="10" a="1"/>
  <c r="AG347" i="10" s="1"/>
  <c r="AG348" i="10" a="1"/>
  <c r="AG348" i="10" s="1"/>
  <c r="AG349" i="10" a="1"/>
  <c r="AG349" i="10"/>
  <c r="AG350" i="10" a="1"/>
  <c r="AG350" i="10" s="1"/>
  <c r="AG351" i="10" a="1"/>
  <c r="AG351" i="10"/>
  <c r="AG352" i="10" a="1"/>
  <c r="AG352" i="10"/>
  <c r="AG353" i="10" a="1"/>
  <c r="AG353" i="10" s="1"/>
  <c r="AG354" i="10" a="1"/>
  <c r="AG354" i="10" s="1"/>
  <c r="AG355" i="10" a="1"/>
  <c r="AG355" i="10"/>
  <c r="AG356" i="10" a="1"/>
  <c r="AG356" i="10" s="1"/>
  <c r="AG357" i="10" a="1"/>
  <c r="AG357" i="10" s="1"/>
  <c r="AG358" i="10" a="1"/>
  <c r="AG358" i="10"/>
  <c r="AG359" i="10" a="1"/>
  <c r="AG359" i="10" s="1"/>
  <c r="AG360" i="10" a="1"/>
  <c r="AG360" i="10" s="1"/>
  <c r="AG361" i="10" a="1"/>
  <c r="AG361" i="10"/>
  <c r="AG362" i="10" a="1"/>
  <c r="AG362" i="10" s="1"/>
  <c r="AG363" i="10" a="1"/>
  <c r="AG363" i="10" s="1"/>
  <c r="AG364" i="10" a="1"/>
  <c r="AG364" i="10"/>
  <c r="AG365" i="10" a="1"/>
  <c r="AG365" i="10" s="1"/>
  <c r="AG366" i="10" a="1"/>
  <c r="AG366" i="10" s="1"/>
  <c r="AG367" i="10" a="1"/>
  <c r="AG367" i="10"/>
  <c r="AG368" i="10" a="1"/>
  <c r="AG368" i="10" s="1"/>
  <c r="AG369" i="10" a="1"/>
  <c r="AG369" i="10" s="1"/>
  <c r="AG370" i="10" a="1"/>
  <c r="AG370" i="10"/>
  <c r="AG371" i="10" a="1"/>
  <c r="AG371" i="10" s="1"/>
  <c r="AG372" i="10" a="1"/>
  <c r="AG372" i="10" s="1"/>
  <c r="AG373" i="10" a="1"/>
  <c r="AG373" i="10"/>
  <c r="AG374" i="10" a="1"/>
  <c r="AG374" i="10" s="1"/>
  <c r="AG375" i="10" a="1"/>
  <c r="AG375" i="10" s="1"/>
  <c r="AG376" i="10" a="1"/>
  <c r="AG376" i="10"/>
  <c r="AG377" i="10" a="1"/>
  <c r="AG377" i="10" s="1"/>
  <c r="AG378" i="10" a="1"/>
  <c r="AG378" i="10" s="1"/>
  <c r="AG379" i="10" a="1"/>
  <c r="AG379" i="10"/>
  <c r="AG380" i="10" a="1"/>
  <c r="AG380" i="10" s="1"/>
  <c r="AG381" i="10" a="1"/>
  <c r="AG381" i="10" s="1"/>
  <c r="AG382" i="10" a="1"/>
  <c r="AG382" i="10"/>
  <c r="AG383" i="10" a="1"/>
  <c r="AG383" i="10" s="1"/>
  <c r="AG384" i="10" a="1"/>
  <c r="AG384" i="10" s="1"/>
  <c r="AG385" i="10" a="1"/>
  <c r="AG385" i="10"/>
  <c r="AG386" i="10" a="1"/>
  <c r="AG386" i="10" s="1"/>
  <c r="AG387" i="10" a="1"/>
  <c r="AG387" i="10" s="1"/>
  <c r="AG388" i="10" a="1"/>
  <c r="AG388" i="10"/>
  <c r="AG389" i="10" a="1"/>
  <c r="AG389" i="10" s="1"/>
  <c r="AG390" i="10" a="1"/>
  <c r="AG390" i="10" s="1"/>
  <c r="AG391" i="10" a="1"/>
  <c r="AG391" i="10"/>
  <c r="AG392" i="10" a="1"/>
  <c r="AG392" i="10" s="1"/>
  <c r="AG393" i="10" a="1"/>
  <c r="AG393" i="10" s="1"/>
  <c r="AG394" i="10" a="1"/>
  <c r="AG394" i="10"/>
  <c r="AG395" i="10" a="1"/>
  <c r="AG395" i="10" s="1"/>
  <c r="AG396" i="10" a="1"/>
  <c r="AG396" i="10" s="1"/>
  <c r="AG397" i="10" a="1"/>
  <c r="AG397" i="10"/>
  <c r="AG398" i="10" a="1"/>
  <c r="AG398" i="10" s="1"/>
  <c r="AG399" i="10" a="1"/>
  <c r="AG399" i="10" s="1"/>
  <c r="AG400" i="10" a="1"/>
  <c r="AG400" i="10"/>
  <c r="AG401" i="10" a="1"/>
  <c r="AG401" i="10" s="1"/>
  <c r="AG402" i="10" a="1"/>
  <c r="AG402" i="10" s="1"/>
  <c r="AG403" i="10" a="1"/>
  <c r="AG403" i="10"/>
  <c r="AG404" i="10" a="1"/>
  <c r="AG404" i="10" s="1"/>
  <c r="AG405" i="10" a="1"/>
  <c r="AG405" i="10" s="1"/>
  <c r="AG406" i="10" a="1"/>
  <c r="AG406" i="10"/>
  <c r="AG407" i="10" a="1"/>
  <c r="AG407" i="10" s="1"/>
  <c r="AG408" i="10" a="1"/>
  <c r="AG408" i="10" s="1"/>
  <c r="AG409" i="10" a="1"/>
  <c r="AG409" i="10"/>
  <c r="AG410" i="10" a="1"/>
  <c r="AG410" i="10" s="1"/>
  <c r="AG411" i="10" a="1"/>
  <c r="AG411" i="10" s="1"/>
  <c r="AG412" i="10" a="1"/>
  <c r="AG412" i="10"/>
  <c r="AG413" i="10" a="1"/>
  <c r="AG413" i="10" s="1"/>
  <c r="AG414" i="10" a="1"/>
  <c r="AG414" i="10" s="1"/>
  <c r="AG415" i="10" a="1"/>
  <c r="AG415" i="10"/>
  <c r="AG416" i="10" a="1"/>
  <c r="AG416" i="10" s="1"/>
  <c r="AG417" i="10" a="1"/>
  <c r="AG417" i="10" s="1"/>
  <c r="AG418" i="10" a="1"/>
  <c r="AG418" i="10"/>
  <c r="AG419" i="10" a="1"/>
  <c r="AG419" i="10" s="1"/>
  <c r="AG420" i="10" a="1"/>
  <c r="AG420" i="10" s="1"/>
  <c r="AG421" i="10" a="1"/>
  <c r="AG421" i="10"/>
  <c r="AG422" i="10" a="1"/>
  <c r="AG422" i="10" s="1"/>
  <c r="AG423" i="10" a="1"/>
  <c r="AG423" i="10" s="1"/>
  <c r="AG424" i="10" a="1"/>
  <c r="AG424" i="10"/>
  <c r="AG425" i="10" a="1"/>
  <c r="AG425" i="10" s="1"/>
  <c r="AG426" i="10" a="1"/>
  <c r="AG426" i="10" s="1"/>
  <c r="AG427" i="10" a="1"/>
  <c r="AG427" i="10"/>
  <c r="AG428" i="10" a="1"/>
  <c r="AG428" i="10" s="1"/>
  <c r="AG429" i="10" a="1"/>
  <c r="AG429" i="10" s="1"/>
  <c r="AG430" i="10" a="1"/>
  <c r="AG430" i="10"/>
  <c r="AG431" i="10" a="1"/>
  <c r="AG431" i="10" s="1"/>
  <c r="AG432" i="10" a="1"/>
  <c r="AG432" i="10" s="1"/>
  <c r="AG433" i="10" a="1"/>
  <c r="AG433" i="10"/>
  <c r="AG434" i="10" a="1"/>
  <c r="AG434" i="10" s="1"/>
  <c r="AG435" i="10" a="1"/>
  <c r="AG435" i="10" s="1"/>
  <c r="AG436" i="10" a="1"/>
  <c r="AG436" i="10"/>
  <c r="AG437" i="10" a="1"/>
  <c r="AG437" i="10" s="1"/>
  <c r="AG438" i="10" a="1"/>
  <c r="AG438" i="10" s="1"/>
  <c r="AG439" i="10" a="1"/>
  <c r="AG439" i="10"/>
  <c r="AG440" i="10" a="1"/>
  <c r="AG440" i="10" s="1"/>
  <c r="AG441" i="10" a="1"/>
  <c r="AG441" i="10" s="1"/>
  <c r="AG442" i="10" a="1"/>
  <c r="AG442" i="10"/>
  <c r="AG443" i="10" a="1"/>
  <c r="AG443" i="10" s="1"/>
  <c r="AG444" i="10" a="1"/>
  <c r="AG444" i="10" s="1"/>
  <c r="AG445" i="10" a="1"/>
  <c r="AG445" i="10"/>
  <c r="AG446" i="10" a="1"/>
  <c r="AG446" i="10" s="1"/>
  <c r="AG447" i="10" a="1"/>
  <c r="AG447" i="10" s="1"/>
  <c r="AG448" i="10" a="1"/>
  <c r="AG448" i="10"/>
  <c r="AG449" i="10" a="1"/>
  <c r="AG449" i="10" s="1"/>
  <c r="AG450" i="10" a="1"/>
  <c r="AG450" i="10" s="1"/>
  <c r="AG451" i="10" a="1"/>
  <c r="AG451" i="10"/>
  <c r="AG452" i="10" a="1"/>
  <c r="AG452" i="10" s="1"/>
  <c r="AG453" i="10" a="1"/>
  <c r="AG453" i="10" s="1"/>
  <c r="AG454" i="10" a="1"/>
  <c r="AG454" i="10"/>
  <c r="AG455" i="10" a="1"/>
  <c r="AG455" i="10" s="1"/>
  <c r="AG456" i="10" a="1"/>
  <c r="AG456" i="10" s="1"/>
  <c r="AG457" i="10" a="1"/>
  <c r="AG457" i="10"/>
  <c r="AG458" i="10" a="1"/>
  <c r="AG458" i="10" s="1"/>
  <c r="AG459" i="10" a="1"/>
  <c r="AG459" i="10" s="1"/>
  <c r="AG460" i="10" a="1"/>
  <c r="AG460" i="10"/>
  <c r="AG461" i="10" a="1"/>
  <c r="AG461" i="10" s="1"/>
  <c r="AG462" i="10" a="1"/>
  <c r="AG462" i="10" s="1"/>
  <c r="AG463" i="10" a="1"/>
  <c r="AG463" i="10"/>
  <c r="AG464" i="10" a="1"/>
  <c r="AG464" i="10" s="1"/>
  <c r="AG465" i="10" a="1"/>
  <c r="AG465" i="10" s="1"/>
  <c r="AG466" i="10" a="1"/>
  <c r="AG466" i="10"/>
  <c r="AG467" i="10" a="1"/>
  <c r="AG467" i="10" s="1"/>
  <c r="AG468" i="10" a="1"/>
  <c r="AG468" i="10" s="1"/>
  <c r="AG469" i="10" a="1"/>
  <c r="AG469" i="10"/>
  <c r="AG470" i="10" a="1"/>
  <c r="AG470" i="10" s="1"/>
  <c r="AG471" i="10" a="1"/>
  <c r="AG471" i="10" s="1"/>
  <c r="AG472" i="10" a="1"/>
  <c r="AG472" i="10"/>
  <c r="AG473" i="10" a="1"/>
  <c r="AG473" i="10" s="1"/>
  <c r="AG474" i="10" a="1"/>
  <c r="AG474" i="10" s="1"/>
  <c r="AG475" i="10" a="1"/>
  <c r="AG475" i="10"/>
  <c r="AG476" i="10" a="1"/>
  <c r="AG476" i="10" s="1"/>
  <c r="AG477" i="10" a="1"/>
  <c r="AG477" i="10" s="1"/>
  <c r="AG478" i="10" a="1"/>
  <c r="AG478" i="10"/>
  <c r="AG479" i="10" a="1"/>
  <c r="AG479" i="10" s="1"/>
  <c r="AG480" i="10" a="1"/>
  <c r="AG480" i="10" s="1"/>
  <c r="AG481" i="10" a="1"/>
  <c r="AG481" i="10"/>
  <c r="AG482" i="10" a="1"/>
  <c r="AG482" i="10" s="1"/>
  <c r="AG483" i="10" a="1"/>
  <c r="AG483" i="10" s="1"/>
  <c r="AG484" i="10" a="1"/>
  <c r="AG484" i="10"/>
  <c r="AG485" i="10" a="1"/>
  <c r="AG485" i="10" s="1"/>
  <c r="AG486" i="10" a="1"/>
  <c r="AG486" i="10" s="1"/>
  <c r="AG487" i="10" a="1"/>
  <c r="AG487" i="10"/>
  <c r="AG488" i="10" a="1"/>
  <c r="AG488" i="10" s="1"/>
  <c r="AG489" i="10" a="1"/>
  <c r="AG489" i="10" s="1"/>
  <c r="AG490" i="10" a="1"/>
  <c r="AG490" i="10"/>
  <c r="AG491" i="10" a="1"/>
  <c r="AG491" i="10" s="1"/>
  <c r="AG492" i="10" a="1"/>
  <c r="AG492" i="10" s="1"/>
  <c r="AG493" i="10" a="1"/>
  <c r="AG493" i="10"/>
  <c r="AG494" i="10" a="1"/>
  <c r="AG494" i="10" s="1"/>
  <c r="AG495" i="10" a="1"/>
  <c r="AG495" i="10" s="1"/>
  <c r="AG496" i="10" a="1"/>
  <c r="AG496" i="10"/>
  <c r="AG497" i="10" a="1"/>
  <c r="AG497" i="10" s="1"/>
  <c r="AG498" i="10" a="1"/>
  <c r="AG498" i="10" s="1"/>
  <c r="AG499" i="10" a="1"/>
  <c r="AG499" i="10"/>
  <c r="AG500" i="10" a="1"/>
  <c r="AG500" i="10" s="1"/>
  <c r="AG501" i="10" a="1"/>
  <c r="AG501" i="10" s="1"/>
  <c r="AG502" i="10" a="1"/>
  <c r="AG502" i="10"/>
  <c r="AG503" i="10" a="1"/>
  <c r="AG503" i="10" s="1"/>
  <c r="AG504" i="10" a="1"/>
  <c r="AG504" i="10" s="1"/>
  <c r="AG505" i="10" a="1"/>
  <c r="AG505" i="10"/>
  <c r="AG506" i="10" a="1"/>
  <c r="AG506" i="10" s="1"/>
  <c r="AG507" i="10" a="1"/>
  <c r="AG507" i="10" s="1"/>
  <c r="AG508" i="10" a="1"/>
  <c r="AG508" i="10"/>
  <c r="AG509" i="10" a="1"/>
  <c r="AG509" i="10" s="1"/>
  <c r="AG510" i="10" a="1"/>
  <c r="AG510" i="10" s="1"/>
  <c r="AG511" i="10" a="1"/>
  <c r="AG511" i="10"/>
  <c r="AG512" i="10" a="1"/>
  <c r="AG512" i="10" s="1"/>
  <c r="AG513" i="10" a="1"/>
  <c r="AG513" i="10" s="1"/>
  <c r="AG514" i="10" a="1"/>
  <c r="AG514" i="10"/>
  <c r="AG515" i="10" a="1"/>
  <c r="AG515" i="10" s="1"/>
  <c r="AG516" i="10" a="1"/>
  <c r="AG516" i="10" s="1"/>
  <c r="AG517" i="10" a="1"/>
  <c r="AG517" i="10"/>
  <c r="AG518" i="10" a="1"/>
  <c r="AG518" i="10" s="1"/>
  <c r="AG519" i="10" a="1"/>
  <c r="AG519" i="10" s="1"/>
  <c r="AG520" i="10" a="1"/>
  <c r="AG520" i="10"/>
  <c r="AG521" i="10" a="1"/>
  <c r="AG521" i="10" s="1"/>
  <c r="AG522" i="10" a="1"/>
  <c r="AG522" i="10" s="1"/>
  <c r="AG523" i="10" a="1"/>
  <c r="AG523" i="10"/>
  <c r="AG524" i="10" a="1"/>
  <c r="AG524" i="10" s="1"/>
  <c r="AG525" i="10" a="1"/>
  <c r="AG525" i="10" s="1"/>
  <c r="AG526" i="10" a="1"/>
  <c r="AG526" i="10"/>
  <c r="AG527" i="10" a="1"/>
  <c r="AG527" i="10" s="1"/>
  <c r="AG528" i="10" a="1"/>
  <c r="AG528" i="10" s="1"/>
  <c r="AG529" i="10" a="1"/>
  <c r="AG529" i="10"/>
  <c r="AG530" i="10" a="1"/>
  <c r="AG530" i="10" s="1"/>
  <c r="AG531" i="10" a="1"/>
  <c r="AG531" i="10" s="1"/>
  <c r="AG532" i="10" a="1"/>
  <c r="AG532" i="10"/>
  <c r="AG533" i="10" a="1"/>
  <c r="AG533" i="10" s="1"/>
  <c r="AG534" i="10" a="1"/>
  <c r="AG534" i="10" s="1"/>
  <c r="AG535" i="10" a="1"/>
  <c r="AG535" i="10"/>
  <c r="AG536" i="10" a="1"/>
  <c r="AG536" i="10" s="1"/>
  <c r="AG537" i="10" a="1"/>
  <c r="AG537" i="10" s="1"/>
  <c r="AG538" i="10" a="1"/>
  <c r="AG538" i="10"/>
  <c r="AG539" i="10" a="1"/>
  <c r="AG539" i="10" s="1"/>
  <c r="AG540" i="10" a="1"/>
  <c r="AG540" i="10" s="1"/>
  <c r="AG541" i="10" a="1"/>
  <c r="AG541" i="10"/>
  <c r="AG542" i="10" a="1"/>
  <c r="AG542" i="10" s="1"/>
  <c r="AG543" i="10" a="1"/>
  <c r="AG543" i="10" s="1"/>
  <c r="AG544" i="10" a="1"/>
  <c r="AG544" i="10"/>
  <c r="AG545" i="10" a="1"/>
  <c r="AG545" i="10" s="1"/>
  <c r="AG546" i="10" a="1"/>
  <c r="AG546" i="10"/>
  <c r="AG547" i="10" a="1"/>
  <c r="AG547" i="10"/>
  <c r="AG548" i="10" a="1"/>
  <c r="AG548" i="10" s="1"/>
  <c r="AG549" i="10" a="1"/>
  <c r="AG549" i="10"/>
  <c r="AG550" i="10" a="1"/>
  <c r="AG550" i="10"/>
  <c r="AG551" i="10" a="1"/>
  <c r="AG551" i="10" s="1"/>
  <c r="AG552" i="10" a="1"/>
  <c r="AG552" i="10"/>
  <c r="AG553" i="10" a="1"/>
  <c r="AG553" i="10"/>
  <c r="AG554" i="10" a="1"/>
  <c r="AG554" i="10" s="1"/>
  <c r="AG555" i="10" a="1"/>
  <c r="AG555" i="10"/>
  <c r="AG556" i="10" a="1"/>
  <c r="AG556" i="10"/>
  <c r="AG557" i="10" a="1"/>
  <c r="AG557" i="10"/>
  <c r="AG558" i="10" a="1"/>
  <c r="AG558" i="10"/>
  <c r="AG559" i="10" a="1"/>
  <c r="AG559" i="10"/>
  <c r="AG560" i="10" a="1"/>
  <c r="AG560" i="10"/>
  <c r="AG561" i="10" a="1"/>
  <c r="AG561" i="10"/>
  <c r="AG562" i="10" a="1"/>
  <c r="AG562" i="10"/>
  <c r="AG563" i="10" a="1"/>
  <c r="AG563" i="10"/>
  <c r="AG564" i="10" a="1"/>
  <c r="AG564" i="10"/>
  <c r="AG565" i="10" a="1"/>
  <c r="AG565" i="10"/>
  <c r="AG566" i="10" a="1"/>
  <c r="AG566" i="10"/>
  <c r="AG567" i="10" a="1"/>
  <c r="AG567" i="10"/>
  <c r="AG568" i="10" a="1"/>
  <c r="AG568" i="10"/>
  <c r="AG569" i="10" a="1"/>
  <c r="AG569" i="10"/>
  <c r="AG570" i="10" a="1"/>
  <c r="AG570" i="10"/>
  <c r="AG571" i="10" a="1"/>
  <c r="AG571" i="10"/>
  <c r="AG572" i="10" a="1"/>
  <c r="AG572" i="10"/>
  <c r="AG573" i="10" a="1"/>
  <c r="AG573" i="10"/>
  <c r="AG574" i="10" a="1"/>
  <c r="AG574" i="10"/>
  <c r="AG575" i="10" a="1"/>
  <c r="AG575" i="10"/>
  <c r="AG576" i="10" a="1"/>
  <c r="AG576" i="10"/>
  <c r="AG577" i="10" a="1"/>
  <c r="AG577" i="10"/>
  <c r="AG578" i="10" a="1"/>
  <c r="AG578" i="10"/>
  <c r="AG579" i="10" a="1"/>
  <c r="AG579" i="10"/>
  <c r="AG580" i="10" a="1"/>
  <c r="AG580" i="10"/>
  <c r="AG581" i="10" a="1"/>
  <c r="AG581" i="10"/>
  <c r="AG582" i="10" a="1"/>
  <c r="AG582" i="10"/>
  <c r="AG583" i="10" a="1"/>
  <c r="AG583" i="10"/>
  <c r="AG584" i="10" a="1"/>
  <c r="AG584" i="10"/>
  <c r="AG585" i="10" a="1"/>
  <c r="AG585" i="10"/>
  <c r="AG586" i="10" a="1"/>
  <c r="AG586" i="10"/>
  <c r="AG587" i="10" a="1"/>
  <c r="AG587" i="10"/>
  <c r="AG588" i="10" a="1"/>
  <c r="AG588" i="10"/>
  <c r="AG589" i="10" a="1"/>
  <c r="AG589" i="10"/>
  <c r="AG590" i="10" a="1"/>
  <c r="AG590" i="10"/>
  <c r="AG591" i="10" a="1"/>
  <c r="AG591" i="10"/>
  <c r="AG592" i="10" a="1"/>
  <c r="AG592" i="10"/>
  <c r="AG593" i="10" a="1"/>
  <c r="AG593" i="10"/>
  <c r="AG594" i="10" a="1"/>
  <c r="AG594" i="10"/>
  <c r="AG595" i="10" a="1"/>
  <c r="AG595" i="10"/>
  <c r="AG596" i="10" a="1"/>
  <c r="AG596" i="10"/>
  <c r="AG597" i="10" a="1"/>
  <c r="AG597" i="10"/>
  <c r="AG598" i="10" a="1"/>
  <c r="AG598" i="10"/>
  <c r="AG599" i="10" a="1"/>
  <c r="AG599" i="10"/>
  <c r="AG600" i="10" a="1"/>
  <c r="AG600" i="10"/>
  <c r="AG601" i="10" a="1"/>
  <c r="AG601" i="10"/>
  <c r="AG602" i="10" a="1"/>
  <c r="AG602" i="10"/>
  <c r="AG603" i="10" a="1"/>
  <c r="AG603" i="10"/>
  <c r="AG604" i="10" a="1"/>
  <c r="AG604" i="10"/>
  <c r="AG605" i="10" a="1"/>
  <c r="AG605" i="10"/>
  <c r="AG606" i="10" a="1"/>
  <c r="AG606" i="10"/>
  <c r="AG607" i="10" a="1"/>
  <c r="AG607" i="10"/>
  <c r="AG608" i="10" a="1"/>
  <c r="AG608" i="10"/>
  <c r="AG609" i="10" a="1"/>
  <c r="AG609" i="10"/>
  <c r="AG610" i="10" a="1"/>
  <c r="AG610" i="10"/>
  <c r="AG611" i="10" a="1"/>
  <c r="AG611" i="10"/>
  <c r="AG612" i="10" a="1"/>
  <c r="AG612" i="10"/>
  <c r="AG613" i="10" a="1"/>
  <c r="AG613" i="10"/>
  <c r="AG614" i="10" a="1"/>
  <c r="AG614" i="10"/>
  <c r="AG615" i="10" a="1"/>
  <c r="AG615" i="10"/>
  <c r="AG616" i="10" a="1"/>
  <c r="AG616" i="10"/>
  <c r="AG617" i="10" a="1"/>
  <c r="AG617" i="10"/>
  <c r="AG618" i="10" a="1"/>
  <c r="AG618" i="10"/>
  <c r="AG619" i="10" a="1"/>
  <c r="AG619" i="10"/>
  <c r="AG620" i="10" a="1"/>
  <c r="AG620" i="10"/>
  <c r="AG621" i="10" a="1"/>
  <c r="AG621" i="10"/>
  <c r="AG622" i="10" a="1"/>
  <c r="AG622" i="10"/>
  <c r="AG623" i="10" a="1"/>
  <c r="AG623" i="10"/>
  <c r="AG624" i="10" a="1"/>
  <c r="AG624" i="10"/>
  <c r="AG625" i="10" a="1"/>
  <c r="AG625" i="10"/>
  <c r="AG626" i="10" a="1"/>
  <c r="AG626" i="10"/>
  <c r="AG627" i="10" a="1"/>
  <c r="AG627" i="10"/>
  <c r="AG628" i="10" a="1"/>
  <c r="AG628" i="10"/>
  <c r="AG629" i="10" a="1"/>
  <c r="AG629" i="10"/>
  <c r="AG630" i="10" a="1"/>
  <c r="AG630" i="10"/>
  <c r="AG631" i="10" a="1"/>
  <c r="AG631" i="10"/>
  <c r="AG632" i="10" a="1"/>
  <c r="AG632" i="10"/>
  <c r="AG633" i="10" a="1"/>
  <c r="AG633" i="10"/>
  <c r="AG634" i="10" a="1"/>
  <c r="AG634" i="10"/>
  <c r="AG635" i="10" a="1"/>
  <c r="AG635" i="10"/>
  <c r="AG636" i="10" a="1"/>
  <c r="AG636" i="10"/>
  <c r="AG637" i="10" a="1"/>
  <c r="AG637" i="10"/>
  <c r="AG638" i="10" a="1"/>
  <c r="AG638" i="10"/>
  <c r="AG639" i="10" a="1"/>
  <c r="AG639" i="10"/>
  <c r="AG640" i="10" a="1"/>
  <c r="AG640" i="10"/>
  <c r="AG641" i="10" a="1"/>
  <c r="AG641" i="10"/>
  <c r="AG642" i="10" a="1"/>
  <c r="AG642" i="10"/>
  <c r="AG643" i="10" a="1"/>
  <c r="AG643" i="10"/>
  <c r="AG644" i="10" a="1"/>
  <c r="AG644" i="10"/>
  <c r="AG645" i="10" a="1"/>
  <c r="AG645" i="10"/>
  <c r="AG646" i="10" a="1"/>
  <c r="AG646" i="10"/>
  <c r="AG647" i="10" a="1"/>
  <c r="AG647" i="10"/>
  <c r="AG648" i="10" a="1"/>
  <c r="AG648" i="10"/>
  <c r="AG649" i="10" a="1"/>
  <c r="AG649" i="10"/>
  <c r="AG650" i="10" a="1"/>
  <c r="AG650" i="10"/>
  <c r="AG651" i="10" a="1"/>
  <c r="AG651" i="10"/>
  <c r="AG652" i="10" a="1"/>
  <c r="AG652" i="10"/>
  <c r="AG653" i="10" a="1"/>
  <c r="AG653" i="10"/>
  <c r="AG654" i="10" a="1"/>
  <c r="AG654" i="10"/>
  <c r="AG655" i="10" a="1"/>
  <c r="AG655" i="10"/>
  <c r="AG656" i="10" a="1"/>
  <c r="AG656" i="10"/>
  <c r="AG657" i="10" a="1"/>
  <c r="AG657" i="10"/>
  <c r="AG658" i="10" a="1"/>
  <c r="AG658" i="10"/>
  <c r="AG659" i="10" a="1"/>
  <c r="AG659" i="10"/>
  <c r="AG660" i="10" a="1"/>
  <c r="AG660" i="10"/>
  <c r="AG661" i="10" a="1"/>
  <c r="AG661" i="10"/>
  <c r="AG662" i="10" a="1"/>
  <c r="AG662" i="10"/>
  <c r="AG663" i="10" a="1"/>
  <c r="AG663" i="10"/>
  <c r="AG664" i="10" a="1"/>
  <c r="AG664" i="10"/>
  <c r="AG665" i="10" a="1"/>
  <c r="AG665" i="10"/>
  <c r="AG666" i="10" a="1"/>
  <c r="AG666" i="10"/>
  <c r="AG667" i="10" a="1"/>
  <c r="AG667" i="10"/>
  <c r="AG668" i="10" a="1"/>
  <c r="AG668" i="10"/>
  <c r="AG669" i="10" a="1"/>
  <c r="AG669" i="10"/>
  <c r="AG670" i="10" a="1"/>
  <c r="AG670" i="10"/>
  <c r="AG671" i="10" a="1"/>
  <c r="AG671" i="10"/>
  <c r="AG672" i="10" a="1"/>
  <c r="AG672" i="10"/>
  <c r="AG673" i="10" a="1"/>
  <c r="AG673" i="10"/>
  <c r="AG674" i="10" a="1"/>
  <c r="AG674" i="10"/>
  <c r="AG675" i="10" a="1"/>
  <c r="AG675" i="10"/>
  <c r="AG676" i="10" a="1"/>
  <c r="AG676" i="10"/>
  <c r="AG677" i="10" a="1"/>
  <c r="AG677" i="10"/>
  <c r="AG678" i="10" a="1"/>
  <c r="AG678" i="10"/>
  <c r="AG679" i="10" a="1"/>
  <c r="AG679" i="10"/>
  <c r="AG680" i="10" a="1"/>
  <c r="AG680" i="10"/>
  <c r="AG681" i="10" a="1"/>
  <c r="AG681" i="10"/>
  <c r="AG682" i="10" a="1"/>
  <c r="AG682" i="10"/>
  <c r="AG683" i="10" a="1"/>
  <c r="AG683" i="10"/>
  <c r="AG684" i="10" a="1"/>
  <c r="AG684" i="10"/>
  <c r="AG685" i="10" a="1"/>
  <c r="AG685" i="10"/>
  <c r="AG686" i="10" a="1"/>
  <c r="AG686" i="10"/>
  <c r="AG687" i="10" a="1"/>
  <c r="AG687" i="10"/>
  <c r="AG688" i="10" a="1"/>
  <c r="AG688" i="10"/>
  <c r="AG689" i="10" a="1"/>
  <c r="AG689" i="10"/>
  <c r="AG690" i="10" a="1"/>
  <c r="AG690" i="10"/>
  <c r="AG691" i="10" a="1"/>
  <c r="AG691" i="10"/>
  <c r="AG692" i="10" a="1"/>
  <c r="AG692" i="10"/>
  <c r="AG693" i="10" a="1"/>
  <c r="AG693" i="10"/>
  <c r="AG694" i="10" a="1"/>
  <c r="AG694" i="10"/>
  <c r="AG695" i="10" a="1"/>
  <c r="AG695" i="10"/>
  <c r="AG696" i="10" a="1"/>
  <c r="AG696" i="10"/>
  <c r="AG697" i="10" a="1"/>
  <c r="AG697" i="10"/>
  <c r="AG698" i="10" a="1"/>
  <c r="AG698" i="10"/>
  <c r="AG699" i="10" a="1"/>
  <c r="AG699" i="10"/>
  <c r="AG700" i="10" a="1"/>
  <c r="AG700" i="10"/>
  <c r="AG701" i="10" a="1"/>
  <c r="AG701" i="10"/>
  <c r="AG702" i="10" a="1"/>
  <c r="AG702" i="10"/>
  <c r="AG703" i="10" a="1"/>
  <c r="AG703" i="10"/>
  <c r="AG704" i="10" a="1"/>
  <c r="AG704" i="10"/>
  <c r="AG705" i="10" a="1"/>
  <c r="AG705" i="10"/>
  <c r="AG706" i="10" a="1"/>
  <c r="AG706" i="10"/>
  <c r="AG707" i="10" a="1"/>
  <c r="AG707" i="10"/>
  <c r="AG708" i="10" a="1"/>
  <c r="AG708" i="10"/>
  <c r="AG709" i="10" a="1"/>
  <c r="AG709" i="10"/>
  <c r="AG710" i="10" a="1"/>
  <c r="AG710" i="10"/>
  <c r="AG711" i="10" a="1"/>
  <c r="AG711" i="10"/>
  <c r="AG712" i="10" a="1"/>
  <c r="AG712" i="10"/>
  <c r="AG713" i="10" a="1"/>
  <c r="AG713" i="10"/>
  <c r="AG714" i="10" a="1"/>
  <c r="AG714" i="10"/>
  <c r="AG715" i="10" a="1"/>
  <c r="AG715" i="10"/>
  <c r="AG716" i="10" a="1"/>
  <c r="AG716" i="10"/>
  <c r="AG717" i="10" a="1"/>
  <c r="AG717" i="10"/>
  <c r="AG718" i="10" a="1"/>
  <c r="AG718" i="10"/>
  <c r="AG719" i="10" a="1"/>
  <c r="AG719" i="10"/>
  <c r="AG720" i="10" a="1"/>
  <c r="AG720" i="10"/>
  <c r="AG721" i="10" a="1"/>
  <c r="AG721" i="10"/>
  <c r="AG722" i="10" a="1"/>
  <c r="AG722" i="10"/>
  <c r="AG723" i="10" a="1"/>
  <c r="AG723" i="10"/>
  <c r="AG724" i="10" a="1"/>
  <c r="AG724" i="10"/>
  <c r="AG725" i="10" a="1"/>
  <c r="AG725" i="10"/>
  <c r="AG726" i="10" a="1"/>
  <c r="AG726" i="10"/>
  <c r="AG727" i="10" a="1"/>
  <c r="AG727" i="10"/>
  <c r="AG728" i="10" a="1"/>
  <c r="AG728" i="10"/>
  <c r="AG729" i="10" a="1"/>
  <c r="AG729" i="10"/>
  <c r="AG730" i="10" a="1"/>
  <c r="AG730" i="10"/>
  <c r="AG731" i="10" a="1"/>
  <c r="AG731" i="10"/>
  <c r="AG732" i="10" a="1"/>
  <c r="AG732" i="10"/>
  <c r="AG733" i="10" a="1"/>
  <c r="AG733" i="10"/>
  <c r="AG734" i="10" a="1"/>
  <c r="AG734" i="10"/>
  <c r="AG735" i="10" a="1"/>
  <c r="AG735" i="10"/>
  <c r="AG736" i="10" a="1"/>
  <c r="AG736" i="10"/>
  <c r="AG737" i="10" a="1"/>
  <c r="AG737" i="10"/>
  <c r="AG738" i="10" a="1"/>
  <c r="AG738" i="10"/>
  <c r="AG739" i="10" a="1"/>
  <c r="AG739" i="10"/>
  <c r="AG740" i="10" a="1"/>
  <c r="AG740" i="10"/>
  <c r="AG741" i="10" a="1"/>
  <c r="AG741" i="10"/>
  <c r="AG742" i="10" a="1"/>
  <c r="AG742" i="10"/>
  <c r="AG743" i="10" a="1"/>
  <c r="AG743" i="10"/>
  <c r="AG744" i="10" a="1"/>
  <c r="AG744" i="10"/>
  <c r="AG745" i="10" a="1"/>
  <c r="AG745" i="10"/>
  <c r="AG746" i="10" a="1"/>
  <c r="AG746" i="10"/>
  <c r="AG747" i="10" a="1"/>
  <c r="AG747" i="10"/>
  <c r="AG748" i="10" a="1"/>
  <c r="AG748" i="10"/>
  <c r="AG749" i="10" a="1"/>
  <c r="AG749" i="10"/>
  <c r="AG750" i="10" a="1"/>
  <c r="AG750" i="10"/>
  <c r="AG751" i="10" a="1"/>
  <c r="AG751" i="10"/>
  <c r="AG752" i="10" a="1"/>
  <c r="AG752" i="10"/>
  <c r="AG753" i="10" a="1"/>
  <c r="AG753" i="10"/>
  <c r="AG754" i="10" a="1"/>
  <c r="AG754" i="10"/>
  <c r="AG755" i="10" a="1"/>
  <c r="AG755" i="10"/>
  <c r="AG756" i="10" a="1"/>
  <c r="AG756" i="10"/>
  <c r="AG757" i="10" a="1"/>
  <c r="AG757" i="10"/>
  <c r="AG758" i="10" a="1"/>
  <c r="AG758" i="10"/>
  <c r="AG759" i="10" a="1"/>
  <c r="AG759" i="10"/>
  <c r="AG760" i="10" a="1"/>
  <c r="AG760" i="10"/>
  <c r="AG761" i="10" a="1"/>
  <c r="AG761" i="10"/>
  <c r="AG762" i="10" a="1"/>
  <c r="AG762" i="10"/>
  <c r="AG763" i="10" a="1"/>
  <c r="AG763" i="10"/>
  <c r="AG764" i="10" a="1"/>
  <c r="AG764" i="10"/>
  <c r="AG765" i="10" a="1"/>
  <c r="AG765" i="10"/>
  <c r="AG766" i="10" a="1"/>
  <c r="AG766" i="10"/>
  <c r="AG767" i="10" a="1"/>
  <c r="AG767" i="10"/>
  <c r="AG768" i="10" a="1"/>
  <c r="AG768" i="10"/>
  <c r="AG769" i="10" a="1"/>
  <c r="AG769" i="10"/>
  <c r="AG770" i="10" a="1"/>
  <c r="AG770" i="10"/>
  <c r="AG771" i="10" a="1"/>
  <c r="AG771" i="10"/>
  <c r="AG772" i="10" a="1"/>
  <c r="AG772" i="10"/>
  <c r="AG773" i="10" a="1"/>
  <c r="AG773" i="10"/>
  <c r="AG774" i="10" a="1"/>
  <c r="AG774" i="10"/>
  <c r="AG775" i="10" a="1"/>
  <c r="AG775" i="10"/>
  <c r="AG776" i="10" a="1"/>
  <c r="AG776" i="10"/>
  <c r="AG777" i="10" a="1"/>
  <c r="AG777" i="10"/>
  <c r="AG778" i="10" a="1"/>
  <c r="AG778" i="10"/>
  <c r="AG779" i="10" a="1"/>
  <c r="AG779" i="10"/>
  <c r="AG780" i="10" a="1"/>
  <c r="AG780" i="10"/>
  <c r="AG781" i="10" a="1"/>
  <c r="AG781" i="10"/>
  <c r="AG782" i="10" a="1"/>
  <c r="AG782" i="10"/>
  <c r="AG783" i="10" a="1"/>
  <c r="AG783" i="10"/>
  <c r="AG784" i="10" a="1"/>
  <c r="AG784" i="10"/>
  <c r="AG785" i="10" a="1"/>
  <c r="AG785" i="10"/>
  <c r="AG786" i="10" a="1"/>
  <c r="AG786" i="10"/>
  <c r="AG787" i="10" a="1"/>
  <c r="AG787" i="10"/>
  <c r="AG788" i="10" a="1"/>
  <c r="AG788" i="10"/>
  <c r="AG789" i="10" a="1"/>
  <c r="AG789" i="10"/>
  <c r="AG790" i="10" a="1"/>
  <c r="AG790" i="10"/>
  <c r="AG791" i="10" a="1"/>
  <c r="AG791" i="10"/>
  <c r="AG792" i="10" a="1"/>
  <c r="AG792" i="10"/>
  <c r="AG793" i="10" a="1"/>
  <c r="AG793" i="10"/>
  <c r="AG794" i="10" a="1"/>
  <c r="AG794" i="10"/>
  <c r="AG795" i="10" a="1"/>
  <c r="AG795" i="10"/>
  <c r="AG796" i="10" a="1"/>
  <c r="AG796" i="10"/>
  <c r="AG797" i="10" a="1"/>
  <c r="AG797" i="10"/>
  <c r="AG798" i="10" a="1"/>
  <c r="AG798" i="10"/>
  <c r="AG799" i="10" a="1"/>
  <c r="AG799" i="10"/>
  <c r="AG800" i="10" a="1"/>
  <c r="AG800" i="10"/>
  <c r="AG801" i="10" a="1"/>
  <c r="AG801" i="10"/>
  <c r="AG802" i="10" a="1"/>
  <c r="AG802" i="10"/>
  <c r="AG803" i="10" a="1"/>
  <c r="AG803" i="10"/>
  <c r="AG804" i="10" a="1"/>
  <c r="AG804" i="10"/>
  <c r="AG805" i="10" a="1"/>
  <c r="AG805" i="10"/>
  <c r="AG806" i="10" a="1"/>
  <c r="AG806" i="10"/>
  <c r="AG807" i="10" a="1"/>
  <c r="AG807" i="10"/>
  <c r="AG808" i="10" a="1"/>
  <c r="AG808" i="10"/>
  <c r="AG809" i="10" a="1"/>
  <c r="AG809" i="10"/>
  <c r="AG810" i="10" a="1"/>
  <c r="AG810" i="10"/>
  <c r="AG811" i="10" a="1"/>
  <c r="AG811" i="10"/>
  <c r="AG812" i="10" a="1"/>
  <c r="AG812" i="10"/>
  <c r="AG813" i="10" a="1"/>
  <c r="AG813" i="10"/>
  <c r="AG814" i="10" a="1"/>
  <c r="AG814" i="10"/>
  <c r="AG815" i="10" a="1"/>
  <c r="AG815" i="10"/>
  <c r="AG816" i="10" a="1"/>
  <c r="AG816" i="10"/>
  <c r="AG817" i="10" a="1"/>
  <c r="AG817" i="10"/>
  <c r="AG818" i="10" a="1"/>
  <c r="AG818" i="10"/>
  <c r="AG819" i="10" a="1"/>
  <c r="AG819" i="10"/>
  <c r="AG820" i="10" a="1"/>
  <c r="AG820" i="10"/>
  <c r="AG821" i="10" a="1"/>
  <c r="AG821" i="10"/>
  <c r="AG822" i="10" a="1"/>
  <c r="AG822" i="10"/>
  <c r="AG823" i="10" a="1"/>
  <c r="AG823" i="10"/>
  <c r="AG824" i="10" a="1"/>
  <c r="AG824" i="10"/>
  <c r="AG825" i="10" a="1"/>
  <c r="AG825" i="10"/>
  <c r="AG826" i="10" a="1"/>
  <c r="AG826" i="10"/>
  <c r="AG827" i="10" a="1"/>
  <c r="AG827" i="10"/>
  <c r="AG828" i="10" a="1"/>
  <c r="AG828" i="10"/>
  <c r="AG829" i="10" a="1"/>
  <c r="AG829" i="10"/>
  <c r="AG830" i="10" a="1"/>
  <c r="AG830" i="10"/>
  <c r="AG831" i="10" a="1"/>
  <c r="AG831" i="10"/>
  <c r="AG832" i="10" a="1"/>
  <c r="AG832" i="10"/>
  <c r="AG833" i="10" a="1"/>
  <c r="AG833" i="10"/>
  <c r="AG834" i="10" a="1"/>
  <c r="AG834" i="10"/>
  <c r="AG835" i="10" a="1"/>
  <c r="AG835" i="10"/>
  <c r="AG836" i="10" a="1"/>
  <c r="AG836" i="10"/>
  <c r="AG837" i="10" a="1"/>
  <c r="AG837" i="10"/>
  <c r="AG838" i="10" a="1"/>
  <c r="AG838" i="10"/>
  <c r="AG839" i="10" a="1"/>
  <c r="AG839" i="10"/>
  <c r="AG840" i="10" a="1"/>
  <c r="AG840" i="10"/>
  <c r="AG841" i="10" a="1"/>
  <c r="AG841" i="10"/>
  <c r="AG842" i="10" a="1"/>
  <c r="AG842" i="10"/>
  <c r="AG843" i="10" a="1"/>
  <c r="AG843" i="10"/>
  <c r="AG844" i="10" a="1"/>
  <c r="AG844" i="10"/>
  <c r="AG845" i="10" a="1"/>
  <c r="AG845" i="10"/>
  <c r="AG846" i="10" a="1"/>
  <c r="AG846" i="10"/>
  <c r="AG847" i="10" a="1"/>
  <c r="AG847" i="10"/>
  <c r="AG848" i="10" a="1"/>
  <c r="AG848" i="10"/>
  <c r="AG849" i="10" a="1"/>
  <c r="AG849" i="10"/>
  <c r="AG850" i="10" a="1"/>
  <c r="AG850" i="10"/>
  <c r="AG851" i="10" a="1"/>
  <c r="AG851" i="10"/>
  <c r="AG852" i="10" a="1"/>
  <c r="AG852" i="10"/>
  <c r="AG853" i="10" a="1"/>
  <c r="AG853" i="10"/>
  <c r="AG854" i="10" a="1"/>
  <c r="AG854" i="10"/>
  <c r="AG855" i="10" a="1"/>
  <c r="AG855" i="10"/>
  <c r="AG856" i="10" a="1"/>
  <c r="AG856" i="10"/>
  <c r="AG857" i="10" a="1"/>
  <c r="AG857" i="10"/>
  <c r="AG858" i="10" a="1"/>
  <c r="AG858" i="10"/>
  <c r="AG859" i="10" a="1"/>
  <c r="AG859" i="10"/>
  <c r="AG860" i="10" a="1"/>
  <c r="AG860" i="10"/>
  <c r="AG861" i="10" a="1"/>
  <c r="AG861" i="10"/>
  <c r="AG862" i="10" a="1"/>
  <c r="AG862" i="10"/>
  <c r="AG863" i="10" a="1"/>
  <c r="AG863" i="10"/>
  <c r="AG864" i="10" a="1"/>
  <c r="AG864" i="10"/>
  <c r="AG865" i="10" a="1"/>
  <c r="AG865" i="10"/>
  <c r="AG866" i="10" a="1"/>
  <c r="AG866" i="10"/>
  <c r="AG867" i="10" a="1"/>
  <c r="AG867" i="10"/>
  <c r="AG868" i="10" a="1"/>
  <c r="AG868" i="10"/>
  <c r="AG869" i="10" a="1"/>
  <c r="AG869" i="10"/>
  <c r="AG870" i="10" a="1"/>
  <c r="AG870" i="10"/>
  <c r="AG871" i="10" a="1"/>
  <c r="AG871" i="10"/>
  <c r="AG872" i="10" a="1"/>
  <c r="AG872" i="10"/>
  <c r="AG873" i="10" a="1"/>
  <c r="AG873" i="10"/>
  <c r="AG874" i="10" a="1"/>
  <c r="AG874" i="10"/>
  <c r="AG875" i="10" a="1"/>
  <c r="AG875" i="10"/>
  <c r="AG876" i="10" a="1"/>
  <c r="AG876" i="10"/>
  <c r="AG877" i="10" a="1"/>
  <c r="AG877" i="10"/>
  <c r="AG878" i="10" a="1"/>
  <c r="AG878" i="10"/>
  <c r="AG879" i="10" a="1"/>
  <c r="AG879" i="10"/>
  <c r="AG880" i="10" a="1"/>
  <c r="AG880" i="10"/>
  <c r="AG881" i="10" a="1"/>
  <c r="AG881" i="10"/>
  <c r="AG882" i="10" a="1"/>
  <c r="AG882" i="10"/>
  <c r="AG883" i="10" a="1"/>
  <c r="AG883" i="10"/>
  <c r="AG884" i="10" a="1"/>
  <c r="AG884" i="10"/>
  <c r="AG885" i="10" a="1"/>
  <c r="AG885" i="10"/>
  <c r="AG886" i="10" a="1"/>
  <c r="AG886" i="10"/>
  <c r="AG887" i="10" a="1"/>
  <c r="AG887" i="10"/>
  <c r="AG888" i="10" a="1"/>
  <c r="AG888" i="10"/>
  <c r="AG889" i="10" a="1"/>
  <c r="AG889" i="10"/>
  <c r="AG890" i="10" a="1"/>
  <c r="AG890" i="10"/>
  <c r="AG891" i="10" a="1"/>
  <c r="AG891" i="10"/>
  <c r="AG892" i="10" a="1"/>
  <c r="AG892" i="10"/>
  <c r="AG893" i="10" a="1"/>
  <c r="AG893" i="10"/>
  <c r="AG894" i="10" a="1"/>
  <c r="AG894" i="10"/>
  <c r="AG895" i="10" a="1"/>
  <c r="AG895" i="10"/>
  <c r="AG896" i="10" a="1"/>
  <c r="AG896" i="10"/>
  <c r="AG897" i="10" a="1"/>
  <c r="AG897" i="10"/>
  <c r="AG898" i="10" a="1"/>
  <c r="AG898" i="10"/>
  <c r="AG899" i="10" a="1"/>
  <c r="AG899" i="10"/>
  <c r="AG900" i="10" a="1"/>
  <c r="AG900" i="10"/>
  <c r="AG901" i="10" a="1"/>
  <c r="AG901" i="10"/>
  <c r="AG902" i="10" a="1"/>
  <c r="AG902" i="10"/>
  <c r="AG903" i="10" a="1"/>
  <c r="AG903" i="10"/>
  <c r="AG904" i="10" a="1"/>
  <c r="AG904" i="10"/>
  <c r="AG905" i="10" a="1"/>
  <c r="AG905" i="10"/>
  <c r="AG906" i="10" a="1"/>
  <c r="AG906" i="10"/>
  <c r="AG907" i="10" a="1"/>
  <c r="AG907" i="10"/>
  <c r="AG908" i="10" a="1"/>
  <c r="AG908" i="10"/>
  <c r="AG909" i="10" a="1"/>
  <c r="AG909" i="10"/>
  <c r="AG910" i="10" a="1"/>
  <c r="AG910" i="10"/>
  <c r="AG911" i="10" a="1"/>
  <c r="AG911" i="10"/>
  <c r="AG912" i="10" a="1"/>
  <c r="AG912" i="10"/>
  <c r="AG913" i="10" a="1"/>
  <c r="AG913" i="10"/>
  <c r="AG914" i="10" a="1"/>
  <c r="AG914" i="10"/>
  <c r="AG915" i="10" a="1"/>
  <c r="AG915" i="10"/>
  <c r="AG916" i="10" a="1"/>
  <c r="AG916" i="10"/>
  <c r="AG917" i="10" a="1"/>
  <c r="AG917" i="10"/>
  <c r="AG918" i="10" a="1"/>
  <c r="AG918" i="10"/>
  <c r="AG919" i="10" a="1"/>
  <c r="AG919" i="10"/>
  <c r="AG920" i="10" a="1"/>
  <c r="AG920" i="10"/>
  <c r="AG921" i="10" a="1"/>
  <c r="AG921" i="10"/>
  <c r="AG922" i="10" a="1"/>
  <c r="AG922" i="10"/>
  <c r="AG923" i="10" a="1"/>
  <c r="AG923" i="10"/>
  <c r="AG924" i="10" a="1"/>
  <c r="AG924" i="10"/>
  <c r="AG925" i="10" a="1"/>
  <c r="AG925" i="10"/>
  <c r="AG926" i="10" a="1"/>
  <c r="AG926" i="10"/>
  <c r="AG927" i="10" a="1"/>
  <c r="AG927" i="10"/>
  <c r="AG928" i="10" a="1"/>
  <c r="AG928" i="10"/>
  <c r="AG929" i="10" a="1"/>
  <c r="AG929" i="10"/>
  <c r="AG930" i="10" a="1"/>
  <c r="AG930" i="10"/>
  <c r="AG931" i="10" a="1"/>
  <c r="AG931" i="10"/>
  <c r="AG932" i="10" a="1"/>
  <c r="AG932" i="10"/>
  <c r="AG933" i="10" a="1"/>
  <c r="AG933" i="10"/>
  <c r="AG934" i="10" a="1"/>
  <c r="AG934" i="10"/>
  <c r="AG935" i="10" a="1"/>
  <c r="AG935" i="10"/>
  <c r="AG936" i="10" a="1"/>
  <c r="AG936" i="10"/>
  <c r="AG937" i="10" a="1"/>
  <c r="AG937" i="10"/>
  <c r="AG938" i="10" a="1"/>
  <c r="AG938" i="10"/>
  <c r="AG939" i="10" a="1"/>
  <c r="AG939" i="10"/>
  <c r="AG940" i="10" a="1"/>
  <c r="AG940" i="10"/>
  <c r="AG941" i="10" a="1"/>
  <c r="AG941" i="10"/>
  <c r="AG942" i="10" a="1"/>
  <c r="AG942" i="10"/>
  <c r="AG943" i="10" a="1"/>
  <c r="AG943" i="10"/>
  <c r="AG944" i="10" a="1"/>
  <c r="AG944" i="10"/>
  <c r="AG945" i="10" a="1"/>
  <c r="AG945" i="10"/>
  <c r="AG946" i="10" a="1"/>
  <c r="AG946" i="10"/>
  <c r="AG947" i="10" a="1"/>
  <c r="AG947" i="10"/>
  <c r="AG948" i="10" a="1"/>
  <c r="AG948" i="10"/>
  <c r="AG949" i="10" a="1"/>
  <c r="AG949" i="10"/>
  <c r="AG950" i="10" a="1"/>
  <c r="AG950" i="10"/>
  <c r="AG951" i="10" a="1"/>
  <c r="AG951" i="10"/>
  <c r="AG952" i="10" a="1"/>
  <c r="AG952" i="10"/>
  <c r="AG953" i="10" a="1"/>
  <c r="AG953" i="10"/>
  <c r="AG954" i="10" a="1"/>
  <c r="AG954" i="10"/>
  <c r="AG955" i="10" a="1"/>
  <c r="AG955" i="10"/>
  <c r="AG956" i="10" a="1"/>
  <c r="AG956" i="10"/>
  <c r="AG957" i="10" a="1"/>
  <c r="AG957" i="10"/>
  <c r="AG958" i="10" a="1"/>
  <c r="AG958" i="10"/>
  <c r="AG959" i="10" a="1"/>
  <c r="AG959" i="10"/>
  <c r="AG960" i="10" a="1"/>
  <c r="AG960" i="10"/>
  <c r="AG961" i="10" a="1"/>
  <c r="AG961" i="10"/>
  <c r="AG962" i="10" a="1"/>
  <c r="AG962" i="10"/>
  <c r="AG963" i="10" a="1"/>
  <c r="AG963" i="10"/>
  <c r="AG964" i="10" a="1"/>
  <c r="AG964" i="10"/>
  <c r="AG965" i="10" a="1"/>
  <c r="AG965" i="10"/>
  <c r="AG966" i="10" a="1"/>
  <c r="AG966" i="10"/>
  <c r="AG967" i="10" a="1"/>
  <c r="AG967" i="10"/>
  <c r="AG968" i="10" a="1"/>
  <c r="AG968" i="10"/>
  <c r="AG969" i="10" a="1"/>
  <c r="AG969" i="10"/>
  <c r="AG970" i="10" a="1"/>
  <c r="AG970" i="10"/>
  <c r="AG971" i="10" a="1"/>
  <c r="AG971" i="10"/>
  <c r="AG972" i="10" a="1"/>
  <c r="AG972" i="10"/>
  <c r="AG973" i="10" a="1"/>
  <c r="AG973" i="10"/>
  <c r="AG974" i="10" a="1"/>
  <c r="AG974" i="10"/>
  <c r="AG975" i="10" a="1"/>
  <c r="AG975" i="10"/>
  <c r="AG976" i="10" a="1"/>
  <c r="AG976" i="10"/>
  <c r="AG977" i="10" a="1"/>
  <c r="AG977" i="10"/>
  <c r="AG978" i="10" a="1"/>
  <c r="AG978" i="10"/>
  <c r="AG979" i="10" a="1"/>
  <c r="AG979" i="10"/>
  <c r="AG980" i="10" a="1"/>
  <c r="AG980" i="10" s="1"/>
  <c r="AG981" i="10" a="1"/>
  <c r="AG981" i="10" s="1"/>
  <c r="AG982" i="10" a="1"/>
  <c r="AG982" i="10"/>
  <c r="AG983" i="10" a="1"/>
  <c r="AG983" i="10" s="1"/>
  <c r="AG984" i="10" a="1"/>
  <c r="AG984" i="10" s="1"/>
  <c r="AG985" i="10" a="1"/>
  <c r="AG985" i="10"/>
  <c r="AG986" i="10" a="1"/>
  <c r="AG986" i="10" s="1"/>
  <c r="AG987" i="10" a="1"/>
  <c r="AG987" i="10" s="1"/>
  <c r="AG988" i="10" a="1"/>
  <c r="AG988" i="10"/>
  <c r="AG989" i="10" a="1"/>
  <c r="AG989" i="10" s="1"/>
  <c r="AG990" i="10" a="1"/>
  <c r="AG990" i="10" s="1"/>
  <c r="AG991" i="10" a="1"/>
  <c r="AG991" i="10"/>
  <c r="AG992" i="10" a="1"/>
  <c r="AG992" i="10" s="1"/>
  <c r="AG993" i="10" a="1"/>
  <c r="AG993" i="10" s="1"/>
  <c r="AG994" i="10" a="1"/>
  <c r="AG994" i="10"/>
  <c r="AG995" i="10" a="1"/>
  <c r="AG995" i="10" s="1"/>
  <c r="AG996" i="10" a="1"/>
  <c r="AG996" i="10" s="1"/>
  <c r="AG997" i="10" a="1"/>
  <c r="AG997" i="10"/>
  <c r="AG998" i="10" a="1"/>
  <c r="AG998" i="10" s="1"/>
  <c r="AG999" i="10" a="1"/>
  <c r="AG999" i="10" s="1"/>
  <c r="AG1000" i="10" a="1"/>
  <c r="AG1000" i="10"/>
  <c r="AG1001" i="10" a="1"/>
  <c r="AG1001" i="10" s="1"/>
  <c r="AG1002" i="10" a="1"/>
  <c r="AG1002" i="10" s="1"/>
  <c r="AG1003" i="10" a="1"/>
  <c r="AG1003" i="10"/>
  <c r="AG1004" i="10" a="1"/>
  <c r="AG1004" i="10" s="1"/>
  <c r="AG1005" i="10" a="1"/>
  <c r="AG1005" i="10" s="1"/>
  <c r="AG1006" i="10" a="1"/>
  <c r="AG1006" i="10"/>
  <c r="AG1007" i="10" a="1"/>
  <c r="AG1007" i="10" s="1"/>
  <c r="AG1008" i="10" a="1"/>
  <c r="AG1008" i="10"/>
  <c r="AG1009" i="10" a="1"/>
  <c r="AG1009" i="10"/>
  <c r="AG1010" i="10" a="1"/>
  <c r="AG1010" i="10" s="1"/>
  <c r="AG1011" i="10" a="1"/>
  <c r="AG1011" i="10" s="1"/>
  <c r="AG1012" i="10" a="1"/>
  <c r="AG1012" i="10"/>
  <c r="AG1013" i="10" a="1"/>
  <c r="AG1013" i="10" s="1"/>
  <c r="AG1014" i="10" a="1"/>
  <c r="AG1014" i="10" s="1"/>
  <c r="AG1015" i="10" a="1"/>
  <c r="AG1015" i="10"/>
  <c r="AG1016" i="10" a="1"/>
  <c r="AG1016" i="10" s="1"/>
  <c r="AG1017" i="10" a="1"/>
  <c r="AG1017" i="10" s="1"/>
  <c r="AG1018" i="10" a="1"/>
  <c r="AG1018" i="10"/>
  <c r="AG1019" i="10" a="1"/>
  <c r="AG1019" i="10" s="1"/>
  <c r="AG1020" i="10" a="1"/>
  <c r="AG1020" i="10" s="1"/>
  <c r="AG1021" i="10" a="1"/>
  <c r="AG1021" i="10"/>
  <c r="AG1022" i="10" a="1"/>
  <c r="AG1022" i="10" s="1"/>
  <c r="AG1023" i="10" a="1"/>
  <c r="AG1023" i="10" s="1"/>
  <c r="AG1024" i="10" a="1"/>
  <c r="AG1024" i="10"/>
  <c r="AG1025" i="10" a="1"/>
  <c r="AG1025" i="10" s="1"/>
  <c r="AG1026" i="10" a="1"/>
  <c r="AG1026" i="10" s="1"/>
  <c r="AG1027" i="10" a="1"/>
  <c r="AG1027" i="10"/>
  <c r="AG1028" i="10" a="1"/>
  <c r="AG1028" i="10" s="1"/>
  <c r="AG1029" i="10" a="1"/>
  <c r="AG1029" i="10" s="1"/>
  <c r="AG1030" i="10" a="1"/>
  <c r="AG1030" i="10"/>
  <c r="AG1031" i="10" a="1"/>
  <c r="AG1031" i="10" s="1"/>
  <c r="AG1032" i="10" a="1"/>
  <c r="AG1032" i="10" s="1"/>
  <c r="AG1033" i="10" a="1"/>
  <c r="AG1033" i="10"/>
  <c r="AG1034" i="10" a="1"/>
  <c r="AG1034" i="10" s="1"/>
  <c r="AG1035" i="10" a="1"/>
  <c r="AG1035" i="10" s="1"/>
  <c r="AG1036" i="10" a="1"/>
  <c r="AG1036" i="10"/>
  <c r="AG1037" i="10" a="1"/>
  <c r="AG1037" i="10" s="1"/>
  <c r="AG1038" i="10" a="1"/>
  <c r="AG1038" i="10" s="1"/>
  <c r="AG1039" i="10" a="1"/>
  <c r="AG1039" i="10"/>
  <c r="AG1040" i="10" a="1"/>
  <c r="AG1040" i="10" s="1"/>
  <c r="AG1041" i="10" a="1"/>
  <c r="AG1041" i="10" s="1"/>
  <c r="AG1042" i="10" a="1"/>
  <c r="AG1042" i="10"/>
  <c r="AG1043" i="10" a="1"/>
  <c r="AG1043" i="10" s="1"/>
  <c r="AG1044" i="10" a="1"/>
  <c r="AG1044" i="10" s="1"/>
  <c r="AG1045" i="10" a="1"/>
  <c r="AG1045" i="10"/>
  <c r="AG1046" i="10" a="1"/>
  <c r="AG1046" i="10" s="1"/>
  <c r="AG1047" i="10" a="1"/>
  <c r="AG1047" i="10" s="1"/>
  <c r="AG1048" i="10" a="1"/>
  <c r="AG1048" i="10"/>
  <c r="AG1049" i="10" a="1"/>
  <c r="AG1049" i="10" s="1"/>
  <c r="AG1050" i="10" a="1"/>
  <c r="AG1050" i="10" s="1"/>
  <c r="AG1051" i="10" a="1"/>
  <c r="AG1051" i="10"/>
  <c r="AG1052" i="10" a="1"/>
  <c r="AG1052" i="10" s="1"/>
  <c r="AG1053" i="10" a="1"/>
  <c r="AG1053" i="10" s="1"/>
  <c r="AG1054" i="10" a="1"/>
  <c r="AG1054" i="10"/>
  <c r="AG1055" i="10" a="1"/>
  <c r="AG1055" i="10" s="1"/>
  <c r="AG1056" i="10" a="1"/>
  <c r="AG1056" i="10" s="1"/>
  <c r="AG1057" i="10" a="1"/>
  <c r="AG1057" i="10"/>
  <c r="AG1058" i="10" a="1"/>
  <c r="AG1058" i="10" s="1"/>
  <c r="AG1059" i="10" a="1"/>
  <c r="AG1059" i="10" s="1"/>
  <c r="AG1060" i="10" a="1"/>
  <c r="AG1060" i="10"/>
  <c r="AG1061" i="10" a="1"/>
  <c r="AG1061" i="10" s="1"/>
  <c r="AG1062" i="10" a="1"/>
  <c r="AG1062" i="10" s="1"/>
  <c r="AG1063" i="10" a="1"/>
  <c r="AG1063" i="10"/>
  <c r="AG1064" i="10" a="1"/>
  <c r="AG1064" i="10" s="1"/>
  <c r="AG1065" i="10" a="1"/>
  <c r="AG1065" i="10" s="1"/>
  <c r="AG1066" i="10" a="1"/>
  <c r="AG1066" i="10"/>
  <c r="AG1067" i="10" a="1"/>
  <c r="AG1067" i="10" s="1"/>
  <c r="AG1068" i="10" a="1"/>
  <c r="AG1068" i="10" s="1"/>
  <c r="AG1069" i="10" a="1"/>
  <c r="AG1069" i="10"/>
  <c r="AG1070" i="10" a="1"/>
  <c r="AG1070" i="10" s="1"/>
  <c r="AG1071" i="10" a="1"/>
  <c r="AG1071" i="10" s="1"/>
  <c r="AG1072" i="10" a="1"/>
  <c r="AG1072" i="10"/>
  <c r="AG1073" i="10" a="1"/>
  <c r="AG1073" i="10" s="1"/>
  <c r="AG1074" i="10" a="1"/>
  <c r="AG1074" i="10" s="1"/>
  <c r="AG1075" i="10" a="1"/>
  <c r="AG1075" i="10"/>
  <c r="AG1076" i="10" a="1"/>
  <c r="AG1076" i="10" s="1"/>
  <c r="AG1077" i="10" a="1"/>
  <c r="AG1077" i="10" s="1"/>
  <c r="AG1078" i="10" a="1"/>
  <c r="AG1078" i="10"/>
  <c r="AG1079" i="10" a="1"/>
  <c r="AG1079" i="10" s="1"/>
  <c r="AG1080" i="10" a="1"/>
  <c r="AG1080" i="10" s="1"/>
  <c r="AG1081" i="10" a="1"/>
  <c r="AG1081" i="10"/>
  <c r="AG1082" i="10" a="1"/>
  <c r="AG1082" i="10" s="1"/>
  <c r="AG1083" i="10" a="1"/>
  <c r="AG1083" i="10" s="1"/>
  <c r="AG1084" i="10" a="1"/>
  <c r="AG1084" i="10"/>
  <c r="AG1085" i="10" a="1"/>
  <c r="AG1085" i="10" s="1"/>
  <c r="AG1086" i="10" a="1"/>
  <c r="AG1086" i="10" s="1"/>
  <c r="AG1087" i="10" a="1"/>
  <c r="AG1087" i="10"/>
  <c r="AG1088" i="10" a="1"/>
  <c r="AG1088" i="10" s="1"/>
  <c r="AG1089" i="10" a="1"/>
  <c r="AG1089" i="10" s="1"/>
  <c r="AG1090" i="10" a="1"/>
  <c r="AG1090" i="10"/>
  <c r="AG1091" i="10" a="1"/>
  <c r="AG1091" i="10" s="1"/>
  <c r="AG1092" i="10" a="1"/>
  <c r="AG1092" i="10" s="1"/>
  <c r="AG1093" i="10" a="1"/>
  <c r="AG1093" i="10"/>
  <c r="AG1095" i="10" a="1"/>
  <c r="AG1095" i="10" s="1"/>
  <c r="AG1096" i="10" a="1"/>
  <c r="AG1096" i="10"/>
  <c r="AG1097" i="10" a="1"/>
  <c r="AG1097" i="10" s="1"/>
  <c r="AG1098" i="10" a="1"/>
  <c r="AG1098" i="10" s="1"/>
  <c r="AG1099" i="10" a="1"/>
  <c r="AG1099" i="10"/>
  <c r="AG1100" i="10" a="1"/>
  <c r="AG1100" i="10" s="1"/>
  <c r="AG1101" i="10" a="1"/>
  <c r="AG1101" i="10" s="1"/>
  <c r="AG1102" i="10" a="1"/>
  <c r="AG1102" i="10"/>
  <c r="AG1103" i="10" a="1"/>
  <c r="AG1103" i="10" s="1"/>
  <c r="AG1104" i="10" a="1"/>
  <c r="AG1104" i="10" s="1"/>
  <c r="AG1105" i="10" a="1"/>
  <c r="AG1105" i="10"/>
  <c r="AG1106" i="10" a="1"/>
  <c r="AG1106" i="10" s="1"/>
  <c r="AG1107" i="10" a="1"/>
  <c r="AG1107" i="10" s="1"/>
  <c r="AG1108" i="10" a="1"/>
  <c r="AG1108" i="10"/>
  <c r="AG1109" i="10" a="1"/>
  <c r="AG1109" i="10" s="1"/>
  <c r="AG1110" i="10" a="1"/>
  <c r="AG1110" i="10" s="1"/>
  <c r="AG1111" i="10" a="1"/>
  <c r="AG1111" i="10"/>
  <c r="AG1112" i="10" a="1"/>
  <c r="AG1112" i="10" s="1"/>
  <c r="AG1113" i="10" a="1"/>
  <c r="AG1113" i="10" s="1"/>
  <c r="AG1114" i="10" a="1"/>
  <c r="AG1114" i="10"/>
  <c r="AG1115" i="10" a="1"/>
  <c r="AG1115" i="10" s="1"/>
  <c r="AG1116" i="10" a="1"/>
  <c r="AG1116" i="10" s="1"/>
  <c r="AG1117" i="10" a="1"/>
  <c r="AG1117" i="10"/>
  <c r="AG1118" i="10" a="1"/>
  <c r="AG1118" i="10" s="1"/>
  <c r="AG1119" i="10" a="1"/>
  <c r="AG1119" i="10" s="1"/>
  <c r="AG1120" i="10" a="1"/>
  <c r="AG1120" i="10"/>
  <c r="AG1121" i="10" a="1"/>
  <c r="AG1121" i="10" s="1"/>
  <c r="AG1122" i="10" a="1"/>
  <c r="AG1122" i="10" s="1"/>
  <c r="AG1123" i="10" a="1"/>
  <c r="AG1123" i="10"/>
  <c r="AG1124" i="10" a="1"/>
  <c r="AG1124" i="10" s="1"/>
  <c r="AG1125" i="10" a="1"/>
  <c r="AG1125" i="10" s="1"/>
  <c r="AG1126" i="10" a="1"/>
  <c r="AG1126" i="10"/>
  <c r="AG1127" i="10" a="1"/>
  <c r="AG1127" i="10" s="1"/>
  <c r="AG1128" i="10" a="1"/>
  <c r="AG1128" i="10" s="1"/>
  <c r="AG1129" i="10" a="1"/>
  <c r="AG1129" i="10"/>
  <c r="AG1130" i="10" a="1"/>
  <c r="AG1130" i="10" s="1"/>
  <c r="AG1131" i="10" a="1"/>
  <c r="AG1131" i="10" s="1"/>
  <c r="AG1132" i="10" a="1"/>
  <c r="AG1132" i="10"/>
  <c r="AG1133" i="10" a="1"/>
  <c r="AG1133" i="10" s="1"/>
  <c r="AG1134" i="10" a="1"/>
  <c r="AG1134" i="10" s="1"/>
  <c r="AG1135" i="10" a="1"/>
  <c r="AG1135" i="10"/>
  <c r="AG1136" i="10" a="1"/>
  <c r="AG1136" i="10" s="1"/>
  <c r="AG1137" i="10" a="1"/>
  <c r="AG1137" i="10" s="1"/>
  <c r="AG1138" i="10" a="1"/>
  <c r="AG1138" i="10"/>
  <c r="AG1139" i="10" a="1"/>
  <c r="AG1139" i="10" s="1"/>
  <c r="AG1140" i="10" a="1"/>
  <c r="AG1140" i="10" s="1"/>
  <c r="AG1141" i="10" a="1"/>
  <c r="AG1141" i="10"/>
  <c r="AG1142" i="10" a="1"/>
  <c r="AG1142" i="10" s="1"/>
  <c r="AG1143" i="10" a="1"/>
  <c r="AG1143" i="10" s="1"/>
  <c r="AG1144" i="10" a="1"/>
  <c r="AG1144" i="10"/>
  <c r="AG1145" i="10" a="1"/>
  <c r="AG1145" i="10" s="1"/>
  <c r="AG1146" i="10" a="1"/>
  <c r="AG1146" i="10" s="1"/>
  <c r="AG1147" i="10" a="1"/>
  <c r="AG1147" i="10"/>
  <c r="AG1148" i="10" a="1"/>
  <c r="AG1148" i="10" s="1"/>
  <c r="AG1149" i="10" a="1"/>
  <c r="AG1149" i="10"/>
  <c r="AG1150" i="10" a="1"/>
  <c r="AG1150" i="10"/>
  <c r="AG1151" i="10" a="1"/>
  <c r="AG1151" i="10" s="1"/>
  <c r="AG1152" i="10" a="1"/>
  <c r="AG1152" i="10" s="1"/>
  <c r="AG1153" i="10" a="1"/>
  <c r="AG1153" i="10"/>
  <c r="AG1154" i="10" a="1"/>
  <c r="AG1154" i="10" s="1"/>
  <c r="AG1155" i="10" a="1"/>
  <c r="AG1155" i="10" s="1"/>
  <c r="AG1156" i="10" a="1"/>
  <c r="AG1156" i="10" s="1"/>
  <c r="AG1157" i="10" a="1"/>
  <c r="AG1157" i="10" s="1"/>
  <c r="AG1158" i="10" a="1"/>
  <c r="AG1158" i="10" s="1"/>
  <c r="AG1159" i="10" a="1"/>
  <c r="AG1159" i="10" s="1"/>
  <c r="AG1160" i="10" a="1"/>
  <c r="AG1160" i="10" s="1"/>
  <c r="AG1161" i="10" a="1"/>
  <c r="AG1161" i="10" s="1"/>
  <c r="AG1162" i="10" a="1"/>
  <c r="AG1162" i="10" s="1"/>
  <c r="AG1163" i="10" a="1"/>
  <c r="AG1163" i="10" s="1"/>
  <c r="AG1164" i="10" a="1"/>
  <c r="AG1164" i="10" s="1"/>
  <c r="AG1165" i="10" a="1"/>
  <c r="AG1165" i="10"/>
  <c r="AG1166" i="10" a="1"/>
  <c r="AG1166" i="10" s="1"/>
  <c r="AG1167" i="10" a="1"/>
  <c r="AG1167" i="10" s="1"/>
  <c r="AG1168" i="10" a="1"/>
  <c r="AG1168" i="10"/>
  <c r="AG1169" i="10" a="1"/>
  <c r="AG1169" i="10" s="1"/>
  <c r="AG1170" i="10" a="1"/>
  <c r="AG1170" i="10" s="1"/>
  <c r="AG1171" i="10" a="1"/>
  <c r="AG1171" i="10"/>
  <c r="AG1172" i="10" a="1"/>
  <c r="AG1172" i="10" s="1"/>
  <c r="AG1173" i="10" a="1"/>
  <c r="AG1173" i="10" s="1"/>
  <c r="AG1174" i="10" a="1"/>
  <c r="AG1174" i="10"/>
  <c r="AG1175" i="10" a="1"/>
  <c r="AG1175" i="10" s="1"/>
  <c r="AG1176" i="10" a="1"/>
  <c r="AG1176" i="10" s="1"/>
  <c r="AG1177" i="10" a="1"/>
  <c r="AG1177" i="10"/>
  <c r="AG1178" i="10" a="1"/>
  <c r="AG1178" i="10" s="1"/>
  <c r="AG1179" i="10" a="1"/>
  <c r="AG1179" i="10"/>
  <c r="AG1180" i="10" a="1"/>
  <c r="AG1180" i="10"/>
  <c r="AG1181" i="10" a="1"/>
  <c r="AG1181" i="10" s="1"/>
  <c r="AG1182" i="10" a="1"/>
  <c r="AG1182" i="10"/>
  <c r="AG1183" i="10" a="1"/>
  <c r="AG1183" i="10"/>
  <c r="AG1184" i="10" a="1"/>
  <c r="AG1184" i="10" s="1"/>
  <c r="AG1185" i="10" a="1"/>
  <c r="AG1185" i="10"/>
  <c r="AG1186" i="10" a="1"/>
  <c r="AG1186" i="10"/>
  <c r="AG1187" i="10" a="1"/>
  <c r="AG1187" i="10" s="1"/>
  <c r="AG1188" i="10" a="1"/>
  <c r="AG1188" i="10"/>
  <c r="AG1189" i="10" a="1"/>
  <c r="AG1189" i="10"/>
  <c r="AG1190" i="10" a="1"/>
  <c r="AG1190" i="10" s="1"/>
  <c r="AG1191" i="10" a="1"/>
  <c r="AG1191" i="10"/>
  <c r="AG1192" i="10" a="1"/>
  <c r="AG1192" i="10"/>
  <c r="AG1193" i="10" a="1"/>
  <c r="AG1193" i="10" s="1"/>
  <c r="AG1194" i="10" a="1"/>
  <c r="AG1194" i="10"/>
  <c r="AG1195" i="10" a="1"/>
  <c r="AG1195" i="10"/>
  <c r="AG1196" i="10" a="1"/>
  <c r="AG1196" i="10" s="1"/>
  <c r="AG1197" i="10" a="1"/>
  <c r="AG1197" i="10"/>
  <c r="AG1198" i="10" a="1"/>
  <c r="AG1198" i="10"/>
  <c r="AG1199" i="10" a="1"/>
  <c r="AG1199" i="10" s="1"/>
  <c r="AG1200" i="10" a="1"/>
  <c r="AG1200" i="10"/>
  <c r="AG1201" i="10" a="1"/>
  <c r="AG1201" i="10" s="1"/>
  <c r="AG1202" i="10" a="1"/>
  <c r="AG1202" i="10" s="1"/>
  <c r="AG1203" i="10" a="1"/>
  <c r="AG1203" i="10"/>
  <c r="AG1204" i="10" a="1"/>
  <c r="AG1204" i="10" s="1"/>
  <c r="AG1205" i="10" a="1"/>
  <c r="AG1205" i="10" s="1"/>
  <c r="AG1207" i="10" a="1"/>
  <c r="AG1207" i="10" s="1"/>
  <c r="AG1208" i="10" a="1"/>
  <c r="AG1208" i="10" s="1"/>
  <c r="AG1209" i="10" a="1"/>
  <c r="AG1209" i="10"/>
  <c r="AG1210" i="10" a="1"/>
  <c r="AG1210" i="10" s="1"/>
  <c r="AG1211" i="10" a="1"/>
  <c r="AG1211" i="10" s="1"/>
  <c r="AG1212" i="10" a="1"/>
  <c r="AG1212" i="10"/>
  <c r="AG1213" i="10" a="1"/>
  <c r="AG1213" i="10" s="1"/>
  <c r="AC2" i="8" a="1"/>
  <c r="AC2" i="8"/>
  <c r="X1201" i="6"/>
  <c r="AC109" i="8" a="1"/>
  <c r="AC109" i="8"/>
  <c r="AC4" i="8" a="1"/>
  <c r="AC4" i="8"/>
  <c r="AC5" i="8" a="1"/>
  <c r="AC5" i="8"/>
  <c r="AC6" i="8" a="1"/>
  <c r="AC6" i="8"/>
  <c r="AC7" i="8" a="1"/>
  <c r="AC7" i="8"/>
  <c r="AC8" i="8" a="1"/>
  <c r="AC8" i="8"/>
  <c r="AC9" i="8" a="1"/>
  <c r="AC9" i="8"/>
  <c r="AC10" i="8" a="1"/>
  <c r="AC10" i="8"/>
  <c r="AC11" i="8" a="1"/>
  <c r="AC11" i="8"/>
  <c r="AC12" i="8" a="1"/>
  <c r="AC12" i="8" s="1"/>
  <c r="AC13" i="8" a="1"/>
  <c r="AC13" i="8" s="1"/>
  <c r="AC14" i="8" a="1"/>
  <c r="AC14" i="8"/>
  <c r="AC15" i="8" a="1"/>
  <c r="AC15" i="8" s="1"/>
  <c r="AC16" i="8" a="1"/>
  <c r="AC16" i="8"/>
  <c r="AC17" i="8" a="1"/>
  <c r="AC17" i="8" s="1"/>
  <c r="AC18" i="8" a="1"/>
  <c r="AC18" i="8" s="1"/>
  <c r="AC19" i="8" a="1"/>
  <c r="AC19" i="8"/>
  <c r="AC20" i="8" a="1"/>
  <c r="AC20" i="8"/>
  <c r="AC21" i="8" a="1"/>
  <c r="AC21" i="8" s="1"/>
  <c r="AC22" i="8" a="1"/>
  <c r="AC22" i="8" s="1"/>
  <c r="AC23" i="8" a="1"/>
  <c r="AC23" i="8"/>
  <c r="AC24" i="8" a="1"/>
  <c r="AC24" i="8" s="1"/>
  <c r="AC25" i="8" a="1"/>
  <c r="AC25" i="8" s="1"/>
  <c r="AC26" i="8" a="1"/>
  <c r="AC26" i="8"/>
  <c r="AC27" i="8" a="1"/>
  <c r="AC27" i="8" s="1"/>
  <c r="AC28" i="8" a="1"/>
  <c r="AC28" i="8" s="1"/>
  <c r="AC29" i="8" a="1"/>
  <c r="AC29" i="8"/>
  <c r="AC30" i="8" a="1"/>
  <c r="AC30" i="8" s="1"/>
  <c r="AC31" i="8" a="1"/>
  <c r="AC31" i="8" s="1"/>
  <c r="AC32" i="8" a="1"/>
  <c r="AC32" i="8" s="1"/>
  <c r="AC33" i="8" a="1"/>
  <c r="AC33" i="8" s="1"/>
  <c r="AC34" i="8" a="1"/>
  <c r="AC34" i="8" s="1"/>
  <c r="AC35" i="8" a="1"/>
  <c r="AC35" i="8" s="1"/>
  <c r="AC36" i="8" a="1"/>
  <c r="AC36" i="8" s="1"/>
  <c r="AC37" i="8" a="1"/>
  <c r="AC37" i="8"/>
  <c r="AC38" i="8" a="1"/>
  <c r="AC38" i="8" s="1"/>
  <c r="AC39" i="8" a="1"/>
  <c r="AC39" i="8" s="1"/>
  <c r="AC40" i="8" a="1"/>
  <c r="AC40" i="8" s="1"/>
  <c r="AC41" i="8" a="1"/>
  <c r="AC41" i="8" s="1"/>
  <c r="AC42" i="8" a="1"/>
  <c r="AC42" i="8" s="1"/>
  <c r="AC43" i="8" a="1"/>
  <c r="AC43" i="8" s="1"/>
  <c r="AC44" i="8" a="1"/>
  <c r="AC44" i="8" s="1"/>
  <c r="AC45" i="8" a="1"/>
  <c r="AC45" i="8" s="1"/>
  <c r="AC46" i="8" a="1"/>
  <c r="AC46" i="8" s="1"/>
  <c r="AC47" i="8" a="1"/>
  <c r="AC47" i="8" s="1"/>
  <c r="AC48" i="8" a="1"/>
  <c r="AC48" i="8" s="1"/>
  <c r="AC49" i="8" a="1"/>
  <c r="AC49" i="8" s="1"/>
  <c r="AC50" i="8" a="1"/>
  <c r="AC50" i="8" s="1"/>
  <c r="AC51" i="8" a="1"/>
  <c r="AC51" i="8" s="1"/>
  <c r="AC52" i="8" a="1"/>
  <c r="AC52" i="8" s="1"/>
  <c r="AC53" i="8" a="1"/>
  <c r="AC53" i="8" s="1"/>
  <c r="AC54" i="8" a="1"/>
  <c r="AC54" i="8" s="1"/>
  <c r="AC55" i="8" a="1"/>
  <c r="AC55" i="8" s="1"/>
  <c r="AC56" i="8" a="1"/>
  <c r="AC56" i="8" s="1"/>
  <c r="AC57" i="8" a="1"/>
  <c r="AC57" i="8" s="1"/>
  <c r="AC58" i="8" a="1"/>
  <c r="AC58" i="8" s="1"/>
  <c r="AC59" i="8" a="1"/>
  <c r="AC59" i="8" s="1"/>
  <c r="AC60" i="8" a="1"/>
  <c r="AC60" i="8" s="1"/>
  <c r="AC61" i="8" a="1"/>
  <c r="AC61" i="8" s="1"/>
  <c r="AC62" i="8" a="1"/>
  <c r="AC62" i="8" s="1"/>
  <c r="AC63" i="8" a="1"/>
  <c r="AC63" i="8" s="1"/>
  <c r="AC64" i="8" a="1"/>
  <c r="AC64" i="8" s="1"/>
  <c r="AC65" i="8" a="1"/>
  <c r="AC65" i="8" s="1"/>
  <c r="AC66" i="8" a="1"/>
  <c r="AC66" i="8" s="1"/>
  <c r="AC67" i="8" a="1"/>
  <c r="AC67" i="8" s="1"/>
  <c r="AC68" i="8" a="1"/>
  <c r="AC68" i="8" s="1"/>
  <c r="AC69" i="8" a="1"/>
  <c r="AC69" i="8" s="1"/>
  <c r="AC70" i="8" a="1"/>
  <c r="AC70" i="8" s="1"/>
  <c r="AC71" i="8" a="1"/>
  <c r="AC71" i="8" s="1"/>
  <c r="AC72" i="8" a="1"/>
  <c r="AC72" i="8" s="1"/>
  <c r="AC73" i="8" a="1"/>
  <c r="AC73" i="8" s="1"/>
  <c r="AC74" i="8" a="1"/>
  <c r="AC74" i="8" s="1"/>
  <c r="AC75" i="8" a="1"/>
  <c r="AC75" i="8" s="1"/>
  <c r="AC76" i="8" a="1"/>
  <c r="AC76" i="8" s="1"/>
  <c r="AC77" i="8" a="1"/>
  <c r="AC77" i="8" s="1"/>
  <c r="AC78" i="8" a="1"/>
  <c r="AC78" i="8" s="1"/>
  <c r="AC79" i="8" a="1"/>
  <c r="AC79" i="8" s="1"/>
  <c r="AC80" i="8" a="1"/>
  <c r="AC80" i="8" s="1"/>
  <c r="AC81" i="8" a="1"/>
  <c r="AC81" i="8" s="1"/>
  <c r="AC82" i="8" a="1"/>
  <c r="AC82" i="8" s="1"/>
  <c r="AC83" i="8" a="1"/>
  <c r="AC83" i="8" s="1"/>
  <c r="AC84" i="8" a="1"/>
  <c r="AC84" i="8" s="1"/>
  <c r="AC85" i="8" a="1"/>
  <c r="AC85" i="8" s="1"/>
  <c r="AC86" i="8" a="1"/>
  <c r="AC86" i="8" s="1"/>
  <c r="AC87" i="8" a="1"/>
  <c r="AC87" i="8" s="1"/>
  <c r="AC88" i="8" a="1"/>
  <c r="AC88" i="8" s="1"/>
  <c r="AC89" i="8" a="1"/>
  <c r="AC89" i="8" s="1"/>
  <c r="AC90" i="8" a="1"/>
  <c r="AC90" i="8" s="1"/>
  <c r="AC91" i="8" a="1"/>
  <c r="AC91" i="8" s="1"/>
  <c r="AC92" i="8" a="1"/>
  <c r="AC92" i="8" s="1"/>
  <c r="AC93" i="8" a="1"/>
  <c r="AC93" i="8" s="1"/>
  <c r="AC94" i="8" a="1"/>
  <c r="AC94" i="8" s="1"/>
  <c r="AC95" i="8" a="1"/>
  <c r="AC95" i="8" s="1"/>
  <c r="AC96" i="8" a="1"/>
  <c r="AC96" i="8" s="1"/>
  <c r="AC97" i="8" a="1"/>
  <c r="AC97" i="8" s="1"/>
  <c r="AC98" i="8" a="1"/>
  <c r="AC98" i="8" s="1"/>
  <c r="AC99" i="8" a="1"/>
  <c r="AC99" i="8" s="1"/>
  <c r="AC100" i="8" a="1"/>
  <c r="AC100" i="8" s="1"/>
  <c r="AC101" i="8" a="1"/>
  <c r="AC101" i="8" s="1"/>
  <c r="AC102" i="8" a="1"/>
  <c r="AC102" i="8" s="1"/>
  <c r="AC103" i="8" a="1"/>
  <c r="AC103" i="8" s="1"/>
  <c r="AC104" i="8" a="1"/>
  <c r="AC104" i="8" s="1"/>
  <c r="AC105" i="8" a="1"/>
  <c r="AC105" i="8" s="1"/>
  <c r="AC106" i="8" a="1"/>
  <c r="AC106" i="8" s="1"/>
  <c r="AC107" i="8" a="1"/>
  <c r="AC107" i="8" s="1"/>
  <c r="AC108" i="8" a="1"/>
  <c r="AC108" i="8" s="1"/>
  <c r="AC110" i="8" a="1"/>
  <c r="AC110" i="8" s="1"/>
  <c r="AC111" i="8" a="1"/>
  <c r="AC111" i="8" s="1"/>
  <c r="AC112" i="8" a="1"/>
  <c r="AC112" i="8" s="1"/>
  <c r="AC113" i="8" a="1"/>
  <c r="AC113" i="8" s="1"/>
  <c r="AC114" i="8" a="1"/>
  <c r="AC114" i="8" s="1"/>
  <c r="AC115" i="8" a="1"/>
  <c r="AC115" i="8" s="1"/>
  <c r="AC116" i="8" a="1"/>
  <c r="AC116" i="8" s="1"/>
  <c r="AC117" i="8" a="1"/>
  <c r="AC117" i="8" s="1"/>
  <c r="AC118" i="8" a="1"/>
  <c r="AC118" i="8" s="1"/>
  <c r="AC119" i="8" a="1"/>
  <c r="AC119" i="8" s="1"/>
  <c r="AC120" i="8" a="1"/>
  <c r="AC120" i="8" s="1"/>
  <c r="AC121" i="8" a="1"/>
  <c r="AC121" i="8" s="1"/>
  <c r="AC122" i="8" a="1"/>
  <c r="AC122" i="8" s="1"/>
  <c r="AC123" i="8" a="1"/>
  <c r="AC123" i="8" s="1"/>
  <c r="AC124" i="8" a="1"/>
  <c r="AC124" i="8" s="1"/>
  <c r="AC125" i="8" a="1"/>
  <c r="AC125" i="8" s="1"/>
  <c r="AC126" i="8" a="1"/>
  <c r="AC126" i="8" s="1"/>
  <c r="AC127" i="8" a="1"/>
  <c r="AC127" i="8" s="1"/>
  <c r="AC128" i="8" a="1"/>
  <c r="AC128" i="8" s="1"/>
  <c r="AC129" i="8" a="1"/>
  <c r="AC129" i="8" s="1"/>
  <c r="AC130" i="8" a="1"/>
  <c r="AC130" i="8"/>
  <c r="AC131" i="8" a="1"/>
  <c r="AC131" i="8" s="1"/>
  <c r="AC132" i="8" a="1"/>
  <c r="AC132" i="8" s="1"/>
  <c r="AC133" i="8" a="1"/>
  <c r="AC133" i="8" s="1"/>
  <c r="AC134" i="8" a="1"/>
  <c r="AC134" i="8" s="1"/>
  <c r="AC135" i="8" a="1"/>
  <c r="AC135" i="8" s="1"/>
  <c r="AC136" i="8" a="1"/>
  <c r="AC136" i="8" s="1"/>
  <c r="AC137" i="8" a="1"/>
  <c r="AC137" i="8" s="1"/>
  <c r="AC138" i="8" a="1"/>
  <c r="AC138" i="8" s="1"/>
  <c r="AC139" i="8" a="1"/>
  <c r="AC139" i="8" s="1"/>
  <c r="AC140" i="8" a="1"/>
  <c r="AC140" i="8" s="1"/>
  <c r="AC141" i="8" a="1"/>
  <c r="AC141" i="8" s="1"/>
  <c r="AC142" i="8" a="1"/>
  <c r="AC142" i="8"/>
  <c r="AC143" i="8" a="1"/>
  <c r="AC143" i="8" s="1"/>
  <c r="AC144" i="8" a="1"/>
  <c r="AC144" i="8" s="1"/>
  <c r="AC145" i="8" a="1"/>
  <c r="AC145" i="8" s="1"/>
  <c r="AC146" i="8" a="1"/>
  <c r="AC146" i="8" s="1"/>
  <c r="AC147" i="8" a="1"/>
  <c r="AC147" i="8" s="1"/>
  <c r="AC148" i="8" a="1"/>
  <c r="AC148" i="8"/>
  <c r="AC149" i="8" a="1"/>
  <c r="AC149" i="8" s="1"/>
  <c r="AC150" i="8" a="1"/>
  <c r="AC150" i="8" s="1"/>
  <c r="AC151" i="8" a="1"/>
  <c r="AC151" i="8"/>
  <c r="AC152" i="8" a="1"/>
  <c r="AC152" i="8" s="1"/>
  <c r="AC153" i="8" a="1"/>
  <c r="AC153" i="8" s="1"/>
  <c r="AC154" i="8" a="1"/>
  <c r="AC154" i="8" s="1"/>
  <c r="AC155" i="8" a="1"/>
  <c r="AC155" i="8" s="1"/>
  <c r="AC156" i="8" a="1"/>
  <c r="AC156" i="8" s="1"/>
  <c r="AC157" i="8" a="1"/>
  <c r="AC157" i="8" s="1"/>
  <c r="AC158" i="8" a="1"/>
  <c r="AC158" i="8" s="1"/>
  <c r="AC159" i="8" a="1"/>
  <c r="AC159" i="8" s="1"/>
  <c r="AC160" i="8" a="1"/>
  <c r="AC160" i="8" s="1"/>
  <c r="AC161" i="8" a="1"/>
  <c r="AC161" i="8" s="1"/>
  <c r="AC162" i="8" a="1"/>
  <c r="AC162" i="8" s="1"/>
  <c r="AC163" i="8" a="1"/>
  <c r="AC163" i="8" s="1"/>
  <c r="AC164" i="8" a="1"/>
  <c r="AC164" i="8" s="1"/>
  <c r="AC165" i="8" a="1"/>
  <c r="AC165" i="8" s="1"/>
  <c r="AC166" i="8" a="1"/>
  <c r="AC166" i="8" s="1"/>
  <c r="AC167" i="8" a="1"/>
  <c r="AC167" i="8" s="1"/>
  <c r="AC168" i="8" a="1"/>
  <c r="AC168" i="8"/>
  <c r="AC169" i="8" a="1"/>
  <c r="AC169" i="8" s="1"/>
  <c r="AC170" i="8" a="1"/>
  <c r="AC170" i="8" s="1"/>
  <c r="AC171" i="8" a="1"/>
  <c r="AC171" i="8" s="1"/>
  <c r="AC172" i="8" a="1"/>
  <c r="AC172" i="8" s="1"/>
  <c r="AC173" i="8" a="1"/>
  <c r="AC173" i="8" s="1"/>
  <c r="AC174" i="8" a="1"/>
  <c r="AC174" i="8" s="1"/>
  <c r="AC175" i="8" a="1"/>
  <c r="AC175" i="8" s="1"/>
  <c r="AC176" i="8" a="1"/>
  <c r="AC176" i="8" s="1"/>
  <c r="AC177" i="8" a="1"/>
  <c r="AC177" i="8"/>
  <c r="AC178" i="8" a="1"/>
  <c r="AC178" i="8" s="1"/>
  <c r="AC179" i="8" a="1"/>
  <c r="AC179" i="8" s="1"/>
  <c r="AC180" i="8" a="1"/>
  <c r="AC180" i="8"/>
  <c r="AC181" i="8" a="1"/>
  <c r="AC181" i="8" s="1"/>
  <c r="AC182" i="8" a="1"/>
  <c r="AC182" i="8" s="1"/>
  <c r="AC183" i="8" a="1"/>
  <c r="AC183" i="8" s="1"/>
  <c r="AC184" i="8" a="1"/>
  <c r="AC184" i="8" s="1"/>
  <c r="AC185" i="8" a="1"/>
  <c r="AC185" i="8" s="1"/>
  <c r="AC186" i="8" a="1"/>
  <c r="AC186" i="8"/>
  <c r="AC187" i="8" a="1"/>
  <c r="AC187" i="8" s="1"/>
  <c r="AC188" i="8" a="1"/>
  <c r="AC188" i="8" s="1"/>
  <c r="AC189" i="8" a="1"/>
  <c r="AC189" i="8"/>
  <c r="AC190" i="8" a="1"/>
  <c r="AC190" i="8" s="1"/>
  <c r="AC191" i="8" a="1"/>
  <c r="AC191" i="8" s="1"/>
  <c r="AC192" i="8" a="1"/>
  <c r="AC192" i="8" s="1"/>
  <c r="AC193" i="8" a="1"/>
  <c r="AC193" i="8" s="1"/>
  <c r="AC194" i="8" a="1"/>
  <c r="AC194" i="8" s="1"/>
  <c r="AC195" i="8" a="1"/>
  <c r="AC195" i="8" s="1"/>
  <c r="AC196" i="8" a="1"/>
  <c r="AC196" i="8" s="1"/>
  <c r="AC197" i="8" a="1"/>
  <c r="AC197" i="8" s="1"/>
  <c r="AC198" i="8" a="1"/>
  <c r="AC198" i="8" s="1"/>
  <c r="AC199" i="8" a="1"/>
  <c r="AC199" i="8" s="1"/>
  <c r="AC200" i="8" a="1"/>
  <c r="AC200" i="8" s="1"/>
  <c r="AC201" i="8" a="1"/>
  <c r="AC201" i="8" s="1"/>
  <c r="AC202" i="8" a="1"/>
  <c r="AC202" i="8" s="1"/>
  <c r="AC203" i="8" a="1"/>
  <c r="AC203" i="8" s="1"/>
  <c r="AC204" i="8" a="1"/>
  <c r="AC204" i="8" s="1"/>
  <c r="AC205" i="8" a="1"/>
  <c r="AC205" i="8" s="1"/>
  <c r="AC206" i="8" a="1"/>
  <c r="AC206" i="8" s="1"/>
  <c r="AC207" i="8" a="1"/>
  <c r="AC207" i="8" s="1"/>
  <c r="AC208" i="8" a="1"/>
  <c r="AC208" i="8" s="1"/>
  <c r="AC209" i="8" a="1"/>
  <c r="AC209" i="8" s="1"/>
  <c r="AC210" i="8" a="1"/>
  <c r="AC210" i="8" s="1"/>
  <c r="AC211" i="8" a="1"/>
  <c r="AC211" i="8" s="1"/>
  <c r="AC212" i="8" a="1"/>
  <c r="AC212" i="8" s="1"/>
  <c r="AC213" i="8" a="1"/>
  <c r="AC213" i="8" s="1"/>
  <c r="AC214" i="8" a="1"/>
  <c r="AC214" i="8" s="1"/>
  <c r="AC215" i="8" a="1"/>
  <c r="AC215" i="8" s="1"/>
  <c r="AC216" i="8" a="1"/>
  <c r="AC216" i="8" s="1"/>
  <c r="AC217" i="8" a="1"/>
  <c r="AC217" i="8" s="1"/>
  <c r="AC218" i="8" a="1"/>
  <c r="AC218" i="8"/>
  <c r="AC219" i="8" a="1"/>
  <c r="AC219" i="8" s="1"/>
  <c r="AC220" i="8" a="1"/>
  <c r="AC220" i="8" s="1"/>
  <c r="AC221" i="8" a="1"/>
  <c r="AC221" i="8" s="1"/>
  <c r="AC222" i="8" a="1"/>
  <c r="AC222" i="8" s="1"/>
  <c r="AC223" i="8" a="1"/>
  <c r="AC223" i="8" s="1"/>
  <c r="AC224" i="8" a="1"/>
  <c r="AC224" i="8" s="1"/>
  <c r="AC225" i="8" a="1"/>
  <c r="AC225" i="8" s="1"/>
  <c r="AC226" i="8" a="1"/>
  <c r="AC226" i="8" s="1"/>
  <c r="AC227" i="8" a="1"/>
  <c r="AC227" i="8" s="1"/>
  <c r="AC228" i="8" a="1"/>
  <c r="AC228" i="8" s="1"/>
  <c r="AC229" i="8" a="1"/>
  <c r="AC229" i="8" s="1"/>
  <c r="AC230" i="8" a="1"/>
  <c r="AC230" i="8" s="1"/>
  <c r="AC231" i="8" a="1"/>
  <c r="AC231" i="8" s="1"/>
  <c r="AC232" i="8" a="1"/>
  <c r="AC232" i="8" s="1"/>
  <c r="AC233" i="8" a="1"/>
  <c r="AC233" i="8" s="1"/>
  <c r="AC234" i="8" a="1"/>
  <c r="AC234" i="8"/>
  <c r="AC235" i="8" a="1"/>
  <c r="AC235" i="8" s="1"/>
  <c r="AC236" i="8" a="1"/>
  <c r="AC236" i="8" s="1"/>
  <c r="AC237" i="8" a="1"/>
  <c r="AC237" i="8"/>
  <c r="AC238" i="8" a="1"/>
  <c r="AC238" i="8" s="1"/>
  <c r="AC239" i="8" a="1"/>
  <c r="AC239" i="8"/>
  <c r="AC240" i="8" a="1"/>
  <c r="AC240" i="8"/>
  <c r="AC241" i="8" a="1"/>
  <c r="AC241" i="8" s="1"/>
  <c r="AC242" i="8" a="1"/>
  <c r="AC242" i="8" s="1"/>
  <c r="AC243" i="8" a="1"/>
  <c r="AC243" i="8" s="1"/>
  <c r="AC244" i="8" a="1"/>
  <c r="AC244" i="8" s="1"/>
  <c r="AC245" i="8" a="1"/>
  <c r="AC245" i="8" s="1"/>
  <c r="AC246" i="8" a="1"/>
  <c r="AC246" i="8"/>
  <c r="AC247" i="8" a="1"/>
  <c r="AC247" i="8" s="1"/>
  <c r="AC248" i="8" a="1"/>
  <c r="AC248" i="8" s="1"/>
  <c r="AC249" i="8" a="1"/>
  <c r="AC249" i="8" s="1"/>
  <c r="AC250" i="8" a="1"/>
  <c r="AC250" i="8" s="1"/>
  <c r="AC251" i="8" a="1"/>
  <c r="AC251" i="8" s="1"/>
  <c r="AC252" i="8" a="1"/>
  <c r="AC252" i="8"/>
  <c r="AC253" i="8" a="1"/>
  <c r="AC253" i="8" s="1"/>
  <c r="AC254" i="8" a="1"/>
  <c r="AC254" i="8" s="1"/>
  <c r="AC255" i="8" a="1"/>
  <c r="AC255" i="8"/>
  <c r="AC256" i="8" a="1"/>
  <c r="AC256" i="8" s="1"/>
  <c r="AC257" i="8" a="1"/>
  <c r="AC257" i="8" s="1"/>
  <c r="AC258" i="8" a="1"/>
  <c r="AC258" i="8" s="1"/>
  <c r="AC259" i="8" a="1"/>
  <c r="AC259" i="8" s="1"/>
  <c r="AC260" i="8" a="1"/>
  <c r="AC260" i="8" s="1"/>
  <c r="AC261" i="8" a="1"/>
  <c r="AC261" i="8" s="1"/>
  <c r="AC262" i="8" a="1"/>
  <c r="AC262" i="8" s="1"/>
  <c r="AC263" i="8" a="1"/>
  <c r="AC263" i="8" s="1"/>
  <c r="AC264" i="8" a="1"/>
  <c r="AC264" i="8" s="1"/>
  <c r="AC265" i="8" a="1"/>
  <c r="AC265" i="8" s="1"/>
  <c r="AC266" i="8" a="1"/>
  <c r="AC266" i="8" s="1"/>
  <c r="AC267" i="8" a="1"/>
  <c r="AC267" i="8" s="1"/>
  <c r="AC268" i="8" a="1"/>
  <c r="AC268" i="8" s="1"/>
  <c r="AC269" i="8" a="1"/>
  <c r="AC269" i="8" s="1"/>
  <c r="AC270" i="8" a="1"/>
  <c r="AC270" i="8" s="1"/>
  <c r="AC271" i="8" a="1"/>
  <c r="AC271" i="8" s="1"/>
  <c r="AC272" i="8" a="1"/>
  <c r="AC272" i="8" s="1"/>
  <c r="AC273" i="8" a="1"/>
  <c r="AC273" i="8" s="1"/>
  <c r="AC274" i="8" a="1"/>
  <c r="AC274" i="8" s="1"/>
  <c r="AC275" i="8" a="1"/>
  <c r="AC275" i="8" s="1"/>
  <c r="AC276" i="8" a="1"/>
  <c r="AC276" i="8" s="1"/>
  <c r="AC277" i="8" a="1"/>
  <c r="AC277" i="8" s="1"/>
  <c r="AC278" i="8" a="1"/>
  <c r="AC278" i="8"/>
  <c r="AC279" i="8" a="1"/>
  <c r="AC279" i="8" s="1"/>
  <c r="AC280" i="8" a="1"/>
  <c r="AC280" i="8" s="1"/>
  <c r="AC281" i="8" a="1"/>
  <c r="AC281" i="8"/>
  <c r="AC282" i="8" a="1"/>
  <c r="AC282" i="8" s="1"/>
  <c r="AC283" i="8" a="1"/>
  <c r="AC283" i="8" s="1"/>
  <c r="AC284" i="8" a="1"/>
  <c r="AC284" i="8" s="1"/>
  <c r="AC285" i="8" a="1"/>
  <c r="AC285" i="8" s="1"/>
  <c r="AC286" i="8" a="1"/>
  <c r="AC286" i="8" s="1"/>
  <c r="AC287" i="8" a="1"/>
  <c r="AC287" i="8"/>
  <c r="AC288" i="8" a="1"/>
  <c r="AC288" i="8" s="1"/>
  <c r="AC289" i="8" a="1"/>
  <c r="AC289" i="8" s="1"/>
  <c r="AC290" i="8" a="1"/>
  <c r="AC290" i="8"/>
  <c r="AC291" i="8" a="1"/>
  <c r="AC291" i="8" s="1"/>
  <c r="AC292" i="8" a="1"/>
  <c r="AC292" i="8" s="1"/>
  <c r="AC293" i="8" a="1"/>
  <c r="AC293" i="8" s="1"/>
  <c r="AC294" i="8" a="1"/>
  <c r="AC294" i="8" s="1"/>
  <c r="AC295" i="8" a="1"/>
  <c r="AC295" i="8" s="1"/>
  <c r="AC296" i="8" a="1"/>
  <c r="AC296" i="8"/>
  <c r="AC297" i="8" a="1"/>
  <c r="AC297" i="8" s="1"/>
  <c r="AC298" i="8" a="1"/>
  <c r="AC298" i="8" s="1"/>
  <c r="AC299" i="8" a="1"/>
  <c r="AC299" i="8" s="1"/>
  <c r="AC300" i="8" a="1"/>
  <c r="AC300" i="8"/>
  <c r="AC301" i="8" a="1"/>
  <c r="AC301" i="8" s="1"/>
  <c r="AC302" i="8" a="1"/>
  <c r="AC302" i="8"/>
  <c r="AC303" i="8" a="1"/>
  <c r="AC303" i="8"/>
  <c r="AC304" i="8" a="1"/>
  <c r="AC304" i="8" s="1"/>
  <c r="AC305" i="8" a="1"/>
  <c r="AC305" i="8"/>
  <c r="AC306" i="8" a="1"/>
  <c r="AC306" i="8" s="1"/>
  <c r="AC307" i="8" a="1"/>
  <c r="AC307" i="8" s="1"/>
  <c r="AC308" i="8" a="1"/>
  <c r="AC308" i="8"/>
  <c r="AC309" i="8" a="1"/>
  <c r="AC309" i="8" s="1"/>
  <c r="AC310" i="8" a="1"/>
  <c r="AC310" i="8"/>
  <c r="AC311" i="8" a="1"/>
  <c r="AC311" i="8" s="1"/>
  <c r="AC312" i="8" a="1"/>
  <c r="AC312" i="8" s="1"/>
  <c r="AC313" i="8" a="1"/>
  <c r="AC313" i="8" s="1"/>
  <c r="AC314" i="8" a="1"/>
  <c r="AC314" i="8" s="1"/>
  <c r="AC315" i="8" a="1"/>
  <c r="AC315" i="8" s="1"/>
  <c r="AC316" i="8" a="1"/>
  <c r="AC316" i="8"/>
  <c r="AC317" i="8" a="1"/>
  <c r="AC317" i="8" s="1"/>
  <c r="AC318" i="8" a="1"/>
  <c r="AC318" i="8" s="1"/>
  <c r="AC319" i="8" a="1"/>
  <c r="AC319" i="8"/>
  <c r="AC320" i="8" a="1"/>
  <c r="AC320" i="8" s="1"/>
  <c r="AC321" i="8" a="1"/>
  <c r="AC321" i="8" s="1"/>
  <c r="AC322" i="8" a="1"/>
  <c r="AC322" i="8" s="1"/>
  <c r="AC323" i="8" a="1"/>
  <c r="AC323" i="8" s="1"/>
  <c r="AC324" i="8" a="1"/>
  <c r="AC324" i="8" s="1"/>
  <c r="AC325" i="8" a="1"/>
  <c r="AC325" i="8"/>
  <c r="AC326" i="8" a="1"/>
  <c r="AC326" i="8" s="1"/>
  <c r="AC327" i="8" a="1"/>
  <c r="AC327" i="8" s="1"/>
  <c r="AC328" i="8" a="1"/>
  <c r="AC328" i="8"/>
  <c r="AC329" i="8" a="1"/>
  <c r="AC329" i="8"/>
  <c r="AC330" i="8" a="1"/>
  <c r="AC330" i="8" s="1"/>
  <c r="AC331" i="8" a="1"/>
  <c r="AC331" i="8"/>
  <c r="AC332" i="8" a="1"/>
  <c r="AC332" i="8" s="1"/>
  <c r="AC333" i="8" a="1"/>
  <c r="AC333" i="8" s="1"/>
  <c r="AC334" i="8" a="1"/>
  <c r="AC334" i="8" s="1"/>
  <c r="AC335" i="8" a="1"/>
  <c r="AC335" i="8"/>
  <c r="AC336" i="8" a="1"/>
  <c r="AC336" i="8" s="1"/>
  <c r="AC337" i="8" a="1"/>
  <c r="AC337" i="8"/>
  <c r="AC338" i="8" a="1"/>
  <c r="AC338" i="8"/>
  <c r="AC339" i="8" a="1"/>
  <c r="AC339" i="8" s="1"/>
  <c r="AC340" i="8" a="1"/>
  <c r="AC340" i="8"/>
  <c r="AC341" i="8" a="1"/>
  <c r="AC341" i="8" s="1"/>
  <c r="AC342" i="8" a="1"/>
  <c r="AC342" i="8" s="1"/>
  <c r="AC343" i="8" a="1"/>
  <c r="AC343" i="8" s="1"/>
  <c r="AC344" i="8" a="1"/>
  <c r="AC344" i="8"/>
  <c r="AC345" i="8" a="1"/>
  <c r="AC345" i="8" s="1"/>
  <c r="AC346" i="8" a="1"/>
  <c r="AC346" i="8"/>
  <c r="AC347" i="8" a="1"/>
  <c r="AC347" i="8"/>
  <c r="AC348" i="8" a="1"/>
  <c r="AC348" i="8" s="1"/>
  <c r="AC349" i="8" a="1"/>
  <c r="AC349" i="8"/>
  <c r="AC350" i="8" a="1"/>
  <c r="AC350" i="8" s="1"/>
  <c r="AC351" i="8" a="1"/>
  <c r="AC351" i="8" s="1"/>
  <c r="AC352" i="8" a="1"/>
  <c r="AC352" i="8" s="1"/>
  <c r="AC353" i="8" a="1"/>
  <c r="AC353" i="8"/>
  <c r="AC354" i="8" a="1"/>
  <c r="AC354" i="8" s="1"/>
  <c r="AC355" i="8" a="1"/>
  <c r="AC355" i="8"/>
  <c r="AC356" i="8" a="1"/>
  <c r="AC356" i="8"/>
  <c r="AC357" i="8" a="1"/>
  <c r="AC357" i="8" s="1"/>
  <c r="AC358" i="8" a="1"/>
  <c r="AC358" i="8"/>
  <c r="AC359" i="8" a="1"/>
  <c r="AC359" i="8" s="1"/>
  <c r="AC360" i="8" a="1"/>
  <c r="AC360" i="8" s="1"/>
  <c r="AC361" i="8" a="1"/>
  <c r="AC361" i="8" s="1"/>
  <c r="AC362" i="8" a="1"/>
  <c r="AC362" i="8"/>
  <c r="AC363" i="8" a="1"/>
  <c r="AC363" i="8" s="1"/>
  <c r="AC364" i="8" a="1"/>
  <c r="AC364" i="8"/>
  <c r="AC365" i="8" a="1"/>
  <c r="AC365" i="8"/>
  <c r="AC366" i="8" a="1"/>
  <c r="AC366" i="8" s="1"/>
  <c r="AC367" i="8" a="1"/>
  <c r="AC367" i="8"/>
  <c r="AC368" i="8" a="1"/>
  <c r="AC368" i="8" s="1"/>
  <c r="AC369" i="8" a="1"/>
  <c r="AC369" i="8" s="1"/>
  <c r="AC370" i="8" a="1"/>
  <c r="AC370" i="8" s="1"/>
  <c r="AC371" i="8" a="1"/>
  <c r="AC371" i="8"/>
  <c r="AC372" i="8" a="1"/>
  <c r="AC372" i="8" s="1"/>
  <c r="AC373" i="8" a="1"/>
  <c r="AC373" i="8"/>
  <c r="AC374" i="8" a="1"/>
  <c r="AC374" i="8"/>
  <c r="AC375" i="8" a="1"/>
  <c r="AC375" i="8" s="1"/>
  <c r="AC376" i="8" a="1"/>
  <c r="AC376" i="8"/>
  <c r="AC377" i="8" a="1"/>
  <c r="AC377" i="8" s="1"/>
  <c r="AC378" i="8" a="1"/>
  <c r="AC378" i="8" s="1"/>
  <c r="AC379" i="8" a="1"/>
  <c r="AC379" i="8" s="1"/>
  <c r="AC380" i="8" a="1"/>
  <c r="AC380" i="8"/>
  <c r="AC381" i="8" a="1"/>
  <c r="AC381" i="8" s="1"/>
  <c r="AC382" i="8" a="1"/>
  <c r="AC382" i="8"/>
  <c r="AC383" i="8" a="1"/>
  <c r="AC383" i="8"/>
  <c r="AC384" i="8" a="1"/>
  <c r="AC384" i="8" s="1"/>
  <c r="AC385" i="8" a="1"/>
  <c r="AC385" i="8"/>
  <c r="AC386" i="8" a="1"/>
  <c r="AC386" i="8" s="1"/>
  <c r="AC387" i="8" a="1"/>
  <c r="AC387" i="8" s="1"/>
  <c r="AC388" i="8" a="1"/>
  <c r="AC388" i="8" s="1"/>
  <c r="AC389" i="8" a="1"/>
  <c r="AC389" i="8"/>
  <c r="AC390" i="8" a="1"/>
  <c r="AC390" i="8" s="1"/>
  <c r="AC391" i="8" a="1"/>
  <c r="AC391" i="8" s="1"/>
  <c r="AC392" i="8" a="1"/>
  <c r="AC392" i="8" s="1"/>
  <c r="AC393" i="8" a="1"/>
  <c r="AC393" i="8" s="1"/>
  <c r="AC394" i="8" a="1"/>
  <c r="AC394" i="8" s="1"/>
  <c r="AC395" i="8" a="1"/>
  <c r="AC395" i="8"/>
  <c r="AC396" i="8" a="1"/>
  <c r="AC396" i="8" s="1"/>
  <c r="AC397" i="8" a="1"/>
  <c r="AC397" i="8" s="1"/>
  <c r="AC398" i="8" a="1"/>
  <c r="AC398" i="8"/>
  <c r="AC399" i="8" a="1"/>
  <c r="AC399" i="8" s="1"/>
  <c r="AC400" i="8" a="1"/>
  <c r="AC400" i="8" s="1"/>
  <c r="AC401" i="8" a="1"/>
  <c r="AC401" i="8" s="1"/>
  <c r="AC402" i="8" a="1"/>
  <c r="AC402" i="8" s="1"/>
  <c r="AC403" i="8" a="1"/>
  <c r="AC403" i="8" s="1"/>
  <c r="AC404" i="8" a="1"/>
  <c r="AC404" i="8"/>
  <c r="AC405" i="8" a="1"/>
  <c r="AC405" i="8" s="1"/>
  <c r="AC406" i="8" a="1"/>
  <c r="AC406" i="8"/>
  <c r="AC407" i="8" a="1"/>
  <c r="AC407" i="8" s="1"/>
  <c r="AC408" i="8" a="1"/>
  <c r="AC408" i="8" s="1"/>
  <c r="AC409" i="8" a="1"/>
  <c r="AC409" i="8" s="1"/>
  <c r="AC410" i="8" a="1"/>
  <c r="AC410" i="8"/>
  <c r="AC411" i="8" a="1"/>
  <c r="AC411" i="8" s="1"/>
  <c r="AC412" i="8" a="1"/>
  <c r="AC412" i="8"/>
  <c r="AC413" i="8" a="1"/>
  <c r="AC413" i="8"/>
  <c r="AC414" i="8" a="1"/>
  <c r="AC414" i="8" s="1"/>
  <c r="AC415" i="8" a="1"/>
  <c r="AC415" i="8"/>
  <c r="AC416" i="8" a="1"/>
  <c r="AC416" i="8" s="1"/>
  <c r="AC417" i="8" a="1"/>
  <c r="AC417" i="8" s="1"/>
  <c r="AC418" i="8" a="1"/>
  <c r="AC418" i="8" s="1"/>
  <c r="AC419" i="8" a="1"/>
  <c r="AC419" i="8"/>
  <c r="AC420" i="8" a="1"/>
  <c r="AC420" i="8" s="1"/>
  <c r="AC421" i="8" a="1"/>
  <c r="AC421" i="8"/>
  <c r="AC422" i="8" a="1"/>
  <c r="AC422" i="8"/>
  <c r="AC423" i="8" a="1"/>
  <c r="AC423" i="8" s="1"/>
  <c r="AC424" i="8" a="1"/>
  <c r="AC424" i="8"/>
  <c r="AC425" i="8" a="1"/>
  <c r="AC425" i="8" s="1"/>
  <c r="AC426" i="8" a="1"/>
  <c r="AC426" i="8" s="1"/>
  <c r="AC427" i="8" a="1"/>
  <c r="AC427" i="8" s="1"/>
  <c r="AC428" i="8" a="1"/>
  <c r="AC428" i="8"/>
  <c r="AC429" i="8" a="1"/>
  <c r="AC429" i="8" s="1"/>
  <c r="AC430" i="8" a="1"/>
  <c r="AC430" i="8"/>
  <c r="AC431" i="8" a="1"/>
  <c r="AC431" i="8"/>
  <c r="AC432" i="8" a="1"/>
  <c r="AC432" i="8" s="1"/>
  <c r="AC433" i="8" a="1"/>
  <c r="AC433" i="8"/>
  <c r="AC434" i="8" a="1"/>
  <c r="AC434" i="8" s="1"/>
  <c r="AC435" i="8" a="1"/>
  <c r="AC435" i="8" s="1"/>
  <c r="AC436" i="8" a="1"/>
  <c r="AC436" i="8" s="1"/>
  <c r="AC437" i="8" a="1"/>
  <c r="AC437" i="8"/>
  <c r="AC438" i="8" a="1"/>
  <c r="AC438" i="8" s="1"/>
  <c r="AC439" i="8" a="1"/>
  <c r="AC439" i="8"/>
  <c r="AC440" i="8" a="1"/>
  <c r="AC440" i="8"/>
  <c r="AC441" i="8" a="1"/>
  <c r="AC441" i="8" s="1"/>
  <c r="AC442" i="8" a="1"/>
  <c r="AC442" i="8"/>
  <c r="AC443" i="8" a="1"/>
  <c r="AC443" i="8" s="1"/>
  <c r="AC444" i="8" a="1"/>
  <c r="AC444" i="8" s="1"/>
  <c r="AC445" i="8" a="1"/>
  <c r="AC445" i="8" s="1"/>
  <c r="AC446" i="8" a="1"/>
  <c r="AC446" i="8"/>
  <c r="AC447" i="8" a="1"/>
  <c r="AC447" i="8" s="1"/>
  <c r="AC448" i="8" a="1"/>
  <c r="AC448" i="8"/>
  <c r="AC449" i="8" a="1"/>
  <c r="AC449" i="8" s="1"/>
  <c r="AC450" i="8" a="1"/>
  <c r="AC450" i="8" s="1"/>
  <c r="AC451" i="8" a="1"/>
  <c r="AC451" i="8" s="1"/>
  <c r="AC452" i="8" a="1"/>
  <c r="AC452" i="8"/>
  <c r="AC453" i="8" a="1"/>
  <c r="AC453" i="8" s="1"/>
  <c r="AC454" i="8" a="1"/>
  <c r="AC454" i="8" s="1"/>
  <c r="AC455" i="8" a="1"/>
  <c r="AC455" i="8" s="1"/>
  <c r="AC456" i="8" a="1"/>
  <c r="AC456" i="8" s="1"/>
  <c r="AC457" i="8" a="1"/>
  <c r="AC457" i="8" s="1"/>
  <c r="AC458" i="8" a="1"/>
  <c r="AC458" i="8"/>
  <c r="AC459" i="8" a="1"/>
  <c r="AC459" i="8" s="1"/>
  <c r="AC460" i="8" a="1"/>
  <c r="AC460" i="8"/>
  <c r="AC461" i="8" a="1"/>
  <c r="AC461" i="8"/>
  <c r="AC462" i="8" a="1"/>
  <c r="AC462" i="8" s="1"/>
  <c r="AC463" i="8" a="1"/>
  <c r="AC463" i="8"/>
  <c r="AC464" i="8" a="1"/>
  <c r="AC464" i="8" s="1"/>
  <c r="AC465" i="8" a="1"/>
  <c r="AC465" i="8" s="1"/>
  <c r="AC466" i="8" a="1"/>
  <c r="AC466" i="8" s="1"/>
  <c r="AC467" i="8" a="1"/>
  <c r="AC467" i="8"/>
  <c r="AC468" i="8" a="1"/>
  <c r="AC468" i="8" s="1"/>
  <c r="AC469" i="8" a="1"/>
  <c r="AC469" i="8"/>
  <c r="AC470" i="8" a="1"/>
  <c r="AC470" i="8"/>
  <c r="AC471" i="8" a="1"/>
  <c r="AC471" i="8" s="1"/>
  <c r="AC472" i="8" a="1"/>
  <c r="AC472" i="8"/>
  <c r="AC473" i="8" a="1"/>
  <c r="AC473" i="8" s="1"/>
  <c r="AC474" i="8" a="1"/>
  <c r="AC474" i="8" s="1"/>
  <c r="AC475" i="8" a="1"/>
  <c r="AC475" i="8" s="1"/>
  <c r="AC476" i="8" a="1"/>
  <c r="AC476" i="8"/>
  <c r="AC477" i="8" a="1"/>
  <c r="AC477" i="8" s="1"/>
  <c r="AC478" i="8" a="1"/>
  <c r="AC478" i="8"/>
  <c r="AC479" i="8" a="1"/>
  <c r="AC479" i="8"/>
  <c r="AC480" i="8" a="1"/>
  <c r="AC480" i="8" s="1"/>
  <c r="AC481" i="8" a="1"/>
  <c r="AC481" i="8"/>
  <c r="AC482" i="8" a="1"/>
  <c r="AC482" i="8" s="1"/>
  <c r="AC483" i="8" a="1"/>
  <c r="AC483" i="8" s="1"/>
  <c r="AC484" i="8" a="1"/>
  <c r="AC484" i="8" s="1"/>
  <c r="AC485" i="8" a="1"/>
  <c r="AC485" i="8"/>
  <c r="AC486" i="8" a="1"/>
  <c r="AC486" i="8" s="1"/>
  <c r="AC487" i="8" a="1"/>
  <c r="AC487" i="8"/>
  <c r="AC488" i="8" a="1"/>
  <c r="AC488" i="8"/>
  <c r="AC489" i="8" a="1"/>
  <c r="AC489" i="8" s="1"/>
  <c r="AC490" i="8" a="1"/>
  <c r="AC490" i="8"/>
  <c r="AC491" i="8" a="1"/>
  <c r="AC491" i="8" s="1"/>
  <c r="AC492" i="8" a="1"/>
  <c r="AC492" i="8" s="1"/>
  <c r="AC493" i="8" a="1"/>
  <c r="AC493" i="8" s="1"/>
  <c r="AC494" i="8" a="1"/>
  <c r="AC494" i="8"/>
  <c r="AC495" i="8" a="1"/>
  <c r="AC495" i="8" s="1"/>
  <c r="AC496" i="8" a="1"/>
  <c r="AC496" i="8"/>
  <c r="AC497" i="8" a="1"/>
  <c r="AC497" i="8"/>
  <c r="AC498" i="8" a="1"/>
  <c r="AC498" i="8" s="1"/>
  <c r="AC499" i="8" a="1"/>
  <c r="AC499" i="8"/>
  <c r="AC500" i="8" a="1"/>
  <c r="AC500" i="8" s="1"/>
  <c r="AC501" i="8" a="1"/>
  <c r="AC501" i="8" s="1"/>
  <c r="AC502" i="8" a="1"/>
  <c r="AC502" i="8" s="1"/>
  <c r="AC503" i="8" a="1"/>
  <c r="AC503" i="8"/>
  <c r="AC504" i="8" a="1"/>
  <c r="AC504" i="8" s="1"/>
  <c r="AC505" i="8" a="1"/>
  <c r="AC505" i="8"/>
  <c r="AC506" i="8" a="1"/>
  <c r="AC506" i="8"/>
  <c r="AC507" i="8" a="1"/>
  <c r="AC507" i="8" s="1"/>
  <c r="AC508" i="8" a="1"/>
  <c r="AC508" i="8"/>
  <c r="AC509" i="8" a="1"/>
  <c r="AC509" i="8" s="1"/>
  <c r="AC510" i="8" a="1"/>
  <c r="AC510" i="8" s="1"/>
  <c r="AC511" i="8" a="1"/>
  <c r="AC511" i="8" s="1"/>
  <c r="AC512" i="8" a="1"/>
  <c r="AC512" i="8"/>
  <c r="AC513" i="8" a="1"/>
  <c r="AC513" i="8" s="1"/>
  <c r="AC514" i="8" a="1"/>
  <c r="AC514" i="8"/>
  <c r="AC515" i="8" a="1"/>
  <c r="AC515" i="8"/>
  <c r="AC516" i="8" a="1"/>
  <c r="AC516" i="8" s="1"/>
  <c r="AC517" i="8" a="1"/>
  <c r="AC517" i="8" s="1"/>
  <c r="AC518" i="8" a="1"/>
  <c r="AC518" i="8"/>
  <c r="AC519" i="8" a="1"/>
  <c r="AC519" i="8" s="1"/>
  <c r="AC520" i="8" a="1"/>
  <c r="AC520" i="8" s="1"/>
  <c r="AC521" i="8" a="1"/>
  <c r="AC521" i="8" s="1"/>
  <c r="AC522" i="8" a="1"/>
  <c r="AC522" i="8" s="1"/>
  <c r="AC523" i="8" a="1"/>
  <c r="AC523" i="8" s="1"/>
  <c r="AC524" i="8" a="1"/>
  <c r="AC524" i="8"/>
  <c r="AC525" i="8" a="1"/>
  <c r="AC525" i="8" s="1"/>
  <c r="AC526" i="8" a="1"/>
  <c r="AC526" i="8"/>
  <c r="AC527" i="8" a="1"/>
  <c r="AC527" i="8"/>
  <c r="AC528" i="8" a="1"/>
  <c r="AC528" i="8" s="1"/>
  <c r="AC529" i="8" a="1"/>
  <c r="AC529" i="8"/>
  <c r="AC530" i="8" a="1"/>
  <c r="AC530" i="8" s="1"/>
  <c r="AC531" i="8" a="1"/>
  <c r="AC531" i="8" s="1"/>
  <c r="AC532" i="8" a="1"/>
  <c r="AC532" i="8" s="1"/>
  <c r="AC533" i="8" a="1"/>
  <c r="AC533" i="8"/>
  <c r="AC534" i="8" a="1"/>
  <c r="AC534" i="8" s="1"/>
  <c r="AC535" i="8" a="1"/>
  <c r="AC535" i="8" s="1"/>
  <c r="AC536" i="8" a="1"/>
  <c r="AC536" i="8" s="1"/>
  <c r="AC537" i="8" a="1"/>
  <c r="AC537" i="8" s="1"/>
  <c r="AC538" i="8" a="1"/>
  <c r="AC538" i="8" s="1"/>
  <c r="AC539" i="8" a="1"/>
  <c r="AC539" i="8"/>
  <c r="AC540" i="8" a="1"/>
  <c r="AC540" i="8" s="1"/>
  <c r="AC541" i="8" a="1"/>
  <c r="AC541" i="8" s="1"/>
  <c r="AC542" i="8" a="1"/>
  <c r="AC542" i="8"/>
  <c r="AC543" i="8" a="1"/>
  <c r="AC543" i="8" s="1"/>
  <c r="AC544" i="8" a="1"/>
  <c r="AC544" i="8" s="1"/>
  <c r="AC545" i="8" a="1"/>
  <c r="AC545" i="8" s="1"/>
  <c r="AC546" i="8" a="1"/>
  <c r="AC546" i="8" s="1"/>
  <c r="AC547" i="8" a="1"/>
  <c r="AC547" i="8" s="1"/>
  <c r="AC548" i="8" a="1"/>
  <c r="AC548" i="8"/>
  <c r="AC549" i="8" a="1"/>
  <c r="AC549" i="8" s="1"/>
  <c r="AC550" i="8" a="1"/>
  <c r="AC550" i="8" s="1"/>
  <c r="AC551" i="8" a="1"/>
  <c r="AC551" i="8"/>
  <c r="AC552" i="8" a="1"/>
  <c r="AC552" i="8" s="1"/>
  <c r="AC553" i="8" a="1"/>
  <c r="AC553" i="8" s="1"/>
  <c r="AC554" i="8" a="1"/>
  <c r="AC554" i="8" s="1"/>
  <c r="AC555" i="8" a="1"/>
  <c r="AC555" i="8" s="1"/>
  <c r="AC556" i="8" a="1"/>
  <c r="AC556" i="8" s="1"/>
  <c r="AC557" i="8" a="1"/>
  <c r="AC557" i="8"/>
  <c r="AC558" i="8" a="1"/>
  <c r="AC558" i="8" s="1"/>
  <c r="AC559" i="8" a="1"/>
  <c r="AC559" i="8" s="1"/>
  <c r="AC560" i="8" a="1"/>
  <c r="AC560" i="8"/>
  <c r="AC561" i="8" a="1"/>
  <c r="AC561" i="8" s="1"/>
  <c r="AC562" i="8" a="1"/>
  <c r="AC562" i="8" s="1"/>
  <c r="AC563" i="8" a="1"/>
  <c r="AC563" i="8" s="1"/>
  <c r="AC564" i="8" a="1"/>
  <c r="AC564" i="8" s="1"/>
  <c r="AC565" i="8" a="1"/>
  <c r="AC565" i="8" s="1"/>
  <c r="AC566" i="8" a="1"/>
  <c r="AC566" i="8"/>
  <c r="AC567" i="8" a="1"/>
  <c r="AC567" i="8" s="1"/>
  <c r="AC568" i="8" a="1"/>
  <c r="AC568" i="8" s="1"/>
  <c r="AC569" i="8" a="1"/>
  <c r="AC569" i="8"/>
  <c r="AC570" i="8" a="1"/>
  <c r="AC570" i="8" s="1"/>
  <c r="AC571" i="8" a="1"/>
  <c r="AC571" i="8" s="1"/>
  <c r="AC572" i="8" a="1"/>
  <c r="AC572" i="8" s="1"/>
  <c r="AC573" i="8" a="1"/>
  <c r="AC573" i="8" s="1"/>
  <c r="AC574" i="8" a="1"/>
  <c r="AC574" i="8" s="1"/>
  <c r="AC575" i="8" a="1"/>
  <c r="AC575" i="8"/>
  <c r="AC576" i="8" a="1"/>
  <c r="AC576" i="8" s="1"/>
  <c r="AC577" i="8" a="1"/>
  <c r="AC577" i="8" s="1"/>
  <c r="AC578" i="8" a="1"/>
  <c r="AC578" i="8"/>
  <c r="AC579" i="8" a="1"/>
  <c r="AC579" i="8" s="1"/>
  <c r="AC580" i="8" a="1"/>
  <c r="AC580" i="8" s="1"/>
  <c r="AC581" i="8" a="1"/>
  <c r="AC581" i="8" s="1"/>
  <c r="AC582" i="8" a="1"/>
  <c r="AC582" i="8" s="1"/>
  <c r="AC583" i="8" a="1"/>
  <c r="AC583" i="8" s="1"/>
  <c r="AC584" i="8" a="1"/>
  <c r="AC584" i="8"/>
  <c r="AC585" i="8" a="1"/>
  <c r="AC585" i="8" s="1"/>
  <c r="AC586" i="8" a="1"/>
  <c r="AC586" i="8" s="1"/>
  <c r="AC587" i="8" a="1"/>
  <c r="AC587" i="8"/>
  <c r="AC588" i="8" a="1"/>
  <c r="AC588" i="8" s="1"/>
  <c r="AC589" i="8" a="1"/>
  <c r="AC589" i="8" s="1"/>
  <c r="AC590" i="8" a="1"/>
  <c r="AC590" i="8" s="1"/>
  <c r="AC591" i="8" a="1"/>
  <c r="AC591" i="8" s="1"/>
  <c r="AC592" i="8" a="1"/>
  <c r="AC592" i="8" s="1"/>
  <c r="AC593" i="8" a="1"/>
  <c r="AC593" i="8"/>
  <c r="AC594" i="8" a="1"/>
  <c r="AC594" i="8" s="1"/>
  <c r="AC595" i="8" a="1"/>
  <c r="AC595" i="8" s="1"/>
  <c r="AC596" i="8" a="1"/>
  <c r="AC596" i="8"/>
  <c r="AC597" i="8" a="1"/>
  <c r="AC597" i="8" s="1"/>
  <c r="AC598" i="8" a="1"/>
  <c r="AC598" i="8" s="1"/>
  <c r="AC599" i="8" a="1"/>
  <c r="AC599" i="8" s="1"/>
  <c r="AC600" i="8" a="1"/>
  <c r="AC600" i="8" s="1"/>
  <c r="AC601" i="8" a="1"/>
  <c r="AC601" i="8" s="1"/>
  <c r="AC602" i="8" a="1"/>
  <c r="AC602" i="8"/>
  <c r="AC603" i="8" a="1"/>
  <c r="AC603" i="8" s="1"/>
  <c r="AC604" i="8" a="1"/>
  <c r="AC604" i="8" s="1"/>
  <c r="AC605" i="8" a="1"/>
  <c r="AC605" i="8"/>
  <c r="AC606" i="8" a="1"/>
  <c r="AC606" i="8" s="1"/>
  <c r="AC607" i="8" a="1"/>
  <c r="AC607" i="8" s="1"/>
  <c r="AC608" i="8" a="1"/>
  <c r="AC608" i="8" s="1"/>
  <c r="AC609" i="8" a="1"/>
  <c r="AC609" i="8" s="1"/>
  <c r="AC610" i="8" a="1"/>
  <c r="AC610" i="8" s="1"/>
  <c r="AC611" i="8" a="1"/>
  <c r="AC611" i="8"/>
  <c r="AC612" i="8" a="1"/>
  <c r="AC612" i="8" s="1"/>
  <c r="AC613" i="8" a="1"/>
  <c r="AC613" i="8" s="1"/>
  <c r="AC614" i="8" a="1"/>
  <c r="AC614" i="8"/>
  <c r="AC615" i="8" a="1"/>
  <c r="AC615" i="8" s="1"/>
  <c r="AC616" i="8" a="1"/>
  <c r="AC616" i="8" s="1"/>
  <c r="AC617" i="8" a="1"/>
  <c r="AC617" i="8" s="1"/>
  <c r="AC618" i="8" a="1"/>
  <c r="AC618" i="8" s="1"/>
  <c r="AC619" i="8" a="1"/>
  <c r="AC619" i="8" s="1"/>
  <c r="AC620" i="8" a="1"/>
  <c r="AC620" i="8"/>
  <c r="AC621" i="8" a="1"/>
  <c r="AC621" i="8" s="1"/>
  <c r="AC622" i="8" a="1"/>
  <c r="AC622" i="8" s="1"/>
  <c r="AC623" i="8" a="1"/>
  <c r="AC623" i="8"/>
  <c r="AC624" i="8" a="1"/>
  <c r="AC624" i="8" s="1"/>
  <c r="AC625" i="8" a="1"/>
  <c r="AC625" i="8" s="1"/>
  <c r="AC626" i="8" a="1"/>
  <c r="AC626" i="8" s="1"/>
  <c r="AC627" i="8" a="1"/>
  <c r="AC627" i="8" s="1"/>
  <c r="AC628" i="8" a="1"/>
  <c r="AC628" i="8" s="1"/>
  <c r="AC629" i="8" a="1"/>
  <c r="AC629" i="8"/>
  <c r="AC630" i="8" a="1"/>
  <c r="AC630" i="8" s="1"/>
  <c r="AC631" i="8" a="1"/>
  <c r="AC631" i="8" s="1"/>
  <c r="AC632" i="8" a="1"/>
  <c r="AC632" i="8"/>
  <c r="AC633" i="8" a="1"/>
  <c r="AC633" i="8" s="1"/>
  <c r="AC634" i="8" a="1"/>
  <c r="AC634" i="8" s="1"/>
  <c r="AC635" i="8" a="1"/>
  <c r="AC635" i="8" s="1"/>
  <c r="AC636" i="8" a="1"/>
  <c r="AC636" i="8" s="1"/>
  <c r="AC637" i="8" a="1"/>
  <c r="AC637" i="8" s="1"/>
  <c r="AC638" i="8" a="1"/>
  <c r="AC638" i="8"/>
  <c r="AC639" i="8" a="1"/>
  <c r="AC639" i="8" s="1"/>
  <c r="AC640" i="8" a="1"/>
  <c r="AC640" i="8" s="1"/>
  <c r="AC641" i="8" a="1"/>
  <c r="AC641" i="8"/>
  <c r="AC642" i="8" a="1"/>
  <c r="AC642" i="8" s="1"/>
  <c r="AC643" i="8" a="1"/>
  <c r="AC643" i="8" s="1"/>
  <c r="AC644" i="8" a="1"/>
  <c r="AC644" i="8" s="1"/>
  <c r="AC645" i="8" a="1"/>
  <c r="AC645" i="8" s="1"/>
  <c r="AC646" i="8" a="1"/>
  <c r="AC646" i="8" s="1"/>
  <c r="AC647" i="8" a="1"/>
  <c r="AC647" i="8"/>
  <c r="AC648" i="8" a="1"/>
  <c r="AC648" i="8" s="1"/>
  <c r="AC649" i="8" a="1"/>
  <c r="AC649" i="8" s="1"/>
  <c r="AC650" i="8" a="1"/>
  <c r="AC650" i="8"/>
  <c r="AC651" i="8" a="1"/>
  <c r="AC651" i="8" s="1"/>
  <c r="AC652" i="8" a="1"/>
  <c r="AC652" i="8" s="1"/>
  <c r="AC653" i="8" a="1"/>
  <c r="AC653" i="8" s="1"/>
  <c r="AC654" i="8" a="1"/>
  <c r="AC654" i="8" s="1"/>
  <c r="AC655" i="8" a="1"/>
  <c r="AC655" i="8" s="1"/>
  <c r="AC656" i="8" a="1"/>
  <c r="AC656" i="8"/>
  <c r="AC657" i="8" a="1"/>
  <c r="AC657" i="8" s="1"/>
  <c r="AC658" i="8" a="1"/>
  <c r="AC658" i="8" s="1"/>
  <c r="AC659" i="8" a="1"/>
  <c r="AC659" i="8"/>
  <c r="AC660" i="8" a="1"/>
  <c r="AC660" i="8" s="1"/>
  <c r="AC661" i="8" a="1"/>
  <c r="AC661" i="8" s="1"/>
  <c r="AC662" i="8" a="1"/>
  <c r="AC662" i="8" s="1"/>
  <c r="AC663" i="8" a="1"/>
  <c r="AC663" i="8" s="1"/>
  <c r="AC664" i="8" a="1"/>
  <c r="AC664" i="8" s="1"/>
  <c r="AC665" i="8" a="1"/>
  <c r="AC665" i="8"/>
  <c r="AC666" i="8" a="1"/>
  <c r="AC666" i="8" s="1"/>
  <c r="AC667" i="8" a="1"/>
  <c r="AC667" i="8" s="1"/>
  <c r="AC668" i="8" a="1"/>
  <c r="AC668" i="8"/>
  <c r="AC669" i="8" a="1"/>
  <c r="AC669" i="8" s="1"/>
  <c r="AC670" i="8" a="1"/>
  <c r="AC670" i="8" s="1"/>
  <c r="AC671" i="8" a="1"/>
  <c r="AC671" i="8"/>
  <c r="AC672" i="8" a="1"/>
  <c r="AC672" i="8" s="1"/>
  <c r="AC673" i="8" a="1"/>
  <c r="AC673" i="8" s="1"/>
  <c r="AC674" i="8" a="1"/>
  <c r="AC674" i="8"/>
  <c r="AC675" i="8" a="1"/>
  <c r="AC675" i="8" s="1"/>
  <c r="AC676" i="8" a="1"/>
  <c r="AC676" i="8" s="1"/>
  <c r="AC677" i="8" a="1"/>
  <c r="AC677" i="8"/>
  <c r="AC678" i="8" a="1"/>
  <c r="AC678" i="8" s="1"/>
  <c r="AC679" i="8" a="1"/>
  <c r="AC679" i="8" s="1"/>
  <c r="AC680" i="8" a="1"/>
  <c r="AC680" i="8"/>
  <c r="AC681" i="8" a="1"/>
  <c r="AC681" i="8" s="1"/>
  <c r="AC682" i="8" a="1"/>
  <c r="AC682" i="8" s="1"/>
  <c r="AC683" i="8" a="1"/>
  <c r="AC683" i="8"/>
  <c r="AC684" i="8" a="1"/>
  <c r="AC684" i="8" s="1"/>
  <c r="AC685" i="8" a="1"/>
  <c r="AC685" i="8" s="1"/>
  <c r="AC686" i="8" a="1"/>
  <c r="AC686" i="8"/>
  <c r="AC687" i="8" a="1"/>
  <c r="AC687" i="8" s="1"/>
  <c r="AC688" i="8" a="1"/>
  <c r="AC688" i="8" s="1"/>
  <c r="AC689" i="8" a="1"/>
  <c r="AC689" i="8"/>
  <c r="AC690" i="8" a="1"/>
  <c r="AC690" i="8" s="1"/>
  <c r="AC691" i="8" a="1"/>
  <c r="AC691" i="8" s="1"/>
  <c r="AC692" i="8" a="1"/>
  <c r="AC692" i="8"/>
  <c r="AC693" i="8" a="1"/>
  <c r="AC693" i="8" s="1"/>
  <c r="AC694" i="8" a="1"/>
  <c r="AC694" i="8" s="1"/>
  <c r="AC695" i="8" a="1"/>
  <c r="AC695" i="8"/>
  <c r="AC696" i="8" a="1"/>
  <c r="AC696" i="8" s="1"/>
  <c r="AC697" i="8" a="1"/>
  <c r="AC697" i="8" s="1"/>
  <c r="AC698" i="8" a="1"/>
  <c r="AC698" i="8"/>
  <c r="AC699" i="8" a="1"/>
  <c r="AC699" i="8" s="1"/>
  <c r="AC700" i="8" a="1"/>
  <c r="AC700" i="8" s="1"/>
  <c r="AC701" i="8" a="1"/>
  <c r="AC701" i="8"/>
  <c r="AC702" i="8" a="1"/>
  <c r="AC702" i="8" s="1"/>
  <c r="AC703" i="8" a="1"/>
  <c r="AC703" i="8" s="1"/>
  <c r="AC704" i="8" a="1"/>
  <c r="AC704" i="8"/>
  <c r="AC705" i="8" a="1"/>
  <c r="AC705" i="8" s="1"/>
  <c r="AC706" i="8" a="1"/>
  <c r="AC706" i="8" s="1"/>
  <c r="AC707" i="8" a="1"/>
  <c r="AC707" i="8"/>
  <c r="AC708" i="8" a="1"/>
  <c r="AC708" i="8" s="1"/>
  <c r="AC709" i="8" a="1"/>
  <c r="AC709" i="8" s="1"/>
  <c r="AC710" i="8" a="1"/>
  <c r="AC710" i="8"/>
  <c r="AC711" i="8" a="1"/>
  <c r="AC711" i="8" s="1"/>
  <c r="AC712" i="8" a="1"/>
  <c r="AC712" i="8" s="1"/>
  <c r="AC713" i="8" a="1"/>
  <c r="AC713" i="8"/>
  <c r="AC714" i="8" a="1"/>
  <c r="AC714" i="8" s="1"/>
  <c r="AC715" i="8" a="1"/>
  <c r="AC715" i="8" s="1"/>
  <c r="AC716" i="8" a="1"/>
  <c r="AC716" i="8"/>
  <c r="AC717" i="8" a="1"/>
  <c r="AC717" i="8" s="1"/>
  <c r="AC718" i="8" a="1"/>
  <c r="AC718" i="8" s="1"/>
  <c r="AC719" i="8" a="1"/>
  <c r="AC719" i="8"/>
  <c r="AC720" i="8" a="1"/>
  <c r="AC720" i="8" s="1"/>
  <c r="AC721" i="8" a="1"/>
  <c r="AC721" i="8" s="1"/>
  <c r="AC722" i="8" a="1"/>
  <c r="AC722" i="8"/>
  <c r="AC723" i="8" a="1"/>
  <c r="AC723" i="8" s="1"/>
  <c r="AC724" i="8" a="1"/>
  <c r="AC724" i="8" s="1"/>
  <c r="AC725" i="8" a="1"/>
  <c r="AC725" i="8"/>
  <c r="AC726" i="8" a="1"/>
  <c r="AC726" i="8" s="1"/>
  <c r="AC727" i="8" a="1"/>
  <c r="AC727" i="8" s="1"/>
  <c r="AC728" i="8" a="1"/>
  <c r="AC728" i="8"/>
  <c r="AC729" i="8" a="1"/>
  <c r="AC729" i="8" s="1"/>
  <c r="AC730" i="8" a="1"/>
  <c r="AC730" i="8" s="1"/>
  <c r="AC731" i="8" a="1"/>
  <c r="AC731" i="8"/>
  <c r="AC732" i="8" a="1"/>
  <c r="AC732" i="8" s="1"/>
  <c r="AC733" i="8" a="1"/>
  <c r="AC733" i="8" s="1"/>
  <c r="AC734" i="8" a="1"/>
  <c r="AC734" i="8"/>
  <c r="AC735" i="8" a="1"/>
  <c r="AC735" i="8" s="1"/>
  <c r="AC736" i="8" a="1"/>
  <c r="AC736" i="8" s="1"/>
  <c r="AC737" i="8" a="1"/>
  <c r="AC737" i="8"/>
  <c r="AC738" i="8" a="1"/>
  <c r="AC738" i="8" s="1"/>
  <c r="AC739" i="8" a="1"/>
  <c r="AC739" i="8" s="1"/>
  <c r="AC740" i="8" a="1"/>
  <c r="AC740" i="8"/>
  <c r="AC741" i="8" a="1"/>
  <c r="AC741" i="8" s="1"/>
  <c r="AC742" i="8" a="1"/>
  <c r="AC742" i="8" s="1"/>
  <c r="AC743" i="8" a="1"/>
  <c r="AC743" i="8"/>
  <c r="AC744" i="8" a="1"/>
  <c r="AC744" i="8" s="1"/>
  <c r="AC745" i="8" a="1"/>
  <c r="AC745" i="8" s="1"/>
  <c r="AC746" i="8" a="1"/>
  <c r="AC746" i="8"/>
  <c r="AC747" i="8" a="1"/>
  <c r="AC747" i="8" s="1"/>
  <c r="AC748" i="8" a="1"/>
  <c r="AC748" i="8" s="1"/>
  <c r="AC749" i="8" a="1"/>
  <c r="AC749" i="8"/>
  <c r="AC750" i="8" a="1"/>
  <c r="AC750" i="8" s="1"/>
  <c r="AC751" i="8" a="1"/>
  <c r="AC751" i="8" s="1"/>
  <c r="AC752" i="8" a="1"/>
  <c r="AC752" i="8"/>
  <c r="AC753" i="8" a="1"/>
  <c r="AC753" i="8" s="1"/>
  <c r="AC754" i="8" a="1"/>
  <c r="AC754" i="8" s="1"/>
  <c r="AC755" i="8" a="1"/>
  <c r="AC755" i="8"/>
  <c r="AC756" i="8" a="1"/>
  <c r="AC756" i="8" s="1"/>
  <c r="AC757" i="8" a="1"/>
  <c r="AC757" i="8" s="1"/>
  <c r="AC758" i="8" a="1"/>
  <c r="AC758" i="8"/>
  <c r="AC759" i="8" a="1"/>
  <c r="AC759" i="8" s="1"/>
  <c r="AC760" i="8" a="1"/>
  <c r="AC760" i="8" s="1"/>
  <c r="AC761" i="8" a="1"/>
  <c r="AC761" i="8"/>
  <c r="AC762" i="8" a="1"/>
  <c r="AC762" i="8" s="1"/>
  <c r="AC763" i="8" a="1"/>
  <c r="AC763" i="8" s="1"/>
  <c r="AC764" i="8" a="1"/>
  <c r="AC764" i="8"/>
  <c r="AC765" i="8" a="1"/>
  <c r="AC765" i="8" s="1"/>
  <c r="AC766" i="8" a="1"/>
  <c r="AC766" i="8" s="1"/>
  <c r="AC767" i="8" a="1"/>
  <c r="AC767" i="8"/>
  <c r="AC768" i="8" a="1"/>
  <c r="AC768" i="8" s="1"/>
  <c r="AC769" i="8" a="1"/>
  <c r="AC769" i="8" s="1"/>
  <c r="AC770" i="8" a="1"/>
  <c r="AC770" i="8"/>
  <c r="AC771" i="8" a="1"/>
  <c r="AC771" i="8" s="1"/>
  <c r="AC772" i="8" a="1"/>
  <c r="AC772" i="8" s="1"/>
  <c r="AC773" i="8" a="1"/>
  <c r="AC773" i="8"/>
  <c r="AC774" i="8" a="1"/>
  <c r="AC774" i="8" s="1"/>
  <c r="AC775" i="8" a="1"/>
  <c r="AC775" i="8" s="1"/>
  <c r="AC776" i="8" a="1"/>
  <c r="AC776" i="8"/>
  <c r="AC777" i="8" a="1"/>
  <c r="AC777" i="8" s="1"/>
  <c r="AC778" i="8" a="1"/>
  <c r="AC778" i="8" s="1"/>
  <c r="AC779" i="8" a="1"/>
  <c r="AC779" i="8"/>
  <c r="AC780" i="8" a="1"/>
  <c r="AC780" i="8" s="1"/>
  <c r="AC781" i="8" a="1"/>
  <c r="AC781" i="8" s="1"/>
  <c r="AC782" i="8" a="1"/>
  <c r="AC782" i="8"/>
  <c r="AC783" i="8" a="1"/>
  <c r="AC783" i="8" s="1"/>
  <c r="AC784" i="8" a="1"/>
  <c r="AC784" i="8" s="1"/>
  <c r="AC785" i="8" a="1"/>
  <c r="AC785" i="8"/>
  <c r="AC786" i="8" a="1"/>
  <c r="AC786" i="8" s="1"/>
  <c r="AC787" i="8" a="1"/>
  <c r="AC787" i="8" s="1"/>
  <c r="AC788" i="8" a="1"/>
  <c r="AC788" i="8"/>
  <c r="AC789" i="8" a="1"/>
  <c r="AC789" i="8" s="1"/>
  <c r="AC790" i="8" a="1"/>
  <c r="AC790" i="8" s="1"/>
  <c r="AC791" i="8" a="1"/>
  <c r="AC791" i="8"/>
  <c r="AC792" i="8" a="1"/>
  <c r="AC792" i="8" s="1"/>
  <c r="AC793" i="8" a="1"/>
  <c r="AC793" i="8" s="1"/>
  <c r="AC794" i="8" a="1"/>
  <c r="AC794" i="8"/>
  <c r="AC795" i="8" a="1"/>
  <c r="AC795" i="8" s="1"/>
  <c r="AC796" i="8" a="1"/>
  <c r="AC796" i="8" s="1"/>
  <c r="AC797" i="8" a="1"/>
  <c r="AC797" i="8"/>
  <c r="AC798" i="8" a="1"/>
  <c r="AC798" i="8" s="1"/>
  <c r="AC799" i="8" a="1"/>
  <c r="AC799" i="8" s="1"/>
  <c r="AC800" i="8" a="1"/>
  <c r="AC800" i="8"/>
  <c r="AC801" i="8" a="1"/>
  <c r="AC801" i="8" s="1"/>
  <c r="AC802" i="8" a="1"/>
  <c r="AC802" i="8" s="1"/>
  <c r="AC803" i="8" a="1"/>
  <c r="AC803" i="8"/>
  <c r="AC804" i="8" a="1"/>
  <c r="AC804" i="8" s="1"/>
  <c r="AC805" i="8" a="1"/>
  <c r="AC805" i="8" s="1"/>
  <c r="AC806" i="8" a="1"/>
  <c r="AC806" i="8"/>
  <c r="AC807" i="8" a="1"/>
  <c r="AC807" i="8" s="1"/>
  <c r="AC808" i="8" a="1"/>
  <c r="AC808" i="8" s="1"/>
  <c r="AC809" i="8" a="1"/>
  <c r="AC809" i="8"/>
  <c r="AC810" i="8" a="1"/>
  <c r="AC810" i="8" s="1"/>
  <c r="AC811" i="8" a="1"/>
  <c r="AC811" i="8" s="1"/>
  <c r="AC812" i="8" a="1"/>
  <c r="AC812" i="8"/>
  <c r="AC813" i="8" a="1"/>
  <c r="AC813" i="8" s="1"/>
  <c r="AC814" i="8" a="1"/>
  <c r="AC814" i="8" s="1"/>
  <c r="AC815" i="8" a="1"/>
  <c r="AC815" i="8"/>
  <c r="AC816" i="8" a="1"/>
  <c r="AC816" i="8" s="1"/>
  <c r="AC817" i="8" a="1"/>
  <c r="AC817" i="8" s="1"/>
  <c r="AC818" i="8" a="1"/>
  <c r="AC818" i="8"/>
  <c r="AC819" i="8" a="1"/>
  <c r="AC819" i="8" s="1"/>
  <c r="AC820" i="8" a="1"/>
  <c r="AC820" i="8" s="1"/>
  <c r="AC821" i="8" a="1"/>
  <c r="AC821" i="8"/>
  <c r="AC822" i="8" a="1"/>
  <c r="AC822" i="8" s="1"/>
  <c r="AC823" i="8" a="1"/>
  <c r="AC823" i="8" s="1"/>
  <c r="AC824" i="8" a="1"/>
  <c r="AC824" i="8"/>
  <c r="AC825" i="8" a="1"/>
  <c r="AC825" i="8" s="1"/>
  <c r="AC826" i="8" a="1"/>
  <c r="AC826" i="8" s="1"/>
  <c r="AC827" i="8" a="1"/>
  <c r="AC827" i="8"/>
  <c r="AC828" i="8" a="1"/>
  <c r="AC828" i="8" s="1"/>
  <c r="AC829" i="8" a="1"/>
  <c r="AC829" i="8" s="1"/>
  <c r="AC830" i="8" a="1"/>
  <c r="AC830" i="8"/>
  <c r="AC831" i="8" a="1"/>
  <c r="AC831" i="8" s="1"/>
  <c r="AC832" i="8" a="1"/>
  <c r="AC832" i="8" s="1"/>
  <c r="AC833" i="8" a="1"/>
  <c r="AC833" i="8"/>
  <c r="AC834" i="8" a="1"/>
  <c r="AC834" i="8" s="1"/>
  <c r="AC835" i="8" a="1"/>
  <c r="AC835" i="8" s="1"/>
  <c r="AC836" i="8" a="1"/>
  <c r="AC836" i="8"/>
  <c r="AC837" i="8" a="1"/>
  <c r="AC837" i="8" s="1"/>
  <c r="AC838" i="8" a="1"/>
  <c r="AC838" i="8" s="1"/>
  <c r="AC839" i="8" a="1"/>
  <c r="AC839" i="8"/>
  <c r="AC840" i="8" a="1"/>
  <c r="AC840" i="8" s="1"/>
  <c r="AC841" i="8" a="1"/>
  <c r="AC841" i="8" s="1"/>
  <c r="AC842" i="8" a="1"/>
  <c r="AC842" i="8"/>
  <c r="AC843" i="8" a="1"/>
  <c r="AC843" i="8" s="1"/>
  <c r="AC844" i="8" a="1"/>
  <c r="AC844" i="8" s="1"/>
  <c r="AC845" i="8" a="1"/>
  <c r="AC845" i="8"/>
  <c r="AC846" i="8" a="1"/>
  <c r="AC846" i="8" s="1"/>
  <c r="AC847" i="8" a="1"/>
  <c r="AC847" i="8" s="1"/>
  <c r="AC848" i="8" a="1"/>
  <c r="AC848" i="8"/>
  <c r="AC849" i="8" a="1"/>
  <c r="AC849" i="8" s="1"/>
  <c r="AC850" i="8" a="1"/>
  <c r="AC850" i="8" s="1"/>
  <c r="AC851" i="8" a="1"/>
  <c r="AC851" i="8"/>
  <c r="AC852" i="8" a="1"/>
  <c r="AC852" i="8" s="1"/>
  <c r="AC853" i="8" a="1"/>
  <c r="AC853" i="8" s="1"/>
  <c r="AC854" i="8" a="1"/>
  <c r="AC854" i="8"/>
  <c r="AC855" i="8" a="1"/>
  <c r="AC855" i="8" s="1"/>
  <c r="AC856" i="8" a="1"/>
  <c r="AC856" i="8" s="1"/>
  <c r="AC857" i="8" a="1"/>
  <c r="AC857" i="8"/>
  <c r="AC858" i="8" a="1"/>
  <c r="AC858" i="8" s="1"/>
  <c r="AC859" i="8" a="1"/>
  <c r="AC859" i="8" s="1"/>
  <c r="AC860" i="8" a="1"/>
  <c r="AC860" i="8"/>
  <c r="AC861" i="8" a="1"/>
  <c r="AC861" i="8" s="1"/>
  <c r="AC862" i="8" a="1"/>
  <c r="AC862" i="8" s="1"/>
  <c r="AC863" i="8" a="1"/>
  <c r="AC863" i="8"/>
  <c r="AC864" i="8" a="1"/>
  <c r="AC864" i="8" s="1"/>
  <c r="AC865" i="8" a="1"/>
  <c r="AC865" i="8" s="1"/>
  <c r="AC866" i="8" a="1"/>
  <c r="AC866" i="8"/>
  <c r="AC867" i="8" a="1"/>
  <c r="AC867" i="8" s="1"/>
  <c r="AC868" i="8" a="1"/>
  <c r="AC868" i="8" s="1"/>
  <c r="AC869" i="8" a="1"/>
  <c r="AC869" i="8"/>
  <c r="AC870" i="8" a="1"/>
  <c r="AC870" i="8" s="1"/>
  <c r="AC871" i="8" a="1"/>
  <c r="AC871" i="8" s="1"/>
  <c r="AC872" i="8" a="1"/>
  <c r="AC872" i="8"/>
  <c r="AC873" i="8" a="1"/>
  <c r="AC873" i="8" s="1"/>
  <c r="AC874" i="8" a="1"/>
  <c r="AC874" i="8" s="1"/>
  <c r="AC875" i="8" a="1"/>
  <c r="AC875" i="8"/>
  <c r="AC876" i="8" a="1"/>
  <c r="AC876" i="8" s="1"/>
  <c r="AC877" i="8" a="1"/>
  <c r="AC877" i="8" s="1"/>
  <c r="AC878" i="8" a="1"/>
  <c r="AC878" i="8"/>
  <c r="AC879" i="8" a="1"/>
  <c r="AC879" i="8" s="1"/>
  <c r="AC880" i="8" a="1"/>
  <c r="AC880" i="8" s="1"/>
  <c r="AC881" i="8" a="1"/>
  <c r="AC881" i="8"/>
  <c r="AC882" i="8" a="1"/>
  <c r="AC882" i="8" s="1"/>
  <c r="AC883" i="8" a="1"/>
  <c r="AC883" i="8" s="1"/>
  <c r="AC884" i="8" a="1"/>
  <c r="AC884" i="8"/>
  <c r="AC885" i="8" a="1"/>
  <c r="AC885" i="8" s="1"/>
  <c r="AC886" i="8" a="1"/>
  <c r="AC886" i="8" s="1"/>
  <c r="AC887" i="8" a="1"/>
  <c r="AC887" i="8"/>
  <c r="AC888" i="8" a="1"/>
  <c r="AC888" i="8" s="1"/>
  <c r="AC889" i="8" a="1"/>
  <c r="AC889" i="8" s="1"/>
  <c r="AC890" i="8" a="1"/>
  <c r="AC890" i="8" s="1"/>
  <c r="AC891" i="8" a="1"/>
  <c r="AC891" i="8" s="1"/>
  <c r="AC892" i="8" a="1"/>
  <c r="AC892" i="8" s="1"/>
  <c r="AC893" i="8" a="1"/>
  <c r="AC893" i="8" s="1"/>
  <c r="AC894" i="8" a="1"/>
  <c r="AC894" i="8" s="1"/>
  <c r="AC895" i="8" a="1"/>
  <c r="AC895" i="8" s="1"/>
  <c r="AC896" i="8" a="1"/>
  <c r="AC896" i="8"/>
  <c r="AC897" i="8" a="1"/>
  <c r="AC897" i="8" s="1"/>
  <c r="AC898" i="8" a="1"/>
  <c r="AC898" i="8" s="1"/>
  <c r="AC899" i="8" a="1"/>
  <c r="AC899" i="8" s="1"/>
  <c r="AC900" i="8" a="1"/>
  <c r="AC900" i="8" s="1"/>
  <c r="AC901" i="8" a="1"/>
  <c r="AC901" i="8" s="1"/>
  <c r="AC902" i="8" a="1"/>
  <c r="AC902" i="8" s="1"/>
  <c r="AC903" i="8" a="1"/>
  <c r="AC903" i="8" s="1"/>
  <c r="AC904" i="8" a="1"/>
  <c r="AC904" i="8" s="1"/>
  <c r="AC905" i="8" a="1"/>
  <c r="AC905" i="8"/>
  <c r="AC906" i="8" a="1"/>
  <c r="AC906" i="8" s="1"/>
  <c r="AC907" i="8" a="1"/>
  <c r="AC907" i="8" s="1"/>
  <c r="AC908" i="8" a="1"/>
  <c r="AC908" i="8" s="1"/>
  <c r="AC909" i="8" a="1"/>
  <c r="AC909" i="8" s="1"/>
  <c r="AC910" i="8" a="1"/>
  <c r="AC910" i="8" s="1"/>
  <c r="AC911" i="8" a="1"/>
  <c r="AC911" i="8" s="1"/>
  <c r="AC912" i="8" a="1"/>
  <c r="AC912" i="8" s="1"/>
  <c r="AC913" i="8" a="1"/>
  <c r="AC913" i="8" s="1"/>
  <c r="AC914" i="8" a="1"/>
  <c r="AC914" i="8"/>
  <c r="AC915" i="8" a="1"/>
  <c r="AC915" i="8" s="1"/>
  <c r="AC916" i="8" a="1"/>
  <c r="AC916" i="8" s="1"/>
  <c r="AC917" i="8" a="1"/>
  <c r="AC917" i="8" s="1"/>
  <c r="AC918" i="8" a="1"/>
  <c r="AC918" i="8" s="1"/>
  <c r="AC919" i="8" a="1"/>
  <c r="AC919" i="8" s="1"/>
  <c r="AC920" i="8" a="1"/>
  <c r="AC920" i="8" s="1"/>
  <c r="AC921" i="8" a="1"/>
  <c r="AC921" i="8" s="1"/>
  <c r="AC922" i="8" a="1"/>
  <c r="AC922" i="8" s="1"/>
  <c r="AC923" i="8" a="1"/>
  <c r="AC923" i="8" s="1"/>
  <c r="AC924" i="8" a="1"/>
  <c r="AC924" i="8" s="1"/>
  <c r="AC925" i="8" a="1"/>
  <c r="AC925" i="8" s="1"/>
  <c r="AC926" i="8" a="1"/>
  <c r="AC926" i="8"/>
  <c r="AC927" i="8" a="1"/>
  <c r="AC927" i="8" s="1"/>
  <c r="AC928" i="8" a="1"/>
  <c r="AC928" i="8" s="1"/>
  <c r="AC929" i="8" a="1"/>
  <c r="AC929" i="8" s="1"/>
  <c r="AC930" i="8" a="1"/>
  <c r="AC930" i="8" s="1"/>
  <c r="AC931" i="8" a="1"/>
  <c r="AC931" i="8" s="1"/>
  <c r="AC932" i="8" a="1"/>
  <c r="AC932" i="8" s="1"/>
  <c r="AC933" i="8" a="1"/>
  <c r="AC933" i="8" s="1"/>
  <c r="AC934" i="8" a="1"/>
  <c r="AC934" i="8" s="1"/>
  <c r="AC935" i="8" a="1"/>
  <c r="AC935" i="8"/>
  <c r="AC936" i="8" a="1"/>
  <c r="AC936" i="8" s="1"/>
  <c r="AC937" i="8" a="1"/>
  <c r="AC937" i="8" s="1"/>
  <c r="AC938" i="8" a="1"/>
  <c r="AC938" i="8"/>
  <c r="AC939" i="8" a="1"/>
  <c r="AC939" i="8" s="1"/>
  <c r="AC940" i="8" a="1"/>
  <c r="AC940" i="8" s="1"/>
  <c r="AC941" i="8" a="1"/>
  <c r="AC941" i="8" s="1"/>
  <c r="AC942" i="8" a="1"/>
  <c r="AC942" i="8" s="1"/>
  <c r="AC943" i="8" a="1"/>
  <c r="AC943" i="8" s="1"/>
  <c r="AC944" i="8" a="1"/>
  <c r="AC944" i="8"/>
  <c r="AC945" i="8" a="1"/>
  <c r="AC945" i="8" s="1"/>
  <c r="AC946" i="8" a="1"/>
  <c r="AC946" i="8" s="1"/>
  <c r="AC947" i="8" a="1"/>
  <c r="AC947" i="8" s="1"/>
  <c r="AC948" i="8" a="1"/>
  <c r="AC948" i="8" s="1"/>
  <c r="AC949" i="8" a="1"/>
  <c r="AC949" i="8" s="1"/>
  <c r="AC950" i="8" a="1"/>
  <c r="AC950" i="8" s="1"/>
  <c r="AC951" i="8" a="1"/>
  <c r="AC951" i="8" s="1"/>
  <c r="AC952" i="8" a="1"/>
  <c r="AC952" i="8" s="1"/>
  <c r="AC953" i="8" a="1"/>
  <c r="AC953" i="8"/>
  <c r="AC954" i="8" a="1"/>
  <c r="AC954" i="8" s="1"/>
  <c r="AC955" i="8" a="1"/>
  <c r="AC955" i="8" s="1"/>
  <c r="AC956" i="8" a="1"/>
  <c r="AC956" i="8" s="1"/>
  <c r="AC957" i="8" a="1"/>
  <c r="AC957" i="8" s="1"/>
  <c r="AC958" i="8" a="1"/>
  <c r="AC958" i="8" s="1"/>
  <c r="AC959" i="8" a="1"/>
  <c r="AC959" i="8" s="1"/>
  <c r="AC960" i="8" a="1"/>
  <c r="AC960" i="8" s="1"/>
  <c r="AC961" i="8" a="1"/>
  <c r="AC961" i="8" s="1"/>
  <c r="AC962" i="8" a="1"/>
  <c r="AC962" i="8"/>
  <c r="AC963" i="8" a="1"/>
  <c r="AC963" i="8" s="1"/>
  <c r="AC964" i="8" a="1"/>
  <c r="AC964" i="8" s="1"/>
  <c r="AC965" i="8" a="1"/>
  <c r="AC965" i="8" s="1"/>
  <c r="AC966" i="8" a="1"/>
  <c r="AC966" i="8" s="1"/>
  <c r="AC967" i="8" a="1"/>
  <c r="AC967" i="8" s="1"/>
  <c r="AC968" i="8" a="1"/>
  <c r="AC968" i="8"/>
  <c r="AC969" i="8" a="1"/>
  <c r="AC969" i="8" s="1"/>
  <c r="AC970" i="8" a="1"/>
  <c r="AC970" i="8" s="1"/>
  <c r="AC971" i="8" a="1"/>
  <c r="AC971" i="8"/>
  <c r="AC972" i="8" a="1"/>
  <c r="AC972" i="8" s="1"/>
  <c r="AC973" i="8" a="1"/>
  <c r="AC973" i="8" s="1"/>
  <c r="AC974" i="8" a="1"/>
  <c r="AC974" i="8" s="1"/>
  <c r="AC975" i="8" a="1"/>
  <c r="AC975" i="8" s="1"/>
  <c r="AC976" i="8" a="1"/>
  <c r="AC976" i="8" s="1"/>
  <c r="AC977" i="8" a="1"/>
  <c r="AC977" i="8"/>
  <c r="AC978" i="8" a="1"/>
  <c r="AC978" i="8" s="1"/>
  <c r="AC979" i="8" a="1"/>
  <c r="AC979" i="8" s="1"/>
  <c r="AC980" i="8" a="1"/>
  <c r="AC980" i="8"/>
  <c r="AC981" i="8" a="1"/>
  <c r="AC981" i="8" s="1"/>
  <c r="AC982" i="8" a="1"/>
  <c r="AC982" i="8" s="1"/>
  <c r="AC983" i="8" a="1"/>
  <c r="AC983" i="8" s="1"/>
  <c r="AC984" i="8" a="1"/>
  <c r="AC984" i="8" s="1"/>
  <c r="AC985" i="8" a="1"/>
  <c r="AC985" i="8" s="1"/>
  <c r="AC986" i="8" a="1"/>
  <c r="AC986" i="8"/>
  <c r="AC987" i="8" a="1"/>
  <c r="AC987" i="8" s="1"/>
  <c r="AC988" i="8" a="1"/>
  <c r="AC988" i="8" s="1"/>
  <c r="AC989" i="8" a="1"/>
  <c r="AC989" i="8"/>
  <c r="AC990" i="8" a="1"/>
  <c r="AC990" i="8" s="1"/>
  <c r="AC991" i="8" a="1"/>
  <c r="AC991" i="8" s="1"/>
  <c r="AC992" i="8" a="1"/>
  <c r="AC992" i="8" s="1"/>
  <c r="AC993" i="8" a="1"/>
  <c r="AC993" i="8" s="1"/>
  <c r="AC994" i="8" a="1"/>
  <c r="AC994" i="8" s="1"/>
  <c r="AC995" i="8" a="1"/>
  <c r="AC995" i="8" s="1"/>
  <c r="AC996" i="8" a="1"/>
  <c r="AC996" i="8" s="1"/>
  <c r="AC997" i="8" a="1"/>
  <c r="AC997" i="8" s="1"/>
  <c r="AC998" i="8" a="1"/>
  <c r="AC998" i="8"/>
  <c r="AC999" i="8" a="1"/>
  <c r="AC999" i="8" s="1"/>
  <c r="AC1000" i="8" a="1"/>
  <c r="AC1000" i="8" s="1"/>
  <c r="AC1001" i="8" a="1"/>
  <c r="AC1001" i="8" s="1"/>
  <c r="AC1002" i="8" a="1"/>
  <c r="AC1002" i="8" s="1"/>
  <c r="AC1003" i="8" a="1"/>
  <c r="AC1003" i="8" s="1"/>
  <c r="AC1004" i="8" a="1"/>
  <c r="AC1004" i="8"/>
  <c r="AC1005" i="8" a="1"/>
  <c r="AC1005" i="8" s="1"/>
  <c r="AC1006" i="8" a="1"/>
  <c r="AC1006" i="8" s="1"/>
  <c r="AC1007" i="8" a="1"/>
  <c r="AC1007" i="8"/>
  <c r="AC1008" i="8" a="1"/>
  <c r="AC1008" i="8" s="1"/>
  <c r="AC1009" i="8" a="1"/>
  <c r="AC1009" i="8" s="1"/>
  <c r="AC1010" i="8" a="1"/>
  <c r="AC1010" i="8" s="1"/>
  <c r="AC1011" i="8" a="1"/>
  <c r="AC1011" i="8" s="1"/>
  <c r="AC1012" i="8" a="1"/>
  <c r="AC1012" i="8" s="1"/>
  <c r="AC1013" i="8" a="1"/>
  <c r="AC1013" i="8"/>
  <c r="AC1014" i="8" a="1"/>
  <c r="AC1014" i="8" s="1"/>
  <c r="AC1015" i="8" a="1"/>
  <c r="AC1015" i="8" s="1"/>
  <c r="AC1016" i="8" a="1"/>
  <c r="AC1016" i="8" s="1"/>
  <c r="AC1017" i="8" a="1"/>
  <c r="AC1017" i="8" s="1"/>
  <c r="AC1018" i="8" a="1"/>
  <c r="AC1018" i="8" s="1"/>
  <c r="AC1019" i="8" a="1"/>
  <c r="AC1019" i="8" s="1"/>
  <c r="AC1020" i="8" a="1"/>
  <c r="AC1020" i="8" s="1"/>
  <c r="AC1021" i="8" a="1"/>
  <c r="AC1021" i="8" s="1"/>
  <c r="AC1022" i="8" a="1"/>
  <c r="AC1022" i="8" s="1"/>
  <c r="AC1023" i="8" a="1"/>
  <c r="AC1023" i="8" s="1"/>
  <c r="AC1024" i="8" a="1"/>
  <c r="AC1024" i="8" s="1"/>
  <c r="AC1025" i="8" a="1"/>
  <c r="AC1025" i="8" s="1"/>
  <c r="AC1026" i="8" a="1"/>
  <c r="AC1026" i="8" s="1"/>
  <c r="AC1027" i="8" a="1"/>
  <c r="AC1027" i="8" s="1"/>
  <c r="AC1028" i="8" a="1"/>
  <c r="AC1028" i="8" s="1"/>
  <c r="AC1029" i="8" a="1"/>
  <c r="AC1029" i="8" s="1"/>
  <c r="AC1030" i="8" a="1"/>
  <c r="AC1030" i="8" s="1"/>
  <c r="AC1031" i="8" a="1"/>
  <c r="AC1031" i="8" s="1"/>
  <c r="AC1032" i="8" a="1"/>
  <c r="AC1032" i="8"/>
  <c r="AC1033" i="8" a="1"/>
  <c r="AC1033" i="8" s="1"/>
  <c r="AC1034" i="8" a="1"/>
  <c r="AC1034" i="8"/>
  <c r="AC1035" i="8" a="1"/>
  <c r="AC1035" i="8" s="1"/>
  <c r="AC1036" i="8" a="1"/>
  <c r="AC1036" i="8" s="1"/>
  <c r="AC1037" i="8" a="1"/>
  <c r="AC1037" i="8" s="1"/>
  <c r="AC1038" i="8" a="1"/>
  <c r="AC1038" i="8" s="1"/>
  <c r="AC1039" i="8" a="1"/>
  <c r="AC1039" i="8" s="1"/>
  <c r="AC1040" i="8" a="1"/>
  <c r="AC1040" i="8" s="1"/>
  <c r="AC1041" i="8" a="1"/>
  <c r="AC1041" i="8" s="1"/>
  <c r="AC1042" i="8" a="1"/>
  <c r="AC1042" i="8" s="1"/>
  <c r="AC1043" i="8" a="1"/>
  <c r="AC1043" i="8" s="1"/>
  <c r="AC1044" i="8" a="1"/>
  <c r="AC1044" i="8" s="1"/>
  <c r="AC1045" i="8" a="1"/>
  <c r="AC1045" i="8" s="1"/>
  <c r="AC1046" i="8" a="1"/>
  <c r="AC1046" i="8" s="1"/>
  <c r="AC1047" i="8" a="1"/>
  <c r="AC1047" i="8" s="1"/>
  <c r="AC1048" i="8" a="1"/>
  <c r="AC1048" i="8" s="1"/>
  <c r="AC1049" i="8" a="1"/>
  <c r="AC1049" i="8" s="1"/>
  <c r="AC1050" i="8" a="1"/>
  <c r="AC1050" i="8" s="1"/>
  <c r="AC1051" i="8" a="1"/>
  <c r="AC1051" i="8" s="1"/>
  <c r="AC1052" i="8" a="1"/>
  <c r="AC1052" i="8" s="1"/>
  <c r="AC1053" i="8" a="1"/>
  <c r="AC1053" i="8" s="1"/>
  <c r="AC1054" i="8" a="1"/>
  <c r="AC1054" i="8" s="1"/>
  <c r="AC1055" i="8" a="1"/>
  <c r="AC1055" i="8" s="1"/>
  <c r="AC1056" i="8" a="1"/>
  <c r="AC1056" i="8"/>
  <c r="AC1057" i="8" a="1"/>
  <c r="AC1057" i="8" s="1"/>
  <c r="AC1058" i="8" a="1"/>
  <c r="AC1058" i="8"/>
  <c r="AC1059" i="8" a="1"/>
  <c r="AC1059" i="8" s="1"/>
  <c r="AC1060" i="8" a="1"/>
  <c r="AC1060" i="8" s="1"/>
  <c r="AC1061" i="8" a="1"/>
  <c r="AC1061" i="8" s="1"/>
  <c r="AC1062" i="8" a="1"/>
  <c r="AC1062" i="8" s="1"/>
  <c r="AC1063" i="8" a="1"/>
  <c r="AC1063" i="8" s="1"/>
  <c r="AC1064" i="8" a="1"/>
  <c r="AC1064" i="8" s="1"/>
  <c r="AC1065" i="8" a="1"/>
  <c r="AC1065" i="8" s="1"/>
  <c r="AC1066" i="8" a="1"/>
  <c r="AC1066" i="8" s="1"/>
  <c r="AC1067" i="8" a="1"/>
  <c r="AC1067" i="8" s="1"/>
  <c r="AC1068" i="8" a="1"/>
  <c r="AC1068" i="8" s="1"/>
  <c r="AC1069" i="8" a="1"/>
  <c r="AC1069" i="8" s="1"/>
  <c r="AC1070" i="8" a="1"/>
  <c r="AC1070" i="8" s="1"/>
  <c r="AC1071" i="8" a="1"/>
  <c r="AC1071" i="8" s="1"/>
  <c r="AC1072" i="8" a="1"/>
  <c r="AC1072" i="8" s="1"/>
  <c r="AC1073" i="8" a="1"/>
  <c r="AC1073" i="8" s="1"/>
  <c r="AC1074" i="8" a="1"/>
  <c r="AC1074" i="8" s="1"/>
  <c r="AC1075" i="8" a="1"/>
  <c r="AC1075" i="8" s="1"/>
  <c r="AC1076" i="8" a="1"/>
  <c r="AC1076" i="8" s="1"/>
  <c r="AC1077" i="8" a="1"/>
  <c r="AC1077" i="8" s="1"/>
  <c r="AC1078" i="8" a="1"/>
  <c r="AC1078" i="8" s="1"/>
  <c r="AC1079" i="8" a="1"/>
  <c r="AC1079" i="8" s="1"/>
  <c r="AC1080" i="8" a="1"/>
  <c r="AC1080" i="8"/>
  <c r="AC1081" i="8" a="1"/>
  <c r="AC1081" i="8" s="1"/>
  <c r="AC1082" i="8" a="1"/>
  <c r="AC1082" i="8"/>
  <c r="AC1083" i="8" a="1"/>
  <c r="AC1083" i="8" s="1"/>
  <c r="AC1084" i="8" a="1"/>
  <c r="AC1084" i="8" s="1"/>
  <c r="AC1085" i="8" a="1"/>
  <c r="AC1085" i="8" s="1"/>
  <c r="AC1086" i="8" a="1"/>
  <c r="AC1086" i="8" s="1"/>
  <c r="AC1087" i="8" a="1"/>
  <c r="AC1087" i="8" s="1"/>
  <c r="AC1088" i="8" a="1"/>
  <c r="AC1088" i="8" s="1"/>
  <c r="AC1089" i="8" a="1"/>
  <c r="AC1089" i="8" s="1"/>
  <c r="AC1090" i="8" a="1"/>
  <c r="AC1090" i="8" s="1"/>
  <c r="AC1091" i="8" a="1"/>
  <c r="AC1091" i="8" s="1"/>
  <c r="AC1092" i="8" a="1"/>
  <c r="AC1092" i="8" s="1"/>
  <c r="AC1093" i="8" a="1"/>
  <c r="AC1093" i="8" s="1"/>
  <c r="AC1094" i="8" a="1"/>
  <c r="AC1094" i="8" s="1"/>
  <c r="AC1095" i="8" a="1"/>
  <c r="AC1095" i="8" s="1"/>
  <c r="AC1096" i="8" a="1"/>
  <c r="AC1096" i="8"/>
  <c r="AC1097" i="8" a="1"/>
  <c r="AC1097" i="8" s="1"/>
  <c r="AC1098" i="8" a="1"/>
  <c r="AC1098" i="8" s="1"/>
  <c r="AC1099" i="8" a="1"/>
  <c r="AC1099" i="8" s="1"/>
  <c r="AC1100" i="8" a="1"/>
  <c r="AC1100" i="8" s="1"/>
  <c r="AC1101" i="8" a="1"/>
  <c r="AC1101" i="8" s="1"/>
  <c r="AC1102" i="8" a="1"/>
  <c r="AC1102" i="8" s="1"/>
  <c r="AC1103" i="8" a="1"/>
  <c r="AC1103" i="8" s="1"/>
  <c r="AC1104" i="8" a="1"/>
  <c r="AC1104" i="8"/>
  <c r="AC1105" i="8" a="1"/>
  <c r="AC1105" i="8" s="1"/>
  <c r="AC1106" i="8" a="1"/>
  <c r="AC1106" i="8"/>
  <c r="AC1107" i="8" a="1"/>
  <c r="AC1107" i="8" s="1"/>
  <c r="AC1108" i="8" a="1"/>
  <c r="AC1108" i="8" s="1"/>
  <c r="AC1109" i="8" a="1"/>
  <c r="AC1109" i="8" s="1"/>
  <c r="AC1110" i="8" a="1"/>
  <c r="AC1110" i="8" s="1"/>
  <c r="AC1111" i="8" a="1"/>
  <c r="AC1111" i="8" s="1"/>
  <c r="AC1112" i="8" a="1"/>
  <c r="AC1112" i="8" s="1"/>
  <c r="AC1113" i="8" a="1"/>
  <c r="AC1113" i="8" s="1"/>
  <c r="AC1114" i="8" a="1"/>
  <c r="AC1114" i="8" s="1"/>
  <c r="AC1115" i="8" a="1"/>
  <c r="AC1115" i="8" s="1"/>
  <c r="AC1116" i="8" a="1"/>
  <c r="AC1116" i="8" s="1"/>
  <c r="AC1117" i="8" a="1"/>
  <c r="AC1117" i="8" s="1"/>
  <c r="AC1118" i="8" a="1"/>
  <c r="AC1118" i="8" s="1"/>
  <c r="AC1119" i="8" a="1"/>
  <c r="AC1119" i="8" s="1"/>
  <c r="AC1120" i="8" a="1"/>
  <c r="AC1120" i="8"/>
  <c r="AC1121" i="8" a="1"/>
  <c r="AC1121" i="8" s="1"/>
  <c r="AC1122" i="8" a="1"/>
  <c r="AC1122" i="8" s="1"/>
  <c r="AC1123" i="8" a="1"/>
  <c r="AC1123" i="8" s="1"/>
  <c r="AC1124" i="8" a="1"/>
  <c r="AC1124" i="8" s="1"/>
  <c r="AC1125" i="8" a="1"/>
  <c r="AC1125" i="8" s="1"/>
  <c r="AC1126" i="8" a="1"/>
  <c r="AC1126" i="8" s="1"/>
  <c r="AC1127" i="8" a="1"/>
  <c r="AC1127" i="8" s="1"/>
  <c r="AC1128" i="8" a="1"/>
  <c r="AC1128" i="8"/>
  <c r="AC1129" i="8" a="1"/>
  <c r="AC1129" i="8" s="1"/>
  <c r="AC1130" i="8" a="1"/>
  <c r="AC1130" i="8"/>
  <c r="AC1131" i="8" a="1"/>
  <c r="AC1131" i="8" s="1"/>
  <c r="AC1132" i="8" a="1"/>
  <c r="AC1132" i="8" s="1"/>
  <c r="AC1133" i="8" a="1"/>
  <c r="AC1133" i="8" s="1"/>
  <c r="AC1134" i="8" a="1"/>
  <c r="AC1134" i="8" s="1"/>
  <c r="AC1135" i="8" a="1"/>
  <c r="AC1135" i="8" s="1"/>
  <c r="AC1136" i="8" a="1"/>
  <c r="AC1136" i="8" s="1"/>
  <c r="AC1137" i="8" a="1"/>
  <c r="AC1137" i="8" s="1"/>
  <c r="AC1138" i="8" a="1"/>
  <c r="AC1138" i="8" s="1"/>
  <c r="AC1139" i="8" a="1"/>
  <c r="AC1139" i="8" s="1"/>
  <c r="AC1140" i="8" a="1"/>
  <c r="AC1140" i="8" s="1"/>
  <c r="AC1141" i="8" a="1"/>
  <c r="AC1141" i="8" s="1"/>
  <c r="AC1142" i="8" a="1"/>
  <c r="AC1142" i="8" s="1"/>
  <c r="AC1143" i="8" a="1"/>
  <c r="AC1143" i="8" s="1"/>
  <c r="AC1144" i="8" a="1"/>
  <c r="AC1144" i="8"/>
  <c r="AC1145" i="8" a="1"/>
  <c r="AC1145" i="8" s="1"/>
  <c r="AC1146" i="8" a="1"/>
  <c r="AC1146" i="8" s="1"/>
  <c r="AC1147" i="8" a="1"/>
  <c r="AC1147" i="8" s="1"/>
  <c r="AC1148" i="8" a="1"/>
  <c r="AC1148" i="8" s="1"/>
  <c r="AC1149" i="8" a="1"/>
  <c r="AC1149" i="8" s="1"/>
  <c r="AC1150" i="8" a="1"/>
  <c r="AC1150" i="8" s="1"/>
  <c r="AC1151" i="8" a="1"/>
  <c r="AC1151" i="8" s="1"/>
  <c r="AC1152" i="8" a="1"/>
  <c r="AC1152" i="8"/>
  <c r="AC1153" i="8" a="1"/>
  <c r="AC1153" i="8" s="1"/>
  <c r="AC1154" i="8" a="1"/>
  <c r="AC1154" i="8"/>
  <c r="AC1155" i="8" a="1"/>
  <c r="AC1155" i="8" s="1"/>
  <c r="AC1156" i="8" a="1"/>
  <c r="AC1156" i="8" s="1"/>
  <c r="AC1157" i="8" a="1"/>
  <c r="AC1157" i="8" s="1"/>
  <c r="AC1158" i="8" a="1"/>
  <c r="AC1158" i="8" s="1"/>
  <c r="AC1159" i="8" a="1"/>
  <c r="AC1159" i="8" s="1"/>
  <c r="AC1160" i="8" a="1"/>
  <c r="AC1160" i="8"/>
  <c r="AC1161" i="8" a="1"/>
  <c r="AC1161" i="8" s="1"/>
  <c r="AC1162" i="8" a="1"/>
  <c r="AC1162" i="8" s="1"/>
  <c r="AC1163" i="8" a="1"/>
  <c r="AC1163" i="8" s="1"/>
  <c r="AC1164" i="8" a="1"/>
  <c r="AC1164" i="8" s="1"/>
  <c r="AC1165" i="8" a="1"/>
  <c r="AC1165" i="8" s="1"/>
  <c r="AC1166" i="8" a="1"/>
  <c r="AC1166" i="8" s="1"/>
  <c r="AC1167" i="8" a="1"/>
  <c r="AC1167" i="8" s="1"/>
  <c r="AC1168" i="8" a="1"/>
  <c r="AC1168" i="8" s="1"/>
  <c r="AC1169" i="8" a="1"/>
  <c r="AC1169" i="8" s="1"/>
  <c r="AC1170" i="8" a="1"/>
  <c r="AC1170" i="8" s="1"/>
  <c r="AC1171" i="8" a="1"/>
  <c r="AC1171" i="8" s="1"/>
  <c r="AC1172" i="8" a="1"/>
  <c r="AC1172" i="8" s="1"/>
  <c r="AC1173" i="8" a="1"/>
  <c r="AC1173" i="8" s="1"/>
  <c r="AC1174" i="8" a="1"/>
  <c r="AC1174" i="8" s="1"/>
  <c r="AC1175" i="8" a="1"/>
  <c r="AC1175" i="8" s="1"/>
  <c r="AC1176" i="8" a="1"/>
  <c r="AC1176" i="8"/>
  <c r="AC1177" i="8" a="1"/>
  <c r="AC1177" i="8" s="1"/>
  <c r="AC1178" i="8" a="1"/>
  <c r="AC1178" i="8"/>
  <c r="AC1179" i="8" a="1"/>
  <c r="AC1179" i="8" s="1"/>
  <c r="AC1180" i="8" a="1"/>
  <c r="AC1180" i="8" s="1"/>
  <c r="AC1181" i="8" a="1"/>
  <c r="AC1181" i="8" s="1"/>
  <c r="AC1182" i="8" a="1"/>
  <c r="AC1182" i="8" s="1"/>
  <c r="AC1183" i="8" a="1"/>
  <c r="AC1183" i="8" s="1"/>
  <c r="AC1184" i="8" a="1"/>
  <c r="AC1184" i="8"/>
  <c r="AC1185" i="8" a="1"/>
  <c r="AC1185" i="8" s="1"/>
  <c r="AC1186" i="8" a="1"/>
  <c r="AC1186" i="8" s="1"/>
  <c r="AC1187" i="8" a="1"/>
  <c r="AC1187" i="8" s="1"/>
  <c r="AC1188" i="8" a="1"/>
  <c r="AC1188" i="8" s="1"/>
  <c r="AC1189" i="8" a="1"/>
  <c r="AC1189" i="8" s="1"/>
  <c r="AC1190" i="8" a="1"/>
  <c r="AC1190" i="8" s="1"/>
  <c r="AC1191" i="8" a="1"/>
  <c r="AC1191" i="8" s="1"/>
  <c r="AC1192" i="8" a="1"/>
  <c r="AC1192" i="8" s="1"/>
  <c r="AC1193" i="8" a="1"/>
  <c r="AC1193" i="8" s="1"/>
  <c r="AC1194" i="8" a="1"/>
  <c r="AC1194" i="8" s="1"/>
  <c r="AC1195" i="8" a="1"/>
  <c r="AC1195" i="8" s="1"/>
  <c r="AC1196" i="8" a="1"/>
  <c r="AC1196" i="8" s="1"/>
  <c r="AC1197" i="8" a="1"/>
  <c r="AC1197" i="8" s="1"/>
  <c r="AC1198" i="8" a="1"/>
  <c r="AC1198" i="8" s="1"/>
  <c r="AC1199" i="8" a="1"/>
  <c r="AC1199" i="8" s="1"/>
  <c r="AC1200" i="8" a="1"/>
  <c r="AC1200" i="8"/>
  <c r="AC1201" i="8" a="1"/>
  <c r="AC1201" i="8" s="1"/>
  <c r="AC1202" i="8" a="1"/>
  <c r="AC1202" i="8"/>
  <c r="AC1203" i="8" a="1"/>
  <c r="AC1203" i="8" s="1"/>
  <c r="AC1204" i="8" a="1"/>
  <c r="AC1204" i="8" s="1"/>
  <c r="AC1205" i="8" a="1"/>
  <c r="AC1205" i="8" s="1"/>
  <c r="AC1206" i="8" a="1"/>
  <c r="AC1206" i="8" s="1"/>
  <c r="AC1207" i="8" a="1"/>
  <c r="AC1207" i="8" s="1"/>
  <c r="AC1208" i="8" a="1"/>
  <c r="AC1208" i="8" s="1"/>
  <c r="AC1209" i="8" a="1"/>
  <c r="AC1209" i="8" s="1"/>
  <c r="AC1210" i="8" a="1"/>
  <c r="AC1210" i="8" s="1"/>
  <c r="AC1211" i="8" a="1"/>
  <c r="AC1211" i="8" s="1"/>
  <c r="AC1212" i="8" a="1"/>
  <c r="AC1212" i="8" s="1"/>
  <c r="AC1213" i="8" a="1"/>
  <c r="AC1213" i="8" s="1"/>
  <c r="AC1214" i="8" a="1"/>
  <c r="AC1214" i="8" s="1"/>
  <c r="AC1215" i="8" a="1"/>
  <c r="AC1215" i="8" s="1"/>
  <c r="AC1216" i="8" a="1"/>
  <c r="AC1216" i="8" s="1"/>
  <c r="AC1217" i="8" a="1"/>
  <c r="AC1217" i="8" s="1"/>
  <c r="AC1218" i="8" a="1"/>
  <c r="AC1218" i="8" s="1"/>
  <c r="AC1219" i="8" a="1"/>
  <c r="AC1219" i="8" s="1"/>
  <c r="AC1220" i="8" a="1"/>
  <c r="AC1220" i="8" s="1"/>
  <c r="AC1221" i="8" a="1"/>
  <c r="AC1221" i="8" s="1"/>
  <c r="AC1222" i="8" a="1"/>
  <c r="AC1222" i="8" s="1"/>
  <c r="AC1223" i="8" a="1"/>
  <c r="AC1223" i="8" s="1"/>
  <c r="AC1224" i="8" a="1"/>
  <c r="AC1224" i="8"/>
  <c r="AC1225" i="8" a="1"/>
  <c r="AC1225" i="8" s="1"/>
  <c r="AC1226" i="8" a="1"/>
  <c r="AC1226" i="8"/>
  <c r="AC1227" i="8" a="1"/>
  <c r="AC1227" i="8" s="1"/>
  <c r="AC1228" i="8" a="1"/>
  <c r="AC1228" i="8" s="1"/>
  <c r="AC1229" i="8" a="1"/>
  <c r="AC1229" i="8" s="1"/>
  <c r="AC1230" i="8" a="1"/>
  <c r="AC1230" i="8" s="1"/>
  <c r="AC1231" i="8" a="1"/>
  <c r="AC1231" i="8" s="1"/>
  <c r="AC1232" i="8" a="1"/>
  <c r="AC1232" i="8" s="1"/>
  <c r="AC1233" i="8" a="1"/>
  <c r="AC1233" i="8" s="1"/>
  <c r="AC1234" i="8" a="1"/>
  <c r="AC1234" i="8" s="1"/>
  <c r="AC1235" i="8" a="1"/>
  <c r="AC1235" i="8" s="1"/>
  <c r="AC1236" i="8" a="1"/>
  <c r="AC1236" i="8" s="1"/>
  <c r="AC1237" i="8" a="1"/>
  <c r="AC1237" i="8" s="1"/>
  <c r="AC1238" i="8" a="1"/>
  <c r="AC1238" i="8" s="1"/>
  <c r="AC1239" i="8" a="1"/>
  <c r="AC1239" i="8" s="1"/>
  <c r="AC1240" i="8" a="1"/>
  <c r="AC1240" i="8" s="1"/>
  <c r="AC1241" i="8" a="1"/>
  <c r="AC1241" i="8" s="1"/>
  <c r="AC1242" i="8" a="1"/>
  <c r="AC1242" i="8" s="1"/>
  <c r="AC1243" i="8" a="1"/>
  <c r="AC1243" i="8" s="1"/>
  <c r="AC1244" i="8" a="1"/>
  <c r="AC1244" i="8" s="1"/>
  <c r="AC1245" i="8" a="1"/>
  <c r="AC1245" i="8" s="1"/>
  <c r="AC1246" i="8" a="1"/>
  <c r="AC1246" i="8" s="1"/>
  <c r="AC1247" i="8" a="1"/>
  <c r="AC1247" i="8" s="1"/>
  <c r="AC1248" i="8" a="1"/>
  <c r="AC1248" i="8"/>
  <c r="AC1249" i="8" a="1"/>
  <c r="AC1249" i="8" s="1"/>
  <c r="AC1250" i="8" a="1"/>
  <c r="AC1250" i="8"/>
  <c r="AC1251" i="8" a="1"/>
  <c r="AC1251" i="8" s="1"/>
  <c r="AC1252" i="8" a="1"/>
  <c r="AC1252" i="8" s="1"/>
  <c r="AC1253" i="8" a="1"/>
  <c r="AC1253" i="8" s="1"/>
  <c r="AC1254" i="8" a="1"/>
  <c r="AC1254" i="8" s="1"/>
  <c r="AC1255" i="8" a="1"/>
  <c r="AC1255" i="8" s="1"/>
  <c r="AC1256" i="8" a="1"/>
  <c r="AC1256" i="8" s="1"/>
  <c r="AC1257" i="8" a="1"/>
  <c r="AC1257" i="8" s="1"/>
  <c r="AC1258" i="8" a="1"/>
  <c r="AC1258" i="8" s="1"/>
  <c r="AC1259" i="8" a="1"/>
  <c r="AC1259" i="8" s="1"/>
  <c r="AC1260" i="8" a="1"/>
  <c r="AC1260" i="8" s="1"/>
  <c r="AC1261" i="8" a="1"/>
  <c r="AC1261" i="8" s="1"/>
  <c r="AC1262" i="8" a="1"/>
  <c r="AC1262" i="8" s="1"/>
  <c r="AC1263" i="8" a="1"/>
  <c r="AC1263" i="8" s="1"/>
  <c r="AC1264" i="8" a="1"/>
  <c r="AC1264" i="8" s="1"/>
  <c r="AC1265" i="8" a="1"/>
  <c r="AC1265" i="8" s="1"/>
  <c r="AC1266" i="8" a="1"/>
  <c r="AC1266" i="8" s="1"/>
  <c r="AC1267" i="8" a="1"/>
  <c r="AC1267" i="8" s="1"/>
  <c r="AC1268" i="8" a="1"/>
  <c r="AC1268" i="8" s="1"/>
  <c r="AC1269" i="8" a="1"/>
  <c r="AC1269" i="8" s="1"/>
  <c r="AC1270" i="8" a="1"/>
  <c r="AC1270" i="8" s="1"/>
  <c r="AC1271" i="8" a="1"/>
  <c r="AC1271" i="8" s="1"/>
  <c r="AC1272" i="8" a="1"/>
  <c r="AC1272" i="8"/>
  <c r="AC1273" i="8" a="1"/>
  <c r="AC1273" i="8" s="1"/>
  <c r="AC1274" i="8" a="1"/>
  <c r="AC1274" i="8"/>
  <c r="AC1275" i="8" a="1"/>
  <c r="AC1275" i="8" s="1"/>
  <c r="AC1276" i="8" a="1"/>
  <c r="AC1276" i="8" s="1"/>
  <c r="AC1277" i="8" a="1"/>
  <c r="AC1277" i="8" s="1"/>
  <c r="AC1278" i="8" a="1"/>
  <c r="AC1278" i="8" s="1"/>
  <c r="AC1279" i="8" a="1"/>
  <c r="AC1279" i="8" s="1"/>
  <c r="AC1280" i="8" a="1"/>
  <c r="AC1280" i="8" s="1"/>
  <c r="AC1281" i="8" a="1"/>
  <c r="AC1281" i="8" s="1"/>
  <c r="AC1282" i="8" a="1"/>
  <c r="AC1282" i="8" s="1"/>
  <c r="AC1283" i="8" a="1"/>
  <c r="AC1283" i="8" s="1"/>
  <c r="AC1284" i="8" a="1"/>
  <c r="AC1284" i="8" s="1"/>
  <c r="AC1285" i="8" a="1"/>
  <c r="AC1285" i="8" s="1"/>
  <c r="AC1286" i="8" a="1"/>
  <c r="AC1286" i="8" s="1"/>
  <c r="AC1287" i="8" a="1"/>
  <c r="AC1287" i="8" s="1"/>
  <c r="AC1288" i="8" a="1"/>
  <c r="AC1288" i="8" s="1"/>
  <c r="AC1289" i="8" a="1"/>
  <c r="AC1289" i="8" s="1"/>
  <c r="AC1290" i="8" a="1"/>
  <c r="AC1290" i="8" s="1"/>
  <c r="AC1291" i="8" a="1"/>
  <c r="AC1291" i="8" s="1"/>
  <c r="AC1292" i="8" a="1"/>
  <c r="AC1292" i="8" s="1"/>
  <c r="AC1293" i="8" a="1"/>
  <c r="AC1293" i="8" s="1"/>
  <c r="AC1294" i="8" a="1"/>
  <c r="AC1294" i="8" s="1"/>
  <c r="AC1295" i="8" a="1"/>
  <c r="AC1295" i="8" s="1"/>
  <c r="AC1296" i="8" a="1"/>
  <c r="AC1296" i="8" s="1"/>
  <c r="AC1297" i="8" a="1"/>
  <c r="AC1297" i="8" s="1"/>
  <c r="AC1298" i="8" a="1"/>
  <c r="AC1298" i="8" s="1"/>
  <c r="AC1299" i="8" a="1"/>
  <c r="AC1299" i="8" s="1"/>
  <c r="AC1300" i="8" a="1"/>
  <c r="AC1300" i="8" s="1"/>
  <c r="AC1301" i="8" a="1"/>
  <c r="AC1301" i="8" s="1"/>
  <c r="AC1302" i="8" a="1"/>
  <c r="AC1302" i="8" s="1"/>
  <c r="AC1303" i="8" a="1"/>
  <c r="AC1303" i="8" s="1"/>
  <c r="AC1304" i="8" a="1"/>
  <c r="AC1304" i="8"/>
  <c r="AC1305" i="8" a="1"/>
  <c r="AC1305" i="8" s="1"/>
  <c r="AC1306" i="8" a="1"/>
  <c r="AC1306" i="8"/>
  <c r="AC1307" i="8" a="1"/>
  <c r="AC1307" i="8" s="1"/>
  <c r="AC1308" i="8" a="1"/>
  <c r="AC1308" i="8"/>
  <c r="AC1309" i="8" a="1"/>
  <c r="AC1309" i="8" s="1"/>
  <c r="AC1310" i="8" a="1"/>
  <c r="AC1310" i="8" s="1"/>
  <c r="AC1311" i="8" a="1"/>
  <c r="AC1311" i="8" s="1"/>
  <c r="AC1312" i="8" a="1"/>
  <c r="AC1312" i="8" s="1"/>
  <c r="AC1313" i="8" a="1"/>
  <c r="AC1313" i="8" s="1"/>
  <c r="AC1314" i="8" a="1"/>
  <c r="AC1314" i="8" s="1"/>
  <c r="AC1315" i="8" a="1"/>
  <c r="AC1315" i="8" s="1"/>
  <c r="AC1316" i="8" a="1"/>
  <c r="AC1316" i="8" s="1"/>
  <c r="AC1317" i="8" a="1"/>
  <c r="AC1317" i="8" s="1"/>
  <c r="AC1318" i="8" a="1"/>
  <c r="AC1318" i="8" s="1"/>
  <c r="AC1319" i="8" a="1"/>
  <c r="AC1319" i="8" s="1"/>
  <c r="AC1320" i="8" a="1"/>
  <c r="AC1320" i="8" s="1"/>
  <c r="AC1321" i="8" a="1"/>
  <c r="AC1321" i="8" s="1"/>
  <c r="AC1322" i="8" a="1"/>
  <c r="AC1322" i="8" s="1"/>
  <c r="AC1323" i="8" a="1"/>
  <c r="AC1323" i="8" s="1"/>
  <c r="AC1324" i="8" a="1"/>
  <c r="AC1324" i="8" s="1"/>
  <c r="AC1325" i="8" a="1"/>
  <c r="AC1325" i="8" s="1"/>
  <c r="AC1326" i="8" a="1"/>
  <c r="AC1326" i="8" s="1"/>
  <c r="AC1327" i="8" a="1"/>
  <c r="AC1327" i="8" s="1"/>
  <c r="AC1328" i="8" a="1"/>
  <c r="AC1328" i="8" s="1"/>
  <c r="AC1329" i="8" a="1"/>
  <c r="AC1329" i="8" s="1"/>
  <c r="AC1330" i="8" a="1"/>
  <c r="AC1330" i="8" s="1"/>
  <c r="AC1331" i="8" a="1"/>
  <c r="AC1331" i="8" s="1"/>
  <c r="AC1332" i="8" a="1"/>
  <c r="AC1332" i="8" s="1"/>
  <c r="AC1333" i="8" a="1"/>
  <c r="AC1333" i="8" s="1"/>
  <c r="AC1334" i="8" a="1"/>
  <c r="AC1334" i="8" s="1"/>
  <c r="AC1335" i="8" a="1"/>
  <c r="AC1335" i="8" s="1"/>
  <c r="AC1336" i="8" a="1"/>
  <c r="AC1336" i="8"/>
  <c r="AC1337" i="8" a="1"/>
  <c r="AC1337" i="8" s="1"/>
  <c r="AC1338" i="8" a="1"/>
  <c r="AC1338" i="8"/>
  <c r="AC1339" i="8" a="1"/>
  <c r="AC1339" i="8" s="1"/>
  <c r="AC1340" i="8" a="1"/>
  <c r="AC1340" i="8" s="1"/>
  <c r="AC1341" i="8" a="1"/>
  <c r="AC1341" i="8" s="1"/>
  <c r="AC1342" i="8" a="1"/>
  <c r="AC1342" i="8" s="1"/>
  <c r="AC1343" i="8" a="1"/>
  <c r="AC1343" i="8" s="1"/>
  <c r="AC1344" i="8" a="1"/>
  <c r="AC1344" i="8" s="1"/>
  <c r="AC1345" i="8" a="1"/>
  <c r="AC1345" i="8" s="1"/>
  <c r="AC1346" i="8" a="1"/>
  <c r="AC1346" i="8" s="1"/>
  <c r="AC1347" i="8" a="1"/>
  <c r="AC1347" i="8" s="1"/>
  <c r="AC1348" i="8" a="1"/>
  <c r="AC1348" i="8" s="1"/>
  <c r="AC1349" i="8" a="1"/>
  <c r="AC1349" i="8" s="1"/>
  <c r="AC1350" i="8" a="1"/>
  <c r="AC1350" i="8" s="1"/>
  <c r="AC1351" i="8" a="1"/>
  <c r="AC1351" i="8" s="1"/>
  <c r="AC1352" i="8" a="1"/>
  <c r="AC1352" i="8" s="1"/>
  <c r="AC1353" i="8" a="1"/>
  <c r="AC1353" i="8" s="1"/>
  <c r="AC1354" i="8" a="1"/>
  <c r="AC1354" i="8" s="1"/>
  <c r="AC1355" i="8" a="1"/>
  <c r="AC1355" i="8" s="1"/>
  <c r="AC1356" i="8" a="1"/>
  <c r="AC1356" i="8" s="1"/>
  <c r="AC1357" i="8" a="1"/>
  <c r="AC1357" i="8" s="1"/>
  <c r="AC1358" i="8" a="1"/>
  <c r="AC1358" i="8" s="1"/>
  <c r="AC1359" i="8" a="1"/>
  <c r="AC1359" i="8" s="1"/>
  <c r="AC1360" i="8" a="1"/>
  <c r="AC1360" i="8" s="1"/>
  <c r="AC1361" i="8" a="1"/>
  <c r="AC1361" i="8" s="1"/>
  <c r="AC1362" i="8" a="1"/>
  <c r="AC1362" i="8" s="1"/>
  <c r="AC1363" i="8" a="1"/>
  <c r="AC1363" i="8" s="1"/>
  <c r="AC1364" i="8" a="1"/>
  <c r="AC1364" i="8" s="1"/>
  <c r="AC1365" i="8" a="1"/>
  <c r="AC1365" i="8" s="1"/>
  <c r="AC1366" i="8" a="1"/>
  <c r="AC1366" i="8" s="1"/>
  <c r="AC1367" i="8" a="1"/>
  <c r="AC1367" i="8" s="1"/>
  <c r="AC1368" i="8" a="1"/>
  <c r="AC1368" i="8" s="1"/>
  <c r="AC1369" i="8" a="1"/>
  <c r="AC1369" i="8" s="1"/>
  <c r="AC1370" i="8" a="1"/>
  <c r="AC1370" i="8" s="1"/>
  <c r="AC1371" i="8" a="1"/>
  <c r="AC1371" i="8" s="1"/>
  <c r="AC1372" i="8" a="1"/>
  <c r="AC1372" i="8" s="1"/>
  <c r="AC1373" i="8" a="1"/>
  <c r="AC1373" i="8" s="1"/>
  <c r="AC1374" i="8" a="1"/>
  <c r="AC1374" i="8" s="1"/>
  <c r="AC1375" i="8" a="1"/>
  <c r="AC1375" i="8" s="1"/>
  <c r="AC1376" i="8" a="1"/>
  <c r="AC1376" i="8" s="1"/>
  <c r="AC1377" i="8" a="1"/>
  <c r="AC1377" i="8" s="1"/>
  <c r="AC1378" i="8" a="1"/>
  <c r="AC1378" i="8" s="1"/>
  <c r="AC1379" i="8" a="1"/>
  <c r="AC1379" i="8" s="1"/>
  <c r="AC1380" i="8" a="1"/>
  <c r="AC1380" i="8" s="1"/>
  <c r="AC1381" i="8" a="1"/>
  <c r="AC1381" i="8" s="1"/>
  <c r="AC1382" i="8" a="1"/>
  <c r="AC1382" i="8" s="1"/>
  <c r="AC1383" i="8" a="1"/>
  <c r="AC1383" i="8" s="1"/>
  <c r="AC1384" i="8" a="1"/>
  <c r="AC1384" i="8" s="1"/>
  <c r="AC1385" i="8" a="1"/>
  <c r="AC1385" i="8" s="1"/>
  <c r="AC1386" i="8" a="1"/>
  <c r="AC1386" i="8" s="1"/>
  <c r="AC1387" i="8" a="1"/>
  <c r="AC1387" i="8" s="1"/>
  <c r="AC1388" i="8" a="1"/>
  <c r="AC1388" i="8" s="1"/>
  <c r="AC1389" i="8" a="1"/>
  <c r="AC1389" i="8" s="1"/>
  <c r="AC1390" i="8" a="1"/>
  <c r="AC1390" i="8" s="1"/>
  <c r="AC1391" i="8" a="1"/>
  <c r="AC1391" i="8" s="1"/>
  <c r="AC1392" i="8" a="1"/>
  <c r="AC1392" i="8" s="1"/>
  <c r="AC1393" i="8" a="1"/>
  <c r="AC1393" i="8" s="1"/>
  <c r="AC1394" i="8" a="1"/>
  <c r="AC1394" i="8" s="1"/>
  <c r="AC1395" i="8" a="1"/>
  <c r="AC1395" i="8" s="1"/>
  <c r="AC1396" i="8" a="1"/>
  <c r="AC1396" i="8" s="1"/>
  <c r="AC1397" i="8" a="1"/>
  <c r="AC1397" i="8" s="1"/>
  <c r="AC1398" i="8" a="1"/>
  <c r="AC1398" i="8" s="1"/>
  <c r="AC1399" i="8" a="1"/>
  <c r="AC1399" i="8" s="1"/>
  <c r="AC1400" i="8" a="1"/>
  <c r="AC1400" i="8" s="1"/>
  <c r="AC1401" i="8" a="1"/>
  <c r="AC1401" i="8" s="1"/>
  <c r="AC1402" i="8" a="1"/>
  <c r="AC1402" i="8" s="1"/>
  <c r="AC1403" i="8" a="1"/>
  <c r="AC1403" i="8" s="1"/>
  <c r="AC1404" i="8" a="1"/>
  <c r="AC1404" i="8" s="1"/>
  <c r="AC1405" i="8" a="1"/>
  <c r="AC1405" i="8" s="1"/>
  <c r="AC1406" i="8" a="1"/>
  <c r="AC1406" i="8" s="1"/>
  <c r="AC1407" i="8" a="1"/>
  <c r="AC1407" i="8" s="1"/>
  <c r="AC1408" i="8" a="1"/>
  <c r="AC1408" i="8" s="1"/>
  <c r="AC1409" i="8" a="1"/>
  <c r="AC1409" i="8" s="1"/>
  <c r="AC1410" i="8" a="1"/>
  <c r="AC1410" i="8" s="1"/>
  <c r="AC1411" i="8" a="1"/>
  <c r="AC1411" i="8" s="1"/>
  <c r="AC1412" i="8" a="1"/>
  <c r="AC1412" i="8" s="1"/>
  <c r="AC1413" i="8" a="1"/>
  <c r="AC1413" i="8" s="1"/>
  <c r="AC1414" i="8" a="1"/>
  <c r="AC1414" i="8" s="1"/>
  <c r="AC1415" i="8" a="1"/>
  <c r="AC1415" i="8" s="1"/>
  <c r="AC1416" i="8" a="1"/>
  <c r="AC1416" i="8" s="1"/>
  <c r="AC1417" i="8" a="1"/>
  <c r="AC1417" i="8" s="1"/>
  <c r="AC1418" i="8" a="1"/>
  <c r="AC1418" i="8" s="1"/>
  <c r="AC1419" i="8" a="1"/>
  <c r="AC1419" i="8" s="1"/>
  <c r="AC1420" i="8" a="1"/>
  <c r="AC1420" i="8" s="1"/>
  <c r="AC1421" i="8" a="1"/>
  <c r="AC1421" i="8" s="1"/>
  <c r="AC1422" i="8" a="1"/>
  <c r="AC1422" i="8" s="1"/>
  <c r="AC1423" i="8" a="1"/>
  <c r="AC1423" i="8" s="1"/>
  <c r="AC1424" i="8" a="1"/>
  <c r="AC1424" i="8" s="1"/>
  <c r="AC1425" i="8" a="1"/>
  <c r="AC1425" i="8" s="1"/>
  <c r="AC1426" i="8" a="1"/>
  <c r="AC1426" i="8" s="1"/>
  <c r="AC1427" i="8" a="1"/>
  <c r="AC1427" i="8" s="1"/>
  <c r="AC1428" i="8" a="1"/>
  <c r="AC1428" i="8" s="1"/>
  <c r="AC1429" i="8" a="1"/>
  <c r="AC1429" i="8" s="1"/>
  <c r="AC1430" i="8" a="1"/>
  <c r="AC1430" i="8" s="1"/>
  <c r="AC1431" i="8" a="1"/>
  <c r="AC1431" i="8" s="1"/>
  <c r="AC1432" i="8" a="1"/>
  <c r="AC1432" i="8" s="1"/>
  <c r="AC1433" i="8" a="1"/>
  <c r="AC1433" i="8" s="1"/>
  <c r="AC1434" i="8" a="1"/>
  <c r="AC1434" i="8" s="1"/>
  <c r="AC1435" i="8" a="1"/>
  <c r="AC1435" i="8" s="1"/>
  <c r="AC1436" i="8" a="1"/>
  <c r="AC1436" i="8" s="1"/>
  <c r="AC1437" i="8" a="1"/>
  <c r="AC1437" i="8" s="1"/>
  <c r="AC1438" i="8" a="1"/>
  <c r="AC1438" i="8" s="1"/>
  <c r="AC1439" i="8" a="1"/>
  <c r="AC1439" i="8" s="1"/>
  <c r="AC1440" i="8" a="1"/>
  <c r="AC1440" i="8" s="1"/>
  <c r="AC1441" i="8" a="1"/>
  <c r="AC1441" i="8" s="1"/>
  <c r="AC1442" i="8" a="1"/>
  <c r="AC1442" i="8" s="1"/>
  <c r="AC1443" i="8" a="1"/>
  <c r="AC1443" i="8" s="1"/>
  <c r="AC1444" i="8" a="1"/>
  <c r="AC1444" i="8" s="1"/>
  <c r="AC1445" i="8" a="1"/>
  <c r="AC1445" i="8" s="1"/>
  <c r="AC1446" i="8" a="1"/>
  <c r="AC1446" i="8" s="1"/>
  <c r="AC1447" i="8" a="1"/>
  <c r="AC1447" i="8" s="1"/>
  <c r="AC1448" i="8" a="1"/>
  <c r="AC1448" i="8" s="1"/>
  <c r="AC1449" i="8" a="1"/>
  <c r="AC1449" i="8" s="1"/>
  <c r="AC1450" i="8" a="1"/>
  <c r="AC1450" i="8" s="1"/>
  <c r="AC1451" i="8" a="1"/>
  <c r="AC1451" i="8" s="1"/>
  <c r="AC1452" i="8" a="1"/>
  <c r="AC1452" i="8" s="1"/>
  <c r="AC1453" i="8" a="1"/>
  <c r="AC1453" i="8" s="1"/>
  <c r="AC1454" i="8" a="1"/>
  <c r="AC1454" i="8" s="1"/>
  <c r="AC1455" i="8" a="1"/>
  <c r="AC1455" i="8" s="1"/>
  <c r="AC1456" i="8" a="1"/>
  <c r="AC1456" i="8" s="1"/>
  <c r="AC1457" i="8" a="1"/>
  <c r="AC1457" i="8" s="1"/>
  <c r="AC1458" i="8" a="1"/>
  <c r="AC1458" i="8" s="1"/>
  <c r="AC1459" i="8" a="1"/>
  <c r="AC1459" i="8" s="1"/>
  <c r="AC1460" i="8" a="1"/>
  <c r="AC1460" i="8" s="1"/>
  <c r="AC1461" i="8" a="1"/>
  <c r="AC1461" i="8" s="1"/>
  <c r="AC1462" i="8" a="1"/>
  <c r="AC1462" i="8" s="1"/>
  <c r="AC1463" i="8" a="1"/>
  <c r="AC1463" i="8" s="1"/>
  <c r="AC1464" i="8" a="1"/>
  <c r="AC1464" i="8" s="1"/>
  <c r="AC1465" i="8" a="1"/>
  <c r="AC1465" i="8" s="1"/>
  <c r="AC1466" i="8" a="1"/>
  <c r="AC1466" i="8" s="1"/>
  <c r="AC1467" i="8" a="1"/>
  <c r="AC1467" i="8" s="1"/>
  <c r="AC1468" i="8" a="1"/>
  <c r="AC1468" i="8" s="1"/>
  <c r="AC1469" i="8" a="1"/>
  <c r="AC1469" i="8" s="1"/>
  <c r="AC1470" i="8" a="1"/>
  <c r="AC1470" i="8" s="1"/>
  <c r="AC1471" i="8" a="1"/>
  <c r="AC1471" i="8" s="1"/>
  <c r="AC1472" i="8" a="1"/>
  <c r="AC1472" i="8" s="1"/>
  <c r="AC1473" i="8" a="1"/>
  <c r="AC1473" i="8" s="1"/>
  <c r="AC1474" i="8" a="1"/>
  <c r="AC1474" i="8" s="1"/>
  <c r="AC1475" i="8" a="1"/>
  <c r="AC1475" i="8" s="1"/>
  <c r="AC1476" i="8" a="1"/>
  <c r="AC1476" i="8" s="1"/>
  <c r="AC1477" i="8" a="1"/>
  <c r="AC1477" i="8" s="1"/>
  <c r="AC1478" i="8" a="1"/>
  <c r="AC1478" i="8" s="1"/>
  <c r="AC1479" i="8" a="1"/>
  <c r="AC1479" i="8" s="1"/>
  <c r="AC1480" i="8" a="1"/>
  <c r="AC1480" i="8" s="1"/>
  <c r="AC1481" i="8" a="1"/>
  <c r="AC1481" i="8" s="1"/>
  <c r="AC1482" i="8" a="1"/>
  <c r="AC1482" i="8" s="1"/>
  <c r="AC1483" i="8" a="1"/>
  <c r="AC1483" i="8" s="1"/>
  <c r="AC1484" i="8" a="1"/>
  <c r="AC1484" i="8" s="1"/>
  <c r="AC1485" i="8" a="1"/>
  <c r="AC1485" i="8" s="1"/>
  <c r="AC1486" i="8" a="1"/>
  <c r="AC1486" i="8" s="1"/>
  <c r="AC1487" i="8" a="1"/>
  <c r="AC1487" i="8" s="1"/>
  <c r="AC1488" i="8" a="1"/>
  <c r="AC1488" i="8" s="1"/>
  <c r="AC1489" i="8" a="1"/>
  <c r="AC1489" i="8" s="1"/>
  <c r="AC1490" i="8" a="1"/>
  <c r="AC1490" i="8" s="1"/>
  <c r="AC1491" i="8" a="1"/>
  <c r="AC1491" i="8" s="1"/>
  <c r="AC1492" i="8" a="1"/>
  <c r="AC1492" i="8" s="1"/>
  <c r="AC1493" i="8" a="1"/>
  <c r="AC1493" i="8" s="1"/>
  <c r="AC1494" i="8" a="1"/>
  <c r="AC1494" i="8" s="1"/>
  <c r="AC1495" i="8" a="1"/>
  <c r="AC1495" i="8" s="1"/>
  <c r="AC1496" i="8" a="1"/>
  <c r="AC1496" i="8" s="1"/>
  <c r="AC1497" i="8" a="1"/>
  <c r="AC1497" i="8" s="1"/>
  <c r="AC1498" i="8" a="1"/>
  <c r="AC1498" i="8" s="1"/>
  <c r="AC1499" i="8" a="1"/>
  <c r="AC1499" i="8" s="1"/>
  <c r="AC1500" i="8" a="1"/>
  <c r="AC1500" i="8" s="1"/>
  <c r="AC1501" i="8" a="1"/>
  <c r="AC1501" i="8" s="1"/>
  <c r="AC1502" i="8" a="1"/>
  <c r="AC1502" i="8" s="1"/>
  <c r="AC1503" i="8" a="1"/>
  <c r="AC1503" i="8" s="1"/>
  <c r="AC1504" i="8" a="1"/>
  <c r="AC1504" i="8" s="1"/>
  <c r="AC1505" i="8" a="1"/>
  <c r="AC1505" i="8" s="1"/>
  <c r="AC1506" i="8" a="1"/>
  <c r="AC1506" i="8" s="1"/>
  <c r="AC1507" i="8" a="1"/>
  <c r="AC1507" i="8" s="1"/>
  <c r="AC1508" i="8" a="1"/>
  <c r="AC1508" i="8" s="1"/>
  <c r="AC1509" i="8" a="1"/>
  <c r="AC1509" i="8" s="1"/>
  <c r="AC1510" i="8" a="1"/>
  <c r="AC1510" i="8" s="1"/>
  <c r="AC1511" i="8" a="1"/>
  <c r="AC1511" i="8" s="1"/>
  <c r="AC1512" i="8" a="1"/>
  <c r="AC1512" i="8" s="1"/>
  <c r="AC1513" i="8" a="1"/>
  <c r="AC1513" i="8" s="1"/>
  <c r="AC1514" i="8" a="1"/>
  <c r="AC1514" i="8" s="1"/>
  <c r="AC1515" i="8" a="1"/>
  <c r="AC1515" i="8" s="1"/>
  <c r="AC1516" i="8" a="1"/>
  <c r="AC1516" i="8" s="1"/>
  <c r="AC1517" i="8" a="1"/>
  <c r="AC1517" i="8" s="1"/>
  <c r="AC1518" i="8" a="1"/>
  <c r="AC1518" i="8" s="1"/>
  <c r="AC1519" i="8" a="1"/>
  <c r="AC1519" i="8" s="1"/>
  <c r="AC1520" i="8" a="1"/>
  <c r="AC1520" i="8" s="1"/>
  <c r="AC1521" i="8" a="1"/>
  <c r="AC1521" i="8" s="1"/>
  <c r="AC1522" i="8" a="1"/>
  <c r="AC1522" i="8" s="1"/>
  <c r="AC1523" i="8" a="1"/>
  <c r="AC1523" i="8" s="1"/>
  <c r="AC1524" i="8" a="1"/>
  <c r="AC1524" i="8" s="1"/>
  <c r="AC1525" i="8" a="1"/>
  <c r="AC1525" i="8" s="1"/>
  <c r="AC1526" i="8" a="1"/>
  <c r="AC1526" i="8" s="1"/>
  <c r="AC1527" i="8" a="1"/>
  <c r="AC1527" i="8" s="1"/>
  <c r="AC1528" i="8" a="1"/>
  <c r="AC1528" i="8" s="1"/>
  <c r="AC1529" i="8" a="1"/>
  <c r="AC1529" i="8" s="1"/>
  <c r="AC1530" i="8" a="1"/>
  <c r="AC1530" i="8" s="1"/>
  <c r="AC1531" i="8" a="1"/>
  <c r="AC1531" i="8" s="1"/>
  <c r="AC1532" i="8" a="1"/>
  <c r="AC1532" i="8" s="1"/>
  <c r="AC1533" i="8" a="1"/>
  <c r="AC1533" i="8" s="1"/>
  <c r="AC1534" i="8" a="1"/>
  <c r="AC1534" i="8" s="1"/>
  <c r="AC1535" i="8" a="1"/>
  <c r="AC1535" i="8" s="1"/>
  <c r="AC1536" i="8" a="1"/>
  <c r="AC1536" i="8" s="1"/>
  <c r="AC1537" i="8" a="1"/>
  <c r="AC1537" i="8" s="1"/>
  <c r="AC1538" i="8" a="1"/>
  <c r="AC1538" i="8" s="1"/>
  <c r="AC1539" i="8" a="1"/>
  <c r="AC1539" i="8" s="1"/>
  <c r="AC1540" i="8" a="1"/>
  <c r="AC1540" i="8" s="1"/>
  <c r="AC1541" i="8" a="1"/>
  <c r="AC1541" i="8" s="1"/>
  <c r="AC1542" i="8" a="1"/>
  <c r="AC1542" i="8" s="1"/>
  <c r="AC1543" i="8" a="1"/>
  <c r="AC1543" i="8" s="1"/>
  <c r="AC1544" i="8" a="1"/>
  <c r="AC1544" i="8" s="1"/>
  <c r="AC1545" i="8" a="1"/>
  <c r="AC1545" i="8" s="1"/>
  <c r="AC1546" i="8" a="1"/>
  <c r="AC1546" i="8" s="1"/>
  <c r="AC1547" i="8" a="1"/>
  <c r="AC1547" i="8" s="1"/>
  <c r="AC1548" i="8" a="1"/>
  <c r="AC1548" i="8" s="1"/>
  <c r="AC1549" i="8" a="1"/>
  <c r="AC1549" i="8" s="1"/>
  <c r="AC1550" i="8" a="1"/>
  <c r="AC1550" i="8" s="1"/>
  <c r="AC1551" i="8" a="1"/>
  <c r="AC1551" i="8" s="1"/>
  <c r="AC1552" i="8" a="1"/>
  <c r="AC1552" i="8" s="1"/>
  <c r="AC1553" i="8" a="1"/>
  <c r="AC1553" i="8" s="1"/>
  <c r="AC1554" i="8" a="1"/>
  <c r="AC1554" i="8" s="1"/>
  <c r="AC1555" i="8" a="1"/>
  <c r="AC1555" i="8" s="1"/>
  <c r="AC1556" i="8" a="1"/>
  <c r="AC1556" i="8" s="1"/>
  <c r="AC1557" i="8" a="1"/>
  <c r="AC1557" i="8" s="1"/>
  <c r="AC1558" i="8" a="1"/>
  <c r="AC1558" i="8" s="1"/>
  <c r="AC1559" i="8" a="1"/>
  <c r="AC1559" i="8" s="1"/>
  <c r="AC1560" i="8" a="1"/>
  <c r="AC1560" i="8" s="1"/>
  <c r="AC1561" i="8" a="1"/>
  <c r="AC1561" i="8" s="1"/>
  <c r="AC1562" i="8" a="1"/>
  <c r="AC1562" i="8" s="1"/>
  <c r="AC1563" i="8" a="1"/>
  <c r="AC1563" i="8" s="1"/>
  <c r="AC1564" i="8" a="1"/>
  <c r="AC1564" i="8" s="1"/>
  <c r="AC1565" i="8" a="1"/>
  <c r="AC1565" i="8" s="1"/>
  <c r="AC1566" i="8" a="1"/>
  <c r="AC1566" i="8" s="1"/>
  <c r="AC1567" i="8" a="1"/>
  <c r="AC1567" i="8" s="1"/>
  <c r="AC1568" i="8" a="1"/>
  <c r="AC1568" i="8" s="1"/>
  <c r="AC1569" i="8" a="1"/>
  <c r="AC1569" i="8" s="1"/>
  <c r="AC1570" i="8" a="1"/>
  <c r="AC1570" i="8" s="1"/>
  <c r="AC1571" i="8" a="1"/>
  <c r="AC1571" i="8" s="1"/>
  <c r="AC1572" i="8" a="1"/>
  <c r="AC1572" i="8" s="1"/>
  <c r="AC1573" i="8" a="1"/>
  <c r="AC1573" i="8" s="1"/>
  <c r="AC1574" i="8" a="1"/>
  <c r="AC1574" i="8" s="1"/>
  <c r="AC1575" i="8" a="1"/>
  <c r="AC1575" i="8" s="1"/>
  <c r="AC1576" i="8" a="1"/>
  <c r="AC1576" i="8" s="1"/>
  <c r="AC1577" i="8" a="1"/>
  <c r="AC1577" i="8" s="1"/>
  <c r="AC1578" i="8" a="1"/>
  <c r="AC1578" i="8" s="1"/>
  <c r="AC1579" i="8" a="1"/>
  <c r="AC1579" i="8" s="1"/>
  <c r="AC1580" i="8" a="1"/>
  <c r="AC1580" i="8" s="1"/>
  <c r="AC1581" i="8" a="1"/>
  <c r="AC1581" i="8" s="1"/>
  <c r="AC3" i="8" a="1"/>
  <c r="AC3" i="8" s="1"/>
  <c r="X2" i="6" a="1"/>
  <c r="X2" i="6"/>
  <c r="A1538" i="7"/>
  <c r="A1539" i="7" s="1"/>
  <c r="A1540" i="7" s="1"/>
  <c r="A1541" i="7" s="1"/>
  <c r="A1542" i="7" s="1"/>
  <c r="A1543" i="7" s="1"/>
  <c r="A1544" i="7" s="1"/>
  <c r="A1545" i="7" s="1"/>
  <c r="A1546" i="7" s="1"/>
  <c r="A1513" i="7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466" i="7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423" i="7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373" i="7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323" i="7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273" i="7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223" i="7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173" i="7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123" i="7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081" i="7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039" i="7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992" i="7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947" i="7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03" i="7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862" i="7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817" i="7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774" i="7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752" i="7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08" i="7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663" i="7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647" i="7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22" i="7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593" i="7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557" i="7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11" i="7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B13" i="7"/>
  <c r="B12" i="7"/>
  <c r="B11" i="7"/>
  <c r="B10" i="7"/>
  <c r="B9" i="7"/>
  <c r="B8" i="7"/>
  <c r="X93" i="6" a="1"/>
  <c r="X93" i="6"/>
  <c r="X162" i="6" a="1"/>
  <c r="X162" i="6"/>
  <c r="X1198" i="6" a="1"/>
  <c r="X1198" i="6"/>
  <c r="X1199" i="6" a="1"/>
  <c r="X1199" i="6"/>
  <c r="X642" i="6" a="1"/>
  <c r="X642" i="6"/>
  <c r="X1186" i="6" a="1"/>
  <c r="X1186" i="6"/>
  <c r="X3" i="6" a="1"/>
  <c r="X3" i="6"/>
  <c r="X4" i="6" a="1"/>
  <c r="X4" i="6"/>
  <c r="X5" i="6" a="1"/>
  <c r="X5" i="6"/>
  <c r="X6" i="6" a="1"/>
  <c r="X6" i="6"/>
  <c r="X7" i="6" a="1"/>
  <c r="X7" i="6"/>
  <c r="X8" i="6" a="1"/>
  <c r="X8" i="6"/>
  <c r="X9" i="6" a="1"/>
  <c r="X9" i="6"/>
  <c r="X10" i="6" a="1"/>
  <c r="X10" i="6"/>
  <c r="X11" i="6" a="1"/>
  <c r="X11" i="6"/>
  <c r="X12" i="6" a="1"/>
  <c r="X12" i="6" s="1"/>
  <c r="X13" i="6" a="1"/>
  <c r="X13" i="6" s="1"/>
  <c r="X14" i="6" a="1"/>
  <c r="X14" i="6" s="1"/>
  <c r="X15" i="6" a="1"/>
  <c r="X15" i="6" s="1"/>
  <c r="X16" i="6" a="1"/>
  <c r="X16" i="6" s="1"/>
  <c r="X17" i="6" a="1"/>
  <c r="X17" i="6" s="1"/>
  <c r="X18" i="6" a="1"/>
  <c r="X18" i="6" s="1"/>
  <c r="X19" i="6" a="1"/>
  <c r="X19" i="6" s="1"/>
  <c r="X20" i="6" a="1"/>
  <c r="X20" i="6" s="1"/>
  <c r="X21" i="6" a="1"/>
  <c r="X21" i="6" s="1"/>
  <c r="X22" i="6" a="1"/>
  <c r="X22" i="6" s="1"/>
  <c r="X23" i="6" a="1"/>
  <c r="X23" i="6" s="1"/>
  <c r="X24" i="6" a="1"/>
  <c r="X24" i="6" s="1"/>
  <c r="X25" i="6" a="1"/>
  <c r="X25" i="6" s="1"/>
  <c r="X26" i="6" a="1"/>
  <c r="X26" i="6" s="1"/>
  <c r="X27" i="6" a="1"/>
  <c r="X27" i="6" s="1"/>
  <c r="X28" i="6" a="1"/>
  <c r="X28" i="6"/>
  <c r="X29" i="6" a="1"/>
  <c r="X29" i="6" s="1"/>
  <c r="X30" i="6" a="1"/>
  <c r="X30" i="6" s="1"/>
  <c r="X31" i="6" a="1"/>
  <c r="X31" i="6"/>
  <c r="X32" i="6" a="1"/>
  <c r="X32" i="6" s="1"/>
  <c r="X33" i="6" a="1"/>
  <c r="X33" i="6" s="1"/>
  <c r="X34" i="6" a="1"/>
  <c r="X34" i="6" s="1"/>
  <c r="X35" i="6" a="1"/>
  <c r="X35" i="6" s="1"/>
  <c r="X36" i="6" a="1"/>
  <c r="X36" i="6"/>
  <c r="X37" i="6" a="1"/>
  <c r="X37" i="6" s="1"/>
  <c r="X38" i="6" a="1"/>
  <c r="X38" i="6" s="1"/>
  <c r="X39" i="6" a="1"/>
  <c r="X39" i="6"/>
  <c r="X40" i="6" a="1"/>
  <c r="X40" i="6" s="1"/>
  <c r="X41" i="6" a="1"/>
  <c r="X41" i="6" s="1"/>
  <c r="X42" i="6" a="1"/>
  <c r="X42" i="6"/>
  <c r="X43" i="6" a="1"/>
  <c r="X43" i="6" s="1"/>
  <c r="X44" i="6" a="1"/>
  <c r="X44" i="6" s="1"/>
  <c r="X45" i="6" a="1"/>
  <c r="X45" i="6"/>
  <c r="X46" i="6" a="1"/>
  <c r="X46" i="6" s="1"/>
  <c r="X47" i="6" a="1"/>
  <c r="X47" i="6" s="1"/>
  <c r="X48" i="6" a="1"/>
  <c r="X48" i="6"/>
  <c r="X49" i="6" a="1"/>
  <c r="X49" i="6" s="1"/>
  <c r="X50" i="6" a="1"/>
  <c r="X50" i="6" s="1"/>
  <c r="X51" i="6" a="1"/>
  <c r="X51" i="6"/>
  <c r="X52" i="6" a="1"/>
  <c r="X52" i="6" s="1"/>
  <c r="X53" i="6" a="1"/>
  <c r="X53" i="6" s="1"/>
  <c r="X54" i="6" a="1"/>
  <c r="X54" i="6"/>
  <c r="X55" i="6" a="1"/>
  <c r="X55" i="6" s="1"/>
  <c r="X56" i="6" a="1"/>
  <c r="X56" i="6" s="1"/>
  <c r="X57" i="6" a="1"/>
  <c r="X57" i="6"/>
  <c r="X58" i="6" a="1"/>
  <c r="X58" i="6" s="1"/>
  <c r="X59" i="6" a="1"/>
  <c r="X59" i="6" s="1"/>
  <c r="X60" i="6" a="1"/>
  <c r="X60" i="6"/>
  <c r="X61" i="6" a="1"/>
  <c r="X61" i="6" s="1"/>
  <c r="X62" i="6" a="1"/>
  <c r="X62" i="6" s="1"/>
  <c r="X63" i="6" a="1"/>
  <c r="X63" i="6" s="1"/>
  <c r="X64" i="6" a="1"/>
  <c r="X64" i="6" s="1"/>
  <c r="X65" i="6" a="1"/>
  <c r="X65" i="6" s="1"/>
  <c r="X66" i="6" a="1"/>
  <c r="X66" i="6" s="1"/>
  <c r="X67" i="6" a="1"/>
  <c r="X67" i="6" s="1"/>
  <c r="X68" i="6" a="1"/>
  <c r="X68" i="6" s="1"/>
  <c r="X69" i="6" a="1"/>
  <c r="X69" i="6" s="1"/>
  <c r="X70" i="6" a="1"/>
  <c r="X70" i="6"/>
  <c r="X71" i="6" a="1"/>
  <c r="X71" i="6" s="1"/>
  <c r="X72" i="6" a="1"/>
  <c r="X72" i="6" s="1"/>
  <c r="X73" i="6" a="1"/>
  <c r="X73" i="6"/>
  <c r="X74" i="6" a="1"/>
  <c r="X74" i="6" s="1"/>
  <c r="X75" i="6" a="1"/>
  <c r="X75" i="6" s="1"/>
  <c r="X76" i="6" a="1"/>
  <c r="X76" i="6"/>
  <c r="X77" i="6" a="1"/>
  <c r="X77" i="6" s="1"/>
  <c r="X78" i="6" a="1"/>
  <c r="X78" i="6" s="1"/>
  <c r="X79" i="6" a="1"/>
  <c r="X79" i="6"/>
  <c r="X80" i="6" a="1"/>
  <c r="X80" i="6" s="1"/>
  <c r="X81" i="6" a="1"/>
  <c r="X81" i="6" s="1"/>
  <c r="X82" i="6" a="1"/>
  <c r="X82" i="6"/>
  <c r="X83" i="6" a="1"/>
  <c r="X83" i="6" s="1"/>
  <c r="X84" i="6" a="1"/>
  <c r="X84" i="6" s="1"/>
  <c r="X85" i="6" a="1"/>
  <c r="X85" i="6"/>
  <c r="X86" i="6" a="1"/>
  <c r="X86" i="6" s="1"/>
  <c r="X87" i="6" a="1"/>
  <c r="X87" i="6" s="1"/>
  <c r="X88" i="6" a="1"/>
  <c r="X88" i="6"/>
  <c r="X89" i="6" a="1"/>
  <c r="X89" i="6" s="1"/>
  <c r="X90" i="6" a="1"/>
  <c r="X90" i="6" s="1"/>
  <c r="X91" i="6" a="1"/>
  <c r="X91" i="6"/>
  <c r="X92" i="6" a="1"/>
  <c r="X92" i="6" s="1"/>
  <c r="X94" i="6" a="1"/>
  <c r="X94" i="6"/>
  <c r="X95" i="6" a="1"/>
  <c r="X95" i="6" s="1"/>
  <c r="X96" i="6" a="1"/>
  <c r="X96" i="6" s="1"/>
  <c r="X97" i="6" a="1"/>
  <c r="X97" i="6"/>
  <c r="X98" i="6" a="1"/>
  <c r="X98" i="6" s="1"/>
  <c r="X99" i="6" a="1"/>
  <c r="X99" i="6" s="1"/>
  <c r="X100" i="6" a="1"/>
  <c r="X100" i="6"/>
  <c r="X101" i="6" a="1"/>
  <c r="X101" i="6" s="1"/>
  <c r="X102" i="6" a="1"/>
  <c r="X102" i="6" s="1"/>
  <c r="X103" i="6" a="1"/>
  <c r="X103" i="6"/>
  <c r="X104" i="6" a="1"/>
  <c r="X104" i="6" s="1"/>
  <c r="X105" i="6" a="1"/>
  <c r="X105" i="6" s="1"/>
  <c r="X106" i="6" a="1"/>
  <c r="X106" i="6"/>
  <c r="X107" i="6" a="1"/>
  <c r="X107" i="6" s="1"/>
  <c r="X108" i="6" a="1"/>
  <c r="X108" i="6" s="1"/>
  <c r="X109" i="6" a="1"/>
  <c r="X109" i="6"/>
  <c r="X110" i="6" a="1"/>
  <c r="X110" i="6" s="1"/>
  <c r="X111" i="6" a="1"/>
  <c r="X111" i="6" s="1"/>
  <c r="X112" i="6" a="1"/>
  <c r="X112" i="6"/>
  <c r="X113" i="6" a="1"/>
  <c r="X113" i="6" s="1"/>
  <c r="X114" i="6" a="1"/>
  <c r="X114" i="6" s="1"/>
  <c r="X115" i="6" a="1"/>
  <c r="X115" i="6"/>
  <c r="X116" i="6" a="1"/>
  <c r="X116" i="6" s="1"/>
  <c r="X117" i="6" a="1"/>
  <c r="X117" i="6" s="1"/>
  <c r="X118" i="6" a="1"/>
  <c r="X118" i="6"/>
  <c r="X119" i="6" a="1"/>
  <c r="X119" i="6" s="1"/>
  <c r="X120" i="6" a="1"/>
  <c r="X120" i="6" s="1"/>
  <c r="X121" i="6" a="1"/>
  <c r="X121" i="6"/>
  <c r="X122" i="6" a="1"/>
  <c r="X122" i="6" s="1"/>
  <c r="X123" i="6" a="1"/>
  <c r="X123" i="6" s="1"/>
  <c r="X124" i="6" a="1"/>
  <c r="X124" i="6"/>
  <c r="X125" i="6" a="1"/>
  <c r="X125" i="6" s="1"/>
  <c r="X126" i="6" a="1"/>
  <c r="X126" i="6" s="1"/>
  <c r="X127" i="6" a="1"/>
  <c r="X127" i="6"/>
  <c r="X128" i="6" a="1"/>
  <c r="X128" i="6" s="1"/>
  <c r="X129" i="6" a="1"/>
  <c r="X129" i="6" s="1"/>
  <c r="X130" i="6" a="1"/>
  <c r="X130" i="6"/>
  <c r="X131" i="6" a="1"/>
  <c r="X131" i="6"/>
  <c r="X132" i="6" a="1"/>
  <c r="X132" i="6" s="1"/>
  <c r="X133" i="6" a="1"/>
  <c r="X133" i="6"/>
  <c r="X134" i="6" a="1"/>
  <c r="X134" i="6"/>
  <c r="X135" i="6" a="1"/>
  <c r="X135" i="6" s="1"/>
  <c r="X136" i="6" a="1"/>
  <c r="X136" i="6"/>
  <c r="X137" i="6" a="1"/>
  <c r="X137" i="6"/>
  <c r="X138" i="6" a="1"/>
  <c r="X138" i="6" s="1"/>
  <c r="X139" i="6" a="1"/>
  <c r="X139" i="6"/>
  <c r="X140" i="6" a="1"/>
  <c r="X140" i="6"/>
  <c r="X141" i="6" a="1"/>
  <c r="X141" i="6" s="1"/>
  <c r="X142" i="6" a="1"/>
  <c r="X142" i="6"/>
  <c r="X143" i="6" a="1"/>
  <c r="X143" i="6"/>
  <c r="X144" i="6" a="1"/>
  <c r="X144" i="6" s="1"/>
  <c r="X145" i="6" a="1"/>
  <c r="X145" i="6"/>
  <c r="X146" i="6" a="1"/>
  <c r="X146" i="6"/>
  <c r="X147" i="6" a="1"/>
  <c r="X147" i="6" s="1"/>
  <c r="X148" i="6" a="1"/>
  <c r="X148" i="6" s="1"/>
  <c r="X149" i="6" a="1"/>
  <c r="X149" i="6"/>
  <c r="X150" i="6" a="1"/>
  <c r="X150" i="6" s="1"/>
  <c r="X151" i="6" a="1"/>
  <c r="X151" i="6" s="1"/>
  <c r="X152" i="6" a="1"/>
  <c r="X152" i="6"/>
  <c r="X153" i="6" a="1"/>
  <c r="X153" i="6" s="1"/>
  <c r="X154" i="6" a="1"/>
  <c r="X154" i="6" s="1"/>
  <c r="X155" i="6" a="1"/>
  <c r="X155" i="6"/>
  <c r="X156" i="6" a="1"/>
  <c r="X156" i="6" s="1"/>
  <c r="X157" i="6" a="1"/>
  <c r="X157" i="6"/>
  <c r="X158" i="6" a="1"/>
  <c r="X158" i="6"/>
  <c r="X159" i="6" a="1"/>
  <c r="X159" i="6" s="1"/>
  <c r="X160" i="6" a="1"/>
  <c r="X160" i="6"/>
  <c r="X161" i="6" a="1"/>
  <c r="X161" i="6" s="1"/>
  <c r="X163" i="6" a="1"/>
  <c r="X163" i="6"/>
  <c r="X164" i="6" a="1"/>
  <c r="X164" i="6"/>
  <c r="X165" i="6" a="1"/>
  <c r="X165" i="6" s="1"/>
  <c r="X166" i="6" a="1"/>
  <c r="X166" i="6"/>
  <c r="X167" i="6" a="1"/>
  <c r="X167" i="6" s="1"/>
  <c r="X168" i="6" a="1"/>
  <c r="X168" i="6" s="1"/>
  <c r="X169" i="6" a="1"/>
  <c r="X169" i="6"/>
  <c r="X170" i="6" a="1"/>
  <c r="X170" i="6" s="1"/>
  <c r="X171" i="6" a="1"/>
  <c r="X171" i="6" s="1"/>
  <c r="X172" i="6" a="1"/>
  <c r="X172" i="6"/>
  <c r="X173" i="6" a="1"/>
  <c r="X173" i="6" s="1"/>
  <c r="X174" i="6" a="1"/>
  <c r="X174" i="6" s="1"/>
  <c r="X175" i="6" a="1"/>
  <c r="X175" i="6"/>
  <c r="X176" i="6" a="1"/>
  <c r="X176" i="6"/>
  <c r="X177" i="6" a="1"/>
  <c r="X177" i="6" s="1"/>
  <c r="X178" i="6" a="1"/>
  <c r="X178" i="6"/>
  <c r="X179" i="6" a="1"/>
  <c r="X179" i="6"/>
  <c r="X180" i="6" a="1"/>
  <c r="X180" i="6" s="1"/>
  <c r="X181" i="6" a="1"/>
  <c r="X181" i="6"/>
  <c r="X182" i="6" a="1"/>
  <c r="X182" i="6"/>
  <c r="X183" i="6" a="1"/>
  <c r="X183" i="6" s="1"/>
  <c r="X184" i="6" a="1"/>
  <c r="X184" i="6"/>
  <c r="X185" i="6" a="1"/>
  <c r="X185" i="6"/>
  <c r="X186" i="6" a="1"/>
  <c r="X186" i="6" s="1"/>
  <c r="X187" i="6" a="1"/>
  <c r="X187" i="6"/>
  <c r="X188" i="6" a="1"/>
  <c r="X188" i="6"/>
  <c r="X189" i="6" a="1"/>
  <c r="X189" i="6" s="1"/>
  <c r="X190" i="6" a="1"/>
  <c r="X190" i="6"/>
  <c r="X191" i="6" a="1"/>
  <c r="X191" i="6"/>
  <c r="X192" i="6" a="1"/>
  <c r="X192" i="6" s="1"/>
  <c r="X193" i="6" a="1"/>
  <c r="X193" i="6"/>
  <c r="X194" i="6" a="1"/>
  <c r="X194" i="6"/>
  <c r="X195" i="6" a="1"/>
  <c r="X195" i="6" s="1"/>
  <c r="X196" i="6" a="1"/>
  <c r="X196" i="6"/>
  <c r="X197" i="6" a="1"/>
  <c r="X197" i="6"/>
  <c r="X198" i="6" a="1"/>
  <c r="X198" i="6" s="1"/>
  <c r="X199" i="6" a="1"/>
  <c r="X199" i="6"/>
  <c r="X200" i="6" a="1"/>
  <c r="X200" i="6"/>
  <c r="X201" i="6" a="1"/>
  <c r="X201" i="6" s="1"/>
  <c r="X202" i="6" a="1"/>
  <c r="X202" i="6"/>
  <c r="X203" i="6" a="1"/>
  <c r="X203" i="6"/>
  <c r="X204" i="6" a="1"/>
  <c r="X204" i="6" s="1"/>
  <c r="X205" i="6" a="1"/>
  <c r="X205" i="6"/>
  <c r="X206" i="6" a="1"/>
  <c r="X206" i="6"/>
  <c r="X207" i="6" a="1"/>
  <c r="X207" i="6" s="1"/>
  <c r="X208" i="6" a="1"/>
  <c r="X208" i="6"/>
  <c r="X209" i="6" a="1"/>
  <c r="X209" i="6"/>
  <c r="X210" i="6" a="1"/>
  <c r="X210" i="6" s="1"/>
  <c r="X211" i="6" a="1"/>
  <c r="X211" i="6"/>
  <c r="X212" i="6" a="1"/>
  <c r="X212" i="6"/>
  <c r="X213" i="6" a="1"/>
  <c r="X213" i="6" s="1"/>
  <c r="X214" i="6" a="1"/>
  <c r="X214" i="6"/>
  <c r="X215" i="6" a="1"/>
  <c r="X215" i="6"/>
  <c r="X216" i="6" a="1"/>
  <c r="X216" i="6" s="1"/>
  <c r="X217" i="6" a="1"/>
  <c r="X217" i="6"/>
  <c r="X218" i="6" a="1"/>
  <c r="X218" i="6"/>
  <c r="X219" i="6" a="1"/>
  <c r="X219" i="6" s="1"/>
  <c r="X220" i="6" a="1"/>
  <c r="X220" i="6"/>
  <c r="X221" i="6" a="1"/>
  <c r="X221" i="6"/>
  <c r="X222" i="6" a="1"/>
  <c r="X222" i="6" s="1"/>
  <c r="X223" i="6" a="1"/>
  <c r="X223" i="6"/>
  <c r="X224" i="6" a="1"/>
  <c r="X224" i="6"/>
  <c r="X225" i="6" a="1"/>
  <c r="X225" i="6" s="1"/>
  <c r="X226" i="6" a="1"/>
  <c r="X226" i="6"/>
  <c r="X227" i="6" a="1"/>
  <c r="X227" i="6"/>
  <c r="X228" i="6" a="1"/>
  <c r="X228" i="6" s="1"/>
  <c r="X229" i="6" a="1"/>
  <c r="X229" i="6"/>
  <c r="X230" i="6" a="1"/>
  <c r="X230" i="6"/>
  <c r="X231" i="6" a="1"/>
  <c r="X231" i="6" s="1"/>
  <c r="X232" i="6" a="1"/>
  <c r="X232" i="6"/>
  <c r="X233" i="6" a="1"/>
  <c r="X233" i="6"/>
  <c r="X234" i="6" a="1"/>
  <c r="X234" i="6" s="1"/>
  <c r="X235" i="6" a="1"/>
  <c r="X235" i="6"/>
  <c r="X236" i="6" a="1"/>
  <c r="X236" i="6"/>
  <c r="X237" i="6" a="1"/>
  <c r="X237" i="6" s="1"/>
  <c r="X238" i="6" a="1"/>
  <c r="X238" i="6"/>
  <c r="X239" i="6" a="1"/>
  <c r="X239" i="6"/>
  <c r="X240" i="6" a="1"/>
  <c r="X240" i="6" s="1"/>
  <c r="X241" i="6" a="1"/>
  <c r="X241" i="6"/>
  <c r="X242" i="6" a="1"/>
  <c r="X242" i="6"/>
  <c r="X243" i="6" a="1"/>
  <c r="X243" i="6" s="1"/>
  <c r="X244" i="6" a="1"/>
  <c r="X244" i="6"/>
  <c r="X245" i="6" a="1"/>
  <c r="X245" i="6"/>
  <c r="X246" i="6" a="1"/>
  <c r="X246" i="6" s="1"/>
  <c r="X247" i="6" a="1"/>
  <c r="X247" i="6"/>
  <c r="X248" i="6" a="1"/>
  <c r="X248" i="6"/>
  <c r="X249" i="6" a="1"/>
  <c r="X249" i="6" s="1"/>
  <c r="X250" i="6" a="1"/>
  <c r="X250" i="6"/>
  <c r="X251" i="6" a="1"/>
  <c r="X251" i="6"/>
  <c r="X252" i="6" a="1"/>
  <c r="X252" i="6" s="1"/>
  <c r="X253" i="6" a="1"/>
  <c r="X253" i="6"/>
  <c r="X254" i="6" a="1"/>
  <c r="X254" i="6"/>
  <c r="X255" i="6" a="1"/>
  <c r="X255" i="6" s="1"/>
  <c r="X256" i="6" a="1"/>
  <c r="X256" i="6"/>
  <c r="X257" i="6" a="1"/>
  <c r="X257" i="6"/>
  <c r="X258" i="6" a="1"/>
  <c r="X258" i="6" s="1"/>
  <c r="X259" i="6" a="1"/>
  <c r="X259" i="6"/>
  <c r="X260" i="6" a="1"/>
  <c r="X260" i="6"/>
  <c r="X261" i="6" a="1"/>
  <c r="X261" i="6" s="1"/>
  <c r="X262" i="6" a="1"/>
  <c r="X262" i="6"/>
  <c r="X263" i="6" a="1"/>
  <c r="X263" i="6"/>
  <c r="X264" i="6" a="1"/>
  <c r="X264" i="6" s="1"/>
  <c r="X265" i="6" a="1"/>
  <c r="X265" i="6"/>
  <c r="X266" i="6" a="1"/>
  <c r="X266" i="6"/>
  <c r="X267" i="6" a="1"/>
  <c r="X267" i="6" s="1"/>
  <c r="X268" i="6" a="1"/>
  <c r="X268" i="6"/>
  <c r="X269" i="6" a="1"/>
  <c r="X269" i="6"/>
  <c r="X270" i="6" a="1"/>
  <c r="X270" i="6" s="1"/>
  <c r="X271" i="6" a="1"/>
  <c r="X271" i="6"/>
  <c r="X272" i="6" a="1"/>
  <c r="X272" i="6"/>
  <c r="X273" i="6" a="1"/>
  <c r="X273" i="6" s="1"/>
  <c r="X274" i="6" a="1"/>
  <c r="X274" i="6"/>
  <c r="X275" i="6" a="1"/>
  <c r="X275" i="6"/>
  <c r="X276" i="6" a="1"/>
  <c r="X276" i="6" s="1"/>
  <c r="X277" i="6" a="1"/>
  <c r="X277" i="6"/>
  <c r="X278" i="6" a="1"/>
  <c r="X278" i="6"/>
  <c r="X279" i="6" a="1"/>
  <c r="X279" i="6" s="1"/>
  <c r="X280" i="6" a="1"/>
  <c r="X280" i="6"/>
  <c r="X281" i="6" a="1"/>
  <c r="X281" i="6"/>
  <c r="X282" i="6" a="1"/>
  <c r="X282" i="6" s="1"/>
  <c r="X283" i="6" a="1"/>
  <c r="X283" i="6"/>
  <c r="X284" i="6" a="1"/>
  <c r="X284" i="6"/>
  <c r="X285" i="6" a="1"/>
  <c r="X285" i="6" s="1"/>
  <c r="X286" i="6" a="1"/>
  <c r="X286" i="6"/>
  <c r="X287" i="6" a="1"/>
  <c r="X287" i="6"/>
  <c r="X288" i="6" a="1"/>
  <c r="X288" i="6" s="1"/>
  <c r="X289" i="6" a="1"/>
  <c r="X289" i="6"/>
  <c r="X290" i="6" a="1"/>
  <c r="X290" i="6"/>
  <c r="X291" i="6" a="1"/>
  <c r="X291" i="6" s="1"/>
  <c r="X292" i="6" a="1"/>
  <c r="X292" i="6"/>
  <c r="X293" i="6" a="1"/>
  <c r="X293" i="6"/>
  <c r="X294" i="6" a="1"/>
  <c r="X294" i="6"/>
  <c r="X295" i="6" a="1"/>
  <c r="X295" i="6"/>
  <c r="X296" i="6" a="1"/>
  <c r="X296" i="6"/>
  <c r="X297" i="6" a="1"/>
  <c r="X297" i="6"/>
  <c r="X298" i="6" a="1"/>
  <c r="X298" i="6"/>
  <c r="X299" i="6" a="1"/>
  <c r="X299" i="6"/>
  <c r="X300" i="6" a="1"/>
  <c r="X300" i="6"/>
  <c r="X301" i="6" a="1"/>
  <c r="X301" i="6"/>
  <c r="X302" i="6" a="1"/>
  <c r="X302" i="6"/>
  <c r="X303" i="6" a="1"/>
  <c r="X303" i="6"/>
  <c r="X304" i="6" a="1"/>
  <c r="X304" i="6"/>
  <c r="X305" i="6" a="1"/>
  <c r="X305" i="6"/>
  <c r="X306" i="6" a="1"/>
  <c r="X306" i="6"/>
  <c r="X307" i="6" a="1"/>
  <c r="X307" i="6"/>
  <c r="X308" i="6" a="1"/>
  <c r="X308" i="6"/>
  <c r="X309" i="6" a="1"/>
  <c r="X309" i="6"/>
  <c r="X310" i="6" a="1"/>
  <c r="X310" i="6"/>
  <c r="X311" i="6" a="1"/>
  <c r="X311" i="6"/>
  <c r="X312" i="6" a="1"/>
  <c r="X312" i="6"/>
  <c r="X313" i="6" a="1"/>
  <c r="X313" i="6"/>
  <c r="X314" i="6" a="1"/>
  <c r="X314" i="6"/>
  <c r="X315" i="6" a="1"/>
  <c r="X315" i="6"/>
  <c r="X316" i="6" a="1"/>
  <c r="X316" i="6"/>
  <c r="X317" i="6" a="1"/>
  <c r="X317" i="6"/>
  <c r="X318" i="6" a="1"/>
  <c r="X318" i="6"/>
  <c r="X319" i="6" a="1"/>
  <c r="X319" i="6"/>
  <c r="X320" i="6" a="1"/>
  <c r="X320" i="6"/>
  <c r="X321" i="6" a="1"/>
  <c r="X321" i="6"/>
  <c r="X322" i="6" a="1"/>
  <c r="X322" i="6"/>
  <c r="X323" i="6" a="1"/>
  <c r="X323" i="6"/>
  <c r="X324" i="6" a="1"/>
  <c r="X324" i="6"/>
  <c r="X325" i="6" a="1"/>
  <c r="X325" i="6"/>
  <c r="X326" i="6" a="1"/>
  <c r="X326" i="6"/>
  <c r="X327" i="6" a="1"/>
  <c r="X327" i="6"/>
  <c r="X328" i="6" a="1"/>
  <c r="X328" i="6"/>
  <c r="X329" i="6" a="1"/>
  <c r="X329" i="6"/>
  <c r="X330" i="6" a="1"/>
  <c r="X330" i="6"/>
  <c r="X331" i="6" a="1"/>
  <c r="X331" i="6"/>
  <c r="X332" i="6" a="1"/>
  <c r="X332" i="6"/>
  <c r="X333" i="6" a="1"/>
  <c r="X333" i="6"/>
  <c r="X334" i="6" a="1"/>
  <c r="X334" i="6"/>
  <c r="X335" i="6" a="1"/>
  <c r="X335" i="6"/>
  <c r="X336" i="6" a="1"/>
  <c r="X336" i="6"/>
  <c r="X337" i="6" a="1"/>
  <c r="X337" i="6"/>
  <c r="X338" i="6" a="1"/>
  <c r="X338" i="6"/>
  <c r="X339" i="6" a="1"/>
  <c r="X339" i="6"/>
  <c r="X340" i="6" a="1"/>
  <c r="X340" i="6"/>
  <c r="X341" i="6" a="1"/>
  <c r="X341" i="6"/>
  <c r="X342" i="6" a="1"/>
  <c r="X342" i="6"/>
  <c r="X343" i="6" a="1"/>
  <c r="X343" i="6"/>
  <c r="X344" i="6" a="1"/>
  <c r="X344" i="6"/>
  <c r="X345" i="6" a="1"/>
  <c r="X345" i="6"/>
  <c r="X346" i="6" a="1"/>
  <c r="X346" i="6"/>
  <c r="X347" i="6" a="1"/>
  <c r="X347" i="6"/>
  <c r="X348" i="6" a="1"/>
  <c r="X348" i="6"/>
  <c r="X349" i="6" a="1"/>
  <c r="X349" i="6"/>
  <c r="X350" i="6" a="1"/>
  <c r="X350" i="6"/>
  <c r="X351" i="6" a="1"/>
  <c r="X351" i="6"/>
  <c r="X352" i="6" a="1"/>
  <c r="X352" i="6"/>
  <c r="X353" i="6" a="1"/>
  <c r="X353" i="6"/>
  <c r="X354" i="6" a="1"/>
  <c r="X354" i="6"/>
  <c r="X355" i="6" a="1"/>
  <c r="X355" i="6"/>
  <c r="X356" i="6" a="1"/>
  <c r="X356" i="6"/>
  <c r="X357" i="6" a="1"/>
  <c r="X357" i="6"/>
  <c r="X358" i="6" a="1"/>
  <c r="X358" i="6"/>
  <c r="X359" i="6" a="1"/>
  <c r="X359" i="6"/>
  <c r="X360" i="6" a="1"/>
  <c r="X360" i="6"/>
  <c r="X361" i="6" a="1"/>
  <c r="X361" i="6"/>
  <c r="X362" i="6" a="1"/>
  <c r="X362" i="6"/>
  <c r="X363" i="6" a="1"/>
  <c r="X363" i="6"/>
  <c r="X364" i="6" a="1"/>
  <c r="X364" i="6"/>
  <c r="X365" i="6" a="1"/>
  <c r="X365" i="6"/>
  <c r="X366" i="6" a="1"/>
  <c r="X366" i="6"/>
  <c r="X367" i="6" a="1"/>
  <c r="X367" i="6"/>
  <c r="X368" i="6" a="1"/>
  <c r="X368" i="6"/>
  <c r="X369" i="6" a="1"/>
  <c r="X369" i="6"/>
  <c r="X370" i="6" a="1"/>
  <c r="X370" i="6"/>
  <c r="X371" i="6" a="1"/>
  <c r="X371" i="6"/>
  <c r="X372" i="6" a="1"/>
  <c r="X372" i="6"/>
  <c r="X373" i="6" a="1"/>
  <c r="X373" i="6"/>
  <c r="X374" i="6" a="1"/>
  <c r="X374" i="6"/>
  <c r="X375" i="6" a="1"/>
  <c r="X375" i="6"/>
  <c r="X376" i="6" a="1"/>
  <c r="X376" i="6"/>
  <c r="X377" i="6" a="1"/>
  <c r="X377" i="6"/>
  <c r="X378" i="6" a="1"/>
  <c r="X378" i="6"/>
  <c r="X379" i="6" a="1"/>
  <c r="X379" i="6"/>
  <c r="X380" i="6" a="1"/>
  <c r="X380" i="6"/>
  <c r="X381" i="6" a="1"/>
  <c r="X381" i="6"/>
  <c r="X382" i="6" a="1"/>
  <c r="X382" i="6"/>
  <c r="X383" i="6" a="1"/>
  <c r="X383" i="6"/>
  <c r="X384" i="6" a="1"/>
  <c r="X384" i="6"/>
  <c r="X385" i="6" a="1"/>
  <c r="X385" i="6"/>
  <c r="X386" i="6" a="1"/>
  <c r="X386" i="6"/>
  <c r="X387" i="6" a="1"/>
  <c r="X387" i="6"/>
  <c r="X388" i="6" a="1"/>
  <c r="X388" i="6"/>
  <c r="X389" i="6" a="1"/>
  <c r="X389" i="6"/>
  <c r="X390" i="6" a="1"/>
  <c r="X390" i="6"/>
  <c r="X391" i="6" a="1"/>
  <c r="X391" i="6"/>
  <c r="X392" i="6" a="1"/>
  <c r="X392" i="6"/>
  <c r="X393" i="6" a="1"/>
  <c r="X393" i="6"/>
  <c r="X394" i="6" a="1"/>
  <c r="X394" i="6"/>
  <c r="X395" i="6" a="1"/>
  <c r="X395" i="6"/>
  <c r="X396" i="6" a="1"/>
  <c r="X396" i="6"/>
  <c r="X397" i="6" a="1"/>
  <c r="X397" i="6"/>
  <c r="X398" i="6" a="1"/>
  <c r="X398" i="6"/>
  <c r="X399" i="6" a="1"/>
  <c r="X399" i="6"/>
  <c r="X400" i="6" a="1"/>
  <c r="X400" i="6"/>
  <c r="X401" i="6" a="1"/>
  <c r="X401" i="6"/>
  <c r="X402" i="6" a="1"/>
  <c r="X402" i="6"/>
  <c r="X403" i="6" a="1"/>
  <c r="X403" i="6"/>
  <c r="X404" i="6" a="1"/>
  <c r="X404" i="6"/>
  <c r="X405" i="6" a="1"/>
  <c r="X405" i="6"/>
  <c r="X406" i="6" a="1"/>
  <c r="X406" i="6"/>
  <c r="X407" i="6" a="1"/>
  <c r="X407" i="6"/>
  <c r="X408" i="6" a="1"/>
  <c r="X408" i="6"/>
  <c r="X409" i="6" a="1"/>
  <c r="X409" i="6"/>
  <c r="X410" i="6" a="1"/>
  <c r="X410" i="6"/>
  <c r="X411" i="6" a="1"/>
  <c r="X411" i="6" s="1"/>
  <c r="X412" i="6" a="1"/>
  <c r="X412" i="6"/>
  <c r="X413" i="6" a="1"/>
  <c r="X413" i="6" s="1"/>
  <c r="X414" i="6" a="1"/>
  <c r="X414" i="6" s="1"/>
  <c r="X415" i="6" a="1"/>
  <c r="X415" i="6" s="1"/>
  <c r="X416" i="6" a="1"/>
  <c r="X416" i="6"/>
  <c r="X417" i="6" a="1"/>
  <c r="X417" i="6" s="1"/>
  <c r="X418" i="6" a="1"/>
  <c r="X418" i="6" s="1"/>
  <c r="X419" i="6" a="1"/>
  <c r="X419" i="6" s="1"/>
  <c r="X420" i="6" a="1"/>
  <c r="X420" i="6" s="1"/>
  <c r="X421" i="6" a="1"/>
  <c r="X421" i="6" s="1"/>
  <c r="X422" i="6" a="1"/>
  <c r="X422" i="6" s="1"/>
  <c r="X423" i="6" a="1"/>
  <c r="X423" i="6" s="1"/>
  <c r="X424" i="6" a="1"/>
  <c r="X424" i="6" s="1"/>
  <c r="X425" i="6" a="1"/>
  <c r="X425" i="6" s="1"/>
  <c r="X426" i="6" a="1"/>
  <c r="X426" i="6" s="1"/>
  <c r="X427" i="6" a="1"/>
  <c r="X427" i="6" s="1"/>
  <c r="X428" i="6" a="1"/>
  <c r="X428" i="6"/>
  <c r="X429" i="6" a="1"/>
  <c r="X429" i="6" s="1"/>
  <c r="X430" i="6" a="1"/>
  <c r="X430" i="6" s="1"/>
  <c r="X431" i="6" a="1"/>
  <c r="X431" i="6"/>
  <c r="X432" i="6" a="1"/>
  <c r="X432" i="6" s="1"/>
  <c r="X433" i="6" a="1"/>
  <c r="X433" i="6" s="1"/>
  <c r="X434" i="6" a="1"/>
  <c r="X434" i="6"/>
  <c r="X435" i="6" a="1"/>
  <c r="X435" i="6" s="1"/>
  <c r="X436" i="6" a="1"/>
  <c r="X436" i="6" s="1"/>
  <c r="X437" i="6" a="1"/>
  <c r="X437" i="6"/>
  <c r="X438" i="6" a="1"/>
  <c r="X438" i="6" s="1"/>
  <c r="X439" i="6" a="1"/>
  <c r="X439" i="6" s="1"/>
  <c r="X440" i="6" a="1"/>
  <c r="X440" i="6"/>
  <c r="X441" i="6" a="1"/>
  <c r="X441" i="6" s="1"/>
  <c r="X442" i="6" a="1"/>
  <c r="X442" i="6" s="1"/>
  <c r="X443" i="6" a="1"/>
  <c r="X443" i="6"/>
  <c r="X444" i="6" a="1"/>
  <c r="X444" i="6" s="1"/>
  <c r="X445" i="6" a="1"/>
  <c r="X445" i="6" s="1"/>
  <c r="X446" i="6" a="1"/>
  <c r="X446" i="6"/>
  <c r="X447" i="6" a="1"/>
  <c r="X447" i="6" s="1"/>
  <c r="X448" i="6" a="1"/>
  <c r="X448" i="6" s="1"/>
  <c r="X449" i="6" a="1"/>
  <c r="X449" i="6"/>
  <c r="X450" i="6" a="1"/>
  <c r="X450" i="6" s="1"/>
  <c r="X451" i="6" a="1"/>
  <c r="X451" i="6" s="1"/>
  <c r="X452" i="6" a="1"/>
  <c r="X452" i="6"/>
  <c r="X453" i="6" a="1"/>
  <c r="X453" i="6" s="1"/>
  <c r="X454" i="6" a="1"/>
  <c r="X454" i="6" s="1"/>
  <c r="X455" i="6" a="1"/>
  <c r="X455" i="6"/>
  <c r="X456" i="6" a="1"/>
  <c r="X456" i="6" s="1"/>
  <c r="X457" i="6" a="1"/>
  <c r="X457" i="6" s="1"/>
  <c r="X458" i="6" a="1"/>
  <c r="X458" i="6"/>
  <c r="X459" i="6" a="1"/>
  <c r="X459" i="6" s="1"/>
  <c r="X460" i="6" a="1"/>
  <c r="X460" i="6" s="1"/>
  <c r="X461" i="6" a="1"/>
  <c r="X461" i="6"/>
  <c r="X462" i="6" a="1"/>
  <c r="X462" i="6" s="1"/>
  <c r="X463" i="6" a="1"/>
  <c r="X463" i="6" s="1"/>
  <c r="X464" i="6" a="1"/>
  <c r="X464" i="6"/>
  <c r="X465" i="6" a="1"/>
  <c r="X465" i="6" s="1"/>
  <c r="X466" i="6" a="1"/>
  <c r="X466" i="6" s="1"/>
  <c r="X467" i="6" a="1"/>
  <c r="X467" i="6"/>
  <c r="X468" i="6" a="1"/>
  <c r="X468" i="6" s="1"/>
  <c r="X469" i="6" a="1"/>
  <c r="X469" i="6" s="1"/>
  <c r="X470" i="6" a="1"/>
  <c r="X470" i="6"/>
  <c r="X471" i="6" a="1"/>
  <c r="X471" i="6" s="1"/>
  <c r="X472" i="6" a="1"/>
  <c r="X472" i="6" s="1"/>
  <c r="X473" i="6" a="1"/>
  <c r="X473" i="6"/>
  <c r="X474" i="6" a="1"/>
  <c r="X474" i="6" s="1"/>
  <c r="X475" i="6" a="1"/>
  <c r="X475" i="6" s="1"/>
  <c r="X476" i="6" a="1"/>
  <c r="X476" i="6"/>
  <c r="X477" i="6" a="1"/>
  <c r="X477" i="6" s="1"/>
  <c r="X478" i="6" a="1"/>
  <c r="X478" i="6" s="1"/>
  <c r="X479" i="6" a="1"/>
  <c r="X479" i="6"/>
  <c r="X480" i="6" a="1"/>
  <c r="X480" i="6" s="1"/>
  <c r="X481" i="6" a="1"/>
  <c r="X481" i="6" s="1"/>
  <c r="X482" i="6" a="1"/>
  <c r="X482" i="6"/>
  <c r="X483" i="6" a="1"/>
  <c r="X483" i="6" s="1"/>
  <c r="X484" i="6" a="1"/>
  <c r="X484" i="6" s="1"/>
  <c r="X485" i="6" a="1"/>
  <c r="X485" i="6"/>
  <c r="X486" i="6" a="1"/>
  <c r="X486" i="6" s="1"/>
  <c r="X487" i="6" a="1"/>
  <c r="X487" i="6" s="1"/>
  <c r="X488" i="6" a="1"/>
  <c r="X488" i="6"/>
  <c r="X489" i="6" a="1"/>
  <c r="X489" i="6" s="1"/>
  <c r="X490" i="6" a="1"/>
  <c r="X490" i="6" s="1"/>
  <c r="X491" i="6" a="1"/>
  <c r="X491" i="6"/>
  <c r="X492" i="6" a="1"/>
  <c r="X492" i="6" s="1"/>
  <c r="X493" i="6" a="1"/>
  <c r="X493" i="6" s="1"/>
  <c r="X494" i="6" a="1"/>
  <c r="X494" i="6"/>
  <c r="X495" i="6" a="1"/>
  <c r="X495" i="6" s="1"/>
  <c r="X496" i="6" a="1"/>
  <c r="X496" i="6" s="1"/>
  <c r="X497" i="6" a="1"/>
  <c r="X497" i="6"/>
  <c r="X498" i="6" a="1"/>
  <c r="X498" i="6" s="1"/>
  <c r="X499" i="6" a="1"/>
  <c r="X499" i="6" s="1"/>
  <c r="X500" i="6" a="1"/>
  <c r="X500" i="6"/>
  <c r="X501" i="6" a="1"/>
  <c r="X501" i="6" s="1"/>
  <c r="X502" i="6" a="1"/>
  <c r="X502" i="6" s="1"/>
  <c r="X503" i="6" a="1"/>
  <c r="X503" i="6"/>
  <c r="X504" i="6" a="1"/>
  <c r="X504" i="6" s="1"/>
  <c r="X505" i="6" a="1"/>
  <c r="X505" i="6" s="1"/>
  <c r="X506" i="6" a="1"/>
  <c r="X506" i="6"/>
  <c r="X507" i="6" a="1"/>
  <c r="X507" i="6" s="1"/>
  <c r="X508" i="6" a="1"/>
  <c r="X508" i="6" s="1"/>
  <c r="X509" i="6" a="1"/>
  <c r="X509" i="6"/>
  <c r="X510" i="6" a="1"/>
  <c r="X510" i="6" s="1"/>
  <c r="X511" i="6" a="1"/>
  <c r="X511" i="6" s="1"/>
  <c r="X512" i="6" a="1"/>
  <c r="X512" i="6"/>
  <c r="X513" i="6" a="1"/>
  <c r="X513" i="6" s="1"/>
  <c r="X514" i="6" a="1"/>
  <c r="X514" i="6" s="1"/>
  <c r="X515" i="6" a="1"/>
  <c r="X515" i="6"/>
  <c r="X516" i="6" a="1"/>
  <c r="X516" i="6" s="1"/>
  <c r="X517" i="6" a="1"/>
  <c r="X517" i="6" s="1"/>
  <c r="X518" i="6" a="1"/>
  <c r="X518" i="6"/>
  <c r="X519" i="6" a="1"/>
  <c r="X519" i="6" s="1"/>
  <c r="X520" i="6" a="1"/>
  <c r="X520" i="6" s="1"/>
  <c r="X521" i="6" a="1"/>
  <c r="X521" i="6"/>
  <c r="X522" i="6" a="1"/>
  <c r="X522" i="6" s="1"/>
  <c r="X523" i="6" a="1"/>
  <c r="X523" i="6" s="1"/>
  <c r="X524" i="6" a="1"/>
  <c r="X524" i="6"/>
  <c r="X525" i="6" a="1"/>
  <c r="X525" i="6" s="1"/>
  <c r="X526" i="6" a="1"/>
  <c r="X526" i="6" s="1"/>
  <c r="X527" i="6" a="1"/>
  <c r="X527" i="6"/>
  <c r="X528" i="6" a="1"/>
  <c r="X528" i="6" s="1"/>
  <c r="X529" i="6" a="1"/>
  <c r="X529" i="6" s="1"/>
  <c r="X530" i="6" a="1"/>
  <c r="X530" i="6"/>
  <c r="X531" i="6" a="1"/>
  <c r="X531" i="6" s="1"/>
  <c r="X532" i="6" a="1"/>
  <c r="X532" i="6" s="1"/>
  <c r="X533" i="6" a="1"/>
  <c r="X533" i="6"/>
  <c r="X534" i="6" a="1"/>
  <c r="X534" i="6" s="1"/>
  <c r="X535" i="6" a="1"/>
  <c r="X535" i="6" s="1"/>
  <c r="X536" i="6" a="1"/>
  <c r="X536" i="6"/>
  <c r="X537" i="6" a="1"/>
  <c r="X537" i="6" s="1"/>
  <c r="X538" i="6" a="1"/>
  <c r="X538" i="6" s="1"/>
  <c r="X539" i="6" a="1"/>
  <c r="X539" i="6"/>
  <c r="X540" i="6" a="1"/>
  <c r="X540" i="6" s="1"/>
  <c r="X541" i="6" a="1"/>
  <c r="X541" i="6" s="1"/>
  <c r="X542" i="6" a="1"/>
  <c r="X542" i="6"/>
  <c r="X543" i="6" a="1"/>
  <c r="X543" i="6" s="1"/>
  <c r="X544" i="6" a="1"/>
  <c r="X544" i="6" s="1"/>
  <c r="X545" i="6" a="1"/>
  <c r="X545" i="6"/>
  <c r="X546" i="6" a="1"/>
  <c r="X546" i="6" s="1"/>
  <c r="X547" i="6" a="1"/>
  <c r="X547" i="6" s="1"/>
  <c r="X548" i="6" a="1"/>
  <c r="X548" i="6"/>
  <c r="X549" i="6" a="1"/>
  <c r="X549" i="6" s="1"/>
  <c r="X550" i="6" a="1"/>
  <c r="X550" i="6" s="1"/>
  <c r="X551" i="6" a="1"/>
  <c r="X551" i="6"/>
  <c r="X552" i="6" a="1"/>
  <c r="X552" i="6" s="1"/>
  <c r="X553" i="6" a="1"/>
  <c r="X553" i="6" s="1"/>
  <c r="X554" i="6" a="1"/>
  <c r="X554" i="6"/>
  <c r="X555" i="6" a="1"/>
  <c r="X555" i="6" s="1"/>
  <c r="X556" i="6" a="1"/>
  <c r="X556" i="6" s="1"/>
  <c r="X557" i="6" a="1"/>
  <c r="X557" i="6"/>
  <c r="X558" i="6" a="1"/>
  <c r="X558" i="6" s="1"/>
  <c r="X559" i="6" a="1"/>
  <c r="X559" i="6" s="1"/>
  <c r="X560" i="6" a="1"/>
  <c r="X560" i="6"/>
  <c r="X561" i="6" a="1"/>
  <c r="X561" i="6" s="1"/>
  <c r="X562" i="6" a="1"/>
  <c r="X562" i="6" s="1"/>
  <c r="X563" i="6" a="1"/>
  <c r="X563" i="6"/>
  <c r="X564" i="6" a="1"/>
  <c r="X564" i="6" s="1"/>
  <c r="X565" i="6" a="1"/>
  <c r="X565" i="6" s="1"/>
  <c r="X566" i="6" a="1"/>
  <c r="X566" i="6"/>
  <c r="X567" i="6" a="1"/>
  <c r="X567" i="6" s="1"/>
  <c r="X568" i="6" a="1"/>
  <c r="X568" i="6" s="1"/>
  <c r="X569" i="6" a="1"/>
  <c r="X569" i="6"/>
  <c r="X570" i="6" a="1"/>
  <c r="X570" i="6" s="1"/>
  <c r="X571" i="6" a="1"/>
  <c r="X571" i="6" s="1"/>
  <c r="X572" i="6" a="1"/>
  <c r="X572" i="6"/>
  <c r="X573" i="6" a="1"/>
  <c r="X573" i="6" s="1"/>
  <c r="X574" i="6" a="1"/>
  <c r="X574" i="6" s="1"/>
  <c r="X575" i="6" a="1"/>
  <c r="X575" i="6"/>
  <c r="X576" i="6" a="1"/>
  <c r="X576" i="6" s="1"/>
  <c r="X577" i="6" a="1"/>
  <c r="X577" i="6" s="1"/>
  <c r="X578" i="6" a="1"/>
  <c r="X578" i="6"/>
  <c r="X579" i="6" a="1"/>
  <c r="X579" i="6" s="1"/>
  <c r="X580" i="6" a="1"/>
  <c r="X580" i="6" s="1"/>
  <c r="X581" i="6" a="1"/>
  <c r="X581" i="6"/>
  <c r="X582" i="6" a="1"/>
  <c r="X582" i="6" s="1"/>
  <c r="X583" i="6" a="1"/>
  <c r="X583" i="6" s="1"/>
  <c r="X584" i="6" a="1"/>
  <c r="X584" i="6"/>
  <c r="X585" i="6" a="1"/>
  <c r="X585" i="6" s="1"/>
  <c r="X586" i="6" a="1"/>
  <c r="X586" i="6" s="1"/>
  <c r="X587" i="6" a="1"/>
  <c r="X587" i="6"/>
  <c r="X588" i="6" a="1"/>
  <c r="X588" i="6" s="1"/>
  <c r="X589" i="6" a="1"/>
  <c r="X589" i="6" s="1"/>
  <c r="X590" i="6" a="1"/>
  <c r="X590" i="6"/>
  <c r="X591" i="6" a="1"/>
  <c r="X591" i="6" s="1"/>
  <c r="X592" i="6" a="1"/>
  <c r="X592" i="6" s="1"/>
  <c r="X593" i="6" a="1"/>
  <c r="X593" i="6"/>
  <c r="X594" i="6" a="1"/>
  <c r="X594" i="6" s="1"/>
  <c r="X595" i="6" a="1"/>
  <c r="X595" i="6" s="1"/>
  <c r="X596" i="6" a="1"/>
  <c r="X596" i="6"/>
  <c r="X597" i="6" a="1"/>
  <c r="X597" i="6" s="1"/>
  <c r="X598" i="6" a="1"/>
  <c r="X598" i="6" s="1"/>
  <c r="X599" i="6" a="1"/>
  <c r="X599" i="6"/>
  <c r="X600" i="6" a="1"/>
  <c r="X600" i="6" s="1"/>
  <c r="X601" i="6" a="1"/>
  <c r="X601" i="6" s="1"/>
  <c r="X602" i="6" a="1"/>
  <c r="X602" i="6"/>
  <c r="X603" i="6" a="1"/>
  <c r="X603" i="6" s="1"/>
  <c r="X604" i="6" a="1"/>
  <c r="X604" i="6" s="1"/>
  <c r="X605" i="6" a="1"/>
  <c r="X605" i="6"/>
  <c r="X606" i="6" a="1"/>
  <c r="X606" i="6" s="1"/>
  <c r="X607" i="6" a="1"/>
  <c r="X607" i="6" s="1"/>
  <c r="X608" i="6" a="1"/>
  <c r="X608" i="6"/>
  <c r="X609" i="6" a="1"/>
  <c r="X609" i="6" s="1"/>
  <c r="X610" i="6" a="1"/>
  <c r="X610" i="6" s="1"/>
  <c r="X611" i="6" a="1"/>
  <c r="X611" i="6"/>
  <c r="X612" i="6" a="1"/>
  <c r="X612" i="6" s="1"/>
  <c r="X613" i="6" a="1"/>
  <c r="X613" i="6" s="1"/>
  <c r="X614" i="6" a="1"/>
  <c r="X614" i="6"/>
  <c r="X615" i="6" a="1"/>
  <c r="X615" i="6" s="1"/>
  <c r="X616" i="6" a="1"/>
  <c r="X616" i="6" s="1"/>
  <c r="X617" i="6" a="1"/>
  <c r="X617" i="6"/>
  <c r="X618" i="6" a="1"/>
  <c r="X618" i="6" s="1"/>
  <c r="X619" i="6" a="1"/>
  <c r="X619" i="6" s="1"/>
  <c r="X620" i="6" a="1"/>
  <c r="X620" i="6"/>
  <c r="X621" i="6" a="1"/>
  <c r="X621" i="6" s="1"/>
  <c r="X622" i="6" a="1"/>
  <c r="X622" i="6" s="1"/>
  <c r="X623" i="6" a="1"/>
  <c r="X623" i="6"/>
  <c r="X624" i="6" a="1"/>
  <c r="X624" i="6" s="1"/>
  <c r="X625" i="6" a="1"/>
  <c r="X625" i="6" s="1"/>
  <c r="X626" i="6" a="1"/>
  <c r="X626" i="6"/>
  <c r="X627" i="6" a="1"/>
  <c r="X627" i="6" s="1"/>
  <c r="X628" i="6" a="1"/>
  <c r="X628" i="6" s="1"/>
  <c r="X629" i="6" a="1"/>
  <c r="X629" i="6"/>
  <c r="X630" i="6" a="1"/>
  <c r="X630" i="6" s="1"/>
  <c r="X631" i="6" a="1"/>
  <c r="X631" i="6" s="1"/>
  <c r="X632" i="6" a="1"/>
  <c r="X632" i="6"/>
  <c r="X633" i="6" a="1"/>
  <c r="X633" i="6" s="1"/>
  <c r="X634" i="6" a="1"/>
  <c r="X634" i="6" s="1"/>
  <c r="X635" i="6" a="1"/>
  <c r="X635" i="6"/>
  <c r="X636" i="6" a="1"/>
  <c r="X636" i="6" s="1"/>
  <c r="X637" i="6" a="1"/>
  <c r="X637" i="6" s="1"/>
  <c r="X638" i="6" a="1"/>
  <c r="X638" i="6"/>
  <c r="X639" i="6" a="1"/>
  <c r="X639" i="6" s="1"/>
  <c r="X640" i="6" a="1"/>
  <c r="X640" i="6" s="1"/>
  <c r="X641" i="6" a="1"/>
  <c r="X641" i="6"/>
  <c r="X643" i="6" a="1"/>
  <c r="X643" i="6" s="1"/>
  <c r="X644" i="6" a="1"/>
  <c r="X644" i="6"/>
  <c r="X645" i="6" a="1"/>
  <c r="X645" i="6" s="1"/>
  <c r="X646" i="6" a="1"/>
  <c r="X646" i="6" s="1"/>
  <c r="X647" i="6" a="1"/>
  <c r="X647" i="6"/>
  <c r="X648" i="6" a="1"/>
  <c r="X648" i="6" s="1"/>
  <c r="X649" i="6" a="1"/>
  <c r="X649" i="6" s="1"/>
  <c r="X650" i="6" a="1"/>
  <c r="X650" i="6"/>
  <c r="X651" i="6" a="1"/>
  <c r="X651" i="6" s="1"/>
  <c r="X652" i="6" a="1"/>
  <c r="X652" i="6" s="1"/>
  <c r="X653" i="6" a="1"/>
  <c r="X653" i="6"/>
  <c r="X654" i="6" a="1"/>
  <c r="X654" i="6" s="1"/>
  <c r="X655" i="6" a="1"/>
  <c r="X655" i="6" s="1"/>
  <c r="X656" i="6" a="1"/>
  <c r="X656" i="6"/>
  <c r="X657" i="6" a="1"/>
  <c r="X657" i="6" s="1"/>
  <c r="X658" i="6" a="1"/>
  <c r="X658" i="6" s="1"/>
  <c r="X659" i="6" a="1"/>
  <c r="X659" i="6"/>
  <c r="X660" i="6" a="1"/>
  <c r="X660" i="6" s="1"/>
  <c r="X661" i="6" a="1"/>
  <c r="X661" i="6"/>
  <c r="X662" i="6" a="1"/>
  <c r="X662" i="6"/>
  <c r="X663" i="6" a="1"/>
  <c r="X663" i="6" s="1"/>
  <c r="X664" i="6" a="1"/>
  <c r="X664" i="6" s="1"/>
  <c r="X665" i="6" a="1"/>
  <c r="X665" i="6" s="1"/>
  <c r="X666" i="6" a="1"/>
  <c r="X666" i="6"/>
  <c r="X667" i="6" a="1"/>
  <c r="X667" i="6" s="1"/>
  <c r="X668" i="6" a="1"/>
  <c r="X668" i="6" s="1"/>
  <c r="X669" i="6" a="1"/>
  <c r="X669" i="6"/>
  <c r="X670" i="6" a="1"/>
  <c r="X670" i="6" s="1"/>
  <c r="X671" i="6" a="1"/>
  <c r="X671" i="6" s="1"/>
  <c r="X672" i="6" a="1"/>
  <c r="X672" i="6"/>
  <c r="X673" i="6" a="1"/>
  <c r="X673" i="6" s="1"/>
  <c r="X674" i="6" a="1"/>
  <c r="X674" i="6" s="1"/>
  <c r="X675" i="6" a="1"/>
  <c r="X675" i="6"/>
  <c r="X676" i="6" a="1"/>
  <c r="X676" i="6" s="1"/>
  <c r="X677" i="6" a="1"/>
  <c r="X677" i="6" s="1"/>
  <c r="X678" i="6" a="1"/>
  <c r="X678" i="6"/>
  <c r="X679" i="6" a="1"/>
  <c r="X679" i="6" s="1"/>
  <c r="X680" i="6" a="1"/>
  <c r="X680" i="6" s="1"/>
  <c r="X681" i="6" a="1"/>
  <c r="X681" i="6"/>
  <c r="X682" i="6" a="1"/>
  <c r="X682" i="6" s="1"/>
  <c r="X683" i="6" a="1"/>
  <c r="X683" i="6" s="1"/>
  <c r="X684" i="6" a="1"/>
  <c r="X684" i="6"/>
  <c r="X685" i="6" a="1"/>
  <c r="X685" i="6" s="1"/>
  <c r="X686" i="6" a="1"/>
  <c r="X686" i="6" s="1"/>
  <c r="X687" i="6" a="1"/>
  <c r="X687" i="6"/>
  <c r="X688" i="6" a="1"/>
  <c r="X688" i="6" s="1"/>
  <c r="X689" i="6" a="1"/>
  <c r="X689" i="6" s="1"/>
  <c r="X690" i="6" a="1"/>
  <c r="X690" i="6"/>
  <c r="X691" i="6" a="1"/>
  <c r="X691" i="6" s="1"/>
  <c r="X692" i="6" a="1"/>
  <c r="X692" i="6" s="1"/>
  <c r="X693" i="6" a="1"/>
  <c r="X693" i="6"/>
  <c r="X694" i="6" a="1"/>
  <c r="X694" i="6" s="1"/>
  <c r="X695" i="6" a="1"/>
  <c r="X695" i="6" s="1"/>
  <c r="X696" i="6" a="1"/>
  <c r="X696" i="6"/>
  <c r="X697" i="6" a="1"/>
  <c r="X697" i="6" s="1"/>
  <c r="X698" i="6" a="1"/>
  <c r="X698" i="6" s="1"/>
  <c r="X699" i="6" a="1"/>
  <c r="X699" i="6"/>
  <c r="X700" i="6" a="1"/>
  <c r="X700" i="6" s="1"/>
  <c r="X701" i="6" a="1"/>
  <c r="X701" i="6" s="1"/>
  <c r="X702" i="6" a="1"/>
  <c r="X702" i="6"/>
  <c r="X703" i="6" a="1"/>
  <c r="X703" i="6" s="1"/>
  <c r="X704" i="6" a="1"/>
  <c r="X704" i="6" s="1"/>
  <c r="X705" i="6" a="1"/>
  <c r="X705" i="6"/>
  <c r="X706" i="6" a="1"/>
  <c r="X706" i="6" s="1"/>
  <c r="X707" i="6" a="1"/>
  <c r="X707" i="6" s="1"/>
  <c r="X708" i="6" a="1"/>
  <c r="X708" i="6"/>
  <c r="X709" i="6" a="1"/>
  <c r="X709" i="6" s="1"/>
  <c r="X710" i="6" a="1"/>
  <c r="X710" i="6" s="1"/>
  <c r="X711" i="6" a="1"/>
  <c r="X711" i="6"/>
  <c r="X712" i="6" a="1"/>
  <c r="X712" i="6" s="1"/>
  <c r="X713" i="6" a="1"/>
  <c r="X713" i="6" s="1"/>
  <c r="X714" i="6" a="1"/>
  <c r="X714" i="6"/>
  <c r="X715" i="6" a="1"/>
  <c r="X715" i="6" s="1"/>
  <c r="X716" i="6" a="1"/>
  <c r="X716" i="6" s="1"/>
  <c r="X717" i="6" a="1"/>
  <c r="X717" i="6"/>
  <c r="X718" i="6" a="1"/>
  <c r="X718" i="6" s="1"/>
  <c r="X719" i="6" a="1"/>
  <c r="X719" i="6" s="1"/>
  <c r="X720" i="6" a="1"/>
  <c r="X720" i="6"/>
  <c r="X721" i="6" a="1"/>
  <c r="X721" i="6" s="1"/>
  <c r="X722" i="6" a="1"/>
  <c r="X722" i="6" s="1"/>
  <c r="X723" i="6" a="1"/>
  <c r="X723" i="6"/>
  <c r="X724" i="6" a="1"/>
  <c r="X724" i="6" s="1"/>
  <c r="X725" i="6" a="1"/>
  <c r="X725" i="6" s="1"/>
  <c r="X726" i="6" a="1"/>
  <c r="X726" i="6"/>
  <c r="X727" i="6" a="1"/>
  <c r="X727" i="6" s="1"/>
  <c r="X728" i="6" a="1"/>
  <c r="X728" i="6" s="1"/>
  <c r="X729" i="6" a="1"/>
  <c r="X729" i="6"/>
  <c r="X730" i="6" a="1"/>
  <c r="X730" i="6" s="1"/>
  <c r="X731" i="6" a="1"/>
  <c r="X731" i="6" s="1"/>
  <c r="X732" i="6" a="1"/>
  <c r="X732" i="6"/>
  <c r="X733" i="6" a="1"/>
  <c r="X733" i="6" s="1"/>
  <c r="X734" i="6" a="1"/>
  <c r="X734" i="6" s="1"/>
  <c r="X735" i="6" a="1"/>
  <c r="X735" i="6"/>
  <c r="X736" i="6" a="1"/>
  <c r="X736" i="6" s="1"/>
  <c r="X737" i="6" a="1"/>
  <c r="X737" i="6" s="1"/>
  <c r="X738" i="6" a="1"/>
  <c r="X738" i="6"/>
  <c r="X739" i="6" a="1"/>
  <c r="X739" i="6" s="1"/>
  <c r="X740" i="6" a="1"/>
  <c r="X740" i="6" s="1"/>
  <c r="X741" i="6" a="1"/>
  <c r="X741" i="6"/>
  <c r="X742" i="6" a="1"/>
  <c r="X742" i="6" s="1"/>
  <c r="X743" i="6" a="1"/>
  <c r="X743" i="6" s="1"/>
  <c r="X744" i="6" a="1"/>
  <c r="X744" i="6"/>
  <c r="X745" i="6" a="1"/>
  <c r="X745" i="6" s="1"/>
  <c r="X746" i="6" a="1"/>
  <c r="X746" i="6" s="1"/>
  <c r="X747" i="6" a="1"/>
  <c r="X747" i="6"/>
  <c r="X748" i="6" a="1"/>
  <c r="X748" i="6" s="1"/>
  <c r="X749" i="6" a="1"/>
  <c r="X749" i="6" s="1"/>
  <c r="X750" i="6" a="1"/>
  <c r="X750" i="6"/>
  <c r="X751" i="6" a="1"/>
  <c r="X751" i="6" s="1"/>
  <c r="X752" i="6" a="1"/>
  <c r="X752" i="6" s="1"/>
  <c r="X753" i="6" a="1"/>
  <c r="X753" i="6"/>
  <c r="X754" i="6" a="1"/>
  <c r="X754" i="6" s="1"/>
  <c r="X755" i="6" a="1"/>
  <c r="X755" i="6" s="1"/>
  <c r="X756" i="6" a="1"/>
  <c r="X756" i="6"/>
  <c r="X757" i="6" a="1"/>
  <c r="X757" i="6" s="1"/>
  <c r="X758" i="6" a="1"/>
  <c r="X758" i="6" s="1"/>
  <c r="X759" i="6" a="1"/>
  <c r="X759" i="6"/>
  <c r="X760" i="6" a="1"/>
  <c r="X760" i="6" s="1"/>
  <c r="X761" i="6" a="1"/>
  <c r="X761" i="6" s="1"/>
  <c r="X762" i="6" a="1"/>
  <c r="X762" i="6"/>
  <c r="X763" i="6" a="1"/>
  <c r="X763" i="6" s="1"/>
  <c r="X764" i="6" a="1"/>
  <c r="X764" i="6" s="1"/>
  <c r="X765" i="6" a="1"/>
  <c r="X765" i="6"/>
  <c r="X766" i="6" a="1"/>
  <c r="X766" i="6" s="1"/>
  <c r="X767" i="6" a="1"/>
  <c r="X767" i="6" s="1"/>
  <c r="X768" i="6" a="1"/>
  <c r="X768" i="6"/>
  <c r="X769" i="6" a="1"/>
  <c r="X769" i="6" s="1"/>
  <c r="X770" i="6" a="1"/>
  <c r="X770" i="6" s="1"/>
  <c r="X771" i="6" a="1"/>
  <c r="X771" i="6"/>
  <c r="X772" i="6" a="1"/>
  <c r="X772" i="6" s="1"/>
  <c r="X773" i="6" a="1"/>
  <c r="X773" i="6" s="1"/>
  <c r="X774" i="6" a="1"/>
  <c r="X774" i="6"/>
  <c r="X775" i="6" a="1"/>
  <c r="X775" i="6" s="1"/>
  <c r="X776" i="6" a="1"/>
  <c r="X776" i="6" s="1"/>
  <c r="X777" i="6" a="1"/>
  <c r="X777" i="6"/>
  <c r="X778" i="6" a="1"/>
  <c r="X778" i="6" s="1"/>
  <c r="X779" i="6" a="1"/>
  <c r="X779" i="6" s="1"/>
  <c r="X780" i="6" a="1"/>
  <c r="X780" i="6"/>
  <c r="X781" i="6" a="1"/>
  <c r="X781" i="6" s="1"/>
  <c r="X782" i="6" a="1"/>
  <c r="X782" i="6" s="1"/>
  <c r="X783" i="6" a="1"/>
  <c r="X783" i="6"/>
  <c r="X784" i="6" a="1"/>
  <c r="X784" i="6" s="1"/>
  <c r="X785" i="6" a="1"/>
  <c r="X785" i="6" s="1"/>
  <c r="X786" i="6" a="1"/>
  <c r="X786" i="6"/>
  <c r="X787" i="6" a="1"/>
  <c r="X787" i="6" s="1"/>
  <c r="X788" i="6" a="1"/>
  <c r="X788" i="6" s="1"/>
  <c r="X789" i="6" a="1"/>
  <c r="X789" i="6"/>
  <c r="X790" i="6" a="1"/>
  <c r="X790" i="6" s="1"/>
  <c r="X791" i="6" a="1"/>
  <c r="X791" i="6" s="1"/>
  <c r="X792" i="6" a="1"/>
  <c r="X792" i="6"/>
  <c r="X793" i="6" a="1"/>
  <c r="X793" i="6" s="1"/>
  <c r="X794" i="6" a="1"/>
  <c r="X794" i="6" s="1"/>
  <c r="X795" i="6" a="1"/>
  <c r="X795" i="6"/>
  <c r="X796" i="6" a="1"/>
  <c r="X796" i="6" s="1"/>
  <c r="X797" i="6" a="1"/>
  <c r="X797" i="6" s="1"/>
  <c r="X798" i="6" a="1"/>
  <c r="X798" i="6"/>
  <c r="X799" i="6" a="1"/>
  <c r="X799" i="6" s="1"/>
  <c r="X800" i="6" a="1"/>
  <c r="X800" i="6" s="1"/>
  <c r="X801" i="6" a="1"/>
  <c r="X801" i="6"/>
  <c r="X802" i="6" a="1"/>
  <c r="X802" i="6" s="1"/>
  <c r="X803" i="6" a="1"/>
  <c r="X803" i="6" s="1"/>
  <c r="X804" i="6" a="1"/>
  <c r="X804" i="6"/>
  <c r="X805" i="6" a="1"/>
  <c r="X805" i="6" s="1"/>
  <c r="X806" i="6" a="1"/>
  <c r="X806" i="6" s="1"/>
  <c r="X807" i="6" a="1"/>
  <c r="X807" i="6"/>
  <c r="X808" i="6" a="1"/>
  <c r="X808" i="6" s="1"/>
  <c r="X809" i="6" a="1"/>
  <c r="X809" i="6" s="1"/>
  <c r="X810" i="6" a="1"/>
  <c r="X810" i="6"/>
  <c r="X811" i="6" a="1"/>
  <c r="X811" i="6" s="1"/>
  <c r="X812" i="6" a="1"/>
  <c r="X812" i="6" s="1"/>
  <c r="X813" i="6" a="1"/>
  <c r="X813" i="6"/>
  <c r="X814" i="6" a="1"/>
  <c r="X814" i="6" s="1"/>
  <c r="X815" i="6" a="1"/>
  <c r="X815" i="6" s="1"/>
  <c r="X816" i="6" a="1"/>
  <c r="X816" i="6"/>
  <c r="X817" i="6" a="1"/>
  <c r="X817" i="6" s="1"/>
  <c r="X818" i="6" a="1"/>
  <c r="X818" i="6" s="1"/>
  <c r="X819" i="6" a="1"/>
  <c r="X819" i="6"/>
  <c r="X820" i="6" a="1"/>
  <c r="X820" i="6" s="1"/>
  <c r="X821" i="6" a="1"/>
  <c r="X821" i="6" s="1"/>
  <c r="X822" i="6" a="1"/>
  <c r="X822" i="6"/>
  <c r="X823" i="6" a="1"/>
  <c r="X823" i="6" s="1"/>
  <c r="X824" i="6" a="1"/>
  <c r="X824" i="6" s="1"/>
  <c r="X825" i="6" a="1"/>
  <c r="X825" i="6"/>
  <c r="X826" i="6" a="1"/>
  <c r="X826" i="6" s="1"/>
  <c r="X827" i="6" a="1"/>
  <c r="X827" i="6" s="1"/>
  <c r="X828" i="6" a="1"/>
  <c r="X828" i="6"/>
  <c r="X829" i="6" a="1"/>
  <c r="X829" i="6" s="1"/>
  <c r="X830" i="6" a="1"/>
  <c r="X830" i="6" s="1"/>
  <c r="X831" i="6" a="1"/>
  <c r="X831" i="6"/>
  <c r="X832" i="6" a="1"/>
  <c r="X832" i="6" s="1"/>
  <c r="X833" i="6" a="1"/>
  <c r="X833" i="6" s="1"/>
  <c r="X834" i="6" a="1"/>
  <c r="X834" i="6"/>
  <c r="X835" i="6" a="1"/>
  <c r="X835" i="6" s="1"/>
  <c r="X836" i="6" a="1"/>
  <c r="X836" i="6" s="1"/>
  <c r="X837" i="6" a="1"/>
  <c r="X837" i="6"/>
  <c r="X838" i="6" a="1"/>
  <c r="X838" i="6" s="1"/>
  <c r="X839" i="6" a="1"/>
  <c r="X839" i="6" s="1"/>
  <c r="X840" i="6" a="1"/>
  <c r="X840" i="6"/>
  <c r="X841" i="6" a="1"/>
  <c r="X841" i="6" s="1"/>
  <c r="X842" i="6" a="1"/>
  <c r="X842" i="6" s="1"/>
  <c r="X843" i="6" a="1"/>
  <c r="X843" i="6"/>
  <c r="X844" i="6" a="1"/>
  <c r="X844" i="6" s="1"/>
  <c r="X845" i="6" a="1"/>
  <c r="X845" i="6" s="1"/>
  <c r="X846" i="6" a="1"/>
  <c r="X846" i="6"/>
  <c r="X847" i="6" a="1"/>
  <c r="X847" i="6" s="1"/>
  <c r="X848" i="6" a="1"/>
  <c r="X848" i="6" s="1"/>
  <c r="X849" i="6" a="1"/>
  <c r="X849" i="6"/>
  <c r="X850" i="6" a="1"/>
  <c r="X850" i="6" s="1"/>
  <c r="X851" i="6" a="1"/>
  <c r="X851" i="6" s="1"/>
  <c r="X852" i="6" a="1"/>
  <c r="X852" i="6"/>
  <c r="X853" i="6" a="1"/>
  <c r="X853" i="6" s="1"/>
  <c r="X854" i="6" a="1"/>
  <c r="X854" i="6" s="1"/>
  <c r="X855" i="6" a="1"/>
  <c r="X855" i="6"/>
  <c r="X856" i="6" a="1"/>
  <c r="X856" i="6" s="1"/>
  <c r="X857" i="6" a="1"/>
  <c r="X857" i="6" s="1"/>
  <c r="X858" i="6" a="1"/>
  <c r="X858" i="6"/>
  <c r="X859" i="6" a="1"/>
  <c r="X859" i="6" s="1"/>
  <c r="X860" i="6" a="1"/>
  <c r="X860" i="6" s="1"/>
  <c r="X861" i="6" a="1"/>
  <c r="X861" i="6"/>
  <c r="X862" i="6" a="1"/>
  <c r="X862" i="6" s="1"/>
  <c r="X863" i="6" a="1"/>
  <c r="X863" i="6" s="1"/>
  <c r="X864" i="6" a="1"/>
  <c r="X864" i="6"/>
  <c r="X865" i="6" a="1"/>
  <c r="X865" i="6" s="1"/>
  <c r="X866" i="6" a="1"/>
  <c r="X866" i="6" s="1"/>
  <c r="X867" i="6" a="1"/>
  <c r="X867" i="6"/>
  <c r="X868" i="6" a="1"/>
  <c r="X868" i="6" s="1"/>
  <c r="X869" i="6" a="1"/>
  <c r="X869" i="6" s="1"/>
  <c r="X870" i="6" a="1"/>
  <c r="X870" i="6"/>
  <c r="X871" i="6" a="1"/>
  <c r="X871" i="6" s="1"/>
  <c r="X872" i="6" a="1"/>
  <c r="X872" i="6" s="1"/>
  <c r="X873" i="6" a="1"/>
  <c r="X873" i="6"/>
  <c r="X874" i="6" a="1"/>
  <c r="X874" i="6" s="1"/>
  <c r="X875" i="6" a="1"/>
  <c r="X875" i="6" s="1"/>
  <c r="X876" i="6" a="1"/>
  <c r="X876" i="6"/>
  <c r="X877" i="6" a="1"/>
  <c r="X877" i="6" s="1"/>
  <c r="X878" i="6" a="1"/>
  <c r="X878" i="6" s="1"/>
  <c r="X879" i="6" a="1"/>
  <c r="X879" i="6"/>
  <c r="X880" i="6" a="1"/>
  <c r="X880" i="6" s="1"/>
  <c r="X881" i="6" a="1"/>
  <c r="X881" i="6" s="1"/>
  <c r="X882" i="6" a="1"/>
  <c r="X882" i="6"/>
  <c r="X883" i="6" a="1"/>
  <c r="X883" i="6" s="1"/>
  <c r="X884" i="6" a="1"/>
  <c r="X884" i="6" s="1"/>
  <c r="X885" i="6" a="1"/>
  <c r="X885" i="6"/>
  <c r="X886" i="6" a="1"/>
  <c r="X886" i="6" s="1"/>
  <c r="X887" i="6" a="1"/>
  <c r="X887" i="6" s="1"/>
  <c r="X888" i="6" a="1"/>
  <c r="X888" i="6"/>
  <c r="X889" i="6" a="1"/>
  <c r="X889" i="6" s="1"/>
  <c r="X890" i="6" a="1"/>
  <c r="X890" i="6" s="1"/>
  <c r="X891" i="6" a="1"/>
  <c r="X891" i="6"/>
  <c r="X892" i="6" a="1"/>
  <c r="X892" i="6" s="1"/>
  <c r="X893" i="6" a="1"/>
  <c r="X893" i="6" s="1"/>
  <c r="X894" i="6" a="1"/>
  <c r="X894" i="6"/>
  <c r="X895" i="6" a="1"/>
  <c r="X895" i="6" s="1"/>
  <c r="X896" i="6" a="1"/>
  <c r="X896" i="6" s="1"/>
  <c r="X897" i="6" a="1"/>
  <c r="X897" i="6"/>
  <c r="X898" i="6" a="1"/>
  <c r="X898" i="6" s="1"/>
  <c r="X899" i="6" a="1"/>
  <c r="X899" i="6" s="1"/>
  <c r="X900" i="6" a="1"/>
  <c r="X900" i="6"/>
  <c r="X901" i="6" a="1"/>
  <c r="X901" i="6" s="1"/>
  <c r="X902" i="6" a="1"/>
  <c r="X902" i="6" s="1"/>
  <c r="X903" i="6" a="1"/>
  <c r="X903" i="6"/>
  <c r="X904" i="6" a="1"/>
  <c r="X904" i="6" s="1"/>
  <c r="X905" i="6" a="1"/>
  <c r="X905" i="6" s="1"/>
  <c r="X906" i="6" a="1"/>
  <c r="X906" i="6"/>
  <c r="X907" i="6" a="1"/>
  <c r="X907" i="6" s="1"/>
  <c r="X908" i="6" a="1"/>
  <c r="X908" i="6" s="1"/>
  <c r="X909" i="6" a="1"/>
  <c r="X909" i="6"/>
  <c r="X910" i="6" a="1"/>
  <c r="X910" i="6" s="1"/>
  <c r="X911" i="6" a="1"/>
  <c r="X911" i="6" s="1"/>
  <c r="X912" i="6" a="1"/>
  <c r="X912" i="6"/>
  <c r="X913" i="6" a="1"/>
  <c r="X913" i="6" s="1"/>
  <c r="X914" i="6" a="1"/>
  <c r="X914" i="6" s="1"/>
  <c r="X915" i="6" a="1"/>
  <c r="X915" i="6"/>
  <c r="X916" i="6" a="1"/>
  <c r="X916" i="6" s="1"/>
  <c r="X917" i="6" a="1"/>
  <c r="X917" i="6" s="1"/>
  <c r="X918" i="6" a="1"/>
  <c r="X918" i="6"/>
  <c r="X919" i="6" a="1"/>
  <c r="X919" i="6" s="1"/>
  <c r="X920" i="6" a="1"/>
  <c r="X920" i="6" s="1"/>
  <c r="X921" i="6" a="1"/>
  <c r="X921" i="6"/>
  <c r="X922" i="6" a="1"/>
  <c r="X922" i="6" s="1"/>
  <c r="X923" i="6" a="1"/>
  <c r="X923" i="6"/>
  <c r="X924" i="6" a="1"/>
  <c r="X924" i="6"/>
  <c r="X925" i="6" a="1"/>
  <c r="X925" i="6" s="1"/>
  <c r="X926" i="6" a="1"/>
  <c r="X926" i="6"/>
  <c r="X927" i="6" a="1"/>
  <c r="X927" i="6" s="1"/>
  <c r="X928" i="6" a="1"/>
  <c r="X928" i="6" s="1"/>
  <c r="X929" i="6" a="1"/>
  <c r="X929" i="6"/>
  <c r="X930" i="6" a="1"/>
  <c r="X930" i="6" s="1"/>
  <c r="X931" i="6" a="1"/>
  <c r="X931" i="6" s="1"/>
  <c r="X932" i="6" a="1"/>
  <c r="X932" i="6"/>
  <c r="X933" i="6" a="1"/>
  <c r="X933" i="6" s="1"/>
  <c r="X934" i="6" a="1"/>
  <c r="X934" i="6" s="1"/>
  <c r="X935" i="6" a="1"/>
  <c r="X935" i="6"/>
  <c r="X936" i="6" a="1"/>
  <c r="X936" i="6" s="1"/>
  <c r="X937" i="6" a="1"/>
  <c r="X937" i="6" s="1"/>
  <c r="X938" i="6" a="1"/>
  <c r="X938" i="6"/>
  <c r="X939" i="6" a="1"/>
  <c r="X939" i="6" s="1"/>
  <c r="X940" i="6" a="1"/>
  <c r="X940" i="6" s="1"/>
  <c r="X941" i="6" a="1"/>
  <c r="X941" i="6"/>
  <c r="X942" i="6" a="1"/>
  <c r="X942" i="6" s="1"/>
  <c r="X943" i="6" a="1"/>
  <c r="X943" i="6" s="1"/>
  <c r="X944" i="6" a="1"/>
  <c r="X944" i="6"/>
  <c r="X945" i="6" a="1"/>
  <c r="X945" i="6" s="1"/>
  <c r="X946" i="6" a="1"/>
  <c r="X946" i="6" s="1"/>
  <c r="X947" i="6" a="1"/>
  <c r="X947" i="6"/>
  <c r="X948" i="6" a="1"/>
  <c r="X948" i="6" s="1"/>
  <c r="X949" i="6" a="1"/>
  <c r="X949" i="6" s="1"/>
  <c r="X950" i="6" a="1"/>
  <c r="X950" i="6"/>
  <c r="X951" i="6" a="1"/>
  <c r="X951" i="6" s="1"/>
  <c r="X952" i="6" a="1"/>
  <c r="X952" i="6" s="1"/>
  <c r="X953" i="6" a="1"/>
  <c r="X953" i="6"/>
  <c r="X954" i="6" a="1"/>
  <c r="X954" i="6" s="1"/>
  <c r="X955" i="6" a="1"/>
  <c r="X955" i="6" s="1"/>
  <c r="X956" i="6" a="1"/>
  <c r="X956" i="6"/>
  <c r="X957" i="6" a="1"/>
  <c r="X957" i="6" s="1"/>
  <c r="X958" i="6" a="1"/>
  <c r="X958" i="6" s="1"/>
  <c r="X959" i="6" a="1"/>
  <c r="X959" i="6"/>
  <c r="X960" i="6" a="1"/>
  <c r="X960" i="6" s="1"/>
  <c r="X961" i="6" a="1"/>
  <c r="X961" i="6" s="1"/>
  <c r="X962" i="6" a="1"/>
  <c r="X962" i="6"/>
  <c r="X963" i="6" a="1"/>
  <c r="X963" i="6" s="1"/>
  <c r="X964" i="6" a="1"/>
  <c r="X964" i="6" s="1"/>
  <c r="X965" i="6" a="1"/>
  <c r="X965" i="6"/>
  <c r="X966" i="6" a="1"/>
  <c r="X966" i="6" s="1"/>
  <c r="X967" i="6" a="1"/>
  <c r="X967" i="6" s="1"/>
  <c r="X968" i="6" a="1"/>
  <c r="X968" i="6"/>
  <c r="X969" i="6" a="1"/>
  <c r="X969" i="6" s="1"/>
  <c r="X970" i="6" a="1"/>
  <c r="X970" i="6" s="1"/>
  <c r="X971" i="6" a="1"/>
  <c r="X971" i="6"/>
  <c r="X972" i="6" a="1"/>
  <c r="X972" i="6" s="1"/>
  <c r="X973" i="6" a="1"/>
  <c r="X973" i="6" s="1"/>
  <c r="X974" i="6" a="1"/>
  <c r="X974" i="6"/>
  <c r="X975" i="6" a="1"/>
  <c r="X975" i="6" s="1"/>
  <c r="X976" i="6" a="1"/>
  <c r="X976" i="6" s="1"/>
  <c r="X977" i="6" a="1"/>
  <c r="X977" i="6"/>
  <c r="X978" i="6" a="1"/>
  <c r="X978" i="6" s="1"/>
  <c r="X979" i="6" a="1"/>
  <c r="X979" i="6" s="1"/>
  <c r="X980" i="6" a="1"/>
  <c r="X980" i="6"/>
  <c r="X981" i="6" a="1"/>
  <c r="X981" i="6" s="1"/>
  <c r="X982" i="6" a="1"/>
  <c r="X982" i="6" s="1"/>
  <c r="X983" i="6" a="1"/>
  <c r="X983" i="6"/>
  <c r="X984" i="6" a="1"/>
  <c r="X984" i="6" s="1"/>
  <c r="X985" i="6" a="1"/>
  <c r="X985" i="6" s="1"/>
  <c r="X986" i="6" a="1"/>
  <c r="X986" i="6"/>
  <c r="X987" i="6" a="1"/>
  <c r="X987" i="6" s="1"/>
  <c r="X988" i="6" a="1"/>
  <c r="X988" i="6" s="1"/>
  <c r="X989" i="6" a="1"/>
  <c r="X989" i="6"/>
  <c r="X990" i="6" a="1"/>
  <c r="X990" i="6" s="1"/>
  <c r="X991" i="6" a="1"/>
  <c r="X991" i="6" s="1"/>
  <c r="X992" i="6" a="1"/>
  <c r="X992" i="6"/>
  <c r="X993" i="6" a="1"/>
  <c r="X993" i="6" s="1"/>
  <c r="X994" i="6" a="1"/>
  <c r="X994" i="6" s="1"/>
  <c r="X995" i="6" a="1"/>
  <c r="X995" i="6"/>
  <c r="X996" i="6" a="1"/>
  <c r="X996" i="6" s="1"/>
  <c r="X997" i="6" a="1"/>
  <c r="X997" i="6" s="1"/>
  <c r="X998" i="6" a="1"/>
  <c r="X998" i="6"/>
  <c r="X999" i="6" a="1"/>
  <c r="X999" i="6" s="1"/>
  <c r="X1000" i="6" a="1"/>
  <c r="X1000" i="6" s="1"/>
  <c r="X1001" i="6" a="1"/>
  <c r="X1001" i="6"/>
  <c r="X1002" i="6" a="1"/>
  <c r="X1002" i="6" s="1"/>
  <c r="X1003" i="6" a="1"/>
  <c r="X1003" i="6" s="1"/>
  <c r="X1004" i="6" a="1"/>
  <c r="X1004" i="6"/>
  <c r="X1005" i="6" a="1"/>
  <c r="X1005" i="6" s="1"/>
  <c r="X1006" i="6" a="1"/>
  <c r="X1006" i="6" s="1"/>
  <c r="X1007" i="6" a="1"/>
  <c r="X1007" i="6"/>
  <c r="X1008" i="6" a="1"/>
  <c r="X1008" i="6" s="1"/>
  <c r="X1009" i="6" a="1"/>
  <c r="X1009" i="6" s="1"/>
  <c r="X1010" i="6" a="1"/>
  <c r="X1010" i="6"/>
  <c r="X1011" i="6" a="1"/>
  <c r="X1011" i="6" s="1"/>
  <c r="X1012" i="6" a="1"/>
  <c r="X1012" i="6" s="1"/>
  <c r="X1013" i="6" a="1"/>
  <c r="X1013" i="6"/>
  <c r="X1014" i="6" a="1"/>
  <c r="X1014" i="6" s="1"/>
  <c r="X1015" i="6" a="1"/>
  <c r="X1015" i="6" s="1"/>
  <c r="X1016" i="6" a="1"/>
  <c r="X1016" i="6"/>
  <c r="X1017" i="6" a="1"/>
  <c r="X1017" i="6" s="1"/>
  <c r="X1018" i="6" a="1"/>
  <c r="X1018" i="6" s="1"/>
  <c r="X1019" i="6" a="1"/>
  <c r="X1019" i="6"/>
  <c r="X1020" i="6" a="1"/>
  <c r="X1020" i="6" s="1"/>
  <c r="X1021" i="6" a="1"/>
  <c r="X1021" i="6" s="1"/>
  <c r="X1022" i="6" a="1"/>
  <c r="X1022" i="6"/>
  <c r="X1023" i="6" a="1"/>
  <c r="X1023" i="6" s="1"/>
  <c r="X1024" i="6" a="1"/>
  <c r="X1024" i="6" s="1"/>
  <c r="X1025" i="6" a="1"/>
  <c r="X1025" i="6"/>
  <c r="X1026" i="6" a="1"/>
  <c r="X1026" i="6" s="1"/>
  <c r="X1027" i="6" a="1"/>
  <c r="X1027" i="6" s="1"/>
  <c r="X1028" i="6" a="1"/>
  <c r="X1028" i="6"/>
  <c r="X1029" i="6" a="1"/>
  <c r="X1029" i="6" s="1"/>
  <c r="X1030" i="6" a="1"/>
  <c r="X1030" i="6" s="1"/>
  <c r="X1031" i="6" a="1"/>
  <c r="X1031" i="6"/>
  <c r="X1032" i="6" a="1"/>
  <c r="X1032" i="6" s="1"/>
  <c r="X1033" i="6" a="1"/>
  <c r="X1033" i="6" s="1"/>
  <c r="X1034" i="6" a="1"/>
  <c r="X1034" i="6"/>
  <c r="X1035" i="6" a="1"/>
  <c r="X1035" i="6" s="1"/>
  <c r="X1036" i="6" a="1"/>
  <c r="X1036" i="6" s="1"/>
  <c r="X1037" i="6" a="1"/>
  <c r="X1037" i="6"/>
  <c r="X1038" i="6" a="1"/>
  <c r="X1038" i="6" s="1"/>
  <c r="X1039" i="6" a="1"/>
  <c r="X1039" i="6" s="1"/>
  <c r="X1040" i="6" a="1"/>
  <c r="X1040" i="6"/>
  <c r="X1041" i="6" a="1"/>
  <c r="X1041" i="6" s="1"/>
  <c r="X1042" i="6" a="1"/>
  <c r="X1042" i="6" s="1"/>
  <c r="X1043" i="6" a="1"/>
  <c r="X1043" i="6"/>
  <c r="X1044" i="6" a="1"/>
  <c r="X1044" i="6" s="1"/>
  <c r="X1045" i="6" a="1"/>
  <c r="X1045" i="6" s="1"/>
  <c r="X1046" i="6" a="1"/>
  <c r="X1046" i="6"/>
  <c r="X1047" i="6" a="1"/>
  <c r="X1047" i="6" s="1"/>
  <c r="X1048" i="6" a="1"/>
  <c r="X1048" i="6" s="1"/>
  <c r="X1049" i="6" a="1"/>
  <c r="X1049" i="6"/>
  <c r="X1050" i="6" a="1"/>
  <c r="X1050" i="6" s="1"/>
  <c r="X1051" i="6" a="1"/>
  <c r="X1051" i="6" s="1"/>
  <c r="X1052" i="6" a="1"/>
  <c r="X1052" i="6"/>
  <c r="X1053" i="6" a="1"/>
  <c r="X1053" i="6" s="1"/>
  <c r="X1054" i="6" a="1"/>
  <c r="X1054" i="6" s="1"/>
  <c r="X1055" i="6" a="1"/>
  <c r="X1055" i="6"/>
  <c r="X1056" i="6" a="1"/>
  <c r="X1056" i="6" s="1"/>
  <c r="X1057" i="6" a="1"/>
  <c r="X1057" i="6" s="1"/>
  <c r="X1058" i="6" a="1"/>
  <c r="X1058" i="6"/>
  <c r="X1059" i="6" a="1"/>
  <c r="X1059" i="6" s="1"/>
  <c r="X1060" i="6" a="1"/>
  <c r="X1060" i="6" s="1"/>
  <c r="X1061" i="6" a="1"/>
  <c r="X1061" i="6"/>
  <c r="X1062" i="6" a="1"/>
  <c r="X1062" i="6" s="1"/>
  <c r="X1063" i="6" a="1"/>
  <c r="X1063" i="6" s="1"/>
  <c r="X1064" i="6" a="1"/>
  <c r="X1064" i="6"/>
  <c r="X1065" i="6" a="1"/>
  <c r="X1065" i="6" s="1"/>
  <c r="X1066" i="6" a="1"/>
  <c r="X1066" i="6" s="1"/>
  <c r="X1067" i="6" a="1"/>
  <c r="X1067" i="6"/>
  <c r="X1068" i="6" a="1"/>
  <c r="X1068" i="6" s="1"/>
  <c r="X1069" i="6" a="1"/>
  <c r="X1069" i="6" s="1"/>
  <c r="X1070" i="6" a="1"/>
  <c r="X1070" i="6"/>
  <c r="X1071" i="6" a="1"/>
  <c r="X1071" i="6" s="1"/>
  <c r="X1072" i="6" a="1"/>
  <c r="X1072" i="6" s="1"/>
  <c r="X1073" i="6" a="1"/>
  <c r="X1073" i="6"/>
  <c r="X1074" i="6" a="1"/>
  <c r="X1074" i="6" s="1"/>
  <c r="X1075" i="6" a="1"/>
  <c r="X1075" i="6" s="1"/>
  <c r="X1076" i="6" a="1"/>
  <c r="X1076" i="6"/>
  <c r="X1077" i="6" a="1"/>
  <c r="X1077" i="6" s="1"/>
  <c r="X1078" i="6" a="1"/>
  <c r="X1078" i="6" s="1"/>
  <c r="X1079" i="6" a="1"/>
  <c r="X1079" i="6"/>
  <c r="X1080" i="6" a="1"/>
  <c r="X1080" i="6" s="1"/>
  <c r="X1081" i="6" a="1"/>
  <c r="X1081" i="6" s="1"/>
  <c r="X1082" i="6" a="1"/>
  <c r="X1082" i="6"/>
  <c r="X1083" i="6" a="1"/>
  <c r="X1083" i="6" s="1"/>
  <c r="X1084" i="6" a="1"/>
  <c r="X1084" i="6" s="1"/>
  <c r="X1085" i="6" a="1"/>
  <c r="X1085" i="6"/>
  <c r="X1086" i="6" a="1"/>
  <c r="X1086" i="6" s="1"/>
  <c r="X1087" i="6" a="1"/>
  <c r="X1087" i="6" s="1"/>
  <c r="X1088" i="6" a="1"/>
  <c r="X1088" i="6"/>
  <c r="X1089" i="6" a="1"/>
  <c r="X1089" i="6" s="1"/>
  <c r="X1090" i="6" a="1"/>
  <c r="X1090" i="6" s="1"/>
  <c r="X1091" i="6" a="1"/>
  <c r="X1091" i="6"/>
  <c r="X1092" i="6" a="1"/>
  <c r="X1092" i="6" s="1"/>
  <c r="X1093" i="6" a="1"/>
  <c r="X1093" i="6" s="1"/>
  <c r="X1094" i="6" a="1"/>
  <c r="X1094" i="6"/>
  <c r="X1095" i="6" a="1"/>
  <c r="X1095" i="6" s="1"/>
  <c r="X1096" i="6" a="1"/>
  <c r="X1096" i="6" s="1"/>
  <c r="X1097" i="6" a="1"/>
  <c r="X1097" i="6"/>
  <c r="X1098" i="6" a="1"/>
  <c r="X1098" i="6" s="1"/>
  <c r="X1099" i="6" a="1"/>
  <c r="X1099" i="6" s="1"/>
  <c r="X1100" i="6" a="1"/>
  <c r="X1100" i="6"/>
  <c r="X1101" i="6" a="1"/>
  <c r="X1101" i="6" s="1"/>
  <c r="X1102" i="6" a="1"/>
  <c r="X1102" i="6" s="1"/>
  <c r="X1103" i="6" a="1"/>
  <c r="X1103" i="6"/>
  <c r="X1104" i="6" a="1"/>
  <c r="X1104" i="6" s="1"/>
  <c r="X1105" i="6" a="1"/>
  <c r="X1105" i="6" s="1"/>
  <c r="X1106" i="6" a="1"/>
  <c r="X1106" i="6"/>
  <c r="X1107" i="6" a="1"/>
  <c r="X1107" i="6" s="1"/>
  <c r="X1108" i="6" a="1"/>
  <c r="X1108" i="6" s="1"/>
  <c r="X1109" i="6" a="1"/>
  <c r="X1109" i="6"/>
  <c r="X1110" i="6" a="1"/>
  <c r="X1110" i="6" s="1"/>
  <c r="X1111" i="6" a="1"/>
  <c r="X1111" i="6" s="1"/>
  <c r="X1112" i="6" a="1"/>
  <c r="X1112" i="6"/>
  <c r="X1113" i="6" a="1"/>
  <c r="X1113" i="6" s="1"/>
  <c r="X1114" i="6" a="1"/>
  <c r="X1114" i="6" s="1"/>
  <c r="X1115" i="6" a="1"/>
  <c r="X1115" i="6"/>
  <c r="X1116" i="6" a="1"/>
  <c r="X1116" i="6" s="1"/>
  <c r="X1117" i="6" a="1"/>
  <c r="X1117" i="6" s="1"/>
  <c r="X1118" i="6" a="1"/>
  <c r="X1118" i="6"/>
  <c r="X1119" i="6" a="1"/>
  <c r="X1119" i="6" s="1"/>
  <c r="X1120" i="6" a="1"/>
  <c r="X1120" i="6" s="1"/>
  <c r="X1121" i="6" a="1"/>
  <c r="X1121" i="6"/>
  <c r="X1122" i="6" a="1"/>
  <c r="X1122" i="6" s="1"/>
  <c r="X1123" i="6" a="1"/>
  <c r="X1123" i="6" s="1"/>
  <c r="X1124" i="6" a="1"/>
  <c r="X1124" i="6"/>
  <c r="X1125" i="6" a="1"/>
  <c r="X1125" i="6" s="1"/>
  <c r="X1126" i="6" a="1"/>
  <c r="X1126" i="6" s="1"/>
  <c r="X1127" i="6" a="1"/>
  <c r="X1127" i="6"/>
  <c r="X1128" i="6" a="1"/>
  <c r="X1128" i="6" s="1"/>
  <c r="X1129" i="6" a="1"/>
  <c r="X1129" i="6" s="1"/>
  <c r="X1130" i="6" a="1"/>
  <c r="X1130" i="6"/>
  <c r="X1131" i="6" a="1"/>
  <c r="X1131" i="6" s="1"/>
  <c r="X1132" i="6" a="1"/>
  <c r="X1132" i="6" s="1"/>
  <c r="X1133" i="6" a="1"/>
  <c r="X1133" i="6"/>
  <c r="X1134" i="6" a="1"/>
  <c r="X1134" i="6" s="1"/>
  <c r="X1135" i="6" a="1"/>
  <c r="X1135" i="6" s="1"/>
  <c r="X1136" i="6" a="1"/>
  <c r="X1136" i="6"/>
  <c r="X1137" i="6" a="1"/>
  <c r="X1137" i="6" s="1"/>
  <c r="X1138" i="6" a="1"/>
  <c r="X1138" i="6" s="1"/>
  <c r="X1139" i="6" a="1"/>
  <c r="X1139" i="6"/>
  <c r="X1140" i="6" a="1"/>
  <c r="X1140" i="6" s="1"/>
  <c r="X1141" i="6" a="1"/>
  <c r="X1141" i="6" s="1"/>
  <c r="X1142" i="6" a="1"/>
  <c r="X1142" i="6"/>
  <c r="X1143" i="6" a="1"/>
  <c r="X1143" i="6" s="1"/>
  <c r="X1144" i="6" a="1"/>
  <c r="X1144" i="6" s="1"/>
  <c r="X1145" i="6" a="1"/>
  <c r="X1145" i="6"/>
  <c r="X1146" i="6" a="1"/>
  <c r="X1146" i="6" s="1"/>
  <c r="X1147" i="6" a="1"/>
  <c r="X1147" i="6" s="1"/>
  <c r="X1148" i="6" a="1"/>
  <c r="X1148" i="6"/>
  <c r="X1149" i="6" a="1"/>
  <c r="X1149" i="6" s="1"/>
  <c r="X1150" i="6" a="1"/>
  <c r="X1150" i="6" s="1"/>
  <c r="X1151" i="6" a="1"/>
  <c r="X1151" i="6"/>
  <c r="X1152" i="6" a="1"/>
  <c r="X1152" i="6" s="1"/>
  <c r="X1153" i="6" a="1"/>
  <c r="X1153" i="6" s="1"/>
  <c r="X1154" i="6" a="1"/>
  <c r="X1154" i="6"/>
  <c r="X1155" i="6" a="1"/>
  <c r="X1155" i="6" s="1"/>
  <c r="X1156" i="6" a="1"/>
  <c r="X1156" i="6" s="1"/>
  <c r="X1157" i="6" a="1"/>
  <c r="X1157" i="6"/>
  <c r="X1158" i="6" a="1"/>
  <c r="X1158" i="6" s="1"/>
  <c r="X1159" i="6" a="1"/>
  <c r="X1159" i="6" s="1"/>
  <c r="X1160" i="6" a="1"/>
  <c r="X1160" i="6"/>
  <c r="X1161" i="6" a="1"/>
  <c r="X1161" i="6" s="1"/>
  <c r="X1162" i="6" a="1"/>
  <c r="X1162" i="6" s="1"/>
  <c r="X1163" i="6" a="1"/>
  <c r="X1163" i="6"/>
  <c r="X1164" i="6" a="1"/>
  <c r="X1164" i="6" s="1"/>
  <c r="X1165" i="6" a="1"/>
  <c r="X1165" i="6" s="1"/>
  <c r="X1166" i="6" a="1"/>
  <c r="X1166" i="6"/>
  <c r="X1167" i="6" a="1"/>
  <c r="X1167" i="6" s="1"/>
  <c r="X1168" i="6" a="1"/>
  <c r="X1168" i="6" s="1"/>
  <c r="X1169" i="6" a="1"/>
  <c r="X1169" i="6"/>
  <c r="X1170" i="6" a="1"/>
  <c r="X1170" i="6" s="1"/>
  <c r="X1171" i="6" a="1"/>
  <c r="X1171" i="6" s="1"/>
  <c r="X1172" i="6" a="1"/>
  <c r="X1172" i="6"/>
  <c r="X1173" i="6" a="1"/>
  <c r="X1173" i="6" s="1"/>
  <c r="X1174" i="6" a="1"/>
  <c r="X1174" i="6" s="1"/>
  <c r="X1175" i="6" a="1"/>
  <c r="X1175" i="6"/>
  <c r="X1176" i="6" a="1"/>
  <c r="X1176" i="6" s="1"/>
  <c r="X1177" i="6" a="1"/>
  <c r="X1177" i="6" s="1"/>
  <c r="X1178" i="6" a="1"/>
  <c r="X1178" i="6"/>
  <c r="X1179" i="6" a="1"/>
  <c r="X1179" i="6" s="1"/>
  <c r="X1180" i="6" a="1"/>
  <c r="X1180" i="6" s="1"/>
  <c r="X1181" i="6" a="1"/>
  <c r="X1181" i="6"/>
  <c r="X1182" i="6" a="1"/>
  <c r="X1182" i="6" s="1"/>
  <c r="X1183" i="6" a="1"/>
  <c r="X1183" i="6" s="1"/>
  <c r="X1184" i="6" a="1"/>
  <c r="X1184" i="6"/>
  <c r="X1185" i="6" a="1"/>
  <c r="X1185" i="6" s="1"/>
  <c r="X1187" i="6" a="1"/>
  <c r="X1187" i="6" s="1"/>
  <c r="X1188" i="6" a="1"/>
  <c r="X1188" i="6"/>
  <c r="X1189" i="6" a="1"/>
  <c r="X1189" i="6" s="1"/>
  <c r="X1190" i="6" a="1"/>
  <c r="X1190" i="6" s="1"/>
  <c r="X1191" i="6" a="1"/>
  <c r="X1191" i="6"/>
  <c r="X1192" i="6" a="1"/>
  <c r="X1192" i="6" s="1"/>
  <c r="X1193" i="6" a="1"/>
  <c r="X1193" i="6" s="1"/>
  <c r="X1194" i="6" a="1"/>
  <c r="X1194" i="6"/>
  <c r="X1195" i="6" a="1"/>
  <c r="X1195" i="6" s="1"/>
  <c r="X1196" i="6" a="1"/>
  <c r="X1196" i="6" s="1"/>
  <c r="X1197" i="6" a="1"/>
  <c r="X1197" i="6"/>
  <c r="A3" i="5"/>
  <c r="Q2" i="4" a="1"/>
  <c r="Q2" i="4"/>
  <c r="Q671" i="4" a="1"/>
  <c r="Q671" i="4"/>
  <c r="Q3" i="4" a="1"/>
  <c r="Q3" i="4"/>
  <c r="Q4" i="4" a="1"/>
  <c r="Q4" i="4"/>
  <c r="Q5" i="4" a="1"/>
  <c r="Q5" i="4"/>
  <c r="Q6" i="4" a="1"/>
  <c r="Q6" i="4"/>
  <c r="Q7" i="4" a="1"/>
  <c r="Q7" i="4"/>
  <c r="Q8" i="4" a="1"/>
  <c r="Q8" i="4"/>
  <c r="Q9" i="4" a="1"/>
  <c r="Q9" i="4"/>
  <c r="Q10" i="4" a="1"/>
  <c r="Q10" i="4"/>
  <c r="Q11" i="4" a="1"/>
  <c r="Q11" i="4"/>
  <c r="Q12" i="4" a="1"/>
  <c r="Q12" i="4"/>
  <c r="Q13" i="4" a="1"/>
  <c r="Q13" i="4"/>
  <c r="Q14" i="4" a="1"/>
  <c r="Q14" i="4"/>
  <c r="Q15" i="4" a="1"/>
  <c r="Q15" i="4"/>
  <c r="Q16" i="4" a="1"/>
  <c r="Q16" i="4"/>
  <c r="Q17" i="4" a="1"/>
  <c r="Q17" i="4"/>
  <c r="Q18" i="4" a="1"/>
  <c r="Q18" i="4"/>
  <c r="Q19" i="4" a="1"/>
  <c r="Q19" i="4"/>
  <c r="Q20" i="4" a="1"/>
  <c r="Q20" i="4"/>
  <c r="Q21" i="4" a="1"/>
  <c r="Q21" i="4"/>
  <c r="Q22" i="4" a="1"/>
  <c r="Q22" i="4"/>
  <c r="Q23" i="4" a="1"/>
  <c r="Q23" i="4"/>
  <c r="Q24" i="4" a="1"/>
  <c r="Q24" i="4"/>
  <c r="Q25" i="4" a="1"/>
  <c r="Q25" i="4"/>
  <c r="Q26" i="4" a="1"/>
  <c r="Q26" i="4"/>
  <c r="Q27" i="4" a="1"/>
  <c r="Q27" i="4"/>
  <c r="Q28" i="4" a="1"/>
  <c r="Q28" i="4"/>
  <c r="Q29" i="4" a="1"/>
  <c r="Q29" i="4"/>
  <c r="Q30" i="4" a="1"/>
  <c r="Q30" i="4"/>
  <c r="Q31" i="4" a="1"/>
  <c r="Q31" i="4"/>
  <c r="Q32" i="4" a="1"/>
  <c r="Q32" i="4"/>
  <c r="Q33" i="4" a="1"/>
  <c r="Q33" i="4"/>
  <c r="Q34" i="4" a="1"/>
  <c r="Q34" i="4"/>
  <c r="Q35" i="4" a="1"/>
  <c r="Q35" i="4"/>
  <c r="Q36" i="4" a="1"/>
  <c r="Q36" i="4"/>
  <c r="Q37" i="4" a="1"/>
  <c r="Q37" i="4"/>
  <c r="Q38" i="4" a="1"/>
  <c r="Q38" i="4"/>
  <c r="Q39" i="4" a="1"/>
  <c r="Q39" i="4"/>
  <c r="Q40" i="4" a="1"/>
  <c r="Q40" i="4"/>
  <c r="Q41" i="4" a="1"/>
  <c r="Q41" i="4"/>
  <c r="Q42" i="4" a="1"/>
  <c r="Q42" i="4"/>
  <c r="Q43" i="4" a="1"/>
  <c r="Q43" i="4"/>
  <c r="Q44" i="4" a="1"/>
  <c r="Q44" i="4"/>
  <c r="Q45" i="4" a="1"/>
  <c r="Q45" i="4"/>
  <c r="Q46" i="4" a="1"/>
  <c r="Q46" i="4"/>
  <c r="Q47" i="4" a="1"/>
  <c r="Q47" i="4"/>
  <c r="Q48" i="4" a="1"/>
  <c r="Q48" i="4"/>
  <c r="Q49" i="4" a="1"/>
  <c r="Q49" i="4"/>
  <c r="Q50" i="4" a="1"/>
  <c r="Q50" i="4"/>
  <c r="Q51" i="4" a="1"/>
  <c r="Q51" i="4"/>
  <c r="Q52" i="4" a="1"/>
  <c r="Q52" i="4"/>
  <c r="Q53" i="4" a="1"/>
  <c r="Q53" i="4"/>
  <c r="Q54" i="4" a="1"/>
  <c r="Q54" i="4"/>
  <c r="Q55" i="4" a="1"/>
  <c r="Q55" i="4"/>
  <c r="Q56" i="4" a="1"/>
  <c r="Q56" i="4"/>
  <c r="Q57" i="4" a="1"/>
  <c r="Q57" i="4"/>
  <c r="Q58" i="4" a="1"/>
  <c r="Q58" i="4"/>
  <c r="Q59" i="4" a="1"/>
  <c r="Q59" i="4"/>
  <c r="Q60" i="4" a="1"/>
  <c r="Q60" i="4"/>
  <c r="Q61" i="4" a="1"/>
  <c r="Q61" i="4"/>
  <c r="Q62" i="4" a="1"/>
  <c r="Q62" i="4"/>
  <c r="Q63" i="4" a="1"/>
  <c r="Q63" i="4"/>
  <c r="Q64" i="4" a="1"/>
  <c r="Q64" i="4"/>
  <c r="Q65" i="4" a="1"/>
  <c r="Q65" i="4"/>
  <c r="Q66" i="4" a="1"/>
  <c r="Q66" i="4"/>
  <c r="Q67" i="4" a="1"/>
  <c r="Q67" i="4"/>
  <c r="Q68" i="4" a="1"/>
  <c r="Q68" i="4"/>
  <c r="Q69" i="4" a="1"/>
  <c r="Q69" i="4"/>
  <c r="Q70" i="4" a="1"/>
  <c r="Q70" i="4"/>
  <c r="Q71" i="4" a="1"/>
  <c r="Q71" i="4"/>
  <c r="Q72" i="4" a="1"/>
  <c r="Q72" i="4"/>
  <c r="Q73" i="4" a="1"/>
  <c r="Q73" i="4"/>
  <c r="Q74" i="4" a="1"/>
  <c r="Q74" i="4"/>
  <c r="Q75" i="4" a="1"/>
  <c r="Q75" i="4"/>
  <c r="Q76" i="4" a="1"/>
  <c r="Q76" i="4"/>
  <c r="Q77" i="4" a="1"/>
  <c r="Q77" i="4"/>
  <c r="Q78" i="4" a="1"/>
  <c r="Q78" i="4"/>
  <c r="Q79" i="4" a="1"/>
  <c r="Q79" i="4"/>
  <c r="Q80" i="4" a="1"/>
  <c r="Q80" i="4"/>
  <c r="Q81" i="4" a="1"/>
  <c r="Q81" i="4"/>
  <c r="Q82" i="4" a="1"/>
  <c r="Q82" i="4"/>
  <c r="Q83" i="4" a="1"/>
  <c r="Q83" i="4"/>
  <c r="Q84" i="4" a="1"/>
  <c r="Q84" i="4"/>
  <c r="Q85" i="4" a="1"/>
  <c r="Q85" i="4"/>
  <c r="Q86" i="4" a="1"/>
  <c r="Q86" i="4"/>
  <c r="Q87" i="4" a="1"/>
  <c r="Q87" i="4"/>
  <c r="Q88" i="4" a="1"/>
  <c r="Q88" i="4"/>
  <c r="Q89" i="4" a="1"/>
  <c r="Q89" i="4"/>
  <c r="Q90" i="4" a="1"/>
  <c r="Q90" i="4"/>
  <c r="Q91" i="4" a="1"/>
  <c r="Q91" i="4"/>
  <c r="Q92" i="4" a="1"/>
  <c r="Q92" i="4"/>
  <c r="Q93" i="4" a="1"/>
  <c r="Q93" i="4"/>
  <c r="Q94" i="4" a="1"/>
  <c r="Q94" i="4"/>
  <c r="Q95" i="4" a="1"/>
  <c r="Q95" i="4"/>
  <c r="Q96" i="4" a="1"/>
  <c r="Q96" i="4"/>
  <c r="Q97" i="4" a="1"/>
  <c r="Q97" i="4"/>
  <c r="Q98" i="4" a="1"/>
  <c r="Q98" i="4"/>
  <c r="Q99" i="4" a="1"/>
  <c r="Q99" i="4"/>
  <c r="Q100" i="4" a="1"/>
  <c r="Q100" i="4"/>
  <c r="Q101" i="4" a="1"/>
  <c r="Q101" i="4"/>
  <c r="Q102" i="4" a="1"/>
  <c r="Q102" i="4"/>
  <c r="Q103" i="4" a="1"/>
  <c r="Q103" i="4"/>
  <c r="Q104" i="4" a="1"/>
  <c r="Q104" i="4"/>
  <c r="Q105" i="4" a="1"/>
  <c r="Q105" i="4"/>
  <c r="Q106" i="4" a="1"/>
  <c r="Q106" i="4"/>
  <c r="Q107" i="4" a="1"/>
  <c r="Q107" i="4"/>
  <c r="Q108" i="4" a="1"/>
  <c r="Q108" i="4"/>
  <c r="Q109" i="4" a="1"/>
  <c r="Q109" i="4"/>
  <c r="Q110" i="4" a="1"/>
  <c r="Q110" i="4"/>
  <c r="Q111" i="4" a="1"/>
  <c r="Q111" i="4"/>
  <c r="Q112" i="4" a="1"/>
  <c r="Q112" i="4"/>
  <c r="Q113" i="4" a="1"/>
  <c r="Q113" i="4"/>
  <c r="Q114" i="4" a="1"/>
  <c r="Q114" i="4"/>
  <c r="Q115" i="4" a="1"/>
  <c r="Q115" i="4"/>
  <c r="Q116" i="4" a="1"/>
  <c r="Q116" i="4"/>
  <c r="Q117" i="4" a="1"/>
  <c r="Q117" i="4"/>
  <c r="Q118" i="4" a="1"/>
  <c r="Q118" i="4"/>
  <c r="Q119" i="4" a="1"/>
  <c r="Q119" i="4"/>
  <c r="Q120" i="4" a="1"/>
  <c r="Q120" i="4"/>
  <c r="Q121" i="4" a="1"/>
  <c r="Q121" i="4"/>
  <c r="Q122" i="4" a="1"/>
  <c r="Q122" i="4"/>
  <c r="Q123" i="4" a="1"/>
  <c r="Q123" i="4"/>
  <c r="Q124" i="4" a="1"/>
  <c r="Q124" i="4"/>
  <c r="Q125" i="4" a="1"/>
  <c r="Q125" i="4"/>
  <c r="Q126" i="4" a="1"/>
  <c r="Q126" i="4"/>
  <c r="Q127" i="4" a="1"/>
  <c r="Q127" i="4"/>
  <c r="Q128" i="4" a="1"/>
  <c r="Q128" i="4"/>
  <c r="Q129" i="4" a="1"/>
  <c r="Q129" i="4"/>
  <c r="Q130" i="4" a="1"/>
  <c r="Q130" i="4"/>
  <c r="Q131" i="4" a="1"/>
  <c r="Q131" i="4"/>
  <c r="Q132" i="4" a="1"/>
  <c r="Q132" i="4"/>
  <c r="Q133" i="4" a="1"/>
  <c r="Q133" i="4"/>
  <c r="Q134" i="4" a="1"/>
  <c r="Q134" i="4"/>
  <c r="Q135" i="4" a="1"/>
  <c r="Q135" i="4"/>
  <c r="Q136" i="4" a="1"/>
  <c r="Q136" i="4"/>
  <c r="Q137" i="4" a="1"/>
  <c r="Q137" i="4"/>
  <c r="Q138" i="4" a="1"/>
  <c r="Q138" i="4"/>
  <c r="Q139" i="4" a="1"/>
  <c r="Q139" i="4"/>
  <c r="Q140" i="4" a="1"/>
  <c r="Q140" i="4"/>
  <c r="Q141" i="4" a="1"/>
  <c r="Q141" i="4"/>
  <c r="Q142" i="4" a="1"/>
  <c r="Q142" i="4"/>
  <c r="Q143" i="4" a="1"/>
  <c r="Q143" i="4"/>
  <c r="Q144" i="4" a="1"/>
  <c r="Q144" i="4"/>
  <c r="Q145" i="4" a="1"/>
  <c r="Q145" i="4"/>
  <c r="Q146" i="4" a="1"/>
  <c r="Q146" i="4"/>
  <c r="Q147" i="4" a="1"/>
  <c r="Q147" i="4"/>
  <c r="Q148" i="4" a="1"/>
  <c r="Q148" i="4"/>
  <c r="Q149" i="4" a="1"/>
  <c r="Q149" i="4"/>
  <c r="Q150" i="4" a="1"/>
  <c r="Q150" i="4"/>
  <c r="Q151" i="4" a="1"/>
  <c r="Q151" i="4"/>
  <c r="Q152" i="4" a="1"/>
  <c r="Q152" i="4"/>
  <c r="Q153" i="4" a="1"/>
  <c r="Q153" i="4"/>
  <c r="Q154" i="4" a="1"/>
  <c r="Q154" i="4"/>
  <c r="Q155" i="4" a="1"/>
  <c r="Q155" i="4"/>
  <c r="Q156" i="4" a="1"/>
  <c r="Q156" i="4"/>
  <c r="Q157" i="4" a="1"/>
  <c r="Q157" i="4"/>
  <c r="Q158" i="4" a="1"/>
  <c r="Q158" i="4"/>
  <c r="Q159" i="4" a="1"/>
  <c r="Q159" i="4"/>
  <c r="Q160" i="4" a="1"/>
  <c r="Q160" i="4"/>
  <c r="Q161" i="4" a="1"/>
  <c r="Q161" i="4"/>
  <c r="Q162" i="4" a="1"/>
  <c r="Q162" i="4"/>
  <c r="Q163" i="4" a="1"/>
  <c r="Q163" i="4"/>
  <c r="Q164" i="4" a="1"/>
  <c r="Q164" i="4"/>
  <c r="Q165" i="4" a="1"/>
  <c r="Q165" i="4"/>
  <c r="Q166" i="4" a="1"/>
  <c r="Q166" i="4"/>
  <c r="Q167" i="4" a="1"/>
  <c r="Q167" i="4"/>
  <c r="Q168" i="4" a="1"/>
  <c r="Q168" i="4"/>
  <c r="Q169" i="4" a="1"/>
  <c r="Q169" i="4"/>
  <c r="Q170" i="4" a="1"/>
  <c r="Q170" i="4"/>
  <c r="Q171" i="4" a="1"/>
  <c r="Q171" i="4"/>
  <c r="Q172" i="4" a="1"/>
  <c r="Q172" i="4"/>
  <c r="Q173" i="4" a="1"/>
  <c r="Q173" i="4"/>
  <c r="Q174" i="4" a="1"/>
  <c r="Q174" i="4"/>
  <c r="Q175" i="4" a="1"/>
  <c r="Q175" i="4"/>
  <c r="Q176" i="4" a="1"/>
  <c r="Q176" i="4"/>
  <c r="Q177" i="4" a="1"/>
  <c r="Q177" i="4"/>
  <c r="Q178" i="4" a="1"/>
  <c r="Q178" i="4"/>
  <c r="Q179" i="4" a="1"/>
  <c r="Q179" i="4"/>
  <c r="Q180" i="4" a="1"/>
  <c r="Q180" i="4"/>
  <c r="Q181" i="4" a="1"/>
  <c r="Q181" i="4"/>
  <c r="Q182" i="4" a="1"/>
  <c r="Q182" i="4"/>
  <c r="Q183" i="4" a="1"/>
  <c r="Q183" i="4"/>
  <c r="Q184" i="4" a="1"/>
  <c r="Q184" i="4"/>
  <c r="Q185" i="4" a="1"/>
  <c r="Q185" i="4"/>
  <c r="Q186" i="4" a="1"/>
  <c r="Q186" i="4"/>
  <c r="Q187" i="4" a="1"/>
  <c r="Q187" i="4"/>
  <c r="Q188" i="4" a="1"/>
  <c r="Q188" i="4"/>
  <c r="Q189" i="4" a="1"/>
  <c r="Q189" i="4"/>
  <c r="Q190" i="4" a="1"/>
  <c r="Q190" i="4"/>
  <c r="Q191" i="4" a="1"/>
  <c r="Q191" i="4"/>
  <c r="Q192" i="4" a="1"/>
  <c r="Q192" i="4"/>
  <c r="Q193" i="4" a="1"/>
  <c r="Q193" i="4"/>
  <c r="Q194" i="4" a="1"/>
  <c r="Q194" i="4"/>
  <c r="Q195" i="4" a="1"/>
  <c r="Q195" i="4"/>
  <c r="Q196" i="4" a="1"/>
  <c r="Q196" i="4"/>
  <c r="Q197" i="4" a="1"/>
  <c r="Q197" i="4"/>
  <c r="Q198" i="4" a="1"/>
  <c r="Q198" i="4"/>
  <c r="Q199" i="4" a="1"/>
  <c r="Q199" i="4"/>
  <c r="Q200" i="4" a="1"/>
  <c r="Q200" i="4"/>
  <c r="Q201" i="4" a="1"/>
  <c r="Q201" i="4"/>
  <c r="Q202" i="4" a="1"/>
  <c r="Q202" i="4"/>
  <c r="Q203" i="4" a="1"/>
  <c r="Q203" i="4"/>
  <c r="Q204" i="4" a="1"/>
  <c r="Q204" i="4"/>
  <c r="Q205" i="4" a="1"/>
  <c r="Q205" i="4"/>
  <c r="Q206" i="4" a="1"/>
  <c r="Q206" i="4"/>
  <c r="Q207" i="4" a="1"/>
  <c r="Q207" i="4"/>
  <c r="Q208" i="4" a="1"/>
  <c r="Q208" i="4"/>
  <c r="Q209" i="4" a="1"/>
  <c r="Q209" i="4"/>
  <c r="Q210" i="4" a="1"/>
  <c r="Q210" i="4"/>
  <c r="Q211" i="4" a="1"/>
  <c r="Q211" i="4"/>
  <c r="Q212" i="4" a="1"/>
  <c r="Q212" i="4"/>
  <c r="Q213" i="4" a="1"/>
  <c r="Q213" i="4"/>
  <c r="Q214" i="4" a="1"/>
  <c r="Q214" i="4"/>
  <c r="Q215" i="4" a="1"/>
  <c r="Q215" i="4"/>
  <c r="Q216" i="4" a="1"/>
  <c r="Q216" i="4"/>
  <c r="Q217" i="4" a="1"/>
  <c r="Q217" i="4"/>
  <c r="Q218" i="4" a="1"/>
  <c r="Q218" i="4"/>
  <c r="Q219" i="4" a="1"/>
  <c r="Q219" i="4"/>
  <c r="Q220" i="4" a="1"/>
  <c r="Q220" i="4"/>
  <c r="Q221" i="4" a="1"/>
  <c r="Q221" i="4"/>
  <c r="Q222" i="4" a="1"/>
  <c r="Q222" i="4"/>
  <c r="Q223" i="4" a="1"/>
  <c r="Q223" i="4"/>
  <c r="Q224" i="4" a="1"/>
  <c r="Q224" i="4"/>
  <c r="Q225" i="4" a="1"/>
  <c r="Q225" i="4"/>
  <c r="Q226" i="4" a="1"/>
  <c r="Q226" i="4"/>
  <c r="Q227" i="4" a="1"/>
  <c r="Q227" i="4"/>
  <c r="Q228" i="4" a="1"/>
  <c r="Q228" i="4"/>
  <c r="Q229" i="4" a="1"/>
  <c r="Q229" i="4"/>
  <c r="Q230" i="4" a="1"/>
  <c r="Q230" i="4"/>
  <c r="Q231" i="4" a="1"/>
  <c r="Q231" i="4"/>
  <c r="Q232" i="4" a="1"/>
  <c r="Q232" i="4"/>
  <c r="Q233" i="4" a="1"/>
  <c r="Q233" i="4"/>
  <c r="Q234" i="4" a="1"/>
  <c r="Q234" i="4"/>
  <c r="Q235" i="4" a="1"/>
  <c r="Q235" i="4"/>
  <c r="Q236" i="4" a="1"/>
  <c r="Q236" i="4"/>
  <c r="Q237" i="4" a="1"/>
  <c r="Q237" i="4"/>
  <c r="Q238" i="4" a="1"/>
  <c r="Q238" i="4"/>
  <c r="Q239" i="4" a="1"/>
  <c r="Q239" i="4"/>
  <c r="Q240" i="4" a="1"/>
  <c r="Q240" i="4"/>
  <c r="Q241" i="4" a="1"/>
  <c r="Q241" i="4"/>
  <c r="Q242" i="4" a="1"/>
  <c r="Q242" i="4"/>
  <c r="Q243" i="4" a="1"/>
  <c r="Q243" i="4"/>
  <c r="Q244" i="4" a="1"/>
  <c r="Q244" i="4"/>
  <c r="Q245" i="4" a="1"/>
  <c r="Q245" i="4"/>
  <c r="Q246" i="4" a="1"/>
  <c r="Q246" i="4"/>
  <c r="Q247" i="4" a="1"/>
  <c r="Q247" i="4"/>
  <c r="Q248" i="4" a="1"/>
  <c r="Q248" i="4"/>
  <c r="Q249" i="4" a="1"/>
  <c r="Q249" i="4"/>
  <c r="Q250" i="4" a="1"/>
  <c r="Q250" i="4"/>
  <c r="Q251" i="4" a="1"/>
  <c r="Q251" i="4"/>
  <c r="Q252" i="4" a="1"/>
  <c r="Q252" i="4"/>
  <c r="Q253" i="4" a="1"/>
  <c r="Q253" i="4"/>
  <c r="Q254" i="4" a="1"/>
  <c r="Q254" i="4"/>
  <c r="Q255" i="4" a="1"/>
  <c r="Q255" i="4"/>
  <c r="Q256" i="4" a="1"/>
  <c r="Q256" i="4"/>
  <c r="Q257" i="4" a="1"/>
  <c r="Q257" i="4"/>
  <c r="Q258" i="4" a="1"/>
  <c r="Q258" i="4"/>
  <c r="Q259" i="4" a="1"/>
  <c r="Q259" i="4"/>
  <c r="Q260" i="4" a="1"/>
  <c r="Q260" i="4"/>
  <c r="Q261" i="4" a="1"/>
  <c r="Q261" i="4"/>
  <c r="Q262" i="4" a="1"/>
  <c r="Q262" i="4"/>
  <c r="Q263" i="4" a="1"/>
  <c r="Q263" i="4"/>
  <c r="Q264" i="4" a="1"/>
  <c r="Q264" i="4"/>
  <c r="Q265" i="4" a="1"/>
  <c r="Q265" i="4"/>
  <c r="Q266" i="4" a="1"/>
  <c r="Q266" i="4"/>
  <c r="Q267" i="4" a="1"/>
  <c r="Q267" i="4"/>
  <c r="Q268" i="4" a="1"/>
  <c r="Q268" i="4"/>
  <c r="Q269" i="4" a="1"/>
  <c r="Q269" i="4"/>
  <c r="Q270" i="4" a="1"/>
  <c r="Q270" i="4"/>
  <c r="Q271" i="4" a="1"/>
  <c r="Q271" i="4"/>
  <c r="Q272" i="4" a="1"/>
  <c r="Q272" i="4"/>
  <c r="Q273" i="4" a="1"/>
  <c r="Q273" i="4"/>
  <c r="Q274" i="4" a="1"/>
  <c r="Q274" i="4"/>
  <c r="Q275" i="4" a="1"/>
  <c r="Q275" i="4"/>
  <c r="Q276" i="4" a="1"/>
  <c r="Q276" i="4"/>
  <c r="Q277" i="4" a="1"/>
  <c r="Q277" i="4"/>
  <c r="Q278" i="4" a="1"/>
  <c r="Q278" i="4"/>
  <c r="Q279" i="4" a="1"/>
  <c r="Q279" i="4"/>
  <c r="Q280" i="4" a="1"/>
  <c r="Q280" i="4"/>
  <c r="Q281" i="4" a="1"/>
  <c r="Q281" i="4"/>
  <c r="Q282" i="4" a="1"/>
  <c r="Q282" i="4"/>
  <c r="Q283" i="4" a="1"/>
  <c r="Q283" i="4"/>
  <c r="Q284" i="4" a="1"/>
  <c r="Q284" i="4"/>
  <c r="Q285" i="4" a="1"/>
  <c r="Q285" i="4"/>
  <c r="Q286" i="4" a="1"/>
  <c r="Q286" i="4"/>
  <c r="Q287" i="4" a="1"/>
  <c r="Q287" i="4"/>
  <c r="Q288" i="4" a="1"/>
  <c r="Q288" i="4"/>
  <c r="Q289" i="4" a="1"/>
  <c r="Q289" i="4"/>
  <c r="Q290" i="4" a="1"/>
  <c r="Q290" i="4"/>
  <c r="Q291" i="4" a="1"/>
  <c r="Q291" i="4"/>
  <c r="Q292" i="4" a="1"/>
  <c r="Q292" i="4"/>
  <c r="Q293" i="4" a="1"/>
  <c r="Q293" i="4"/>
  <c r="Q294" i="4" a="1"/>
  <c r="Q294" i="4"/>
  <c r="Q295" i="4" a="1"/>
  <c r="Q295" i="4"/>
  <c r="Q296" i="4" a="1"/>
  <c r="Q296" i="4"/>
  <c r="Q297" i="4" a="1"/>
  <c r="Q297" i="4"/>
  <c r="Q298" i="4" a="1"/>
  <c r="Q298" i="4"/>
  <c r="Q299" i="4" a="1"/>
  <c r="Q299" i="4"/>
  <c r="Q300" i="4" a="1"/>
  <c r="Q300" i="4"/>
  <c r="Q301" i="4" a="1"/>
  <c r="Q301" i="4"/>
  <c r="Q302" i="4" a="1"/>
  <c r="Q302" i="4"/>
  <c r="Q303" i="4" a="1"/>
  <c r="Q303" i="4"/>
  <c r="Q304" i="4" a="1"/>
  <c r="Q304" i="4"/>
  <c r="Q305" i="4" a="1"/>
  <c r="Q305" i="4"/>
  <c r="Q306" i="4" a="1"/>
  <c r="Q306" i="4"/>
  <c r="Q307" i="4" a="1"/>
  <c r="Q307" i="4"/>
  <c r="Q308" i="4" a="1"/>
  <c r="Q308" i="4"/>
  <c r="Q309" i="4" a="1"/>
  <c r="Q309" i="4"/>
  <c r="Q310" i="4" a="1"/>
  <c r="Q310" i="4"/>
  <c r="Q311" i="4" a="1"/>
  <c r="Q311" i="4"/>
  <c r="Q312" i="4" a="1"/>
  <c r="Q312" i="4"/>
  <c r="Q313" i="4" a="1"/>
  <c r="Q313" i="4"/>
  <c r="Q314" i="4" a="1"/>
  <c r="Q314" i="4"/>
  <c r="Q315" i="4" a="1"/>
  <c r="Q315" i="4"/>
  <c r="Q316" i="4" a="1"/>
  <c r="Q316" i="4"/>
  <c r="Q317" i="4" a="1"/>
  <c r="Q317" i="4"/>
  <c r="Q318" i="4" a="1"/>
  <c r="Q318" i="4"/>
  <c r="Q319" i="4" a="1"/>
  <c r="Q319" i="4"/>
  <c r="Q320" i="4" a="1"/>
  <c r="Q320" i="4"/>
  <c r="Q321" i="4" a="1"/>
  <c r="Q321" i="4"/>
  <c r="Q322" i="4" a="1"/>
  <c r="Q322" i="4"/>
  <c r="Q323" i="4" a="1"/>
  <c r="Q323" i="4"/>
  <c r="Q324" i="4" a="1"/>
  <c r="Q324" i="4"/>
  <c r="Q325" i="4" a="1"/>
  <c r="Q325" i="4"/>
  <c r="Q326" i="4" a="1"/>
  <c r="Q326" i="4"/>
  <c r="Q327" i="4" a="1"/>
  <c r="Q327" i="4"/>
  <c r="Q328" i="4" a="1"/>
  <c r="Q328" i="4"/>
  <c r="Q329" i="4" a="1"/>
  <c r="Q329" i="4"/>
  <c r="Q330" i="4" a="1"/>
  <c r="Q330" i="4"/>
  <c r="Q331" i="4" a="1"/>
  <c r="Q331" i="4"/>
  <c r="Q332" i="4" a="1"/>
  <c r="Q332" i="4"/>
  <c r="Q333" i="4" a="1"/>
  <c r="Q333" i="4"/>
  <c r="Q334" i="4" a="1"/>
  <c r="Q334" i="4"/>
  <c r="Q335" i="4" a="1"/>
  <c r="Q335" i="4"/>
  <c r="Q336" i="4" a="1"/>
  <c r="Q336" i="4"/>
  <c r="Q337" i="4" a="1"/>
  <c r="Q337" i="4"/>
  <c r="Q338" i="4" a="1"/>
  <c r="Q338" i="4"/>
  <c r="Q339" i="4" a="1"/>
  <c r="Q339" i="4"/>
  <c r="Q340" i="4" a="1"/>
  <c r="Q340" i="4"/>
  <c r="Q341" i="4" a="1"/>
  <c r="Q341" i="4"/>
  <c r="Q342" i="4" a="1"/>
  <c r="Q342" i="4"/>
  <c r="Q343" i="4" a="1"/>
  <c r="Q343" i="4"/>
  <c r="Q344" i="4" a="1"/>
  <c r="Q344" i="4"/>
  <c r="Q345" i="4" a="1"/>
  <c r="Q345" i="4"/>
  <c r="Q346" i="4" a="1"/>
  <c r="Q346" i="4"/>
  <c r="Q347" i="4" a="1"/>
  <c r="Q347" i="4"/>
  <c r="Q348" i="4" a="1"/>
  <c r="Q348" i="4"/>
  <c r="Q349" i="4" a="1"/>
  <c r="Q349" i="4"/>
  <c r="Q350" i="4" a="1"/>
  <c r="Q350" i="4"/>
  <c r="Q351" i="4" a="1"/>
  <c r="Q351" i="4"/>
  <c r="Q352" i="4" a="1"/>
  <c r="Q352" i="4"/>
  <c r="Q353" i="4" a="1"/>
  <c r="Q353" i="4"/>
  <c r="Q354" i="4" a="1"/>
  <c r="Q354" i="4"/>
  <c r="Q355" i="4" a="1"/>
  <c r="Q355" i="4"/>
  <c r="Q356" i="4" a="1"/>
  <c r="Q356" i="4"/>
  <c r="Q357" i="4" a="1"/>
  <c r="Q357" i="4"/>
  <c r="Q358" i="4" a="1"/>
  <c r="Q358" i="4"/>
  <c r="Q359" i="4" a="1"/>
  <c r="Q359" i="4"/>
  <c r="Q360" i="4" a="1"/>
  <c r="Q360" i="4"/>
  <c r="Q361" i="4" a="1"/>
  <c r="Q361" i="4"/>
  <c r="Q362" i="4" a="1"/>
  <c r="Q362" i="4"/>
  <c r="Q363" i="4" a="1"/>
  <c r="Q363" i="4"/>
  <c r="Q364" i="4" a="1"/>
  <c r="Q364" i="4"/>
  <c r="Q365" i="4" a="1"/>
  <c r="Q365" i="4"/>
  <c r="Q366" i="4" a="1"/>
  <c r="Q366" i="4"/>
  <c r="Q367" i="4" a="1"/>
  <c r="Q367" i="4"/>
  <c r="Q368" i="4" a="1"/>
  <c r="Q368" i="4"/>
  <c r="Q369" i="4" a="1"/>
  <c r="Q369" i="4"/>
  <c r="Q370" i="4" a="1"/>
  <c r="Q370" i="4"/>
  <c r="Q371" i="4" a="1"/>
  <c r="Q371" i="4"/>
  <c r="Q372" i="4" a="1"/>
  <c r="Q372" i="4"/>
  <c r="Q373" i="4" a="1"/>
  <c r="Q373" i="4"/>
  <c r="Q374" i="4" a="1"/>
  <c r="Q374" i="4"/>
  <c r="Q375" i="4" a="1"/>
  <c r="Q375" i="4"/>
  <c r="Q376" i="4" a="1"/>
  <c r="Q376" i="4"/>
  <c r="Q377" i="4" a="1"/>
  <c r="Q377" i="4"/>
  <c r="Q378" i="4" a="1"/>
  <c r="Q378" i="4"/>
  <c r="Q379" i="4" a="1"/>
  <c r="Q379" i="4"/>
  <c r="Q380" i="4" a="1"/>
  <c r="Q380" i="4"/>
  <c r="Q381" i="4" a="1"/>
  <c r="Q381" i="4"/>
  <c r="Q382" i="4" a="1"/>
  <c r="Q382" i="4"/>
  <c r="Q383" i="4" a="1"/>
  <c r="Q383" i="4"/>
  <c r="Q384" i="4" a="1"/>
  <c r="Q384" i="4"/>
  <c r="Q385" i="4" a="1"/>
  <c r="Q385" i="4"/>
  <c r="Q386" i="4" a="1"/>
  <c r="Q386" i="4"/>
  <c r="Q387" i="4" a="1"/>
  <c r="Q387" i="4"/>
  <c r="Q388" i="4" a="1"/>
  <c r="Q388" i="4"/>
  <c r="Q389" i="4" a="1"/>
  <c r="Q389" i="4"/>
  <c r="Q390" i="4" a="1"/>
  <c r="Q390" i="4"/>
  <c r="Q391" i="4" a="1"/>
  <c r="Q391" i="4"/>
  <c r="Q392" i="4" a="1"/>
  <c r="Q392" i="4"/>
  <c r="Q393" i="4" a="1"/>
  <c r="Q393" i="4"/>
  <c r="Q394" i="4" a="1"/>
  <c r="Q394" i="4"/>
  <c r="Q395" i="4" a="1"/>
  <c r="Q395" i="4"/>
  <c r="Q396" i="4" a="1"/>
  <c r="Q396" i="4"/>
  <c r="Q397" i="4" a="1"/>
  <c r="Q397" i="4"/>
  <c r="Q398" i="4" a="1"/>
  <c r="Q398" i="4"/>
  <c r="Q399" i="4" a="1"/>
  <c r="Q399" i="4"/>
  <c r="Q400" i="4" a="1"/>
  <c r="Q400" i="4"/>
  <c r="Q401" i="4" a="1"/>
  <c r="Q401" i="4"/>
  <c r="Q402" i="4" a="1"/>
  <c r="Q402" i="4"/>
  <c r="Q403" i="4" a="1"/>
  <c r="Q403" i="4"/>
  <c r="Q404" i="4" a="1"/>
  <c r="Q404" i="4"/>
  <c r="Q405" i="4" a="1"/>
  <c r="Q405" i="4"/>
  <c r="Q406" i="4" a="1"/>
  <c r="Q406" i="4"/>
  <c r="Q407" i="4" a="1"/>
  <c r="Q407" i="4"/>
  <c r="Q408" i="4" a="1"/>
  <c r="Q408" i="4"/>
  <c r="Q409" i="4" a="1"/>
  <c r="Q409" i="4"/>
  <c r="Q410" i="4" a="1"/>
  <c r="Q410" i="4"/>
  <c r="Q411" i="4" a="1"/>
  <c r="Q411" i="4"/>
  <c r="Q412" i="4" a="1"/>
  <c r="Q412" i="4"/>
  <c r="Q413" i="4" a="1"/>
  <c r="Q413" i="4"/>
  <c r="Q414" i="4" a="1"/>
  <c r="Q414" i="4"/>
  <c r="Q415" i="4" a="1"/>
  <c r="Q415" i="4"/>
  <c r="Q416" i="4" a="1"/>
  <c r="Q416" i="4"/>
  <c r="Q417" i="4" a="1"/>
  <c r="Q417" i="4"/>
  <c r="Q418" i="4" a="1"/>
  <c r="Q418" i="4"/>
  <c r="Q419" i="4" a="1"/>
  <c r="Q419" i="4"/>
  <c r="Q420" i="4" a="1"/>
  <c r="Q420" i="4"/>
  <c r="Q421" i="4" a="1"/>
  <c r="Q421" i="4"/>
  <c r="Q422" i="4" a="1"/>
  <c r="Q422" i="4"/>
  <c r="Q423" i="4" a="1"/>
  <c r="Q423" i="4"/>
  <c r="Q424" i="4" a="1"/>
  <c r="Q424" i="4"/>
  <c r="Q425" i="4" a="1"/>
  <c r="Q425" i="4"/>
  <c r="Q426" i="4" a="1"/>
  <c r="Q426" i="4"/>
  <c r="Q427" i="4" a="1"/>
  <c r="Q427" i="4"/>
  <c r="Q428" i="4" a="1"/>
  <c r="Q428" i="4"/>
  <c r="Q429" i="4" a="1"/>
  <c r="Q429" i="4"/>
  <c r="Q430" i="4" a="1"/>
  <c r="Q430" i="4"/>
  <c r="Q431" i="4" a="1"/>
  <c r="Q431" i="4"/>
  <c r="Q432" i="4" a="1"/>
  <c r="Q432" i="4"/>
  <c r="Q433" i="4" a="1"/>
  <c r="Q433" i="4"/>
  <c r="Q434" i="4" a="1"/>
  <c r="Q434" i="4"/>
  <c r="Q435" i="4" a="1"/>
  <c r="Q435" i="4"/>
  <c r="Q436" i="4" a="1"/>
  <c r="Q436" i="4"/>
  <c r="Q437" i="4" a="1"/>
  <c r="Q437" i="4"/>
  <c r="Q438" i="4" a="1"/>
  <c r="Q438" i="4"/>
  <c r="Q439" i="4" a="1"/>
  <c r="Q439" i="4"/>
  <c r="Q440" i="4" a="1"/>
  <c r="Q440" i="4"/>
  <c r="Q441" i="4" a="1"/>
  <c r="Q441" i="4"/>
  <c r="Q442" i="4" a="1"/>
  <c r="Q442" i="4"/>
  <c r="Q443" i="4" a="1"/>
  <c r="Q443" i="4"/>
  <c r="Q444" i="4" a="1"/>
  <c r="Q444" i="4"/>
  <c r="Q445" i="4" a="1"/>
  <c r="Q445" i="4"/>
  <c r="Q446" i="4" a="1"/>
  <c r="Q446" i="4"/>
  <c r="Q447" i="4" a="1"/>
  <c r="Q447" i="4"/>
  <c r="Q448" i="4" a="1"/>
  <c r="Q448" i="4"/>
  <c r="Q449" i="4" a="1"/>
  <c r="Q449" i="4"/>
  <c r="Q450" i="4" a="1"/>
  <c r="Q450" i="4"/>
  <c r="Q451" i="4" a="1"/>
  <c r="Q451" i="4"/>
  <c r="Q452" i="4" a="1"/>
  <c r="Q452" i="4"/>
  <c r="Q453" i="4" a="1"/>
  <c r="Q453" i="4"/>
  <c r="Q454" i="4" a="1"/>
  <c r="Q454" i="4"/>
  <c r="Q455" i="4" a="1"/>
  <c r="Q455" i="4"/>
  <c r="Q456" i="4" a="1"/>
  <c r="Q456" i="4"/>
  <c r="Q457" i="4" a="1"/>
  <c r="Q457" i="4"/>
  <c r="Q458" i="4" a="1"/>
  <c r="Q458" i="4"/>
  <c r="Q459" i="4" a="1"/>
  <c r="Q459" i="4"/>
  <c r="Q460" i="4" a="1"/>
  <c r="Q460" i="4"/>
  <c r="Q461" i="4" a="1"/>
  <c r="Q461" i="4"/>
  <c r="Q462" i="4" a="1"/>
  <c r="Q462" i="4"/>
  <c r="Q463" i="4" a="1"/>
  <c r="Q463" i="4"/>
  <c r="Q464" i="4" a="1"/>
  <c r="Q464" i="4"/>
  <c r="Q465" i="4" a="1"/>
  <c r="Q465" i="4"/>
  <c r="Q466" i="4" a="1"/>
  <c r="Q466" i="4"/>
  <c r="Q467" i="4" a="1"/>
  <c r="Q467" i="4"/>
  <c r="Q468" i="4" a="1"/>
  <c r="Q468" i="4"/>
  <c r="Q469" i="4" a="1"/>
  <c r="Q469" i="4"/>
  <c r="Q470" i="4" a="1"/>
  <c r="Q470" i="4"/>
  <c r="Q471" i="4" a="1"/>
  <c r="Q471" i="4"/>
  <c r="Q472" i="4" a="1"/>
  <c r="Q472" i="4"/>
  <c r="Q473" i="4" a="1"/>
  <c r="Q473" i="4"/>
  <c r="Q474" i="4" a="1"/>
  <c r="Q474" i="4"/>
  <c r="Q475" i="4" a="1"/>
  <c r="Q475" i="4"/>
  <c r="Q476" i="4" a="1"/>
  <c r="Q476" i="4"/>
  <c r="Q477" i="4" a="1"/>
  <c r="Q477" i="4"/>
  <c r="Q478" i="4" a="1"/>
  <c r="Q478" i="4"/>
  <c r="Q479" i="4" a="1"/>
  <c r="Q479" i="4"/>
  <c r="Q480" i="4" a="1"/>
  <c r="Q480" i="4"/>
  <c r="Q481" i="4" a="1"/>
  <c r="Q481" i="4"/>
  <c r="Q482" i="4" a="1"/>
  <c r="Q482" i="4"/>
  <c r="Q483" i="4" a="1"/>
  <c r="Q483" i="4"/>
  <c r="Q484" i="4" a="1"/>
  <c r="Q484" i="4"/>
  <c r="Q485" i="4" a="1"/>
  <c r="Q485" i="4"/>
  <c r="Q486" i="4" a="1"/>
  <c r="Q486" i="4"/>
  <c r="Q487" i="4" a="1"/>
  <c r="Q487" i="4"/>
  <c r="Q488" i="4" a="1"/>
  <c r="Q488" i="4"/>
  <c r="Q489" i="4" a="1"/>
  <c r="Q489" i="4"/>
  <c r="Q490" i="4" a="1"/>
  <c r="Q490" i="4"/>
  <c r="Q491" i="4" a="1"/>
  <c r="Q491" i="4"/>
  <c r="Q492" i="4" a="1"/>
  <c r="Q492" i="4"/>
  <c r="Q493" i="4" a="1"/>
  <c r="Q493" i="4"/>
  <c r="Q494" i="4" a="1"/>
  <c r="Q494" i="4"/>
  <c r="Q495" i="4" a="1"/>
  <c r="Q495" i="4"/>
  <c r="Q496" i="4" a="1"/>
  <c r="Q496" i="4"/>
  <c r="Q497" i="4" a="1"/>
  <c r="Q497" i="4"/>
  <c r="Q498" i="4" a="1"/>
  <c r="Q498" i="4"/>
  <c r="Q499" i="4" a="1"/>
  <c r="Q499" i="4"/>
  <c r="Q500" i="4" a="1"/>
  <c r="Q500" i="4"/>
  <c r="Q501" i="4" a="1"/>
  <c r="Q501" i="4"/>
  <c r="Q502" i="4" a="1"/>
  <c r="Q502" i="4"/>
  <c r="Q503" i="4" a="1"/>
  <c r="Q503" i="4"/>
  <c r="Q504" i="4" a="1"/>
  <c r="Q504" i="4"/>
  <c r="Q505" i="4" a="1"/>
  <c r="Q505" i="4"/>
  <c r="Q506" i="4" a="1"/>
  <c r="Q506" i="4"/>
  <c r="Q507" i="4" a="1"/>
  <c r="Q507" i="4"/>
  <c r="Q508" i="4" a="1"/>
  <c r="Q508" i="4"/>
  <c r="Q509" i="4" a="1"/>
  <c r="Q509" i="4"/>
  <c r="Q510" i="4" a="1"/>
  <c r="Q510" i="4"/>
  <c r="Q511" i="4" a="1"/>
  <c r="Q511" i="4"/>
  <c r="Q512" i="4" a="1"/>
  <c r="Q512" i="4"/>
  <c r="Q513" i="4" a="1"/>
  <c r="Q513" i="4"/>
  <c r="Q514" i="4" a="1"/>
  <c r="Q514" i="4"/>
  <c r="Q515" i="4" a="1"/>
  <c r="Q515" i="4"/>
  <c r="Q516" i="4" a="1"/>
  <c r="Q516" i="4"/>
  <c r="Q517" i="4" a="1"/>
  <c r="Q517" i="4"/>
  <c r="Q518" i="4" a="1"/>
  <c r="Q518" i="4"/>
  <c r="Q519" i="4" a="1"/>
  <c r="Q519" i="4"/>
  <c r="Q520" i="4" a="1"/>
  <c r="Q520" i="4"/>
  <c r="Q521" i="4" a="1"/>
  <c r="Q521" i="4"/>
  <c r="Q522" i="4" a="1"/>
  <c r="Q522" i="4"/>
  <c r="Q523" i="4" a="1"/>
  <c r="Q523" i="4"/>
  <c r="Q524" i="4" a="1"/>
  <c r="Q524" i="4"/>
  <c r="Q525" i="4" a="1"/>
  <c r="Q525" i="4"/>
  <c r="Q526" i="4" a="1"/>
  <c r="Q526" i="4"/>
  <c r="Q527" i="4" a="1"/>
  <c r="Q527" i="4"/>
  <c r="Q528" i="4" a="1"/>
  <c r="Q528" i="4"/>
  <c r="Q529" i="4" a="1"/>
  <c r="Q529" i="4"/>
  <c r="Q530" i="4" a="1"/>
  <c r="Q530" i="4"/>
  <c r="Q531" i="4" a="1"/>
  <c r="Q531" i="4"/>
  <c r="Q532" i="4" a="1"/>
  <c r="Q532" i="4"/>
  <c r="Q533" i="4" a="1"/>
  <c r="Q533" i="4"/>
  <c r="Q534" i="4" a="1"/>
  <c r="Q534" i="4"/>
  <c r="Q535" i="4" a="1"/>
  <c r="Q535" i="4"/>
  <c r="Q536" i="4" a="1"/>
  <c r="Q536" i="4"/>
  <c r="Q537" i="4" a="1"/>
  <c r="Q537" i="4"/>
  <c r="Q538" i="4" a="1"/>
  <c r="Q538" i="4"/>
  <c r="Q539" i="4" a="1"/>
  <c r="Q539" i="4"/>
  <c r="Q540" i="4" a="1"/>
  <c r="Q540" i="4"/>
  <c r="Q541" i="4" a="1"/>
  <c r="Q541" i="4"/>
  <c r="Q542" i="4" a="1"/>
  <c r="Q542" i="4"/>
  <c r="Q543" i="4" a="1"/>
  <c r="Q543" i="4"/>
  <c r="Q544" i="4" a="1"/>
  <c r="Q544" i="4"/>
  <c r="Q545" i="4" a="1"/>
  <c r="Q545" i="4"/>
  <c r="Q546" i="4" a="1"/>
  <c r="Q546" i="4"/>
  <c r="Q547" i="4" a="1"/>
  <c r="Q547" i="4"/>
  <c r="Q548" i="4" a="1"/>
  <c r="Q548" i="4"/>
  <c r="Q549" i="4" a="1"/>
  <c r="Q549" i="4"/>
  <c r="Q550" i="4" a="1"/>
  <c r="Q550" i="4"/>
  <c r="Q551" i="4" a="1"/>
  <c r="Q551" i="4"/>
  <c r="Q552" i="4" a="1"/>
  <c r="Q552" i="4"/>
  <c r="Q553" i="4" a="1"/>
  <c r="Q553" i="4"/>
  <c r="Q554" i="4" a="1"/>
  <c r="Q554" i="4"/>
  <c r="Q555" i="4" a="1"/>
  <c r="Q555" i="4"/>
  <c r="Q556" i="4" a="1"/>
  <c r="Q556" i="4"/>
  <c r="Q557" i="4" a="1"/>
  <c r="Q557" i="4"/>
  <c r="Q558" i="4" a="1"/>
  <c r="Q558" i="4"/>
  <c r="Q559" i="4" a="1"/>
  <c r="Q559" i="4"/>
  <c r="Q560" i="4" a="1"/>
  <c r="Q560" i="4"/>
  <c r="Q561" i="4" a="1"/>
  <c r="Q561" i="4"/>
  <c r="Q562" i="4" a="1"/>
  <c r="Q562" i="4"/>
  <c r="Q563" i="4" a="1"/>
  <c r="Q563" i="4"/>
  <c r="Q564" i="4" a="1"/>
  <c r="Q564" i="4"/>
  <c r="Q565" i="4" a="1"/>
  <c r="Q565" i="4"/>
  <c r="Q566" i="4" a="1"/>
  <c r="Q566" i="4"/>
  <c r="Q567" i="4" a="1"/>
  <c r="Q567" i="4"/>
  <c r="Q568" i="4" a="1"/>
  <c r="Q568" i="4"/>
  <c r="Q569" i="4" a="1"/>
  <c r="Q569" i="4"/>
  <c r="Q570" i="4" a="1"/>
  <c r="Q570" i="4"/>
  <c r="Q571" i="4" a="1"/>
  <c r="Q571" i="4"/>
  <c r="Q572" i="4" a="1"/>
  <c r="Q572" i="4"/>
  <c r="Q573" i="4" a="1"/>
  <c r="Q573" i="4"/>
  <c r="Q574" i="4" a="1"/>
  <c r="Q574" i="4"/>
  <c r="Q575" i="4" a="1"/>
  <c r="Q575" i="4"/>
  <c r="Q576" i="4" a="1"/>
  <c r="Q576" i="4"/>
  <c r="Q577" i="4" a="1"/>
  <c r="Q577" i="4"/>
  <c r="Q578" i="4" a="1"/>
  <c r="Q578" i="4"/>
  <c r="Q579" i="4" a="1"/>
  <c r="Q579" i="4"/>
  <c r="Q580" i="4" a="1"/>
  <c r="Q580" i="4"/>
  <c r="Q581" i="4" a="1"/>
  <c r="Q581" i="4"/>
  <c r="Q582" i="4" a="1"/>
  <c r="Q582" i="4"/>
  <c r="Q583" i="4" a="1"/>
  <c r="Q583" i="4"/>
  <c r="Q584" i="4" a="1"/>
  <c r="Q584" i="4"/>
  <c r="Q585" i="4" a="1"/>
  <c r="Q585" i="4"/>
  <c r="Q586" i="4" a="1"/>
  <c r="Q586" i="4"/>
  <c r="Q587" i="4" a="1"/>
  <c r="Q587" i="4"/>
  <c r="Q588" i="4" a="1"/>
  <c r="Q588" i="4"/>
  <c r="Q589" i="4" a="1"/>
  <c r="Q589" i="4"/>
  <c r="Q590" i="4" a="1"/>
  <c r="Q590" i="4"/>
  <c r="Q591" i="4" a="1"/>
  <c r="Q591" i="4"/>
  <c r="Q592" i="4" a="1"/>
  <c r="Q592" i="4"/>
  <c r="Q593" i="4" a="1"/>
  <c r="Q593" i="4"/>
  <c r="Q594" i="4" a="1"/>
  <c r="Q594" i="4"/>
  <c r="Q595" i="4" a="1"/>
  <c r="Q595" i="4"/>
  <c r="Q596" i="4" a="1"/>
  <c r="Q596" i="4"/>
  <c r="Q597" i="4" a="1"/>
  <c r="Q597" i="4"/>
  <c r="Q598" i="4" a="1"/>
  <c r="Q598" i="4"/>
  <c r="Q599" i="4" a="1"/>
  <c r="Q599" i="4"/>
  <c r="Q600" i="4" a="1"/>
  <c r="Q600" i="4"/>
  <c r="Q601" i="4" a="1"/>
  <c r="Q601" i="4"/>
  <c r="Q602" i="4" a="1"/>
  <c r="Q602" i="4"/>
  <c r="Q603" i="4" a="1"/>
  <c r="Q603" i="4"/>
  <c r="Q604" i="4" a="1"/>
  <c r="Q604" i="4"/>
  <c r="Q605" i="4" a="1"/>
  <c r="Q605" i="4"/>
  <c r="Q606" i="4" a="1"/>
  <c r="Q606" i="4"/>
  <c r="Q607" i="4" a="1"/>
  <c r="Q607" i="4"/>
  <c r="Q608" i="4" a="1"/>
  <c r="Q608" i="4"/>
  <c r="Q609" i="4" a="1"/>
  <c r="Q609" i="4"/>
  <c r="Q610" i="4" a="1"/>
  <c r="Q610" i="4"/>
  <c r="Q611" i="4" a="1"/>
  <c r="Q611" i="4"/>
  <c r="Q612" i="4" a="1"/>
  <c r="Q612" i="4"/>
  <c r="Q613" i="4" a="1"/>
  <c r="Q613" i="4"/>
  <c r="Q614" i="4" a="1"/>
  <c r="Q614" i="4"/>
  <c r="Q615" i="4" a="1"/>
  <c r="Q615" i="4"/>
  <c r="Q616" i="4" a="1"/>
  <c r="Q616" i="4"/>
  <c r="Q617" i="4" a="1"/>
  <c r="Q617" i="4"/>
  <c r="Q618" i="4" a="1"/>
  <c r="Q618" i="4"/>
  <c r="Q619" i="4" a="1"/>
  <c r="Q619" i="4"/>
  <c r="Q620" i="4" a="1"/>
  <c r="Q620" i="4"/>
  <c r="Q621" i="4" a="1"/>
  <c r="Q621" i="4"/>
  <c r="Q622" i="4" a="1"/>
  <c r="Q622" i="4"/>
  <c r="Q623" i="4" a="1"/>
  <c r="Q623" i="4"/>
  <c r="Q624" i="4" a="1"/>
  <c r="Q624" i="4"/>
  <c r="Q625" i="4" a="1"/>
  <c r="Q625" i="4"/>
  <c r="Q626" i="4" a="1"/>
  <c r="Q626" i="4"/>
  <c r="Q627" i="4" a="1"/>
  <c r="Q627" i="4"/>
  <c r="Q628" i="4" a="1"/>
  <c r="Q628" i="4"/>
  <c r="Q629" i="4" a="1"/>
  <c r="Q629" i="4"/>
  <c r="Q630" i="4" a="1"/>
  <c r="Q630" i="4"/>
  <c r="Q631" i="4" a="1"/>
  <c r="Q631" i="4"/>
  <c r="Q632" i="4" a="1"/>
  <c r="Q632" i="4"/>
  <c r="Q633" i="4" a="1"/>
  <c r="Q633" i="4"/>
  <c r="Q634" i="4" a="1"/>
  <c r="Q634" i="4"/>
  <c r="Q635" i="4" a="1"/>
  <c r="Q635" i="4"/>
  <c r="Q636" i="4" a="1"/>
  <c r="Q636" i="4"/>
  <c r="Q637" i="4" a="1"/>
  <c r="Q637" i="4"/>
  <c r="Q638" i="4" a="1"/>
  <c r="Q638" i="4"/>
  <c r="Q639" i="4" a="1"/>
  <c r="Q639" i="4"/>
  <c r="Q640" i="4" a="1"/>
  <c r="Q640" i="4"/>
  <c r="Q641" i="4" a="1"/>
  <c r="Q641" i="4"/>
  <c r="Q642" i="4" a="1"/>
  <c r="Q642" i="4"/>
  <c r="Q643" i="4" a="1"/>
  <c r="Q643" i="4"/>
  <c r="Q644" i="4" a="1"/>
  <c r="Q644" i="4"/>
  <c r="Q645" i="4" a="1"/>
  <c r="Q645" i="4"/>
  <c r="Q646" i="4" a="1"/>
  <c r="Q646" i="4"/>
  <c r="Q647" i="4" a="1"/>
  <c r="Q647" i="4"/>
  <c r="Q648" i="4" a="1"/>
  <c r="Q648" i="4"/>
  <c r="Q649" i="4" a="1"/>
  <c r="Q649" i="4"/>
  <c r="Q650" i="4" a="1"/>
  <c r="Q650" i="4"/>
  <c r="Q651" i="4" a="1"/>
  <c r="Q651" i="4"/>
  <c r="Q652" i="4" a="1"/>
  <c r="Q652" i="4"/>
  <c r="Q653" i="4" a="1"/>
  <c r="Q653" i="4"/>
  <c r="Q654" i="4" a="1"/>
  <c r="Q654" i="4"/>
  <c r="Q655" i="4" a="1"/>
  <c r="Q655" i="4"/>
  <c r="Q656" i="4" a="1"/>
  <c r="Q656" i="4"/>
  <c r="Q657" i="4" a="1"/>
  <c r="Q657" i="4"/>
  <c r="Q658" i="4" a="1"/>
  <c r="Q658" i="4"/>
  <c r="Q659" i="4" a="1"/>
  <c r="Q659" i="4"/>
  <c r="Q660" i="4" a="1"/>
  <c r="Q660" i="4"/>
  <c r="Q661" i="4" a="1"/>
  <c r="Q661" i="4"/>
  <c r="Q662" i="4" a="1"/>
  <c r="Q662" i="4"/>
  <c r="Q663" i="4" a="1"/>
  <c r="Q663" i="4"/>
  <c r="Q664" i="4" a="1"/>
  <c r="Q664" i="4"/>
  <c r="Q665" i="4" a="1"/>
  <c r="Q665" i="4"/>
  <c r="Q666" i="4" a="1"/>
  <c r="Q666" i="4"/>
  <c r="Q667" i="4" a="1"/>
  <c r="Q667" i="4"/>
  <c r="Q668" i="4" a="1"/>
  <c r="Q668" i="4"/>
  <c r="Q669" i="4" a="1"/>
  <c r="Q669" i="4"/>
  <c r="Q670" i="4" a="1"/>
  <c r="Q670" i="4"/>
  <c r="Q672" i="4" a="1"/>
  <c r="Q672" i="4"/>
  <c r="R2" i="2" a="1"/>
  <c r="R2" i="2"/>
  <c r="R2225" i="2"/>
  <c r="R3" i="2" a="1"/>
  <c r="R3" i="2"/>
  <c r="R4" i="2" a="1"/>
  <c r="R4" i="2"/>
  <c r="R5" i="2" a="1"/>
  <c r="R5" i="2"/>
  <c r="R6" i="2" a="1"/>
  <c r="R6" i="2"/>
  <c r="R7" i="2" a="1"/>
  <c r="R7" i="2"/>
  <c r="R8" i="2" a="1"/>
  <c r="R8" i="2"/>
  <c r="R9" i="2" a="1"/>
  <c r="R9" i="2"/>
  <c r="R10" i="2" a="1"/>
  <c r="R10" i="2"/>
  <c r="R11" i="2" a="1"/>
  <c r="R11" i="2"/>
  <c r="R12" i="2" a="1"/>
  <c r="R12" i="2"/>
  <c r="R13" i="2" a="1"/>
  <c r="R13" i="2"/>
  <c r="R14" i="2" a="1"/>
  <c r="R14" i="2"/>
  <c r="R15" i="2" a="1"/>
  <c r="R15" i="2"/>
  <c r="R16" i="2" a="1"/>
  <c r="R16" i="2"/>
  <c r="R17" i="2" a="1"/>
  <c r="R17" i="2"/>
  <c r="R18" i="2" a="1"/>
  <c r="R18" i="2"/>
  <c r="R19" i="2" a="1"/>
  <c r="R19" i="2"/>
  <c r="R20" i="2" a="1"/>
  <c r="R20" i="2"/>
  <c r="R21" i="2" a="1"/>
  <c r="R21" i="2"/>
  <c r="R22" i="2" a="1"/>
  <c r="R22" i="2"/>
  <c r="R23" i="2" a="1"/>
  <c r="R23" i="2"/>
  <c r="R24" i="2" a="1"/>
  <c r="R24" i="2"/>
  <c r="R25" i="2" a="1"/>
  <c r="R25" i="2"/>
  <c r="R26" i="2" a="1"/>
  <c r="R26" i="2"/>
  <c r="R27" i="2" a="1"/>
  <c r="R27" i="2"/>
  <c r="R28" i="2" a="1"/>
  <c r="R28" i="2"/>
  <c r="R29" i="2" a="1"/>
  <c r="R29" i="2"/>
  <c r="R30" i="2" a="1"/>
  <c r="R30" i="2"/>
  <c r="R31" i="2" a="1"/>
  <c r="R31" i="2"/>
  <c r="R32" i="2" a="1"/>
  <c r="R32" i="2"/>
  <c r="R33" i="2" a="1"/>
  <c r="R33" i="2"/>
  <c r="R34" i="2" a="1"/>
  <c r="R34" i="2"/>
  <c r="R35" i="2" a="1"/>
  <c r="R35" i="2"/>
  <c r="R36" i="2" a="1"/>
  <c r="R36" i="2"/>
  <c r="R37" i="2" a="1"/>
  <c r="R37" i="2"/>
  <c r="R38" i="2" a="1"/>
  <c r="R38" i="2"/>
  <c r="R39" i="2" a="1"/>
  <c r="R39" i="2"/>
  <c r="R40" i="2" a="1"/>
  <c r="R40" i="2"/>
  <c r="R41" i="2" a="1"/>
  <c r="R41" i="2"/>
  <c r="R42" i="2" a="1"/>
  <c r="R42" i="2"/>
  <c r="R43" i="2" a="1"/>
  <c r="R43" i="2"/>
  <c r="R44" i="2" a="1"/>
  <c r="R44" i="2"/>
  <c r="R45" i="2" a="1"/>
  <c r="R45" i="2"/>
  <c r="R46" i="2" a="1"/>
  <c r="R46" i="2"/>
  <c r="R47" i="2" a="1"/>
  <c r="R47" i="2"/>
  <c r="R48" i="2" a="1"/>
  <c r="R48" i="2"/>
  <c r="R49" i="2" a="1"/>
  <c r="R49" i="2"/>
  <c r="R50" i="2" a="1"/>
  <c r="R50" i="2"/>
  <c r="R51" i="2" a="1"/>
  <c r="R51" i="2"/>
  <c r="R52" i="2" a="1"/>
  <c r="R52" i="2"/>
  <c r="R53" i="2" a="1"/>
  <c r="R53" i="2"/>
  <c r="R54" i="2" a="1"/>
  <c r="R54" i="2"/>
  <c r="R55" i="2" a="1"/>
  <c r="R55" i="2"/>
  <c r="R56" i="2" a="1"/>
  <c r="R56" i="2"/>
  <c r="R57" i="2" a="1"/>
  <c r="R57" i="2"/>
  <c r="R58" i="2" a="1"/>
  <c r="R58" i="2"/>
  <c r="R59" i="2" a="1"/>
  <c r="R59" i="2"/>
  <c r="R60" i="2" a="1"/>
  <c r="R60" i="2"/>
  <c r="R61" i="2" a="1"/>
  <c r="R61" i="2"/>
  <c r="R62" i="2" a="1"/>
  <c r="R62" i="2"/>
  <c r="R63" i="2" a="1"/>
  <c r="R63" i="2"/>
  <c r="R64" i="2" a="1"/>
  <c r="R64" i="2"/>
  <c r="R65" i="2" a="1"/>
  <c r="R65" i="2"/>
  <c r="R66" i="2" a="1"/>
  <c r="R66" i="2"/>
  <c r="R67" i="2" a="1"/>
  <c r="R67" i="2"/>
  <c r="R68" i="2" a="1"/>
  <c r="R68" i="2"/>
  <c r="R69" i="2" a="1"/>
  <c r="R69" i="2"/>
  <c r="R70" i="2" a="1"/>
  <c r="R70" i="2"/>
  <c r="R71" i="2" a="1"/>
  <c r="R71" i="2"/>
  <c r="R72" i="2" a="1"/>
  <c r="R72" i="2"/>
  <c r="R73" i="2" a="1"/>
  <c r="R73" i="2"/>
  <c r="R74" i="2" a="1"/>
  <c r="R74" i="2"/>
  <c r="R75" i="2" a="1"/>
  <c r="R75" i="2"/>
  <c r="R76" i="2" a="1"/>
  <c r="R76" i="2"/>
  <c r="R77" i="2" a="1"/>
  <c r="R77" i="2"/>
  <c r="R78" i="2" a="1"/>
  <c r="R78" i="2"/>
  <c r="R79" i="2" a="1"/>
  <c r="R79" i="2"/>
  <c r="R80" i="2" a="1"/>
  <c r="R80" i="2"/>
  <c r="R81" i="2" a="1"/>
  <c r="R81" i="2"/>
  <c r="R82" i="2" a="1"/>
  <c r="R82" i="2"/>
  <c r="R83" i="2" a="1"/>
  <c r="R83" i="2"/>
  <c r="R84" i="2" a="1"/>
  <c r="R84" i="2"/>
  <c r="R85" i="2" a="1"/>
  <c r="R85" i="2"/>
  <c r="R86" i="2" a="1"/>
  <c r="R86" i="2"/>
  <c r="R87" i="2" a="1"/>
  <c r="R87" i="2"/>
  <c r="R88" i="2" a="1"/>
  <c r="R88" i="2"/>
  <c r="R89" i="2" a="1"/>
  <c r="R89" i="2"/>
  <c r="R90" i="2" a="1"/>
  <c r="R90" i="2"/>
  <c r="R91" i="2" a="1"/>
  <c r="R91" i="2"/>
  <c r="R92" i="2" a="1"/>
  <c r="R92" i="2"/>
  <c r="R93" i="2" a="1"/>
  <c r="R93" i="2"/>
  <c r="R94" i="2" a="1"/>
  <c r="R94" i="2"/>
  <c r="R95" i="2" a="1"/>
  <c r="R95" i="2"/>
  <c r="R96" i="2" a="1"/>
  <c r="R96" i="2"/>
  <c r="R97" i="2" a="1"/>
  <c r="R97" i="2"/>
  <c r="R98" i="2" a="1"/>
  <c r="R98" i="2"/>
  <c r="R99" i="2" a="1"/>
  <c r="R99" i="2"/>
  <c r="R100" i="2" a="1"/>
  <c r="R100" i="2"/>
  <c r="R101" i="2" a="1"/>
  <c r="R101" i="2"/>
  <c r="R102" i="2" a="1"/>
  <c r="R102" i="2"/>
  <c r="R103" i="2" a="1"/>
  <c r="R103" i="2"/>
  <c r="R104" i="2" a="1"/>
  <c r="R104" i="2"/>
  <c r="R105" i="2" a="1"/>
  <c r="R105" i="2"/>
  <c r="R106" i="2" a="1"/>
  <c r="R106" i="2"/>
  <c r="R107" i="2" a="1"/>
  <c r="R107" i="2"/>
  <c r="R108" i="2" a="1"/>
  <c r="R108" i="2"/>
  <c r="R109" i="2" a="1"/>
  <c r="R109" i="2"/>
  <c r="R110" i="2" a="1"/>
  <c r="R110" i="2"/>
  <c r="R111" i="2" a="1"/>
  <c r="R111" i="2"/>
  <c r="R112" i="2" a="1"/>
  <c r="R112" i="2"/>
  <c r="R113" i="2" a="1"/>
  <c r="R113" i="2"/>
  <c r="R114" i="2" a="1"/>
  <c r="R114" i="2"/>
  <c r="R115" i="2" a="1"/>
  <c r="R115" i="2"/>
  <c r="R116" i="2" a="1"/>
  <c r="R116" i="2"/>
  <c r="R117" i="2" a="1"/>
  <c r="R117" i="2"/>
  <c r="R118" i="2" a="1"/>
  <c r="R118" i="2"/>
  <c r="R119" i="2" a="1"/>
  <c r="R119" i="2"/>
  <c r="R120" i="2" a="1"/>
  <c r="R120" i="2"/>
  <c r="R121" i="2" a="1"/>
  <c r="R121" i="2"/>
  <c r="R122" i="2" a="1"/>
  <c r="R122" i="2"/>
  <c r="R123" i="2" a="1"/>
  <c r="R123" i="2"/>
  <c r="R124" i="2" a="1"/>
  <c r="R124" i="2"/>
  <c r="R125" i="2" a="1"/>
  <c r="R125" i="2"/>
  <c r="R126" i="2" a="1"/>
  <c r="R126" i="2"/>
  <c r="R127" i="2" a="1"/>
  <c r="R127" i="2"/>
  <c r="R128" i="2" a="1"/>
  <c r="R128" i="2"/>
  <c r="R129" i="2" a="1"/>
  <c r="R129" i="2"/>
  <c r="R130" i="2" a="1"/>
  <c r="R130" i="2"/>
  <c r="R131" i="2" a="1"/>
  <c r="R131" i="2"/>
  <c r="R132" i="2" a="1"/>
  <c r="R132" i="2"/>
  <c r="R133" i="2" a="1"/>
  <c r="R133" i="2"/>
  <c r="R134" i="2" a="1"/>
  <c r="R134" i="2"/>
  <c r="R135" i="2" a="1"/>
  <c r="R135" i="2"/>
  <c r="R136" i="2" a="1"/>
  <c r="R136" i="2"/>
  <c r="R137" i="2" a="1"/>
  <c r="R137" i="2"/>
  <c r="R138" i="2" a="1"/>
  <c r="R138" i="2"/>
  <c r="R139" i="2" a="1"/>
  <c r="R139" i="2"/>
  <c r="R140" i="2" a="1"/>
  <c r="R140" i="2"/>
  <c r="R141" i="2" a="1"/>
  <c r="R141" i="2"/>
  <c r="R142" i="2" a="1"/>
  <c r="R142" i="2"/>
  <c r="R143" i="2" a="1"/>
  <c r="R143" i="2"/>
  <c r="R144" i="2" a="1"/>
  <c r="R144" i="2"/>
  <c r="R145" i="2" a="1"/>
  <c r="R145" i="2"/>
  <c r="R146" i="2" a="1"/>
  <c r="R146" i="2"/>
  <c r="R147" i="2" a="1"/>
  <c r="R147" i="2"/>
  <c r="R148" i="2" a="1"/>
  <c r="R148" i="2"/>
  <c r="R149" i="2" a="1"/>
  <c r="R149" i="2"/>
  <c r="R150" i="2" a="1"/>
  <c r="R150" i="2"/>
  <c r="R151" i="2" a="1"/>
  <c r="R151" i="2"/>
  <c r="R152" i="2" a="1"/>
  <c r="R152" i="2"/>
  <c r="R153" i="2" a="1"/>
  <c r="R153" i="2"/>
  <c r="R154" i="2" a="1"/>
  <c r="R154" i="2"/>
  <c r="R155" i="2" a="1"/>
  <c r="R155" i="2"/>
  <c r="R156" i="2" a="1"/>
  <c r="R156" i="2"/>
  <c r="R157" i="2" a="1"/>
  <c r="R157" i="2"/>
  <c r="R158" i="2" a="1"/>
  <c r="R158" i="2"/>
  <c r="R159" i="2" a="1"/>
  <c r="R159" i="2"/>
  <c r="R160" i="2" a="1"/>
  <c r="R160" i="2"/>
  <c r="R161" i="2" a="1"/>
  <c r="R161" i="2"/>
  <c r="R162" i="2" a="1"/>
  <c r="R162" i="2"/>
  <c r="R163" i="2" a="1"/>
  <c r="R163" i="2"/>
  <c r="R164" i="2" a="1"/>
  <c r="R164" i="2"/>
  <c r="R165" i="2" a="1"/>
  <c r="R165" i="2"/>
  <c r="R166" i="2" a="1"/>
  <c r="R166" i="2"/>
  <c r="R167" i="2" a="1"/>
  <c r="R167" i="2"/>
  <c r="R168" i="2" a="1"/>
  <c r="R168" i="2"/>
  <c r="R169" i="2" a="1"/>
  <c r="R169" i="2"/>
  <c r="R170" i="2" a="1"/>
  <c r="R170" i="2"/>
  <c r="R171" i="2" a="1"/>
  <c r="R171" i="2"/>
  <c r="R172" i="2" a="1"/>
  <c r="R172" i="2"/>
  <c r="R173" i="2" a="1"/>
  <c r="R173" i="2"/>
  <c r="R174" i="2" a="1"/>
  <c r="R174" i="2"/>
  <c r="R175" i="2" a="1"/>
  <c r="R175" i="2"/>
  <c r="R176" i="2" a="1"/>
  <c r="R176" i="2"/>
  <c r="R177" i="2" a="1"/>
  <c r="R177" i="2"/>
  <c r="R178" i="2" a="1"/>
  <c r="R178" i="2"/>
  <c r="R179" i="2" a="1"/>
  <c r="R179" i="2"/>
  <c r="R180" i="2" a="1"/>
  <c r="R180" i="2"/>
  <c r="R181" i="2" a="1"/>
  <c r="R181" i="2"/>
  <c r="R182" i="2" a="1"/>
  <c r="R182" i="2"/>
  <c r="R183" i="2" a="1"/>
  <c r="R183" i="2"/>
  <c r="R184" i="2" a="1"/>
  <c r="R184" i="2"/>
  <c r="R185" i="2" a="1"/>
  <c r="R185" i="2"/>
  <c r="R186" i="2" a="1"/>
  <c r="R186" i="2"/>
  <c r="R187" i="2" a="1"/>
  <c r="R187" i="2"/>
  <c r="R188" i="2" a="1"/>
  <c r="R188" i="2"/>
  <c r="R189" i="2" a="1"/>
  <c r="R189" i="2"/>
  <c r="R190" i="2" a="1"/>
  <c r="R190" i="2"/>
  <c r="R191" i="2" a="1"/>
  <c r="R191" i="2"/>
  <c r="R192" i="2" a="1"/>
  <c r="R192" i="2"/>
  <c r="R193" i="2" a="1"/>
  <c r="R193" i="2"/>
  <c r="R194" i="2" a="1"/>
  <c r="R194" i="2"/>
  <c r="R195" i="2" a="1"/>
  <c r="R195" i="2"/>
  <c r="R196" i="2" a="1"/>
  <c r="R196" i="2"/>
  <c r="R197" i="2" a="1"/>
  <c r="R197" i="2"/>
  <c r="R198" i="2" a="1"/>
  <c r="R198" i="2"/>
  <c r="R199" i="2" a="1"/>
  <c r="R199" i="2"/>
  <c r="R200" i="2" a="1"/>
  <c r="R200" i="2"/>
  <c r="R201" i="2" a="1"/>
  <c r="R201" i="2"/>
  <c r="R202" i="2" a="1"/>
  <c r="R202" i="2"/>
  <c r="R203" i="2" a="1"/>
  <c r="R203" i="2"/>
  <c r="R204" i="2" a="1"/>
  <c r="R204" i="2"/>
  <c r="R205" i="2" a="1"/>
  <c r="R205" i="2"/>
  <c r="R206" i="2" a="1"/>
  <c r="R206" i="2"/>
  <c r="R207" i="2" a="1"/>
  <c r="R207" i="2"/>
  <c r="R208" i="2" a="1"/>
  <c r="R208" i="2"/>
  <c r="R209" i="2" a="1"/>
  <c r="R209" i="2"/>
  <c r="R210" i="2" a="1"/>
  <c r="R210" i="2"/>
  <c r="R211" i="2" a="1"/>
  <c r="R211" i="2"/>
  <c r="R212" i="2" a="1"/>
  <c r="R212" i="2"/>
  <c r="R213" i="2" a="1"/>
  <c r="R213" i="2"/>
  <c r="R214" i="2" a="1"/>
  <c r="R214" i="2"/>
  <c r="R215" i="2" a="1"/>
  <c r="R215" i="2"/>
  <c r="R216" i="2" a="1"/>
  <c r="R216" i="2"/>
  <c r="R217" i="2" a="1"/>
  <c r="R217" i="2"/>
  <c r="R218" i="2" a="1"/>
  <c r="R218" i="2"/>
  <c r="R219" i="2" a="1"/>
  <c r="R219" i="2"/>
  <c r="R220" i="2" a="1"/>
  <c r="R220" i="2"/>
  <c r="R221" i="2" a="1"/>
  <c r="R221" i="2"/>
  <c r="R222" i="2" a="1"/>
  <c r="R222" i="2"/>
  <c r="R223" i="2" a="1"/>
  <c r="R223" i="2"/>
  <c r="R224" i="2" a="1"/>
  <c r="R224" i="2"/>
  <c r="R225" i="2" a="1"/>
  <c r="R225" i="2"/>
  <c r="R226" i="2" a="1"/>
  <c r="R226" i="2"/>
  <c r="R227" i="2" a="1"/>
  <c r="R227" i="2"/>
  <c r="R228" i="2" a="1"/>
  <c r="R228" i="2"/>
  <c r="R229" i="2" a="1"/>
  <c r="R229" i="2"/>
  <c r="R230" i="2" a="1"/>
  <c r="R230" i="2"/>
  <c r="R231" i="2" a="1"/>
  <c r="R231" i="2"/>
  <c r="R232" i="2" a="1"/>
  <c r="R232" i="2"/>
  <c r="R233" i="2" a="1"/>
  <c r="R233" i="2"/>
  <c r="R234" i="2" a="1"/>
  <c r="R234" i="2"/>
  <c r="R235" i="2" a="1"/>
  <c r="R235" i="2"/>
  <c r="R236" i="2" a="1"/>
  <c r="R236" i="2"/>
  <c r="R237" i="2" a="1"/>
  <c r="R237" i="2"/>
  <c r="R238" i="2" a="1"/>
  <c r="R238" i="2"/>
  <c r="R239" i="2" a="1"/>
  <c r="R239" i="2"/>
  <c r="R240" i="2" a="1"/>
  <c r="R240" i="2"/>
  <c r="R241" i="2" a="1"/>
  <c r="R241" i="2"/>
  <c r="R242" i="2" a="1"/>
  <c r="R242" i="2"/>
  <c r="R243" i="2" a="1"/>
  <c r="R243" i="2"/>
  <c r="R244" i="2" a="1"/>
  <c r="R244" i="2"/>
  <c r="R245" i="2" a="1"/>
  <c r="R245" i="2"/>
  <c r="R246" i="2" a="1"/>
  <c r="R246" i="2"/>
  <c r="R247" i="2" a="1"/>
  <c r="R247" i="2"/>
  <c r="R248" i="2" a="1"/>
  <c r="R248" i="2"/>
  <c r="R249" i="2" a="1"/>
  <c r="R249" i="2"/>
  <c r="R250" i="2" a="1"/>
  <c r="R250" i="2"/>
  <c r="R251" i="2" a="1"/>
  <c r="R251" i="2"/>
  <c r="R252" i="2" a="1"/>
  <c r="R252" i="2"/>
  <c r="R253" i="2" a="1"/>
  <c r="R253" i="2"/>
  <c r="R254" i="2" a="1"/>
  <c r="R254" i="2"/>
  <c r="R255" i="2" a="1"/>
  <c r="R255" i="2"/>
  <c r="R256" i="2" a="1"/>
  <c r="R256" i="2"/>
  <c r="R257" i="2" a="1"/>
  <c r="R257" i="2"/>
  <c r="R258" i="2" a="1"/>
  <c r="R258" i="2"/>
  <c r="R259" i="2" a="1"/>
  <c r="R259" i="2"/>
  <c r="R260" i="2" a="1"/>
  <c r="R260" i="2"/>
  <c r="R261" i="2" a="1"/>
  <c r="R261" i="2"/>
  <c r="R262" i="2" a="1"/>
  <c r="R262" i="2"/>
  <c r="R263" i="2" a="1"/>
  <c r="R263" i="2"/>
  <c r="R264" i="2" a="1"/>
  <c r="R264" i="2"/>
  <c r="R265" i="2" a="1"/>
  <c r="R265" i="2"/>
  <c r="R266" i="2" a="1"/>
  <c r="R266" i="2"/>
  <c r="R267" i="2" a="1"/>
  <c r="R267" i="2"/>
  <c r="R268" i="2" a="1"/>
  <c r="R268" i="2"/>
  <c r="R269" i="2" a="1"/>
  <c r="R269" i="2"/>
  <c r="R270" i="2" a="1"/>
  <c r="R270" i="2"/>
  <c r="R271" i="2" a="1"/>
  <c r="R271" i="2"/>
  <c r="R272" i="2" a="1"/>
  <c r="R272" i="2"/>
  <c r="R273" i="2" a="1"/>
  <c r="R273" i="2"/>
  <c r="R274" i="2" a="1"/>
  <c r="R274" i="2"/>
  <c r="R275" i="2" a="1"/>
  <c r="R275" i="2"/>
  <c r="R276" i="2" a="1"/>
  <c r="R276" i="2"/>
  <c r="R277" i="2" a="1"/>
  <c r="R277" i="2"/>
  <c r="R278" i="2" a="1"/>
  <c r="R278" i="2"/>
  <c r="R279" i="2" a="1"/>
  <c r="R279" i="2"/>
  <c r="R280" i="2" a="1"/>
  <c r="R280" i="2"/>
  <c r="R281" i="2" a="1"/>
  <c r="R281" i="2"/>
  <c r="R282" i="2" a="1"/>
  <c r="R282" i="2"/>
  <c r="R283" i="2" a="1"/>
  <c r="R283" i="2"/>
  <c r="R284" i="2" a="1"/>
  <c r="R284" i="2"/>
  <c r="R285" i="2" a="1"/>
  <c r="R285" i="2"/>
  <c r="R286" i="2" a="1"/>
  <c r="R286" i="2"/>
  <c r="R287" i="2" a="1"/>
  <c r="R287" i="2"/>
  <c r="R288" i="2" a="1"/>
  <c r="R288" i="2"/>
  <c r="R289" i="2" a="1"/>
  <c r="R289" i="2"/>
  <c r="R290" i="2" a="1"/>
  <c r="R290" i="2"/>
  <c r="R291" i="2" a="1"/>
  <c r="R291" i="2"/>
  <c r="R292" i="2" a="1"/>
  <c r="R292" i="2"/>
  <c r="R293" i="2" a="1"/>
  <c r="R293" i="2"/>
  <c r="R294" i="2" a="1"/>
  <c r="R294" i="2"/>
  <c r="R295" i="2" a="1"/>
  <c r="R295" i="2"/>
  <c r="R296" i="2" a="1"/>
  <c r="R296" i="2"/>
  <c r="R297" i="2" a="1"/>
  <c r="R297" i="2"/>
  <c r="R298" i="2" a="1"/>
  <c r="R298" i="2"/>
  <c r="R299" i="2" a="1"/>
  <c r="R299" i="2"/>
  <c r="R300" i="2" a="1"/>
  <c r="R300" i="2"/>
  <c r="R301" i="2" a="1"/>
  <c r="R301" i="2"/>
  <c r="R302" i="2" a="1"/>
  <c r="R302" i="2"/>
  <c r="R303" i="2" a="1"/>
  <c r="R303" i="2"/>
  <c r="R304" i="2" a="1"/>
  <c r="R304" i="2"/>
  <c r="R305" i="2" a="1"/>
  <c r="R305" i="2"/>
  <c r="R306" i="2" a="1"/>
  <c r="R306" i="2"/>
  <c r="R307" i="2" a="1"/>
  <c r="R307" i="2"/>
  <c r="R308" i="2" a="1"/>
  <c r="R308" i="2"/>
  <c r="R309" i="2" a="1"/>
  <c r="R309" i="2"/>
  <c r="R310" i="2" a="1"/>
  <c r="R310" i="2"/>
  <c r="R311" i="2" a="1"/>
  <c r="R311" i="2"/>
  <c r="R312" i="2" a="1"/>
  <c r="R312" i="2"/>
  <c r="R313" i="2" a="1"/>
  <c r="R313" i="2"/>
  <c r="R314" i="2" a="1"/>
  <c r="R314" i="2"/>
  <c r="R315" i="2" a="1"/>
  <c r="R315" i="2"/>
  <c r="R316" i="2" a="1"/>
  <c r="R316" i="2"/>
  <c r="R317" i="2" a="1"/>
  <c r="R317" i="2"/>
  <c r="R318" i="2" a="1"/>
  <c r="R318" i="2"/>
  <c r="R319" i="2" a="1"/>
  <c r="R319" i="2"/>
  <c r="R320" i="2" a="1"/>
  <c r="R320" i="2"/>
  <c r="R321" i="2" a="1"/>
  <c r="R321" i="2"/>
  <c r="R322" i="2" a="1"/>
  <c r="R322" i="2"/>
  <c r="R323" i="2" a="1"/>
  <c r="R323" i="2"/>
  <c r="R324" i="2" a="1"/>
  <c r="R324" i="2"/>
  <c r="R325" i="2" a="1"/>
  <c r="R325" i="2"/>
  <c r="R326" i="2" a="1"/>
  <c r="R326" i="2"/>
  <c r="R327" i="2" a="1"/>
  <c r="R327" i="2"/>
  <c r="R328" i="2" a="1"/>
  <c r="R328" i="2"/>
  <c r="R329" i="2" a="1"/>
  <c r="R329" i="2"/>
  <c r="R330" i="2" a="1"/>
  <c r="R330" i="2"/>
  <c r="R331" i="2" a="1"/>
  <c r="R331" i="2"/>
  <c r="R332" i="2" a="1"/>
  <c r="R332" i="2"/>
  <c r="R333" i="2" a="1"/>
  <c r="R333" i="2"/>
  <c r="R334" i="2" a="1"/>
  <c r="R334" i="2"/>
  <c r="R335" i="2" a="1"/>
  <c r="R335" i="2"/>
  <c r="R336" i="2" a="1"/>
  <c r="R336" i="2"/>
  <c r="R337" i="2" a="1"/>
  <c r="R337" i="2"/>
  <c r="R338" i="2" a="1"/>
  <c r="R338" i="2"/>
  <c r="R339" i="2" a="1"/>
  <c r="R339" i="2"/>
  <c r="R340" i="2" a="1"/>
  <c r="R340" i="2"/>
  <c r="R341" i="2" a="1"/>
  <c r="R341" i="2"/>
  <c r="R342" i="2" a="1"/>
  <c r="R342" i="2"/>
  <c r="R343" i="2" a="1"/>
  <c r="R343" i="2"/>
  <c r="R344" i="2" a="1"/>
  <c r="R344" i="2"/>
  <c r="R345" i="2" a="1"/>
  <c r="R345" i="2"/>
  <c r="R346" i="2" a="1"/>
  <c r="R346" i="2"/>
  <c r="R347" i="2" a="1"/>
  <c r="R347" i="2"/>
  <c r="R348" i="2" a="1"/>
  <c r="R348" i="2"/>
  <c r="R349" i="2" a="1"/>
  <c r="R349" i="2"/>
  <c r="R350" i="2" a="1"/>
  <c r="R350" i="2"/>
  <c r="R351" i="2" a="1"/>
  <c r="R351" i="2"/>
  <c r="R352" i="2" a="1"/>
  <c r="R352" i="2"/>
  <c r="R353" i="2" a="1"/>
  <c r="R353" i="2"/>
  <c r="R354" i="2" a="1"/>
  <c r="R354" i="2"/>
  <c r="R355" i="2" a="1"/>
  <c r="R355" i="2"/>
  <c r="R356" i="2" a="1"/>
  <c r="R356" i="2"/>
  <c r="R357" i="2" a="1"/>
  <c r="R357" i="2"/>
  <c r="R358" i="2" a="1"/>
  <c r="R358" i="2"/>
  <c r="R359" i="2" a="1"/>
  <c r="R359" i="2"/>
  <c r="R360" i="2" a="1"/>
  <c r="R360" i="2"/>
  <c r="R361" i="2" a="1"/>
  <c r="R361" i="2"/>
  <c r="R362" i="2" a="1"/>
  <c r="R362" i="2"/>
  <c r="R363" i="2" a="1"/>
  <c r="R363" i="2"/>
  <c r="R364" i="2" a="1"/>
  <c r="R364" i="2"/>
  <c r="R365" i="2" a="1"/>
  <c r="R365" i="2"/>
  <c r="R366" i="2" a="1"/>
  <c r="R366" i="2"/>
  <c r="R367" i="2" a="1"/>
  <c r="R367" i="2"/>
  <c r="R368" i="2" a="1"/>
  <c r="R368" i="2"/>
  <c r="R369" i="2" a="1"/>
  <c r="R369" i="2"/>
  <c r="R370" i="2" a="1"/>
  <c r="R370" i="2"/>
  <c r="R371" i="2" a="1"/>
  <c r="R371" i="2"/>
  <c r="R372" i="2" a="1"/>
  <c r="R372" i="2"/>
  <c r="R373" i="2" a="1"/>
  <c r="R373" i="2"/>
  <c r="R374" i="2" a="1"/>
  <c r="R374" i="2"/>
  <c r="R375" i="2" a="1"/>
  <c r="R375" i="2"/>
  <c r="R376" i="2" a="1"/>
  <c r="R376" i="2"/>
  <c r="R377" i="2" a="1"/>
  <c r="R377" i="2"/>
  <c r="R378" i="2" a="1"/>
  <c r="R378" i="2"/>
  <c r="R379" i="2" a="1"/>
  <c r="R379" i="2"/>
  <c r="R380" i="2" a="1"/>
  <c r="R380" i="2"/>
  <c r="R381" i="2" a="1"/>
  <c r="R381" i="2"/>
  <c r="R382" i="2" a="1"/>
  <c r="R382" i="2"/>
  <c r="R383" i="2" a="1"/>
  <c r="R383" i="2"/>
  <c r="R384" i="2" a="1"/>
  <c r="R384" i="2"/>
  <c r="R385" i="2" a="1"/>
  <c r="R385" i="2"/>
  <c r="R386" i="2" a="1"/>
  <c r="R386" i="2"/>
  <c r="R387" i="2" a="1"/>
  <c r="R387" i="2"/>
  <c r="R388" i="2" a="1"/>
  <c r="R388" i="2"/>
  <c r="R389" i="2" a="1"/>
  <c r="R389" i="2"/>
  <c r="R390" i="2" a="1"/>
  <c r="R390" i="2"/>
  <c r="R391" i="2" a="1"/>
  <c r="R391" i="2"/>
  <c r="R392" i="2" a="1"/>
  <c r="R392" i="2"/>
  <c r="R393" i="2" a="1"/>
  <c r="R393" i="2"/>
  <c r="R394" i="2" a="1"/>
  <c r="R394" i="2"/>
  <c r="R395" i="2" a="1"/>
  <c r="R395" i="2"/>
  <c r="R396" i="2" a="1"/>
  <c r="R396" i="2"/>
  <c r="R397" i="2" a="1"/>
  <c r="R397" i="2"/>
  <c r="R398" i="2" a="1"/>
  <c r="R398" i="2"/>
  <c r="R399" i="2" a="1"/>
  <c r="R399" i="2"/>
  <c r="R400" i="2" a="1"/>
  <c r="R400" i="2"/>
  <c r="R401" i="2" a="1"/>
  <c r="R401" i="2"/>
  <c r="R402" i="2" a="1"/>
  <c r="R402" i="2"/>
  <c r="R403" i="2" a="1"/>
  <c r="R403" i="2"/>
  <c r="R404" i="2" a="1"/>
  <c r="R404" i="2"/>
  <c r="R405" i="2" a="1"/>
  <c r="R405" i="2"/>
  <c r="R406" i="2" a="1"/>
  <c r="R406" i="2"/>
  <c r="R407" i="2" a="1"/>
  <c r="R407" i="2"/>
  <c r="R408" i="2" a="1"/>
  <c r="R408" i="2"/>
  <c r="R409" i="2" a="1"/>
  <c r="R409" i="2"/>
  <c r="R410" i="2" a="1"/>
  <c r="R410" i="2"/>
  <c r="R411" i="2" a="1"/>
  <c r="R411" i="2"/>
  <c r="R412" i="2" a="1"/>
  <c r="R412" i="2"/>
  <c r="R413" i="2" a="1"/>
  <c r="R413" i="2"/>
  <c r="R414" i="2" a="1"/>
  <c r="R414" i="2"/>
  <c r="R415" i="2" a="1"/>
  <c r="R415" i="2"/>
  <c r="R416" i="2" a="1"/>
  <c r="R416" i="2"/>
  <c r="R417" i="2" a="1"/>
  <c r="R417" i="2"/>
  <c r="R418" i="2" a="1"/>
  <c r="R418" i="2"/>
  <c r="R419" i="2" a="1"/>
  <c r="R419" i="2"/>
  <c r="R420" i="2" a="1"/>
  <c r="R420" i="2"/>
  <c r="R421" i="2" a="1"/>
  <c r="R421" i="2"/>
  <c r="R422" i="2" a="1"/>
  <c r="R422" i="2"/>
  <c r="R423" i="2" a="1"/>
  <c r="R423" i="2"/>
  <c r="R424" i="2" a="1"/>
  <c r="R424" i="2"/>
  <c r="R425" i="2" a="1"/>
  <c r="R425" i="2"/>
  <c r="R426" i="2" a="1"/>
  <c r="R426" i="2"/>
  <c r="R427" i="2" a="1"/>
  <c r="R427" i="2"/>
  <c r="R428" i="2" a="1"/>
  <c r="R428" i="2"/>
  <c r="R429" i="2" a="1"/>
  <c r="R429" i="2"/>
  <c r="R430" i="2" a="1"/>
  <c r="R430" i="2"/>
  <c r="R431" i="2" a="1"/>
  <c r="R431" i="2"/>
  <c r="R432" i="2" a="1"/>
  <c r="R432" i="2"/>
  <c r="R433" i="2" a="1"/>
  <c r="R433" i="2"/>
  <c r="R434" i="2" a="1"/>
  <c r="R434" i="2"/>
  <c r="R435" i="2" a="1"/>
  <c r="R435" i="2"/>
  <c r="R436" i="2" a="1"/>
  <c r="R436" i="2"/>
  <c r="R437" i="2" a="1"/>
  <c r="R437" i="2"/>
  <c r="R438" i="2" a="1"/>
  <c r="R438" i="2"/>
  <c r="R439" i="2" a="1"/>
  <c r="R439" i="2"/>
  <c r="R440" i="2" a="1"/>
  <c r="R440" i="2"/>
  <c r="R441" i="2" a="1"/>
  <c r="R441" i="2"/>
  <c r="R442" i="2" a="1"/>
  <c r="R442" i="2"/>
  <c r="R443" i="2" a="1"/>
  <c r="R443" i="2"/>
  <c r="R444" i="2" a="1"/>
  <c r="R444" i="2"/>
  <c r="R445" i="2" a="1"/>
  <c r="R445" i="2"/>
  <c r="R446" i="2" a="1"/>
  <c r="R446" i="2"/>
  <c r="R447" i="2" a="1"/>
  <c r="R447" i="2"/>
  <c r="R448" i="2" a="1"/>
  <c r="R448" i="2"/>
  <c r="R449" i="2" a="1"/>
  <c r="R449" i="2"/>
  <c r="R450" i="2" a="1"/>
  <c r="R450" i="2"/>
  <c r="R451" i="2" a="1"/>
  <c r="R451" i="2"/>
  <c r="R452" i="2" a="1"/>
  <c r="R452" i="2"/>
  <c r="R453" i="2" a="1"/>
  <c r="R453" i="2"/>
  <c r="R454" i="2" a="1"/>
  <c r="R454" i="2"/>
  <c r="R455" i="2" a="1"/>
  <c r="R455" i="2"/>
  <c r="R456" i="2" a="1"/>
  <c r="R456" i="2"/>
  <c r="R457" i="2" a="1"/>
  <c r="R457" i="2"/>
  <c r="R458" i="2" a="1"/>
  <c r="R458" i="2"/>
  <c r="R459" i="2" a="1"/>
  <c r="R459" i="2"/>
  <c r="R460" i="2" a="1"/>
  <c r="R460" i="2"/>
  <c r="R461" i="2" a="1"/>
  <c r="R461" i="2"/>
  <c r="R462" i="2" a="1"/>
  <c r="R462" i="2"/>
  <c r="R463" i="2" a="1"/>
  <c r="R463" i="2"/>
  <c r="R464" i="2" a="1"/>
  <c r="R464" i="2"/>
  <c r="R465" i="2" a="1"/>
  <c r="R465" i="2"/>
  <c r="R466" i="2" a="1"/>
  <c r="R466" i="2"/>
  <c r="R467" i="2" a="1"/>
  <c r="R467" i="2"/>
  <c r="R468" i="2" a="1"/>
  <c r="R468" i="2"/>
  <c r="R469" i="2" a="1"/>
  <c r="R469" i="2"/>
  <c r="R470" i="2" a="1"/>
  <c r="R470" i="2"/>
  <c r="R471" i="2" a="1"/>
  <c r="R471" i="2"/>
  <c r="R472" i="2" a="1"/>
  <c r="R472" i="2"/>
  <c r="R473" i="2" a="1"/>
  <c r="R473" i="2"/>
  <c r="R474" i="2" a="1"/>
  <c r="R474" i="2"/>
  <c r="R475" i="2" a="1"/>
  <c r="R475" i="2"/>
  <c r="R476" i="2" a="1"/>
  <c r="R476" i="2"/>
  <c r="R477" i="2" a="1"/>
  <c r="R477" i="2"/>
  <c r="R478" i="2" a="1"/>
  <c r="R478" i="2"/>
  <c r="R479" i="2" a="1"/>
  <c r="R479" i="2"/>
  <c r="R480" i="2" a="1"/>
  <c r="R480" i="2"/>
  <c r="R481" i="2" a="1"/>
  <c r="R481" i="2"/>
  <c r="R482" i="2" a="1"/>
  <c r="R482" i="2"/>
  <c r="R483" i="2" a="1"/>
  <c r="R483" i="2"/>
  <c r="R484" i="2" a="1"/>
  <c r="R484" i="2"/>
  <c r="R485" i="2" a="1"/>
  <c r="R485" i="2"/>
  <c r="R486" i="2" a="1"/>
  <c r="R486" i="2"/>
  <c r="R487" i="2" a="1"/>
  <c r="R487" i="2"/>
  <c r="R488" i="2" a="1"/>
  <c r="R488" i="2"/>
  <c r="R489" i="2" a="1"/>
  <c r="R489" i="2"/>
  <c r="R490" i="2" a="1"/>
  <c r="R490" i="2"/>
  <c r="R491" i="2" a="1"/>
  <c r="R491" i="2"/>
  <c r="R492" i="2" a="1"/>
  <c r="R492" i="2"/>
  <c r="R493" i="2" a="1"/>
  <c r="R493" i="2"/>
  <c r="R494" i="2" a="1"/>
  <c r="R494" i="2"/>
  <c r="R495" i="2" a="1"/>
  <c r="R495" i="2"/>
  <c r="R496" i="2" a="1"/>
  <c r="R496" i="2"/>
  <c r="R497" i="2" a="1"/>
  <c r="R497" i="2"/>
  <c r="R498" i="2" a="1"/>
  <c r="R498" i="2"/>
  <c r="R499" i="2" a="1"/>
  <c r="R499" i="2"/>
  <c r="R500" i="2" a="1"/>
  <c r="R500" i="2"/>
  <c r="R501" i="2" a="1"/>
  <c r="R501" i="2"/>
  <c r="R502" i="2" a="1"/>
  <c r="R502" i="2"/>
  <c r="R503" i="2" a="1"/>
  <c r="R503" i="2"/>
  <c r="R504" i="2" a="1"/>
  <c r="R504" i="2"/>
  <c r="R505" i="2" a="1"/>
  <c r="R505" i="2"/>
  <c r="R506" i="2" a="1"/>
  <c r="R506" i="2"/>
  <c r="R507" i="2" a="1"/>
  <c r="R507" i="2"/>
  <c r="R508" i="2" a="1"/>
  <c r="R508" i="2"/>
  <c r="R509" i="2" a="1"/>
  <c r="R509" i="2"/>
  <c r="R510" i="2" a="1"/>
  <c r="R510" i="2"/>
  <c r="R511" i="2" a="1"/>
  <c r="R511" i="2"/>
  <c r="R512" i="2" a="1"/>
  <c r="R512" i="2"/>
  <c r="R513" i="2" a="1"/>
  <c r="R513" i="2"/>
  <c r="R514" i="2" a="1"/>
  <c r="R514" i="2"/>
  <c r="R515" i="2" a="1"/>
  <c r="R515" i="2"/>
  <c r="R516" i="2" a="1"/>
  <c r="R516" i="2"/>
  <c r="R517" i="2" a="1"/>
  <c r="R517" i="2"/>
  <c r="R518" i="2" a="1"/>
  <c r="R518" i="2"/>
  <c r="R519" i="2" a="1"/>
  <c r="R519" i="2"/>
  <c r="R520" i="2" a="1"/>
  <c r="R520" i="2"/>
  <c r="R521" i="2" a="1"/>
  <c r="R521" i="2"/>
  <c r="R522" i="2" a="1"/>
  <c r="R522" i="2"/>
  <c r="R523" i="2" a="1"/>
  <c r="R523" i="2"/>
  <c r="R524" i="2" a="1"/>
  <c r="R524" i="2"/>
  <c r="R525" i="2" a="1"/>
  <c r="R525" i="2"/>
  <c r="R526" i="2" a="1"/>
  <c r="R526" i="2"/>
  <c r="R527" i="2" a="1"/>
  <c r="R527" i="2"/>
  <c r="R528" i="2" a="1"/>
  <c r="R528" i="2"/>
  <c r="R529" i="2" a="1"/>
  <c r="R529" i="2"/>
  <c r="R530" i="2" a="1"/>
  <c r="R530" i="2"/>
  <c r="R531" i="2" a="1"/>
  <c r="R531" i="2"/>
  <c r="R532" i="2" a="1"/>
  <c r="R532" i="2"/>
  <c r="R533" i="2" a="1"/>
  <c r="R533" i="2"/>
  <c r="R534" i="2" a="1"/>
  <c r="R534" i="2"/>
  <c r="R535" i="2" a="1"/>
  <c r="R535" i="2"/>
  <c r="R536" i="2" a="1"/>
  <c r="R536" i="2"/>
  <c r="R537" i="2" a="1"/>
  <c r="R537" i="2"/>
  <c r="R538" i="2" a="1"/>
  <c r="R538" i="2"/>
  <c r="R539" i="2" a="1"/>
  <c r="R539" i="2"/>
  <c r="R540" i="2" a="1"/>
  <c r="R540" i="2"/>
  <c r="R541" i="2" a="1"/>
  <c r="R541" i="2"/>
  <c r="R542" i="2" a="1"/>
  <c r="R542" i="2"/>
  <c r="R543" i="2" a="1"/>
  <c r="R543" i="2"/>
  <c r="R544" i="2" a="1"/>
  <c r="R544" i="2"/>
  <c r="R545" i="2" a="1"/>
  <c r="R545" i="2"/>
  <c r="R546" i="2" a="1"/>
  <c r="R546" i="2"/>
  <c r="R547" i="2" a="1"/>
  <c r="R547" i="2"/>
  <c r="R548" i="2" a="1"/>
  <c r="R548" i="2"/>
  <c r="R549" i="2" a="1"/>
  <c r="R549" i="2"/>
  <c r="R550" i="2" a="1"/>
  <c r="R550" i="2"/>
  <c r="R551" i="2" a="1"/>
  <c r="R551" i="2"/>
  <c r="R552" i="2" a="1"/>
  <c r="R552" i="2"/>
  <c r="R553" i="2" a="1"/>
  <c r="R553" i="2"/>
  <c r="R554" i="2" a="1"/>
  <c r="R554" i="2"/>
  <c r="R555" i="2" a="1"/>
  <c r="R555" i="2"/>
  <c r="R556" i="2" a="1"/>
  <c r="R556" i="2"/>
  <c r="R557" i="2" a="1"/>
  <c r="R557" i="2"/>
  <c r="R558" i="2" a="1"/>
  <c r="R558" i="2"/>
  <c r="R559" i="2" a="1"/>
  <c r="R559" i="2"/>
  <c r="R560" i="2" a="1"/>
  <c r="R560" i="2"/>
  <c r="R561" i="2" a="1"/>
  <c r="R561" i="2"/>
  <c r="R562" i="2" a="1"/>
  <c r="R562" i="2"/>
  <c r="R563" i="2" a="1"/>
  <c r="R563" i="2"/>
  <c r="R564" i="2" a="1"/>
  <c r="R564" i="2"/>
  <c r="R565" i="2" a="1"/>
  <c r="R565" i="2"/>
  <c r="R566" i="2" a="1"/>
  <c r="R566" i="2"/>
  <c r="R567" i="2" a="1"/>
  <c r="R567" i="2"/>
  <c r="R568" i="2" a="1"/>
  <c r="R568" i="2"/>
  <c r="R569" i="2" a="1"/>
  <c r="R569" i="2"/>
  <c r="R570" i="2" a="1"/>
  <c r="R570" i="2"/>
  <c r="R571" i="2" a="1"/>
  <c r="R571" i="2"/>
  <c r="R572" i="2" a="1"/>
  <c r="R572" i="2"/>
  <c r="R573" i="2" a="1"/>
  <c r="R573" i="2"/>
  <c r="R574" i="2" a="1"/>
  <c r="R574" i="2"/>
  <c r="R575" i="2" a="1"/>
  <c r="R575" i="2"/>
  <c r="R576" i="2" a="1"/>
  <c r="R576" i="2"/>
  <c r="R577" i="2" a="1"/>
  <c r="R577" i="2"/>
  <c r="R578" i="2" a="1"/>
  <c r="R578" i="2"/>
  <c r="R579" i="2" a="1"/>
  <c r="R579" i="2"/>
  <c r="R580" i="2" a="1"/>
  <c r="R580" i="2"/>
  <c r="R581" i="2" a="1"/>
  <c r="R581" i="2"/>
  <c r="R582" i="2" a="1"/>
  <c r="R582" i="2"/>
  <c r="R583" i="2" a="1"/>
  <c r="R583" i="2"/>
  <c r="R584" i="2" a="1"/>
  <c r="R584" i="2"/>
  <c r="R585" i="2" a="1"/>
  <c r="R585" i="2"/>
  <c r="R586" i="2" a="1"/>
  <c r="R586" i="2"/>
  <c r="R587" i="2" a="1"/>
  <c r="R587" i="2"/>
  <c r="R588" i="2" a="1"/>
  <c r="R588" i="2"/>
  <c r="R589" i="2" a="1"/>
  <c r="R589" i="2"/>
  <c r="R590" i="2" a="1"/>
  <c r="R590" i="2"/>
  <c r="R591" i="2" a="1"/>
  <c r="R591" i="2"/>
  <c r="R592" i="2" a="1"/>
  <c r="R592" i="2"/>
  <c r="R593" i="2" a="1"/>
  <c r="R593" i="2"/>
  <c r="R594" i="2" a="1"/>
  <c r="R594" i="2"/>
  <c r="R595" i="2" a="1"/>
  <c r="R595" i="2"/>
  <c r="R596" i="2" a="1"/>
  <c r="R596" i="2"/>
  <c r="R597" i="2" a="1"/>
  <c r="R597" i="2"/>
  <c r="R598" i="2" a="1"/>
  <c r="R598" i="2"/>
  <c r="R599" i="2" a="1"/>
  <c r="R599" i="2"/>
  <c r="R600" i="2" a="1"/>
  <c r="R600" i="2"/>
  <c r="R601" i="2" a="1"/>
  <c r="R601" i="2"/>
  <c r="R602" i="2" a="1"/>
  <c r="R602" i="2"/>
  <c r="R603" i="2" a="1"/>
  <c r="R603" i="2"/>
  <c r="R604" i="2" a="1"/>
  <c r="R604" i="2"/>
  <c r="R605" i="2" a="1"/>
  <c r="R605" i="2"/>
  <c r="R606" i="2" a="1"/>
  <c r="R606" i="2"/>
  <c r="R607" i="2" a="1"/>
  <c r="R607" i="2"/>
  <c r="R608" i="2" a="1"/>
  <c r="R608" i="2"/>
  <c r="R609" i="2" a="1"/>
  <c r="R609" i="2"/>
  <c r="R610" i="2" a="1"/>
  <c r="R610" i="2"/>
  <c r="R611" i="2" a="1"/>
  <c r="R611" i="2"/>
  <c r="R612" i="2" a="1"/>
  <c r="R612" i="2"/>
  <c r="R613" i="2" a="1"/>
  <c r="R613" i="2"/>
  <c r="R614" i="2" a="1"/>
  <c r="R614" i="2"/>
  <c r="R615" i="2" a="1"/>
  <c r="R615" i="2"/>
  <c r="R616" i="2" a="1"/>
  <c r="R616" i="2"/>
  <c r="R617" i="2" a="1"/>
  <c r="R617" i="2"/>
  <c r="R618" i="2" a="1"/>
  <c r="R618" i="2"/>
  <c r="R619" i="2" a="1"/>
  <c r="R619" i="2"/>
  <c r="R620" i="2" a="1"/>
  <c r="R620" i="2"/>
  <c r="R621" i="2" a="1"/>
  <c r="R621" i="2"/>
  <c r="R622" i="2" a="1"/>
  <c r="R622" i="2"/>
  <c r="R623" i="2" a="1"/>
  <c r="R623" i="2"/>
  <c r="R624" i="2" a="1"/>
  <c r="R624" i="2"/>
  <c r="R625" i="2" a="1"/>
  <c r="R625" i="2"/>
  <c r="R626" i="2" a="1"/>
  <c r="R626" i="2"/>
  <c r="R627" i="2" a="1"/>
  <c r="R627" i="2"/>
  <c r="R628" i="2" a="1"/>
  <c r="R628" i="2"/>
  <c r="R629" i="2" a="1"/>
  <c r="R629" i="2"/>
  <c r="R630" i="2" a="1"/>
  <c r="R630" i="2"/>
  <c r="R631" i="2" a="1"/>
  <c r="R631" i="2"/>
  <c r="R632" i="2" a="1"/>
  <c r="R632" i="2"/>
  <c r="R633" i="2" a="1"/>
  <c r="R633" i="2"/>
  <c r="R634" i="2" a="1"/>
  <c r="R634" i="2"/>
  <c r="R635" i="2" a="1"/>
  <c r="R635" i="2"/>
  <c r="R636" i="2" a="1"/>
  <c r="R636" i="2"/>
  <c r="R637" i="2" a="1"/>
  <c r="R637" i="2"/>
  <c r="R638" i="2" a="1"/>
  <c r="R638" i="2"/>
  <c r="R639" i="2" a="1"/>
  <c r="R639" i="2"/>
  <c r="R640" i="2" a="1"/>
  <c r="R640" i="2"/>
  <c r="R641" i="2" a="1"/>
  <c r="R641" i="2"/>
  <c r="R642" i="2" a="1"/>
  <c r="R642" i="2"/>
  <c r="R643" i="2" a="1"/>
  <c r="R643" i="2"/>
  <c r="R644" i="2" a="1"/>
  <c r="R644" i="2"/>
  <c r="R645" i="2" a="1"/>
  <c r="R645" i="2"/>
  <c r="R646" i="2" a="1"/>
  <c r="R646" i="2"/>
  <c r="R647" i="2" a="1"/>
  <c r="R647" i="2"/>
  <c r="R648" i="2" a="1"/>
  <c r="R648" i="2"/>
  <c r="R649" i="2" a="1"/>
  <c r="R649" i="2"/>
  <c r="R650" i="2" a="1"/>
  <c r="R650" i="2"/>
  <c r="R651" i="2" a="1"/>
  <c r="R651" i="2"/>
  <c r="R652" i="2" a="1"/>
  <c r="R652" i="2"/>
  <c r="R653" i="2" a="1"/>
  <c r="R653" i="2"/>
  <c r="R654" i="2" a="1"/>
  <c r="R654" i="2"/>
  <c r="R655" i="2" a="1"/>
  <c r="R655" i="2"/>
  <c r="R656" i="2" a="1"/>
  <c r="R656" i="2"/>
  <c r="R657" i="2" a="1"/>
  <c r="R657" i="2"/>
  <c r="R658" i="2" a="1"/>
  <c r="R658" i="2"/>
  <c r="R659" i="2" a="1"/>
  <c r="R659" i="2"/>
  <c r="R660" i="2" a="1"/>
  <c r="R660" i="2"/>
  <c r="R661" i="2" a="1"/>
  <c r="R661" i="2"/>
  <c r="R662" i="2" a="1"/>
  <c r="R662" i="2"/>
  <c r="R663" i="2" a="1"/>
  <c r="R663" i="2"/>
  <c r="R664" i="2" a="1"/>
  <c r="R664" i="2"/>
  <c r="R665" i="2" a="1"/>
  <c r="R665" i="2"/>
  <c r="R666" i="2" a="1"/>
  <c r="R666" i="2"/>
  <c r="R667" i="2" a="1"/>
  <c r="R667" i="2"/>
  <c r="R668" i="2" a="1"/>
  <c r="R668" i="2"/>
  <c r="R669" i="2" a="1"/>
  <c r="R669" i="2"/>
  <c r="R670" i="2" a="1"/>
  <c r="R670" i="2"/>
  <c r="R671" i="2" a="1"/>
  <c r="R671" i="2"/>
  <c r="R672" i="2" a="1"/>
  <c r="R672" i="2"/>
  <c r="R673" i="2" a="1"/>
  <c r="R673" i="2"/>
  <c r="R674" i="2" a="1"/>
  <c r="R674" i="2"/>
  <c r="R675" i="2" a="1"/>
  <c r="R675" i="2"/>
  <c r="R676" i="2" a="1"/>
  <c r="R676" i="2"/>
  <c r="R677" i="2" a="1"/>
  <c r="R677" i="2"/>
  <c r="R678" i="2" a="1"/>
  <c r="R678" i="2"/>
  <c r="R679" i="2" a="1"/>
  <c r="R679" i="2"/>
  <c r="R680" i="2" a="1"/>
  <c r="R680" i="2"/>
  <c r="R681" i="2" a="1"/>
  <c r="R681" i="2"/>
  <c r="R682" i="2" a="1"/>
  <c r="R682" i="2"/>
  <c r="R683" i="2" a="1"/>
  <c r="R683" i="2"/>
  <c r="R684" i="2" a="1"/>
  <c r="R684" i="2"/>
  <c r="R685" i="2" a="1"/>
  <c r="R685" i="2"/>
  <c r="R686" i="2" a="1"/>
  <c r="R686" i="2"/>
  <c r="R687" i="2" a="1"/>
  <c r="R687" i="2"/>
  <c r="R688" i="2" a="1"/>
  <c r="R688" i="2"/>
  <c r="R689" i="2" a="1"/>
  <c r="R689" i="2"/>
  <c r="R690" i="2" a="1"/>
  <c r="R690" i="2"/>
  <c r="R691" i="2" a="1"/>
  <c r="R691" i="2"/>
  <c r="R692" i="2" a="1"/>
  <c r="R692" i="2"/>
  <c r="R693" i="2" a="1"/>
  <c r="R693" i="2"/>
  <c r="R694" i="2" a="1"/>
  <c r="R694" i="2"/>
  <c r="R695" i="2" a="1"/>
  <c r="R695" i="2"/>
  <c r="R696" i="2" a="1"/>
  <c r="R696" i="2"/>
  <c r="R697" i="2" a="1"/>
  <c r="R697" i="2"/>
  <c r="R698" i="2" a="1"/>
  <c r="R698" i="2"/>
  <c r="R699" i="2" a="1"/>
  <c r="R699" i="2"/>
  <c r="R700" i="2" a="1"/>
  <c r="R700" i="2"/>
  <c r="R701" i="2" a="1"/>
  <c r="R701" i="2"/>
  <c r="R702" i="2" a="1"/>
  <c r="R702" i="2"/>
  <c r="R703" i="2" a="1"/>
  <c r="R703" i="2"/>
  <c r="R704" i="2" a="1"/>
  <c r="R704" i="2"/>
  <c r="R705" i="2" a="1"/>
  <c r="R705" i="2"/>
  <c r="R706" i="2" a="1"/>
  <c r="R706" i="2"/>
  <c r="R707" i="2" a="1"/>
  <c r="R707" i="2"/>
  <c r="R708" i="2" a="1"/>
  <c r="R708" i="2"/>
  <c r="R709" i="2" a="1"/>
  <c r="R709" i="2"/>
  <c r="R710" i="2" a="1"/>
  <c r="R710" i="2"/>
  <c r="R711" i="2" a="1"/>
  <c r="R711" i="2"/>
  <c r="R712" i="2" a="1"/>
  <c r="R712" i="2"/>
  <c r="R713" i="2" a="1"/>
  <c r="R713" i="2"/>
  <c r="R714" i="2" a="1"/>
  <c r="R714" i="2"/>
  <c r="R715" i="2" a="1"/>
  <c r="R715" i="2"/>
  <c r="R716" i="2" a="1"/>
  <c r="R716" i="2"/>
  <c r="R717" i="2" a="1"/>
  <c r="R717" i="2"/>
  <c r="R718" i="2" a="1"/>
  <c r="R718" i="2"/>
  <c r="R719" i="2" a="1"/>
  <c r="R719" i="2"/>
  <c r="R720" i="2" a="1"/>
  <c r="R720" i="2"/>
  <c r="R721" i="2" a="1"/>
  <c r="R721" i="2"/>
  <c r="R722" i="2" a="1"/>
  <c r="R722" i="2"/>
  <c r="R723" i="2" a="1"/>
  <c r="R723" i="2"/>
  <c r="R724" i="2" a="1"/>
  <c r="R724" i="2"/>
  <c r="R725" i="2" a="1"/>
  <c r="R725" i="2"/>
  <c r="R726" i="2" a="1"/>
  <c r="R726" i="2"/>
  <c r="R727" i="2" a="1"/>
  <c r="R727" i="2"/>
  <c r="R728" i="2" a="1"/>
  <c r="R728" i="2"/>
  <c r="R729" i="2" a="1"/>
  <c r="R729" i="2"/>
  <c r="R730" i="2" a="1"/>
  <c r="R730" i="2"/>
  <c r="R731" i="2" a="1"/>
  <c r="R731" i="2"/>
  <c r="R732" i="2" a="1"/>
  <c r="R732" i="2"/>
  <c r="R733" i="2" a="1"/>
  <c r="R733" i="2"/>
  <c r="R734" i="2" a="1"/>
  <c r="R734" i="2"/>
  <c r="R735" i="2" a="1"/>
  <c r="R735" i="2"/>
  <c r="R736" i="2" a="1"/>
  <c r="R736" i="2"/>
  <c r="R737" i="2" a="1"/>
  <c r="R737" i="2"/>
  <c r="R738" i="2" a="1"/>
  <c r="R738" i="2"/>
  <c r="R739" i="2" a="1"/>
  <c r="R739" i="2"/>
  <c r="R740" i="2" a="1"/>
  <c r="R740" i="2"/>
  <c r="R741" i="2" a="1"/>
  <c r="R741" i="2"/>
  <c r="R742" i="2" a="1"/>
  <c r="R742" i="2"/>
  <c r="R743" i="2" a="1"/>
  <c r="R743" i="2"/>
  <c r="R744" i="2" a="1"/>
  <c r="R744" i="2"/>
  <c r="R745" i="2" a="1"/>
  <c r="R745" i="2"/>
  <c r="R746" i="2" a="1"/>
  <c r="R746" i="2"/>
  <c r="R747" i="2" a="1"/>
  <c r="R747" i="2"/>
  <c r="R748" i="2" a="1"/>
  <c r="R748" i="2"/>
  <c r="R749" i="2" a="1"/>
  <c r="R749" i="2"/>
  <c r="R750" i="2" a="1"/>
  <c r="R750" i="2"/>
  <c r="R751" i="2" a="1"/>
  <c r="R751" i="2"/>
  <c r="R752" i="2" a="1"/>
  <c r="R752" i="2"/>
  <c r="R753" i="2" a="1"/>
  <c r="R753" i="2"/>
  <c r="R754" i="2" a="1"/>
  <c r="R754" i="2"/>
  <c r="R755" i="2" a="1"/>
  <c r="R755" i="2"/>
  <c r="R756" i="2" a="1"/>
  <c r="R756" i="2"/>
  <c r="R757" i="2" a="1"/>
  <c r="R757" i="2"/>
  <c r="R758" i="2" a="1"/>
  <c r="R758" i="2"/>
  <c r="R759" i="2" a="1"/>
  <c r="R759" i="2"/>
  <c r="R760" i="2" a="1"/>
  <c r="R760" i="2"/>
  <c r="R761" i="2" a="1"/>
  <c r="R761" i="2"/>
  <c r="R762" i="2" a="1"/>
  <c r="R762" i="2"/>
  <c r="R763" i="2" a="1"/>
  <c r="R763" i="2"/>
  <c r="R764" i="2" a="1"/>
  <c r="R764" i="2"/>
  <c r="R765" i="2" a="1"/>
  <c r="R765" i="2"/>
  <c r="R766" i="2" a="1"/>
  <c r="R766" i="2"/>
  <c r="R767" i="2" a="1"/>
  <c r="R767" i="2"/>
  <c r="R768" i="2" a="1"/>
  <c r="R768" i="2"/>
  <c r="R769" i="2" a="1"/>
  <c r="R769" i="2"/>
  <c r="R770" i="2" a="1"/>
  <c r="R770" i="2"/>
  <c r="R771" i="2" a="1"/>
  <c r="R771" i="2"/>
  <c r="R772" i="2" a="1"/>
  <c r="R772" i="2"/>
  <c r="R773" i="2" a="1"/>
  <c r="R773" i="2"/>
  <c r="R774" i="2" a="1"/>
  <c r="R774" i="2"/>
  <c r="R775" i="2" a="1"/>
  <c r="R775" i="2"/>
  <c r="R776" i="2" a="1"/>
  <c r="R776" i="2"/>
  <c r="R777" i="2" a="1"/>
  <c r="R777" i="2"/>
  <c r="R778" i="2" a="1"/>
  <c r="R778" i="2"/>
  <c r="R779" i="2" a="1"/>
  <c r="R779" i="2"/>
  <c r="R780" i="2" a="1"/>
  <c r="R780" i="2"/>
  <c r="R781" i="2" a="1"/>
  <c r="R781" i="2"/>
  <c r="R782" i="2" a="1"/>
  <c r="R782" i="2"/>
  <c r="R783" i="2" a="1"/>
  <c r="R783" i="2"/>
  <c r="R784" i="2" a="1"/>
  <c r="R784" i="2"/>
  <c r="R785" i="2" a="1"/>
  <c r="R785" i="2"/>
  <c r="R786" i="2" a="1"/>
  <c r="R786" i="2"/>
  <c r="R787" i="2" a="1"/>
  <c r="R787" i="2"/>
  <c r="R788" i="2" a="1"/>
  <c r="R788" i="2"/>
  <c r="R789" i="2" a="1"/>
  <c r="R789" i="2"/>
  <c r="R790" i="2" a="1"/>
  <c r="R790" i="2"/>
  <c r="R791" i="2" a="1"/>
  <c r="R791" i="2"/>
  <c r="R792" i="2" a="1"/>
  <c r="R792" i="2"/>
  <c r="R793" i="2" a="1"/>
  <c r="R793" i="2"/>
  <c r="R794" i="2" a="1"/>
  <c r="R794" i="2"/>
  <c r="R795" i="2" a="1"/>
  <c r="R795" i="2"/>
  <c r="R796" i="2" a="1"/>
  <c r="R796" i="2"/>
  <c r="R797" i="2" a="1"/>
  <c r="R797" i="2"/>
  <c r="R798" i="2" a="1"/>
  <c r="R798" i="2"/>
  <c r="R799" i="2" a="1"/>
  <c r="R799" i="2"/>
  <c r="R800" i="2" a="1"/>
  <c r="R800" i="2"/>
  <c r="R801" i="2" a="1"/>
  <c r="R801" i="2"/>
  <c r="R802" i="2" a="1"/>
  <c r="R802" i="2"/>
  <c r="R803" i="2" a="1"/>
  <c r="R803" i="2"/>
  <c r="R804" i="2" a="1"/>
  <c r="R804" i="2"/>
  <c r="R805" i="2" a="1"/>
  <c r="R805" i="2"/>
  <c r="R806" i="2" a="1"/>
  <c r="R806" i="2"/>
  <c r="R807" i="2" a="1"/>
  <c r="R807" i="2"/>
  <c r="R808" i="2" a="1"/>
  <c r="R808" i="2"/>
  <c r="R809" i="2" a="1"/>
  <c r="R809" i="2"/>
  <c r="R810" i="2" a="1"/>
  <c r="R810" i="2"/>
  <c r="R811" i="2" a="1"/>
  <c r="R811" i="2"/>
  <c r="R812" i="2" a="1"/>
  <c r="R812" i="2"/>
  <c r="R813" i="2" a="1"/>
  <c r="R813" i="2"/>
  <c r="R814" i="2" a="1"/>
  <c r="R814" i="2"/>
  <c r="R815" i="2" a="1"/>
  <c r="R815" i="2"/>
  <c r="R816" i="2" a="1"/>
  <c r="R816" i="2"/>
  <c r="R817" i="2" a="1"/>
  <c r="R817" i="2"/>
  <c r="R818" i="2" a="1"/>
  <c r="R818" i="2"/>
  <c r="R819" i="2" a="1"/>
  <c r="R819" i="2"/>
  <c r="R820" i="2" a="1"/>
  <c r="R820" i="2"/>
  <c r="R821" i="2" a="1"/>
  <c r="R821" i="2"/>
  <c r="R822" i="2" a="1"/>
  <c r="R822" i="2"/>
  <c r="R823" i="2" a="1"/>
  <c r="R823" i="2"/>
  <c r="R824" i="2" a="1"/>
  <c r="R824" i="2"/>
  <c r="R825" i="2" a="1"/>
  <c r="R825" i="2"/>
  <c r="R826" i="2" a="1"/>
  <c r="R826" i="2"/>
  <c r="R827" i="2" a="1"/>
  <c r="R827" i="2"/>
  <c r="R828" i="2" a="1"/>
  <c r="R828" i="2"/>
  <c r="R829" i="2" a="1"/>
  <c r="R829" i="2"/>
  <c r="R830" i="2" a="1"/>
  <c r="R830" i="2"/>
  <c r="R831" i="2" a="1"/>
  <c r="R831" i="2"/>
  <c r="R832" i="2" a="1"/>
  <c r="R832" i="2"/>
  <c r="R833" i="2" a="1"/>
  <c r="R833" i="2"/>
  <c r="R834" i="2" a="1"/>
  <c r="R834" i="2"/>
  <c r="R835" i="2" a="1"/>
  <c r="R835" i="2"/>
  <c r="R836" i="2" a="1"/>
  <c r="R836" i="2"/>
  <c r="R837" i="2" a="1"/>
  <c r="R837" i="2"/>
  <c r="R838" i="2" a="1"/>
  <c r="R838" i="2"/>
  <c r="R839" i="2" a="1"/>
  <c r="R839" i="2"/>
  <c r="R840" i="2" a="1"/>
  <c r="R840" i="2"/>
  <c r="R841" i="2" a="1"/>
  <c r="R841" i="2"/>
  <c r="R842" i="2" a="1"/>
  <c r="R842" i="2"/>
  <c r="R843" i="2" a="1"/>
  <c r="R843" i="2"/>
  <c r="R844" i="2" a="1"/>
  <c r="R844" i="2"/>
  <c r="R845" i="2" a="1"/>
  <c r="R845" i="2"/>
  <c r="R846" i="2" a="1"/>
  <c r="R846" i="2"/>
  <c r="R847" i="2" a="1"/>
  <c r="R847" i="2"/>
  <c r="R848" i="2" a="1"/>
  <c r="R848" i="2"/>
  <c r="R849" i="2" a="1"/>
  <c r="R849" i="2"/>
  <c r="R850" i="2" a="1"/>
  <c r="R850" i="2"/>
  <c r="R851" i="2" a="1"/>
  <c r="R851" i="2"/>
  <c r="R852" i="2" a="1"/>
  <c r="R852" i="2"/>
  <c r="R853" i="2" a="1"/>
  <c r="R853" i="2"/>
  <c r="R854" i="2" a="1"/>
  <c r="R854" i="2"/>
  <c r="R855" i="2" a="1"/>
  <c r="R855" i="2"/>
  <c r="R856" i="2" a="1"/>
  <c r="R856" i="2"/>
  <c r="R857" i="2" a="1"/>
  <c r="R857" i="2"/>
  <c r="R858" i="2" a="1"/>
  <c r="R858" i="2"/>
  <c r="R859" i="2" a="1"/>
  <c r="R859" i="2"/>
  <c r="R860" i="2" a="1"/>
  <c r="R860" i="2"/>
  <c r="R861" i="2" a="1"/>
  <c r="R861" i="2"/>
  <c r="R862" i="2" a="1"/>
  <c r="R862" i="2"/>
  <c r="R863" i="2" a="1"/>
  <c r="R863" i="2"/>
  <c r="R864" i="2" a="1"/>
  <c r="R864" i="2"/>
  <c r="R865" i="2" a="1"/>
  <c r="R865" i="2"/>
  <c r="R866" i="2" a="1"/>
  <c r="R866" i="2"/>
  <c r="R867" i="2" a="1"/>
  <c r="R867" i="2"/>
  <c r="R868" i="2" a="1"/>
  <c r="R868" i="2"/>
  <c r="R869" i="2" a="1"/>
  <c r="R869" i="2"/>
  <c r="R870" i="2" a="1"/>
  <c r="R870" i="2"/>
  <c r="R871" i="2" a="1"/>
  <c r="R871" i="2"/>
  <c r="R872" i="2" a="1"/>
  <c r="R872" i="2"/>
  <c r="R873" i="2" a="1"/>
  <c r="R873" i="2"/>
  <c r="R874" i="2" a="1"/>
  <c r="R874" i="2"/>
  <c r="R875" i="2" a="1"/>
  <c r="R875" i="2"/>
  <c r="R876" i="2" a="1"/>
  <c r="R876" i="2"/>
  <c r="R877" i="2" a="1"/>
  <c r="R877" i="2"/>
  <c r="R878" i="2" a="1"/>
  <c r="R878" i="2"/>
  <c r="R879" i="2" a="1"/>
  <c r="R879" i="2"/>
  <c r="R880" i="2" a="1"/>
  <c r="R880" i="2"/>
  <c r="R881" i="2" a="1"/>
  <c r="R881" i="2"/>
  <c r="R882" i="2" a="1"/>
  <c r="R882" i="2"/>
  <c r="R883" i="2" a="1"/>
  <c r="R883" i="2"/>
  <c r="R884" i="2" a="1"/>
  <c r="R884" i="2"/>
  <c r="R885" i="2" a="1"/>
  <c r="R885" i="2"/>
  <c r="R886" i="2" a="1"/>
  <c r="R886" i="2"/>
  <c r="R887" i="2" a="1"/>
  <c r="R887" i="2"/>
  <c r="R888" i="2" a="1"/>
  <c r="R888" i="2"/>
  <c r="R889" i="2" a="1"/>
  <c r="R889" i="2"/>
  <c r="R890" i="2" a="1"/>
  <c r="R890" i="2"/>
  <c r="R891" i="2" a="1"/>
  <c r="R891" i="2"/>
  <c r="R892" i="2" a="1"/>
  <c r="R892" i="2"/>
  <c r="R893" i="2" a="1"/>
  <c r="R893" i="2"/>
  <c r="R894" i="2" a="1"/>
  <c r="R894" i="2"/>
  <c r="R895" i="2" a="1"/>
  <c r="R895" i="2"/>
  <c r="R896" i="2" a="1"/>
  <c r="R896" i="2"/>
  <c r="R897" i="2" a="1"/>
  <c r="R897" i="2"/>
  <c r="R898" i="2" a="1"/>
  <c r="R898" i="2"/>
  <c r="R899" i="2" a="1"/>
  <c r="R899" i="2"/>
  <c r="R900" i="2" a="1"/>
  <c r="R900" i="2"/>
  <c r="R901" i="2" a="1"/>
  <c r="R901" i="2"/>
  <c r="R902" i="2" a="1"/>
  <c r="R902" i="2"/>
  <c r="R903" i="2" a="1"/>
  <c r="R903" i="2"/>
  <c r="R904" i="2" a="1"/>
  <c r="R904" i="2"/>
  <c r="R905" i="2" a="1"/>
  <c r="R905" i="2"/>
  <c r="R906" i="2" a="1"/>
  <c r="R906" i="2"/>
  <c r="R907" i="2" a="1"/>
  <c r="R907" i="2"/>
  <c r="R908" i="2" a="1"/>
  <c r="R908" i="2"/>
  <c r="R909" i="2" a="1"/>
  <c r="R909" i="2"/>
  <c r="R910" i="2" a="1"/>
  <c r="R910" i="2"/>
  <c r="R911" i="2" a="1"/>
  <c r="R911" i="2"/>
  <c r="R912" i="2" a="1"/>
  <c r="R912" i="2"/>
  <c r="R913" i="2" a="1"/>
  <c r="R913" i="2"/>
  <c r="R914" i="2" a="1"/>
  <c r="R914" i="2"/>
  <c r="R915" i="2" a="1"/>
  <c r="R915" i="2"/>
  <c r="R916" i="2" a="1"/>
  <c r="R916" i="2"/>
  <c r="R917" i="2" a="1"/>
  <c r="R917" i="2"/>
  <c r="R918" i="2" a="1"/>
  <c r="R918" i="2"/>
  <c r="R919" i="2" a="1"/>
  <c r="R919" i="2"/>
  <c r="R920" i="2" a="1"/>
  <c r="R920" i="2"/>
  <c r="R921" i="2" a="1"/>
  <c r="R921" i="2"/>
  <c r="R922" i="2" a="1"/>
  <c r="R922" i="2"/>
  <c r="R923" i="2" a="1"/>
  <c r="R923" i="2"/>
  <c r="R924" i="2" a="1"/>
  <c r="R924" i="2"/>
  <c r="R925" i="2" a="1"/>
  <c r="R925" i="2"/>
  <c r="R926" i="2" a="1"/>
  <c r="R926" i="2"/>
  <c r="R927" i="2" a="1"/>
  <c r="R927" i="2"/>
  <c r="R928" i="2" a="1"/>
  <c r="R928" i="2"/>
  <c r="R929" i="2" a="1"/>
  <c r="R929" i="2"/>
  <c r="R930" i="2" a="1"/>
  <c r="R930" i="2"/>
  <c r="R931" i="2" a="1"/>
  <c r="R931" i="2"/>
  <c r="R932" i="2" a="1"/>
  <c r="R932" i="2"/>
  <c r="R933" i="2" a="1"/>
  <c r="R933" i="2"/>
  <c r="R934" i="2" a="1"/>
  <c r="R934" i="2"/>
  <c r="R935" i="2" a="1"/>
  <c r="R935" i="2"/>
  <c r="R936" i="2" a="1"/>
  <c r="R936" i="2"/>
  <c r="R937" i="2" a="1"/>
  <c r="R937" i="2"/>
  <c r="R938" i="2" a="1"/>
  <c r="R938" i="2"/>
  <c r="R939" i="2" a="1"/>
  <c r="R939" i="2"/>
  <c r="R940" i="2" a="1"/>
  <c r="R940" i="2"/>
  <c r="R941" i="2" a="1"/>
  <c r="R941" i="2"/>
  <c r="R942" i="2" a="1"/>
  <c r="R942" i="2"/>
  <c r="R943" i="2" a="1"/>
  <c r="R943" i="2"/>
  <c r="R944" i="2" a="1"/>
  <c r="R944" i="2"/>
  <c r="R945" i="2" a="1"/>
  <c r="R945" i="2"/>
  <c r="R946" i="2" a="1"/>
  <c r="R946" i="2"/>
  <c r="R947" i="2" a="1"/>
  <c r="R947" i="2"/>
  <c r="R948" i="2" a="1"/>
  <c r="R948" i="2"/>
  <c r="R949" i="2" a="1"/>
  <c r="R949" i="2"/>
  <c r="R950" i="2" a="1"/>
  <c r="R950" i="2"/>
  <c r="R951" i="2" a="1"/>
  <c r="R951" i="2"/>
  <c r="R952" i="2" a="1"/>
  <c r="R952" i="2"/>
  <c r="R953" i="2" a="1"/>
  <c r="R953" i="2"/>
  <c r="R954" i="2" a="1"/>
  <c r="R954" i="2"/>
  <c r="R955" i="2" a="1"/>
  <c r="R955" i="2"/>
  <c r="R956" i="2" a="1"/>
  <c r="R956" i="2"/>
  <c r="R957" i="2" a="1"/>
  <c r="R957" i="2"/>
  <c r="R958" i="2" a="1"/>
  <c r="R958" i="2"/>
  <c r="R959" i="2" a="1"/>
  <c r="R959" i="2"/>
  <c r="R960" i="2" a="1"/>
  <c r="R960" i="2"/>
  <c r="R961" i="2" a="1"/>
  <c r="R961" i="2"/>
  <c r="R962" i="2" a="1"/>
  <c r="R962" i="2"/>
  <c r="R963" i="2" a="1"/>
  <c r="R963" i="2"/>
  <c r="R964" i="2" a="1"/>
  <c r="R964" i="2"/>
  <c r="R965" i="2" a="1"/>
  <c r="R965" i="2"/>
  <c r="R966" i="2" a="1"/>
  <c r="R966" i="2"/>
  <c r="R967" i="2" a="1"/>
  <c r="R967" i="2"/>
  <c r="R968" i="2" a="1"/>
  <c r="R968" i="2"/>
  <c r="R969" i="2" a="1"/>
  <c r="R969" i="2"/>
  <c r="R970" i="2" a="1"/>
  <c r="R970" i="2"/>
  <c r="R971" i="2" a="1"/>
  <c r="R971" i="2"/>
  <c r="R972" i="2" a="1"/>
  <c r="R972" i="2"/>
  <c r="R973" i="2" a="1"/>
  <c r="R973" i="2"/>
  <c r="R974" i="2" a="1"/>
  <c r="R974" i="2"/>
  <c r="R975" i="2" a="1"/>
  <c r="R975" i="2"/>
  <c r="R976" i="2" a="1"/>
  <c r="R976" i="2"/>
  <c r="R977" i="2" a="1"/>
  <c r="R977" i="2"/>
  <c r="R978" i="2" a="1"/>
  <c r="R978" i="2"/>
  <c r="R979" i="2" a="1"/>
  <c r="R979" i="2"/>
  <c r="R980" i="2" a="1"/>
  <c r="R980" i="2"/>
  <c r="R981" i="2" a="1"/>
  <c r="R981" i="2"/>
  <c r="R982" i="2" a="1"/>
  <c r="R982" i="2"/>
  <c r="R983" i="2" a="1"/>
  <c r="R983" i="2"/>
  <c r="R984" i="2" a="1"/>
  <c r="R984" i="2"/>
  <c r="R985" i="2" a="1"/>
  <c r="R985" i="2"/>
  <c r="R986" i="2" a="1"/>
  <c r="R986" i="2"/>
  <c r="R987" i="2" a="1"/>
  <c r="R987" i="2"/>
  <c r="R988" i="2" a="1"/>
  <c r="R988" i="2"/>
  <c r="R989" i="2" a="1"/>
  <c r="R989" i="2"/>
  <c r="R990" i="2" a="1"/>
  <c r="R990" i="2"/>
  <c r="R991" i="2" a="1"/>
  <c r="R991" i="2"/>
  <c r="R992" i="2" a="1"/>
  <c r="R992" i="2"/>
  <c r="R993" i="2" a="1"/>
  <c r="R993" i="2"/>
  <c r="R994" i="2" a="1"/>
  <c r="R994" i="2"/>
  <c r="R995" i="2" a="1"/>
  <c r="R995" i="2"/>
  <c r="R996" i="2" a="1"/>
  <c r="R996" i="2"/>
  <c r="R997" i="2" a="1"/>
  <c r="R997" i="2"/>
  <c r="R998" i="2" a="1"/>
  <c r="R998" i="2"/>
  <c r="R999" i="2" a="1"/>
  <c r="R999" i="2"/>
  <c r="R1000" i="2" a="1"/>
  <c r="R1000" i="2"/>
  <c r="R1001" i="2" a="1"/>
  <c r="R1001" i="2"/>
  <c r="R1002" i="2" a="1"/>
  <c r="R1002" i="2"/>
  <c r="R1003" i="2" a="1"/>
  <c r="R1003" i="2"/>
  <c r="R1004" i="2" a="1"/>
  <c r="R1004" i="2"/>
  <c r="R1005" i="2" a="1"/>
  <c r="R1005" i="2"/>
  <c r="R1006" i="2" a="1"/>
  <c r="R1006" i="2"/>
  <c r="R1007" i="2" a="1"/>
  <c r="R1007" i="2"/>
  <c r="R1008" i="2" a="1"/>
  <c r="R1008" i="2"/>
  <c r="R1009" i="2" a="1"/>
  <c r="R1009" i="2"/>
  <c r="R1010" i="2" a="1"/>
  <c r="R1010" i="2"/>
  <c r="R1011" i="2" a="1"/>
  <c r="R1011" i="2"/>
  <c r="R1012" i="2" a="1"/>
  <c r="R1012" i="2"/>
  <c r="R1013" i="2" a="1"/>
  <c r="R1013" i="2"/>
  <c r="R1014" i="2" a="1"/>
  <c r="R1014" i="2"/>
  <c r="R1015" i="2" a="1"/>
  <c r="R1015" i="2"/>
  <c r="R1016" i="2" a="1"/>
  <c r="R1016" i="2"/>
  <c r="R1017" i="2" a="1"/>
  <c r="R1017" i="2"/>
  <c r="R1018" i="2" a="1"/>
  <c r="R1018" i="2"/>
  <c r="R1019" i="2" a="1"/>
  <c r="R1019" i="2"/>
  <c r="R1020" i="2" a="1"/>
  <c r="R1020" i="2"/>
  <c r="R1021" i="2" a="1"/>
  <c r="R1021" i="2"/>
  <c r="R1022" i="2" a="1"/>
  <c r="R1022" i="2"/>
  <c r="R1023" i="2" a="1"/>
  <c r="R1023" i="2"/>
  <c r="R1024" i="2" a="1"/>
  <c r="R1024" i="2"/>
  <c r="R1025" i="2" a="1"/>
  <c r="R1025" i="2"/>
  <c r="R1026" i="2" a="1"/>
  <c r="R1026" i="2"/>
  <c r="R1027" i="2" a="1"/>
  <c r="R1027" i="2"/>
  <c r="R1028" i="2" a="1"/>
  <c r="R1028" i="2"/>
  <c r="R1029" i="2" a="1"/>
  <c r="R1029" i="2"/>
  <c r="R1030" i="2" a="1"/>
  <c r="R1030" i="2"/>
  <c r="R1031" i="2" a="1"/>
  <c r="R1031" i="2"/>
  <c r="R1032" i="2" a="1"/>
  <c r="R1032" i="2"/>
  <c r="R1033" i="2" a="1"/>
  <c r="R1033" i="2"/>
  <c r="R1034" i="2" a="1"/>
  <c r="R1034" i="2"/>
  <c r="R1035" i="2" a="1"/>
  <c r="R1035" i="2"/>
  <c r="R1036" i="2" a="1"/>
  <c r="R1036" i="2"/>
  <c r="R1037" i="2" a="1"/>
  <c r="R1037" i="2"/>
  <c r="R1038" i="2" a="1"/>
  <c r="R1038" i="2"/>
  <c r="R1039" i="2" a="1"/>
  <c r="R1039" i="2"/>
  <c r="R1040" i="2" a="1"/>
  <c r="R1040" i="2"/>
  <c r="R1041" i="2" a="1"/>
  <c r="R1041" i="2"/>
  <c r="R1042" i="2" a="1"/>
  <c r="R1042" i="2"/>
  <c r="R1043" i="2" a="1"/>
  <c r="R1043" i="2"/>
  <c r="R1044" i="2" a="1"/>
  <c r="R1044" i="2"/>
  <c r="R1045" i="2" a="1"/>
  <c r="R1045" i="2"/>
  <c r="R1046" i="2" a="1"/>
  <c r="R1046" i="2"/>
  <c r="R1047" i="2" a="1"/>
  <c r="R1047" i="2"/>
  <c r="R1048" i="2" a="1"/>
  <c r="R1048" i="2"/>
  <c r="R1049" i="2" a="1"/>
  <c r="R1049" i="2"/>
  <c r="R1050" i="2" a="1"/>
  <c r="R1050" i="2"/>
  <c r="R1051" i="2" a="1"/>
  <c r="R1051" i="2"/>
  <c r="R1052" i="2" a="1"/>
  <c r="R1052" i="2"/>
  <c r="R1053" i="2" a="1"/>
  <c r="R1053" i="2"/>
  <c r="R1054" i="2" a="1"/>
  <c r="R1054" i="2"/>
  <c r="R1055" i="2" a="1"/>
  <c r="R1055" i="2"/>
  <c r="R1056" i="2" a="1"/>
  <c r="R1056" i="2"/>
  <c r="R1057" i="2" a="1"/>
  <c r="R1057" i="2"/>
  <c r="R1058" i="2" a="1"/>
  <c r="R1058" i="2"/>
  <c r="R1059" i="2" a="1"/>
  <c r="R1059" i="2"/>
  <c r="R1060" i="2" a="1"/>
  <c r="R1060" i="2"/>
  <c r="R1061" i="2" a="1"/>
  <c r="R1061" i="2"/>
  <c r="R1062" i="2" a="1"/>
  <c r="R1062" i="2"/>
  <c r="R1063" i="2" a="1"/>
  <c r="R1063" i="2"/>
  <c r="R1064" i="2" a="1"/>
  <c r="R1064" i="2"/>
  <c r="R1065" i="2" a="1"/>
  <c r="R1065" i="2"/>
  <c r="R1066" i="2" a="1"/>
  <c r="R1066" i="2"/>
  <c r="R1067" i="2" a="1"/>
  <c r="R1067" i="2"/>
  <c r="R1068" i="2" a="1"/>
  <c r="R1068" i="2"/>
  <c r="R1069" i="2" a="1"/>
  <c r="R1069" i="2"/>
  <c r="R1070" i="2" a="1"/>
  <c r="R1070" i="2"/>
  <c r="R1071" i="2" a="1"/>
  <c r="R1071" i="2"/>
  <c r="R1072" i="2" a="1"/>
  <c r="R1072" i="2"/>
  <c r="R1073" i="2" a="1"/>
  <c r="R1073" i="2"/>
  <c r="R1074" i="2" a="1"/>
  <c r="R1074" i="2"/>
  <c r="R1075" i="2" a="1"/>
  <c r="R1075" i="2"/>
  <c r="R1076" i="2" a="1"/>
  <c r="R1076" i="2"/>
  <c r="R1077" i="2" a="1"/>
  <c r="R1077" i="2"/>
  <c r="R1078" i="2" a="1"/>
  <c r="R1078" i="2"/>
  <c r="R1079" i="2" a="1"/>
  <c r="R1079" i="2"/>
  <c r="R1080" i="2" a="1"/>
  <c r="R1080" i="2"/>
  <c r="R1081" i="2" a="1"/>
  <c r="R1081" i="2"/>
  <c r="R1082" i="2" a="1"/>
  <c r="R1082" i="2"/>
  <c r="R1083" i="2" a="1"/>
  <c r="R1083" i="2"/>
  <c r="R1084" i="2" a="1"/>
  <c r="R1084" i="2"/>
  <c r="R1085" i="2" a="1"/>
  <c r="R1085" i="2"/>
  <c r="R1086" i="2" a="1"/>
  <c r="R1086" i="2"/>
  <c r="R1087" i="2" a="1"/>
  <c r="R1087" i="2"/>
  <c r="R1088" i="2" a="1"/>
  <c r="R1088" i="2"/>
  <c r="R1089" i="2" a="1"/>
  <c r="R1089" i="2"/>
  <c r="R1090" i="2" a="1"/>
  <c r="R1090" i="2"/>
  <c r="R1091" i="2" a="1"/>
  <c r="R1091" i="2"/>
  <c r="R1092" i="2" a="1"/>
  <c r="R1092" i="2"/>
  <c r="R1093" i="2" a="1"/>
  <c r="R1093" i="2"/>
  <c r="R1094" i="2" a="1"/>
  <c r="R1094" i="2"/>
  <c r="R1095" i="2" a="1"/>
  <c r="R1095" i="2"/>
  <c r="R1096" i="2" a="1"/>
  <c r="R1096" i="2"/>
  <c r="R1097" i="2" a="1"/>
  <c r="R1097" i="2"/>
  <c r="R1098" i="2" a="1"/>
  <c r="R1098" i="2"/>
  <c r="R1099" i="2" a="1"/>
  <c r="R1099" i="2"/>
  <c r="R1100" i="2" a="1"/>
  <c r="R1100" i="2"/>
  <c r="R1101" i="2" a="1"/>
  <c r="R1101" i="2"/>
  <c r="R1102" i="2" a="1"/>
  <c r="R1102" i="2"/>
  <c r="R1103" i="2" a="1"/>
  <c r="R1103" i="2"/>
  <c r="R1104" i="2" a="1"/>
  <c r="R1104" i="2"/>
  <c r="R1105" i="2" a="1"/>
  <c r="R1105" i="2"/>
  <c r="R1106" i="2" a="1"/>
  <c r="R1106" i="2"/>
  <c r="R1107" i="2" a="1"/>
  <c r="R1107" i="2"/>
  <c r="R1108" i="2" a="1"/>
  <c r="R1108" i="2"/>
  <c r="R1109" i="2" a="1"/>
  <c r="R1109" i="2"/>
  <c r="R1110" i="2" a="1"/>
  <c r="R1110" i="2"/>
  <c r="R1111" i="2" a="1"/>
  <c r="R1111" i="2"/>
  <c r="R1112" i="2" a="1"/>
  <c r="R1112" i="2"/>
  <c r="R1113" i="2" a="1"/>
  <c r="R1113" i="2"/>
  <c r="R1114" i="2" a="1"/>
  <c r="R1114" i="2"/>
  <c r="R1115" i="2" a="1"/>
  <c r="R1115" i="2"/>
  <c r="R1116" i="2" a="1"/>
  <c r="R1116" i="2"/>
  <c r="R1117" i="2" a="1"/>
  <c r="R1117" i="2"/>
  <c r="R1118" i="2" a="1"/>
  <c r="R1118" i="2"/>
  <c r="R1119" i="2" a="1"/>
  <c r="R1119" i="2"/>
  <c r="R1120" i="2" a="1"/>
  <c r="R1120" i="2"/>
  <c r="R1121" i="2" a="1"/>
  <c r="R1121" i="2"/>
  <c r="R1122" i="2" a="1"/>
  <c r="R1122" i="2"/>
  <c r="R1123" i="2" a="1"/>
  <c r="R1123" i="2"/>
  <c r="R1124" i="2" a="1"/>
  <c r="R1124" i="2"/>
  <c r="R1125" i="2" a="1"/>
  <c r="R1125" i="2"/>
  <c r="R1126" i="2" a="1"/>
  <c r="R1126" i="2"/>
  <c r="R1127" i="2" a="1"/>
  <c r="R1127" i="2"/>
  <c r="R1128" i="2" a="1"/>
  <c r="R1128" i="2"/>
  <c r="R1129" i="2" a="1"/>
  <c r="R1129" i="2"/>
  <c r="R1130" i="2" a="1"/>
  <c r="R1130" i="2"/>
  <c r="R1131" i="2" a="1"/>
  <c r="R1131" i="2"/>
  <c r="R1132" i="2" a="1"/>
  <c r="R1132" i="2"/>
  <c r="R1133" i="2" a="1"/>
  <c r="R1133" i="2"/>
  <c r="R1134" i="2" a="1"/>
  <c r="R1134" i="2"/>
  <c r="R1135" i="2" a="1"/>
  <c r="R1135" i="2"/>
  <c r="R1136" i="2" a="1"/>
  <c r="R1136" i="2"/>
  <c r="R1137" i="2" a="1"/>
  <c r="R1137" i="2"/>
  <c r="R1138" i="2" a="1"/>
  <c r="R1138" i="2"/>
  <c r="R1139" i="2" a="1"/>
  <c r="R1139" i="2"/>
  <c r="R1140" i="2" a="1"/>
  <c r="R1140" i="2"/>
  <c r="R1141" i="2" a="1"/>
  <c r="R1141" i="2"/>
  <c r="R1142" i="2" a="1"/>
  <c r="R1142" i="2"/>
  <c r="R1143" i="2" a="1"/>
  <c r="R1143" i="2"/>
  <c r="R1144" i="2" a="1"/>
  <c r="R1144" i="2"/>
  <c r="R1145" i="2" a="1"/>
  <c r="R1145" i="2"/>
  <c r="R1146" i="2" a="1"/>
  <c r="R1146" i="2"/>
  <c r="R1147" i="2" a="1"/>
  <c r="R1147" i="2"/>
  <c r="R1148" i="2" a="1"/>
  <c r="R1148" i="2"/>
  <c r="R1149" i="2" a="1"/>
  <c r="R1149" i="2"/>
  <c r="R1150" i="2" a="1"/>
  <c r="R1150" i="2"/>
  <c r="R1151" i="2" a="1"/>
  <c r="R1151" i="2"/>
  <c r="R1152" i="2" a="1"/>
  <c r="R1152" i="2"/>
  <c r="R1153" i="2" a="1"/>
  <c r="R1153" i="2"/>
  <c r="R1154" i="2" a="1"/>
  <c r="R1154" i="2"/>
  <c r="R1155" i="2" a="1"/>
  <c r="R1155" i="2"/>
  <c r="R1156" i="2" a="1"/>
  <c r="R1156" i="2"/>
  <c r="R1157" i="2" a="1"/>
  <c r="R1157" i="2"/>
  <c r="R1158" i="2" a="1"/>
  <c r="R1158" i="2"/>
  <c r="R1159" i="2" a="1"/>
  <c r="R1159" i="2"/>
  <c r="R1160" i="2" a="1"/>
  <c r="R1160" i="2"/>
  <c r="R1161" i="2" a="1"/>
  <c r="R1161" i="2"/>
  <c r="R1162" i="2" a="1"/>
  <c r="R1162" i="2"/>
  <c r="R1163" i="2" a="1"/>
  <c r="R1163" i="2"/>
  <c r="R1164" i="2" a="1"/>
  <c r="R1164" i="2"/>
  <c r="R1165" i="2" a="1"/>
  <c r="R1165" i="2"/>
  <c r="R1166" i="2" a="1"/>
  <c r="R1166" i="2"/>
  <c r="R1167" i="2" a="1"/>
  <c r="R1167" i="2"/>
  <c r="R1168" i="2" a="1"/>
  <c r="R1168" i="2"/>
  <c r="R1169" i="2" a="1"/>
  <c r="R1169" i="2"/>
  <c r="R1170" i="2" a="1"/>
  <c r="R1170" i="2"/>
  <c r="R1171" i="2" a="1"/>
  <c r="R1171" i="2"/>
  <c r="R1172" i="2" a="1"/>
  <c r="R1172" i="2"/>
  <c r="R1173" i="2" a="1"/>
  <c r="R1173" i="2"/>
  <c r="R1174" i="2" a="1"/>
  <c r="R1174" i="2"/>
  <c r="R1175" i="2" a="1"/>
  <c r="R1175" i="2"/>
  <c r="R1176" i="2" a="1"/>
  <c r="R1176" i="2"/>
  <c r="R1177" i="2" a="1"/>
  <c r="R1177" i="2"/>
  <c r="R1178" i="2" a="1"/>
  <c r="R1178" i="2"/>
  <c r="R1179" i="2" a="1"/>
  <c r="R1179" i="2"/>
  <c r="R1180" i="2" a="1"/>
  <c r="R1180" i="2"/>
  <c r="R1181" i="2" a="1"/>
  <c r="R1181" i="2"/>
  <c r="R1182" i="2" a="1"/>
  <c r="R1182" i="2"/>
  <c r="R1183" i="2" a="1"/>
  <c r="R1183" i="2"/>
  <c r="R1184" i="2" a="1"/>
  <c r="R1184" i="2"/>
  <c r="R1185" i="2" a="1"/>
  <c r="R1185" i="2"/>
  <c r="R1186" i="2" a="1"/>
  <c r="R1186" i="2"/>
  <c r="R1187" i="2" a="1"/>
  <c r="R1187" i="2"/>
  <c r="R1188" i="2" a="1"/>
  <c r="R1188" i="2"/>
  <c r="R1189" i="2" a="1"/>
  <c r="R1189" i="2"/>
  <c r="R1190" i="2" a="1"/>
  <c r="R1190" i="2"/>
  <c r="R1191" i="2" a="1"/>
  <c r="R1191" i="2"/>
  <c r="R1192" i="2" a="1"/>
  <c r="R1192" i="2"/>
  <c r="R1193" i="2" a="1"/>
  <c r="R1193" i="2"/>
  <c r="R1194" i="2" a="1"/>
  <c r="R1194" i="2"/>
  <c r="R1195" i="2" a="1"/>
  <c r="R1195" i="2"/>
  <c r="R1196" i="2" a="1"/>
  <c r="R1196" i="2"/>
  <c r="R1197" i="2" a="1"/>
  <c r="R1197" i="2"/>
  <c r="R1198" i="2" a="1"/>
  <c r="R1198" i="2"/>
  <c r="R1199" i="2" a="1"/>
  <c r="R1199" i="2"/>
  <c r="R1200" i="2" a="1"/>
  <c r="R1200" i="2"/>
  <c r="R1201" i="2" a="1"/>
  <c r="R1201" i="2"/>
  <c r="R1202" i="2" a="1"/>
  <c r="R1202" i="2"/>
  <c r="R1203" i="2" a="1"/>
  <c r="R1203" i="2"/>
  <c r="R1204" i="2" a="1"/>
  <c r="R1204" i="2"/>
  <c r="R1205" i="2" a="1"/>
  <c r="R1205" i="2"/>
  <c r="R1206" i="2" a="1"/>
  <c r="R1206" i="2"/>
  <c r="R1207" i="2" a="1"/>
  <c r="R1207" i="2"/>
  <c r="R1208" i="2" a="1"/>
  <c r="R1208" i="2"/>
  <c r="R1209" i="2" a="1"/>
  <c r="R1209" i="2"/>
  <c r="R1210" i="2" a="1"/>
  <c r="R1210" i="2"/>
  <c r="R1211" i="2" a="1"/>
  <c r="R1211" i="2"/>
  <c r="R1212" i="2" a="1"/>
  <c r="R1212" i="2"/>
  <c r="R1213" i="2" a="1"/>
  <c r="R1213" i="2"/>
  <c r="R1214" i="2" a="1"/>
  <c r="R1214" i="2"/>
  <c r="R1215" i="2" a="1"/>
  <c r="R1215" i="2"/>
  <c r="R1216" i="2" a="1"/>
  <c r="R1216" i="2"/>
  <c r="R1217" i="2" a="1"/>
  <c r="R1217" i="2"/>
  <c r="R1218" i="2" a="1"/>
  <c r="R1218" i="2"/>
  <c r="R1219" i="2" a="1"/>
  <c r="R1219" i="2"/>
  <c r="R1220" i="2" a="1"/>
  <c r="R1220" i="2"/>
  <c r="R1221" i="2" a="1"/>
  <c r="R1221" i="2"/>
  <c r="R1222" i="2" a="1"/>
  <c r="R1222" i="2"/>
  <c r="R1223" i="2" a="1"/>
  <c r="R1223" i="2"/>
  <c r="R1224" i="2" a="1"/>
  <c r="R1224" i="2"/>
  <c r="R1225" i="2" a="1"/>
  <c r="R1225" i="2"/>
  <c r="R1226" i="2" a="1"/>
  <c r="R1226" i="2"/>
  <c r="R1227" i="2" a="1"/>
  <c r="R1227" i="2"/>
  <c r="R1228" i="2" a="1"/>
  <c r="R1228" i="2"/>
  <c r="R1229" i="2" a="1"/>
  <c r="R1229" i="2"/>
  <c r="R1230" i="2" a="1"/>
  <c r="R1230" i="2"/>
  <c r="R1231" i="2" a="1"/>
  <c r="R1231" i="2"/>
  <c r="R1232" i="2" a="1"/>
  <c r="R1232" i="2"/>
  <c r="R1233" i="2" a="1"/>
  <c r="R1233" i="2"/>
  <c r="R1234" i="2" a="1"/>
  <c r="R1234" i="2"/>
  <c r="R1235" i="2" a="1"/>
  <c r="R1235" i="2"/>
  <c r="R1236" i="2" a="1"/>
  <c r="R1236" i="2"/>
  <c r="R1237" i="2" a="1"/>
  <c r="R1237" i="2"/>
  <c r="R1238" i="2" a="1"/>
  <c r="R1238" i="2"/>
  <c r="R1239" i="2" a="1"/>
  <c r="R1239" i="2"/>
  <c r="R1240" i="2" a="1"/>
  <c r="R1240" i="2"/>
  <c r="R1241" i="2" a="1"/>
  <c r="R1241" i="2"/>
  <c r="R1242" i="2" a="1"/>
  <c r="R1242" i="2"/>
  <c r="R1243" i="2" a="1"/>
  <c r="R1243" i="2"/>
  <c r="R1244" i="2" a="1"/>
  <c r="R1244" i="2"/>
  <c r="R1245" i="2" a="1"/>
  <c r="R1245" i="2"/>
  <c r="R1246" i="2" a="1"/>
  <c r="R1246" i="2"/>
  <c r="R1247" i="2" a="1"/>
  <c r="R1247" i="2"/>
  <c r="R1248" i="2" a="1"/>
  <c r="R1248" i="2"/>
  <c r="R1249" i="2" a="1"/>
  <c r="R1249" i="2"/>
  <c r="R1250" i="2" a="1"/>
  <c r="R1250" i="2"/>
  <c r="R1251" i="2" a="1"/>
  <c r="R1251" i="2"/>
  <c r="R1252" i="2" a="1"/>
  <c r="R1252" i="2"/>
  <c r="R1253" i="2" a="1"/>
  <c r="R1253" i="2"/>
  <c r="R1254" i="2" a="1"/>
  <c r="R1254" i="2"/>
  <c r="R1255" i="2" a="1"/>
  <c r="R1255" i="2"/>
  <c r="R1256" i="2" a="1"/>
  <c r="R1256" i="2"/>
  <c r="R1257" i="2" a="1"/>
  <c r="R1257" i="2"/>
  <c r="R1258" i="2" a="1"/>
  <c r="R1258" i="2"/>
  <c r="R1259" i="2" a="1"/>
  <c r="R1259" i="2"/>
  <c r="R1260" i="2" a="1"/>
  <c r="R1260" i="2"/>
  <c r="R1261" i="2" a="1"/>
  <c r="R1261" i="2"/>
  <c r="R1262" i="2" a="1"/>
  <c r="R1262" i="2"/>
  <c r="R1263" i="2" a="1"/>
  <c r="R1263" i="2"/>
  <c r="R1264" i="2" a="1"/>
  <c r="R1264" i="2"/>
  <c r="R1265" i="2" a="1"/>
  <c r="R1265" i="2"/>
  <c r="R1266" i="2" a="1"/>
  <c r="R1266" i="2"/>
  <c r="R1267" i="2" a="1"/>
  <c r="R1267" i="2"/>
  <c r="R1268" i="2" a="1"/>
  <c r="R1268" i="2"/>
  <c r="R1269" i="2" a="1"/>
  <c r="R1269" i="2"/>
  <c r="R1270" i="2" a="1"/>
  <c r="R1270" i="2"/>
  <c r="R1271" i="2" a="1"/>
  <c r="R1271" i="2"/>
  <c r="R1272" i="2" a="1"/>
  <c r="R1272" i="2"/>
  <c r="R1273" i="2" a="1"/>
  <c r="R1273" i="2"/>
  <c r="R1274" i="2" a="1"/>
  <c r="R1274" i="2"/>
  <c r="R1275" i="2" a="1"/>
  <c r="R1275" i="2"/>
  <c r="R1276" i="2" a="1"/>
  <c r="R1276" i="2"/>
  <c r="R1277" i="2" a="1"/>
  <c r="R1277" i="2"/>
  <c r="R1278" i="2" a="1"/>
  <c r="R1278" i="2"/>
  <c r="R1279" i="2" a="1"/>
  <c r="R1279" i="2"/>
  <c r="R1280" i="2" a="1"/>
  <c r="R1280" i="2"/>
  <c r="R1281" i="2" a="1"/>
  <c r="R1281" i="2"/>
  <c r="R1282" i="2" a="1"/>
  <c r="R1282" i="2"/>
  <c r="R1283" i="2" a="1"/>
  <c r="R1283" i="2"/>
  <c r="R1284" i="2" a="1"/>
  <c r="R1284" i="2"/>
  <c r="R1285" i="2" a="1"/>
  <c r="R1285" i="2"/>
  <c r="R1286" i="2" a="1"/>
  <c r="R1286" i="2"/>
  <c r="R1287" i="2" a="1"/>
  <c r="R1287" i="2"/>
  <c r="R1288" i="2" a="1"/>
  <c r="R1288" i="2"/>
  <c r="R1289" i="2" a="1"/>
  <c r="R1289" i="2"/>
  <c r="R1290" i="2" a="1"/>
  <c r="R1290" i="2"/>
  <c r="R1291" i="2" a="1"/>
  <c r="R1291" i="2"/>
  <c r="R1292" i="2" a="1"/>
  <c r="R1292" i="2"/>
  <c r="R1293" i="2" a="1"/>
  <c r="R1293" i="2"/>
  <c r="R1294" i="2" a="1"/>
  <c r="R1294" i="2"/>
  <c r="R1295" i="2" a="1"/>
  <c r="R1295" i="2"/>
  <c r="R1296" i="2" a="1"/>
  <c r="R1296" i="2"/>
  <c r="R1297" i="2" a="1"/>
  <c r="R1297" i="2"/>
  <c r="R1298" i="2" a="1"/>
  <c r="R1298" i="2"/>
  <c r="R1299" i="2" a="1"/>
  <c r="R1299" i="2"/>
  <c r="R1300" i="2" a="1"/>
  <c r="R1300" i="2"/>
  <c r="R1301" i="2" a="1"/>
  <c r="R1301" i="2"/>
  <c r="R1302" i="2" a="1"/>
  <c r="R1302" i="2"/>
  <c r="R1303" i="2" a="1"/>
  <c r="R1303" i="2"/>
  <c r="R1304" i="2" a="1"/>
  <c r="R1304" i="2"/>
  <c r="R1305" i="2" a="1"/>
  <c r="R1305" i="2"/>
  <c r="R1306" i="2" a="1"/>
  <c r="R1306" i="2"/>
  <c r="R1307" i="2" a="1"/>
  <c r="R1307" i="2"/>
  <c r="R1308" i="2" a="1"/>
  <c r="R1308" i="2"/>
  <c r="R1309" i="2" a="1"/>
  <c r="R1309" i="2"/>
  <c r="R1310" i="2" a="1"/>
  <c r="R1310" i="2"/>
  <c r="R1311" i="2" a="1"/>
  <c r="R1311" i="2"/>
  <c r="R1312" i="2" a="1"/>
  <c r="R1312" i="2"/>
  <c r="R1313" i="2" a="1"/>
  <c r="R1313" i="2"/>
  <c r="R1314" i="2" a="1"/>
  <c r="R1314" i="2"/>
  <c r="R1315" i="2" a="1"/>
  <c r="R1315" i="2"/>
  <c r="R1316" i="2" a="1"/>
  <c r="R1316" i="2"/>
  <c r="R1317" i="2" a="1"/>
  <c r="R1317" i="2"/>
  <c r="R1318" i="2" a="1"/>
  <c r="R1318" i="2"/>
  <c r="R1319" i="2" a="1"/>
  <c r="R1319" i="2"/>
  <c r="R1320" i="2" a="1"/>
  <c r="R1320" i="2"/>
  <c r="R1321" i="2" a="1"/>
  <c r="R1321" i="2"/>
  <c r="R1322" i="2" a="1"/>
  <c r="R1322" i="2"/>
  <c r="R1323" i="2" a="1"/>
  <c r="R1323" i="2"/>
  <c r="R1324" i="2" a="1"/>
  <c r="R1324" i="2"/>
  <c r="R1325" i="2" a="1"/>
  <c r="R1325" i="2"/>
  <c r="R1326" i="2" a="1"/>
  <c r="R1326" i="2"/>
  <c r="R1327" i="2" a="1"/>
  <c r="R1327" i="2"/>
  <c r="R1328" i="2" a="1"/>
  <c r="R1328" i="2"/>
  <c r="R1329" i="2" a="1"/>
  <c r="R1329" i="2"/>
  <c r="R1330" i="2" a="1"/>
  <c r="R1330" i="2"/>
  <c r="R1331" i="2" a="1"/>
  <c r="R1331" i="2"/>
  <c r="R1332" i="2" a="1"/>
  <c r="R1332" i="2"/>
  <c r="R1333" i="2" a="1"/>
  <c r="R1333" i="2"/>
  <c r="R1334" i="2" a="1"/>
  <c r="R1334" i="2"/>
  <c r="R1335" i="2" a="1"/>
  <c r="R1335" i="2"/>
  <c r="R1336" i="2" a="1"/>
  <c r="R1336" i="2"/>
  <c r="R1337" i="2" a="1"/>
  <c r="R1337" i="2"/>
  <c r="R1338" i="2" a="1"/>
  <c r="R1338" i="2"/>
  <c r="R1339" i="2" a="1"/>
  <c r="R1339" i="2"/>
  <c r="R1340" i="2" a="1"/>
  <c r="R1340" i="2"/>
  <c r="R1341" i="2" a="1"/>
  <c r="R1341" i="2"/>
  <c r="R1342" i="2" a="1"/>
  <c r="R1342" i="2"/>
  <c r="R1343" i="2" a="1"/>
  <c r="R1343" i="2"/>
  <c r="R1344" i="2" a="1"/>
  <c r="R1344" i="2"/>
  <c r="R1345" i="2" a="1"/>
  <c r="R1345" i="2"/>
  <c r="R1346" i="2" a="1"/>
  <c r="R1346" i="2"/>
  <c r="R1347" i="2" a="1"/>
  <c r="R1347" i="2"/>
  <c r="R1348" i="2" a="1"/>
  <c r="R1348" i="2"/>
  <c r="R1349" i="2" a="1"/>
  <c r="R1349" i="2"/>
  <c r="R1350" i="2" a="1"/>
  <c r="R1350" i="2"/>
  <c r="R1351" i="2" a="1"/>
  <c r="R1351" i="2"/>
  <c r="R1352" i="2" a="1"/>
  <c r="R1352" i="2"/>
  <c r="R1353" i="2" a="1"/>
  <c r="R1353" i="2"/>
  <c r="R1354" i="2" a="1"/>
  <c r="R1354" i="2"/>
  <c r="R1355" i="2" a="1"/>
  <c r="R1355" i="2"/>
  <c r="R1356" i="2" a="1"/>
  <c r="R1356" i="2"/>
  <c r="R1357" i="2" a="1"/>
  <c r="R1357" i="2"/>
  <c r="R1358" i="2" a="1"/>
  <c r="R1358" i="2"/>
  <c r="R1359" i="2" a="1"/>
  <c r="R1359" i="2"/>
  <c r="R1360" i="2" a="1"/>
  <c r="R1360" i="2"/>
  <c r="R1361" i="2" a="1"/>
  <c r="R1361" i="2"/>
  <c r="R1362" i="2" a="1"/>
  <c r="R1362" i="2"/>
  <c r="R1363" i="2" a="1"/>
  <c r="R1363" i="2"/>
  <c r="R1364" i="2" a="1"/>
  <c r="R1364" i="2"/>
  <c r="R1365" i="2" a="1"/>
  <c r="R1365" i="2"/>
  <c r="R1366" i="2" a="1"/>
  <c r="R1366" i="2"/>
  <c r="R1367" i="2" a="1"/>
  <c r="R1367" i="2"/>
  <c r="R1368" i="2" a="1"/>
  <c r="R1368" i="2"/>
  <c r="R1369" i="2" a="1"/>
  <c r="R1369" i="2"/>
  <c r="R1370" i="2" a="1"/>
  <c r="R1370" i="2"/>
  <c r="R1371" i="2" a="1"/>
  <c r="R1371" i="2"/>
  <c r="R1372" i="2" a="1"/>
  <c r="R1372" i="2"/>
  <c r="R1373" i="2" a="1"/>
  <c r="R1373" i="2"/>
  <c r="R1374" i="2" a="1"/>
  <c r="R1374" i="2"/>
  <c r="R1375" i="2" a="1"/>
  <c r="R1375" i="2"/>
  <c r="R1376" i="2" a="1"/>
  <c r="R1376" i="2"/>
  <c r="R1377" i="2" a="1"/>
  <c r="R1377" i="2"/>
  <c r="R1378" i="2" a="1"/>
  <c r="R1378" i="2"/>
  <c r="R1379" i="2" a="1"/>
  <c r="R1379" i="2"/>
  <c r="R1380" i="2" a="1"/>
  <c r="R1380" i="2"/>
  <c r="R1381" i="2" a="1"/>
  <c r="R1381" i="2"/>
  <c r="R1382" i="2" a="1"/>
  <c r="R1382" i="2"/>
  <c r="R1383" i="2" a="1"/>
  <c r="R1383" i="2"/>
  <c r="R1384" i="2" a="1"/>
  <c r="R1384" i="2"/>
  <c r="R1385" i="2" a="1"/>
  <c r="R1385" i="2"/>
  <c r="R1386" i="2" a="1"/>
  <c r="R1386" i="2"/>
  <c r="R1387" i="2" a="1"/>
  <c r="R1387" i="2"/>
  <c r="R1388" i="2" a="1"/>
  <c r="R1388" i="2"/>
  <c r="R1389" i="2" a="1"/>
  <c r="R1389" i="2"/>
  <c r="R1390" i="2" a="1"/>
  <c r="R1390" i="2"/>
  <c r="R1391" i="2" a="1"/>
  <c r="R1391" i="2"/>
  <c r="R1392" i="2" a="1"/>
  <c r="R1392" i="2"/>
  <c r="R1393" i="2" a="1"/>
  <c r="R1393" i="2"/>
  <c r="R1394" i="2" a="1"/>
  <c r="R1394" i="2"/>
  <c r="R1395" i="2" a="1"/>
  <c r="R1395" i="2"/>
  <c r="R1396" i="2" a="1"/>
  <c r="R1396" i="2"/>
  <c r="R1397" i="2" a="1"/>
  <c r="R1397" i="2"/>
  <c r="R1398" i="2" a="1"/>
  <c r="R1398" i="2"/>
  <c r="R1399" i="2" a="1"/>
  <c r="R1399" i="2"/>
  <c r="R1400" i="2" a="1"/>
  <c r="R1400" i="2"/>
  <c r="R1401" i="2" a="1"/>
  <c r="R1401" i="2"/>
  <c r="R1402" i="2" a="1"/>
  <c r="R1402" i="2"/>
  <c r="R1403" i="2" a="1"/>
  <c r="R1403" i="2"/>
  <c r="R1404" i="2" a="1"/>
  <c r="R1404" i="2"/>
  <c r="R1405" i="2" a="1"/>
  <c r="R1405" i="2"/>
  <c r="R1406" i="2" a="1"/>
  <c r="R1406" i="2"/>
  <c r="R1407" i="2" a="1"/>
  <c r="R1407" i="2"/>
  <c r="R1408" i="2" a="1"/>
  <c r="R1408" i="2"/>
  <c r="R1409" i="2" a="1"/>
  <c r="R1409" i="2"/>
  <c r="R1410" i="2" a="1"/>
  <c r="R1410" i="2"/>
  <c r="R1411" i="2" a="1"/>
  <c r="R1411" i="2"/>
  <c r="R1412" i="2" a="1"/>
  <c r="R1412" i="2"/>
  <c r="R1413" i="2" a="1"/>
  <c r="R1413" i="2"/>
  <c r="R1414" i="2" a="1"/>
  <c r="R1414" i="2"/>
  <c r="R1415" i="2" a="1"/>
  <c r="R1415" i="2"/>
  <c r="R1416" i="2" a="1"/>
  <c r="R1416" i="2"/>
  <c r="R1417" i="2" a="1"/>
  <c r="R1417" i="2"/>
  <c r="R1418" i="2" a="1"/>
  <c r="R1418" i="2"/>
  <c r="R1419" i="2" a="1"/>
  <c r="R1419" i="2"/>
  <c r="R1420" i="2" a="1"/>
  <c r="R1420" i="2"/>
  <c r="R1421" i="2" a="1"/>
  <c r="R1421" i="2"/>
  <c r="R1422" i="2" a="1"/>
  <c r="R1422" i="2"/>
  <c r="R1423" i="2" a="1"/>
  <c r="R1423" i="2"/>
  <c r="R1424" i="2" a="1"/>
  <c r="R1424" i="2"/>
  <c r="R1425" i="2" a="1"/>
  <c r="R1425" i="2"/>
  <c r="R1426" i="2" a="1"/>
  <c r="R1426" i="2"/>
  <c r="R1427" i="2" a="1"/>
  <c r="R1427" i="2"/>
  <c r="R1428" i="2" a="1"/>
  <c r="R1428" i="2"/>
  <c r="R1429" i="2" a="1"/>
  <c r="R1429" i="2"/>
  <c r="R1430" i="2" a="1"/>
  <c r="R1430" i="2"/>
  <c r="R1431" i="2" a="1"/>
  <c r="R1431" i="2"/>
  <c r="R1432" i="2" a="1"/>
  <c r="R1432" i="2"/>
  <c r="R1433" i="2" a="1"/>
  <c r="R1433" i="2"/>
  <c r="R1434" i="2" a="1"/>
  <c r="R1434" i="2"/>
  <c r="R1435" i="2" a="1"/>
  <c r="R1435" i="2"/>
  <c r="R1436" i="2" a="1"/>
  <c r="R1436" i="2"/>
  <c r="R1437" i="2" a="1"/>
  <c r="R1437" i="2"/>
  <c r="R1438" i="2" a="1"/>
  <c r="R1438" i="2"/>
  <c r="R1439" i="2" a="1"/>
  <c r="R1439" i="2"/>
  <c r="R1440" i="2" a="1"/>
  <c r="R1440" i="2"/>
  <c r="R1441" i="2" a="1"/>
  <c r="R1441" i="2"/>
  <c r="R1442" i="2" a="1"/>
  <c r="R1442" i="2"/>
  <c r="R1443" i="2" a="1"/>
  <c r="R1443" i="2"/>
  <c r="R1444" i="2" a="1"/>
  <c r="R1444" i="2"/>
  <c r="R1445" i="2" a="1"/>
  <c r="R1445" i="2"/>
  <c r="R1446" i="2" a="1"/>
  <c r="R1446" i="2"/>
  <c r="R1447" i="2" a="1"/>
  <c r="R1447" i="2"/>
  <c r="R1448" i="2" a="1"/>
  <c r="R1448" i="2"/>
  <c r="R1449" i="2" a="1"/>
  <c r="R1449" i="2"/>
  <c r="R1450" i="2" a="1"/>
  <c r="R1450" i="2"/>
  <c r="R1451" i="2" a="1"/>
  <c r="R1451" i="2"/>
  <c r="R1452" i="2" a="1"/>
  <c r="R1452" i="2"/>
  <c r="R1453" i="2" a="1"/>
  <c r="R1453" i="2"/>
  <c r="R1454" i="2" a="1"/>
  <c r="R1454" i="2"/>
  <c r="R1455" i="2" a="1"/>
  <c r="R1455" i="2"/>
  <c r="R1456" i="2" a="1"/>
  <c r="R1456" i="2"/>
  <c r="R1457" i="2" a="1"/>
  <c r="R1457" i="2"/>
  <c r="R1458" i="2" a="1"/>
  <c r="R1458" i="2"/>
  <c r="R1459" i="2" a="1"/>
  <c r="R1459" i="2"/>
  <c r="R1460" i="2" a="1"/>
  <c r="R1460" i="2"/>
  <c r="R1461" i="2" a="1"/>
  <c r="R1461" i="2"/>
  <c r="R1462" i="2" a="1"/>
  <c r="R1462" i="2"/>
  <c r="R1463" i="2" a="1"/>
  <c r="R1463" i="2"/>
  <c r="R1464" i="2" a="1"/>
  <c r="R1464" i="2"/>
  <c r="R1465" i="2" a="1"/>
  <c r="R1465" i="2"/>
  <c r="R1466" i="2" a="1"/>
  <c r="R1466" i="2"/>
  <c r="R1467" i="2" a="1"/>
  <c r="R1467" i="2"/>
  <c r="R1468" i="2" a="1"/>
  <c r="R1468" i="2"/>
  <c r="R1469" i="2" a="1"/>
  <c r="R1469" i="2"/>
  <c r="R1470" i="2" a="1"/>
  <c r="R1470" i="2"/>
  <c r="R1471" i="2" a="1"/>
  <c r="R1471" i="2"/>
  <c r="R1472" i="2" a="1"/>
  <c r="R1472" i="2"/>
  <c r="R1473" i="2" a="1"/>
  <c r="R1473" i="2"/>
  <c r="R1474" i="2" a="1"/>
  <c r="R1474" i="2"/>
  <c r="R1475" i="2" a="1"/>
  <c r="R1475" i="2"/>
  <c r="R1476" i="2" a="1"/>
  <c r="R1476" i="2"/>
  <c r="R1477" i="2" a="1"/>
  <c r="R1477" i="2"/>
  <c r="R1478" i="2" a="1"/>
  <c r="R1478" i="2"/>
  <c r="R1479" i="2" a="1"/>
  <c r="R1479" i="2"/>
  <c r="R1480" i="2" a="1"/>
  <c r="R1480" i="2"/>
  <c r="R1481" i="2" a="1"/>
  <c r="R1481" i="2"/>
  <c r="R1482" i="2" a="1"/>
  <c r="R1482" i="2"/>
  <c r="R1483" i="2" a="1"/>
  <c r="R1483" i="2"/>
  <c r="R1484" i="2" a="1"/>
  <c r="R1484" i="2"/>
  <c r="R1485" i="2" a="1"/>
  <c r="R1485" i="2"/>
  <c r="R1486" i="2" a="1"/>
  <c r="R1486" i="2"/>
  <c r="R1487" i="2" a="1"/>
  <c r="R1487" i="2"/>
  <c r="R1488" i="2" a="1"/>
  <c r="R1488" i="2"/>
  <c r="R1489" i="2" a="1"/>
  <c r="R1489" i="2"/>
  <c r="R1490" i="2" a="1"/>
  <c r="R1490" i="2"/>
  <c r="R1491" i="2" a="1"/>
  <c r="R1491" i="2"/>
  <c r="R1492" i="2" a="1"/>
  <c r="R1492" i="2"/>
  <c r="R1493" i="2" a="1"/>
  <c r="R1493" i="2"/>
  <c r="R1494" i="2" a="1"/>
  <c r="R1494" i="2"/>
  <c r="R1495" i="2" a="1"/>
  <c r="R1495" i="2"/>
  <c r="R1496" i="2" a="1"/>
  <c r="R1496" i="2"/>
  <c r="R1497" i="2" a="1"/>
  <c r="R1497" i="2"/>
  <c r="R1498" i="2" a="1"/>
  <c r="R1498" i="2"/>
  <c r="R1499" i="2" a="1"/>
  <c r="R1499" i="2"/>
  <c r="R1500" i="2" a="1"/>
  <c r="R1500" i="2"/>
  <c r="R1501" i="2" a="1"/>
  <c r="R1501" i="2"/>
  <c r="R1502" i="2" a="1"/>
  <c r="R1502" i="2"/>
  <c r="R1503" i="2" a="1"/>
  <c r="R1503" i="2"/>
  <c r="R1504" i="2" a="1"/>
  <c r="R1504" i="2"/>
  <c r="R1505" i="2" a="1"/>
  <c r="R1505" i="2"/>
  <c r="R1506" i="2" a="1"/>
  <c r="R1506" i="2"/>
  <c r="R1507" i="2" a="1"/>
  <c r="R1507" i="2"/>
  <c r="R1508" i="2" a="1"/>
  <c r="R1508" i="2"/>
  <c r="R1509" i="2" a="1"/>
  <c r="R1509" i="2"/>
  <c r="R1510" i="2" a="1"/>
  <c r="R1510" i="2"/>
  <c r="R1511" i="2" a="1"/>
  <c r="R1511" i="2"/>
  <c r="R1512" i="2" a="1"/>
  <c r="R1512" i="2"/>
  <c r="R1513" i="2" a="1"/>
  <c r="R1513" i="2"/>
  <c r="R1514" i="2" a="1"/>
  <c r="R1514" i="2"/>
  <c r="R1515" i="2" a="1"/>
  <c r="R1515" i="2"/>
  <c r="R1516" i="2" a="1"/>
  <c r="R1516" i="2"/>
  <c r="R1517" i="2" a="1"/>
  <c r="R1517" i="2"/>
  <c r="R1518" i="2" a="1"/>
  <c r="R1518" i="2"/>
  <c r="R1519" i="2" a="1"/>
  <c r="R1519" i="2"/>
  <c r="R1520" i="2" a="1"/>
  <c r="R1520" i="2"/>
  <c r="R1521" i="2" a="1"/>
  <c r="R1521" i="2"/>
  <c r="R1522" i="2" a="1"/>
  <c r="R1522" i="2"/>
  <c r="R1523" i="2" a="1"/>
  <c r="R1523" i="2"/>
  <c r="R1524" i="2" a="1"/>
  <c r="R1524" i="2"/>
  <c r="R1525" i="2" a="1"/>
  <c r="R1525" i="2"/>
  <c r="R1526" i="2" a="1"/>
  <c r="R1526" i="2"/>
  <c r="R1527" i="2" a="1"/>
  <c r="R1527" i="2"/>
  <c r="R1528" i="2" a="1"/>
  <c r="R1528" i="2"/>
  <c r="R1529" i="2" a="1"/>
  <c r="R1529" i="2"/>
  <c r="R1530" i="2" a="1"/>
  <c r="R1530" i="2"/>
  <c r="R1531" i="2" a="1"/>
  <c r="R1531" i="2"/>
  <c r="R1532" i="2" a="1"/>
  <c r="R1532" i="2"/>
  <c r="R1533" i="2" a="1"/>
  <c r="R1533" i="2"/>
  <c r="R1534" i="2" a="1"/>
  <c r="R1534" i="2"/>
  <c r="R1535" i="2" a="1"/>
  <c r="R1535" i="2"/>
  <c r="R1536" i="2" a="1"/>
  <c r="R1536" i="2"/>
  <c r="R1537" i="2" a="1"/>
  <c r="R1537" i="2"/>
  <c r="R1538" i="2" a="1"/>
  <c r="R1538" i="2"/>
  <c r="R1539" i="2" a="1"/>
  <c r="R1539" i="2"/>
  <c r="R1540" i="2" a="1"/>
  <c r="R1540" i="2"/>
  <c r="R1541" i="2" a="1"/>
  <c r="R1541" i="2"/>
  <c r="R1542" i="2" a="1"/>
  <c r="R1542" i="2"/>
  <c r="R1543" i="2" a="1"/>
  <c r="R1543" i="2"/>
  <c r="R1544" i="2" a="1"/>
  <c r="R1544" i="2"/>
  <c r="R1545" i="2" a="1"/>
  <c r="R1545" i="2"/>
  <c r="R1546" i="2" a="1"/>
  <c r="R1546" i="2"/>
  <c r="R1547" i="2" a="1"/>
  <c r="R1547" i="2"/>
  <c r="R1548" i="2" a="1"/>
  <c r="R1548" i="2"/>
  <c r="R1549" i="2" a="1"/>
  <c r="R1549" i="2"/>
  <c r="R1550" i="2" a="1"/>
  <c r="R1550" i="2"/>
  <c r="R1551" i="2" a="1"/>
  <c r="R1551" i="2"/>
  <c r="R1552" i="2" a="1"/>
  <c r="R1552" i="2"/>
  <c r="R1553" i="2" a="1"/>
  <c r="R1553" i="2"/>
  <c r="R1554" i="2" a="1"/>
  <c r="R1554" i="2"/>
  <c r="R1555" i="2" a="1"/>
  <c r="R1555" i="2"/>
  <c r="R1556" i="2" a="1"/>
  <c r="R1556" i="2"/>
  <c r="R1557" i="2" a="1"/>
  <c r="R1557" i="2"/>
  <c r="R1558" i="2" a="1"/>
  <c r="R1558" i="2"/>
  <c r="R1559" i="2" a="1"/>
  <c r="R1559" i="2"/>
  <c r="R1560" i="2" a="1"/>
  <c r="R1560" i="2"/>
  <c r="R1561" i="2" a="1"/>
  <c r="R1561" i="2"/>
  <c r="R1562" i="2" a="1"/>
  <c r="R1562" i="2"/>
  <c r="R1563" i="2" a="1"/>
  <c r="R1563" i="2"/>
  <c r="R1564" i="2" a="1"/>
  <c r="R1564" i="2"/>
  <c r="R1565" i="2" a="1"/>
  <c r="R1565" i="2"/>
  <c r="R1566" i="2" a="1"/>
  <c r="R1566" i="2"/>
  <c r="R1567" i="2" a="1"/>
  <c r="R1567" i="2"/>
  <c r="R1568" i="2" a="1"/>
  <c r="R1568" i="2"/>
  <c r="R1569" i="2" a="1"/>
  <c r="R1569" i="2"/>
  <c r="R1570" i="2" a="1"/>
  <c r="R1570" i="2"/>
  <c r="R1571" i="2" a="1"/>
  <c r="R1571" i="2"/>
  <c r="R1572" i="2" a="1"/>
  <c r="R1572" i="2"/>
  <c r="R1573" i="2" a="1"/>
  <c r="R1573" i="2"/>
  <c r="R1574" i="2" a="1"/>
  <c r="R1574" i="2"/>
  <c r="R1575" i="2" a="1"/>
  <c r="R1575" i="2"/>
  <c r="R1576" i="2" a="1"/>
  <c r="R1576" i="2"/>
  <c r="R1577" i="2" a="1"/>
  <c r="R1577" i="2"/>
  <c r="R1578" i="2" a="1"/>
  <c r="R1578" i="2"/>
  <c r="R1579" i="2" a="1"/>
  <c r="R1579" i="2"/>
  <c r="R1580" i="2" a="1"/>
  <c r="R1580" i="2"/>
  <c r="R1581" i="2" a="1"/>
  <c r="R1581" i="2"/>
  <c r="R1582" i="2" a="1"/>
  <c r="R1582" i="2"/>
  <c r="R1583" i="2" a="1"/>
  <c r="R1583" i="2"/>
  <c r="R1584" i="2" a="1"/>
  <c r="R1584" i="2"/>
  <c r="R1585" i="2" a="1"/>
  <c r="R1585" i="2"/>
  <c r="R1586" i="2" a="1"/>
  <c r="R1586" i="2"/>
  <c r="R1587" i="2" a="1"/>
  <c r="R1587" i="2"/>
  <c r="R1588" i="2" a="1"/>
  <c r="R1588" i="2"/>
  <c r="R1589" i="2" a="1"/>
  <c r="R1589" i="2"/>
  <c r="R1590" i="2" a="1"/>
  <c r="R1590" i="2"/>
  <c r="R1591" i="2" a="1"/>
  <c r="R1591" i="2"/>
  <c r="R1592" i="2" a="1"/>
  <c r="R1592" i="2"/>
  <c r="R1593" i="2" a="1"/>
  <c r="R1593" i="2"/>
  <c r="R1594" i="2" a="1"/>
  <c r="R1594" i="2"/>
  <c r="R1595" i="2" a="1"/>
  <c r="R1595" i="2"/>
  <c r="R1596" i="2" a="1"/>
  <c r="R1596" i="2"/>
  <c r="R1597" i="2" a="1"/>
  <c r="R1597" i="2"/>
  <c r="R1598" i="2" a="1"/>
  <c r="R1598" i="2"/>
  <c r="R1599" i="2" a="1"/>
  <c r="R1599" i="2"/>
  <c r="R1600" i="2" a="1"/>
  <c r="R1600" i="2"/>
  <c r="R1601" i="2" a="1"/>
  <c r="R1601" i="2"/>
  <c r="R1602" i="2" a="1"/>
  <c r="R1602" i="2"/>
  <c r="R1603" i="2" a="1"/>
  <c r="R1603" i="2"/>
  <c r="R1604" i="2" a="1"/>
  <c r="R1604" i="2"/>
  <c r="R1605" i="2" a="1"/>
  <c r="R1605" i="2"/>
  <c r="R1606" i="2" a="1"/>
  <c r="R1606" i="2"/>
  <c r="R1607" i="2" a="1"/>
  <c r="R1607" i="2"/>
  <c r="R1608" i="2" a="1"/>
  <c r="R1608" i="2"/>
  <c r="R1609" i="2" a="1"/>
  <c r="R1609" i="2"/>
  <c r="R1610" i="2" a="1"/>
  <c r="R1610" i="2"/>
  <c r="R1611" i="2" a="1"/>
  <c r="R1611" i="2"/>
  <c r="R1612" i="2" a="1"/>
  <c r="R1612" i="2"/>
  <c r="R1613" i="2" a="1"/>
  <c r="R1613" i="2"/>
  <c r="R1614" i="2" a="1"/>
  <c r="R1614" i="2"/>
  <c r="R1615" i="2" a="1"/>
  <c r="R1615" i="2"/>
  <c r="R1616" i="2" a="1"/>
  <c r="R1616" i="2"/>
  <c r="R1617" i="2" a="1"/>
  <c r="R1617" i="2"/>
  <c r="R1618" i="2" a="1"/>
  <c r="R1618" i="2"/>
  <c r="R1619" i="2" a="1"/>
  <c r="R1619" i="2"/>
  <c r="R1620" i="2" a="1"/>
  <c r="R1620" i="2"/>
  <c r="R1621" i="2" a="1"/>
  <c r="R1621" i="2"/>
  <c r="R1622" i="2" a="1"/>
  <c r="R1622" i="2"/>
  <c r="R1623" i="2" a="1"/>
  <c r="R1623" i="2"/>
  <c r="R1624" i="2" a="1"/>
  <c r="R1624" i="2"/>
  <c r="R1625" i="2" a="1"/>
  <c r="R1625" i="2"/>
  <c r="R1626" i="2" a="1"/>
  <c r="R1626" i="2"/>
  <c r="R1627" i="2" a="1"/>
  <c r="R1627" i="2"/>
  <c r="R1628" i="2" a="1"/>
  <c r="R1628" i="2"/>
  <c r="R1629" i="2" a="1"/>
  <c r="R1629" i="2"/>
  <c r="R1630" i="2" a="1"/>
  <c r="R1630" i="2"/>
  <c r="R1631" i="2" a="1"/>
  <c r="R1631" i="2"/>
  <c r="R1632" i="2" a="1"/>
  <c r="R1632" i="2"/>
  <c r="R1633" i="2" a="1"/>
  <c r="R1633" i="2"/>
  <c r="R1634" i="2" a="1"/>
  <c r="R1634" i="2"/>
  <c r="R1635" i="2" a="1"/>
  <c r="R1635" i="2"/>
  <c r="R1636" i="2" a="1"/>
  <c r="R1636" i="2"/>
  <c r="R1637" i="2" a="1"/>
  <c r="R1637" i="2"/>
  <c r="R1638" i="2" a="1"/>
  <c r="R1638" i="2"/>
  <c r="R1639" i="2" a="1"/>
  <c r="R1639" i="2"/>
  <c r="R1640" i="2" a="1"/>
  <c r="R1640" i="2"/>
  <c r="R1641" i="2" a="1"/>
  <c r="R1641" i="2"/>
  <c r="R1642" i="2" a="1"/>
  <c r="R1642" i="2"/>
  <c r="R1643" i="2" a="1"/>
  <c r="R1643" i="2"/>
  <c r="R1644" i="2" a="1"/>
  <c r="R1644" i="2"/>
  <c r="R1645" i="2" a="1"/>
  <c r="R1645" i="2"/>
  <c r="R1646" i="2" a="1"/>
  <c r="R1646" i="2"/>
  <c r="R1647" i="2" a="1"/>
  <c r="R1647" i="2"/>
  <c r="R1648" i="2" a="1"/>
  <c r="R1648" i="2"/>
  <c r="R1649" i="2" a="1"/>
  <c r="R1649" i="2"/>
  <c r="R1650" i="2" a="1"/>
  <c r="R1650" i="2"/>
  <c r="R1651" i="2" a="1"/>
  <c r="R1651" i="2"/>
  <c r="R1652" i="2" a="1"/>
  <c r="R1652" i="2"/>
  <c r="R1653" i="2" a="1"/>
  <c r="R1653" i="2"/>
  <c r="R1654" i="2" a="1"/>
  <c r="R1654" i="2"/>
  <c r="R1655" i="2" a="1"/>
  <c r="R1655" i="2"/>
  <c r="R1656" i="2" a="1"/>
  <c r="R1656" i="2"/>
  <c r="R1657" i="2" a="1"/>
  <c r="R1657" i="2"/>
  <c r="R1658" i="2" a="1"/>
  <c r="R1658" i="2"/>
  <c r="R1659" i="2" a="1"/>
  <c r="R1659" i="2"/>
  <c r="R1660" i="2" a="1"/>
  <c r="R1660" i="2"/>
  <c r="R1661" i="2" a="1"/>
  <c r="R1661" i="2"/>
  <c r="R1662" i="2" a="1"/>
  <c r="R1662" i="2"/>
  <c r="R1663" i="2" a="1"/>
  <c r="R1663" i="2"/>
  <c r="R1664" i="2" a="1"/>
  <c r="R1664" i="2"/>
  <c r="R1665" i="2" a="1"/>
  <c r="R1665" i="2"/>
  <c r="R1666" i="2" a="1"/>
  <c r="R1666" i="2"/>
  <c r="R1667" i="2" a="1"/>
  <c r="R1667" i="2"/>
  <c r="R1668" i="2" a="1"/>
  <c r="R1668" i="2"/>
  <c r="R1669" i="2" a="1"/>
  <c r="R1669" i="2"/>
  <c r="R1670" i="2" a="1"/>
  <c r="R1670" i="2"/>
  <c r="R1671" i="2" a="1"/>
  <c r="R1671" i="2"/>
  <c r="R1672" i="2" a="1"/>
  <c r="R1672" i="2"/>
  <c r="R1673" i="2" a="1"/>
  <c r="R1673" i="2"/>
  <c r="R1674" i="2" a="1"/>
  <c r="R1674" i="2"/>
  <c r="R1675" i="2" a="1"/>
  <c r="R1675" i="2"/>
  <c r="R1676" i="2" a="1"/>
  <c r="R1676" i="2"/>
  <c r="R1677" i="2" a="1"/>
  <c r="R1677" i="2"/>
  <c r="R1678" i="2" a="1"/>
  <c r="R1678" i="2"/>
  <c r="R1679" i="2" a="1"/>
  <c r="R1679" i="2"/>
  <c r="R1680" i="2" a="1"/>
  <c r="R1680" i="2"/>
  <c r="R1681" i="2" a="1"/>
  <c r="R1681" i="2"/>
  <c r="R1682" i="2" a="1"/>
  <c r="R1682" i="2"/>
  <c r="R1683" i="2" a="1"/>
  <c r="R1683" i="2"/>
  <c r="R1684" i="2" a="1"/>
  <c r="R1684" i="2"/>
  <c r="R1685" i="2" a="1"/>
  <c r="R1685" i="2"/>
  <c r="R1686" i="2" a="1"/>
  <c r="R1686" i="2"/>
  <c r="R1687" i="2" a="1"/>
  <c r="R1687" i="2"/>
  <c r="R1688" i="2" a="1"/>
  <c r="R1688" i="2"/>
  <c r="R1689" i="2" a="1"/>
  <c r="R1689" i="2"/>
  <c r="R1690" i="2" a="1"/>
  <c r="R1690" i="2"/>
  <c r="R1691" i="2" a="1"/>
  <c r="R1691" i="2"/>
  <c r="R1692" i="2" a="1"/>
  <c r="R1692" i="2"/>
  <c r="R1693" i="2" a="1"/>
  <c r="R1693" i="2"/>
  <c r="R1694" i="2" a="1"/>
  <c r="R1694" i="2"/>
  <c r="R1695" i="2" a="1"/>
  <c r="R1695" i="2"/>
  <c r="R1696" i="2" a="1"/>
  <c r="R1696" i="2"/>
  <c r="R1697" i="2" a="1"/>
  <c r="R1697" i="2"/>
  <c r="R1698" i="2" a="1"/>
  <c r="R1698" i="2"/>
  <c r="R1699" i="2" a="1"/>
  <c r="R1699" i="2"/>
  <c r="R1700" i="2" a="1"/>
  <c r="R1700" i="2"/>
  <c r="R1701" i="2" a="1"/>
  <c r="R1701" i="2"/>
  <c r="R1702" i="2" a="1"/>
  <c r="R1702" i="2"/>
  <c r="R1703" i="2" a="1"/>
  <c r="R1703" i="2"/>
  <c r="R1704" i="2" a="1"/>
  <c r="R1704" i="2"/>
  <c r="R1705" i="2" a="1"/>
  <c r="R1705" i="2"/>
  <c r="R1706" i="2" a="1"/>
  <c r="R1706" i="2"/>
  <c r="R1707" i="2" a="1"/>
  <c r="R1707" i="2"/>
  <c r="R1708" i="2" a="1"/>
  <c r="R1708" i="2"/>
  <c r="R1709" i="2" a="1"/>
  <c r="R1709" i="2"/>
  <c r="R1710" i="2" a="1"/>
  <c r="R1710" i="2"/>
  <c r="R1711" i="2" a="1"/>
  <c r="R1711" i="2"/>
  <c r="R1712" i="2" a="1"/>
  <c r="R1712" i="2"/>
  <c r="R1713" i="2" a="1"/>
  <c r="R1713" i="2"/>
  <c r="R1714" i="2" a="1"/>
  <c r="R1714" i="2"/>
  <c r="R1715" i="2" a="1"/>
  <c r="R1715" i="2"/>
  <c r="R1716" i="2" a="1"/>
  <c r="R1716" i="2"/>
  <c r="R1717" i="2" a="1"/>
  <c r="R1717" i="2"/>
  <c r="R1718" i="2" a="1"/>
  <c r="R1718" i="2"/>
  <c r="R1719" i="2" a="1"/>
  <c r="R1719" i="2"/>
  <c r="R1720" i="2" a="1"/>
  <c r="R1720" i="2"/>
  <c r="R1721" i="2" a="1"/>
  <c r="R1721" i="2"/>
  <c r="R1722" i="2" a="1"/>
  <c r="R1722" i="2"/>
  <c r="R1723" i="2" a="1"/>
  <c r="R1723" i="2"/>
  <c r="R1724" i="2" a="1"/>
  <c r="R1724" i="2"/>
  <c r="R1725" i="2" a="1"/>
  <c r="R1725" i="2"/>
  <c r="R1726" i="2" a="1"/>
  <c r="R1726" i="2"/>
  <c r="R1727" i="2" a="1"/>
  <c r="R1727" i="2"/>
  <c r="R1728" i="2" a="1"/>
  <c r="R1728" i="2"/>
  <c r="R1729" i="2" a="1"/>
  <c r="R1729" i="2"/>
  <c r="R1730" i="2" a="1"/>
  <c r="R1730" i="2"/>
  <c r="R1731" i="2" a="1"/>
  <c r="R1731" i="2"/>
  <c r="R1732" i="2" a="1"/>
  <c r="R1732" i="2"/>
  <c r="R1733" i="2" a="1"/>
  <c r="R1733" i="2"/>
  <c r="R1734" i="2" a="1"/>
  <c r="R1734" i="2"/>
  <c r="R1735" i="2" a="1"/>
  <c r="R1735" i="2"/>
  <c r="R1736" i="2" a="1"/>
  <c r="R1736" i="2"/>
  <c r="R1737" i="2" a="1"/>
  <c r="R1737" i="2"/>
  <c r="R1738" i="2" a="1"/>
  <c r="R1738" i="2"/>
  <c r="R1739" i="2" a="1"/>
  <c r="R1739" i="2"/>
  <c r="R1740" i="2" a="1"/>
  <c r="R1740" i="2"/>
  <c r="R1741" i="2" a="1"/>
  <c r="R1741" i="2"/>
  <c r="R1742" i="2" a="1"/>
  <c r="R1742" i="2"/>
  <c r="R1743" i="2" a="1"/>
  <c r="R1743" i="2"/>
  <c r="R1744" i="2" a="1"/>
  <c r="R1744" i="2"/>
  <c r="R1745" i="2" a="1"/>
  <c r="R1745" i="2"/>
  <c r="R1746" i="2" a="1"/>
  <c r="R1746" i="2"/>
  <c r="R1747" i="2" a="1"/>
  <c r="R1747" i="2"/>
  <c r="R1748" i="2" a="1"/>
  <c r="R1748" i="2"/>
  <c r="R1749" i="2" a="1"/>
  <c r="R1749" i="2"/>
  <c r="R1750" i="2" a="1"/>
  <c r="R1750" i="2"/>
  <c r="R1751" i="2" a="1"/>
  <c r="R1751" i="2"/>
  <c r="R1752" i="2" a="1"/>
  <c r="R1752" i="2"/>
  <c r="R1753" i="2" a="1"/>
  <c r="R1753" i="2"/>
  <c r="R1754" i="2" a="1"/>
  <c r="R1754" i="2"/>
  <c r="R1755" i="2" a="1"/>
  <c r="R1755" i="2"/>
  <c r="R1756" i="2" a="1"/>
  <c r="R1756" i="2"/>
  <c r="R1757" i="2" a="1"/>
  <c r="R1757" i="2"/>
  <c r="R1758" i="2" a="1"/>
  <c r="R1758" i="2"/>
  <c r="R1759" i="2" a="1"/>
  <c r="R1759" i="2"/>
  <c r="R1760" i="2" a="1"/>
  <c r="R1760" i="2"/>
  <c r="R1761" i="2" a="1"/>
  <c r="R1761" i="2"/>
  <c r="R1762" i="2" a="1"/>
  <c r="R1762" i="2"/>
  <c r="R1763" i="2" a="1"/>
  <c r="R1763" i="2"/>
  <c r="R1764" i="2" a="1"/>
  <c r="R1764" i="2"/>
  <c r="R1765" i="2" a="1"/>
  <c r="R1765" i="2"/>
  <c r="R1766" i="2" a="1"/>
  <c r="R1766" i="2"/>
  <c r="R1767" i="2" a="1"/>
  <c r="R1767" i="2"/>
  <c r="R1768" i="2" a="1"/>
  <c r="R1768" i="2"/>
  <c r="R1769" i="2" a="1"/>
  <c r="R1769" i="2"/>
  <c r="R1770" i="2" a="1"/>
  <c r="R1770" i="2"/>
  <c r="R1771" i="2" a="1"/>
  <c r="R1771" i="2"/>
  <c r="R1772" i="2" a="1"/>
  <c r="R1772" i="2"/>
  <c r="R1773" i="2" a="1"/>
  <c r="R1773" i="2"/>
  <c r="R1774" i="2" a="1"/>
  <c r="R1774" i="2"/>
  <c r="R1775" i="2" a="1"/>
  <c r="R1775" i="2"/>
  <c r="R1776" i="2" a="1"/>
  <c r="R1776" i="2"/>
  <c r="R1777" i="2" a="1"/>
  <c r="R1777" i="2"/>
  <c r="R1778" i="2" a="1"/>
  <c r="R1778" i="2"/>
  <c r="R1779" i="2" a="1"/>
  <c r="R1779" i="2"/>
  <c r="R1780" i="2" a="1"/>
  <c r="R1780" i="2"/>
  <c r="R1781" i="2" a="1"/>
  <c r="R1781" i="2"/>
  <c r="R1782" i="2" a="1"/>
  <c r="R1782" i="2"/>
  <c r="R1783" i="2" a="1"/>
  <c r="R1783" i="2"/>
  <c r="R1784" i="2" a="1"/>
  <c r="R1784" i="2"/>
  <c r="R1785" i="2" a="1"/>
  <c r="R1785" i="2"/>
  <c r="R1786" i="2" a="1"/>
  <c r="R1786" i="2"/>
  <c r="R1787" i="2" a="1"/>
  <c r="R1787" i="2"/>
  <c r="R1788" i="2" a="1"/>
  <c r="R1788" i="2"/>
  <c r="R1789" i="2" a="1"/>
  <c r="R1789" i="2"/>
  <c r="R1790" i="2" a="1"/>
  <c r="R1790" i="2"/>
  <c r="R1791" i="2" a="1"/>
  <c r="R1791" i="2"/>
  <c r="R1792" i="2" a="1"/>
  <c r="R1792" i="2"/>
  <c r="R1793" i="2" a="1"/>
  <c r="R1793" i="2"/>
  <c r="R1794" i="2" a="1"/>
  <c r="R1794" i="2"/>
  <c r="R1795" i="2" a="1"/>
  <c r="R1795" i="2"/>
  <c r="R1796" i="2" a="1"/>
  <c r="R1796" i="2"/>
  <c r="R1797" i="2" a="1"/>
  <c r="R1797" i="2"/>
  <c r="R1798" i="2" a="1"/>
  <c r="R1798" i="2"/>
  <c r="R1799" i="2" a="1"/>
  <c r="R1799" i="2"/>
  <c r="R1800" i="2" a="1"/>
  <c r="R1800" i="2"/>
  <c r="R1801" i="2" a="1"/>
  <c r="R1801" i="2"/>
  <c r="R1802" i="2" a="1"/>
  <c r="R1802" i="2"/>
  <c r="R1803" i="2" a="1"/>
  <c r="R1803" i="2"/>
  <c r="R1804" i="2" a="1"/>
  <c r="R1804" i="2"/>
  <c r="R1805" i="2" a="1"/>
  <c r="R1805" i="2"/>
  <c r="R1806" i="2" a="1"/>
  <c r="R1806" i="2"/>
  <c r="R1807" i="2" a="1"/>
  <c r="R1807" i="2"/>
  <c r="R1808" i="2" a="1"/>
  <c r="R1808" i="2"/>
  <c r="R1809" i="2" a="1"/>
  <c r="R1809" i="2"/>
  <c r="R1810" i="2" a="1"/>
  <c r="R1810" i="2"/>
  <c r="R1811" i="2" a="1"/>
  <c r="R1811" i="2"/>
  <c r="R1812" i="2" a="1"/>
  <c r="R1812" i="2"/>
  <c r="R1813" i="2" a="1"/>
  <c r="R1813" i="2"/>
  <c r="R1814" i="2" a="1"/>
  <c r="R1814" i="2"/>
  <c r="R1815" i="2" a="1"/>
  <c r="R1815" i="2"/>
  <c r="R1816" i="2" a="1"/>
  <c r="R1816" i="2"/>
  <c r="R1817" i="2" a="1"/>
  <c r="R1817" i="2"/>
  <c r="R1818" i="2" a="1"/>
  <c r="R1818" i="2"/>
  <c r="R1819" i="2" a="1"/>
  <c r="R1819" i="2"/>
  <c r="R1820" i="2" a="1"/>
  <c r="R1820" i="2"/>
  <c r="R1821" i="2" a="1"/>
  <c r="R1821" i="2"/>
  <c r="R1822" i="2" a="1"/>
  <c r="R1822" i="2"/>
  <c r="R1823" i="2" a="1"/>
  <c r="R1823" i="2"/>
  <c r="R1824" i="2" a="1"/>
  <c r="R1824" i="2"/>
  <c r="R1825" i="2" a="1"/>
  <c r="R1825" i="2"/>
  <c r="R1826" i="2" a="1"/>
  <c r="R1826" i="2"/>
  <c r="R1827" i="2" a="1"/>
  <c r="R1827" i="2"/>
  <c r="R1828" i="2" a="1"/>
  <c r="R1828" i="2"/>
  <c r="R1829" i="2" a="1"/>
  <c r="R1829" i="2"/>
  <c r="R1830" i="2" a="1"/>
  <c r="R1830" i="2"/>
  <c r="R1831" i="2" a="1"/>
  <c r="R1831" i="2"/>
  <c r="R1832" i="2" a="1"/>
  <c r="R1832" i="2"/>
  <c r="R1833" i="2" a="1"/>
  <c r="R1833" i="2"/>
  <c r="R1834" i="2" a="1"/>
  <c r="R1834" i="2"/>
  <c r="R1835" i="2" a="1"/>
  <c r="R1835" i="2"/>
  <c r="R1836" i="2" a="1"/>
  <c r="R1836" i="2"/>
  <c r="R1837" i="2" a="1"/>
  <c r="R1837" i="2"/>
  <c r="R1838" i="2" a="1"/>
  <c r="R1838" i="2"/>
  <c r="R1839" i="2" a="1"/>
  <c r="R1839" i="2"/>
  <c r="R1840" i="2" a="1"/>
  <c r="R1840" i="2"/>
  <c r="R1841" i="2" a="1"/>
  <c r="R1841" i="2"/>
  <c r="R1842" i="2" a="1"/>
  <c r="R1842" i="2"/>
  <c r="R1843" i="2" a="1"/>
  <c r="R1843" i="2"/>
  <c r="R1844" i="2" a="1"/>
  <c r="R1844" i="2"/>
  <c r="R1845" i="2" a="1"/>
  <c r="R1845" i="2"/>
  <c r="R1846" i="2" a="1"/>
  <c r="R1846" i="2"/>
  <c r="R1847" i="2" a="1"/>
  <c r="R1847" i="2"/>
  <c r="R1848" i="2" a="1"/>
  <c r="R1848" i="2"/>
  <c r="R1849" i="2" a="1"/>
  <c r="R1849" i="2"/>
  <c r="R1850" i="2" a="1"/>
  <c r="R1850" i="2"/>
  <c r="R1851" i="2" a="1"/>
  <c r="R1851" i="2"/>
  <c r="R1852" i="2" a="1"/>
  <c r="R1852" i="2"/>
  <c r="R1853" i="2" a="1"/>
  <c r="R1853" i="2"/>
  <c r="R1854" i="2" a="1"/>
  <c r="R1854" i="2"/>
  <c r="R1855" i="2" a="1"/>
  <c r="R1855" i="2"/>
  <c r="R1856" i="2" a="1"/>
  <c r="R1856" i="2"/>
  <c r="R1857" i="2" a="1"/>
  <c r="R1857" i="2"/>
  <c r="R1858" i="2" a="1"/>
  <c r="R1858" i="2"/>
  <c r="R1859" i="2" a="1"/>
  <c r="R1859" i="2"/>
  <c r="R1860" i="2" a="1"/>
  <c r="R1860" i="2"/>
  <c r="R1861" i="2" a="1"/>
  <c r="R1861" i="2"/>
  <c r="R1862" i="2" a="1"/>
  <c r="R1862" i="2"/>
  <c r="R1863" i="2" a="1"/>
  <c r="R1863" i="2"/>
  <c r="R1864" i="2" a="1"/>
  <c r="R1864" i="2"/>
  <c r="R1865" i="2" a="1"/>
  <c r="R1865" i="2"/>
  <c r="R1866" i="2" a="1"/>
  <c r="R1866" i="2"/>
  <c r="R1867" i="2" a="1"/>
  <c r="R1867" i="2"/>
  <c r="R1868" i="2" a="1"/>
  <c r="R1868" i="2"/>
  <c r="R1869" i="2" a="1"/>
  <c r="R1869" i="2"/>
  <c r="R1870" i="2" a="1"/>
  <c r="R1870" i="2"/>
  <c r="R1871" i="2" a="1"/>
  <c r="R1871" i="2"/>
  <c r="R1872" i="2" a="1"/>
  <c r="R1872" i="2"/>
  <c r="R1873" i="2" a="1"/>
  <c r="R1873" i="2"/>
  <c r="R1874" i="2" a="1"/>
  <c r="R1874" i="2"/>
  <c r="R1875" i="2" a="1"/>
  <c r="R1875" i="2"/>
  <c r="R1876" i="2" a="1"/>
  <c r="R1876" i="2"/>
  <c r="R1877" i="2" a="1"/>
  <c r="R1877" i="2"/>
  <c r="R1878" i="2" a="1"/>
  <c r="R1878" i="2"/>
  <c r="R1879" i="2" a="1"/>
  <c r="R1879" i="2"/>
  <c r="R1880" i="2" a="1"/>
  <c r="R1880" i="2"/>
  <c r="R1881" i="2" a="1"/>
  <c r="R1881" i="2"/>
  <c r="R1882" i="2" a="1"/>
  <c r="R1882" i="2"/>
  <c r="R1883" i="2" a="1"/>
  <c r="R1883" i="2"/>
  <c r="R1884" i="2" a="1"/>
  <c r="R1884" i="2"/>
  <c r="R1885" i="2" a="1"/>
  <c r="R1885" i="2"/>
  <c r="R1886" i="2" a="1"/>
  <c r="R1886" i="2"/>
  <c r="R1887" i="2" a="1"/>
  <c r="R1887" i="2"/>
  <c r="R1888" i="2" a="1"/>
  <c r="R1888" i="2"/>
  <c r="R1889" i="2" a="1"/>
  <c r="R1889" i="2"/>
  <c r="R1890" i="2" a="1"/>
  <c r="R1890" i="2"/>
  <c r="R1891" i="2" a="1"/>
  <c r="R1891" i="2"/>
  <c r="R1892" i="2" a="1"/>
  <c r="R1892" i="2"/>
  <c r="R1893" i="2" a="1"/>
  <c r="R1893" i="2"/>
  <c r="R1894" i="2" a="1"/>
  <c r="R1894" i="2"/>
  <c r="R1895" i="2" a="1"/>
  <c r="R1895" i="2"/>
  <c r="R1896" i="2" a="1"/>
  <c r="R1896" i="2"/>
  <c r="R1897" i="2" a="1"/>
  <c r="R1897" i="2"/>
  <c r="R1898" i="2" a="1"/>
  <c r="R1898" i="2"/>
  <c r="R1899" i="2" a="1"/>
  <c r="R1899" i="2"/>
  <c r="R1900" i="2" a="1"/>
  <c r="R1900" i="2"/>
  <c r="R1901" i="2" a="1"/>
  <c r="R1901" i="2"/>
  <c r="R1902" i="2" a="1"/>
  <c r="R1902" i="2"/>
  <c r="R1903" i="2" a="1"/>
  <c r="R1903" i="2"/>
  <c r="R1904" i="2" a="1"/>
  <c r="R1904" i="2"/>
  <c r="R1905" i="2" a="1"/>
  <c r="R1905" i="2"/>
  <c r="R1906" i="2" a="1"/>
  <c r="R1906" i="2"/>
  <c r="R1907" i="2" a="1"/>
  <c r="R1907" i="2"/>
  <c r="R1908" i="2" a="1"/>
  <c r="R1908" i="2"/>
  <c r="R1909" i="2" a="1"/>
  <c r="R1909" i="2"/>
  <c r="R1910" i="2" a="1"/>
  <c r="R1910" i="2"/>
  <c r="R1911" i="2" a="1"/>
  <c r="R1911" i="2"/>
  <c r="R1912" i="2" a="1"/>
  <c r="R1912" i="2"/>
  <c r="R1913" i="2" a="1"/>
  <c r="R1913" i="2"/>
  <c r="R1914" i="2" a="1"/>
  <c r="R1914" i="2"/>
  <c r="R1915" i="2" a="1"/>
  <c r="R1915" i="2"/>
  <c r="R1916" i="2" a="1"/>
  <c r="R1916" i="2"/>
  <c r="R1917" i="2" a="1"/>
  <c r="R1917" i="2"/>
  <c r="R1918" i="2" a="1"/>
  <c r="R1918" i="2"/>
  <c r="R1919" i="2" a="1"/>
  <c r="R1919" i="2"/>
  <c r="R1920" i="2" a="1"/>
  <c r="R1920" i="2"/>
  <c r="R1921" i="2" a="1"/>
  <c r="R1921" i="2"/>
  <c r="R1922" i="2" a="1"/>
  <c r="R1922" i="2"/>
  <c r="R1923" i="2" a="1"/>
  <c r="R1923" i="2"/>
  <c r="R1924" i="2" a="1"/>
  <c r="R1924" i="2"/>
  <c r="R1925" i="2" a="1"/>
  <c r="R1925" i="2"/>
  <c r="R1926" i="2" a="1"/>
  <c r="R1926" i="2"/>
  <c r="R1927" i="2" a="1"/>
  <c r="R1927" i="2"/>
  <c r="R1928" i="2" a="1"/>
  <c r="R1928" i="2"/>
  <c r="R1929" i="2" a="1"/>
  <c r="R1929" i="2"/>
  <c r="R1930" i="2" a="1"/>
  <c r="R1930" i="2"/>
  <c r="R1931" i="2" a="1"/>
  <c r="R1931" i="2"/>
  <c r="R1932" i="2" a="1"/>
  <c r="R1932" i="2"/>
  <c r="R1933" i="2" a="1"/>
  <c r="R1933" i="2"/>
  <c r="R1934" i="2" a="1"/>
  <c r="R1934" i="2"/>
  <c r="R1935" i="2" a="1"/>
  <c r="R1935" i="2"/>
  <c r="R1936" i="2" a="1"/>
  <c r="R1936" i="2"/>
  <c r="R1937" i="2" a="1"/>
  <c r="R1937" i="2"/>
  <c r="R1938" i="2" a="1"/>
  <c r="R1938" i="2"/>
  <c r="R1939" i="2" a="1"/>
  <c r="R1939" i="2"/>
  <c r="R1940" i="2" a="1"/>
  <c r="R1940" i="2"/>
  <c r="R1941" i="2" a="1"/>
  <c r="R1941" i="2"/>
  <c r="R1942" i="2" a="1"/>
  <c r="R1942" i="2"/>
  <c r="R1943" i="2" a="1"/>
  <c r="R1943" i="2"/>
  <c r="R1944" i="2" a="1"/>
  <c r="R1944" i="2"/>
  <c r="R1945" i="2" a="1"/>
  <c r="R1945" i="2"/>
  <c r="R1946" i="2" a="1"/>
  <c r="R1946" i="2"/>
  <c r="R1947" i="2" a="1"/>
  <c r="R1947" i="2"/>
  <c r="R1948" i="2" a="1"/>
  <c r="R1948" i="2"/>
  <c r="R1949" i="2" a="1"/>
  <c r="R1949" i="2"/>
  <c r="R1950" i="2" a="1"/>
  <c r="R1950" i="2"/>
  <c r="R1951" i="2" a="1"/>
  <c r="R1951" i="2"/>
  <c r="R1952" i="2" a="1"/>
  <c r="R1952" i="2"/>
  <c r="R1953" i="2" a="1"/>
  <c r="R1953" i="2"/>
  <c r="R1954" i="2" a="1"/>
  <c r="R1954" i="2"/>
  <c r="R1955" i="2" a="1"/>
  <c r="R1955" i="2"/>
  <c r="R1956" i="2" a="1"/>
  <c r="R1956" i="2"/>
  <c r="R1957" i="2" a="1"/>
  <c r="R1957" i="2"/>
  <c r="R1958" i="2" a="1"/>
  <c r="R1958" i="2"/>
  <c r="R1959" i="2" a="1"/>
  <c r="R1959" i="2"/>
  <c r="R1960" i="2" a="1"/>
  <c r="R1960" i="2"/>
  <c r="R1961" i="2" a="1"/>
  <c r="R1961" i="2"/>
  <c r="R1962" i="2" a="1"/>
  <c r="R1962" i="2"/>
  <c r="R1963" i="2" a="1"/>
  <c r="R1963" i="2"/>
  <c r="R1964" i="2" a="1"/>
  <c r="R1964" i="2"/>
  <c r="R1965" i="2" a="1"/>
  <c r="R1965" i="2"/>
  <c r="R1966" i="2" a="1"/>
  <c r="R1966" i="2"/>
  <c r="R1967" i="2" a="1"/>
  <c r="R1967" i="2"/>
  <c r="R1968" i="2" a="1"/>
  <c r="R1968" i="2"/>
  <c r="R1969" i="2" a="1"/>
  <c r="R1969" i="2"/>
  <c r="R1970" i="2" a="1"/>
  <c r="R1970" i="2"/>
  <c r="R1971" i="2" a="1"/>
  <c r="R1971" i="2"/>
  <c r="R1972" i="2" a="1"/>
  <c r="R1972" i="2"/>
  <c r="R1973" i="2" a="1"/>
  <c r="R1973" i="2"/>
  <c r="R1974" i="2" a="1"/>
  <c r="R1974" i="2"/>
  <c r="R1975" i="2" a="1"/>
  <c r="R1975" i="2"/>
  <c r="R1976" i="2" a="1"/>
  <c r="R1976" i="2"/>
  <c r="R1977" i="2" a="1"/>
  <c r="R1977" i="2"/>
  <c r="R1978" i="2" a="1"/>
  <c r="R1978" i="2"/>
  <c r="R1979" i="2" a="1"/>
  <c r="R1979" i="2"/>
  <c r="R1980" i="2" a="1"/>
  <c r="R1980" i="2"/>
  <c r="R1981" i="2" a="1"/>
  <c r="R1981" i="2"/>
  <c r="R1982" i="2" a="1"/>
  <c r="R1982" i="2"/>
  <c r="R1983" i="2" a="1"/>
  <c r="R1983" i="2"/>
  <c r="R1984" i="2" a="1"/>
  <c r="R1984" i="2"/>
  <c r="R1985" i="2" a="1"/>
  <c r="R1985" i="2"/>
  <c r="R1986" i="2" a="1"/>
  <c r="R1986" i="2"/>
  <c r="R1987" i="2" a="1"/>
  <c r="R1987" i="2"/>
  <c r="R1988" i="2" a="1"/>
  <c r="R1988" i="2"/>
  <c r="R1989" i="2" a="1"/>
  <c r="R1989" i="2"/>
  <c r="R1990" i="2" a="1"/>
  <c r="R1990" i="2"/>
  <c r="R1991" i="2" a="1"/>
  <c r="R1991" i="2"/>
  <c r="R1992" i="2" a="1"/>
  <c r="R1992" i="2"/>
  <c r="R1993" i="2" a="1"/>
  <c r="R1993" i="2"/>
  <c r="R1994" i="2" a="1"/>
  <c r="R1994" i="2"/>
  <c r="R1995" i="2" a="1"/>
  <c r="R1995" i="2"/>
  <c r="R1996" i="2" a="1"/>
  <c r="R1996" i="2"/>
  <c r="R1997" i="2" a="1"/>
  <c r="R1997" i="2"/>
  <c r="R1998" i="2" a="1"/>
  <c r="R1998" i="2"/>
  <c r="R1999" i="2" a="1"/>
  <c r="R1999" i="2"/>
  <c r="R2000" i="2" a="1"/>
  <c r="R2000" i="2"/>
  <c r="R2001" i="2" a="1"/>
  <c r="R2001" i="2"/>
  <c r="R2002" i="2" a="1"/>
  <c r="R2002" i="2"/>
  <c r="R2003" i="2" a="1"/>
  <c r="R2003" i="2"/>
  <c r="R2004" i="2" a="1"/>
  <c r="R2004" i="2"/>
  <c r="R2005" i="2" a="1"/>
  <c r="R2005" i="2"/>
  <c r="R2006" i="2" a="1"/>
  <c r="R2006" i="2"/>
  <c r="R2007" i="2" a="1"/>
  <c r="R2007" i="2"/>
  <c r="R2008" i="2" a="1"/>
  <c r="R2008" i="2"/>
  <c r="R2009" i="2" a="1"/>
  <c r="R2009" i="2"/>
  <c r="R2010" i="2" a="1"/>
  <c r="R2010" i="2"/>
  <c r="R2011" i="2" a="1"/>
  <c r="R2011" i="2"/>
  <c r="R2012" i="2" a="1"/>
  <c r="R2012" i="2"/>
  <c r="R2013" i="2" a="1"/>
  <c r="R2013" i="2"/>
  <c r="R2014" i="2" a="1"/>
  <c r="R2014" i="2"/>
  <c r="R2015" i="2" a="1"/>
  <c r="R2015" i="2"/>
  <c r="R2016" i="2" a="1"/>
  <c r="R2016" i="2"/>
  <c r="R2017" i="2" a="1"/>
  <c r="R2017" i="2"/>
  <c r="R2018" i="2" a="1"/>
  <c r="R2018" i="2"/>
  <c r="R2019" i="2" a="1"/>
  <c r="R2019" i="2"/>
  <c r="R2020" i="2" a="1"/>
  <c r="R2020" i="2"/>
  <c r="R2021" i="2" a="1"/>
  <c r="R2021" i="2"/>
  <c r="R2022" i="2" a="1"/>
  <c r="R2022" i="2"/>
  <c r="R2023" i="2" a="1"/>
  <c r="R2023" i="2"/>
  <c r="R2024" i="2" a="1"/>
  <c r="R2024" i="2"/>
  <c r="R2025" i="2" a="1"/>
  <c r="R2025" i="2"/>
  <c r="R2026" i="2" a="1"/>
  <c r="R2026" i="2"/>
  <c r="R2027" i="2" a="1"/>
  <c r="R2027" i="2"/>
  <c r="R2028" i="2" a="1"/>
  <c r="R2028" i="2"/>
  <c r="R2029" i="2" a="1"/>
  <c r="R2029" i="2"/>
  <c r="R2030" i="2" a="1"/>
  <c r="R2030" i="2"/>
  <c r="R2031" i="2" a="1"/>
  <c r="R2031" i="2"/>
  <c r="R2032" i="2" a="1"/>
  <c r="R2032" i="2"/>
  <c r="R2033" i="2" a="1"/>
  <c r="R2033" i="2"/>
  <c r="R2034" i="2" a="1"/>
  <c r="R2034" i="2"/>
  <c r="R2035" i="2" a="1"/>
  <c r="R2035" i="2"/>
  <c r="R2036" i="2" a="1"/>
  <c r="R2036" i="2"/>
  <c r="R2037" i="2" a="1"/>
  <c r="R2037" i="2"/>
  <c r="R2038" i="2" a="1"/>
  <c r="R2038" i="2"/>
  <c r="R2039" i="2" a="1"/>
  <c r="R2039" i="2"/>
  <c r="R2040" i="2" a="1"/>
  <c r="R2040" i="2"/>
  <c r="R2041" i="2" a="1"/>
  <c r="R2041" i="2"/>
  <c r="R2042" i="2" a="1"/>
  <c r="R2042" i="2"/>
  <c r="R2043" i="2" a="1"/>
  <c r="R2043" i="2"/>
  <c r="R2044" i="2" a="1"/>
  <c r="R2044" i="2"/>
  <c r="R2045" i="2" a="1"/>
  <c r="R2045" i="2"/>
  <c r="R2046" i="2" a="1"/>
  <c r="R2046" i="2"/>
  <c r="R2047" i="2" a="1"/>
  <c r="R2047" i="2"/>
  <c r="R2048" i="2" a="1"/>
  <c r="R2048" i="2"/>
  <c r="R2049" i="2" a="1"/>
  <c r="R2049" i="2"/>
  <c r="R2050" i="2" a="1"/>
  <c r="R2050" i="2"/>
  <c r="R2051" i="2" a="1"/>
  <c r="R2051" i="2"/>
  <c r="R2052" i="2" a="1"/>
  <c r="R2052" i="2"/>
  <c r="R2053" i="2" a="1"/>
  <c r="R2053" i="2"/>
  <c r="R2054" i="2" a="1"/>
  <c r="R2054" i="2"/>
  <c r="R2055" i="2" a="1"/>
  <c r="R2055" i="2"/>
  <c r="R2056" i="2" a="1"/>
  <c r="R2056" i="2"/>
  <c r="R2057" i="2" a="1"/>
  <c r="R2057" i="2"/>
  <c r="R2058" i="2" a="1"/>
  <c r="R2058" i="2"/>
  <c r="R2059" i="2" a="1"/>
  <c r="R2059" i="2"/>
  <c r="R2060" i="2" a="1"/>
  <c r="R2060" i="2"/>
  <c r="R2061" i="2" a="1"/>
  <c r="R2061" i="2"/>
  <c r="R2062" i="2" a="1"/>
  <c r="R2062" i="2"/>
  <c r="R2063" i="2" a="1"/>
  <c r="R2063" i="2"/>
  <c r="R2064" i="2" a="1"/>
  <c r="R2064" i="2"/>
  <c r="R2065" i="2" a="1"/>
  <c r="R2065" i="2"/>
  <c r="R2066" i="2" a="1"/>
  <c r="R2066" i="2"/>
  <c r="R2067" i="2" a="1"/>
  <c r="R2067" i="2"/>
  <c r="R2068" i="2" a="1"/>
  <c r="R2068" i="2"/>
  <c r="R2069" i="2" a="1"/>
  <c r="R2069" i="2"/>
  <c r="R2070" i="2" a="1"/>
  <c r="R2070" i="2"/>
  <c r="R2071" i="2" a="1"/>
  <c r="R2071" i="2"/>
  <c r="R2072" i="2" a="1"/>
  <c r="R2072" i="2"/>
  <c r="R2073" i="2" a="1"/>
  <c r="R2073" i="2"/>
  <c r="R2074" i="2" a="1"/>
  <c r="R2074" i="2"/>
  <c r="R2075" i="2" a="1"/>
  <c r="R2075" i="2"/>
  <c r="R2076" i="2" a="1"/>
  <c r="R2076" i="2"/>
  <c r="R2077" i="2" a="1"/>
  <c r="R2077" i="2"/>
  <c r="R2078" i="2" a="1"/>
  <c r="R2078" i="2"/>
  <c r="R2079" i="2" a="1"/>
  <c r="R2079" i="2"/>
  <c r="R2080" i="2" a="1"/>
  <c r="R2080" i="2"/>
  <c r="R2081" i="2" a="1"/>
  <c r="R2081" i="2"/>
  <c r="R2082" i="2" a="1"/>
  <c r="R2082" i="2"/>
  <c r="R2083" i="2" a="1"/>
  <c r="R2083" i="2"/>
  <c r="R2084" i="2" a="1"/>
  <c r="R2084" i="2"/>
  <c r="R2085" i="2" a="1"/>
  <c r="R2085" i="2"/>
  <c r="R2086" i="2" a="1"/>
  <c r="R2086" i="2"/>
  <c r="R2087" i="2" a="1"/>
  <c r="R2087" i="2"/>
  <c r="R2088" i="2" a="1"/>
  <c r="R2088" i="2"/>
  <c r="R2089" i="2" a="1"/>
  <c r="R2089" i="2"/>
  <c r="R2090" i="2" a="1"/>
  <c r="R2090" i="2"/>
  <c r="R2091" i="2" a="1"/>
  <c r="R2091" i="2"/>
  <c r="R2092" i="2" a="1"/>
  <c r="R2092" i="2"/>
  <c r="R2093" i="2" a="1"/>
  <c r="R2093" i="2"/>
  <c r="R2094" i="2" a="1"/>
  <c r="R2094" i="2"/>
  <c r="R2095" i="2" a="1"/>
  <c r="R2095" i="2"/>
  <c r="R2096" i="2" a="1"/>
  <c r="R2096" i="2"/>
  <c r="R2097" i="2" a="1"/>
  <c r="R2097" i="2"/>
  <c r="R2098" i="2" a="1"/>
  <c r="R2098" i="2"/>
  <c r="R2099" i="2" a="1"/>
  <c r="R2099" i="2"/>
  <c r="R2100" i="2" a="1"/>
  <c r="R2100" i="2"/>
  <c r="R2101" i="2" a="1"/>
  <c r="R2101" i="2"/>
  <c r="R2102" i="2" a="1"/>
  <c r="R2102" i="2"/>
  <c r="R2103" i="2" a="1"/>
  <c r="R2103" i="2"/>
  <c r="R2104" i="2" a="1"/>
  <c r="R2104" i="2"/>
  <c r="R2105" i="2" a="1"/>
  <c r="R2105" i="2"/>
  <c r="R2106" i="2" a="1"/>
  <c r="R2106" i="2"/>
  <c r="R2107" i="2" a="1"/>
  <c r="R2107" i="2"/>
  <c r="R2108" i="2" a="1"/>
  <c r="R2108" i="2"/>
  <c r="R2109" i="2" a="1"/>
  <c r="R2109" i="2"/>
  <c r="R2110" i="2" a="1"/>
  <c r="R2110" i="2"/>
  <c r="R2111" i="2" a="1"/>
  <c r="R2111" i="2"/>
  <c r="R2112" i="2" a="1"/>
  <c r="R2112" i="2"/>
  <c r="R2113" i="2" a="1"/>
  <c r="R2113" i="2"/>
  <c r="R2114" i="2" a="1"/>
  <c r="R2114" i="2"/>
  <c r="R2115" i="2" a="1"/>
  <c r="R2115" i="2"/>
  <c r="R2116" i="2" a="1"/>
  <c r="R2116" i="2"/>
  <c r="R2117" i="2" a="1"/>
  <c r="R2117" i="2"/>
  <c r="R2118" i="2" a="1"/>
  <c r="R2118" i="2"/>
  <c r="R2119" i="2" a="1"/>
  <c r="R2119" i="2"/>
  <c r="R2120" i="2" a="1"/>
  <c r="R2120" i="2"/>
  <c r="R2121" i="2" a="1"/>
  <c r="R2121" i="2"/>
  <c r="R2122" i="2" a="1"/>
  <c r="R2122" i="2"/>
  <c r="R2123" i="2" a="1"/>
  <c r="R2123" i="2"/>
  <c r="R2124" i="2" a="1"/>
  <c r="R2124" i="2"/>
  <c r="R2125" i="2" a="1"/>
  <c r="R2125" i="2"/>
  <c r="R2126" i="2" a="1"/>
  <c r="R2126" i="2"/>
  <c r="R2127" i="2" a="1"/>
  <c r="R2127" i="2"/>
  <c r="R2128" i="2" a="1"/>
  <c r="R2128" i="2"/>
  <c r="R2129" i="2" a="1"/>
  <c r="R2129" i="2"/>
  <c r="R2130" i="2" a="1"/>
  <c r="R2130" i="2"/>
  <c r="R2131" i="2" a="1"/>
  <c r="R2131" i="2"/>
  <c r="R2132" i="2" a="1"/>
  <c r="R2132" i="2"/>
  <c r="R2133" i="2" a="1"/>
  <c r="R2133" i="2"/>
  <c r="R2134" i="2" a="1"/>
  <c r="R2134" i="2"/>
  <c r="R2135" i="2" a="1"/>
  <c r="R2135" i="2"/>
  <c r="R2136" i="2" a="1"/>
  <c r="R2136" i="2"/>
  <c r="R2137" i="2" a="1"/>
  <c r="R2137" i="2"/>
  <c r="R2138" i="2" a="1"/>
  <c r="R2138" i="2"/>
  <c r="R2139" i="2" a="1"/>
  <c r="R2139" i="2"/>
  <c r="R2140" i="2" a="1"/>
  <c r="R2140" i="2"/>
  <c r="R2141" i="2" a="1"/>
  <c r="R2141" i="2"/>
  <c r="R2142" i="2" a="1"/>
  <c r="R2142" i="2"/>
  <c r="R2143" i="2" a="1"/>
  <c r="R2143" i="2"/>
  <c r="R2144" i="2" a="1"/>
  <c r="R2144" i="2"/>
  <c r="R2145" i="2" a="1"/>
  <c r="R2145" i="2"/>
  <c r="R2146" i="2" a="1"/>
  <c r="R2146" i="2"/>
  <c r="R2147" i="2" a="1"/>
  <c r="R2147" i="2"/>
  <c r="R2148" i="2" a="1"/>
  <c r="R2148" i="2"/>
  <c r="R2149" i="2" a="1"/>
  <c r="R2149" i="2"/>
  <c r="R2150" i="2" a="1"/>
  <c r="R2150" i="2"/>
  <c r="R2151" i="2" a="1"/>
  <c r="R2151" i="2"/>
  <c r="R2152" i="2" a="1"/>
  <c r="R2152" i="2"/>
  <c r="R2153" i="2" a="1"/>
  <c r="R2153" i="2"/>
  <c r="R2154" i="2" a="1"/>
  <c r="R2154" i="2"/>
  <c r="R2155" i="2" a="1"/>
  <c r="R2155" i="2"/>
  <c r="R2156" i="2" a="1"/>
  <c r="R2156" i="2"/>
  <c r="R2157" i="2" a="1"/>
  <c r="R2157" i="2"/>
  <c r="R2158" i="2" a="1"/>
  <c r="R2158" i="2"/>
  <c r="R2159" i="2" a="1"/>
  <c r="R2159" i="2"/>
  <c r="R2160" i="2" a="1"/>
  <c r="R2160" i="2"/>
  <c r="R2161" i="2" a="1"/>
  <c r="R2161" i="2"/>
  <c r="R2162" i="2" a="1"/>
  <c r="R2162" i="2"/>
  <c r="R2163" i="2" a="1"/>
  <c r="R2163" i="2"/>
  <c r="R2164" i="2" a="1"/>
  <c r="R2164" i="2"/>
  <c r="R2165" i="2" a="1"/>
  <c r="R2165" i="2"/>
  <c r="R2166" i="2" a="1"/>
  <c r="R2166" i="2"/>
  <c r="R2167" i="2" a="1"/>
  <c r="R2167" i="2"/>
  <c r="R2168" i="2" a="1"/>
  <c r="R2168" i="2"/>
  <c r="R2169" i="2" a="1"/>
  <c r="R2169" i="2"/>
  <c r="R2170" i="2" a="1"/>
  <c r="R2170" i="2"/>
  <c r="R2171" i="2" a="1"/>
  <c r="R2171" i="2"/>
  <c r="R2172" i="2" a="1"/>
  <c r="R2172" i="2"/>
  <c r="R2173" i="2" a="1"/>
  <c r="R2173" i="2"/>
  <c r="R2174" i="2" a="1"/>
  <c r="R2174" i="2"/>
  <c r="R2175" i="2" a="1"/>
  <c r="R2175" i="2"/>
  <c r="R2176" i="2" a="1"/>
  <c r="R2176" i="2"/>
  <c r="R2177" i="2" a="1"/>
  <c r="R2177" i="2"/>
  <c r="R2178" i="2" a="1"/>
  <c r="R2178" i="2"/>
  <c r="R2179" i="2" a="1"/>
  <c r="R2179" i="2"/>
  <c r="R2180" i="2" a="1"/>
  <c r="R2180" i="2"/>
  <c r="R2181" i="2" a="1"/>
  <c r="R2181" i="2"/>
  <c r="R2182" i="2" a="1"/>
  <c r="R2182" i="2"/>
  <c r="R2183" i="2" a="1"/>
  <c r="R2183" i="2"/>
  <c r="R2184" i="2" a="1"/>
  <c r="R2184" i="2"/>
  <c r="R2185" i="2" a="1"/>
  <c r="R2185" i="2"/>
  <c r="R2186" i="2" a="1"/>
  <c r="R2186" i="2"/>
  <c r="R2187" i="2" a="1"/>
  <c r="R2187" i="2"/>
  <c r="R2188" i="2" a="1"/>
  <c r="R2188" i="2"/>
  <c r="R2189" i="2" a="1"/>
  <c r="R2189" i="2"/>
  <c r="R2190" i="2" a="1"/>
  <c r="R2190" i="2"/>
  <c r="R2191" i="2" a="1"/>
  <c r="R2191" i="2"/>
  <c r="R2192" i="2" a="1"/>
  <c r="R2192" i="2"/>
  <c r="R2193" i="2" a="1"/>
  <c r="R2193" i="2"/>
  <c r="R2194" i="2" a="1"/>
  <c r="R2194" i="2"/>
  <c r="R2195" i="2" a="1"/>
  <c r="R2195" i="2"/>
  <c r="R2196" i="2" a="1"/>
  <c r="R2196" i="2"/>
  <c r="R2197" i="2" a="1"/>
  <c r="R2197" i="2"/>
  <c r="R2198" i="2" a="1"/>
  <c r="R2198" i="2"/>
  <c r="R2199" i="2" a="1"/>
  <c r="R2199" i="2"/>
  <c r="R2200" i="2" a="1"/>
  <c r="R2200" i="2"/>
  <c r="R2201" i="2" a="1"/>
  <c r="R2201" i="2"/>
  <c r="R2202" i="2" a="1"/>
  <c r="R2202" i="2"/>
  <c r="R2203" i="2" a="1"/>
  <c r="R2203" i="2"/>
  <c r="R2204" i="2" a="1"/>
  <c r="R2204" i="2"/>
  <c r="R2205" i="2" a="1"/>
  <c r="R2205" i="2"/>
  <c r="R2206" i="2" a="1"/>
  <c r="R2206" i="2"/>
  <c r="R2207" i="2" a="1"/>
  <c r="R2207" i="2"/>
  <c r="R2208" i="2" a="1"/>
  <c r="R2208" i="2"/>
  <c r="R2209" i="2" a="1"/>
  <c r="R2209" i="2"/>
  <c r="R2210" i="2" a="1"/>
  <c r="R2210" i="2"/>
  <c r="R2211" i="2" a="1"/>
  <c r="R2211" i="2"/>
  <c r="R2212" i="2" a="1"/>
  <c r="R2212" i="2"/>
  <c r="R2213" i="2" a="1"/>
  <c r="R2213" i="2"/>
  <c r="R2214" i="2" a="1"/>
  <c r="R2214" i="2"/>
  <c r="R2215" i="2" a="1"/>
  <c r="R2215" i="2"/>
  <c r="R2216" i="2" a="1"/>
  <c r="R2216" i="2"/>
  <c r="R2217" i="2" a="1"/>
  <c r="R2217" i="2"/>
  <c r="R2218" i="2" a="1"/>
  <c r="R2218" i="2"/>
  <c r="R2219" i="2" a="1"/>
  <c r="R2219" i="2"/>
  <c r="R2220" i="2" a="1"/>
  <c r="R2220" i="2"/>
  <c r="R2221" i="2" a="1"/>
  <c r="R2221" i="2"/>
  <c r="R2222" i="2" a="1"/>
  <c r="R2222" i="2"/>
  <c r="R2223" i="2" a="1"/>
  <c r="R2223" i="2"/>
  <c r="A4" i="5" l="1"/>
  <c r="A43" i="5"/>
  <c r="A44" i="5" l="1"/>
  <c r="A83" i="5"/>
  <c r="A5" i="5"/>
  <c r="A6" i="5" l="1"/>
  <c r="A84" i="5"/>
  <c r="A124" i="5"/>
  <c r="A45" i="5"/>
  <c r="A46" i="5" l="1"/>
  <c r="A125" i="5"/>
  <c r="A158" i="5"/>
  <c r="A85" i="5"/>
  <c r="A7" i="5"/>
  <c r="A8" i="5" l="1"/>
  <c r="A86" i="5"/>
  <c r="A159" i="5"/>
  <c r="A204" i="5"/>
  <c r="A126" i="5"/>
  <c r="A47" i="5"/>
  <c r="A48" i="5" l="1"/>
  <c r="A127" i="5"/>
  <c r="A205" i="5"/>
  <c r="A160" i="5"/>
  <c r="A87" i="5"/>
  <c r="A88" i="5" l="1"/>
  <c r="A161" i="5"/>
  <c r="A206" i="5"/>
  <c r="A128" i="5"/>
  <c r="A129" i="5" l="1"/>
  <c r="A207" i="5"/>
  <c r="A162" i="5"/>
  <c r="A163" i="5" l="1"/>
  <c r="A208" i="5"/>
  <c r="A209" i="5" l="1"/>
  <c r="A9" i="5" l="1"/>
  <c r="A49" i="5" l="1"/>
  <c r="A10" i="5"/>
  <c r="A11" i="5" l="1"/>
  <c r="A50" i="5"/>
  <c r="A89" i="5"/>
  <c r="A51" i="5" l="1"/>
  <c r="A12" i="5"/>
  <c r="A130" i="5"/>
  <c r="A90" i="5"/>
  <c r="A91" i="5" l="1"/>
  <c r="A13" i="5"/>
  <c r="A52" i="5"/>
  <c r="A131" i="5"/>
  <c r="A164" i="5"/>
  <c r="A132" i="5" l="1"/>
  <c r="A53" i="5"/>
  <c r="A14" i="5"/>
  <c r="A92" i="5"/>
  <c r="A210" i="5"/>
  <c r="A165" i="5"/>
  <c r="A166" i="5" l="1"/>
  <c r="A93" i="5"/>
  <c r="A15" i="5"/>
  <c r="A54" i="5"/>
  <c r="A133" i="5"/>
  <c r="A211" i="5"/>
  <c r="A212" i="5" l="1"/>
  <c r="A134" i="5"/>
  <c r="A55" i="5"/>
  <c r="A16" i="5"/>
  <c r="A94" i="5"/>
  <c r="A167" i="5"/>
  <c r="A168" i="5" l="1"/>
  <c r="A95" i="5"/>
  <c r="A17" i="5"/>
  <c r="A56" i="5"/>
  <c r="A135" i="5"/>
  <c r="A213" i="5"/>
  <c r="A214" i="5" l="1"/>
  <c r="A136" i="5"/>
  <c r="A57" i="5"/>
  <c r="A18" i="5"/>
  <c r="A96" i="5"/>
  <c r="A169" i="5"/>
  <c r="A170" i="5" l="1"/>
  <c r="A97" i="5"/>
  <c r="A19" i="5"/>
  <c r="A58" i="5"/>
  <c r="A137" i="5"/>
  <c r="A215" i="5"/>
  <c r="A216" i="5" l="1"/>
  <c r="A171" i="5"/>
  <c r="A138" i="5"/>
  <c r="A59" i="5"/>
  <c r="A20" i="5"/>
  <c r="A98" i="5"/>
  <c r="A99" i="5" l="1"/>
  <c r="A21" i="5"/>
  <c r="A60" i="5"/>
  <c r="A139" i="5"/>
  <c r="A172" i="5"/>
  <c r="A217" i="5"/>
  <c r="A218" i="5" l="1"/>
  <c r="A173" i="5"/>
  <c r="A140" i="5"/>
  <c r="A61" i="5"/>
  <c r="A22" i="5"/>
  <c r="A100" i="5"/>
  <c r="A101" i="5" l="1"/>
  <c r="A23" i="5"/>
  <c r="A62" i="5"/>
  <c r="A141" i="5"/>
  <c r="A174" i="5"/>
  <c r="A219" i="5"/>
  <c r="A220" i="5" l="1"/>
  <c r="A175" i="5"/>
  <c r="A142" i="5"/>
  <c r="A63" i="5"/>
  <c r="A24" i="5"/>
  <c r="A102" i="5"/>
  <c r="A103" i="5" l="1"/>
  <c r="A25" i="5"/>
  <c r="A64" i="5"/>
  <c r="A143" i="5"/>
  <c r="A176" i="5"/>
  <c r="A221" i="5"/>
  <c r="A222" i="5" l="1"/>
  <c r="A177" i="5"/>
  <c r="A144" i="5"/>
  <c r="A65" i="5"/>
  <c r="A26" i="5"/>
  <c r="A104" i="5"/>
  <c r="A105" i="5" l="1"/>
  <c r="A27" i="5"/>
  <c r="A66" i="5"/>
  <c r="A145" i="5"/>
  <c r="A146" i="5" s="1"/>
  <c r="A178" i="5"/>
  <c r="A223" i="5"/>
  <c r="A224" i="5" l="1"/>
  <c r="A179" i="5"/>
  <c r="A147" i="5"/>
  <c r="A67" i="5"/>
  <c r="A28" i="5"/>
  <c r="A106" i="5"/>
  <c r="A107" i="5" l="1"/>
  <c r="A29" i="5"/>
  <c r="A68" i="5"/>
  <c r="A148" i="5"/>
  <c r="A180" i="5"/>
  <c r="A225" i="5"/>
  <c r="A226" i="5" l="1"/>
  <c r="A181" i="5"/>
  <c r="A149" i="5"/>
  <c r="A69" i="5"/>
  <c r="A30" i="5"/>
  <c r="A108" i="5"/>
  <c r="A109" i="5" l="1"/>
  <c r="A31" i="5"/>
  <c r="A70" i="5"/>
  <c r="A150" i="5"/>
  <c r="A182" i="5"/>
  <c r="A227" i="5"/>
  <c r="A228" i="5" l="1"/>
  <c r="A183" i="5"/>
  <c r="A151" i="5"/>
  <c r="A71" i="5"/>
  <c r="A32" i="5"/>
  <c r="A110" i="5"/>
  <c r="A111" i="5" l="1"/>
  <c r="A33" i="5"/>
  <c r="A72" i="5"/>
  <c r="A152" i="5"/>
  <c r="A184" i="5"/>
  <c r="A229" i="5"/>
  <c r="A230" i="5" l="1"/>
  <c r="A185" i="5"/>
  <c r="A153" i="5"/>
  <c r="A73" i="5"/>
  <c r="A34" i="5"/>
  <c r="A112" i="5"/>
  <c r="A113" i="5" l="1"/>
  <c r="A35" i="5"/>
  <c r="A74" i="5"/>
  <c r="A154" i="5"/>
  <c r="A186" i="5"/>
  <c r="A231" i="5"/>
  <c r="A232" i="5" l="1"/>
  <c r="A187" i="5"/>
  <c r="A155" i="5"/>
  <c r="A75" i="5"/>
  <c r="A36" i="5"/>
  <c r="A114" i="5"/>
  <c r="A115" i="5" l="1"/>
  <c r="A37" i="5"/>
  <c r="A76" i="5"/>
  <c r="A156" i="5"/>
  <c r="A188" i="5"/>
  <c r="A233" i="5"/>
  <c r="A234" i="5" l="1"/>
  <c r="A189" i="5"/>
  <c r="A77" i="5"/>
  <c r="A38" i="5"/>
  <c r="A116" i="5"/>
  <c r="A117" i="5" l="1"/>
  <c r="A39" i="5"/>
  <c r="A78" i="5"/>
  <c r="A190" i="5"/>
  <c r="A235" i="5"/>
  <c r="A236" i="5" l="1"/>
  <c r="A191" i="5"/>
  <c r="A79" i="5"/>
  <c r="A40" i="5"/>
  <c r="A118" i="5"/>
  <c r="A119" i="5" l="1"/>
  <c r="A120" i="5" s="1"/>
  <c r="A121" i="5" s="1"/>
  <c r="A80" i="5"/>
  <c r="A192" i="5"/>
  <c r="A237" i="5"/>
  <c r="A238" i="5" l="1"/>
  <c r="A193" i="5"/>
  <c r="A81" i="5"/>
  <c r="A122" i="5"/>
  <c r="A194" i="5" l="1"/>
  <c r="A239" i="5"/>
  <c r="A240" i="5" l="1"/>
  <c r="A195" i="5"/>
  <c r="A196" i="5" l="1"/>
  <c r="A241" i="5"/>
  <c r="A242" i="5" l="1"/>
  <c r="A197" i="5"/>
  <c r="A198" i="5" l="1"/>
  <c r="A199" i="5" l="1"/>
  <c r="A200" i="5" l="1"/>
  <c r="A201" i="5" l="1"/>
  <c r="A202" i="5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<sst xmlns="http://schemas.openxmlformats.org/spreadsheetml/2006/main" count="165268" uniqueCount="5649">
  <si>
    <t>Line Number</t>
  </si>
  <si>
    <t>Dwelling Number</t>
  </si>
  <si>
    <t>Family Number</t>
  </si>
  <si>
    <t>Given Name</t>
  </si>
  <si>
    <t>Surname</t>
  </si>
  <si>
    <t>Age</t>
  </si>
  <si>
    <t>Birth Date</t>
  </si>
  <si>
    <t>Gender</t>
  </si>
  <si>
    <t>Race</t>
  </si>
  <si>
    <t>Occupation</t>
  </si>
  <si>
    <t>Industry</t>
  </si>
  <si>
    <t>Value of Real Estate</t>
  </si>
  <si>
    <t>Birth Place</t>
  </si>
  <si>
    <t>Married within the Year</t>
  </si>
  <si>
    <t>Attended School</t>
  </si>
  <si>
    <t>Cannot Read, Write</t>
  </si>
  <si>
    <t>Condition</t>
  </si>
  <si>
    <t>Sherman</t>
  </si>
  <si>
    <t>Reynolds</t>
  </si>
  <si>
    <t>Male</t>
  </si>
  <si>
    <t>White</t>
  </si>
  <si>
    <t>Merchant</t>
  </si>
  <si>
    <t>New York</t>
  </si>
  <si>
    <t>Martha</t>
  </si>
  <si>
    <t>Female</t>
  </si>
  <si>
    <t>Illinois</t>
  </si>
  <si>
    <t>Albert B</t>
  </si>
  <si>
    <t>Texas</t>
  </si>
  <si>
    <t>Sherman A</t>
  </si>
  <si>
    <t>5/12</t>
  </si>
  <si>
    <t>H M</t>
  </si>
  <si>
    <t>Lawhon</t>
  </si>
  <si>
    <t>Farmer</t>
  </si>
  <si>
    <t>Agriculture</t>
  </si>
  <si>
    <t>North Carolina</t>
  </si>
  <si>
    <t>Anna</t>
  </si>
  <si>
    <t>Georgia</t>
  </si>
  <si>
    <t>Frances</t>
  </si>
  <si>
    <t>Alabama</t>
  </si>
  <si>
    <t>William C</t>
  </si>
  <si>
    <t>Farmhand</t>
  </si>
  <si>
    <t>Tennessee</t>
  </si>
  <si>
    <t>E M</t>
  </si>
  <si>
    <t>S</t>
  </si>
  <si>
    <t>D</t>
  </si>
  <si>
    <t xml:space="preserve">M A </t>
  </si>
  <si>
    <t>John W</t>
  </si>
  <si>
    <t>R L</t>
  </si>
  <si>
    <t>James W</t>
  </si>
  <si>
    <t>Moore</t>
  </si>
  <si>
    <t>M</t>
  </si>
  <si>
    <t>H</t>
  </si>
  <si>
    <t>Arkansas</t>
  </si>
  <si>
    <t xml:space="preserve">J A </t>
  </si>
  <si>
    <t>D E</t>
  </si>
  <si>
    <t xml:space="preserve">R C </t>
  </si>
  <si>
    <t>E</t>
  </si>
  <si>
    <t>Yes</t>
  </si>
  <si>
    <t>B</t>
  </si>
  <si>
    <t>G</t>
  </si>
  <si>
    <t xml:space="preserve">N J </t>
  </si>
  <si>
    <t>A E</t>
  </si>
  <si>
    <t xml:space="preserve">M E </t>
  </si>
  <si>
    <t>Joseph</t>
  </si>
  <si>
    <t>Priest</t>
  </si>
  <si>
    <t>George W</t>
  </si>
  <si>
    <t>Mississippi</t>
  </si>
  <si>
    <t>William R</t>
  </si>
  <si>
    <t>M C</t>
  </si>
  <si>
    <t>L B</t>
  </si>
  <si>
    <t>James E</t>
  </si>
  <si>
    <t>Brady</t>
  </si>
  <si>
    <t>Stone Mason</t>
  </si>
  <si>
    <t>Construction</t>
  </si>
  <si>
    <t>A L</t>
  </si>
  <si>
    <t>Thomas</t>
  </si>
  <si>
    <t>Mays</t>
  </si>
  <si>
    <t>Virginia</t>
  </si>
  <si>
    <t>A</t>
  </si>
  <si>
    <t>Kentucky</t>
  </si>
  <si>
    <t>E F</t>
  </si>
  <si>
    <t>Thomas F</t>
  </si>
  <si>
    <t>Octavia</t>
  </si>
  <si>
    <t>Samuel J</t>
  </si>
  <si>
    <t>Joel</t>
  </si>
  <si>
    <t>Cherry</t>
  </si>
  <si>
    <t>P</t>
  </si>
  <si>
    <t>South Carolina</t>
  </si>
  <si>
    <t>James</t>
  </si>
  <si>
    <t>Farm Hand</t>
  </si>
  <si>
    <t xml:space="preserve">M L </t>
  </si>
  <si>
    <t>N L</t>
  </si>
  <si>
    <t>N</t>
  </si>
  <si>
    <t>J</t>
  </si>
  <si>
    <t>R</t>
  </si>
  <si>
    <t>John</t>
  </si>
  <si>
    <t>Faucet</t>
  </si>
  <si>
    <t>England</t>
  </si>
  <si>
    <t>M W T</t>
  </si>
  <si>
    <t>J.P.</t>
  </si>
  <si>
    <t>William</t>
  </si>
  <si>
    <t>Cooper</t>
  </si>
  <si>
    <t>Miscellaneous Wood Products</t>
  </si>
  <si>
    <t>Ohio</t>
  </si>
  <si>
    <t>William A</t>
  </si>
  <si>
    <t>Hemphill</t>
  </si>
  <si>
    <t>M J</t>
  </si>
  <si>
    <t>Nickolson</t>
  </si>
  <si>
    <t>Not Specified Retail Trade</t>
  </si>
  <si>
    <t>R H</t>
  </si>
  <si>
    <t>Mary A</t>
  </si>
  <si>
    <t>Samuel</t>
  </si>
  <si>
    <t>Charles</t>
  </si>
  <si>
    <t>Ploger</t>
  </si>
  <si>
    <t>M D</t>
  </si>
  <si>
    <t>Medical and Other Health Services, Except Hospitals</t>
  </si>
  <si>
    <t>Germany</t>
  </si>
  <si>
    <t>Smith</t>
  </si>
  <si>
    <t>Clerk</t>
  </si>
  <si>
    <t>Philip</t>
  </si>
  <si>
    <t>Schnyder</t>
  </si>
  <si>
    <t>Phil</t>
  </si>
  <si>
    <t>Claiborne</t>
  </si>
  <si>
    <t>Lawyer</t>
  </si>
  <si>
    <t>Legal Services</t>
  </si>
  <si>
    <t>Mary C</t>
  </si>
  <si>
    <t>Missouri</t>
  </si>
  <si>
    <t>John M</t>
  </si>
  <si>
    <t>Martha A</t>
  </si>
  <si>
    <t>Austin</t>
  </si>
  <si>
    <t>Myriam J</t>
  </si>
  <si>
    <t>Redding</t>
  </si>
  <si>
    <t>J M</t>
  </si>
  <si>
    <t>J W</t>
  </si>
  <si>
    <t xml:space="preserve">William R </t>
  </si>
  <si>
    <t>T J</t>
  </si>
  <si>
    <t>Mitchell</t>
  </si>
  <si>
    <t>None</t>
  </si>
  <si>
    <t>Non-Industrial Response</t>
  </si>
  <si>
    <t>Chauncey</t>
  </si>
  <si>
    <t>Johnson</t>
  </si>
  <si>
    <t>Vermont</t>
  </si>
  <si>
    <t>Massachusetts</t>
  </si>
  <si>
    <t>C</t>
  </si>
  <si>
    <t>Henry S</t>
  </si>
  <si>
    <t>Phillips</t>
  </si>
  <si>
    <t>Carpenter</t>
  </si>
  <si>
    <t>Julia</t>
  </si>
  <si>
    <t>Leman</t>
  </si>
  <si>
    <t>Leffinger</t>
  </si>
  <si>
    <t>Richardson</t>
  </si>
  <si>
    <t>John S</t>
  </si>
  <si>
    <t>7/12</t>
  </si>
  <si>
    <t>Westty</t>
  </si>
  <si>
    <t>Dykes</t>
  </si>
  <si>
    <t>Louisiana</t>
  </si>
  <si>
    <t>Z</t>
  </si>
  <si>
    <t>10/12</t>
  </si>
  <si>
    <t>Castleman</t>
  </si>
  <si>
    <t xml:space="preserve">E D </t>
  </si>
  <si>
    <t>Barnet</t>
  </si>
  <si>
    <t>A N</t>
  </si>
  <si>
    <t>E J</t>
  </si>
  <si>
    <t>Glover</t>
  </si>
  <si>
    <t xml:space="preserve">L C </t>
  </si>
  <si>
    <t>Cunningham</t>
  </si>
  <si>
    <t>Ann</t>
  </si>
  <si>
    <t>A D</t>
  </si>
  <si>
    <t>H J</t>
  </si>
  <si>
    <t>V F</t>
  </si>
  <si>
    <t>Henry</t>
  </si>
  <si>
    <t>Crockron</t>
  </si>
  <si>
    <t>Ellen</t>
  </si>
  <si>
    <t>Hill</t>
  </si>
  <si>
    <t>Harris</t>
  </si>
  <si>
    <t>Lucy</t>
  </si>
  <si>
    <t>S F</t>
  </si>
  <si>
    <t>G W</t>
  </si>
  <si>
    <t>R W</t>
  </si>
  <si>
    <t>Morgan</t>
  </si>
  <si>
    <t>Hiram</t>
  </si>
  <si>
    <t>Gillespie</t>
  </si>
  <si>
    <t>Hiram S</t>
  </si>
  <si>
    <t>J H</t>
  </si>
  <si>
    <t>C L</t>
  </si>
  <si>
    <t>George</t>
  </si>
  <si>
    <t>Allen</t>
  </si>
  <si>
    <t>Tailor</t>
  </si>
  <si>
    <t>Apparel and Accessories Stores, Except Shoe</t>
  </si>
  <si>
    <t>Benjamin</t>
  </si>
  <si>
    <t>Sally</t>
  </si>
  <si>
    <t>Jones</t>
  </si>
  <si>
    <t>J T</t>
  </si>
  <si>
    <t>Wallace</t>
  </si>
  <si>
    <t>Clerk Dist Court</t>
  </si>
  <si>
    <t>Public Administration, Level Not Specified</t>
  </si>
  <si>
    <t>H A</t>
  </si>
  <si>
    <t>Ferryman</t>
  </si>
  <si>
    <t>Water Transportation</t>
  </si>
  <si>
    <t>A W</t>
  </si>
  <si>
    <t>William J W</t>
  </si>
  <si>
    <t>1/12</t>
  </si>
  <si>
    <t>Porter</t>
  </si>
  <si>
    <t>Mclish</t>
  </si>
  <si>
    <t>Maria</t>
  </si>
  <si>
    <t>Petty</t>
  </si>
  <si>
    <t>John T</t>
  </si>
  <si>
    <t>Benton</t>
  </si>
  <si>
    <t>N B</t>
  </si>
  <si>
    <t>Tanner</t>
  </si>
  <si>
    <t>Gun Smith</t>
  </si>
  <si>
    <t>Miscellaneous Repair Services</t>
  </si>
  <si>
    <t>S E</t>
  </si>
  <si>
    <t>Gaines</t>
  </si>
  <si>
    <t>Hotel Keeper</t>
  </si>
  <si>
    <t>Hotels and Lodging Places</t>
  </si>
  <si>
    <t>Susan</t>
  </si>
  <si>
    <t>Maryland</t>
  </si>
  <si>
    <t>James S</t>
  </si>
  <si>
    <t>William D</t>
  </si>
  <si>
    <t>Baugh</t>
  </si>
  <si>
    <t>Gray</t>
  </si>
  <si>
    <t>Hanson</t>
  </si>
  <si>
    <t>Cameron</t>
  </si>
  <si>
    <t>Pennsylvania</t>
  </si>
  <si>
    <t>Teamster</t>
  </si>
  <si>
    <t>Trucking Service</t>
  </si>
  <si>
    <t>Brindly</t>
  </si>
  <si>
    <t>J B</t>
  </si>
  <si>
    <t>Riley</t>
  </si>
  <si>
    <t>Shrimp</t>
  </si>
  <si>
    <t>Macon</t>
  </si>
  <si>
    <t>Nelson</t>
  </si>
  <si>
    <t>Birch</t>
  </si>
  <si>
    <t>J C</t>
  </si>
  <si>
    <t>Radford</t>
  </si>
  <si>
    <t>L</t>
  </si>
  <si>
    <t>Sprangly</t>
  </si>
  <si>
    <t>Stephen</t>
  </si>
  <si>
    <t>Davis</t>
  </si>
  <si>
    <t>John D</t>
  </si>
  <si>
    <t>Hogan</t>
  </si>
  <si>
    <t>H G</t>
  </si>
  <si>
    <t>V</t>
  </si>
  <si>
    <t>F V</t>
  </si>
  <si>
    <t>S A</t>
  </si>
  <si>
    <t>4/12</t>
  </si>
  <si>
    <t>Warren</t>
  </si>
  <si>
    <t>Larkins</t>
  </si>
  <si>
    <t>Scales</t>
  </si>
  <si>
    <t>F W</t>
  </si>
  <si>
    <t>Hartman</t>
  </si>
  <si>
    <t>Baker</t>
  </si>
  <si>
    <t>Bakery Products</t>
  </si>
  <si>
    <t>T</t>
  </si>
  <si>
    <t>Marshick</t>
  </si>
  <si>
    <t>Sadler</t>
  </si>
  <si>
    <t>Leather Products, Except Footwear</t>
  </si>
  <si>
    <t>Dehr</t>
  </si>
  <si>
    <t>H W</t>
  </si>
  <si>
    <t>Basford</t>
  </si>
  <si>
    <t>F</t>
  </si>
  <si>
    <t>Warnell</t>
  </si>
  <si>
    <t>O</t>
  </si>
  <si>
    <t>J R</t>
  </si>
  <si>
    <t>Price</t>
  </si>
  <si>
    <t>Cornelieson</t>
  </si>
  <si>
    <t>Jane</t>
  </si>
  <si>
    <t>Robinson</t>
  </si>
  <si>
    <t>A H</t>
  </si>
  <si>
    <t>Nancy</t>
  </si>
  <si>
    <t>Hart</t>
  </si>
  <si>
    <t>F J</t>
  </si>
  <si>
    <t>W M</t>
  </si>
  <si>
    <t>11/12</t>
  </si>
  <si>
    <t>J E</t>
  </si>
  <si>
    <t>Thomas J</t>
  </si>
  <si>
    <t>Ward</t>
  </si>
  <si>
    <t>6/12</t>
  </si>
  <si>
    <t>Pruit</t>
  </si>
  <si>
    <t>Mary</t>
  </si>
  <si>
    <t xml:space="preserve">J R </t>
  </si>
  <si>
    <t>L J</t>
  </si>
  <si>
    <t>Sprangley</t>
  </si>
  <si>
    <t>Maria S</t>
  </si>
  <si>
    <t>Simpson</t>
  </si>
  <si>
    <t>Sabra</t>
  </si>
  <si>
    <t>William M</t>
  </si>
  <si>
    <t>W H</t>
  </si>
  <si>
    <t>William L</t>
  </si>
  <si>
    <t>Massy</t>
  </si>
  <si>
    <t>Nott</t>
  </si>
  <si>
    <t>Texana</t>
  </si>
  <si>
    <t>Cad</t>
  </si>
  <si>
    <t>S C</t>
  </si>
  <si>
    <t>Nolen</t>
  </si>
  <si>
    <t>Butcher</t>
  </si>
  <si>
    <t>Food Stores, Except Dairy Products</t>
  </si>
  <si>
    <t>M A</t>
  </si>
  <si>
    <t>M T</t>
  </si>
  <si>
    <t>Alexander</t>
  </si>
  <si>
    <t>Mark</t>
  </si>
  <si>
    <t>Rogers</t>
  </si>
  <si>
    <t>Sheriff</t>
  </si>
  <si>
    <t>Local Public Administration</t>
  </si>
  <si>
    <t>Mary J</t>
  </si>
  <si>
    <t>Prosper</t>
  </si>
  <si>
    <t>Wales</t>
  </si>
  <si>
    <t>Brick Mason</t>
  </si>
  <si>
    <t>K J</t>
  </si>
  <si>
    <t>Alexander H</t>
  </si>
  <si>
    <t>Young</t>
  </si>
  <si>
    <t>Wagon Maker</t>
  </si>
  <si>
    <t>Railroad and Miscellaneous Transportation Equipment</t>
  </si>
  <si>
    <t>Day Laborer</t>
  </si>
  <si>
    <t>Common Or General Laborer</t>
  </si>
  <si>
    <t>William H</t>
  </si>
  <si>
    <t>Dunbar</t>
  </si>
  <si>
    <t>Clerk County Court</t>
  </si>
  <si>
    <t>Brown</t>
  </si>
  <si>
    <t>Shoe Maker</t>
  </si>
  <si>
    <t>Footwear, Except Rubber</t>
  </si>
  <si>
    <t>K</t>
  </si>
  <si>
    <t>Jesse</t>
  </si>
  <si>
    <t>Holderman</t>
  </si>
  <si>
    <t>Harriet</t>
  </si>
  <si>
    <t>Malvina</t>
  </si>
  <si>
    <t>Williams</t>
  </si>
  <si>
    <t>Eli</t>
  </si>
  <si>
    <t>Greer</t>
  </si>
  <si>
    <t>Felix</t>
  </si>
  <si>
    <t>Sarah E</t>
  </si>
  <si>
    <t>M N</t>
  </si>
  <si>
    <t>Brackman</t>
  </si>
  <si>
    <t>Miller</t>
  </si>
  <si>
    <t>France</t>
  </si>
  <si>
    <t>Shaver</t>
  </si>
  <si>
    <t>Indiana</t>
  </si>
  <si>
    <t>Springman</t>
  </si>
  <si>
    <t>H P</t>
  </si>
  <si>
    <t>Franklin</t>
  </si>
  <si>
    <t>Lewis</t>
  </si>
  <si>
    <t>R M</t>
  </si>
  <si>
    <t>Taylor</t>
  </si>
  <si>
    <t>Grocery Keeper</t>
  </si>
  <si>
    <t>Payne</t>
  </si>
  <si>
    <t>School Teacher</t>
  </si>
  <si>
    <t>Educational Services</t>
  </si>
  <si>
    <t>Preston</t>
  </si>
  <si>
    <t>Conley</t>
  </si>
  <si>
    <t>Deputy Sheriff</t>
  </si>
  <si>
    <t>Washington</t>
  </si>
  <si>
    <t>Caldwell</t>
  </si>
  <si>
    <t>McGehee</t>
  </si>
  <si>
    <t>Jackson</t>
  </si>
  <si>
    <t>Criple</t>
  </si>
  <si>
    <t>Cripple</t>
  </si>
  <si>
    <t>J D</t>
  </si>
  <si>
    <t>Moores</t>
  </si>
  <si>
    <t>C G</t>
  </si>
  <si>
    <t>Richter</t>
  </si>
  <si>
    <t>Eggleston</t>
  </si>
  <si>
    <t>Reed</t>
  </si>
  <si>
    <t>Z P</t>
  </si>
  <si>
    <t>Apprent to Blk Smith</t>
  </si>
  <si>
    <t>Sarah R</t>
  </si>
  <si>
    <t>Mary F</t>
  </si>
  <si>
    <t>Butler</t>
  </si>
  <si>
    <t>Cline</t>
  </si>
  <si>
    <t>House</t>
  </si>
  <si>
    <t>H H</t>
  </si>
  <si>
    <t>Margaret</t>
  </si>
  <si>
    <t>Cassady</t>
  </si>
  <si>
    <t>Ireland</t>
  </si>
  <si>
    <t>Sarah</t>
  </si>
  <si>
    <t>Isabella</t>
  </si>
  <si>
    <t>Groesendorf</t>
  </si>
  <si>
    <t>Johana</t>
  </si>
  <si>
    <t>Yakener</t>
  </si>
  <si>
    <t>Hannes</t>
  </si>
  <si>
    <t>None (cripple)</t>
  </si>
  <si>
    <t>D H</t>
  </si>
  <si>
    <t>Biggs</t>
  </si>
  <si>
    <t>C H</t>
  </si>
  <si>
    <t>Sarah J</t>
  </si>
  <si>
    <t>Willenburg</t>
  </si>
  <si>
    <t>Otto</t>
  </si>
  <si>
    <t>Francis</t>
  </si>
  <si>
    <t>Nash</t>
  </si>
  <si>
    <t>John O</t>
  </si>
  <si>
    <t>Iker</t>
  </si>
  <si>
    <t>Waggon Maker</t>
  </si>
  <si>
    <t>Happer</t>
  </si>
  <si>
    <t>Franck</t>
  </si>
  <si>
    <t>Ratchel</t>
  </si>
  <si>
    <t>F M</t>
  </si>
  <si>
    <t>William J</t>
  </si>
  <si>
    <t>Cannon</t>
  </si>
  <si>
    <t>Snerling</t>
  </si>
  <si>
    <t>Joanna</t>
  </si>
  <si>
    <t>A B</t>
  </si>
  <si>
    <t>McDonald</t>
  </si>
  <si>
    <t>Lewis D</t>
  </si>
  <si>
    <t>Robbins</t>
  </si>
  <si>
    <t>Stokes</t>
  </si>
  <si>
    <t>Spingler</t>
  </si>
  <si>
    <t>W</t>
  </si>
  <si>
    <t>Enrick</t>
  </si>
  <si>
    <t>Frederick</t>
  </si>
  <si>
    <t>Hipps</t>
  </si>
  <si>
    <t>Gramer</t>
  </si>
  <si>
    <t>Minerva</t>
  </si>
  <si>
    <t>Perry</t>
  </si>
  <si>
    <t>Edwards</t>
  </si>
  <si>
    <t>M F</t>
  </si>
  <si>
    <t>R R</t>
  </si>
  <si>
    <t>Gill</t>
  </si>
  <si>
    <t>S M</t>
  </si>
  <si>
    <t>Thomas A</t>
  </si>
  <si>
    <t>E A</t>
  </si>
  <si>
    <t>A M</t>
  </si>
  <si>
    <t>Brooks</t>
  </si>
  <si>
    <t>Sowels</t>
  </si>
  <si>
    <t>Ticknor</t>
  </si>
  <si>
    <t>M E</t>
  </si>
  <si>
    <t>William P</t>
  </si>
  <si>
    <t>Donald</t>
  </si>
  <si>
    <t>Cabinet Maker</t>
  </si>
  <si>
    <t>Furniture and Fixtures</t>
  </si>
  <si>
    <t>Delaware</t>
  </si>
  <si>
    <t>New Jersey</t>
  </si>
  <si>
    <t>J A</t>
  </si>
  <si>
    <t>Poage</t>
  </si>
  <si>
    <t>Schmidt</t>
  </si>
  <si>
    <t>Freestone</t>
  </si>
  <si>
    <t>J K</t>
  </si>
  <si>
    <t>Lindenburg</t>
  </si>
  <si>
    <t>D K</t>
  </si>
  <si>
    <t>Stewart</t>
  </si>
  <si>
    <t>M S</t>
  </si>
  <si>
    <t>S J</t>
  </si>
  <si>
    <t>A C</t>
  </si>
  <si>
    <t>Robbinson</t>
  </si>
  <si>
    <t>Granville</t>
  </si>
  <si>
    <t>Kuykendal</t>
  </si>
  <si>
    <t>Stephens</t>
  </si>
  <si>
    <t>Robert</t>
  </si>
  <si>
    <t>J P</t>
  </si>
  <si>
    <t>G L</t>
  </si>
  <si>
    <t>M W</t>
  </si>
  <si>
    <t>A V</t>
  </si>
  <si>
    <t>G J</t>
  </si>
  <si>
    <t>C S</t>
  </si>
  <si>
    <t>J L</t>
  </si>
  <si>
    <t>Kylard</t>
  </si>
  <si>
    <t>Myker</t>
  </si>
  <si>
    <t>Scises</t>
  </si>
  <si>
    <t>Blk Smith</t>
  </si>
  <si>
    <t>Broad</t>
  </si>
  <si>
    <t>John C F</t>
  </si>
  <si>
    <t>James N M</t>
  </si>
  <si>
    <t>Cady</t>
  </si>
  <si>
    <t>Nancy J</t>
  </si>
  <si>
    <t>Elizabeth A</t>
  </si>
  <si>
    <t>Amanda</t>
  </si>
  <si>
    <t>John C</t>
  </si>
  <si>
    <t>James N</t>
  </si>
  <si>
    <t>Melinda C</t>
  </si>
  <si>
    <t>Wilson</t>
  </si>
  <si>
    <t>Neely</t>
  </si>
  <si>
    <t>Forrester</t>
  </si>
  <si>
    <t>William S</t>
  </si>
  <si>
    <t>Thornton</t>
  </si>
  <si>
    <t>Kindred G</t>
  </si>
  <si>
    <t>Mercer</t>
  </si>
  <si>
    <t>Jane R</t>
  </si>
  <si>
    <t>William W</t>
  </si>
  <si>
    <t>Eliza J</t>
  </si>
  <si>
    <t>Wright</t>
  </si>
  <si>
    <t>Elizabeth</t>
  </si>
  <si>
    <t>Robert C</t>
  </si>
  <si>
    <t>Van Buren</t>
  </si>
  <si>
    <t>James C</t>
  </si>
  <si>
    <t>Levi</t>
  </si>
  <si>
    <t>Martha E</t>
  </si>
  <si>
    <t>Willoughby</t>
  </si>
  <si>
    <t>Andrew</t>
  </si>
  <si>
    <t>Margaret J</t>
  </si>
  <si>
    <t>Thigpen</t>
  </si>
  <si>
    <t>Thigpen Jr</t>
  </si>
  <si>
    <t>Rachel</t>
  </si>
  <si>
    <t>Eblin</t>
  </si>
  <si>
    <t>Ruth</t>
  </si>
  <si>
    <t>Freelove</t>
  </si>
  <si>
    <t>John F</t>
  </si>
  <si>
    <t>Martin</t>
  </si>
  <si>
    <t>Walker</t>
  </si>
  <si>
    <t>Enoch</t>
  </si>
  <si>
    <t>Alford</t>
  </si>
  <si>
    <t>Teacher</t>
  </si>
  <si>
    <t>Maine</t>
  </si>
  <si>
    <t>Stroop</t>
  </si>
  <si>
    <t>Shepherd C</t>
  </si>
  <si>
    <t>John P</t>
  </si>
  <si>
    <t>Isaac</t>
  </si>
  <si>
    <t>Winthrop</t>
  </si>
  <si>
    <t>Culbreath</t>
  </si>
  <si>
    <t>Linewever</t>
  </si>
  <si>
    <t>Lucinda</t>
  </si>
  <si>
    <t>Midleton</t>
  </si>
  <si>
    <t>Julia F</t>
  </si>
  <si>
    <t>Minus M</t>
  </si>
  <si>
    <t>Long</t>
  </si>
  <si>
    <t>Overseer</t>
  </si>
  <si>
    <t>Industry Not Reported</t>
  </si>
  <si>
    <t>Owen</t>
  </si>
  <si>
    <t>Volly</t>
  </si>
  <si>
    <t>Rebecca J</t>
  </si>
  <si>
    <t>Melissa A</t>
  </si>
  <si>
    <t>Jonathon</t>
  </si>
  <si>
    <t>Ezekiel</t>
  </si>
  <si>
    <t>Wilkes</t>
  </si>
  <si>
    <t>Owens</t>
  </si>
  <si>
    <t>Volley</t>
  </si>
  <si>
    <t>Edward</t>
  </si>
  <si>
    <t>Lydia</t>
  </si>
  <si>
    <t>Hunt</t>
  </si>
  <si>
    <t>Palmyra</t>
  </si>
  <si>
    <t>Alfred</t>
  </si>
  <si>
    <t>Hall</t>
  </si>
  <si>
    <t>George A</t>
  </si>
  <si>
    <t>Richard</t>
  </si>
  <si>
    <t>John B</t>
  </si>
  <si>
    <t>Marilda</t>
  </si>
  <si>
    <t>Meanon W</t>
  </si>
  <si>
    <t>Aaron</t>
  </si>
  <si>
    <t>Lee</t>
  </si>
  <si>
    <t>Rachael</t>
  </si>
  <si>
    <t>William D C</t>
  </si>
  <si>
    <t>Charles H</t>
  </si>
  <si>
    <t>Patsy</t>
  </si>
  <si>
    <t>Hancock</t>
  </si>
  <si>
    <t>Alston</t>
  </si>
  <si>
    <t>David G</t>
  </si>
  <si>
    <t>Scoggins</t>
  </si>
  <si>
    <t>John A</t>
  </si>
  <si>
    <t>Gilliam</t>
  </si>
  <si>
    <t>Telemachus</t>
  </si>
  <si>
    <t/>
  </si>
  <si>
    <t>2/12</t>
  </si>
  <si>
    <t>Rice</t>
  </si>
  <si>
    <t>Benjamin B</t>
  </si>
  <si>
    <t>Joseph N</t>
  </si>
  <si>
    <t>Eustis</t>
  </si>
  <si>
    <t>Frances E</t>
  </si>
  <si>
    <t>Cumberland</t>
  </si>
  <si>
    <t>Susan A</t>
  </si>
  <si>
    <t>Baldy</t>
  </si>
  <si>
    <t>Martha J</t>
  </si>
  <si>
    <t>James T</t>
  </si>
  <si>
    <t>Gage</t>
  </si>
  <si>
    <t>Marion</t>
  </si>
  <si>
    <t>Monroe</t>
  </si>
  <si>
    <t>Reuben</t>
  </si>
  <si>
    <t>Tate</t>
  </si>
  <si>
    <t>Trass</t>
  </si>
  <si>
    <t>Frances A</t>
  </si>
  <si>
    <t>James M</t>
  </si>
  <si>
    <t>Louiza F</t>
  </si>
  <si>
    <t>Elitha R</t>
  </si>
  <si>
    <t>Sylvia A</t>
  </si>
  <si>
    <t>Joseph L</t>
  </si>
  <si>
    <t>Naomi</t>
  </si>
  <si>
    <t>Dancer</t>
  </si>
  <si>
    <t>James H</t>
  </si>
  <si>
    <t>Rebecca</t>
  </si>
  <si>
    <t>Wood</t>
  </si>
  <si>
    <t>John E</t>
  </si>
  <si>
    <t>Mary R</t>
  </si>
  <si>
    <t>Samuel R</t>
  </si>
  <si>
    <t>Stoncey</t>
  </si>
  <si>
    <t>Sawyer</t>
  </si>
  <si>
    <t>Sawmills, Planing Mills, and Mill Work</t>
  </si>
  <si>
    <t>Switzerland</t>
  </si>
  <si>
    <t>Mathias</t>
  </si>
  <si>
    <t>Jacob</t>
  </si>
  <si>
    <t>Geiss</t>
  </si>
  <si>
    <t>Coonrod</t>
  </si>
  <si>
    <t>Blair</t>
  </si>
  <si>
    <t>Opts</t>
  </si>
  <si>
    <t>Katrina</t>
  </si>
  <si>
    <t>Wolfe</t>
  </si>
  <si>
    <t>Barker</t>
  </si>
  <si>
    <t>Julian C</t>
  </si>
  <si>
    <t>Calhoun</t>
  </si>
  <si>
    <t>Genette</t>
  </si>
  <si>
    <t>Louiza J</t>
  </si>
  <si>
    <t>Pamelia</t>
  </si>
  <si>
    <t>Thomas C</t>
  </si>
  <si>
    <t>Fielding L</t>
  </si>
  <si>
    <t>Rector</t>
  </si>
  <si>
    <t>Clara</t>
  </si>
  <si>
    <t>Horrace</t>
  </si>
  <si>
    <t>Alsup</t>
  </si>
  <si>
    <t>Della E</t>
  </si>
  <si>
    <t>Harriet E</t>
  </si>
  <si>
    <t>Turner</t>
  </si>
  <si>
    <t>Melenda</t>
  </si>
  <si>
    <t>Melinda</t>
  </si>
  <si>
    <t>Emily A</t>
  </si>
  <si>
    <t>Marcellus</t>
  </si>
  <si>
    <t>Claudius</t>
  </si>
  <si>
    <t>Leonidus</t>
  </si>
  <si>
    <t>Della</t>
  </si>
  <si>
    <t>3/12</t>
  </si>
  <si>
    <t>James L</t>
  </si>
  <si>
    <t>Julina</t>
  </si>
  <si>
    <t>Wade H</t>
  </si>
  <si>
    <t>Calvin</t>
  </si>
  <si>
    <t>Curtis</t>
  </si>
  <si>
    <t>Perkins</t>
  </si>
  <si>
    <t>Nickolas</t>
  </si>
  <si>
    <t>Burke</t>
  </si>
  <si>
    <t>Norway</t>
  </si>
  <si>
    <t>Shirley</t>
  </si>
  <si>
    <t>Jonas</t>
  </si>
  <si>
    <t>Abigail</t>
  </si>
  <si>
    <t>Rozanah</t>
  </si>
  <si>
    <t>Moses</t>
  </si>
  <si>
    <t>Pamelia E</t>
  </si>
  <si>
    <t>Carter</t>
  </si>
  <si>
    <t>John R</t>
  </si>
  <si>
    <t>Sarah A</t>
  </si>
  <si>
    <t>Ludwil L</t>
  </si>
  <si>
    <t>Agnes</t>
  </si>
  <si>
    <t>Kenner</t>
  </si>
  <si>
    <t>Jenette</t>
  </si>
  <si>
    <t>Black</t>
  </si>
  <si>
    <t>Gabrilla</t>
  </si>
  <si>
    <t>Elisha</t>
  </si>
  <si>
    <t>William O</t>
  </si>
  <si>
    <t>Craft Jr</t>
  </si>
  <si>
    <t>Tisdale</t>
  </si>
  <si>
    <t>Parmely</t>
  </si>
  <si>
    <t>Henry W</t>
  </si>
  <si>
    <t>Louiza</t>
  </si>
  <si>
    <t>Catherine</t>
  </si>
  <si>
    <t>Walker B</t>
  </si>
  <si>
    <t>Willson</t>
  </si>
  <si>
    <t>Volley Ann</t>
  </si>
  <si>
    <t>Ezekiel O</t>
  </si>
  <si>
    <t>Robert H</t>
  </si>
  <si>
    <t>Grimes</t>
  </si>
  <si>
    <t>Jesse R</t>
  </si>
  <si>
    <t>Deborah</t>
  </si>
  <si>
    <t>Highsmith</t>
  </si>
  <si>
    <t>Elijah</t>
  </si>
  <si>
    <t>Eliza</t>
  </si>
  <si>
    <t>Daniel D</t>
  </si>
  <si>
    <t>Samuel H</t>
  </si>
  <si>
    <t>Shelton</t>
  </si>
  <si>
    <t>Foster</t>
  </si>
  <si>
    <t>Constable</t>
  </si>
  <si>
    <t>Lucinda C</t>
  </si>
  <si>
    <t>Harrison</t>
  </si>
  <si>
    <t>Hamner</t>
  </si>
  <si>
    <t>Woods</t>
  </si>
  <si>
    <t>Alvarina</t>
  </si>
  <si>
    <t>Louis</t>
  </si>
  <si>
    <t>Von Stoplebelg</t>
  </si>
  <si>
    <t>Russia</t>
  </si>
  <si>
    <t>Prussia</t>
  </si>
  <si>
    <t>Sarah L S</t>
  </si>
  <si>
    <t>Dyanisius O</t>
  </si>
  <si>
    <t>Jacob C</t>
  </si>
  <si>
    <t>Higgins</t>
  </si>
  <si>
    <t>William T</t>
  </si>
  <si>
    <t>Erastus F</t>
  </si>
  <si>
    <t>Gamble</t>
  </si>
  <si>
    <t>Edward H</t>
  </si>
  <si>
    <t>Rudder</t>
  </si>
  <si>
    <t>Arabella</t>
  </si>
  <si>
    <t>Martin V</t>
  </si>
  <si>
    <t>Parmelia</t>
  </si>
  <si>
    <t>James B</t>
  </si>
  <si>
    <t>Freeman</t>
  </si>
  <si>
    <t>Baysmore</t>
  </si>
  <si>
    <t>Squire</t>
  </si>
  <si>
    <t>French Sr</t>
  </si>
  <si>
    <t>French</t>
  </si>
  <si>
    <t>French Jr</t>
  </si>
  <si>
    <t>Thomas M</t>
  </si>
  <si>
    <t>Greenhaw</t>
  </si>
  <si>
    <t>Peter</t>
  </si>
  <si>
    <t>Peter F</t>
  </si>
  <si>
    <t>Ransom</t>
  </si>
  <si>
    <t>Amherst C</t>
  </si>
  <si>
    <t>Edmond</t>
  </si>
  <si>
    <t>Wisconsin</t>
  </si>
  <si>
    <t>Emily</t>
  </si>
  <si>
    <t>Rowlet</t>
  </si>
  <si>
    <t>Sarina</t>
  </si>
  <si>
    <t>Leroy</t>
  </si>
  <si>
    <t>Jemima</t>
  </si>
  <si>
    <t>Antoine</t>
  </si>
  <si>
    <t>Peper</t>
  </si>
  <si>
    <t>Helena</t>
  </si>
  <si>
    <t>Leonard</t>
  </si>
  <si>
    <t>Michael</t>
  </si>
  <si>
    <t>Harring</t>
  </si>
  <si>
    <t>Kleiner</t>
  </si>
  <si>
    <t>Barbara</t>
  </si>
  <si>
    <t>Litton</t>
  </si>
  <si>
    <t>Lemuel</t>
  </si>
  <si>
    <t>Leander</t>
  </si>
  <si>
    <t>David</t>
  </si>
  <si>
    <t>Tabetha</t>
  </si>
  <si>
    <t>8/12</t>
  </si>
  <si>
    <t>James R</t>
  </si>
  <si>
    <t>Burt</t>
  </si>
  <si>
    <t>Scott</t>
  </si>
  <si>
    <t>June 1850</t>
  </si>
  <si>
    <t>Miles</t>
  </si>
  <si>
    <t>Fuller</t>
  </si>
  <si>
    <t>Milton</t>
  </si>
  <si>
    <t>Standifer</t>
  </si>
  <si>
    <t>Julia A</t>
  </si>
  <si>
    <t>Anderson</t>
  </si>
  <si>
    <t>Andrew J</t>
  </si>
  <si>
    <t>Fisher</t>
  </si>
  <si>
    <t>Canty</t>
  </si>
  <si>
    <t>Douglass</t>
  </si>
  <si>
    <t>Busby</t>
  </si>
  <si>
    <t>Margaret A</t>
  </si>
  <si>
    <t>Emely</t>
  </si>
  <si>
    <t>1/2</t>
  </si>
  <si>
    <t>William G</t>
  </si>
  <si>
    <t>Lilly</t>
  </si>
  <si>
    <t>Hufman</t>
  </si>
  <si>
    <t>Newton A</t>
  </si>
  <si>
    <t>Amanda E</t>
  </si>
  <si>
    <t>Mary E</t>
  </si>
  <si>
    <t>Pralee</t>
  </si>
  <si>
    <t>Diapa</t>
  </si>
  <si>
    <t>Christian</t>
  </si>
  <si>
    <t>Cynthia H</t>
  </si>
  <si>
    <t>Abner</t>
  </si>
  <si>
    <t>Burlesson</t>
  </si>
  <si>
    <t>Eliza A</t>
  </si>
  <si>
    <t>Amanda J</t>
  </si>
  <si>
    <t>Sarah B</t>
  </si>
  <si>
    <t>Manning</t>
  </si>
  <si>
    <t>Richmond</t>
  </si>
  <si>
    <t>Townshend</t>
  </si>
  <si>
    <t>Bryant</t>
  </si>
  <si>
    <t>Tabitha</t>
  </si>
  <si>
    <t>Hobbs</t>
  </si>
  <si>
    <t>Salina A</t>
  </si>
  <si>
    <t>9/12</t>
  </si>
  <si>
    <t>Andrew P</t>
  </si>
  <si>
    <t>Izilla E</t>
  </si>
  <si>
    <t>Dorsey W</t>
  </si>
  <si>
    <t>Seth W</t>
  </si>
  <si>
    <t>Standeford</t>
  </si>
  <si>
    <t>Jacob S</t>
  </si>
  <si>
    <t>Alinda</t>
  </si>
  <si>
    <t>Morrison</t>
  </si>
  <si>
    <t>Matilda</t>
  </si>
  <si>
    <t>Holder</t>
  </si>
  <si>
    <t>Polly</t>
  </si>
  <si>
    <t>Mary M</t>
  </si>
  <si>
    <t>Elias</t>
  </si>
  <si>
    <t>Zylpha</t>
  </si>
  <si>
    <t>James A</t>
  </si>
  <si>
    <t>Paulser</t>
  </si>
  <si>
    <t>Flesher</t>
  </si>
  <si>
    <t>Mary L</t>
  </si>
  <si>
    <t>Rolina</t>
  </si>
  <si>
    <t>Zerilda J</t>
  </si>
  <si>
    <t>Martha V</t>
  </si>
  <si>
    <t>Webster</t>
  </si>
  <si>
    <t>Noel</t>
  </si>
  <si>
    <t>Bane</t>
  </si>
  <si>
    <t>Stock Raiser</t>
  </si>
  <si>
    <t>Bartholomew</t>
  </si>
  <si>
    <t>Manlove</t>
  </si>
  <si>
    <t>Aberilla</t>
  </si>
  <si>
    <t>Menifee</t>
  </si>
  <si>
    <t>Lane</t>
  </si>
  <si>
    <t>Standiford</t>
  </si>
  <si>
    <t>Elvina</t>
  </si>
  <si>
    <t>Arminta</t>
  </si>
  <si>
    <t>Arinda</t>
  </si>
  <si>
    <t>McWilliams</t>
  </si>
  <si>
    <t>Jordan</t>
  </si>
  <si>
    <t>Warden</t>
  </si>
  <si>
    <t>Esther</t>
  </si>
  <si>
    <t>Louisa</t>
  </si>
  <si>
    <t>Tyler</t>
  </si>
  <si>
    <t>Larinda</t>
  </si>
  <si>
    <t>Mary V</t>
  </si>
  <si>
    <t>Lucinda J</t>
  </si>
  <si>
    <t>Meeks</t>
  </si>
  <si>
    <t>Nathan F</t>
  </si>
  <si>
    <t>Stanley</t>
  </si>
  <si>
    <t>Larina</t>
  </si>
  <si>
    <t>Adeline</t>
  </si>
  <si>
    <t>Narcissa</t>
  </si>
  <si>
    <t>Elias K</t>
  </si>
  <si>
    <t>Lavina C</t>
  </si>
  <si>
    <t>Larkin B</t>
  </si>
  <si>
    <t>Judith</t>
  </si>
  <si>
    <t>Albert</t>
  </si>
  <si>
    <t>Charlote A</t>
  </si>
  <si>
    <t>Paralee</t>
  </si>
  <si>
    <t>Clopton</t>
  </si>
  <si>
    <t>Kissiah</t>
  </si>
  <si>
    <t>Benjamin M</t>
  </si>
  <si>
    <t>Justina A</t>
  </si>
  <si>
    <t>Anthony</t>
  </si>
  <si>
    <t>Hoggatt</t>
  </si>
  <si>
    <t>Agness</t>
  </si>
  <si>
    <t>Gressham</t>
  </si>
  <si>
    <t>Dover</t>
  </si>
  <si>
    <t>Osborne</t>
  </si>
  <si>
    <t>Augusta A</t>
  </si>
  <si>
    <t>Leah M</t>
  </si>
  <si>
    <t>Mariah</t>
  </si>
  <si>
    <t>Wayman T</t>
  </si>
  <si>
    <t>Wells</t>
  </si>
  <si>
    <t>Emily E</t>
  </si>
  <si>
    <t>Bacon</t>
  </si>
  <si>
    <t>Insane</t>
  </si>
  <si>
    <t>Stanly</t>
  </si>
  <si>
    <t>Edith</t>
  </si>
  <si>
    <t>Angeline</t>
  </si>
  <si>
    <t>Elias S</t>
  </si>
  <si>
    <t>Benjamin A</t>
  </si>
  <si>
    <t>Mary A C</t>
  </si>
  <si>
    <t>Josiah J</t>
  </si>
  <si>
    <t>Holly</t>
  </si>
  <si>
    <t>Martha S</t>
  </si>
  <si>
    <t>Davidson A</t>
  </si>
  <si>
    <t>Martin J</t>
  </si>
  <si>
    <t>Henry B</t>
  </si>
  <si>
    <t>Elizabeth B</t>
  </si>
  <si>
    <t>Watters</t>
  </si>
  <si>
    <t>Martin T</t>
  </si>
  <si>
    <t>Ealeanor D</t>
  </si>
  <si>
    <t>Elias B</t>
  </si>
  <si>
    <t>Gentry</t>
  </si>
  <si>
    <t>George M</t>
  </si>
  <si>
    <t>Atkisson</t>
  </si>
  <si>
    <t>McLane</t>
  </si>
  <si>
    <t>Moses B</t>
  </si>
  <si>
    <t>Abraham</t>
  </si>
  <si>
    <t>Harness</t>
  </si>
  <si>
    <t>Phebe</t>
  </si>
  <si>
    <t>Peyton</t>
  </si>
  <si>
    <t>Daniel</t>
  </si>
  <si>
    <t>Henderson</t>
  </si>
  <si>
    <t>Upchurch</t>
  </si>
  <si>
    <t>McDuff</t>
  </si>
  <si>
    <t>Canziddy</t>
  </si>
  <si>
    <t>William B</t>
  </si>
  <si>
    <t>John H</t>
  </si>
  <si>
    <t>Falty</t>
  </si>
  <si>
    <t>Love</t>
  </si>
  <si>
    <t>Pleasant D</t>
  </si>
  <si>
    <t>Mars</t>
  </si>
  <si>
    <t>Cornelius</t>
  </si>
  <si>
    <t>Connecticut</t>
  </si>
  <si>
    <t>Charles L</t>
  </si>
  <si>
    <t>Caroline</t>
  </si>
  <si>
    <t>Jeremiah</t>
  </si>
  <si>
    <t>Flint</t>
  </si>
  <si>
    <t>Ellison</t>
  </si>
  <si>
    <t>Louisa J</t>
  </si>
  <si>
    <t>Martindale</t>
  </si>
  <si>
    <t>Nancy A</t>
  </si>
  <si>
    <t>Sidney</t>
  </si>
  <si>
    <t>Pinckney</t>
  </si>
  <si>
    <t>Jefferson</t>
  </si>
  <si>
    <t>John L</t>
  </si>
  <si>
    <t>Cyntha</t>
  </si>
  <si>
    <t>Wiley</t>
  </si>
  <si>
    <t>Wesley</t>
  </si>
  <si>
    <t>Nancy L</t>
  </si>
  <si>
    <t>Thirsey</t>
  </si>
  <si>
    <t>Susan K</t>
  </si>
  <si>
    <t>Richard C</t>
  </si>
  <si>
    <t>Ann E</t>
  </si>
  <si>
    <t>Fonville</t>
  </si>
  <si>
    <t>Asa E</t>
  </si>
  <si>
    <t>Adkins</t>
  </si>
  <si>
    <t>Whitehead</t>
  </si>
  <si>
    <t>Emerson</t>
  </si>
  <si>
    <t>New Hampshire</t>
  </si>
  <si>
    <t>Coulson</t>
  </si>
  <si>
    <t>Letitia</t>
  </si>
  <si>
    <t>Olive O</t>
  </si>
  <si>
    <t>Hadacia</t>
  </si>
  <si>
    <t>Thomas W</t>
  </si>
  <si>
    <t>Chambers</t>
  </si>
  <si>
    <t>Wilberger</t>
  </si>
  <si>
    <t>Daniel W</t>
  </si>
  <si>
    <t>Velina</t>
  </si>
  <si>
    <t>Ophelia F</t>
  </si>
  <si>
    <t>Elzina</t>
  </si>
  <si>
    <t>Thena</t>
  </si>
  <si>
    <t>Charles W</t>
  </si>
  <si>
    <t>Cartwright</t>
  </si>
  <si>
    <t>Susanah</t>
  </si>
  <si>
    <t>John N</t>
  </si>
  <si>
    <t>Levin E</t>
  </si>
  <si>
    <t>Lucy A</t>
  </si>
  <si>
    <t>Thomas H</t>
  </si>
  <si>
    <t>Merrill A</t>
  </si>
  <si>
    <t>Nathaniel C</t>
  </si>
  <si>
    <t>Mary D</t>
  </si>
  <si>
    <t>Matthew W</t>
  </si>
  <si>
    <t>Warford</t>
  </si>
  <si>
    <t>Nathaniel W</t>
  </si>
  <si>
    <t>Hannah H</t>
  </si>
  <si>
    <t>Murdock M</t>
  </si>
  <si>
    <t>Craft</t>
  </si>
  <si>
    <t>Richard L</t>
  </si>
  <si>
    <t>McKinny</t>
  </si>
  <si>
    <t>Naomi J</t>
  </si>
  <si>
    <t>Findly</t>
  </si>
  <si>
    <t>George J</t>
  </si>
  <si>
    <t>Kincaid</t>
  </si>
  <si>
    <t>Toney</t>
  </si>
  <si>
    <t>Rhoda</t>
  </si>
  <si>
    <t>McClure</t>
  </si>
  <si>
    <t>Cynthia J</t>
  </si>
  <si>
    <t>Stephen D</t>
  </si>
  <si>
    <t>Oliver H</t>
  </si>
  <si>
    <t>Jacob H</t>
  </si>
  <si>
    <t>Dorinda J</t>
  </si>
  <si>
    <t>Maria T</t>
  </si>
  <si>
    <t>Pollard</t>
  </si>
  <si>
    <t>Susan E</t>
  </si>
  <si>
    <t>Ray</t>
  </si>
  <si>
    <t>Ealeanor</t>
  </si>
  <si>
    <t>Amelia</t>
  </si>
  <si>
    <t>Doss</t>
  </si>
  <si>
    <t>Thomas B</t>
  </si>
  <si>
    <t>Penelope</t>
  </si>
  <si>
    <t>Hutchison</t>
  </si>
  <si>
    <t>County Surveyor</t>
  </si>
  <si>
    <t>Bartlet S</t>
  </si>
  <si>
    <t>Vanzant</t>
  </si>
  <si>
    <t>Francis J</t>
  </si>
  <si>
    <t>Pleasant H</t>
  </si>
  <si>
    <t>Martha W</t>
  </si>
  <si>
    <t>Augustus P</t>
  </si>
  <si>
    <t>Edmonton</t>
  </si>
  <si>
    <t>Anella</t>
  </si>
  <si>
    <t>Jane A</t>
  </si>
  <si>
    <t>Duncan</t>
  </si>
  <si>
    <t>John J</t>
  </si>
  <si>
    <t>Mahala</t>
  </si>
  <si>
    <t>Boyce</t>
  </si>
  <si>
    <t>Hendrick</t>
  </si>
  <si>
    <t>Robert A</t>
  </si>
  <si>
    <t>Mathew A</t>
  </si>
  <si>
    <t>Garret</t>
  </si>
  <si>
    <t>Blakey</t>
  </si>
  <si>
    <t>Candis</t>
  </si>
  <si>
    <t>Cornelius M</t>
  </si>
  <si>
    <t>Cornelius W</t>
  </si>
  <si>
    <t>Ambrose B</t>
  </si>
  <si>
    <t>Tax Collector</t>
  </si>
  <si>
    <t>George C</t>
  </si>
  <si>
    <t>Snodley</t>
  </si>
  <si>
    <t>Zeno J</t>
  </si>
  <si>
    <t>Lycurgus</t>
  </si>
  <si>
    <t>Lafayette</t>
  </si>
  <si>
    <t>Cordelia</t>
  </si>
  <si>
    <t>Burnet</t>
  </si>
  <si>
    <t>Minerva J</t>
  </si>
  <si>
    <t>Washington E</t>
  </si>
  <si>
    <t>Anderson A</t>
  </si>
  <si>
    <t>Rebecca A A</t>
  </si>
  <si>
    <t>Bogle</t>
  </si>
  <si>
    <t>Moon</t>
  </si>
  <si>
    <t>Amand</t>
  </si>
  <si>
    <t>Piety</t>
  </si>
  <si>
    <t>Theodore</t>
  </si>
  <si>
    <t>Sides</t>
  </si>
  <si>
    <t>Spencer</t>
  </si>
  <si>
    <t>Haney</t>
  </si>
  <si>
    <t>Maria L</t>
  </si>
  <si>
    <t>Hugh H</t>
  </si>
  <si>
    <t>Lucinda W</t>
  </si>
  <si>
    <t>Charles G</t>
  </si>
  <si>
    <t>Walter H</t>
  </si>
  <si>
    <t>Lucinda P</t>
  </si>
  <si>
    <t>Oliver B</t>
  </si>
  <si>
    <t>Orlando</t>
  </si>
  <si>
    <t>Slocumb</t>
  </si>
  <si>
    <t>Isaih</t>
  </si>
  <si>
    <t>Hopkins</t>
  </si>
  <si>
    <t>McLuren</t>
  </si>
  <si>
    <t>Stear</t>
  </si>
  <si>
    <t>Goff</t>
  </si>
  <si>
    <t>Shingle Maker</t>
  </si>
  <si>
    <t>Garner</t>
  </si>
  <si>
    <t>Howard</t>
  </si>
  <si>
    <t>Yoast</t>
  </si>
  <si>
    <t>Nancy C</t>
  </si>
  <si>
    <t>Barbara A</t>
  </si>
  <si>
    <t>Tucker</t>
  </si>
  <si>
    <t>Cornelia</t>
  </si>
  <si>
    <t>Laura A</t>
  </si>
  <si>
    <t>Abby</t>
  </si>
  <si>
    <t>Carry</t>
  </si>
  <si>
    <t>Beverly</t>
  </si>
  <si>
    <t>Evelina</t>
  </si>
  <si>
    <t>Spilsberry</t>
  </si>
  <si>
    <t>Nancy E</t>
  </si>
  <si>
    <t>Martha T</t>
  </si>
  <si>
    <t>Missouri J</t>
  </si>
  <si>
    <t>Sarah T</t>
  </si>
  <si>
    <t>Wolfenberger</t>
  </si>
  <si>
    <t>Guy</t>
  </si>
  <si>
    <t>Wiley B</t>
  </si>
  <si>
    <t>Waldrip</t>
  </si>
  <si>
    <t>Sylvester J</t>
  </si>
  <si>
    <t>Onisimus</t>
  </si>
  <si>
    <t>Armstrong</t>
  </si>
  <si>
    <t>Bright</t>
  </si>
  <si>
    <t>Lucas C</t>
  </si>
  <si>
    <t>David B</t>
  </si>
  <si>
    <t>Ferril</t>
  </si>
  <si>
    <t>Moumin</t>
  </si>
  <si>
    <t>Columbus</t>
  </si>
  <si>
    <t>Kelly</t>
  </si>
  <si>
    <t>Perry F</t>
  </si>
  <si>
    <t>McMahan</t>
  </si>
  <si>
    <t>Hilliard</t>
  </si>
  <si>
    <t>Billingsley</t>
  </si>
  <si>
    <t>Jeptha</t>
  </si>
  <si>
    <t>McGill</t>
  </si>
  <si>
    <t>Embree</t>
  </si>
  <si>
    <t>Helen F</t>
  </si>
  <si>
    <t>Nancy W</t>
  </si>
  <si>
    <t>Archibald J</t>
  </si>
  <si>
    <t>Denson</t>
  </si>
  <si>
    <t>Ann B</t>
  </si>
  <si>
    <t>Bunton</t>
  </si>
  <si>
    <t>Mary H</t>
  </si>
  <si>
    <t>Desha</t>
  </si>
  <si>
    <t>Daniel M</t>
  </si>
  <si>
    <t>Bowie</t>
  </si>
  <si>
    <t>Hamilton</t>
  </si>
  <si>
    <t>Tabitha W</t>
  </si>
  <si>
    <t>Malissa</t>
  </si>
  <si>
    <t>Celestia</t>
  </si>
  <si>
    <t>Laura</t>
  </si>
  <si>
    <t>Conway</t>
  </si>
  <si>
    <t>Catherine C</t>
  </si>
  <si>
    <t>Robert D</t>
  </si>
  <si>
    <t>Josiah</t>
  </si>
  <si>
    <t>Brantly</t>
  </si>
  <si>
    <t>Vandenever</t>
  </si>
  <si>
    <t>McGekee</t>
  </si>
  <si>
    <t>Marcus</t>
  </si>
  <si>
    <t>Cicero R</t>
  </si>
  <si>
    <t>Zingler</t>
  </si>
  <si>
    <t>Gazely</t>
  </si>
  <si>
    <t>Edwin</t>
  </si>
  <si>
    <t>Augustus F</t>
  </si>
  <si>
    <t>Keziah</t>
  </si>
  <si>
    <t>Bartlet</t>
  </si>
  <si>
    <t>Constant K</t>
  </si>
  <si>
    <t>Margaret M</t>
  </si>
  <si>
    <t>Kate</t>
  </si>
  <si>
    <t>Richard M</t>
  </si>
  <si>
    <t>Berry</t>
  </si>
  <si>
    <t>Samuel B</t>
  </si>
  <si>
    <t>Morris</t>
  </si>
  <si>
    <t>Susan M</t>
  </si>
  <si>
    <t>Robert J</t>
  </si>
  <si>
    <t>Asa</t>
  </si>
  <si>
    <t>Adolph A</t>
  </si>
  <si>
    <t>Erhart</t>
  </si>
  <si>
    <t>Apprentice to Blk Smith</t>
  </si>
  <si>
    <t>Stebbins</t>
  </si>
  <si>
    <t>Carroll</t>
  </si>
  <si>
    <t>Tempy</t>
  </si>
  <si>
    <t>Christopher J</t>
  </si>
  <si>
    <t>Strother</t>
  </si>
  <si>
    <t>Francis M</t>
  </si>
  <si>
    <t>Allison</t>
  </si>
  <si>
    <t>Celia</t>
  </si>
  <si>
    <t>Eveline</t>
  </si>
  <si>
    <t>Susan C</t>
  </si>
  <si>
    <t>Sterling</t>
  </si>
  <si>
    <t>Murff</t>
  </si>
  <si>
    <t>James V</t>
  </si>
  <si>
    <t>David F</t>
  </si>
  <si>
    <t>Mordicai Y</t>
  </si>
  <si>
    <t>Harriet N</t>
  </si>
  <si>
    <t>Weekes</t>
  </si>
  <si>
    <t>Birt</t>
  </si>
  <si>
    <t>Groesbeek</t>
  </si>
  <si>
    <t>Adelia</t>
  </si>
  <si>
    <t>Benjamin F</t>
  </si>
  <si>
    <t>Smithson</t>
  </si>
  <si>
    <t>Heprabel</t>
  </si>
  <si>
    <t>Evans</t>
  </si>
  <si>
    <t>Mabry</t>
  </si>
  <si>
    <t>26 Jul 1803</t>
  </si>
  <si>
    <t>Seth</t>
  </si>
  <si>
    <t>10 Jul 1831</t>
  </si>
  <si>
    <t>26 Nov 1834</t>
  </si>
  <si>
    <t>21 Jul 1836</t>
  </si>
  <si>
    <t>Robert E</t>
  </si>
  <si>
    <t>04 Nov 1844</t>
  </si>
  <si>
    <t>Billingsly</t>
  </si>
  <si>
    <t>Jeptha L</t>
  </si>
  <si>
    <t>America P</t>
  </si>
  <si>
    <t>Jesse P</t>
  </si>
  <si>
    <t>Lock K</t>
  </si>
  <si>
    <t>Osena M</t>
  </si>
  <si>
    <t>Coleman</t>
  </si>
  <si>
    <t>McCleland</t>
  </si>
  <si>
    <t>Holton</t>
  </si>
  <si>
    <t>Wier</t>
  </si>
  <si>
    <t>Burrell</t>
  </si>
  <si>
    <t>Martha F</t>
  </si>
  <si>
    <t>Mortimer T</t>
  </si>
  <si>
    <t>Slack</t>
  </si>
  <si>
    <t>Temperance J</t>
  </si>
  <si>
    <t>Idiot</t>
  </si>
  <si>
    <t>Fanny</t>
  </si>
  <si>
    <t>Temperance</t>
  </si>
  <si>
    <t>Wright H</t>
  </si>
  <si>
    <t>Rutherford</t>
  </si>
  <si>
    <t>Farmer (Campbelite Parson)</t>
  </si>
  <si>
    <t>Artena</t>
  </si>
  <si>
    <t>Carroll R</t>
  </si>
  <si>
    <t>Neil</t>
  </si>
  <si>
    <t>Blue</t>
  </si>
  <si>
    <t>Eliza P</t>
  </si>
  <si>
    <t>Harriet A</t>
  </si>
  <si>
    <t>Tinner</t>
  </si>
  <si>
    <t>Fabricated Steel Products</t>
  </si>
  <si>
    <t>Olivia</t>
  </si>
  <si>
    <t>Eugenia</t>
  </si>
  <si>
    <t>Oatman</t>
  </si>
  <si>
    <t>Pleasant</t>
  </si>
  <si>
    <t>Dewees</t>
  </si>
  <si>
    <t>Mayes</t>
  </si>
  <si>
    <t>Bell</t>
  </si>
  <si>
    <t>Webber</t>
  </si>
  <si>
    <t>Shackleford</t>
  </si>
  <si>
    <t>Pryscilla D</t>
  </si>
  <si>
    <t>Tabitha A</t>
  </si>
  <si>
    <t>Landin D</t>
  </si>
  <si>
    <t>Fulcher</t>
  </si>
  <si>
    <t>Herdsman</t>
  </si>
  <si>
    <t>James K</t>
  </si>
  <si>
    <t>Shuff</t>
  </si>
  <si>
    <t>Deakes</t>
  </si>
  <si>
    <t>Paul</t>
  </si>
  <si>
    <t>Blalock</t>
  </si>
  <si>
    <t>Viletta</t>
  </si>
  <si>
    <t>Thadeus</t>
  </si>
  <si>
    <t>Sarah M</t>
  </si>
  <si>
    <t>Greenberry B</t>
  </si>
  <si>
    <t>Obrien</t>
  </si>
  <si>
    <t>Herekiah</t>
  </si>
  <si>
    <t>Wynant</t>
  </si>
  <si>
    <t>Enos</t>
  </si>
  <si>
    <t>Rozetta</t>
  </si>
  <si>
    <t>Murkisson</t>
  </si>
  <si>
    <t>Kenneth</t>
  </si>
  <si>
    <t>Nicholson</t>
  </si>
  <si>
    <t>Shelby</t>
  </si>
  <si>
    <t>Oatmeal</t>
  </si>
  <si>
    <t>America</t>
  </si>
  <si>
    <t>Isaac R</t>
  </si>
  <si>
    <t>Ira D</t>
  </si>
  <si>
    <t>Ellen M</t>
  </si>
  <si>
    <t>Lyman</t>
  </si>
  <si>
    <t>Hannal</t>
  </si>
  <si>
    <t>Pauline</t>
  </si>
  <si>
    <t>Maurice</t>
  </si>
  <si>
    <t>Augusta</t>
  </si>
  <si>
    <t>Estill</t>
  </si>
  <si>
    <t>James P</t>
  </si>
  <si>
    <t>Melissa</t>
  </si>
  <si>
    <t>Luther</t>
  </si>
  <si>
    <t>Lantz</t>
  </si>
  <si>
    <t>Henry C</t>
  </si>
  <si>
    <t>Eunice</t>
  </si>
  <si>
    <t>Sarah L</t>
  </si>
  <si>
    <t>Russell</t>
  </si>
  <si>
    <t>Slaughter</t>
  </si>
  <si>
    <t>Walter</t>
  </si>
  <si>
    <t>McCullough</t>
  </si>
  <si>
    <t>Gordan</t>
  </si>
  <si>
    <t>Dees</t>
  </si>
  <si>
    <t>John G</t>
  </si>
  <si>
    <t>Shepherd</t>
  </si>
  <si>
    <t>William E</t>
  </si>
  <si>
    <t>Malvina A</t>
  </si>
  <si>
    <t>Franklin K</t>
  </si>
  <si>
    <t>Cymantha</t>
  </si>
  <si>
    <t>Sarah L E</t>
  </si>
  <si>
    <t>McAfee</t>
  </si>
  <si>
    <t>Rymond</t>
  </si>
  <si>
    <t>Rosa</t>
  </si>
  <si>
    <t>Max</t>
  </si>
  <si>
    <t>Kyler</t>
  </si>
  <si>
    <t>August</t>
  </si>
  <si>
    <t>Yarney</t>
  </si>
  <si>
    <t>Hylan</t>
  </si>
  <si>
    <t>Kanney</t>
  </si>
  <si>
    <t>Myhart</t>
  </si>
  <si>
    <t>Sophia</t>
  </si>
  <si>
    <t>Robert M</t>
  </si>
  <si>
    <t>Eastland</t>
  </si>
  <si>
    <t>Maria G</t>
  </si>
  <si>
    <t>Meuth</t>
  </si>
  <si>
    <t>Brice</t>
  </si>
  <si>
    <t>Nickolas W</t>
  </si>
  <si>
    <t>Fanny F</t>
  </si>
  <si>
    <t>Eliza M</t>
  </si>
  <si>
    <t>William A J</t>
  </si>
  <si>
    <t>Jenkins</t>
  </si>
  <si>
    <t>Alexander B</t>
  </si>
  <si>
    <t>Faith</t>
  </si>
  <si>
    <t>Elvira</t>
  </si>
  <si>
    <t>Doherty</t>
  </si>
  <si>
    <t>Northcross</t>
  </si>
  <si>
    <t>Harvey</t>
  </si>
  <si>
    <t>Sinia</t>
  </si>
  <si>
    <t>Wilford</t>
  </si>
  <si>
    <t>Barton</t>
  </si>
  <si>
    <t>Bradly</t>
  </si>
  <si>
    <t>Barbour</t>
  </si>
  <si>
    <t>Robert T</t>
  </si>
  <si>
    <t>Hugh S</t>
  </si>
  <si>
    <t>Faulkner</t>
  </si>
  <si>
    <t>Nancy R</t>
  </si>
  <si>
    <t>Neil B</t>
  </si>
  <si>
    <t>Christina</t>
  </si>
  <si>
    <t>Francis N</t>
  </si>
  <si>
    <t>Baxter</t>
  </si>
  <si>
    <t>Whipple</t>
  </si>
  <si>
    <t>Meth Preacher</t>
  </si>
  <si>
    <t>Welfare and Religious Services</t>
  </si>
  <si>
    <t>Cilinda</t>
  </si>
  <si>
    <t>Divinity Student</t>
  </si>
  <si>
    <t>School Response (Students, Etc.)</t>
  </si>
  <si>
    <t>Wilbur</t>
  </si>
  <si>
    <t>Hestner</t>
  </si>
  <si>
    <t>Sarah F</t>
  </si>
  <si>
    <t>Christiana</t>
  </si>
  <si>
    <t>Adam</t>
  </si>
  <si>
    <t>Freizel</t>
  </si>
  <si>
    <t>Winfree</t>
  </si>
  <si>
    <t>Elisha E</t>
  </si>
  <si>
    <t>Willie</t>
  </si>
  <si>
    <t>Augustus</t>
  </si>
  <si>
    <t>Charlotte</t>
  </si>
  <si>
    <t>Napoleon B</t>
  </si>
  <si>
    <t>Yancy</t>
  </si>
  <si>
    <t>Alley M</t>
  </si>
  <si>
    <t>Marion W</t>
  </si>
  <si>
    <t>Murry</t>
  </si>
  <si>
    <t>Sally A</t>
  </si>
  <si>
    <t>Ferreby B</t>
  </si>
  <si>
    <t>Hardiman</t>
  </si>
  <si>
    <t>Sullivan</t>
  </si>
  <si>
    <t>Ann A</t>
  </si>
  <si>
    <t>Sorrel</t>
  </si>
  <si>
    <t>Frederick W</t>
  </si>
  <si>
    <t>Grasmyer</t>
  </si>
  <si>
    <t>Faxel</t>
  </si>
  <si>
    <t>Eisenbach</t>
  </si>
  <si>
    <t>Becker</t>
  </si>
  <si>
    <t>Annette</t>
  </si>
  <si>
    <t>Mardis</t>
  </si>
  <si>
    <t>Nink</t>
  </si>
  <si>
    <t>Leanah</t>
  </si>
  <si>
    <t>Spaulding</t>
  </si>
  <si>
    <t>Gocker</t>
  </si>
  <si>
    <t>Timiny</t>
  </si>
  <si>
    <t>Richard E</t>
  </si>
  <si>
    <t>Assman</t>
  </si>
  <si>
    <t>Myher</t>
  </si>
  <si>
    <t>Hilliry</t>
  </si>
  <si>
    <t>Augustus M</t>
  </si>
  <si>
    <t>Hubbard</t>
  </si>
  <si>
    <t>Prentice</t>
  </si>
  <si>
    <t>Redfield</t>
  </si>
  <si>
    <t>Canada</t>
  </si>
  <si>
    <t>Thompson</t>
  </si>
  <si>
    <t>MD</t>
  </si>
  <si>
    <t>Briggs</t>
  </si>
  <si>
    <t>McDaniel</t>
  </si>
  <si>
    <t>Fontaine</t>
  </si>
  <si>
    <t>Newton G</t>
  </si>
  <si>
    <t>Drury</t>
  </si>
  <si>
    <t>Zebulon P</t>
  </si>
  <si>
    <t>Cottle</t>
  </si>
  <si>
    <t>Sylvinus</t>
  </si>
  <si>
    <t>Houston</t>
  </si>
  <si>
    <t>Louiza M</t>
  </si>
  <si>
    <t>Kitty A</t>
  </si>
  <si>
    <t>Rowe</t>
  </si>
  <si>
    <t>Leonidus L</t>
  </si>
  <si>
    <t>Denman</t>
  </si>
  <si>
    <t>Harriet L</t>
  </si>
  <si>
    <t>Levi W</t>
  </si>
  <si>
    <t>Hasting</t>
  </si>
  <si>
    <t>Eno</t>
  </si>
  <si>
    <t>Wilhelm</t>
  </si>
  <si>
    <t>Eisenvach</t>
  </si>
  <si>
    <t>Samuel W</t>
  </si>
  <si>
    <t>Sims</t>
  </si>
  <si>
    <t>Julia J</t>
  </si>
  <si>
    <t>John W T</t>
  </si>
  <si>
    <t>Nancy O</t>
  </si>
  <si>
    <t>James O</t>
  </si>
  <si>
    <t>Miriam</t>
  </si>
  <si>
    <t>Residence Age</t>
  </si>
  <si>
    <t>Real Estate</t>
  </si>
  <si>
    <t>Comp.</t>
  </si>
  <si>
    <t>D W</t>
  </si>
  <si>
    <t>R C</t>
  </si>
  <si>
    <t>N J</t>
  </si>
  <si>
    <t>Kent</t>
  </si>
  <si>
    <t>M L</t>
  </si>
  <si>
    <t>Fancet</t>
  </si>
  <si>
    <t>Md</t>
  </si>
  <si>
    <t>E D</t>
  </si>
  <si>
    <t>L C</t>
  </si>
  <si>
    <t>McClish</t>
  </si>
  <si>
    <t>Brindley</t>
  </si>
  <si>
    <t>Shromp</t>
  </si>
  <si>
    <t>Saddler</t>
  </si>
  <si>
    <t>Marry</t>
  </si>
  <si>
    <t>Brickmason</t>
  </si>
  <si>
    <t>Shoemaker</t>
  </si>
  <si>
    <t>12 Oct 1812-29 Jul 1888</t>
  </si>
  <si>
    <t>Schoolteacher</t>
  </si>
  <si>
    <t>Apprent to Black Smith</t>
  </si>
  <si>
    <t>None Cripple</t>
  </si>
  <si>
    <t>Thos</t>
  </si>
  <si>
    <t>Blacksmith</t>
  </si>
  <si>
    <t>McCady</t>
  </si>
  <si>
    <t>Vonstoplebelg</t>
  </si>
  <si>
    <t>Vanstoplebelg</t>
  </si>
  <si>
    <t>Preußen</t>
  </si>
  <si>
    <t>Ambert C</t>
  </si>
  <si>
    <t>Izella E</t>
  </si>
  <si>
    <t>Kessiah</t>
  </si>
  <si>
    <t>Eleanor D</t>
  </si>
  <si>
    <t>Elizina</t>
  </si>
  <si>
    <t>Mathew W</t>
  </si>
  <si>
    <t>Kenny</t>
  </si>
  <si>
    <t>Edmonston</t>
  </si>
  <si>
    <t>Le Roy</t>
  </si>
  <si>
    <t>Weaver</t>
  </si>
  <si>
    <t>Yarn, Thread, and Fabric Mills</t>
  </si>
  <si>
    <t>Onisimis</t>
  </si>
  <si>
    <t>Eliska</t>
  </si>
  <si>
    <t>Deska</t>
  </si>
  <si>
    <t>Apprentice Bs</t>
  </si>
  <si>
    <t>Mordecai G</t>
  </si>
  <si>
    <t>Groesbeck</t>
  </si>
  <si>
    <t>Farmer Campbelite Parson</t>
  </si>
  <si>
    <t>Murkerson</t>
  </si>
  <si>
    <t>Garney</t>
  </si>
  <si>
    <t>Nyhart</t>
  </si>
  <si>
    <t>Dokerty</t>
  </si>
  <si>
    <t>Senia</t>
  </si>
  <si>
    <t>Celinda</t>
  </si>
  <si>
    <t>Grassmyer</t>
  </si>
  <si>
    <t>Hillery</t>
  </si>
  <si>
    <t>Erzenbach</t>
  </si>
  <si>
    <t>Error:</t>
  </si>
  <si>
    <t>Birth Year</t>
  </si>
  <si>
    <t>Real Estate Value</t>
  </si>
  <si>
    <t>Personal Estate Value</t>
  </si>
  <si>
    <t>Married Within Year</t>
  </si>
  <si>
    <t>Disability Condition</t>
  </si>
  <si>
    <t>Rebecca M H</t>
  </si>
  <si>
    <t>Samuel G</t>
  </si>
  <si>
    <t>Y</t>
  </si>
  <si>
    <t>Rubell N</t>
  </si>
  <si>
    <t>Halker</t>
  </si>
  <si>
    <t>Drugest</t>
  </si>
  <si>
    <t>S H</t>
  </si>
  <si>
    <t>Chercher</t>
  </si>
  <si>
    <t>Philips</t>
  </si>
  <si>
    <t>Cowan</t>
  </si>
  <si>
    <t>Wilkins</t>
  </si>
  <si>
    <t>Laborer</t>
  </si>
  <si>
    <t>Proff Searger</t>
  </si>
  <si>
    <t>Rosenfield</t>
  </si>
  <si>
    <t>McLester</t>
  </si>
  <si>
    <t>Elsworth</t>
  </si>
  <si>
    <t>Stage Driver</t>
  </si>
  <si>
    <t>R F</t>
  </si>
  <si>
    <t>Cambell</t>
  </si>
  <si>
    <t>Mc Fowlard</t>
  </si>
  <si>
    <t>C A</t>
  </si>
  <si>
    <t>Banes</t>
  </si>
  <si>
    <t>Hews</t>
  </si>
  <si>
    <t>Student M D</t>
  </si>
  <si>
    <t>Keslus</t>
  </si>
  <si>
    <t>Saxony</t>
  </si>
  <si>
    <t>Barden</t>
  </si>
  <si>
    <t>Servant</t>
  </si>
  <si>
    <t>Emma</t>
  </si>
  <si>
    <t>Gnote</t>
  </si>
  <si>
    <t>Minister</t>
  </si>
  <si>
    <t>Frits</t>
  </si>
  <si>
    <t>Nana</t>
  </si>
  <si>
    <t>Widow</t>
  </si>
  <si>
    <t>Thos J</t>
  </si>
  <si>
    <t>R T P</t>
  </si>
  <si>
    <t>Proff Engineer</t>
  </si>
  <si>
    <t>G Howard A</t>
  </si>
  <si>
    <t>Sam H</t>
  </si>
  <si>
    <t>Master Miller</t>
  </si>
  <si>
    <t>Tulia J</t>
  </si>
  <si>
    <t>J W T</t>
  </si>
  <si>
    <t>Bruce</t>
  </si>
  <si>
    <t>Ira J</t>
  </si>
  <si>
    <t>Stasca</t>
  </si>
  <si>
    <t>Lola W</t>
  </si>
  <si>
    <t>R D</t>
  </si>
  <si>
    <t>Proff Math</t>
  </si>
  <si>
    <t>District of Columbia</t>
  </si>
  <si>
    <t>Launa A</t>
  </si>
  <si>
    <t>Eola J</t>
  </si>
  <si>
    <t>Henny</t>
  </si>
  <si>
    <t>Cnochron</t>
  </si>
  <si>
    <t>Crochron</t>
  </si>
  <si>
    <t>Ruth T</t>
  </si>
  <si>
    <t>Permitia</t>
  </si>
  <si>
    <t>Alonzo</t>
  </si>
  <si>
    <t>G B</t>
  </si>
  <si>
    <t>Cope</t>
  </si>
  <si>
    <t>L H</t>
  </si>
  <si>
    <t>Anna R</t>
  </si>
  <si>
    <t>Anms</t>
  </si>
  <si>
    <t>N A</t>
  </si>
  <si>
    <t>Sacop</t>
  </si>
  <si>
    <t>Leweris</t>
  </si>
  <si>
    <t>Hannah</t>
  </si>
  <si>
    <t>Lewers</t>
  </si>
  <si>
    <t>Bernie</t>
  </si>
  <si>
    <t>Portugal</t>
  </si>
  <si>
    <t>R G</t>
  </si>
  <si>
    <t>Master Sadler</t>
  </si>
  <si>
    <t>Sula P</t>
  </si>
  <si>
    <t>Robert G</t>
  </si>
  <si>
    <t>Correlius B</t>
  </si>
  <si>
    <t>A J</t>
  </si>
  <si>
    <t>Batts</t>
  </si>
  <si>
    <t>Briger</t>
  </si>
  <si>
    <t>Burch</t>
  </si>
  <si>
    <t>Stephen C</t>
  </si>
  <si>
    <t>Venginia</t>
  </si>
  <si>
    <t>Mary T</t>
  </si>
  <si>
    <t>Alexandra</t>
  </si>
  <si>
    <t>Willmath</t>
  </si>
  <si>
    <t>Ada</t>
  </si>
  <si>
    <t>Friedberger</t>
  </si>
  <si>
    <t>A S</t>
  </si>
  <si>
    <t>Rose</t>
  </si>
  <si>
    <t>Carriage Maker</t>
  </si>
  <si>
    <t>Joshua</t>
  </si>
  <si>
    <t>Chester</t>
  </si>
  <si>
    <t>Alla</t>
  </si>
  <si>
    <t>Jenny</t>
  </si>
  <si>
    <t>Gordier</t>
  </si>
  <si>
    <t>California</t>
  </si>
  <si>
    <t>Josephine</t>
  </si>
  <si>
    <t>Slardeyles</t>
  </si>
  <si>
    <t>Watchmaker</t>
  </si>
  <si>
    <t>Bohamia</t>
  </si>
  <si>
    <t>Loaria</t>
  </si>
  <si>
    <t>Gaudalupe</t>
  </si>
  <si>
    <t>Mexico</t>
  </si>
  <si>
    <t>Ignacio</t>
  </si>
  <si>
    <t>Josephin</t>
  </si>
  <si>
    <t>B E</t>
  </si>
  <si>
    <t>Procop</t>
  </si>
  <si>
    <t>Celestine</t>
  </si>
  <si>
    <t>Emaline</t>
  </si>
  <si>
    <t>Bradley</t>
  </si>
  <si>
    <t>Poland</t>
  </si>
  <si>
    <t>Abriham</t>
  </si>
  <si>
    <t>Elle</t>
  </si>
  <si>
    <t>Phician</t>
  </si>
  <si>
    <t>Austria</t>
  </si>
  <si>
    <t>Charles F</t>
  </si>
  <si>
    <t>Maxamillian</t>
  </si>
  <si>
    <t>Sweet</t>
  </si>
  <si>
    <t>Schnidro</t>
  </si>
  <si>
    <t>Ellens</t>
  </si>
  <si>
    <t>Holland</t>
  </si>
  <si>
    <t>Carroline H</t>
  </si>
  <si>
    <t>Julia H</t>
  </si>
  <si>
    <t>Chancy</t>
  </si>
  <si>
    <t>T S</t>
  </si>
  <si>
    <t>Emanuell</t>
  </si>
  <si>
    <t>Finry</t>
  </si>
  <si>
    <t>Biddle</t>
  </si>
  <si>
    <t>Margrett</t>
  </si>
  <si>
    <t>Joseph C</t>
  </si>
  <si>
    <t>Abby E</t>
  </si>
  <si>
    <t>Anna E</t>
  </si>
  <si>
    <t>Forthee</t>
  </si>
  <si>
    <t>Martha L</t>
  </si>
  <si>
    <t>Gillaspie</t>
  </si>
  <si>
    <t>E P</t>
  </si>
  <si>
    <t>Ella P</t>
  </si>
  <si>
    <t>P F</t>
  </si>
  <si>
    <t>D G</t>
  </si>
  <si>
    <t>Cnowsan</t>
  </si>
  <si>
    <t>Cromson</t>
  </si>
  <si>
    <t>W F</t>
  </si>
  <si>
    <t>J D P</t>
  </si>
  <si>
    <t>Crowson</t>
  </si>
  <si>
    <t>W D</t>
  </si>
  <si>
    <t>Faur</t>
  </si>
  <si>
    <t>Lenisin</t>
  </si>
  <si>
    <t>Robbert</t>
  </si>
  <si>
    <t>Munro</t>
  </si>
  <si>
    <t>Augustas</t>
  </si>
  <si>
    <t>Franklind</t>
  </si>
  <si>
    <t>Sarrah</t>
  </si>
  <si>
    <t>Gobber</t>
  </si>
  <si>
    <t>Trader</t>
  </si>
  <si>
    <t>Caroline E</t>
  </si>
  <si>
    <t>Elizabeth M</t>
  </si>
  <si>
    <t>Alacus</t>
  </si>
  <si>
    <t>Nettle</t>
  </si>
  <si>
    <t>Ema</t>
  </si>
  <si>
    <t>Allows</t>
  </si>
  <si>
    <t>Edda</t>
  </si>
  <si>
    <t>Barber</t>
  </si>
  <si>
    <t>Bavaria</t>
  </si>
  <si>
    <t>Annah</t>
  </si>
  <si>
    <t>Amah</t>
  </si>
  <si>
    <t>Tobitha</t>
  </si>
  <si>
    <t>Turnes</t>
  </si>
  <si>
    <t>Widdow</t>
  </si>
  <si>
    <t>Berneta</t>
  </si>
  <si>
    <t>Hog</t>
  </si>
  <si>
    <t>P R</t>
  </si>
  <si>
    <t>W J R J</t>
  </si>
  <si>
    <t>Bucham</t>
  </si>
  <si>
    <t>Sarrah B</t>
  </si>
  <si>
    <t>Effle</t>
  </si>
  <si>
    <t>Matty</t>
  </si>
  <si>
    <t>Allem</t>
  </si>
  <si>
    <t>Margret</t>
  </si>
  <si>
    <t>Benjamine F</t>
  </si>
  <si>
    <t>B H</t>
  </si>
  <si>
    <t>Marlin K</t>
  </si>
  <si>
    <t>Midrith</t>
  </si>
  <si>
    <t>Corah</t>
  </si>
  <si>
    <t>Shepperd</t>
  </si>
  <si>
    <t>Isabel</t>
  </si>
  <si>
    <t>Isabel K</t>
  </si>
  <si>
    <t>Josiah S</t>
  </si>
  <si>
    <t>G K</t>
  </si>
  <si>
    <t>Margret N</t>
  </si>
  <si>
    <t>Catar</t>
  </si>
  <si>
    <t>Hedingbury</t>
  </si>
  <si>
    <t>Nichos</t>
  </si>
  <si>
    <t>J F</t>
  </si>
  <si>
    <t>Nichols</t>
  </si>
  <si>
    <t>Sally L</t>
  </si>
  <si>
    <t>Fanny E</t>
  </si>
  <si>
    <t>Robbert L</t>
  </si>
  <si>
    <t>Jessy</t>
  </si>
  <si>
    <t>Adolfard</t>
  </si>
  <si>
    <t>Halbert C</t>
  </si>
  <si>
    <t>Bevers</t>
  </si>
  <si>
    <t>M M</t>
  </si>
  <si>
    <t>Livery Stable</t>
  </si>
  <si>
    <t>Ammenda</t>
  </si>
  <si>
    <t>Annah B</t>
  </si>
  <si>
    <t>Camiel</t>
  </si>
  <si>
    <t>3 Dec 1818-19 Dec 1911</t>
  </si>
  <si>
    <t>5 Apr 1852-31 Aug 1894</t>
  </si>
  <si>
    <t>Elizabeth H</t>
  </si>
  <si>
    <t>28 Nov 1853-12 Jan 1936</t>
  </si>
  <si>
    <t>Ellis M</t>
  </si>
  <si>
    <t>21 Feb 1857-1 Jun 1905</t>
  </si>
  <si>
    <t>Graft</t>
  </si>
  <si>
    <t>1843-22 Aug 1901</t>
  </si>
  <si>
    <t>James J</t>
  </si>
  <si>
    <t>Kendel</t>
  </si>
  <si>
    <t>Catharine M</t>
  </si>
  <si>
    <t>Willian H</t>
  </si>
  <si>
    <t>Martha B</t>
  </si>
  <si>
    <t>George T</t>
  </si>
  <si>
    <t>Fredric</t>
  </si>
  <si>
    <t>Sophah R</t>
  </si>
  <si>
    <t>Fredrick</t>
  </si>
  <si>
    <t>Lubod</t>
  </si>
  <si>
    <t>Minet T</t>
  </si>
  <si>
    <t>H S</t>
  </si>
  <si>
    <t>Charels G</t>
  </si>
  <si>
    <t>W B</t>
  </si>
  <si>
    <t>W G</t>
  </si>
  <si>
    <t>Denny</t>
  </si>
  <si>
    <t>Bookkeeper</t>
  </si>
  <si>
    <t>Hannah E</t>
  </si>
  <si>
    <t>Charles A</t>
  </si>
  <si>
    <t>Hanah</t>
  </si>
  <si>
    <t>A Domestic</t>
  </si>
  <si>
    <t>Denmark</t>
  </si>
  <si>
    <t>Margann</t>
  </si>
  <si>
    <t>Mary W</t>
  </si>
  <si>
    <t>Martha R</t>
  </si>
  <si>
    <t>Hiram G</t>
  </si>
  <si>
    <t>McGennis</t>
  </si>
  <si>
    <t>Procup</t>
  </si>
  <si>
    <t>Antonia</t>
  </si>
  <si>
    <t>Corne</t>
  </si>
  <si>
    <t>Welly</t>
  </si>
  <si>
    <t>Fear</t>
  </si>
  <si>
    <t>Master Cab Maker</t>
  </si>
  <si>
    <t>Johannah</t>
  </si>
  <si>
    <t>Martha N</t>
  </si>
  <si>
    <t>Allen J</t>
  </si>
  <si>
    <t>Jerry T</t>
  </si>
  <si>
    <t>Betty B</t>
  </si>
  <si>
    <t>Orts</t>
  </si>
  <si>
    <t>Master Carpen</t>
  </si>
  <si>
    <t>Dorothy</t>
  </si>
  <si>
    <t>Physician</t>
  </si>
  <si>
    <t>Idah</t>
  </si>
  <si>
    <t>Ella</t>
  </si>
  <si>
    <t>Edmorson</t>
  </si>
  <si>
    <t>Jury A</t>
  </si>
  <si>
    <t>Deshoms</t>
  </si>
  <si>
    <t>Susan N D</t>
  </si>
  <si>
    <t>Dora</t>
  </si>
  <si>
    <t>Gloisa</t>
  </si>
  <si>
    <t>Moris</t>
  </si>
  <si>
    <t>Andison</t>
  </si>
  <si>
    <t>Carl</t>
  </si>
  <si>
    <t>Allotnren</t>
  </si>
  <si>
    <t>Ms B</t>
  </si>
  <si>
    <t>Hamburg</t>
  </si>
  <si>
    <t>Sharlott</t>
  </si>
  <si>
    <t>Albert C</t>
  </si>
  <si>
    <t>Clement</t>
  </si>
  <si>
    <t>Herman</t>
  </si>
  <si>
    <t>Spence</t>
  </si>
  <si>
    <t>Spepers</t>
  </si>
  <si>
    <t>Machinist</t>
  </si>
  <si>
    <t>L M</t>
  </si>
  <si>
    <t>Sheperd</t>
  </si>
  <si>
    <t>Marth</t>
  </si>
  <si>
    <t>Malissie</t>
  </si>
  <si>
    <t>Ervine</t>
  </si>
  <si>
    <t>Linanent M</t>
  </si>
  <si>
    <t>Harriet R</t>
  </si>
  <si>
    <t>Thomas P</t>
  </si>
  <si>
    <t>Ellene M</t>
  </si>
  <si>
    <t>Edward B</t>
  </si>
  <si>
    <t>Blunt</t>
  </si>
  <si>
    <t>Ida P</t>
  </si>
  <si>
    <t>Gessup</t>
  </si>
  <si>
    <t>Irvin</t>
  </si>
  <si>
    <t>Robbert H</t>
  </si>
  <si>
    <t>Meridith</t>
  </si>
  <si>
    <t>Nancey B</t>
  </si>
  <si>
    <t>Mionar</t>
  </si>
  <si>
    <t>Wirt N</t>
  </si>
  <si>
    <t>Juris</t>
  </si>
  <si>
    <t>Madora A</t>
  </si>
  <si>
    <t>Atonia</t>
  </si>
  <si>
    <t>Cyle</t>
  </si>
  <si>
    <t>Magdelona</t>
  </si>
  <si>
    <t>Maranda</t>
  </si>
  <si>
    <t>Sarah Z</t>
  </si>
  <si>
    <t>Maries</t>
  </si>
  <si>
    <t>Franklina W</t>
  </si>
  <si>
    <t>Missie T</t>
  </si>
  <si>
    <t>Jacob A</t>
  </si>
  <si>
    <t>Baversk</t>
  </si>
  <si>
    <t>Terneser</t>
  </si>
  <si>
    <t>Norah</t>
  </si>
  <si>
    <t>Frank</t>
  </si>
  <si>
    <t>Wohl</t>
  </si>
  <si>
    <t>Hogen</t>
  </si>
  <si>
    <t>Hostensa J</t>
  </si>
  <si>
    <t>Frank B D</t>
  </si>
  <si>
    <t>L W</t>
  </si>
  <si>
    <t>More</t>
  </si>
  <si>
    <t>Ann D</t>
  </si>
  <si>
    <t>Janes</t>
  </si>
  <si>
    <t>Hellen</t>
  </si>
  <si>
    <t>Manda L</t>
  </si>
  <si>
    <t>Clara B</t>
  </si>
  <si>
    <t>Freman A</t>
  </si>
  <si>
    <t>Cole</t>
  </si>
  <si>
    <t>D Laborer</t>
  </si>
  <si>
    <t>Ranch</t>
  </si>
  <si>
    <t>Lusty</t>
  </si>
  <si>
    <t>M O</t>
  </si>
  <si>
    <t>Deman</t>
  </si>
  <si>
    <t>Lois</t>
  </si>
  <si>
    <t>Emla A</t>
  </si>
  <si>
    <t>Wetsned</t>
  </si>
  <si>
    <t>Confectionary</t>
  </si>
  <si>
    <t>Frencico</t>
  </si>
  <si>
    <t>Oscar</t>
  </si>
  <si>
    <t>Weber</t>
  </si>
  <si>
    <t>Leimeo</t>
  </si>
  <si>
    <t>Strand</t>
  </si>
  <si>
    <t>Master B</t>
  </si>
  <si>
    <t>Danis</t>
  </si>
  <si>
    <t>Prebyterian</t>
  </si>
  <si>
    <t>Nora</t>
  </si>
  <si>
    <t>Nathaniel</t>
  </si>
  <si>
    <t>Luesia</t>
  </si>
  <si>
    <t>Balloon</t>
  </si>
  <si>
    <t>Draper</t>
  </si>
  <si>
    <t>Bullard</t>
  </si>
  <si>
    <t>S L</t>
  </si>
  <si>
    <t>Parthena</t>
  </si>
  <si>
    <t>Francis P</t>
  </si>
  <si>
    <t>Jasper</t>
  </si>
  <si>
    <t>W J</t>
  </si>
  <si>
    <t>Cavin</t>
  </si>
  <si>
    <t>Master Printer</t>
  </si>
  <si>
    <t>Betty H</t>
  </si>
  <si>
    <t>E C D</t>
  </si>
  <si>
    <t>A D S</t>
  </si>
  <si>
    <t>Printer</t>
  </si>
  <si>
    <t>T G</t>
  </si>
  <si>
    <t>Wilden</t>
  </si>
  <si>
    <t>Ecleson</t>
  </si>
  <si>
    <t>Abt 1845</t>
  </si>
  <si>
    <t>Zecial</t>
  </si>
  <si>
    <t>Polly C</t>
  </si>
  <si>
    <t>Phad A</t>
  </si>
  <si>
    <t>Emla W</t>
  </si>
  <si>
    <t>Farm L</t>
  </si>
  <si>
    <t>Willsey</t>
  </si>
  <si>
    <t>Chawle</t>
  </si>
  <si>
    <t>Widow Farmer</t>
  </si>
  <si>
    <t>Wilbarger</t>
  </si>
  <si>
    <t>Millina</t>
  </si>
  <si>
    <t>Fronnie</t>
  </si>
  <si>
    <t>Fernara</t>
  </si>
  <si>
    <t>Dunford</t>
  </si>
  <si>
    <t>Permelia</t>
  </si>
  <si>
    <t>C Bor</t>
  </si>
  <si>
    <t>Durfired</t>
  </si>
  <si>
    <t>Idiotic</t>
  </si>
  <si>
    <t>Woloich</t>
  </si>
  <si>
    <t>Proff Mucis</t>
  </si>
  <si>
    <t>Hanover</t>
  </si>
  <si>
    <t>Robbert B</t>
  </si>
  <si>
    <t>Ane</t>
  </si>
  <si>
    <t>Jnups</t>
  </si>
  <si>
    <t>Gurk</t>
  </si>
  <si>
    <t>Pittle</t>
  </si>
  <si>
    <t>Laudice</t>
  </si>
  <si>
    <t>H Painter</t>
  </si>
  <si>
    <t>Jane M</t>
  </si>
  <si>
    <t>Maryann</t>
  </si>
  <si>
    <t>Micheal</t>
  </si>
  <si>
    <t>Indian (Native American)</t>
  </si>
  <si>
    <t>Abrtowa</t>
  </si>
  <si>
    <t>Master B M</t>
  </si>
  <si>
    <t>Carolin</t>
  </si>
  <si>
    <t>Garhold</t>
  </si>
  <si>
    <t>Adolph</t>
  </si>
  <si>
    <t>Aldan</t>
  </si>
  <si>
    <t>Master Waggon Maker</t>
  </si>
  <si>
    <t>A C Allene</t>
  </si>
  <si>
    <t>Georganna</t>
  </si>
  <si>
    <t>Willann</t>
  </si>
  <si>
    <t>Cammer</t>
  </si>
  <si>
    <t>Snider</t>
  </si>
  <si>
    <t>Louy</t>
  </si>
  <si>
    <t>Jon</t>
  </si>
  <si>
    <t>Kempentice</t>
  </si>
  <si>
    <t>Coursey</t>
  </si>
  <si>
    <t>Mike</t>
  </si>
  <si>
    <t>Delana</t>
  </si>
  <si>
    <t>Rubeca</t>
  </si>
  <si>
    <t>Killinger</t>
  </si>
  <si>
    <t>Isabela</t>
  </si>
  <si>
    <t>Nowden</t>
  </si>
  <si>
    <t>Margret B</t>
  </si>
  <si>
    <t>Mary S</t>
  </si>
  <si>
    <t>Nonemaker</t>
  </si>
  <si>
    <t>Rosina</t>
  </si>
  <si>
    <t>Andrews</t>
  </si>
  <si>
    <t>Erber</t>
  </si>
  <si>
    <t>Anthona</t>
  </si>
  <si>
    <t>Charles V</t>
  </si>
  <si>
    <t>Crouse</t>
  </si>
  <si>
    <t>Barke</t>
  </si>
  <si>
    <t>E C</t>
  </si>
  <si>
    <t>Lloinscu</t>
  </si>
  <si>
    <t>Silanna</t>
  </si>
  <si>
    <t>Serilis</t>
  </si>
  <si>
    <t>Kirker</t>
  </si>
  <si>
    <t>Car Driver</t>
  </si>
  <si>
    <t>Melia</t>
  </si>
  <si>
    <t>Burger</t>
  </si>
  <si>
    <t>Thelone</t>
  </si>
  <si>
    <t>Oscer</t>
  </si>
  <si>
    <t>Tersesa</t>
  </si>
  <si>
    <t>Willian</t>
  </si>
  <si>
    <t>Mage</t>
  </si>
  <si>
    <t>Hoffman</t>
  </si>
  <si>
    <t>Dec 1850</t>
  </si>
  <si>
    <t>Earnst</t>
  </si>
  <si>
    <t>Philop</t>
  </si>
  <si>
    <t>Dagen</t>
  </si>
  <si>
    <t>Agapta</t>
  </si>
  <si>
    <t>Philap</t>
  </si>
  <si>
    <t>Oppie</t>
  </si>
  <si>
    <t>Whelinea</t>
  </si>
  <si>
    <t>Betty</t>
  </si>
  <si>
    <t>Otato</t>
  </si>
  <si>
    <t>Wilen</t>
  </si>
  <si>
    <t>Serving Man</t>
  </si>
  <si>
    <t>David N</t>
  </si>
  <si>
    <t>Estes</t>
  </si>
  <si>
    <t>Luisa</t>
  </si>
  <si>
    <t>Pomes</t>
  </si>
  <si>
    <t>Rohde H</t>
  </si>
  <si>
    <t>Rohde</t>
  </si>
  <si>
    <t>Edward S</t>
  </si>
  <si>
    <t>Crafford</t>
  </si>
  <si>
    <t>Dicars</t>
  </si>
  <si>
    <t>Mary G</t>
  </si>
  <si>
    <t>Marian J</t>
  </si>
  <si>
    <t>Dewit E</t>
  </si>
  <si>
    <t>Georgania</t>
  </si>
  <si>
    <t>Mc Phaden</t>
  </si>
  <si>
    <t>Cristian Hausler</t>
  </si>
  <si>
    <t>Carole</t>
  </si>
  <si>
    <t>Bellingly</t>
  </si>
  <si>
    <t>Rawls</t>
  </si>
  <si>
    <t>Martha P</t>
  </si>
  <si>
    <t>Silas A</t>
  </si>
  <si>
    <t>Goodmon</t>
  </si>
  <si>
    <t>Martha M</t>
  </si>
  <si>
    <t>Willis A</t>
  </si>
  <si>
    <t>Laake</t>
  </si>
  <si>
    <t>Alois</t>
  </si>
  <si>
    <t>Ocain</t>
  </si>
  <si>
    <t>Baden, Germany</t>
  </si>
  <si>
    <t>Catharin</t>
  </si>
  <si>
    <t>Therssnelda</t>
  </si>
  <si>
    <t>Bales C</t>
  </si>
  <si>
    <t>Stoner</t>
  </si>
  <si>
    <t>Sallie</t>
  </si>
  <si>
    <t>Sallie M</t>
  </si>
  <si>
    <t>Cristian</t>
  </si>
  <si>
    <t>Brake</t>
  </si>
  <si>
    <t>Briskney</t>
  </si>
  <si>
    <t>Carrolive</t>
  </si>
  <si>
    <t>Emamily</t>
  </si>
  <si>
    <t>Harby</t>
  </si>
  <si>
    <t>Termessa</t>
  </si>
  <si>
    <t>Maria B</t>
  </si>
  <si>
    <t>Cepislea</t>
  </si>
  <si>
    <t>Lel</t>
  </si>
  <si>
    <t>Cuningham</t>
  </si>
  <si>
    <t>Canroline</t>
  </si>
  <si>
    <t>Harriett</t>
  </si>
  <si>
    <t>Abrola</t>
  </si>
  <si>
    <t>Durcan</t>
  </si>
  <si>
    <t>H S Hood</t>
  </si>
  <si>
    <t>Elizabeth S</t>
  </si>
  <si>
    <t>Durley</t>
  </si>
  <si>
    <t>Elisa A</t>
  </si>
  <si>
    <t>Danviell H</t>
  </si>
  <si>
    <t>Lisker</t>
  </si>
  <si>
    <t>Mays Anne</t>
  </si>
  <si>
    <t>Mary Ann</t>
  </si>
  <si>
    <t>Carroline</t>
  </si>
  <si>
    <t>Fany</t>
  </si>
  <si>
    <t>Clarra</t>
  </si>
  <si>
    <t>Kerbo</t>
  </si>
  <si>
    <t>Eller</t>
  </si>
  <si>
    <t>Powell</t>
  </si>
  <si>
    <t>Deckard</t>
  </si>
  <si>
    <t>Tamer</t>
  </si>
  <si>
    <t>Anmis</t>
  </si>
  <si>
    <t>Laudlce</t>
  </si>
  <si>
    <t>Henery</t>
  </si>
  <si>
    <t>Claiborn</t>
  </si>
  <si>
    <t>Cliborne</t>
  </si>
  <si>
    <t>Salia</t>
  </si>
  <si>
    <t>Jonathon S</t>
  </si>
  <si>
    <t>Dechand</t>
  </si>
  <si>
    <t>Elisa</t>
  </si>
  <si>
    <t>Eggra</t>
  </si>
  <si>
    <t>Mitchel</t>
  </si>
  <si>
    <t>Duvall</t>
  </si>
  <si>
    <t>Mervira</t>
  </si>
  <si>
    <t>Anna F</t>
  </si>
  <si>
    <t>Sam C</t>
  </si>
  <si>
    <t>Cape</t>
  </si>
  <si>
    <t>Farm H</t>
  </si>
  <si>
    <t>Clannary</t>
  </si>
  <si>
    <t>Samuel P</t>
  </si>
  <si>
    <t>S S</t>
  </si>
  <si>
    <t>Montcure</t>
  </si>
  <si>
    <t>Rhode Island</t>
  </si>
  <si>
    <t>Julius E</t>
  </si>
  <si>
    <t>Betty E</t>
  </si>
  <si>
    <t>W A</t>
  </si>
  <si>
    <t>Grosey</t>
  </si>
  <si>
    <t>Raily</t>
  </si>
  <si>
    <t>Spersen</t>
  </si>
  <si>
    <t>Ferdinand</t>
  </si>
  <si>
    <t>Bahoff</t>
  </si>
  <si>
    <t>Penard</t>
  </si>
  <si>
    <t>Krowsen</t>
  </si>
  <si>
    <t>Barrows</t>
  </si>
  <si>
    <t>Oswald</t>
  </si>
  <si>
    <t>Leudavie</t>
  </si>
  <si>
    <t>Hunge</t>
  </si>
  <si>
    <t>Labor Day</t>
  </si>
  <si>
    <t>Sonathar</t>
  </si>
  <si>
    <t>Burleson</t>
  </si>
  <si>
    <t>Anon E</t>
  </si>
  <si>
    <t>Gonathan</t>
  </si>
  <si>
    <t>Mehelia</t>
  </si>
  <si>
    <t>Lama</t>
  </si>
  <si>
    <t>Mary I</t>
  </si>
  <si>
    <t>Henry M</t>
  </si>
  <si>
    <t>Gannt</t>
  </si>
  <si>
    <t>Phelsbry C</t>
  </si>
  <si>
    <t>Silas</t>
  </si>
  <si>
    <t>Millard M</t>
  </si>
  <si>
    <t>Parkinson</t>
  </si>
  <si>
    <t>Levina</t>
  </si>
  <si>
    <t>Millerd</t>
  </si>
  <si>
    <t>Parkinso</t>
  </si>
  <si>
    <t>James Madison</t>
  </si>
  <si>
    <t>Wey</t>
  </si>
  <si>
    <t>Martha G</t>
  </si>
  <si>
    <t>Jiles</t>
  </si>
  <si>
    <t>Cook</t>
  </si>
  <si>
    <t>Sovsar M</t>
  </si>
  <si>
    <t>Frark L</t>
  </si>
  <si>
    <t>Richard R</t>
  </si>
  <si>
    <t>Hellen M</t>
  </si>
  <si>
    <t>Henry H</t>
  </si>
  <si>
    <t>Wilfred</t>
  </si>
  <si>
    <t>Virginia S</t>
  </si>
  <si>
    <t>May</t>
  </si>
  <si>
    <t>Bart</t>
  </si>
  <si>
    <t>Perrellia</t>
  </si>
  <si>
    <t>Condleas</t>
  </si>
  <si>
    <t>C M</t>
  </si>
  <si>
    <t>Margeret</t>
  </si>
  <si>
    <t>Gellorpre</t>
  </si>
  <si>
    <t>Prudence</t>
  </si>
  <si>
    <t>Cuba</t>
  </si>
  <si>
    <t>N S</t>
  </si>
  <si>
    <t>Slator</t>
  </si>
  <si>
    <t>Scicurgas</t>
  </si>
  <si>
    <t>Secucreeia</t>
  </si>
  <si>
    <t>Birthplace</t>
  </si>
  <si>
    <t>Father of Foreign Birth</t>
  </si>
  <si>
    <t>Mother of Foreign Birth</t>
  </si>
  <si>
    <t>Birth Month</t>
  </si>
  <si>
    <t>Marriage Month</t>
  </si>
  <si>
    <t>Cannot Read</t>
  </si>
  <si>
    <t>Cannot Write</t>
  </si>
  <si>
    <t>Male Citizen Over 21</t>
  </si>
  <si>
    <t>Denied Voting Rights</t>
  </si>
  <si>
    <t>Schaefer</t>
  </si>
  <si>
    <t>Cho</t>
  </si>
  <si>
    <t>Bavaria / Bayern</t>
  </si>
  <si>
    <t>Keeping House</t>
  </si>
  <si>
    <t>Andreas</t>
  </si>
  <si>
    <t>Farm Laborer</t>
  </si>
  <si>
    <t>Geis</t>
  </si>
  <si>
    <t>Nassau</t>
  </si>
  <si>
    <t>Helene</t>
  </si>
  <si>
    <t>Schefsky</t>
  </si>
  <si>
    <t>C R V</t>
  </si>
  <si>
    <t>Teacher &amp; DU Sea</t>
  </si>
  <si>
    <t>Hannover / Hanover</t>
  </si>
  <si>
    <t>Johanna</t>
  </si>
  <si>
    <t>Holstein</t>
  </si>
  <si>
    <t>Wertsner</t>
  </si>
  <si>
    <t>Chas</t>
  </si>
  <si>
    <t>Merchant &amp; Post M</t>
  </si>
  <si>
    <t>Saxonia</t>
  </si>
  <si>
    <t>Franziska</t>
  </si>
  <si>
    <t>Bohemia</t>
  </si>
  <si>
    <t>Oskar</t>
  </si>
  <si>
    <t>Selma</t>
  </si>
  <si>
    <t>Elisabeth</t>
  </si>
  <si>
    <t>4a</t>
  </si>
  <si>
    <t>Hanke</t>
  </si>
  <si>
    <t>Domestic Servant</t>
  </si>
  <si>
    <t>4b</t>
  </si>
  <si>
    <t>Hopler</t>
  </si>
  <si>
    <t>Mecklenburg</t>
  </si>
  <si>
    <t>4c</t>
  </si>
  <si>
    <t>Woehl</t>
  </si>
  <si>
    <t>Clerk In Store</t>
  </si>
  <si>
    <t>Glockner</t>
  </si>
  <si>
    <t>Moritz</t>
  </si>
  <si>
    <t>Baker &amp; Mercha</t>
  </si>
  <si>
    <t>Solovia</t>
  </si>
  <si>
    <t>Salonia</t>
  </si>
  <si>
    <t>Tracy</t>
  </si>
  <si>
    <t>Anton</t>
  </si>
  <si>
    <t>Feb</t>
  </si>
  <si>
    <t>Spifer</t>
  </si>
  <si>
    <t>Sadler &amp; Harness</t>
  </si>
  <si>
    <t>Hesse-Darmstadt / Hessen-Darmstadt</t>
  </si>
  <si>
    <t>6a</t>
  </si>
  <si>
    <t>Stelzig</t>
  </si>
  <si>
    <t>Apprent To Saw</t>
  </si>
  <si>
    <t>Coppel</t>
  </si>
  <si>
    <t>Merchant In Retail</t>
  </si>
  <si>
    <t>Spittler</t>
  </si>
  <si>
    <t>N M</t>
  </si>
  <si>
    <t>Farmer &amp; Dik Co</t>
  </si>
  <si>
    <t>Jos M</t>
  </si>
  <si>
    <t>Florence</t>
  </si>
  <si>
    <t>8a</t>
  </si>
  <si>
    <t>Sneed</t>
  </si>
  <si>
    <t>Cyntah</t>
  </si>
  <si>
    <t>B-.</t>
  </si>
  <si>
    <t>8b</t>
  </si>
  <si>
    <t>Thom</t>
  </si>
  <si>
    <t>Rein</t>
  </si>
  <si>
    <t>George B</t>
  </si>
  <si>
    <t>Baker &amp; Farmer</t>
  </si>
  <si>
    <t>Hesse-Kassel / Hessen-Kassel / Electorate of Hesse / Kurhessen</t>
  </si>
  <si>
    <t>Therese</t>
  </si>
  <si>
    <t>Bertha</t>
  </si>
  <si>
    <t>Gillmoore</t>
  </si>
  <si>
    <t>B.</t>
  </si>
  <si>
    <t>Mulatto</t>
  </si>
  <si>
    <t>10b</t>
  </si>
  <si>
    <t>Rob</t>
  </si>
  <si>
    <t>Day Labourer</t>
  </si>
  <si>
    <t>Krause</t>
  </si>
  <si>
    <t>Wheelwright</t>
  </si>
  <si>
    <t>Lisette</t>
  </si>
  <si>
    <t>Schneider</t>
  </si>
  <si>
    <t>Milliner</t>
  </si>
  <si>
    <t>Emmert</t>
  </si>
  <si>
    <t>Garland</t>
  </si>
  <si>
    <t>Apprent To Wheelw</t>
  </si>
  <si>
    <t>Prokop</t>
  </si>
  <si>
    <t>Emil</t>
  </si>
  <si>
    <t>Fehr</t>
  </si>
  <si>
    <t>Buchmeier</t>
  </si>
  <si>
    <t>Baden</t>
  </si>
  <si>
    <t>Marr</t>
  </si>
  <si>
    <t>Hugh</t>
  </si>
  <si>
    <t>Builder</t>
  </si>
  <si>
    <t>Cyrus H</t>
  </si>
  <si>
    <t>At Home</t>
  </si>
  <si>
    <t>Georgina</t>
  </si>
  <si>
    <t>Sam W</t>
  </si>
  <si>
    <t>Georg T</t>
  </si>
  <si>
    <t>Morrais</t>
  </si>
  <si>
    <t>Alice</t>
  </si>
  <si>
    <t>Shepperth</t>
  </si>
  <si>
    <t>Fan</t>
  </si>
  <si>
    <t>Machinist Carp</t>
  </si>
  <si>
    <t>Sanders</t>
  </si>
  <si>
    <t>Lotte</t>
  </si>
  <si>
    <t>Hargrave</t>
  </si>
  <si>
    <t>Brieger</t>
  </si>
  <si>
    <t>Charls</t>
  </si>
  <si>
    <t>Willy</t>
  </si>
  <si>
    <t>Alberta</t>
  </si>
  <si>
    <t>Amalia</t>
  </si>
  <si>
    <t>Bothe</t>
  </si>
  <si>
    <t>Julius</t>
  </si>
  <si>
    <t>Clerk In Grocery</t>
  </si>
  <si>
    <t>Warda</t>
  </si>
  <si>
    <t>Kleinert</t>
  </si>
  <si>
    <t>Charl</t>
  </si>
  <si>
    <t>Merchant &amp; Wheelwright</t>
  </si>
  <si>
    <t>Alexand</t>
  </si>
  <si>
    <t>Starcke</t>
  </si>
  <si>
    <t>Richd</t>
  </si>
  <si>
    <t>Physician Domed</t>
  </si>
  <si>
    <t>Auguste</t>
  </si>
  <si>
    <t>Georg</t>
  </si>
  <si>
    <t>Egen</t>
  </si>
  <si>
    <t>19a</t>
  </si>
  <si>
    <t>Futtalow</t>
  </si>
  <si>
    <t>Lizzie</t>
  </si>
  <si>
    <t>Domest Servant</t>
  </si>
  <si>
    <t>Harke</t>
  </si>
  <si>
    <t>Christ</t>
  </si>
  <si>
    <t>Ferry</t>
  </si>
  <si>
    <t>M Ther</t>
  </si>
  <si>
    <t>Franz</t>
  </si>
  <si>
    <t>Cucille</t>
  </si>
  <si>
    <t>Frank C</t>
  </si>
  <si>
    <t>Florian</t>
  </si>
  <si>
    <t>Veronika</t>
  </si>
  <si>
    <t>Will</t>
  </si>
  <si>
    <t>Antonie</t>
  </si>
  <si>
    <t>Apr</t>
  </si>
  <si>
    <t>Schweizer</t>
  </si>
  <si>
    <t>Fred</t>
  </si>
  <si>
    <t>Grocer In Ret</t>
  </si>
  <si>
    <t>Elsner</t>
  </si>
  <si>
    <t>Any</t>
  </si>
  <si>
    <t>Merchant &amp; Bak</t>
  </si>
  <si>
    <t>Saxonta</t>
  </si>
  <si>
    <t>Brant</t>
  </si>
  <si>
    <t>Clerk In Stone</t>
  </si>
  <si>
    <t>Frieda</t>
  </si>
  <si>
    <t>Methanicus</t>
  </si>
  <si>
    <t>Anh; LA; Deu</t>
  </si>
  <si>
    <t>Keinert</t>
  </si>
  <si>
    <t>Salome</t>
  </si>
  <si>
    <t>Sep</t>
  </si>
  <si>
    <t>Lucia</t>
  </si>
  <si>
    <t>Carolina</t>
  </si>
  <si>
    <t>Procitta</t>
  </si>
  <si>
    <t>Washerwoman</t>
  </si>
  <si>
    <t>Anna Mae</t>
  </si>
  <si>
    <t>Jaslini</t>
  </si>
  <si>
    <t>Catharine</t>
  </si>
  <si>
    <t>Genety</t>
  </si>
  <si>
    <t>Becky</t>
  </si>
  <si>
    <t>Tittel</t>
  </si>
  <si>
    <t>Gunsmith</t>
  </si>
  <si>
    <t>Goodman</t>
  </si>
  <si>
    <t>G H</t>
  </si>
  <si>
    <t>Barts</t>
  </si>
  <si>
    <t>Allen G</t>
  </si>
  <si>
    <t>Padler</t>
  </si>
  <si>
    <t>Benj</t>
  </si>
  <si>
    <t>Dec</t>
  </si>
  <si>
    <t>32a</t>
  </si>
  <si>
    <t>Reeter</t>
  </si>
  <si>
    <t>Dan G</t>
  </si>
  <si>
    <t>Ben A</t>
  </si>
  <si>
    <t>Adna</t>
  </si>
  <si>
    <t>35a</t>
  </si>
  <si>
    <t>Hilsler</t>
  </si>
  <si>
    <t>Alex</t>
  </si>
  <si>
    <t>Margareth</t>
  </si>
  <si>
    <t>T May</t>
  </si>
  <si>
    <t>Nov 1869</t>
  </si>
  <si>
    <t>Nov</t>
  </si>
  <si>
    <t>Duve</t>
  </si>
  <si>
    <t>Joathin</t>
  </si>
  <si>
    <t>Messer Rev</t>
  </si>
  <si>
    <t>Coppe</t>
  </si>
  <si>
    <t>Minna</t>
  </si>
  <si>
    <t>Coop</t>
  </si>
  <si>
    <t>Justic Of Peace</t>
  </si>
  <si>
    <t>Dep Clerk Of Dist</t>
  </si>
  <si>
    <t>Elisabetha</t>
  </si>
  <si>
    <t>Voigt</t>
  </si>
  <si>
    <t>Schaeper</t>
  </si>
  <si>
    <t>Adelhaicte</t>
  </si>
  <si>
    <t>Georg charl</t>
  </si>
  <si>
    <t>Tlrigg</t>
  </si>
  <si>
    <t>Bingh</t>
  </si>
  <si>
    <t>Mary B</t>
  </si>
  <si>
    <t>Oct</t>
  </si>
  <si>
    <t>42a</t>
  </si>
  <si>
    <t>Theresa</t>
  </si>
  <si>
    <t>Willi</t>
  </si>
  <si>
    <t>Mid</t>
  </si>
  <si>
    <t>B &amp; Schoemaker</t>
  </si>
  <si>
    <t>Kesselas</t>
  </si>
  <si>
    <t>Hugo</t>
  </si>
  <si>
    <t>Frieed</t>
  </si>
  <si>
    <t>Heinze</t>
  </si>
  <si>
    <t>Edm</t>
  </si>
  <si>
    <t>Knittel</t>
  </si>
  <si>
    <t>Alvis</t>
  </si>
  <si>
    <t>Ida</t>
  </si>
  <si>
    <t>Hatter</t>
  </si>
  <si>
    <t>Merchard Retired</t>
  </si>
  <si>
    <t>Mar</t>
  </si>
  <si>
    <t>Guadalupe</t>
  </si>
  <si>
    <t>Ignatius</t>
  </si>
  <si>
    <t>Abrah</t>
  </si>
  <si>
    <t>Isaack</t>
  </si>
  <si>
    <t>Hilearus</t>
  </si>
  <si>
    <t>Bastian</t>
  </si>
  <si>
    <t>Edw</t>
  </si>
  <si>
    <t>Tinsmith</t>
  </si>
  <si>
    <t>Closhielde</t>
  </si>
  <si>
    <t>Cath</t>
  </si>
  <si>
    <t>Appnt To Tinsmith</t>
  </si>
  <si>
    <t>Hand</t>
  </si>
  <si>
    <t>Cornles</t>
  </si>
  <si>
    <t>Elisa C</t>
  </si>
  <si>
    <t>Schilling</t>
  </si>
  <si>
    <t>Ernst</t>
  </si>
  <si>
    <t>Brewer</t>
  </si>
  <si>
    <t>German / Prussia</t>
  </si>
  <si>
    <t>Alma</t>
  </si>
  <si>
    <t>Bernhard</t>
  </si>
  <si>
    <t>Silaslia</t>
  </si>
  <si>
    <t>Tugnoh</t>
  </si>
  <si>
    <t>Wyelam</t>
  </si>
  <si>
    <t>Jul</t>
  </si>
  <si>
    <t>Margarett</t>
  </si>
  <si>
    <t>Monooe</t>
  </si>
  <si>
    <t>Barck</t>
  </si>
  <si>
    <t>Retired Merchant</t>
  </si>
  <si>
    <t>Demander</t>
  </si>
  <si>
    <t>56a</t>
  </si>
  <si>
    <t>Charity</t>
  </si>
  <si>
    <t>Whyte</t>
  </si>
  <si>
    <t>Groom In Evergts</t>
  </si>
  <si>
    <t>Mathilde</t>
  </si>
  <si>
    <t>58a</t>
  </si>
  <si>
    <t>Trigg</t>
  </si>
  <si>
    <t>Merchant Ret</t>
  </si>
  <si>
    <t>Louise</t>
  </si>
  <si>
    <t>Jun</t>
  </si>
  <si>
    <t>60a</t>
  </si>
  <si>
    <t>Katha</t>
  </si>
  <si>
    <t>Domest Sevts</t>
  </si>
  <si>
    <t>Gillespey</t>
  </si>
  <si>
    <t>J M D</t>
  </si>
  <si>
    <t>Joh</t>
  </si>
  <si>
    <t>Romelia</t>
  </si>
  <si>
    <t>Man</t>
  </si>
  <si>
    <t>Charley</t>
  </si>
  <si>
    <t>Oliver</t>
  </si>
  <si>
    <t>62a</t>
  </si>
  <si>
    <t>Domest Serv</t>
  </si>
  <si>
    <t>62b</t>
  </si>
  <si>
    <t>Glober</t>
  </si>
  <si>
    <t>Jos</t>
  </si>
  <si>
    <t>Ketty</t>
  </si>
  <si>
    <t>Lawyer Farmer</t>
  </si>
  <si>
    <t>Ladora</t>
  </si>
  <si>
    <t>Sayers</t>
  </si>
  <si>
    <t>Jos D</t>
  </si>
  <si>
    <t>64a</t>
  </si>
  <si>
    <t>Lick</t>
  </si>
  <si>
    <t>Domest Servt</t>
  </si>
  <si>
    <t>Hoog</t>
  </si>
  <si>
    <t>Clerk Drug St</t>
  </si>
  <si>
    <t>Green</t>
  </si>
  <si>
    <t>Rubin</t>
  </si>
  <si>
    <t>Tee</t>
  </si>
  <si>
    <t>66a</t>
  </si>
  <si>
    <t>Loebsack</t>
  </si>
  <si>
    <t>Stationer</t>
  </si>
  <si>
    <t>H F</t>
  </si>
  <si>
    <t>Reisch</t>
  </si>
  <si>
    <t>Restaurant</t>
  </si>
  <si>
    <t>Wiseman</t>
  </si>
  <si>
    <t>Abie</t>
  </si>
  <si>
    <t>Grocer</t>
  </si>
  <si>
    <t>Lougeh</t>
  </si>
  <si>
    <t>Graves</t>
  </si>
  <si>
    <t>Mathie E</t>
  </si>
  <si>
    <t>70a</t>
  </si>
  <si>
    <t>Michels</t>
  </si>
  <si>
    <t>Dewall</t>
  </si>
  <si>
    <t>Eggie</t>
  </si>
  <si>
    <t>Ehrhard</t>
  </si>
  <si>
    <t>Cage</t>
  </si>
  <si>
    <t>Druggist</t>
  </si>
  <si>
    <t>Hyde</t>
  </si>
  <si>
    <t>Rosalie</t>
  </si>
  <si>
    <t>71a</t>
  </si>
  <si>
    <t>Lafonny</t>
  </si>
  <si>
    <t>Ludoy</t>
  </si>
  <si>
    <t>71b</t>
  </si>
  <si>
    <t>Wilkens</t>
  </si>
  <si>
    <t>Emila</t>
  </si>
  <si>
    <t>Eilert</t>
  </si>
  <si>
    <t>Marica</t>
  </si>
  <si>
    <t>72a</t>
  </si>
  <si>
    <t>Tobler</t>
  </si>
  <si>
    <t>Ulbrich</t>
  </si>
  <si>
    <t>72b</t>
  </si>
  <si>
    <t>Michel</t>
  </si>
  <si>
    <t>Orgain</t>
  </si>
  <si>
    <t>F G</t>
  </si>
  <si>
    <t>Invalid</t>
  </si>
  <si>
    <t>73a</t>
  </si>
  <si>
    <t>Mcniel</t>
  </si>
  <si>
    <t>Maynard</t>
  </si>
  <si>
    <t>E B</t>
  </si>
  <si>
    <t>Luby</t>
  </si>
  <si>
    <t>Abrah line</t>
  </si>
  <si>
    <t>Schulke</t>
  </si>
  <si>
    <t>Eliza C</t>
  </si>
  <si>
    <t>Saul</t>
  </si>
  <si>
    <t>Wormsley</t>
  </si>
  <si>
    <t>Matteasmaker</t>
  </si>
  <si>
    <t>Rosalia</t>
  </si>
  <si>
    <t>Tigges</t>
  </si>
  <si>
    <t>Wash Woman</t>
  </si>
  <si>
    <t>Aldrige</t>
  </si>
  <si>
    <t>Luise</t>
  </si>
  <si>
    <t>Bartch</t>
  </si>
  <si>
    <t>Iak</t>
  </si>
  <si>
    <t>Susanne</t>
  </si>
  <si>
    <t>Kang</t>
  </si>
  <si>
    <t>Rufus</t>
  </si>
  <si>
    <t>Erie</t>
  </si>
  <si>
    <t>Ridgera</t>
  </si>
  <si>
    <t>Kath</t>
  </si>
  <si>
    <t>Carel</t>
  </si>
  <si>
    <t>Florena</t>
  </si>
  <si>
    <t>Haggins</t>
  </si>
  <si>
    <t>Tam</t>
  </si>
  <si>
    <t>Lame</t>
  </si>
  <si>
    <t>Tolerable</t>
  </si>
  <si>
    <t>Millie</t>
  </si>
  <si>
    <t>Ploeyes</t>
  </si>
  <si>
    <t>Hungary</t>
  </si>
  <si>
    <t>Charle</t>
  </si>
  <si>
    <t>Gustave</t>
  </si>
  <si>
    <t>Washer Woman</t>
  </si>
  <si>
    <t>83a</t>
  </si>
  <si>
    <t>Nelly</t>
  </si>
  <si>
    <t>Wagoner</t>
  </si>
  <si>
    <t>Aner</t>
  </si>
  <si>
    <t>Wagener</t>
  </si>
  <si>
    <t>Arthur</t>
  </si>
  <si>
    <t>Braman</t>
  </si>
  <si>
    <t>Jan</t>
  </si>
  <si>
    <t>Kraft</t>
  </si>
  <si>
    <t>Andy</t>
  </si>
  <si>
    <t>Gresette</t>
  </si>
  <si>
    <t>Sam</t>
  </si>
  <si>
    <t>Blase</t>
  </si>
  <si>
    <t>Rothan</t>
  </si>
  <si>
    <t>Markus</t>
  </si>
  <si>
    <t>Kirbey</t>
  </si>
  <si>
    <t>Sandy</t>
  </si>
  <si>
    <t>Infant</t>
  </si>
  <si>
    <t>Hornesby</t>
  </si>
  <si>
    <t>Hiland</t>
  </si>
  <si>
    <t>91a</t>
  </si>
  <si>
    <t>Newmoore</t>
  </si>
  <si>
    <t>Kolber</t>
  </si>
  <si>
    <t>Silvermaker</t>
  </si>
  <si>
    <t>Garmcikel</t>
  </si>
  <si>
    <t>Mayotte</t>
  </si>
  <si>
    <t>95a</t>
  </si>
  <si>
    <t>Bertch</t>
  </si>
  <si>
    <t>Art</t>
  </si>
  <si>
    <t>Painter</t>
  </si>
  <si>
    <t>Württemberg / Wurttemberg</t>
  </si>
  <si>
    <t>Wies</t>
  </si>
  <si>
    <t>Brikmaker</t>
  </si>
  <si>
    <t>Gara pooasde</t>
  </si>
  <si>
    <t>Brinkman</t>
  </si>
  <si>
    <t>Frane</t>
  </si>
  <si>
    <t>Appr To Carpts</t>
  </si>
  <si>
    <t>Field</t>
  </si>
  <si>
    <t>Jacek</t>
  </si>
  <si>
    <t>Rosaura</t>
  </si>
  <si>
    <t>Texane</t>
  </si>
  <si>
    <t>Rula</t>
  </si>
  <si>
    <t>Josepha</t>
  </si>
  <si>
    <t>Purdy</t>
  </si>
  <si>
    <t>Mc Donald</t>
  </si>
  <si>
    <t>Leanore</t>
  </si>
  <si>
    <t>Bertkier</t>
  </si>
  <si>
    <t>Jena</t>
  </si>
  <si>
    <t>Parne</t>
  </si>
  <si>
    <t>Rufin</t>
  </si>
  <si>
    <t>Ludy</t>
  </si>
  <si>
    <t>Humpfrees</t>
  </si>
  <si>
    <t>Laborer Cott Mill</t>
  </si>
  <si>
    <t>Albertine</t>
  </si>
  <si>
    <t>Schlewensky</t>
  </si>
  <si>
    <t>Musician</t>
  </si>
  <si>
    <t>93a</t>
  </si>
  <si>
    <t>Kendal</t>
  </si>
  <si>
    <t>Tony</t>
  </si>
  <si>
    <t>Grac</t>
  </si>
  <si>
    <t>Emerita</t>
  </si>
  <si>
    <t>Tallalow</t>
  </si>
  <si>
    <t>Grace</t>
  </si>
  <si>
    <t>Laurine</t>
  </si>
  <si>
    <t>Jung</t>
  </si>
  <si>
    <t>Mason In Briks</t>
  </si>
  <si>
    <t>Sheriff &amp; Bricklale</t>
  </si>
  <si>
    <t>108a</t>
  </si>
  <si>
    <t>Pope</t>
  </si>
  <si>
    <t>Hary</t>
  </si>
  <si>
    <t>108b</t>
  </si>
  <si>
    <t>Curlis</t>
  </si>
  <si>
    <t>Raf. S.</t>
  </si>
  <si>
    <t>Keeper Of Livery St</t>
  </si>
  <si>
    <t>109a</t>
  </si>
  <si>
    <t>Charlette</t>
  </si>
  <si>
    <t>Judie</t>
  </si>
  <si>
    <t>Jerry</t>
  </si>
  <si>
    <t>Tom Gean</t>
  </si>
  <si>
    <t>Some</t>
  </si>
  <si>
    <t>Emmel</t>
  </si>
  <si>
    <t>Dore</t>
  </si>
  <si>
    <t>Dom Serv</t>
  </si>
  <si>
    <t>110a</t>
  </si>
  <si>
    <t>Eliz</t>
  </si>
  <si>
    <t>Crowe</t>
  </si>
  <si>
    <t>G Alex</t>
  </si>
  <si>
    <t>Cornelis</t>
  </si>
  <si>
    <t>Kathe</t>
  </si>
  <si>
    <t>Tapouse</t>
  </si>
  <si>
    <t>Montenegro</t>
  </si>
  <si>
    <t>Allan</t>
  </si>
  <si>
    <t>Bringer</t>
  </si>
  <si>
    <t>Rich</t>
  </si>
  <si>
    <t>Tromley</t>
  </si>
  <si>
    <t>114a</t>
  </si>
  <si>
    <t>Dan</t>
  </si>
  <si>
    <t>114b</t>
  </si>
  <si>
    <t>Clary</t>
  </si>
  <si>
    <t>Hanna</t>
  </si>
  <si>
    <t xml:space="preserve">Washington </t>
  </si>
  <si>
    <t>De Witt</t>
  </si>
  <si>
    <t>115a</t>
  </si>
  <si>
    <t>Austen</t>
  </si>
  <si>
    <t>Cook In Hotel</t>
  </si>
  <si>
    <t>Pearson</t>
  </si>
  <si>
    <t>115b</t>
  </si>
  <si>
    <t>Seitts</t>
  </si>
  <si>
    <t>Framid</t>
  </si>
  <si>
    <t>Waiter In Hotel</t>
  </si>
  <si>
    <t>115c</t>
  </si>
  <si>
    <t>Polandton</t>
  </si>
  <si>
    <t>Elise</t>
  </si>
  <si>
    <t>Manufactory Cott</t>
  </si>
  <si>
    <t>Scotland</t>
  </si>
  <si>
    <t>Stephan</t>
  </si>
  <si>
    <t>Beaumont</t>
  </si>
  <si>
    <t>Speler</t>
  </si>
  <si>
    <t>Tine</t>
  </si>
  <si>
    <t>Labor In Cott Mill</t>
  </si>
  <si>
    <t>Michigan</t>
  </si>
  <si>
    <t>Trengel</t>
  </si>
  <si>
    <t>Cabinetmaker</t>
  </si>
  <si>
    <t>Marlin</t>
  </si>
  <si>
    <t>Bera</t>
  </si>
  <si>
    <t>Mechanikus</t>
  </si>
  <si>
    <t>Zimerman</t>
  </si>
  <si>
    <t>Geo</t>
  </si>
  <si>
    <t>Fritz</t>
  </si>
  <si>
    <t>Lange</t>
  </si>
  <si>
    <t>A O</t>
  </si>
  <si>
    <t>Hister</t>
  </si>
  <si>
    <t>122a</t>
  </si>
  <si>
    <t>Treach &amp; Monist</t>
  </si>
  <si>
    <t>123a</t>
  </si>
  <si>
    <t>Meyerink</t>
  </si>
  <si>
    <t>Z K</t>
  </si>
  <si>
    <t>Reading</t>
  </si>
  <si>
    <t>Darden</t>
  </si>
  <si>
    <t>Francis L</t>
  </si>
  <si>
    <t>127a</t>
  </si>
  <si>
    <t>Dom Servt</t>
  </si>
  <si>
    <t>Schulze</t>
  </si>
  <si>
    <t>T Con</t>
  </si>
  <si>
    <t>Marianne</t>
  </si>
  <si>
    <t>Garwood</t>
  </si>
  <si>
    <t>C.B.</t>
  </si>
  <si>
    <t>Alfonse</t>
  </si>
  <si>
    <t>Emilis</t>
  </si>
  <si>
    <t>Stadiforth</t>
  </si>
  <si>
    <t>U.C.</t>
  </si>
  <si>
    <t>Buchanan</t>
  </si>
  <si>
    <t>Effie</t>
  </si>
  <si>
    <t>Jan.</t>
  </si>
  <si>
    <t>131a</t>
  </si>
  <si>
    <t>Freye</t>
  </si>
  <si>
    <t>Symans</t>
  </si>
  <si>
    <t>Randel</t>
  </si>
  <si>
    <t>Telegraph Operator</t>
  </si>
  <si>
    <t>Chi</t>
  </si>
  <si>
    <t>Irene</t>
  </si>
  <si>
    <t>133a</t>
  </si>
  <si>
    <t>Clarisson</t>
  </si>
  <si>
    <t>133b</t>
  </si>
  <si>
    <t>Trice</t>
  </si>
  <si>
    <t>Waggoner</t>
  </si>
  <si>
    <t>W W</t>
  </si>
  <si>
    <t>Aldridge</t>
  </si>
  <si>
    <t>Cain</t>
  </si>
  <si>
    <t>Printer Editor</t>
  </si>
  <si>
    <t>Merline</t>
  </si>
  <si>
    <t>Matte</t>
  </si>
  <si>
    <t>135a</t>
  </si>
  <si>
    <t xml:space="preserve">Jan. </t>
  </si>
  <si>
    <t>Pyer</t>
  </si>
  <si>
    <t>Printerboy</t>
  </si>
  <si>
    <t>Coen</t>
  </si>
  <si>
    <t>Thom C</t>
  </si>
  <si>
    <t>Publisher</t>
  </si>
  <si>
    <t>Aug</t>
  </si>
  <si>
    <t>Thomasford</t>
  </si>
  <si>
    <t>G.</t>
  </si>
  <si>
    <t>Louise G.</t>
  </si>
  <si>
    <t>Lanzelot</t>
  </si>
  <si>
    <t>Dani</t>
  </si>
  <si>
    <t>Blanca</t>
  </si>
  <si>
    <t>Rodgerson</t>
  </si>
  <si>
    <t>Sus</t>
  </si>
  <si>
    <t>Schwar</t>
  </si>
  <si>
    <t>Carriagemaker</t>
  </si>
  <si>
    <t>P S</t>
  </si>
  <si>
    <t>Laborer Catt Mill</t>
  </si>
  <si>
    <t>Else</t>
  </si>
  <si>
    <t>Histher</t>
  </si>
  <si>
    <t>Hand In Catt Mill</t>
  </si>
  <si>
    <t>Johanne</t>
  </si>
  <si>
    <t>Barbe</t>
  </si>
  <si>
    <t>Dom Servant</t>
  </si>
  <si>
    <t>Egegleston</t>
  </si>
  <si>
    <t>Alvine</t>
  </si>
  <si>
    <t>Julia Ann</t>
  </si>
  <si>
    <t>Coffin</t>
  </si>
  <si>
    <t>Cornel</t>
  </si>
  <si>
    <t>Thorsten</t>
  </si>
  <si>
    <t>Randall</t>
  </si>
  <si>
    <t>Shem</t>
  </si>
  <si>
    <t>Hiram E</t>
  </si>
  <si>
    <t>Libia</t>
  </si>
  <si>
    <t>Otelia</t>
  </si>
  <si>
    <t>Opers</t>
  </si>
  <si>
    <t>Cara</t>
  </si>
  <si>
    <t>Tease</t>
  </si>
  <si>
    <t>Willbarger</t>
  </si>
  <si>
    <t>Isolina</t>
  </si>
  <si>
    <t>Anna W</t>
  </si>
  <si>
    <t>James Lee</t>
  </si>
  <si>
    <t>Hardebe</t>
  </si>
  <si>
    <t>146a</t>
  </si>
  <si>
    <t>Leeds</t>
  </si>
  <si>
    <t>Clotilde</t>
  </si>
  <si>
    <t>Windsor</t>
  </si>
  <si>
    <t>Alia</t>
  </si>
  <si>
    <t>Tickles</t>
  </si>
  <si>
    <t>Philippe</t>
  </si>
  <si>
    <t>Tearson</t>
  </si>
  <si>
    <t>Jaeb</t>
  </si>
  <si>
    <t>Tearoe</t>
  </si>
  <si>
    <t>Deckert</t>
  </si>
  <si>
    <t>Braedy</t>
  </si>
  <si>
    <t>Mayor of Bastrop</t>
  </si>
  <si>
    <t>Ransada</t>
  </si>
  <si>
    <t>Jeane</t>
  </si>
  <si>
    <t>G R</t>
  </si>
  <si>
    <t>G F</t>
  </si>
  <si>
    <t>Sawy</t>
  </si>
  <si>
    <t>Robert L</t>
  </si>
  <si>
    <t>Fikles</t>
  </si>
  <si>
    <t>Andersen</t>
  </si>
  <si>
    <t>Alan</t>
  </si>
  <si>
    <t>Raddik</t>
  </si>
  <si>
    <t>Cora</t>
  </si>
  <si>
    <t>Tulia</t>
  </si>
  <si>
    <t>Tayen</t>
  </si>
  <si>
    <t>Rayner</t>
  </si>
  <si>
    <t>Reddik</t>
  </si>
  <si>
    <t>154a</t>
  </si>
  <si>
    <t>Hoppe</t>
  </si>
  <si>
    <t>Hew Miller</t>
  </si>
  <si>
    <t>Lawia</t>
  </si>
  <si>
    <t>Hoffmann</t>
  </si>
  <si>
    <t>Sax Weiman</t>
  </si>
  <si>
    <t>Housekeeper</t>
  </si>
  <si>
    <t>Leopoldine</t>
  </si>
  <si>
    <t>Mayer</t>
  </si>
  <si>
    <t>Emmy</t>
  </si>
  <si>
    <t>156a</t>
  </si>
  <si>
    <t>Rochler</t>
  </si>
  <si>
    <t>Chort</t>
  </si>
  <si>
    <t>Mcclellan</t>
  </si>
  <si>
    <t>Blast Furnace</t>
  </si>
  <si>
    <t>Alf</t>
  </si>
  <si>
    <t>Jdore</t>
  </si>
  <si>
    <t>Elisabett</t>
  </si>
  <si>
    <t>Jep</t>
  </si>
  <si>
    <t>Percival</t>
  </si>
  <si>
    <t>Temrade</t>
  </si>
  <si>
    <t>Alise</t>
  </si>
  <si>
    <t>Blind</t>
  </si>
  <si>
    <t>Philippi</t>
  </si>
  <si>
    <t>Fremond</t>
  </si>
  <si>
    <t>Edgar</t>
  </si>
  <si>
    <t>Ulises</t>
  </si>
  <si>
    <t>Irhige</t>
  </si>
  <si>
    <t>M Ann</t>
  </si>
  <si>
    <t>Ridgers</t>
  </si>
  <si>
    <t>Arth</t>
  </si>
  <si>
    <t>Kathan</t>
  </si>
  <si>
    <t>Patrick</t>
  </si>
  <si>
    <t>Lab Cok Mill</t>
  </si>
  <si>
    <t>Magarett</t>
  </si>
  <si>
    <t>Meyer</t>
  </si>
  <si>
    <t>Joham</t>
  </si>
  <si>
    <t>Wilhelmine</t>
  </si>
  <si>
    <t>Auralia</t>
  </si>
  <si>
    <t>Lottmann</t>
  </si>
  <si>
    <t>L O</t>
  </si>
  <si>
    <t>Backer &amp; Farm</t>
  </si>
  <si>
    <t>Charlott</t>
  </si>
  <si>
    <t>Herm</t>
  </si>
  <si>
    <t>B Anna</t>
  </si>
  <si>
    <t>166a</t>
  </si>
  <si>
    <t>Mccartha</t>
  </si>
  <si>
    <t>Domest Sev</t>
  </si>
  <si>
    <t>Labour Catt Mill</t>
  </si>
  <si>
    <t>Noah</t>
  </si>
  <si>
    <t>Labour Cott Mill</t>
  </si>
  <si>
    <t>Colista</t>
  </si>
  <si>
    <t>Libour Cott Mill</t>
  </si>
  <si>
    <t>Elizah</t>
  </si>
  <si>
    <t>Doisan</t>
  </si>
  <si>
    <t>S T</t>
  </si>
  <si>
    <t xml:space="preserve">B-. </t>
  </si>
  <si>
    <t>Alexand.</t>
  </si>
  <si>
    <t>Mckathlin</t>
  </si>
  <si>
    <t>Lab Cott Mill</t>
  </si>
  <si>
    <t>C E</t>
  </si>
  <si>
    <t>Karr</t>
  </si>
  <si>
    <t>Clarcke</t>
  </si>
  <si>
    <t>Elice</t>
  </si>
  <si>
    <t>Work Cott Mill</t>
  </si>
  <si>
    <t>Meile</t>
  </si>
  <si>
    <t>Salie</t>
  </si>
  <si>
    <t>Clarke</t>
  </si>
  <si>
    <t>Robet</t>
  </si>
  <si>
    <t>Margare</t>
  </si>
  <si>
    <t>172a</t>
  </si>
  <si>
    <t>172b</t>
  </si>
  <si>
    <t>Browe</t>
  </si>
  <si>
    <t>Waiter</t>
  </si>
  <si>
    <t>172c</t>
  </si>
  <si>
    <t>Emstes</t>
  </si>
  <si>
    <t>Manufactor</t>
  </si>
  <si>
    <t>172d</t>
  </si>
  <si>
    <t>Mathewson</t>
  </si>
  <si>
    <t>172e</t>
  </si>
  <si>
    <t>Dann</t>
  </si>
  <si>
    <t>Latinant U St A</t>
  </si>
  <si>
    <t>Robin</t>
  </si>
  <si>
    <t>Tennie</t>
  </si>
  <si>
    <t>Ch. A.</t>
  </si>
  <si>
    <t>Prof. Engl Lang</t>
  </si>
  <si>
    <t>Sap Ret Mil Jan</t>
  </si>
  <si>
    <t>Camd Of Cadstor</t>
  </si>
  <si>
    <t>Arby J</t>
  </si>
  <si>
    <t>Doneyboe</t>
  </si>
  <si>
    <t>Professor Of Chorist</t>
  </si>
  <si>
    <t>176a</t>
  </si>
  <si>
    <t>Hearne</t>
  </si>
  <si>
    <t>Grotjahn</t>
  </si>
  <si>
    <t>177a</t>
  </si>
  <si>
    <t>177b</t>
  </si>
  <si>
    <t>Egke</t>
  </si>
  <si>
    <t>178a</t>
  </si>
  <si>
    <t>Thyson</t>
  </si>
  <si>
    <t>Elli</t>
  </si>
  <si>
    <t>L T</t>
  </si>
  <si>
    <t>T L</t>
  </si>
  <si>
    <t>Charl R</t>
  </si>
  <si>
    <t>179a</t>
  </si>
  <si>
    <t>Caen</t>
  </si>
  <si>
    <t>I F</t>
  </si>
  <si>
    <t>180a</t>
  </si>
  <si>
    <t>Mississipi</t>
  </si>
  <si>
    <t>Valentine</t>
  </si>
  <si>
    <t>Lay</t>
  </si>
  <si>
    <t>Eggin</t>
  </si>
  <si>
    <t>181a</t>
  </si>
  <si>
    <t>Sydney</t>
  </si>
  <si>
    <t>T Rob</t>
  </si>
  <si>
    <t>181b</t>
  </si>
  <si>
    <t>Beatson</t>
  </si>
  <si>
    <t>Jeter</t>
  </si>
  <si>
    <t>Machele</t>
  </si>
  <si>
    <t>182a</t>
  </si>
  <si>
    <t>Emmett</t>
  </si>
  <si>
    <t>Roberts</t>
  </si>
  <si>
    <t>Lowany</t>
  </si>
  <si>
    <t>Moran</t>
  </si>
  <si>
    <t>Laury</t>
  </si>
  <si>
    <t>Samul</t>
  </si>
  <si>
    <t>Fountaine</t>
  </si>
  <si>
    <t>187a</t>
  </si>
  <si>
    <t>Bishop</t>
  </si>
  <si>
    <t>Tallie</t>
  </si>
  <si>
    <t>187b</t>
  </si>
  <si>
    <t>Hoggins</t>
  </si>
  <si>
    <t>Finney</t>
  </si>
  <si>
    <t>Nelle</t>
  </si>
  <si>
    <t>Lameyer</t>
  </si>
  <si>
    <t>Han</t>
  </si>
  <si>
    <t>Oreilly</t>
  </si>
  <si>
    <t>Mildy</t>
  </si>
  <si>
    <t>190a</t>
  </si>
  <si>
    <t>Trocest</t>
  </si>
  <si>
    <t>190b</t>
  </si>
  <si>
    <t>Snelling</t>
  </si>
  <si>
    <t>G O</t>
  </si>
  <si>
    <t>G M</t>
  </si>
  <si>
    <t>F D</t>
  </si>
  <si>
    <t>Idaho</t>
  </si>
  <si>
    <t>Griffin</t>
  </si>
  <si>
    <t>Simms</t>
  </si>
  <si>
    <t>Joe</t>
  </si>
  <si>
    <t>Leon</t>
  </si>
  <si>
    <t>192a</t>
  </si>
  <si>
    <t>Leonore</t>
  </si>
  <si>
    <t>Dykson</t>
  </si>
  <si>
    <t>Andre</t>
  </si>
  <si>
    <t>Huston</t>
  </si>
  <si>
    <t>Cotler</t>
  </si>
  <si>
    <t>W C</t>
  </si>
  <si>
    <t>Abt 1826</t>
  </si>
  <si>
    <t>Mariette</t>
  </si>
  <si>
    <t>Anna C</t>
  </si>
  <si>
    <t>Sadle Bok Maker</t>
  </si>
  <si>
    <t>Emeraine</t>
  </si>
  <si>
    <t>Nanny</t>
  </si>
  <si>
    <t>197a</t>
  </si>
  <si>
    <t>Toanlya</t>
  </si>
  <si>
    <t>Carey</t>
  </si>
  <si>
    <t>Eliza G</t>
  </si>
  <si>
    <t>Alice M</t>
  </si>
  <si>
    <t>198a</t>
  </si>
  <si>
    <t>Domestic</t>
  </si>
  <si>
    <t>Towell</t>
  </si>
  <si>
    <t>Maria A</t>
  </si>
  <si>
    <t>199a</t>
  </si>
  <si>
    <t>Harry</t>
  </si>
  <si>
    <t>Rut</t>
  </si>
  <si>
    <t>Steph</t>
  </si>
  <si>
    <t>Eng &amp; Machint</t>
  </si>
  <si>
    <t>175a</t>
  </si>
  <si>
    <t>Eike</t>
  </si>
  <si>
    <t>175b</t>
  </si>
  <si>
    <t>Kiel</t>
  </si>
  <si>
    <t>Magda</t>
  </si>
  <si>
    <t>Keil</t>
  </si>
  <si>
    <t>Maylard</t>
  </si>
  <si>
    <t>Marga</t>
  </si>
  <si>
    <t>Banda</t>
  </si>
  <si>
    <t>203a</t>
  </si>
  <si>
    <t>Mccarkeie</t>
  </si>
  <si>
    <t>Haw</t>
  </si>
  <si>
    <t>Linke</t>
  </si>
  <si>
    <t>204a</t>
  </si>
  <si>
    <t>Kockler</t>
  </si>
  <si>
    <t>Roland</t>
  </si>
  <si>
    <t>Tyche</t>
  </si>
  <si>
    <t>Davidson</t>
  </si>
  <si>
    <t>Bankoff</t>
  </si>
  <si>
    <t>C Joseph</t>
  </si>
  <si>
    <t>Fr.</t>
  </si>
  <si>
    <t>Campbell</t>
  </si>
  <si>
    <t>Retired Padler</t>
  </si>
  <si>
    <t>Washing</t>
  </si>
  <si>
    <t>Lucas</t>
  </si>
  <si>
    <t>209a</t>
  </si>
  <si>
    <t>Blaly</t>
  </si>
  <si>
    <t>Benj.</t>
  </si>
  <si>
    <t>209b</t>
  </si>
  <si>
    <t>Mongroe</t>
  </si>
  <si>
    <t>Barle</t>
  </si>
  <si>
    <t>Domestic Serv</t>
  </si>
  <si>
    <t>Rid</t>
  </si>
  <si>
    <t>Dept Sheriff</t>
  </si>
  <si>
    <t>Nathan</t>
  </si>
  <si>
    <t>210a</t>
  </si>
  <si>
    <t>M H</t>
  </si>
  <si>
    <t>Decroix</t>
  </si>
  <si>
    <t>Real</t>
  </si>
  <si>
    <t>Elisah</t>
  </si>
  <si>
    <t>Monty</t>
  </si>
  <si>
    <t>Renard</t>
  </si>
  <si>
    <t>211a</t>
  </si>
  <si>
    <t>M Lin</t>
  </si>
  <si>
    <t>Ganwart</t>
  </si>
  <si>
    <t>Flora</t>
  </si>
  <si>
    <t>Haseol</t>
  </si>
  <si>
    <t>Conly</t>
  </si>
  <si>
    <t>Terem</t>
  </si>
  <si>
    <t>Rol</t>
  </si>
  <si>
    <t>Dept Clerk</t>
  </si>
  <si>
    <t>Fola E</t>
  </si>
  <si>
    <t>Colonel</t>
  </si>
  <si>
    <t>Bella</t>
  </si>
  <si>
    <t>Alyce</t>
  </si>
  <si>
    <t>Stotte</t>
  </si>
  <si>
    <t>Rabenburg</t>
  </si>
  <si>
    <t>Jas</t>
  </si>
  <si>
    <t>Helen</t>
  </si>
  <si>
    <t>Degen</t>
  </si>
  <si>
    <t>Phillip</t>
  </si>
  <si>
    <t>Lisabell</t>
  </si>
  <si>
    <t>Amalie</t>
  </si>
  <si>
    <t>Thym</t>
  </si>
  <si>
    <t>Doris</t>
  </si>
  <si>
    <t>Minnesota</t>
  </si>
  <si>
    <t>Dorette</t>
  </si>
  <si>
    <t>Frida</t>
  </si>
  <si>
    <t>217a</t>
  </si>
  <si>
    <t>Walder</t>
  </si>
  <si>
    <t>Tiene</t>
  </si>
  <si>
    <t>Mc Ginnis</t>
  </si>
  <si>
    <t>C F</t>
  </si>
  <si>
    <t>Ch H</t>
  </si>
  <si>
    <t>218a</t>
  </si>
  <si>
    <t>Tally M</t>
  </si>
  <si>
    <t>O H</t>
  </si>
  <si>
    <t>Cahoun</t>
  </si>
  <si>
    <t>G C</t>
  </si>
  <si>
    <t>Merch &amp; Farmer</t>
  </si>
  <si>
    <t>H L</t>
  </si>
  <si>
    <t>Yellesley</t>
  </si>
  <si>
    <t>Charite</t>
  </si>
  <si>
    <t>220a</t>
  </si>
  <si>
    <t>Toole</t>
  </si>
  <si>
    <t>220b</t>
  </si>
  <si>
    <t>Sievers</t>
  </si>
  <si>
    <t>220c</t>
  </si>
  <si>
    <t>Histen</t>
  </si>
  <si>
    <t>G T</t>
  </si>
  <si>
    <t>Franc</t>
  </si>
  <si>
    <t>Emilee</t>
  </si>
  <si>
    <t>Sard</t>
  </si>
  <si>
    <t>Gibson</t>
  </si>
  <si>
    <t>Retired Mercht</t>
  </si>
  <si>
    <t>Wayon</t>
  </si>
  <si>
    <t>Dennie</t>
  </si>
  <si>
    <t>Hanne</t>
  </si>
  <si>
    <t>Ford</t>
  </si>
  <si>
    <t>Sal A</t>
  </si>
  <si>
    <t>Holden</t>
  </si>
  <si>
    <t>Solly</t>
  </si>
  <si>
    <t>Raym</t>
  </si>
  <si>
    <t>Lena</t>
  </si>
  <si>
    <t>B-,</t>
  </si>
  <si>
    <t>Jeffe</t>
  </si>
  <si>
    <t>Philipps</t>
  </si>
  <si>
    <t>Levy</t>
  </si>
  <si>
    <t>Balthfar</t>
  </si>
  <si>
    <t>Ch</t>
  </si>
  <si>
    <t>Chally</t>
  </si>
  <si>
    <t>Mory</t>
  </si>
  <si>
    <t>228a</t>
  </si>
  <si>
    <t>Manna</t>
  </si>
  <si>
    <t>Archie</t>
  </si>
  <si>
    <t>Lucinde</t>
  </si>
  <si>
    <t>Henriette</t>
  </si>
  <si>
    <t>Hanpfiel</t>
  </si>
  <si>
    <t>229a</t>
  </si>
  <si>
    <t>Merch &amp; Lang Prost</t>
  </si>
  <si>
    <t>Deu; LA</t>
  </si>
  <si>
    <t>Berthel</t>
  </si>
  <si>
    <t>Jaks</t>
  </si>
  <si>
    <t>R??la</t>
  </si>
  <si>
    <t>Rat S</t>
  </si>
  <si>
    <t>Abt 1852</t>
  </si>
  <si>
    <t>Washington J</t>
  </si>
  <si>
    <t>An</t>
  </si>
  <si>
    <t>W L</t>
  </si>
  <si>
    <t>Printer Day</t>
  </si>
  <si>
    <t>Thomaspoo</t>
  </si>
  <si>
    <t>Louise G</t>
  </si>
  <si>
    <t>Thilyyr</t>
  </si>
  <si>
    <t>Searson</t>
  </si>
  <si>
    <t>Retoucher Keer</t>
  </si>
  <si>
    <t>Evart</t>
  </si>
  <si>
    <t>Chinese</t>
  </si>
  <si>
    <t>China</t>
  </si>
  <si>
    <t>Ew Miller</t>
  </si>
  <si>
    <t>Major Of Cast</t>
  </si>
  <si>
    <t>Philipp</t>
  </si>
  <si>
    <t>Iphige</t>
  </si>
  <si>
    <t>Tremont</t>
  </si>
  <si>
    <t>Clarike</t>
  </si>
  <si>
    <t>Ch A</t>
  </si>
  <si>
    <t>Prop Engl Lang</t>
  </si>
  <si>
    <t>Warbington</t>
  </si>
  <si>
    <t>Griffice</t>
  </si>
  <si>
    <t>Washingto</t>
  </si>
  <si>
    <t>Elisab</t>
  </si>
  <si>
    <t>Fre</t>
  </si>
  <si>
    <t>Barl</t>
  </si>
  <si>
    <t>Street</t>
  </si>
  <si>
    <t>Relation to Head of House</t>
  </si>
  <si>
    <t>Marital Status</t>
  </si>
  <si>
    <t>Married During Census Year</t>
  </si>
  <si>
    <t>Months Not Employed</t>
  </si>
  <si>
    <t>Sick</t>
  </si>
  <si>
    <t>Deaf and Dumb</t>
  </si>
  <si>
    <t>Maimed, Crippled, or Bedridden</t>
  </si>
  <si>
    <t>Father's Birthplace</t>
  </si>
  <si>
    <t>Mother's Birthplace</t>
  </si>
  <si>
    <t>Wertzner</t>
  </si>
  <si>
    <t>Abt 1823</t>
  </si>
  <si>
    <t>Self (Head)</t>
  </si>
  <si>
    <t>Married</t>
  </si>
  <si>
    <t>Fransisca</t>
  </si>
  <si>
    <t>Abt 1838</t>
  </si>
  <si>
    <t>Wife</t>
  </si>
  <si>
    <t>Abt 1863</t>
  </si>
  <si>
    <t>Daughter</t>
  </si>
  <si>
    <t>Single</t>
  </si>
  <si>
    <t>Abt 1865</t>
  </si>
  <si>
    <t>Birtha</t>
  </si>
  <si>
    <t>Abt 1869</t>
  </si>
  <si>
    <t>Abt 1871</t>
  </si>
  <si>
    <t>Son</t>
  </si>
  <si>
    <t>Juliana</t>
  </si>
  <si>
    <t>Abt 1873</t>
  </si>
  <si>
    <t>Bruno</t>
  </si>
  <si>
    <t>Abt 1875</t>
  </si>
  <si>
    <t>Abt 1879</t>
  </si>
  <si>
    <t>Brandt</t>
  </si>
  <si>
    <t>H.</t>
  </si>
  <si>
    <t>Abt 1862</t>
  </si>
  <si>
    <t>Boarder</t>
  </si>
  <si>
    <t>Clerk in post office</t>
  </si>
  <si>
    <t>Gus</t>
  </si>
  <si>
    <t>Abt 1861</t>
  </si>
  <si>
    <t>Clerk in store</t>
  </si>
  <si>
    <t>Zandon</t>
  </si>
  <si>
    <t>Abt 1859</t>
  </si>
  <si>
    <t>Gell</t>
  </si>
  <si>
    <t>Mary J.</t>
  </si>
  <si>
    <t>Abt 1847</t>
  </si>
  <si>
    <t>Edner E.</t>
  </si>
  <si>
    <t>Robert L.</t>
  </si>
  <si>
    <t>Abt 1872</t>
  </si>
  <si>
    <t>Smutfeld</t>
  </si>
  <si>
    <t>Olga</t>
  </si>
  <si>
    <t>Abt 1866</t>
  </si>
  <si>
    <t>Vogt</t>
  </si>
  <si>
    <t>Abt 1848</t>
  </si>
  <si>
    <t>Abt 1868</t>
  </si>
  <si>
    <t>Maxmilian</t>
  </si>
  <si>
    <t>Abt 1877</t>
  </si>
  <si>
    <t>Abt 1880</t>
  </si>
  <si>
    <t>Abt 1820</t>
  </si>
  <si>
    <t>Wurtemburg</t>
  </si>
  <si>
    <t>Wurttemberg</t>
  </si>
  <si>
    <t>Pranse</t>
  </si>
  <si>
    <t>Reinhard</t>
  </si>
  <si>
    <t>Abt 1841</t>
  </si>
  <si>
    <t>Furniture dealer</t>
  </si>
  <si>
    <t>Selasia</t>
  </si>
  <si>
    <t>Abt 1850</t>
  </si>
  <si>
    <t>Abt 1817</t>
  </si>
  <si>
    <t>Grocer and Baker</t>
  </si>
  <si>
    <t>Joanah</t>
  </si>
  <si>
    <t>Prokoop</t>
  </si>
  <si>
    <t>M. A.</t>
  </si>
  <si>
    <t>Abt 1833</t>
  </si>
  <si>
    <t>Anna M.</t>
  </si>
  <si>
    <t>Abt 1832</t>
  </si>
  <si>
    <t>Apprentice shoemaker</t>
  </si>
  <si>
    <t>Emeil</t>
  </si>
  <si>
    <t>William M.</t>
  </si>
  <si>
    <t>Abt 1834</t>
  </si>
  <si>
    <t>Abt 1870</t>
  </si>
  <si>
    <t>Rudolph</t>
  </si>
  <si>
    <t>Hellena</t>
  </si>
  <si>
    <t>Abt 1876</t>
  </si>
  <si>
    <t>Hadee</t>
  </si>
  <si>
    <t>Abt 1878</t>
  </si>
  <si>
    <t>Artalia</t>
  </si>
  <si>
    <t>Lea</t>
  </si>
  <si>
    <t>D. C.</t>
  </si>
  <si>
    <t>Dentist</t>
  </si>
  <si>
    <t>Ortalia</t>
  </si>
  <si>
    <t>Abt 1860</t>
  </si>
  <si>
    <t>Maud</t>
  </si>
  <si>
    <t>Meller</t>
  </si>
  <si>
    <t>Abt 1842</t>
  </si>
  <si>
    <t>Abt 1864</t>
  </si>
  <si>
    <t>Arnold</t>
  </si>
  <si>
    <t>Fuest</t>
  </si>
  <si>
    <t>L. R.</t>
  </si>
  <si>
    <t>Abt 1853</t>
  </si>
  <si>
    <t>Fannie</t>
  </si>
  <si>
    <t>Leo R.</t>
  </si>
  <si>
    <t>A.</t>
  </si>
  <si>
    <t>Abt 1824</t>
  </si>
  <si>
    <t>Abt 1828</t>
  </si>
  <si>
    <t>Pomeme</t>
  </si>
  <si>
    <t>Abt 1857</t>
  </si>
  <si>
    <t>Apprentice carpenter</t>
  </si>
  <si>
    <t>A. S.</t>
  </si>
  <si>
    <t>Abt 1855</t>
  </si>
  <si>
    <t>F. S.</t>
  </si>
  <si>
    <t>Brother</t>
  </si>
  <si>
    <t>Mc David</t>
  </si>
  <si>
    <t>R. A.</t>
  </si>
  <si>
    <t>Abt 1856</t>
  </si>
  <si>
    <t>Helmann</t>
  </si>
  <si>
    <t>L.</t>
  </si>
  <si>
    <t>Abt 1836</t>
  </si>
  <si>
    <t>Shafer</t>
  </si>
  <si>
    <t>C. W.</t>
  </si>
  <si>
    <t>Theracia</t>
  </si>
  <si>
    <t>Abt 1874</t>
  </si>
  <si>
    <t>Abt 1805</t>
  </si>
  <si>
    <t>E. D.</t>
  </si>
  <si>
    <t>Demauda</t>
  </si>
  <si>
    <t>R. M.</t>
  </si>
  <si>
    <t>Sister-in-law</t>
  </si>
  <si>
    <t>Abt 1846</t>
  </si>
  <si>
    <t>Holady</t>
  </si>
  <si>
    <t>Blanch</t>
  </si>
  <si>
    <t>Booker</t>
  </si>
  <si>
    <t>Hanale</t>
  </si>
  <si>
    <t>Abt 1867</t>
  </si>
  <si>
    <t>Estellar</t>
  </si>
  <si>
    <t>Clarance</t>
  </si>
  <si>
    <t>Ferdenand</t>
  </si>
  <si>
    <t>Shaffer</t>
  </si>
  <si>
    <t>Confectioner</t>
  </si>
  <si>
    <t>Abt 1821</t>
  </si>
  <si>
    <t>Beacher</t>
  </si>
  <si>
    <t>Abt 1849</t>
  </si>
  <si>
    <t>Clerk in shop</t>
  </si>
  <si>
    <t>John S.</t>
  </si>
  <si>
    <t>Abt 1825</t>
  </si>
  <si>
    <t>Widower</t>
  </si>
  <si>
    <t>Abt 1858</t>
  </si>
  <si>
    <t>Olley</t>
  </si>
  <si>
    <t>Elzner</t>
  </si>
  <si>
    <t>Augusta J.</t>
  </si>
  <si>
    <t>B. A.</t>
  </si>
  <si>
    <t>Widowed</t>
  </si>
  <si>
    <t>F. J.</t>
  </si>
  <si>
    <t>Abt 1800</t>
  </si>
  <si>
    <t>Father</t>
  </si>
  <si>
    <t>Ortz</t>
  </si>
  <si>
    <t>Abt 1830</t>
  </si>
  <si>
    <t>Meclenberg</t>
  </si>
  <si>
    <t>Ernestine</t>
  </si>
  <si>
    <t>Fickel</t>
  </si>
  <si>
    <t>Abt 1851</t>
  </si>
  <si>
    <t>Hulda</t>
  </si>
  <si>
    <t>Deedla</t>
  </si>
  <si>
    <t>Hayne</t>
  </si>
  <si>
    <t>Allice</t>
  </si>
  <si>
    <t>Fannie L.</t>
  </si>
  <si>
    <t>H. C.</t>
  </si>
  <si>
    <t>Telegraph operator</t>
  </si>
  <si>
    <t>Mc Niel</t>
  </si>
  <si>
    <t>Hariate</t>
  </si>
  <si>
    <t>Abt 1854</t>
  </si>
  <si>
    <t>Self (Head), Servant</t>
  </si>
  <si>
    <t>Son, Servant</t>
  </si>
  <si>
    <t>Charly</t>
  </si>
  <si>
    <t>Vidan</t>
  </si>
  <si>
    <t>Restaurant keeper</t>
  </si>
  <si>
    <t>Zoa</t>
  </si>
  <si>
    <t>Reding</t>
  </si>
  <si>
    <t>J. M.</t>
  </si>
  <si>
    <t>M. B.</t>
  </si>
  <si>
    <t>T. J.</t>
  </si>
  <si>
    <t>John P.</t>
  </si>
  <si>
    <t>Grandson</t>
  </si>
  <si>
    <t>J. B.</t>
  </si>
  <si>
    <t>Granddaughter</t>
  </si>
  <si>
    <t>Tegnal</t>
  </si>
  <si>
    <t>V. R.</t>
  </si>
  <si>
    <t>James W.</t>
  </si>
  <si>
    <t>Erhard</t>
  </si>
  <si>
    <t>Munich</t>
  </si>
  <si>
    <t>Mary E.</t>
  </si>
  <si>
    <t>T. Jones</t>
  </si>
  <si>
    <t>Self (Head), boarder</t>
  </si>
  <si>
    <t>Sister</t>
  </si>
  <si>
    <t>C. J.</t>
  </si>
  <si>
    <t>Porter in Store</t>
  </si>
  <si>
    <t>Molly</t>
  </si>
  <si>
    <t>Imet</t>
  </si>
  <si>
    <t>Sally B.</t>
  </si>
  <si>
    <t>Abt 1839</t>
  </si>
  <si>
    <t>Mattie</t>
  </si>
  <si>
    <t>Minnie</t>
  </si>
  <si>
    <t>M. H.</t>
  </si>
  <si>
    <t>Aunt</t>
  </si>
  <si>
    <t>Divorced</t>
  </si>
  <si>
    <t>Kahan</t>
  </si>
  <si>
    <t>Hasler</t>
  </si>
  <si>
    <t>T. A.</t>
  </si>
  <si>
    <t>Annie</t>
  </si>
  <si>
    <t>Barnett</t>
  </si>
  <si>
    <t>Organ</t>
  </si>
  <si>
    <t>B. D.</t>
  </si>
  <si>
    <t>Abt 1844</t>
  </si>
  <si>
    <t>Dru. J.</t>
  </si>
  <si>
    <t>Katy</t>
  </si>
  <si>
    <t>Barny</t>
  </si>
  <si>
    <t>Drew</t>
  </si>
  <si>
    <t>Dyer</t>
  </si>
  <si>
    <t>Mattie V.</t>
  </si>
  <si>
    <t>Belle</t>
  </si>
  <si>
    <t>Elwood</t>
  </si>
  <si>
    <t>Matt</t>
  </si>
  <si>
    <t>Abt 1835</t>
  </si>
  <si>
    <t>Bartender</t>
  </si>
  <si>
    <t>Josaphine</t>
  </si>
  <si>
    <t>Dechard</t>
  </si>
  <si>
    <t>G. M.</t>
  </si>
  <si>
    <t>Abt 1837</t>
  </si>
  <si>
    <t>Traveling clerk</t>
  </si>
  <si>
    <t>Thomson</t>
  </si>
  <si>
    <t>H. V.</t>
  </si>
  <si>
    <t>Mother-in-law</t>
  </si>
  <si>
    <t>James S.</t>
  </si>
  <si>
    <t>Brother-in-law</t>
  </si>
  <si>
    <t>Heatherley</t>
  </si>
  <si>
    <t>Salina</t>
  </si>
  <si>
    <t>Washes and Cooks</t>
  </si>
  <si>
    <t>Hern</t>
  </si>
  <si>
    <t>Abt 1818</t>
  </si>
  <si>
    <t>County treasurer</t>
  </si>
  <si>
    <t>Abt 1831</t>
  </si>
  <si>
    <t>Henrietta</t>
  </si>
  <si>
    <t>Susie</t>
  </si>
  <si>
    <t>George R.</t>
  </si>
  <si>
    <t>L. L.</t>
  </si>
  <si>
    <t>Stepdaughter (Step Daughter)</t>
  </si>
  <si>
    <t>D. W.</t>
  </si>
  <si>
    <t>Stepson (Step Son)</t>
  </si>
  <si>
    <t>Rosella</t>
  </si>
  <si>
    <t>Sayero</t>
  </si>
  <si>
    <t>Abt 1816</t>
  </si>
  <si>
    <t>Jessy A.</t>
  </si>
  <si>
    <t>Lizzie S.</t>
  </si>
  <si>
    <t>Tom Green</t>
  </si>
  <si>
    <t>Samuel S.</t>
  </si>
  <si>
    <t>Olevia</t>
  </si>
  <si>
    <t>Abt 1827</t>
  </si>
  <si>
    <t>Deckhard</t>
  </si>
  <si>
    <t>Milly</t>
  </si>
  <si>
    <t>Washes and Irons</t>
  </si>
  <si>
    <t>E. J.</t>
  </si>
  <si>
    <t>S. J.</t>
  </si>
  <si>
    <t>G. A.</t>
  </si>
  <si>
    <t>Land agent</t>
  </si>
  <si>
    <t>Westfall</t>
  </si>
  <si>
    <t>Minny</t>
  </si>
  <si>
    <t>Klenert</t>
  </si>
  <si>
    <t>C.</t>
  </si>
  <si>
    <t>Gresenbeck</t>
  </si>
  <si>
    <t>Son-in-law</t>
  </si>
  <si>
    <t>Bruger</t>
  </si>
  <si>
    <t>Reinhold</t>
  </si>
  <si>
    <t>Severe</t>
  </si>
  <si>
    <t>Abt 1843</t>
  </si>
  <si>
    <t>Seamstress</t>
  </si>
  <si>
    <t>H. B.</t>
  </si>
  <si>
    <t>Hiram M.</t>
  </si>
  <si>
    <t>Blanche H.</t>
  </si>
  <si>
    <t>Stodard</t>
  </si>
  <si>
    <t>Blanche</t>
  </si>
  <si>
    <t>Leilia</t>
  </si>
  <si>
    <t>Daughter-in-law</t>
  </si>
  <si>
    <t>Claud</t>
  </si>
  <si>
    <t>Yellerly</t>
  </si>
  <si>
    <t>Charlton</t>
  </si>
  <si>
    <t>Berger</t>
  </si>
  <si>
    <t>Gleckner</t>
  </si>
  <si>
    <t>M.</t>
  </si>
  <si>
    <t>Bettie</t>
  </si>
  <si>
    <t>Antone</t>
  </si>
  <si>
    <t>William H.</t>
  </si>
  <si>
    <t>Tax collector</t>
  </si>
  <si>
    <t>M. Belle</t>
  </si>
  <si>
    <t>R. H.</t>
  </si>
  <si>
    <t>Ada J.</t>
  </si>
  <si>
    <t>L. W.</t>
  </si>
  <si>
    <t>Hodges</t>
  </si>
  <si>
    <t>Tom</t>
  </si>
  <si>
    <t>Marthy</t>
  </si>
  <si>
    <t>M. Eliza</t>
  </si>
  <si>
    <t>Tommy</t>
  </si>
  <si>
    <t>Abt 1812</t>
  </si>
  <si>
    <t>Mother</t>
  </si>
  <si>
    <t>Priessly</t>
  </si>
  <si>
    <t>hired hand</t>
  </si>
  <si>
    <t>Fowler</t>
  </si>
  <si>
    <t>Abt 1819</t>
  </si>
  <si>
    <t>Abt 1780</t>
  </si>
  <si>
    <t>Lula</t>
  </si>
  <si>
    <t>Prusaslee</t>
  </si>
  <si>
    <t>Ben</t>
  </si>
  <si>
    <t>Tab</t>
  </si>
  <si>
    <t>Hollady</t>
  </si>
  <si>
    <t>Manirva</t>
  </si>
  <si>
    <t>Aloy</t>
  </si>
  <si>
    <t>Caton</t>
  </si>
  <si>
    <t>Eugene</t>
  </si>
  <si>
    <t>Dasy</t>
  </si>
  <si>
    <t>Lawrence</t>
  </si>
  <si>
    <t>Volentine</t>
  </si>
  <si>
    <t>Emelia</t>
  </si>
  <si>
    <t>Abt 1840</t>
  </si>
  <si>
    <t>C. L.</t>
  </si>
  <si>
    <t>Mary A.</t>
  </si>
  <si>
    <t>Allice F.</t>
  </si>
  <si>
    <t>Lula W.</t>
  </si>
  <si>
    <t>Mary C.</t>
  </si>
  <si>
    <t>Kate B.</t>
  </si>
  <si>
    <t>Susy G.</t>
  </si>
  <si>
    <t>Abt 1804</t>
  </si>
  <si>
    <t>Galispie</t>
  </si>
  <si>
    <t>J. H.</t>
  </si>
  <si>
    <t>Uncle</t>
  </si>
  <si>
    <t>Retired merchant</t>
  </si>
  <si>
    <t>Wm. A.</t>
  </si>
  <si>
    <t>Abt 1808</t>
  </si>
  <si>
    <t>Preacher</t>
  </si>
  <si>
    <t>Amelia H.</t>
  </si>
  <si>
    <t>Abt 1810</t>
  </si>
  <si>
    <t>Cissero</t>
  </si>
  <si>
    <t>Bashan</t>
  </si>
  <si>
    <t>Ed</t>
  </si>
  <si>
    <t>Clolelda</t>
  </si>
  <si>
    <t>Saxon</t>
  </si>
  <si>
    <t>Eilers</t>
  </si>
  <si>
    <t>Caroline H.</t>
  </si>
  <si>
    <t>Kerr</t>
  </si>
  <si>
    <t>Osburn</t>
  </si>
  <si>
    <t>A. J.</t>
  </si>
  <si>
    <t>Saddle and harnessmaker</t>
  </si>
  <si>
    <t>Julia P.</t>
  </si>
  <si>
    <t>Ella H.</t>
  </si>
  <si>
    <t>Julia M.</t>
  </si>
  <si>
    <t>Eddie Lee</t>
  </si>
  <si>
    <t>Laura V.</t>
  </si>
  <si>
    <t>Rufus S.</t>
  </si>
  <si>
    <t>Abt 1822</t>
  </si>
  <si>
    <t>Livery stable keeper</t>
  </si>
  <si>
    <t>Sue A.</t>
  </si>
  <si>
    <t>Hattie</t>
  </si>
  <si>
    <t>Sue</t>
  </si>
  <si>
    <t>Beavers</t>
  </si>
  <si>
    <t>Abt 1813</t>
  </si>
  <si>
    <t>Nunn</t>
  </si>
  <si>
    <t>Dolly</t>
  </si>
  <si>
    <t>Ally</t>
  </si>
  <si>
    <t>Alec L.</t>
  </si>
  <si>
    <t>Buhla</t>
  </si>
  <si>
    <t>A. L.</t>
  </si>
  <si>
    <t>W. J.</t>
  </si>
  <si>
    <t>Abt 1829</t>
  </si>
  <si>
    <t>Lebbie</t>
  </si>
  <si>
    <t>Albina</t>
  </si>
  <si>
    <t>Martha J.</t>
  </si>
  <si>
    <t>Mary W.</t>
  </si>
  <si>
    <t>Sarah M.</t>
  </si>
  <si>
    <t>Julia A.</t>
  </si>
  <si>
    <t>Abt 1802</t>
  </si>
  <si>
    <t>Prausel</t>
  </si>
  <si>
    <t>Cabinet workman</t>
  </si>
  <si>
    <t>Therasa</t>
  </si>
  <si>
    <t>Schnider</t>
  </si>
  <si>
    <t>F.</t>
  </si>
  <si>
    <t>Wagon and Plows</t>
  </si>
  <si>
    <t>Baby</t>
  </si>
  <si>
    <t>Ruthy</t>
  </si>
  <si>
    <t>Collins</t>
  </si>
  <si>
    <t>Stepgranddaughter (Step Granddaughter)</t>
  </si>
  <si>
    <t>Dimond</t>
  </si>
  <si>
    <t>Jane L.</t>
  </si>
  <si>
    <t>Abt 1809</t>
  </si>
  <si>
    <t>J. F.</t>
  </si>
  <si>
    <t>Jeanie</t>
  </si>
  <si>
    <t>J. P.</t>
  </si>
  <si>
    <t>Maud M.</t>
  </si>
  <si>
    <t>Maggie</t>
  </si>
  <si>
    <t>W. E.</t>
  </si>
  <si>
    <t>Glass</t>
  </si>
  <si>
    <t>All</t>
  </si>
  <si>
    <t>Herron</t>
  </si>
  <si>
    <t>J. C.</t>
  </si>
  <si>
    <t>Brook</t>
  </si>
  <si>
    <t>Tipps</t>
  </si>
  <si>
    <t>Jimmy</t>
  </si>
  <si>
    <t>May Belle</t>
  </si>
  <si>
    <t>Doke</t>
  </si>
  <si>
    <t>Charlot</t>
  </si>
  <si>
    <t>Frisby</t>
  </si>
  <si>
    <t>Boyle</t>
  </si>
  <si>
    <t>Florance</t>
  </si>
  <si>
    <t>Hann</t>
  </si>
  <si>
    <t>Zaben</t>
  </si>
  <si>
    <t>Stanford N.</t>
  </si>
  <si>
    <t>Music teacher</t>
  </si>
  <si>
    <t>New Jesery</t>
  </si>
  <si>
    <t>Kim</t>
  </si>
  <si>
    <t>Hotelkeeper</t>
  </si>
  <si>
    <t>Clabourn</t>
  </si>
  <si>
    <t>Dewitt</t>
  </si>
  <si>
    <t>Hanney</t>
  </si>
  <si>
    <t>G. F.</t>
  </si>
  <si>
    <t>County clerk</t>
  </si>
  <si>
    <t>Mollie</t>
  </si>
  <si>
    <t>Robecca</t>
  </si>
  <si>
    <t>Evens</t>
  </si>
  <si>
    <t>Jim</t>
  </si>
  <si>
    <t>Albirta</t>
  </si>
  <si>
    <t>Truitt</t>
  </si>
  <si>
    <t>Wormly</t>
  </si>
  <si>
    <t>Niece</t>
  </si>
  <si>
    <t>Luckett</t>
  </si>
  <si>
    <t>H. P.</t>
  </si>
  <si>
    <t>Doctor</t>
  </si>
  <si>
    <t>Fannie T.</t>
  </si>
  <si>
    <t>Samuel C.</t>
  </si>
  <si>
    <t>Willy H.</t>
  </si>
  <si>
    <t>Worth M.</t>
  </si>
  <si>
    <t>Charly P.</t>
  </si>
  <si>
    <t>Ravensburg</t>
  </si>
  <si>
    <t>J.</t>
  </si>
  <si>
    <t>Theracy</t>
  </si>
  <si>
    <t>Eating House</t>
  </si>
  <si>
    <t>Birta</t>
  </si>
  <si>
    <t>"R" Occupation</t>
  </si>
  <si>
    <t>Tom. C.</t>
  </si>
  <si>
    <t>Editor and publisher</t>
  </si>
  <si>
    <t>Thomas W.</t>
  </si>
  <si>
    <t>Anne Laura</t>
  </si>
  <si>
    <t>Clark</t>
  </si>
  <si>
    <t>B. C.</t>
  </si>
  <si>
    <t>Gopler</t>
  </si>
  <si>
    <t>Doxey</t>
  </si>
  <si>
    <t>D. M.</t>
  </si>
  <si>
    <t>Johns</t>
  </si>
  <si>
    <t>T. C.</t>
  </si>
  <si>
    <t>Barnent</t>
  </si>
  <si>
    <t>Sephus</t>
  </si>
  <si>
    <t>Grady</t>
  </si>
  <si>
    <t>Jimmy M.</t>
  </si>
  <si>
    <t>Meeller</t>
  </si>
  <si>
    <t>George F.</t>
  </si>
  <si>
    <t>Emma E.</t>
  </si>
  <si>
    <t>E.</t>
  </si>
  <si>
    <t>Sarah A.</t>
  </si>
  <si>
    <t>W. W.</t>
  </si>
  <si>
    <t>Letticia</t>
  </si>
  <si>
    <t>Nurse</t>
  </si>
  <si>
    <t>Ludilia</t>
  </si>
  <si>
    <t>Franky</t>
  </si>
  <si>
    <t>High</t>
  </si>
  <si>
    <t>Wagonmaker</t>
  </si>
  <si>
    <t>Florida</t>
  </si>
  <si>
    <t>Jimmy B.</t>
  </si>
  <si>
    <t>Walter P.</t>
  </si>
  <si>
    <t>Simmons</t>
  </si>
  <si>
    <t>James J.</t>
  </si>
  <si>
    <t>Carriage maker</t>
  </si>
  <si>
    <t>Lambkin</t>
  </si>
  <si>
    <t>John W.</t>
  </si>
  <si>
    <t>Son of Servant</t>
  </si>
  <si>
    <t>Jeannie</t>
  </si>
  <si>
    <t>Daughter of Servant</t>
  </si>
  <si>
    <t>Gilmore</t>
  </si>
  <si>
    <t>Shilling</t>
  </si>
  <si>
    <t>Adolph A.</t>
  </si>
  <si>
    <t>Edna</t>
  </si>
  <si>
    <t>Earnest</t>
  </si>
  <si>
    <t>Abt 1811</t>
  </si>
  <si>
    <t>Swaazberg</t>
  </si>
  <si>
    <t>Mathew</t>
  </si>
  <si>
    <t>Brickmaker</t>
  </si>
  <si>
    <t>Schutz</t>
  </si>
  <si>
    <t>Dessan</t>
  </si>
  <si>
    <t>Lippe</t>
  </si>
  <si>
    <t>Alfrid</t>
  </si>
  <si>
    <t>Ernna</t>
  </si>
  <si>
    <t>Arther</t>
  </si>
  <si>
    <t>Magdalena</t>
  </si>
  <si>
    <t>Mxamilian</t>
  </si>
  <si>
    <t>Coller</t>
  </si>
  <si>
    <t>Nephew</t>
  </si>
  <si>
    <t>Paulena</t>
  </si>
  <si>
    <t>Abt 1806</t>
  </si>
  <si>
    <t>Magistrate</t>
  </si>
  <si>
    <t>Marthy W.</t>
  </si>
  <si>
    <t>Gronde</t>
  </si>
  <si>
    <t>Prause</t>
  </si>
  <si>
    <t>Wendel</t>
  </si>
  <si>
    <t>Lizzetta</t>
  </si>
  <si>
    <t>Otton</t>
  </si>
  <si>
    <t>Hazen</t>
  </si>
  <si>
    <t>Petter J.</t>
  </si>
  <si>
    <t>Cattle dealer</t>
  </si>
  <si>
    <t>Mary M.</t>
  </si>
  <si>
    <t>Effie B.</t>
  </si>
  <si>
    <t>Leighte</t>
  </si>
  <si>
    <t>Brick mason</t>
  </si>
  <si>
    <t>E. W. M.</t>
  </si>
  <si>
    <t>Switzer</t>
  </si>
  <si>
    <t>Rock &amp; Brick Mason</t>
  </si>
  <si>
    <t>Guss</t>
  </si>
  <si>
    <t>C. Jt.</t>
  </si>
  <si>
    <t>Schullke</t>
  </si>
  <si>
    <t>Berthe</t>
  </si>
  <si>
    <t>F. W.</t>
  </si>
  <si>
    <t>Eglehart</t>
  </si>
  <si>
    <t>Griesenbeck</t>
  </si>
  <si>
    <t>R. J.</t>
  </si>
  <si>
    <t>Emelie</t>
  </si>
  <si>
    <t>Theadore</t>
  </si>
  <si>
    <t>D. H.</t>
  </si>
  <si>
    <t>J. Lee</t>
  </si>
  <si>
    <t>H. Claude</t>
  </si>
  <si>
    <t>Stafford</t>
  </si>
  <si>
    <t>Brownet</t>
  </si>
  <si>
    <t>Cathrine</t>
  </si>
  <si>
    <t>Mc Lavy</t>
  </si>
  <si>
    <t>Arther C.</t>
  </si>
  <si>
    <t>Effie G.</t>
  </si>
  <si>
    <t>Nora B.</t>
  </si>
  <si>
    <t>Raymond B.</t>
  </si>
  <si>
    <t>Lexama</t>
  </si>
  <si>
    <t>Wootton</t>
  </si>
  <si>
    <t>Weemes</t>
  </si>
  <si>
    <t>Jonny</t>
  </si>
  <si>
    <t>Fanny A.</t>
  </si>
  <si>
    <t>Octavia L.</t>
  </si>
  <si>
    <t>Fanny V.</t>
  </si>
  <si>
    <t>Docia</t>
  </si>
  <si>
    <t>Pfiefer</t>
  </si>
  <si>
    <t>Driver</t>
  </si>
  <si>
    <t>Martha R.</t>
  </si>
  <si>
    <t>John T.</t>
  </si>
  <si>
    <t>William D.</t>
  </si>
  <si>
    <t>S. Dean</t>
  </si>
  <si>
    <t>Hired Hand</t>
  </si>
  <si>
    <t>Deckhord</t>
  </si>
  <si>
    <t>Abt 1815</t>
  </si>
  <si>
    <t>Rosy</t>
  </si>
  <si>
    <t>Granddaughter-in-law</t>
  </si>
  <si>
    <t>Josaphin</t>
  </si>
  <si>
    <t>Great-granddaughter (Great Granddaughter)</t>
  </si>
  <si>
    <t>Barow</t>
  </si>
  <si>
    <t>Paula</t>
  </si>
  <si>
    <t>Wash and Iron</t>
  </si>
  <si>
    <t>Burlesoe</t>
  </si>
  <si>
    <t>Mella</t>
  </si>
  <si>
    <t>Finny</t>
  </si>
  <si>
    <t>Abt 1783</t>
  </si>
  <si>
    <t>Bauhof</t>
  </si>
  <si>
    <t>Kail</t>
  </si>
  <si>
    <t>Foglesang</t>
  </si>
  <si>
    <t>Bayoneum</t>
  </si>
  <si>
    <t>Miley</t>
  </si>
  <si>
    <t>A. B.</t>
  </si>
  <si>
    <t>Azarilley</t>
  </si>
  <si>
    <t>Lucinda G.</t>
  </si>
  <si>
    <t>Melissa A.</t>
  </si>
  <si>
    <t>William J.</t>
  </si>
  <si>
    <t>Emma L.</t>
  </si>
  <si>
    <t>John H.</t>
  </si>
  <si>
    <t>Dock</t>
  </si>
  <si>
    <t>Percilla</t>
  </si>
  <si>
    <t>Balsan</t>
  </si>
  <si>
    <t>Anhild</t>
  </si>
  <si>
    <t>Sopha</t>
  </si>
  <si>
    <t>Hedweg</t>
  </si>
  <si>
    <t>Hodge</t>
  </si>
  <si>
    <t>Wade</t>
  </si>
  <si>
    <t>Mancy</t>
  </si>
  <si>
    <t>Dempsy</t>
  </si>
  <si>
    <t>Sephia</t>
  </si>
  <si>
    <t>Presilla</t>
  </si>
  <si>
    <t>Finora</t>
  </si>
  <si>
    <t>Nat.</t>
  </si>
  <si>
    <t>Abagil E.</t>
  </si>
  <si>
    <t>Jessy W.</t>
  </si>
  <si>
    <t>Molly J.</t>
  </si>
  <si>
    <t>Nat. E.</t>
  </si>
  <si>
    <t>Alma A.</t>
  </si>
  <si>
    <t>Maggie C.</t>
  </si>
  <si>
    <t>A. W.</t>
  </si>
  <si>
    <t>M. W.</t>
  </si>
  <si>
    <t>Joe C.</t>
  </si>
  <si>
    <t>Leon B.</t>
  </si>
  <si>
    <t>Sam H.</t>
  </si>
  <si>
    <t>Coocheron</t>
  </si>
  <si>
    <t>Margaret M.</t>
  </si>
  <si>
    <t>Mc Dowel</t>
  </si>
  <si>
    <t>Neice</t>
  </si>
  <si>
    <t>Daughter of Niece</t>
  </si>
  <si>
    <t>W. M.</t>
  </si>
  <si>
    <t>Hariate C.</t>
  </si>
  <si>
    <t>William R.</t>
  </si>
  <si>
    <t>James L.</t>
  </si>
  <si>
    <t>Ida L.</t>
  </si>
  <si>
    <t>Robert F.</t>
  </si>
  <si>
    <t>Maolly</t>
  </si>
  <si>
    <t>Sister-in-Law</t>
  </si>
  <si>
    <t>Daughter of SOL</t>
  </si>
  <si>
    <t>Rebeca H.</t>
  </si>
  <si>
    <t>Rubell</t>
  </si>
  <si>
    <t>Magie A.</t>
  </si>
  <si>
    <t>Parker</t>
  </si>
  <si>
    <t>Bernard</t>
  </si>
  <si>
    <t>Junius S.</t>
  </si>
  <si>
    <t>Stage driver</t>
  </si>
  <si>
    <t>Schulty</t>
  </si>
  <si>
    <t>West Faulen</t>
  </si>
  <si>
    <t>Dority</t>
  </si>
  <si>
    <t>Earnsts</t>
  </si>
  <si>
    <t>Mahaly</t>
  </si>
  <si>
    <t>Cartlon</t>
  </si>
  <si>
    <t>Lottie</t>
  </si>
  <si>
    <t>Viel</t>
  </si>
  <si>
    <t>Darcus</t>
  </si>
  <si>
    <t>Hord</t>
  </si>
  <si>
    <t>Daughter (Sanders)</t>
  </si>
  <si>
    <t>Son (Sanders)</t>
  </si>
  <si>
    <t>Tompson</t>
  </si>
  <si>
    <t>W. Edward</t>
  </si>
  <si>
    <t>Lizie</t>
  </si>
  <si>
    <t>Mathews</t>
  </si>
  <si>
    <t>Mariley</t>
  </si>
  <si>
    <t>Ezeral</t>
  </si>
  <si>
    <t>Carmicle</t>
  </si>
  <si>
    <t>V. B.</t>
  </si>
  <si>
    <t>Lillie</t>
  </si>
  <si>
    <t>Marthy S.</t>
  </si>
  <si>
    <t>Peterson</t>
  </si>
  <si>
    <t>Ples.</t>
  </si>
  <si>
    <t>Irine</t>
  </si>
  <si>
    <t>Myra</t>
  </si>
  <si>
    <t>Allie</t>
  </si>
  <si>
    <t>Donia</t>
  </si>
  <si>
    <t>Mute</t>
  </si>
  <si>
    <t>Walther</t>
  </si>
  <si>
    <t>Seaton</t>
  </si>
  <si>
    <t>Cammy</t>
  </si>
  <si>
    <t>Sara</t>
  </si>
  <si>
    <t>Eddy</t>
  </si>
  <si>
    <t>Nicey</t>
  </si>
  <si>
    <t>Gise</t>
  </si>
  <si>
    <t>Barbary</t>
  </si>
  <si>
    <t>Margerate</t>
  </si>
  <si>
    <t>Betsy</t>
  </si>
  <si>
    <t>Leathy</t>
  </si>
  <si>
    <t>Fields</t>
  </si>
  <si>
    <t>Mandy</t>
  </si>
  <si>
    <t>Larkey</t>
  </si>
  <si>
    <t>servant</t>
  </si>
  <si>
    <t>Washington, D.c.</t>
  </si>
  <si>
    <t>Aurula</t>
  </si>
  <si>
    <t>Eugine</t>
  </si>
  <si>
    <t>Constance</t>
  </si>
  <si>
    <t>Townsen</t>
  </si>
  <si>
    <t>Marsellus</t>
  </si>
  <si>
    <t>Orlanda</t>
  </si>
  <si>
    <t>Watson</t>
  </si>
  <si>
    <t>William E.</t>
  </si>
  <si>
    <t>Humphries</t>
  </si>
  <si>
    <t>Lelia</t>
  </si>
  <si>
    <t>Ophelia</t>
  </si>
  <si>
    <t>Abt 1814</t>
  </si>
  <si>
    <t>Francisco</t>
  </si>
  <si>
    <t>Rhine</t>
  </si>
  <si>
    <t>Mira</t>
  </si>
  <si>
    <t>Rilla</t>
  </si>
  <si>
    <t>Georgie</t>
  </si>
  <si>
    <t>Hieligbrodt</t>
  </si>
  <si>
    <t>Ludolph</t>
  </si>
  <si>
    <t>Jose</t>
  </si>
  <si>
    <t>Mersades</t>
  </si>
  <si>
    <t>Sweden</t>
  </si>
  <si>
    <t>Hamberg</t>
  </si>
  <si>
    <t>Hagen</t>
  </si>
  <si>
    <t>Ninie</t>
  </si>
  <si>
    <t>Swartz</t>
  </si>
  <si>
    <t>Schlasen</t>
  </si>
  <si>
    <t>Celie</t>
  </si>
  <si>
    <t>Ploeger</t>
  </si>
  <si>
    <t>Sold &amp; Repaired Shoes</t>
  </si>
  <si>
    <t>Gustab</t>
  </si>
  <si>
    <t>Wardkius</t>
  </si>
  <si>
    <t>Dennis</t>
  </si>
  <si>
    <t>Doley</t>
  </si>
  <si>
    <t>Andrew J.</t>
  </si>
  <si>
    <t>Nannie E.</t>
  </si>
  <si>
    <t>Lida</t>
  </si>
  <si>
    <t>Melville</t>
  </si>
  <si>
    <t>Homer</t>
  </si>
  <si>
    <t>Stewad</t>
  </si>
  <si>
    <t>Arkebury</t>
  </si>
  <si>
    <t>John A.</t>
  </si>
  <si>
    <t>John F.</t>
  </si>
  <si>
    <t>Sarah E.</t>
  </si>
  <si>
    <t>James E.</t>
  </si>
  <si>
    <t>Philis</t>
  </si>
  <si>
    <t>William B.</t>
  </si>
  <si>
    <t>Anamaria</t>
  </si>
  <si>
    <t>Cally</t>
  </si>
  <si>
    <t>Eldridge</t>
  </si>
  <si>
    <t>Darnell</t>
  </si>
  <si>
    <t>Son of Stepdaughter</t>
  </si>
  <si>
    <t>Jeff</t>
  </si>
  <si>
    <t>Mabell</t>
  </si>
  <si>
    <t>Tolliver</t>
  </si>
  <si>
    <t>Arkelberry</t>
  </si>
  <si>
    <t>Hargrove</t>
  </si>
  <si>
    <t>Joe H.</t>
  </si>
  <si>
    <t>Cortney</t>
  </si>
  <si>
    <t>Molus</t>
  </si>
  <si>
    <t>Viney</t>
  </si>
  <si>
    <t>Lue. M. L.</t>
  </si>
  <si>
    <t>Alvin N.</t>
  </si>
  <si>
    <t>William A.</t>
  </si>
  <si>
    <t>Cam</t>
  </si>
  <si>
    <t>Lethia</t>
  </si>
  <si>
    <t>Danniel</t>
  </si>
  <si>
    <t>Dowell</t>
  </si>
  <si>
    <t>Gordon</t>
  </si>
  <si>
    <t>Hariett</t>
  </si>
  <si>
    <t>Cona</t>
  </si>
  <si>
    <t>Mc Neil</t>
  </si>
  <si>
    <t>Gipson</t>
  </si>
  <si>
    <t>Knox</t>
  </si>
  <si>
    <t>Trasca</t>
  </si>
  <si>
    <t>Short</t>
  </si>
  <si>
    <t>Burlison</t>
  </si>
  <si>
    <t>Glascock</t>
  </si>
  <si>
    <t>Nicholas</t>
  </si>
  <si>
    <t>Edmon</t>
  </si>
  <si>
    <t>Burl</t>
  </si>
  <si>
    <t>Beckey</t>
  </si>
  <si>
    <t>Isaah</t>
  </si>
  <si>
    <t>Lucretia</t>
  </si>
  <si>
    <t>Slivinsky</t>
  </si>
  <si>
    <t>Little</t>
  </si>
  <si>
    <t>Abt 1791</t>
  </si>
  <si>
    <t>Nancy J.</t>
  </si>
  <si>
    <t>Robert J.</t>
  </si>
  <si>
    <t>Tohomas</t>
  </si>
  <si>
    <t>Tohamas</t>
  </si>
  <si>
    <t>Susan C.</t>
  </si>
  <si>
    <t>Sewer</t>
  </si>
  <si>
    <t>Mable</t>
  </si>
  <si>
    <t>Abt 1807</t>
  </si>
  <si>
    <t>Starkey</t>
  </si>
  <si>
    <t>Abt 1792</t>
  </si>
  <si>
    <t>Lake</t>
  </si>
  <si>
    <t>Freddy</t>
  </si>
  <si>
    <t>Wudson</t>
  </si>
  <si>
    <t>Eva</t>
  </si>
  <si>
    <t>Katie</t>
  </si>
  <si>
    <t>C. B.</t>
  </si>
  <si>
    <t>Desk clerk</t>
  </si>
  <si>
    <t>Kate S.</t>
  </si>
  <si>
    <t>Moritz S.</t>
  </si>
  <si>
    <t>Carry B.</t>
  </si>
  <si>
    <t>Nanie</t>
  </si>
  <si>
    <t>Hatty E.</t>
  </si>
  <si>
    <t>Meyers</t>
  </si>
  <si>
    <t>W. R.</t>
  </si>
  <si>
    <t>County Jailer</t>
  </si>
  <si>
    <t>Amanda S.</t>
  </si>
  <si>
    <t>Scotte L.</t>
  </si>
  <si>
    <t>Mary B.</t>
  </si>
  <si>
    <t>In Jail</t>
  </si>
  <si>
    <t>S. S.</t>
  </si>
  <si>
    <t>Chey</t>
  </si>
  <si>
    <t>Vest</t>
  </si>
  <si>
    <t>Drake</t>
  </si>
  <si>
    <t>Jack</t>
  </si>
  <si>
    <t>Meaks</t>
  </si>
  <si>
    <t>Winfield</t>
  </si>
  <si>
    <t>Clerk county court</t>
  </si>
  <si>
    <t>Eliza E.</t>
  </si>
  <si>
    <t>Mira W.</t>
  </si>
  <si>
    <t>Tx</t>
  </si>
  <si>
    <t>Milia</t>
  </si>
  <si>
    <t>Sophy</t>
  </si>
  <si>
    <t>Heilborn</t>
  </si>
  <si>
    <t>Joseph J.</t>
  </si>
  <si>
    <t>Beuhla</t>
  </si>
  <si>
    <t>Dee</t>
  </si>
  <si>
    <t>Savana</t>
  </si>
  <si>
    <t>Mc Fall</t>
  </si>
  <si>
    <t>Willis</t>
  </si>
  <si>
    <t>Julian</t>
  </si>
  <si>
    <t>Orphan</t>
  </si>
  <si>
    <t>Flemmings</t>
  </si>
  <si>
    <t>Gales</t>
  </si>
  <si>
    <t>June</t>
  </si>
  <si>
    <t>Thomas A.</t>
  </si>
  <si>
    <t>Willis O.</t>
  </si>
  <si>
    <t>Lewis H.</t>
  </si>
  <si>
    <t>Sally A.</t>
  </si>
  <si>
    <t>Kaziah</t>
  </si>
  <si>
    <t>Sammy</t>
  </si>
  <si>
    <t>Ples</t>
  </si>
  <si>
    <t>Lex</t>
  </si>
  <si>
    <t>Gonzales</t>
  </si>
  <si>
    <t>Goto</t>
  </si>
  <si>
    <t>Alaman</t>
  </si>
  <si>
    <t>Folstine</t>
  </si>
  <si>
    <t>Falicita</t>
  </si>
  <si>
    <t>Walson</t>
  </si>
  <si>
    <t>William Bird</t>
  </si>
  <si>
    <t>Homeworker</t>
  </si>
  <si>
    <t>Hired hand</t>
  </si>
  <si>
    <t>Garcia</t>
  </si>
  <si>
    <t>Jesus</t>
  </si>
  <si>
    <t>Dolores</t>
  </si>
  <si>
    <t>Voss</t>
  </si>
  <si>
    <t>J. W.</t>
  </si>
  <si>
    <t>S. A.</t>
  </si>
  <si>
    <t>Josaphine M.</t>
  </si>
  <si>
    <t>Carry C.</t>
  </si>
  <si>
    <t>Engineer</t>
  </si>
  <si>
    <t>Rodgers</t>
  </si>
  <si>
    <t>Aurethia</t>
  </si>
  <si>
    <t>Gardner</t>
  </si>
  <si>
    <t>Carl A.</t>
  </si>
  <si>
    <t>Joanah M.</t>
  </si>
  <si>
    <t>Peggy</t>
  </si>
  <si>
    <t>Spye</t>
  </si>
  <si>
    <t>Lidia</t>
  </si>
  <si>
    <t>Abram</t>
  </si>
  <si>
    <t>Luis</t>
  </si>
  <si>
    <t>Robt.</t>
  </si>
  <si>
    <t>Fayette</t>
  </si>
  <si>
    <t>Alsey</t>
  </si>
  <si>
    <t>Ambros</t>
  </si>
  <si>
    <t>Chills &amp; Fever</t>
  </si>
  <si>
    <t>Malone</t>
  </si>
  <si>
    <t>Tennasee</t>
  </si>
  <si>
    <t>Son of Hired Hand</t>
  </si>
  <si>
    <t>Fever</t>
  </si>
  <si>
    <t>Mc Neal</t>
  </si>
  <si>
    <t>Archy</t>
  </si>
  <si>
    <t>Bobby</t>
  </si>
  <si>
    <t>General</t>
  </si>
  <si>
    <t>Fleming</t>
  </si>
  <si>
    <t>Bolding</t>
  </si>
  <si>
    <t>Lambeck</t>
  </si>
  <si>
    <t>Dorata</t>
  </si>
  <si>
    <t>Beyano</t>
  </si>
  <si>
    <t>Balda</t>
  </si>
  <si>
    <t>Altergrus</t>
  </si>
  <si>
    <t>Rodricus</t>
  </si>
  <si>
    <t>St. John</t>
  </si>
  <si>
    <t>Raymond</t>
  </si>
  <si>
    <t>Leola</t>
  </si>
  <si>
    <t>Hester</t>
  </si>
  <si>
    <t>Erwin</t>
  </si>
  <si>
    <t>Minna H.</t>
  </si>
  <si>
    <t>Minna L.</t>
  </si>
  <si>
    <t>Mac Vey</t>
  </si>
  <si>
    <t>Ike</t>
  </si>
  <si>
    <t>Emagene</t>
  </si>
  <si>
    <t>Morison</t>
  </si>
  <si>
    <t>Byer</t>
  </si>
  <si>
    <t>Paulina</t>
  </si>
  <si>
    <t>Fickle</t>
  </si>
  <si>
    <t>Byers</t>
  </si>
  <si>
    <t>J. S.</t>
  </si>
  <si>
    <t>Augustin</t>
  </si>
  <si>
    <t>Mary P.</t>
  </si>
  <si>
    <t>Anna G.</t>
  </si>
  <si>
    <t>E. K.</t>
  </si>
  <si>
    <t>Susan K.</t>
  </si>
  <si>
    <t>Ella A.</t>
  </si>
  <si>
    <t>Ettie L.</t>
  </si>
  <si>
    <t>Olly</t>
  </si>
  <si>
    <t>George L.</t>
  </si>
  <si>
    <t>Fletcher</t>
  </si>
  <si>
    <t>India</t>
  </si>
  <si>
    <t>Sowell</t>
  </si>
  <si>
    <t>C. P.</t>
  </si>
  <si>
    <t>Adaline</t>
  </si>
  <si>
    <t>Synthia</t>
  </si>
  <si>
    <t>Major</t>
  </si>
  <si>
    <t>Rachal</t>
  </si>
  <si>
    <t>Courtney J.</t>
  </si>
  <si>
    <t>Wheeler</t>
  </si>
  <si>
    <t>Courtney I.</t>
  </si>
  <si>
    <t>Ardelia</t>
  </si>
  <si>
    <t>Hiliard</t>
  </si>
  <si>
    <t>Edy</t>
  </si>
  <si>
    <t>Joicy</t>
  </si>
  <si>
    <t>Abt 1795</t>
  </si>
  <si>
    <t>Buford</t>
  </si>
  <si>
    <t>Colter</t>
  </si>
  <si>
    <t>Henington</t>
  </si>
  <si>
    <t>Hester J.</t>
  </si>
  <si>
    <t>Catherine A.</t>
  </si>
  <si>
    <t>James R.</t>
  </si>
  <si>
    <t>Blanch G.</t>
  </si>
  <si>
    <t>Ganus</t>
  </si>
  <si>
    <t>Heron</t>
  </si>
  <si>
    <t>Berlina</t>
  </si>
  <si>
    <t>Reet</t>
  </si>
  <si>
    <t>Brandes</t>
  </si>
  <si>
    <t>Maynor</t>
  </si>
  <si>
    <t>Alic</t>
  </si>
  <si>
    <t>Catha</t>
  </si>
  <si>
    <t>Hiram G.</t>
  </si>
  <si>
    <t>Aggie</t>
  </si>
  <si>
    <t>Allice K.</t>
  </si>
  <si>
    <t>Sarahetta</t>
  </si>
  <si>
    <t>Hatty</t>
  </si>
  <si>
    <t>Judge</t>
  </si>
  <si>
    <t>Cora L.</t>
  </si>
  <si>
    <t>Dilsy</t>
  </si>
  <si>
    <t>Dominic</t>
  </si>
  <si>
    <t>R. C.</t>
  </si>
  <si>
    <t>Bula</t>
  </si>
  <si>
    <t>Dilly</t>
  </si>
  <si>
    <t>Westhoff</t>
  </si>
  <si>
    <t>F. A.</t>
  </si>
  <si>
    <t>Adelade</t>
  </si>
  <si>
    <t>Mothinger</t>
  </si>
  <si>
    <t>Lona</t>
  </si>
  <si>
    <t>Willimberg</t>
  </si>
  <si>
    <t>July</t>
  </si>
  <si>
    <t>Bade</t>
  </si>
  <si>
    <t>Fenno</t>
  </si>
  <si>
    <t>Ludwina</t>
  </si>
  <si>
    <t>Rich K.</t>
  </si>
  <si>
    <t>Lucy A.</t>
  </si>
  <si>
    <t>Hannah M.</t>
  </si>
  <si>
    <t>Lue E.</t>
  </si>
  <si>
    <t>Edie</t>
  </si>
  <si>
    <t>Prince</t>
  </si>
  <si>
    <t>Davison</t>
  </si>
  <si>
    <t>Vol.</t>
  </si>
  <si>
    <t>Clora</t>
  </si>
  <si>
    <t>Sylvester</t>
  </si>
  <si>
    <t>Munwell</t>
  </si>
  <si>
    <t>Roberta</t>
  </si>
  <si>
    <t>Lietha</t>
  </si>
  <si>
    <t>Fortus</t>
  </si>
  <si>
    <t>Clint</t>
  </si>
  <si>
    <t>Ross J.</t>
  </si>
  <si>
    <t>Leola N.</t>
  </si>
  <si>
    <t>F. Sidney</t>
  </si>
  <si>
    <t>Georga F.</t>
  </si>
  <si>
    <t>Whiseriant</t>
  </si>
  <si>
    <t>Heatherly</t>
  </si>
  <si>
    <t>Bessy</t>
  </si>
  <si>
    <t>Rasor</t>
  </si>
  <si>
    <t>Anna L.</t>
  </si>
  <si>
    <t>Adams</t>
  </si>
  <si>
    <t>Iowa</t>
  </si>
  <si>
    <t>Virginia R.</t>
  </si>
  <si>
    <t>George E.</t>
  </si>
  <si>
    <t>Mary ...</t>
  </si>
  <si>
    <t>Martina</t>
  </si>
  <si>
    <t>Ouslan</t>
  </si>
  <si>
    <t>D. E.</t>
  </si>
  <si>
    <t>Sarah P.</t>
  </si>
  <si>
    <t>Adeline M.</t>
  </si>
  <si>
    <t>Sarah R.</t>
  </si>
  <si>
    <t>Virginia L.</t>
  </si>
  <si>
    <t>David P.</t>
  </si>
  <si>
    <t>Hattie A.</t>
  </si>
  <si>
    <t>Ada B.</t>
  </si>
  <si>
    <t>Edwin W.</t>
  </si>
  <si>
    <t>Emma A.</t>
  </si>
  <si>
    <t>Wesly</t>
  </si>
  <si>
    <t>Cariss</t>
  </si>
  <si>
    <t>Mintie</t>
  </si>
  <si>
    <t>Gamber</t>
  </si>
  <si>
    <t>Reid</t>
  </si>
  <si>
    <t>R.</t>
  </si>
  <si>
    <t>Ludwig</t>
  </si>
  <si>
    <t>Luane</t>
  </si>
  <si>
    <t>J. R.</t>
  </si>
  <si>
    <t>Potter</t>
  </si>
  <si>
    <t>Martha M.</t>
  </si>
  <si>
    <t>Anna R.</t>
  </si>
  <si>
    <t>Martina E.</t>
  </si>
  <si>
    <t>John C.</t>
  </si>
  <si>
    <t>Charles W.</t>
  </si>
  <si>
    <t>Martha A.</t>
  </si>
  <si>
    <t>Olly O.</t>
  </si>
  <si>
    <t>Abt 1796</t>
  </si>
  <si>
    <t>Francis J.</t>
  </si>
  <si>
    <t>Ceaton</t>
  </si>
  <si>
    <t>Ortina</t>
  </si>
  <si>
    <t>Mobley</t>
  </si>
  <si>
    <t>Willey</t>
  </si>
  <si>
    <t>Mc Dowell</t>
  </si>
  <si>
    <t>Emaly</t>
  </si>
  <si>
    <t>Sparkle</t>
  </si>
  <si>
    <t>Lucus</t>
  </si>
  <si>
    <t>Na</t>
  </si>
  <si>
    <t>Muts</t>
  </si>
  <si>
    <t>House Number</t>
  </si>
  <si>
    <t>Number of Dwelling in Order of Visitation</t>
  </si>
  <si>
    <t>Relationship</t>
  </si>
  <si>
    <t>Years Married</t>
  </si>
  <si>
    <t>Number of Children Born</t>
  </si>
  <si>
    <t>Number of Children Living</t>
  </si>
  <si>
    <t>Immigration Year</t>
  </si>
  <si>
    <t>Years in US</t>
  </si>
  <si>
    <t>Naturalization</t>
  </si>
  <si>
    <t>Can Read</t>
  </si>
  <si>
    <t>Can Write</t>
  </si>
  <si>
    <t>Can Speak English</t>
  </si>
  <si>
    <t>House Owned or Rented</t>
  </si>
  <si>
    <t>House Owned Free or Mortgaged</t>
  </si>
  <si>
    <t>Farm or House</t>
  </si>
  <si>
    <t>Earl A</t>
  </si>
  <si>
    <t>Head</t>
  </si>
  <si>
    <t>Naturalized</t>
  </si>
  <si>
    <t>Own</t>
  </si>
  <si>
    <t>Texas, USA</t>
  </si>
  <si>
    <t>Karl</t>
  </si>
  <si>
    <t>Farmer Labor</t>
  </si>
  <si>
    <t>Georgia, USA</t>
  </si>
  <si>
    <t>Rent</t>
  </si>
  <si>
    <t>Amey</t>
  </si>
  <si>
    <t>Alabama, USA</t>
  </si>
  <si>
    <t>Mississippi, USA</t>
  </si>
  <si>
    <t>Ella J</t>
  </si>
  <si>
    <t>Thomas K</t>
  </si>
  <si>
    <t>At Sch</t>
  </si>
  <si>
    <t>Willie B</t>
  </si>
  <si>
    <t>May B</t>
  </si>
  <si>
    <t>Dave</t>
  </si>
  <si>
    <t>Birdie A</t>
  </si>
  <si>
    <t>Mayjor</t>
  </si>
  <si>
    <t>Manuel</t>
  </si>
  <si>
    <t>Alemann</t>
  </si>
  <si>
    <t>Domingo</t>
  </si>
  <si>
    <t>Rafel</t>
  </si>
  <si>
    <t>Lupie</t>
  </si>
  <si>
    <t>Severa</t>
  </si>
  <si>
    <t>Enicia</t>
  </si>
  <si>
    <t>Alien</t>
  </si>
  <si>
    <t>Marie</t>
  </si>
  <si>
    <t>Eladia</t>
  </si>
  <si>
    <t>Lenora</t>
  </si>
  <si>
    <t>Elerico</t>
  </si>
  <si>
    <t>Albrecht</t>
  </si>
  <si>
    <t>Charles E</t>
  </si>
  <si>
    <t>Annie B</t>
  </si>
  <si>
    <t>Thomas O</t>
  </si>
  <si>
    <t>Golda</t>
  </si>
  <si>
    <t>Stricklind</t>
  </si>
  <si>
    <t>Tate J</t>
  </si>
  <si>
    <t>Are</t>
  </si>
  <si>
    <t>Tanis</t>
  </si>
  <si>
    <t>Fidelia</t>
  </si>
  <si>
    <t>Walukie</t>
  </si>
  <si>
    <t>Marcos</t>
  </si>
  <si>
    <t>Gi??nes</t>
  </si>
  <si>
    <t>Pablo</t>
  </si>
  <si>
    <t>Oyes</t>
  </si>
  <si>
    <t>Linie</t>
  </si>
  <si>
    <t>Bartolia</t>
  </si>
  <si>
    <t>Roomel</t>
  </si>
  <si>
    <t>Franco</t>
  </si>
  <si>
    <t>Telisfora</t>
  </si>
  <si>
    <t>Gibberto</t>
  </si>
  <si>
    <t>Aleags</t>
  </si>
  <si>
    <t>Romany</t>
  </si>
  <si>
    <t>Feuloso</t>
  </si>
  <si>
    <t>Mercid</t>
  </si>
  <si>
    <t>Whats</t>
  </si>
  <si>
    <t>Beto</t>
  </si>
  <si>
    <t>Mack</t>
  </si>
  <si>
    <t>Everline</t>
  </si>
  <si>
    <t>Sam??ria</t>
  </si>
  <si>
    <t>Schae??ke</t>
  </si>
  <si>
    <t>Otto A</t>
  </si>
  <si>
    <t>Arkansas, USA</t>
  </si>
  <si>
    <t>Auther</t>
  </si>
  <si>
    <t>Earl</t>
  </si>
  <si>
    <t>Salie A</t>
  </si>
  <si>
    <t>South Carolina, USA</t>
  </si>
  <si>
    <t>Josephien</t>
  </si>
  <si>
    <t>Looner</t>
  </si>
  <si>
    <t>Gadulupe</t>
  </si>
  <si>
    <t>Joe W</t>
  </si>
  <si>
    <t>Deedora</t>
  </si>
  <si>
    <t>Mandoria</t>
  </si>
  <si>
    <t>Vara</t>
  </si>
  <si>
    <t>Rosie</t>
  </si>
  <si>
    <t>Ninsencis</t>
  </si>
  <si>
    <t>Adopted Son</t>
  </si>
  <si>
    <t>Gonsalas</t>
  </si>
  <si>
    <t>Paulino</t>
  </si>
  <si>
    <t>Bisenta</t>
  </si>
  <si>
    <t>Haralson</t>
  </si>
  <si>
    <t>Eugean</t>
  </si>
  <si>
    <t>Rr Bridge Water</t>
  </si>
  <si>
    <t>Sabho</t>
  </si>
  <si>
    <t>Tennessee, USA</t>
  </si>
  <si>
    <t>Kansas, USA</t>
  </si>
  <si>
    <t>Highram</t>
  </si>
  <si>
    <t>Willie J</t>
  </si>
  <si>
    <t>Delia</t>
  </si>
  <si>
    <t>Student</t>
  </si>
  <si>
    <t>Delily</t>
  </si>
  <si>
    <t>Saypo</t>
  </si>
  <si>
    <t>Aiolia</t>
  </si>
  <si>
    <t>Eligiah</t>
  </si>
  <si>
    <t>Klebe</t>
  </si>
  <si>
    <t>Pollie</t>
  </si>
  <si>
    <t>Virginia, USA</t>
  </si>
  <si>
    <t>Rolston</t>
  </si>
  <si>
    <t>Estell</t>
  </si>
  <si>
    <t>Paine</t>
  </si>
  <si>
    <t>Lobe</t>
  </si>
  <si>
    <t>Oklahoma, USA</t>
  </si>
  <si>
    <t>Florida, USA</t>
  </si>
  <si>
    <t>Olie</t>
  </si>
  <si>
    <t>Adealine P</t>
  </si>
  <si>
    <t>Stella</t>
  </si>
  <si>
    <t>Isreal</t>
  </si>
  <si>
    <t>Vermont, USA</t>
  </si>
  <si>
    <t>Mellie D</t>
  </si>
  <si>
    <t>Kentucky, USA</t>
  </si>
  <si>
    <t>Annie G</t>
  </si>
  <si>
    <t>Duval C</t>
  </si>
  <si>
    <t>Walter S</t>
  </si>
  <si>
    <t>Hearn</t>
  </si>
  <si>
    <t>Ockenbery</t>
  </si>
  <si>
    <t>Dave S</t>
  </si>
  <si>
    <t>Powell L</t>
  </si>
  <si>
    <t>Hider</t>
  </si>
  <si>
    <t>Rena</t>
  </si>
  <si>
    <t>Nellie</t>
  </si>
  <si>
    <t>Ockenbe</t>
  </si>
  <si>
    <t>Lela</t>
  </si>
  <si>
    <t>Vann</t>
  </si>
  <si>
    <t>Lavina</t>
  </si>
  <si>
    <t>Rhodes</t>
  </si>
  <si>
    <t>Tally</t>
  </si>
  <si>
    <t>Veal</t>
  </si>
  <si>
    <t>Riney</t>
  </si>
  <si>
    <t>Palman</t>
  </si>
  <si>
    <t>Atcherson</t>
  </si>
  <si>
    <t>Mc Farlin</t>
  </si>
  <si>
    <t>Will H</t>
  </si>
  <si>
    <t>Illinois, USA</t>
  </si>
  <si>
    <t>Buney</t>
  </si>
  <si>
    <t>Father-in-law</t>
  </si>
  <si>
    <t>Louisiana, USA</t>
  </si>
  <si>
    <t>Indiana, USA</t>
  </si>
  <si>
    <t>Hough</t>
  </si>
  <si>
    <t>Hostler</t>
  </si>
  <si>
    <t>Andrew T</t>
  </si>
  <si>
    <t>Labor Bakery</t>
  </si>
  <si>
    <t>Tolie J</t>
  </si>
  <si>
    <t>Nettie V</t>
  </si>
  <si>
    <t>Gertrude E</t>
  </si>
  <si>
    <t>Robt G</t>
  </si>
  <si>
    <t>Charles P</t>
  </si>
  <si>
    <t>Hance</t>
  </si>
  <si>
    <t>Hattie L</t>
  </si>
  <si>
    <t>Hardy</t>
  </si>
  <si>
    <t>Pain</t>
  </si>
  <si>
    <t>P??ffer</t>
  </si>
  <si>
    <t>Bess</t>
  </si>
  <si>
    <t>Milie</t>
  </si>
  <si>
    <t>Roxie</t>
  </si>
  <si>
    <t>Saloma</t>
  </si>
  <si>
    <t>Renia</t>
  </si>
  <si>
    <t>Phenia</t>
  </si>
  <si>
    <t>Aleck</t>
  </si>
  <si>
    <t>North Carolina, USA</t>
  </si>
  <si>
    <t>Paska</t>
  </si>
  <si>
    <t>Girlie</t>
  </si>
  <si>
    <t>Jannie</t>
  </si>
  <si>
    <t>Birdy</t>
  </si>
  <si>
    <t>Soliman</t>
  </si>
  <si>
    <t>Reaves</t>
  </si>
  <si>
    <t>Cathie</t>
  </si>
  <si>
    <t>Isac</t>
  </si>
  <si>
    <t>Jessie</t>
  </si>
  <si>
    <t>Bockter</t>
  </si>
  <si>
    <t>Sulavan</t>
  </si>
  <si>
    <t>Bockton</t>
  </si>
  <si>
    <t>Elick</t>
  </si>
  <si>
    <t>Susen</t>
  </si>
  <si>
    <t>Mazerel</t>
  </si>
  <si>
    <t>Cobet</t>
  </si>
  <si>
    <t>Hamlet</t>
  </si>
  <si>
    <t>Venis</t>
  </si>
  <si>
    <t>Pheaby</t>
  </si>
  <si>
    <t>Leila</t>
  </si>
  <si>
    <t>Mayon</t>
  </si>
  <si>
    <t>Banty</t>
  </si>
  <si>
    <t>Benjaman</t>
  </si>
  <si>
    <t>New York, USA</t>
  </si>
  <si>
    <t>Charls J</t>
  </si>
  <si>
    <t>Mary O</t>
  </si>
  <si>
    <t>Harry M</t>
  </si>
  <si>
    <t>Osca</t>
  </si>
  <si>
    <t>Texanna</t>
  </si>
  <si>
    <t>Birdie</t>
  </si>
  <si>
    <t>Sam S</t>
  </si>
  <si>
    <t>Nannie</t>
  </si>
  <si>
    <t>Bessie</t>
  </si>
  <si>
    <t>Ethal</t>
  </si>
  <si>
    <t>Talley</t>
  </si>
  <si>
    <t>Emlie</t>
  </si>
  <si>
    <t>Lanie W</t>
  </si>
  <si>
    <t>Clinton</t>
  </si>
  <si>
    <t>Rubie</t>
  </si>
  <si>
    <t>Whitworth</t>
  </si>
  <si>
    <t>Claudie</t>
  </si>
  <si>
    <t>Roy L</t>
  </si>
  <si>
    <t>Earl J</t>
  </si>
  <si>
    <t>N?oy</t>
  </si>
  <si>
    <t>Baley</t>
  </si>
  <si>
    <t>Willie L</t>
  </si>
  <si>
    <t>George D</t>
  </si>
  <si>
    <t>Hubert</t>
  </si>
  <si>
    <t>Amanuel</t>
  </si>
  <si>
    <t>Caley D</t>
  </si>
  <si>
    <t>Elmer</t>
  </si>
  <si>
    <t>Troy</t>
  </si>
  <si>
    <t>Randolph</t>
  </si>
  <si>
    <t>Rosetta</t>
  </si>
  <si>
    <t>Entinor C</t>
  </si>
  <si>
    <t>Pearl M</t>
  </si>
  <si>
    <t>Marvin L</t>
  </si>
  <si>
    <t>Ethel I</t>
  </si>
  <si>
    <t>George S</t>
  </si>
  <si>
    <t>Roda U</t>
  </si>
  <si>
    <t>Richards</t>
  </si>
  <si>
    <t>Cliff S</t>
  </si>
  <si>
    <t>Hazel M</t>
  </si>
  <si>
    <t>Elphie</t>
  </si>
  <si>
    <t>Clarence</t>
  </si>
  <si>
    <t>Stephenson</t>
  </si>
  <si>
    <t>Albrcht</t>
  </si>
  <si>
    <t>Taicia</t>
  </si>
  <si>
    <t>Lavonia</t>
  </si>
  <si>
    <t>Cisco</t>
  </si>
  <si>
    <t>Duglas</t>
  </si>
  <si>
    <t>Heard L</t>
  </si>
  <si>
    <t>James F</t>
  </si>
  <si>
    <t>Evert E</t>
  </si>
  <si>
    <t>Edward E</t>
  </si>
  <si>
    <t>Elijah B</t>
  </si>
  <si>
    <t>Aust</t>
  </si>
  <si>
    <t>Friske</t>
  </si>
  <si>
    <t>Gusta</t>
  </si>
  <si>
    <t>Benjamon</t>
  </si>
  <si>
    <t>Looney</t>
  </si>
  <si>
    <t>Paulie</t>
  </si>
  <si>
    <t>Cila</t>
  </si>
  <si>
    <t>Dewolch</t>
  </si>
  <si>
    <t>Cause</t>
  </si>
  <si>
    <t>Sugushe</t>
  </si>
  <si>
    <t>John K</t>
  </si>
  <si>
    <t>Bulah</t>
  </si>
  <si>
    <t>Churoaky</t>
  </si>
  <si>
    <t>Frazer</t>
  </si>
  <si>
    <t>Eleck</t>
  </si>
  <si>
    <t>Oldridge</t>
  </si>
  <si>
    <t>Founce</t>
  </si>
  <si>
    <t>Malinda</t>
  </si>
  <si>
    <t>Benjiman M</t>
  </si>
  <si>
    <t>Anna B</t>
  </si>
  <si>
    <t>Alice E</t>
  </si>
  <si>
    <t>Tobe</t>
  </si>
  <si>
    <t>Varietce</t>
  </si>
  <si>
    <t>Frodorita</t>
  </si>
  <si>
    <t>Castulo</t>
  </si>
  <si>
    <t>Cobsaubio</t>
  </si>
  <si>
    <t>Natibida</t>
  </si>
  <si>
    <t>Cinnavo</t>
  </si>
  <si>
    <t>Gonzlas</t>
  </si>
  <si>
    <t>Fiofila</t>
  </si>
  <si>
    <t>Schafer</t>
  </si>
  <si>
    <t>Goalaon</t>
  </si>
  <si>
    <t>Linosa</t>
  </si>
  <si>
    <t>Nacira</t>
  </si>
  <si>
    <t>Cisnaris</t>
  </si>
  <si>
    <t>Ponaio</t>
  </si>
  <si>
    <t>Lear</t>
  </si>
  <si>
    <t>Enochanco</t>
  </si>
  <si>
    <t>Pasqual</t>
  </si>
  <si>
    <t>Duaky</t>
  </si>
  <si>
    <t>Gonzalo</t>
  </si>
  <si>
    <t>Hatherly</t>
  </si>
  <si>
    <t>Josie</t>
  </si>
  <si>
    <t>Dixon</t>
  </si>
  <si>
    <t>Jason</t>
  </si>
  <si>
    <t>Lou</t>
  </si>
  <si>
    <t>Townsan</t>
  </si>
  <si>
    <t>Viola</t>
  </si>
  <si>
    <t>Resosell</t>
  </si>
  <si>
    <t>Newton</t>
  </si>
  <si>
    <t>Nave</t>
  </si>
  <si>
    <t>Gartner</t>
  </si>
  <si>
    <t>Ernist</t>
  </si>
  <si>
    <t>Terace</t>
  </si>
  <si>
    <t>Emuell</t>
  </si>
  <si>
    <t>Jaskey</t>
  </si>
  <si>
    <t>Hence</t>
  </si>
  <si>
    <t>Evins</t>
  </si>
  <si>
    <t>Violia</t>
  </si>
  <si>
    <t>Bauline</t>
  </si>
  <si>
    <t>Boy</t>
  </si>
  <si>
    <t>Shankle</t>
  </si>
  <si>
    <t>Nannie B</t>
  </si>
  <si>
    <t>Kosey E</t>
  </si>
  <si>
    <t>Roy D</t>
  </si>
  <si>
    <t>Willie H</t>
  </si>
  <si>
    <t>Cathrene</t>
  </si>
  <si>
    <t>Gorden</t>
  </si>
  <si>
    <t>Banks</t>
  </si>
  <si>
    <t>Amos</t>
  </si>
  <si>
    <t>Caffe</t>
  </si>
  <si>
    <t>Howard L</t>
  </si>
  <si>
    <t>Osca B</t>
  </si>
  <si>
    <t>Hallie</t>
  </si>
  <si>
    <t>Hattie C</t>
  </si>
  <si>
    <t>Jewell E</t>
  </si>
  <si>
    <t>Margret M</t>
  </si>
  <si>
    <t>Gold</t>
  </si>
  <si>
    <t>Lela E</t>
  </si>
  <si>
    <t>Alva V</t>
  </si>
  <si>
    <t>Henry R</t>
  </si>
  <si>
    <t>Dickens</t>
  </si>
  <si>
    <t>Presley</t>
  </si>
  <si>
    <t>Missouri, USA</t>
  </si>
  <si>
    <t>Robt S</t>
  </si>
  <si>
    <t>Lonza</t>
  </si>
  <si>
    <t>Rosie L</t>
  </si>
  <si>
    <t>Maddux</t>
  </si>
  <si>
    <t>Jones A</t>
  </si>
  <si>
    <t>Loy E</t>
  </si>
  <si>
    <t>Brinkey</t>
  </si>
  <si>
    <t>George R</t>
  </si>
  <si>
    <t>Ethel</t>
  </si>
  <si>
    <t>Sam T</t>
  </si>
  <si>
    <t>Missouira</t>
  </si>
  <si>
    <t>Peter H</t>
  </si>
  <si>
    <t>Davis S</t>
  </si>
  <si>
    <t>Ohio, USA</t>
  </si>
  <si>
    <t>Etta S</t>
  </si>
  <si>
    <t>Ethel A</t>
  </si>
  <si>
    <t>Ora C</t>
  </si>
  <si>
    <t>Coma</t>
  </si>
  <si>
    <t>Elgin</t>
  </si>
  <si>
    <t>Nowton</t>
  </si>
  <si>
    <t>Winston</t>
  </si>
  <si>
    <t>Gabe</t>
  </si>
  <si>
    <t>Iria</t>
  </si>
  <si>
    <t>Harper</t>
  </si>
  <si>
    <t>Abe L</t>
  </si>
  <si>
    <t>Maryland, USA</t>
  </si>
  <si>
    <t>Abe</t>
  </si>
  <si>
    <t>Marchal</t>
  </si>
  <si>
    <t>Freder</t>
  </si>
  <si>
    <t>Bryan</t>
  </si>
  <si>
    <t>Katie C</t>
  </si>
  <si>
    <t>McDow</t>
  </si>
  <si>
    <t>Tobe L</t>
  </si>
  <si>
    <t>Waymond T</t>
  </si>
  <si>
    <t>Josephein</t>
  </si>
  <si>
    <t>Charlot B</t>
  </si>
  <si>
    <t>Rose L</t>
  </si>
  <si>
    <t>Martin C</t>
  </si>
  <si>
    <t>Charles B</t>
  </si>
  <si>
    <t>Garfield</t>
  </si>
  <si>
    <t>Harris B</t>
  </si>
  <si>
    <t>Samuel A</t>
  </si>
  <si>
    <t>Lee S</t>
  </si>
  <si>
    <t>Mc Clain</t>
  </si>
  <si>
    <t>Sughren</t>
  </si>
  <si>
    <t>Humphry</t>
  </si>
  <si>
    <t>Rr Labor</t>
  </si>
  <si>
    <t>Romana</t>
  </si>
  <si>
    <t>Kattie</t>
  </si>
  <si>
    <t>Kalup</t>
  </si>
  <si>
    <t>Precious</t>
  </si>
  <si>
    <t>Maudd</t>
  </si>
  <si>
    <t>Jelio</t>
  </si>
  <si>
    <t>Cassie</t>
  </si>
  <si>
    <t>Elsie</t>
  </si>
  <si>
    <t>Gertrude</t>
  </si>
  <si>
    <t>Otha</t>
  </si>
  <si>
    <t>Horras</t>
  </si>
  <si>
    <t>Arther R</t>
  </si>
  <si>
    <t>Willis J</t>
  </si>
  <si>
    <t>Andrew H</t>
  </si>
  <si>
    <t>Tillman T</t>
  </si>
  <si>
    <t>Lula L</t>
  </si>
  <si>
    <t>Annie R</t>
  </si>
  <si>
    <t>Ammanda</t>
  </si>
  <si>
    <t>Elebridge</t>
  </si>
  <si>
    <t>Vaughn</t>
  </si>
  <si>
    <t>Rhoda A</t>
  </si>
  <si>
    <t>Alace</t>
  </si>
  <si>
    <t>Josephe</t>
  </si>
  <si>
    <t>Birdil</t>
  </si>
  <si>
    <t>Mortgaged</t>
  </si>
  <si>
    <t>Frankie</t>
  </si>
  <si>
    <t>Ervin</t>
  </si>
  <si>
    <t>Josh</t>
  </si>
  <si>
    <t>Perrina</t>
  </si>
  <si>
    <t>Blackwell</t>
  </si>
  <si>
    <t>Jewell</t>
  </si>
  <si>
    <t>Belle W</t>
  </si>
  <si>
    <t>Fay</t>
  </si>
  <si>
    <t>Mabel</t>
  </si>
  <si>
    <t>Neel</t>
  </si>
  <si>
    <t>Lilie</t>
  </si>
  <si>
    <t>Carrie</t>
  </si>
  <si>
    <t>Sussie</t>
  </si>
  <si>
    <t>Cinth</t>
  </si>
  <si>
    <t>Frank J</t>
  </si>
  <si>
    <t>Calaway</t>
  </si>
  <si>
    <t>Ollie</t>
  </si>
  <si>
    <t>Isaiah</t>
  </si>
  <si>
    <t>Mc Kinly</t>
  </si>
  <si>
    <t>Rion</t>
  </si>
  <si>
    <t>Gilly</t>
  </si>
  <si>
    <t>Lonie</t>
  </si>
  <si>
    <t>Wilma</t>
  </si>
  <si>
    <t>Dugger</t>
  </si>
  <si>
    <t>Cerilus</t>
  </si>
  <si>
    <t>Vermell</t>
  </si>
  <si>
    <t>Lille</t>
  </si>
  <si>
    <t>Roam</t>
  </si>
  <si>
    <t>Almer L</t>
  </si>
  <si>
    <t>Preston E</t>
  </si>
  <si>
    <t>Pinky L</t>
  </si>
  <si>
    <t>Eujean</t>
  </si>
  <si>
    <t>Millis</t>
  </si>
  <si>
    <t>Durah</t>
  </si>
  <si>
    <t>Valley</t>
  </si>
  <si>
    <t>Birtie</t>
  </si>
  <si>
    <t>Calup</t>
  </si>
  <si>
    <t>King</t>
  </si>
  <si>
    <t>Martinos</t>
  </si>
  <si>
    <t>Brigger</t>
  </si>
  <si>
    <t>Hilder</t>
  </si>
  <si>
    <t>Munoz</t>
  </si>
  <si>
    <t>Dionisis</t>
  </si>
  <si>
    <t>Alaice</t>
  </si>
  <si>
    <t>Flaharty</t>
  </si>
  <si>
    <t>Loney</t>
  </si>
  <si>
    <t>Connie</t>
  </si>
  <si>
    <t>Izonia</t>
  </si>
  <si>
    <t>Mayoma</t>
  </si>
  <si>
    <t>McLain</t>
  </si>
  <si>
    <t>Cinthy A</t>
  </si>
  <si>
    <t>Maud M</t>
  </si>
  <si>
    <t>Edgar L</t>
  </si>
  <si>
    <t>Ruth V</t>
  </si>
  <si>
    <t>Orion N</t>
  </si>
  <si>
    <t>Elmer V</t>
  </si>
  <si>
    <t>Polban</t>
  </si>
  <si>
    <t>Edna G</t>
  </si>
  <si>
    <t>Nora M</t>
  </si>
  <si>
    <t>Mirtle M</t>
  </si>
  <si>
    <t>Ernest N</t>
  </si>
  <si>
    <t>Balard</t>
  </si>
  <si>
    <t>Leeatras</t>
  </si>
  <si>
    <t>Flossie</t>
  </si>
  <si>
    <t>Edman</t>
  </si>
  <si>
    <t>Grant</t>
  </si>
  <si>
    <t>Parlee</t>
  </si>
  <si>
    <t>Ella L</t>
  </si>
  <si>
    <t>Bishof</t>
  </si>
  <si>
    <t>Hennington</t>
  </si>
  <si>
    <t>Alie</t>
  </si>
  <si>
    <t>Pearl</t>
  </si>
  <si>
    <t>Huldy</t>
  </si>
  <si>
    <t>Simp</t>
  </si>
  <si>
    <t>Millie A</t>
  </si>
  <si>
    <t>Volie</t>
  </si>
  <si>
    <t>Jack A</t>
  </si>
  <si>
    <t>Silvester</t>
  </si>
  <si>
    <t>Manurva</t>
  </si>
  <si>
    <t>Lester</t>
  </si>
  <si>
    <t>Petter</t>
  </si>
  <si>
    <t>Harison</t>
  </si>
  <si>
    <t>Henreta</t>
  </si>
  <si>
    <t>Sharp</t>
  </si>
  <si>
    <t>Rubie M</t>
  </si>
  <si>
    <t>Hays</t>
  </si>
  <si>
    <t>Belch</t>
  </si>
  <si>
    <t>Charles T</t>
  </si>
  <si>
    <t>Husi</t>
  </si>
  <si>
    <t>Bridgit</t>
  </si>
  <si>
    <t>Roley</t>
  </si>
  <si>
    <t>Sharbert</t>
  </si>
  <si>
    <t>Engine Driver Miner At Coal</t>
  </si>
  <si>
    <t>Kuhl</t>
  </si>
  <si>
    <t>Glenn</t>
  </si>
  <si>
    <t>Bilts</t>
  </si>
  <si>
    <t>Italy</t>
  </si>
  <si>
    <t>Coal Miner</t>
  </si>
  <si>
    <t>Sugarue</t>
  </si>
  <si>
    <t>Salas</t>
  </si>
  <si>
    <t>Eli??o C</t>
  </si>
  <si>
    <t>Hipolita</t>
  </si>
  <si>
    <t>Fjarza</t>
  </si>
  <si>
    <t>Breg</t>
  </si>
  <si>
    <t>McBurnil</t>
  </si>
  <si>
    <t>Malvin</t>
  </si>
  <si>
    <t>Reip</t>
  </si>
  <si>
    <t>Clifford</t>
  </si>
  <si>
    <t>Pleas</t>
  </si>
  <si>
    <t>Winford</t>
  </si>
  <si>
    <t>Wayman</t>
  </si>
  <si>
    <t>Virgal</t>
  </si>
  <si>
    <t>Mellie</t>
  </si>
  <si>
    <t>Geat</t>
  </si>
  <si>
    <t>Rosa L</t>
  </si>
  <si>
    <t>Halie M</t>
  </si>
  <si>
    <t>Ella M</t>
  </si>
  <si>
    <t>Fannie A</t>
  </si>
  <si>
    <t>Doc</t>
  </si>
  <si>
    <t>Joshaway</t>
  </si>
  <si>
    <t>Henery E</t>
  </si>
  <si>
    <t>Nelie</t>
  </si>
  <si>
    <t>Lonnie</t>
  </si>
  <si>
    <t>Pinkey</t>
  </si>
  <si>
    <t>Landbeck</t>
  </si>
  <si>
    <t>Solaman</t>
  </si>
  <si>
    <t>Estellia</t>
  </si>
  <si>
    <t>McNeil</t>
  </si>
  <si>
    <t>Estella</t>
  </si>
  <si>
    <t>Outlaw</t>
  </si>
  <si>
    <t>David E</t>
  </si>
  <si>
    <t>Mann</t>
  </si>
  <si>
    <t>Highman</t>
  </si>
  <si>
    <t>Schevert</t>
  </si>
  <si>
    <t>Lenna</t>
  </si>
  <si>
    <t>Singliton</t>
  </si>
  <si>
    <t>Minister Gospel</t>
  </si>
  <si>
    <t>Chaney</t>
  </si>
  <si>
    <t>Thermon</t>
  </si>
  <si>
    <t>Gist</t>
  </si>
  <si>
    <t>Gest</t>
  </si>
  <si>
    <t>Mary P</t>
  </si>
  <si>
    <t>Chales A</t>
  </si>
  <si>
    <t>Precilla</t>
  </si>
  <si>
    <t>Carline</t>
  </si>
  <si>
    <t>Wheeten</t>
  </si>
  <si>
    <t>Coatney</t>
  </si>
  <si>
    <t>Joyner</t>
  </si>
  <si>
    <t>Jowell</t>
  </si>
  <si>
    <t>Mishers</t>
  </si>
  <si>
    <t>Henreata</t>
  </si>
  <si>
    <t>Lila</t>
  </si>
  <si>
    <t>Dominie</t>
  </si>
  <si>
    <t>Cathey</t>
  </si>
  <si>
    <t>Ned</t>
  </si>
  <si>
    <t>Elsjiano</t>
  </si>
  <si>
    <t>Beard</t>
  </si>
  <si>
    <t>Bistry</t>
  </si>
  <si>
    <t>Nettie</t>
  </si>
  <si>
    <t>Nuten</t>
  </si>
  <si>
    <t>Peggie</t>
  </si>
  <si>
    <t>Madria</t>
  </si>
  <si>
    <t>Plena</t>
  </si>
  <si>
    <t>Ernist B</t>
  </si>
  <si>
    <t>Minnie F</t>
  </si>
  <si>
    <t>Hunreatta</t>
  </si>
  <si>
    <t>Wellenburg</t>
  </si>
  <si>
    <t>Lehnick</t>
  </si>
  <si>
    <t>Rine</t>
  </si>
  <si>
    <t>Knutz</t>
  </si>
  <si>
    <t>Camm</t>
  </si>
  <si>
    <t>Hemis</t>
  </si>
  <si>
    <t>Groff</t>
  </si>
  <si>
    <t>Freda</t>
  </si>
  <si>
    <t>Hardman</t>
  </si>
  <si>
    <t>Omma</t>
  </si>
  <si>
    <t>Cocksill</t>
  </si>
  <si>
    <t>Mart</t>
  </si>
  <si>
    <t>Haywood</t>
  </si>
  <si>
    <t>Pearlie</t>
  </si>
  <si>
    <t>Busse</t>
  </si>
  <si>
    <t>Clemins</t>
  </si>
  <si>
    <t>Catten</t>
  </si>
  <si>
    <t>Adline</t>
  </si>
  <si>
    <t>Bee</t>
  </si>
  <si>
    <t>Larra</t>
  </si>
  <si>
    <t>Rarlee</t>
  </si>
  <si>
    <t>Danuel S</t>
  </si>
  <si>
    <t>Sam J</t>
  </si>
  <si>
    <t>Lilia A</t>
  </si>
  <si>
    <t>Ida A</t>
  </si>
  <si>
    <t>Lee J</t>
  </si>
  <si>
    <t>Belle A</t>
  </si>
  <si>
    <t>Julis</t>
  </si>
  <si>
    <t>Hollie</t>
  </si>
  <si>
    <t>Minnie M</t>
  </si>
  <si>
    <t>Pietsh</t>
  </si>
  <si>
    <t>Freida</t>
  </si>
  <si>
    <t>Ruth L</t>
  </si>
  <si>
    <t>Michigan, USA</t>
  </si>
  <si>
    <t>Clarance R</t>
  </si>
  <si>
    <t>Russell A</t>
  </si>
  <si>
    <t>Birdie L</t>
  </si>
  <si>
    <t>Lucy B</t>
  </si>
  <si>
    <t>Mishels</t>
  </si>
  <si>
    <t>Kunshick</t>
  </si>
  <si>
    <t>Trasia</t>
  </si>
  <si>
    <t>Eddie</t>
  </si>
  <si>
    <t>Critindon</t>
  </si>
  <si>
    <t>Rosettie</t>
  </si>
  <si>
    <t>Frank B</t>
  </si>
  <si>
    <t>Sandeval</t>
  </si>
  <si>
    <t>Antonio</t>
  </si>
  <si>
    <t>Sandevol</t>
  </si>
  <si>
    <t>Betorana</t>
  </si>
  <si>
    <t>Rannie</t>
  </si>
  <si>
    <t>Montalbo</t>
  </si>
  <si>
    <t>Filipe</t>
  </si>
  <si>
    <t>Jolemo</t>
  </si>
  <si>
    <t>Manuleta</t>
  </si>
  <si>
    <t>Wood Choker</t>
  </si>
  <si>
    <t>Bilma</t>
  </si>
  <si>
    <t>Sastos</t>
  </si>
  <si>
    <t>Bega</t>
  </si>
  <si>
    <t>Ylasis</t>
  </si>
  <si>
    <t>Sandoval</t>
  </si>
  <si>
    <t>Melquidz</t>
  </si>
  <si>
    <t>Francios</t>
  </si>
  <si>
    <t>Jessus</t>
  </si>
  <si>
    <t>Gadalupe</t>
  </si>
  <si>
    <t>St Clair</t>
  </si>
  <si>
    <t>Chandler</t>
  </si>
  <si>
    <t>Dannie</t>
  </si>
  <si>
    <t>Joe A</t>
  </si>
  <si>
    <t>Ella B</t>
  </si>
  <si>
    <t>Rudolf</t>
  </si>
  <si>
    <t>Ellen N</t>
  </si>
  <si>
    <t>Pheby</t>
  </si>
  <si>
    <t>Comp</t>
  </si>
  <si>
    <t>Rr Bridge Watet</t>
  </si>
  <si>
    <t>1900 United States Federal Census - Ancestry.com</t>
  </si>
  <si>
    <t>P O</t>
  </si>
  <si>
    <t>Banns A</t>
  </si>
  <si>
    <t>Prince O</t>
  </si>
  <si>
    <t>Salesman</t>
  </si>
  <si>
    <t>Rabensberg</t>
  </si>
  <si>
    <t>Teigman</t>
  </si>
  <si>
    <t>School</t>
  </si>
  <si>
    <t>Dawson</t>
  </si>
  <si>
    <t>Wiley J</t>
  </si>
  <si>
    <t>Collector</t>
  </si>
  <si>
    <t>Gussie</t>
  </si>
  <si>
    <t>Adopted Daughter</t>
  </si>
  <si>
    <t>Seamster</t>
  </si>
  <si>
    <t>Husy</t>
  </si>
  <si>
    <t>George F</t>
  </si>
  <si>
    <t>Virginia A</t>
  </si>
  <si>
    <t>Edith H</t>
  </si>
  <si>
    <t>S Estell</t>
  </si>
  <si>
    <t>Mowatt</t>
  </si>
  <si>
    <t>Lula I</t>
  </si>
  <si>
    <t>Walthers</t>
  </si>
  <si>
    <t>A A</t>
  </si>
  <si>
    <t>Clara E</t>
  </si>
  <si>
    <t>Tillie C</t>
  </si>
  <si>
    <t>Nellie E</t>
  </si>
  <si>
    <t>Dusil W</t>
  </si>
  <si>
    <t>Clyde Cecil</t>
  </si>
  <si>
    <t>Albert E</t>
  </si>
  <si>
    <t>Kraus</t>
  </si>
  <si>
    <t>Gillmore</t>
  </si>
  <si>
    <t>Buck</t>
  </si>
  <si>
    <t>Johny</t>
  </si>
  <si>
    <t>Dunn</t>
  </si>
  <si>
    <t>Isah</t>
  </si>
  <si>
    <t>Farm House</t>
  </si>
  <si>
    <t>Starkie</t>
  </si>
  <si>
    <t>Bowen</t>
  </si>
  <si>
    <t>Bridge Reparing</t>
  </si>
  <si>
    <t>Lavenia</t>
  </si>
  <si>
    <t>Merchant Taylor</t>
  </si>
  <si>
    <t>Louis E</t>
  </si>
  <si>
    <t>Eugine F</t>
  </si>
  <si>
    <t>At</t>
  </si>
  <si>
    <t>Townsend</t>
  </si>
  <si>
    <t>Woodie</t>
  </si>
  <si>
    <t>Convict Overseer</t>
  </si>
  <si>
    <t>Lillian T</t>
  </si>
  <si>
    <t>Dan W</t>
  </si>
  <si>
    <t>Maude I</t>
  </si>
  <si>
    <t>Maude A</t>
  </si>
  <si>
    <t>James W W</t>
  </si>
  <si>
    <t>Baynas</t>
  </si>
  <si>
    <t>Fredreick</t>
  </si>
  <si>
    <t>Cora B</t>
  </si>
  <si>
    <t>Archie W</t>
  </si>
  <si>
    <t>Phillis</t>
  </si>
  <si>
    <t>Holiday</t>
  </si>
  <si>
    <t>Washer Iron</t>
  </si>
  <si>
    <t>Grandchild</t>
  </si>
  <si>
    <t>Liveryman</t>
  </si>
  <si>
    <t>Edwin T</t>
  </si>
  <si>
    <t>Earl L</t>
  </si>
  <si>
    <t>Chas A</t>
  </si>
  <si>
    <t>Jesse A</t>
  </si>
  <si>
    <t>Brick Maker</t>
  </si>
  <si>
    <t>Maran</t>
  </si>
  <si>
    <t>Siger</t>
  </si>
  <si>
    <t>Abbie</t>
  </si>
  <si>
    <t>Genie</t>
  </si>
  <si>
    <t>Doy</t>
  </si>
  <si>
    <t>Hariet A</t>
  </si>
  <si>
    <t>Sayers D</t>
  </si>
  <si>
    <t>Charlie</t>
  </si>
  <si>
    <t>Vertine</t>
  </si>
  <si>
    <t>Purcilla</t>
  </si>
  <si>
    <t>Addie</t>
  </si>
  <si>
    <t>Maude</t>
  </si>
  <si>
    <t>Laundress</t>
  </si>
  <si>
    <t>Boot Black</t>
  </si>
  <si>
    <t>Grear</t>
  </si>
  <si>
    <t>Evilene</t>
  </si>
  <si>
    <t>Black Smith</t>
  </si>
  <si>
    <t>Needle Work</t>
  </si>
  <si>
    <t>Blucher</t>
  </si>
  <si>
    <t>Urach</t>
  </si>
  <si>
    <t>Painter Dockmaster</t>
  </si>
  <si>
    <t>Mollie E</t>
  </si>
  <si>
    <t>Mable A</t>
  </si>
  <si>
    <t>Sadie E</t>
  </si>
  <si>
    <t>Jesse C</t>
  </si>
  <si>
    <t>Amelia O</t>
  </si>
  <si>
    <t>Dexter A</t>
  </si>
  <si>
    <t>Ellanor E</t>
  </si>
  <si>
    <t>Doak</t>
  </si>
  <si>
    <t>Job Work Home</t>
  </si>
  <si>
    <t>Fay T</t>
  </si>
  <si>
    <t>Willa</t>
  </si>
  <si>
    <t>Coroner Bar</t>
  </si>
  <si>
    <t>Milleon</t>
  </si>
  <si>
    <t>Cook Meat Oil in</t>
  </si>
  <si>
    <t>May Bell</t>
  </si>
  <si>
    <t>Nancy Jane</t>
  </si>
  <si>
    <t>Washing Ironing</t>
  </si>
  <si>
    <t>Carson</t>
  </si>
  <si>
    <t>J J</t>
  </si>
  <si>
    <t>Station Agent</t>
  </si>
  <si>
    <t>Hope</t>
  </si>
  <si>
    <t>Pennsylvania, USA</t>
  </si>
  <si>
    <t>Porter For Ry</t>
  </si>
  <si>
    <t>Merl</t>
  </si>
  <si>
    <t>Royston</t>
  </si>
  <si>
    <t>Wood Chopper</t>
  </si>
  <si>
    <t>Josephine V</t>
  </si>
  <si>
    <t>Linola</t>
  </si>
  <si>
    <t>Bob</t>
  </si>
  <si>
    <t>Hidus</t>
  </si>
  <si>
    <t>Ed W</t>
  </si>
  <si>
    <t>Caroline A</t>
  </si>
  <si>
    <t>Charles M</t>
  </si>
  <si>
    <t>Robt T</t>
  </si>
  <si>
    <t>Alec K</t>
  </si>
  <si>
    <t>Salesman in Store</t>
  </si>
  <si>
    <t>Amy</t>
  </si>
  <si>
    <t>Music Teacher</t>
  </si>
  <si>
    <t>Telephone Man</t>
  </si>
  <si>
    <t>Dress Marking</t>
  </si>
  <si>
    <t>Hadges</t>
  </si>
  <si>
    <t>CA</t>
  </si>
  <si>
    <t>Imagene</t>
  </si>
  <si>
    <t>Hoppie</t>
  </si>
  <si>
    <t>Albert L</t>
  </si>
  <si>
    <t>Bakery Store</t>
  </si>
  <si>
    <t>Grover</t>
  </si>
  <si>
    <t>Lilian</t>
  </si>
  <si>
    <t>Grusenbeck</t>
  </si>
  <si>
    <t>Apprentice Butcher</t>
  </si>
  <si>
    <t>Marrine</t>
  </si>
  <si>
    <t>Sheriff of Co</t>
  </si>
  <si>
    <t>Lutry</t>
  </si>
  <si>
    <t>Ansten</t>
  </si>
  <si>
    <t>Parmer</t>
  </si>
  <si>
    <t>Proffessor</t>
  </si>
  <si>
    <t>Minta</t>
  </si>
  <si>
    <t>Boarding</t>
  </si>
  <si>
    <t>Watts</t>
  </si>
  <si>
    <t>Boarding House</t>
  </si>
  <si>
    <t>Ka</t>
  </si>
  <si>
    <t>Higsmith</t>
  </si>
  <si>
    <t>Braden</t>
  </si>
  <si>
    <t>Apprentice Ladler</t>
  </si>
  <si>
    <t>Pea</t>
  </si>
  <si>
    <t>Minie</t>
  </si>
  <si>
    <t>Wilfora</t>
  </si>
  <si>
    <t>O E</t>
  </si>
  <si>
    <t>Thedean</t>
  </si>
  <si>
    <t>Lockett</t>
  </si>
  <si>
    <t>Scotha</t>
  </si>
  <si>
    <t>Boby</t>
  </si>
  <si>
    <t>Adalade</t>
  </si>
  <si>
    <t>Randle</t>
  </si>
  <si>
    <t>Washer</t>
  </si>
  <si>
    <t>Bar Teacher</t>
  </si>
  <si>
    <t>Cat??l??</t>
  </si>
  <si>
    <t>Leann</t>
  </si>
  <si>
    <t>Coulter</t>
  </si>
  <si>
    <t>Leeth</t>
  </si>
  <si>
    <t>Giles J</t>
  </si>
  <si>
    <t>Maxwell J</t>
  </si>
  <si>
    <t>Joe G</t>
  </si>
  <si>
    <t>Eva M</t>
  </si>
  <si>
    <t>Thiesman</t>
  </si>
  <si>
    <t>Hardware Merchant</t>
  </si>
  <si>
    <t>Willenberg</t>
  </si>
  <si>
    <t>Herbert</t>
  </si>
  <si>
    <t>Berrymon</t>
  </si>
  <si>
    <t>Zack</t>
  </si>
  <si>
    <t>Basket Maker</t>
  </si>
  <si>
    <t>Rail Road Laborer</t>
  </si>
  <si>
    <t>Rusty</t>
  </si>
  <si>
    <t>Jaques</t>
  </si>
  <si>
    <t>Zuberg</t>
  </si>
  <si>
    <t>Jo??</t>
  </si>
  <si>
    <t>Uric</t>
  </si>
  <si>
    <t>Barter</t>
  </si>
  <si>
    <t>Masonie A</t>
  </si>
  <si>
    <t>Oscar R</t>
  </si>
  <si>
    <t>Vergie</t>
  </si>
  <si>
    <t>Virgil</t>
  </si>
  <si>
    <t>Block 27</t>
  </si>
  <si>
    <t>Kesslus</t>
  </si>
  <si>
    <t>Hettie</t>
  </si>
  <si>
    <t>Erma</t>
  </si>
  <si>
    <t>Mandeaux</t>
  </si>
  <si>
    <t>Rants Matron</t>
  </si>
  <si>
    <t>Block 26</t>
  </si>
  <si>
    <t>Ergenhals</t>
  </si>
  <si>
    <t>Rast Master</t>
  </si>
  <si>
    <t>Selma S</t>
  </si>
  <si>
    <t>Assist R M</t>
  </si>
  <si>
    <t>Jennie</t>
  </si>
  <si>
    <t>Wash Ironer</t>
  </si>
  <si>
    <t>M Lany</t>
  </si>
  <si>
    <t>Mahuldah</t>
  </si>
  <si>
    <t>Schulkie</t>
  </si>
  <si>
    <t>E E</t>
  </si>
  <si>
    <t>Benard</t>
  </si>
  <si>
    <t>Apprentice ??</t>
  </si>
  <si>
    <t>Ivy</t>
  </si>
  <si>
    <t>Olive</t>
  </si>
  <si>
    <t>Kenedey</t>
  </si>
  <si>
    <t>Sudie</t>
  </si>
  <si>
    <t>Cashier in ??</t>
  </si>
  <si>
    <t>Jimmie</t>
  </si>
  <si>
    <t>Leslie</t>
  </si>
  <si>
    <t>Juell</t>
  </si>
  <si>
    <t>Mat E</t>
  </si>
  <si>
    <t>Salesman D S</t>
  </si>
  <si>
    <t>Julia B</t>
  </si>
  <si>
    <t>Block 25</t>
  </si>
  <si>
    <t>Job Work</t>
  </si>
  <si>
    <t>Olford</t>
  </si>
  <si>
    <t>Jordon</t>
  </si>
  <si>
    <t>Day Work</t>
  </si>
  <si>
    <t>Horace</t>
  </si>
  <si>
    <t>Washer T Iron</t>
  </si>
  <si>
    <t>Ruby</t>
  </si>
  <si>
    <t>Block 37</t>
  </si>
  <si>
    <t>Buchhanan</t>
  </si>
  <si>
    <t>Maimie</t>
  </si>
  <si>
    <t>Fleta</t>
  </si>
  <si>
    <t>Block 35</t>
  </si>
  <si>
    <t>Wotheal</t>
  </si>
  <si>
    <t>Selena</t>
  </si>
  <si>
    <t>Olettie</t>
  </si>
  <si>
    <t>Block 34</t>
  </si>
  <si>
    <t>Brunswick</t>
  </si>
  <si>
    <t>Erna</t>
  </si>
  <si>
    <t>Block 47</t>
  </si>
  <si>
    <t>Cook City</t>
  </si>
  <si>
    <t>Umphris</t>
  </si>
  <si>
    <t>Savanah</t>
  </si>
  <si>
    <t>Roomer</t>
  </si>
  <si>
    <t>Wash Iron</t>
  </si>
  <si>
    <t>Majors</t>
  </si>
  <si>
    <t>Woman</t>
  </si>
  <si>
    <t>Daisey</t>
  </si>
  <si>
    <t>California, USA</t>
  </si>
  <si>
    <t>Vivian</t>
  </si>
  <si>
    <t>Robison</t>
  </si>
  <si>
    <t>Johnie</t>
  </si>
  <si>
    <t>Work on Farm</t>
  </si>
  <si>
    <t>Arelia</t>
  </si>
  <si>
    <t>Wermly</t>
  </si>
  <si>
    <t>Block 46</t>
  </si>
  <si>
    <t>Philemon</t>
  </si>
  <si>
    <t>Isack</t>
  </si>
  <si>
    <t>Holliday</t>
  </si>
  <si>
    <t>Manerva</t>
  </si>
  <si>
    <t>Waymon</t>
  </si>
  <si>
    <t>Bremond</t>
  </si>
  <si>
    <t>Drumond</t>
  </si>
  <si>
    <t>Lena May</t>
  </si>
  <si>
    <t>Almeta</t>
  </si>
  <si>
    <t>B 120</t>
  </si>
  <si>
    <t>Bobson</t>
  </si>
  <si>
    <t>Grandmother</t>
  </si>
  <si>
    <t>At Cook on Iron</t>
  </si>
  <si>
    <t>Block 120</t>
  </si>
  <si>
    <t>Allassis</t>
  </si>
  <si>
    <t>Easter</t>
  </si>
  <si>
    <t>McDavid</t>
  </si>
  <si>
    <t>Alva N</t>
  </si>
  <si>
    <t>B 44</t>
  </si>
  <si>
    <t>Washing Iron</t>
  </si>
  <si>
    <t>Husband</t>
  </si>
  <si>
    <t>Router</t>
  </si>
  <si>
    <t>Kelton</t>
  </si>
  <si>
    <t>Ardetha</t>
  </si>
  <si>
    <t>Pink</t>
  </si>
  <si>
    <t>Bertie</t>
  </si>
  <si>
    <t>B 43</t>
  </si>
  <si>
    <t>Claudia</t>
  </si>
  <si>
    <t>Lucius</t>
  </si>
  <si>
    <t>Lullaby</t>
  </si>
  <si>
    <t>Jerdin</t>
  </si>
  <si>
    <t>Manda</t>
  </si>
  <si>
    <t>Work Iron</t>
  </si>
  <si>
    <t>Mattie J</t>
  </si>
  <si>
    <t>Tishey</t>
  </si>
  <si>
    <t>Alesy</t>
  </si>
  <si>
    <t>Buntley</t>
  </si>
  <si>
    <t>Milley</t>
  </si>
  <si>
    <t>Jessey</t>
  </si>
  <si>
    <t>Kahn</t>
  </si>
  <si>
    <t>Station Engine</t>
  </si>
  <si>
    <t>Festus</t>
  </si>
  <si>
    <t>Geoff</t>
  </si>
  <si>
    <t>Foreman Cotton Girl</t>
  </si>
  <si>
    <t>Melcs</t>
  </si>
  <si>
    <t>B 31</t>
  </si>
  <si>
    <t>Robb</t>
  </si>
  <si>
    <t>Merchandising</t>
  </si>
  <si>
    <t>Volley A</t>
  </si>
  <si>
    <t>B 32</t>
  </si>
  <si>
    <t>Elsa May</t>
  </si>
  <si>
    <t>Tom G</t>
  </si>
  <si>
    <t>Minnie D</t>
  </si>
  <si>
    <t>Vanpelt</t>
  </si>
  <si>
    <t>Dwight</t>
  </si>
  <si>
    <t>Elzares</t>
  </si>
  <si>
    <t>B 6</t>
  </si>
  <si>
    <t>32d Block 25 Book 5</t>
  </si>
  <si>
    <t>Berth</t>
  </si>
  <si>
    <t>Anna L</t>
  </si>
  <si>
    <t>Will A</t>
  </si>
  <si>
    <t>Minnie L</t>
  </si>
  <si>
    <t>Browne</t>
  </si>
  <si>
    <t>Hildegard</t>
  </si>
  <si>
    <t>Egon</t>
  </si>
  <si>
    <t>Verner</t>
  </si>
  <si>
    <t>Block 6</t>
  </si>
  <si>
    <t>Wheel Wright</t>
  </si>
  <si>
    <t>Block 59</t>
  </si>
  <si>
    <t>Hildabrant</t>
  </si>
  <si>
    <t>Clerk in Store</t>
  </si>
  <si>
    <t>Feahn</t>
  </si>
  <si>
    <t>Mercedes</t>
  </si>
  <si>
    <t>Block 33</t>
  </si>
  <si>
    <t>Lummins</t>
  </si>
  <si>
    <t>P W</t>
  </si>
  <si>
    <t>Danny</t>
  </si>
  <si>
    <t>Lumber Merchant</t>
  </si>
  <si>
    <t>Block 28</t>
  </si>
  <si>
    <t>Garesenbeck</t>
  </si>
  <si>
    <t>AL</t>
  </si>
  <si>
    <t>Prop Floats</t>
  </si>
  <si>
    <t>Wanneta</t>
  </si>
  <si>
    <t>Rothman</t>
  </si>
  <si>
    <t>Mosbey</t>
  </si>
  <si>
    <t>Mary Lou</t>
  </si>
  <si>
    <t>Music</t>
  </si>
  <si>
    <t>Chastine</t>
  </si>
  <si>
    <t>Cotton Weight</t>
  </si>
  <si>
    <t>B 28</t>
  </si>
  <si>
    <t>R J</t>
  </si>
  <si>
    <t>District Clerk</t>
  </si>
  <si>
    <t>Haynie</t>
  </si>
  <si>
    <t>Noof</t>
  </si>
  <si>
    <t>Highsouth</t>
  </si>
  <si>
    <t>Albracht</t>
  </si>
  <si>
    <t>Perprant Cook</t>
  </si>
  <si>
    <t>Holman</t>
  </si>
  <si>
    <t>Freighting</t>
  </si>
  <si>
    <t>Archabald</t>
  </si>
  <si>
    <t>Lillian</t>
  </si>
  <si>
    <t>B 29</t>
  </si>
  <si>
    <t>Combs</t>
  </si>
  <si>
    <t>Physician &amp; Curgen</t>
  </si>
  <si>
    <t>Christine</t>
  </si>
  <si>
    <t>Help</t>
  </si>
  <si>
    <t>Help Arrend House</t>
  </si>
  <si>
    <t>Doerr</t>
  </si>
  <si>
    <t>D T C</t>
  </si>
  <si>
    <t>Hyder</t>
  </si>
  <si>
    <t>Melvina</t>
  </si>
  <si>
    <t>Wash &amp; Iron</t>
  </si>
  <si>
    <t>Caspin</t>
  </si>
  <si>
    <t>Cook in Families</t>
  </si>
  <si>
    <t>Daisy</t>
  </si>
  <si>
    <t>Siller</t>
  </si>
  <si>
    <t>Locken</t>
  </si>
  <si>
    <t>B 30</t>
  </si>
  <si>
    <t>Owner of Oalbun</t>
  </si>
  <si>
    <t>Livery Man</t>
  </si>
  <si>
    <t>Marietta</t>
  </si>
  <si>
    <t>Jake</t>
  </si>
  <si>
    <t>Briegor</t>
  </si>
  <si>
    <t>T A</t>
  </si>
  <si>
    <t>Sthram</t>
  </si>
  <si>
    <t>Mose</t>
  </si>
  <si>
    <t>Warnetta</t>
  </si>
  <si>
    <t>Lassie</t>
  </si>
  <si>
    <t>Maysie</t>
  </si>
  <si>
    <t>B 12</t>
  </si>
  <si>
    <t>M V</t>
  </si>
  <si>
    <t>Washington, USA</t>
  </si>
  <si>
    <t>In</t>
  </si>
  <si>
    <t>Schill</t>
  </si>
  <si>
    <t>Vituas</t>
  </si>
  <si>
    <t>Jewelry Bus</t>
  </si>
  <si>
    <t>Famer 25</t>
  </si>
  <si>
    <t>Engineer Store</t>
  </si>
  <si>
    <t>B 25</t>
  </si>
  <si>
    <t>Bar Svening Jewery</t>
  </si>
  <si>
    <t>Book Keeping</t>
  </si>
  <si>
    <t>B 13</t>
  </si>
  <si>
    <t>Bell M</t>
  </si>
  <si>
    <t>B 8</t>
  </si>
  <si>
    <t>Betty L</t>
  </si>
  <si>
    <t>Solomon</t>
  </si>
  <si>
    <t>Charlton E</t>
  </si>
  <si>
    <t>Melesence</t>
  </si>
  <si>
    <t>B 5</t>
  </si>
  <si>
    <t>Edless</t>
  </si>
  <si>
    <t>Amsterdam</t>
  </si>
  <si>
    <t>Luceil</t>
  </si>
  <si>
    <t>Wallenberg</t>
  </si>
  <si>
    <t>Corinne</t>
  </si>
  <si>
    <t>Block 9</t>
  </si>
  <si>
    <t>Cal</t>
  </si>
  <si>
    <t>Hotel</t>
  </si>
  <si>
    <t>W O</t>
  </si>
  <si>
    <t>Mattie E</t>
  </si>
  <si>
    <t>Berryan</t>
  </si>
  <si>
    <t>Lisha</t>
  </si>
  <si>
    <t>Burns</t>
  </si>
  <si>
    <t>Ora</t>
  </si>
  <si>
    <t>B 9</t>
  </si>
  <si>
    <t>City Assion Collector</t>
  </si>
  <si>
    <t>Boarding H</t>
  </si>
  <si>
    <t>B 16</t>
  </si>
  <si>
    <t>Margaret B</t>
  </si>
  <si>
    <t>Farm Lot 1</t>
  </si>
  <si>
    <t>Tignah</t>
  </si>
  <si>
    <t>McClavey</t>
  </si>
  <si>
    <t>New Jersey, USA</t>
  </si>
  <si>
    <t>Insurance</t>
  </si>
  <si>
    <t>Ella N</t>
  </si>
  <si>
    <t>FL 1</t>
  </si>
  <si>
    <t>Alfonce</t>
  </si>
  <si>
    <t>Vestie</t>
  </si>
  <si>
    <t>Coretha</t>
  </si>
  <si>
    <t>Lily</t>
  </si>
  <si>
    <t>Claben</t>
  </si>
  <si>
    <t>Herald</t>
  </si>
  <si>
    <t>FL 17</t>
  </si>
  <si>
    <t>Connecticut, USA</t>
  </si>
  <si>
    <t>Nano</t>
  </si>
  <si>
    <t>FL 2</t>
  </si>
  <si>
    <t>Tax Assesor</t>
  </si>
  <si>
    <t>Roy</t>
  </si>
  <si>
    <t>Drug Clerk</t>
  </si>
  <si>
    <t>Farm L 2</t>
  </si>
  <si>
    <t>Molly Bell</t>
  </si>
  <si>
    <t>Real Estate Agt</t>
  </si>
  <si>
    <t>Lisia A</t>
  </si>
  <si>
    <t>Arcansus</t>
  </si>
  <si>
    <t>FL 10</t>
  </si>
  <si>
    <t>Furgerson</t>
  </si>
  <si>
    <t>Samantha</t>
  </si>
  <si>
    <t>Farmer Stock</t>
  </si>
  <si>
    <t>Farm L 10</t>
  </si>
  <si>
    <t>Marston</t>
  </si>
  <si>
    <t>Partner</t>
  </si>
  <si>
    <t>County Judge</t>
  </si>
  <si>
    <t>Ralph T</t>
  </si>
  <si>
    <t>Klockmann</t>
  </si>
  <si>
    <t>K M</t>
  </si>
  <si>
    <t>Anna M</t>
  </si>
  <si>
    <t>Cleber M</t>
  </si>
  <si>
    <t>Robt M</t>
  </si>
  <si>
    <t>FL 19</t>
  </si>
  <si>
    <t>Lutz</t>
  </si>
  <si>
    <t>Walter E</t>
  </si>
  <si>
    <t>Peedling Mercht</t>
  </si>
  <si>
    <t>Ida O</t>
  </si>
  <si>
    <t>Farm Lot 19820</t>
  </si>
  <si>
    <t>Wallace S</t>
  </si>
  <si>
    <t>Vesta A</t>
  </si>
  <si>
    <t>Bulah D</t>
  </si>
  <si>
    <t>Lenah R</t>
  </si>
  <si>
    <t>Walter W</t>
  </si>
  <si>
    <t>Luella</t>
  </si>
  <si>
    <t>Homer R</t>
  </si>
  <si>
    <t>Uner T</t>
  </si>
  <si>
    <t>McCord</t>
  </si>
  <si>
    <t>Sallie E</t>
  </si>
  <si>
    <t>Carpenter Cont</t>
  </si>
  <si>
    <t>Emma E</t>
  </si>
  <si>
    <t>Bettey</t>
  </si>
  <si>
    <t>FL 20</t>
  </si>
  <si>
    <t>Hallmark</t>
  </si>
  <si>
    <t>Charlie T</t>
  </si>
  <si>
    <t>Lister</t>
  </si>
  <si>
    <t>May K</t>
  </si>
  <si>
    <t>Johny H</t>
  </si>
  <si>
    <t>Hewatt</t>
  </si>
  <si>
    <t>M H H</t>
  </si>
  <si>
    <t>Farm L 35</t>
  </si>
  <si>
    <t>Schelling</t>
  </si>
  <si>
    <t>Edna F</t>
  </si>
  <si>
    <t>Charles I</t>
  </si>
  <si>
    <t>Willie M</t>
  </si>
  <si>
    <t>FL 35</t>
  </si>
  <si>
    <t>Wash and Dress</t>
  </si>
  <si>
    <t>Maryetta</t>
  </si>
  <si>
    <t>Dray Driver</t>
  </si>
  <si>
    <t>Section House</t>
  </si>
  <si>
    <t>Alta</t>
  </si>
  <si>
    <t>Cotton Buyer</t>
  </si>
  <si>
    <t>Susie T</t>
  </si>
  <si>
    <t>X Durant</t>
  </si>
  <si>
    <t>A Lou</t>
  </si>
  <si>
    <t>Leo</t>
  </si>
  <si>
    <t>Montee</t>
  </si>
  <si>
    <t>Ellick</t>
  </si>
  <si>
    <t>Gloeckner</t>
  </si>
  <si>
    <t>Charley H</t>
  </si>
  <si>
    <t>Martin B</t>
  </si>
  <si>
    <t>Clara G</t>
  </si>
  <si>
    <t>FL 36</t>
  </si>
  <si>
    <t>Eskie</t>
  </si>
  <si>
    <t>Norma</t>
  </si>
  <si>
    <t>Hardie</t>
  </si>
  <si>
    <t>Essely</t>
  </si>
  <si>
    <t>Section Town</t>
  </si>
  <si>
    <t>Sanie E</t>
  </si>
  <si>
    <t>Ulana</t>
  </si>
  <si>
    <t>Luda</t>
  </si>
  <si>
    <t>Fallman</t>
  </si>
  <si>
    <t>B 53</t>
  </si>
  <si>
    <t>C C</t>
  </si>
  <si>
    <t>Willie E</t>
  </si>
  <si>
    <t>Naoma</t>
  </si>
  <si>
    <t>FL 54</t>
  </si>
  <si>
    <t>Bev W</t>
  </si>
  <si>
    <t>Lola</t>
  </si>
  <si>
    <t>School Teaching</t>
  </si>
  <si>
    <t>FL 55 Tamin L55</t>
  </si>
  <si>
    <t>Floor Driver</t>
  </si>
  <si>
    <t>Isabell</t>
  </si>
  <si>
    <t>Oklohomo</t>
  </si>
  <si>
    <t>Lonzo B</t>
  </si>
  <si>
    <t>Torns</t>
  </si>
  <si>
    <t>Durant</t>
  </si>
  <si>
    <t>Maybell</t>
  </si>
  <si>
    <t>Yancey</t>
  </si>
  <si>
    <t>B 14</t>
  </si>
  <si>
    <t>F 26</t>
  </si>
  <si>
    <t>Kyle</t>
  </si>
  <si>
    <t>Berryman</t>
  </si>
  <si>
    <t>Solo</t>
  </si>
  <si>
    <t>Malina</t>
  </si>
  <si>
    <t>Eli H</t>
  </si>
  <si>
    <t>Maggie M</t>
  </si>
  <si>
    <t>Dadi</t>
  </si>
  <si>
    <t>Cashier Bank</t>
  </si>
  <si>
    <t>Earl C</t>
  </si>
  <si>
    <t>Massahuchetts</t>
  </si>
  <si>
    <t>Chemical Typing</t>
  </si>
  <si>
    <t>Lorena</t>
  </si>
  <si>
    <t>FL 55</t>
  </si>
  <si>
    <t>Kate L</t>
  </si>
  <si>
    <t>Kesslur</t>
  </si>
  <si>
    <t>Taylor Merchant</t>
  </si>
  <si>
    <t>Mina A</t>
  </si>
  <si>
    <t>FL 6</t>
  </si>
  <si>
    <t>Richard J</t>
  </si>
  <si>
    <t>Blagg</t>
  </si>
  <si>
    <t>Photographer</t>
  </si>
  <si>
    <t>B 103</t>
  </si>
  <si>
    <t>Buckhannan</t>
  </si>
  <si>
    <t>Artist</t>
  </si>
  <si>
    <t>Genorcho</t>
  </si>
  <si>
    <t>A T</t>
  </si>
  <si>
    <t>No Name</t>
  </si>
  <si>
    <t>Day Cook</t>
  </si>
  <si>
    <t>Duval</t>
  </si>
  <si>
    <t>Shepherd Sup Duta</t>
  </si>
  <si>
    <t>Janitor At House</t>
  </si>
  <si>
    <t>Sam B</t>
  </si>
  <si>
    <t>Steares</t>
  </si>
  <si>
    <t>Day Laborer Oiler</t>
  </si>
  <si>
    <t>Spy</t>
  </si>
  <si>
    <t>Milles</t>
  </si>
  <si>
    <t>Elleck</t>
  </si>
  <si>
    <t>Freighter</t>
  </si>
  <si>
    <t>Fry</t>
  </si>
  <si>
    <t>Riffleman</t>
  </si>
  <si>
    <t>Plasant A</t>
  </si>
  <si>
    <t>Frank G</t>
  </si>
  <si>
    <t>Rolin</t>
  </si>
  <si>
    <t>Quin</t>
  </si>
  <si>
    <t>Weaver in Maker</t>
  </si>
  <si>
    <t>Washing Moving</t>
  </si>
  <si>
    <t>Tranlen</t>
  </si>
  <si>
    <t>Callie</t>
  </si>
  <si>
    <t>Hudgins</t>
  </si>
  <si>
    <t>Hal Max</t>
  </si>
  <si>
    <t>Wagner</t>
  </si>
  <si>
    <t>Work Air Mill Day Laborer</t>
  </si>
  <si>
    <t>Ruth E</t>
  </si>
  <si>
    <t>Fawter</t>
  </si>
  <si>
    <t>Cook Washing</t>
  </si>
  <si>
    <t>Belina</t>
  </si>
  <si>
    <t>Homes</t>
  </si>
  <si>
    <t>Dairy Laborer</t>
  </si>
  <si>
    <t>Waash Swning</t>
  </si>
  <si>
    <t>Lula J</t>
  </si>
  <si>
    <t>Cotana</t>
  </si>
  <si>
    <t>Washington DC</t>
  </si>
  <si>
    <t>Ugines</t>
  </si>
  <si>
    <t>Carnie</t>
  </si>
  <si>
    <t>Delivery</t>
  </si>
  <si>
    <t>Haris</t>
  </si>
  <si>
    <t>Carmichael</t>
  </si>
  <si>
    <t>Rily</t>
  </si>
  <si>
    <t>Iola</t>
  </si>
  <si>
    <t>Mc Donell</t>
  </si>
  <si>
    <t>Janis</t>
  </si>
  <si>
    <t>Safronia</t>
  </si>
  <si>
    <t>Auni</t>
  </si>
  <si>
    <t>Nimville</t>
  </si>
  <si>
    <t>Courtney</t>
  </si>
  <si>
    <t>Lionzo</t>
  </si>
  <si>
    <t>Burges</t>
  </si>
  <si>
    <t>Lino</t>
  </si>
  <si>
    <t>Dinah</t>
  </si>
  <si>
    <t>Sigen</t>
  </si>
  <si>
    <t>Ellot</t>
  </si>
  <si>
    <t>Drayman</t>
  </si>
  <si>
    <t>Marria</t>
  </si>
  <si>
    <t>Mc Donall</t>
  </si>
  <si>
    <t>Working</t>
  </si>
  <si>
    <t>McDowell</t>
  </si>
  <si>
    <t>Faucett</t>
  </si>
  <si>
    <t>Kenedy</t>
  </si>
  <si>
    <t>Hireling of Gin</t>
  </si>
  <si>
    <t>Miller Merchant</t>
  </si>
  <si>
    <t>Fannie R</t>
  </si>
  <si>
    <t>Merinda</t>
  </si>
  <si>
    <t>Yankee</t>
  </si>
  <si>
    <t>Pinter</t>
  </si>
  <si>
    <t>Matt A</t>
  </si>
  <si>
    <t>Tham</t>
  </si>
  <si>
    <t>Dentistry</t>
  </si>
  <si>
    <t>Bulah E</t>
  </si>
  <si>
    <t>Turner R</t>
  </si>
  <si>
    <t>Leola M</t>
  </si>
  <si>
    <t>Will D</t>
  </si>
  <si>
    <t>Dressmaker</t>
  </si>
  <si>
    <t>Castlebury</t>
  </si>
  <si>
    <t>Eliza H</t>
  </si>
  <si>
    <t>Lumber Machinist</t>
  </si>
  <si>
    <t>Ester</t>
  </si>
  <si>
    <t>Ison</t>
  </si>
  <si>
    <t>Bean</t>
  </si>
  <si>
    <t>A F</t>
  </si>
  <si>
    <t>Bill</t>
  </si>
  <si>
    <t>Adjison</t>
  </si>
  <si>
    <t>Cousin</t>
  </si>
  <si>
    <t>Letha</t>
  </si>
  <si>
    <t>Basout</t>
  </si>
  <si>
    <t>Seafur</t>
  </si>
  <si>
    <t>Wash Ironer Ironing</t>
  </si>
  <si>
    <t>Baron</t>
  </si>
  <si>
    <t>Carpentering</t>
  </si>
  <si>
    <t>Teacher Dress Cutting</t>
  </si>
  <si>
    <t>Gilda</t>
  </si>
  <si>
    <t>Sews Express Wager</t>
  </si>
  <si>
    <t>Work At Oil Mill</t>
  </si>
  <si>
    <t>Aley</t>
  </si>
  <si>
    <t>Coal</t>
  </si>
  <si>
    <t>Fenora</t>
  </si>
  <si>
    <t>Schweden</t>
  </si>
  <si>
    <t>Working on Ry</t>
  </si>
  <si>
    <t>Alverado</t>
  </si>
  <si>
    <t>Ugine</t>
  </si>
  <si>
    <t>Not Named</t>
  </si>
  <si>
    <t>Sculptor</t>
  </si>
  <si>
    <t>David H F</t>
  </si>
  <si>
    <t>Scottie B</t>
  </si>
  <si>
    <t>Hoerin</t>
  </si>
  <si>
    <t>Macey</t>
  </si>
  <si>
    <t>Palmer</t>
  </si>
  <si>
    <t>Freddie</t>
  </si>
  <si>
    <t>Vernon</t>
  </si>
  <si>
    <t>Lilia</t>
  </si>
  <si>
    <t>Apprentice Machinery</t>
  </si>
  <si>
    <t>Burmingcn</t>
  </si>
  <si>
    <t>Hudson</t>
  </si>
  <si>
    <t>Fairbanks</t>
  </si>
  <si>
    <t>Lemuels</t>
  </si>
  <si>
    <t>Hauling Wood</t>
  </si>
  <si>
    <t>Winnie</t>
  </si>
  <si>
    <t>Cassels</t>
  </si>
  <si>
    <t>Julius J</t>
  </si>
  <si>
    <t>Henry E</t>
  </si>
  <si>
    <t>Olga J</t>
  </si>
  <si>
    <t>Lygian</t>
  </si>
  <si>
    <t>Helen H</t>
  </si>
  <si>
    <t>Mater</t>
  </si>
  <si>
    <t>Jno</t>
  </si>
  <si>
    <t>Laura L</t>
  </si>
  <si>
    <t>Deputy Collector</t>
  </si>
  <si>
    <t>Autney</t>
  </si>
  <si>
    <t>Anne</t>
  </si>
  <si>
    <t>Chancey</t>
  </si>
  <si>
    <t>Livery Slasher</t>
  </si>
  <si>
    <t>Phelix</t>
  </si>
  <si>
    <t>Mc Henry</t>
  </si>
  <si>
    <t>Dry Laborer</t>
  </si>
  <si>
    <t>Hariet</t>
  </si>
  <si>
    <t>K Shermon</t>
  </si>
  <si>
    <t>Lyons</t>
  </si>
  <si>
    <t>Drucilla</t>
  </si>
  <si>
    <t>Valencia</t>
  </si>
  <si>
    <t>Driving Wagon</t>
  </si>
  <si>
    <t>Lovie</t>
  </si>
  <si>
    <t>Lessanna</t>
  </si>
  <si>
    <t>Crumplin</t>
  </si>
  <si>
    <t>Reddick</t>
  </si>
  <si>
    <t>Works Bythe Month</t>
  </si>
  <si>
    <t>Vereline</t>
  </si>
  <si>
    <t>Caline</t>
  </si>
  <si>
    <t>Bedford</t>
  </si>
  <si>
    <t>Mill Digger</t>
  </si>
  <si>
    <t>Leticia</t>
  </si>
  <si>
    <t>Jac</t>
  </si>
  <si>
    <t>Barry</t>
  </si>
  <si>
    <t>Ann M</t>
  </si>
  <si>
    <t>Manetta</t>
  </si>
  <si>
    <t>School Maching</t>
  </si>
  <si>
    <t>McFall</t>
  </si>
  <si>
    <t>Help on Farm</t>
  </si>
  <si>
    <t>Willies</t>
  </si>
  <si>
    <t>Dorne</t>
  </si>
  <si>
    <t>Unkn</t>
  </si>
  <si>
    <t>Josephus</t>
  </si>
  <si>
    <t>Blanchie</t>
  </si>
  <si>
    <t>Clemmons</t>
  </si>
  <si>
    <t>Fanny M</t>
  </si>
  <si>
    <t>Lula R</t>
  </si>
  <si>
    <t>Sidney H</t>
  </si>
  <si>
    <t>Minnie T</t>
  </si>
  <si>
    <t>Day Work Elector</t>
  </si>
  <si>
    <t>Lynch</t>
  </si>
  <si>
    <t>T E</t>
  </si>
  <si>
    <t>Sup Tutor Electrical</t>
  </si>
  <si>
    <t>G A</t>
  </si>
  <si>
    <t>V E</t>
  </si>
  <si>
    <t>Minnie E</t>
  </si>
  <si>
    <t>Florence L</t>
  </si>
  <si>
    <t>Isabel F</t>
  </si>
  <si>
    <t>Friend</t>
  </si>
  <si>
    <t>Abney</t>
  </si>
  <si>
    <t>Lula May</t>
  </si>
  <si>
    <t>Hood</t>
  </si>
  <si>
    <t>Myrtle E</t>
  </si>
  <si>
    <t>Lucket</t>
  </si>
  <si>
    <t>Fannie C</t>
  </si>
  <si>
    <t>Joeanna</t>
  </si>
  <si>
    <t>Sammy W</t>
  </si>
  <si>
    <t>Propretor</t>
  </si>
  <si>
    <t>H N</t>
  </si>
  <si>
    <t>Sph Sheriff</t>
  </si>
  <si>
    <t>Amther</t>
  </si>
  <si>
    <t>Prof Saloon</t>
  </si>
  <si>
    <t>New Hampshire, USA</t>
  </si>
  <si>
    <t>Massachusetts, USA</t>
  </si>
  <si>
    <t>Trencher</t>
  </si>
  <si>
    <t>T C</t>
  </si>
  <si>
    <t>Pro Paper</t>
  </si>
  <si>
    <t>Robbie</t>
  </si>
  <si>
    <t>Ida L</t>
  </si>
  <si>
    <t>I H</t>
  </si>
  <si>
    <t>Ella F</t>
  </si>
  <si>
    <t>Blake</t>
  </si>
  <si>
    <t>McNeal</t>
  </si>
  <si>
    <t>Rallie</t>
  </si>
  <si>
    <t>Maxey</t>
  </si>
  <si>
    <t>Shermon</t>
  </si>
  <si>
    <t>Susie M</t>
  </si>
  <si>
    <t>Belma L</t>
  </si>
  <si>
    <t>Ore Lee</t>
  </si>
  <si>
    <t>Branch</t>
  </si>
  <si>
    <t>Eliza E</t>
  </si>
  <si>
    <t>Neppia A</t>
  </si>
  <si>
    <t>Ida May</t>
  </si>
  <si>
    <t>Abbie E</t>
  </si>
  <si>
    <t>Wods</t>
  </si>
  <si>
    <t>Clerking</t>
  </si>
  <si>
    <t>Renting</t>
  </si>
  <si>
    <t>Pledger</t>
  </si>
  <si>
    <t>Myrtle</t>
  </si>
  <si>
    <t>Nannie H</t>
  </si>
  <si>
    <t>Billy E</t>
  </si>
  <si>
    <t>County Clerk</t>
  </si>
  <si>
    <t>S Ann</t>
  </si>
  <si>
    <t>Fitzwilliams</t>
  </si>
  <si>
    <t>Butcher Marker</t>
  </si>
  <si>
    <t>M Susie</t>
  </si>
  <si>
    <t>Morgan S</t>
  </si>
  <si>
    <t>Chmen Inspector</t>
  </si>
  <si>
    <t>Hartford</t>
  </si>
  <si>
    <t>Reddin</t>
  </si>
  <si>
    <t>Minster</t>
  </si>
  <si>
    <t>Sue A</t>
  </si>
  <si>
    <t>Clerk Bank</t>
  </si>
  <si>
    <t>Fanlin</t>
  </si>
  <si>
    <t>Maude M</t>
  </si>
  <si>
    <t>I Preston</t>
  </si>
  <si>
    <t>Studrying Law</t>
  </si>
  <si>
    <t>Walton</t>
  </si>
  <si>
    <t>Working Lowing</t>
  </si>
  <si>
    <t>Emoline</t>
  </si>
  <si>
    <t>Parks</t>
  </si>
  <si>
    <t>W T</t>
  </si>
  <si>
    <t>Working Furnting Office</t>
  </si>
  <si>
    <t>Dudley</t>
  </si>
  <si>
    <t>R B</t>
  </si>
  <si>
    <t>Runing Hotel</t>
  </si>
  <si>
    <t>Lizzie I</t>
  </si>
  <si>
    <t>Works At Oil M</t>
  </si>
  <si>
    <t>B 11</t>
  </si>
  <si>
    <t>L 4</t>
  </si>
  <si>
    <t>Lotsey</t>
  </si>
  <si>
    <t>Page</t>
  </si>
  <si>
    <t>Raul D</t>
  </si>
  <si>
    <t>Blanch H</t>
  </si>
  <si>
    <t>Francis ??</t>
  </si>
  <si>
    <t>C R</t>
  </si>
  <si>
    <t>F B N</t>
  </si>
  <si>
    <t>Allice T</t>
  </si>
  <si>
    <t>Tom ??</t>
  </si>
  <si>
    <t>HI G</t>
  </si>
  <si>
    <t>Beverley</t>
  </si>
  <si>
    <t>Marx</t>
  </si>
  <si>
    <t>Lyle</t>
  </si>
  <si>
    <t>Alline</t>
  </si>
  <si>
    <t>Bavaria, Germany</t>
  </si>
  <si>
    <t>Amelia R</t>
  </si>
  <si>
    <t>Berlin</t>
  </si>
  <si>
    <t>Harry C</t>
  </si>
  <si>
    <t>Hatt?? C</t>
  </si>
  <si>
    <t>Mayson</t>
  </si>
  <si>
    <t>Missie</t>
  </si>
  <si>
    <t>Rufus G</t>
  </si>
  <si>
    <t>L R</t>
  </si>
  <si>
    <t>Jeweller</t>
  </si>
  <si>
    <t>Eshard</t>
  </si>
  <si>
    <t>Bird</t>
  </si>
  <si>
    <t>Litha B</t>
  </si>
  <si>
    <t>Willie R</t>
  </si>
  <si>
    <t>Etelka</t>
  </si>
  <si>
    <t>Ralph</t>
  </si>
  <si>
    <t>Rex</t>
  </si>
  <si>
    <t>Lurline</t>
  </si>
  <si>
    <t>Wilkie</t>
  </si>
  <si>
    <t>Broker</t>
  </si>
  <si>
    <t>B 18</t>
  </si>
  <si>
    <t>Knowles</t>
  </si>
  <si>
    <t>Will M</t>
  </si>
  <si>
    <t>Bobby A</t>
  </si>
  <si>
    <t>S Earnest</t>
  </si>
  <si>
    <t>Merchandsone</t>
  </si>
  <si>
    <t>Clotilda</t>
  </si>
  <si>
    <t>Farming Working</t>
  </si>
  <si>
    <t>Zectin</t>
  </si>
  <si>
    <t>Antney</t>
  </si>
  <si>
    <t>FL 8</t>
  </si>
  <si>
    <t>B 19</t>
  </si>
  <si>
    <t>B 119</t>
  </si>
  <si>
    <t>Hanley</t>
  </si>
  <si>
    <t>Boocon</t>
  </si>
  <si>
    <t>Poster Store Farming</t>
  </si>
  <si>
    <t>Kisah</t>
  </si>
  <si>
    <t>B 161</t>
  </si>
  <si>
    <t>Sammie</t>
  </si>
  <si>
    <t>Wicks</t>
  </si>
  <si>
    <t>Orange W</t>
  </si>
  <si>
    <t>B 136</t>
  </si>
  <si>
    <t>Orange</t>
  </si>
  <si>
    <t>Rosks</t>
  </si>
  <si>
    <t>B 137</t>
  </si>
  <si>
    <t>B 75</t>
  </si>
  <si>
    <t>Klein</t>
  </si>
  <si>
    <t>Not No Number</t>
  </si>
  <si>
    <t>Wash</t>
  </si>
  <si>
    <t>I By</t>
  </si>
  <si>
    <t>Durathan</t>
  </si>
  <si>
    <t>Priestley</t>
  </si>
  <si>
    <t>Preyer</t>
  </si>
  <si>
    <t>Alixander</t>
  </si>
  <si>
    <t>Cooking Hotel</t>
  </si>
  <si>
    <t>Farm Lab 8</t>
  </si>
  <si>
    <t>Carol</t>
  </si>
  <si>
    <t>Tart</t>
  </si>
  <si>
    <t>Doock</t>
  </si>
  <si>
    <t>Johnny</t>
  </si>
  <si>
    <t>Coman</t>
  </si>
  <si>
    <t>Olen</t>
  </si>
  <si>
    <t>Lab 8</t>
  </si>
  <si>
    <t>Robt</t>
  </si>
  <si>
    <t>Cook For Ranker</t>
  </si>
  <si>
    <t>Jessee</t>
  </si>
  <si>
    <t>Hermon</t>
  </si>
  <si>
    <t>Billy</t>
  </si>
  <si>
    <t>Savannah</t>
  </si>
  <si>
    <t>Wirmley</t>
  </si>
  <si>
    <t>Worth</t>
  </si>
  <si>
    <t>Marv</t>
  </si>
  <si>
    <t>Farm Lab 13</t>
  </si>
  <si>
    <t>Mairnie</t>
  </si>
  <si>
    <t>Rolly</t>
  </si>
  <si>
    <t>Farm Lab 586</t>
  </si>
  <si>
    <t>Strain</t>
  </si>
  <si>
    <t>Ockleberry</t>
  </si>
  <si>
    <t>Washing Irony</t>
  </si>
  <si>
    <t>Beatric</t>
  </si>
  <si>
    <t>Indian Territory</t>
  </si>
  <si>
    <t>Sethie</t>
  </si>
  <si>
    <t>F Lab 5</t>
  </si>
  <si>
    <t>Shelley</t>
  </si>
  <si>
    <t>Lucile</t>
  </si>
  <si>
    <t>FL 5</t>
  </si>
  <si>
    <t>De Wet</t>
  </si>
  <si>
    <t>Robertson</t>
  </si>
  <si>
    <t>Percy</t>
  </si>
  <si>
    <t>FL 14</t>
  </si>
  <si>
    <t>Beecher</t>
  </si>
  <si>
    <t>Banhoof</t>
  </si>
  <si>
    <t>Nella E</t>
  </si>
  <si>
    <t>Knittle</t>
  </si>
  <si>
    <t>21 &amp; 22</t>
  </si>
  <si>
    <t>FL 12</t>
  </si>
  <si>
    <t>Amiel</t>
  </si>
  <si>
    <t>FL 68</t>
  </si>
  <si>
    <t>Rabbensberg</t>
  </si>
  <si>
    <t>Henry ??</t>
  </si>
  <si>
    <t>Wood Hauler</t>
  </si>
  <si>
    <t>Martinda E</t>
  </si>
  <si>
    <t>Ollie B</t>
  </si>
  <si>
    <t>Kathal</t>
  </si>
  <si>
    <t>No Number</t>
  </si>
  <si>
    <t>Kohler</t>
  </si>
  <si>
    <t>Sup Intd Pumper F</t>
  </si>
  <si>
    <t>Raulina L</t>
  </si>
  <si>
    <t>Alma J</t>
  </si>
  <si>
    <t>Arther H</t>
  </si>
  <si>
    <t>J Guss</t>
  </si>
  <si>
    <t>Etta</t>
  </si>
  <si>
    <t>Pauper</t>
  </si>
  <si>
    <t>Panper</t>
  </si>
  <si>
    <t>Knott</t>
  </si>
  <si>
    <t>Englebert</t>
  </si>
  <si>
    <t>Moliton</t>
  </si>
  <si>
    <t>Hicks</t>
  </si>
  <si>
    <t>Krazenz</t>
  </si>
  <si>
    <t>Pensinger</t>
  </si>
  <si>
    <t>Baum?ner</t>
  </si>
  <si>
    <t>Quass</t>
  </si>
  <si>
    <t>Schultz</t>
  </si>
  <si>
    <t>Rousia</t>
  </si>
  <si>
    <t>Farm L 123</t>
  </si>
  <si>
    <t>Mahaley</t>
  </si>
  <si>
    <t>Foreman Oil Mill</t>
  </si>
  <si>
    <t>FL 22</t>
  </si>
  <si>
    <t>Mertz</t>
  </si>
  <si>
    <t>Transfer</t>
  </si>
  <si>
    <t>FL 71</t>
  </si>
  <si>
    <t>Burnes</t>
  </si>
  <si>
    <t>B 134</t>
  </si>
  <si>
    <t>FL 136</t>
  </si>
  <si>
    <t>Burnie</t>
  </si>
  <si>
    <t>Nonth Work</t>
  </si>
  <si>
    <t>Nillie</t>
  </si>
  <si>
    <t>Grantiran</t>
  </si>
  <si>
    <t>Parthina</t>
  </si>
  <si>
    <t>Lonzo</t>
  </si>
  <si>
    <t>Donna T</t>
  </si>
  <si>
    <t>Washing Irone</t>
  </si>
  <si>
    <t>Totress</t>
  </si>
  <si>
    <t>Ross</t>
  </si>
  <si>
    <t>B 71</t>
  </si>
  <si>
    <t>Vanara</t>
  </si>
  <si>
    <t>Farm Lab 50</t>
  </si>
  <si>
    <t>Claries</t>
  </si>
  <si>
    <t>Rowell</t>
  </si>
  <si>
    <t>FL 50</t>
  </si>
  <si>
    <t>Rebecka</t>
  </si>
  <si>
    <t>Vance</t>
  </si>
  <si>
    <t>Ellis</t>
  </si>
  <si>
    <t>Carleton</t>
  </si>
  <si>
    <t>B D</t>
  </si>
  <si>
    <t>Drue J</t>
  </si>
  <si>
    <t>Elbert</t>
  </si>
  <si>
    <t>Dora L</t>
  </si>
  <si>
    <t>Sloan</t>
  </si>
  <si>
    <t>A K</t>
  </si>
  <si>
    <t>Harness Keeper</t>
  </si>
  <si>
    <t>Working Water Work</t>
  </si>
  <si>
    <t>Woody</t>
  </si>
  <si>
    <t>B 7</t>
  </si>
  <si>
    <t>City Marshal</t>
  </si>
  <si>
    <t>Emma S</t>
  </si>
  <si>
    <t>Fringesta</t>
  </si>
  <si>
    <t>Dietz</t>
  </si>
  <si>
    <t>Otto C</t>
  </si>
  <si>
    <t>B 47</t>
  </si>
  <si>
    <t>Beuno</t>
  </si>
  <si>
    <t>Wertznes</t>
  </si>
  <si>
    <t>Louie</t>
  </si>
  <si>
    <t>Tennnesee</t>
  </si>
  <si>
    <t>Mail Carrier</t>
  </si>
  <si>
    <t>William Mc ??</t>
  </si>
  <si>
    <t>B 54</t>
  </si>
  <si>
    <t>Dnot Know</t>
  </si>
  <si>
    <t>James Blaine</t>
  </si>
  <si>
    <t>Justo</t>
  </si>
  <si>
    <t>Galein</t>
  </si>
  <si>
    <t>Runing Restaurant</t>
  </si>
  <si>
    <t>Sotores</t>
  </si>
  <si>
    <t>Gonzilas</t>
  </si>
  <si>
    <t>Ben??ngna</t>
  </si>
  <si>
    <t>San</t>
  </si>
  <si>
    <t>Sannah</t>
  </si>
  <si>
    <t>Laundryman</t>
  </si>
  <si>
    <t>Guse</t>
  </si>
  <si>
    <t>E G</t>
  </si>
  <si>
    <t>Gunther</t>
  </si>
  <si>
    <t>Meduna</t>
  </si>
  <si>
    <t>FL 30</t>
  </si>
  <si>
    <t>FL 4</t>
  </si>
  <si>
    <t>Pffeifer</t>
  </si>
  <si>
    <t>Badler</t>
  </si>
  <si>
    <t>Gum Smith</t>
  </si>
  <si>
    <t>Chloe</t>
  </si>
  <si>
    <t>FL 26</t>
  </si>
  <si>
    <t>FL 118</t>
  </si>
  <si>
    <t>Mesippi</t>
  </si>
  <si>
    <t>Ira</t>
  </si>
  <si>
    <t>Messippi</t>
  </si>
  <si>
    <t>Mildridge</t>
  </si>
  <si>
    <t>Ladora A</t>
  </si>
  <si>
    <t>Jonnie S</t>
  </si>
  <si>
    <t>Bersons</t>
  </si>
  <si>
    <t>Raopenton Bar</t>
  </si>
  <si>
    <t>E I</t>
  </si>
  <si>
    <t>Orgie</t>
  </si>
  <si>
    <t>Justice of Peace</t>
  </si>
  <si>
    <t>Emma H</t>
  </si>
  <si>
    <t>Correspondent</t>
  </si>
  <si>
    <t>Kate B</t>
  </si>
  <si>
    <t>Howard S</t>
  </si>
  <si>
    <t>Price O</t>
  </si>
  <si>
    <t>W E</t>
  </si>
  <si>
    <t>Mollie A</t>
  </si>
  <si>
    <t>Eduard</t>
  </si>
  <si>
    <t>Ben Mc Cord</t>
  </si>
  <si>
    <t>Farming &amp; Contracting</t>
  </si>
  <si>
    <t>Millenin Merchant</t>
  </si>
  <si>
    <t>Enock</t>
  </si>
  <si>
    <t>Prisoner</t>
  </si>
  <si>
    <t>USA</t>
  </si>
  <si>
    <t>Doblins</t>
  </si>
  <si>
    <t>Martenaz</t>
  </si>
  <si>
    <t>Juan</t>
  </si>
  <si>
    <t>Foreign</t>
  </si>
  <si>
    <t>Middleton</t>
  </si>
  <si>
    <t>Handy</t>
  </si>
  <si>
    <t>Slankie</t>
  </si>
  <si>
    <t>Wood Chief Choper</t>
  </si>
  <si>
    <t>Robt A</t>
  </si>
  <si>
    <t>Motake</t>
  </si>
  <si>
    <t>Geo F</t>
  </si>
  <si>
    <t>Laurie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</si>
</sst>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"/>
    <numFmt numFmtId="165" formatCode="mmm\ yyyy"/>
  </numFmts>
  <fonts count="5">
    <font>
      <sz val="11"/>
      <color theme="1"/>
      <name val="Calibri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2C4C9"/>
        <bgColor rgb="FFA2C4C9"/>
      </patternFill>
    </fill>
  </fills>
  <borders count="2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3" fontId="0" fillId="0" borderId="0" xfId="0" applyNumberFormat="1"/>
    <xf numFmtId="0" fontId="1" fillId="0" borderId="0" xfId="0" applyFont="1"/>
    <xf numFmtId="16" fontId="0" fillId="0" borderId="0" xfId="0" quotePrefix="1" applyNumberFormat="1"/>
    <xf numFmtId="0" fontId="0" fillId="0" borderId="0" xfId="0" quotePrefix="1"/>
    <xf numFmtId="0" fontId="0" fillId="2" borderId="0" xfId="0" applyFill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" fontId="0" fillId="0" borderId="0" xfId="0" applyNumberFormat="1"/>
    <xf numFmtId="0" fontId="3" fillId="3" borderId="1" xfId="0" applyFont="1" applyFill="1" applyBorder="1"/>
    <xf numFmtId="0" fontId="2" fillId="3" borderId="1" xfId="0" applyFont="1" applyFill="1" applyBorder="1"/>
    <xf numFmtId="0" fontId="3" fillId="3" borderId="1" xfId="0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0" fillId="3" borderId="1" xfId="0" applyFill="1" applyBorder="1"/>
    <xf numFmtId="164" fontId="2" fillId="3" borderId="1" xfId="0" applyNumberFormat="1" applyFont="1" applyFill="1" applyBorder="1"/>
    <xf numFmtId="0" fontId="2" fillId="4" borderId="0" xfId="0" applyFont="1" applyFill="1"/>
    <xf numFmtId="0" fontId="4" fillId="0" borderId="0" xfId="1" applyAlignment="1"/>
    <xf numFmtId="0" fontId="0" fillId="4" borderId="0" xfId="0" applyFill="1"/>
    <xf numFmtId="0" fontId="2" fillId="5" borderId="1" xfId="0" applyFont="1" applyFill="1" applyBorder="1"/>
    <xf numFmtId="0" fontId="2" fillId="0" borderId="1" xfId="0" applyFont="1" applyBorder="1"/>
    <xf numFmtId="0" fontId="0" fillId="0" borderId="1" xfId="0" applyBorder="1"/>
    <xf numFmtId="164" fontId="2" fillId="0" borderId="1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1900%20Bastrop%200008%20Clean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1900%20Bastrop%20000%20Clea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00 Bastrop 0008 Clean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00 Bastrop 000 Clean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ncestry.com/search/collections/7602/records/70148049?tid=&amp;pid=&amp;queryId=97b87724-a1b9-4929-9d3a-b3fa5161611d&amp;_phsrc=nLd3&amp;_phstart=successSour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23"/>
  <sheetViews>
    <sheetView topLeftCell="A979" workbookViewId="0">
      <selection activeCell="A991" sqref="A991:XFD991"/>
    </sheetView>
  </sheetViews>
  <sheetFormatPr defaultRowHeight="15"/>
  <cols>
    <col min="1" max="1" width="12.42578125" bestFit="1" customWidth="1"/>
    <col min="2" max="2" width="16.42578125" bestFit="1" customWidth="1"/>
    <col min="3" max="3" width="14.5703125" bestFit="1" customWidth="1"/>
    <col min="4" max="4" width="11.85546875" bestFit="1" customWidth="1"/>
    <col min="5" max="5" width="9" bestFit="1" customWidth="1"/>
    <col min="6" max="6" width="4.42578125" bestFit="1" customWidth="1"/>
    <col min="7" max="7" width="10" bestFit="1" customWidth="1"/>
    <col min="8" max="8" width="7.5703125" bestFit="1" customWidth="1"/>
    <col min="9" max="9" width="5.28515625" bestFit="1" customWidth="1"/>
    <col min="10" max="10" width="11.140625" bestFit="1" customWidth="1"/>
    <col min="11" max="11" width="8.28515625" bestFit="1" customWidth="1"/>
    <col min="12" max="12" width="18.7109375" bestFit="1" customWidth="1"/>
    <col min="13" max="13" width="10.42578125" bestFit="1" customWidth="1"/>
    <col min="14" max="14" width="22.28515625" bestFit="1" customWidth="1"/>
    <col min="15" max="15" width="15.7109375" bestFit="1" customWidth="1"/>
    <col min="16" max="16" width="18.5703125" bestFit="1" customWidth="1"/>
    <col min="17" max="17" width="9.57031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</v>
      </c>
      <c r="C2">
        <v>1</v>
      </c>
      <c r="D2" t="s">
        <v>17</v>
      </c>
      <c r="E2" t="s">
        <v>18</v>
      </c>
      <c r="F2">
        <v>34</v>
      </c>
      <c r="G2">
        <v>1816</v>
      </c>
      <c r="H2" t="s">
        <v>19</v>
      </c>
      <c r="I2" t="s">
        <v>20</v>
      </c>
      <c r="J2" t="s">
        <v>21</v>
      </c>
      <c r="L2" s="1">
        <v>10160</v>
      </c>
      <c r="M2" t="s">
        <v>22</v>
      </c>
    </row>
    <row r="3" spans="1:17">
      <c r="A3">
        <v>2</v>
      </c>
      <c r="B3">
        <v>1</v>
      </c>
      <c r="C3">
        <v>1</v>
      </c>
      <c r="D3" t="s">
        <v>23</v>
      </c>
      <c r="E3" t="s">
        <v>18</v>
      </c>
      <c r="F3">
        <v>22</v>
      </c>
      <c r="G3">
        <v>1828</v>
      </c>
      <c r="H3" t="s">
        <v>24</v>
      </c>
      <c r="I3" t="s">
        <v>20</v>
      </c>
      <c r="M3" t="s">
        <v>25</v>
      </c>
    </row>
    <row r="4" spans="1:17">
      <c r="A4">
        <v>3</v>
      </c>
      <c r="B4">
        <v>1</v>
      </c>
      <c r="C4">
        <v>1</v>
      </c>
      <c r="D4" t="s">
        <v>26</v>
      </c>
      <c r="E4" t="s">
        <v>18</v>
      </c>
      <c r="F4">
        <v>2</v>
      </c>
      <c r="G4">
        <v>1848</v>
      </c>
      <c r="H4" t="s">
        <v>19</v>
      </c>
      <c r="I4" t="s">
        <v>20</v>
      </c>
      <c r="M4" t="s">
        <v>27</v>
      </c>
    </row>
    <row r="5" spans="1:17">
      <c r="A5">
        <v>4</v>
      </c>
      <c r="B5" s="2">
        <v>2</v>
      </c>
      <c r="C5" s="2">
        <v>2</v>
      </c>
      <c r="D5" t="s">
        <v>28</v>
      </c>
      <c r="E5" t="s">
        <v>18</v>
      </c>
      <c r="F5" s="3" t="s">
        <v>29</v>
      </c>
      <c r="G5">
        <v>1850</v>
      </c>
      <c r="H5" t="s">
        <v>19</v>
      </c>
      <c r="I5" t="s">
        <v>20</v>
      </c>
      <c r="M5" t="s">
        <v>27</v>
      </c>
    </row>
    <row r="6" spans="1:17">
      <c r="A6">
        <v>5</v>
      </c>
      <c r="B6">
        <v>2</v>
      </c>
      <c r="C6">
        <v>2</v>
      </c>
      <c r="D6" t="s">
        <v>30</v>
      </c>
      <c r="E6" t="s">
        <v>31</v>
      </c>
      <c r="F6">
        <v>45</v>
      </c>
      <c r="G6">
        <v>1805</v>
      </c>
      <c r="H6" t="s">
        <v>19</v>
      </c>
      <c r="I6" t="s">
        <v>20</v>
      </c>
      <c r="J6" t="s">
        <v>32</v>
      </c>
      <c r="K6" t="s">
        <v>33</v>
      </c>
      <c r="L6">
        <v>300</v>
      </c>
      <c r="M6" t="s">
        <v>34</v>
      </c>
    </row>
    <row r="7" spans="1:17">
      <c r="A7">
        <v>6</v>
      </c>
      <c r="B7">
        <v>2</v>
      </c>
      <c r="C7">
        <v>2</v>
      </c>
      <c r="D7" t="s">
        <v>35</v>
      </c>
      <c r="E7" t="s">
        <v>31</v>
      </c>
      <c r="F7">
        <v>44</v>
      </c>
      <c r="G7">
        <v>1806</v>
      </c>
      <c r="H7" t="s">
        <v>24</v>
      </c>
      <c r="I7" t="s">
        <v>20</v>
      </c>
      <c r="M7" t="s">
        <v>36</v>
      </c>
    </row>
    <row r="8" spans="1:17">
      <c r="A8">
        <v>7</v>
      </c>
      <c r="B8">
        <v>2</v>
      </c>
      <c r="C8">
        <v>2</v>
      </c>
      <c r="D8" t="s">
        <v>37</v>
      </c>
      <c r="E8" t="s">
        <v>31</v>
      </c>
      <c r="F8">
        <v>23</v>
      </c>
      <c r="G8">
        <v>1827</v>
      </c>
      <c r="H8" t="s">
        <v>24</v>
      </c>
      <c r="I8" t="s">
        <v>20</v>
      </c>
      <c r="M8" t="s">
        <v>38</v>
      </c>
    </row>
    <row r="9" spans="1:17">
      <c r="A9">
        <v>8</v>
      </c>
      <c r="B9">
        <v>2</v>
      </c>
      <c r="C9">
        <v>2</v>
      </c>
      <c r="D9" t="s">
        <v>39</v>
      </c>
      <c r="E9" t="s">
        <v>31</v>
      </c>
      <c r="F9">
        <v>21</v>
      </c>
      <c r="G9">
        <v>1829</v>
      </c>
      <c r="H9" t="s">
        <v>19</v>
      </c>
      <c r="I9" t="s">
        <v>20</v>
      </c>
      <c r="J9" t="s">
        <v>40</v>
      </c>
      <c r="K9" t="s">
        <v>33</v>
      </c>
      <c r="M9" t="s">
        <v>41</v>
      </c>
    </row>
    <row r="10" spans="1:17">
      <c r="A10">
        <v>9</v>
      </c>
      <c r="B10">
        <v>2</v>
      </c>
      <c r="C10">
        <v>2</v>
      </c>
      <c r="D10" t="s">
        <v>42</v>
      </c>
      <c r="E10" t="s">
        <v>31</v>
      </c>
      <c r="F10">
        <v>17</v>
      </c>
      <c r="G10">
        <v>1833</v>
      </c>
      <c r="H10" t="s">
        <v>24</v>
      </c>
      <c r="I10" t="s">
        <v>20</v>
      </c>
      <c r="M10" t="s">
        <v>38</v>
      </c>
    </row>
    <row r="11" spans="1:17">
      <c r="A11">
        <v>10</v>
      </c>
      <c r="B11">
        <v>2</v>
      </c>
      <c r="C11">
        <v>2</v>
      </c>
      <c r="D11" t="s">
        <v>43</v>
      </c>
      <c r="E11" t="s">
        <v>31</v>
      </c>
      <c r="F11">
        <v>14</v>
      </c>
      <c r="G11">
        <v>1836</v>
      </c>
      <c r="H11" t="s">
        <v>24</v>
      </c>
      <c r="I11" t="s">
        <v>20</v>
      </c>
      <c r="M11" t="s">
        <v>38</v>
      </c>
    </row>
    <row r="12" spans="1:17">
      <c r="A12">
        <v>11</v>
      </c>
      <c r="B12">
        <v>2</v>
      </c>
      <c r="C12">
        <v>2</v>
      </c>
      <c r="D12" t="s">
        <v>44</v>
      </c>
      <c r="E12" t="s">
        <v>31</v>
      </c>
      <c r="F12">
        <v>13</v>
      </c>
      <c r="G12">
        <v>1837</v>
      </c>
      <c r="H12" t="s">
        <v>19</v>
      </c>
      <c r="I12" t="s">
        <v>20</v>
      </c>
      <c r="M12" t="s">
        <v>38</v>
      </c>
    </row>
    <row r="13" spans="1:17">
      <c r="A13">
        <v>12</v>
      </c>
      <c r="B13">
        <v>2</v>
      </c>
      <c r="C13">
        <v>2</v>
      </c>
      <c r="D13" t="s">
        <v>45</v>
      </c>
      <c r="E13" t="s">
        <v>31</v>
      </c>
      <c r="F13">
        <v>9</v>
      </c>
      <c r="G13">
        <v>1841</v>
      </c>
      <c r="H13" t="s">
        <v>24</v>
      </c>
      <c r="I13" t="s">
        <v>20</v>
      </c>
      <c r="M13" t="s">
        <v>38</v>
      </c>
    </row>
    <row r="14" spans="1:17">
      <c r="A14">
        <v>13</v>
      </c>
      <c r="B14">
        <v>2</v>
      </c>
      <c r="C14">
        <v>2</v>
      </c>
      <c r="D14" t="s">
        <v>46</v>
      </c>
      <c r="E14" t="s">
        <v>31</v>
      </c>
      <c r="F14">
        <v>5</v>
      </c>
      <c r="G14">
        <v>1845</v>
      </c>
      <c r="H14" t="s">
        <v>19</v>
      </c>
      <c r="I14" t="s">
        <v>20</v>
      </c>
      <c r="M14" t="s">
        <v>38</v>
      </c>
    </row>
    <row r="15" spans="1:17">
      <c r="A15">
        <v>14</v>
      </c>
      <c r="B15">
        <v>2</v>
      </c>
      <c r="C15">
        <v>2</v>
      </c>
      <c r="D15" t="s">
        <v>47</v>
      </c>
      <c r="E15" t="s">
        <v>31</v>
      </c>
      <c r="F15">
        <v>2</v>
      </c>
      <c r="G15">
        <v>1848</v>
      </c>
      <c r="H15" t="s">
        <v>24</v>
      </c>
      <c r="I15" t="s">
        <v>20</v>
      </c>
      <c r="M15" t="s">
        <v>38</v>
      </c>
    </row>
    <row r="16" spans="1:17">
      <c r="A16">
        <v>15</v>
      </c>
      <c r="B16">
        <v>3</v>
      </c>
      <c r="C16">
        <v>3</v>
      </c>
      <c r="D16" t="s">
        <v>48</v>
      </c>
      <c r="E16" t="s">
        <v>49</v>
      </c>
      <c r="F16">
        <v>55</v>
      </c>
      <c r="G16">
        <v>1795</v>
      </c>
      <c r="H16" t="s">
        <v>19</v>
      </c>
      <c r="I16" t="s">
        <v>20</v>
      </c>
      <c r="J16" t="s">
        <v>32</v>
      </c>
      <c r="K16" t="s">
        <v>33</v>
      </c>
      <c r="L16">
        <v>4400</v>
      </c>
      <c r="M16" t="s">
        <v>36</v>
      </c>
    </row>
    <row r="17" spans="1:15">
      <c r="A17">
        <v>16</v>
      </c>
      <c r="B17">
        <v>3</v>
      </c>
      <c r="C17">
        <v>3</v>
      </c>
      <c r="D17" t="s">
        <v>50</v>
      </c>
      <c r="E17" t="s">
        <v>49</v>
      </c>
      <c r="F17">
        <v>40</v>
      </c>
      <c r="G17">
        <v>1810</v>
      </c>
      <c r="H17" t="s">
        <v>24</v>
      </c>
      <c r="I17" t="s">
        <v>20</v>
      </c>
      <c r="M17" t="s">
        <v>41</v>
      </c>
    </row>
    <row r="18" spans="1:15">
      <c r="A18">
        <v>17</v>
      </c>
      <c r="B18">
        <v>3</v>
      </c>
      <c r="C18">
        <v>3</v>
      </c>
      <c r="D18" t="s">
        <v>51</v>
      </c>
      <c r="E18" t="s">
        <v>49</v>
      </c>
      <c r="F18">
        <v>22</v>
      </c>
      <c r="G18">
        <v>1828</v>
      </c>
      <c r="H18" t="s">
        <v>19</v>
      </c>
      <c r="I18" t="s">
        <v>20</v>
      </c>
      <c r="J18" t="s">
        <v>40</v>
      </c>
      <c r="K18" t="s">
        <v>33</v>
      </c>
      <c r="M18" t="s">
        <v>52</v>
      </c>
    </row>
    <row r="19" spans="1:15">
      <c r="A19">
        <v>18</v>
      </c>
      <c r="B19">
        <v>3</v>
      </c>
      <c r="C19">
        <v>3</v>
      </c>
      <c r="D19" t="s">
        <v>53</v>
      </c>
      <c r="E19" t="s">
        <v>49</v>
      </c>
      <c r="F19">
        <v>20</v>
      </c>
      <c r="G19">
        <v>1830</v>
      </c>
      <c r="H19" t="s">
        <v>19</v>
      </c>
      <c r="I19" t="s">
        <v>20</v>
      </c>
      <c r="J19" t="s">
        <v>40</v>
      </c>
      <c r="K19" t="s">
        <v>33</v>
      </c>
      <c r="M19" t="s">
        <v>52</v>
      </c>
    </row>
    <row r="20" spans="1:15">
      <c r="A20">
        <v>19</v>
      </c>
      <c r="B20">
        <v>3</v>
      </c>
      <c r="C20">
        <v>3</v>
      </c>
      <c r="D20" t="s">
        <v>54</v>
      </c>
      <c r="E20" t="s">
        <v>49</v>
      </c>
      <c r="F20">
        <v>17</v>
      </c>
      <c r="G20">
        <v>1833</v>
      </c>
      <c r="H20" t="s">
        <v>19</v>
      </c>
      <c r="I20" t="s">
        <v>20</v>
      </c>
      <c r="J20" t="s">
        <v>40</v>
      </c>
      <c r="K20" t="s">
        <v>33</v>
      </c>
      <c r="M20" t="s">
        <v>27</v>
      </c>
    </row>
    <row r="21" spans="1:15">
      <c r="A21">
        <v>20</v>
      </c>
      <c r="B21">
        <v>3</v>
      </c>
      <c r="C21">
        <v>3</v>
      </c>
      <c r="D21" t="s">
        <v>55</v>
      </c>
      <c r="E21" t="s">
        <v>49</v>
      </c>
      <c r="F21">
        <v>16</v>
      </c>
      <c r="G21">
        <v>1834</v>
      </c>
      <c r="H21" t="s">
        <v>19</v>
      </c>
      <c r="I21" t="s">
        <v>20</v>
      </c>
      <c r="J21" t="s">
        <v>40</v>
      </c>
      <c r="K21" t="s">
        <v>33</v>
      </c>
      <c r="M21" t="s">
        <v>27</v>
      </c>
    </row>
    <row r="22" spans="1:15">
      <c r="A22">
        <v>21</v>
      </c>
      <c r="B22">
        <v>3</v>
      </c>
      <c r="C22">
        <v>3</v>
      </c>
      <c r="D22" t="s">
        <v>56</v>
      </c>
      <c r="E22" t="s">
        <v>49</v>
      </c>
      <c r="F22">
        <v>14</v>
      </c>
      <c r="G22">
        <v>1836</v>
      </c>
      <c r="H22" t="s">
        <v>24</v>
      </c>
      <c r="I22" t="s">
        <v>20</v>
      </c>
      <c r="M22" t="s">
        <v>27</v>
      </c>
      <c r="O22" t="s">
        <v>57</v>
      </c>
    </row>
    <row r="23" spans="1:15">
      <c r="A23">
        <v>22</v>
      </c>
      <c r="B23">
        <v>3</v>
      </c>
      <c r="C23">
        <v>3</v>
      </c>
      <c r="D23" t="s">
        <v>58</v>
      </c>
      <c r="E23" t="s">
        <v>49</v>
      </c>
      <c r="F23">
        <v>10</v>
      </c>
      <c r="G23">
        <v>1840</v>
      </c>
      <c r="H23" t="s">
        <v>19</v>
      </c>
      <c r="I23" t="s">
        <v>20</v>
      </c>
      <c r="M23" t="s">
        <v>27</v>
      </c>
    </row>
    <row r="24" spans="1:15">
      <c r="A24">
        <v>23</v>
      </c>
      <c r="B24">
        <v>3</v>
      </c>
      <c r="C24">
        <v>3</v>
      </c>
      <c r="D24" t="s">
        <v>59</v>
      </c>
      <c r="E24" t="s">
        <v>49</v>
      </c>
      <c r="F24">
        <v>8</v>
      </c>
      <c r="G24">
        <v>1842</v>
      </c>
      <c r="H24" t="s">
        <v>19</v>
      </c>
      <c r="I24" t="s">
        <v>20</v>
      </c>
      <c r="M24" t="s">
        <v>27</v>
      </c>
    </row>
    <row r="25" spans="1:15">
      <c r="A25">
        <v>24</v>
      </c>
      <c r="B25">
        <v>3</v>
      </c>
      <c r="C25">
        <v>3</v>
      </c>
      <c r="D25" t="s">
        <v>60</v>
      </c>
      <c r="E25" t="s">
        <v>49</v>
      </c>
      <c r="F25">
        <v>7</v>
      </c>
      <c r="G25">
        <v>1843</v>
      </c>
      <c r="H25" t="s">
        <v>24</v>
      </c>
      <c r="I25" t="s">
        <v>20</v>
      </c>
      <c r="M25" t="s">
        <v>27</v>
      </c>
      <c r="O25" t="s">
        <v>57</v>
      </c>
    </row>
    <row r="26" spans="1:15">
      <c r="A26">
        <v>25</v>
      </c>
      <c r="B26">
        <v>3</v>
      </c>
      <c r="C26">
        <v>3</v>
      </c>
      <c r="D26" t="s">
        <v>61</v>
      </c>
      <c r="E26" t="s">
        <v>49</v>
      </c>
      <c r="F26">
        <v>5</v>
      </c>
      <c r="G26">
        <v>1845</v>
      </c>
      <c r="H26" t="s">
        <v>24</v>
      </c>
      <c r="I26" t="s">
        <v>20</v>
      </c>
      <c r="M26" t="s">
        <v>27</v>
      </c>
    </row>
    <row r="27" spans="1:15">
      <c r="A27" s="2">
        <v>26</v>
      </c>
      <c r="B27" s="2">
        <v>3</v>
      </c>
      <c r="C27" s="2">
        <v>3</v>
      </c>
      <c r="D27" s="2" t="s">
        <v>62</v>
      </c>
      <c r="E27" s="2" t="s">
        <v>49</v>
      </c>
      <c r="F27" s="2">
        <v>4</v>
      </c>
      <c r="G27" s="2">
        <v>1846</v>
      </c>
      <c r="H27" s="2" t="s">
        <v>24</v>
      </c>
      <c r="I27" s="2" t="s">
        <v>20</v>
      </c>
      <c r="J27" s="2"/>
      <c r="K27" s="2"/>
      <c r="L27" s="2"/>
      <c r="M27" s="2" t="s">
        <v>27</v>
      </c>
    </row>
    <row r="28" spans="1:15">
      <c r="A28">
        <v>27</v>
      </c>
      <c r="B28">
        <v>4</v>
      </c>
      <c r="C28">
        <v>4</v>
      </c>
      <c r="D28" t="s">
        <v>63</v>
      </c>
      <c r="E28" t="s">
        <v>64</v>
      </c>
      <c r="F28">
        <v>32</v>
      </c>
      <c r="G28">
        <v>1818</v>
      </c>
      <c r="H28" t="s">
        <v>19</v>
      </c>
      <c r="I28" t="s">
        <v>20</v>
      </c>
      <c r="J28" t="s">
        <v>32</v>
      </c>
      <c r="K28" t="s">
        <v>33</v>
      </c>
      <c r="M28" t="s">
        <v>38</v>
      </c>
    </row>
    <row r="29" spans="1:15">
      <c r="A29">
        <v>28</v>
      </c>
      <c r="B29">
        <v>4</v>
      </c>
      <c r="C29">
        <v>4</v>
      </c>
      <c r="D29" t="s">
        <v>56</v>
      </c>
      <c r="E29" t="s">
        <v>64</v>
      </c>
      <c r="F29">
        <v>28</v>
      </c>
      <c r="G29">
        <v>1822</v>
      </c>
      <c r="H29" t="s">
        <v>24</v>
      </c>
      <c r="I29" t="s">
        <v>20</v>
      </c>
      <c r="M29" t="s">
        <v>38</v>
      </c>
    </row>
    <row r="30" spans="1:15">
      <c r="A30">
        <v>29</v>
      </c>
      <c r="B30">
        <v>4</v>
      </c>
      <c r="C30">
        <v>4</v>
      </c>
      <c r="D30" t="s">
        <v>65</v>
      </c>
      <c r="E30" t="s">
        <v>64</v>
      </c>
      <c r="F30">
        <v>10</v>
      </c>
      <c r="G30">
        <v>1840</v>
      </c>
      <c r="H30" t="s">
        <v>19</v>
      </c>
      <c r="I30" t="s">
        <v>20</v>
      </c>
      <c r="M30" t="s">
        <v>66</v>
      </c>
      <c r="O30" t="s">
        <v>57</v>
      </c>
    </row>
    <row r="31" spans="1:15">
      <c r="A31">
        <v>30</v>
      </c>
      <c r="B31">
        <v>4</v>
      </c>
      <c r="C31">
        <v>4</v>
      </c>
      <c r="D31" t="s">
        <v>67</v>
      </c>
      <c r="E31" t="s">
        <v>64</v>
      </c>
      <c r="F31">
        <v>8</v>
      </c>
      <c r="G31">
        <v>1842</v>
      </c>
      <c r="H31" t="s">
        <v>19</v>
      </c>
      <c r="I31" t="s">
        <v>20</v>
      </c>
      <c r="M31" t="s">
        <v>66</v>
      </c>
    </row>
    <row r="32" spans="1:15">
      <c r="A32">
        <v>31</v>
      </c>
      <c r="B32">
        <v>4</v>
      </c>
      <c r="C32">
        <v>4</v>
      </c>
      <c r="D32" t="s">
        <v>68</v>
      </c>
      <c r="E32" t="s">
        <v>64</v>
      </c>
      <c r="F32">
        <v>6</v>
      </c>
      <c r="G32">
        <v>1844</v>
      </c>
      <c r="H32" t="s">
        <v>24</v>
      </c>
      <c r="I32" t="s">
        <v>20</v>
      </c>
      <c r="M32" t="s">
        <v>66</v>
      </c>
    </row>
    <row r="33" spans="1:16">
      <c r="A33">
        <v>32</v>
      </c>
      <c r="B33">
        <v>4</v>
      </c>
      <c r="C33">
        <v>4</v>
      </c>
      <c r="D33" t="s">
        <v>69</v>
      </c>
      <c r="E33" t="s">
        <v>64</v>
      </c>
      <c r="F33">
        <v>4</v>
      </c>
      <c r="G33">
        <v>1846</v>
      </c>
      <c r="H33" t="s">
        <v>19</v>
      </c>
      <c r="I33" t="s">
        <v>20</v>
      </c>
      <c r="M33" t="s">
        <v>66</v>
      </c>
    </row>
    <row r="34" spans="1:16">
      <c r="A34">
        <v>33</v>
      </c>
      <c r="B34">
        <v>4</v>
      </c>
      <c r="C34">
        <v>4</v>
      </c>
      <c r="D34" t="s">
        <v>60</v>
      </c>
      <c r="E34" t="s">
        <v>64</v>
      </c>
      <c r="F34">
        <v>2</v>
      </c>
      <c r="G34">
        <v>1848</v>
      </c>
      <c r="H34" t="s">
        <v>24</v>
      </c>
      <c r="I34" t="s">
        <v>20</v>
      </c>
      <c r="M34" t="s">
        <v>41</v>
      </c>
    </row>
    <row r="35" spans="1:16">
      <c r="A35">
        <v>34</v>
      </c>
      <c r="B35">
        <v>5</v>
      </c>
      <c r="C35">
        <v>5</v>
      </c>
      <c r="D35" t="s">
        <v>70</v>
      </c>
      <c r="E35" t="s">
        <v>71</v>
      </c>
      <c r="F35">
        <v>40</v>
      </c>
      <c r="G35">
        <v>1810</v>
      </c>
      <c r="H35" t="s">
        <v>19</v>
      </c>
      <c r="I35" t="s">
        <v>20</v>
      </c>
      <c r="J35" t="s">
        <v>72</v>
      </c>
      <c r="K35" t="s">
        <v>73</v>
      </c>
      <c r="M35" t="s">
        <v>22</v>
      </c>
    </row>
    <row r="36" spans="1:16">
      <c r="A36">
        <v>35</v>
      </c>
      <c r="B36">
        <v>5</v>
      </c>
      <c r="C36">
        <v>5</v>
      </c>
      <c r="D36" t="s">
        <v>45</v>
      </c>
      <c r="E36" t="s">
        <v>71</v>
      </c>
      <c r="F36">
        <v>18</v>
      </c>
      <c r="G36">
        <v>1832</v>
      </c>
      <c r="H36" t="s">
        <v>24</v>
      </c>
      <c r="I36" t="s">
        <v>20</v>
      </c>
      <c r="M36" t="s">
        <v>36</v>
      </c>
    </row>
    <row r="37" spans="1:16">
      <c r="A37">
        <v>36</v>
      </c>
      <c r="B37">
        <v>5</v>
      </c>
      <c r="C37">
        <v>5</v>
      </c>
      <c r="D37" t="s">
        <v>74</v>
      </c>
      <c r="E37" t="s">
        <v>71</v>
      </c>
      <c r="F37">
        <v>2</v>
      </c>
      <c r="G37">
        <v>1848</v>
      </c>
      <c r="H37" t="s">
        <v>24</v>
      </c>
      <c r="I37" t="s">
        <v>20</v>
      </c>
      <c r="M37" t="s">
        <v>27</v>
      </c>
    </row>
    <row r="38" spans="1:16">
      <c r="A38">
        <v>37</v>
      </c>
      <c r="B38">
        <v>6</v>
      </c>
      <c r="C38">
        <v>6</v>
      </c>
      <c r="D38" t="s">
        <v>75</v>
      </c>
      <c r="E38" t="s">
        <v>76</v>
      </c>
      <c r="F38">
        <v>47</v>
      </c>
      <c r="G38">
        <v>1803</v>
      </c>
      <c r="H38" t="s">
        <v>19</v>
      </c>
      <c r="I38" t="s">
        <v>20</v>
      </c>
      <c r="J38" t="s">
        <v>32</v>
      </c>
      <c r="K38" t="s">
        <v>33</v>
      </c>
      <c r="L38">
        <v>5000</v>
      </c>
      <c r="M38" t="s">
        <v>77</v>
      </c>
    </row>
    <row r="39" spans="1:16">
      <c r="A39">
        <v>38</v>
      </c>
      <c r="B39">
        <v>6</v>
      </c>
      <c r="C39">
        <v>6</v>
      </c>
      <c r="D39" t="s">
        <v>78</v>
      </c>
      <c r="E39" t="s">
        <v>76</v>
      </c>
      <c r="F39">
        <v>32</v>
      </c>
      <c r="G39">
        <v>1818</v>
      </c>
      <c r="H39" t="s">
        <v>24</v>
      </c>
      <c r="I39" t="s">
        <v>20</v>
      </c>
      <c r="M39" t="s">
        <v>79</v>
      </c>
    </row>
    <row r="40" spans="1:16">
      <c r="A40">
        <v>39</v>
      </c>
      <c r="B40">
        <v>6</v>
      </c>
      <c r="C40">
        <v>6</v>
      </c>
      <c r="D40" t="s">
        <v>80</v>
      </c>
      <c r="E40" t="s">
        <v>76</v>
      </c>
      <c r="F40">
        <v>12</v>
      </c>
      <c r="G40">
        <v>1838</v>
      </c>
      <c r="H40" t="s">
        <v>24</v>
      </c>
      <c r="I40" t="s">
        <v>20</v>
      </c>
      <c r="M40" t="s">
        <v>27</v>
      </c>
      <c r="O40" t="s">
        <v>57</v>
      </c>
    </row>
    <row r="41" spans="1:16">
      <c r="A41">
        <v>40</v>
      </c>
      <c r="B41">
        <v>6</v>
      </c>
      <c r="C41">
        <v>6</v>
      </c>
      <c r="D41" t="s">
        <v>45</v>
      </c>
      <c r="E41" t="s">
        <v>76</v>
      </c>
      <c r="F41">
        <v>10</v>
      </c>
      <c r="G41">
        <v>1840</v>
      </c>
      <c r="H41" t="s">
        <v>24</v>
      </c>
      <c r="I41" t="s">
        <v>20</v>
      </c>
      <c r="M41" t="s">
        <v>27</v>
      </c>
      <c r="O41" t="s">
        <v>57</v>
      </c>
    </row>
    <row r="42" spans="1:16">
      <c r="A42">
        <v>41</v>
      </c>
      <c r="B42">
        <v>6</v>
      </c>
      <c r="C42">
        <v>6</v>
      </c>
      <c r="D42" t="s">
        <v>81</v>
      </c>
      <c r="E42" t="s">
        <v>76</v>
      </c>
      <c r="F42">
        <v>7</v>
      </c>
      <c r="G42">
        <v>1843</v>
      </c>
      <c r="H42" t="s">
        <v>19</v>
      </c>
      <c r="I42" t="s">
        <v>20</v>
      </c>
      <c r="M42" t="s">
        <v>27</v>
      </c>
    </row>
    <row r="43" spans="1:16">
      <c r="A43">
        <v>42</v>
      </c>
      <c r="B43">
        <v>6</v>
      </c>
      <c r="C43">
        <v>6</v>
      </c>
      <c r="D43" t="s">
        <v>82</v>
      </c>
      <c r="E43" t="s">
        <v>76</v>
      </c>
      <c r="F43">
        <v>5</v>
      </c>
      <c r="G43">
        <v>1845</v>
      </c>
      <c r="H43" t="s">
        <v>24</v>
      </c>
      <c r="I43" t="s">
        <v>20</v>
      </c>
      <c r="M43" t="s">
        <v>27</v>
      </c>
    </row>
    <row r="44" spans="1:16">
      <c r="A44">
        <v>1</v>
      </c>
      <c r="B44">
        <v>6</v>
      </c>
      <c r="C44">
        <v>6</v>
      </c>
      <c r="D44" t="s">
        <v>83</v>
      </c>
      <c r="E44" t="s">
        <v>76</v>
      </c>
      <c r="F44">
        <v>2</v>
      </c>
      <c r="G44">
        <v>1848</v>
      </c>
      <c r="H44" t="s">
        <v>19</v>
      </c>
      <c r="I44" t="s">
        <v>20</v>
      </c>
      <c r="M44" t="s">
        <v>27</v>
      </c>
    </row>
    <row r="45" spans="1:16">
      <c r="A45">
        <v>2</v>
      </c>
      <c r="B45">
        <v>7</v>
      </c>
      <c r="C45">
        <v>7</v>
      </c>
      <c r="D45" t="s">
        <v>84</v>
      </c>
      <c r="E45" t="s">
        <v>85</v>
      </c>
      <c r="F45">
        <v>51</v>
      </c>
      <c r="G45">
        <v>1799</v>
      </c>
      <c r="H45" t="s">
        <v>19</v>
      </c>
      <c r="I45" t="s">
        <v>20</v>
      </c>
      <c r="J45" t="s">
        <v>32</v>
      </c>
      <c r="K45" t="s">
        <v>33</v>
      </c>
      <c r="M45" t="s">
        <v>41</v>
      </c>
    </row>
    <row r="46" spans="1:16">
      <c r="A46">
        <v>3</v>
      </c>
      <c r="B46">
        <v>7</v>
      </c>
      <c r="C46">
        <v>7</v>
      </c>
      <c r="D46" t="s">
        <v>86</v>
      </c>
      <c r="E46" t="s">
        <v>85</v>
      </c>
      <c r="F46">
        <v>48</v>
      </c>
      <c r="G46">
        <v>1802</v>
      </c>
      <c r="H46" t="s">
        <v>24</v>
      </c>
      <c r="I46" t="s">
        <v>20</v>
      </c>
      <c r="M46" t="s">
        <v>87</v>
      </c>
    </row>
    <row r="47" spans="1:16">
      <c r="A47">
        <v>4</v>
      </c>
      <c r="B47">
        <v>7</v>
      </c>
      <c r="C47">
        <v>7</v>
      </c>
      <c r="D47" t="s">
        <v>88</v>
      </c>
      <c r="E47" t="s">
        <v>85</v>
      </c>
      <c r="F47">
        <v>19</v>
      </c>
      <c r="G47">
        <v>1831</v>
      </c>
      <c r="H47" t="s">
        <v>19</v>
      </c>
      <c r="I47" t="s">
        <v>20</v>
      </c>
      <c r="J47" t="s">
        <v>89</v>
      </c>
      <c r="K47" t="s">
        <v>33</v>
      </c>
      <c r="M47" t="s">
        <v>41</v>
      </c>
      <c r="P47" t="s">
        <v>57</v>
      </c>
    </row>
    <row r="48" spans="1:16">
      <c r="A48">
        <v>5</v>
      </c>
      <c r="B48">
        <v>7</v>
      </c>
      <c r="C48">
        <v>7</v>
      </c>
      <c r="D48" t="s">
        <v>90</v>
      </c>
      <c r="E48" t="s">
        <v>85</v>
      </c>
      <c r="F48">
        <v>21</v>
      </c>
      <c r="G48">
        <v>1829</v>
      </c>
      <c r="H48" t="s">
        <v>24</v>
      </c>
      <c r="I48" t="s">
        <v>20</v>
      </c>
      <c r="M48" t="s">
        <v>41</v>
      </c>
      <c r="P48" t="s">
        <v>57</v>
      </c>
    </row>
    <row r="49" spans="1:15">
      <c r="A49">
        <v>6</v>
      </c>
      <c r="B49">
        <v>7</v>
      </c>
      <c r="C49">
        <v>7</v>
      </c>
      <c r="D49" t="s">
        <v>91</v>
      </c>
      <c r="E49" t="s">
        <v>85</v>
      </c>
      <c r="F49">
        <v>17</v>
      </c>
      <c r="G49">
        <v>1833</v>
      </c>
      <c r="H49" t="s">
        <v>24</v>
      </c>
      <c r="I49" t="s">
        <v>20</v>
      </c>
      <c r="M49" t="s">
        <v>41</v>
      </c>
    </row>
    <row r="50" spans="1:15">
      <c r="A50">
        <v>7</v>
      </c>
      <c r="B50">
        <v>7</v>
      </c>
      <c r="C50">
        <v>7</v>
      </c>
      <c r="D50" t="s">
        <v>92</v>
      </c>
      <c r="E50" t="s">
        <v>85</v>
      </c>
      <c r="F50">
        <v>14</v>
      </c>
      <c r="G50">
        <v>1836</v>
      </c>
      <c r="H50" t="s">
        <v>19</v>
      </c>
      <c r="I50" t="s">
        <v>20</v>
      </c>
      <c r="M50" t="s">
        <v>41</v>
      </c>
    </row>
    <row r="51" spans="1:15">
      <c r="A51">
        <v>8</v>
      </c>
      <c r="B51">
        <v>7</v>
      </c>
      <c r="C51">
        <v>7</v>
      </c>
      <c r="D51" t="s">
        <v>93</v>
      </c>
      <c r="E51" t="s">
        <v>85</v>
      </c>
      <c r="F51">
        <v>12</v>
      </c>
      <c r="G51">
        <v>1838</v>
      </c>
      <c r="H51" t="s">
        <v>19</v>
      </c>
      <c r="I51" t="s">
        <v>20</v>
      </c>
      <c r="M51" t="s">
        <v>41</v>
      </c>
    </row>
    <row r="52" spans="1:15">
      <c r="A52">
        <v>9</v>
      </c>
      <c r="B52">
        <v>7</v>
      </c>
      <c r="C52">
        <v>7</v>
      </c>
      <c r="D52" t="s">
        <v>94</v>
      </c>
      <c r="E52" t="s">
        <v>85</v>
      </c>
      <c r="F52">
        <v>10</v>
      </c>
      <c r="G52">
        <v>1840</v>
      </c>
      <c r="H52" t="s">
        <v>19</v>
      </c>
      <c r="I52" t="s">
        <v>20</v>
      </c>
      <c r="M52" t="s">
        <v>41</v>
      </c>
    </row>
    <row r="53" spans="1:15">
      <c r="A53">
        <v>10</v>
      </c>
      <c r="B53">
        <v>8</v>
      </c>
      <c r="C53">
        <v>8</v>
      </c>
      <c r="D53" t="s">
        <v>95</v>
      </c>
      <c r="E53" t="s">
        <v>96</v>
      </c>
      <c r="F53">
        <v>34</v>
      </c>
      <c r="G53">
        <v>1816</v>
      </c>
      <c r="H53" t="s">
        <v>19</v>
      </c>
      <c r="I53" t="s">
        <v>20</v>
      </c>
      <c r="J53" t="s">
        <v>32</v>
      </c>
      <c r="K53" t="s">
        <v>33</v>
      </c>
      <c r="L53">
        <v>2150</v>
      </c>
      <c r="M53" t="s">
        <v>97</v>
      </c>
    </row>
    <row r="54" spans="1:15">
      <c r="A54">
        <v>11</v>
      </c>
      <c r="B54">
        <v>8</v>
      </c>
      <c r="C54">
        <v>8</v>
      </c>
      <c r="D54" t="s">
        <v>98</v>
      </c>
      <c r="E54" t="s">
        <v>96</v>
      </c>
      <c r="F54">
        <v>23</v>
      </c>
      <c r="G54">
        <v>1827</v>
      </c>
      <c r="H54" t="s">
        <v>24</v>
      </c>
      <c r="I54" t="s">
        <v>20</v>
      </c>
      <c r="M54" t="s">
        <v>38</v>
      </c>
    </row>
    <row r="55" spans="1:15">
      <c r="A55">
        <v>12</v>
      </c>
      <c r="B55">
        <v>8</v>
      </c>
      <c r="C55">
        <v>8</v>
      </c>
      <c r="D55" t="s">
        <v>99</v>
      </c>
      <c r="E55" t="s">
        <v>96</v>
      </c>
      <c r="F55">
        <v>3</v>
      </c>
      <c r="G55">
        <v>1847</v>
      </c>
      <c r="H55" t="s">
        <v>24</v>
      </c>
      <c r="I55" t="s">
        <v>20</v>
      </c>
      <c r="M55" t="s">
        <v>27</v>
      </c>
    </row>
    <row r="56" spans="1:15">
      <c r="A56">
        <v>13</v>
      </c>
      <c r="B56">
        <v>8</v>
      </c>
      <c r="C56">
        <v>8</v>
      </c>
      <c r="D56" t="s">
        <v>100</v>
      </c>
      <c r="E56" t="s">
        <v>96</v>
      </c>
      <c r="F56">
        <v>28</v>
      </c>
      <c r="G56">
        <v>1822</v>
      </c>
      <c r="H56" t="s">
        <v>19</v>
      </c>
      <c r="I56" t="s">
        <v>20</v>
      </c>
      <c r="J56" t="s">
        <v>101</v>
      </c>
      <c r="K56" t="s">
        <v>102</v>
      </c>
      <c r="M56" t="s">
        <v>103</v>
      </c>
    </row>
    <row r="57" spans="1:15">
      <c r="A57">
        <v>14</v>
      </c>
      <c r="B57">
        <v>9</v>
      </c>
      <c r="C57">
        <v>9</v>
      </c>
      <c r="D57" t="s">
        <v>104</v>
      </c>
      <c r="E57" t="s">
        <v>105</v>
      </c>
      <c r="F57">
        <v>32</v>
      </c>
      <c r="G57">
        <v>1818</v>
      </c>
      <c r="H57" t="s">
        <v>19</v>
      </c>
      <c r="I57" t="s">
        <v>20</v>
      </c>
      <c r="J57" t="s">
        <v>32</v>
      </c>
      <c r="K57" t="s">
        <v>33</v>
      </c>
      <c r="L57">
        <v>2000</v>
      </c>
      <c r="M57" t="s">
        <v>36</v>
      </c>
    </row>
    <row r="58" spans="1:15">
      <c r="A58">
        <v>15</v>
      </c>
      <c r="B58">
        <v>9</v>
      </c>
      <c r="C58">
        <v>9</v>
      </c>
      <c r="D58" t="s">
        <v>106</v>
      </c>
      <c r="E58" t="s">
        <v>105</v>
      </c>
      <c r="F58">
        <v>16</v>
      </c>
      <c r="G58">
        <v>1834</v>
      </c>
      <c r="H58" t="s">
        <v>24</v>
      </c>
      <c r="I58" t="s">
        <v>20</v>
      </c>
      <c r="M58" t="s">
        <v>38</v>
      </c>
    </row>
    <row r="59" spans="1:15">
      <c r="A59">
        <v>16</v>
      </c>
      <c r="B59">
        <v>10</v>
      </c>
      <c r="C59">
        <v>10</v>
      </c>
      <c r="D59" t="s">
        <v>88</v>
      </c>
      <c r="E59" t="s">
        <v>107</v>
      </c>
      <c r="F59">
        <v>34</v>
      </c>
      <c r="G59">
        <v>1816</v>
      </c>
      <c r="H59" t="s">
        <v>19</v>
      </c>
      <c r="I59" t="s">
        <v>20</v>
      </c>
      <c r="J59" t="s">
        <v>21</v>
      </c>
      <c r="K59" t="s">
        <v>108</v>
      </c>
      <c r="L59">
        <v>3100</v>
      </c>
      <c r="M59" t="s">
        <v>97</v>
      </c>
    </row>
    <row r="60" spans="1:15">
      <c r="A60">
        <v>17</v>
      </c>
      <c r="B60">
        <v>10</v>
      </c>
      <c r="C60">
        <v>10</v>
      </c>
      <c r="D60" t="s">
        <v>109</v>
      </c>
      <c r="E60" t="s">
        <v>107</v>
      </c>
      <c r="F60">
        <v>30</v>
      </c>
      <c r="G60">
        <v>1820</v>
      </c>
      <c r="H60" t="s">
        <v>24</v>
      </c>
      <c r="I60" t="s">
        <v>20</v>
      </c>
      <c r="M60" t="s">
        <v>41</v>
      </c>
    </row>
    <row r="61" spans="1:15">
      <c r="A61">
        <v>18</v>
      </c>
      <c r="B61">
        <v>10</v>
      </c>
      <c r="C61">
        <v>10</v>
      </c>
      <c r="D61" t="s">
        <v>100</v>
      </c>
      <c r="E61" t="s">
        <v>107</v>
      </c>
      <c r="F61">
        <v>13</v>
      </c>
      <c r="G61">
        <v>1837</v>
      </c>
      <c r="H61" t="s">
        <v>19</v>
      </c>
      <c r="I61" t="s">
        <v>20</v>
      </c>
      <c r="M61" t="s">
        <v>22</v>
      </c>
      <c r="O61" t="s">
        <v>57</v>
      </c>
    </row>
    <row r="62" spans="1:15">
      <c r="A62">
        <v>19</v>
      </c>
      <c r="B62">
        <v>10</v>
      </c>
      <c r="C62">
        <v>10</v>
      </c>
      <c r="D62" t="s">
        <v>110</v>
      </c>
      <c r="E62" t="s">
        <v>107</v>
      </c>
      <c r="F62">
        <v>11</v>
      </c>
      <c r="G62">
        <v>1839</v>
      </c>
      <c r="H62" t="s">
        <v>24</v>
      </c>
      <c r="I62" t="s">
        <v>20</v>
      </c>
      <c r="M62" t="s">
        <v>27</v>
      </c>
      <c r="O62" t="s">
        <v>57</v>
      </c>
    </row>
    <row r="63" spans="1:15">
      <c r="A63">
        <v>20</v>
      </c>
      <c r="B63">
        <v>10</v>
      </c>
      <c r="C63">
        <v>10</v>
      </c>
      <c r="D63" t="s">
        <v>51</v>
      </c>
      <c r="E63" t="s">
        <v>107</v>
      </c>
      <c r="F63">
        <v>9</v>
      </c>
      <c r="G63">
        <v>1841</v>
      </c>
      <c r="H63" t="s">
        <v>19</v>
      </c>
      <c r="I63" t="s">
        <v>20</v>
      </c>
      <c r="M63" t="s">
        <v>27</v>
      </c>
      <c r="O63" t="s">
        <v>57</v>
      </c>
    </row>
    <row r="64" spans="1:15">
      <c r="A64">
        <v>21</v>
      </c>
      <c r="B64">
        <v>10</v>
      </c>
      <c r="C64">
        <v>10</v>
      </c>
      <c r="D64" t="s">
        <v>94</v>
      </c>
      <c r="E64" t="s">
        <v>107</v>
      </c>
      <c r="F64">
        <v>7</v>
      </c>
      <c r="G64">
        <v>1843</v>
      </c>
      <c r="H64" t="s">
        <v>24</v>
      </c>
      <c r="I64" t="s">
        <v>20</v>
      </c>
      <c r="M64" t="s">
        <v>27</v>
      </c>
    </row>
    <row r="65" spans="1:15">
      <c r="A65">
        <v>22</v>
      </c>
      <c r="B65">
        <v>10</v>
      </c>
      <c r="C65">
        <v>10</v>
      </c>
      <c r="D65" t="s">
        <v>111</v>
      </c>
      <c r="E65" t="s">
        <v>107</v>
      </c>
      <c r="F65">
        <v>1</v>
      </c>
      <c r="G65">
        <v>1849</v>
      </c>
      <c r="H65" t="s">
        <v>19</v>
      </c>
      <c r="I65" t="s">
        <v>20</v>
      </c>
      <c r="M65" t="s">
        <v>27</v>
      </c>
    </row>
    <row r="66" spans="1:15">
      <c r="A66">
        <v>23</v>
      </c>
      <c r="B66">
        <v>10</v>
      </c>
      <c r="C66">
        <v>10</v>
      </c>
      <c r="D66" t="s">
        <v>112</v>
      </c>
      <c r="E66" t="s">
        <v>113</v>
      </c>
      <c r="F66">
        <v>26</v>
      </c>
      <c r="G66">
        <v>1824</v>
      </c>
      <c r="H66" t="s">
        <v>19</v>
      </c>
      <c r="I66" t="s">
        <v>20</v>
      </c>
      <c r="J66" t="s">
        <v>114</v>
      </c>
      <c r="K66" t="s">
        <v>115</v>
      </c>
      <c r="M66" t="s">
        <v>116</v>
      </c>
    </row>
    <row r="67" spans="1:15">
      <c r="A67">
        <v>24</v>
      </c>
      <c r="B67">
        <v>10</v>
      </c>
      <c r="C67">
        <v>10</v>
      </c>
      <c r="D67" t="s">
        <v>106</v>
      </c>
      <c r="E67" t="s">
        <v>117</v>
      </c>
      <c r="F67">
        <v>32</v>
      </c>
      <c r="G67">
        <v>1818</v>
      </c>
      <c r="H67" t="s">
        <v>19</v>
      </c>
      <c r="I67" t="s">
        <v>20</v>
      </c>
      <c r="J67" t="s">
        <v>118</v>
      </c>
      <c r="K67" t="s">
        <v>108</v>
      </c>
      <c r="M67" t="s">
        <v>34</v>
      </c>
    </row>
    <row r="68" spans="1:15">
      <c r="A68">
        <v>25</v>
      </c>
      <c r="B68">
        <v>10</v>
      </c>
      <c r="C68">
        <v>10</v>
      </c>
      <c r="D68" t="s">
        <v>119</v>
      </c>
      <c r="E68" t="s">
        <v>120</v>
      </c>
      <c r="F68">
        <v>14</v>
      </c>
      <c r="G68">
        <v>1836</v>
      </c>
      <c r="H68" t="s">
        <v>19</v>
      </c>
      <c r="I68" t="s">
        <v>20</v>
      </c>
      <c r="M68" t="s">
        <v>116</v>
      </c>
    </row>
    <row r="69" spans="1:15">
      <c r="A69">
        <v>26</v>
      </c>
      <c r="B69">
        <v>11</v>
      </c>
      <c r="C69">
        <v>11</v>
      </c>
      <c r="D69" t="s">
        <v>121</v>
      </c>
      <c r="E69" t="s">
        <v>122</v>
      </c>
      <c r="F69">
        <v>33</v>
      </c>
      <c r="G69">
        <v>1817</v>
      </c>
      <c r="H69" t="s">
        <v>19</v>
      </c>
      <c r="I69" t="s">
        <v>20</v>
      </c>
      <c r="J69" t="s">
        <v>123</v>
      </c>
      <c r="K69" t="s">
        <v>124</v>
      </c>
      <c r="L69">
        <v>3600</v>
      </c>
      <c r="M69" t="s">
        <v>77</v>
      </c>
    </row>
    <row r="70" spans="1:15">
      <c r="A70">
        <v>27</v>
      </c>
      <c r="B70">
        <v>11</v>
      </c>
      <c r="C70">
        <v>11</v>
      </c>
      <c r="D70" t="s">
        <v>125</v>
      </c>
      <c r="E70" t="s">
        <v>122</v>
      </c>
      <c r="F70">
        <v>24</v>
      </c>
      <c r="G70">
        <v>1826</v>
      </c>
      <c r="H70" t="s">
        <v>24</v>
      </c>
      <c r="I70" t="s">
        <v>20</v>
      </c>
      <c r="M70" t="s">
        <v>126</v>
      </c>
    </row>
    <row r="71" spans="1:15">
      <c r="A71">
        <v>28</v>
      </c>
      <c r="B71">
        <v>11</v>
      </c>
      <c r="C71">
        <v>11</v>
      </c>
      <c r="D71" t="s">
        <v>127</v>
      </c>
      <c r="E71" t="s">
        <v>122</v>
      </c>
      <c r="F71">
        <v>11</v>
      </c>
      <c r="G71">
        <v>1839</v>
      </c>
      <c r="H71" t="s">
        <v>19</v>
      </c>
      <c r="I71" t="s">
        <v>20</v>
      </c>
      <c r="M71" t="s">
        <v>41</v>
      </c>
      <c r="O71" t="s">
        <v>57</v>
      </c>
    </row>
    <row r="72" spans="1:15">
      <c r="A72">
        <v>29</v>
      </c>
      <c r="B72">
        <v>11</v>
      </c>
      <c r="C72">
        <v>11</v>
      </c>
      <c r="D72" t="s">
        <v>128</v>
      </c>
      <c r="E72" t="s">
        <v>122</v>
      </c>
      <c r="F72">
        <v>9</v>
      </c>
      <c r="G72">
        <v>1841</v>
      </c>
      <c r="H72" t="s">
        <v>24</v>
      </c>
      <c r="I72" t="s">
        <v>20</v>
      </c>
      <c r="M72" t="s">
        <v>41</v>
      </c>
      <c r="O72" t="s">
        <v>57</v>
      </c>
    </row>
    <row r="73" spans="1:15">
      <c r="A73">
        <v>30</v>
      </c>
      <c r="B73">
        <v>11</v>
      </c>
      <c r="C73">
        <v>11</v>
      </c>
      <c r="D73" t="s">
        <v>129</v>
      </c>
      <c r="E73" t="s">
        <v>122</v>
      </c>
      <c r="F73">
        <v>6</v>
      </c>
      <c r="G73">
        <v>1844</v>
      </c>
      <c r="H73" t="s">
        <v>19</v>
      </c>
      <c r="I73" t="s">
        <v>20</v>
      </c>
      <c r="M73" t="s">
        <v>41</v>
      </c>
    </row>
    <row r="74" spans="1:15">
      <c r="A74">
        <v>31</v>
      </c>
      <c r="B74">
        <v>11</v>
      </c>
      <c r="C74">
        <v>11</v>
      </c>
      <c r="D74" t="s">
        <v>130</v>
      </c>
      <c r="E74" t="s">
        <v>122</v>
      </c>
      <c r="F74">
        <v>1</v>
      </c>
      <c r="G74">
        <v>1849</v>
      </c>
      <c r="H74" t="s">
        <v>24</v>
      </c>
      <c r="I74" t="s">
        <v>20</v>
      </c>
      <c r="M74" t="s">
        <v>27</v>
      </c>
    </row>
    <row r="75" spans="1:15">
      <c r="A75">
        <v>32</v>
      </c>
      <c r="B75">
        <v>12</v>
      </c>
      <c r="C75">
        <v>12</v>
      </c>
      <c r="D75" t="s">
        <v>67</v>
      </c>
      <c r="E75" t="s">
        <v>131</v>
      </c>
      <c r="F75">
        <v>42</v>
      </c>
      <c r="G75">
        <v>1808</v>
      </c>
      <c r="H75" t="s">
        <v>19</v>
      </c>
      <c r="I75" t="s">
        <v>20</v>
      </c>
      <c r="L75">
        <v>4000</v>
      </c>
      <c r="M75" t="s">
        <v>41</v>
      </c>
    </row>
    <row r="76" spans="1:15">
      <c r="A76">
        <v>33</v>
      </c>
      <c r="B76">
        <v>12</v>
      </c>
      <c r="C76">
        <v>12</v>
      </c>
      <c r="D76" t="s">
        <v>132</v>
      </c>
      <c r="E76" t="s">
        <v>131</v>
      </c>
      <c r="F76">
        <v>27</v>
      </c>
      <c r="G76">
        <v>1823</v>
      </c>
      <c r="H76" t="s">
        <v>24</v>
      </c>
      <c r="I76" t="s">
        <v>20</v>
      </c>
      <c r="M76" t="s">
        <v>41</v>
      </c>
    </row>
    <row r="77" spans="1:15">
      <c r="A77">
        <v>34</v>
      </c>
      <c r="B77">
        <v>12</v>
      </c>
      <c r="C77">
        <v>12</v>
      </c>
      <c r="D77" t="s">
        <v>133</v>
      </c>
      <c r="E77" t="s">
        <v>131</v>
      </c>
      <c r="F77">
        <v>4</v>
      </c>
      <c r="G77">
        <v>1846</v>
      </c>
      <c r="H77" t="s">
        <v>19</v>
      </c>
      <c r="I77" t="s">
        <v>20</v>
      </c>
      <c r="M77" t="s">
        <v>27</v>
      </c>
    </row>
    <row r="78" spans="1:15">
      <c r="A78">
        <v>35</v>
      </c>
      <c r="B78">
        <v>12</v>
      </c>
      <c r="C78">
        <v>12</v>
      </c>
      <c r="D78" t="s">
        <v>134</v>
      </c>
      <c r="E78" t="s">
        <v>131</v>
      </c>
      <c r="F78">
        <v>2</v>
      </c>
      <c r="G78">
        <v>1848</v>
      </c>
      <c r="H78" t="s">
        <v>19</v>
      </c>
      <c r="I78" t="s">
        <v>20</v>
      </c>
      <c r="M78" t="s">
        <v>27</v>
      </c>
    </row>
    <row r="79" spans="1:15">
      <c r="A79">
        <v>36</v>
      </c>
      <c r="B79">
        <v>12</v>
      </c>
      <c r="C79">
        <v>12</v>
      </c>
      <c r="D79" t="s">
        <v>135</v>
      </c>
      <c r="E79" t="s">
        <v>131</v>
      </c>
      <c r="F79">
        <v>2</v>
      </c>
      <c r="G79">
        <v>1848</v>
      </c>
      <c r="H79" t="s">
        <v>24</v>
      </c>
      <c r="I79" t="s">
        <v>20</v>
      </c>
      <c r="M79" t="s">
        <v>27</v>
      </c>
    </row>
    <row r="80" spans="1:15">
      <c r="A80">
        <v>37</v>
      </c>
      <c r="B80">
        <v>12</v>
      </c>
      <c r="C80">
        <v>12</v>
      </c>
      <c r="D80" t="s">
        <v>95</v>
      </c>
      <c r="E80" t="s">
        <v>136</v>
      </c>
      <c r="F80">
        <v>40</v>
      </c>
      <c r="G80">
        <v>1810</v>
      </c>
      <c r="H80" t="s">
        <v>19</v>
      </c>
      <c r="I80" t="s">
        <v>20</v>
      </c>
      <c r="J80" t="s">
        <v>137</v>
      </c>
      <c r="K80" t="s">
        <v>138</v>
      </c>
      <c r="M80" t="s">
        <v>77</v>
      </c>
    </row>
    <row r="81" spans="1:15">
      <c r="A81">
        <v>38</v>
      </c>
      <c r="B81">
        <v>13</v>
      </c>
      <c r="C81">
        <v>13</v>
      </c>
      <c r="D81" t="s">
        <v>139</v>
      </c>
      <c r="E81" t="s">
        <v>140</v>
      </c>
      <c r="F81">
        <v>52</v>
      </c>
      <c r="G81">
        <v>1798</v>
      </c>
      <c r="H81" t="s">
        <v>19</v>
      </c>
      <c r="I81" t="s">
        <v>20</v>
      </c>
      <c r="J81" t="s">
        <v>21</v>
      </c>
      <c r="K81" t="s">
        <v>108</v>
      </c>
      <c r="L81">
        <v>22000</v>
      </c>
      <c r="M81" t="s">
        <v>141</v>
      </c>
    </row>
    <row r="82" spans="1:15">
      <c r="A82">
        <v>39</v>
      </c>
      <c r="B82">
        <v>13</v>
      </c>
      <c r="C82">
        <v>13</v>
      </c>
      <c r="D82" t="s">
        <v>56</v>
      </c>
      <c r="E82" t="s">
        <v>140</v>
      </c>
      <c r="F82">
        <v>52</v>
      </c>
      <c r="G82">
        <v>1798</v>
      </c>
      <c r="H82" t="s">
        <v>24</v>
      </c>
      <c r="I82" t="s">
        <v>20</v>
      </c>
      <c r="M82" t="s">
        <v>142</v>
      </c>
    </row>
    <row r="83" spans="1:15">
      <c r="A83">
        <v>40</v>
      </c>
      <c r="B83">
        <v>13</v>
      </c>
      <c r="C83">
        <v>13</v>
      </c>
      <c r="D83" t="s">
        <v>50</v>
      </c>
      <c r="E83" t="s">
        <v>140</v>
      </c>
      <c r="F83">
        <v>21</v>
      </c>
      <c r="G83">
        <v>1829</v>
      </c>
      <c r="H83" t="s">
        <v>24</v>
      </c>
      <c r="I83" t="s">
        <v>20</v>
      </c>
      <c r="M83" t="s">
        <v>22</v>
      </c>
    </row>
    <row r="84" spans="1:15">
      <c r="A84">
        <v>41</v>
      </c>
      <c r="B84">
        <v>13</v>
      </c>
      <c r="C84">
        <v>13</v>
      </c>
      <c r="D84" t="s">
        <v>56</v>
      </c>
      <c r="E84" t="s">
        <v>140</v>
      </c>
      <c r="F84">
        <v>16</v>
      </c>
      <c r="G84">
        <v>1834</v>
      </c>
      <c r="H84" t="s">
        <v>24</v>
      </c>
      <c r="I84" t="s">
        <v>20</v>
      </c>
      <c r="M84" t="s">
        <v>22</v>
      </c>
      <c r="O84" t="s">
        <v>57</v>
      </c>
    </row>
    <row r="85" spans="1:15">
      <c r="A85">
        <v>42</v>
      </c>
      <c r="B85">
        <v>13</v>
      </c>
      <c r="C85">
        <v>13</v>
      </c>
      <c r="D85" t="s">
        <v>143</v>
      </c>
      <c r="E85" t="s">
        <v>140</v>
      </c>
      <c r="F85">
        <v>14</v>
      </c>
      <c r="G85">
        <v>1836</v>
      </c>
      <c r="H85" t="s">
        <v>24</v>
      </c>
      <c r="I85" t="s">
        <v>20</v>
      </c>
      <c r="O85" t="s">
        <v>57</v>
      </c>
    </row>
    <row r="86" spans="1:15">
      <c r="A86">
        <v>1</v>
      </c>
      <c r="B86">
        <v>13</v>
      </c>
      <c r="C86">
        <v>14</v>
      </c>
      <c r="D86" t="s">
        <v>144</v>
      </c>
      <c r="E86" t="s">
        <v>145</v>
      </c>
      <c r="F86">
        <v>40</v>
      </c>
      <c r="G86">
        <v>1810</v>
      </c>
      <c r="H86" t="s">
        <v>19</v>
      </c>
      <c r="I86" t="s">
        <v>20</v>
      </c>
      <c r="J86" t="s">
        <v>146</v>
      </c>
      <c r="K86" t="s">
        <v>73</v>
      </c>
      <c r="L86">
        <v>2880</v>
      </c>
      <c r="M86" t="s">
        <v>77</v>
      </c>
    </row>
    <row r="87" spans="1:15">
      <c r="A87">
        <v>2</v>
      </c>
      <c r="B87">
        <v>13</v>
      </c>
      <c r="C87">
        <v>14</v>
      </c>
      <c r="D87" t="s">
        <v>56</v>
      </c>
      <c r="E87" t="s">
        <v>145</v>
      </c>
      <c r="F87">
        <v>23</v>
      </c>
      <c r="G87">
        <v>1827</v>
      </c>
      <c r="H87" t="s">
        <v>24</v>
      </c>
      <c r="I87" t="s">
        <v>20</v>
      </c>
      <c r="M87" t="s">
        <v>22</v>
      </c>
    </row>
    <row r="88" spans="1:15">
      <c r="A88">
        <v>3</v>
      </c>
      <c r="B88">
        <v>13</v>
      </c>
      <c r="C88">
        <v>14</v>
      </c>
      <c r="D88" t="s">
        <v>147</v>
      </c>
      <c r="E88" t="s">
        <v>145</v>
      </c>
      <c r="F88">
        <v>6</v>
      </c>
      <c r="G88">
        <v>1844</v>
      </c>
      <c r="H88" t="s">
        <v>24</v>
      </c>
      <c r="I88" t="s">
        <v>20</v>
      </c>
      <c r="M88" t="s">
        <v>27</v>
      </c>
      <c r="O88" t="s">
        <v>57</v>
      </c>
    </row>
    <row r="89" spans="1:15">
      <c r="A89">
        <v>4</v>
      </c>
      <c r="B89">
        <v>13</v>
      </c>
      <c r="C89">
        <v>14</v>
      </c>
      <c r="D89" t="s">
        <v>148</v>
      </c>
      <c r="E89" t="s">
        <v>145</v>
      </c>
      <c r="F89">
        <v>3</v>
      </c>
      <c r="G89">
        <v>1847</v>
      </c>
      <c r="H89" t="s">
        <v>19</v>
      </c>
      <c r="I89" t="s">
        <v>20</v>
      </c>
      <c r="M89" t="s">
        <v>27</v>
      </c>
    </row>
    <row r="90" spans="1:15">
      <c r="A90">
        <v>5</v>
      </c>
      <c r="B90">
        <v>13</v>
      </c>
      <c r="C90">
        <v>14</v>
      </c>
      <c r="D90" t="s">
        <v>93</v>
      </c>
      <c r="E90" t="s">
        <v>149</v>
      </c>
      <c r="F90">
        <v>34</v>
      </c>
      <c r="G90">
        <v>1816</v>
      </c>
      <c r="H90" t="s">
        <v>19</v>
      </c>
      <c r="I90" t="s">
        <v>20</v>
      </c>
      <c r="J90" t="s">
        <v>146</v>
      </c>
      <c r="K90" t="s">
        <v>73</v>
      </c>
      <c r="M90" t="s">
        <v>22</v>
      </c>
    </row>
    <row r="91" spans="1:15">
      <c r="A91">
        <v>6</v>
      </c>
      <c r="B91">
        <v>13</v>
      </c>
      <c r="C91">
        <v>14</v>
      </c>
      <c r="D91" t="s">
        <v>100</v>
      </c>
      <c r="E91" t="s">
        <v>150</v>
      </c>
      <c r="F91">
        <v>20</v>
      </c>
      <c r="G91">
        <v>1830</v>
      </c>
      <c r="H91" t="s">
        <v>19</v>
      </c>
      <c r="I91" t="s">
        <v>20</v>
      </c>
      <c r="J91" t="s">
        <v>146</v>
      </c>
      <c r="K91" t="s">
        <v>73</v>
      </c>
      <c r="M91" t="s">
        <v>22</v>
      </c>
    </row>
    <row r="92" spans="1:15">
      <c r="A92">
        <v>7</v>
      </c>
      <c r="B92">
        <v>14</v>
      </c>
      <c r="C92">
        <v>15</v>
      </c>
      <c r="D92" t="s">
        <v>151</v>
      </c>
      <c r="E92" t="s">
        <v>140</v>
      </c>
      <c r="F92">
        <v>25</v>
      </c>
      <c r="G92">
        <v>1825</v>
      </c>
      <c r="H92" t="s">
        <v>19</v>
      </c>
      <c r="I92" t="s">
        <v>20</v>
      </c>
      <c r="J92" t="s">
        <v>21</v>
      </c>
      <c r="K92" t="s">
        <v>108</v>
      </c>
      <c r="L92">
        <v>1000</v>
      </c>
      <c r="M92" t="s">
        <v>22</v>
      </c>
    </row>
    <row r="93" spans="1:15">
      <c r="A93">
        <v>8</v>
      </c>
      <c r="B93">
        <v>14</v>
      </c>
      <c r="C93">
        <v>15</v>
      </c>
      <c r="D93" t="s">
        <v>86</v>
      </c>
      <c r="E93" t="s">
        <v>140</v>
      </c>
      <c r="F93">
        <v>19</v>
      </c>
      <c r="G93">
        <v>1831</v>
      </c>
      <c r="H93" t="s">
        <v>24</v>
      </c>
      <c r="I93" t="s">
        <v>20</v>
      </c>
      <c r="M93" t="s">
        <v>87</v>
      </c>
    </row>
    <row r="94" spans="1:15">
      <c r="A94">
        <v>9</v>
      </c>
      <c r="B94">
        <v>14</v>
      </c>
      <c r="C94">
        <v>15</v>
      </c>
      <c r="D94" t="s">
        <v>78</v>
      </c>
      <c r="E94" t="s">
        <v>140</v>
      </c>
      <c r="F94" s="4" t="s">
        <v>152</v>
      </c>
      <c r="G94">
        <v>1850</v>
      </c>
      <c r="H94" t="s">
        <v>19</v>
      </c>
      <c r="I94" t="s">
        <v>20</v>
      </c>
      <c r="M94" t="s">
        <v>27</v>
      </c>
    </row>
    <row r="95" spans="1:15">
      <c r="A95">
        <v>10</v>
      </c>
      <c r="B95">
        <v>15</v>
      </c>
      <c r="C95">
        <v>16</v>
      </c>
      <c r="D95" t="s">
        <v>153</v>
      </c>
      <c r="E95" t="s">
        <v>154</v>
      </c>
      <c r="F95">
        <v>38</v>
      </c>
      <c r="G95">
        <v>1812</v>
      </c>
      <c r="H95" t="s">
        <v>19</v>
      </c>
      <c r="I95" t="s">
        <v>20</v>
      </c>
      <c r="J95" t="s">
        <v>32</v>
      </c>
      <c r="K95" t="s">
        <v>33</v>
      </c>
      <c r="L95">
        <v>100</v>
      </c>
      <c r="M95" t="s">
        <v>155</v>
      </c>
    </row>
    <row r="96" spans="1:15">
      <c r="A96">
        <v>11</v>
      </c>
      <c r="B96">
        <v>15</v>
      </c>
      <c r="C96">
        <v>16</v>
      </c>
      <c r="D96" t="s">
        <v>51</v>
      </c>
      <c r="E96" t="s">
        <v>154</v>
      </c>
      <c r="F96">
        <v>37</v>
      </c>
      <c r="G96">
        <v>1813</v>
      </c>
      <c r="H96" t="s">
        <v>24</v>
      </c>
      <c r="I96" t="s">
        <v>20</v>
      </c>
      <c r="M96" t="s">
        <v>155</v>
      </c>
    </row>
    <row r="97" spans="1:15">
      <c r="A97">
        <v>12</v>
      </c>
      <c r="B97">
        <v>15</v>
      </c>
      <c r="C97">
        <v>16</v>
      </c>
      <c r="D97" t="s">
        <v>50</v>
      </c>
      <c r="E97" t="s">
        <v>154</v>
      </c>
      <c r="F97">
        <v>13</v>
      </c>
      <c r="G97">
        <v>1837</v>
      </c>
      <c r="H97" t="s">
        <v>24</v>
      </c>
      <c r="I97" t="s">
        <v>20</v>
      </c>
      <c r="M97" t="s">
        <v>27</v>
      </c>
      <c r="O97" t="s">
        <v>57</v>
      </c>
    </row>
    <row r="98" spans="1:15">
      <c r="A98">
        <v>13</v>
      </c>
      <c r="B98">
        <v>15</v>
      </c>
      <c r="C98">
        <v>16</v>
      </c>
      <c r="D98" t="s">
        <v>37</v>
      </c>
      <c r="E98" t="s">
        <v>154</v>
      </c>
      <c r="F98">
        <v>9</v>
      </c>
      <c r="G98">
        <v>1841</v>
      </c>
      <c r="H98" t="s">
        <v>24</v>
      </c>
      <c r="I98" t="s">
        <v>20</v>
      </c>
      <c r="M98" t="s">
        <v>27</v>
      </c>
      <c r="O98" t="s">
        <v>57</v>
      </c>
    </row>
    <row r="99" spans="1:15">
      <c r="A99">
        <v>14</v>
      </c>
      <c r="B99">
        <v>15</v>
      </c>
      <c r="C99">
        <v>16</v>
      </c>
      <c r="D99" t="s">
        <v>78</v>
      </c>
      <c r="E99" t="s">
        <v>154</v>
      </c>
      <c r="F99">
        <v>7</v>
      </c>
      <c r="G99">
        <v>1843</v>
      </c>
      <c r="H99" t="s">
        <v>24</v>
      </c>
      <c r="I99" t="s">
        <v>20</v>
      </c>
      <c r="M99" t="s">
        <v>27</v>
      </c>
      <c r="O99" t="s">
        <v>57</v>
      </c>
    </row>
    <row r="100" spans="1:15">
      <c r="A100">
        <v>15</v>
      </c>
      <c r="B100">
        <v>15</v>
      </c>
      <c r="C100">
        <v>16</v>
      </c>
      <c r="D100" t="s">
        <v>56</v>
      </c>
      <c r="E100" t="s">
        <v>154</v>
      </c>
      <c r="F100">
        <v>5</v>
      </c>
      <c r="G100">
        <v>1845</v>
      </c>
      <c r="H100" t="s">
        <v>24</v>
      </c>
      <c r="I100" t="s">
        <v>20</v>
      </c>
      <c r="M100" t="s">
        <v>27</v>
      </c>
    </row>
    <row r="101" spans="1:15">
      <c r="A101">
        <v>16</v>
      </c>
      <c r="B101">
        <v>15</v>
      </c>
      <c r="C101">
        <v>16</v>
      </c>
      <c r="D101" t="s">
        <v>94</v>
      </c>
      <c r="E101" t="s">
        <v>154</v>
      </c>
      <c r="F101">
        <v>4</v>
      </c>
      <c r="G101">
        <v>1846</v>
      </c>
      <c r="H101" t="s">
        <v>24</v>
      </c>
      <c r="I101" t="s">
        <v>20</v>
      </c>
      <c r="M101" t="s">
        <v>27</v>
      </c>
    </row>
    <row r="102" spans="1:15">
      <c r="A102">
        <v>17</v>
      </c>
      <c r="B102">
        <v>15</v>
      </c>
      <c r="C102">
        <v>16</v>
      </c>
      <c r="D102" t="s">
        <v>56</v>
      </c>
      <c r="E102" t="s">
        <v>154</v>
      </c>
      <c r="F102">
        <v>3</v>
      </c>
      <c r="G102">
        <v>1847</v>
      </c>
      <c r="H102" t="s">
        <v>19</v>
      </c>
      <c r="I102" t="s">
        <v>20</v>
      </c>
      <c r="M102" t="s">
        <v>27</v>
      </c>
    </row>
    <row r="103" spans="1:15">
      <c r="A103">
        <v>18</v>
      </c>
      <c r="B103">
        <v>15</v>
      </c>
      <c r="C103">
        <v>16</v>
      </c>
      <c r="D103" t="s">
        <v>156</v>
      </c>
      <c r="E103" t="s">
        <v>154</v>
      </c>
      <c r="F103" s="4" t="s">
        <v>157</v>
      </c>
      <c r="G103">
        <v>1850</v>
      </c>
      <c r="H103" t="s">
        <v>19</v>
      </c>
      <c r="I103" t="s">
        <v>20</v>
      </c>
      <c r="M103" t="s">
        <v>27</v>
      </c>
    </row>
    <row r="104" spans="1:15">
      <c r="A104">
        <v>19</v>
      </c>
      <c r="B104">
        <v>16</v>
      </c>
      <c r="C104">
        <v>17</v>
      </c>
      <c r="D104" t="s">
        <v>61</v>
      </c>
      <c r="E104" t="s">
        <v>158</v>
      </c>
      <c r="F104">
        <v>47</v>
      </c>
      <c r="G104">
        <v>1803</v>
      </c>
      <c r="H104" t="s">
        <v>19</v>
      </c>
      <c r="I104" t="s">
        <v>20</v>
      </c>
      <c r="J104" t="s">
        <v>32</v>
      </c>
      <c r="K104" t="s">
        <v>33</v>
      </c>
      <c r="L104">
        <v>1000</v>
      </c>
      <c r="M104" t="s">
        <v>41</v>
      </c>
    </row>
    <row r="105" spans="1:15">
      <c r="A105">
        <v>20</v>
      </c>
      <c r="B105">
        <v>16</v>
      </c>
      <c r="C105">
        <v>17</v>
      </c>
      <c r="D105" t="s">
        <v>50</v>
      </c>
      <c r="E105" t="s">
        <v>158</v>
      </c>
      <c r="F105">
        <v>15</v>
      </c>
      <c r="G105">
        <v>1835</v>
      </c>
      <c r="H105" t="s">
        <v>24</v>
      </c>
      <c r="I105" t="s">
        <v>20</v>
      </c>
      <c r="M105" t="s">
        <v>41</v>
      </c>
      <c r="O105" t="s">
        <v>57</v>
      </c>
    </row>
    <row r="106" spans="1:15">
      <c r="A106">
        <v>21</v>
      </c>
      <c r="B106">
        <v>16</v>
      </c>
      <c r="C106">
        <v>17</v>
      </c>
      <c r="D106" t="s">
        <v>94</v>
      </c>
      <c r="E106" t="s">
        <v>158</v>
      </c>
      <c r="F106">
        <v>13</v>
      </c>
      <c r="G106">
        <v>1837</v>
      </c>
      <c r="H106" t="s">
        <v>19</v>
      </c>
      <c r="I106" t="s">
        <v>20</v>
      </c>
      <c r="M106" t="s">
        <v>41</v>
      </c>
    </row>
    <row r="107" spans="1:15">
      <c r="A107">
        <v>22</v>
      </c>
      <c r="B107">
        <v>16</v>
      </c>
      <c r="C107">
        <v>17</v>
      </c>
      <c r="D107" t="s">
        <v>94</v>
      </c>
      <c r="E107" t="s">
        <v>158</v>
      </c>
      <c r="F107">
        <v>11</v>
      </c>
      <c r="G107">
        <v>1839</v>
      </c>
      <c r="H107" t="s">
        <v>19</v>
      </c>
      <c r="I107" t="s">
        <v>20</v>
      </c>
      <c r="M107" t="s">
        <v>41</v>
      </c>
    </row>
    <row r="108" spans="1:15">
      <c r="A108">
        <v>23</v>
      </c>
      <c r="B108">
        <v>16</v>
      </c>
      <c r="C108">
        <v>17</v>
      </c>
      <c r="D108" t="s">
        <v>94</v>
      </c>
      <c r="E108" t="s">
        <v>158</v>
      </c>
      <c r="F108">
        <v>9</v>
      </c>
      <c r="G108">
        <v>1841</v>
      </c>
      <c r="H108" t="s">
        <v>19</v>
      </c>
      <c r="I108" t="s">
        <v>20</v>
      </c>
      <c r="M108" t="s">
        <v>27</v>
      </c>
    </row>
    <row r="109" spans="1:15">
      <c r="A109">
        <v>24</v>
      </c>
      <c r="B109">
        <v>17</v>
      </c>
      <c r="C109">
        <v>18</v>
      </c>
      <c r="D109" t="s">
        <v>159</v>
      </c>
      <c r="E109" t="s">
        <v>160</v>
      </c>
      <c r="F109">
        <v>36</v>
      </c>
      <c r="G109">
        <v>1814</v>
      </c>
      <c r="H109" t="s">
        <v>19</v>
      </c>
      <c r="I109" t="s">
        <v>20</v>
      </c>
      <c r="J109" t="s">
        <v>21</v>
      </c>
      <c r="K109" t="s">
        <v>108</v>
      </c>
      <c r="L109">
        <v>1500</v>
      </c>
      <c r="M109" t="s">
        <v>87</v>
      </c>
    </row>
    <row r="110" spans="1:15">
      <c r="A110">
        <v>25</v>
      </c>
      <c r="B110">
        <v>17</v>
      </c>
      <c r="C110">
        <v>18</v>
      </c>
      <c r="D110" t="s">
        <v>161</v>
      </c>
      <c r="E110" t="s">
        <v>160</v>
      </c>
      <c r="F110">
        <v>24</v>
      </c>
      <c r="G110">
        <v>1826</v>
      </c>
      <c r="H110" t="s">
        <v>24</v>
      </c>
      <c r="I110" t="s">
        <v>20</v>
      </c>
      <c r="M110" t="s">
        <v>77</v>
      </c>
    </row>
    <row r="111" spans="1:15">
      <c r="A111">
        <v>26</v>
      </c>
      <c r="B111">
        <v>17</v>
      </c>
      <c r="C111">
        <v>18</v>
      </c>
      <c r="D111" t="s">
        <v>162</v>
      </c>
      <c r="E111" t="s">
        <v>160</v>
      </c>
      <c r="F111">
        <v>1</v>
      </c>
      <c r="G111">
        <v>1849</v>
      </c>
      <c r="H111" t="s">
        <v>24</v>
      </c>
      <c r="I111" t="s">
        <v>20</v>
      </c>
      <c r="M111" t="s">
        <v>27</v>
      </c>
    </row>
    <row r="112" spans="1:15">
      <c r="A112">
        <v>27</v>
      </c>
      <c r="B112">
        <v>17</v>
      </c>
      <c r="C112">
        <v>18</v>
      </c>
      <c r="D112" t="s">
        <v>93</v>
      </c>
      <c r="E112" t="s">
        <v>163</v>
      </c>
      <c r="F112">
        <v>28</v>
      </c>
      <c r="G112">
        <v>1822</v>
      </c>
      <c r="H112" t="s">
        <v>19</v>
      </c>
      <c r="I112" t="s">
        <v>20</v>
      </c>
      <c r="J112" t="s">
        <v>21</v>
      </c>
      <c r="K112" t="s">
        <v>108</v>
      </c>
      <c r="L112">
        <v>640</v>
      </c>
      <c r="M112" t="s">
        <v>41</v>
      </c>
    </row>
    <row r="113" spans="1:15">
      <c r="A113">
        <v>28</v>
      </c>
      <c r="B113">
        <v>18</v>
      </c>
      <c r="C113">
        <v>19</v>
      </c>
      <c r="D113" t="s">
        <v>164</v>
      </c>
      <c r="E113" t="s">
        <v>165</v>
      </c>
      <c r="F113">
        <v>40</v>
      </c>
      <c r="G113">
        <v>1810</v>
      </c>
      <c r="H113" t="s">
        <v>19</v>
      </c>
      <c r="I113" t="s">
        <v>20</v>
      </c>
      <c r="J113" t="s">
        <v>21</v>
      </c>
      <c r="K113" t="s">
        <v>108</v>
      </c>
      <c r="L113">
        <v>40000</v>
      </c>
      <c r="M113" t="s">
        <v>41</v>
      </c>
    </row>
    <row r="114" spans="1:15">
      <c r="A114">
        <v>29</v>
      </c>
      <c r="B114">
        <v>18</v>
      </c>
      <c r="C114">
        <v>19</v>
      </c>
      <c r="D114" t="s">
        <v>166</v>
      </c>
      <c r="E114" t="s">
        <v>165</v>
      </c>
      <c r="F114">
        <v>40</v>
      </c>
      <c r="G114">
        <v>1810</v>
      </c>
      <c r="H114" t="s">
        <v>24</v>
      </c>
      <c r="I114" t="s">
        <v>20</v>
      </c>
      <c r="M114" t="s">
        <v>79</v>
      </c>
    </row>
    <row r="115" spans="1:15">
      <c r="A115">
        <v>30</v>
      </c>
      <c r="B115">
        <v>18</v>
      </c>
      <c r="C115">
        <v>19</v>
      </c>
      <c r="D115" t="s">
        <v>74</v>
      </c>
      <c r="E115" t="s">
        <v>165</v>
      </c>
      <c r="F115">
        <v>11</v>
      </c>
      <c r="G115">
        <v>1839</v>
      </c>
      <c r="H115" t="s">
        <v>19</v>
      </c>
      <c r="I115" t="s">
        <v>20</v>
      </c>
      <c r="M115" t="s">
        <v>27</v>
      </c>
      <c r="O115" t="s">
        <v>57</v>
      </c>
    </row>
    <row r="116" spans="1:15">
      <c r="A116">
        <v>31</v>
      </c>
      <c r="B116">
        <v>18</v>
      </c>
      <c r="C116">
        <v>19</v>
      </c>
      <c r="D116" t="s">
        <v>167</v>
      </c>
      <c r="E116" t="s">
        <v>165</v>
      </c>
      <c r="F116">
        <v>8</v>
      </c>
      <c r="G116">
        <v>1842</v>
      </c>
      <c r="H116" t="s">
        <v>19</v>
      </c>
      <c r="I116" t="s">
        <v>20</v>
      </c>
      <c r="M116" t="s">
        <v>27</v>
      </c>
      <c r="O116" t="s">
        <v>57</v>
      </c>
    </row>
    <row r="117" spans="1:15">
      <c r="A117">
        <v>32</v>
      </c>
      <c r="B117">
        <v>18</v>
      </c>
      <c r="C117">
        <v>19</v>
      </c>
      <c r="D117" t="s">
        <v>68</v>
      </c>
      <c r="E117" t="s">
        <v>165</v>
      </c>
      <c r="F117">
        <v>6</v>
      </c>
      <c r="G117">
        <v>1844</v>
      </c>
      <c r="H117" t="s">
        <v>24</v>
      </c>
      <c r="I117" t="s">
        <v>20</v>
      </c>
      <c r="M117" t="s">
        <v>27</v>
      </c>
    </row>
    <row r="118" spans="1:15">
      <c r="A118">
        <v>33</v>
      </c>
      <c r="B118">
        <v>18</v>
      </c>
      <c r="C118">
        <v>19</v>
      </c>
      <c r="D118" t="s">
        <v>168</v>
      </c>
      <c r="E118" t="s">
        <v>165</v>
      </c>
      <c r="F118">
        <v>4</v>
      </c>
      <c r="G118">
        <v>1846</v>
      </c>
      <c r="H118" t="s">
        <v>24</v>
      </c>
      <c r="I118" t="s">
        <v>20</v>
      </c>
      <c r="M118" t="s">
        <v>27</v>
      </c>
    </row>
    <row r="119" spans="1:15">
      <c r="A119">
        <v>34</v>
      </c>
      <c r="B119">
        <v>18</v>
      </c>
      <c r="C119">
        <v>19</v>
      </c>
      <c r="D119" t="s">
        <v>169</v>
      </c>
      <c r="E119" t="s">
        <v>165</v>
      </c>
      <c r="F119">
        <v>1</v>
      </c>
      <c r="G119">
        <v>1849</v>
      </c>
      <c r="H119" t="s">
        <v>24</v>
      </c>
      <c r="I119" t="s">
        <v>20</v>
      </c>
      <c r="M119" t="s">
        <v>27</v>
      </c>
    </row>
    <row r="120" spans="1:15">
      <c r="A120">
        <v>35</v>
      </c>
      <c r="B120">
        <v>19</v>
      </c>
      <c r="C120">
        <v>20</v>
      </c>
      <c r="D120" t="s">
        <v>170</v>
      </c>
      <c r="E120" t="s">
        <v>171</v>
      </c>
      <c r="F120">
        <v>43</v>
      </c>
      <c r="G120">
        <v>1807</v>
      </c>
      <c r="H120" t="s">
        <v>19</v>
      </c>
      <c r="I120" t="s">
        <v>20</v>
      </c>
      <c r="J120" t="s">
        <v>21</v>
      </c>
      <c r="K120" t="s">
        <v>108</v>
      </c>
      <c r="L120">
        <v>10000</v>
      </c>
      <c r="M120" t="s">
        <v>22</v>
      </c>
    </row>
    <row r="121" spans="1:15">
      <c r="A121">
        <v>36</v>
      </c>
      <c r="B121">
        <v>19</v>
      </c>
      <c r="C121">
        <v>20</v>
      </c>
      <c r="D121" t="s">
        <v>110</v>
      </c>
      <c r="E121" t="s">
        <v>171</v>
      </c>
      <c r="F121">
        <v>33</v>
      </c>
      <c r="G121">
        <v>1817</v>
      </c>
      <c r="H121" t="s">
        <v>24</v>
      </c>
      <c r="I121" t="s">
        <v>20</v>
      </c>
      <c r="M121" t="s">
        <v>97</v>
      </c>
    </row>
    <row r="122" spans="1:15">
      <c r="A122">
        <v>37</v>
      </c>
      <c r="B122">
        <v>19</v>
      </c>
      <c r="C122">
        <v>20</v>
      </c>
      <c r="D122" t="s">
        <v>172</v>
      </c>
      <c r="E122" t="s">
        <v>173</v>
      </c>
      <c r="F122">
        <v>9</v>
      </c>
      <c r="G122">
        <v>1841</v>
      </c>
      <c r="H122" t="s">
        <v>24</v>
      </c>
      <c r="I122" t="s">
        <v>20</v>
      </c>
      <c r="M122" t="s">
        <v>126</v>
      </c>
      <c r="O122" t="s">
        <v>57</v>
      </c>
    </row>
    <row r="123" spans="1:15">
      <c r="A123">
        <v>38</v>
      </c>
      <c r="B123">
        <v>20</v>
      </c>
      <c r="C123">
        <v>21</v>
      </c>
      <c r="D123" t="s">
        <v>69</v>
      </c>
      <c r="E123" t="s">
        <v>174</v>
      </c>
      <c r="F123">
        <v>37</v>
      </c>
      <c r="G123">
        <v>1813</v>
      </c>
      <c r="H123" t="s">
        <v>19</v>
      </c>
      <c r="I123" t="s">
        <v>20</v>
      </c>
      <c r="J123" t="s">
        <v>114</v>
      </c>
      <c r="K123" t="s">
        <v>115</v>
      </c>
      <c r="L123">
        <v>5238</v>
      </c>
      <c r="M123" t="s">
        <v>41</v>
      </c>
    </row>
    <row r="124" spans="1:15">
      <c r="A124">
        <v>39</v>
      </c>
      <c r="B124">
        <v>20</v>
      </c>
      <c r="C124">
        <v>21</v>
      </c>
      <c r="D124" t="s">
        <v>175</v>
      </c>
      <c r="E124" t="s">
        <v>174</v>
      </c>
      <c r="F124">
        <v>34</v>
      </c>
      <c r="G124">
        <v>1816</v>
      </c>
      <c r="H124" t="s">
        <v>24</v>
      </c>
      <c r="I124" t="s">
        <v>20</v>
      </c>
      <c r="M124" t="s">
        <v>41</v>
      </c>
    </row>
    <row r="125" spans="1:15">
      <c r="A125">
        <v>40</v>
      </c>
      <c r="B125">
        <v>20</v>
      </c>
      <c r="C125">
        <v>21</v>
      </c>
      <c r="D125" t="s">
        <v>176</v>
      </c>
      <c r="E125" t="s">
        <v>174</v>
      </c>
      <c r="F125">
        <v>13</v>
      </c>
      <c r="G125">
        <v>1837</v>
      </c>
      <c r="H125" t="s">
        <v>24</v>
      </c>
      <c r="I125" t="s">
        <v>20</v>
      </c>
      <c r="M125" t="s">
        <v>27</v>
      </c>
      <c r="O125" t="s">
        <v>57</v>
      </c>
    </row>
    <row r="126" spans="1:15">
      <c r="A126">
        <v>41</v>
      </c>
      <c r="B126">
        <v>20</v>
      </c>
      <c r="C126">
        <v>21</v>
      </c>
      <c r="D126" t="s">
        <v>177</v>
      </c>
      <c r="E126" t="s">
        <v>174</v>
      </c>
      <c r="F126">
        <v>10</v>
      </c>
      <c r="G126">
        <v>1840</v>
      </c>
      <c r="H126" t="s">
        <v>19</v>
      </c>
      <c r="I126" t="s">
        <v>20</v>
      </c>
      <c r="M126" t="s">
        <v>27</v>
      </c>
      <c r="O126" t="s">
        <v>57</v>
      </c>
    </row>
    <row r="127" spans="1:15">
      <c r="A127">
        <v>42</v>
      </c>
      <c r="B127">
        <v>21</v>
      </c>
      <c r="C127">
        <v>22</v>
      </c>
      <c r="D127" t="s">
        <v>178</v>
      </c>
      <c r="E127" t="s">
        <v>179</v>
      </c>
      <c r="F127">
        <v>47</v>
      </c>
      <c r="G127">
        <v>1803</v>
      </c>
      <c r="H127" t="s">
        <v>24</v>
      </c>
      <c r="I127" t="s">
        <v>20</v>
      </c>
      <c r="L127">
        <v>4500</v>
      </c>
      <c r="M127" t="s">
        <v>79</v>
      </c>
    </row>
    <row r="128" spans="1:15">
      <c r="A128">
        <v>1</v>
      </c>
      <c r="B128">
        <v>21</v>
      </c>
      <c r="C128">
        <v>22</v>
      </c>
      <c r="D128" t="s">
        <v>180</v>
      </c>
      <c r="E128" t="s">
        <v>181</v>
      </c>
      <c r="F128">
        <v>32</v>
      </c>
      <c r="G128">
        <v>1818</v>
      </c>
      <c r="H128" t="s">
        <v>19</v>
      </c>
      <c r="I128" t="s">
        <v>20</v>
      </c>
      <c r="J128" t="s">
        <v>21</v>
      </c>
      <c r="K128" t="s">
        <v>108</v>
      </c>
      <c r="L128">
        <v>1700</v>
      </c>
      <c r="M128" t="s">
        <v>41</v>
      </c>
    </row>
    <row r="129" spans="1:15">
      <c r="A129">
        <v>2</v>
      </c>
      <c r="B129">
        <v>21</v>
      </c>
      <c r="C129">
        <v>22</v>
      </c>
      <c r="D129" t="s">
        <v>56</v>
      </c>
      <c r="E129" t="s">
        <v>179</v>
      </c>
      <c r="F129">
        <v>18</v>
      </c>
      <c r="G129">
        <v>1832</v>
      </c>
      <c r="H129" t="s">
        <v>24</v>
      </c>
      <c r="I129" t="s">
        <v>20</v>
      </c>
      <c r="M129" t="s">
        <v>41</v>
      </c>
    </row>
    <row r="130" spans="1:15">
      <c r="A130">
        <v>3</v>
      </c>
      <c r="B130">
        <v>21</v>
      </c>
      <c r="C130">
        <v>22</v>
      </c>
      <c r="D130" t="s">
        <v>182</v>
      </c>
      <c r="E130" t="s">
        <v>179</v>
      </c>
      <c r="F130">
        <v>15</v>
      </c>
      <c r="G130">
        <v>1835</v>
      </c>
      <c r="H130" t="s">
        <v>19</v>
      </c>
      <c r="I130" t="s">
        <v>20</v>
      </c>
      <c r="J130" t="s">
        <v>118</v>
      </c>
      <c r="K130" t="s">
        <v>108</v>
      </c>
      <c r="M130" t="s">
        <v>41</v>
      </c>
    </row>
    <row r="131" spans="1:15">
      <c r="A131">
        <v>4</v>
      </c>
      <c r="B131">
        <v>21</v>
      </c>
      <c r="C131">
        <v>22</v>
      </c>
      <c r="D131" t="s">
        <v>183</v>
      </c>
      <c r="E131" t="s">
        <v>179</v>
      </c>
      <c r="F131">
        <v>12</v>
      </c>
      <c r="G131">
        <v>1838</v>
      </c>
      <c r="H131" t="s">
        <v>19</v>
      </c>
      <c r="I131" t="s">
        <v>20</v>
      </c>
      <c r="M131" t="s">
        <v>41</v>
      </c>
      <c r="O131" t="s">
        <v>57</v>
      </c>
    </row>
    <row r="132" spans="1:15">
      <c r="A132">
        <v>5</v>
      </c>
      <c r="B132">
        <v>21</v>
      </c>
      <c r="C132">
        <v>22</v>
      </c>
      <c r="D132" t="s">
        <v>184</v>
      </c>
      <c r="E132" t="s">
        <v>179</v>
      </c>
      <c r="F132">
        <v>10</v>
      </c>
      <c r="G132">
        <v>1840</v>
      </c>
      <c r="H132" t="s">
        <v>19</v>
      </c>
      <c r="I132" t="s">
        <v>20</v>
      </c>
      <c r="M132" t="s">
        <v>27</v>
      </c>
      <c r="O132" t="s">
        <v>57</v>
      </c>
    </row>
    <row r="133" spans="1:15">
      <c r="A133">
        <v>6</v>
      </c>
      <c r="B133">
        <v>22</v>
      </c>
      <c r="C133">
        <v>23</v>
      </c>
      <c r="D133" t="s">
        <v>185</v>
      </c>
      <c r="E133" t="s">
        <v>186</v>
      </c>
      <c r="F133">
        <v>33</v>
      </c>
      <c r="G133">
        <v>1817</v>
      </c>
      <c r="H133" t="s">
        <v>19</v>
      </c>
      <c r="I133" t="s">
        <v>20</v>
      </c>
      <c r="J133" t="s">
        <v>187</v>
      </c>
      <c r="K133" t="s">
        <v>188</v>
      </c>
      <c r="L133">
        <v>2000</v>
      </c>
      <c r="M133" t="s">
        <v>22</v>
      </c>
    </row>
    <row r="134" spans="1:15">
      <c r="A134">
        <v>7</v>
      </c>
      <c r="B134">
        <v>22</v>
      </c>
      <c r="C134">
        <v>23</v>
      </c>
      <c r="D134" t="s">
        <v>50</v>
      </c>
      <c r="E134" t="s">
        <v>186</v>
      </c>
      <c r="F134">
        <v>26</v>
      </c>
      <c r="G134">
        <v>1824</v>
      </c>
      <c r="H134" t="s">
        <v>24</v>
      </c>
      <c r="I134" t="s">
        <v>20</v>
      </c>
      <c r="M134" t="s">
        <v>126</v>
      </c>
    </row>
    <row r="135" spans="1:15">
      <c r="A135">
        <v>8</v>
      </c>
      <c r="B135">
        <v>22</v>
      </c>
      <c r="C135">
        <v>23</v>
      </c>
      <c r="D135" t="s">
        <v>189</v>
      </c>
      <c r="E135" t="s">
        <v>186</v>
      </c>
      <c r="F135">
        <v>2</v>
      </c>
      <c r="G135">
        <v>1848</v>
      </c>
      <c r="H135" t="s">
        <v>19</v>
      </c>
      <c r="I135" t="s">
        <v>20</v>
      </c>
      <c r="M135" t="s">
        <v>27</v>
      </c>
    </row>
    <row r="136" spans="1:15">
      <c r="A136">
        <v>9</v>
      </c>
      <c r="B136">
        <v>22</v>
      </c>
      <c r="C136">
        <v>23</v>
      </c>
      <c r="D136" t="s">
        <v>190</v>
      </c>
      <c r="E136" t="s">
        <v>191</v>
      </c>
      <c r="F136">
        <v>15</v>
      </c>
      <c r="G136">
        <v>1835</v>
      </c>
      <c r="H136" t="s">
        <v>24</v>
      </c>
      <c r="I136" t="s">
        <v>20</v>
      </c>
      <c r="M136" t="s">
        <v>126</v>
      </c>
    </row>
    <row r="137" spans="1:15">
      <c r="A137">
        <v>10</v>
      </c>
      <c r="B137">
        <v>23</v>
      </c>
      <c r="C137">
        <v>24</v>
      </c>
      <c r="D137" t="s">
        <v>192</v>
      </c>
      <c r="E137" t="s">
        <v>193</v>
      </c>
      <c r="F137">
        <v>30</v>
      </c>
      <c r="G137">
        <v>1820</v>
      </c>
      <c r="H137" t="s">
        <v>19</v>
      </c>
      <c r="I137" t="s">
        <v>20</v>
      </c>
      <c r="J137" t="s">
        <v>194</v>
      </c>
      <c r="K137" t="s">
        <v>195</v>
      </c>
      <c r="L137">
        <v>3000</v>
      </c>
      <c r="M137" t="s">
        <v>34</v>
      </c>
    </row>
    <row r="138" spans="1:15">
      <c r="A138">
        <v>11</v>
      </c>
      <c r="B138">
        <v>23</v>
      </c>
      <c r="C138">
        <v>24</v>
      </c>
      <c r="D138" t="s">
        <v>196</v>
      </c>
      <c r="E138" t="s">
        <v>193</v>
      </c>
      <c r="F138">
        <v>25</v>
      </c>
      <c r="G138">
        <v>1825</v>
      </c>
      <c r="H138" t="s">
        <v>24</v>
      </c>
      <c r="I138" t="s">
        <v>20</v>
      </c>
      <c r="M138" t="s">
        <v>87</v>
      </c>
    </row>
    <row r="139" spans="1:15">
      <c r="A139">
        <v>12</v>
      </c>
      <c r="B139">
        <v>23</v>
      </c>
      <c r="C139">
        <v>24</v>
      </c>
      <c r="D139" t="s">
        <v>86</v>
      </c>
      <c r="E139" t="s">
        <v>193</v>
      </c>
      <c r="F139">
        <v>8</v>
      </c>
      <c r="G139">
        <v>1842</v>
      </c>
      <c r="H139" t="s">
        <v>24</v>
      </c>
      <c r="I139" t="s">
        <v>20</v>
      </c>
      <c r="M139" t="s">
        <v>27</v>
      </c>
      <c r="O139" t="s">
        <v>57</v>
      </c>
    </row>
    <row r="140" spans="1:15">
      <c r="A140">
        <v>13</v>
      </c>
      <c r="B140">
        <v>23</v>
      </c>
      <c r="C140">
        <v>24</v>
      </c>
      <c r="D140" t="s">
        <v>106</v>
      </c>
      <c r="E140" t="s">
        <v>193</v>
      </c>
      <c r="F140">
        <v>5</v>
      </c>
      <c r="G140">
        <v>1845</v>
      </c>
      <c r="H140" t="s">
        <v>24</v>
      </c>
      <c r="I140" t="s">
        <v>20</v>
      </c>
      <c r="M140" t="s">
        <v>27</v>
      </c>
    </row>
    <row r="141" spans="1:15">
      <c r="A141">
        <v>14</v>
      </c>
      <c r="B141">
        <v>23</v>
      </c>
      <c r="C141">
        <v>24</v>
      </c>
      <c r="D141" t="s">
        <v>183</v>
      </c>
      <c r="E141" t="s">
        <v>193</v>
      </c>
      <c r="F141">
        <v>2</v>
      </c>
      <c r="G141">
        <v>1848</v>
      </c>
      <c r="H141" t="s">
        <v>24</v>
      </c>
      <c r="I141" t="s">
        <v>20</v>
      </c>
      <c r="M141" t="s">
        <v>27</v>
      </c>
    </row>
    <row r="142" spans="1:15">
      <c r="A142">
        <v>15</v>
      </c>
      <c r="B142">
        <v>23</v>
      </c>
      <c r="C142">
        <v>24</v>
      </c>
      <c r="D142" t="s">
        <v>65</v>
      </c>
      <c r="E142" t="s">
        <v>20</v>
      </c>
      <c r="F142">
        <v>24</v>
      </c>
      <c r="G142">
        <v>1826</v>
      </c>
      <c r="H142" t="s">
        <v>19</v>
      </c>
      <c r="I142" t="s">
        <v>20</v>
      </c>
      <c r="J142" t="s">
        <v>197</v>
      </c>
      <c r="K142" t="s">
        <v>198</v>
      </c>
      <c r="M142" t="s">
        <v>87</v>
      </c>
    </row>
    <row r="143" spans="1:15">
      <c r="A143">
        <v>16</v>
      </c>
      <c r="B143">
        <v>24</v>
      </c>
      <c r="C143">
        <v>25</v>
      </c>
      <c r="D143" t="s">
        <v>199</v>
      </c>
      <c r="E143" t="s">
        <v>49</v>
      </c>
      <c r="F143">
        <v>32</v>
      </c>
      <c r="G143">
        <v>1818</v>
      </c>
      <c r="H143" t="s">
        <v>19</v>
      </c>
      <c r="I143" t="s">
        <v>20</v>
      </c>
      <c r="J143" t="s">
        <v>32</v>
      </c>
      <c r="K143" t="s">
        <v>33</v>
      </c>
      <c r="L143">
        <v>18000</v>
      </c>
      <c r="M143" t="s">
        <v>41</v>
      </c>
    </row>
    <row r="144" spans="1:15">
      <c r="A144">
        <v>17</v>
      </c>
      <c r="B144">
        <v>24</v>
      </c>
      <c r="C144">
        <v>25</v>
      </c>
      <c r="D144" t="s">
        <v>68</v>
      </c>
      <c r="E144" t="s">
        <v>49</v>
      </c>
      <c r="F144">
        <v>23</v>
      </c>
      <c r="G144">
        <v>1827</v>
      </c>
      <c r="H144" t="s">
        <v>24</v>
      </c>
      <c r="I144" t="s">
        <v>20</v>
      </c>
      <c r="M144" t="s">
        <v>38</v>
      </c>
    </row>
    <row r="145" spans="1:15">
      <c r="A145">
        <v>18</v>
      </c>
      <c r="B145">
        <v>24</v>
      </c>
      <c r="C145">
        <v>25</v>
      </c>
      <c r="D145" t="s">
        <v>75</v>
      </c>
      <c r="E145" t="s">
        <v>49</v>
      </c>
      <c r="F145">
        <v>5</v>
      </c>
      <c r="G145">
        <v>1845</v>
      </c>
      <c r="H145" t="s">
        <v>19</v>
      </c>
      <c r="I145" t="s">
        <v>20</v>
      </c>
      <c r="M145" t="s">
        <v>38</v>
      </c>
    </row>
    <row r="146" spans="1:15">
      <c r="A146">
        <v>19</v>
      </c>
      <c r="B146">
        <v>24</v>
      </c>
      <c r="C146">
        <v>25</v>
      </c>
      <c r="D146" t="s">
        <v>200</v>
      </c>
      <c r="E146" t="s">
        <v>49</v>
      </c>
      <c r="F146">
        <v>3</v>
      </c>
      <c r="G146">
        <v>1847</v>
      </c>
      <c r="H146" t="s">
        <v>19</v>
      </c>
      <c r="I146" t="s">
        <v>20</v>
      </c>
      <c r="M146" t="s">
        <v>66</v>
      </c>
    </row>
    <row r="147" spans="1:15">
      <c r="A147">
        <v>20</v>
      </c>
      <c r="B147">
        <v>24</v>
      </c>
      <c r="C147">
        <v>25</v>
      </c>
      <c r="D147" t="s">
        <v>88</v>
      </c>
      <c r="E147" t="s">
        <v>49</v>
      </c>
      <c r="F147" s="4" t="s">
        <v>201</v>
      </c>
      <c r="G147">
        <v>1850</v>
      </c>
      <c r="H147" t="s">
        <v>19</v>
      </c>
      <c r="I147" t="s">
        <v>20</v>
      </c>
      <c r="M147" t="s">
        <v>27</v>
      </c>
    </row>
    <row r="148" spans="1:15">
      <c r="A148">
        <v>21</v>
      </c>
      <c r="B148">
        <v>24</v>
      </c>
      <c r="C148">
        <v>25</v>
      </c>
      <c r="D148" t="s">
        <v>202</v>
      </c>
      <c r="E148" t="s">
        <v>203</v>
      </c>
      <c r="F148">
        <v>26</v>
      </c>
      <c r="G148">
        <v>1824</v>
      </c>
      <c r="H148" t="s">
        <v>19</v>
      </c>
      <c r="I148" t="s">
        <v>20</v>
      </c>
      <c r="J148" t="s">
        <v>89</v>
      </c>
      <c r="K148" t="s">
        <v>33</v>
      </c>
      <c r="M148" t="s">
        <v>41</v>
      </c>
    </row>
    <row r="149" spans="1:15">
      <c r="A149">
        <v>22</v>
      </c>
      <c r="B149">
        <v>24</v>
      </c>
      <c r="C149">
        <v>25</v>
      </c>
      <c r="D149" t="s">
        <v>204</v>
      </c>
      <c r="E149" t="s">
        <v>203</v>
      </c>
      <c r="F149">
        <v>19</v>
      </c>
      <c r="G149">
        <v>1831</v>
      </c>
      <c r="H149" t="s">
        <v>24</v>
      </c>
      <c r="I149" t="s">
        <v>20</v>
      </c>
      <c r="M149" t="s">
        <v>38</v>
      </c>
    </row>
    <row r="150" spans="1:15">
      <c r="A150">
        <v>23</v>
      </c>
      <c r="B150">
        <v>24</v>
      </c>
      <c r="C150">
        <v>25</v>
      </c>
      <c r="D150" t="s">
        <v>95</v>
      </c>
      <c r="E150" t="s">
        <v>205</v>
      </c>
      <c r="F150">
        <v>25</v>
      </c>
      <c r="G150">
        <v>1825</v>
      </c>
      <c r="H150" t="s">
        <v>19</v>
      </c>
      <c r="I150" t="s">
        <v>20</v>
      </c>
      <c r="J150" t="s">
        <v>89</v>
      </c>
      <c r="K150" t="s">
        <v>33</v>
      </c>
      <c r="M150" t="s">
        <v>34</v>
      </c>
    </row>
    <row r="151" spans="1:15">
      <c r="A151">
        <v>24</v>
      </c>
      <c r="B151">
        <v>24</v>
      </c>
      <c r="C151">
        <v>25</v>
      </c>
      <c r="D151" t="s">
        <v>206</v>
      </c>
      <c r="E151" t="s">
        <v>207</v>
      </c>
      <c r="F151">
        <v>26</v>
      </c>
      <c r="G151">
        <v>1824</v>
      </c>
      <c r="H151" t="s">
        <v>19</v>
      </c>
      <c r="I151" t="s">
        <v>20</v>
      </c>
      <c r="J151" t="s">
        <v>89</v>
      </c>
      <c r="K151" t="s">
        <v>33</v>
      </c>
      <c r="M151" t="s">
        <v>22</v>
      </c>
    </row>
    <row r="152" spans="1:15">
      <c r="A152">
        <v>25</v>
      </c>
      <c r="B152">
        <v>25</v>
      </c>
      <c r="C152">
        <v>26</v>
      </c>
      <c r="D152" t="s">
        <v>208</v>
      </c>
      <c r="E152" t="s">
        <v>209</v>
      </c>
      <c r="F152">
        <v>26</v>
      </c>
      <c r="G152">
        <v>1824</v>
      </c>
      <c r="H152" t="s">
        <v>19</v>
      </c>
      <c r="I152" t="s">
        <v>20</v>
      </c>
      <c r="J152" t="s">
        <v>210</v>
      </c>
      <c r="K152" t="s">
        <v>211</v>
      </c>
      <c r="L152">
        <v>450</v>
      </c>
      <c r="M152" t="s">
        <v>126</v>
      </c>
    </row>
    <row r="153" spans="1:15">
      <c r="A153">
        <v>26</v>
      </c>
      <c r="B153">
        <v>25</v>
      </c>
      <c r="C153">
        <v>26</v>
      </c>
      <c r="D153" t="s">
        <v>212</v>
      </c>
      <c r="E153" t="s">
        <v>209</v>
      </c>
      <c r="F153">
        <v>22</v>
      </c>
      <c r="G153">
        <v>1828</v>
      </c>
      <c r="H153" t="s">
        <v>24</v>
      </c>
      <c r="I153" t="s">
        <v>20</v>
      </c>
      <c r="M153" t="s">
        <v>77</v>
      </c>
    </row>
    <row r="154" spans="1:15">
      <c r="A154">
        <v>27</v>
      </c>
      <c r="B154">
        <v>26</v>
      </c>
      <c r="C154">
        <v>27</v>
      </c>
      <c r="D154" t="s">
        <v>88</v>
      </c>
      <c r="E154" t="s">
        <v>213</v>
      </c>
      <c r="F154">
        <v>74</v>
      </c>
      <c r="G154">
        <v>1776</v>
      </c>
      <c r="H154" t="s">
        <v>19</v>
      </c>
      <c r="I154" t="s">
        <v>20</v>
      </c>
      <c r="J154" t="s">
        <v>214</v>
      </c>
      <c r="K154" t="s">
        <v>215</v>
      </c>
      <c r="L154">
        <v>20000</v>
      </c>
      <c r="M154" t="s">
        <v>77</v>
      </c>
    </row>
    <row r="155" spans="1:15">
      <c r="A155">
        <v>28</v>
      </c>
      <c r="B155">
        <v>26</v>
      </c>
      <c r="C155">
        <v>27</v>
      </c>
      <c r="D155" t="s">
        <v>216</v>
      </c>
      <c r="E155" t="s">
        <v>213</v>
      </c>
      <c r="F155">
        <v>52</v>
      </c>
      <c r="G155">
        <v>1798</v>
      </c>
      <c r="H155" t="s">
        <v>24</v>
      </c>
      <c r="I155" t="s">
        <v>20</v>
      </c>
      <c r="M155" t="s">
        <v>217</v>
      </c>
    </row>
    <row r="156" spans="1:15">
      <c r="A156">
        <v>29</v>
      </c>
      <c r="B156">
        <v>26</v>
      </c>
      <c r="C156">
        <v>28</v>
      </c>
      <c r="D156" t="s">
        <v>218</v>
      </c>
      <c r="E156" t="s">
        <v>213</v>
      </c>
      <c r="F156">
        <v>23</v>
      </c>
      <c r="G156">
        <v>1827</v>
      </c>
      <c r="H156" t="s">
        <v>19</v>
      </c>
      <c r="I156" t="s">
        <v>20</v>
      </c>
      <c r="J156" t="s">
        <v>137</v>
      </c>
      <c r="K156" t="s">
        <v>138</v>
      </c>
      <c r="M156" t="s">
        <v>27</v>
      </c>
    </row>
    <row r="157" spans="1:15">
      <c r="A157">
        <v>30</v>
      </c>
      <c r="B157">
        <v>26</v>
      </c>
      <c r="C157">
        <v>28</v>
      </c>
      <c r="D157" t="s">
        <v>56</v>
      </c>
      <c r="E157" t="s">
        <v>213</v>
      </c>
      <c r="F157">
        <v>20</v>
      </c>
      <c r="G157">
        <v>1830</v>
      </c>
      <c r="H157" t="s">
        <v>24</v>
      </c>
      <c r="I157" t="s">
        <v>20</v>
      </c>
      <c r="M157" t="s">
        <v>126</v>
      </c>
    </row>
    <row r="158" spans="1:15">
      <c r="A158">
        <v>31</v>
      </c>
      <c r="B158">
        <v>26</v>
      </c>
      <c r="C158">
        <v>28</v>
      </c>
      <c r="D158" t="s">
        <v>219</v>
      </c>
      <c r="E158" t="s">
        <v>213</v>
      </c>
      <c r="F158">
        <v>16</v>
      </c>
      <c r="G158">
        <v>1834</v>
      </c>
      <c r="H158" t="s">
        <v>19</v>
      </c>
      <c r="I158" t="s">
        <v>20</v>
      </c>
      <c r="M158" t="s">
        <v>27</v>
      </c>
      <c r="O158" t="s">
        <v>57</v>
      </c>
    </row>
    <row r="159" spans="1:15">
      <c r="A159">
        <v>32</v>
      </c>
      <c r="B159">
        <v>26</v>
      </c>
      <c r="C159">
        <v>28</v>
      </c>
      <c r="D159" t="s">
        <v>94</v>
      </c>
      <c r="E159" t="s">
        <v>220</v>
      </c>
      <c r="F159">
        <v>35</v>
      </c>
      <c r="G159">
        <v>1815</v>
      </c>
      <c r="H159" t="s">
        <v>19</v>
      </c>
      <c r="I159" t="s">
        <v>20</v>
      </c>
      <c r="J159" t="s">
        <v>146</v>
      </c>
      <c r="K159" t="s">
        <v>73</v>
      </c>
      <c r="M159" t="s">
        <v>77</v>
      </c>
    </row>
    <row r="160" spans="1:15">
      <c r="A160">
        <v>33</v>
      </c>
      <c r="B160">
        <v>26</v>
      </c>
      <c r="C160">
        <v>28</v>
      </c>
      <c r="D160" t="s">
        <v>78</v>
      </c>
      <c r="E160" t="s">
        <v>221</v>
      </c>
      <c r="F160">
        <v>38</v>
      </c>
      <c r="G160">
        <v>1812</v>
      </c>
      <c r="H160" t="s">
        <v>19</v>
      </c>
      <c r="I160" t="s">
        <v>20</v>
      </c>
      <c r="J160" t="s">
        <v>146</v>
      </c>
      <c r="K160" t="s">
        <v>73</v>
      </c>
      <c r="M160" t="s">
        <v>41</v>
      </c>
    </row>
    <row r="161" spans="1:14">
      <c r="A161">
        <v>34</v>
      </c>
      <c r="B161">
        <v>26</v>
      </c>
      <c r="C161">
        <v>28</v>
      </c>
      <c r="D161" t="s">
        <v>59</v>
      </c>
      <c r="E161" t="s">
        <v>222</v>
      </c>
      <c r="F161">
        <v>30</v>
      </c>
      <c r="G161">
        <v>1820</v>
      </c>
      <c r="H161" t="s">
        <v>19</v>
      </c>
      <c r="I161" t="s">
        <v>20</v>
      </c>
      <c r="J161" t="s">
        <v>146</v>
      </c>
      <c r="K161" t="s">
        <v>73</v>
      </c>
      <c r="M161" t="s">
        <v>116</v>
      </c>
    </row>
    <row r="162" spans="1:14">
      <c r="A162">
        <v>35</v>
      </c>
      <c r="B162">
        <v>26</v>
      </c>
      <c r="C162">
        <v>28</v>
      </c>
      <c r="D162" t="s">
        <v>50</v>
      </c>
      <c r="E162" t="s">
        <v>223</v>
      </c>
      <c r="F162">
        <v>40</v>
      </c>
      <c r="G162">
        <v>1810</v>
      </c>
      <c r="H162" t="s">
        <v>19</v>
      </c>
      <c r="I162" t="s">
        <v>20</v>
      </c>
      <c r="J162" t="s">
        <v>118</v>
      </c>
      <c r="K162" t="s">
        <v>108</v>
      </c>
      <c r="M162" t="s">
        <v>224</v>
      </c>
    </row>
    <row r="163" spans="1:14">
      <c r="A163">
        <v>36</v>
      </c>
      <c r="B163">
        <v>26</v>
      </c>
      <c r="C163">
        <v>28</v>
      </c>
      <c r="D163" t="s">
        <v>92</v>
      </c>
      <c r="E163" t="s">
        <v>140</v>
      </c>
      <c r="F163">
        <v>31</v>
      </c>
      <c r="G163">
        <v>1819</v>
      </c>
      <c r="H163" t="s">
        <v>19</v>
      </c>
      <c r="I163" t="s">
        <v>20</v>
      </c>
      <c r="J163" t="s">
        <v>225</v>
      </c>
      <c r="K163" t="s">
        <v>226</v>
      </c>
      <c r="M163" t="s">
        <v>77</v>
      </c>
    </row>
    <row r="164" spans="1:14">
      <c r="A164">
        <v>37</v>
      </c>
      <c r="B164">
        <v>26</v>
      </c>
      <c r="C164">
        <v>28</v>
      </c>
      <c r="D164" t="s">
        <v>58</v>
      </c>
      <c r="E164" t="s">
        <v>227</v>
      </c>
      <c r="F164">
        <v>29</v>
      </c>
      <c r="G164">
        <v>1821</v>
      </c>
      <c r="H164" t="s">
        <v>19</v>
      </c>
      <c r="I164" t="s">
        <v>20</v>
      </c>
      <c r="J164" t="s">
        <v>146</v>
      </c>
      <c r="K164" t="s">
        <v>73</v>
      </c>
      <c r="M164" t="s">
        <v>52</v>
      </c>
    </row>
    <row r="165" spans="1:14">
      <c r="A165">
        <v>38</v>
      </c>
      <c r="B165">
        <v>26</v>
      </c>
      <c r="C165">
        <v>28</v>
      </c>
      <c r="D165" t="s">
        <v>228</v>
      </c>
      <c r="E165" t="s">
        <v>229</v>
      </c>
      <c r="F165">
        <v>24</v>
      </c>
      <c r="G165">
        <v>1826</v>
      </c>
      <c r="H165" t="s">
        <v>19</v>
      </c>
      <c r="I165" t="s">
        <v>20</v>
      </c>
      <c r="J165" t="s">
        <v>210</v>
      </c>
      <c r="K165" t="s">
        <v>211</v>
      </c>
      <c r="M165" t="s">
        <v>27</v>
      </c>
    </row>
    <row r="166" spans="1:14">
      <c r="A166">
        <v>39</v>
      </c>
      <c r="B166">
        <v>26</v>
      </c>
      <c r="C166">
        <v>28</v>
      </c>
      <c r="D166" t="s">
        <v>92</v>
      </c>
      <c r="E166" t="s">
        <v>230</v>
      </c>
      <c r="F166">
        <v>26</v>
      </c>
      <c r="G166">
        <v>1824</v>
      </c>
      <c r="H166" t="s">
        <v>19</v>
      </c>
      <c r="I166" t="s">
        <v>20</v>
      </c>
      <c r="J166" t="s">
        <v>146</v>
      </c>
      <c r="K166" t="s">
        <v>73</v>
      </c>
      <c r="M166" t="s">
        <v>116</v>
      </c>
    </row>
    <row r="167" spans="1:14">
      <c r="A167">
        <v>40</v>
      </c>
      <c r="B167">
        <v>26</v>
      </c>
      <c r="C167">
        <v>28</v>
      </c>
      <c r="D167" t="s">
        <v>50</v>
      </c>
      <c r="E167" t="s">
        <v>227</v>
      </c>
      <c r="F167">
        <v>31</v>
      </c>
      <c r="G167">
        <v>1819</v>
      </c>
      <c r="H167" t="s">
        <v>19</v>
      </c>
      <c r="I167" t="s">
        <v>20</v>
      </c>
      <c r="J167" t="s">
        <v>146</v>
      </c>
      <c r="K167" t="s">
        <v>73</v>
      </c>
      <c r="M167" t="s">
        <v>41</v>
      </c>
    </row>
    <row r="168" spans="1:14">
      <c r="A168">
        <v>41</v>
      </c>
      <c r="B168">
        <v>26</v>
      </c>
      <c r="C168">
        <v>28</v>
      </c>
      <c r="D168" t="s">
        <v>104</v>
      </c>
      <c r="E168" t="s">
        <v>220</v>
      </c>
      <c r="F168">
        <v>37</v>
      </c>
      <c r="G168">
        <v>1813</v>
      </c>
      <c r="H168" t="s">
        <v>19</v>
      </c>
      <c r="I168" t="s">
        <v>20</v>
      </c>
      <c r="J168" t="s">
        <v>146</v>
      </c>
      <c r="K168" t="s">
        <v>73</v>
      </c>
      <c r="M168" t="s">
        <v>77</v>
      </c>
    </row>
    <row r="169" spans="1:14">
      <c r="A169">
        <v>42</v>
      </c>
      <c r="B169">
        <v>26</v>
      </c>
      <c r="C169">
        <v>28</v>
      </c>
      <c r="D169" t="s">
        <v>51</v>
      </c>
      <c r="E169" t="s">
        <v>231</v>
      </c>
      <c r="F169">
        <v>36</v>
      </c>
      <c r="G169">
        <v>1814</v>
      </c>
      <c r="H169" t="s">
        <v>19</v>
      </c>
      <c r="I169" t="s">
        <v>20</v>
      </c>
      <c r="J169" t="s">
        <v>114</v>
      </c>
      <c r="K169" t="s">
        <v>115</v>
      </c>
      <c r="M169" t="s">
        <v>34</v>
      </c>
    </row>
    <row r="170" spans="1:14">
      <c r="A170">
        <v>1</v>
      </c>
      <c r="B170">
        <v>27</v>
      </c>
      <c r="C170">
        <v>29</v>
      </c>
      <c r="D170" t="s">
        <v>232</v>
      </c>
      <c r="E170" t="s">
        <v>233</v>
      </c>
      <c r="F170">
        <v>32</v>
      </c>
      <c r="G170">
        <v>1818</v>
      </c>
      <c r="H170" t="s">
        <v>19</v>
      </c>
      <c r="I170" t="s">
        <v>20</v>
      </c>
      <c r="J170" t="s">
        <v>21</v>
      </c>
      <c r="K170" t="s">
        <v>108</v>
      </c>
      <c r="L170">
        <v>10200</v>
      </c>
      <c r="M170" t="s">
        <v>22</v>
      </c>
      <c r="N170" t="s">
        <v>57</v>
      </c>
    </row>
    <row r="171" spans="1:14">
      <c r="A171">
        <v>2</v>
      </c>
      <c r="B171">
        <v>27</v>
      </c>
      <c r="C171">
        <v>29</v>
      </c>
      <c r="D171" t="s">
        <v>56</v>
      </c>
      <c r="E171" t="s">
        <v>233</v>
      </c>
      <c r="F171">
        <v>26</v>
      </c>
      <c r="G171">
        <v>1824</v>
      </c>
      <c r="H171" t="s">
        <v>24</v>
      </c>
      <c r="I171" t="s">
        <v>20</v>
      </c>
      <c r="M171" t="s">
        <v>22</v>
      </c>
      <c r="N171" t="s">
        <v>57</v>
      </c>
    </row>
    <row r="172" spans="1:14">
      <c r="A172">
        <v>3</v>
      </c>
      <c r="B172">
        <v>27</v>
      </c>
      <c r="C172">
        <v>29</v>
      </c>
      <c r="D172" t="s">
        <v>234</v>
      </c>
      <c r="E172" t="s">
        <v>235</v>
      </c>
      <c r="F172">
        <v>41</v>
      </c>
      <c r="G172">
        <v>1809</v>
      </c>
      <c r="H172" t="s">
        <v>19</v>
      </c>
      <c r="I172" t="s">
        <v>20</v>
      </c>
      <c r="J172" t="s">
        <v>118</v>
      </c>
      <c r="K172" t="s">
        <v>108</v>
      </c>
      <c r="M172" t="s">
        <v>22</v>
      </c>
    </row>
    <row r="173" spans="1:14">
      <c r="A173">
        <v>4</v>
      </c>
      <c r="B173">
        <v>27</v>
      </c>
      <c r="C173">
        <v>29</v>
      </c>
      <c r="D173" t="s">
        <v>236</v>
      </c>
      <c r="E173" t="s">
        <v>237</v>
      </c>
      <c r="F173">
        <v>16</v>
      </c>
      <c r="G173">
        <v>1834</v>
      </c>
      <c r="H173" t="s">
        <v>24</v>
      </c>
      <c r="I173" t="s">
        <v>20</v>
      </c>
      <c r="M173" t="s">
        <v>116</v>
      </c>
    </row>
    <row r="174" spans="1:14">
      <c r="A174">
        <v>5</v>
      </c>
      <c r="B174">
        <v>27</v>
      </c>
      <c r="C174">
        <v>29</v>
      </c>
      <c r="D174" t="s">
        <v>238</v>
      </c>
      <c r="E174" t="s">
        <v>239</v>
      </c>
      <c r="F174">
        <v>52</v>
      </c>
      <c r="G174">
        <v>1798</v>
      </c>
      <c r="H174" t="s">
        <v>19</v>
      </c>
      <c r="I174" t="s">
        <v>20</v>
      </c>
      <c r="J174" t="s">
        <v>137</v>
      </c>
      <c r="K174" t="s">
        <v>138</v>
      </c>
      <c r="L174">
        <v>1200</v>
      </c>
      <c r="M174" t="s">
        <v>224</v>
      </c>
    </row>
    <row r="175" spans="1:14">
      <c r="A175">
        <v>6</v>
      </c>
      <c r="B175">
        <v>28</v>
      </c>
      <c r="C175">
        <v>30</v>
      </c>
      <c r="D175" t="s">
        <v>240</v>
      </c>
      <c r="E175" t="s">
        <v>241</v>
      </c>
      <c r="F175">
        <v>45</v>
      </c>
      <c r="G175">
        <v>1805</v>
      </c>
      <c r="H175" t="s">
        <v>19</v>
      </c>
      <c r="I175" t="s">
        <v>20</v>
      </c>
      <c r="J175" t="s">
        <v>114</v>
      </c>
      <c r="K175" t="s">
        <v>115</v>
      </c>
      <c r="L175">
        <v>5000</v>
      </c>
      <c r="M175" t="s">
        <v>79</v>
      </c>
    </row>
    <row r="176" spans="1:14">
      <c r="A176">
        <v>7</v>
      </c>
      <c r="B176">
        <v>28</v>
      </c>
      <c r="C176">
        <v>30</v>
      </c>
      <c r="D176" t="s">
        <v>242</v>
      </c>
      <c r="E176" t="s">
        <v>241</v>
      </c>
      <c r="F176">
        <v>36</v>
      </c>
      <c r="G176">
        <v>1814</v>
      </c>
      <c r="H176" t="s">
        <v>24</v>
      </c>
      <c r="I176" t="s">
        <v>20</v>
      </c>
      <c r="M176" t="s">
        <v>79</v>
      </c>
    </row>
    <row r="177" spans="1:15">
      <c r="A177">
        <v>8</v>
      </c>
      <c r="B177">
        <v>28</v>
      </c>
      <c r="C177">
        <v>30</v>
      </c>
      <c r="D177" t="s">
        <v>243</v>
      </c>
      <c r="E177" t="s">
        <v>241</v>
      </c>
      <c r="F177">
        <v>13</v>
      </c>
      <c r="G177">
        <v>1837</v>
      </c>
      <c r="H177" t="s">
        <v>24</v>
      </c>
      <c r="I177" t="s">
        <v>20</v>
      </c>
      <c r="M177" t="s">
        <v>79</v>
      </c>
      <c r="O177" t="s">
        <v>57</v>
      </c>
    </row>
    <row r="178" spans="1:15">
      <c r="A178">
        <v>9</v>
      </c>
      <c r="B178">
        <v>28</v>
      </c>
      <c r="C178">
        <v>30</v>
      </c>
      <c r="D178" t="s">
        <v>244</v>
      </c>
      <c r="E178" t="s">
        <v>241</v>
      </c>
      <c r="F178">
        <v>11</v>
      </c>
      <c r="G178">
        <v>1839</v>
      </c>
      <c r="H178" t="s">
        <v>19</v>
      </c>
      <c r="I178" t="s">
        <v>20</v>
      </c>
      <c r="M178" t="s">
        <v>126</v>
      </c>
      <c r="O178" t="s">
        <v>57</v>
      </c>
    </row>
    <row r="179" spans="1:15">
      <c r="A179">
        <v>10</v>
      </c>
      <c r="B179">
        <v>28</v>
      </c>
      <c r="C179">
        <v>30</v>
      </c>
      <c r="D179" t="s">
        <v>245</v>
      </c>
      <c r="E179" t="s">
        <v>241</v>
      </c>
      <c r="F179">
        <v>9</v>
      </c>
      <c r="G179">
        <v>1841</v>
      </c>
      <c r="H179" t="s">
        <v>19</v>
      </c>
      <c r="I179" t="s">
        <v>20</v>
      </c>
      <c r="M179" t="s">
        <v>126</v>
      </c>
      <c r="O179" t="s">
        <v>57</v>
      </c>
    </row>
    <row r="180" spans="1:15">
      <c r="A180">
        <v>11</v>
      </c>
      <c r="B180">
        <v>28</v>
      </c>
      <c r="C180">
        <v>30</v>
      </c>
      <c r="D180" t="s">
        <v>143</v>
      </c>
      <c r="E180" t="s">
        <v>241</v>
      </c>
      <c r="F180">
        <v>4</v>
      </c>
      <c r="G180">
        <v>1846</v>
      </c>
      <c r="H180" t="s">
        <v>24</v>
      </c>
      <c r="I180" t="s">
        <v>20</v>
      </c>
      <c r="M180" t="s">
        <v>27</v>
      </c>
    </row>
    <row r="181" spans="1:15">
      <c r="A181">
        <v>12</v>
      </c>
      <c r="B181">
        <v>28</v>
      </c>
      <c r="C181">
        <v>30</v>
      </c>
      <c r="D181" t="s">
        <v>95</v>
      </c>
      <c r="E181" t="s">
        <v>241</v>
      </c>
      <c r="F181" s="4" t="s">
        <v>246</v>
      </c>
      <c r="G181">
        <v>1850</v>
      </c>
      <c r="H181" t="s">
        <v>19</v>
      </c>
      <c r="I181" t="s">
        <v>20</v>
      </c>
      <c r="M181" t="s">
        <v>27</v>
      </c>
    </row>
    <row r="182" spans="1:15">
      <c r="A182">
        <v>13</v>
      </c>
      <c r="B182">
        <v>28</v>
      </c>
      <c r="C182">
        <v>30</v>
      </c>
      <c r="D182" t="s">
        <v>247</v>
      </c>
      <c r="E182" t="s">
        <v>248</v>
      </c>
      <c r="F182">
        <v>26</v>
      </c>
      <c r="G182">
        <v>1824</v>
      </c>
      <c r="H182" t="s">
        <v>19</v>
      </c>
      <c r="I182" t="s">
        <v>20</v>
      </c>
      <c r="J182" t="s">
        <v>123</v>
      </c>
      <c r="K182" t="s">
        <v>124</v>
      </c>
      <c r="M182" t="s">
        <v>38</v>
      </c>
    </row>
    <row r="183" spans="1:15">
      <c r="A183">
        <v>14</v>
      </c>
      <c r="B183">
        <v>29</v>
      </c>
      <c r="C183">
        <v>31</v>
      </c>
      <c r="D183" t="s">
        <v>111</v>
      </c>
      <c r="E183" t="s">
        <v>249</v>
      </c>
      <c r="F183">
        <v>39</v>
      </c>
      <c r="G183">
        <v>1811</v>
      </c>
      <c r="H183" t="s">
        <v>19</v>
      </c>
      <c r="I183" t="s">
        <v>20</v>
      </c>
      <c r="J183" t="s">
        <v>32</v>
      </c>
      <c r="K183" t="s">
        <v>33</v>
      </c>
      <c r="L183">
        <v>400</v>
      </c>
      <c r="M183" t="s">
        <v>41</v>
      </c>
    </row>
    <row r="184" spans="1:15">
      <c r="A184">
        <v>15</v>
      </c>
      <c r="B184">
        <v>29</v>
      </c>
      <c r="C184">
        <v>31</v>
      </c>
      <c r="D184" t="s">
        <v>43</v>
      </c>
      <c r="E184" t="s">
        <v>249</v>
      </c>
      <c r="F184">
        <v>27</v>
      </c>
      <c r="G184">
        <v>1823</v>
      </c>
      <c r="H184" t="s">
        <v>24</v>
      </c>
      <c r="I184" t="s">
        <v>20</v>
      </c>
      <c r="M184" t="s">
        <v>38</v>
      </c>
    </row>
    <row r="185" spans="1:15">
      <c r="A185">
        <v>16</v>
      </c>
      <c r="B185">
        <v>29</v>
      </c>
      <c r="C185">
        <v>31</v>
      </c>
      <c r="D185" t="s">
        <v>92</v>
      </c>
      <c r="E185" t="s">
        <v>249</v>
      </c>
      <c r="F185">
        <v>8</v>
      </c>
      <c r="G185">
        <v>1842</v>
      </c>
      <c r="H185" t="s">
        <v>24</v>
      </c>
      <c r="I185" t="s">
        <v>20</v>
      </c>
      <c r="M185" t="s">
        <v>38</v>
      </c>
      <c r="O185" t="s">
        <v>57</v>
      </c>
    </row>
    <row r="186" spans="1:15">
      <c r="A186">
        <v>17</v>
      </c>
      <c r="B186">
        <v>29</v>
      </c>
      <c r="C186">
        <v>31</v>
      </c>
      <c r="D186" t="s">
        <v>100</v>
      </c>
      <c r="E186" t="s">
        <v>249</v>
      </c>
      <c r="F186">
        <v>7</v>
      </c>
      <c r="G186">
        <v>1843</v>
      </c>
      <c r="H186" t="s">
        <v>19</v>
      </c>
      <c r="I186" t="s">
        <v>20</v>
      </c>
      <c r="M186" t="s">
        <v>38</v>
      </c>
    </row>
    <row r="187" spans="1:15">
      <c r="A187">
        <v>18</v>
      </c>
      <c r="B187">
        <v>29</v>
      </c>
      <c r="C187">
        <v>31</v>
      </c>
      <c r="D187" t="s">
        <v>92</v>
      </c>
      <c r="E187" t="s">
        <v>249</v>
      </c>
      <c r="F187">
        <v>6</v>
      </c>
      <c r="G187">
        <v>1844</v>
      </c>
      <c r="H187" t="s">
        <v>19</v>
      </c>
      <c r="I187" t="s">
        <v>20</v>
      </c>
      <c r="M187" t="s">
        <v>41</v>
      </c>
    </row>
    <row r="188" spans="1:15">
      <c r="A188">
        <v>19</v>
      </c>
      <c r="B188">
        <v>29</v>
      </c>
      <c r="C188">
        <v>31</v>
      </c>
      <c r="D188" t="s">
        <v>86</v>
      </c>
      <c r="E188" t="s">
        <v>249</v>
      </c>
      <c r="F188">
        <v>4</v>
      </c>
      <c r="G188">
        <v>1846</v>
      </c>
      <c r="H188" t="s">
        <v>19</v>
      </c>
      <c r="I188" t="s">
        <v>20</v>
      </c>
      <c r="M188" t="s">
        <v>27</v>
      </c>
    </row>
    <row r="189" spans="1:15">
      <c r="A189">
        <v>20</v>
      </c>
      <c r="B189">
        <v>29</v>
      </c>
      <c r="C189">
        <v>31</v>
      </c>
      <c r="D189" t="s">
        <v>111</v>
      </c>
      <c r="E189" t="s">
        <v>249</v>
      </c>
      <c r="F189" s="4" t="s">
        <v>246</v>
      </c>
      <c r="G189">
        <v>1850</v>
      </c>
      <c r="H189" t="s">
        <v>19</v>
      </c>
      <c r="I189" t="s">
        <v>20</v>
      </c>
      <c r="M189" t="s">
        <v>27</v>
      </c>
    </row>
    <row r="190" spans="1:15">
      <c r="A190">
        <v>21</v>
      </c>
      <c r="B190">
        <v>30</v>
      </c>
      <c r="C190">
        <v>32</v>
      </c>
      <c r="D190" t="s">
        <v>250</v>
      </c>
      <c r="E190" t="s">
        <v>251</v>
      </c>
      <c r="F190">
        <v>31</v>
      </c>
      <c r="G190">
        <v>1819</v>
      </c>
      <c r="H190" t="s">
        <v>19</v>
      </c>
      <c r="I190" t="s">
        <v>20</v>
      </c>
      <c r="J190" t="s">
        <v>252</v>
      </c>
      <c r="K190" t="s">
        <v>253</v>
      </c>
      <c r="L190">
        <v>70</v>
      </c>
      <c r="M190" t="s">
        <v>116</v>
      </c>
    </row>
    <row r="191" spans="1:15">
      <c r="A191">
        <v>22</v>
      </c>
      <c r="B191">
        <v>31</v>
      </c>
      <c r="C191">
        <v>33</v>
      </c>
      <c r="D191" t="s">
        <v>254</v>
      </c>
      <c r="E191" t="s">
        <v>255</v>
      </c>
      <c r="F191">
        <v>30</v>
      </c>
      <c r="G191">
        <v>1820</v>
      </c>
      <c r="H191" t="s">
        <v>19</v>
      </c>
      <c r="I191" t="s">
        <v>20</v>
      </c>
      <c r="J191" t="s">
        <v>256</v>
      </c>
      <c r="K191" t="s">
        <v>257</v>
      </c>
      <c r="L191">
        <v>70</v>
      </c>
      <c r="M191" t="s">
        <v>116</v>
      </c>
    </row>
    <row r="192" spans="1:15">
      <c r="A192">
        <v>23</v>
      </c>
      <c r="B192">
        <v>32</v>
      </c>
      <c r="C192">
        <v>34</v>
      </c>
      <c r="D192" t="s">
        <v>236</v>
      </c>
      <c r="E192" t="s">
        <v>258</v>
      </c>
      <c r="F192">
        <v>27</v>
      </c>
      <c r="G192">
        <v>1823</v>
      </c>
      <c r="H192" t="s">
        <v>19</v>
      </c>
      <c r="I192" t="s">
        <v>20</v>
      </c>
      <c r="J192" t="s">
        <v>146</v>
      </c>
      <c r="K192" t="s">
        <v>73</v>
      </c>
      <c r="M192" t="s">
        <v>116</v>
      </c>
    </row>
    <row r="193" spans="1:15">
      <c r="A193">
        <v>24</v>
      </c>
      <c r="B193">
        <v>32</v>
      </c>
      <c r="C193">
        <v>34</v>
      </c>
      <c r="D193" t="s">
        <v>93</v>
      </c>
      <c r="E193" t="s">
        <v>258</v>
      </c>
      <c r="F193">
        <v>18</v>
      </c>
      <c r="G193">
        <v>1832</v>
      </c>
      <c r="H193" t="s">
        <v>24</v>
      </c>
      <c r="I193" t="s">
        <v>20</v>
      </c>
      <c r="M193" t="s">
        <v>116</v>
      </c>
    </row>
    <row r="194" spans="1:15">
      <c r="A194">
        <v>25</v>
      </c>
      <c r="B194">
        <v>33</v>
      </c>
      <c r="C194">
        <v>35</v>
      </c>
      <c r="D194" t="s">
        <v>259</v>
      </c>
      <c r="E194" t="s">
        <v>260</v>
      </c>
      <c r="F194">
        <v>37</v>
      </c>
      <c r="G194">
        <v>1813</v>
      </c>
      <c r="H194" t="s">
        <v>19</v>
      </c>
      <c r="I194" t="s">
        <v>20</v>
      </c>
      <c r="J194" t="s">
        <v>146</v>
      </c>
      <c r="K194" t="s">
        <v>73</v>
      </c>
      <c r="M194" t="s">
        <v>141</v>
      </c>
    </row>
    <row r="195" spans="1:15">
      <c r="A195">
        <v>26</v>
      </c>
      <c r="B195">
        <v>33</v>
      </c>
      <c r="C195">
        <v>35</v>
      </c>
      <c r="D195" t="s">
        <v>43</v>
      </c>
      <c r="E195" t="s">
        <v>260</v>
      </c>
      <c r="F195">
        <v>36</v>
      </c>
      <c r="G195">
        <v>1814</v>
      </c>
      <c r="H195" t="s">
        <v>24</v>
      </c>
      <c r="I195" t="s">
        <v>20</v>
      </c>
      <c r="M195" t="s">
        <v>22</v>
      </c>
    </row>
    <row r="196" spans="1:15">
      <c r="A196">
        <v>27</v>
      </c>
      <c r="B196">
        <v>33</v>
      </c>
      <c r="C196">
        <v>35</v>
      </c>
      <c r="D196" t="s">
        <v>56</v>
      </c>
      <c r="E196" t="s">
        <v>260</v>
      </c>
      <c r="F196">
        <v>12</v>
      </c>
      <c r="G196">
        <v>1838</v>
      </c>
      <c r="H196" t="s">
        <v>24</v>
      </c>
      <c r="I196" t="s">
        <v>20</v>
      </c>
      <c r="M196" t="s">
        <v>141</v>
      </c>
      <c r="O196" t="s">
        <v>57</v>
      </c>
    </row>
    <row r="197" spans="1:15">
      <c r="A197">
        <v>28</v>
      </c>
      <c r="B197">
        <v>33</v>
      </c>
      <c r="C197">
        <v>35</v>
      </c>
      <c r="D197" t="s">
        <v>43</v>
      </c>
      <c r="E197" t="s">
        <v>260</v>
      </c>
      <c r="F197">
        <v>9</v>
      </c>
      <c r="G197">
        <v>1841</v>
      </c>
      <c r="H197" t="s">
        <v>24</v>
      </c>
      <c r="I197" t="s">
        <v>20</v>
      </c>
      <c r="M197" t="s">
        <v>22</v>
      </c>
      <c r="O197" t="s">
        <v>57</v>
      </c>
    </row>
    <row r="198" spans="1:15">
      <c r="A198">
        <v>29</v>
      </c>
      <c r="B198">
        <v>33</v>
      </c>
      <c r="C198">
        <v>35</v>
      </c>
      <c r="D198" t="s">
        <v>44</v>
      </c>
      <c r="E198" t="s">
        <v>260</v>
      </c>
      <c r="F198">
        <v>7</v>
      </c>
      <c r="G198">
        <v>1843</v>
      </c>
      <c r="H198" t="s">
        <v>24</v>
      </c>
      <c r="I198" t="s">
        <v>20</v>
      </c>
      <c r="M198" t="s">
        <v>22</v>
      </c>
      <c r="O198" t="s">
        <v>57</v>
      </c>
    </row>
    <row r="199" spans="1:15">
      <c r="A199">
        <v>30</v>
      </c>
      <c r="B199">
        <v>33</v>
      </c>
      <c r="C199">
        <v>35</v>
      </c>
      <c r="D199" t="s">
        <v>143</v>
      </c>
      <c r="E199" t="s">
        <v>260</v>
      </c>
      <c r="F199">
        <v>5</v>
      </c>
      <c r="G199">
        <v>1845</v>
      </c>
      <c r="H199" t="s">
        <v>24</v>
      </c>
      <c r="I199" t="s">
        <v>20</v>
      </c>
      <c r="M199" t="s">
        <v>22</v>
      </c>
      <c r="O199" t="s">
        <v>57</v>
      </c>
    </row>
    <row r="200" spans="1:15">
      <c r="A200">
        <v>31</v>
      </c>
      <c r="B200">
        <v>33</v>
      </c>
      <c r="C200">
        <v>35</v>
      </c>
      <c r="D200" t="s">
        <v>261</v>
      </c>
      <c r="E200" t="s">
        <v>260</v>
      </c>
      <c r="F200">
        <v>2</v>
      </c>
      <c r="G200">
        <v>1848</v>
      </c>
      <c r="H200" t="s">
        <v>24</v>
      </c>
      <c r="I200" t="s">
        <v>20</v>
      </c>
      <c r="M200" t="s">
        <v>22</v>
      </c>
    </row>
    <row r="201" spans="1:15">
      <c r="A201">
        <v>32</v>
      </c>
      <c r="B201">
        <v>33</v>
      </c>
      <c r="C201">
        <v>35</v>
      </c>
      <c r="D201" t="s">
        <v>51</v>
      </c>
      <c r="E201" t="s">
        <v>262</v>
      </c>
      <c r="F201">
        <v>22</v>
      </c>
      <c r="G201">
        <v>1828</v>
      </c>
      <c r="H201" t="s">
        <v>19</v>
      </c>
      <c r="I201" t="s">
        <v>20</v>
      </c>
      <c r="M201" t="s">
        <v>116</v>
      </c>
    </row>
    <row r="202" spans="1:15">
      <c r="A202">
        <v>33</v>
      </c>
      <c r="B202">
        <v>34</v>
      </c>
      <c r="C202">
        <v>36</v>
      </c>
      <c r="D202" t="s">
        <v>88</v>
      </c>
      <c r="E202" t="s">
        <v>140</v>
      </c>
      <c r="F202">
        <v>52</v>
      </c>
      <c r="G202">
        <v>1798</v>
      </c>
      <c r="H202" t="s">
        <v>19</v>
      </c>
      <c r="I202" t="s">
        <v>20</v>
      </c>
      <c r="J202" t="s">
        <v>146</v>
      </c>
      <c r="K202" t="s">
        <v>73</v>
      </c>
      <c r="L202">
        <v>1000</v>
      </c>
      <c r="M202" t="s">
        <v>34</v>
      </c>
    </row>
    <row r="203" spans="1:15">
      <c r="A203">
        <v>34</v>
      </c>
      <c r="B203">
        <v>34</v>
      </c>
      <c r="C203">
        <v>36</v>
      </c>
      <c r="D203" t="s">
        <v>263</v>
      </c>
      <c r="E203" t="s">
        <v>140</v>
      </c>
      <c r="F203">
        <v>42</v>
      </c>
      <c r="G203">
        <v>1808</v>
      </c>
      <c r="H203" t="s">
        <v>24</v>
      </c>
      <c r="I203" t="s">
        <v>20</v>
      </c>
      <c r="M203" t="s">
        <v>34</v>
      </c>
    </row>
    <row r="204" spans="1:15">
      <c r="A204">
        <v>35</v>
      </c>
      <c r="B204">
        <v>34</v>
      </c>
      <c r="C204">
        <v>36</v>
      </c>
      <c r="D204" t="s">
        <v>56</v>
      </c>
      <c r="E204" t="s">
        <v>252</v>
      </c>
      <c r="F204">
        <v>13</v>
      </c>
      <c r="G204">
        <v>1837</v>
      </c>
      <c r="H204" t="s">
        <v>24</v>
      </c>
      <c r="I204" t="s">
        <v>20</v>
      </c>
      <c r="M204" t="s">
        <v>52</v>
      </c>
      <c r="O204" t="s">
        <v>57</v>
      </c>
    </row>
    <row r="205" spans="1:15">
      <c r="A205">
        <v>36</v>
      </c>
      <c r="B205">
        <v>34</v>
      </c>
      <c r="C205">
        <v>36</v>
      </c>
      <c r="D205" t="s">
        <v>78</v>
      </c>
      <c r="E205" t="s">
        <v>140</v>
      </c>
      <c r="F205">
        <v>10</v>
      </c>
      <c r="G205">
        <v>1840</v>
      </c>
      <c r="H205" t="s">
        <v>24</v>
      </c>
      <c r="I205" t="s">
        <v>20</v>
      </c>
      <c r="M205" t="s">
        <v>52</v>
      </c>
      <c r="O205" t="s">
        <v>57</v>
      </c>
    </row>
    <row r="206" spans="1:15">
      <c r="A206">
        <v>37</v>
      </c>
      <c r="B206">
        <v>34</v>
      </c>
      <c r="C206">
        <v>36</v>
      </c>
      <c r="D206" t="s">
        <v>263</v>
      </c>
      <c r="E206" t="s">
        <v>140</v>
      </c>
      <c r="F206">
        <v>8</v>
      </c>
      <c r="G206">
        <v>1842</v>
      </c>
      <c r="H206" t="s">
        <v>19</v>
      </c>
      <c r="I206" t="s">
        <v>20</v>
      </c>
      <c r="M206" t="s">
        <v>52</v>
      </c>
      <c r="O206" t="s">
        <v>57</v>
      </c>
    </row>
    <row r="207" spans="1:15">
      <c r="A207">
        <v>38</v>
      </c>
      <c r="B207">
        <v>34</v>
      </c>
      <c r="C207">
        <v>36</v>
      </c>
      <c r="D207" t="s">
        <v>264</v>
      </c>
      <c r="E207" t="s">
        <v>265</v>
      </c>
      <c r="F207">
        <v>26</v>
      </c>
      <c r="G207">
        <v>1824</v>
      </c>
      <c r="H207" t="s">
        <v>19</v>
      </c>
      <c r="I207" t="s">
        <v>20</v>
      </c>
      <c r="J207" t="s">
        <v>146</v>
      </c>
      <c r="K207" t="s">
        <v>73</v>
      </c>
      <c r="M207" t="s">
        <v>41</v>
      </c>
    </row>
    <row r="208" spans="1:15">
      <c r="A208">
        <v>39</v>
      </c>
      <c r="B208">
        <v>35</v>
      </c>
      <c r="C208">
        <v>37</v>
      </c>
      <c r="D208" t="s">
        <v>95</v>
      </c>
      <c r="E208" t="s">
        <v>266</v>
      </c>
      <c r="F208">
        <v>43</v>
      </c>
      <c r="G208">
        <v>1807</v>
      </c>
      <c r="H208" t="s">
        <v>19</v>
      </c>
      <c r="I208" t="s">
        <v>20</v>
      </c>
      <c r="J208" t="s">
        <v>32</v>
      </c>
      <c r="K208" t="s">
        <v>33</v>
      </c>
      <c r="L208">
        <v>1025</v>
      </c>
      <c r="M208" t="s">
        <v>79</v>
      </c>
    </row>
    <row r="209" spans="1:15">
      <c r="A209">
        <v>40</v>
      </c>
      <c r="B209">
        <v>35</v>
      </c>
      <c r="C209">
        <v>37</v>
      </c>
      <c r="D209" t="s">
        <v>236</v>
      </c>
      <c r="E209" t="s">
        <v>266</v>
      </c>
      <c r="F209">
        <v>32</v>
      </c>
      <c r="G209">
        <v>1818</v>
      </c>
      <c r="H209" t="s">
        <v>24</v>
      </c>
      <c r="I209" t="s">
        <v>20</v>
      </c>
      <c r="M209" t="s">
        <v>79</v>
      </c>
    </row>
    <row r="210" spans="1:15">
      <c r="A210">
        <v>41</v>
      </c>
      <c r="B210">
        <v>35</v>
      </c>
      <c r="C210">
        <v>37</v>
      </c>
      <c r="D210" t="s">
        <v>267</v>
      </c>
      <c r="E210" t="s">
        <v>268</v>
      </c>
      <c r="F210">
        <v>50</v>
      </c>
      <c r="G210">
        <v>1800</v>
      </c>
      <c r="H210" t="s">
        <v>24</v>
      </c>
      <c r="I210" t="s">
        <v>20</v>
      </c>
      <c r="M210" t="s">
        <v>87</v>
      </c>
    </row>
    <row r="211" spans="1:15">
      <c r="A211">
        <v>42</v>
      </c>
      <c r="B211">
        <v>35</v>
      </c>
      <c r="C211">
        <v>37</v>
      </c>
      <c r="D211" t="s">
        <v>269</v>
      </c>
      <c r="E211" t="s">
        <v>20</v>
      </c>
      <c r="F211">
        <v>23</v>
      </c>
      <c r="G211">
        <v>1827</v>
      </c>
      <c r="H211" t="s">
        <v>19</v>
      </c>
      <c r="I211" t="s">
        <v>20</v>
      </c>
      <c r="J211" t="s">
        <v>225</v>
      </c>
      <c r="K211" t="s">
        <v>226</v>
      </c>
      <c r="M211" t="s">
        <v>41</v>
      </c>
    </row>
    <row r="212" spans="1:15">
      <c r="A212">
        <v>1</v>
      </c>
      <c r="B212">
        <v>36</v>
      </c>
      <c r="C212">
        <v>38</v>
      </c>
      <c r="D212" t="s">
        <v>270</v>
      </c>
      <c r="E212" t="s">
        <v>271</v>
      </c>
      <c r="F212">
        <v>39</v>
      </c>
      <c r="G212">
        <v>1811</v>
      </c>
      <c r="H212" t="s">
        <v>24</v>
      </c>
      <c r="I212" t="s">
        <v>20</v>
      </c>
      <c r="M212" t="s">
        <v>36</v>
      </c>
    </row>
    <row r="213" spans="1:15">
      <c r="A213">
        <v>2</v>
      </c>
      <c r="B213">
        <v>36</v>
      </c>
      <c r="C213">
        <v>38</v>
      </c>
      <c r="D213" t="s">
        <v>272</v>
      </c>
      <c r="E213" t="s">
        <v>271</v>
      </c>
      <c r="F213">
        <v>20</v>
      </c>
      <c r="G213">
        <v>1830</v>
      </c>
      <c r="H213" t="s">
        <v>19</v>
      </c>
      <c r="I213" t="s">
        <v>20</v>
      </c>
      <c r="M213" t="s">
        <v>36</v>
      </c>
    </row>
    <row r="214" spans="1:15">
      <c r="A214">
        <v>3</v>
      </c>
      <c r="B214">
        <v>36</v>
      </c>
      <c r="C214">
        <v>38</v>
      </c>
      <c r="D214" t="s">
        <v>143</v>
      </c>
      <c r="E214" t="s">
        <v>271</v>
      </c>
      <c r="F214">
        <v>18</v>
      </c>
      <c r="G214">
        <v>1832</v>
      </c>
      <c r="H214" t="s">
        <v>24</v>
      </c>
      <c r="I214" t="s">
        <v>20</v>
      </c>
      <c r="M214" t="s">
        <v>36</v>
      </c>
    </row>
    <row r="215" spans="1:15">
      <c r="A215">
        <v>4</v>
      </c>
      <c r="B215">
        <v>36</v>
      </c>
      <c r="C215">
        <v>38</v>
      </c>
      <c r="D215" t="s">
        <v>212</v>
      </c>
      <c r="E215" t="s">
        <v>271</v>
      </c>
      <c r="F215">
        <v>15</v>
      </c>
      <c r="G215">
        <v>1835</v>
      </c>
      <c r="H215" t="s">
        <v>24</v>
      </c>
      <c r="I215" t="s">
        <v>20</v>
      </c>
      <c r="M215" t="s">
        <v>36</v>
      </c>
    </row>
    <row r="216" spans="1:15">
      <c r="A216">
        <v>5</v>
      </c>
      <c r="B216">
        <v>36</v>
      </c>
      <c r="C216">
        <v>38</v>
      </c>
      <c r="D216" t="s">
        <v>273</v>
      </c>
      <c r="E216" t="s">
        <v>271</v>
      </c>
      <c r="F216">
        <v>7</v>
      </c>
      <c r="G216">
        <v>1843</v>
      </c>
      <c r="H216" t="s">
        <v>24</v>
      </c>
      <c r="I216" t="s">
        <v>20</v>
      </c>
      <c r="M216" t="s">
        <v>36</v>
      </c>
    </row>
    <row r="217" spans="1:15">
      <c r="A217">
        <v>6</v>
      </c>
      <c r="B217">
        <v>36</v>
      </c>
      <c r="C217">
        <v>38</v>
      </c>
      <c r="D217" t="s">
        <v>106</v>
      </c>
      <c r="E217" t="s">
        <v>271</v>
      </c>
      <c r="F217" s="4" t="s">
        <v>274</v>
      </c>
      <c r="G217">
        <v>1850</v>
      </c>
      <c r="H217" t="s">
        <v>24</v>
      </c>
      <c r="I217" t="s">
        <v>20</v>
      </c>
      <c r="M217" t="s">
        <v>27</v>
      </c>
    </row>
    <row r="218" spans="1:15">
      <c r="A218">
        <v>7</v>
      </c>
      <c r="B218">
        <v>37</v>
      </c>
      <c r="C218">
        <v>39</v>
      </c>
      <c r="D218" t="s">
        <v>267</v>
      </c>
      <c r="E218" t="s">
        <v>173</v>
      </c>
      <c r="F218">
        <v>30</v>
      </c>
      <c r="G218">
        <v>1820</v>
      </c>
      <c r="H218" t="s">
        <v>24</v>
      </c>
      <c r="I218" t="s">
        <v>20</v>
      </c>
      <c r="M218" t="s">
        <v>217</v>
      </c>
    </row>
    <row r="219" spans="1:15">
      <c r="A219">
        <v>8</v>
      </c>
      <c r="B219">
        <v>37</v>
      </c>
      <c r="C219">
        <v>39</v>
      </c>
      <c r="D219" t="s">
        <v>37</v>
      </c>
      <c r="E219" t="s">
        <v>173</v>
      </c>
      <c r="F219">
        <v>13</v>
      </c>
      <c r="G219">
        <v>1837</v>
      </c>
      <c r="H219" t="s">
        <v>24</v>
      </c>
      <c r="I219" t="s">
        <v>20</v>
      </c>
      <c r="M219" t="s">
        <v>25</v>
      </c>
      <c r="O219" t="s">
        <v>57</v>
      </c>
    </row>
    <row r="220" spans="1:15">
      <c r="A220">
        <v>9</v>
      </c>
      <c r="B220">
        <v>37</v>
      </c>
      <c r="C220">
        <v>39</v>
      </c>
      <c r="D220" t="s">
        <v>275</v>
      </c>
      <c r="E220" t="s">
        <v>173</v>
      </c>
      <c r="F220">
        <v>9</v>
      </c>
      <c r="G220">
        <v>1841</v>
      </c>
      <c r="H220" t="s">
        <v>19</v>
      </c>
      <c r="I220" t="s">
        <v>20</v>
      </c>
      <c r="M220" t="s">
        <v>25</v>
      </c>
      <c r="O220" t="s">
        <v>57</v>
      </c>
    </row>
    <row r="221" spans="1:15">
      <c r="A221">
        <v>10</v>
      </c>
      <c r="B221">
        <v>37</v>
      </c>
      <c r="C221">
        <v>39</v>
      </c>
      <c r="D221" t="s">
        <v>276</v>
      </c>
      <c r="E221" t="s">
        <v>173</v>
      </c>
      <c r="F221">
        <v>5</v>
      </c>
      <c r="G221">
        <v>1845</v>
      </c>
      <c r="H221" t="s">
        <v>19</v>
      </c>
      <c r="I221" t="s">
        <v>20</v>
      </c>
      <c r="M221" t="s">
        <v>25</v>
      </c>
      <c r="O221" t="s">
        <v>57</v>
      </c>
    </row>
    <row r="222" spans="1:15">
      <c r="A222">
        <v>11</v>
      </c>
      <c r="B222">
        <v>38</v>
      </c>
      <c r="C222">
        <v>40</v>
      </c>
      <c r="D222" t="s">
        <v>95</v>
      </c>
      <c r="E222" t="s">
        <v>277</v>
      </c>
      <c r="F222">
        <v>37</v>
      </c>
      <c r="G222">
        <v>1813</v>
      </c>
      <c r="H222" t="s">
        <v>19</v>
      </c>
      <c r="I222" t="s">
        <v>20</v>
      </c>
      <c r="J222" t="s">
        <v>32</v>
      </c>
      <c r="K222" t="s">
        <v>33</v>
      </c>
      <c r="L222">
        <v>300</v>
      </c>
      <c r="M222" t="s">
        <v>79</v>
      </c>
    </row>
    <row r="223" spans="1:15">
      <c r="A223">
        <v>12</v>
      </c>
      <c r="B223">
        <v>38</v>
      </c>
      <c r="C223">
        <v>40</v>
      </c>
      <c r="D223" t="s">
        <v>23</v>
      </c>
      <c r="E223" t="s">
        <v>277</v>
      </c>
      <c r="F223">
        <v>29</v>
      </c>
      <c r="G223">
        <v>1821</v>
      </c>
      <c r="H223" t="s">
        <v>24</v>
      </c>
      <c r="I223" t="s">
        <v>20</v>
      </c>
      <c r="M223" t="s">
        <v>25</v>
      </c>
    </row>
    <row r="224" spans="1:15">
      <c r="A224">
        <v>13</v>
      </c>
      <c r="B224">
        <v>38</v>
      </c>
      <c r="C224">
        <v>40</v>
      </c>
      <c r="D224" t="s">
        <v>93</v>
      </c>
      <c r="E224" t="s">
        <v>277</v>
      </c>
      <c r="F224">
        <v>11</v>
      </c>
      <c r="G224">
        <v>1839</v>
      </c>
      <c r="H224" t="s">
        <v>19</v>
      </c>
      <c r="I224" t="s">
        <v>20</v>
      </c>
      <c r="M224" t="s">
        <v>52</v>
      </c>
      <c r="O224" t="s">
        <v>57</v>
      </c>
    </row>
    <row r="225" spans="1:13">
      <c r="A225">
        <v>14</v>
      </c>
      <c r="B225">
        <v>38</v>
      </c>
      <c r="C225">
        <v>40</v>
      </c>
      <c r="D225" t="s">
        <v>263</v>
      </c>
      <c r="E225" t="s">
        <v>277</v>
      </c>
      <c r="F225">
        <v>6</v>
      </c>
      <c r="G225">
        <v>1844</v>
      </c>
      <c r="H225" t="s">
        <v>19</v>
      </c>
      <c r="I225" t="s">
        <v>20</v>
      </c>
      <c r="M225" t="s">
        <v>52</v>
      </c>
    </row>
    <row r="226" spans="1:13">
      <c r="A226">
        <v>15</v>
      </c>
      <c r="B226">
        <v>38</v>
      </c>
      <c r="C226">
        <v>40</v>
      </c>
      <c r="D226" t="s">
        <v>95</v>
      </c>
      <c r="E226" t="s">
        <v>277</v>
      </c>
      <c r="F226">
        <v>5</v>
      </c>
      <c r="G226">
        <v>1845</v>
      </c>
      <c r="H226" t="s">
        <v>19</v>
      </c>
      <c r="I226" t="s">
        <v>20</v>
      </c>
      <c r="M226" t="s">
        <v>52</v>
      </c>
    </row>
    <row r="227" spans="1:13">
      <c r="A227">
        <v>16</v>
      </c>
      <c r="B227">
        <v>38</v>
      </c>
      <c r="C227">
        <v>40</v>
      </c>
      <c r="D227" t="s">
        <v>245</v>
      </c>
      <c r="E227" t="s">
        <v>277</v>
      </c>
      <c r="F227">
        <v>3</v>
      </c>
      <c r="G227">
        <v>1847</v>
      </c>
      <c r="H227" t="s">
        <v>24</v>
      </c>
      <c r="I227" t="s">
        <v>20</v>
      </c>
      <c r="M227" t="s">
        <v>27</v>
      </c>
    </row>
    <row r="228" spans="1:13">
      <c r="A228">
        <v>17</v>
      </c>
      <c r="B228">
        <v>38</v>
      </c>
      <c r="C228">
        <v>40</v>
      </c>
      <c r="D228" t="s">
        <v>106</v>
      </c>
      <c r="E228" t="s">
        <v>277</v>
      </c>
      <c r="F228" s="4" t="s">
        <v>278</v>
      </c>
      <c r="G228">
        <v>1850</v>
      </c>
      <c r="H228" t="s">
        <v>24</v>
      </c>
      <c r="I228" t="s">
        <v>20</v>
      </c>
      <c r="M228" t="s">
        <v>27</v>
      </c>
    </row>
    <row r="229" spans="1:13">
      <c r="A229">
        <v>18</v>
      </c>
      <c r="B229">
        <v>39</v>
      </c>
      <c r="C229">
        <v>41</v>
      </c>
      <c r="D229" t="s">
        <v>63</v>
      </c>
      <c r="E229" t="s">
        <v>279</v>
      </c>
      <c r="F229">
        <v>35</v>
      </c>
      <c r="G229">
        <v>1815</v>
      </c>
      <c r="H229" t="s">
        <v>19</v>
      </c>
      <c r="I229" t="s">
        <v>20</v>
      </c>
      <c r="J229" t="s">
        <v>146</v>
      </c>
      <c r="K229" t="s">
        <v>73</v>
      </c>
      <c r="M229" t="s">
        <v>25</v>
      </c>
    </row>
    <row r="230" spans="1:13">
      <c r="A230">
        <v>19</v>
      </c>
      <c r="B230">
        <v>39</v>
      </c>
      <c r="C230">
        <v>41</v>
      </c>
      <c r="D230" t="s">
        <v>280</v>
      </c>
      <c r="E230" t="s">
        <v>279</v>
      </c>
      <c r="F230">
        <v>26</v>
      </c>
      <c r="G230">
        <v>1824</v>
      </c>
      <c r="H230" t="s">
        <v>24</v>
      </c>
      <c r="I230" t="s">
        <v>20</v>
      </c>
      <c r="M230" t="s">
        <v>25</v>
      </c>
    </row>
    <row r="231" spans="1:13">
      <c r="A231">
        <v>20</v>
      </c>
      <c r="B231">
        <v>39</v>
      </c>
      <c r="C231">
        <v>41</v>
      </c>
      <c r="D231" t="s">
        <v>281</v>
      </c>
      <c r="E231" t="s">
        <v>279</v>
      </c>
      <c r="F231">
        <v>5</v>
      </c>
      <c r="G231">
        <v>1845</v>
      </c>
      <c r="H231" t="s">
        <v>19</v>
      </c>
      <c r="I231" t="s">
        <v>20</v>
      </c>
      <c r="M231" t="s">
        <v>27</v>
      </c>
    </row>
    <row r="232" spans="1:13">
      <c r="A232">
        <v>21</v>
      </c>
      <c r="B232">
        <v>39</v>
      </c>
      <c r="C232">
        <v>41</v>
      </c>
      <c r="D232" t="s">
        <v>282</v>
      </c>
      <c r="E232" t="s">
        <v>279</v>
      </c>
      <c r="F232">
        <v>4</v>
      </c>
      <c r="G232">
        <v>1846</v>
      </c>
      <c r="H232" t="s">
        <v>24</v>
      </c>
      <c r="I232" t="s">
        <v>20</v>
      </c>
      <c r="M232" t="s">
        <v>27</v>
      </c>
    </row>
    <row r="233" spans="1:13">
      <c r="A233">
        <v>22</v>
      </c>
      <c r="B233">
        <v>39</v>
      </c>
      <c r="C233">
        <v>41</v>
      </c>
      <c r="D233" t="s">
        <v>212</v>
      </c>
      <c r="E233" t="s">
        <v>279</v>
      </c>
      <c r="F233">
        <v>2</v>
      </c>
      <c r="G233">
        <v>1848</v>
      </c>
      <c r="H233" t="s">
        <v>24</v>
      </c>
      <c r="I233" t="s">
        <v>20</v>
      </c>
      <c r="M233" t="s">
        <v>27</v>
      </c>
    </row>
    <row r="234" spans="1:13">
      <c r="A234">
        <v>23</v>
      </c>
      <c r="B234">
        <v>39</v>
      </c>
      <c r="C234">
        <v>41</v>
      </c>
      <c r="D234" t="s">
        <v>74</v>
      </c>
      <c r="E234" t="s">
        <v>279</v>
      </c>
      <c r="F234">
        <v>1</v>
      </c>
      <c r="G234">
        <v>1849</v>
      </c>
      <c r="H234" t="s">
        <v>24</v>
      </c>
      <c r="I234" t="s">
        <v>20</v>
      </c>
      <c r="M234" t="s">
        <v>27</v>
      </c>
    </row>
    <row r="235" spans="1:13">
      <c r="A235">
        <v>24</v>
      </c>
      <c r="B235">
        <v>40</v>
      </c>
      <c r="C235">
        <v>42</v>
      </c>
      <c r="D235" t="s">
        <v>44</v>
      </c>
      <c r="E235" t="s">
        <v>283</v>
      </c>
      <c r="F235">
        <v>43</v>
      </c>
      <c r="G235">
        <v>1807</v>
      </c>
      <c r="H235" t="s">
        <v>24</v>
      </c>
      <c r="I235" t="s">
        <v>20</v>
      </c>
      <c r="L235">
        <v>600</v>
      </c>
      <c r="M235" t="s">
        <v>116</v>
      </c>
    </row>
    <row r="236" spans="1:13">
      <c r="A236">
        <v>25</v>
      </c>
      <c r="B236">
        <v>40</v>
      </c>
      <c r="C236">
        <v>42</v>
      </c>
      <c r="D236" t="s">
        <v>95</v>
      </c>
      <c r="E236" t="s">
        <v>283</v>
      </c>
      <c r="F236">
        <v>8</v>
      </c>
      <c r="G236">
        <v>1842</v>
      </c>
      <c r="H236" t="s">
        <v>19</v>
      </c>
      <c r="I236" t="s">
        <v>20</v>
      </c>
      <c r="M236" t="s">
        <v>116</v>
      </c>
    </row>
    <row r="237" spans="1:13">
      <c r="A237">
        <v>26</v>
      </c>
      <c r="B237">
        <v>40</v>
      </c>
      <c r="C237">
        <v>43</v>
      </c>
      <c r="D237" t="s">
        <v>284</v>
      </c>
      <c r="E237" t="s">
        <v>285</v>
      </c>
      <c r="F237">
        <v>23</v>
      </c>
      <c r="G237">
        <v>1827</v>
      </c>
      <c r="H237" t="s">
        <v>24</v>
      </c>
      <c r="I237" t="s">
        <v>20</v>
      </c>
      <c r="M237" t="s">
        <v>66</v>
      </c>
    </row>
    <row r="238" spans="1:13">
      <c r="A238">
        <v>27</v>
      </c>
      <c r="B238">
        <v>40</v>
      </c>
      <c r="C238">
        <v>43</v>
      </c>
      <c r="D238" t="s">
        <v>286</v>
      </c>
      <c r="E238" t="s">
        <v>285</v>
      </c>
      <c r="F238">
        <v>8</v>
      </c>
      <c r="G238">
        <v>1842</v>
      </c>
      <c r="H238" t="s">
        <v>24</v>
      </c>
      <c r="I238" t="s">
        <v>20</v>
      </c>
      <c r="M238" t="s">
        <v>52</v>
      </c>
    </row>
    <row r="239" spans="1:13">
      <c r="A239">
        <v>28</v>
      </c>
      <c r="B239">
        <v>40</v>
      </c>
      <c r="C239">
        <v>43</v>
      </c>
      <c r="D239" t="s">
        <v>287</v>
      </c>
      <c r="E239" t="s">
        <v>285</v>
      </c>
      <c r="F239">
        <v>6</v>
      </c>
      <c r="G239">
        <v>1844</v>
      </c>
      <c r="H239" t="s">
        <v>19</v>
      </c>
      <c r="I239" t="s">
        <v>20</v>
      </c>
      <c r="M239" t="s">
        <v>52</v>
      </c>
    </row>
    <row r="240" spans="1:13">
      <c r="A240">
        <v>29</v>
      </c>
      <c r="B240">
        <v>40</v>
      </c>
      <c r="C240">
        <v>43</v>
      </c>
      <c r="D240" t="s">
        <v>132</v>
      </c>
      <c r="E240" t="s">
        <v>285</v>
      </c>
      <c r="F240">
        <v>4</v>
      </c>
      <c r="G240">
        <v>1846</v>
      </c>
      <c r="H240" t="s">
        <v>19</v>
      </c>
      <c r="I240" t="s">
        <v>20</v>
      </c>
      <c r="M240" t="s">
        <v>52</v>
      </c>
    </row>
    <row r="241" spans="1:15">
      <c r="A241">
        <v>30</v>
      </c>
      <c r="B241">
        <v>40</v>
      </c>
      <c r="C241">
        <v>43</v>
      </c>
      <c r="D241" t="s">
        <v>288</v>
      </c>
      <c r="E241" t="s">
        <v>285</v>
      </c>
      <c r="F241" s="4" t="s">
        <v>274</v>
      </c>
      <c r="G241">
        <v>1850</v>
      </c>
      <c r="H241" t="s">
        <v>19</v>
      </c>
      <c r="I241" t="s">
        <v>20</v>
      </c>
      <c r="M241" t="s">
        <v>27</v>
      </c>
    </row>
    <row r="242" spans="1:15">
      <c r="A242">
        <v>31</v>
      </c>
      <c r="B242">
        <v>41</v>
      </c>
      <c r="C242">
        <v>44</v>
      </c>
      <c r="D242" t="s">
        <v>289</v>
      </c>
      <c r="E242" t="s">
        <v>290</v>
      </c>
      <c r="F242">
        <v>35</v>
      </c>
      <c r="G242">
        <v>1815</v>
      </c>
      <c r="H242" t="s">
        <v>19</v>
      </c>
      <c r="I242" t="s">
        <v>20</v>
      </c>
      <c r="J242" t="s">
        <v>123</v>
      </c>
      <c r="K242" t="s">
        <v>124</v>
      </c>
      <c r="L242">
        <v>1000</v>
      </c>
      <c r="M242" t="s">
        <v>87</v>
      </c>
    </row>
    <row r="243" spans="1:15">
      <c r="A243">
        <v>32</v>
      </c>
      <c r="B243">
        <v>41</v>
      </c>
      <c r="C243">
        <v>44</v>
      </c>
      <c r="D243" t="s">
        <v>43</v>
      </c>
      <c r="E243" t="s">
        <v>290</v>
      </c>
      <c r="F243">
        <v>32</v>
      </c>
      <c r="G243">
        <v>1818</v>
      </c>
      <c r="H243" t="s">
        <v>24</v>
      </c>
      <c r="I243" t="s">
        <v>20</v>
      </c>
      <c r="M243" t="s">
        <v>41</v>
      </c>
    </row>
    <row r="244" spans="1:15">
      <c r="A244">
        <v>33</v>
      </c>
      <c r="B244">
        <v>41</v>
      </c>
      <c r="C244">
        <v>44</v>
      </c>
      <c r="D244" t="s">
        <v>291</v>
      </c>
      <c r="E244" t="s">
        <v>290</v>
      </c>
      <c r="F244">
        <v>8</v>
      </c>
      <c r="G244">
        <v>1842</v>
      </c>
      <c r="H244" t="s">
        <v>19</v>
      </c>
      <c r="I244" t="s">
        <v>20</v>
      </c>
      <c r="M244" t="s">
        <v>66</v>
      </c>
      <c r="O244" t="s">
        <v>57</v>
      </c>
    </row>
    <row r="245" spans="1:15">
      <c r="A245">
        <v>34</v>
      </c>
      <c r="B245">
        <v>41</v>
      </c>
      <c r="C245">
        <v>44</v>
      </c>
      <c r="D245" t="s">
        <v>292</v>
      </c>
      <c r="E245" t="s">
        <v>290</v>
      </c>
      <c r="F245">
        <v>4</v>
      </c>
      <c r="G245">
        <v>1846</v>
      </c>
      <c r="H245" t="s">
        <v>24</v>
      </c>
      <c r="I245" t="s">
        <v>20</v>
      </c>
      <c r="M245" t="s">
        <v>41</v>
      </c>
    </row>
    <row r="246" spans="1:15">
      <c r="A246">
        <v>35</v>
      </c>
      <c r="B246">
        <v>41</v>
      </c>
      <c r="C246">
        <v>44</v>
      </c>
      <c r="D246" t="s">
        <v>293</v>
      </c>
      <c r="E246" t="s">
        <v>290</v>
      </c>
      <c r="F246">
        <v>2</v>
      </c>
      <c r="G246">
        <v>1848</v>
      </c>
      <c r="H246" t="s">
        <v>19</v>
      </c>
      <c r="I246" t="s">
        <v>20</v>
      </c>
      <c r="M246" t="s">
        <v>27</v>
      </c>
    </row>
    <row r="247" spans="1:15">
      <c r="A247">
        <v>36</v>
      </c>
      <c r="B247">
        <v>42</v>
      </c>
      <c r="C247">
        <v>45</v>
      </c>
      <c r="D247" t="s">
        <v>294</v>
      </c>
      <c r="E247" t="s">
        <v>295</v>
      </c>
      <c r="F247">
        <v>39</v>
      </c>
      <c r="G247">
        <v>1811</v>
      </c>
      <c r="H247" t="s">
        <v>19</v>
      </c>
      <c r="I247" t="s">
        <v>20</v>
      </c>
      <c r="J247" t="s">
        <v>296</v>
      </c>
      <c r="K247" t="s">
        <v>297</v>
      </c>
      <c r="L247">
        <v>125</v>
      </c>
      <c r="M247" t="s">
        <v>41</v>
      </c>
    </row>
    <row r="248" spans="1:15">
      <c r="A248">
        <v>37</v>
      </c>
      <c r="B248">
        <v>42</v>
      </c>
      <c r="C248">
        <v>45</v>
      </c>
      <c r="D248" t="s">
        <v>298</v>
      </c>
      <c r="E248" t="s">
        <v>295</v>
      </c>
      <c r="F248">
        <v>31</v>
      </c>
      <c r="G248">
        <v>1819</v>
      </c>
      <c r="H248" t="s">
        <v>24</v>
      </c>
      <c r="I248" t="s">
        <v>20</v>
      </c>
      <c r="M248" t="s">
        <v>41</v>
      </c>
    </row>
    <row r="249" spans="1:15">
      <c r="A249">
        <v>38</v>
      </c>
      <c r="B249">
        <v>42</v>
      </c>
      <c r="C249">
        <v>45</v>
      </c>
      <c r="D249" t="s">
        <v>77</v>
      </c>
      <c r="E249" t="s">
        <v>295</v>
      </c>
      <c r="F249">
        <v>13</v>
      </c>
      <c r="G249">
        <v>1837</v>
      </c>
      <c r="H249" t="s">
        <v>24</v>
      </c>
      <c r="I249" t="s">
        <v>20</v>
      </c>
      <c r="M249" t="s">
        <v>41</v>
      </c>
      <c r="O249" t="s">
        <v>57</v>
      </c>
    </row>
    <row r="250" spans="1:15">
      <c r="A250">
        <v>39</v>
      </c>
      <c r="B250">
        <v>42</v>
      </c>
      <c r="C250">
        <v>45</v>
      </c>
      <c r="D250" t="s">
        <v>299</v>
      </c>
      <c r="E250" t="s">
        <v>295</v>
      </c>
      <c r="F250">
        <v>9</v>
      </c>
      <c r="G250">
        <v>1841</v>
      </c>
      <c r="H250" t="s">
        <v>24</v>
      </c>
      <c r="I250" t="s">
        <v>20</v>
      </c>
      <c r="M250" t="s">
        <v>41</v>
      </c>
      <c r="O250" t="s">
        <v>57</v>
      </c>
    </row>
    <row r="251" spans="1:15">
      <c r="A251">
        <v>40</v>
      </c>
      <c r="B251">
        <v>42</v>
      </c>
      <c r="C251">
        <v>45</v>
      </c>
      <c r="D251" t="s">
        <v>300</v>
      </c>
      <c r="E251" t="s">
        <v>295</v>
      </c>
      <c r="F251">
        <v>3</v>
      </c>
      <c r="G251">
        <v>1847</v>
      </c>
      <c r="H251" t="s">
        <v>19</v>
      </c>
      <c r="I251" t="s">
        <v>20</v>
      </c>
      <c r="M251" t="s">
        <v>66</v>
      </c>
    </row>
    <row r="252" spans="1:15">
      <c r="A252">
        <v>41</v>
      </c>
      <c r="B252">
        <v>42</v>
      </c>
      <c r="C252">
        <v>45</v>
      </c>
      <c r="D252" t="s">
        <v>95</v>
      </c>
      <c r="E252" t="s">
        <v>295</v>
      </c>
      <c r="F252">
        <v>1</v>
      </c>
      <c r="G252">
        <v>1849</v>
      </c>
      <c r="H252" t="s">
        <v>19</v>
      </c>
      <c r="I252" t="s">
        <v>20</v>
      </c>
      <c r="M252" t="s">
        <v>66</v>
      </c>
    </row>
    <row r="253" spans="1:15">
      <c r="A253">
        <v>42</v>
      </c>
      <c r="B253">
        <v>43</v>
      </c>
      <c r="C253">
        <v>46</v>
      </c>
      <c r="D253" t="s">
        <v>301</v>
      </c>
      <c r="E253" t="s">
        <v>302</v>
      </c>
      <c r="F253">
        <v>34</v>
      </c>
      <c r="G253">
        <v>1816</v>
      </c>
      <c r="H253" t="s">
        <v>19</v>
      </c>
      <c r="I253" t="s">
        <v>20</v>
      </c>
      <c r="J253" t="s">
        <v>303</v>
      </c>
      <c r="K253" t="s">
        <v>304</v>
      </c>
      <c r="L253">
        <v>700</v>
      </c>
      <c r="M253" t="s">
        <v>41</v>
      </c>
    </row>
    <row r="254" spans="1:15">
      <c r="A254">
        <v>1</v>
      </c>
      <c r="B254">
        <v>43</v>
      </c>
      <c r="C254">
        <v>46</v>
      </c>
      <c r="D254" t="s">
        <v>305</v>
      </c>
      <c r="E254" t="s">
        <v>302</v>
      </c>
      <c r="F254">
        <v>20</v>
      </c>
      <c r="G254">
        <v>1830</v>
      </c>
      <c r="H254" t="s">
        <v>24</v>
      </c>
      <c r="I254" t="s">
        <v>20</v>
      </c>
      <c r="M254" t="s">
        <v>27</v>
      </c>
    </row>
    <row r="255" spans="1:15">
      <c r="A255">
        <v>2</v>
      </c>
      <c r="B255">
        <v>43</v>
      </c>
      <c r="C255">
        <v>46</v>
      </c>
      <c r="D255" t="s">
        <v>95</v>
      </c>
      <c r="E255" t="s">
        <v>302</v>
      </c>
      <c r="F255">
        <v>2</v>
      </c>
      <c r="G255">
        <v>1848</v>
      </c>
      <c r="H255" t="s">
        <v>19</v>
      </c>
      <c r="I255" t="s">
        <v>20</v>
      </c>
      <c r="M255" t="s">
        <v>27</v>
      </c>
    </row>
    <row r="256" spans="1:15">
      <c r="A256">
        <v>3</v>
      </c>
      <c r="B256">
        <v>44</v>
      </c>
      <c r="C256">
        <v>47</v>
      </c>
      <c r="D256" t="s">
        <v>306</v>
      </c>
      <c r="E256" t="s">
        <v>307</v>
      </c>
      <c r="F256">
        <v>35</v>
      </c>
      <c r="G256">
        <v>1815</v>
      </c>
      <c r="H256" t="s">
        <v>19</v>
      </c>
      <c r="I256" t="s">
        <v>20</v>
      </c>
      <c r="J256" t="s">
        <v>308</v>
      </c>
      <c r="K256" t="s">
        <v>73</v>
      </c>
      <c r="L256">
        <v>700</v>
      </c>
      <c r="M256" t="s">
        <v>141</v>
      </c>
    </row>
    <row r="257" spans="1:16">
      <c r="A257">
        <v>4</v>
      </c>
      <c r="B257">
        <v>44</v>
      </c>
      <c r="C257">
        <v>47</v>
      </c>
      <c r="D257" t="s">
        <v>305</v>
      </c>
      <c r="E257" t="s">
        <v>307</v>
      </c>
      <c r="F257">
        <v>28</v>
      </c>
      <c r="G257">
        <v>1822</v>
      </c>
      <c r="H257" t="s">
        <v>24</v>
      </c>
      <c r="I257" t="s">
        <v>20</v>
      </c>
      <c r="M257" t="s">
        <v>79</v>
      </c>
    </row>
    <row r="258" spans="1:16">
      <c r="A258">
        <v>5</v>
      </c>
      <c r="B258">
        <v>44</v>
      </c>
      <c r="C258">
        <v>47</v>
      </c>
      <c r="D258" t="s">
        <v>93</v>
      </c>
      <c r="E258" t="s">
        <v>307</v>
      </c>
      <c r="F258">
        <v>8</v>
      </c>
      <c r="G258">
        <v>1842</v>
      </c>
      <c r="H258" t="s">
        <v>24</v>
      </c>
      <c r="I258" t="s">
        <v>20</v>
      </c>
      <c r="M258" t="s">
        <v>27</v>
      </c>
      <c r="O258" t="s">
        <v>57</v>
      </c>
    </row>
    <row r="259" spans="1:16">
      <c r="A259">
        <v>6</v>
      </c>
      <c r="B259">
        <v>44</v>
      </c>
      <c r="C259">
        <v>47</v>
      </c>
      <c r="D259" t="s">
        <v>192</v>
      </c>
      <c r="E259" t="s">
        <v>307</v>
      </c>
      <c r="F259">
        <v>7</v>
      </c>
      <c r="G259">
        <v>1843</v>
      </c>
      <c r="H259" t="s">
        <v>19</v>
      </c>
      <c r="I259" t="s">
        <v>20</v>
      </c>
      <c r="M259" t="s">
        <v>27</v>
      </c>
    </row>
    <row r="260" spans="1:16">
      <c r="A260">
        <v>7</v>
      </c>
      <c r="B260">
        <v>44</v>
      </c>
      <c r="C260">
        <v>47</v>
      </c>
      <c r="D260" t="s">
        <v>58</v>
      </c>
      <c r="E260" t="s">
        <v>307</v>
      </c>
      <c r="F260">
        <v>5</v>
      </c>
      <c r="G260">
        <v>1845</v>
      </c>
      <c r="H260" t="s">
        <v>19</v>
      </c>
      <c r="I260" t="s">
        <v>20</v>
      </c>
      <c r="M260" t="s">
        <v>27</v>
      </c>
    </row>
    <row r="261" spans="1:16">
      <c r="A261">
        <v>8</v>
      </c>
      <c r="B261">
        <v>44</v>
      </c>
      <c r="C261">
        <v>47</v>
      </c>
      <c r="D261" t="s">
        <v>309</v>
      </c>
      <c r="E261" t="s">
        <v>307</v>
      </c>
      <c r="F261">
        <v>3</v>
      </c>
      <c r="G261">
        <v>1847</v>
      </c>
      <c r="H261" t="s">
        <v>24</v>
      </c>
      <c r="I261" t="s">
        <v>20</v>
      </c>
      <c r="M261" t="s">
        <v>27</v>
      </c>
    </row>
    <row r="262" spans="1:16">
      <c r="A262">
        <v>9</v>
      </c>
      <c r="B262">
        <v>44</v>
      </c>
      <c r="C262">
        <v>47</v>
      </c>
      <c r="D262" t="s">
        <v>100</v>
      </c>
      <c r="E262" t="s">
        <v>307</v>
      </c>
      <c r="F262" s="4" t="s">
        <v>157</v>
      </c>
      <c r="G262">
        <v>1850</v>
      </c>
      <c r="H262" t="s">
        <v>19</v>
      </c>
      <c r="I262" t="s">
        <v>20</v>
      </c>
      <c r="M262" t="s">
        <v>27</v>
      </c>
    </row>
    <row r="263" spans="1:16">
      <c r="A263">
        <v>10</v>
      </c>
      <c r="B263">
        <v>45</v>
      </c>
      <c r="C263">
        <v>48</v>
      </c>
      <c r="D263" t="s">
        <v>310</v>
      </c>
      <c r="E263" t="s">
        <v>311</v>
      </c>
      <c r="F263">
        <v>35</v>
      </c>
      <c r="G263">
        <v>1815</v>
      </c>
      <c r="H263" t="s">
        <v>19</v>
      </c>
      <c r="I263" t="s">
        <v>20</v>
      </c>
      <c r="J263" t="s">
        <v>312</v>
      </c>
      <c r="K263" t="s">
        <v>313</v>
      </c>
      <c r="L263">
        <v>350</v>
      </c>
      <c r="M263" t="s">
        <v>41</v>
      </c>
    </row>
    <row r="264" spans="1:16">
      <c r="A264">
        <v>11</v>
      </c>
      <c r="B264">
        <v>45</v>
      </c>
      <c r="C264">
        <v>48</v>
      </c>
      <c r="D264" t="s">
        <v>143</v>
      </c>
      <c r="E264" t="s">
        <v>311</v>
      </c>
      <c r="F264">
        <v>36</v>
      </c>
      <c r="G264">
        <v>1814</v>
      </c>
      <c r="H264" t="s">
        <v>24</v>
      </c>
      <c r="I264" t="s">
        <v>20</v>
      </c>
      <c r="M264" t="s">
        <v>41</v>
      </c>
      <c r="P264" t="s">
        <v>57</v>
      </c>
    </row>
    <row r="265" spans="1:16">
      <c r="A265">
        <v>12</v>
      </c>
      <c r="B265">
        <v>45</v>
      </c>
      <c r="C265">
        <v>48</v>
      </c>
      <c r="D265" t="s">
        <v>88</v>
      </c>
      <c r="E265" t="s">
        <v>311</v>
      </c>
      <c r="F265">
        <v>16</v>
      </c>
      <c r="G265">
        <v>1834</v>
      </c>
      <c r="H265" t="s">
        <v>19</v>
      </c>
      <c r="I265" t="s">
        <v>20</v>
      </c>
      <c r="J265" t="s">
        <v>314</v>
      </c>
      <c r="K265" t="s">
        <v>315</v>
      </c>
      <c r="M265" t="s">
        <v>79</v>
      </c>
    </row>
    <row r="266" spans="1:16">
      <c r="A266">
        <v>13</v>
      </c>
      <c r="B266">
        <v>45</v>
      </c>
      <c r="C266">
        <v>48</v>
      </c>
      <c r="D266" t="s">
        <v>50</v>
      </c>
      <c r="E266" t="s">
        <v>311</v>
      </c>
      <c r="F266">
        <v>8</v>
      </c>
      <c r="G266">
        <v>1842</v>
      </c>
      <c r="H266" t="s">
        <v>24</v>
      </c>
      <c r="I266" t="s">
        <v>20</v>
      </c>
      <c r="M266" t="s">
        <v>27</v>
      </c>
    </row>
    <row r="267" spans="1:16">
      <c r="A267">
        <v>14</v>
      </c>
      <c r="B267">
        <v>45</v>
      </c>
      <c r="C267">
        <v>48</v>
      </c>
      <c r="D267" t="s">
        <v>56</v>
      </c>
      <c r="E267" t="s">
        <v>311</v>
      </c>
      <c r="F267">
        <v>4</v>
      </c>
      <c r="G267">
        <v>1846</v>
      </c>
      <c r="H267" t="s">
        <v>24</v>
      </c>
      <c r="I267" t="s">
        <v>20</v>
      </c>
      <c r="M267" t="s">
        <v>27</v>
      </c>
    </row>
    <row r="268" spans="1:16">
      <c r="A268">
        <v>15</v>
      </c>
      <c r="B268">
        <v>45</v>
      </c>
      <c r="C268">
        <v>48</v>
      </c>
      <c r="D268" t="s">
        <v>316</v>
      </c>
      <c r="E268" t="s">
        <v>311</v>
      </c>
      <c r="F268" s="4" t="s">
        <v>278</v>
      </c>
      <c r="G268">
        <v>1850</v>
      </c>
      <c r="H268" t="s">
        <v>19</v>
      </c>
      <c r="I268" t="s">
        <v>20</v>
      </c>
      <c r="M268" t="s">
        <v>27</v>
      </c>
    </row>
    <row r="269" spans="1:16">
      <c r="A269">
        <v>16</v>
      </c>
      <c r="B269">
        <v>46</v>
      </c>
      <c r="C269">
        <v>49</v>
      </c>
      <c r="D269" t="s">
        <v>100</v>
      </c>
      <c r="E269" t="s">
        <v>317</v>
      </c>
      <c r="F269">
        <v>31</v>
      </c>
      <c r="G269">
        <v>1819</v>
      </c>
      <c r="H269" t="s">
        <v>19</v>
      </c>
      <c r="I269" t="s">
        <v>20</v>
      </c>
      <c r="J269" t="s">
        <v>318</v>
      </c>
      <c r="K269" t="s">
        <v>304</v>
      </c>
      <c r="L269">
        <v>2000</v>
      </c>
      <c r="M269" t="s">
        <v>41</v>
      </c>
    </row>
    <row r="270" spans="1:16">
      <c r="A270">
        <v>17</v>
      </c>
      <c r="B270">
        <v>46</v>
      </c>
      <c r="C270">
        <v>49</v>
      </c>
      <c r="D270" t="s">
        <v>92</v>
      </c>
      <c r="E270" t="s">
        <v>317</v>
      </c>
      <c r="F270">
        <v>20</v>
      </c>
      <c r="G270">
        <v>1830</v>
      </c>
      <c r="H270" t="s">
        <v>24</v>
      </c>
      <c r="I270" t="s">
        <v>20</v>
      </c>
      <c r="M270" t="s">
        <v>79</v>
      </c>
    </row>
    <row r="271" spans="1:16">
      <c r="A271">
        <v>18</v>
      </c>
      <c r="B271">
        <v>46</v>
      </c>
      <c r="C271">
        <v>49</v>
      </c>
      <c r="D271" t="s">
        <v>151</v>
      </c>
      <c r="E271" t="s">
        <v>317</v>
      </c>
      <c r="F271">
        <v>1</v>
      </c>
      <c r="G271">
        <v>1849</v>
      </c>
      <c r="H271" t="s">
        <v>19</v>
      </c>
      <c r="I271" t="s">
        <v>20</v>
      </c>
      <c r="M271" t="s">
        <v>27</v>
      </c>
    </row>
    <row r="272" spans="1:16">
      <c r="A272">
        <v>19</v>
      </c>
      <c r="B272">
        <v>47</v>
      </c>
      <c r="C272">
        <v>50</v>
      </c>
      <c r="D272" t="s">
        <v>143</v>
      </c>
      <c r="E272" t="s">
        <v>319</v>
      </c>
      <c r="F272">
        <v>45</v>
      </c>
      <c r="G272">
        <v>1805</v>
      </c>
      <c r="H272" t="s">
        <v>19</v>
      </c>
      <c r="I272" t="s">
        <v>20</v>
      </c>
      <c r="J272" t="s">
        <v>320</v>
      </c>
      <c r="K272" t="s">
        <v>321</v>
      </c>
      <c r="L272">
        <v>300</v>
      </c>
      <c r="M272" t="s">
        <v>116</v>
      </c>
    </row>
    <row r="273" spans="1:15">
      <c r="A273">
        <v>20</v>
      </c>
      <c r="B273">
        <v>47</v>
      </c>
      <c r="C273">
        <v>50</v>
      </c>
      <c r="D273" t="s">
        <v>322</v>
      </c>
      <c r="E273" t="s">
        <v>319</v>
      </c>
      <c r="F273">
        <v>43</v>
      </c>
      <c r="G273">
        <v>1807</v>
      </c>
      <c r="H273" t="s">
        <v>24</v>
      </c>
      <c r="I273" t="s">
        <v>20</v>
      </c>
      <c r="M273" t="s">
        <v>116</v>
      </c>
    </row>
    <row r="274" spans="1:15">
      <c r="A274">
        <v>21</v>
      </c>
      <c r="B274">
        <v>47</v>
      </c>
      <c r="C274">
        <v>50</v>
      </c>
      <c r="D274" t="s">
        <v>322</v>
      </c>
      <c r="E274" t="s">
        <v>319</v>
      </c>
      <c r="F274">
        <v>15</v>
      </c>
      <c r="G274">
        <v>1835</v>
      </c>
      <c r="H274" t="s">
        <v>24</v>
      </c>
      <c r="I274" t="s">
        <v>20</v>
      </c>
      <c r="M274" t="s">
        <v>116</v>
      </c>
      <c r="O274" t="s">
        <v>57</v>
      </c>
    </row>
    <row r="275" spans="1:15">
      <c r="A275">
        <v>22</v>
      </c>
      <c r="B275">
        <v>47</v>
      </c>
      <c r="C275">
        <v>50</v>
      </c>
      <c r="D275" t="s">
        <v>58</v>
      </c>
      <c r="E275" t="s">
        <v>319</v>
      </c>
      <c r="F275">
        <v>13</v>
      </c>
      <c r="G275">
        <v>1837</v>
      </c>
      <c r="H275" t="s">
        <v>24</v>
      </c>
      <c r="I275" t="s">
        <v>20</v>
      </c>
      <c r="M275" t="s">
        <v>116</v>
      </c>
    </row>
    <row r="276" spans="1:15">
      <c r="A276">
        <v>23</v>
      </c>
      <c r="B276">
        <v>47</v>
      </c>
      <c r="C276">
        <v>50</v>
      </c>
      <c r="D276" t="s">
        <v>59</v>
      </c>
      <c r="E276" t="s">
        <v>319</v>
      </c>
      <c r="F276">
        <v>9</v>
      </c>
      <c r="G276">
        <v>1841</v>
      </c>
      <c r="H276" t="s">
        <v>24</v>
      </c>
      <c r="I276" t="s">
        <v>20</v>
      </c>
      <c r="M276" t="s">
        <v>116</v>
      </c>
    </row>
    <row r="277" spans="1:15">
      <c r="A277">
        <v>24</v>
      </c>
      <c r="B277">
        <v>47</v>
      </c>
      <c r="C277">
        <v>50</v>
      </c>
      <c r="D277" t="s">
        <v>78</v>
      </c>
      <c r="E277" t="s">
        <v>319</v>
      </c>
      <c r="F277">
        <v>7</v>
      </c>
      <c r="G277">
        <v>1843</v>
      </c>
      <c r="H277" t="s">
        <v>24</v>
      </c>
      <c r="I277" t="s">
        <v>20</v>
      </c>
      <c r="M277" t="s">
        <v>116</v>
      </c>
    </row>
    <row r="278" spans="1:15">
      <c r="A278">
        <v>25</v>
      </c>
      <c r="B278">
        <v>48</v>
      </c>
      <c r="C278">
        <v>51</v>
      </c>
      <c r="D278" t="s">
        <v>323</v>
      </c>
      <c r="E278" t="s">
        <v>324</v>
      </c>
      <c r="F278">
        <v>48</v>
      </c>
      <c r="G278">
        <v>1802</v>
      </c>
      <c r="H278" t="s">
        <v>19</v>
      </c>
      <c r="I278" t="s">
        <v>20</v>
      </c>
      <c r="J278" t="s">
        <v>32</v>
      </c>
      <c r="K278" t="s">
        <v>33</v>
      </c>
      <c r="L278">
        <v>2800</v>
      </c>
      <c r="M278" t="s">
        <v>79</v>
      </c>
    </row>
    <row r="279" spans="1:15">
      <c r="A279">
        <v>26</v>
      </c>
      <c r="B279">
        <v>48</v>
      </c>
      <c r="C279">
        <v>51</v>
      </c>
      <c r="D279" t="s">
        <v>325</v>
      </c>
      <c r="E279" t="s">
        <v>324</v>
      </c>
      <c r="F279">
        <v>31</v>
      </c>
      <c r="G279">
        <v>1819</v>
      </c>
      <c r="H279" t="s">
        <v>24</v>
      </c>
      <c r="I279" t="s">
        <v>20</v>
      </c>
      <c r="M279" t="s">
        <v>79</v>
      </c>
    </row>
    <row r="280" spans="1:15">
      <c r="A280">
        <v>27</v>
      </c>
      <c r="B280">
        <v>48</v>
      </c>
      <c r="C280">
        <v>51</v>
      </c>
      <c r="D280" t="s">
        <v>326</v>
      </c>
      <c r="E280" t="s">
        <v>327</v>
      </c>
      <c r="F280">
        <v>9</v>
      </c>
      <c r="G280">
        <v>1841</v>
      </c>
      <c r="H280" t="s">
        <v>24</v>
      </c>
      <c r="I280" t="s">
        <v>20</v>
      </c>
      <c r="M280" t="s">
        <v>27</v>
      </c>
    </row>
    <row r="281" spans="1:15">
      <c r="A281">
        <v>28</v>
      </c>
      <c r="B281">
        <v>49</v>
      </c>
      <c r="C281">
        <v>52</v>
      </c>
      <c r="D281" t="s">
        <v>328</v>
      </c>
      <c r="E281" t="s">
        <v>329</v>
      </c>
      <c r="F281">
        <v>41</v>
      </c>
      <c r="G281">
        <v>1809</v>
      </c>
      <c r="H281" t="s">
        <v>19</v>
      </c>
      <c r="I281" t="s">
        <v>20</v>
      </c>
      <c r="J281" t="s">
        <v>225</v>
      </c>
      <c r="K281" t="s">
        <v>226</v>
      </c>
      <c r="M281" t="s">
        <v>36</v>
      </c>
    </row>
    <row r="282" spans="1:15">
      <c r="A282">
        <v>29</v>
      </c>
      <c r="B282">
        <v>49</v>
      </c>
      <c r="C282">
        <v>52</v>
      </c>
      <c r="D282" t="s">
        <v>50</v>
      </c>
      <c r="E282" t="s">
        <v>329</v>
      </c>
      <c r="F282">
        <v>41</v>
      </c>
      <c r="G282">
        <v>1809</v>
      </c>
      <c r="H282" t="s">
        <v>24</v>
      </c>
      <c r="I282" t="s">
        <v>20</v>
      </c>
      <c r="M282" t="s">
        <v>34</v>
      </c>
    </row>
    <row r="283" spans="1:15">
      <c r="A283">
        <v>30</v>
      </c>
      <c r="B283">
        <v>49</v>
      </c>
      <c r="C283">
        <v>52</v>
      </c>
      <c r="D283" t="s">
        <v>58</v>
      </c>
      <c r="E283" t="s">
        <v>329</v>
      </c>
      <c r="F283">
        <v>17</v>
      </c>
      <c r="G283">
        <v>1833</v>
      </c>
      <c r="H283" t="s">
        <v>24</v>
      </c>
      <c r="I283" t="s">
        <v>20</v>
      </c>
      <c r="M283" t="s">
        <v>36</v>
      </c>
    </row>
    <row r="284" spans="1:15">
      <c r="A284">
        <v>31</v>
      </c>
      <c r="B284">
        <v>49</v>
      </c>
      <c r="C284">
        <v>53</v>
      </c>
      <c r="D284" t="s">
        <v>330</v>
      </c>
      <c r="E284" t="s">
        <v>329</v>
      </c>
      <c r="F284">
        <v>34</v>
      </c>
      <c r="G284">
        <v>1816</v>
      </c>
      <c r="H284" t="s">
        <v>19</v>
      </c>
      <c r="I284" t="s">
        <v>20</v>
      </c>
      <c r="J284" t="s">
        <v>225</v>
      </c>
      <c r="K284" t="s">
        <v>226</v>
      </c>
      <c r="M284" t="s">
        <v>36</v>
      </c>
    </row>
    <row r="285" spans="1:15">
      <c r="A285">
        <v>32</v>
      </c>
      <c r="B285">
        <v>49</v>
      </c>
      <c r="C285">
        <v>53</v>
      </c>
      <c r="D285" t="s">
        <v>56</v>
      </c>
      <c r="E285" t="s">
        <v>329</v>
      </c>
      <c r="F285">
        <v>31</v>
      </c>
      <c r="G285">
        <v>1819</v>
      </c>
      <c r="H285" t="s">
        <v>24</v>
      </c>
      <c r="I285" t="s">
        <v>20</v>
      </c>
      <c r="M285" t="s">
        <v>36</v>
      </c>
    </row>
    <row r="286" spans="1:15">
      <c r="A286">
        <v>33</v>
      </c>
      <c r="B286">
        <v>49</v>
      </c>
      <c r="C286">
        <v>53</v>
      </c>
      <c r="D286" t="s">
        <v>331</v>
      </c>
      <c r="E286" t="s">
        <v>329</v>
      </c>
      <c r="F286">
        <v>11</v>
      </c>
      <c r="G286">
        <v>1839</v>
      </c>
      <c r="H286" t="s">
        <v>24</v>
      </c>
      <c r="I286" t="s">
        <v>20</v>
      </c>
      <c r="M286" t="s">
        <v>36</v>
      </c>
    </row>
    <row r="287" spans="1:15">
      <c r="A287">
        <v>34</v>
      </c>
      <c r="B287">
        <v>49</v>
      </c>
      <c r="C287">
        <v>53</v>
      </c>
      <c r="D287" t="s">
        <v>298</v>
      </c>
      <c r="E287" t="s">
        <v>329</v>
      </c>
      <c r="F287">
        <v>8</v>
      </c>
      <c r="G287">
        <v>1842</v>
      </c>
      <c r="H287" t="s">
        <v>19</v>
      </c>
      <c r="I287" t="s">
        <v>20</v>
      </c>
      <c r="M287" t="s">
        <v>27</v>
      </c>
    </row>
    <row r="288" spans="1:15">
      <c r="A288">
        <v>35</v>
      </c>
      <c r="B288">
        <v>49</v>
      </c>
      <c r="C288">
        <v>53</v>
      </c>
      <c r="D288" t="s">
        <v>236</v>
      </c>
      <c r="E288" t="s">
        <v>329</v>
      </c>
      <c r="F288">
        <v>6</v>
      </c>
      <c r="G288">
        <v>1844</v>
      </c>
      <c r="H288" t="s">
        <v>24</v>
      </c>
      <c r="I288" t="s">
        <v>20</v>
      </c>
      <c r="M288" t="s">
        <v>27</v>
      </c>
    </row>
    <row r="289" spans="1:13">
      <c r="A289">
        <v>36</v>
      </c>
      <c r="B289">
        <v>49</v>
      </c>
      <c r="C289">
        <v>53</v>
      </c>
      <c r="D289" t="s">
        <v>111</v>
      </c>
      <c r="E289" t="s">
        <v>329</v>
      </c>
      <c r="F289">
        <v>3</v>
      </c>
      <c r="G289">
        <v>1847</v>
      </c>
      <c r="H289" t="s">
        <v>19</v>
      </c>
      <c r="I289" t="s">
        <v>20</v>
      </c>
      <c r="M289" t="s">
        <v>27</v>
      </c>
    </row>
    <row r="290" spans="1:13">
      <c r="A290">
        <v>37</v>
      </c>
      <c r="B290">
        <v>49</v>
      </c>
      <c r="C290">
        <v>53</v>
      </c>
      <c r="D290" t="s">
        <v>332</v>
      </c>
      <c r="E290" t="s">
        <v>329</v>
      </c>
      <c r="F290" s="4" t="s">
        <v>278</v>
      </c>
      <c r="G290">
        <v>1850</v>
      </c>
      <c r="H290" t="s">
        <v>24</v>
      </c>
      <c r="I290" t="s">
        <v>20</v>
      </c>
      <c r="M290" t="s">
        <v>27</v>
      </c>
    </row>
    <row r="291" spans="1:13">
      <c r="A291">
        <v>38</v>
      </c>
      <c r="B291">
        <v>49</v>
      </c>
      <c r="C291">
        <v>53</v>
      </c>
      <c r="D291" t="s">
        <v>216</v>
      </c>
      <c r="E291" t="s">
        <v>333</v>
      </c>
      <c r="F291">
        <v>23</v>
      </c>
      <c r="G291">
        <v>1827</v>
      </c>
      <c r="H291" t="s">
        <v>24</v>
      </c>
      <c r="I291" t="s">
        <v>20</v>
      </c>
      <c r="M291" t="s">
        <v>66</v>
      </c>
    </row>
    <row r="292" spans="1:13">
      <c r="A292">
        <v>39</v>
      </c>
      <c r="B292">
        <v>50</v>
      </c>
      <c r="C292">
        <v>54</v>
      </c>
      <c r="D292" t="s">
        <v>93</v>
      </c>
      <c r="E292" t="s">
        <v>334</v>
      </c>
      <c r="F292">
        <v>49</v>
      </c>
      <c r="G292">
        <v>1801</v>
      </c>
      <c r="H292" t="s">
        <v>19</v>
      </c>
      <c r="I292" t="s">
        <v>20</v>
      </c>
      <c r="J292" t="s">
        <v>32</v>
      </c>
      <c r="K292" t="s">
        <v>33</v>
      </c>
      <c r="L292">
        <v>200</v>
      </c>
      <c r="M292" t="s">
        <v>335</v>
      </c>
    </row>
    <row r="293" spans="1:13">
      <c r="A293">
        <v>40</v>
      </c>
      <c r="B293">
        <v>50</v>
      </c>
      <c r="C293">
        <v>54</v>
      </c>
      <c r="D293" t="s">
        <v>143</v>
      </c>
      <c r="E293" t="s">
        <v>334</v>
      </c>
      <c r="F293">
        <v>45</v>
      </c>
      <c r="G293">
        <v>1805</v>
      </c>
      <c r="H293" t="s">
        <v>24</v>
      </c>
      <c r="I293" t="s">
        <v>20</v>
      </c>
      <c r="M293" t="s">
        <v>335</v>
      </c>
    </row>
    <row r="294" spans="1:13">
      <c r="A294">
        <v>41</v>
      </c>
      <c r="B294">
        <v>50</v>
      </c>
      <c r="C294">
        <v>54</v>
      </c>
      <c r="D294" t="s">
        <v>185</v>
      </c>
      <c r="E294" t="s">
        <v>334</v>
      </c>
      <c r="F294">
        <v>16</v>
      </c>
      <c r="G294">
        <v>1834</v>
      </c>
      <c r="H294" t="s">
        <v>19</v>
      </c>
      <c r="I294" t="s">
        <v>20</v>
      </c>
      <c r="M294" t="s">
        <v>116</v>
      </c>
    </row>
    <row r="295" spans="1:13">
      <c r="A295">
        <v>42</v>
      </c>
      <c r="B295">
        <v>50</v>
      </c>
      <c r="C295">
        <v>54</v>
      </c>
      <c r="D295" t="s">
        <v>236</v>
      </c>
      <c r="E295" t="s">
        <v>334</v>
      </c>
      <c r="F295">
        <v>15</v>
      </c>
      <c r="G295">
        <v>1835</v>
      </c>
      <c r="H295" t="s">
        <v>24</v>
      </c>
      <c r="I295" t="s">
        <v>20</v>
      </c>
      <c r="M295" t="s">
        <v>116</v>
      </c>
    </row>
    <row r="296" spans="1:13">
      <c r="A296">
        <v>1</v>
      </c>
      <c r="B296">
        <v>50</v>
      </c>
      <c r="C296">
        <v>54</v>
      </c>
      <c r="D296" t="s">
        <v>143</v>
      </c>
      <c r="E296" t="s">
        <v>334</v>
      </c>
      <c r="F296">
        <v>10</v>
      </c>
      <c r="G296">
        <v>1840</v>
      </c>
      <c r="H296" t="s">
        <v>19</v>
      </c>
      <c r="I296" t="s">
        <v>20</v>
      </c>
      <c r="M296" t="s">
        <v>116</v>
      </c>
    </row>
    <row r="297" spans="1:13">
      <c r="A297">
        <v>2</v>
      </c>
      <c r="B297">
        <v>50</v>
      </c>
      <c r="C297">
        <v>54</v>
      </c>
      <c r="D297" t="s">
        <v>100</v>
      </c>
      <c r="E297" t="s">
        <v>334</v>
      </c>
      <c r="F297">
        <v>8</v>
      </c>
      <c r="G297">
        <v>1842</v>
      </c>
      <c r="H297" t="s">
        <v>19</v>
      </c>
      <c r="I297" t="s">
        <v>20</v>
      </c>
      <c r="M297" t="s">
        <v>116</v>
      </c>
    </row>
    <row r="298" spans="1:13">
      <c r="A298">
        <v>3</v>
      </c>
      <c r="B298">
        <v>51</v>
      </c>
      <c r="C298">
        <v>55</v>
      </c>
      <c r="D298" t="s">
        <v>143</v>
      </c>
      <c r="E298" t="s">
        <v>336</v>
      </c>
      <c r="F298">
        <v>35</v>
      </c>
      <c r="G298">
        <v>1815</v>
      </c>
      <c r="H298" t="s">
        <v>19</v>
      </c>
      <c r="I298" t="s">
        <v>20</v>
      </c>
      <c r="J298" t="s">
        <v>314</v>
      </c>
      <c r="K298" t="s">
        <v>315</v>
      </c>
      <c r="L298">
        <v>300</v>
      </c>
      <c r="M298" t="s">
        <v>116</v>
      </c>
    </row>
    <row r="299" spans="1:13">
      <c r="A299">
        <v>4</v>
      </c>
      <c r="B299">
        <v>51</v>
      </c>
      <c r="C299">
        <v>55</v>
      </c>
      <c r="D299" t="s">
        <v>58</v>
      </c>
      <c r="E299" t="s">
        <v>336</v>
      </c>
      <c r="F299">
        <v>34</v>
      </c>
      <c r="G299">
        <v>1816</v>
      </c>
      <c r="H299" t="s">
        <v>24</v>
      </c>
      <c r="I299" t="s">
        <v>20</v>
      </c>
      <c r="M299" t="s">
        <v>116</v>
      </c>
    </row>
    <row r="300" spans="1:13">
      <c r="A300">
        <v>5</v>
      </c>
      <c r="B300">
        <v>51</v>
      </c>
      <c r="C300">
        <v>55</v>
      </c>
      <c r="D300" t="s">
        <v>50</v>
      </c>
      <c r="E300" t="s">
        <v>336</v>
      </c>
      <c r="F300">
        <v>11</v>
      </c>
      <c r="G300">
        <v>1839</v>
      </c>
      <c r="H300" t="s">
        <v>24</v>
      </c>
      <c r="I300" t="s">
        <v>20</v>
      </c>
      <c r="M300" t="s">
        <v>103</v>
      </c>
    </row>
    <row r="301" spans="1:13">
      <c r="A301">
        <v>6</v>
      </c>
      <c r="B301">
        <v>51</v>
      </c>
      <c r="C301">
        <v>55</v>
      </c>
      <c r="D301" t="s">
        <v>59</v>
      </c>
      <c r="E301" t="s">
        <v>336</v>
      </c>
      <c r="F301">
        <v>9</v>
      </c>
      <c r="G301">
        <v>1841</v>
      </c>
      <c r="H301" t="s">
        <v>19</v>
      </c>
      <c r="I301" t="s">
        <v>20</v>
      </c>
      <c r="M301" t="s">
        <v>337</v>
      </c>
    </row>
    <row r="302" spans="1:13">
      <c r="A302">
        <v>7</v>
      </c>
      <c r="B302">
        <v>51</v>
      </c>
      <c r="C302">
        <v>55</v>
      </c>
      <c r="D302" t="s">
        <v>58</v>
      </c>
      <c r="E302" t="s">
        <v>336</v>
      </c>
      <c r="F302">
        <v>7</v>
      </c>
      <c r="G302">
        <v>1843</v>
      </c>
      <c r="H302" t="s">
        <v>24</v>
      </c>
      <c r="I302" t="s">
        <v>20</v>
      </c>
      <c r="M302" t="s">
        <v>337</v>
      </c>
    </row>
    <row r="303" spans="1:13">
      <c r="A303">
        <v>8</v>
      </c>
      <c r="B303">
        <v>51</v>
      </c>
      <c r="C303">
        <v>55</v>
      </c>
      <c r="D303" t="s">
        <v>78</v>
      </c>
      <c r="E303" t="s">
        <v>336</v>
      </c>
      <c r="F303">
        <v>5</v>
      </c>
      <c r="G303">
        <v>1845</v>
      </c>
      <c r="H303" t="s">
        <v>19</v>
      </c>
      <c r="I303" t="s">
        <v>20</v>
      </c>
      <c r="M303" t="s">
        <v>337</v>
      </c>
    </row>
    <row r="304" spans="1:13">
      <c r="A304">
        <v>9</v>
      </c>
      <c r="B304">
        <v>51</v>
      </c>
      <c r="C304">
        <v>55</v>
      </c>
      <c r="D304" t="s">
        <v>143</v>
      </c>
      <c r="E304" t="s">
        <v>336</v>
      </c>
      <c r="F304">
        <v>2</v>
      </c>
      <c r="G304">
        <v>1848</v>
      </c>
      <c r="H304" t="s">
        <v>19</v>
      </c>
      <c r="I304" t="s">
        <v>20</v>
      </c>
      <c r="M304" t="s">
        <v>27</v>
      </c>
    </row>
    <row r="305" spans="1:15">
      <c r="A305">
        <v>10</v>
      </c>
      <c r="B305">
        <v>51</v>
      </c>
      <c r="C305">
        <v>55</v>
      </c>
      <c r="D305" t="s">
        <v>93</v>
      </c>
      <c r="E305" t="s">
        <v>336</v>
      </c>
      <c r="F305" s="4" t="s">
        <v>201</v>
      </c>
      <c r="G305">
        <v>1850</v>
      </c>
      <c r="H305" t="s">
        <v>19</v>
      </c>
      <c r="I305" t="s">
        <v>20</v>
      </c>
      <c r="M305" t="s">
        <v>27</v>
      </c>
    </row>
    <row r="306" spans="1:15">
      <c r="A306">
        <v>11</v>
      </c>
      <c r="B306">
        <v>52</v>
      </c>
      <c r="C306">
        <v>56</v>
      </c>
      <c r="D306" t="s">
        <v>143</v>
      </c>
      <c r="E306" t="s">
        <v>338</v>
      </c>
      <c r="F306">
        <v>29</v>
      </c>
      <c r="G306">
        <v>1821</v>
      </c>
      <c r="H306" t="s">
        <v>19</v>
      </c>
      <c r="I306" t="s">
        <v>20</v>
      </c>
      <c r="J306" t="s">
        <v>314</v>
      </c>
      <c r="K306" t="s">
        <v>315</v>
      </c>
      <c r="L306">
        <v>150</v>
      </c>
      <c r="M306" t="s">
        <v>116</v>
      </c>
      <c r="N306" t="s">
        <v>57</v>
      </c>
    </row>
    <row r="307" spans="1:15">
      <c r="A307">
        <v>12</v>
      </c>
      <c r="B307">
        <v>52</v>
      </c>
      <c r="C307">
        <v>56</v>
      </c>
      <c r="D307" t="s">
        <v>44</v>
      </c>
      <c r="E307" t="s">
        <v>338</v>
      </c>
      <c r="F307">
        <v>23</v>
      </c>
      <c r="G307">
        <v>1827</v>
      </c>
      <c r="H307" t="s">
        <v>24</v>
      </c>
      <c r="I307" t="s">
        <v>20</v>
      </c>
      <c r="M307" t="s">
        <v>116</v>
      </c>
      <c r="N307" t="s">
        <v>57</v>
      </c>
    </row>
    <row r="308" spans="1:15">
      <c r="A308">
        <v>13</v>
      </c>
      <c r="B308">
        <v>53</v>
      </c>
      <c r="C308">
        <v>57</v>
      </c>
      <c r="D308" t="s">
        <v>339</v>
      </c>
      <c r="E308" t="s">
        <v>252</v>
      </c>
      <c r="F308">
        <v>28</v>
      </c>
      <c r="G308">
        <v>1822</v>
      </c>
      <c r="H308" t="s">
        <v>19</v>
      </c>
      <c r="I308" t="s">
        <v>20</v>
      </c>
      <c r="J308" t="s">
        <v>32</v>
      </c>
      <c r="K308" t="s">
        <v>33</v>
      </c>
      <c r="L308">
        <v>160</v>
      </c>
      <c r="M308" t="s">
        <v>41</v>
      </c>
    </row>
    <row r="309" spans="1:15">
      <c r="A309">
        <v>14</v>
      </c>
      <c r="B309">
        <v>53</v>
      </c>
      <c r="C309">
        <v>57</v>
      </c>
      <c r="D309" t="s">
        <v>91</v>
      </c>
      <c r="E309" t="s">
        <v>252</v>
      </c>
      <c r="F309">
        <v>19</v>
      </c>
      <c r="G309">
        <v>1831</v>
      </c>
      <c r="H309" t="s">
        <v>24</v>
      </c>
      <c r="I309" t="s">
        <v>20</v>
      </c>
      <c r="M309" t="s">
        <v>25</v>
      </c>
    </row>
    <row r="310" spans="1:15">
      <c r="A310">
        <v>15</v>
      </c>
      <c r="B310">
        <v>54</v>
      </c>
      <c r="C310">
        <v>58</v>
      </c>
      <c r="D310" t="s">
        <v>340</v>
      </c>
      <c r="E310" t="s">
        <v>341</v>
      </c>
      <c r="F310">
        <v>49</v>
      </c>
      <c r="G310">
        <v>1801</v>
      </c>
      <c r="H310" t="s">
        <v>19</v>
      </c>
      <c r="I310" t="s">
        <v>20</v>
      </c>
      <c r="L310">
        <v>1950</v>
      </c>
      <c r="M310" t="s">
        <v>34</v>
      </c>
    </row>
    <row r="311" spans="1:15">
      <c r="A311">
        <v>16</v>
      </c>
      <c r="B311">
        <v>54</v>
      </c>
      <c r="C311">
        <v>58</v>
      </c>
      <c r="D311" t="s">
        <v>93</v>
      </c>
      <c r="E311" t="s">
        <v>341</v>
      </c>
      <c r="F311">
        <v>26</v>
      </c>
      <c r="G311">
        <v>1824</v>
      </c>
      <c r="H311" t="s">
        <v>24</v>
      </c>
      <c r="I311" t="s">
        <v>20</v>
      </c>
      <c r="M311" t="s">
        <v>79</v>
      </c>
    </row>
    <row r="312" spans="1:15">
      <c r="A312">
        <v>17</v>
      </c>
      <c r="B312">
        <v>54</v>
      </c>
      <c r="C312">
        <v>58</v>
      </c>
      <c r="D312" t="s">
        <v>342</v>
      </c>
      <c r="E312" t="s">
        <v>341</v>
      </c>
      <c r="F312">
        <v>8</v>
      </c>
      <c r="G312">
        <v>1842</v>
      </c>
      <c r="H312" t="s">
        <v>19</v>
      </c>
      <c r="I312" t="s">
        <v>20</v>
      </c>
      <c r="M312" t="s">
        <v>27</v>
      </c>
      <c r="O312" t="s">
        <v>57</v>
      </c>
    </row>
    <row r="313" spans="1:15">
      <c r="A313">
        <v>18</v>
      </c>
      <c r="B313">
        <v>54</v>
      </c>
      <c r="C313">
        <v>58</v>
      </c>
      <c r="D313" t="s">
        <v>50</v>
      </c>
      <c r="E313" t="s">
        <v>341</v>
      </c>
      <c r="F313">
        <v>6</v>
      </c>
      <c r="G313">
        <v>1844</v>
      </c>
      <c r="H313" t="s">
        <v>24</v>
      </c>
      <c r="I313" t="s">
        <v>20</v>
      </c>
      <c r="M313" t="s">
        <v>27</v>
      </c>
      <c r="O313" t="s">
        <v>57</v>
      </c>
    </row>
    <row r="314" spans="1:15">
      <c r="A314">
        <v>19</v>
      </c>
      <c r="B314">
        <v>54</v>
      </c>
      <c r="C314">
        <v>58</v>
      </c>
      <c r="D314" t="s">
        <v>236</v>
      </c>
      <c r="E314" t="s">
        <v>341</v>
      </c>
      <c r="F314">
        <v>1</v>
      </c>
      <c r="G314">
        <v>1849</v>
      </c>
      <c r="H314" t="s">
        <v>19</v>
      </c>
      <c r="I314" t="s">
        <v>20</v>
      </c>
      <c r="M314" t="s">
        <v>27</v>
      </c>
    </row>
    <row r="315" spans="1:15">
      <c r="A315">
        <v>20</v>
      </c>
      <c r="B315">
        <v>54</v>
      </c>
      <c r="C315">
        <v>59</v>
      </c>
      <c r="D315" t="s">
        <v>143</v>
      </c>
      <c r="E315" t="s">
        <v>343</v>
      </c>
      <c r="F315">
        <v>37</v>
      </c>
      <c r="H315" t="s">
        <v>19</v>
      </c>
      <c r="I315" t="s">
        <v>20</v>
      </c>
      <c r="J315" t="s">
        <v>344</v>
      </c>
      <c r="K315" t="s">
        <v>297</v>
      </c>
      <c r="L315">
        <v>1500</v>
      </c>
      <c r="M315" t="s">
        <v>34</v>
      </c>
    </row>
    <row r="316" spans="1:15">
      <c r="A316">
        <v>21</v>
      </c>
      <c r="B316">
        <v>54</v>
      </c>
      <c r="C316">
        <v>59</v>
      </c>
      <c r="D316" t="s">
        <v>50</v>
      </c>
      <c r="E316" t="s">
        <v>345</v>
      </c>
      <c r="F316">
        <v>50</v>
      </c>
      <c r="G316">
        <v>1800</v>
      </c>
      <c r="H316" t="s">
        <v>24</v>
      </c>
      <c r="I316" t="s">
        <v>20</v>
      </c>
      <c r="J316" t="s">
        <v>346</v>
      </c>
      <c r="K316" t="s">
        <v>347</v>
      </c>
      <c r="M316" t="s">
        <v>97</v>
      </c>
    </row>
    <row r="317" spans="1:15">
      <c r="A317">
        <v>22</v>
      </c>
      <c r="B317">
        <v>54</v>
      </c>
      <c r="C317">
        <v>59</v>
      </c>
      <c r="D317" t="s">
        <v>322</v>
      </c>
      <c r="E317" t="s">
        <v>345</v>
      </c>
      <c r="F317">
        <v>30</v>
      </c>
      <c r="G317">
        <v>1800</v>
      </c>
      <c r="H317" t="s">
        <v>24</v>
      </c>
      <c r="I317" t="s">
        <v>20</v>
      </c>
      <c r="J317" t="s">
        <v>346</v>
      </c>
      <c r="M317" t="s">
        <v>97</v>
      </c>
    </row>
    <row r="318" spans="1:15">
      <c r="A318">
        <v>23</v>
      </c>
      <c r="B318">
        <v>54</v>
      </c>
      <c r="C318">
        <v>59</v>
      </c>
      <c r="D318" t="s">
        <v>348</v>
      </c>
      <c r="E318" t="s">
        <v>349</v>
      </c>
      <c r="F318">
        <v>45</v>
      </c>
      <c r="G318">
        <v>1805</v>
      </c>
      <c r="H318" t="s">
        <v>19</v>
      </c>
      <c r="I318" t="s">
        <v>20</v>
      </c>
      <c r="J318" t="s">
        <v>350</v>
      </c>
      <c r="K318" t="s">
        <v>304</v>
      </c>
      <c r="L318">
        <v>3000</v>
      </c>
      <c r="M318" t="s">
        <v>41</v>
      </c>
    </row>
    <row r="319" spans="1:15">
      <c r="A319">
        <v>24</v>
      </c>
      <c r="B319">
        <v>54</v>
      </c>
      <c r="C319">
        <v>59</v>
      </c>
      <c r="D319" t="s">
        <v>261</v>
      </c>
      <c r="E319" t="s">
        <v>351</v>
      </c>
      <c r="F319">
        <v>13</v>
      </c>
      <c r="G319">
        <v>1837</v>
      </c>
      <c r="H319" t="s">
        <v>24</v>
      </c>
      <c r="I319" t="s">
        <v>20</v>
      </c>
      <c r="M319" t="s">
        <v>38</v>
      </c>
      <c r="O319" t="s">
        <v>57</v>
      </c>
    </row>
    <row r="320" spans="1:15">
      <c r="A320">
        <v>25</v>
      </c>
      <c r="B320">
        <v>54</v>
      </c>
      <c r="C320">
        <v>59</v>
      </c>
      <c r="D320" t="s">
        <v>50</v>
      </c>
      <c r="E320" t="s">
        <v>352</v>
      </c>
      <c r="F320">
        <v>13</v>
      </c>
      <c r="G320">
        <v>1837</v>
      </c>
      <c r="H320" t="s">
        <v>24</v>
      </c>
      <c r="I320" t="s">
        <v>20</v>
      </c>
      <c r="M320" t="s">
        <v>27</v>
      </c>
      <c r="O320" t="s">
        <v>57</v>
      </c>
    </row>
    <row r="321" spans="1:17">
      <c r="A321">
        <v>26</v>
      </c>
      <c r="B321">
        <v>54</v>
      </c>
      <c r="C321">
        <v>59</v>
      </c>
      <c r="D321" t="s">
        <v>50</v>
      </c>
      <c r="E321" t="s">
        <v>353</v>
      </c>
      <c r="F321">
        <v>12</v>
      </c>
      <c r="G321">
        <v>1838</v>
      </c>
      <c r="H321" t="s">
        <v>24</v>
      </c>
      <c r="I321" t="s">
        <v>20</v>
      </c>
      <c r="M321" t="s">
        <v>38</v>
      </c>
      <c r="O321" t="s">
        <v>57</v>
      </c>
    </row>
    <row r="322" spans="1:17">
      <c r="A322">
        <v>27</v>
      </c>
      <c r="B322">
        <v>55</v>
      </c>
      <c r="C322">
        <v>60</v>
      </c>
      <c r="D322" t="s">
        <v>43</v>
      </c>
      <c r="E322" t="s">
        <v>354</v>
      </c>
      <c r="F322">
        <v>40</v>
      </c>
      <c r="G322">
        <v>1810</v>
      </c>
      <c r="H322" t="s">
        <v>19</v>
      </c>
      <c r="I322" t="s">
        <v>20</v>
      </c>
      <c r="J322" t="s">
        <v>32</v>
      </c>
      <c r="K322" t="s">
        <v>33</v>
      </c>
      <c r="M322" t="s">
        <v>41</v>
      </c>
    </row>
    <row r="323" spans="1:17">
      <c r="A323">
        <v>28</v>
      </c>
      <c r="B323">
        <v>55</v>
      </c>
      <c r="C323">
        <v>60</v>
      </c>
      <c r="D323" t="s">
        <v>78</v>
      </c>
      <c r="E323" t="s">
        <v>354</v>
      </c>
      <c r="F323">
        <v>36</v>
      </c>
      <c r="G323">
        <v>1814</v>
      </c>
      <c r="H323" t="s">
        <v>24</v>
      </c>
      <c r="I323" t="s">
        <v>20</v>
      </c>
      <c r="M323" t="s">
        <v>79</v>
      </c>
    </row>
    <row r="324" spans="1:17">
      <c r="A324">
        <v>29</v>
      </c>
      <c r="B324">
        <v>55</v>
      </c>
      <c r="C324">
        <v>60</v>
      </c>
      <c r="D324" t="s">
        <v>78</v>
      </c>
      <c r="E324" t="s">
        <v>354</v>
      </c>
      <c r="F324">
        <v>19</v>
      </c>
      <c r="G324">
        <v>1831</v>
      </c>
      <c r="H324" t="s">
        <v>19</v>
      </c>
      <c r="I324" t="s">
        <v>20</v>
      </c>
      <c r="J324" t="s">
        <v>89</v>
      </c>
      <c r="K324" t="s">
        <v>33</v>
      </c>
      <c r="M324" t="s">
        <v>25</v>
      </c>
    </row>
    <row r="325" spans="1:17">
      <c r="A325">
        <v>30</v>
      </c>
      <c r="B325">
        <v>55</v>
      </c>
      <c r="C325">
        <v>60</v>
      </c>
      <c r="D325" t="s">
        <v>93</v>
      </c>
      <c r="E325" t="s">
        <v>354</v>
      </c>
      <c r="F325">
        <v>16</v>
      </c>
      <c r="G325">
        <v>1834</v>
      </c>
      <c r="H325" t="s">
        <v>19</v>
      </c>
      <c r="I325" t="s">
        <v>20</v>
      </c>
      <c r="J325" t="s">
        <v>355</v>
      </c>
      <c r="M325" t="s">
        <v>52</v>
      </c>
      <c r="Q325" t="s">
        <v>356</v>
      </c>
    </row>
    <row r="326" spans="1:17">
      <c r="A326">
        <v>31</v>
      </c>
      <c r="B326">
        <v>55</v>
      </c>
      <c r="C326">
        <v>60</v>
      </c>
      <c r="D326" t="s">
        <v>67</v>
      </c>
      <c r="E326" t="s">
        <v>354</v>
      </c>
      <c r="F326">
        <v>1</v>
      </c>
      <c r="G326">
        <v>1849</v>
      </c>
      <c r="H326" t="s">
        <v>19</v>
      </c>
      <c r="I326" t="s">
        <v>20</v>
      </c>
      <c r="M326" t="s">
        <v>52</v>
      </c>
    </row>
    <row r="327" spans="1:17">
      <c r="A327">
        <v>32</v>
      </c>
      <c r="B327">
        <v>56</v>
      </c>
      <c r="C327">
        <v>61</v>
      </c>
      <c r="D327" t="s">
        <v>357</v>
      </c>
      <c r="E327" t="s">
        <v>358</v>
      </c>
      <c r="F327">
        <v>49</v>
      </c>
      <c r="G327">
        <v>1801</v>
      </c>
      <c r="H327" t="s">
        <v>19</v>
      </c>
      <c r="I327" t="s">
        <v>20</v>
      </c>
      <c r="J327" t="s">
        <v>146</v>
      </c>
      <c r="K327" t="s">
        <v>73</v>
      </c>
      <c r="M327" t="s">
        <v>116</v>
      </c>
    </row>
    <row r="328" spans="1:17">
      <c r="A328">
        <v>33</v>
      </c>
      <c r="B328">
        <v>56</v>
      </c>
      <c r="C328">
        <v>61</v>
      </c>
      <c r="D328" t="s">
        <v>93</v>
      </c>
      <c r="E328" t="s">
        <v>358</v>
      </c>
      <c r="F328">
        <v>50</v>
      </c>
      <c r="G328">
        <v>1800</v>
      </c>
      <c r="H328" t="s">
        <v>24</v>
      </c>
      <c r="I328" t="s">
        <v>20</v>
      </c>
      <c r="M328" t="s">
        <v>116</v>
      </c>
    </row>
    <row r="329" spans="1:17">
      <c r="A329">
        <v>34</v>
      </c>
      <c r="B329">
        <v>56</v>
      </c>
      <c r="C329">
        <v>61</v>
      </c>
      <c r="D329" t="s">
        <v>359</v>
      </c>
      <c r="E329" t="s">
        <v>360</v>
      </c>
      <c r="F329">
        <v>35</v>
      </c>
      <c r="G329">
        <v>1815</v>
      </c>
      <c r="H329" t="s">
        <v>19</v>
      </c>
      <c r="I329" t="s">
        <v>20</v>
      </c>
      <c r="J329" t="s">
        <v>146</v>
      </c>
      <c r="K329" t="s">
        <v>73</v>
      </c>
      <c r="M329" t="s">
        <v>116</v>
      </c>
    </row>
    <row r="330" spans="1:17">
      <c r="A330">
        <v>35</v>
      </c>
      <c r="B330">
        <v>57</v>
      </c>
      <c r="C330">
        <v>62</v>
      </c>
      <c r="D330" t="s">
        <v>147</v>
      </c>
      <c r="E330" t="s">
        <v>361</v>
      </c>
      <c r="F330">
        <v>45</v>
      </c>
      <c r="G330">
        <v>1805</v>
      </c>
      <c r="H330" t="s">
        <v>24</v>
      </c>
      <c r="I330" t="s">
        <v>20</v>
      </c>
      <c r="L330">
        <v>1050</v>
      </c>
      <c r="M330" t="s">
        <v>77</v>
      </c>
    </row>
    <row r="331" spans="1:17">
      <c r="A331">
        <v>36</v>
      </c>
      <c r="B331">
        <v>57</v>
      </c>
      <c r="C331">
        <v>62</v>
      </c>
      <c r="D331" t="s">
        <v>86</v>
      </c>
      <c r="E331" t="s">
        <v>362</v>
      </c>
      <c r="F331">
        <v>20</v>
      </c>
      <c r="G331">
        <v>1830</v>
      </c>
      <c r="H331" t="s">
        <v>24</v>
      </c>
      <c r="I331" t="s">
        <v>20</v>
      </c>
      <c r="M331" t="s">
        <v>34</v>
      </c>
    </row>
    <row r="332" spans="1:17">
      <c r="A332">
        <v>37</v>
      </c>
      <c r="B332">
        <v>57</v>
      </c>
      <c r="C332">
        <v>62</v>
      </c>
      <c r="D332" t="s">
        <v>363</v>
      </c>
      <c r="E332" t="s">
        <v>361</v>
      </c>
      <c r="F332">
        <v>18</v>
      </c>
      <c r="G332">
        <v>1832</v>
      </c>
      <c r="H332" t="s">
        <v>19</v>
      </c>
      <c r="I332" t="s">
        <v>20</v>
      </c>
      <c r="J332" t="s">
        <v>364</v>
      </c>
      <c r="K332" t="s">
        <v>211</v>
      </c>
      <c r="M332" t="s">
        <v>34</v>
      </c>
    </row>
    <row r="333" spans="1:17">
      <c r="A333">
        <v>38</v>
      </c>
      <c r="B333">
        <v>57</v>
      </c>
      <c r="C333">
        <v>62</v>
      </c>
      <c r="D333" t="s">
        <v>127</v>
      </c>
      <c r="E333" t="s">
        <v>361</v>
      </c>
      <c r="F333">
        <v>13</v>
      </c>
      <c r="G333">
        <v>1837</v>
      </c>
      <c r="H333" t="s">
        <v>19</v>
      </c>
      <c r="I333" t="s">
        <v>20</v>
      </c>
      <c r="M333" t="s">
        <v>27</v>
      </c>
    </row>
    <row r="334" spans="1:17">
      <c r="A334">
        <v>39</v>
      </c>
      <c r="B334">
        <v>57</v>
      </c>
      <c r="C334">
        <v>62</v>
      </c>
      <c r="D334" t="s">
        <v>365</v>
      </c>
      <c r="E334" t="s">
        <v>361</v>
      </c>
      <c r="F334">
        <v>12</v>
      </c>
      <c r="G334">
        <v>1838</v>
      </c>
      <c r="H334" t="s">
        <v>24</v>
      </c>
      <c r="I334" t="s">
        <v>20</v>
      </c>
      <c r="M334" t="s">
        <v>27</v>
      </c>
    </row>
    <row r="335" spans="1:17">
      <c r="A335">
        <v>40</v>
      </c>
      <c r="B335">
        <v>58</v>
      </c>
      <c r="C335">
        <v>63</v>
      </c>
      <c r="D335" t="s">
        <v>366</v>
      </c>
      <c r="E335" t="s">
        <v>367</v>
      </c>
      <c r="F335">
        <v>45</v>
      </c>
      <c r="G335">
        <v>1805</v>
      </c>
      <c r="H335" t="s">
        <v>24</v>
      </c>
      <c r="I335" t="s">
        <v>20</v>
      </c>
      <c r="L335">
        <v>3000</v>
      </c>
      <c r="M335" t="s">
        <v>22</v>
      </c>
    </row>
    <row r="336" spans="1:17">
      <c r="A336">
        <v>41</v>
      </c>
      <c r="B336">
        <v>59</v>
      </c>
      <c r="C336">
        <v>64</v>
      </c>
      <c r="D336" t="s">
        <v>261</v>
      </c>
      <c r="E336" t="s">
        <v>368</v>
      </c>
      <c r="F336">
        <v>30</v>
      </c>
      <c r="G336">
        <v>1820</v>
      </c>
      <c r="H336" t="s">
        <v>19</v>
      </c>
      <c r="I336" t="s">
        <v>20</v>
      </c>
      <c r="J336" t="s">
        <v>314</v>
      </c>
      <c r="K336" t="s">
        <v>315</v>
      </c>
      <c r="M336" t="s">
        <v>116</v>
      </c>
    </row>
    <row r="337" spans="1:15">
      <c r="A337">
        <v>42</v>
      </c>
      <c r="B337">
        <v>59</v>
      </c>
      <c r="C337">
        <v>64</v>
      </c>
      <c r="D337" t="s">
        <v>50</v>
      </c>
      <c r="E337" t="s">
        <v>368</v>
      </c>
      <c r="F337">
        <v>33</v>
      </c>
      <c r="G337">
        <v>1817</v>
      </c>
      <c r="H337" t="s">
        <v>24</v>
      </c>
      <c r="I337" t="s">
        <v>20</v>
      </c>
      <c r="M337" t="s">
        <v>116</v>
      </c>
    </row>
    <row r="338" spans="1:15">
      <c r="A338">
        <v>1</v>
      </c>
      <c r="B338">
        <v>59</v>
      </c>
      <c r="C338">
        <v>64</v>
      </c>
      <c r="D338" t="s">
        <v>143</v>
      </c>
      <c r="E338" t="s">
        <v>368</v>
      </c>
      <c r="F338">
        <v>9</v>
      </c>
      <c r="G338">
        <v>1841</v>
      </c>
      <c r="H338" t="s">
        <v>24</v>
      </c>
      <c r="I338" t="s">
        <v>20</v>
      </c>
      <c r="M338" t="s">
        <v>116</v>
      </c>
    </row>
    <row r="339" spans="1:15">
      <c r="A339">
        <v>2</v>
      </c>
      <c r="B339">
        <v>59</v>
      </c>
      <c r="C339">
        <v>64</v>
      </c>
      <c r="D339" t="s">
        <v>78</v>
      </c>
      <c r="E339" t="s">
        <v>368</v>
      </c>
      <c r="F339">
        <v>6</v>
      </c>
      <c r="G339">
        <v>1844</v>
      </c>
      <c r="H339" t="s">
        <v>24</v>
      </c>
      <c r="I339" t="s">
        <v>20</v>
      </c>
      <c r="M339" t="s">
        <v>116</v>
      </c>
    </row>
    <row r="340" spans="1:15">
      <c r="A340">
        <v>3</v>
      </c>
      <c r="B340">
        <v>59</v>
      </c>
      <c r="C340">
        <v>64</v>
      </c>
      <c r="D340" t="s">
        <v>44</v>
      </c>
      <c r="E340" t="s">
        <v>368</v>
      </c>
      <c r="F340">
        <v>4</v>
      </c>
      <c r="G340">
        <v>1846</v>
      </c>
      <c r="H340" t="s">
        <v>24</v>
      </c>
      <c r="I340" t="s">
        <v>20</v>
      </c>
      <c r="M340" t="s">
        <v>27</v>
      </c>
    </row>
    <row r="341" spans="1:15">
      <c r="A341">
        <v>4</v>
      </c>
      <c r="B341">
        <v>59</v>
      </c>
      <c r="C341">
        <v>64</v>
      </c>
      <c r="D341" t="s">
        <v>56</v>
      </c>
      <c r="E341" t="s">
        <v>368</v>
      </c>
      <c r="F341">
        <v>1</v>
      </c>
      <c r="G341">
        <v>1849</v>
      </c>
      <c r="H341" t="s">
        <v>24</v>
      </c>
      <c r="I341" t="s">
        <v>20</v>
      </c>
      <c r="M341" t="s">
        <v>27</v>
      </c>
    </row>
    <row r="342" spans="1:15">
      <c r="A342">
        <v>5</v>
      </c>
      <c r="B342">
        <v>60</v>
      </c>
      <c r="C342">
        <v>65</v>
      </c>
      <c r="D342" t="s">
        <v>236</v>
      </c>
      <c r="E342" t="s">
        <v>369</v>
      </c>
      <c r="F342">
        <v>29</v>
      </c>
      <c r="G342">
        <v>1821</v>
      </c>
      <c r="H342" t="s">
        <v>19</v>
      </c>
      <c r="I342" t="s">
        <v>20</v>
      </c>
      <c r="J342" t="s">
        <v>32</v>
      </c>
      <c r="K342" t="s">
        <v>33</v>
      </c>
      <c r="L342">
        <v>300</v>
      </c>
      <c r="M342" t="s">
        <v>77</v>
      </c>
    </row>
    <row r="343" spans="1:15">
      <c r="A343">
        <v>6</v>
      </c>
      <c r="B343">
        <v>60</v>
      </c>
      <c r="C343">
        <v>65</v>
      </c>
      <c r="D343" t="s">
        <v>56</v>
      </c>
      <c r="E343" t="s">
        <v>369</v>
      </c>
      <c r="F343">
        <v>30</v>
      </c>
      <c r="G343">
        <v>1820</v>
      </c>
      <c r="H343" t="s">
        <v>24</v>
      </c>
      <c r="I343" t="s">
        <v>20</v>
      </c>
      <c r="M343" t="s">
        <v>77</v>
      </c>
    </row>
    <row r="344" spans="1:15">
      <c r="A344">
        <v>7</v>
      </c>
      <c r="B344">
        <v>60</v>
      </c>
      <c r="C344">
        <v>65</v>
      </c>
      <c r="D344" t="s">
        <v>51</v>
      </c>
      <c r="E344" t="s">
        <v>369</v>
      </c>
      <c r="F344">
        <v>6</v>
      </c>
      <c r="G344">
        <v>1844</v>
      </c>
      <c r="H344" t="s">
        <v>24</v>
      </c>
      <c r="I344" t="s">
        <v>20</v>
      </c>
      <c r="M344" t="s">
        <v>38</v>
      </c>
    </row>
    <row r="345" spans="1:15">
      <c r="A345">
        <v>8</v>
      </c>
      <c r="B345">
        <v>60</v>
      </c>
      <c r="C345">
        <v>65</v>
      </c>
      <c r="D345" t="s">
        <v>370</v>
      </c>
      <c r="E345" t="s">
        <v>369</v>
      </c>
      <c r="F345">
        <v>5</v>
      </c>
      <c r="G345">
        <v>1845</v>
      </c>
      <c r="H345" t="s">
        <v>19</v>
      </c>
      <c r="I345" t="s">
        <v>20</v>
      </c>
      <c r="M345" t="s">
        <v>38</v>
      </c>
    </row>
    <row r="346" spans="1:15">
      <c r="A346">
        <v>9</v>
      </c>
      <c r="B346">
        <v>60</v>
      </c>
      <c r="C346">
        <v>65</v>
      </c>
      <c r="D346" t="s">
        <v>143</v>
      </c>
      <c r="E346" t="s">
        <v>369</v>
      </c>
      <c r="F346">
        <v>3</v>
      </c>
      <c r="G346">
        <v>1847</v>
      </c>
      <c r="H346" t="s">
        <v>24</v>
      </c>
      <c r="I346" t="s">
        <v>20</v>
      </c>
      <c r="M346" t="s">
        <v>38</v>
      </c>
    </row>
    <row r="347" spans="1:15">
      <c r="A347">
        <v>10</v>
      </c>
      <c r="B347">
        <v>61</v>
      </c>
      <c r="C347">
        <v>66</v>
      </c>
      <c r="D347" t="s">
        <v>371</v>
      </c>
      <c r="E347" t="s">
        <v>372</v>
      </c>
      <c r="F347">
        <v>40</v>
      </c>
      <c r="G347">
        <v>1810</v>
      </c>
      <c r="H347" t="s">
        <v>24</v>
      </c>
      <c r="I347" t="s">
        <v>20</v>
      </c>
      <c r="L347">
        <v>200</v>
      </c>
      <c r="M347" t="s">
        <v>373</v>
      </c>
    </row>
    <row r="348" spans="1:15">
      <c r="A348">
        <v>11</v>
      </c>
      <c r="B348">
        <v>61</v>
      </c>
      <c r="C348">
        <v>66</v>
      </c>
      <c r="D348" t="s">
        <v>238</v>
      </c>
      <c r="E348" t="s">
        <v>372</v>
      </c>
      <c r="F348">
        <v>17</v>
      </c>
      <c r="G348">
        <v>1833</v>
      </c>
      <c r="H348" t="s">
        <v>19</v>
      </c>
      <c r="I348" t="s">
        <v>20</v>
      </c>
      <c r="J348" t="s">
        <v>314</v>
      </c>
      <c r="K348" t="s">
        <v>315</v>
      </c>
      <c r="M348" t="s">
        <v>22</v>
      </c>
      <c r="O348" t="s">
        <v>57</v>
      </c>
    </row>
    <row r="349" spans="1:15">
      <c r="A349">
        <v>12</v>
      </c>
      <c r="B349">
        <v>61</v>
      </c>
      <c r="C349">
        <v>66</v>
      </c>
      <c r="D349" t="s">
        <v>374</v>
      </c>
      <c r="E349" t="s">
        <v>372</v>
      </c>
      <c r="F349">
        <v>14</v>
      </c>
      <c r="G349">
        <v>1836</v>
      </c>
      <c r="H349" t="s">
        <v>24</v>
      </c>
      <c r="I349" t="s">
        <v>20</v>
      </c>
      <c r="M349" t="s">
        <v>22</v>
      </c>
      <c r="O349" t="s">
        <v>57</v>
      </c>
    </row>
    <row r="350" spans="1:15">
      <c r="A350">
        <v>13</v>
      </c>
      <c r="B350">
        <v>61</v>
      </c>
      <c r="C350">
        <v>66</v>
      </c>
      <c r="D350" t="s">
        <v>371</v>
      </c>
      <c r="E350" t="s">
        <v>372</v>
      </c>
      <c r="F350">
        <v>11</v>
      </c>
      <c r="G350">
        <v>1839</v>
      </c>
      <c r="H350" t="s">
        <v>24</v>
      </c>
      <c r="I350" t="s">
        <v>20</v>
      </c>
      <c r="M350" t="s">
        <v>27</v>
      </c>
      <c r="O350" t="s">
        <v>57</v>
      </c>
    </row>
    <row r="351" spans="1:15">
      <c r="A351">
        <v>14</v>
      </c>
      <c r="B351">
        <v>61</v>
      </c>
      <c r="C351">
        <v>66</v>
      </c>
      <c r="D351" t="s">
        <v>375</v>
      </c>
      <c r="E351" t="s">
        <v>372</v>
      </c>
      <c r="F351">
        <v>10</v>
      </c>
      <c r="G351">
        <v>1840</v>
      </c>
      <c r="H351" t="s">
        <v>24</v>
      </c>
      <c r="I351" t="s">
        <v>20</v>
      </c>
      <c r="M351" t="s">
        <v>27</v>
      </c>
      <c r="O351" t="s">
        <v>57</v>
      </c>
    </row>
    <row r="352" spans="1:15">
      <c r="A352">
        <v>15</v>
      </c>
      <c r="B352">
        <v>61</v>
      </c>
      <c r="C352">
        <v>66</v>
      </c>
      <c r="D352" t="s">
        <v>175</v>
      </c>
      <c r="E352" t="s">
        <v>372</v>
      </c>
      <c r="F352">
        <v>8</v>
      </c>
      <c r="G352">
        <v>1842</v>
      </c>
      <c r="H352" t="s">
        <v>24</v>
      </c>
      <c r="I352" t="s">
        <v>20</v>
      </c>
      <c r="M352" t="s">
        <v>27</v>
      </c>
    </row>
    <row r="353" spans="1:17">
      <c r="A353">
        <v>16</v>
      </c>
      <c r="B353">
        <v>61</v>
      </c>
      <c r="C353">
        <v>66</v>
      </c>
      <c r="D353" t="s">
        <v>88</v>
      </c>
      <c r="E353" t="s">
        <v>372</v>
      </c>
      <c r="F353">
        <v>6</v>
      </c>
      <c r="G353">
        <v>1844</v>
      </c>
      <c r="H353" t="s">
        <v>19</v>
      </c>
      <c r="I353" t="s">
        <v>20</v>
      </c>
      <c r="M353" t="s">
        <v>27</v>
      </c>
    </row>
    <row r="354" spans="1:17">
      <c r="A354">
        <v>17</v>
      </c>
      <c r="B354">
        <v>62</v>
      </c>
      <c r="C354">
        <v>67</v>
      </c>
      <c r="D354" t="s">
        <v>51</v>
      </c>
      <c r="E354" t="s">
        <v>376</v>
      </c>
      <c r="F354">
        <v>33</v>
      </c>
      <c r="G354">
        <v>1817</v>
      </c>
      <c r="H354" t="s">
        <v>19</v>
      </c>
      <c r="I354" t="s">
        <v>20</v>
      </c>
      <c r="J354" t="s">
        <v>146</v>
      </c>
      <c r="K354" t="s">
        <v>73</v>
      </c>
      <c r="L354">
        <v>350</v>
      </c>
      <c r="M354" t="s">
        <v>116</v>
      </c>
    </row>
    <row r="355" spans="1:17">
      <c r="A355">
        <v>18</v>
      </c>
      <c r="B355">
        <v>62</v>
      </c>
      <c r="C355">
        <v>67</v>
      </c>
      <c r="D355" t="s">
        <v>143</v>
      </c>
      <c r="E355" t="s">
        <v>376</v>
      </c>
      <c r="F355">
        <v>33</v>
      </c>
      <c r="G355">
        <v>1817</v>
      </c>
      <c r="H355" t="s">
        <v>24</v>
      </c>
      <c r="I355" t="s">
        <v>20</v>
      </c>
      <c r="M355" t="s">
        <v>116</v>
      </c>
    </row>
    <row r="356" spans="1:17">
      <c r="A356">
        <v>19</v>
      </c>
      <c r="B356">
        <v>62</v>
      </c>
      <c r="C356">
        <v>67</v>
      </c>
      <c r="D356" t="s">
        <v>377</v>
      </c>
      <c r="E356" t="s">
        <v>376</v>
      </c>
      <c r="F356">
        <v>2</v>
      </c>
      <c r="G356">
        <v>1848</v>
      </c>
      <c r="H356" t="s">
        <v>24</v>
      </c>
      <c r="I356" t="s">
        <v>20</v>
      </c>
      <c r="M356" t="s">
        <v>27</v>
      </c>
    </row>
    <row r="357" spans="1:17">
      <c r="A357">
        <v>20</v>
      </c>
      <c r="B357">
        <v>62</v>
      </c>
      <c r="C357">
        <v>67</v>
      </c>
      <c r="D357" t="s">
        <v>95</v>
      </c>
      <c r="E357" t="s">
        <v>378</v>
      </c>
      <c r="F357">
        <v>26</v>
      </c>
      <c r="G357">
        <v>1824</v>
      </c>
      <c r="H357" t="s">
        <v>19</v>
      </c>
      <c r="I357" t="s">
        <v>20</v>
      </c>
      <c r="J357" t="s">
        <v>314</v>
      </c>
      <c r="M357" t="s">
        <v>116</v>
      </c>
    </row>
    <row r="358" spans="1:17">
      <c r="A358">
        <v>21</v>
      </c>
      <c r="B358">
        <v>63</v>
      </c>
      <c r="C358">
        <v>68</v>
      </c>
      <c r="D358" t="s">
        <v>100</v>
      </c>
      <c r="E358" t="s">
        <v>379</v>
      </c>
      <c r="F358">
        <v>29</v>
      </c>
      <c r="G358">
        <v>1821</v>
      </c>
      <c r="H358" t="s">
        <v>19</v>
      </c>
      <c r="I358" t="s">
        <v>20</v>
      </c>
      <c r="J358" t="s">
        <v>32</v>
      </c>
      <c r="K358" t="s">
        <v>33</v>
      </c>
      <c r="M358" t="s">
        <v>116</v>
      </c>
    </row>
    <row r="359" spans="1:17">
      <c r="A359">
        <v>22</v>
      </c>
      <c r="B359">
        <v>63</v>
      </c>
      <c r="C359">
        <v>68</v>
      </c>
      <c r="D359" t="s">
        <v>50</v>
      </c>
      <c r="E359" t="s">
        <v>379</v>
      </c>
      <c r="F359">
        <v>20</v>
      </c>
      <c r="G359">
        <v>1830</v>
      </c>
      <c r="H359" t="s">
        <v>24</v>
      </c>
      <c r="I359" t="s">
        <v>20</v>
      </c>
      <c r="M359" t="s">
        <v>116</v>
      </c>
    </row>
    <row r="360" spans="1:17">
      <c r="A360">
        <v>23</v>
      </c>
      <c r="B360">
        <v>64</v>
      </c>
      <c r="C360">
        <v>69</v>
      </c>
      <c r="D360" t="s">
        <v>78</v>
      </c>
      <c r="E360" t="s">
        <v>376</v>
      </c>
      <c r="F360">
        <v>60</v>
      </c>
      <c r="G360">
        <v>1790</v>
      </c>
      <c r="H360" t="s">
        <v>19</v>
      </c>
      <c r="I360" t="s">
        <v>20</v>
      </c>
      <c r="J360" t="s">
        <v>380</v>
      </c>
      <c r="M360" t="s">
        <v>116</v>
      </c>
      <c r="Q360" t="s">
        <v>356</v>
      </c>
    </row>
    <row r="361" spans="1:17">
      <c r="A361">
        <v>24</v>
      </c>
      <c r="B361">
        <v>64</v>
      </c>
      <c r="C361">
        <v>69</v>
      </c>
      <c r="D361" t="s">
        <v>93</v>
      </c>
      <c r="E361" t="s">
        <v>376</v>
      </c>
      <c r="F361">
        <v>56</v>
      </c>
      <c r="G361">
        <v>1794</v>
      </c>
      <c r="H361" t="s">
        <v>24</v>
      </c>
      <c r="I361" t="s">
        <v>20</v>
      </c>
      <c r="M361" t="s">
        <v>116</v>
      </c>
    </row>
    <row r="362" spans="1:17">
      <c r="A362">
        <v>25</v>
      </c>
      <c r="B362">
        <v>64</v>
      </c>
      <c r="C362">
        <v>69</v>
      </c>
      <c r="D362" t="s">
        <v>51</v>
      </c>
      <c r="E362" t="s">
        <v>376</v>
      </c>
      <c r="F362">
        <v>17</v>
      </c>
      <c r="G362">
        <v>1833</v>
      </c>
      <c r="H362" t="s">
        <v>24</v>
      </c>
      <c r="I362" t="s">
        <v>20</v>
      </c>
      <c r="M362" t="s">
        <v>116</v>
      </c>
    </row>
    <row r="363" spans="1:17">
      <c r="A363">
        <v>26</v>
      </c>
      <c r="B363">
        <v>64</v>
      </c>
      <c r="C363">
        <v>69</v>
      </c>
      <c r="D363" t="s">
        <v>78</v>
      </c>
      <c r="E363" t="s">
        <v>376</v>
      </c>
      <c r="F363">
        <v>14</v>
      </c>
      <c r="G363">
        <v>1836</v>
      </c>
      <c r="H363" t="s">
        <v>19</v>
      </c>
      <c r="I363" t="s">
        <v>20</v>
      </c>
      <c r="M363" t="s">
        <v>116</v>
      </c>
    </row>
    <row r="364" spans="1:17">
      <c r="A364">
        <v>27</v>
      </c>
      <c r="B364">
        <v>64</v>
      </c>
      <c r="C364">
        <v>69</v>
      </c>
      <c r="D364" t="s">
        <v>381</v>
      </c>
      <c r="E364" t="s">
        <v>376</v>
      </c>
      <c r="F364">
        <v>12</v>
      </c>
      <c r="G364">
        <v>1838</v>
      </c>
      <c r="H364" t="s">
        <v>19</v>
      </c>
      <c r="I364" t="s">
        <v>20</v>
      </c>
      <c r="M364" t="s">
        <v>116</v>
      </c>
    </row>
    <row r="365" spans="1:17">
      <c r="A365">
        <v>28</v>
      </c>
      <c r="B365">
        <v>64</v>
      </c>
      <c r="C365">
        <v>70</v>
      </c>
      <c r="D365" t="s">
        <v>298</v>
      </c>
      <c r="E365" t="s">
        <v>382</v>
      </c>
      <c r="F365">
        <v>24</v>
      </c>
      <c r="G365">
        <v>1826</v>
      </c>
      <c r="H365" t="s">
        <v>24</v>
      </c>
      <c r="I365" t="s">
        <v>20</v>
      </c>
      <c r="M365" t="s">
        <v>126</v>
      </c>
    </row>
    <row r="366" spans="1:17">
      <c r="A366">
        <v>29</v>
      </c>
      <c r="B366">
        <v>64</v>
      </c>
      <c r="C366">
        <v>70</v>
      </c>
      <c r="D366" t="s">
        <v>132</v>
      </c>
      <c r="E366" t="s">
        <v>382</v>
      </c>
      <c r="F366">
        <v>6</v>
      </c>
      <c r="G366">
        <v>1844</v>
      </c>
      <c r="H366" t="s">
        <v>19</v>
      </c>
      <c r="I366" t="s">
        <v>20</v>
      </c>
      <c r="M366" t="s">
        <v>27</v>
      </c>
    </row>
    <row r="367" spans="1:17">
      <c r="A367">
        <v>30</v>
      </c>
      <c r="B367">
        <v>64</v>
      </c>
      <c r="C367">
        <v>70</v>
      </c>
      <c r="D367" t="s">
        <v>133</v>
      </c>
      <c r="E367" t="s">
        <v>382</v>
      </c>
      <c r="F367">
        <v>4</v>
      </c>
      <c r="G367">
        <v>1846</v>
      </c>
      <c r="H367" t="s">
        <v>19</v>
      </c>
      <c r="I367" t="s">
        <v>20</v>
      </c>
      <c r="M367" t="s">
        <v>27</v>
      </c>
    </row>
    <row r="368" spans="1:17">
      <c r="A368">
        <v>31</v>
      </c>
      <c r="B368">
        <v>65</v>
      </c>
      <c r="C368">
        <v>71</v>
      </c>
      <c r="D368" t="s">
        <v>261</v>
      </c>
      <c r="E368" t="s">
        <v>376</v>
      </c>
      <c r="F368">
        <v>31</v>
      </c>
      <c r="G368">
        <v>1819</v>
      </c>
      <c r="H368" t="s">
        <v>19</v>
      </c>
      <c r="I368" t="s">
        <v>20</v>
      </c>
      <c r="J368" t="s">
        <v>146</v>
      </c>
      <c r="K368" t="s">
        <v>73</v>
      </c>
      <c r="M368" t="s">
        <v>116</v>
      </c>
    </row>
    <row r="369" spans="1:15">
      <c r="A369">
        <v>32</v>
      </c>
      <c r="B369">
        <v>65</v>
      </c>
      <c r="C369">
        <v>71</v>
      </c>
      <c r="D369" t="s">
        <v>383</v>
      </c>
      <c r="E369" t="s">
        <v>376</v>
      </c>
      <c r="F369">
        <v>24</v>
      </c>
      <c r="G369">
        <v>1826</v>
      </c>
      <c r="H369" t="s">
        <v>24</v>
      </c>
      <c r="I369" t="s">
        <v>20</v>
      </c>
      <c r="M369" t="s">
        <v>116</v>
      </c>
    </row>
    <row r="370" spans="1:15">
      <c r="A370">
        <v>33</v>
      </c>
      <c r="B370">
        <v>65</v>
      </c>
      <c r="C370">
        <v>71</v>
      </c>
      <c r="D370" t="s">
        <v>143</v>
      </c>
      <c r="E370" t="s">
        <v>376</v>
      </c>
      <c r="F370">
        <v>2</v>
      </c>
      <c r="G370">
        <v>1848</v>
      </c>
      <c r="H370" t="s">
        <v>24</v>
      </c>
      <c r="I370" t="s">
        <v>20</v>
      </c>
      <c r="M370" t="s">
        <v>27</v>
      </c>
    </row>
    <row r="371" spans="1:15">
      <c r="A371">
        <v>34</v>
      </c>
      <c r="B371">
        <v>66</v>
      </c>
      <c r="C371">
        <v>72</v>
      </c>
      <c r="D371" t="s">
        <v>100</v>
      </c>
      <c r="E371" t="s">
        <v>247</v>
      </c>
      <c r="F371">
        <v>52</v>
      </c>
      <c r="G371">
        <v>1798</v>
      </c>
      <c r="H371" t="s">
        <v>19</v>
      </c>
      <c r="I371" t="s">
        <v>20</v>
      </c>
      <c r="J371" t="s">
        <v>296</v>
      </c>
      <c r="K371" t="s">
        <v>297</v>
      </c>
      <c r="L371">
        <v>1500</v>
      </c>
      <c r="M371" t="s">
        <v>79</v>
      </c>
    </row>
    <row r="372" spans="1:15">
      <c r="A372">
        <v>35</v>
      </c>
      <c r="B372">
        <v>66</v>
      </c>
      <c r="C372">
        <v>72</v>
      </c>
      <c r="D372" t="s">
        <v>56</v>
      </c>
      <c r="E372" t="s">
        <v>247</v>
      </c>
      <c r="F372">
        <v>53</v>
      </c>
      <c r="G372">
        <v>1797</v>
      </c>
      <c r="H372" t="s">
        <v>24</v>
      </c>
      <c r="I372" t="s">
        <v>20</v>
      </c>
      <c r="M372" t="s">
        <v>87</v>
      </c>
    </row>
    <row r="373" spans="1:15">
      <c r="A373">
        <v>36</v>
      </c>
      <c r="B373">
        <v>66</v>
      </c>
      <c r="C373">
        <v>72</v>
      </c>
      <c r="D373" t="s">
        <v>276</v>
      </c>
      <c r="E373" t="s">
        <v>247</v>
      </c>
      <c r="F373">
        <v>23</v>
      </c>
      <c r="G373">
        <v>1827</v>
      </c>
      <c r="H373" t="s">
        <v>19</v>
      </c>
      <c r="I373" t="s">
        <v>20</v>
      </c>
      <c r="J373" t="s">
        <v>225</v>
      </c>
      <c r="K373" t="s">
        <v>226</v>
      </c>
      <c r="M373" t="s">
        <v>66</v>
      </c>
    </row>
    <row r="374" spans="1:15">
      <c r="A374">
        <v>37</v>
      </c>
      <c r="B374">
        <v>66</v>
      </c>
      <c r="C374">
        <v>72</v>
      </c>
      <c r="D374" t="s">
        <v>95</v>
      </c>
      <c r="E374" t="s">
        <v>247</v>
      </c>
      <c r="F374">
        <v>21</v>
      </c>
      <c r="G374">
        <v>1829</v>
      </c>
      <c r="H374" t="s">
        <v>19</v>
      </c>
      <c r="I374" t="s">
        <v>20</v>
      </c>
      <c r="J374" t="s">
        <v>225</v>
      </c>
      <c r="K374" t="s">
        <v>226</v>
      </c>
      <c r="M374" t="s">
        <v>66</v>
      </c>
      <c r="O374" t="s">
        <v>57</v>
      </c>
    </row>
    <row r="375" spans="1:15">
      <c r="A375">
        <v>38</v>
      </c>
      <c r="B375">
        <v>66</v>
      </c>
      <c r="C375">
        <v>72</v>
      </c>
      <c r="D375" t="s">
        <v>132</v>
      </c>
      <c r="E375" t="s">
        <v>247</v>
      </c>
      <c r="F375">
        <v>19</v>
      </c>
      <c r="G375">
        <v>1831</v>
      </c>
      <c r="H375" t="s">
        <v>19</v>
      </c>
      <c r="I375" t="s">
        <v>20</v>
      </c>
      <c r="M375" t="s">
        <v>66</v>
      </c>
      <c r="O375" t="s">
        <v>57</v>
      </c>
    </row>
    <row r="376" spans="1:15">
      <c r="A376">
        <v>39</v>
      </c>
      <c r="B376">
        <v>66</v>
      </c>
      <c r="C376">
        <v>72</v>
      </c>
      <c r="D376" t="s">
        <v>384</v>
      </c>
      <c r="E376" t="s">
        <v>247</v>
      </c>
      <c r="F376">
        <v>17</v>
      </c>
      <c r="G376">
        <v>1833</v>
      </c>
      <c r="H376" t="s">
        <v>24</v>
      </c>
      <c r="I376" t="s">
        <v>20</v>
      </c>
      <c r="M376" t="s">
        <v>66</v>
      </c>
      <c r="O376" t="s">
        <v>57</v>
      </c>
    </row>
    <row r="377" spans="1:15">
      <c r="A377">
        <v>40</v>
      </c>
      <c r="B377">
        <v>66</v>
      </c>
      <c r="C377">
        <v>72</v>
      </c>
      <c r="D377" t="s">
        <v>51</v>
      </c>
      <c r="E377" t="s">
        <v>247</v>
      </c>
      <c r="F377">
        <v>14</v>
      </c>
      <c r="G377">
        <v>1836</v>
      </c>
      <c r="H377" t="s">
        <v>19</v>
      </c>
      <c r="I377" t="s">
        <v>20</v>
      </c>
      <c r="M377" t="s">
        <v>66</v>
      </c>
      <c r="O377" t="s">
        <v>57</v>
      </c>
    </row>
    <row r="378" spans="1:15">
      <c r="A378">
        <v>41</v>
      </c>
      <c r="B378">
        <v>67</v>
      </c>
      <c r="C378">
        <v>73</v>
      </c>
      <c r="D378" t="s">
        <v>78</v>
      </c>
      <c r="E378" t="s">
        <v>385</v>
      </c>
      <c r="F378">
        <v>41</v>
      </c>
      <c r="G378">
        <v>1809</v>
      </c>
      <c r="H378" t="s">
        <v>19</v>
      </c>
      <c r="I378" t="s">
        <v>20</v>
      </c>
      <c r="J378" t="s">
        <v>32</v>
      </c>
      <c r="K378" t="s">
        <v>33</v>
      </c>
      <c r="L378">
        <v>150</v>
      </c>
      <c r="M378" t="s">
        <v>116</v>
      </c>
    </row>
    <row r="379" spans="1:15">
      <c r="A379">
        <v>42</v>
      </c>
      <c r="B379">
        <v>67</v>
      </c>
      <c r="C379">
        <v>73</v>
      </c>
      <c r="D379" t="s">
        <v>204</v>
      </c>
      <c r="E379" t="s">
        <v>385</v>
      </c>
      <c r="F379">
        <v>22</v>
      </c>
      <c r="G379">
        <v>1828</v>
      </c>
      <c r="H379" t="s">
        <v>24</v>
      </c>
      <c r="I379" t="s">
        <v>20</v>
      </c>
      <c r="M379" t="s">
        <v>116</v>
      </c>
    </row>
    <row r="380" spans="1:15">
      <c r="A380">
        <v>1</v>
      </c>
      <c r="B380">
        <v>67</v>
      </c>
      <c r="C380">
        <v>73</v>
      </c>
      <c r="D380" t="s">
        <v>78</v>
      </c>
      <c r="E380" t="s">
        <v>385</v>
      </c>
      <c r="F380">
        <v>18</v>
      </c>
      <c r="G380">
        <v>1832</v>
      </c>
      <c r="H380" t="s">
        <v>19</v>
      </c>
      <c r="I380" t="s">
        <v>20</v>
      </c>
      <c r="J380" t="s">
        <v>89</v>
      </c>
      <c r="K380" t="s">
        <v>33</v>
      </c>
      <c r="M380" t="s">
        <v>116</v>
      </c>
    </row>
    <row r="381" spans="1:15">
      <c r="A381">
        <v>2</v>
      </c>
      <c r="B381">
        <v>67</v>
      </c>
      <c r="C381">
        <v>73</v>
      </c>
      <c r="D381" t="s">
        <v>94</v>
      </c>
      <c r="E381" t="s">
        <v>385</v>
      </c>
      <c r="F381">
        <v>12</v>
      </c>
      <c r="G381">
        <v>1838</v>
      </c>
      <c r="H381" t="s">
        <v>19</v>
      </c>
      <c r="I381" t="s">
        <v>20</v>
      </c>
      <c r="M381" t="s">
        <v>116</v>
      </c>
    </row>
    <row r="382" spans="1:15">
      <c r="A382">
        <v>3</v>
      </c>
      <c r="B382">
        <v>67</v>
      </c>
      <c r="C382">
        <v>73</v>
      </c>
      <c r="D382" t="s">
        <v>386</v>
      </c>
      <c r="E382" t="s">
        <v>385</v>
      </c>
      <c r="F382">
        <v>3</v>
      </c>
      <c r="G382">
        <v>1847</v>
      </c>
      <c r="H382" t="s">
        <v>19</v>
      </c>
      <c r="I382" t="s">
        <v>20</v>
      </c>
      <c r="M382" t="s">
        <v>116</v>
      </c>
    </row>
    <row r="383" spans="1:15">
      <c r="A383">
        <v>4</v>
      </c>
      <c r="B383">
        <v>67</v>
      </c>
      <c r="C383">
        <v>73</v>
      </c>
      <c r="D383" t="s">
        <v>86</v>
      </c>
      <c r="E383" t="s">
        <v>385</v>
      </c>
      <c r="F383">
        <v>2</v>
      </c>
      <c r="G383">
        <v>1848</v>
      </c>
      <c r="H383" t="s">
        <v>19</v>
      </c>
      <c r="I383" t="s">
        <v>20</v>
      </c>
      <c r="M383" t="s">
        <v>116</v>
      </c>
    </row>
    <row r="384" spans="1:15">
      <c r="A384">
        <v>5</v>
      </c>
      <c r="B384">
        <v>67</v>
      </c>
      <c r="C384">
        <v>73</v>
      </c>
      <c r="D384" t="s">
        <v>78</v>
      </c>
      <c r="E384" t="s">
        <v>385</v>
      </c>
      <c r="F384" s="4" t="s">
        <v>278</v>
      </c>
      <c r="G384">
        <v>1850</v>
      </c>
      <c r="H384" t="s">
        <v>24</v>
      </c>
      <c r="I384" t="s">
        <v>20</v>
      </c>
      <c r="M384" t="s">
        <v>27</v>
      </c>
    </row>
    <row r="385" spans="1:13">
      <c r="A385">
        <v>6</v>
      </c>
      <c r="B385">
        <v>68</v>
      </c>
      <c r="C385">
        <v>74</v>
      </c>
      <c r="D385" t="s">
        <v>100</v>
      </c>
      <c r="E385" t="s">
        <v>107</v>
      </c>
      <c r="F385">
        <v>63</v>
      </c>
      <c r="G385">
        <v>1787</v>
      </c>
      <c r="H385" t="s">
        <v>19</v>
      </c>
      <c r="I385" t="s">
        <v>20</v>
      </c>
      <c r="J385" t="s">
        <v>346</v>
      </c>
      <c r="K385" t="s">
        <v>347</v>
      </c>
      <c r="L385">
        <v>500</v>
      </c>
      <c r="M385" t="s">
        <v>97</v>
      </c>
    </row>
    <row r="386" spans="1:13">
      <c r="A386">
        <v>7</v>
      </c>
      <c r="B386">
        <v>68</v>
      </c>
      <c r="C386">
        <v>74</v>
      </c>
      <c r="D386" t="s">
        <v>56</v>
      </c>
      <c r="E386" t="s">
        <v>107</v>
      </c>
      <c r="F386">
        <v>54</v>
      </c>
      <c r="G386">
        <v>1796</v>
      </c>
      <c r="H386" t="s">
        <v>24</v>
      </c>
      <c r="I386" t="s">
        <v>20</v>
      </c>
      <c r="M386" t="s">
        <v>97</v>
      </c>
    </row>
    <row r="387" spans="1:13">
      <c r="A387">
        <v>8</v>
      </c>
      <c r="B387">
        <v>69</v>
      </c>
      <c r="C387">
        <v>75</v>
      </c>
      <c r="D387" t="s">
        <v>387</v>
      </c>
      <c r="E387" t="s">
        <v>388</v>
      </c>
      <c r="F387">
        <v>25</v>
      </c>
      <c r="G387">
        <v>1825</v>
      </c>
      <c r="H387" t="s">
        <v>19</v>
      </c>
      <c r="I387" t="s">
        <v>20</v>
      </c>
      <c r="J387" t="s">
        <v>32</v>
      </c>
      <c r="K387" t="s">
        <v>33</v>
      </c>
      <c r="L387">
        <v>275</v>
      </c>
      <c r="M387" t="s">
        <v>87</v>
      </c>
    </row>
    <row r="388" spans="1:13">
      <c r="A388">
        <v>9</v>
      </c>
      <c r="B388">
        <v>69</v>
      </c>
      <c r="C388">
        <v>75</v>
      </c>
      <c r="D388" t="s">
        <v>50</v>
      </c>
      <c r="E388" t="s">
        <v>388</v>
      </c>
      <c r="F388">
        <v>21</v>
      </c>
      <c r="G388">
        <v>1829</v>
      </c>
      <c r="H388" t="s">
        <v>24</v>
      </c>
      <c r="I388" t="s">
        <v>20</v>
      </c>
      <c r="M388" t="s">
        <v>27</v>
      </c>
    </row>
    <row r="389" spans="1:13">
      <c r="A389">
        <v>10</v>
      </c>
      <c r="B389">
        <v>69</v>
      </c>
      <c r="C389">
        <v>75</v>
      </c>
      <c r="D389" t="s">
        <v>387</v>
      </c>
      <c r="E389" t="s">
        <v>388</v>
      </c>
      <c r="F389">
        <v>2</v>
      </c>
      <c r="G389">
        <v>1848</v>
      </c>
      <c r="H389" t="s">
        <v>19</v>
      </c>
      <c r="I389" t="s">
        <v>20</v>
      </c>
      <c r="M389" t="s">
        <v>27</v>
      </c>
    </row>
    <row r="390" spans="1:13">
      <c r="A390">
        <v>11</v>
      </c>
      <c r="B390">
        <v>69</v>
      </c>
      <c r="C390">
        <v>75</v>
      </c>
      <c r="D390" t="s">
        <v>50</v>
      </c>
      <c r="E390" t="s">
        <v>388</v>
      </c>
      <c r="F390">
        <v>50</v>
      </c>
      <c r="G390">
        <v>1800</v>
      </c>
      <c r="H390" t="s">
        <v>24</v>
      </c>
      <c r="I390" t="s">
        <v>20</v>
      </c>
      <c r="L390">
        <v>1100</v>
      </c>
      <c r="M390" t="s">
        <v>87</v>
      </c>
    </row>
    <row r="391" spans="1:13">
      <c r="A391">
        <v>12</v>
      </c>
      <c r="B391">
        <v>69</v>
      </c>
      <c r="C391">
        <v>75</v>
      </c>
      <c r="D391" t="s">
        <v>389</v>
      </c>
      <c r="E391" t="s">
        <v>388</v>
      </c>
      <c r="F391">
        <v>21</v>
      </c>
      <c r="G391">
        <v>1829</v>
      </c>
      <c r="H391" t="s">
        <v>19</v>
      </c>
      <c r="I391" t="s">
        <v>20</v>
      </c>
      <c r="J391" t="s">
        <v>89</v>
      </c>
      <c r="K391" t="s">
        <v>33</v>
      </c>
      <c r="L391">
        <v>275</v>
      </c>
      <c r="M391" t="s">
        <v>87</v>
      </c>
    </row>
    <row r="392" spans="1:13">
      <c r="A392">
        <v>13</v>
      </c>
      <c r="B392">
        <v>69</v>
      </c>
      <c r="C392">
        <v>75</v>
      </c>
      <c r="D392" t="s">
        <v>143</v>
      </c>
      <c r="E392" t="s">
        <v>388</v>
      </c>
      <c r="F392">
        <v>19</v>
      </c>
      <c r="G392">
        <v>1831</v>
      </c>
      <c r="H392" t="s">
        <v>19</v>
      </c>
      <c r="I392" t="s">
        <v>20</v>
      </c>
      <c r="J392" t="s">
        <v>89</v>
      </c>
      <c r="K392" t="s">
        <v>33</v>
      </c>
      <c r="L392">
        <v>275</v>
      </c>
      <c r="M392" t="s">
        <v>87</v>
      </c>
    </row>
    <row r="393" spans="1:13">
      <c r="A393">
        <v>14</v>
      </c>
      <c r="B393">
        <v>69</v>
      </c>
      <c r="C393">
        <v>75</v>
      </c>
      <c r="D393" t="s">
        <v>23</v>
      </c>
      <c r="E393" t="s">
        <v>388</v>
      </c>
      <c r="F393">
        <v>15</v>
      </c>
      <c r="G393">
        <v>1835</v>
      </c>
      <c r="H393" t="s">
        <v>24</v>
      </c>
      <c r="I393" t="s">
        <v>20</v>
      </c>
      <c r="L393">
        <v>275</v>
      </c>
      <c r="M393" t="s">
        <v>38</v>
      </c>
    </row>
    <row r="394" spans="1:13">
      <c r="A394">
        <v>15</v>
      </c>
      <c r="B394">
        <v>70</v>
      </c>
      <c r="C394">
        <v>76</v>
      </c>
      <c r="D394" t="s">
        <v>387</v>
      </c>
      <c r="E394" t="s">
        <v>390</v>
      </c>
      <c r="F394">
        <v>37</v>
      </c>
      <c r="G394">
        <v>1813</v>
      </c>
      <c r="H394" t="s">
        <v>19</v>
      </c>
      <c r="I394" t="s">
        <v>20</v>
      </c>
      <c r="J394" t="s">
        <v>391</v>
      </c>
      <c r="K394" t="s">
        <v>313</v>
      </c>
      <c r="L394">
        <v>500</v>
      </c>
      <c r="M394" t="s">
        <v>116</v>
      </c>
    </row>
    <row r="395" spans="1:13">
      <c r="A395">
        <v>16</v>
      </c>
      <c r="B395">
        <v>70</v>
      </c>
      <c r="C395">
        <v>76</v>
      </c>
      <c r="D395" t="s">
        <v>78</v>
      </c>
      <c r="E395" t="s">
        <v>390</v>
      </c>
      <c r="F395">
        <v>17</v>
      </c>
      <c r="G395">
        <v>1833</v>
      </c>
      <c r="H395" t="s">
        <v>24</v>
      </c>
      <c r="I395" t="s">
        <v>20</v>
      </c>
      <c r="M395" t="s">
        <v>116</v>
      </c>
    </row>
    <row r="396" spans="1:13">
      <c r="A396">
        <v>17</v>
      </c>
      <c r="B396">
        <v>70</v>
      </c>
      <c r="C396">
        <v>76</v>
      </c>
      <c r="D396" t="s">
        <v>51</v>
      </c>
      <c r="E396" t="s">
        <v>392</v>
      </c>
      <c r="F396">
        <v>47</v>
      </c>
      <c r="G396">
        <v>1803</v>
      </c>
      <c r="H396" t="s">
        <v>19</v>
      </c>
      <c r="I396" t="s">
        <v>20</v>
      </c>
      <c r="J396" t="s">
        <v>391</v>
      </c>
      <c r="K396" t="s">
        <v>313</v>
      </c>
      <c r="M396" t="s">
        <v>116</v>
      </c>
    </row>
    <row r="397" spans="1:13">
      <c r="A397">
        <v>18</v>
      </c>
      <c r="B397">
        <v>70</v>
      </c>
      <c r="C397">
        <v>76</v>
      </c>
      <c r="D397" t="s">
        <v>78</v>
      </c>
      <c r="E397" t="s">
        <v>392</v>
      </c>
      <c r="F397">
        <v>19</v>
      </c>
      <c r="G397">
        <v>1831</v>
      </c>
      <c r="H397" t="s">
        <v>19</v>
      </c>
      <c r="I397" t="s">
        <v>20</v>
      </c>
      <c r="J397" t="s">
        <v>314</v>
      </c>
      <c r="K397" t="s">
        <v>315</v>
      </c>
      <c r="M397" t="s">
        <v>116</v>
      </c>
    </row>
    <row r="398" spans="1:13">
      <c r="A398">
        <v>19</v>
      </c>
      <c r="B398">
        <v>70</v>
      </c>
      <c r="C398">
        <v>76</v>
      </c>
      <c r="D398" t="s">
        <v>143</v>
      </c>
      <c r="E398" t="s">
        <v>393</v>
      </c>
      <c r="F398">
        <v>41</v>
      </c>
      <c r="G398">
        <v>1809</v>
      </c>
      <c r="H398" t="s">
        <v>19</v>
      </c>
      <c r="I398" t="s">
        <v>20</v>
      </c>
      <c r="J398" t="s">
        <v>256</v>
      </c>
      <c r="K398" t="s">
        <v>257</v>
      </c>
      <c r="M398" t="s">
        <v>116</v>
      </c>
    </row>
    <row r="399" spans="1:13">
      <c r="A399">
        <v>20</v>
      </c>
      <c r="B399">
        <v>70</v>
      </c>
      <c r="C399">
        <v>76</v>
      </c>
      <c r="D399" t="s">
        <v>261</v>
      </c>
      <c r="E399" t="s">
        <v>394</v>
      </c>
      <c r="F399">
        <v>32</v>
      </c>
      <c r="G399">
        <v>1818</v>
      </c>
      <c r="H399" t="s">
        <v>19</v>
      </c>
      <c r="I399" t="s">
        <v>20</v>
      </c>
      <c r="J399" t="s">
        <v>32</v>
      </c>
      <c r="K399" t="s">
        <v>33</v>
      </c>
      <c r="M399" t="s">
        <v>116</v>
      </c>
    </row>
    <row r="400" spans="1:13">
      <c r="A400">
        <v>21</v>
      </c>
      <c r="B400">
        <v>71</v>
      </c>
      <c r="C400">
        <v>77</v>
      </c>
      <c r="D400" t="s">
        <v>63</v>
      </c>
      <c r="E400" t="s">
        <v>334</v>
      </c>
      <c r="F400">
        <v>30</v>
      </c>
      <c r="G400">
        <v>1820</v>
      </c>
      <c r="H400" t="s">
        <v>19</v>
      </c>
      <c r="I400" t="s">
        <v>20</v>
      </c>
      <c r="J400" t="s">
        <v>32</v>
      </c>
      <c r="K400" t="s">
        <v>33</v>
      </c>
      <c r="L400">
        <v>500</v>
      </c>
      <c r="M400" t="s">
        <v>337</v>
      </c>
    </row>
    <row r="401" spans="1:16">
      <c r="A401">
        <v>22</v>
      </c>
      <c r="B401">
        <v>71</v>
      </c>
      <c r="C401">
        <v>77</v>
      </c>
      <c r="D401" t="s">
        <v>56</v>
      </c>
      <c r="E401" t="s">
        <v>334</v>
      </c>
      <c r="F401">
        <v>27</v>
      </c>
      <c r="G401">
        <v>1823</v>
      </c>
      <c r="H401" t="s">
        <v>24</v>
      </c>
      <c r="I401" t="s">
        <v>20</v>
      </c>
      <c r="M401" t="s">
        <v>27</v>
      </c>
      <c r="P401" t="s">
        <v>57</v>
      </c>
    </row>
    <row r="402" spans="1:16">
      <c r="A402">
        <v>23</v>
      </c>
      <c r="B402">
        <v>71</v>
      </c>
      <c r="C402">
        <v>77</v>
      </c>
      <c r="D402" t="s">
        <v>395</v>
      </c>
      <c r="E402" t="s">
        <v>334</v>
      </c>
      <c r="F402">
        <v>14</v>
      </c>
      <c r="G402">
        <v>1836</v>
      </c>
      <c r="H402" t="s">
        <v>19</v>
      </c>
      <c r="I402" t="s">
        <v>20</v>
      </c>
      <c r="M402" t="s">
        <v>52</v>
      </c>
      <c r="O402" t="s">
        <v>57</v>
      </c>
    </row>
    <row r="403" spans="1:16">
      <c r="A403">
        <v>24</v>
      </c>
      <c r="B403">
        <v>71</v>
      </c>
      <c r="C403">
        <v>77</v>
      </c>
      <c r="D403" t="s">
        <v>282</v>
      </c>
      <c r="E403" t="s">
        <v>334</v>
      </c>
      <c r="F403">
        <v>12</v>
      </c>
      <c r="G403">
        <v>1838</v>
      </c>
      <c r="H403" t="s">
        <v>24</v>
      </c>
      <c r="I403" t="s">
        <v>20</v>
      </c>
      <c r="M403" t="s">
        <v>52</v>
      </c>
      <c r="O403" t="s">
        <v>57</v>
      </c>
    </row>
    <row r="404" spans="1:16">
      <c r="A404">
        <v>25</v>
      </c>
      <c r="B404">
        <v>71</v>
      </c>
      <c r="C404">
        <v>77</v>
      </c>
      <c r="D404" t="s">
        <v>396</v>
      </c>
      <c r="E404" t="s">
        <v>334</v>
      </c>
      <c r="F404">
        <v>8</v>
      </c>
      <c r="G404">
        <v>1842</v>
      </c>
      <c r="H404" t="s">
        <v>19</v>
      </c>
      <c r="I404" t="s">
        <v>20</v>
      </c>
      <c r="M404" t="s">
        <v>52</v>
      </c>
    </row>
    <row r="405" spans="1:16">
      <c r="A405">
        <v>26</v>
      </c>
      <c r="B405">
        <v>71</v>
      </c>
      <c r="C405">
        <v>77</v>
      </c>
      <c r="D405" t="s">
        <v>86</v>
      </c>
      <c r="E405" t="s">
        <v>334</v>
      </c>
      <c r="F405">
        <v>5</v>
      </c>
      <c r="G405">
        <v>1845</v>
      </c>
      <c r="H405" t="s">
        <v>24</v>
      </c>
      <c r="I405" t="s">
        <v>20</v>
      </c>
      <c r="M405" t="s">
        <v>52</v>
      </c>
    </row>
    <row r="406" spans="1:16">
      <c r="A406">
        <v>27</v>
      </c>
      <c r="B406">
        <v>71</v>
      </c>
      <c r="C406">
        <v>77</v>
      </c>
      <c r="D406" t="s">
        <v>95</v>
      </c>
      <c r="E406" t="s">
        <v>334</v>
      </c>
      <c r="F406">
        <v>3</v>
      </c>
      <c r="G406">
        <v>1847</v>
      </c>
      <c r="H406" t="s">
        <v>19</v>
      </c>
      <c r="I406" t="s">
        <v>20</v>
      </c>
      <c r="M406" t="s">
        <v>52</v>
      </c>
    </row>
    <row r="407" spans="1:16">
      <c r="A407">
        <v>28</v>
      </c>
      <c r="B407">
        <v>71</v>
      </c>
      <c r="C407">
        <v>77</v>
      </c>
      <c r="D407" t="s">
        <v>381</v>
      </c>
      <c r="E407" t="s">
        <v>334</v>
      </c>
      <c r="F407">
        <v>1</v>
      </c>
      <c r="G407">
        <v>1849</v>
      </c>
      <c r="H407" t="s">
        <v>19</v>
      </c>
      <c r="I407" t="s">
        <v>20</v>
      </c>
      <c r="M407" t="s">
        <v>27</v>
      </c>
    </row>
    <row r="408" spans="1:16">
      <c r="A408">
        <v>29</v>
      </c>
      <c r="B408">
        <v>72</v>
      </c>
      <c r="C408">
        <v>78</v>
      </c>
      <c r="D408" t="s">
        <v>93</v>
      </c>
      <c r="E408" t="s">
        <v>186</v>
      </c>
      <c r="F408">
        <v>44</v>
      </c>
      <c r="G408">
        <v>1806</v>
      </c>
      <c r="H408" t="s">
        <v>19</v>
      </c>
      <c r="I408" t="s">
        <v>20</v>
      </c>
      <c r="J408" t="s">
        <v>32</v>
      </c>
      <c r="K408" t="s">
        <v>33</v>
      </c>
      <c r="M408" t="s">
        <v>34</v>
      </c>
    </row>
    <row r="409" spans="1:16">
      <c r="A409">
        <v>30</v>
      </c>
      <c r="B409">
        <v>72</v>
      </c>
      <c r="C409">
        <v>78</v>
      </c>
      <c r="D409" t="s">
        <v>56</v>
      </c>
      <c r="E409" t="s">
        <v>186</v>
      </c>
      <c r="F409">
        <v>43</v>
      </c>
      <c r="G409">
        <v>1807</v>
      </c>
      <c r="H409" t="s">
        <v>24</v>
      </c>
      <c r="I409" t="s">
        <v>20</v>
      </c>
      <c r="M409" t="s">
        <v>41</v>
      </c>
    </row>
    <row r="410" spans="1:16">
      <c r="A410">
        <v>31</v>
      </c>
      <c r="B410">
        <v>72</v>
      </c>
      <c r="C410">
        <v>78</v>
      </c>
      <c r="D410" t="s">
        <v>192</v>
      </c>
      <c r="E410" t="s">
        <v>186</v>
      </c>
      <c r="F410">
        <v>19</v>
      </c>
      <c r="G410">
        <v>1831</v>
      </c>
      <c r="H410" t="s">
        <v>19</v>
      </c>
      <c r="I410" t="s">
        <v>20</v>
      </c>
      <c r="J410" t="s">
        <v>89</v>
      </c>
      <c r="K410" t="s">
        <v>33</v>
      </c>
      <c r="M410" t="s">
        <v>41</v>
      </c>
      <c r="O410" t="s">
        <v>57</v>
      </c>
    </row>
    <row r="411" spans="1:16">
      <c r="A411">
        <v>32</v>
      </c>
      <c r="B411">
        <v>72</v>
      </c>
      <c r="C411">
        <v>78</v>
      </c>
      <c r="D411" t="s">
        <v>374</v>
      </c>
      <c r="E411" t="s">
        <v>186</v>
      </c>
      <c r="F411">
        <v>12</v>
      </c>
      <c r="G411">
        <v>1838</v>
      </c>
      <c r="H411" t="s">
        <v>24</v>
      </c>
      <c r="I411" t="s">
        <v>20</v>
      </c>
      <c r="M411" t="s">
        <v>41</v>
      </c>
      <c r="O411" t="s">
        <v>57</v>
      </c>
    </row>
    <row r="412" spans="1:16">
      <c r="A412">
        <v>33</v>
      </c>
      <c r="B412">
        <v>72</v>
      </c>
      <c r="C412">
        <v>78</v>
      </c>
      <c r="D412" t="s">
        <v>185</v>
      </c>
      <c r="E412" t="s">
        <v>186</v>
      </c>
      <c r="F412">
        <v>10</v>
      </c>
      <c r="G412">
        <v>1840</v>
      </c>
      <c r="H412" t="s">
        <v>19</v>
      </c>
      <c r="I412" t="s">
        <v>20</v>
      </c>
      <c r="M412" t="s">
        <v>41</v>
      </c>
      <c r="O412" t="s">
        <v>57</v>
      </c>
    </row>
    <row r="413" spans="1:16">
      <c r="A413">
        <v>34</v>
      </c>
      <c r="B413">
        <v>72</v>
      </c>
      <c r="C413">
        <v>78</v>
      </c>
      <c r="D413" t="s">
        <v>292</v>
      </c>
      <c r="E413" t="s">
        <v>186</v>
      </c>
      <c r="F413">
        <v>2</v>
      </c>
      <c r="G413">
        <v>1848</v>
      </c>
      <c r="H413" t="s">
        <v>24</v>
      </c>
      <c r="I413" t="s">
        <v>20</v>
      </c>
      <c r="M413" t="s">
        <v>41</v>
      </c>
    </row>
    <row r="414" spans="1:16">
      <c r="A414">
        <v>35</v>
      </c>
      <c r="B414">
        <v>73</v>
      </c>
      <c r="C414">
        <v>79</v>
      </c>
      <c r="D414" t="s">
        <v>100</v>
      </c>
      <c r="E414" t="s">
        <v>397</v>
      </c>
      <c r="F414">
        <v>55</v>
      </c>
      <c r="G414">
        <v>1795</v>
      </c>
      <c r="H414" t="s">
        <v>19</v>
      </c>
      <c r="I414" t="s">
        <v>20</v>
      </c>
      <c r="J414" t="s">
        <v>137</v>
      </c>
      <c r="K414" t="s">
        <v>138</v>
      </c>
      <c r="L414">
        <v>25000</v>
      </c>
      <c r="M414" t="s">
        <v>373</v>
      </c>
    </row>
    <row r="415" spans="1:16">
      <c r="A415">
        <v>36</v>
      </c>
      <c r="B415">
        <v>74</v>
      </c>
      <c r="C415">
        <v>80</v>
      </c>
      <c r="D415" t="s">
        <v>95</v>
      </c>
      <c r="E415" t="s">
        <v>398</v>
      </c>
      <c r="F415">
        <v>34</v>
      </c>
      <c r="G415">
        <v>1816</v>
      </c>
      <c r="H415" t="s">
        <v>19</v>
      </c>
      <c r="I415" t="s">
        <v>20</v>
      </c>
      <c r="J415" t="s">
        <v>146</v>
      </c>
      <c r="K415" t="s">
        <v>73</v>
      </c>
      <c r="L415">
        <v>75</v>
      </c>
      <c r="M415" t="s">
        <v>77</v>
      </c>
    </row>
    <row r="416" spans="1:16">
      <c r="A416">
        <v>37</v>
      </c>
      <c r="B416">
        <v>74</v>
      </c>
      <c r="C416">
        <v>80</v>
      </c>
      <c r="D416" t="s">
        <v>399</v>
      </c>
      <c r="E416" t="s">
        <v>398</v>
      </c>
      <c r="F416">
        <v>24</v>
      </c>
      <c r="G416">
        <v>1826</v>
      </c>
      <c r="H416" t="s">
        <v>24</v>
      </c>
      <c r="I416" t="s">
        <v>20</v>
      </c>
      <c r="M416" t="s">
        <v>52</v>
      </c>
    </row>
    <row r="417" spans="1:13">
      <c r="A417">
        <v>38</v>
      </c>
      <c r="B417">
        <v>74</v>
      </c>
      <c r="C417">
        <v>80</v>
      </c>
      <c r="D417" t="s">
        <v>387</v>
      </c>
      <c r="E417" t="s">
        <v>398</v>
      </c>
      <c r="F417">
        <v>6</v>
      </c>
      <c r="G417">
        <v>1844</v>
      </c>
      <c r="H417" t="s">
        <v>24</v>
      </c>
      <c r="I417" t="s">
        <v>20</v>
      </c>
      <c r="M417" t="s">
        <v>27</v>
      </c>
    </row>
    <row r="418" spans="1:13">
      <c r="A418">
        <v>39</v>
      </c>
      <c r="B418">
        <v>74</v>
      </c>
      <c r="C418">
        <v>80</v>
      </c>
      <c r="D418" t="s">
        <v>43</v>
      </c>
      <c r="E418" t="s">
        <v>398</v>
      </c>
      <c r="F418">
        <v>5</v>
      </c>
      <c r="G418">
        <v>1845</v>
      </c>
      <c r="H418" t="s">
        <v>19</v>
      </c>
      <c r="I418" t="s">
        <v>20</v>
      </c>
      <c r="M418" t="s">
        <v>27</v>
      </c>
    </row>
    <row r="419" spans="1:13">
      <c r="A419">
        <v>40</v>
      </c>
      <c r="B419">
        <v>74</v>
      </c>
      <c r="C419">
        <v>80</v>
      </c>
      <c r="D419" t="s">
        <v>183</v>
      </c>
      <c r="E419" t="s">
        <v>398</v>
      </c>
      <c r="F419">
        <v>1</v>
      </c>
      <c r="G419">
        <v>1849</v>
      </c>
      <c r="H419" t="s">
        <v>19</v>
      </c>
      <c r="I419" t="s">
        <v>20</v>
      </c>
      <c r="M419" t="s">
        <v>27</v>
      </c>
    </row>
    <row r="420" spans="1:13">
      <c r="A420">
        <v>41</v>
      </c>
      <c r="B420">
        <v>75</v>
      </c>
      <c r="C420">
        <v>81</v>
      </c>
      <c r="D420" t="s">
        <v>400</v>
      </c>
      <c r="E420" t="s">
        <v>401</v>
      </c>
      <c r="F420">
        <v>46</v>
      </c>
      <c r="G420">
        <v>1804</v>
      </c>
      <c r="H420" t="s">
        <v>19</v>
      </c>
      <c r="I420" t="s">
        <v>20</v>
      </c>
      <c r="J420" t="s">
        <v>225</v>
      </c>
      <c r="K420" t="s">
        <v>226</v>
      </c>
      <c r="M420" t="s">
        <v>36</v>
      </c>
    </row>
    <row r="421" spans="1:13">
      <c r="A421">
        <v>42</v>
      </c>
      <c r="B421">
        <v>75</v>
      </c>
      <c r="C421">
        <v>81</v>
      </c>
      <c r="D421" t="s">
        <v>298</v>
      </c>
      <c r="E421" t="s">
        <v>401</v>
      </c>
      <c r="F421">
        <v>26</v>
      </c>
      <c r="G421">
        <v>1824</v>
      </c>
      <c r="H421" t="s">
        <v>24</v>
      </c>
      <c r="I421" t="s">
        <v>20</v>
      </c>
      <c r="M421" t="s">
        <v>36</v>
      </c>
    </row>
    <row r="422" spans="1:13">
      <c r="A422">
        <v>1</v>
      </c>
      <c r="B422">
        <v>75</v>
      </c>
      <c r="C422">
        <v>81</v>
      </c>
      <c r="D422" t="s">
        <v>110</v>
      </c>
      <c r="E422" t="s">
        <v>401</v>
      </c>
      <c r="F422">
        <v>13</v>
      </c>
      <c r="G422">
        <v>1837</v>
      </c>
      <c r="H422" t="s">
        <v>24</v>
      </c>
      <c r="I422" t="s">
        <v>20</v>
      </c>
      <c r="M422" t="s">
        <v>52</v>
      </c>
    </row>
    <row r="423" spans="1:13">
      <c r="A423">
        <v>2</v>
      </c>
      <c r="B423">
        <v>75</v>
      </c>
      <c r="C423">
        <v>81</v>
      </c>
      <c r="D423" t="s">
        <v>67</v>
      </c>
      <c r="E423" t="s">
        <v>401</v>
      </c>
      <c r="F423">
        <v>7</v>
      </c>
      <c r="G423">
        <v>1843</v>
      </c>
      <c r="H423" t="s">
        <v>19</v>
      </c>
      <c r="I423" t="s">
        <v>20</v>
      </c>
      <c r="M423" t="s">
        <v>52</v>
      </c>
    </row>
    <row r="424" spans="1:13">
      <c r="A424">
        <v>3</v>
      </c>
      <c r="B424">
        <v>75</v>
      </c>
      <c r="C424">
        <v>81</v>
      </c>
      <c r="D424" t="s">
        <v>236</v>
      </c>
      <c r="E424" t="s">
        <v>401</v>
      </c>
      <c r="F424">
        <v>5</v>
      </c>
      <c r="G424">
        <v>1845</v>
      </c>
      <c r="H424" t="s">
        <v>24</v>
      </c>
      <c r="I424" t="s">
        <v>20</v>
      </c>
      <c r="M424" t="s">
        <v>52</v>
      </c>
    </row>
    <row r="425" spans="1:13">
      <c r="A425">
        <v>4</v>
      </c>
      <c r="B425">
        <v>75</v>
      </c>
      <c r="C425">
        <v>81</v>
      </c>
      <c r="D425" t="s">
        <v>192</v>
      </c>
      <c r="E425" t="s">
        <v>401</v>
      </c>
      <c r="F425">
        <v>2</v>
      </c>
      <c r="G425">
        <v>1848</v>
      </c>
      <c r="H425" t="s">
        <v>19</v>
      </c>
      <c r="I425" t="s">
        <v>20</v>
      </c>
      <c r="M425" t="s">
        <v>27</v>
      </c>
    </row>
    <row r="426" spans="1:13">
      <c r="A426">
        <v>5</v>
      </c>
      <c r="B426">
        <v>75</v>
      </c>
      <c r="C426">
        <v>81</v>
      </c>
      <c r="D426" t="s">
        <v>402</v>
      </c>
      <c r="E426" t="s">
        <v>401</v>
      </c>
      <c r="F426">
        <v>7</v>
      </c>
      <c r="G426">
        <v>1843</v>
      </c>
      <c r="H426" t="s">
        <v>19</v>
      </c>
      <c r="I426" t="s">
        <v>20</v>
      </c>
      <c r="M426" t="s">
        <v>52</v>
      </c>
    </row>
    <row r="427" spans="1:13">
      <c r="A427">
        <v>6</v>
      </c>
      <c r="B427">
        <v>75</v>
      </c>
      <c r="C427">
        <v>81</v>
      </c>
      <c r="D427" t="s">
        <v>170</v>
      </c>
      <c r="E427" t="s">
        <v>403</v>
      </c>
      <c r="F427">
        <v>3</v>
      </c>
      <c r="G427">
        <v>1847</v>
      </c>
      <c r="H427" t="s">
        <v>19</v>
      </c>
      <c r="I427" t="s">
        <v>20</v>
      </c>
      <c r="M427" t="s">
        <v>52</v>
      </c>
    </row>
    <row r="428" spans="1:13">
      <c r="A428">
        <v>7</v>
      </c>
      <c r="B428">
        <v>75</v>
      </c>
      <c r="C428">
        <v>81</v>
      </c>
      <c r="D428" t="s">
        <v>234</v>
      </c>
      <c r="E428" t="s">
        <v>404</v>
      </c>
      <c r="F428">
        <v>13</v>
      </c>
      <c r="G428">
        <v>1837</v>
      </c>
      <c r="H428" t="s">
        <v>19</v>
      </c>
      <c r="I428" t="s">
        <v>20</v>
      </c>
      <c r="M428" t="s">
        <v>52</v>
      </c>
    </row>
    <row r="429" spans="1:13">
      <c r="A429">
        <v>8</v>
      </c>
      <c r="B429">
        <v>76</v>
      </c>
      <c r="C429">
        <v>82</v>
      </c>
      <c r="D429" t="s">
        <v>386</v>
      </c>
      <c r="E429" t="s">
        <v>405</v>
      </c>
      <c r="F429">
        <v>50</v>
      </c>
      <c r="G429">
        <v>1800</v>
      </c>
      <c r="H429" t="s">
        <v>19</v>
      </c>
      <c r="I429" t="s">
        <v>20</v>
      </c>
      <c r="J429" t="s">
        <v>32</v>
      </c>
      <c r="K429" t="s">
        <v>33</v>
      </c>
      <c r="M429" t="s">
        <v>116</v>
      </c>
    </row>
    <row r="430" spans="1:13">
      <c r="A430">
        <v>9</v>
      </c>
      <c r="B430">
        <v>76</v>
      </c>
      <c r="C430">
        <v>82</v>
      </c>
      <c r="D430" t="s">
        <v>406</v>
      </c>
      <c r="E430" t="s">
        <v>405</v>
      </c>
      <c r="F430">
        <v>36</v>
      </c>
      <c r="G430">
        <v>1814</v>
      </c>
      <c r="H430" t="s">
        <v>24</v>
      </c>
      <c r="I430" t="s">
        <v>20</v>
      </c>
      <c r="M430" t="s">
        <v>116</v>
      </c>
    </row>
    <row r="431" spans="1:13">
      <c r="A431">
        <v>10</v>
      </c>
      <c r="B431">
        <v>76</v>
      </c>
      <c r="C431">
        <v>82</v>
      </c>
      <c r="D431" t="s">
        <v>56</v>
      </c>
      <c r="E431" t="s">
        <v>405</v>
      </c>
      <c r="F431">
        <v>8</v>
      </c>
      <c r="G431">
        <v>1842</v>
      </c>
      <c r="H431" t="s">
        <v>24</v>
      </c>
      <c r="I431" t="s">
        <v>20</v>
      </c>
      <c r="M431" t="s">
        <v>116</v>
      </c>
    </row>
    <row r="432" spans="1:13">
      <c r="A432">
        <v>11</v>
      </c>
      <c r="B432">
        <v>76</v>
      </c>
      <c r="C432">
        <v>82</v>
      </c>
      <c r="D432" t="s">
        <v>407</v>
      </c>
      <c r="E432" t="s">
        <v>405</v>
      </c>
      <c r="F432">
        <v>5</v>
      </c>
      <c r="G432">
        <v>1845</v>
      </c>
      <c r="H432" t="s">
        <v>19</v>
      </c>
      <c r="I432" t="s">
        <v>20</v>
      </c>
      <c r="M432" t="s">
        <v>116</v>
      </c>
    </row>
    <row r="433" spans="1:14">
      <c r="A433">
        <v>12</v>
      </c>
      <c r="B433">
        <v>76</v>
      </c>
      <c r="C433">
        <v>82</v>
      </c>
      <c r="D433" t="s">
        <v>95</v>
      </c>
      <c r="E433" t="s">
        <v>405</v>
      </c>
      <c r="F433">
        <v>2</v>
      </c>
      <c r="G433">
        <v>1848</v>
      </c>
      <c r="H433" t="s">
        <v>19</v>
      </c>
      <c r="I433" t="s">
        <v>20</v>
      </c>
      <c r="M433" t="s">
        <v>116</v>
      </c>
    </row>
    <row r="434" spans="1:14">
      <c r="A434">
        <v>13</v>
      </c>
      <c r="B434">
        <v>76</v>
      </c>
      <c r="C434">
        <v>82</v>
      </c>
      <c r="D434" t="s">
        <v>408</v>
      </c>
      <c r="E434" t="s">
        <v>409</v>
      </c>
      <c r="F434">
        <v>28</v>
      </c>
      <c r="G434">
        <v>1822</v>
      </c>
      <c r="H434" t="s">
        <v>19</v>
      </c>
      <c r="I434" t="s">
        <v>20</v>
      </c>
      <c r="J434" t="s">
        <v>89</v>
      </c>
      <c r="K434" t="s">
        <v>33</v>
      </c>
      <c r="M434" t="s">
        <v>116</v>
      </c>
    </row>
    <row r="435" spans="1:14">
      <c r="A435">
        <v>14</v>
      </c>
      <c r="B435">
        <v>76</v>
      </c>
      <c r="C435">
        <v>82</v>
      </c>
      <c r="D435" t="s">
        <v>93</v>
      </c>
      <c r="E435" t="s">
        <v>410</v>
      </c>
      <c r="F435">
        <v>45</v>
      </c>
      <c r="G435">
        <v>1805</v>
      </c>
      <c r="H435" t="s">
        <v>19</v>
      </c>
      <c r="I435" t="s">
        <v>20</v>
      </c>
      <c r="J435" t="s">
        <v>89</v>
      </c>
      <c r="K435" t="s">
        <v>33</v>
      </c>
      <c r="M435" t="s">
        <v>116</v>
      </c>
    </row>
    <row r="436" spans="1:14">
      <c r="A436">
        <v>15</v>
      </c>
      <c r="B436">
        <v>76</v>
      </c>
      <c r="C436">
        <v>82</v>
      </c>
      <c r="D436" t="s">
        <v>93</v>
      </c>
      <c r="E436" t="s">
        <v>117</v>
      </c>
      <c r="F436">
        <v>36</v>
      </c>
      <c r="G436">
        <v>1814</v>
      </c>
      <c r="H436" t="s">
        <v>19</v>
      </c>
      <c r="I436" t="s">
        <v>20</v>
      </c>
      <c r="J436" t="s">
        <v>89</v>
      </c>
      <c r="K436" t="s">
        <v>33</v>
      </c>
      <c r="M436" t="s">
        <v>116</v>
      </c>
    </row>
    <row r="437" spans="1:14">
      <c r="A437">
        <v>16</v>
      </c>
      <c r="B437">
        <v>77</v>
      </c>
      <c r="C437">
        <v>83</v>
      </c>
      <c r="D437" t="s">
        <v>162</v>
      </c>
      <c r="E437" t="s">
        <v>131</v>
      </c>
      <c r="F437">
        <v>26</v>
      </c>
      <c r="G437">
        <v>1824</v>
      </c>
      <c r="H437" t="s">
        <v>24</v>
      </c>
      <c r="I437" t="s">
        <v>20</v>
      </c>
      <c r="L437">
        <v>3800</v>
      </c>
      <c r="M437" t="s">
        <v>38</v>
      </c>
    </row>
    <row r="438" spans="1:14">
      <c r="A438">
        <v>17</v>
      </c>
      <c r="B438">
        <v>77</v>
      </c>
      <c r="C438">
        <v>83</v>
      </c>
      <c r="D438" t="s">
        <v>287</v>
      </c>
      <c r="E438" t="s">
        <v>131</v>
      </c>
      <c r="F438">
        <v>10</v>
      </c>
      <c r="G438">
        <v>1840</v>
      </c>
      <c r="H438" t="s">
        <v>19</v>
      </c>
      <c r="I438" t="s">
        <v>20</v>
      </c>
      <c r="M438" t="s">
        <v>27</v>
      </c>
    </row>
    <row r="439" spans="1:14">
      <c r="A439">
        <v>18</v>
      </c>
      <c r="B439">
        <v>77</v>
      </c>
      <c r="C439">
        <v>83</v>
      </c>
      <c r="D439" t="s">
        <v>50</v>
      </c>
      <c r="E439" t="s">
        <v>131</v>
      </c>
      <c r="F439">
        <v>8</v>
      </c>
      <c r="G439">
        <v>1842</v>
      </c>
      <c r="H439" t="s">
        <v>24</v>
      </c>
      <c r="I439" t="s">
        <v>20</v>
      </c>
      <c r="M439" t="s">
        <v>27</v>
      </c>
    </row>
    <row r="440" spans="1:14">
      <c r="A440">
        <v>19</v>
      </c>
      <c r="B440">
        <v>77</v>
      </c>
      <c r="C440">
        <v>83</v>
      </c>
      <c r="D440" t="s">
        <v>411</v>
      </c>
      <c r="E440" t="s">
        <v>131</v>
      </c>
      <c r="F440">
        <v>6</v>
      </c>
      <c r="G440">
        <v>1844</v>
      </c>
      <c r="H440" t="s">
        <v>24</v>
      </c>
      <c r="I440" t="s">
        <v>20</v>
      </c>
      <c r="M440" t="s">
        <v>27</v>
      </c>
    </row>
    <row r="441" spans="1:14">
      <c r="A441">
        <v>20</v>
      </c>
      <c r="B441">
        <v>77</v>
      </c>
      <c r="C441">
        <v>83</v>
      </c>
      <c r="D441" t="s">
        <v>236</v>
      </c>
      <c r="E441" t="s">
        <v>131</v>
      </c>
      <c r="F441">
        <v>4</v>
      </c>
      <c r="G441">
        <v>1846</v>
      </c>
      <c r="H441" t="s">
        <v>24</v>
      </c>
      <c r="I441" t="s">
        <v>20</v>
      </c>
      <c r="M441" t="s">
        <v>27</v>
      </c>
    </row>
    <row r="442" spans="1:14">
      <c r="A442">
        <v>21</v>
      </c>
      <c r="B442">
        <v>77</v>
      </c>
      <c r="C442">
        <v>83</v>
      </c>
      <c r="D442" t="s">
        <v>93</v>
      </c>
      <c r="E442" t="s">
        <v>131</v>
      </c>
      <c r="F442">
        <v>3</v>
      </c>
      <c r="G442">
        <v>1847</v>
      </c>
      <c r="H442" t="s">
        <v>24</v>
      </c>
      <c r="I442" t="s">
        <v>20</v>
      </c>
      <c r="M442" t="s">
        <v>27</v>
      </c>
    </row>
    <row r="443" spans="1:14">
      <c r="A443">
        <v>22</v>
      </c>
      <c r="B443">
        <v>77</v>
      </c>
      <c r="C443">
        <v>83</v>
      </c>
      <c r="D443" t="s">
        <v>143</v>
      </c>
      <c r="E443" t="s">
        <v>131</v>
      </c>
      <c r="F443">
        <v>1</v>
      </c>
      <c r="G443">
        <v>1849</v>
      </c>
      <c r="H443" t="s">
        <v>24</v>
      </c>
      <c r="I443" t="s">
        <v>20</v>
      </c>
      <c r="M443" t="s">
        <v>27</v>
      </c>
    </row>
    <row r="444" spans="1:14">
      <c r="A444">
        <v>23</v>
      </c>
      <c r="B444">
        <v>78</v>
      </c>
      <c r="C444">
        <v>84</v>
      </c>
      <c r="D444" t="s">
        <v>78</v>
      </c>
      <c r="E444" t="s">
        <v>412</v>
      </c>
      <c r="F444">
        <v>24</v>
      </c>
      <c r="G444">
        <v>1826</v>
      </c>
      <c r="H444" t="s">
        <v>19</v>
      </c>
      <c r="I444" t="s">
        <v>20</v>
      </c>
      <c r="J444" t="s">
        <v>32</v>
      </c>
      <c r="K444" t="s">
        <v>33</v>
      </c>
      <c r="M444" t="s">
        <v>38</v>
      </c>
      <c r="N444" t="s">
        <v>57</v>
      </c>
    </row>
    <row r="445" spans="1:14">
      <c r="A445">
        <v>24</v>
      </c>
      <c r="B445">
        <v>78</v>
      </c>
      <c r="C445">
        <v>84</v>
      </c>
      <c r="D445" t="s">
        <v>78</v>
      </c>
      <c r="E445" t="s">
        <v>412</v>
      </c>
      <c r="F445">
        <v>16</v>
      </c>
      <c r="G445">
        <v>1834</v>
      </c>
      <c r="H445" t="s">
        <v>24</v>
      </c>
      <c r="I445" t="s">
        <v>20</v>
      </c>
      <c r="M445" t="s">
        <v>38</v>
      </c>
      <c r="N445" t="s">
        <v>57</v>
      </c>
    </row>
    <row r="446" spans="1:14">
      <c r="A446">
        <v>25</v>
      </c>
      <c r="B446">
        <v>79</v>
      </c>
      <c r="C446">
        <v>85</v>
      </c>
      <c r="D446" t="s">
        <v>100</v>
      </c>
      <c r="E446" t="s">
        <v>412</v>
      </c>
      <c r="F446">
        <v>49</v>
      </c>
      <c r="G446">
        <v>1801</v>
      </c>
      <c r="H446" t="s">
        <v>19</v>
      </c>
      <c r="I446" t="s">
        <v>20</v>
      </c>
      <c r="J446" t="s">
        <v>32</v>
      </c>
      <c r="K446" t="s">
        <v>33</v>
      </c>
      <c r="L446">
        <v>3900</v>
      </c>
      <c r="M446" t="s">
        <v>36</v>
      </c>
    </row>
    <row r="447" spans="1:14">
      <c r="A447">
        <v>26</v>
      </c>
      <c r="B447">
        <v>79</v>
      </c>
      <c r="C447">
        <v>85</v>
      </c>
      <c r="D447" t="s">
        <v>93</v>
      </c>
      <c r="E447" t="s">
        <v>412</v>
      </c>
      <c r="F447">
        <v>47</v>
      </c>
      <c r="G447">
        <v>1803</v>
      </c>
      <c r="H447" t="s">
        <v>24</v>
      </c>
      <c r="I447" t="s">
        <v>20</v>
      </c>
      <c r="M447" t="s">
        <v>36</v>
      </c>
    </row>
    <row r="448" spans="1:14">
      <c r="A448">
        <v>27</v>
      </c>
      <c r="B448">
        <v>79</v>
      </c>
      <c r="C448">
        <v>85</v>
      </c>
      <c r="D448" t="s">
        <v>100</v>
      </c>
      <c r="E448" t="s">
        <v>412</v>
      </c>
      <c r="F448">
        <v>19</v>
      </c>
      <c r="G448">
        <v>1831</v>
      </c>
      <c r="H448" t="s">
        <v>19</v>
      </c>
      <c r="I448" t="s">
        <v>20</v>
      </c>
      <c r="J448" t="s">
        <v>89</v>
      </c>
      <c r="K448" t="s">
        <v>33</v>
      </c>
      <c r="M448" t="s">
        <v>38</v>
      </c>
    </row>
    <row r="449" spans="1:15">
      <c r="A449">
        <v>28</v>
      </c>
      <c r="B449">
        <v>80</v>
      </c>
      <c r="C449">
        <v>86</v>
      </c>
      <c r="D449" t="s">
        <v>95</v>
      </c>
      <c r="E449" t="s">
        <v>413</v>
      </c>
      <c r="F449">
        <v>26</v>
      </c>
      <c r="G449">
        <v>1824</v>
      </c>
      <c r="H449" t="s">
        <v>19</v>
      </c>
      <c r="I449" t="s">
        <v>20</v>
      </c>
      <c r="J449" t="s">
        <v>146</v>
      </c>
      <c r="K449" t="s">
        <v>73</v>
      </c>
      <c r="M449" t="s">
        <v>36</v>
      </c>
    </row>
    <row r="450" spans="1:15">
      <c r="A450">
        <v>29</v>
      </c>
      <c r="B450">
        <v>80</v>
      </c>
      <c r="C450">
        <v>86</v>
      </c>
      <c r="D450" t="s">
        <v>414</v>
      </c>
      <c r="E450" t="s">
        <v>413</v>
      </c>
      <c r="F450">
        <v>18</v>
      </c>
      <c r="G450">
        <v>1832</v>
      </c>
      <c r="H450" t="s">
        <v>24</v>
      </c>
      <c r="I450" t="s">
        <v>20</v>
      </c>
      <c r="M450" t="s">
        <v>38</v>
      </c>
    </row>
    <row r="451" spans="1:15">
      <c r="A451">
        <v>30</v>
      </c>
      <c r="B451">
        <v>81</v>
      </c>
      <c r="C451">
        <v>87</v>
      </c>
      <c r="D451" t="s">
        <v>415</v>
      </c>
      <c r="E451" t="s">
        <v>416</v>
      </c>
      <c r="F451">
        <v>41</v>
      </c>
      <c r="G451">
        <v>1809</v>
      </c>
      <c r="H451" t="s">
        <v>19</v>
      </c>
      <c r="I451" t="s">
        <v>20</v>
      </c>
      <c r="J451" t="s">
        <v>32</v>
      </c>
      <c r="K451" t="s">
        <v>33</v>
      </c>
      <c r="L451">
        <v>400</v>
      </c>
      <c r="M451" t="s">
        <v>41</v>
      </c>
    </row>
    <row r="452" spans="1:15">
      <c r="A452">
        <v>31</v>
      </c>
      <c r="B452">
        <v>81</v>
      </c>
      <c r="C452">
        <v>87</v>
      </c>
      <c r="D452" t="s">
        <v>417</v>
      </c>
      <c r="E452" t="s">
        <v>416</v>
      </c>
      <c r="F452">
        <v>31</v>
      </c>
      <c r="G452">
        <v>1819</v>
      </c>
      <c r="H452" t="s">
        <v>24</v>
      </c>
      <c r="I452" t="s">
        <v>20</v>
      </c>
      <c r="M452" t="s">
        <v>41</v>
      </c>
    </row>
    <row r="453" spans="1:15">
      <c r="A453">
        <v>32</v>
      </c>
      <c r="B453">
        <v>81</v>
      </c>
      <c r="C453">
        <v>87</v>
      </c>
      <c r="D453" t="s">
        <v>92</v>
      </c>
      <c r="E453" t="s">
        <v>416</v>
      </c>
      <c r="F453">
        <v>16</v>
      </c>
      <c r="G453">
        <v>1834</v>
      </c>
      <c r="H453" t="s">
        <v>24</v>
      </c>
      <c r="I453" t="s">
        <v>20</v>
      </c>
      <c r="M453" t="s">
        <v>41</v>
      </c>
    </row>
    <row r="454" spans="1:15">
      <c r="A454">
        <v>33</v>
      </c>
      <c r="B454">
        <v>81</v>
      </c>
      <c r="C454">
        <v>87</v>
      </c>
      <c r="D454" t="s">
        <v>236</v>
      </c>
      <c r="E454" t="s">
        <v>416</v>
      </c>
      <c r="F454">
        <v>14</v>
      </c>
      <c r="G454">
        <v>1836</v>
      </c>
      <c r="H454" t="s">
        <v>24</v>
      </c>
      <c r="I454" t="s">
        <v>20</v>
      </c>
      <c r="M454" t="s">
        <v>41</v>
      </c>
      <c r="O454" t="s">
        <v>57</v>
      </c>
    </row>
    <row r="455" spans="1:15">
      <c r="A455">
        <v>34</v>
      </c>
      <c r="B455">
        <v>81</v>
      </c>
      <c r="C455">
        <v>87</v>
      </c>
      <c r="D455" t="s">
        <v>418</v>
      </c>
      <c r="E455" t="s">
        <v>416</v>
      </c>
      <c r="F455">
        <v>12</v>
      </c>
      <c r="G455">
        <v>1838</v>
      </c>
      <c r="H455" t="s">
        <v>19</v>
      </c>
      <c r="I455" t="s">
        <v>20</v>
      </c>
      <c r="M455" t="s">
        <v>41</v>
      </c>
      <c r="O455" t="s">
        <v>57</v>
      </c>
    </row>
    <row r="456" spans="1:15">
      <c r="A456">
        <v>35</v>
      </c>
      <c r="B456">
        <v>81</v>
      </c>
      <c r="C456">
        <v>87</v>
      </c>
      <c r="D456" t="s">
        <v>419</v>
      </c>
      <c r="E456" t="s">
        <v>416</v>
      </c>
      <c r="F456">
        <v>10</v>
      </c>
      <c r="G456">
        <v>1840</v>
      </c>
      <c r="H456" t="s">
        <v>24</v>
      </c>
      <c r="I456" t="s">
        <v>20</v>
      </c>
      <c r="M456" t="s">
        <v>41</v>
      </c>
      <c r="O456" t="s">
        <v>57</v>
      </c>
    </row>
    <row r="457" spans="1:15">
      <c r="A457">
        <v>36</v>
      </c>
      <c r="B457">
        <v>81</v>
      </c>
      <c r="C457">
        <v>87</v>
      </c>
      <c r="D457" t="s">
        <v>93</v>
      </c>
      <c r="E457" t="s">
        <v>416</v>
      </c>
      <c r="F457">
        <v>8</v>
      </c>
      <c r="G457">
        <v>1842</v>
      </c>
      <c r="H457" t="s">
        <v>19</v>
      </c>
      <c r="I457" t="s">
        <v>20</v>
      </c>
      <c r="M457" t="s">
        <v>41</v>
      </c>
      <c r="O457" t="s">
        <v>57</v>
      </c>
    </row>
    <row r="458" spans="1:15">
      <c r="A458">
        <v>37</v>
      </c>
      <c r="B458">
        <v>81</v>
      </c>
      <c r="C458">
        <v>87</v>
      </c>
      <c r="D458" t="s">
        <v>94</v>
      </c>
      <c r="E458" t="s">
        <v>416</v>
      </c>
      <c r="F458">
        <v>6</v>
      </c>
      <c r="G458">
        <v>1844</v>
      </c>
      <c r="H458" t="s">
        <v>19</v>
      </c>
      <c r="I458" t="s">
        <v>20</v>
      </c>
      <c r="M458" t="s">
        <v>41</v>
      </c>
    </row>
    <row r="459" spans="1:15">
      <c r="A459">
        <v>38</v>
      </c>
      <c r="B459">
        <v>81</v>
      </c>
      <c r="C459">
        <v>87</v>
      </c>
      <c r="D459" t="s">
        <v>86</v>
      </c>
      <c r="E459" t="s">
        <v>416</v>
      </c>
      <c r="F459">
        <v>4</v>
      </c>
      <c r="G459">
        <v>1846</v>
      </c>
      <c r="H459" t="s">
        <v>19</v>
      </c>
      <c r="I459" t="s">
        <v>20</v>
      </c>
      <c r="M459" t="s">
        <v>66</v>
      </c>
    </row>
    <row r="460" spans="1:15">
      <c r="A460">
        <v>39</v>
      </c>
      <c r="B460">
        <v>81</v>
      </c>
      <c r="C460">
        <v>87</v>
      </c>
      <c r="D460" t="s">
        <v>78</v>
      </c>
      <c r="E460" t="s">
        <v>416</v>
      </c>
      <c r="F460">
        <v>2</v>
      </c>
      <c r="G460">
        <v>1848</v>
      </c>
      <c r="H460" t="s">
        <v>19</v>
      </c>
      <c r="I460" t="s">
        <v>20</v>
      </c>
      <c r="M460" t="s">
        <v>66</v>
      </c>
    </row>
    <row r="461" spans="1:15">
      <c r="A461">
        <v>40</v>
      </c>
      <c r="B461">
        <v>82</v>
      </c>
      <c r="C461">
        <v>88</v>
      </c>
      <c r="D461" t="s">
        <v>420</v>
      </c>
      <c r="E461" t="s">
        <v>421</v>
      </c>
      <c r="F461">
        <v>40</v>
      </c>
      <c r="G461">
        <v>1810</v>
      </c>
      <c r="H461" t="s">
        <v>19</v>
      </c>
      <c r="I461" t="s">
        <v>20</v>
      </c>
      <c r="J461" t="s">
        <v>225</v>
      </c>
      <c r="K461" t="s">
        <v>226</v>
      </c>
      <c r="L461">
        <v>325</v>
      </c>
      <c r="M461" t="s">
        <v>79</v>
      </c>
    </row>
    <row r="462" spans="1:15">
      <c r="A462">
        <v>41</v>
      </c>
      <c r="B462">
        <v>82</v>
      </c>
      <c r="C462">
        <v>88</v>
      </c>
      <c r="D462" t="s">
        <v>78</v>
      </c>
      <c r="E462" t="s">
        <v>421</v>
      </c>
      <c r="F462">
        <v>41</v>
      </c>
      <c r="G462">
        <v>1809</v>
      </c>
      <c r="H462" t="s">
        <v>24</v>
      </c>
      <c r="I462" t="s">
        <v>20</v>
      </c>
      <c r="M462" t="s">
        <v>36</v>
      </c>
    </row>
    <row r="463" spans="1:15">
      <c r="A463">
        <v>42</v>
      </c>
      <c r="B463">
        <v>82</v>
      </c>
      <c r="C463">
        <v>88</v>
      </c>
      <c r="D463" t="s">
        <v>243</v>
      </c>
      <c r="E463" t="s">
        <v>422</v>
      </c>
      <c r="F463">
        <v>21</v>
      </c>
      <c r="G463">
        <v>1829</v>
      </c>
      <c r="H463" t="s">
        <v>19</v>
      </c>
      <c r="I463" t="s">
        <v>20</v>
      </c>
      <c r="J463" t="s">
        <v>89</v>
      </c>
      <c r="M463" t="s">
        <v>52</v>
      </c>
    </row>
    <row r="464" spans="1:15">
      <c r="A464">
        <v>1</v>
      </c>
      <c r="B464">
        <v>83</v>
      </c>
      <c r="C464">
        <v>89</v>
      </c>
      <c r="D464" t="s">
        <v>100</v>
      </c>
      <c r="E464" t="s">
        <v>423</v>
      </c>
      <c r="F464">
        <v>33</v>
      </c>
      <c r="G464">
        <v>1817</v>
      </c>
      <c r="H464" t="s">
        <v>19</v>
      </c>
      <c r="I464" t="s">
        <v>20</v>
      </c>
      <c r="J464" t="s">
        <v>225</v>
      </c>
      <c r="K464" t="s">
        <v>226</v>
      </c>
      <c r="L464">
        <v>100</v>
      </c>
      <c r="M464" t="s">
        <v>52</v>
      </c>
    </row>
    <row r="465" spans="1:15">
      <c r="A465">
        <v>2</v>
      </c>
      <c r="B465">
        <v>83</v>
      </c>
      <c r="C465">
        <v>89</v>
      </c>
      <c r="D465" t="s">
        <v>245</v>
      </c>
      <c r="E465" t="s">
        <v>423</v>
      </c>
      <c r="F465">
        <v>32</v>
      </c>
      <c r="G465">
        <v>1818</v>
      </c>
      <c r="H465" t="s">
        <v>24</v>
      </c>
      <c r="I465" t="s">
        <v>20</v>
      </c>
      <c r="M465" t="s">
        <v>103</v>
      </c>
    </row>
    <row r="466" spans="1:15">
      <c r="A466">
        <v>3</v>
      </c>
      <c r="B466">
        <v>83</v>
      </c>
      <c r="C466">
        <v>89</v>
      </c>
      <c r="D466" t="s">
        <v>216</v>
      </c>
      <c r="E466" t="s">
        <v>423</v>
      </c>
      <c r="F466">
        <v>10</v>
      </c>
      <c r="G466">
        <v>1840</v>
      </c>
      <c r="H466" t="s">
        <v>24</v>
      </c>
      <c r="I466" t="s">
        <v>20</v>
      </c>
      <c r="M466" t="s">
        <v>52</v>
      </c>
      <c r="O466" t="s">
        <v>57</v>
      </c>
    </row>
    <row r="467" spans="1:15">
      <c r="A467">
        <v>4</v>
      </c>
      <c r="B467">
        <v>83</v>
      </c>
      <c r="C467">
        <v>89</v>
      </c>
      <c r="D467" t="s">
        <v>206</v>
      </c>
      <c r="E467" t="s">
        <v>423</v>
      </c>
      <c r="F467">
        <v>7</v>
      </c>
      <c r="G467">
        <v>1843</v>
      </c>
      <c r="H467" t="s">
        <v>19</v>
      </c>
      <c r="I467" t="s">
        <v>20</v>
      </c>
      <c r="M467" t="s">
        <v>52</v>
      </c>
      <c r="O467" t="s">
        <v>57</v>
      </c>
    </row>
    <row r="468" spans="1:15">
      <c r="A468">
        <v>5</v>
      </c>
      <c r="B468">
        <v>83</v>
      </c>
      <c r="C468">
        <v>89</v>
      </c>
      <c r="D468" t="s">
        <v>39</v>
      </c>
      <c r="E468" t="s">
        <v>423</v>
      </c>
      <c r="F468">
        <v>6</v>
      </c>
      <c r="G468">
        <v>1844</v>
      </c>
      <c r="H468" t="s">
        <v>19</v>
      </c>
      <c r="I468" t="s">
        <v>20</v>
      </c>
      <c r="M468" t="s">
        <v>52</v>
      </c>
    </row>
    <row r="469" spans="1:15">
      <c r="A469">
        <v>6</v>
      </c>
      <c r="B469">
        <v>83</v>
      </c>
      <c r="C469">
        <v>89</v>
      </c>
      <c r="D469" t="s">
        <v>94</v>
      </c>
      <c r="E469" t="s">
        <v>423</v>
      </c>
      <c r="F469">
        <v>4</v>
      </c>
      <c r="G469">
        <v>1846</v>
      </c>
      <c r="H469" t="s">
        <v>24</v>
      </c>
      <c r="I469" t="s">
        <v>20</v>
      </c>
      <c r="M469" t="s">
        <v>52</v>
      </c>
    </row>
    <row r="470" spans="1:15">
      <c r="A470">
        <v>7</v>
      </c>
      <c r="B470">
        <v>83</v>
      </c>
      <c r="C470">
        <v>89</v>
      </c>
      <c r="D470" t="s">
        <v>424</v>
      </c>
      <c r="E470" t="s">
        <v>423</v>
      </c>
      <c r="F470">
        <v>1</v>
      </c>
      <c r="G470">
        <v>1849</v>
      </c>
      <c r="H470" t="s">
        <v>24</v>
      </c>
      <c r="I470" t="s">
        <v>20</v>
      </c>
      <c r="M470" t="s">
        <v>52</v>
      </c>
    </row>
    <row r="471" spans="1:15">
      <c r="A471">
        <v>8</v>
      </c>
      <c r="B471">
        <v>84</v>
      </c>
      <c r="C471">
        <v>90</v>
      </c>
      <c r="D471" t="s">
        <v>425</v>
      </c>
      <c r="E471" t="s">
        <v>426</v>
      </c>
      <c r="F471">
        <v>28</v>
      </c>
      <c r="G471">
        <v>1822</v>
      </c>
      <c r="H471" t="s">
        <v>19</v>
      </c>
      <c r="I471" t="s">
        <v>20</v>
      </c>
      <c r="J471" t="s">
        <v>32</v>
      </c>
      <c r="K471" t="s">
        <v>33</v>
      </c>
      <c r="M471" t="s">
        <v>41</v>
      </c>
    </row>
    <row r="472" spans="1:15">
      <c r="A472">
        <v>9</v>
      </c>
      <c r="B472">
        <v>84</v>
      </c>
      <c r="C472">
        <v>90</v>
      </c>
      <c r="D472" t="s">
        <v>216</v>
      </c>
      <c r="E472" t="s">
        <v>426</v>
      </c>
      <c r="F472">
        <v>25</v>
      </c>
      <c r="G472">
        <v>1825</v>
      </c>
      <c r="H472" t="s">
        <v>24</v>
      </c>
      <c r="I472" t="s">
        <v>20</v>
      </c>
      <c r="M472" t="s">
        <v>41</v>
      </c>
    </row>
    <row r="473" spans="1:15">
      <c r="A473">
        <v>10</v>
      </c>
      <c r="B473">
        <v>84</v>
      </c>
      <c r="C473">
        <v>90</v>
      </c>
      <c r="D473" t="s">
        <v>100</v>
      </c>
      <c r="E473" t="s">
        <v>426</v>
      </c>
      <c r="F473">
        <v>8</v>
      </c>
      <c r="G473">
        <v>1842</v>
      </c>
      <c r="H473" t="s">
        <v>19</v>
      </c>
      <c r="I473" t="s">
        <v>20</v>
      </c>
      <c r="M473" t="s">
        <v>126</v>
      </c>
    </row>
    <row r="474" spans="1:15">
      <c r="A474">
        <v>11</v>
      </c>
      <c r="B474">
        <v>84</v>
      </c>
      <c r="C474">
        <v>90</v>
      </c>
      <c r="D474" t="s">
        <v>273</v>
      </c>
      <c r="E474" t="s">
        <v>426</v>
      </c>
      <c r="F474">
        <v>6</v>
      </c>
      <c r="G474">
        <v>1844</v>
      </c>
      <c r="H474" t="s">
        <v>19</v>
      </c>
      <c r="I474" t="s">
        <v>20</v>
      </c>
      <c r="M474" t="s">
        <v>126</v>
      </c>
    </row>
    <row r="475" spans="1:15">
      <c r="A475">
        <v>12</v>
      </c>
      <c r="B475">
        <v>84</v>
      </c>
      <c r="C475">
        <v>90</v>
      </c>
      <c r="D475" t="s">
        <v>424</v>
      </c>
      <c r="E475" t="s">
        <v>426</v>
      </c>
      <c r="F475">
        <v>1</v>
      </c>
      <c r="G475">
        <v>1849</v>
      </c>
      <c r="H475" t="s">
        <v>24</v>
      </c>
      <c r="I475" t="s">
        <v>20</v>
      </c>
      <c r="M475" t="s">
        <v>126</v>
      </c>
    </row>
    <row r="476" spans="1:15">
      <c r="A476">
        <v>13</v>
      </c>
      <c r="B476">
        <v>85</v>
      </c>
      <c r="C476">
        <v>91</v>
      </c>
      <c r="D476" t="s">
        <v>264</v>
      </c>
      <c r="E476" t="s">
        <v>209</v>
      </c>
      <c r="F476">
        <v>45</v>
      </c>
      <c r="G476">
        <v>1805</v>
      </c>
      <c r="H476" t="s">
        <v>19</v>
      </c>
      <c r="I476" t="s">
        <v>20</v>
      </c>
      <c r="J476" t="s">
        <v>427</v>
      </c>
      <c r="K476" t="s">
        <v>428</v>
      </c>
      <c r="L476">
        <v>1500</v>
      </c>
      <c r="M476" t="s">
        <v>429</v>
      </c>
    </row>
    <row r="477" spans="1:15">
      <c r="A477">
        <v>14</v>
      </c>
      <c r="B477">
        <v>85</v>
      </c>
      <c r="C477">
        <v>91</v>
      </c>
      <c r="D477" t="s">
        <v>424</v>
      </c>
      <c r="E477" t="s">
        <v>209</v>
      </c>
      <c r="F477">
        <v>31</v>
      </c>
      <c r="G477">
        <v>1819</v>
      </c>
      <c r="H477" t="s">
        <v>24</v>
      </c>
      <c r="I477" t="s">
        <v>20</v>
      </c>
      <c r="M477" t="s">
        <v>430</v>
      </c>
    </row>
    <row r="478" spans="1:15">
      <c r="A478">
        <v>15</v>
      </c>
      <c r="B478">
        <v>85</v>
      </c>
      <c r="C478">
        <v>91</v>
      </c>
      <c r="D478" t="s">
        <v>177</v>
      </c>
      <c r="E478" t="s">
        <v>209</v>
      </c>
      <c r="F478">
        <v>14</v>
      </c>
      <c r="G478">
        <v>1836</v>
      </c>
      <c r="H478" t="s">
        <v>19</v>
      </c>
      <c r="I478" t="s">
        <v>20</v>
      </c>
      <c r="M478" t="s">
        <v>337</v>
      </c>
      <c r="O478" t="s">
        <v>57</v>
      </c>
    </row>
    <row r="479" spans="1:15">
      <c r="A479">
        <v>16</v>
      </c>
      <c r="B479">
        <v>86</v>
      </c>
      <c r="C479">
        <v>92</v>
      </c>
      <c r="D479" t="s">
        <v>431</v>
      </c>
      <c r="E479" t="s">
        <v>432</v>
      </c>
      <c r="F479">
        <v>29</v>
      </c>
      <c r="G479">
        <v>1821</v>
      </c>
      <c r="H479" t="s">
        <v>19</v>
      </c>
      <c r="I479" t="s">
        <v>20</v>
      </c>
      <c r="J479" t="s">
        <v>123</v>
      </c>
      <c r="K479" t="s">
        <v>124</v>
      </c>
      <c r="L479">
        <v>900</v>
      </c>
      <c r="M479" t="s">
        <v>77</v>
      </c>
    </row>
    <row r="480" spans="1:15">
      <c r="A480">
        <v>17</v>
      </c>
      <c r="B480">
        <v>86</v>
      </c>
      <c r="C480">
        <v>92</v>
      </c>
      <c r="D480" t="s">
        <v>56</v>
      </c>
      <c r="E480" t="s">
        <v>432</v>
      </c>
      <c r="F480">
        <v>21</v>
      </c>
      <c r="G480">
        <v>1829</v>
      </c>
      <c r="H480" t="s">
        <v>24</v>
      </c>
      <c r="I480" t="s">
        <v>20</v>
      </c>
      <c r="M480" t="s">
        <v>126</v>
      </c>
    </row>
    <row r="481" spans="1:15">
      <c r="A481">
        <v>18</v>
      </c>
      <c r="B481">
        <v>87</v>
      </c>
      <c r="C481">
        <v>93</v>
      </c>
      <c r="D481" t="s">
        <v>78</v>
      </c>
      <c r="E481" t="s">
        <v>433</v>
      </c>
      <c r="F481">
        <v>50</v>
      </c>
      <c r="G481">
        <v>1800</v>
      </c>
      <c r="H481" t="s">
        <v>19</v>
      </c>
      <c r="I481" t="s">
        <v>20</v>
      </c>
      <c r="J481" t="s">
        <v>146</v>
      </c>
      <c r="K481" t="s">
        <v>73</v>
      </c>
      <c r="L481">
        <v>500</v>
      </c>
      <c r="M481" t="s">
        <v>335</v>
      </c>
    </row>
    <row r="482" spans="1:15">
      <c r="A482">
        <v>19</v>
      </c>
      <c r="B482">
        <v>87</v>
      </c>
      <c r="C482">
        <v>93</v>
      </c>
      <c r="D482" t="s">
        <v>56</v>
      </c>
      <c r="E482" t="s">
        <v>433</v>
      </c>
      <c r="F482">
        <v>42</v>
      </c>
      <c r="G482">
        <v>1808</v>
      </c>
      <c r="H482" t="s">
        <v>24</v>
      </c>
      <c r="I482" t="s">
        <v>20</v>
      </c>
      <c r="M482" t="s">
        <v>335</v>
      </c>
    </row>
    <row r="483" spans="1:15">
      <c r="A483">
        <v>20</v>
      </c>
      <c r="B483">
        <v>87</v>
      </c>
      <c r="C483">
        <v>93</v>
      </c>
      <c r="D483" t="s">
        <v>143</v>
      </c>
      <c r="E483" t="s">
        <v>271</v>
      </c>
      <c r="F483">
        <v>18</v>
      </c>
      <c r="G483">
        <v>1832</v>
      </c>
      <c r="H483" t="s">
        <v>24</v>
      </c>
      <c r="I483" t="s">
        <v>20</v>
      </c>
      <c r="M483" t="s">
        <v>36</v>
      </c>
    </row>
    <row r="484" spans="1:15">
      <c r="A484">
        <v>21</v>
      </c>
      <c r="B484">
        <v>87</v>
      </c>
      <c r="C484">
        <v>93</v>
      </c>
      <c r="D484" t="s">
        <v>93</v>
      </c>
      <c r="E484" t="s">
        <v>434</v>
      </c>
      <c r="F484">
        <v>42</v>
      </c>
      <c r="G484">
        <v>1808</v>
      </c>
      <c r="H484" t="s">
        <v>19</v>
      </c>
      <c r="I484" t="s">
        <v>20</v>
      </c>
      <c r="J484" t="s">
        <v>314</v>
      </c>
      <c r="K484" t="s">
        <v>315</v>
      </c>
      <c r="M484" t="s">
        <v>77</v>
      </c>
    </row>
    <row r="485" spans="1:15">
      <c r="A485">
        <v>22</v>
      </c>
      <c r="B485">
        <v>87</v>
      </c>
      <c r="C485">
        <v>93</v>
      </c>
      <c r="D485" t="s">
        <v>435</v>
      </c>
      <c r="E485" t="s">
        <v>434</v>
      </c>
      <c r="F485">
        <v>9</v>
      </c>
      <c r="G485">
        <v>1841</v>
      </c>
      <c r="H485" t="s">
        <v>19</v>
      </c>
      <c r="I485" t="s">
        <v>20</v>
      </c>
      <c r="M485" t="s">
        <v>337</v>
      </c>
    </row>
    <row r="486" spans="1:15">
      <c r="A486">
        <v>23</v>
      </c>
      <c r="B486">
        <v>88</v>
      </c>
      <c r="C486">
        <v>94</v>
      </c>
      <c r="D486" t="s">
        <v>143</v>
      </c>
      <c r="E486" t="s">
        <v>436</v>
      </c>
      <c r="F486">
        <v>40</v>
      </c>
      <c r="G486">
        <v>1810</v>
      </c>
      <c r="H486" t="s">
        <v>19</v>
      </c>
      <c r="I486" t="s">
        <v>20</v>
      </c>
      <c r="J486" t="s">
        <v>137</v>
      </c>
      <c r="K486" t="s">
        <v>138</v>
      </c>
      <c r="M486" t="s">
        <v>116</v>
      </c>
    </row>
    <row r="487" spans="1:15">
      <c r="A487">
        <v>24</v>
      </c>
      <c r="B487">
        <v>88</v>
      </c>
      <c r="C487">
        <v>94</v>
      </c>
      <c r="D487" t="s">
        <v>56</v>
      </c>
      <c r="E487" t="s">
        <v>436</v>
      </c>
      <c r="F487">
        <v>34</v>
      </c>
      <c r="G487">
        <v>1816</v>
      </c>
      <c r="H487" t="s">
        <v>24</v>
      </c>
      <c r="I487" t="s">
        <v>20</v>
      </c>
      <c r="M487" t="s">
        <v>116</v>
      </c>
    </row>
    <row r="488" spans="1:15">
      <c r="A488">
        <v>25</v>
      </c>
      <c r="B488">
        <v>88</v>
      </c>
      <c r="C488">
        <v>94</v>
      </c>
      <c r="D488" t="s">
        <v>78</v>
      </c>
      <c r="E488" t="s">
        <v>436</v>
      </c>
      <c r="F488">
        <v>8</v>
      </c>
      <c r="G488">
        <v>1842</v>
      </c>
      <c r="H488" t="s">
        <v>19</v>
      </c>
      <c r="I488" t="s">
        <v>20</v>
      </c>
      <c r="M488" t="s">
        <v>116</v>
      </c>
    </row>
    <row r="489" spans="1:15">
      <c r="A489">
        <v>26</v>
      </c>
      <c r="B489">
        <v>88</v>
      </c>
      <c r="C489">
        <v>94</v>
      </c>
      <c r="D489" t="s">
        <v>261</v>
      </c>
      <c r="E489" t="s">
        <v>436</v>
      </c>
      <c r="F489">
        <v>6</v>
      </c>
      <c r="G489">
        <v>1844</v>
      </c>
      <c r="H489" t="s">
        <v>19</v>
      </c>
      <c r="I489" t="s">
        <v>20</v>
      </c>
      <c r="M489" t="s">
        <v>116</v>
      </c>
    </row>
    <row r="490" spans="1:15">
      <c r="A490">
        <v>27</v>
      </c>
      <c r="B490">
        <v>88</v>
      </c>
      <c r="C490">
        <v>94</v>
      </c>
      <c r="D490" t="s">
        <v>322</v>
      </c>
      <c r="E490" t="s">
        <v>436</v>
      </c>
      <c r="F490">
        <v>1</v>
      </c>
      <c r="G490">
        <v>1849</v>
      </c>
      <c r="H490" t="s">
        <v>24</v>
      </c>
      <c r="I490" t="s">
        <v>20</v>
      </c>
      <c r="M490" t="s">
        <v>27</v>
      </c>
    </row>
    <row r="491" spans="1:15">
      <c r="A491">
        <v>28</v>
      </c>
      <c r="B491">
        <v>89</v>
      </c>
      <c r="C491">
        <v>95</v>
      </c>
      <c r="D491" t="s">
        <v>437</v>
      </c>
      <c r="E491" t="s">
        <v>438</v>
      </c>
      <c r="F491">
        <v>36</v>
      </c>
      <c r="G491">
        <v>1814</v>
      </c>
      <c r="H491" t="s">
        <v>19</v>
      </c>
      <c r="I491" t="s">
        <v>20</v>
      </c>
      <c r="J491" t="s">
        <v>256</v>
      </c>
      <c r="K491" t="s">
        <v>257</v>
      </c>
      <c r="M491" t="s">
        <v>41</v>
      </c>
    </row>
    <row r="492" spans="1:15">
      <c r="A492">
        <v>29</v>
      </c>
      <c r="B492">
        <v>89</v>
      </c>
      <c r="C492">
        <v>95</v>
      </c>
      <c r="D492" t="s">
        <v>298</v>
      </c>
      <c r="E492" t="s">
        <v>438</v>
      </c>
      <c r="F492">
        <v>35</v>
      </c>
      <c r="G492">
        <v>1815</v>
      </c>
      <c r="H492" t="s">
        <v>24</v>
      </c>
      <c r="I492" t="s">
        <v>20</v>
      </c>
      <c r="M492" t="s">
        <v>41</v>
      </c>
    </row>
    <row r="493" spans="1:15">
      <c r="A493">
        <v>30</v>
      </c>
      <c r="B493">
        <v>89</v>
      </c>
      <c r="C493">
        <v>95</v>
      </c>
      <c r="D493" t="s">
        <v>439</v>
      </c>
      <c r="E493" t="s">
        <v>438</v>
      </c>
      <c r="F493">
        <v>17</v>
      </c>
      <c r="G493">
        <v>1833</v>
      </c>
      <c r="H493" t="s">
        <v>19</v>
      </c>
      <c r="I493" t="s">
        <v>20</v>
      </c>
      <c r="J493" t="s">
        <v>314</v>
      </c>
      <c r="K493" t="s">
        <v>315</v>
      </c>
      <c r="M493" t="s">
        <v>52</v>
      </c>
      <c r="O493" t="s">
        <v>57</v>
      </c>
    </row>
    <row r="494" spans="1:15">
      <c r="A494">
        <v>31</v>
      </c>
      <c r="B494">
        <v>89</v>
      </c>
      <c r="C494">
        <v>95</v>
      </c>
      <c r="D494" t="s">
        <v>440</v>
      </c>
      <c r="E494" t="s">
        <v>438</v>
      </c>
      <c r="F494">
        <v>14</v>
      </c>
      <c r="G494">
        <v>1836</v>
      </c>
      <c r="H494" t="s">
        <v>19</v>
      </c>
      <c r="I494" t="s">
        <v>20</v>
      </c>
      <c r="M494" t="s">
        <v>52</v>
      </c>
      <c r="O494" t="s">
        <v>57</v>
      </c>
    </row>
    <row r="495" spans="1:15">
      <c r="A495">
        <v>32</v>
      </c>
      <c r="B495">
        <v>89</v>
      </c>
      <c r="C495">
        <v>95</v>
      </c>
      <c r="D495" t="s">
        <v>424</v>
      </c>
      <c r="E495" t="s">
        <v>438</v>
      </c>
      <c r="F495">
        <v>8</v>
      </c>
      <c r="G495">
        <v>1842</v>
      </c>
      <c r="H495" t="s">
        <v>24</v>
      </c>
      <c r="I495" t="s">
        <v>20</v>
      </c>
      <c r="M495" t="s">
        <v>52</v>
      </c>
      <c r="O495" t="s">
        <v>57</v>
      </c>
    </row>
    <row r="496" spans="1:15">
      <c r="A496">
        <v>33</v>
      </c>
      <c r="B496">
        <v>89</v>
      </c>
      <c r="C496">
        <v>95</v>
      </c>
      <c r="D496" t="s">
        <v>94</v>
      </c>
      <c r="E496" t="s">
        <v>438</v>
      </c>
      <c r="F496">
        <v>7</v>
      </c>
      <c r="G496">
        <v>1843</v>
      </c>
      <c r="H496" t="s">
        <v>19</v>
      </c>
      <c r="I496" t="s">
        <v>20</v>
      </c>
      <c r="M496" t="s">
        <v>52</v>
      </c>
      <c r="O496" t="s">
        <v>57</v>
      </c>
    </row>
    <row r="497" spans="1:15">
      <c r="A497">
        <v>34</v>
      </c>
      <c r="B497">
        <v>89</v>
      </c>
      <c r="C497">
        <v>95</v>
      </c>
      <c r="D497" t="s">
        <v>441</v>
      </c>
      <c r="E497" t="s">
        <v>442</v>
      </c>
      <c r="F497">
        <v>21</v>
      </c>
      <c r="G497">
        <v>1829</v>
      </c>
      <c r="H497" t="s">
        <v>19</v>
      </c>
      <c r="I497" t="s">
        <v>20</v>
      </c>
      <c r="J497" t="s">
        <v>89</v>
      </c>
      <c r="K497" t="s">
        <v>33</v>
      </c>
      <c r="M497" t="s">
        <v>41</v>
      </c>
    </row>
    <row r="498" spans="1:15">
      <c r="A498">
        <v>35</v>
      </c>
      <c r="B498">
        <v>90</v>
      </c>
      <c r="C498">
        <v>96</v>
      </c>
      <c r="D498" t="s">
        <v>92</v>
      </c>
      <c r="E498" t="s">
        <v>334</v>
      </c>
      <c r="F498">
        <v>25</v>
      </c>
      <c r="G498">
        <v>1825</v>
      </c>
      <c r="H498" t="s">
        <v>19</v>
      </c>
      <c r="I498" t="s">
        <v>20</v>
      </c>
      <c r="J498" t="s">
        <v>32</v>
      </c>
      <c r="K498" t="s">
        <v>33</v>
      </c>
      <c r="L498">
        <v>750</v>
      </c>
      <c r="M498" t="s">
        <v>337</v>
      </c>
    </row>
    <row r="499" spans="1:15">
      <c r="A499">
        <v>36</v>
      </c>
      <c r="B499">
        <v>90</v>
      </c>
      <c r="C499">
        <v>96</v>
      </c>
      <c r="D499" t="s">
        <v>298</v>
      </c>
      <c r="E499" t="s">
        <v>334</v>
      </c>
      <c r="F499">
        <v>24</v>
      </c>
      <c r="G499">
        <v>1826</v>
      </c>
      <c r="H499" t="s">
        <v>24</v>
      </c>
      <c r="I499" t="s">
        <v>20</v>
      </c>
      <c r="M499" t="s">
        <v>38</v>
      </c>
    </row>
    <row r="500" spans="1:15">
      <c r="A500">
        <v>37</v>
      </c>
      <c r="B500">
        <v>90</v>
      </c>
      <c r="C500">
        <v>96</v>
      </c>
      <c r="D500" t="s">
        <v>56</v>
      </c>
      <c r="E500" t="s">
        <v>334</v>
      </c>
      <c r="F500">
        <v>3</v>
      </c>
      <c r="G500">
        <v>1847</v>
      </c>
      <c r="H500" t="s">
        <v>24</v>
      </c>
      <c r="I500" t="s">
        <v>20</v>
      </c>
      <c r="M500" t="s">
        <v>27</v>
      </c>
    </row>
    <row r="501" spans="1:15">
      <c r="A501">
        <v>38</v>
      </c>
      <c r="B501">
        <v>90</v>
      </c>
      <c r="C501">
        <v>96</v>
      </c>
      <c r="D501" t="s">
        <v>78</v>
      </c>
      <c r="E501" t="s">
        <v>334</v>
      </c>
      <c r="F501" s="4" t="s">
        <v>278</v>
      </c>
      <c r="G501">
        <v>1850</v>
      </c>
      <c r="H501" t="s">
        <v>19</v>
      </c>
      <c r="I501" t="s">
        <v>20</v>
      </c>
      <c r="M501" t="s">
        <v>27</v>
      </c>
    </row>
    <row r="502" spans="1:15">
      <c r="A502">
        <v>39</v>
      </c>
      <c r="B502">
        <v>91</v>
      </c>
      <c r="C502">
        <v>97</v>
      </c>
      <c r="D502" t="s">
        <v>443</v>
      </c>
      <c r="E502" t="s">
        <v>444</v>
      </c>
      <c r="F502">
        <v>40</v>
      </c>
      <c r="G502">
        <v>1810</v>
      </c>
      <c r="H502" t="s">
        <v>19</v>
      </c>
      <c r="I502" t="s">
        <v>20</v>
      </c>
      <c r="J502" t="s">
        <v>32</v>
      </c>
      <c r="K502" t="s">
        <v>33</v>
      </c>
      <c r="L502">
        <v>1000</v>
      </c>
      <c r="M502" t="s">
        <v>79</v>
      </c>
    </row>
    <row r="503" spans="1:15">
      <c r="A503">
        <v>40</v>
      </c>
      <c r="B503">
        <v>91</v>
      </c>
      <c r="C503">
        <v>97</v>
      </c>
      <c r="D503" t="s">
        <v>143</v>
      </c>
      <c r="E503" t="s">
        <v>444</v>
      </c>
      <c r="F503">
        <v>40</v>
      </c>
      <c r="G503">
        <v>1810</v>
      </c>
      <c r="H503" t="s">
        <v>24</v>
      </c>
      <c r="I503" t="s">
        <v>20</v>
      </c>
      <c r="M503" t="s">
        <v>77</v>
      </c>
    </row>
    <row r="504" spans="1:15">
      <c r="A504">
        <v>41</v>
      </c>
      <c r="B504">
        <v>91</v>
      </c>
      <c r="C504">
        <v>97</v>
      </c>
      <c r="D504" t="s">
        <v>56</v>
      </c>
      <c r="E504" t="s">
        <v>445</v>
      </c>
      <c r="F504">
        <v>22</v>
      </c>
      <c r="G504">
        <v>1828</v>
      </c>
      <c r="H504" t="s">
        <v>19</v>
      </c>
      <c r="I504" t="s">
        <v>20</v>
      </c>
      <c r="J504" t="s">
        <v>89</v>
      </c>
      <c r="K504" t="s">
        <v>33</v>
      </c>
      <c r="M504" t="s">
        <v>77</v>
      </c>
    </row>
    <row r="505" spans="1:15">
      <c r="A505">
        <v>42</v>
      </c>
      <c r="B505">
        <v>91</v>
      </c>
      <c r="C505">
        <v>97</v>
      </c>
      <c r="D505" t="s">
        <v>92</v>
      </c>
      <c r="E505" t="s">
        <v>444</v>
      </c>
      <c r="F505">
        <v>12</v>
      </c>
      <c r="G505">
        <v>1838</v>
      </c>
      <c r="H505" t="s">
        <v>24</v>
      </c>
      <c r="I505" t="s">
        <v>20</v>
      </c>
      <c r="M505" t="s">
        <v>52</v>
      </c>
      <c r="O505" t="s">
        <v>57</v>
      </c>
    </row>
    <row r="506" spans="1:15">
      <c r="A506">
        <v>1</v>
      </c>
      <c r="B506">
        <v>91</v>
      </c>
      <c r="C506">
        <v>97</v>
      </c>
      <c r="D506" t="s">
        <v>43</v>
      </c>
      <c r="E506" t="s">
        <v>445</v>
      </c>
      <c r="F506">
        <v>12</v>
      </c>
      <c r="G506">
        <v>1838</v>
      </c>
      <c r="H506" t="s">
        <v>24</v>
      </c>
      <c r="I506" t="s">
        <v>20</v>
      </c>
      <c r="M506" t="s">
        <v>77</v>
      </c>
      <c r="O506" t="s">
        <v>57</v>
      </c>
    </row>
    <row r="507" spans="1:15">
      <c r="A507">
        <v>2</v>
      </c>
      <c r="B507">
        <v>91</v>
      </c>
      <c r="C507">
        <v>97</v>
      </c>
      <c r="D507" t="s">
        <v>50</v>
      </c>
      <c r="E507" t="s">
        <v>444</v>
      </c>
      <c r="F507">
        <v>10</v>
      </c>
      <c r="G507">
        <v>1840</v>
      </c>
      <c r="H507" t="s">
        <v>24</v>
      </c>
      <c r="I507" t="s">
        <v>20</v>
      </c>
      <c r="M507" t="s">
        <v>27</v>
      </c>
    </row>
    <row r="508" spans="1:15">
      <c r="A508">
        <v>3</v>
      </c>
      <c r="B508">
        <v>91</v>
      </c>
      <c r="C508">
        <v>97</v>
      </c>
      <c r="D508" t="s">
        <v>143</v>
      </c>
      <c r="E508" t="s">
        <v>444</v>
      </c>
      <c r="F508">
        <v>6</v>
      </c>
      <c r="G508">
        <v>1844</v>
      </c>
      <c r="H508" t="s">
        <v>24</v>
      </c>
      <c r="I508" t="s">
        <v>20</v>
      </c>
      <c r="M508" t="s">
        <v>27</v>
      </c>
    </row>
    <row r="509" spans="1:15">
      <c r="A509">
        <v>4</v>
      </c>
      <c r="B509">
        <v>91</v>
      </c>
      <c r="C509">
        <v>97</v>
      </c>
      <c r="D509" t="s">
        <v>50</v>
      </c>
      <c r="E509" t="s">
        <v>444</v>
      </c>
      <c r="F509">
        <v>2</v>
      </c>
      <c r="G509">
        <v>1848</v>
      </c>
      <c r="H509" t="s">
        <v>24</v>
      </c>
      <c r="I509" t="s">
        <v>20</v>
      </c>
      <c r="M509" t="s">
        <v>27</v>
      </c>
    </row>
    <row r="510" spans="1:15">
      <c r="A510">
        <v>5</v>
      </c>
      <c r="B510">
        <v>91</v>
      </c>
      <c r="C510">
        <v>97</v>
      </c>
      <c r="D510" t="s">
        <v>23</v>
      </c>
      <c r="E510" t="s">
        <v>444</v>
      </c>
      <c r="F510" s="4" t="s">
        <v>246</v>
      </c>
      <c r="G510">
        <v>1850</v>
      </c>
      <c r="H510" t="s">
        <v>24</v>
      </c>
      <c r="I510" t="s">
        <v>20</v>
      </c>
      <c r="M510" t="s">
        <v>27</v>
      </c>
    </row>
    <row r="511" spans="1:15">
      <c r="A511">
        <v>6</v>
      </c>
      <c r="B511">
        <v>92</v>
      </c>
      <c r="C511">
        <v>98</v>
      </c>
      <c r="D511" t="s">
        <v>446</v>
      </c>
      <c r="E511" t="s">
        <v>191</v>
      </c>
      <c r="F511">
        <v>30</v>
      </c>
      <c r="G511">
        <v>1820</v>
      </c>
      <c r="H511" t="s">
        <v>19</v>
      </c>
      <c r="I511" t="s">
        <v>20</v>
      </c>
      <c r="J511" t="s">
        <v>32</v>
      </c>
      <c r="K511" t="s">
        <v>33</v>
      </c>
      <c r="M511" t="s">
        <v>36</v>
      </c>
    </row>
    <row r="512" spans="1:15">
      <c r="A512">
        <v>7</v>
      </c>
      <c r="B512">
        <v>92</v>
      </c>
      <c r="C512">
        <v>98</v>
      </c>
      <c r="D512" t="s">
        <v>50</v>
      </c>
      <c r="E512" t="s">
        <v>191</v>
      </c>
      <c r="F512">
        <v>25</v>
      </c>
      <c r="G512">
        <v>1825</v>
      </c>
      <c r="H512" t="s">
        <v>24</v>
      </c>
      <c r="I512" t="s">
        <v>20</v>
      </c>
      <c r="M512" t="s">
        <v>77</v>
      </c>
    </row>
    <row r="513" spans="1:15">
      <c r="A513">
        <v>8</v>
      </c>
      <c r="B513">
        <v>92</v>
      </c>
      <c r="C513">
        <v>98</v>
      </c>
      <c r="D513" t="s">
        <v>212</v>
      </c>
      <c r="E513" t="s">
        <v>191</v>
      </c>
      <c r="F513">
        <v>1</v>
      </c>
      <c r="G513">
        <v>1849</v>
      </c>
      <c r="H513" t="s">
        <v>24</v>
      </c>
      <c r="I513" t="s">
        <v>20</v>
      </c>
      <c r="M513" t="s">
        <v>38</v>
      </c>
    </row>
    <row r="514" spans="1:15">
      <c r="A514">
        <v>9</v>
      </c>
      <c r="B514">
        <v>93</v>
      </c>
      <c r="C514">
        <v>99</v>
      </c>
      <c r="D514" t="s">
        <v>447</v>
      </c>
      <c r="E514" t="s">
        <v>191</v>
      </c>
      <c r="F514">
        <v>28</v>
      </c>
      <c r="G514">
        <v>1822</v>
      </c>
      <c r="H514" t="s">
        <v>19</v>
      </c>
      <c r="I514" t="s">
        <v>20</v>
      </c>
      <c r="J514" t="s">
        <v>32</v>
      </c>
      <c r="K514" t="s">
        <v>33</v>
      </c>
      <c r="M514" t="s">
        <v>36</v>
      </c>
    </row>
    <row r="515" spans="1:15">
      <c r="A515">
        <v>10</v>
      </c>
      <c r="B515">
        <v>94</v>
      </c>
      <c r="C515">
        <v>100</v>
      </c>
      <c r="D515" t="s">
        <v>448</v>
      </c>
      <c r="E515" t="s">
        <v>173</v>
      </c>
      <c r="F515">
        <v>45</v>
      </c>
      <c r="G515">
        <v>1805</v>
      </c>
      <c r="H515" t="s">
        <v>19</v>
      </c>
      <c r="I515" t="s">
        <v>20</v>
      </c>
      <c r="J515" t="s">
        <v>32</v>
      </c>
      <c r="K515" t="s">
        <v>33</v>
      </c>
      <c r="L515">
        <v>530</v>
      </c>
      <c r="M515" t="s">
        <v>34</v>
      </c>
    </row>
    <row r="516" spans="1:15">
      <c r="A516">
        <v>11</v>
      </c>
      <c r="B516">
        <v>94</v>
      </c>
      <c r="C516">
        <v>100</v>
      </c>
      <c r="D516" t="s">
        <v>106</v>
      </c>
      <c r="E516" t="s">
        <v>173</v>
      </c>
      <c r="F516">
        <v>36</v>
      </c>
      <c r="G516">
        <v>1814</v>
      </c>
      <c r="H516" t="s">
        <v>24</v>
      </c>
      <c r="I516" t="s">
        <v>20</v>
      </c>
      <c r="M516" t="s">
        <v>77</v>
      </c>
    </row>
    <row r="517" spans="1:15">
      <c r="A517">
        <v>12</v>
      </c>
      <c r="B517">
        <v>94</v>
      </c>
      <c r="C517">
        <v>100</v>
      </c>
      <c r="D517" t="s">
        <v>75</v>
      </c>
      <c r="E517" t="s">
        <v>173</v>
      </c>
      <c r="F517">
        <v>17</v>
      </c>
      <c r="G517">
        <v>1833</v>
      </c>
      <c r="H517" t="s">
        <v>19</v>
      </c>
      <c r="I517" t="s">
        <v>20</v>
      </c>
      <c r="J517" t="s">
        <v>89</v>
      </c>
      <c r="K517" t="s">
        <v>33</v>
      </c>
      <c r="M517" t="s">
        <v>34</v>
      </c>
      <c r="O517" t="s">
        <v>57</v>
      </c>
    </row>
    <row r="518" spans="1:15">
      <c r="A518">
        <v>13</v>
      </c>
      <c r="B518">
        <v>94</v>
      </c>
      <c r="C518">
        <v>100</v>
      </c>
      <c r="D518" t="s">
        <v>449</v>
      </c>
      <c r="E518" t="s">
        <v>173</v>
      </c>
      <c r="F518">
        <v>12</v>
      </c>
      <c r="G518">
        <v>1838</v>
      </c>
      <c r="H518" t="s">
        <v>24</v>
      </c>
      <c r="I518" t="s">
        <v>20</v>
      </c>
      <c r="M518" t="s">
        <v>66</v>
      </c>
      <c r="O518" t="s">
        <v>57</v>
      </c>
    </row>
    <row r="519" spans="1:15">
      <c r="A519">
        <v>14</v>
      </c>
      <c r="B519">
        <v>94</v>
      </c>
      <c r="C519">
        <v>100</v>
      </c>
      <c r="D519" t="s">
        <v>450</v>
      </c>
      <c r="E519" t="s">
        <v>173</v>
      </c>
      <c r="F519">
        <v>10</v>
      </c>
      <c r="G519">
        <v>1840</v>
      </c>
      <c r="H519" t="s">
        <v>24</v>
      </c>
      <c r="I519" t="s">
        <v>20</v>
      </c>
      <c r="M519" t="s">
        <v>66</v>
      </c>
      <c r="O519" t="s">
        <v>57</v>
      </c>
    </row>
    <row r="520" spans="1:15">
      <c r="A520">
        <v>15</v>
      </c>
      <c r="B520">
        <v>94</v>
      </c>
      <c r="C520">
        <v>100</v>
      </c>
      <c r="D520" t="s">
        <v>43</v>
      </c>
      <c r="E520" t="s">
        <v>173</v>
      </c>
      <c r="F520">
        <v>8</v>
      </c>
      <c r="G520">
        <v>1842</v>
      </c>
      <c r="H520" t="s">
        <v>19</v>
      </c>
      <c r="I520" t="s">
        <v>20</v>
      </c>
      <c r="M520" t="s">
        <v>66</v>
      </c>
    </row>
    <row r="521" spans="1:15">
      <c r="A521">
        <v>16</v>
      </c>
      <c r="B521">
        <v>94</v>
      </c>
      <c r="C521">
        <v>100</v>
      </c>
      <c r="D521" t="s">
        <v>451</v>
      </c>
      <c r="E521" t="s">
        <v>173</v>
      </c>
      <c r="F521">
        <v>6</v>
      </c>
      <c r="G521">
        <v>1844</v>
      </c>
      <c r="H521" t="s">
        <v>19</v>
      </c>
      <c r="I521" t="s">
        <v>20</v>
      </c>
      <c r="M521" t="s">
        <v>41</v>
      </c>
    </row>
    <row r="522" spans="1:15">
      <c r="A522">
        <v>17</v>
      </c>
      <c r="B522">
        <v>94</v>
      </c>
      <c r="C522">
        <v>100</v>
      </c>
      <c r="D522" t="s">
        <v>452</v>
      </c>
      <c r="E522" t="s">
        <v>173</v>
      </c>
      <c r="F522">
        <v>5</v>
      </c>
      <c r="G522">
        <v>1845</v>
      </c>
      <c r="H522" t="s">
        <v>19</v>
      </c>
      <c r="I522" t="s">
        <v>20</v>
      </c>
      <c r="M522" t="s">
        <v>41</v>
      </c>
    </row>
    <row r="523" spans="1:15">
      <c r="A523">
        <v>18</v>
      </c>
      <c r="B523">
        <v>94</v>
      </c>
      <c r="C523">
        <v>100</v>
      </c>
      <c r="D523" t="s">
        <v>259</v>
      </c>
      <c r="E523" t="s">
        <v>173</v>
      </c>
      <c r="F523">
        <v>4</v>
      </c>
      <c r="G523">
        <v>1846</v>
      </c>
      <c r="H523" t="s">
        <v>24</v>
      </c>
      <c r="I523" t="s">
        <v>20</v>
      </c>
      <c r="M523" t="s">
        <v>27</v>
      </c>
    </row>
    <row r="524" spans="1:15">
      <c r="A524">
        <v>19</v>
      </c>
      <c r="B524">
        <v>94</v>
      </c>
      <c r="C524">
        <v>100</v>
      </c>
      <c r="D524" t="s">
        <v>453</v>
      </c>
      <c r="E524" t="s">
        <v>173</v>
      </c>
      <c r="F524">
        <v>2</v>
      </c>
      <c r="G524">
        <v>1848</v>
      </c>
      <c r="H524" t="s">
        <v>24</v>
      </c>
      <c r="I524" t="s">
        <v>20</v>
      </c>
      <c r="M524" t="s">
        <v>41</v>
      </c>
    </row>
    <row r="525" spans="1:15">
      <c r="A525">
        <v>20</v>
      </c>
      <c r="B525">
        <v>95</v>
      </c>
      <c r="C525">
        <v>101</v>
      </c>
      <c r="D525" t="s">
        <v>406</v>
      </c>
      <c r="E525" t="s">
        <v>174</v>
      </c>
      <c r="F525">
        <v>28</v>
      </c>
      <c r="G525">
        <v>1822</v>
      </c>
      <c r="H525" t="s">
        <v>19</v>
      </c>
      <c r="I525" t="s">
        <v>20</v>
      </c>
      <c r="J525" t="s">
        <v>32</v>
      </c>
      <c r="K525" t="s">
        <v>33</v>
      </c>
      <c r="M525" t="s">
        <v>155</v>
      </c>
    </row>
    <row r="526" spans="1:15">
      <c r="A526">
        <v>21</v>
      </c>
      <c r="B526">
        <v>95</v>
      </c>
      <c r="C526">
        <v>101</v>
      </c>
      <c r="D526" t="s">
        <v>50</v>
      </c>
      <c r="E526" t="s">
        <v>174</v>
      </c>
      <c r="F526">
        <v>19</v>
      </c>
      <c r="G526">
        <v>1831</v>
      </c>
      <c r="H526" t="s">
        <v>24</v>
      </c>
      <c r="I526" t="s">
        <v>20</v>
      </c>
      <c r="M526" t="s">
        <v>155</v>
      </c>
    </row>
    <row r="527" spans="1:15">
      <c r="A527">
        <v>22</v>
      </c>
      <c r="B527">
        <v>95</v>
      </c>
      <c r="C527">
        <v>101</v>
      </c>
      <c r="D527" t="s">
        <v>143</v>
      </c>
      <c r="E527" t="s">
        <v>174</v>
      </c>
      <c r="F527">
        <v>1</v>
      </c>
      <c r="G527">
        <v>1849</v>
      </c>
      <c r="H527" t="s">
        <v>19</v>
      </c>
      <c r="I527" t="s">
        <v>20</v>
      </c>
      <c r="M527" t="s">
        <v>27</v>
      </c>
    </row>
    <row r="528" spans="1:15">
      <c r="A528">
        <v>23</v>
      </c>
      <c r="B528">
        <v>96</v>
      </c>
      <c r="C528">
        <v>102</v>
      </c>
      <c r="D528" t="s">
        <v>44</v>
      </c>
      <c r="E528" t="s">
        <v>454</v>
      </c>
      <c r="F528">
        <v>40</v>
      </c>
      <c r="G528">
        <v>1810</v>
      </c>
      <c r="H528" t="s">
        <v>19</v>
      </c>
      <c r="I528" t="s">
        <v>20</v>
      </c>
      <c r="J528" t="s">
        <v>137</v>
      </c>
      <c r="K528" t="s">
        <v>138</v>
      </c>
      <c r="M528" t="s">
        <v>116</v>
      </c>
    </row>
    <row r="529" spans="1:13">
      <c r="A529">
        <v>24</v>
      </c>
      <c r="B529">
        <v>96</v>
      </c>
      <c r="C529">
        <v>102</v>
      </c>
      <c r="D529" t="s">
        <v>322</v>
      </c>
      <c r="E529" t="s">
        <v>454</v>
      </c>
      <c r="F529">
        <v>36</v>
      </c>
      <c r="G529">
        <v>1814</v>
      </c>
      <c r="H529" t="s">
        <v>24</v>
      </c>
      <c r="I529" t="s">
        <v>20</v>
      </c>
      <c r="M529" t="s">
        <v>116</v>
      </c>
    </row>
    <row r="530" spans="1:13">
      <c r="A530">
        <v>25</v>
      </c>
      <c r="B530">
        <v>96</v>
      </c>
      <c r="C530">
        <v>102</v>
      </c>
      <c r="D530" t="s">
        <v>322</v>
      </c>
      <c r="E530" t="s">
        <v>454</v>
      </c>
      <c r="F530">
        <v>11</v>
      </c>
      <c r="G530">
        <v>1839</v>
      </c>
      <c r="H530" t="s">
        <v>24</v>
      </c>
      <c r="I530" t="s">
        <v>20</v>
      </c>
      <c r="M530" t="s">
        <v>116</v>
      </c>
    </row>
    <row r="531" spans="1:13">
      <c r="A531">
        <v>26</v>
      </c>
      <c r="B531">
        <v>96</v>
      </c>
      <c r="C531">
        <v>102</v>
      </c>
      <c r="D531" t="s">
        <v>92</v>
      </c>
      <c r="E531" t="s">
        <v>454</v>
      </c>
      <c r="F531">
        <v>9</v>
      </c>
      <c r="G531">
        <v>1841</v>
      </c>
      <c r="H531" t="s">
        <v>19</v>
      </c>
      <c r="I531" t="s">
        <v>20</v>
      </c>
      <c r="M531" t="s">
        <v>116</v>
      </c>
    </row>
    <row r="532" spans="1:13">
      <c r="A532">
        <v>27</v>
      </c>
      <c r="B532">
        <v>96</v>
      </c>
      <c r="C532">
        <v>102</v>
      </c>
      <c r="D532" t="s">
        <v>50</v>
      </c>
      <c r="E532" t="s">
        <v>454</v>
      </c>
      <c r="F532">
        <v>7</v>
      </c>
      <c r="G532">
        <v>1843</v>
      </c>
      <c r="H532" t="s">
        <v>24</v>
      </c>
      <c r="I532" t="s">
        <v>20</v>
      </c>
      <c r="M532" t="s">
        <v>116</v>
      </c>
    </row>
    <row r="533" spans="1:13">
      <c r="A533">
        <v>28</v>
      </c>
      <c r="B533">
        <v>96</v>
      </c>
      <c r="C533">
        <v>102</v>
      </c>
      <c r="D533" t="s">
        <v>94</v>
      </c>
      <c r="E533" t="s">
        <v>454</v>
      </c>
      <c r="F533">
        <v>5</v>
      </c>
      <c r="G533">
        <v>1845</v>
      </c>
      <c r="H533" t="s">
        <v>19</v>
      </c>
      <c r="I533" t="s">
        <v>20</v>
      </c>
      <c r="M533" t="s">
        <v>116</v>
      </c>
    </row>
    <row r="534" spans="1:13">
      <c r="A534">
        <v>29</v>
      </c>
      <c r="B534">
        <v>97</v>
      </c>
      <c r="C534">
        <v>103</v>
      </c>
      <c r="D534" t="s">
        <v>93</v>
      </c>
      <c r="E534" t="s">
        <v>455</v>
      </c>
      <c r="F534">
        <v>28</v>
      </c>
      <c r="G534">
        <v>1822</v>
      </c>
      <c r="H534" t="s">
        <v>19</v>
      </c>
      <c r="I534" t="s">
        <v>20</v>
      </c>
      <c r="J534" t="s">
        <v>89</v>
      </c>
      <c r="K534" t="s">
        <v>33</v>
      </c>
      <c r="M534" t="s">
        <v>116</v>
      </c>
    </row>
    <row r="535" spans="1:13">
      <c r="A535">
        <v>30</v>
      </c>
      <c r="B535">
        <v>97</v>
      </c>
      <c r="C535">
        <v>103</v>
      </c>
      <c r="D535" t="s">
        <v>78</v>
      </c>
      <c r="E535" t="s">
        <v>455</v>
      </c>
      <c r="F535">
        <v>9</v>
      </c>
      <c r="G535">
        <v>1841</v>
      </c>
      <c r="H535" t="s">
        <v>19</v>
      </c>
      <c r="I535" t="s">
        <v>20</v>
      </c>
      <c r="M535" t="s">
        <v>116</v>
      </c>
    </row>
    <row r="536" spans="1:13">
      <c r="A536">
        <v>31</v>
      </c>
      <c r="B536">
        <v>98</v>
      </c>
      <c r="C536">
        <v>104</v>
      </c>
      <c r="D536" t="s">
        <v>95</v>
      </c>
      <c r="E536" t="s">
        <v>456</v>
      </c>
      <c r="F536">
        <v>57</v>
      </c>
      <c r="G536">
        <v>1793</v>
      </c>
      <c r="H536" t="s">
        <v>19</v>
      </c>
      <c r="I536" t="s">
        <v>20</v>
      </c>
      <c r="J536" t="s">
        <v>457</v>
      </c>
      <c r="K536" t="s">
        <v>211</v>
      </c>
      <c r="L536">
        <v>900</v>
      </c>
      <c r="M536" t="s">
        <v>79</v>
      </c>
    </row>
    <row r="537" spans="1:13">
      <c r="A537">
        <v>32</v>
      </c>
      <c r="B537">
        <v>98</v>
      </c>
      <c r="C537">
        <v>104</v>
      </c>
      <c r="D537" t="s">
        <v>86</v>
      </c>
      <c r="E537" t="s">
        <v>456</v>
      </c>
      <c r="F537">
        <v>44</v>
      </c>
      <c r="G537">
        <v>1806</v>
      </c>
      <c r="H537" t="s">
        <v>24</v>
      </c>
      <c r="I537" t="s">
        <v>20</v>
      </c>
      <c r="M537" t="s">
        <v>34</v>
      </c>
    </row>
    <row r="538" spans="1:13">
      <c r="A538">
        <v>33</v>
      </c>
      <c r="B538">
        <v>98</v>
      </c>
      <c r="C538">
        <v>104</v>
      </c>
      <c r="D538" t="s">
        <v>93</v>
      </c>
      <c r="E538" t="s">
        <v>456</v>
      </c>
      <c r="F538">
        <v>22</v>
      </c>
      <c r="G538">
        <v>1828</v>
      </c>
      <c r="H538" t="s">
        <v>19</v>
      </c>
      <c r="I538" t="s">
        <v>20</v>
      </c>
      <c r="J538" t="s">
        <v>457</v>
      </c>
      <c r="K538" t="s">
        <v>211</v>
      </c>
      <c r="M538" t="s">
        <v>52</v>
      </c>
    </row>
    <row r="539" spans="1:13">
      <c r="A539">
        <v>34</v>
      </c>
      <c r="B539">
        <v>98</v>
      </c>
      <c r="C539">
        <v>104</v>
      </c>
      <c r="D539" t="s">
        <v>51</v>
      </c>
      <c r="E539" t="s">
        <v>456</v>
      </c>
      <c r="F539">
        <v>20</v>
      </c>
      <c r="G539">
        <v>1830</v>
      </c>
      <c r="H539" t="s">
        <v>19</v>
      </c>
      <c r="I539" t="s">
        <v>20</v>
      </c>
      <c r="J539" t="s">
        <v>457</v>
      </c>
      <c r="K539" t="s">
        <v>211</v>
      </c>
      <c r="M539" t="s">
        <v>52</v>
      </c>
    </row>
    <row r="540" spans="1:13">
      <c r="A540">
        <v>35</v>
      </c>
      <c r="B540">
        <v>98</v>
      </c>
      <c r="C540">
        <v>104</v>
      </c>
      <c r="D540" t="s">
        <v>94</v>
      </c>
      <c r="E540" t="s">
        <v>456</v>
      </c>
      <c r="F540">
        <v>16</v>
      </c>
      <c r="G540">
        <v>1834</v>
      </c>
      <c r="H540" t="s">
        <v>24</v>
      </c>
      <c r="I540" t="s">
        <v>20</v>
      </c>
      <c r="M540" t="s">
        <v>52</v>
      </c>
    </row>
    <row r="541" spans="1:13">
      <c r="A541">
        <v>36</v>
      </c>
      <c r="B541">
        <v>98</v>
      </c>
      <c r="C541">
        <v>104</v>
      </c>
      <c r="D541" t="s">
        <v>267</v>
      </c>
      <c r="E541" t="s">
        <v>456</v>
      </c>
      <c r="F541">
        <v>9</v>
      </c>
      <c r="G541">
        <v>1841</v>
      </c>
      <c r="H541" t="s">
        <v>24</v>
      </c>
      <c r="I541" t="s">
        <v>20</v>
      </c>
      <c r="M541" t="s">
        <v>52</v>
      </c>
    </row>
    <row r="542" spans="1:13">
      <c r="A542">
        <v>37</v>
      </c>
      <c r="B542">
        <v>98</v>
      </c>
      <c r="C542">
        <v>104</v>
      </c>
      <c r="D542" t="s">
        <v>119</v>
      </c>
      <c r="E542" t="s">
        <v>458</v>
      </c>
      <c r="F542">
        <v>20</v>
      </c>
      <c r="G542">
        <v>1830</v>
      </c>
      <c r="H542" t="s">
        <v>19</v>
      </c>
      <c r="I542" t="s">
        <v>20</v>
      </c>
      <c r="J542" t="s">
        <v>314</v>
      </c>
      <c r="K542" t="s">
        <v>315</v>
      </c>
      <c r="M542" t="s">
        <v>116</v>
      </c>
    </row>
    <row r="543" spans="1:13">
      <c r="A543">
        <v>38</v>
      </c>
      <c r="B543">
        <v>99</v>
      </c>
      <c r="C543">
        <v>105</v>
      </c>
      <c r="D543" t="s">
        <v>459</v>
      </c>
      <c r="E543" t="s">
        <v>173</v>
      </c>
      <c r="F543">
        <v>32</v>
      </c>
      <c r="G543">
        <v>1818</v>
      </c>
      <c r="H543" t="s">
        <v>19</v>
      </c>
      <c r="I543" t="s">
        <v>20</v>
      </c>
      <c r="J543" t="s">
        <v>32</v>
      </c>
      <c r="K543" t="s">
        <v>33</v>
      </c>
      <c r="L543">
        <v>1000</v>
      </c>
      <c r="M543" t="s">
        <v>41</v>
      </c>
    </row>
    <row r="544" spans="1:13">
      <c r="A544">
        <v>39</v>
      </c>
      <c r="B544">
        <v>99</v>
      </c>
      <c r="C544">
        <v>105</v>
      </c>
      <c r="D544" t="s">
        <v>50</v>
      </c>
      <c r="E544" t="s">
        <v>173</v>
      </c>
      <c r="F544">
        <v>24</v>
      </c>
      <c r="G544">
        <v>1826</v>
      </c>
      <c r="H544" t="s">
        <v>24</v>
      </c>
      <c r="I544" t="s">
        <v>20</v>
      </c>
      <c r="M544" t="s">
        <v>41</v>
      </c>
    </row>
    <row r="545" spans="1:15">
      <c r="A545">
        <v>40</v>
      </c>
      <c r="B545">
        <v>99</v>
      </c>
      <c r="C545">
        <v>105</v>
      </c>
      <c r="D545" t="s">
        <v>56</v>
      </c>
      <c r="E545" t="s">
        <v>173</v>
      </c>
      <c r="F545">
        <v>11</v>
      </c>
      <c r="G545">
        <v>1839</v>
      </c>
      <c r="H545" t="s">
        <v>24</v>
      </c>
      <c r="I545" t="s">
        <v>20</v>
      </c>
      <c r="M545" t="s">
        <v>41</v>
      </c>
      <c r="O545" t="s">
        <v>57</v>
      </c>
    </row>
    <row r="546" spans="1:15">
      <c r="A546">
        <v>41</v>
      </c>
      <c r="B546">
        <v>99</v>
      </c>
      <c r="C546">
        <v>105</v>
      </c>
      <c r="D546" t="s">
        <v>56</v>
      </c>
      <c r="E546" t="s">
        <v>173</v>
      </c>
      <c r="F546">
        <v>8</v>
      </c>
      <c r="G546">
        <v>1842</v>
      </c>
      <c r="H546" t="s">
        <v>19</v>
      </c>
      <c r="I546" t="s">
        <v>20</v>
      </c>
      <c r="M546" t="s">
        <v>41</v>
      </c>
      <c r="O546" t="s">
        <v>57</v>
      </c>
    </row>
    <row r="547" spans="1:15">
      <c r="A547">
        <v>42</v>
      </c>
      <c r="B547">
        <v>99</v>
      </c>
      <c r="C547">
        <v>105</v>
      </c>
      <c r="D547" t="s">
        <v>95</v>
      </c>
      <c r="E547" t="s">
        <v>173</v>
      </c>
      <c r="F547">
        <v>6</v>
      </c>
      <c r="G547">
        <v>1844</v>
      </c>
      <c r="H547" t="s">
        <v>19</v>
      </c>
      <c r="I547" t="s">
        <v>20</v>
      </c>
      <c r="M547" t="s">
        <v>41</v>
      </c>
    </row>
    <row r="548" spans="1:15">
      <c r="A548">
        <v>1</v>
      </c>
      <c r="B548">
        <v>99</v>
      </c>
      <c r="C548">
        <v>105</v>
      </c>
      <c r="D548" t="s">
        <v>288</v>
      </c>
      <c r="E548" t="s">
        <v>173</v>
      </c>
      <c r="F548">
        <v>2</v>
      </c>
      <c r="G548">
        <v>1848</v>
      </c>
      <c r="H548" t="s">
        <v>19</v>
      </c>
      <c r="I548" t="s">
        <v>20</v>
      </c>
      <c r="M548" t="s">
        <v>27</v>
      </c>
    </row>
    <row r="549" spans="1:15">
      <c r="A549">
        <v>2</v>
      </c>
      <c r="B549">
        <v>100</v>
      </c>
      <c r="C549">
        <v>106</v>
      </c>
      <c r="D549" t="s">
        <v>460</v>
      </c>
      <c r="E549" t="s">
        <v>461</v>
      </c>
      <c r="F549">
        <v>41</v>
      </c>
      <c r="G549">
        <v>1809</v>
      </c>
      <c r="H549" t="s">
        <v>19</v>
      </c>
      <c r="I549" t="s">
        <v>20</v>
      </c>
      <c r="J549" t="s">
        <v>225</v>
      </c>
      <c r="K549" t="s">
        <v>226</v>
      </c>
      <c r="L549">
        <v>160</v>
      </c>
      <c r="M549" t="s">
        <v>41</v>
      </c>
    </row>
    <row r="550" spans="1:15">
      <c r="A550">
        <v>3</v>
      </c>
      <c r="B550">
        <v>100</v>
      </c>
      <c r="C550">
        <v>106</v>
      </c>
      <c r="D550" t="s">
        <v>375</v>
      </c>
      <c r="E550" t="s">
        <v>461</v>
      </c>
      <c r="F550">
        <v>38</v>
      </c>
      <c r="G550">
        <v>1812</v>
      </c>
      <c r="H550" t="s">
        <v>24</v>
      </c>
      <c r="I550" t="s">
        <v>20</v>
      </c>
      <c r="M550" t="s">
        <v>87</v>
      </c>
    </row>
    <row r="551" spans="1:15">
      <c r="A551">
        <v>4</v>
      </c>
      <c r="B551">
        <v>100</v>
      </c>
      <c r="C551">
        <v>106</v>
      </c>
      <c r="D551" t="s">
        <v>462</v>
      </c>
      <c r="E551" t="s">
        <v>461</v>
      </c>
      <c r="F551">
        <v>17</v>
      </c>
      <c r="G551">
        <v>1833</v>
      </c>
      <c r="H551" t="s">
        <v>24</v>
      </c>
      <c r="I551" t="s">
        <v>20</v>
      </c>
      <c r="M551" t="s">
        <v>41</v>
      </c>
      <c r="O551" t="s">
        <v>57</v>
      </c>
    </row>
    <row r="552" spans="1:15">
      <c r="A552">
        <v>5</v>
      </c>
      <c r="B552">
        <v>100</v>
      </c>
      <c r="C552">
        <v>106</v>
      </c>
      <c r="D552" t="s">
        <v>463</v>
      </c>
      <c r="E552" t="s">
        <v>461</v>
      </c>
      <c r="F552">
        <v>15</v>
      </c>
      <c r="G552">
        <v>1835</v>
      </c>
      <c r="H552" t="s">
        <v>24</v>
      </c>
      <c r="I552" t="s">
        <v>20</v>
      </c>
      <c r="M552" t="s">
        <v>41</v>
      </c>
      <c r="O552" t="s">
        <v>57</v>
      </c>
    </row>
    <row r="553" spans="1:15">
      <c r="A553">
        <v>6</v>
      </c>
      <c r="B553">
        <v>100</v>
      </c>
      <c r="C553">
        <v>106</v>
      </c>
      <c r="D553" t="s">
        <v>464</v>
      </c>
      <c r="E553" t="s">
        <v>461</v>
      </c>
      <c r="F553">
        <v>14</v>
      </c>
      <c r="G553">
        <v>1836</v>
      </c>
      <c r="H553" t="s">
        <v>24</v>
      </c>
      <c r="I553" t="s">
        <v>20</v>
      </c>
      <c r="M553" t="s">
        <v>41</v>
      </c>
      <c r="O553" t="s">
        <v>57</v>
      </c>
    </row>
    <row r="554" spans="1:15">
      <c r="A554">
        <v>7</v>
      </c>
      <c r="B554">
        <v>100</v>
      </c>
      <c r="C554">
        <v>106</v>
      </c>
      <c r="D554" t="s">
        <v>465</v>
      </c>
      <c r="E554" t="s">
        <v>461</v>
      </c>
      <c r="F554">
        <v>7</v>
      </c>
      <c r="G554">
        <v>1843</v>
      </c>
      <c r="H554" t="s">
        <v>19</v>
      </c>
      <c r="I554" t="s">
        <v>20</v>
      </c>
      <c r="M554" t="s">
        <v>27</v>
      </c>
      <c r="O554" t="s">
        <v>57</v>
      </c>
    </row>
    <row r="555" spans="1:15">
      <c r="A555">
        <v>8</v>
      </c>
      <c r="B555">
        <v>100</v>
      </c>
      <c r="C555">
        <v>106</v>
      </c>
      <c r="D555" t="s">
        <v>466</v>
      </c>
      <c r="E555" t="s">
        <v>461</v>
      </c>
      <c r="F555">
        <v>5</v>
      </c>
      <c r="G555">
        <v>1845</v>
      </c>
      <c r="H555" t="s">
        <v>19</v>
      </c>
      <c r="I555" t="s">
        <v>20</v>
      </c>
      <c r="M555" t="s">
        <v>27</v>
      </c>
    </row>
    <row r="556" spans="1:15">
      <c r="A556">
        <v>9</v>
      </c>
      <c r="B556">
        <v>100</v>
      </c>
      <c r="C556">
        <v>106</v>
      </c>
      <c r="D556" t="s">
        <v>39</v>
      </c>
      <c r="E556" t="s">
        <v>461</v>
      </c>
      <c r="F556">
        <v>2</v>
      </c>
      <c r="G556">
        <v>1848</v>
      </c>
      <c r="H556" t="s">
        <v>19</v>
      </c>
      <c r="I556" t="s">
        <v>20</v>
      </c>
      <c r="M556" t="s">
        <v>27</v>
      </c>
    </row>
    <row r="557" spans="1:15">
      <c r="A557">
        <v>10</v>
      </c>
      <c r="B557">
        <v>100</v>
      </c>
      <c r="C557">
        <v>106</v>
      </c>
      <c r="D557" t="s">
        <v>467</v>
      </c>
      <c r="E557" t="s">
        <v>461</v>
      </c>
      <c r="F557" s="4" t="s">
        <v>29</v>
      </c>
      <c r="G557">
        <v>1850</v>
      </c>
      <c r="H557" t="s">
        <v>24</v>
      </c>
      <c r="I557" t="s">
        <v>20</v>
      </c>
      <c r="M557" t="s">
        <v>27</v>
      </c>
    </row>
    <row r="558" spans="1:15">
      <c r="A558">
        <v>11</v>
      </c>
      <c r="B558">
        <v>100</v>
      </c>
      <c r="C558">
        <v>106</v>
      </c>
      <c r="D558" t="s">
        <v>468</v>
      </c>
      <c r="E558" t="s">
        <v>469</v>
      </c>
      <c r="F558">
        <v>26</v>
      </c>
      <c r="G558">
        <v>1824</v>
      </c>
      <c r="H558" t="s">
        <v>19</v>
      </c>
      <c r="I558" t="s">
        <v>20</v>
      </c>
      <c r="J558" t="s">
        <v>225</v>
      </c>
      <c r="K558" t="s">
        <v>226</v>
      </c>
      <c r="M558" t="s">
        <v>41</v>
      </c>
    </row>
    <row r="559" spans="1:15">
      <c r="A559">
        <v>12</v>
      </c>
      <c r="B559">
        <v>100</v>
      </c>
      <c r="C559">
        <v>106</v>
      </c>
      <c r="D559" t="s">
        <v>95</v>
      </c>
      <c r="E559" t="s">
        <v>470</v>
      </c>
      <c r="F559">
        <v>21</v>
      </c>
      <c r="G559">
        <v>1829</v>
      </c>
      <c r="H559" t="s">
        <v>19</v>
      </c>
      <c r="I559" t="s">
        <v>20</v>
      </c>
      <c r="J559" t="s">
        <v>89</v>
      </c>
      <c r="K559" t="s">
        <v>33</v>
      </c>
      <c r="M559" t="s">
        <v>41</v>
      </c>
    </row>
    <row r="560" spans="1:15">
      <c r="A560">
        <v>13</v>
      </c>
      <c r="B560">
        <v>100</v>
      </c>
      <c r="C560">
        <v>106</v>
      </c>
      <c r="D560" t="s">
        <v>471</v>
      </c>
      <c r="E560" t="s">
        <v>472</v>
      </c>
      <c r="F560">
        <v>39</v>
      </c>
      <c r="G560">
        <v>1811</v>
      </c>
      <c r="H560" t="s">
        <v>19</v>
      </c>
      <c r="I560" t="s">
        <v>20</v>
      </c>
      <c r="J560" t="s">
        <v>32</v>
      </c>
      <c r="K560" t="s">
        <v>33</v>
      </c>
      <c r="L560">
        <v>920</v>
      </c>
      <c r="M560" t="s">
        <v>36</v>
      </c>
    </row>
    <row r="561" spans="1:15">
      <c r="A561">
        <v>14</v>
      </c>
      <c r="B561">
        <v>101</v>
      </c>
      <c r="C561">
        <v>107</v>
      </c>
      <c r="D561" t="s">
        <v>473</v>
      </c>
      <c r="E561" t="s">
        <v>474</v>
      </c>
      <c r="F561">
        <v>31</v>
      </c>
      <c r="G561">
        <v>1819</v>
      </c>
      <c r="H561" t="s">
        <v>19</v>
      </c>
      <c r="I561" t="s">
        <v>20</v>
      </c>
      <c r="J561" t="s">
        <v>32</v>
      </c>
      <c r="K561" t="s">
        <v>33</v>
      </c>
      <c r="M561" t="s">
        <v>66</v>
      </c>
    </row>
    <row r="562" spans="1:15">
      <c r="A562">
        <v>15</v>
      </c>
      <c r="B562">
        <v>101</v>
      </c>
      <c r="C562">
        <v>107</v>
      </c>
      <c r="D562" t="s">
        <v>475</v>
      </c>
      <c r="E562" t="s">
        <v>474</v>
      </c>
      <c r="F562">
        <v>23</v>
      </c>
      <c r="G562">
        <v>1827</v>
      </c>
      <c r="H562" t="s">
        <v>24</v>
      </c>
      <c r="I562" t="s">
        <v>20</v>
      </c>
      <c r="M562" t="s">
        <v>66</v>
      </c>
    </row>
    <row r="563" spans="1:15">
      <c r="A563">
        <v>16</v>
      </c>
      <c r="B563">
        <v>101</v>
      </c>
      <c r="C563">
        <v>107</v>
      </c>
      <c r="D563" t="s">
        <v>128</v>
      </c>
      <c r="E563" t="s">
        <v>474</v>
      </c>
      <c r="F563">
        <v>5</v>
      </c>
      <c r="G563">
        <v>1845</v>
      </c>
      <c r="H563" t="s">
        <v>24</v>
      </c>
      <c r="I563" t="s">
        <v>20</v>
      </c>
      <c r="M563" t="s">
        <v>155</v>
      </c>
    </row>
    <row r="564" spans="1:15">
      <c r="A564">
        <v>17</v>
      </c>
      <c r="B564">
        <v>101</v>
      </c>
      <c r="C564">
        <v>107</v>
      </c>
      <c r="D564" t="s">
        <v>476</v>
      </c>
      <c r="E564" t="s">
        <v>474</v>
      </c>
      <c r="F564">
        <v>4</v>
      </c>
      <c r="G564">
        <v>1846</v>
      </c>
      <c r="H564" t="s">
        <v>19</v>
      </c>
      <c r="I564" t="s">
        <v>20</v>
      </c>
      <c r="M564" t="s">
        <v>155</v>
      </c>
    </row>
    <row r="565" spans="1:15">
      <c r="A565">
        <v>18</v>
      </c>
      <c r="B565">
        <v>101</v>
      </c>
      <c r="C565">
        <v>107</v>
      </c>
      <c r="D565" t="s">
        <v>477</v>
      </c>
      <c r="E565" t="s">
        <v>474</v>
      </c>
      <c r="F565">
        <v>1</v>
      </c>
      <c r="G565">
        <v>1849</v>
      </c>
      <c r="H565" t="s">
        <v>24</v>
      </c>
      <c r="I565" t="s">
        <v>20</v>
      </c>
      <c r="M565" t="s">
        <v>27</v>
      </c>
    </row>
    <row r="566" spans="1:15">
      <c r="A566">
        <v>19</v>
      </c>
      <c r="B566">
        <v>102</v>
      </c>
      <c r="C566">
        <v>108</v>
      </c>
      <c r="D566" t="s">
        <v>218</v>
      </c>
      <c r="E566" t="s">
        <v>478</v>
      </c>
      <c r="F566">
        <v>41</v>
      </c>
      <c r="G566">
        <v>1809</v>
      </c>
      <c r="H566" t="s">
        <v>19</v>
      </c>
      <c r="I566" t="s">
        <v>20</v>
      </c>
      <c r="J566" t="s">
        <v>32</v>
      </c>
      <c r="K566" t="s">
        <v>33</v>
      </c>
      <c r="M566" t="s">
        <v>79</v>
      </c>
    </row>
    <row r="567" spans="1:15">
      <c r="A567">
        <v>20</v>
      </c>
      <c r="B567">
        <v>102</v>
      </c>
      <c r="C567">
        <v>108</v>
      </c>
      <c r="D567" t="s">
        <v>479</v>
      </c>
      <c r="E567" t="s">
        <v>478</v>
      </c>
      <c r="F567">
        <v>33</v>
      </c>
      <c r="G567">
        <v>1817</v>
      </c>
      <c r="H567" t="s">
        <v>24</v>
      </c>
      <c r="I567" t="s">
        <v>20</v>
      </c>
      <c r="M567" t="s">
        <v>66</v>
      </c>
    </row>
    <row r="568" spans="1:15">
      <c r="A568">
        <v>21</v>
      </c>
      <c r="B568">
        <v>102</v>
      </c>
      <c r="C568">
        <v>108</v>
      </c>
      <c r="D568" t="s">
        <v>39</v>
      </c>
      <c r="E568" t="s">
        <v>478</v>
      </c>
      <c r="F568">
        <v>16</v>
      </c>
      <c r="G568">
        <v>1834</v>
      </c>
      <c r="H568" t="s">
        <v>19</v>
      </c>
      <c r="I568" t="s">
        <v>20</v>
      </c>
      <c r="J568" t="s">
        <v>89</v>
      </c>
      <c r="K568" t="s">
        <v>33</v>
      </c>
      <c r="M568" t="s">
        <v>66</v>
      </c>
      <c r="O568" t="s">
        <v>57</v>
      </c>
    </row>
    <row r="569" spans="1:15">
      <c r="A569">
        <v>22</v>
      </c>
      <c r="B569">
        <v>102</v>
      </c>
      <c r="C569">
        <v>108</v>
      </c>
      <c r="D569" t="s">
        <v>480</v>
      </c>
      <c r="E569" t="s">
        <v>478</v>
      </c>
      <c r="F569">
        <v>15</v>
      </c>
      <c r="G569">
        <v>1835</v>
      </c>
      <c r="H569" t="s">
        <v>19</v>
      </c>
      <c r="I569" t="s">
        <v>20</v>
      </c>
      <c r="M569" t="s">
        <v>66</v>
      </c>
      <c r="O569" t="s">
        <v>57</v>
      </c>
    </row>
    <row r="570" spans="1:15">
      <c r="A570">
        <v>23</v>
      </c>
      <c r="B570">
        <v>102</v>
      </c>
      <c r="C570">
        <v>108</v>
      </c>
      <c r="D570" t="s">
        <v>481</v>
      </c>
      <c r="E570" t="s">
        <v>478</v>
      </c>
      <c r="F570">
        <v>13</v>
      </c>
      <c r="G570">
        <v>1837</v>
      </c>
      <c r="H570" t="s">
        <v>19</v>
      </c>
      <c r="I570" t="s">
        <v>20</v>
      </c>
      <c r="M570" t="s">
        <v>66</v>
      </c>
      <c r="O570" t="s">
        <v>57</v>
      </c>
    </row>
    <row r="571" spans="1:15">
      <c r="A571">
        <v>24</v>
      </c>
      <c r="B571">
        <v>102</v>
      </c>
      <c r="C571">
        <v>108</v>
      </c>
      <c r="D571" t="s">
        <v>482</v>
      </c>
      <c r="E571" t="s">
        <v>478</v>
      </c>
      <c r="F571">
        <v>8</v>
      </c>
      <c r="G571">
        <v>1842</v>
      </c>
      <c r="H571" t="s">
        <v>19</v>
      </c>
      <c r="I571" t="s">
        <v>20</v>
      </c>
      <c r="M571" t="s">
        <v>155</v>
      </c>
      <c r="O571" t="s">
        <v>57</v>
      </c>
    </row>
    <row r="572" spans="1:15">
      <c r="A572">
        <v>25</v>
      </c>
      <c r="B572">
        <v>102</v>
      </c>
      <c r="C572">
        <v>108</v>
      </c>
      <c r="D572" t="s">
        <v>328</v>
      </c>
      <c r="E572" t="s">
        <v>478</v>
      </c>
      <c r="F572">
        <v>6</v>
      </c>
      <c r="G572">
        <v>1844</v>
      </c>
      <c r="H572" t="s">
        <v>19</v>
      </c>
      <c r="I572" t="s">
        <v>20</v>
      </c>
      <c r="M572" t="s">
        <v>155</v>
      </c>
    </row>
    <row r="573" spans="1:15">
      <c r="A573">
        <v>26</v>
      </c>
      <c r="B573">
        <v>102</v>
      </c>
      <c r="C573">
        <v>108</v>
      </c>
      <c r="D573" t="s">
        <v>483</v>
      </c>
      <c r="E573" t="s">
        <v>478</v>
      </c>
      <c r="F573">
        <v>6</v>
      </c>
      <c r="G573">
        <v>1844</v>
      </c>
      <c r="H573" t="s">
        <v>19</v>
      </c>
      <c r="I573" t="s">
        <v>20</v>
      </c>
      <c r="M573" t="s">
        <v>155</v>
      </c>
    </row>
    <row r="574" spans="1:15">
      <c r="A574">
        <v>27</v>
      </c>
      <c r="B574">
        <v>102</v>
      </c>
      <c r="C574">
        <v>108</v>
      </c>
      <c r="D574" t="s">
        <v>305</v>
      </c>
      <c r="E574" t="s">
        <v>478</v>
      </c>
      <c r="F574">
        <v>4</v>
      </c>
      <c r="G574">
        <v>1846</v>
      </c>
      <c r="H574" t="s">
        <v>24</v>
      </c>
      <c r="I574" t="s">
        <v>20</v>
      </c>
      <c r="M574" t="s">
        <v>155</v>
      </c>
    </row>
    <row r="575" spans="1:15">
      <c r="A575">
        <v>28</v>
      </c>
      <c r="B575">
        <v>102</v>
      </c>
      <c r="C575">
        <v>108</v>
      </c>
      <c r="D575" t="s">
        <v>484</v>
      </c>
      <c r="E575" t="s">
        <v>478</v>
      </c>
      <c r="F575">
        <v>2</v>
      </c>
      <c r="G575">
        <v>1848</v>
      </c>
      <c r="H575" t="s">
        <v>24</v>
      </c>
      <c r="I575" t="s">
        <v>20</v>
      </c>
      <c r="M575" t="s">
        <v>155</v>
      </c>
    </row>
    <row r="576" spans="1:15">
      <c r="A576">
        <v>29</v>
      </c>
      <c r="B576">
        <v>103</v>
      </c>
      <c r="C576">
        <v>109</v>
      </c>
      <c r="D576" t="s">
        <v>387</v>
      </c>
      <c r="E576" t="s">
        <v>485</v>
      </c>
      <c r="F576">
        <v>44</v>
      </c>
      <c r="G576">
        <v>1806</v>
      </c>
      <c r="H576" t="s">
        <v>19</v>
      </c>
      <c r="I576" t="s">
        <v>20</v>
      </c>
      <c r="J576" t="s">
        <v>32</v>
      </c>
      <c r="K576" t="s">
        <v>33</v>
      </c>
      <c r="M576" t="s">
        <v>77</v>
      </c>
    </row>
    <row r="577" spans="1:15">
      <c r="A577">
        <v>30</v>
      </c>
      <c r="B577">
        <v>103</v>
      </c>
      <c r="C577">
        <v>109</v>
      </c>
      <c r="D577" t="s">
        <v>479</v>
      </c>
      <c r="E577" t="s">
        <v>485</v>
      </c>
      <c r="F577">
        <v>34</v>
      </c>
      <c r="G577">
        <v>1816</v>
      </c>
      <c r="H577" t="s">
        <v>24</v>
      </c>
      <c r="I577" t="s">
        <v>20</v>
      </c>
      <c r="M577" t="s">
        <v>41</v>
      </c>
    </row>
    <row r="578" spans="1:15">
      <c r="A578">
        <v>31</v>
      </c>
      <c r="B578">
        <v>103</v>
      </c>
      <c r="C578">
        <v>109</v>
      </c>
      <c r="D578" t="s">
        <v>100</v>
      </c>
      <c r="E578" t="s">
        <v>485</v>
      </c>
      <c r="F578">
        <v>16</v>
      </c>
      <c r="G578">
        <v>1834</v>
      </c>
      <c r="H578" t="s">
        <v>19</v>
      </c>
      <c r="I578" t="s">
        <v>20</v>
      </c>
      <c r="M578" t="s">
        <v>25</v>
      </c>
      <c r="O578" t="s">
        <v>57</v>
      </c>
    </row>
    <row r="579" spans="1:15">
      <c r="A579">
        <v>32</v>
      </c>
      <c r="B579">
        <v>103</v>
      </c>
      <c r="C579">
        <v>109</v>
      </c>
      <c r="D579" t="s">
        <v>341</v>
      </c>
      <c r="E579" t="s">
        <v>485</v>
      </c>
      <c r="F579">
        <v>11</v>
      </c>
      <c r="G579">
        <v>1839</v>
      </c>
      <c r="H579" t="s">
        <v>19</v>
      </c>
      <c r="I579" t="s">
        <v>20</v>
      </c>
      <c r="M579" t="s">
        <v>25</v>
      </c>
      <c r="O579" t="s">
        <v>57</v>
      </c>
    </row>
    <row r="580" spans="1:15">
      <c r="A580">
        <v>33</v>
      </c>
      <c r="B580">
        <v>103</v>
      </c>
      <c r="C580">
        <v>109</v>
      </c>
      <c r="D580" t="s">
        <v>479</v>
      </c>
      <c r="E580" t="s">
        <v>485</v>
      </c>
      <c r="F580">
        <v>7</v>
      </c>
      <c r="G580">
        <v>1843</v>
      </c>
      <c r="H580" t="s">
        <v>24</v>
      </c>
      <c r="I580" t="s">
        <v>20</v>
      </c>
      <c r="M580" t="s">
        <v>25</v>
      </c>
      <c r="O580" t="s">
        <v>57</v>
      </c>
    </row>
    <row r="581" spans="1:15">
      <c r="A581">
        <v>34</v>
      </c>
      <c r="B581">
        <v>103</v>
      </c>
      <c r="C581">
        <v>109</v>
      </c>
      <c r="D581" t="s">
        <v>486</v>
      </c>
      <c r="E581" t="s">
        <v>485</v>
      </c>
      <c r="F581">
        <v>4</v>
      </c>
      <c r="G581">
        <v>1846</v>
      </c>
      <c r="H581" t="s">
        <v>19</v>
      </c>
      <c r="I581" t="s">
        <v>20</v>
      </c>
      <c r="M581" t="s">
        <v>25</v>
      </c>
    </row>
    <row r="582" spans="1:15">
      <c r="A582">
        <v>35</v>
      </c>
      <c r="B582">
        <v>103</v>
      </c>
      <c r="C582">
        <v>109</v>
      </c>
      <c r="D582" t="s">
        <v>487</v>
      </c>
      <c r="E582" t="s">
        <v>485</v>
      </c>
      <c r="F582">
        <v>3</v>
      </c>
      <c r="G582">
        <v>1847</v>
      </c>
      <c r="H582" t="s">
        <v>24</v>
      </c>
      <c r="I582" t="s">
        <v>20</v>
      </c>
      <c r="M582" t="s">
        <v>25</v>
      </c>
    </row>
    <row r="583" spans="1:15">
      <c r="A583">
        <v>36</v>
      </c>
      <c r="B583">
        <v>104</v>
      </c>
      <c r="C583">
        <v>110</v>
      </c>
      <c r="D583" t="s">
        <v>100</v>
      </c>
      <c r="E583" t="s">
        <v>488</v>
      </c>
      <c r="F583">
        <v>49</v>
      </c>
      <c r="G583">
        <v>1801</v>
      </c>
      <c r="H583" t="s">
        <v>19</v>
      </c>
      <c r="I583" t="s">
        <v>20</v>
      </c>
      <c r="J583" t="s">
        <v>32</v>
      </c>
      <c r="K583" t="s">
        <v>33</v>
      </c>
      <c r="L583">
        <v>160</v>
      </c>
      <c r="M583" t="s">
        <v>34</v>
      </c>
    </row>
    <row r="584" spans="1:15">
      <c r="A584">
        <v>37</v>
      </c>
      <c r="B584">
        <v>104</v>
      </c>
      <c r="C584">
        <v>110</v>
      </c>
      <c r="D584" t="s">
        <v>479</v>
      </c>
      <c r="E584" t="s">
        <v>488</v>
      </c>
      <c r="F584">
        <v>24</v>
      </c>
      <c r="G584">
        <v>1826</v>
      </c>
      <c r="H584" t="s">
        <v>24</v>
      </c>
      <c r="I584" t="s">
        <v>20</v>
      </c>
      <c r="M584" t="s">
        <v>66</v>
      </c>
    </row>
    <row r="585" spans="1:15">
      <c r="A585">
        <v>38</v>
      </c>
      <c r="B585">
        <v>104</v>
      </c>
      <c r="C585">
        <v>110</v>
      </c>
      <c r="D585" t="s">
        <v>75</v>
      </c>
      <c r="E585" t="s">
        <v>488</v>
      </c>
      <c r="F585">
        <v>17</v>
      </c>
      <c r="G585">
        <v>1833</v>
      </c>
      <c r="H585" t="s">
        <v>19</v>
      </c>
      <c r="I585" t="s">
        <v>20</v>
      </c>
      <c r="J585" t="s">
        <v>89</v>
      </c>
      <c r="K585" t="s">
        <v>33</v>
      </c>
      <c r="M585" t="s">
        <v>155</v>
      </c>
      <c r="O585" t="s">
        <v>57</v>
      </c>
    </row>
    <row r="586" spans="1:15">
      <c r="A586">
        <v>39</v>
      </c>
      <c r="B586">
        <v>104</v>
      </c>
      <c r="C586">
        <v>110</v>
      </c>
      <c r="D586" t="s">
        <v>267</v>
      </c>
      <c r="E586" t="s">
        <v>488</v>
      </c>
      <c r="F586">
        <v>15</v>
      </c>
      <c r="G586">
        <v>1835</v>
      </c>
      <c r="H586" t="s">
        <v>24</v>
      </c>
      <c r="I586" t="s">
        <v>20</v>
      </c>
      <c r="M586" t="s">
        <v>155</v>
      </c>
      <c r="O586" t="s">
        <v>57</v>
      </c>
    </row>
    <row r="587" spans="1:15">
      <c r="A587">
        <v>40</v>
      </c>
      <c r="B587">
        <v>104</v>
      </c>
      <c r="C587">
        <v>110</v>
      </c>
      <c r="D587" t="s">
        <v>111</v>
      </c>
      <c r="E587" t="s">
        <v>488</v>
      </c>
      <c r="F587">
        <v>11</v>
      </c>
      <c r="G587">
        <v>1839</v>
      </c>
      <c r="H587" t="s">
        <v>19</v>
      </c>
      <c r="I587" t="s">
        <v>20</v>
      </c>
      <c r="M587" t="s">
        <v>155</v>
      </c>
      <c r="O587" t="s">
        <v>57</v>
      </c>
    </row>
    <row r="588" spans="1:15">
      <c r="A588">
        <v>41</v>
      </c>
      <c r="B588">
        <v>104</v>
      </c>
      <c r="C588">
        <v>110</v>
      </c>
      <c r="D588" t="s">
        <v>170</v>
      </c>
      <c r="E588" t="s">
        <v>488</v>
      </c>
      <c r="F588">
        <v>7</v>
      </c>
      <c r="G588">
        <v>1843</v>
      </c>
      <c r="H588" t="s">
        <v>19</v>
      </c>
      <c r="I588" t="s">
        <v>20</v>
      </c>
      <c r="M588" t="s">
        <v>155</v>
      </c>
      <c r="O588" t="s">
        <v>57</v>
      </c>
    </row>
    <row r="589" spans="1:15">
      <c r="A589">
        <v>42</v>
      </c>
      <c r="B589">
        <v>104</v>
      </c>
      <c r="C589">
        <v>110</v>
      </c>
      <c r="D589" t="s">
        <v>88</v>
      </c>
      <c r="E589" t="s">
        <v>488</v>
      </c>
      <c r="F589">
        <v>3</v>
      </c>
      <c r="G589">
        <v>1847</v>
      </c>
      <c r="H589" t="s">
        <v>19</v>
      </c>
      <c r="I589" t="s">
        <v>20</v>
      </c>
      <c r="M589" t="s">
        <v>155</v>
      </c>
    </row>
    <row r="590" spans="1:15">
      <c r="A590">
        <v>1</v>
      </c>
      <c r="B590">
        <v>105</v>
      </c>
      <c r="C590">
        <v>111</v>
      </c>
      <c r="D590" t="s">
        <v>100</v>
      </c>
      <c r="E590" t="s">
        <v>489</v>
      </c>
      <c r="F590">
        <v>23</v>
      </c>
      <c r="G590">
        <v>1827</v>
      </c>
      <c r="H590" t="s">
        <v>19</v>
      </c>
      <c r="I590" t="s">
        <v>20</v>
      </c>
      <c r="J590" t="s">
        <v>32</v>
      </c>
      <c r="K590" t="s">
        <v>33</v>
      </c>
      <c r="L590">
        <v>110</v>
      </c>
      <c r="M590" t="s">
        <v>36</v>
      </c>
    </row>
    <row r="591" spans="1:15">
      <c r="A591">
        <v>2</v>
      </c>
      <c r="B591">
        <v>105</v>
      </c>
      <c r="C591">
        <v>111</v>
      </c>
      <c r="D591" t="s">
        <v>479</v>
      </c>
      <c r="E591" t="s">
        <v>488</v>
      </c>
      <c r="F591">
        <v>19</v>
      </c>
      <c r="G591">
        <v>1831</v>
      </c>
      <c r="H591" t="s">
        <v>24</v>
      </c>
      <c r="I591" t="s">
        <v>20</v>
      </c>
      <c r="M591" t="s">
        <v>66</v>
      </c>
    </row>
    <row r="592" spans="1:15">
      <c r="A592">
        <v>3</v>
      </c>
      <c r="B592">
        <v>105</v>
      </c>
      <c r="C592">
        <v>111</v>
      </c>
      <c r="D592" t="s">
        <v>490</v>
      </c>
      <c r="E592" t="s">
        <v>488</v>
      </c>
      <c r="F592">
        <v>1</v>
      </c>
      <c r="G592">
        <v>1849</v>
      </c>
      <c r="H592" t="s">
        <v>24</v>
      </c>
      <c r="I592" t="s">
        <v>20</v>
      </c>
      <c r="M592" t="s">
        <v>155</v>
      </c>
    </row>
    <row r="593" spans="1:15">
      <c r="A593">
        <v>4</v>
      </c>
      <c r="B593">
        <v>106</v>
      </c>
      <c r="C593">
        <v>112</v>
      </c>
      <c r="D593" t="s">
        <v>95</v>
      </c>
      <c r="E593" t="s">
        <v>491</v>
      </c>
      <c r="F593">
        <v>53</v>
      </c>
      <c r="G593">
        <v>1797</v>
      </c>
      <c r="H593" t="s">
        <v>19</v>
      </c>
      <c r="I593" t="s">
        <v>20</v>
      </c>
      <c r="J593" t="s">
        <v>32</v>
      </c>
      <c r="K593" t="s">
        <v>33</v>
      </c>
      <c r="L593">
        <v>13950</v>
      </c>
      <c r="M593" t="s">
        <v>77</v>
      </c>
    </row>
    <row r="594" spans="1:15">
      <c r="A594">
        <v>5</v>
      </c>
      <c r="B594">
        <v>106</v>
      </c>
      <c r="C594">
        <v>112</v>
      </c>
      <c r="D594" t="s">
        <v>492</v>
      </c>
      <c r="E594" t="s">
        <v>491</v>
      </c>
      <c r="F594">
        <v>16</v>
      </c>
      <c r="G594">
        <v>1834</v>
      </c>
      <c r="H594" t="s">
        <v>24</v>
      </c>
      <c r="I594" t="s">
        <v>20</v>
      </c>
      <c r="M594" t="s">
        <v>27</v>
      </c>
      <c r="O594" t="s">
        <v>57</v>
      </c>
    </row>
    <row r="595" spans="1:15">
      <c r="A595">
        <v>6</v>
      </c>
      <c r="B595">
        <v>106</v>
      </c>
      <c r="C595">
        <v>112</v>
      </c>
      <c r="D595" t="s">
        <v>185</v>
      </c>
      <c r="E595" t="s">
        <v>491</v>
      </c>
      <c r="F595">
        <v>15</v>
      </c>
      <c r="G595">
        <v>1835</v>
      </c>
      <c r="H595" t="s">
        <v>19</v>
      </c>
      <c r="I595" t="s">
        <v>20</v>
      </c>
      <c r="M595" t="s">
        <v>27</v>
      </c>
      <c r="O595" t="s">
        <v>57</v>
      </c>
    </row>
    <row r="596" spans="1:15">
      <c r="A596">
        <v>7</v>
      </c>
      <c r="B596">
        <v>106</v>
      </c>
      <c r="C596">
        <v>112</v>
      </c>
      <c r="D596" t="s">
        <v>493</v>
      </c>
      <c r="E596" t="s">
        <v>239</v>
      </c>
      <c r="F596">
        <v>43</v>
      </c>
      <c r="G596">
        <v>1807</v>
      </c>
      <c r="H596" t="s">
        <v>24</v>
      </c>
      <c r="I596" t="s">
        <v>20</v>
      </c>
      <c r="L596">
        <v>2390</v>
      </c>
      <c r="M596" t="s">
        <v>77</v>
      </c>
    </row>
    <row r="597" spans="1:15">
      <c r="A597">
        <v>8</v>
      </c>
      <c r="B597">
        <v>106</v>
      </c>
      <c r="C597">
        <v>112</v>
      </c>
      <c r="D597" t="s">
        <v>494</v>
      </c>
      <c r="E597" t="s">
        <v>239</v>
      </c>
      <c r="F597">
        <v>17</v>
      </c>
      <c r="G597">
        <v>1833</v>
      </c>
      <c r="H597" t="s">
        <v>19</v>
      </c>
      <c r="I597" t="s">
        <v>20</v>
      </c>
      <c r="M597" t="s">
        <v>27</v>
      </c>
      <c r="O597" t="s">
        <v>57</v>
      </c>
    </row>
    <row r="598" spans="1:15">
      <c r="A598">
        <v>9</v>
      </c>
      <c r="B598">
        <v>106</v>
      </c>
      <c r="C598">
        <v>112</v>
      </c>
      <c r="D598" t="s">
        <v>495</v>
      </c>
      <c r="E598" t="s">
        <v>496</v>
      </c>
      <c r="F598">
        <v>35</v>
      </c>
      <c r="G598">
        <v>1815</v>
      </c>
      <c r="H598" t="s">
        <v>19</v>
      </c>
      <c r="I598" t="s">
        <v>20</v>
      </c>
      <c r="J598" t="s">
        <v>225</v>
      </c>
      <c r="K598" t="s">
        <v>226</v>
      </c>
      <c r="L598">
        <v>2804</v>
      </c>
      <c r="M598" t="s">
        <v>34</v>
      </c>
    </row>
    <row r="599" spans="1:15">
      <c r="A599">
        <v>10</v>
      </c>
      <c r="B599">
        <v>106</v>
      </c>
      <c r="C599">
        <v>112</v>
      </c>
      <c r="D599" t="s">
        <v>497</v>
      </c>
      <c r="E599" t="s">
        <v>498</v>
      </c>
      <c r="F599">
        <v>20</v>
      </c>
      <c r="G599">
        <v>1830</v>
      </c>
      <c r="H599" t="s">
        <v>19</v>
      </c>
      <c r="I599" t="s">
        <v>20</v>
      </c>
      <c r="J599" t="s">
        <v>499</v>
      </c>
      <c r="K599" t="s">
        <v>347</v>
      </c>
      <c r="M599" t="s">
        <v>500</v>
      </c>
    </row>
    <row r="600" spans="1:15">
      <c r="A600">
        <v>11</v>
      </c>
      <c r="B600">
        <v>107</v>
      </c>
      <c r="C600">
        <v>113</v>
      </c>
      <c r="D600" t="s">
        <v>170</v>
      </c>
      <c r="E600" t="s">
        <v>501</v>
      </c>
      <c r="F600">
        <v>40</v>
      </c>
      <c r="G600">
        <v>1810</v>
      </c>
      <c r="H600" t="s">
        <v>19</v>
      </c>
      <c r="I600" t="s">
        <v>20</v>
      </c>
      <c r="M600" t="s">
        <v>155</v>
      </c>
    </row>
    <row r="601" spans="1:15">
      <c r="A601">
        <v>12</v>
      </c>
      <c r="B601">
        <v>107</v>
      </c>
      <c r="C601">
        <v>113</v>
      </c>
      <c r="D601" t="s">
        <v>65</v>
      </c>
      <c r="E601" t="s">
        <v>501</v>
      </c>
      <c r="F601">
        <v>13</v>
      </c>
      <c r="G601">
        <v>1837</v>
      </c>
      <c r="H601" t="s">
        <v>19</v>
      </c>
      <c r="I601" t="s">
        <v>20</v>
      </c>
      <c r="M601" t="s">
        <v>52</v>
      </c>
    </row>
    <row r="602" spans="1:15">
      <c r="A602">
        <v>13</v>
      </c>
      <c r="B602">
        <v>107</v>
      </c>
      <c r="C602">
        <v>113</v>
      </c>
      <c r="D602" t="s">
        <v>502</v>
      </c>
      <c r="E602" t="s">
        <v>501</v>
      </c>
      <c r="F602">
        <v>10</v>
      </c>
      <c r="G602">
        <v>1840</v>
      </c>
      <c r="H602" t="s">
        <v>19</v>
      </c>
      <c r="I602" t="s">
        <v>20</v>
      </c>
      <c r="M602" t="s">
        <v>52</v>
      </c>
    </row>
    <row r="603" spans="1:15">
      <c r="A603">
        <v>14</v>
      </c>
      <c r="B603">
        <v>107</v>
      </c>
      <c r="C603">
        <v>113</v>
      </c>
      <c r="D603" t="s">
        <v>503</v>
      </c>
      <c r="E603" t="s">
        <v>501</v>
      </c>
      <c r="F603">
        <v>7</v>
      </c>
      <c r="G603">
        <v>1843</v>
      </c>
      <c r="H603" t="s">
        <v>19</v>
      </c>
      <c r="I603" t="s">
        <v>20</v>
      </c>
      <c r="M603" t="s">
        <v>52</v>
      </c>
    </row>
    <row r="604" spans="1:15">
      <c r="A604">
        <v>15</v>
      </c>
      <c r="B604">
        <v>107</v>
      </c>
      <c r="C604">
        <v>113</v>
      </c>
      <c r="D604" t="s">
        <v>504</v>
      </c>
      <c r="E604" t="s">
        <v>501</v>
      </c>
      <c r="F604">
        <v>6</v>
      </c>
      <c r="G604">
        <v>1844</v>
      </c>
      <c r="H604" t="s">
        <v>19</v>
      </c>
      <c r="I604" t="s">
        <v>20</v>
      </c>
      <c r="M604" t="s">
        <v>52</v>
      </c>
    </row>
    <row r="605" spans="1:15">
      <c r="A605">
        <v>16</v>
      </c>
      <c r="B605">
        <v>108</v>
      </c>
      <c r="C605">
        <v>114</v>
      </c>
      <c r="D605" t="s">
        <v>505</v>
      </c>
      <c r="E605" t="s">
        <v>506</v>
      </c>
      <c r="F605">
        <v>65</v>
      </c>
      <c r="G605">
        <v>1785</v>
      </c>
      <c r="H605" t="s">
        <v>19</v>
      </c>
      <c r="I605" t="s">
        <v>20</v>
      </c>
      <c r="J605" t="s">
        <v>457</v>
      </c>
      <c r="K605" t="s">
        <v>211</v>
      </c>
      <c r="M605" t="s">
        <v>142</v>
      </c>
    </row>
    <row r="606" spans="1:15">
      <c r="A606">
        <v>17</v>
      </c>
      <c r="B606">
        <v>108</v>
      </c>
      <c r="C606">
        <v>114</v>
      </c>
      <c r="D606" t="s">
        <v>503</v>
      </c>
      <c r="E606" t="s">
        <v>501</v>
      </c>
      <c r="F606">
        <v>22</v>
      </c>
      <c r="G606">
        <v>1828</v>
      </c>
      <c r="H606" t="s">
        <v>19</v>
      </c>
      <c r="I606" t="s">
        <v>20</v>
      </c>
      <c r="J606" t="s">
        <v>457</v>
      </c>
      <c r="K606" t="s">
        <v>211</v>
      </c>
      <c r="M606" t="s">
        <v>52</v>
      </c>
    </row>
    <row r="607" spans="1:15">
      <c r="A607">
        <v>18</v>
      </c>
      <c r="B607">
        <v>108</v>
      </c>
      <c r="C607">
        <v>114</v>
      </c>
      <c r="D607" t="s">
        <v>479</v>
      </c>
      <c r="E607" t="s">
        <v>507</v>
      </c>
      <c r="F607">
        <v>23</v>
      </c>
      <c r="G607">
        <v>1827</v>
      </c>
      <c r="H607" t="s">
        <v>24</v>
      </c>
      <c r="I607" t="s">
        <v>20</v>
      </c>
      <c r="M607" t="s">
        <v>52</v>
      </c>
    </row>
    <row r="608" spans="1:15">
      <c r="A608">
        <v>19</v>
      </c>
      <c r="B608">
        <v>108</v>
      </c>
      <c r="C608">
        <v>114</v>
      </c>
      <c r="D608" t="s">
        <v>508</v>
      </c>
      <c r="E608" t="s">
        <v>506</v>
      </c>
      <c r="F608">
        <v>16</v>
      </c>
      <c r="G608">
        <v>1834</v>
      </c>
      <c r="H608" t="s">
        <v>24</v>
      </c>
      <c r="I608" t="s">
        <v>20</v>
      </c>
      <c r="M608" t="s">
        <v>52</v>
      </c>
    </row>
    <row r="609" spans="1:15">
      <c r="A609">
        <v>20</v>
      </c>
      <c r="B609">
        <v>108</v>
      </c>
      <c r="C609">
        <v>114</v>
      </c>
      <c r="D609" t="s">
        <v>185</v>
      </c>
      <c r="E609" t="s">
        <v>507</v>
      </c>
      <c r="F609">
        <v>26</v>
      </c>
      <c r="G609">
        <v>1824</v>
      </c>
      <c r="H609" t="s">
        <v>19</v>
      </c>
      <c r="I609" t="s">
        <v>20</v>
      </c>
      <c r="J609" t="s">
        <v>457</v>
      </c>
      <c r="K609" t="s">
        <v>211</v>
      </c>
      <c r="M609" t="s">
        <v>116</v>
      </c>
    </row>
    <row r="610" spans="1:15">
      <c r="A610">
        <v>21</v>
      </c>
      <c r="B610">
        <v>109</v>
      </c>
      <c r="C610">
        <v>115</v>
      </c>
      <c r="D610" t="s">
        <v>509</v>
      </c>
      <c r="E610" t="s">
        <v>173</v>
      </c>
      <c r="F610">
        <v>47</v>
      </c>
      <c r="G610">
        <v>1803</v>
      </c>
      <c r="H610" t="s">
        <v>19</v>
      </c>
      <c r="I610" t="s">
        <v>20</v>
      </c>
      <c r="M610" t="s">
        <v>36</v>
      </c>
    </row>
    <row r="611" spans="1:15">
      <c r="A611">
        <v>22</v>
      </c>
      <c r="B611">
        <v>109</v>
      </c>
      <c r="C611">
        <v>115</v>
      </c>
      <c r="D611" t="s">
        <v>510</v>
      </c>
      <c r="E611" t="s">
        <v>173</v>
      </c>
      <c r="F611">
        <v>39</v>
      </c>
      <c r="G611">
        <v>1811</v>
      </c>
      <c r="H611" t="s">
        <v>24</v>
      </c>
      <c r="I611" t="s">
        <v>20</v>
      </c>
      <c r="M611" t="s">
        <v>36</v>
      </c>
    </row>
    <row r="612" spans="1:15">
      <c r="A612">
        <v>23</v>
      </c>
      <c r="B612">
        <v>109</v>
      </c>
      <c r="C612">
        <v>115</v>
      </c>
      <c r="D612" t="s">
        <v>446</v>
      </c>
      <c r="E612" t="s">
        <v>173</v>
      </c>
      <c r="F612">
        <v>18</v>
      </c>
      <c r="G612">
        <v>1832</v>
      </c>
      <c r="H612" t="s">
        <v>19</v>
      </c>
      <c r="I612" t="s">
        <v>20</v>
      </c>
      <c r="M612" t="s">
        <v>38</v>
      </c>
      <c r="O612" t="s">
        <v>57</v>
      </c>
    </row>
    <row r="613" spans="1:15">
      <c r="A613">
        <v>24</v>
      </c>
      <c r="B613">
        <v>109</v>
      </c>
      <c r="C613">
        <v>115</v>
      </c>
      <c r="D613" t="s">
        <v>75</v>
      </c>
      <c r="E613" t="s">
        <v>173</v>
      </c>
      <c r="F613">
        <v>16</v>
      </c>
      <c r="G613">
        <v>1834</v>
      </c>
      <c r="H613" t="s">
        <v>19</v>
      </c>
      <c r="I613" t="s">
        <v>20</v>
      </c>
      <c r="M613" t="s">
        <v>38</v>
      </c>
      <c r="O613" t="s">
        <v>57</v>
      </c>
    </row>
    <row r="614" spans="1:15">
      <c r="A614">
        <v>25</v>
      </c>
      <c r="B614">
        <v>109</v>
      </c>
      <c r="C614">
        <v>115</v>
      </c>
      <c r="D614" t="s">
        <v>95</v>
      </c>
      <c r="E614" t="s">
        <v>173</v>
      </c>
      <c r="F614">
        <v>13</v>
      </c>
      <c r="G614">
        <v>1837</v>
      </c>
      <c r="H614" t="s">
        <v>19</v>
      </c>
      <c r="I614" t="s">
        <v>20</v>
      </c>
      <c r="M614" t="s">
        <v>38</v>
      </c>
      <c r="O614" t="s">
        <v>57</v>
      </c>
    </row>
    <row r="615" spans="1:15">
      <c r="A615">
        <v>26</v>
      </c>
      <c r="B615">
        <v>109</v>
      </c>
      <c r="C615">
        <v>115</v>
      </c>
      <c r="D615" t="s">
        <v>23</v>
      </c>
      <c r="E615" t="s">
        <v>173</v>
      </c>
      <c r="F615">
        <v>11</v>
      </c>
      <c r="G615">
        <v>1839</v>
      </c>
      <c r="H615" t="s">
        <v>24</v>
      </c>
      <c r="I615" t="s">
        <v>20</v>
      </c>
      <c r="M615" t="s">
        <v>27</v>
      </c>
      <c r="O615" t="s">
        <v>57</v>
      </c>
    </row>
    <row r="616" spans="1:15">
      <c r="A616">
        <v>27</v>
      </c>
      <c r="B616">
        <v>109</v>
      </c>
      <c r="C616">
        <v>115</v>
      </c>
      <c r="D616" t="s">
        <v>88</v>
      </c>
      <c r="E616" t="s">
        <v>173</v>
      </c>
      <c r="F616">
        <v>8</v>
      </c>
      <c r="G616">
        <v>1842</v>
      </c>
      <c r="H616" t="s">
        <v>19</v>
      </c>
      <c r="I616" t="s">
        <v>20</v>
      </c>
      <c r="M616" t="s">
        <v>27</v>
      </c>
      <c r="O616" t="s">
        <v>57</v>
      </c>
    </row>
    <row r="617" spans="1:15">
      <c r="A617">
        <v>28</v>
      </c>
      <c r="B617">
        <v>109</v>
      </c>
      <c r="C617">
        <v>115</v>
      </c>
      <c r="D617" t="s">
        <v>280</v>
      </c>
      <c r="E617" t="s">
        <v>173</v>
      </c>
      <c r="F617">
        <v>6</v>
      </c>
      <c r="G617">
        <v>1844</v>
      </c>
      <c r="H617" t="s">
        <v>24</v>
      </c>
      <c r="I617" t="s">
        <v>20</v>
      </c>
      <c r="M617" t="s">
        <v>27</v>
      </c>
      <c r="O617" t="s">
        <v>57</v>
      </c>
    </row>
    <row r="618" spans="1:15">
      <c r="A618">
        <v>29</v>
      </c>
      <c r="B618">
        <v>109</v>
      </c>
      <c r="C618">
        <v>115</v>
      </c>
      <c r="D618" t="s">
        <v>509</v>
      </c>
      <c r="E618" t="s">
        <v>173</v>
      </c>
      <c r="F618">
        <v>2</v>
      </c>
      <c r="G618">
        <v>1848</v>
      </c>
      <c r="H618" t="s">
        <v>19</v>
      </c>
      <c r="I618" t="s">
        <v>20</v>
      </c>
      <c r="M618" t="s">
        <v>27</v>
      </c>
    </row>
    <row r="619" spans="1:15">
      <c r="A619">
        <v>30</v>
      </c>
      <c r="B619">
        <v>109</v>
      </c>
      <c r="C619">
        <v>115</v>
      </c>
      <c r="D619" t="s">
        <v>511</v>
      </c>
      <c r="E619" t="s">
        <v>512</v>
      </c>
      <c r="F619">
        <v>26</v>
      </c>
      <c r="G619">
        <v>1824</v>
      </c>
      <c r="H619" t="s">
        <v>19</v>
      </c>
      <c r="I619" t="s">
        <v>20</v>
      </c>
      <c r="J619" t="s">
        <v>513</v>
      </c>
      <c r="K619" t="s">
        <v>514</v>
      </c>
      <c r="M619" t="s">
        <v>41</v>
      </c>
    </row>
    <row r="620" spans="1:15">
      <c r="A620">
        <v>31</v>
      </c>
      <c r="B620">
        <v>110</v>
      </c>
      <c r="C620">
        <v>116</v>
      </c>
      <c r="D620" t="s">
        <v>95</v>
      </c>
      <c r="E620" t="s">
        <v>515</v>
      </c>
      <c r="F620">
        <v>27</v>
      </c>
      <c r="G620">
        <v>1823</v>
      </c>
      <c r="H620" t="s">
        <v>19</v>
      </c>
      <c r="I620" t="s">
        <v>20</v>
      </c>
      <c r="J620" t="s">
        <v>32</v>
      </c>
      <c r="K620" t="s">
        <v>33</v>
      </c>
      <c r="M620" t="s">
        <v>38</v>
      </c>
    </row>
    <row r="621" spans="1:15">
      <c r="A621">
        <v>32</v>
      </c>
      <c r="B621">
        <v>110</v>
      </c>
      <c r="C621">
        <v>116</v>
      </c>
      <c r="D621" t="s">
        <v>479</v>
      </c>
      <c r="E621" t="s">
        <v>515</v>
      </c>
      <c r="F621">
        <v>24</v>
      </c>
      <c r="G621">
        <v>1826</v>
      </c>
      <c r="H621" t="s">
        <v>24</v>
      </c>
      <c r="I621" t="s">
        <v>20</v>
      </c>
      <c r="M621" t="s">
        <v>41</v>
      </c>
    </row>
    <row r="622" spans="1:15">
      <c r="A622">
        <v>33</v>
      </c>
      <c r="B622">
        <v>110</v>
      </c>
      <c r="C622">
        <v>116</v>
      </c>
      <c r="D622" t="s">
        <v>384</v>
      </c>
      <c r="E622" t="s">
        <v>515</v>
      </c>
      <c r="F622">
        <v>7</v>
      </c>
      <c r="G622">
        <v>1843</v>
      </c>
      <c r="H622" t="s">
        <v>24</v>
      </c>
      <c r="I622" t="s">
        <v>20</v>
      </c>
      <c r="M622" t="s">
        <v>41</v>
      </c>
      <c r="O622" t="s">
        <v>57</v>
      </c>
    </row>
    <row r="623" spans="1:15">
      <c r="A623">
        <v>34</v>
      </c>
      <c r="B623">
        <v>110</v>
      </c>
      <c r="C623">
        <v>116</v>
      </c>
      <c r="D623" t="s">
        <v>95</v>
      </c>
      <c r="E623" t="s">
        <v>515</v>
      </c>
      <c r="F623">
        <v>5</v>
      </c>
      <c r="G623">
        <v>1845</v>
      </c>
      <c r="H623" t="s">
        <v>19</v>
      </c>
      <c r="I623" t="s">
        <v>20</v>
      </c>
      <c r="M623" t="s">
        <v>66</v>
      </c>
    </row>
    <row r="624" spans="1:15">
      <c r="A624">
        <v>35</v>
      </c>
      <c r="B624">
        <v>110</v>
      </c>
      <c r="C624">
        <v>116</v>
      </c>
      <c r="D624" t="s">
        <v>516</v>
      </c>
      <c r="E624" t="s">
        <v>515</v>
      </c>
      <c r="F624">
        <v>4</v>
      </c>
      <c r="G624">
        <v>1846</v>
      </c>
      <c r="H624" t="s">
        <v>24</v>
      </c>
      <c r="I624" t="s">
        <v>20</v>
      </c>
      <c r="M624" t="s">
        <v>41</v>
      </c>
    </row>
    <row r="625" spans="1:15">
      <c r="A625">
        <v>36</v>
      </c>
      <c r="B625">
        <v>110</v>
      </c>
      <c r="C625">
        <v>116</v>
      </c>
      <c r="D625" t="s">
        <v>280</v>
      </c>
      <c r="E625" t="s">
        <v>515</v>
      </c>
      <c r="F625">
        <v>1</v>
      </c>
      <c r="G625">
        <v>1849</v>
      </c>
      <c r="H625" t="s">
        <v>24</v>
      </c>
      <c r="I625" t="s">
        <v>20</v>
      </c>
      <c r="M625" t="s">
        <v>27</v>
      </c>
    </row>
    <row r="626" spans="1:15">
      <c r="A626">
        <v>37</v>
      </c>
      <c r="B626">
        <v>111</v>
      </c>
      <c r="C626">
        <v>117</v>
      </c>
      <c r="D626" t="s">
        <v>88</v>
      </c>
      <c r="E626" t="s">
        <v>515</v>
      </c>
      <c r="F626">
        <v>30</v>
      </c>
      <c r="G626">
        <v>1820</v>
      </c>
      <c r="H626" t="s">
        <v>19</v>
      </c>
      <c r="I626" t="s">
        <v>20</v>
      </c>
      <c r="J626" t="s">
        <v>32</v>
      </c>
      <c r="K626" t="s">
        <v>33</v>
      </c>
      <c r="L626">
        <v>400</v>
      </c>
      <c r="M626" t="s">
        <v>38</v>
      </c>
    </row>
    <row r="627" spans="1:15">
      <c r="A627">
        <v>38</v>
      </c>
      <c r="B627">
        <v>111</v>
      </c>
      <c r="C627">
        <v>117</v>
      </c>
      <c r="D627" t="s">
        <v>267</v>
      </c>
      <c r="E627" t="s">
        <v>515</v>
      </c>
      <c r="F627">
        <v>28</v>
      </c>
      <c r="G627">
        <v>1822</v>
      </c>
      <c r="H627" t="s">
        <v>24</v>
      </c>
      <c r="I627" t="s">
        <v>20</v>
      </c>
      <c r="M627" t="s">
        <v>34</v>
      </c>
    </row>
    <row r="628" spans="1:15">
      <c r="A628">
        <v>39</v>
      </c>
      <c r="B628">
        <v>111</v>
      </c>
      <c r="C628">
        <v>117</v>
      </c>
      <c r="D628" t="s">
        <v>276</v>
      </c>
      <c r="E628" t="s">
        <v>515</v>
      </c>
      <c r="F628">
        <v>10</v>
      </c>
      <c r="G628">
        <v>1840</v>
      </c>
      <c r="H628" t="s">
        <v>19</v>
      </c>
      <c r="I628" t="s">
        <v>20</v>
      </c>
      <c r="M628" t="s">
        <v>41</v>
      </c>
      <c r="O628" t="s">
        <v>57</v>
      </c>
    </row>
    <row r="629" spans="1:15">
      <c r="A629">
        <v>40</v>
      </c>
      <c r="B629">
        <v>111</v>
      </c>
      <c r="C629">
        <v>117</v>
      </c>
      <c r="D629" t="s">
        <v>517</v>
      </c>
      <c r="E629" t="s">
        <v>515</v>
      </c>
      <c r="F629">
        <v>8</v>
      </c>
      <c r="G629">
        <v>1842</v>
      </c>
      <c r="H629" t="s">
        <v>24</v>
      </c>
      <c r="I629" t="s">
        <v>20</v>
      </c>
      <c r="M629" t="s">
        <v>41</v>
      </c>
      <c r="O629" t="s">
        <v>57</v>
      </c>
    </row>
    <row r="630" spans="1:15">
      <c r="A630">
        <v>41</v>
      </c>
      <c r="B630">
        <v>111</v>
      </c>
      <c r="C630">
        <v>117</v>
      </c>
      <c r="D630" t="s">
        <v>518</v>
      </c>
      <c r="E630" t="s">
        <v>515</v>
      </c>
      <c r="F630">
        <v>6</v>
      </c>
      <c r="G630">
        <v>1844</v>
      </c>
      <c r="H630" t="s">
        <v>24</v>
      </c>
      <c r="I630" t="s">
        <v>20</v>
      </c>
      <c r="M630" t="s">
        <v>41</v>
      </c>
    </row>
    <row r="631" spans="1:15">
      <c r="A631">
        <v>42</v>
      </c>
      <c r="B631">
        <v>111</v>
      </c>
      <c r="C631">
        <v>117</v>
      </c>
      <c r="D631" t="s">
        <v>88</v>
      </c>
      <c r="E631" t="s">
        <v>515</v>
      </c>
      <c r="F631">
        <v>4</v>
      </c>
      <c r="G631">
        <v>1846</v>
      </c>
      <c r="H631" t="s">
        <v>19</v>
      </c>
      <c r="I631" t="s">
        <v>20</v>
      </c>
      <c r="M631" t="s">
        <v>41</v>
      </c>
    </row>
    <row r="632" spans="1:15">
      <c r="A632">
        <v>1</v>
      </c>
      <c r="B632">
        <v>111</v>
      </c>
      <c r="C632">
        <v>117</v>
      </c>
      <c r="D632" t="s">
        <v>519</v>
      </c>
      <c r="E632" t="s">
        <v>515</v>
      </c>
      <c r="F632">
        <v>2</v>
      </c>
      <c r="G632">
        <v>1848</v>
      </c>
      <c r="H632" t="s">
        <v>19</v>
      </c>
      <c r="I632" t="s">
        <v>20</v>
      </c>
      <c r="M632" t="s">
        <v>27</v>
      </c>
    </row>
    <row r="633" spans="1:15">
      <c r="A633">
        <v>2</v>
      </c>
      <c r="B633">
        <v>112</v>
      </c>
      <c r="C633">
        <v>118</v>
      </c>
      <c r="D633" t="s">
        <v>520</v>
      </c>
      <c r="E633" t="s">
        <v>515</v>
      </c>
      <c r="F633">
        <v>21</v>
      </c>
      <c r="G633">
        <v>1829</v>
      </c>
      <c r="H633" t="s">
        <v>19</v>
      </c>
      <c r="I633" t="s">
        <v>20</v>
      </c>
      <c r="J633" t="s">
        <v>32</v>
      </c>
      <c r="K633" t="s">
        <v>33</v>
      </c>
      <c r="L633">
        <v>840</v>
      </c>
      <c r="M633" t="s">
        <v>41</v>
      </c>
    </row>
    <row r="634" spans="1:15">
      <c r="A634">
        <v>3</v>
      </c>
      <c r="B634">
        <v>112</v>
      </c>
      <c r="C634">
        <v>118</v>
      </c>
      <c r="D634" t="s">
        <v>147</v>
      </c>
      <c r="E634" t="s">
        <v>515</v>
      </c>
      <c r="F634">
        <v>21</v>
      </c>
      <c r="G634">
        <v>1829</v>
      </c>
      <c r="H634" t="s">
        <v>24</v>
      </c>
      <c r="I634" t="s">
        <v>20</v>
      </c>
      <c r="M634" t="s">
        <v>41</v>
      </c>
    </row>
    <row r="635" spans="1:15">
      <c r="A635">
        <v>4</v>
      </c>
      <c r="B635">
        <v>112</v>
      </c>
      <c r="C635">
        <v>118</v>
      </c>
      <c r="D635" t="s">
        <v>23</v>
      </c>
      <c r="E635" t="s">
        <v>515</v>
      </c>
      <c r="F635">
        <v>1</v>
      </c>
      <c r="G635">
        <v>1849</v>
      </c>
      <c r="H635" t="s">
        <v>24</v>
      </c>
      <c r="I635" t="s">
        <v>20</v>
      </c>
      <c r="M635" t="s">
        <v>27</v>
      </c>
    </row>
    <row r="636" spans="1:15">
      <c r="A636">
        <v>5</v>
      </c>
      <c r="B636">
        <v>112</v>
      </c>
      <c r="C636">
        <v>118</v>
      </c>
      <c r="D636" t="s">
        <v>88</v>
      </c>
      <c r="E636" t="s">
        <v>521</v>
      </c>
      <c r="F636">
        <v>24</v>
      </c>
      <c r="G636">
        <v>1826</v>
      </c>
      <c r="H636" t="s">
        <v>19</v>
      </c>
      <c r="I636" t="s">
        <v>20</v>
      </c>
      <c r="M636" t="s">
        <v>41</v>
      </c>
    </row>
    <row r="637" spans="1:15">
      <c r="A637">
        <v>6</v>
      </c>
      <c r="B637">
        <v>113</v>
      </c>
      <c r="C637">
        <v>119</v>
      </c>
      <c r="D637" t="s">
        <v>520</v>
      </c>
      <c r="E637" t="s">
        <v>522</v>
      </c>
      <c r="F637">
        <v>63</v>
      </c>
      <c r="G637">
        <v>1787</v>
      </c>
      <c r="H637" t="s">
        <v>19</v>
      </c>
      <c r="I637" t="s">
        <v>20</v>
      </c>
      <c r="J637" t="s">
        <v>32</v>
      </c>
      <c r="K637" t="s">
        <v>33</v>
      </c>
      <c r="L637">
        <v>3500</v>
      </c>
      <c r="M637" t="s">
        <v>87</v>
      </c>
    </row>
    <row r="638" spans="1:15">
      <c r="A638">
        <v>7</v>
      </c>
      <c r="B638">
        <v>113</v>
      </c>
      <c r="C638">
        <v>119</v>
      </c>
      <c r="D638" t="s">
        <v>523</v>
      </c>
      <c r="E638" t="s">
        <v>522</v>
      </c>
      <c r="F638">
        <v>55</v>
      </c>
      <c r="G638">
        <v>1795</v>
      </c>
      <c r="H638" t="s">
        <v>24</v>
      </c>
      <c r="I638" t="s">
        <v>20</v>
      </c>
      <c r="M638" t="s">
        <v>34</v>
      </c>
    </row>
    <row r="639" spans="1:15">
      <c r="A639">
        <v>8</v>
      </c>
      <c r="B639">
        <v>113</v>
      </c>
      <c r="C639">
        <v>119</v>
      </c>
      <c r="D639" t="s">
        <v>524</v>
      </c>
      <c r="E639" t="s">
        <v>522</v>
      </c>
      <c r="F639">
        <v>18</v>
      </c>
      <c r="G639">
        <v>1832</v>
      </c>
      <c r="H639" t="s">
        <v>19</v>
      </c>
      <c r="I639" t="s">
        <v>20</v>
      </c>
      <c r="M639" t="s">
        <v>41</v>
      </c>
      <c r="O639" t="s">
        <v>57</v>
      </c>
    </row>
    <row r="640" spans="1:15">
      <c r="A640">
        <v>9</v>
      </c>
      <c r="B640">
        <v>113</v>
      </c>
      <c r="C640">
        <v>119</v>
      </c>
      <c r="D640" t="s">
        <v>374</v>
      </c>
      <c r="E640" t="s">
        <v>522</v>
      </c>
      <c r="F640">
        <v>15</v>
      </c>
      <c r="G640">
        <v>1835</v>
      </c>
      <c r="H640" t="s">
        <v>24</v>
      </c>
      <c r="I640" t="s">
        <v>20</v>
      </c>
      <c r="M640" t="s">
        <v>41</v>
      </c>
      <c r="O640" t="s">
        <v>57</v>
      </c>
    </row>
    <row r="641" spans="1:16">
      <c r="A641">
        <v>10</v>
      </c>
      <c r="B641">
        <v>114</v>
      </c>
      <c r="C641">
        <v>120</v>
      </c>
      <c r="D641" t="s">
        <v>525</v>
      </c>
      <c r="E641" t="s">
        <v>526</v>
      </c>
      <c r="F641">
        <v>59</v>
      </c>
      <c r="G641">
        <v>1791</v>
      </c>
      <c r="H641" t="s">
        <v>24</v>
      </c>
      <c r="I641" t="s">
        <v>20</v>
      </c>
      <c r="L641">
        <v>2600</v>
      </c>
      <c r="M641" t="s">
        <v>34</v>
      </c>
    </row>
    <row r="642" spans="1:16">
      <c r="A642">
        <v>11</v>
      </c>
      <c r="B642">
        <v>114</v>
      </c>
      <c r="C642">
        <v>120</v>
      </c>
      <c r="D642" t="s">
        <v>300</v>
      </c>
      <c r="E642" t="s">
        <v>526</v>
      </c>
      <c r="F642">
        <v>26</v>
      </c>
      <c r="G642">
        <v>1824</v>
      </c>
      <c r="H642" t="s">
        <v>19</v>
      </c>
      <c r="I642" t="s">
        <v>20</v>
      </c>
      <c r="J642" t="s">
        <v>32</v>
      </c>
      <c r="K642" t="s">
        <v>33</v>
      </c>
      <c r="L642">
        <v>3000</v>
      </c>
      <c r="M642" t="s">
        <v>41</v>
      </c>
    </row>
    <row r="643" spans="1:16">
      <c r="A643">
        <v>12</v>
      </c>
      <c r="B643">
        <v>114</v>
      </c>
      <c r="C643">
        <v>120</v>
      </c>
      <c r="D643" t="s">
        <v>527</v>
      </c>
      <c r="E643" t="s">
        <v>526</v>
      </c>
      <c r="F643">
        <v>17</v>
      </c>
      <c r="G643">
        <v>1833</v>
      </c>
      <c r="H643" t="s">
        <v>24</v>
      </c>
      <c r="I643" t="s">
        <v>20</v>
      </c>
      <c r="L643">
        <v>515</v>
      </c>
      <c r="M643" t="s">
        <v>38</v>
      </c>
    </row>
    <row r="644" spans="1:16">
      <c r="A644">
        <v>13</v>
      </c>
      <c r="B644">
        <v>114</v>
      </c>
      <c r="C644">
        <v>121</v>
      </c>
      <c r="D644" t="s">
        <v>528</v>
      </c>
      <c r="E644" t="s">
        <v>529</v>
      </c>
      <c r="F644">
        <v>27</v>
      </c>
      <c r="G644">
        <v>1823</v>
      </c>
      <c r="H644" t="s">
        <v>19</v>
      </c>
      <c r="I644" t="s">
        <v>20</v>
      </c>
      <c r="J644" t="s">
        <v>32</v>
      </c>
      <c r="K644" t="s">
        <v>33</v>
      </c>
      <c r="L644">
        <v>1440</v>
      </c>
      <c r="M644" t="s">
        <v>25</v>
      </c>
    </row>
    <row r="645" spans="1:16">
      <c r="A645">
        <v>14</v>
      </c>
      <c r="B645">
        <v>114</v>
      </c>
      <c r="C645">
        <v>121</v>
      </c>
      <c r="D645" t="s">
        <v>479</v>
      </c>
      <c r="E645" t="s">
        <v>529</v>
      </c>
      <c r="F645">
        <v>21</v>
      </c>
      <c r="G645">
        <v>1829</v>
      </c>
      <c r="H645" t="s">
        <v>24</v>
      </c>
      <c r="I645" t="s">
        <v>20</v>
      </c>
      <c r="M645" t="s">
        <v>41</v>
      </c>
    </row>
    <row r="646" spans="1:16">
      <c r="A646">
        <v>15</v>
      </c>
      <c r="B646">
        <v>114</v>
      </c>
      <c r="C646">
        <v>121</v>
      </c>
      <c r="D646" t="s">
        <v>530</v>
      </c>
      <c r="E646" t="s">
        <v>529</v>
      </c>
      <c r="F646">
        <v>2</v>
      </c>
      <c r="G646">
        <v>1848</v>
      </c>
      <c r="H646" t="s">
        <v>19</v>
      </c>
      <c r="I646" t="s">
        <v>20</v>
      </c>
      <c r="M646" t="s">
        <v>27</v>
      </c>
    </row>
    <row r="647" spans="1:16">
      <c r="A647">
        <v>16</v>
      </c>
      <c r="B647">
        <v>115</v>
      </c>
      <c r="C647">
        <v>122</v>
      </c>
      <c r="D647" t="s">
        <v>531</v>
      </c>
      <c r="E647" t="s">
        <v>64</v>
      </c>
      <c r="F647">
        <v>56</v>
      </c>
      <c r="G647">
        <v>1794</v>
      </c>
      <c r="H647" t="s">
        <v>19</v>
      </c>
      <c r="I647" t="s">
        <v>20</v>
      </c>
      <c r="J647" t="s">
        <v>32</v>
      </c>
      <c r="K647" t="s">
        <v>33</v>
      </c>
      <c r="L647">
        <v>700</v>
      </c>
      <c r="M647" t="s">
        <v>77</v>
      </c>
    </row>
    <row r="648" spans="1:16">
      <c r="A648">
        <v>17</v>
      </c>
      <c r="B648">
        <v>115</v>
      </c>
      <c r="C648">
        <v>122</v>
      </c>
      <c r="D648" t="s">
        <v>280</v>
      </c>
      <c r="E648" t="s">
        <v>64</v>
      </c>
      <c r="F648">
        <v>51</v>
      </c>
      <c r="G648">
        <v>1799</v>
      </c>
      <c r="H648" t="s">
        <v>24</v>
      </c>
      <c r="I648" t="s">
        <v>20</v>
      </c>
      <c r="M648" t="s">
        <v>41</v>
      </c>
      <c r="P648" t="s">
        <v>57</v>
      </c>
    </row>
    <row r="649" spans="1:16">
      <c r="A649">
        <v>18</v>
      </c>
      <c r="B649">
        <v>115</v>
      </c>
      <c r="C649">
        <v>122</v>
      </c>
      <c r="D649" t="s">
        <v>532</v>
      </c>
      <c r="E649" t="s">
        <v>64</v>
      </c>
      <c r="F649">
        <v>17</v>
      </c>
      <c r="G649">
        <v>1833</v>
      </c>
      <c r="H649" t="s">
        <v>19</v>
      </c>
      <c r="I649" t="s">
        <v>20</v>
      </c>
      <c r="J649" t="s">
        <v>89</v>
      </c>
      <c r="K649" t="s">
        <v>33</v>
      </c>
      <c r="M649" t="s">
        <v>38</v>
      </c>
      <c r="O649" t="s">
        <v>57</v>
      </c>
    </row>
    <row r="650" spans="1:16">
      <c r="A650">
        <v>19</v>
      </c>
      <c r="B650">
        <v>115</v>
      </c>
      <c r="C650">
        <v>122</v>
      </c>
      <c r="D650" t="s">
        <v>533</v>
      </c>
      <c r="E650" t="s">
        <v>64</v>
      </c>
      <c r="F650">
        <v>15</v>
      </c>
      <c r="G650">
        <v>1835</v>
      </c>
      <c r="H650" t="s">
        <v>24</v>
      </c>
      <c r="I650" t="s">
        <v>20</v>
      </c>
      <c r="M650" t="s">
        <v>38</v>
      </c>
      <c r="O650" t="s">
        <v>57</v>
      </c>
    </row>
    <row r="651" spans="1:16">
      <c r="A651">
        <v>20</v>
      </c>
      <c r="B651">
        <v>115</v>
      </c>
      <c r="C651">
        <v>122</v>
      </c>
      <c r="D651" t="s">
        <v>534</v>
      </c>
      <c r="E651" t="s">
        <v>64</v>
      </c>
      <c r="F651">
        <v>13</v>
      </c>
      <c r="G651">
        <v>1837</v>
      </c>
      <c r="H651" t="s">
        <v>19</v>
      </c>
      <c r="I651" t="s">
        <v>20</v>
      </c>
      <c r="M651" t="s">
        <v>38</v>
      </c>
      <c r="O651" t="s">
        <v>57</v>
      </c>
    </row>
    <row r="652" spans="1:16">
      <c r="A652">
        <v>21</v>
      </c>
      <c r="B652">
        <v>115</v>
      </c>
      <c r="C652">
        <v>122</v>
      </c>
      <c r="D652" t="s">
        <v>535</v>
      </c>
      <c r="E652" t="s">
        <v>64</v>
      </c>
      <c r="F652">
        <v>10</v>
      </c>
      <c r="G652">
        <v>1840</v>
      </c>
      <c r="H652" t="s">
        <v>19</v>
      </c>
      <c r="I652" t="s">
        <v>20</v>
      </c>
      <c r="M652" t="s">
        <v>66</v>
      </c>
      <c r="O652" t="s">
        <v>57</v>
      </c>
    </row>
    <row r="653" spans="1:16">
      <c r="A653">
        <v>22</v>
      </c>
      <c r="B653">
        <v>115</v>
      </c>
      <c r="C653">
        <v>123</v>
      </c>
      <c r="D653" t="s">
        <v>95</v>
      </c>
      <c r="E653" t="s">
        <v>536</v>
      </c>
      <c r="F653">
        <v>27</v>
      </c>
      <c r="G653">
        <v>1823</v>
      </c>
      <c r="H653" t="s">
        <v>19</v>
      </c>
      <c r="I653" t="s">
        <v>20</v>
      </c>
      <c r="J653" t="s">
        <v>32</v>
      </c>
      <c r="K653" t="s">
        <v>33</v>
      </c>
      <c r="M653" t="s">
        <v>38</v>
      </c>
    </row>
    <row r="654" spans="1:16">
      <c r="A654">
        <v>23</v>
      </c>
      <c r="B654">
        <v>115</v>
      </c>
      <c r="C654">
        <v>123</v>
      </c>
      <c r="D654" t="s">
        <v>537</v>
      </c>
      <c r="E654" t="s">
        <v>536</v>
      </c>
      <c r="F654">
        <v>24</v>
      </c>
      <c r="G654">
        <v>1826</v>
      </c>
      <c r="H654" t="s">
        <v>24</v>
      </c>
      <c r="I654" t="s">
        <v>20</v>
      </c>
      <c r="M654" t="s">
        <v>38</v>
      </c>
    </row>
    <row r="655" spans="1:16">
      <c r="A655">
        <v>24</v>
      </c>
      <c r="B655">
        <v>115</v>
      </c>
      <c r="C655">
        <v>123</v>
      </c>
      <c r="D655" t="s">
        <v>531</v>
      </c>
      <c r="E655" t="s">
        <v>536</v>
      </c>
      <c r="F655">
        <v>8</v>
      </c>
      <c r="G655">
        <v>1842</v>
      </c>
      <c r="H655" t="s">
        <v>19</v>
      </c>
      <c r="I655" t="s">
        <v>20</v>
      </c>
      <c r="M655" t="s">
        <v>66</v>
      </c>
    </row>
    <row r="656" spans="1:16">
      <c r="A656">
        <v>25</v>
      </c>
      <c r="B656">
        <v>115</v>
      </c>
      <c r="C656">
        <v>123</v>
      </c>
      <c r="D656" t="s">
        <v>280</v>
      </c>
      <c r="E656" t="s">
        <v>536</v>
      </c>
      <c r="F656">
        <v>5</v>
      </c>
      <c r="G656">
        <v>1845</v>
      </c>
      <c r="H656" t="s">
        <v>24</v>
      </c>
      <c r="I656" t="s">
        <v>20</v>
      </c>
      <c r="M656" t="s">
        <v>66</v>
      </c>
    </row>
    <row r="657" spans="1:16">
      <c r="A657">
        <v>26</v>
      </c>
      <c r="B657">
        <v>115</v>
      </c>
      <c r="C657">
        <v>123</v>
      </c>
      <c r="D657" t="s">
        <v>533</v>
      </c>
      <c r="E657" t="s">
        <v>536</v>
      </c>
      <c r="F657">
        <v>2</v>
      </c>
      <c r="G657">
        <v>1848</v>
      </c>
      <c r="H657" t="s">
        <v>24</v>
      </c>
      <c r="I657" t="s">
        <v>20</v>
      </c>
      <c r="M657" t="s">
        <v>66</v>
      </c>
    </row>
    <row r="658" spans="1:16">
      <c r="A658">
        <v>27</v>
      </c>
      <c r="B658">
        <v>116</v>
      </c>
      <c r="C658">
        <v>124</v>
      </c>
      <c r="D658" t="s">
        <v>538</v>
      </c>
      <c r="E658" t="s">
        <v>191</v>
      </c>
      <c r="F658">
        <v>50</v>
      </c>
      <c r="G658">
        <v>1800</v>
      </c>
      <c r="H658" t="s">
        <v>19</v>
      </c>
      <c r="I658" t="s">
        <v>20</v>
      </c>
      <c r="J658" t="s">
        <v>32</v>
      </c>
      <c r="K658" t="s">
        <v>33</v>
      </c>
      <c r="L658">
        <v>1100</v>
      </c>
      <c r="M658" t="s">
        <v>77</v>
      </c>
    </row>
    <row r="659" spans="1:16">
      <c r="A659">
        <v>28</v>
      </c>
      <c r="B659">
        <v>116</v>
      </c>
      <c r="C659">
        <v>124</v>
      </c>
      <c r="D659" t="s">
        <v>537</v>
      </c>
      <c r="E659" t="s">
        <v>191</v>
      </c>
      <c r="F659">
        <v>47</v>
      </c>
      <c r="G659">
        <v>1803</v>
      </c>
      <c r="H659" t="s">
        <v>24</v>
      </c>
      <c r="I659" t="s">
        <v>20</v>
      </c>
      <c r="M659" t="s">
        <v>38</v>
      </c>
      <c r="P659" t="s">
        <v>57</v>
      </c>
    </row>
    <row r="660" spans="1:16">
      <c r="A660">
        <v>29</v>
      </c>
      <c r="B660">
        <v>116</v>
      </c>
      <c r="C660">
        <v>124</v>
      </c>
      <c r="D660" t="s">
        <v>65</v>
      </c>
      <c r="E660" t="s">
        <v>191</v>
      </c>
      <c r="F660">
        <v>21</v>
      </c>
      <c r="G660">
        <v>1829</v>
      </c>
      <c r="H660" t="s">
        <v>19</v>
      </c>
      <c r="I660" t="s">
        <v>20</v>
      </c>
      <c r="J660" t="s">
        <v>89</v>
      </c>
      <c r="K660" t="s">
        <v>33</v>
      </c>
      <c r="M660" t="s">
        <v>38</v>
      </c>
    </row>
    <row r="661" spans="1:16">
      <c r="A661">
        <v>30</v>
      </c>
      <c r="B661">
        <v>116</v>
      </c>
      <c r="C661">
        <v>124</v>
      </c>
      <c r="D661" t="s">
        <v>204</v>
      </c>
      <c r="E661" t="s">
        <v>191</v>
      </c>
      <c r="F661">
        <v>18</v>
      </c>
      <c r="G661">
        <v>1832</v>
      </c>
      <c r="H661" t="s">
        <v>24</v>
      </c>
      <c r="I661" t="s">
        <v>20</v>
      </c>
      <c r="M661" t="s">
        <v>41</v>
      </c>
    </row>
    <row r="662" spans="1:16">
      <c r="A662">
        <v>31</v>
      </c>
      <c r="B662">
        <v>116</v>
      </c>
      <c r="C662">
        <v>124</v>
      </c>
      <c r="D662" t="s">
        <v>539</v>
      </c>
      <c r="E662" t="s">
        <v>191</v>
      </c>
      <c r="F662">
        <v>16</v>
      </c>
      <c r="G662">
        <v>1834</v>
      </c>
      <c r="H662" t="s">
        <v>19</v>
      </c>
      <c r="I662" t="s">
        <v>20</v>
      </c>
      <c r="J662" t="s">
        <v>89</v>
      </c>
      <c r="K662" t="s">
        <v>33</v>
      </c>
      <c r="M662" t="s">
        <v>41</v>
      </c>
      <c r="O662" t="s">
        <v>57</v>
      </c>
    </row>
    <row r="663" spans="1:16">
      <c r="A663">
        <v>32</v>
      </c>
      <c r="B663">
        <v>116</v>
      </c>
      <c r="C663">
        <v>124</v>
      </c>
      <c r="D663" t="s">
        <v>316</v>
      </c>
      <c r="E663" t="s">
        <v>191</v>
      </c>
      <c r="F663">
        <v>14</v>
      </c>
      <c r="G663">
        <v>1836</v>
      </c>
      <c r="H663" t="s">
        <v>19</v>
      </c>
      <c r="I663" t="s">
        <v>20</v>
      </c>
      <c r="M663" t="s">
        <v>41</v>
      </c>
      <c r="O663" t="s">
        <v>57</v>
      </c>
    </row>
    <row r="664" spans="1:16">
      <c r="A664">
        <v>33</v>
      </c>
      <c r="B664">
        <v>116</v>
      </c>
      <c r="C664">
        <v>124</v>
      </c>
      <c r="D664" t="s">
        <v>189</v>
      </c>
      <c r="E664" t="s">
        <v>191</v>
      </c>
      <c r="F664">
        <v>12</v>
      </c>
      <c r="G664">
        <v>1838</v>
      </c>
      <c r="H664" t="s">
        <v>19</v>
      </c>
      <c r="I664" t="s">
        <v>20</v>
      </c>
      <c r="M664" t="s">
        <v>41</v>
      </c>
      <c r="O664" t="s">
        <v>57</v>
      </c>
    </row>
    <row r="665" spans="1:16">
      <c r="A665">
        <v>34</v>
      </c>
      <c r="B665">
        <v>116</v>
      </c>
      <c r="C665">
        <v>124</v>
      </c>
      <c r="D665" t="s">
        <v>540</v>
      </c>
      <c r="E665" t="s">
        <v>191</v>
      </c>
      <c r="F665">
        <v>9</v>
      </c>
      <c r="G665">
        <v>1841</v>
      </c>
      <c r="H665" t="s">
        <v>24</v>
      </c>
      <c r="I665" t="s">
        <v>20</v>
      </c>
      <c r="M665" t="s">
        <v>41</v>
      </c>
      <c r="O665" t="s">
        <v>57</v>
      </c>
    </row>
    <row r="666" spans="1:16">
      <c r="A666">
        <v>35</v>
      </c>
      <c r="B666">
        <v>116</v>
      </c>
      <c r="C666">
        <v>125</v>
      </c>
      <c r="D666" t="s">
        <v>341</v>
      </c>
      <c r="E666" t="s">
        <v>541</v>
      </c>
      <c r="F666">
        <v>30</v>
      </c>
      <c r="G666">
        <v>1820</v>
      </c>
      <c r="H666" t="s">
        <v>19</v>
      </c>
      <c r="I666" t="s">
        <v>20</v>
      </c>
      <c r="J666" t="s">
        <v>32</v>
      </c>
      <c r="K666" t="s">
        <v>33</v>
      </c>
      <c r="L666">
        <v>1450</v>
      </c>
      <c r="M666" t="s">
        <v>38</v>
      </c>
      <c r="N666" t="s">
        <v>57</v>
      </c>
    </row>
    <row r="667" spans="1:16">
      <c r="A667">
        <v>36</v>
      </c>
      <c r="B667">
        <v>116</v>
      </c>
      <c r="C667">
        <v>125</v>
      </c>
      <c r="D667" t="s">
        <v>479</v>
      </c>
      <c r="E667" t="s">
        <v>541</v>
      </c>
      <c r="F667">
        <v>24</v>
      </c>
      <c r="G667">
        <v>1826</v>
      </c>
      <c r="H667" t="s">
        <v>24</v>
      </c>
      <c r="I667" t="s">
        <v>20</v>
      </c>
      <c r="M667" t="s">
        <v>38</v>
      </c>
      <c r="N667" t="s">
        <v>57</v>
      </c>
    </row>
    <row r="668" spans="1:16">
      <c r="A668">
        <v>37</v>
      </c>
      <c r="B668">
        <v>117</v>
      </c>
      <c r="C668">
        <v>126</v>
      </c>
      <c r="D668" t="s">
        <v>88</v>
      </c>
      <c r="E668" t="s">
        <v>542</v>
      </c>
      <c r="F668">
        <v>43</v>
      </c>
      <c r="G668">
        <v>1807</v>
      </c>
      <c r="H668" t="s">
        <v>19</v>
      </c>
      <c r="I668" t="s">
        <v>20</v>
      </c>
      <c r="J668" t="s">
        <v>32</v>
      </c>
      <c r="K668" t="s">
        <v>33</v>
      </c>
      <c r="M668" t="s">
        <v>41</v>
      </c>
    </row>
    <row r="669" spans="1:16">
      <c r="A669">
        <v>38</v>
      </c>
      <c r="B669">
        <v>118</v>
      </c>
      <c r="C669">
        <v>127</v>
      </c>
      <c r="D669" t="s">
        <v>543</v>
      </c>
      <c r="E669" t="s">
        <v>544</v>
      </c>
      <c r="F669">
        <v>33</v>
      </c>
      <c r="G669">
        <v>1817</v>
      </c>
      <c r="H669" t="s">
        <v>19</v>
      </c>
      <c r="I669" t="s">
        <v>20</v>
      </c>
      <c r="J669" t="s">
        <v>32</v>
      </c>
      <c r="K669" t="s">
        <v>33</v>
      </c>
      <c r="M669" t="s">
        <v>36</v>
      </c>
    </row>
    <row r="670" spans="1:16">
      <c r="A670">
        <v>39</v>
      </c>
      <c r="B670">
        <v>118</v>
      </c>
      <c r="C670">
        <v>127</v>
      </c>
      <c r="D670" t="s">
        <v>110</v>
      </c>
      <c r="E670" t="s">
        <v>544</v>
      </c>
      <c r="F670">
        <v>38</v>
      </c>
      <c r="G670">
        <v>1812</v>
      </c>
      <c r="H670" t="s">
        <v>24</v>
      </c>
      <c r="I670" t="s">
        <v>20</v>
      </c>
      <c r="M670" t="s">
        <v>36</v>
      </c>
    </row>
    <row r="671" spans="1:16">
      <c r="A671">
        <v>40</v>
      </c>
      <c r="B671">
        <v>118</v>
      </c>
      <c r="C671">
        <v>127</v>
      </c>
      <c r="D671" t="s">
        <v>545</v>
      </c>
      <c r="E671" t="s">
        <v>544</v>
      </c>
      <c r="F671">
        <v>12</v>
      </c>
      <c r="G671">
        <v>1838</v>
      </c>
      <c r="H671" t="s">
        <v>19</v>
      </c>
      <c r="I671" t="s">
        <v>20</v>
      </c>
      <c r="M671" t="s">
        <v>36</v>
      </c>
      <c r="O671" t="s">
        <v>57</v>
      </c>
    </row>
    <row r="672" spans="1:16">
      <c r="A672">
        <v>41</v>
      </c>
      <c r="B672">
        <v>118</v>
      </c>
      <c r="C672">
        <v>127</v>
      </c>
      <c r="D672" t="s">
        <v>546</v>
      </c>
      <c r="E672" t="s">
        <v>544</v>
      </c>
      <c r="F672">
        <v>4</v>
      </c>
      <c r="G672">
        <v>1846</v>
      </c>
      <c r="H672" t="s">
        <v>19</v>
      </c>
      <c r="I672" t="s">
        <v>20</v>
      </c>
      <c r="M672" t="s">
        <v>66</v>
      </c>
    </row>
    <row r="673" spans="1:15">
      <c r="A673">
        <v>42</v>
      </c>
      <c r="B673">
        <v>118</v>
      </c>
      <c r="C673">
        <v>127</v>
      </c>
      <c r="D673" t="s">
        <v>280</v>
      </c>
      <c r="E673" t="s">
        <v>544</v>
      </c>
      <c r="F673">
        <v>3</v>
      </c>
      <c r="G673">
        <v>1847</v>
      </c>
      <c r="H673" t="s">
        <v>24</v>
      </c>
      <c r="I673" t="s">
        <v>20</v>
      </c>
      <c r="M673" t="s">
        <v>66</v>
      </c>
    </row>
    <row r="674" spans="1:15">
      <c r="A674">
        <v>1</v>
      </c>
      <c r="B674">
        <v>118</v>
      </c>
      <c r="C674">
        <v>127</v>
      </c>
      <c r="D674" t="s">
        <v>547</v>
      </c>
      <c r="E674" t="s">
        <v>544</v>
      </c>
      <c r="F674" s="3" t="s">
        <v>548</v>
      </c>
      <c r="G674">
        <v>1850</v>
      </c>
      <c r="H674" t="s">
        <v>19</v>
      </c>
      <c r="I674" t="s">
        <v>20</v>
      </c>
      <c r="M674" t="s">
        <v>27</v>
      </c>
    </row>
    <row r="675" spans="1:15">
      <c r="A675">
        <v>2</v>
      </c>
      <c r="B675">
        <v>118</v>
      </c>
      <c r="C675">
        <v>127</v>
      </c>
      <c r="D675" t="s">
        <v>128</v>
      </c>
      <c r="E675" t="s">
        <v>544</v>
      </c>
      <c r="F675" s="4" t="s">
        <v>549</v>
      </c>
      <c r="G675">
        <v>1830</v>
      </c>
      <c r="H675" t="s">
        <v>24</v>
      </c>
      <c r="I675" t="s">
        <v>20</v>
      </c>
      <c r="M675" t="s">
        <v>36</v>
      </c>
    </row>
    <row r="676" spans="1:15">
      <c r="A676">
        <v>3</v>
      </c>
      <c r="B676">
        <v>118</v>
      </c>
      <c r="C676">
        <v>127</v>
      </c>
      <c r="D676" t="s">
        <v>396</v>
      </c>
      <c r="E676" t="s">
        <v>544</v>
      </c>
      <c r="F676">
        <v>26</v>
      </c>
      <c r="G676">
        <v>1824</v>
      </c>
      <c r="H676" t="s">
        <v>19</v>
      </c>
      <c r="I676" t="s">
        <v>20</v>
      </c>
      <c r="M676" t="s">
        <v>36</v>
      </c>
    </row>
    <row r="677" spans="1:15">
      <c r="A677">
        <v>4</v>
      </c>
      <c r="B677">
        <v>118</v>
      </c>
      <c r="C677">
        <v>127</v>
      </c>
      <c r="D677" t="s">
        <v>95</v>
      </c>
      <c r="E677" t="s">
        <v>550</v>
      </c>
      <c r="F677">
        <v>21</v>
      </c>
      <c r="G677">
        <v>1829</v>
      </c>
      <c r="H677" t="s">
        <v>19</v>
      </c>
      <c r="I677" t="s">
        <v>20</v>
      </c>
      <c r="J677" t="s">
        <v>225</v>
      </c>
      <c r="K677" t="s">
        <v>226</v>
      </c>
      <c r="M677" t="s">
        <v>41</v>
      </c>
    </row>
    <row r="678" spans="1:15">
      <c r="A678">
        <v>5</v>
      </c>
      <c r="B678">
        <v>118</v>
      </c>
      <c r="C678">
        <v>127</v>
      </c>
      <c r="D678" t="s">
        <v>551</v>
      </c>
      <c r="E678" t="s">
        <v>526</v>
      </c>
      <c r="F678">
        <v>20</v>
      </c>
      <c r="G678">
        <v>1830</v>
      </c>
      <c r="H678" t="s">
        <v>19</v>
      </c>
      <c r="I678" t="s">
        <v>20</v>
      </c>
      <c r="J678" t="s">
        <v>89</v>
      </c>
      <c r="K678" t="s">
        <v>33</v>
      </c>
      <c r="M678" t="s">
        <v>34</v>
      </c>
    </row>
    <row r="679" spans="1:15">
      <c r="A679">
        <v>6</v>
      </c>
      <c r="B679">
        <v>119</v>
      </c>
      <c r="C679">
        <v>128</v>
      </c>
      <c r="D679" t="s">
        <v>552</v>
      </c>
      <c r="E679" t="s">
        <v>553</v>
      </c>
      <c r="F679">
        <v>40</v>
      </c>
      <c r="G679">
        <v>1810</v>
      </c>
      <c r="H679" t="s">
        <v>19</v>
      </c>
      <c r="I679" t="s">
        <v>20</v>
      </c>
      <c r="J679" t="s">
        <v>32</v>
      </c>
      <c r="K679" t="s">
        <v>33</v>
      </c>
      <c r="M679" t="s">
        <v>77</v>
      </c>
    </row>
    <row r="680" spans="1:15">
      <c r="A680">
        <v>7</v>
      </c>
      <c r="B680">
        <v>119</v>
      </c>
      <c r="C680">
        <v>128</v>
      </c>
      <c r="D680" t="s">
        <v>554</v>
      </c>
      <c r="E680" t="s">
        <v>553</v>
      </c>
      <c r="F680">
        <v>32</v>
      </c>
      <c r="G680">
        <v>1818</v>
      </c>
      <c r="H680" t="s">
        <v>24</v>
      </c>
      <c r="I680" t="s">
        <v>20</v>
      </c>
      <c r="M680" t="s">
        <v>77</v>
      </c>
    </row>
    <row r="681" spans="1:15">
      <c r="A681">
        <v>8</v>
      </c>
      <c r="B681">
        <v>119</v>
      </c>
      <c r="C681">
        <v>128</v>
      </c>
      <c r="D681" t="s">
        <v>418</v>
      </c>
      <c r="E681" t="s">
        <v>553</v>
      </c>
      <c r="F681">
        <v>8</v>
      </c>
      <c r="G681">
        <v>1842</v>
      </c>
      <c r="H681" t="s">
        <v>19</v>
      </c>
      <c r="I681" t="s">
        <v>20</v>
      </c>
      <c r="M681" t="s">
        <v>38</v>
      </c>
      <c r="O681" t="s">
        <v>57</v>
      </c>
    </row>
    <row r="682" spans="1:15">
      <c r="A682">
        <v>9</v>
      </c>
      <c r="B682">
        <v>119</v>
      </c>
      <c r="C682">
        <v>128</v>
      </c>
      <c r="D682" t="s">
        <v>555</v>
      </c>
      <c r="E682" t="s">
        <v>553</v>
      </c>
      <c r="F682">
        <v>6</v>
      </c>
      <c r="G682">
        <v>1844</v>
      </c>
      <c r="H682" t="s">
        <v>19</v>
      </c>
      <c r="I682" t="s">
        <v>20</v>
      </c>
      <c r="M682" t="s">
        <v>38</v>
      </c>
      <c r="O682" t="s">
        <v>57</v>
      </c>
    </row>
    <row r="683" spans="1:15">
      <c r="A683">
        <v>10</v>
      </c>
      <c r="B683">
        <v>119</v>
      </c>
      <c r="C683">
        <v>128</v>
      </c>
      <c r="D683" t="s">
        <v>556</v>
      </c>
      <c r="E683" t="s">
        <v>553</v>
      </c>
      <c r="F683">
        <v>5</v>
      </c>
      <c r="G683">
        <v>1845</v>
      </c>
      <c r="H683" t="s">
        <v>24</v>
      </c>
      <c r="I683" t="s">
        <v>20</v>
      </c>
      <c r="M683" t="s">
        <v>38</v>
      </c>
    </row>
    <row r="684" spans="1:15">
      <c r="A684">
        <v>11</v>
      </c>
      <c r="B684">
        <v>119</v>
      </c>
      <c r="C684">
        <v>128</v>
      </c>
      <c r="D684" t="s">
        <v>479</v>
      </c>
      <c r="E684" t="s">
        <v>553</v>
      </c>
      <c r="F684">
        <v>2</v>
      </c>
      <c r="G684">
        <v>1848</v>
      </c>
      <c r="H684" t="s">
        <v>24</v>
      </c>
      <c r="I684" t="s">
        <v>20</v>
      </c>
      <c r="M684" t="s">
        <v>38</v>
      </c>
    </row>
    <row r="685" spans="1:15">
      <c r="A685">
        <v>12</v>
      </c>
      <c r="B685">
        <v>119</v>
      </c>
      <c r="C685">
        <v>128</v>
      </c>
      <c r="D685" t="s">
        <v>147</v>
      </c>
      <c r="E685" t="s">
        <v>553</v>
      </c>
      <c r="F685" s="4" t="s">
        <v>157</v>
      </c>
      <c r="G685">
        <v>1850</v>
      </c>
      <c r="H685" t="s">
        <v>24</v>
      </c>
      <c r="I685" t="s">
        <v>20</v>
      </c>
      <c r="M685" t="s">
        <v>38</v>
      </c>
    </row>
    <row r="686" spans="1:15">
      <c r="A686">
        <v>13</v>
      </c>
      <c r="B686">
        <v>120</v>
      </c>
      <c r="C686">
        <v>129</v>
      </c>
      <c r="D686" t="s">
        <v>75</v>
      </c>
      <c r="E686" t="s">
        <v>498</v>
      </c>
      <c r="F686">
        <v>44</v>
      </c>
      <c r="G686">
        <v>1806</v>
      </c>
      <c r="H686" t="s">
        <v>19</v>
      </c>
      <c r="I686" t="s">
        <v>20</v>
      </c>
      <c r="J686" t="s">
        <v>21</v>
      </c>
      <c r="K686" t="s">
        <v>108</v>
      </c>
      <c r="L686">
        <v>915</v>
      </c>
      <c r="M686" t="s">
        <v>36</v>
      </c>
    </row>
    <row r="687" spans="1:15">
      <c r="A687">
        <v>14</v>
      </c>
      <c r="B687">
        <v>120</v>
      </c>
      <c r="C687">
        <v>129</v>
      </c>
      <c r="D687" t="s">
        <v>280</v>
      </c>
      <c r="E687" t="s">
        <v>498</v>
      </c>
      <c r="F687">
        <v>34</v>
      </c>
      <c r="G687">
        <v>1816</v>
      </c>
      <c r="H687" t="s">
        <v>24</v>
      </c>
      <c r="I687" t="s">
        <v>20</v>
      </c>
      <c r="L687">
        <v>2000</v>
      </c>
      <c r="M687" t="s">
        <v>38</v>
      </c>
    </row>
    <row r="688" spans="1:15">
      <c r="A688">
        <v>15</v>
      </c>
      <c r="B688">
        <v>120</v>
      </c>
      <c r="C688">
        <v>129</v>
      </c>
      <c r="D688" t="s">
        <v>111</v>
      </c>
      <c r="E688" t="s">
        <v>498</v>
      </c>
      <c r="F688">
        <v>19</v>
      </c>
      <c r="G688">
        <v>1831</v>
      </c>
      <c r="H688" t="s">
        <v>19</v>
      </c>
      <c r="I688" t="s">
        <v>20</v>
      </c>
      <c r="J688" t="s">
        <v>89</v>
      </c>
      <c r="K688" t="s">
        <v>33</v>
      </c>
      <c r="M688" t="s">
        <v>38</v>
      </c>
    </row>
    <row r="689" spans="1:15">
      <c r="A689">
        <v>16</v>
      </c>
      <c r="B689">
        <v>120</v>
      </c>
      <c r="C689">
        <v>129</v>
      </c>
      <c r="D689" t="s">
        <v>557</v>
      </c>
      <c r="E689" t="s">
        <v>498</v>
      </c>
      <c r="F689">
        <v>17</v>
      </c>
      <c r="G689">
        <v>1833</v>
      </c>
      <c r="H689" t="s">
        <v>19</v>
      </c>
      <c r="I689" t="s">
        <v>20</v>
      </c>
      <c r="J689" t="s">
        <v>89</v>
      </c>
      <c r="K689" t="s">
        <v>33</v>
      </c>
      <c r="M689" t="s">
        <v>38</v>
      </c>
    </row>
    <row r="690" spans="1:15">
      <c r="A690">
        <v>17</v>
      </c>
      <c r="B690">
        <v>120</v>
      </c>
      <c r="C690">
        <v>129</v>
      </c>
      <c r="D690" t="s">
        <v>190</v>
      </c>
      <c r="E690" t="s">
        <v>498</v>
      </c>
      <c r="F690">
        <v>12</v>
      </c>
      <c r="G690">
        <v>1838</v>
      </c>
      <c r="H690" t="s">
        <v>24</v>
      </c>
      <c r="I690" t="s">
        <v>20</v>
      </c>
      <c r="M690" t="s">
        <v>38</v>
      </c>
      <c r="O690" t="s">
        <v>57</v>
      </c>
    </row>
    <row r="691" spans="1:15">
      <c r="A691">
        <v>18</v>
      </c>
      <c r="B691">
        <v>120</v>
      </c>
      <c r="C691">
        <v>129</v>
      </c>
      <c r="D691" t="s">
        <v>558</v>
      </c>
      <c r="E691" t="s">
        <v>498</v>
      </c>
      <c r="F691">
        <v>1</v>
      </c>
      <c r="G691">
        <v>1849</v>
      </c>
      <c r="H691" t="s">
        <v>24</v>
      </c>
      <c r="I691" t="s">
        <v>20</v>
      </c>
      <c r="M691" t="s">
        <v>27</v>
      </c>
    </row>
    <row r="692" spans="1:15">
      <c r="A692">
        <v>19</v>
      </c>
      <c r="B692">
        <v>120</v>
      </c>
      <c r="C692">
        <v>129</v>
      </c>
      <c r="D692" t="s">
        <v>559</v>
      </c>
      <c r="E692" t="s">
        <v>560</v>
      </c>
      <c r="F692">
        <v>9</v>
      </c>
      <c r="G692">
        <v>1841</v>
      </c>
      <c r="H692" t="s">
        <v>19</v>
      </c>
      <c r="I692" t="s">
        <v>20</v>
      </c>
      <c r="M692" t="s">
        <v>27</v>
      </c>
      <c r="O692" t="s">
        <v>57</v>
      </c>
    </row>
    <row r="693" spans="1:15">
      <c r="A693">
        <v>20</v>
      </c>
      <c r="B693">
        <v>120</v>
      </c>
      <c r="C693">
        <v>129</v>
      </c>
      <c r="D693" t="s">
        <v>561</v>
      </c>
      <c r="E693" t="s">
        <v>560</v>
      </c>
      <c r="F693">
        <v>7</v>
      </c>
      <c r="G693">
        <v>1843</v>
      </c>
      <c r="H693" t="s">
        <v>19</v>
      </c>
      <c r="I693" t="s">
        <v>20</v>
      </c>
      <c r="M693" t="s">
        <v>27</v>
      </c>
      <c r="O693" t="s">
        <v>57</v>
      </c>
    </row>
    <row r="694" spans="1:15">
      <c r="A694">
        <v>21</v>
      </c>
      <c r="B694">
        <v>120</v>
      </c>
      <c r="C694">
        <v>129</v>
      </c>
      <c r="D694" t="s">
        <v>562</v>
      </c>
      <c r="E694" t="s">
        <v>560</v>
      </c>
      <c r="F694">
        <v>5</v>
      </c>
      <c r="G694">
        <v>1845</v>
      </c>
      <c r="H694" t="s">
        <v>19</v>
      </c>
      <c r="I694" t="s">
        <v>20</v>
      </c>
      <c r="M694" t="s">
        <v>27</v>
      </c>
    </row>
    <row r="695" spans="1:15">
      <c r="A695">
        <v>22</v>
      </c>
      <c r="B695">
        <v>120</v>
      </c>
      <c r="C695">
        <v>129</v>
      </c>
      <c r="D695" t="s">
        <v>563</v>
      </c>
      <c r="E695" t="s">
        <v>564</v>
      </c>
      <c r="F695">
        <v>21</v>
      </c>
      <c r="G695">
        <v>1829</v>
      </c>
      <c r="H695" t="s">
        <v>19</v>
      </c>
      <c r="I695" t="s">
        <v>20</v>
      </c>
      <c r="J695" t="s">
        <v>89</v>
      </c>
      <c r="K695" t="s">
        <v>33</v>
      </c>
      <c r="M695" t="s">
        <v>126</v>
      </c>
    </row>
    <row r="696" spans="1:15">
      <c r="A696">
        <v>23</v>
      </c>
      <c r="B696">
        <v>120</v>
      </c>
      <c r="C696">
        <v>129</v>
      </c>
      <c r="D696" t="s">
        <v>95</v>
      </c>
      <c r="E696" t="s">
        <v>521</v>
      </c>
      <c r="F696">
        <v>22</v>
      </c>
      <c r="G696">
        <v>1828</v>
      </c>
      <c r="H696" t="s">
        <v>19</v>
      </c>
      <c r="I696" t="s">
        <v>20</v>
      </c>
      <c r="J696" t="s">
        <v>225</v>
      </c>
      <c r="K696" t="s">
        <v>226</v>
      </c>
      <c r="M696" t="s">
        <v>41</v>
      </c>
    </row>
    <row r="697" spans="1:15">
      <c r="A697">
        <v>24</v>
      </c>
      <c r="B697">
        <v>121</v>
      </c>
      <c r="C697">
        <v>130</v>
      </c>
      <c r="D697" t="s">
        <v>75</v>
      </c>
      <c r="E697" t="s">
        <v>565</v>
      </c>
      <c r="F697">
        <v>35</v>
      </c>
      <c r="G697">
        <v>1815</v>
      </c>
      <c r="H697" t="s">
        <v>19</v>
      </c>
      <c r="I697" t="s">
        <v>20</v>
      </c>
      <c r="J697" t="s">
        <v>32</v>
      </c>
      <c r="K697" t="s">
        <v>33</v>
      </c>
      <c r="M697" t="s">
        <v>34</v>
      </c>
    </row>
    <row r="698" spans="1:15">
      <c r="A698">
        <v>25</v>
      </c>
      <c r="B698">
        <v>121</v>
      </c>
      <c r="C698">
        <v>130</v>
      </c>
      <c r="D698" t="s">
        <v>566</v>
      </c>
      <c r="E698" t="s">
        <v>565</v>
      </c>
      <c r="F698">
        <v>32</v>
      </c>
      <c r="G698">
        <v>1818</v>
      </c>
      <c r="H698" t="s">
        <v>24</v>
      </c>
      <c r="I698" t="s">
        <v>20</v>
      </c>
      <c r="M698" t="s">
        <v>87</v>
      </c>
    </row>
    <row r="699" spans="1:15">
      <c r="A699">
        <v>26</v>
      </c>
      <c r="B699">
        <v>121</v>
      </c>
      <c r="C699">
        <v>130</v>
      </c>
      <c r="D699" t="s">
        <v>46</v>
      </c>
      <c r="E699" t="s">
        <v>565</v>
      </c>
      <c r="F699">
        <v>16</v>
      </c>
      <c r="G699">
        <v>1834</v>
      </c>
      <c r="H699" t="s">
        <v>19</v>
      </c>
      <c r="I699" t="s">
        <v>20</v>
      </c>
      <c r="J699" t="s">
        <v>89</v>
      </c>
      <c r="K699" t="s">
        <v>33</v>
      </c>
      <c r="M699" t="s">
        <v>38</v>
      </c>
      <c r="O699" t="s">
        <v>57</v>
      </c>
    </row>
    <row r="700" spans="1:15">
      <c r="A700">
        <v>27</v>
      </c>
      <c r="B700">
        <v>121</v>
      </c>
      <c r="C700">
        <v>130</v>
      </c>
      <c r="D700" t="s">
        <v>567</v>
      </c>
      <c r="E700" t="s">
        <v>565</v>
      </c>
      <c r="F700">
        <v>11</v>
      </c>
      <c r="G700">
        <v>1839</v>
      </c>
      <c r="H700" t="s">
        <v>19</v>
      </c>
      <c r="I700" t="s">
        <v>20</v>
      </c>
      <c r="M700" t="s">
        <v>38</v>
      </c>
      <c r="O700" t="s">
        <v>57</v>
      </c>
    </row>
    <row r="701" spans="1:15">
      <c r="A701">
        <v>28</v>
      </c>
      <c r="B701">
        <v>121</v>
      </c>
      <c r="C701">
        <v>130</v>
      </c>
      <c r="D701" t="s">
        <v>568</v>
      </c>
      <c r="E701" t="s">
        <v>565</v>
      </c>
      <c r="F701">
        <v>8</v>
      </c>
      <c r="G701">
        <v>1842</v>
      </c>
      <c r="H701" t="s">
        <v>24</v>
      </c>
      <c r="I701" t="s">
        <v>20</v>
      </c>
      <c r="M701" t="s">
        <v>38</v>
      </c>
      <c r="O701" t="s">
        <v>57</v>
      </c>
    </row>
    <row r="702" spans="1:15">
      <c r="A702">
        <v>29</v>
      </c>
      <c r="B702">
        <v>121</v>
      </c>
      <c r="C702">
        <v>130</v>
      </c>
      <c r="D702" t="s">
        <v>569</v>
      </c>
      <c r="E702" t="s">
        <v>565</v>
      </c>
      <c r="F702">
        <v>5</v>
      </c>
      <c r="G702">
        <v>1845</v>
      </c>
      <c r="H702" t="s">
        <v>24</v>
      </c>
      <c r="I702" t="s">
        <v>20</v>
      </c>
      <c r="M702" t="s">
        <v>38</v>
      </c>
    </row>
    <row r="703" spans="1:15">
      <c r="A703">
        <v>30</v>
      </c>
      <c r="B703">
        <v>121</v>
      </c>
      <c r="C703">
        <v>130</v>
      </c>
      <c r="D703" t="s">
        <v>570</v>
      </c>
      <c r="E703" t="s">
        <v>565</v>
      </c>
      <c r="F703" s="4" t="s">
        <v>201</v>
      </c>
      <c r="G703">
        <v>1850</v>
      </c>
      <c r="H703" t="s">
        <v>24</v>
      </c>
      <c r="I703" t="s">
        <v>20</v>
      </c>
      <c r="M703" t="s">
        <v>27</v>
      </c>
    </row>
    <row r="704" spans="1:15">
      <c r="A704">
        <v>31</v>
      </c>
      <c r="B704">
        <v>122</v>
      </c>
      <c r="C704">
        <v>131</v>
      </c>
      <c r="D704" t="s">
        <v>571</v>
      </c>
      <c r="E704" t="s">
        <v>221</v>
      </c>
      <c r="F704">
        <v>25</v>
      </c>
      <c r="G704">
        <v>1825</v>
      </c>
      <c r="H704" t="s">
        <v>19</v>
      </c>
      <c r="I704" t="s">
        <v>20</v>
      </c>
      <c r="J704" t="s">
        <v>32</v>
      </c>
      <c r="K704" t="s">
        <v>33</v>
      </c>
      <c r="L704">
        <v>800</v>
      </c>
      <c r="M704" t="s">
        <v>41</v>
      </c>
    </row>
    <row r="705" spans="1:15">
      <c r="A705">
        <v>32</v>
      </c>
      <c r="B705">
        <v>122</v>
      </c>
      <c r="C705">
        <v>131</v>
      </c>
      <c r="D705" t="s">
        <v>305</v>
      </c>
      <c r="E705" t="s">
        <v>221</v>
      </c>
      <c r="F705">
        <v>21</v>
      </c>
      <c r="G705">
        <v>1829</v>
      </c>
      <c r="H705" t="s">
        <v>24</v>
      </c>
      <c r="I705" t="s">
        <v>20</v>
      </c>
      <c r="M705" t="s">
        <v>41</v>
      </c>
    </row>
    <row r="706" spans="1:15">
      <c r="A706">
        <v>33</v>
      </c>
      <c r="B706">
        <v>122</v>
      </c>
      <c r="C706">
        <v>131</v>
      </c>
      <c r="D706" t="s">
        <v>572</v>
      </c>
      <c r="E706" t="s">
        <v>221</v>
      </c>
      <c r="F706" s="4" t="s">
        <v>152</v>
      </c>
      <c r="G706">
        <v>1850</v>
      </c>
      <c r="H706" t="s">
        <v>24</v>
      </c>
      <c r="I706" t="s">
        <v>20</v>
      </c>
      <c r="M706" t="s">
        <v>27</v>
      </c>
    </row>
    <row r="707" spans="1:15">
      <c r="A707">
        <v>34</v>
      </c>
      <c r="B707">
        <v>122</v>
      </c>
      <c r="C707">
        <v>131</v>
      </c>
      <c r="D707" t="s">
        <v>128</v>
      </c>
      <c r="E707" t="s">
        <v>401</v>
      </c>
      <c r="F707">
        <v>16</v>
      </c>
      <c r="G707">
        <v>1834</v>
      </c>
      <c r="H707" t="s">
        <v>24</v>
      </c>
      <c r="I707" t="s">
        <v>20</v>
      </c>
      <c r="M707" t="s">
        <v>27</v>
      </c>
    </row>
    <row r="708" spans="1:15">
      <c r="A708">
        <v>35</v>
      </c>
      <c r="B708">
        <v>123</v>
      </c>
      <c r="C708">
        <v>132</v>
      </c>
      <c r="D708" t="s">
        <v>280</v>
      </c>
      <c r="E708" t="s">
        <v>573</v>
      </c>
      <c r="F708">
        <v>52</v>
      </c>
      <c r="G708">
        <v>1798</v>
      </c>
      <c r="H708" t="s">
        <v>24</v>
      </c>
      <c r="I708" t="s">
        <v>20</v>
      </c>
      <c r="M708" t="s">
        <v>41</v>
      </c>
    </row>
    <row r="709" spans="1:15">
      <c r="A709">
        <v>36</v>
      </c>
      <c r="B709">
        <v>123</v>
      </c>
      <c r="C709">
        <v>132</v>
      </c>
      <c r="D709" t="s">
        <v>574</v>
      </c>
      <c r="E709" t="s">
        <v>573</v>
      </c>
      <c r="F709">
        <v>13</v>
      </c>
      <c r="G709">
        <v>1837</v>
      </c>
      <c r="H709" t="s">
        <v>19</v>
      </c>
      <c r="I709" t="s">
        <v>20</v>
      </c>
      <c r="M709" t="s">
        <v>27</v>
      </c>
      <c r="O709" t="s">
        <v>57</v>
      </c>
    </row>
    <row r="710" spans="1:15">
      <c r="A710">
        <v>37</v>
      </c>
      <c r="B710">
        <v>123</v>
      </c>
      <c r="C710">
        <v>132</v>
      </c>
      <c r="D710" t="s">
        <v>575</v>
      </c>
      <c r="E710" t="s">
        <v>573</v>
      </c>
      <c r="F710">
        <v>7</v>
      </c>
      <c r="G710">
        <v>1843</v>
      </c>
      <c r="H710" t="s">
        <v>24</v>
      </c>
      <c r="I710" t="s">
        <v>20</v>
      </c>
      <c r="M710" t="s">
        <v>27</v>
      </c>
    </row>
    <row r="711" spans="1:15">
      <c r="A711">
        <v>38</v>
      </c>
      <c r="B711">
        <v>124</v>
      </c>
      <c r="C711">
        <v>133</v>
      </c>
      <c r="D711" t="s">
        <v>63</v>
      </c>
      <c r="E711" t="s">
        <v>576</v>
      </c>
      <c r="F711">
        <v>48</v>
      </c>
      <c r="G711">
        <v>1802</v>
      </c>
      <c r="H711" t="s">
        <v>19</v>
      </c>
      <c r="I711" t="s">
        <v>20</v>
      </c>
      <c r="J711" t="s">
        <v>32</v>
      </c>
      <c r="K711" t="s">
        <v>33</v>
      </c>
      <c r="M711" t="s">
        <v>87</v>
      </c>
    </row>
    <row r="712" spans="1:15">
      <c r="A712">
        <v>39</v>
      </c>
      <c r="B712">
        <v>124</v>
      </c>
      <c r="C712">
        <v>133</v>
      </c>
      <c r="D712" t="s">
        <v>479</v>
      </c>
      <c r="E712" t="s">
        <v>576</v>
      </c>
      <c r="F712">
        <v>36</v>
      </c>
      <c r="G712">
        <v>1814</v>
      </c>
      <c r="H712" t="s">
        <v>24</v>
      </c>
      <c r="I712" t="s">
        <v>20</v>
      </c>
      <c r="M712" t="s">
        <v>41</v>
      </c>
    </row>
    <row r="713" spans="1:15">
      <c r="A713">
        <v>40</v>
      </c>
      <c r="B713">
        <v>124</v>
      </c>
      <c r="C713">
        <v>133</v>
      </c>
      <c r="D713" t="s">
        <v>577</v>
      </c>
      <c r="E713" t="s">
        <v>576</v>
      </c>
      <c r="F713">
        <v>18</v>
      </c>
      <c r="G713">
        <v>1832</v>
      </c>
      <c r="H713" t="s">
        <v>19</v>
      </c>
      <c r="I713" t="s">
        <v>20</v>
      </c>
      <c r="J713" t="s">
        <v>89</v>
      </c>
      <c r="K713" t="s">
        <v>33</v>
      </c>
      <c r="M713" t="s">
        <v>41</v>
      </c>
    </row>
    <row r="714" spans="1:15">
      <c r="A714">
        <v>41</v>
      </c>
      <c r="B714">
        <v>124</v>
      </c>
      <c r="C714">
        <v>133</v>
      </c>
      <c r="D714" t="s">
        <v>219</v>
      </c>
      <c r="E714" t="s">
        <v>576</v>
      </c>
      <c r="F714">
        <v>11</v>
      </c>
      <c r="G714">
        <v>1839</v>
      </c>
      <c r="H714" t="s">
        <v>19</v>
      </c>
      <c r="I714" t="s">
        <v>20</v>
      </c>
      <c r="M714" t="s">
        <v>41</v>
      </c>
    </row>
    <row r="715" spans="1:15">
      <c r="A715">
        <v>42</v>
      </c>
      <c r="B715">
        <v>124</v>
      </c>
      <c r="C715">
        <v>133</v>
      </c>
      <c r="D715" t="s">
        <v>578</v>
      </c>
      <c r="E715" t="s">
        <v>576</v>
      </c>
      <c r="F715">
        <v>7</v>
      </c>
      <c r="G715">
        <v>1843</v>
      </c>
      <c r="H715" t="s">
        <v>24</v>
      </c>
      <c r="I715" t="s">
        <v>20</v>
      </c>
      <c r="M715" t="s">
        <v>41</v>
      </c>
    </row>
    <row r="716" spans="1:15">
      <c r="A716">
        <v>1</v>
      </c>
      <c r="B716">
        <v>124</v>
      </c>
      <c r="C716">
        <v>133</v>
      </c>
      <c r="D716" t="s">
        <v>579</v>
      </c>
      <c r="E716" t="s">
        <v>576</v>
      </c>
      <c r="F716">
        <v>4</v>
      </c>
      <c r="G716">
        <v>1846</v>
      </c>
      <c r="H716" t="s">
        <v>19</v>
      </c>
      <c r="I716" t="s">
        <v>20</v>
      </c>
      <c r="M716" t="s">
        <v>27</v>
      </c>
    </row>
    <row r="717" spans="1:15">
      <c r="A717">
        <v>2</v>
      </c>
      <c r="B717">
        <v>125</v>
      </c>
      <c r="C717">
        <v>134</v>
      </c>
      <c r="D717" t="s">
        <v>408</v>
      </c>
      <c r="E717" t="s">
        <v>580</v>
      </c>
      <c r="F717">
        <v>36</v>
      </c>
      <c r="G717">
        <v>1814</v>
      </c>
      <c r="H717" t="s">
        <v>19</v>
      </c>
      <c r="I717" t="s">
        <v>20</v>
      </c>
      <c r="J717" t="s">
        <v>581</v>
      </c>
      <c r="K717" t="s">
        <v>582</v>
      </c>
      <c r="L717">
        <v>12640</v>
      </c>
      <c r="M717" t="s">
        <v>583</v>
      </c>
    </row>
    <row r="718" spans="1:15">
      <c r="A718">
        <v>3</v>
      </c>
      <c r="B718">
        <v>125</v>
      </c>
      <c r="C718">
        <v>134</v>
      </c>
      <c r="D718" t="s">
        <v>166</v>
      </c>
      <c r="E718" t="s">
        <v>580</v>
      </c>
      <c r="F718">
        <v>27</v>
      </c>
      <c r="G718">
        <v>1823</v>
      </c>
      <c r="H718" t="s">
        <v>24</v>
      </c>
      <c r="I718" t="s">
        <v>20</v>
      </c>
      <c r="M718" t="s">
        <v>583</v>
      </c>
    </row>
    <row r="719" spans="1:15">
      <c r="A719">
        <v>4</v>
      </c>
      <c r="B719">
        <v>125</v>
      </c>
      <c r="C719">
        <v>134</v>
      </c>
      <c r="D719" t="s">
        <v>584</v>
      </c>
      <c r="E719" t="s">
        <v>580</v>
      </c>
      <c r="F719">
        <v>8</v>
      </c>
      <c r="G719">
        <v>1842</v>
      </c>
      <c r="H719" t="s">
        <v>19</v>
      </c>
      <c r="I719" t="s">
        <v>20</v>
      </c>
      <c r="M719" t="s">
        <v>27</v>
      </c>
      <c r="O719" t="s">
        <v>57</v>
      </c>
    </row>
    <row r="720" spans="1:15">
      <c r="A720">
        <v>5</v>
      </c>
      <c r="B720">
        <v>125</v>
      </c>
      <c r="C720">
        <v>134</v>
      </c>
      <c r="D720" t="s">
        <v>479</v>
      </c>
      <c r="E720" t="s">
        <v>580</v>
      </c>
      <c r="F720">
        <v>5</v>
      </c>
      <c r="G720">
        <v>1845</v>
      </c>
      <c r="H720" t="s">
        <v>24</v>
      </c>
      <c r="I720" t="s">
        <v>20</v>
      </c>
      <c r="M720" t="s">
        <v>27</v>
      </c>
    </row>
    <row r="721" spans="1:13">
      <c r="A721">
        <v>6</v>
      </c>
      <c r="B721">
        <v>125</v>
      </c>
      <c r="C721">
        <v>134</v>
      </c>
      <c r="D721" t="s">
        <v>166</v>
      </c>
      <c r="E721" t="s">
        <v>580</v>
      </c>
      <c r="F721">
        <v>4</v>
      </c>
      <c r="G721">
        <v>1846</v>
      </c>
      <c r="H721" t="s">
        <v>24</v>
      </c>
      <c r="I721" t="s">
        <v>20</v>
      </c>
      <c r="M721" t="s">
        <v>27</v>
      </c>
    </row>
    <row r="722" spans="1:13">
      <c r="A722">
        <v>7</v>
      </c>
      <c r="B722">
        <v>125</v>
      </c>
      <c r="C722">
        <v>134</v>
      </c>
      <c r="D722" t="s">
        <v>371</v>
      </c>
      <c r="E722" t="s">
        <v>580</v>
      </c>
      <c r="F722">
        <v>1</v>
      </c>
      <c r="G722">
        <v>1849</v>
      </c>
      <c r="H722" t="s">
        <v>24</v>
      </c>
      <c r="I722" t="s">
        <v>20</v>
      </c>
      <c r="M722" t="s">
        <v>27</v>
      </c>
    </row>
    <row r="723" spans="1:13">
      <c r="A723">
        <v>8</v>
      </c>
      <c r="B723">
        <v>125</v>
      </c>
      <c r="C723">
        <v>134</v>
      </c>
      <c r="D723" t="s">
        <v>585</v>
      </c>
      <c r="E723" t="s">
        <v>580</v>
      </c>
      <c r="F723">
        <v>22</v>
      </c>
      <c r="G723">
        <v>1828</v>
      </c>
      <c r="H723" t="s">
        <v>19</v>
      </c>
      <c r="I723" t="s">
        <v>20</v>
      </c>
      <c r="J723" t="s">
        <v>581</v>
      </c>
      <c r="K723" t="s">
        <v>582</v>
      </c>
      <c r="M723" t="s">
        <v>583</v>
      </c>
    </row>
    <row r="724" spans="1:13">
      <c r="A724">
        <v>9</v>
      </c>
      <c r="B724">
        <v>125</v>
      </c>
      <c r="C724">
        <v>134</v>
      </c>
      <c r="D724" t="s">
        <v>95</v>
      </c>
      <c r="E724" t="s">
        <v>586</v>
      </c>
      <c r="F724">
        <v>40</v>
      </c>
      <c r="G724">
        <v>1810</v>
      </c>
      <c r="H724" t="s">
        <v>19</v>
      </c>
      <c r="I724" t="s">
        <v>20</v>
      </c>
      <c r="J724" t="s">
        <v>314</v>
      </c>
      <c r="K724" t="s">
        <v>315</v>
      </c>
      <c r="M724" t="s">
        <v>116</v>
      </c>
    </row>
    <row r="725" spans="1:13">
      <c r="A725">
        <v>10</v>
      </c>
      <c r="B725">
        <v>125</v>
      </c>
      <c r="C725">
        <v>134</v>
      </c>
      <c r="D725" t="s">
        <v>95</v>
      </c>
      <c r="E725" t="s">
        <v>587</v>
      </c>
      <c r="F725">
        <v>23</v>
      </c>
      <c r="G725">
        <v>1827</v>
      </c>
      <c r="H725" t="s">
        <v>19</v>
      </c>
      <c r="I725" t="s">
        <v>20</v>
      </c>
      <c r="J725" t="s">
        <v>314</v>
      </c>
      <c r="K725" t="s">
        <v>315</v>
      </c>
      <c r="M725" t="s">
        <v>116</v>
      </c>
    </row>
    <row r="726" spans="1:13">
      <c r="A726">
        <v>11</v>
      </c>
      <c r="B726">
        <v>125</v>
      </c>
      <c r="C726">
        <v>134</v>
      </c>
      <c r="D726" t="s">
        <v>112</v>
      </c>
      <c r="E726" t="s">
        <v>588</v>
      </c>
      <c r="F726">
        <v>28</v>
      </c>
      <c r="G726">
        <v>1822</v>
      </c>
      <c r="H726" t="s">
        <v>19</v>
      </c>
      <c r="I726" t="s">
        <v>20</v>
      </c>
      <c r="J726" t="s">
        <v>314</v>
      </c>
      <c r="K726" t="s">
        <v>315</v>
      </c>
      <c r="M726" t="s">
        <v>116</v>
      </c>
    </row>
    <row r="727" spans="1:13">
      <c r="A727">
        <v>12</v>
      </c>
      <c r="B727">
        <v>125</v>
      </c>
      <c r="C727">
        <v>134</v>
      </c>
      <c r="D727" t="s">
        <v>408</v>
      </c>
      <c r="E727" t="s">
        <v>589</v>
      </c>
      <c r="F727">
        <v>36</v>
      </c>
      <c r="G727">
        <v>1814</v>
      </c>
      <c r="H727" t="s">
        <v>19</v>
      </c>
      <c r="I727" t="s">
        <v>20</v>
      </c>
      <c r="J727" t="s">
        <v>314</v>
      </c>
      <c r="K727" t="s">
        <v>315</v>
      </c>
      <c r="M727" t="s">
        <v>116</v>
      </c>
    </row>
    <row r="728" spans="1:13">
      <c r="A728">
        <v>13</v>
      </c>
      <c r="B728">
        <v>125</v>
      </c>
      <c r="C728">
        <v>134</v>
      </c>
      <c r="D728" t="s">
        <v>170</v>
      </c>
      <c r="E728" t="s">
        <v>311</v>
      </c>
      <c r="F728">
        <v>29</v>
      </c>
      <c r="G728">
        <v>1821</v>
      </c>
      <c r="H728" t="s">
        <v>19</v>
      </c>
      <c r="I728" t="s">
        <v>20</v>
      </c>
      <c r="J728" t="s">
        <v>314</v>
      </c>
      <c r="K728" t="s">
        <v>315</v>
      </c>
      <c r="M728" t="s">
        <v>116</v>
      </c>
    </row>
    <row r="729" spans="1:13">
      <c r="A729">
        <v>14</v>
      </c>
      <c r="B729">
        <v>125</v>
      </c>
      <c r="C729">
        <v>134</v>
      </c>
      <c r="D729" t="s">
        <v>590</v>
      </c>
      <c r="E729" t="s">
        <v>319</v>
      </c>
      <c r="F729">
        <v>15</v>
      </c>
      <c r="G729">
        <v>1835</v>
      </c>
      <c r="H729" t="s">
        <v>24</v>
      </c>
      <c r="I729" t="s">
        <v>20</v>
      </c>
      <c r="M729" t="s">
        <v>116</v>
      </c>
    </row>
    <row r="730" spans="1:13">
      <c r="A730">
        <v>15</v>
      </c>
      <c r="B730">
        <v>126</v>
      </c>
      <c r="C730">
        <v>135</v>
      </c>
      <c r="D730" t="s">
        <v>95</v>
      </c>
      <c r="E730" t="s">
        <v>591</v>
      </c>
      <c r="F730">
        <v>53</v>
      </c>
      <c r="G730">
        <v>1797</v>
      </c>
      <c r="H730" t="s">
        <v>19</v>
      </c>
      <c r="I730" t="s">
        <v>20</v>
      </c>
      <c r="J730" t="s">
        <v>314</v>
      </c>
      <c r="K730" t="s">
        <v>315</v>
      </c>
      <c r="M730" t="s">
        <v>116</v>
      </c>
    </row>
    <row r="731" spans="1:13">
      <c r="A731">
        <v>16</v>
      </c>
      <c r="B731">
        <v>126</v>
      </c>
      <c r="C731">
        <v>135</v>
      </c>
      <c r="D731" t="s">
        <v>37</v>
      </c>
      <c r="E731" t="s">
        <v>591</v>
      </c>
      <c r="F731">
        <v>42</v>
      </c>
      <c r="G731">
        <v>1808</v>
      </c>
      <c r="H731" t="s">
        <v>24</v>
      </c>
      <c r="I731" t="s">
        <v>20</v>
      </c>
      <c r="M731" t="s">
        <v>116</v>
      </c>
    </row>
    <row r="732" spans="1:13">
      <c r="A732">
        <v>17</v>
      </c>
      <c r="B732">
        <v>127</v>
      </c>
      <c r="C732">
        <v>136</v>
      </c>
      <c r="D732" t="s">
        <v>592</v>
      </c>
      <c r="E732" t="s">
        <v>573</v>
      </c>
      <c r="F732">
        <v>22</v>
      </c>
      <c r="G732">
        <v>1828</v>
      </c>
      <c r="H732" t="s">
        <v>19</v>
      </c>
      <c r="I732" t="s">
        <v>20</v>
      </c>
      <c r="J732" t="s">
        <v>314</v>
      </c>
      <c r="K732" t="s">
        <v>315</v>
      </c>
      <c r="M732" t="s">
        <v>38</v>
      </c>
    </row>
    <row r="733" spans="1:13">
      <c r="A733">
        <v>18</v>
      </c>
      <c r="B733">
        <v>127</v>
      </c>
      <c r="C733">
        <v>136</v>
      </c>
      <c r="D733" t="s">
        <v>280</v>
      </c>
      <c r="E733" t="s">
        <v>573</v>
      </c>
      <c r="F733">
        <v>19</v>
      </c>
      <c r="G733">
        <v>1831</v>
      </c>
      <c r="H733" t="s">
        <v>24</v>
      </c>
      <c r="I733" t="s">
        <v>20</v>
      </c>
      <c r="M733" t="s">
        <v>66</v>
      </c>
    </row>
    <row r="734" spans="1:13">
      <c r="A734">
        <v>19</v>
      </c>
      <c r="B734">
        <v>127</v>
      </c>
      <c r="C734">
        <v>136</v>
      </c>
      <c r="D734" t="s">
        <v>75</v>
      </c>
      <c r="E734" t="s">
        <v>573</v>
      </c>
      <c r="F734">
        <v>2</v>
      </c>
      <c r="G734">
        <v>1848</v>
      </c>
      <c r="H734" t="s">
        <v>19</v>
      </c>
      <c r="I734" t="s">
        <v>20</v>
      </c>
      <c r="M734" t="s">
        <v>27</v>
      </c>
    </row>
    <row r="735" spans="1:13">
      <c r="A735">
        <v>20</v>
      </c>
      <c r="B735">
        <v>128</v>
      </c>
      <c r="C735">
        <v>137</v>
      </c>
      <c r="D735" t="s">
        <v>593</v>
      </c>
      <c r="E735" t="s">
        <v>594</v>
      </c>
      <c r="F735">
        <v>35</v>
      </c>
      <c r="G735">
        <v>1815</v>
      </c>
      <c r="H735" t="s">
        <v>19</v>
      </c>
      <c r="I735" t="s">
        <v>20</v>
      </c>
      <c r="J735" t="s">
        <v>210</v>
      </c>
      <c r="K735" t="s">
        <v>211</v>
      </c>
      <c r="M735" t="s">
        <v>41</v>
      </c>
    </row>
    <row r="736" spans="1:13">
      <c r="A736">
        <v>21</v>
      </c>
      <c r="B736">
        <v>128</v>
      </c>
      <c r="C736">
        <v>137</v>
      </c>
      <c r="D736" t="s">
        <v>595</v>
      </c>
      <c r="E736" t="s">
        <v>594</v>
      </c>
      <c r="F736">
        <v>32</v>
      </c>
      <c r="G736">
        <v>1818</v>
      </c>
      <c r="H736" t="s">
        <v>24</v>
      </c>
      <c r="I736" t="s">
        <v>20</v>
      </c>
      <c r="M736" t="s">
        <v>41</v>
      </c>
    </row>
    <row r="737" spans="1:15">
      <c r="A737">
        <v>22</v>
      </c>
      <c r="B737">
        <v>128</v>
      </c>
      <c r="C737">
        <v>137</v>
      </c>
      <c r="D737" t="s">
        <v>112</v>
      </c>
      <c r="E737" t="s">
        <v>594</v>
      </c>
      <c r="F737">
        <v>14</v>
      </c>
      <c r="G737">
        <v>1836</v>
      </c>
      <c r="H737" t="s">
        <v>19</v>
      </c>
      <c r="I737" t="s">
        <v>20</v>
      </c>
      <c r="M737" t="s">
        <v>52</v>
      </c>
      <c r="O737" t="s">
        <v>57</v>
      </c>
    </row>
    <row r="738" spans="1:15">
      <c r="A738">
        <v>23</v>
      </c>
      <c r="B738">
        <v>128</v>
      </c>
      <c r="C738">
        <v>137</v>
      </c>
      <c r="D738" t="s">
        <v>574</v>
      </c>
      <c r="E738" t="s">
        <v>594</v>
      </c>
      <c r="F738">
        <v>10</v>
      </c>
      <c r="G738">
        <v>1840</v>
      </c>
      <c r="H738" t="s">
        <v>19</v>
      </c>
      <c r="I738" t="s">
        <v>20</v>
      </c>
      <c r="M738" t="s">
        <v>27</v>
      </c>
      <c r="O738" t="s">
        <v>57</v>
      </c>
    </row>
    <row r="739" spans="1:15">
      <c r="A739">
        <v>24</v>
      </c>
      <c r="B739">
        <v>128</v>
      </c>
      <c r="C739">
        <v>137</v>
      </c>
      <c r="D739" t="s">
        <v>596</v>
      </c>
      <c r="E739" t="s">
        <v>594</v>
      </c>
      <c r="F739">
        <v>8</v>
      </c>
      <c r="G739">
        <v>1842</v>
      </c>
      <c r="H739" t="s">
        <v>24</v>
      </c>
      <c r="I739" t="s">
        <v>20</v>
      </c>
      <c r="M739" t="s">
        <v>27</v>
      </c>
      <c r="O739" t="s">
        <v>57</v>
      </c>
    </row>
    <row r="740" spans="1:15">
      <c r="A740">
        <v>25</v>
      </c>
      <c r="B740">
        <v>128</v>
      </c>
      <c r="C740">
        <v>137</v>
      </c>
      <c r="D740" t="s">
        <v>597</v>
      </c>
      <c r="E740" t="s">
        <v>594</v>
      </c>
      <c r="F740">
        <v>5</v>
      </c>
      <c r="G740">
        <v>1845</v>
      </c>
      <c r="H740" t="s">
        <v>24</v>
      </c>
      <c r="I740" t="s">
        <v>20</v>
      </c>
      <c r="M740" t="s">
        <v>27</v>
      </c>
    </row>
    <row r="741" spans="1:15">
      <c r="A741">
        <v>26</v>
      </c>
      <c r="B741">
        <v>128</v>
      </c>
      <c r="C741">
        <v>137</v>
      </c>
      <c r="D741" t="s">
        <v>39</v>
      </c>
      <c r="E741" t="s">
        <v>594</v>
      </c>
      <c r="F741">
        <v>3</v>
      </c>
      <c r="G741">
        <v>1847</v>
      </c>
      <c r="H741" t="s">
        <v>19</v>
      </c>
      <c r="I741" t="s">
        <v>20</v>
      </c>
      <c r="M741" t="s">
        <v>27</v>
      </c>
    </row>
    <row r="742" spans="1:15">
      <c r="A742">
        <v>27</v>
      </c>
      <c r="B742">
        <v>128</v>
      </c>
      <c r="C742">
        <v>137</v>
      </c>
      <c r="D742" t="s">
        <v>598</v>
      </c>
      <c r="E742" t="s">
        <v>594</v>
      </c>
      <c r="F742" s="4" t="s">
        <v>29</v>
      </c>
      <c r="G742">
        <v>1850</v>
      </c>
      <c r="H742" t="s">
        <v>19</v>
      </c>
      <c r="I742" t="s">
        <v>20</v>
      </c>
      <c r="M742" t="s">
        <v>27</v>
      </c>
    </row>
    <row r="743" spans="1:15">
      <c r="A743">
        <v>28</v>
      </c>
      <c r="B743">
        <v>129</v>
      </c>
      <c r="C743">
        <v>138</v>
      </c>
      <c r="D743" t="s">
        <v>599</v>
      </c>
      <c r="E743" t="s">
        <v>600</v>
      </c>
      <c r="F743">
        <v>38</v>
      </c>
      <c r="G743">
        <v>1812</v>
      </c>
      <c r="H743" t="s">
        <v>19</v>
      </c>
      <c r="I743" t="s">
        <v>20</v>
      </c>
      <c r="J743" t="s">
        <v>581</v>
      </c>
      <c r="K743" t="s">
        <v>582</v>
      </c>
      <c r="L743">
        <v>6165</v>
      </c>
      <c r="M743" t="s">
        <v>41</v>
      </c>
    </row>
    <row r="744" spans="1:15">
      <c r="A744">
        <v>29</v>
      </c>
      <c r="B744">
        <v>129</v>
      </c>
      <c r="C744">
        <v>138</v>
      </c>
      <c r="D744" t="s">
        <v>189</v>
      </c>
      <c r="E744" t="s">
        <v>600</v>
      </c>
      <c r="F744">
        <v>83</v>
      </c>
      <c r="G744">
        <v>1767</v>
      </c>
      <c r="H744" t="s">
        <v>19</v>
      </c>
      <c r="I744" t="s">
        <v>20</v>
      </c>
      <c r="M744" t="s">
        <v>77</v>
      </c>
    </row>
    <row r="745" spans="1:15">
      <c r="A745">
        <v>30</v>
      </c>
      <c r="B745">
        <v>129</v>
      </c>
      <c r="C745">
        <v>138</v>
      </c>
      <c r="D745" t="s">
        <v>374</v>
      </c>
      <c r="E745" t="s">
        <v>600</v>
      </c>
      <c r="F745">
        <v>82</v>
      </c>
      <c r="G745">
        <v>1768</v>
      </c>
      <c r="H745" t="s">
        <v>24</v>
      </c>
      <c r="I745" t="s">
        <v>20</v>
      </c>
      <c r="M745" t="s">
        <v>77</v>
      </c>
    </row>
    <row r="746" spans="1:15">
      <c r="A746">
        <v>31</v>
      </c>
      <c r="B746">
        <v>129</v>
      </c>
      <c r="C746">
        <v>138</v>
      </c>
      <c r="D746" t="s">
        <v>601</v>
      </c>
      <c r="E746" t="s">
        <v>600</v>
      </c>
      <c r="F746">
        <v>45</v>
      </c>
      <c r="G746">
        <v>1805</v>
      </c>
      <c r="H746" t="s">
        <v>24</v>
      </c>
      <c r="I746" t="s">
        <v>20</v>
      </c>
      <c r="M746" t="s">
        <v>41</v>
      </c>
    </row>
    <row r="747" spans="1:15">
      <c r="A747">
        <v>32</v>
      </c>
      <c r="B747">
        <v>130</v>
      </c>
      <c r="C747">
        <v>139</v>
      </c>
      <c r="D747" t="s">
        <v>232</v>
      </c>
      <c r="E747" t="s">
        <v>600</v>
      </c>
      <c r="F747">
        <v>28</v>
      </c>
      <c r="G747">
        <v>1822</v>
      </c>
      <c r="H747" t="s">
        <v>19</v>
      </c>
      <c r="I747" t="s">
        <v>20</v>
      </c>
      <c r="L747">
        <v>1500</v>
      </c>
      <c r="M747" t="s">
        <v>41</v>
      </c>
    </row>
    <row r="748" spans="1:15">
      <c r="A748">
        <v>33</v>
      </c>
      <c r="B748">
        <v>130</v>
      </c>
      <c r="C748">
        <v>139</v>
      </c>
      <c r="D748" t="s">
        <v>325</v>
      </c>
      <c r="E748" t="s">
        <v>600</v>
      </c>
      <c r="F748">
        <v>25</v>
      </c>
      <c r="G748">
        <v>1825</v>
      </c>
      <c r="H748" t="s">
        <v>24</v>
      </c>
      <c r="I748" t="s">
        <v>20</v>
      </c>
      <c r="M748" t="s">
        <v>38</v>
      </c>
    </row>
    <row r="749" spans="1:15">
      <c r="A749">
        <v>34</v>
      </c>
      <c r="B749">
        <v>130</v>
      </c>
      <c r="C749">
        <v>139</v>
      </c>
      <c r="D749" t="s">
        <v>536</v>
      </c>
      <c r="E749" t="s">
        <v>600</v>
      </c>
      <c r="F749">
        <v>4</v>
      </c>
      <c r="G749">
        <v>1846</v>
      </c>
      <c r="H749" t="s">
        <v>19</v>
      </c>
      <c r="I749" t="s">
        <v>20</v>
      </c>
      <c r="M749" t="s">
        <v>27</v>
      </c>
    </row>
    <row r="750" spans="1:15">
      <c r="A750">
        <v>35</v>
      </c>
      <c r="B750">
        <v>130</v>
      </c>
      <c r="C750">
        <v>139</v>
      </c>
      <c r="D750" t="s">
        <v>466</v>
      </c>
      <c r="E750" t="s">
        <v>600</v>
      </c>
      <c r="F750">
        <v>2</v>
      </c>
      <c r="G750">
        <v>1848</v>
      </c>
      <c r="H750" t="s">
        <v>19</v>
      </c>
      <c r="I750" t="s">
        <v>20</v>
      </c>
      <c r="M750" t="s">
        <v>27</v>
      </c>
    </row>
    <row r="751" spans="1:15">
      <c r="A751">
        <v>36</v>
      </c>
      <c r="B751">
        <v>131</v>
      </c>
      <c r="C751">
        <v>140</v>
      </c>
      <c r="D751" t="s">
        <v>602</v>
      </c>
      <c r="E751" t="s">
        <v>603</v>
      </c>
      <c r="F751">
        <v>24</v>
      </c>
      <c r="G751">
        <v>1826</v>
      </c>
      <c r="H751" t="s">
        <v>19</v>
      </c>
      <c r="I751" t="s">
        <v>20</v>
      </c>
      <c r="J751" t="s">
        <v>32</v>
      </c>
      <c r="K751" t="s">
        <v>33</v>
      </c>
      <c r="M751" t="s">
        <v>66</v>
      </c>
    </row>
    <row r="752" spans="1:15">
      <c r="A752">
        <v>37</v>
      </c>
      <c r="B752">
        <v>131</v>
      </c>
      <c r="C752">
        <v>140</v>
      </c>
      <c r="D752" t="s">
        <v>604</v>
      </c>
      <c r="E752" t="s">
        <v>603</v>
      </c>
      <c r="F752">
        <v>23</v>
      </c>
      <c r="G752">
        <v>1827</v>
      </c>
      <c r="H752" t="s">
        <v>24</v>
      </c>
      <c r="I752" t="s">
        <v>20</v>
      </c>
      <c r="M752" t="s">
        <v>41</v>
      </c>
    </row>
    <row r="753" spans="1:15">
      <c r="A753">
        <v>38</v>
      </c>
      <c r="B753">
        <v>131</v>
      </c>
      <c r="C753">
        <v>140</v>
      </c>
      <c r="D753" t="s">
        <v>605</v>
      </c>
      <c r="E753" t="s">
        <v>603</v>
      </c>
      <c r="F753">
        <v>2</v>
      </c>
      <c r="G753">
        <v>1848</v>
      </c>
      <c r="H753" t="s">
        <v>24</v>
      </c>
      <c r="I753" t="s">
        <v>20</v>
      </c>
      <c r="M753" t="s">
        <v>66</v>
      </c>
    </row>
    <row r="754" spans="1:15">
      <c r="A754">
        <v>39</v>
      </c>
      <c r="B754">
        <v>131</v>
      </c>
      <c r="C754">
        <v>140</v>
      </c>
      <c r="D754" t="s">
        <v>104</v>
      </c>
      <c r="E754" t="s">
        <v>606</v>
      </c>
      <c r="F754">
        <v>24</v>
      </c>
      <c r="G754">
        <v>1826</v>
      </c>
      <c r="H754" t="s">
        <v>19</v>
      </c>
      <c r="I754" t="s">
        <v>20</v>
      </c>
      <c r="J754" t="s">
        <v>32</v>
      </c>
      <c r="K754" t="s">
        <v>33</v>
      </c>
      <c r="M754" t="s">
        <v>38</v>
      </c>
    </row>
    <row r="755" spans="1:15">
      <c r="A755">
        <v>40</v>
      </c>
      <c r="B755">
        <v>131</v>
      </c>
      <c r="C755">
        <v>140</v>
      </c>
      <c r="D755" t="s">
        <v>607</v>
      </c>
      <c r="E755" t="s">
        <v>606</v>
      </c>
      <c r="F755">
        <v>20</v>
      </c>
      <c r="G755">
        <v>1830</v>
      </c>
      <c r="H755" t="s">
        <v>24</v>
      </c>
      <c r="I755" t="s">
        <v>20</v>
      </c>
      <c r="M755" t="s">
        <v>38</v>
      </c>
    </row>
    <row r="756" spans="1:15">
      <c r="A756">
        <v>41</v>
      </c>
      <c r="B756">
        <v>131</v>
      </c>
      <c r="C756">
        <v>140</v>
      </c>
      <c r="D756" t="s">
        <v>216</v>
      </c>
      <c r="E756" t="s">
        <v>606</v>
      </c>
      <c r="F756">
        <v>1</v>
      </c>
      <c r="G756">
        <v>1849</v>
      </c>
      <c r="H756" t="s">
        <v>24</v>
      </c>
      <c r="I756" t="s">
        <v>20</v>
      </c>
      <c r="M756" t="s">
        <v>38</v>
      </c>
    </row>
    <row r="757" spans="1:15">
      <c r="A757">
        <v>42</v>
      </c>
      <c r="B757">
        <v>132</v>
      </c>
      <c r="C757">
        <v>141</v>
      </c>
      <c r="D757" t="s">
        <v>218</v>
      </c>
      <c r="E757" t="s">
        <v>606</v>
      </c>
      <c r="F757">
        <v>21</v>
      </c>
      <c r="G757">
        <v>1829</v>
      </c>
      <c r="H757" t="s">
        <v>19</v>
      </c>
      <c r="I757" t="s">
        <v>20</v>
      </c>
      <c r="M757" t="s">
        <v>41</v>
      </c>
      <c r="N757" t="s">
        <v>57</v>
      </c>
    </row>
    <row r="758" spans="1:15">
      <c r="A758">
        <v>1</v>
      </c>
      <c r="B758">
        <v>124</v>
      </c>
      <c r="C758">
        <v>133</v>
      </c>
      <c r="D758" t="s">
        <v>579</v>
      </c>
      <c r="E758" t="s">
        <v>576</v>
      </c>
      <c r="F758">
        <v>4</v>
      </c>
      <c r="G758">
        <v>1846</v>
      </c>
      <c r="H758" t="s">
        <v>19</v>
      </c>
      <c r="I758" t="s">
        <v>20</v>
      </c>
      <c r="M758" t="s">
        <v>27</v>
      </c>
    </row>
    <row r="759" spans="1:15">
      <c r="A759">
        <v>2</v>
      </c>
      <c r="B759">
        <v>125</v>
      </c>
      <c r="C759">
        <v>134</v>
      </c>
      <c r="D759" t="s">
        <v>408</v>
      </c>
      <c r="E759" t="s">
        <v>580</v>
      </c>
      <c r="F759">
        <v>36</v>
      </c>
      <c r="G759">
        <v>1814</v>
      </c>
      <c r="H759" t="s">
        <v>19</v>
      </c>
      <c r="I759" t="s">
        <v>20</v>
      </c>
      <c r="J759" t="s">
        <v>581</v>
      </c>
      <c r="K759" t="s">
        <v>582</v>
      </c>
      <c r="L759">
        <v>12640</v>
      </c>
      <c r="M759" t="s">
        <v>583</v>
      </c>
    </row>
    <row r="760" spans="1:15">
      <c r="A760">
        <v>3</v>
      </c>
      <c r="B760">
        <v>125</v>
      </c>
      <c r="C760">
        <v>134</v>
      </c>
      <c r="D760" t="s">
        <v>166</v>
      </c>
      <c r="E760" t="s">
        <v>580</v>
      </c>
      <c r="F760">
        <v>27</v>
      </c>
      <c r="G760">
        <v>1823</v>
      </c>
      <c r="H760" t="s">
        <v>24</v>
      </c>
      <c r="I760" t="s">
        <v>20</v>
      </c>
      <c r="M760" t="s">
        <v>583</v>
      </c>
    </row>
    <row r="761" spans="1:15">
      <c r="A761">
        <v>4</v>
      </c>
      <c r="B761">
        <v>125</v>
      </c>
      <c r="C761">
        <v>134</v>
      </c>
      <c r="D761" t="s">
        <v>584</v>
      </c>
      <c r="E761" t="s">
        <v>580</v>
      </c>
      <c r="F761">
        <v>8</v>
      </c>
      <c r="G761">
        <v>1842</v>
      </c>
      <c r="H761" t="s">
        <v>19</v>
      </c>
      <c r="I761" t="s">
        <v>20</v>
      </c>
      <c r="M761" t="s">
        <v>27</v>
      </c>
      <c r="O761" t="s">
        <v>57</v>
      </c>
    </row>
    <row r="762" spans="1:15">
      <c r="A762">
        <v>5</v>
      </c>
      <c r="B762">
        <v>125</v>
      </c>
      <c r="C762">
        <v>134</v>
      </c>
      <c r="D762" t="s">
        <v>479</v>
      </c>
      <c r="E762" t="s">
        <v>580</v>
      </c>
      <c r="F762">
        <v>5</v>
      </c>
      <c r="G762">
        <v>1845</v>
      </c>
      <c r="H762" t="s">
        <v>24</v>
      </c>
      <c r="I762" t="s">
        <v>20</v>
      </c>
      <c r="M762" t="s">
        <v>27</v>
      </c>
    </row>
    <row r="763" spans="1:15">
      <c r="A763">
        <v>6</v>
      </c>
      <c r="B763">
        <v>125</v>
      </c>
      <c r="C763">
        <v>134</v>
      </c>
      <c r="D763" t="s">
        <v>166</v>
      </c>
      <c r="E763" t="s">
        <v>580</v>
      </c>
      <c r="F763">
        <v>4</v>
      </c>
      <c r="G763">
        <v>1846</v>
      </c>
      <c r="H763" t="s">
        <v>24</v>
      </c>
      <c r="I763" t="s">
        <v>20</v>
      </c>
      <c r="M763" t="s">
        <v>27</v>
      </c>
    </row>
    <row r="764" spans="1:15">
      <c r="A764">
        <v>7</v>
      </c>
      <c r="B764">
        <v>125</v>
      </c>
      <c r="C764">
        <v>134</v>
      </c>
      <c r="D764" t="s">
        <v>371</v>
      </c>
      <c r="E764" t="s">
        <v>580</v>
      </c>
      <c r="F764">
        <v>1</v>
      </c>
      <c r="G764">
        <v>1849</v>
      </c>
      <c r="H764" t="s">
        <v>24</v>
      </c>
      <c r="I764" t="s">
        <v>20</v>
      </c>
      <c r="M764" t="s">
        <v>27</v>
      </c>
    </row>
    <row r="765" spans="1:15">
      <c r="A765">
        <v>8</v>
      </c>
      <c r="B765">
        <v>125</v>
      </c>
      <c r="C765">
        <v>134</v>
      </c>
      <c r="D765" t="s">
        <v>585</v>
      </c>
      <c r="E765" t="s">
        <v>580</v>
      </c>
      <c r="F765">
        <v>22</v>
      </c>
      <c r="G765">
        <v>1828</v>
      </c>
      <c r="H765" t="s">
        <v>19</v>
      </c>
      <c r="I765" t="s">
        <v>20</v>
      </c>
      <c r="J765" t="s">
        <v>581</v>
      </c>
      <c r="K765" t="s">
        <v>582</v>
      </c>
      <c r="M765" t="s">
        <v>583</v>
      </c>
    </row>
    <row r="766" spans="1:15">
      <c r="A766">
        <v>9</v>
      </c>
      <c r="B766">
        <v>125</v>
      </c>
      <c r="C766">
        <v>134</v>
      </c>
      <c r="D766" t="s">
        <v>95</v>
      </c>
      <c r="E766" t="s">
        <v>586</v>
      </c>
      <c r="F766">
        <v>40</v>
      </c>
      <c r="G766">
        <v>1810</v>
      </c>
      <c r="H766" t="s">
        <v>19</v>
      </c>
      <c r="I766" t="s">
        <v>20</v>
      </c>
      <c r="J766" t="s">
        <v>314</v>
      </c>
      <c r="K766" t="s">
        <v>315</v>
      </c>
      <c r="M766" t="s">
        <v>116</v>
      </c>
    </row>
    <row r="767" spans="1:15">
      <c r="A767">
        <v>10</v>
      </c>
      <c r="B767">
        <v>125</v>
      </c>
      <c r="C767">
        <v>134</v>
      </c>
      <c r="D767" t="s">
        <v>95</v>
      </c>
      <c r="E767" t="s">
        <v>587</v>
      </c>
      <c r="F767">
        <v>23</v>
      </c>
      <c r="G767">
        <v>1827</v>
      </c>
      <c r="H767" t="s">
        <v>19</v>
      </c>
      <c r="I767" t="s">
        <v>20</v>
      </c>
      <c r="J767" t="s">
        <v>314</v>
      </c>
      <c r="K767" t="s">
        <v>315</v>
      </c>
      <c r="M767" t="s">
        <v>116</v>
      </c>
    </row>
    <row r="768" spans="1:15">
      <c r="A768">
        <v>11</v>
      </c>
      <c r="B768">
        <v>125</v>
      </c>
      <c r="C768">
        <v>134</v>
      </c>
      <c r="D768" t="s">
        <v>112</v>
      </c>
      <c r="E768" t="s">
        <v>588</v>
      </c>
      <c r="F768">
        <v>28</v>
      </c>
      <c r="G768">
        <v>1822</v>
      </c>
      <c r="H768" t="s">
        <v>19</v>
      </c>
      <c r="I768" t="s">
        <v>20</v>
      </c>
      <c r="J768" t="s">
        <v>314</v>
      </c>
      <c r="K768" t="s">
        <v>315</v>
      </c>
      <c r="M768" t="s">
        <v>116</v>
      </c>
    </row>
    <row r="769" spans="1:15">
      <c r="A769">
        <v>12</v>
      </c>
      <c r="B769">
        <v>125</v>
      </c>
      <c r="C769">
        <v>134</v>
      </c>
      <c r="D769" t="s">
        <v>408</v>
      </c>
      <c r="E769" t="s">
        <v>589</v>
      </c>
      <c r="F769">
        <v>36</v>
      </c>
      <c r="G769">
        <v>1814</v>
      </c>
      <c r="H769" t="s">
        <v>19</v>
      </c>
      <c r="I769" t="s">
        <v>20</v>
      </c>
      <c r="J769" t="s">
        <v>314</v>
      </c>
      <c r="K769" t="s">
        <v>315</v>
      </c>
      <c r="M769" t="s">
        <v>116</v>
      </c>
    </row>
    <row r="770" spans="1:15">
      <c r="A770">
        <v>13</v>
      </c>
      <c r="B770">
        <v>125</v>
      </c>
      <c r="C770">
        <v>134</v>
      </c>
      <c r="D770" t="s">
        <v>170</v>
      </c>
      <c r="E770" t="s">
        <v>311</v>
      </c>
      <c r="F770">
        <v>29</v>
      </c>
      <c r="G770">
        <v>1821</v>
      </c>
      <c r="H770" t="s">
        <v>19</v>
      </c>
      <c r="I770" t="s">
        <v>20</v>
      </c>
      <c r="J770" t="s">
        <v>314</v>
      </c>
      <c r="K770" t="s">
        <v>315</v>
      </c>
      <c r="M770" t="s">
        <v>116</v>
      </c>
    </row>
    <row r="771" spans="1:15">
      <c r="A771">
        <v>14</v>
      </c>
      <c r="B771">
        <v>125</v>
      </c>
      <c r="C771">
        <v>134</v>
      </c>
      <c r="D771" t="s">
        <v>590</v>
      </c>
      <c r="E771" t="s">
        <v>319</v>
      </c>
      <c r="F771">
        <v>15</v>
      </c>
      <c r="G771">
        <v>1835</v>
      </c>
      <c r="H771" t="s">
        <v>24</v>
      </c>
      <c r="I771" t="s">
        <v>20</v>
      </c>
      <c r="M771" t="s">
        <v>116</v>
      </c>
    </row>
    <row r="772" spans="1:15">
      <c r="A772">
        <v>15</v>
      </c>
      <c r="B772">
        <v>126</v>
      </c>
      <c r="C772">
        <v>135</v>
      </c>
      <c r="D772" t="s">
        <v>95</v>
      </c>
      <c r="E772" t="s">
        <v>591</v>
      </c>
      <c r="F772">
        <v>53</v>
      </c>
      <c r="G772">
        <v>1797</v>
      </c>
      <c r="H772" t="s">
        <v>19</v>
      </c>
      <c r="I772" t="s">
        <v>20</v>
      </c>
      <c r="J772" t="s">
        <v>314</v>
      </c>
      <c r="K772" t="s">
        <v>315</v>
      </c>
      <c r="M772" t="s">
        <v>116</v>
      </c>
    </row>
    <row r="773" spans="1:15">
      <c r="A773">
        <v>16</v>
      </c>
      <c r="B773">
        <v>126</v>
      </c>
      <c r="C773">
        <v>135</v>
      </c>
      <c r="D773" t="s">
        <v>37</v>
      </c>
      <c r="E773" t="s">
        <v>591</v>
      </c>
      <c r="F773">
        <v>42</v>
      </c>
      <c r="G773">
        <v>1808</v>
      </c>
      <c r="H773" t="s">
        <v>24</v>
      </c>
      <c r="I773" t="s">
        <v>20</v>
      </c>
      <c r="M773" t="s">
        <v>116</v>
      </c>
    </row>
    <row r="774" spans="1:15">
      <c r="A774">
        <v>17</v>
      </c>
      <c r="B774">
        <v>127</v>
      </c>
      <c r="C774">
        <v>136</v>
      </c>
      <c r="D774" t="s">
        <v>592</v>
      </c>
      <c r="E774" t="s">
        <v>573</v>
      </c>
      <c r="F774">
        <v>22</v>
      </c>
      <c r="G774">
        <v>1828</v>
      </c>
      <c r="H774" t="s">
        <v>19</v>
      </c>
      <c r="I774" t="s">
        <v>20</v>
      </c>
      <c r="J774" t="s">
        <v>314</v>
      </c>
      <c r="K774" t="s">
        <v>315</v>
      </c>
      <c r="M774" t="s">
        <v>38</v>
      </c>
    </row>
    <row r="775" spans="1:15">
      <c r="A775">
        <v>18</v>
      </c>
      <c r="B775">
        <v>127</v>
      </c>
      <c r="C775">
        <v>136</v>
      </c>
      <c r="D775" t="s">
        <v>280</v>
      </c>
      <c r="E775" t="s">
        <v>573</v>
      </c>
      <c r="F775">
        <v>19</v>
      </c>
      <c r="G775">
        <v>1831</v>
      </c>
      <c r="H775" t="s">
        <v>24</v>
      </c>
      <c r="I775" t="s">
        <v>20</v>
      </c>
      <c r="M775" t="s">
        <v>66</v>
      </c>
    </row>
    <row r="776" spans="1:15">
      <c r="A776">
        <v>19</v>
      </c>
      <c r="B776">
        <v>127</v>
      </c>
      <c r="C776">
        <v>136</v>
      </c>
      <c r="D776" t="s">
        <v>75</v>
      </c>
      <c r="E776" t="s">
        <v>573</v>
      </c>
      <c r="F776">
        <v>2</v>
      </c>
      <c r="G776">
        <v>1848</v>
      </c>
      <c r="H776" t="s">
        <v>19</v>
      </c>
      <c r="I776" t="s">
        <v>20</v>
      </c>
      <c r="M776" t="s">
        <v>27</v>
      </c>
    </row>
    <row r="777" spans="1:15">
      <c r="A777">
        <v>20</v>
      </c>
      <c r="B777">
        <v>128</v>
      </c>
      <c r="C777">
        <v>137</v>
      </c>
      <c r="D777" t="s">
        <v>593</v>
      </c>
      <c r="E777" t="s">
        <v>594</v>
      </c>
      <c r="F777">
        <v>35</v>
      </c>
      <c r="G777">
        <v>1815</v>
      </c>
      <c r="H777" t="s">
        <v>19</v>
      </c>
      <c r="I777" t="s">
        <v>20</v>
      </c>
      <c r="J777" t="s">
        <v>210</v>
      </c>
      <c r="K777" t="s">
        <v>211</v>
      </c>
      <c r="M777" t="s">
        <v>41</v>
      </c>
    </row>
    <row r="778" spans="1:15">
      <c r="A778">
        <v>21</v>
      </c>
      <c r="B778">
        <v>128</v>
      </c>
      <c r="C778">
        <v>137</v>
      </c>
      <c r="D778" t="s">
        <v>595</v>
      </c>
      <c r="E778" t="s">
        <v>594</v>
      </c>
      <c r="F778">
        <v>32</v>
      </c>
      <c r="G778">
        <v>1818</v>
      </c>
      <c r="H778" t="s">
        <v>24</v>
      </c>
      <c r="I778" t="s">
        <v>20</v>
      </c>
      <c r="M778" t="s">
        <v>41</v>
      </c>
    </row>
    <row r="779" spans="1:15">
      <c r="A779">
        <v>22</v>
      </c>
      <c r="B779">
        <v>128</v>
      </c>
      <c r="C779">
        <v>137</v>
      </c>
      <c r="D779" t="s">
        <v>112</v>
      </c>
      <c r="E779" t="s">
        <v>594</v>
      </c>
      <c r="F779">
        <v>14</v>
      </c>
      <c r="G779">
        <v>1836</v>
      </c>
      <c r="H779" t="s">
        <v>19</v>
      </c>
      <c r="I779" t="s">
        <v>20</v>
      </c>
      <c r="M779" t="s">
        <v>52</v>
      </c>
      <c r="O779" t="s">
        <v>57</v>
      </c>
    </row>
    <row r="780" spans="1:15">
      <c r="A780">
        <v>23</v>
      </c>
      <c r="B780">
        <v>128</v>
      </c>
      <c r="C780">
        <v>137</v>
      </c>
      <c r="D780" t="s">
        <v>574</v>
      </c>
      <c r="E780" t="s">
        <v>594</v>
      </c>
      <c r="F780">
        <v>10</v>
      </c>
      <c r="G780">
        <v>1840</v>
      </c>
      <c r="H780" t="s">
        <v>19</v>
      </c>
      <c r="I780" t="s">
        <v>20</v>
      </c>
      <c r="M780" t="s">
        <v>27</v>
      </c>
      <c r="O780" t="s">
        <v>57</v>
      </c>
    </row>
    <row r="781" spans="1:15">
      <c r="A781">
        <v>24</v>
      </c>
      <c r="B781">
        <v>128</v>
      </c>
      <c r="C781">
        <v>137</v>
      </c>
      <c r="D781" t="s">
        <v>596</v>
      </c>
      <c r="E781" t="s">
        <v>594</v>
      </c>
      <c r="F781">
        <v>8</v>
      </c>
      <c r="G781">
        <v>1842</v>
      </c>
      <c r="H781" t="s">
        <v>24</v>
      </c>
      <c r="I781" t="s">
        <v>20</v>
      </c>
      <c r="M781" t="s">
        <v>27</v>
      </c>
      <c r="O781" t="s">
        <v>57</v>
      </c>
    </row>
    <row r="782" spans="1:15">
      <c r="A782">
        <v>25</v>
      </c>
      <c r="B782">
        <v>128</v>
      </c>
      <c r="C782">
        <v>137</v>
      </c>
      <c r="D782" t="s">
        <v>597</v>
      </c>
      <c r="E782" t="s">
        <v>594</v>
      </c>
      <c r="F782">
        <v>5</v>
      </c>
      <c r="G782">
        <v>1845</v>
      </c>
      <c r="H782" t="s">
        <v>24</v>
      </c>
      <c r="I782" t="s">
        <v>20</v>
      </c>
      <c r="M782" t="s">
        <v>27</v>
      </c>
    </row>
    <row r="783" spans="1:15">
      <c r="A783">
        <v>26</v>
      </c>
      <c r="B783">
        <v>128</v>
      </c>
      <c r="C783">
        <v>137</v>
      </c>
      <c r="D783" t="s">
        <v>39</v>
      </c>
      <c r="E783" t="s">
        <v>594</v>
      </c>
      <c r="F783">
        <v>3</v>
      </c>
      <c r="G783">
        <v>1847</v>
      </c>
      <c r="H783" t="s">
        <v>19</v>
      </c>
      <c r="I783" t="s">
        <v>20</v>
      </c>
      <c r="M783" t="s">
        <v>27</v>
      </c>
    </row>
    <row r="784" spans="1:15">
      <c r="A784">
        <v>27</v>
      </c>
      <c r="B784">
        <v>128</v>
      </c>
      <c r="C784">
        <v>137</v>
      </c>
      <c r="D784" t="s">
        <v>598</v>
      </c>
      <c r="E784" t="s">
        <v>594</v>
      </c>
      <c r="F784">
        <v>0</v>
      </c>
      <c r="G784">
        <v>1850</v>
      </c>
      <c r="H784" t="s">
        <v>19</v>
      </c>
      <c r="I784" t="s">
        <v>20</v>
      </c>
      <c r="M784" t="s">
        <v>27</v>
      </c>
    </row>
    <row r="785" spans="1:14">
      <c r="A785">
        <v>28</v>
      </c>
      <c r="B785">
        <v>129</v>
      </c>
      <c r="C785">
        <v>138</v>
      </c>
      <c r="D785" t="s">
        <v>599</v>
      </c>
      <c r="E785" t="s">
        <v>600</v>
      </c>
      <c r="F785">
        <v>38</v>
      </c>
      <c r="G785">
        <v>1812</v>
      </c>
      <c r="H785" t="s">
        <v>19</v>
      </c>
      <c r="I785" t="s">
        <v>20</v>
      </c>
      <c r="J785" t="s">
        <v>581</v>
      </c>
      <c r="K785" t="s">
        <v>582</v>
      </c>
      <c r="L785">
        <v>6165</v>
      </c>
      <c r="M785" t="s">
        <v>41</v>
      </c>
    </row>
    <row r="786" spans="1:14">
      <c r="A786">
        <v>29</v>
      </c>
      <c r="B786">
        <v>129</v>
      </c>
      <c r="C786">
        <v>138</v>
      </c>
      <c r="D786" t="s">
        <v>189</v>
      </c>
      <c r="E786" t="s">
        <v>600</v>
      </c>
      <c r="F786">
        <v>83</v>
      </c>
      <c r="G786">
        <v>1767</v>
      </c>
      <c r="H786" t="s">
        <v>19</v>
      </c>
      <c r="I786" t="s">
        <v>20</v>
      </c>
      <c r="M786" t="s">
        <v>77</v>
      </c>
    </row>
    <row r="787" spans="1:14">
      <c r="A787">
        <v>30</v>
      </c>
      <c r="B787">
        <v>129</v>
      </c>
      <c r="C787">
        <v>138</v>
      </c>
      <c r="D787" t="s">
        <v>374</v>
      </c>
      <c r="E787" t="s">
        <v>600</v>
      </c>
      <c r="F787">
        <v>82</v>
      </c>
      <c r="G787">
        <v>1768</v>
      </c>
      <c r="H787" t="s">
        <v>24</v>
      </c>
      <c r="I787" t="s">
        <v>20</v>
      </c>
      <c r="M787" t="s">
        <v>77</v>
      </c>
    </row>
    <row r="788" spans="1:14">
      <c r="A788">
        <v>31</v>
      </c>
      <c r="B788">
        <v>129</v>
      </c>
      <c r="C788">
        <v>138</v>
      </c>
      <c r="D788" t="s">
        <v>601</v>
      </c>
      <c r="E788" t="s">
        <v>600</v>
      </c>
      <c r="F788">
        <v>45</v>
      </c>
      <c r="G788">
        <v>1805</v>
      </c>
      <c r="H788" t="s">
        <v>24</v>
      </c>
      <c r="I788" t="s">
        <v>20</v>
      </c>
      <c r="M788" t="s">
        <v>41</v>
      </c>
    </row>
    <row r="789" spans="1:14">
      <c r="A789">
        <v>32</v>
      </c>
      <c r="B789">
        <v>130</v>
      </c>
      <c r="C789">
        <v>139</v>
      </c>
      <c r="D789" t="s">
        <v>232</v>
      </c>
      <c r="E789" t="s">
        <v>600</v>
      </c>
      <c r="F789">
        <v>28</v>
      </c>
      <c r="G789">
        <v>1822</v>
      </c>
      <c r="H789" t="s">
        <v>19</v>
      </c>
      <c r="I789" t="s">
        <v>20</v>
      </c>
      <c r="L789">
        <v>1500</v>
      </c>
      <c r="M789" t="s">
        <v>41</v>
      </c>
    </row>
    <row r="790" spans="1:14">
      <c r="A790">
        <v>33</v>
      </c>
      <c r="B790">
        <v>130</v>
      </c>
      <c r="C790">
        <v>139</v>
      </c>
      <c r="D790" t="s">
        <v>325</v>
      </c>
      <c r="E790" t="s">
        <v>600</v>
      </c>
      <c r="F790">
        <v>25</v>
      </c>
      <c r="G790">
        <v>1825</v>
      </c>
      <c r="H790" t="s">
        <v>24</v>
      </c>
      <c r="I790" t="s">
        <v>20</v>
      </c>
      <c r="M790" t="s">
        <v>38</v>
      </c>
    </row>
    <row r="791" spans="1:14">
      <c r="A791">
        <v>34</v>
      </c>
      <c r="B791">
        <v>130</v>
      </c>
      <c r="C791">
        <v>139</v>
      </c>
      <c r="D791" t="s">
        <v>536</v>
      </c>
      <c r="E791" t="s">
        <v>600</v>
      </c>
      <c r="F791">
        <v>4</v>
      </c>
      <c r="G791">
        <v>1846</v>
      </c>
      <c r="H791" t="s">
        <v>19</v>
      </c>
      <c r="I791" t="s">
        <v>20</v>
      </c>
      <c r="M791" t="s">
        <v>27</v>
      </c>
    </row>
    <row r="792" spans="1:14">
      <c r="A792">
        <v>35</v>
      </c>
      <c r="B792">
        <v>130</v>
      </c>
      <c r="C792">
        <v>139</v>
      </c>
      <c r="D792" t="s">
        <v>466</v>
      </c>
      <c r="E792" t="s">
        <v>600</v>
      </c>
      <c r="F792">
        <v>2</v>
      </c>
      <c r="G792">
        <v>1848</v>
      </c>
      <c r="H792" t="s">
        <v>19</v>
      </c>
      <c r="I792" t="s">
        <v>20</v>
      </c>
      <c r="M792" t="s">
        <v>27</v>
      </c>
    </row>
    <row r="793" spans="1:14">
      <c r="A793">
        <v>36</v>
      </c>
      <c r="B793">
        <v>131</v>
      </c>
      <c r="C793">
        <v>140</v>
      </c>
      <c r="D793" t="s">
        <v>602</v>
      </c>
      <c r="E793" t="s">
        <v>603</v>
      </c>
      <c r="F793">
        <v>24</v>
      </c>
      <c r="G793">
        <v>1826</v>
      </c>
      <c r="H793" t="s">
        <v>19</v>
      </c>
      <c r="I793" t="s">
        <v>20</v>
      </c>
      <c r="J793" t="s">
        <v>32</v>
      </c>
      <c r="K793" t="s">
        <v>33</v>
      </c>
      <c r="M793" t="s">
        <v>66</v>
      </c>
    </row>
    <row r="794" spans="1:14">
      <c r="A794">
        <v>37</v>
      </c>
      <c r="B794">
        <v>131</v>
      </c>
      <c r="C794">
        <v>140</v>
      </c>
      <c r="D794" t="s">
        <v>604</v>
      </c>
      <c r="E794" t="s">
        <v>603</v>
      </c>
      <c r="F794">
        <v>23</v>
      </c>
      <c r="G794">
        <v>1827</v>
      </c>
      <c r="H794" t="s">
        <v>24</v>
      </c>
      <c r="I794" t="s">
        <v>20</v>
      </c>
      <c r="M794" t="s">
        <v>41</v>
      </c>
    </row>
    <row r="795" spans="1:14">
      <c r="A795">
        <v>38</v>
      </c>
      <c r="B795">
        <v>131</v>
      </c>
      <c r="C795">
        <v>140</v>
      </c>
      <c r="D795" t="s">
        <v>605</v>
      </c>
      <c r="E795" t="s">
        <v>603</v>
      </c>
      <c r="F795">
        <v>2</v>
      </c>
      <c r="G795">
        <v>1848</v>
      </c>
      <c r="H795" t="s">
        <v>24</v>
      </c>
      <c r="I795" t="s">
        <v>20</v>
      </c>
      <c r="M795" t="s">
        <v>66</v>
      </c>
    </row>
    <row r="796" spans="1:14">
      <c r="A796">
        <v>39</v>
      </c>
      <c r="B796">
        <v>131</v>
      </c>
      <c r="C796">
        <v>140</v>
      </c>
      <c r="D796" t="s">
        <v>104</v>
      </c>
      <c r="E796" t="s">
        <v>606</v>
      </c>
      <c r="F796">
        <v>24</v>
      </c>
      <c r="G796">
        <v>1826</v>
      </c>
      <c r="H796" t="s">
        <v>19</v>
      </c>
      <c r="I796" t="s">
        <v>20</v>
      </c>
      <c r="J796" t="s">
        <v>32</v>
      </c>
      <c r="K796" t="s">
        <v>33</v>
      </c>
      <c r="M796" t="s">
        <v>38</v>
      </c>
    </row>
    <row r="797" spans="1:14">
      <c r="A797">
        <v>40</v>
      </c>
      <c r="B797">
        <v>131</v>
      </c>
      <c r="C797">
        <v>140</v>
      </c>
      <c r="D797" t="s">
        <v>608</v>
      </c>
      <c r="E797" t="s">
        <v>606</v>
      </c>
      <c r="F797">
        <v>20</v>
      </c>
      <c r="G797">
        <v>1830</v>
      </c>
      <c r="H797" t="s">
        <v>24</v>
      </c>
      <c r="I797" t="s">
        <v>20</v>
      </c>
      <c r="M797" t="s">
        <v>38</v>
      </c>
    </row>
    <row r="798" spans="1:14">
      <c r="A798">
        <v>41</v>
      </c>
      <c r="B798">
        <v>131</v>
      </c>
      <c r="C798">
        <v>140</v>
      </c>
      <c r="D798" t="s">
        <v>216</v>
      </c>
      <c r="E798" t="s">
        <v>606</v>
      </c>
      <c r="F798">
        <v>1</v>
      </c>
      <c r="G798">
        <v>1849</v>
      </c>
      <c r="H798" t="s">
        <v>24</v>
      </c>
      <c r="I798" t="s">
        <v>20</v>
      </c>
      <c r="M798" t="s">
        <v>38</v>
      </c>
    </row>
    <row r="799" spans="1:14">
      <c r="A799">
        <v>42</v>
      </c>
      <c r="B799">
        <v>132</v>
      </c>
      <c r="C799">
        <v>141</v>
      </c>
      <c r="D799" t="s">
        <v>218</v>
      </c>
      <c r="E799" t="s">
        <v>606</v>
      </c>
      <c r="F799">
        <v>21</v>
      </c>
      <c r="G799">
        <v>1829</v>
      </c>
      <c r="H799" t="s">
        <v>19</v>
      </c>
      <c r="I799" t="s">
        <v>20</v>
      </c>
      <c r="M799" t="s">
        <v>41</v>
      </c>
      <c r="N799" t="s">
        <v>57</v>
      </c>
    </row>
    <row r="800" spans="1:14">
      <c r="A800">
        <v>1</v>
      </c>
      <c r="B800">
        <v>132</v>
      </c>
      <c r="C800">
        <v>141</v>
      </c>
      <c r="D800" t="s">
        <v>609</v>
      </c>
      <c r="E800" t="s">
        <v>606</v>
      </c>
      <c r="F800">
        <v>26</v>
      </c>
      <c r="G800">
        <v>1824</v>
      </c>
      <c r="H800" t="s">
        <v>24</v>
      </c>
      <c r="I800" t="s">
        <v>20</v>
      </c>
      <c r="M800" t="s">
        <v>66</v>
      </c>
      <c r="N800" t="s">
        <v>57</v>
      </c>
    </row>
    <row r="801" spans="1:13">
      <c r="A801">
        <v>2</v>
      </c>
      <c r="B801">
        <v>132</v>
      </c>
      <c r="C801">
        <v>141</v>
      </c>
      <c r="D801" t="s">
        <v>610</v>
      </c>
      <c r="E801" t="s">
        <v>606</v>
      </c>
      <c r="F801">
        <v>7</v>
      </c>
      <c r="G801">
        <v>1843</v>
      </c>
      <c r="H801" t="s">
        <v>19</v>
      </c>
      <c r="I801" t="s">
        <v>20</v>
      </c>
      <c r="M801" t="s">
        <v>66</v>
      </c>
    </row>
    <row r="802" spans="1:13">
      <c r="A802">
        <v>3</v>
      </c>
      <c r="B802">
        <v>132</v>
      </c>
      <c r="C802">
        <v>141</v>
      </c>
      <c r="D802" t="s">
        <v>611</v>
      </c>
      <c r="E802" t="s">
        <v>606</v>
      </c>
      <c r="F802">
        <v>5</v>
      </c>
      <c r="G802">
        <v>1845</v>
      </c>
      <c r="H802" t="s">
        <v>19</v>
      </c>
      <c r="I802" t="s">
        <v>20</v>
      </c>
      <c r="M802" t="s">
        <v>66</v>
      </c>
    </row>
    <row r="803" spans="1:13">
      <c r="A803">
        <v>4</v>
      </c>
      <c r="B803">
        <v>132</v>
      </c>
      <c r="C803">
        <v>141</v>
      </c>
      <c r="D803" t="s">
        <v>612</v>
      </c>
      <c r="E803" t="s">
        <v>606</v>
      </c>
      <c r="F803">
        <v>3</v>
      </c>
      <c r="G803">
        <v>1847</v>
      </c>
      <c r="H803" t="s">
        <v>19</v>
      </c>
      <c r="I803" t="s">
        <v>20</v>
      </c>
      <c r="M803" t="s">
        <v>66</v>
      </c>
    </row>
    <row r="804" spans="1:13">
      <c r="A804">
        <v>5</v>
      </c>
      <c r="B804">
        <v>132</v>
      </c>
      <c r="C804">
        <v>141</v>
      </c>
      <c r="D804" t="s">
        <v>613</v>
      </c>
      <c r="E804" t="s">
        <v>606</v>
      </c>
      <c r="F804" s="3" t="s">
        <v>614</v>
      </c>
      <c r="G804">
        <v>1850</v>
      </c>
      <c r="H804" t="s">
        <v>24</v>
      </c>
      <c r="I804" t="s">
        <v>20</v>
      </c>
      <c r="M804" t="s">
        <v>27</v>
      </c>
    </row>
    <row r="805" spans="1:13">
      <c r="A805">
        <v>6</v>
      </c>
      <c r="B805">
        <v>133</v>
      </c>
      <c r="C805">
        <v>142</v>
      </c>
      <c r="D805" t="s">
        <v>615</v>
      </c>
      <c r="E805" t="s">
        <v>606</v>
      </c>
      <c r="F805">
        <v>61</v>
      </c>
      <c r="G805">
        <v>1789</v>
      </c>
      <c r="H805" t="s">
        <v>19</v>
      </c>
      <c r="I805" t="s">
        <v>20</v>
      </c>
      <c r="J805" t="s">
        <v>114</v>
      </c>
      <c r="K805" t="s">
        <v>115</v>
      </c>
      <c r="L805">
        <v>100</v>
      </c>
      <c r="M805" t="s">
        <v>34</v>
      </c>
    </row>
    <row r="806" spans="1:13">
      <c r="A806">
        <v>7</v>
      </c>
      <c r="B806">
        <v>133</v>
      </c>
      <c r="C806">
        <v>142</v>
      </c>
      <c r="D806" t="s">
        <v>616</v>
      </c>
      <c r="E806" t="s">
        <v>606</v>
      </c>
      <c r="F806">
        <v>42</v>
      </c>
      <c r="G806">
        <v>1808</v>
      </c>
      <c r="H806" t="s">
        <v>24</v>
      </c>
      <c r="I806" t="s">
        <v>20</v>
      </c>
      <c r="M806" t="s">
        <v>34</v>
      </c>
    </row>
    <row r="807" spans="1:13">
      <c r="A807">
        <v>8</v>
      </c>
      <c r="B807">
        <v>133</v>
      </c>
      <c r="C807">
        <v>142</v>
      </c>
      <c r="D807" t="s">
        <v>617</v>
      </c>
      <c r="E807" t="s">
        <v>606</v>
      </c>
      <c r="F807">
        <v>18</v>
      </c>
      <c r="G807">
        <v>1832</v>
      </c>
      <c r="H807" t="s">
        <v>19</v>
      </c>
      <c r="I807" t="s">
        <v>20</v>
      </c>
      <c r="J807" t="s">
        <v>89</v>
      </c>
      <c r="K807" t="s">
        <v>33</v>
      </c>
      <c r="M807" t="s">
        <v>41</v>
      </c>
    </row>
    <row r="808" spans="1:13">
      <c r="A808">
        <v>9</v>
      </c>
      <c r="B808">
        <v>133</v>
      </c>
      <c r="C808">
        <v>142</v>
      </c>
      <c r="D808" t="s">
        <v>618</v>
      </c>
      <c r="E808" t="s">
        <v>606</v>
      </c>
      <c r="F808">
        <v>14</v>
      </c>
      <c r="G808">
        <v>1836</v>
      </c>
      <c r="H808" t="s">
        <v>19</v>
      </c>
      <c r="I808" t="s">
        <v>20</v>
      </c>
      <c r="M808" t="s">
        <v>41</v>
      </c>
    </row>
    <row r="809" spans="1:13">
      <c r="A809">
        <v>10</v>
      </c>
      <c r="B809">
        <v>133</v>
      </c>
      <c r="C809">
        <v>142</v>
      </c>
      <c r="D809" t="s">
        <v>280</v>
      </c>
      <c r="E809" t="s">
        <v>606</v>
      </c>
      <c r="F809">
        <v>12</v>
      </c>
      <c r="G809">
        <v>1838</v>
      </c>
      <c r="H809" t="s">
        <v>24</v>
      </c>
      <c r="I809" t="s">
        <v>20</v>
      </c>
      <c r="M809" t="s">
        <v>38</v>
      </c>
    </row>
    <row r="810" spans="1:13">
      <c r="A810">
        <v>11</v>
      </c>
      <c r="B810">
        <v>133</v>
      </c>
      <c r="C810">
        <v>142</v>
      </c>
      <c r="D810" t="s">
        <v>170</v>
      </c>
      <c r="E810" t="s">
        <v>606</v>
      </c>
      <c r="F810">
        <v>9</v>
      </c>
      <c r="G810">
        <v>1841</v>
      </c>
      <c r="H810" t="s">
        <v>19</v>
      </c>
      <c r="I810" t="s">
        <v>20</v>
      </c>
      <c r="M810" t="s">
        <v>41</v>
      </c>
    </row>
    <row r="811" spans="1:13">
      <c r="A811">
        <v>12</v>
      </c>
      <c r="B811">
        <v>133</v>
      </c>
      <c r="C811">
        <v>142</v>
      </c>
      <c r="D811" t="s">
        <v>616</v>
      </c>
      <c r="E811" t="s">
        <v>606</v>
      </c>
      <c r="F811">
        <v>8</v>
      </c>
      <c r="G811">
        <v>1842</v>
      </c>
      <c r="H811" t="s">
        <v>24</v>
      </c>
      <c r="I811" t="s">
        <v>20</v>
      </c>
      <c r="M811" t="s">
        <v>38</v>
      </c>
    </row>
    <row r="812" spans="1:13">
      <c r="A812">
        <v>13</v>
      </c>
      <c r="B812">
        <v>133</v>
      </c>
      <c r="C812">
        <v>142</v>
      </c>
      <c r="D812" t="s">
        <v>95</v>
      </c>
      <c r="E812" t="s">
        <v>606</v>
      </c>
      <c r="F812">
        <v>6</v>
      </c>
      <c r="G812">
        <v>1844</v>
      </c>
      <c r="H812" t="s">
        <v>19</v>
      </c>
      <c r="I812" t="s">
        <v>20</v>
      </c>
      <c r="M812" t="s">
        <v>38</v>
      </c>
    </row>
    <row r="813" spans="1:13">
      <c r="A813">
        <v>14</v>
      </c>
      <c r="B813">
        <v>133</v>
      </c>
      <c r="C813">
        <v>142</v>
      </c>
      <c r="D813" t="s">
        <v>193</v>
      </c>
      <c r="E813" t="s">
        <v>606</v>
      </c>
      <c r="F813">
        <v>4</v>
      </c>
      <c r="G813">
        <v>1846</v>
      </c>
      <c r="H813" t="s">
        <v>19</v>
      </c>
      <c r="I813" t="s">
        <v>20</v>
      </c>
      <c r="M813" t="s">
        <v>38</v>
      </c>
    </row>
    <row r="814" spans="1:13">
      <c r="A814">
        <v>15</v>
      </c>
      <c r="B814">
        <v>134</v>
      </c>
      <c r="C814">
        <v>143</v>
      </c>
      <c r="D814" t="s">
        <v>575</v>
      </c>
      <c r="E814" t="s">
        <v>619</v>
      </c>
      <c r="F814">
        <v>43</v>
      </c>
      <c r="G814">
        <v>1807</v>
      </c>
      <c r="H814" t="s">
        <v>24</v>
      </c>
      <c r="I814" t="s">
        <v>20</v>
      </c>
      <c r="M814" t="s">
        <v>34</v>
      </c>
    </row>
    <row r="815" spans="1:13">
      <c r="A815">
        <v>16</v>
      </c>
      <c r="B815">
        <v>134</v>
      </c>
      <c r="C815">
        <v>143</v>
      </c>
      <c r="D815" t="s">
        <v>100</v>
      </c>
      <c r="E815" t="s">
        <v>620</v>
      </c>
      <c r="F815">
        <v>22</v>
      </c>
      <c r="G815">
        <v>1828</v>
      </c>
      <c r="H815" t="s">
        <v>19</v>
      </c>
      <c r="I815" t="s">
        <v>20</v>
      </c>
      <c r="J815" t="s">
        <v>314</v>
      </c>
      <c r="K815" t="s">
        <v>315</v>
      </c>
      <c r="M815" t="s">
        <v>41</v>
      </c>
    </row>
    <row r="816" spans="1:13">
      <c r="A816">
        <v>17</v>
      </c>
      <c r="B816">
        <v>134</v>
      </c>
      <c r="C816">
        <v>143</v>
      </c>
      <c r="D816" t="s">
        <v>95</v>
      </c>
      <c r="E816" t="s">
        <v>620</v>
      </c>
      <c r="F816">
        <v>19</v>
      </c>
      <c r="G816">
        <v>1831</v>
      </c>
      <c r="H816" t="s">
        <v>19</v>
      </c>
      <c r="I816" t="s">
        <v>20</v>
      </c>
      <c r="J816" t="s">
        <v>314</v>
      </c>
      <c r="K816" t="s">
        <v>315</v>
      </c>
      <c r="M816" t="s">
        <v>41</v>
      </c>
    </row>
    <row r="817" spans="1:15">
      <c r="A817">
        <v>18</v>
      </c>
      <c r="B817">
        <v>134</v>
      </c>
      <c r="C817">
        <v>143</v>
      </c>
      <c r="D817" t="s">
        <v>48</v>
      </c>
      <c r="E817" t="s">
        <v>620</v>
      </c>
      <c r="F817">
        <v>8</v>
      </c>
      <c r="G817">
        <v>1842</v>
      </c>
      <c r="H817" t="s">
        <v>19</v>
      </c>
      <c r="I817" t="s">
        <v>20</v>
      </c>
      <c r="M817" t="s">
        <v>41</v>
      </c>
    </row>
    <row r="818" spans="1:15">
      <c r="A818">
        <v>19</v>
      </c>
      <c r="B818">
        <v>134</v>
      </c>
      <c r="C818">
        <v>143</v>
      </c>
      <c r="D818" t="s">
        <v>621</v>
      </c>
      <c r="E818" t="s">
        <v>622</v>
      </c>
      <c r="F818">
        <v>35</v>
      </c>
      <c r="G818">
        <v>1815</v>
      </c>
      <c r="H818" t="s">
        <v>19</v>
      </c>
      <c r="I818" t="s">
        <v>20</v>
      </c>
      <c r="J818" t="s">
        <v>32</v>
      </c>
      <c r="K818" t="s">
        <v>33</v>
      </c>
      <c r="L818">
        <v>400</v>
      </c>
      <c r="M818" t="s">
        <v>623</v>
      </c>
    </row>
    <row r="819" spans="1:15">
      <c r="A819">
        <v>20</v>
      </c>
      <c r="B819">
        <v>135</v>
      </c>
      <c r="C819">
        <v>144</v>
      </c>
      <c r="D819" t="s">
        <v>624</v>
      </c>
      <c r="E819" t="s">
        <v>560</v>
      </c>
      <c r="F819">
        <v>27</v>
      </c>
      <c r="G819">
        <v>1823</v>
      </c>
      <c r="H819" t="s">
        <v>19</v>
      </c>
      <c r="I819" t="s">
        <v>20</v>
      </c>
      <c r="J819" t="s">
        <v>32</v>
      </c>
      <c r="K819" t="s">
        <v>33</v>
      </c>
      <c r="L819">
        <v>1000</v>
      </c>
      <c r="M819" t="s">
        <v>41</v>
      </c>
    </row>
    <row r="820" spans="1:15">
      <c r="A820">
        <v>21</v>
      </c>
      <c r="B820">
        <v>135</v>
      </c>
      <c r="C820">
        <v>144</v>
      </c>
      <c r="D820" t="s">
        <v>23</v>
      </c>
      <c r="E820" t="s">
        <v>560</v>
      </c>
      <c r="F820">
        <v>15</v>
      </c>
      <c r="G820">
        <v>1835</v>
      </c>
      <c r="H820" t="s">
        <v>24</v>
      </c>
      <c r="I820" t="s">
        <v>20</v>
      </c>
      <c r="M820" t="s">
        <v>38</v>
      </c>
    </row>
    <row r="821" spans="1:15">
      <c r="A821">
        <v>22</v>
      </c>
      <c r="B821">
        <v>135</v>
      </c>
      <c r="C821">
        <v>144</v>
      </c>
      <c r="D821" t="s">
        <v>65</v>
      </c>
      <c r="E821" t="s">
        <v>560</v>
      </c>
      <c r="F821" s="4" t="s">
        <v>278</v>
      </c>
      <c r="G821">
        <v>1850</v>
      </c>
      <c r="H821" t="s">
        <v>19</v>
      </c>
      <c r="I821" t="s">
        <v>20</v>
      </c>
      <c r="M821" t="s">
        <v>27</v>
      </c>
    </row>
    <row r="822" spans="1:15">
      <c r="A822">
        <v>23</v>
      </c>
      <c r="B822">
        <v>136</v>
      </c>
      <c r="C822">
        <v>145</v>
      </c>
      <c r="D822" t="s">
        <v>625</v>
      </c>
      <c r="E822" t="s">
        <v>560</v>
      </c>
      <c r="F822">
        <v>42</v>
      </c>
      <c r="G822">
        <v>1808</v>
      </c>
      <c r="H822" t="s">
        <v>19</v>
      </c>
      <c r="I822" t="s">
        <v>20</v>
      </c>
      <c r="J822" t="s">
        <v>32</v>
      </c>
      <c r="K822" t="s">
        <v>33</v>
      </c>
      <c r="M822" t="s">
        <v>41</v>
      </c>
    </row>
    <row r="823" spans="1:15">
      <c r="A823">
        <v>24</v>
      </c>
      <c r="B823">
        <v>136</v>
      </c>
      <c r="C823">
        <v>145</v>
      </c>
      <c r="D823" t="s">
        <v>267</v>
      </c>
      <c r="E823" t="s">
        <v>560</v>
      </c>
      <c r="F823">
        <v>41</v>
      </c>
      <c r="G823">
        <v>1809</v>
      </c>
      <c r="H823" t="s">
        <v>24</v>
      </c>
      <c r="I823" t="s">
        <v>20</v>
      </c>
      <c r="M823" t="s">
        <v>41</v>
      </c>
    </row>
    <row r="824" spans="1:15">
      <c r="A824">
        <v>25</v>
      </c>
      <c r="B824">
        <v>136</v>
      </c>
      <c r="C824">
        <v>145</v>
      </c>
      <c r="D824" t="s">
        <v>280</v>
      </c>
      <c r="E824" t="s">
        <v>560</v>
      </c>
      <c r="F824">
        <v>18</v>
      </c>
      <c r="G824">
        <v>1832</v>
      </c>
      <c r="H824" t="s">
        <v>24</v>
      </c>
      <c r="I824" t="s">
        <v>20</v>
      </c>
      <c r="M824" t="s">
        <v>41</v>
      </c>
      <c r="O824" t="s">
        <v>57</v>
      </c>
    </row>
    <row r="825" spans="1:15">
      <c r="A825">
        <v>26</v>
      </c>
      <c r="B825">
        <v>136</v>
      </c>
      <c r="C825">
        <v>145</v>
      </c>
      <c r="D825" t="s">
        <v>88</v>
      </c>
      <c r="E825" t="s">
        <v>560</v>
      </c>
      <c r="F825">
        <v>16</v>
      </c>
      <c r="G825">
        <v>1834</v>
      </c>
      <c r="H825" t="s">
        <v>19</v>
      </c>
      <c r="I825" t="s">
        <v>20</v>
      </c>
      <c r="J825" t="s">
        <v>89</v>
      </c>
      <c r="K825" t="s">
        <v>33</v>
      </c>
      <c r="M825" t="s">
        <v>52</v>
      </c>
      <c r="O825" t="s">
        <v>57</v>
      </c>
    </row>
    <row r="826" spans="1:15">
      <c r="A826">
        <v>27</v>
      </c>
      <c r="B826">
        <v>136</v>
      </c>
      <c r="C826">
        <v>145</v>
      </c>
      <c r="D826" t="s">
        <v>626</v>
      </c>
      <c r="E826" t="s">
        <v>560</v>
      </c>
      <c r="F826">
        <v>15</v>
      </c>
      <c r="G826">
        <v>1835</v>
      </c>
      <c r="H826" t="s">
        <v>24</v>
      </c>
      <c r="I826" t="s">
        <v>20</v>
      </c>
      <c r="M826" t="s">
        <v>52</v>
      </c>
      <c r="O826" t="s">
        <v>57</v>
      </c>
    </row>
    <row r="827" spans="1:15">
      <c r="A827">
        <v>28</v>
      </c>
      <c r="B827">
        <v>136</v>
      </c>
      <c r="C827">
        <v>145</v>
      </c>
      <c r="D827" t="s">
        <v>627</v>
      </c>
      <c r="E827" t="s">
        <v>560</v>
      </c>
      <c r="F827">
        <v>12</v>
      </c>
      <c r="G827">
        <v>1838</v>
      </c>
      <c r="H827" t="s">
        <v>24</v>
      </c>
      <c r="I827" t="s">
        <v>20</v>
      </c>
      <c r="M827" t="s">
        <v>27</v>
      </c>
      <c r="O827" t="s">
        <v>57</v>
      </c>
    </row>
    <row r="828" spans="1:15">
      <c r="A828">
        <v>29</v>
      </c>
      <c r="B828">
        <v>136</v>
      </c>
      <c r="C828">
        <v>145</v>
      </c>
      <c r="D828" t="s">
        <v>533</v>
      </c>
      <c r="E828" t="s">
        <v>560</v>
      </c>
      <c r="F828">
        <v>10</v>
      </c>
      <c r="G828">
        <v>1840</v>
      </c>
      <c r="H828" t="s">
        <v>24</v>
      </c>
      <c r="I828" t="s">
        <v>20</v>
      </c>
      <c r="M828" t="s">
        <v>52</v>
      </c>
      <c r="O828" t="s">
        <v>57</v>
      </c>
    </row>
    <row r="829" spans="1:15">
      <c r="A829">
        <v>30</v>
      </c>
      <c r="B829">
        <v>136</v>
      </c>
      <c r="C829">
        <v>145</v>
      </c>
      <c r="D829" t="s">
        <v>575</v>
      </c>
      <c r="E829" t="s">
        <v>560</v>
      </c>
      <c r="F829">
        <v>8</v>
      </c>
      <c r="G829">
        <v>1842</v>
      </c>
      <c r="H829" t="s">
        <v>24</v>
      </c>
      <c r="I829" t="s">
        <v>20</v>
      </c>
      <c r="M829" t="s">
        <v>52</v>
      </c>
    </row>
    <row r="830" spans="1:15">
      <c r="A830">
        <v>31</v>
      </c>
      <c r="B830">
        <v>136</v>
      </c>
      <c r="C830">
        <v>145</v>
      </c>
      <c r="D830" t="s">
        <v>270</v>
      </c>
      <c r="E830" t="s">
        <v>560</v>
      </c>
      <c r="F830">
        <v>6</v>
      </c>
      <c r="G830">
        <v>1844</v>
      </c>
      <c r="H830" t="s">
        <v>24</v>
      </c>
      <c r="I830" t="s">
        <v>20</v>
      </c>
      <c r="M830" t="s">
        <v>52</v>
      </c>
    </row>
    <row r="831" spans="1:15">
      <c r="A831">
        <v>32</v>
      </c>
      <c r="B831">
        <v>136</v>
      </c>
      <c r="C831">
        <v>145</v>
      </c>
      <c r="D831" t="s">
        <v>628</v>
      </c>
      <c r="E831" t="s">
        <v>560</v>
      </c>
      <c r="F831">
        <v>1</v>
      </c>
      <c r="G831">
        <v>1849</v>
      </c>
      <c r="H831" t="s">
        <v>19</v>
      </c>
      <c r="I831" t="s">
        <v>20</v>
      </c>
      <c r="M831" t="s">
        <v>27</v>
      </c>
    </row>
    <row r="832" spans="1:15">
      <c r="A832">
        <v>33</v>
      </c>
      <c r="B832">
        <v>136</v>
      </c>
      <c r="C832">
        <v>145</v>
      </c>
      <c r="D832" t="s">
        <v>170</v>
      </c>
      <c r="E832" t="s">
        <v>560</v>
      </c>
      <c r="F832">
        <v>21</v>
      </c>
      <c r="G832">
        <v>1829</v>
      </c>
      <c r="H832" t="s">
        <v>19</v>
      </c>
      <c r="I832" t="s">
        <v>20</v>
      </c>
      <c r="J832" t="s">
        <v>89</v>
      </c>
      <c r="K832" t="s">
        <v>33</v>
      </c>
      <c r="M832" t="s">
        <v>41</v>
      </c>
    </row>
    <row r="833" spans="1:15">
      <c r="A833">
        <v>34</v>
      </c>
      <c r="B833">
        <v>136</v>
      </c>
      <c r="C833">
        <v>145</v>
      </c>
      <c r="D833" t="s">
        <v>180</v>
      </c>
      <c r="E833" t="s">
        <v>560</v>
      </c>
      <c r="F833">
        <v>18</v>
      </c>
      <c r="G833">
        <v>1832</v>
      </c>
      <c r="H833" t="s">
        <v>19</v>
      </c>
      <c r="I833" t="s">
        <v>20</v>
      </c>
      <c r="J833" t="s">
        <v>89</v>
      </c>
      <c r="K833" t="s">
        <v>33</v>
      </c>
      <c r="M833" t="s">
        <v>52</v>
      </c>
    </row>
    <row r="834" spans="1:15">
      <c r="A834">
        <v>35</v>
      </c>
      <c r="B834">
        <v>136</v>
      </c>
      <c r="C834">
        <v>145</v>
      </c>
      <c r="D834" t="s">
        <v>75</v>
      </c>
      <c r="E834" t="s">
        <v>560</v>
      </c>
      <c r="F834">
        <v>15</v>
      </c>
      <c r="G834">
        <v>1835</v>
      </c>
      <c r="H834" t="s">
        <v>19</v>
      </c>
      <c r="I834" t="s">
        <v>20</v>
      </c>
      <c r="J834" t="s">
        <v>89</v>
      </c>
      <c r="K834" t="s">
        <v>33</v>
      </c>
      <c r="M834" t="s">
        <v>52</v>
      </c>
    </row>
    <row r="835" spans="1:15">
      <c r="A835">
        <v>36</v>
      </c>
      <c r="B835">
        <v>137</v>
      </c>
      <c r="C835">
        <v>146</v>
      </c>
      <c r="D835" t="s">
        <v>323</v>
      </c>
      <c r="E835" t="s">
        <v>560</v>
      </c>
      <c r="F835">
        <v>34</v>
      </c>
      <c r="G835">
        <v>1816</v>
      </c>
      <c r="H835" t="s">
        <v>19</v>
      </c>
      <c r="I835" t="s">
        <v>20</v>
      </c>
      <c r="J835" t="s">
        <v>32</v>
      </c>
      <c r="K835" t="s">
        <v>33</v>
      </c>
      <c r="M835" t="s">
        <v>41</v>
      </c>
    </row>
    <row r="836" spans="1:15">
      <c r="A836">
        <v>37</v>
      </c>
      <c r="B836">
        <v>137</v>
      </c>
      <c r="C836">
        <v>146</v>
      </c>
      <c r="D836" t="s">
        <v>128</v>
      </c>
      <c r="E836" t="s">
        <v>560</v>
      </c>
      <c r="F836">
        <v>31</v>
      </c>
      <c r="G836">
        <v>1819</v>
      </c>
      <c r="H836" t="s">
        <v>24</v>
      </c>
      <c r="I836" t="s">
        <v>20</v>
      </c>
      <c r="M836" t="s">
        <v>41</v>
      </c>
    </row>
    <row r="837" spans="1:15">
      <c r="A837">
        <v>38</v>
      </c>
      <c r="B837">
        <v>137</v>
      </c>
      <c r="C837">
        <v>146</v>
      </c>
      <c r="D837" t="s">
        <v>305</v>
      </c>
      <c r="E837" t="s">
        <v>560</v>
      </c>
      <c r="F837">
        <v>9</v>
      </c>
      <c r="G837">
        <v>1841</v>
      </c>
      <c r="H837" t="s">
        <v>24</v>
      </c>
      <c r="I837" t="s">
        <v>20</v>
      </c>
      <c r="M837" t="s">
        <v>52</v>
      </c>
      <c r="O837" t="s">
        <v>57</v>
      </c>
    </row>
    <row r="838" spans="1:15">
      <c r="A838">
        <v>39</v>
      </c>
      <c r="B838">
        <v>137</v>
      </c>
      <c r="C838">
        <v>146</v>
      </c>
      <c r="D838" t="s">
        <v>629</v>
      </c>
      <c r="E838" t="s">
        <v>560</v>
      </c>
      <c r="F838">
        <v>4</v>
      </c>
      <c r="G838">
        <v>1846</v>
      </c>
      <c r="H838" t="s">
        <v>24</v>
      </c>
      <c r="I838" t="s">
        <v>20</v>
      </c>
      <c r="M838" t="s">
        <v>27</v>
      </c>
    </row>
    <row r="839" spans="1:15">
      <c r="A839">
        <v>40</v>
      </c>
      <c r="B839">
        <v>137</v>
      </c>
      <c r="C839">
        <v>146</v>
      </c>
      <c r="D839" t="s">
        <v>508</v>
      </c>
      <c r="E839" t="s">
        <v>560</v>
      </c>
      <c r="F839">
        <v>1</v>
      </c>
      <c r="G839">
        <v>1849</v>
      </c>
      <c r="H839" t="s">
        <v>24</v>
      </c>
      <c r="I839" t="s">
        <v>20</v>
      </c>
      <c r="M839" t="s">
        <v>38</v>
      </c>
    </row>
    <row r="840" spans="1:15">
      <c r="A840">
        <v>41</v>
      </c>
      <c r="B840">
        <v>138</v>
      </c>
      <c r="C840">
        <v>147</v>
      </c>
      <c r="D840" t="s">
        <v>46</v>
      </c>
      <c r="E840" t="s">
        <v>630</v>
      </c>
      <c r="F840">
        <v>36</v>
      </c>
      <c r="G840">
        <v>1814</v>
      </c>
      <c r="H840" t="s">
        <v>19</v>
      </c>
      <c r="I840" t="s">
        <v>20</v>
      </c>
      <c r="J840" t="s">
        <v>32</v>
      </c>
      <c r="K840" t="s">
        <v>33</v>
      </c>
      <c r="L840">
        <v>1560</v>
      </c>
      <c r="M840" t="s">
        <v>87</v>
      </c>
    </row>
    <row r="841" spans="1:15">
      <c r="A841">
        <v>42</v>
      </c>
      <c r="B841">
        <v>138</v>
      </c>
      <c r="C841">
        <v>147</v>
      </c>
      <c r="D841" t="s">
        <v>23</v>
      </c>
      <c r="E841" t="s">
        <v>630</v>
      </c>
      <c r="F841">
        <v>29</v>
      </c>
      <c r="G841">
        <v>1821</v>
      </c>
      <c r="H841" t="s">
        <v>24</v>
      </c>
      <c r="I841" t="s">
        <v>20</v>
      </c>
      <c r="M841" t="s">
        <v>38</v>
      </c>
    </row>
    <row r="842" spans="1:15">
      <c r="A842">
        <v>1</v>
      </c>
      <c r="B842">
        <v>138</v>
      </c>
      <c r="C842">
        <v>147</v>
      </c>
      <c r="D842" t="s">
        <v>631</v>
      </c>
      <c r="E842" t="s">
        <v>630</v>
      </c>
      <c r="F842">
        <v>8</v>
      </c>
      <c r="G842">
        <v>1842</v>
      </c>
      <c r="H842" t="s">
        <v>19</v>
      </c>
      <c r="I842" t="s">
        <v>20</v>
      </c>
      <c r="M842" t="s">
        <v>27</v>
      </c>
      <c r="O842" t="s">
        <v>57</v>
      </c>
    </row>
    <row r="843" spans="1:15">
      <c r="A843">
        <v>2</v>
      </c>
      <c r="B843">
        <v>138</v>
      </c>
      <c r="C843">
        <v>147</v>
      </c>
      <c r="D843" t="s">
        <v>75</v>
      </c>
      <c r="E843" t="s">
        <v>630</v>
      </c>
      <c r="F843">
        <v>5</v>
      </c>
      <c r="G843">
        <v>1845</v>
      </c>
      <c r="H843" t="s">
        <v>19</v>
      </c>
      <c r="I843" t="s">
        <v>20</v>
      </c>
      <c r="M843" t="s">
        <v>27</v>
      </c>
      <c r="O843" t="s">
        <v>57</v>
      </c>
    </row>
    <row r="844" spans="1:15">
      <c r="A844">
        <v>3</v>
      </c>
      <c r="B844">
        <v>138</v>
      </c>
      <c r="C844">
        <v>147</v>
      </c>
      <c r="D844" t="s">
        <v>305</v>
      </c>
      <c r="E844" t="s">
        <v>630</v>
      </c>
      <c r="F844">
        <v>3</v>
      </c>
      <c r="G844">
        <v>1847</v>
      </c>
      <c r="H844" t="s">
        <v>24</v>
      </c>
      <c r="I844" t="s">
        <v>20</v>
      </c>
      <c r="M844" t="s">
        <v>27</v>
      </c>
    </row>
    <row r="845" spans="1:15">
      <c r="A845">
        <v>4</v>
      </c>
      <c r="B845">
        <v>138</v>
      </c>
      <c r="C845">
        <v>147</v>
      </c>
      <c r="D845" t="s">
        <v>104</v>
      </c>
      <c r="E845" t="s">
        <v>630</v>
      </c>
      <c r="F845">
        <v>1</v>
      </c>
      <c r="G845">
        <v>1849</v>
      </c>
      <c r="H845" t="s">
        <v>19</v>
      </c>
      <c r="I845" t="s">
        <v>20</v>
      </c>
      <c r="M845" t="s">
        <v>27</v>
      </c>
    </row>
    <row r="846" spans="1:15">
      <c r="A846">
        <v>5</v>
      </c>
      <c r="B846">
        <v>139</v>
      </c>
      <c r="C846">
        <v>148</v>
      </c>
      <c r="D846" t="s">
        <v>628</v>
      </c>
      <c r="E846" t="s">
        <v>560</v>
      </c>
      <c r="F846">
        <v>54</v>
      </c>
      <c r="G846">
        <v>1796</v>
      </c>
      <c r="H846" t="s">
        <v>19</v>
      </c>
      <c r="I846" t="s">
        <v>20</v>
      </c>
      <c r="J846" t="s">
        <v>32</v>
      </c>
      <c r="K846" t="s">
        <v>33</v>
      </c>
      <c r="L846">
        <v>6500</v>
      </c>
      <c r="M846" t="s">
        <v>41</v>
      </c>
    </row>
    <row r="847" spans="1:15">
      <c r="A847">
        <v>6</v>
      </c>
      <c r="B847">
        <v>139</v>
      </c>
      <c r="C847">
        <v>148</v>
      </c>
      <c r="D847" t="s">
        <v>479</v>
      </c>
      <c r="E847" t="s">
        <v>560</v>
      </c>
      <c r="F847">
        <v>49</v>
      </c>
      <c r="G847">
        <v>1801</v>
      </c>
      <c r="H847" t="s">
        <v>24</v>
      </c>
      <c r="I847" t="s">
        <v>20</v>
      </c>
      <c r="M847" t="s">
        <v>36</v>
      </c>
    </row>
    <row r="848" spans="1:15">
      <c r="A848">
        <v>7</v>
      </c>
      <c r="B848">
        <v>139</v>
      </c>
      <c r="C848">
        <v>148</v>
      </c>
      <c r="D848" t="s">
        <v>632</v>
      </c>
      <c r="E848" t="s">
        <v>560</v>
      </c>
      <c r="F848">
        <v>20</v>
      </c>
      <c r="G848">
        <v>1830</v>
      </c>
      <c r="H848" t="s">
        <v>24</v>
      </c>
      <c r="I848" t="s">
        <v>20</v>
      </c>
      <c r="M848" t="s">
        <v>41</v>
      </c>
    </row>
    <row r="849" spans="1:15">
      <c r="A849">
        <v>8</v>
      </c>
      <c r="B849">
        <v>139</v>
      </c>
      <c r="C849">
        <v>148</v>
      </c>
      <c r="D849" t="s">
        <v>628</v>
      </c>
      <c r="E849" t="s">
        <v>560</v>
      </c>
      <c r="F849">
        <v>15</v>
      </c>
      <c r="G849">
        <v>1835</v>
      </c>
      <c r="H849" t="s">
        <v>19</v>
      </c>
      <c r="I849" t="s">
        <v>20</v>
      </c>
      <c r="M849" t="s">
        <v>41</v>
      </c>
      <c r="O849" t="s">
        <v>57</v>
      </c>
    </row>
    <row r="850" spans="1:15">
      <c r="A850">
        <v>9</v>
      </c>
      <c r="B850">
        <v>139</v>
      </c>
      <c r="C850">
        <v>148</v>
      </c>
      <c r="D850" t="s">
        <v>479</v>
      </c>
      <c r="E850" t="s">
        <v>560</v>
      </c>
      <c r="F850">
        <v>12</v>
      </c>
      <c r="G850">
        <v>1838</v>
      </c>
      <c r="H850" t="s">
        <v>24</v>
      </c>
      <c r="I850" t="s">
        <v>20</v>
      </c>
      <c r="M850" t="s">
        <v>41</v>
      </c>
      <c r="O850" t="s">
        <v>57</v>
      </c>
    </row>
    <row r="851" spans="1:15">
      <c r="A851">
        <v>10</v>
      </c>
      <c r="B851">
        <v>139</v>
      </c>
      <c r="C851">
        <v>148</v>
      </c>
      <c r="D851" t="s">
        <v>95</v>
      </c>
      <c r="E851" t="s">
        <v>560</v>
      </c>
      <c r="F851">
        <v>10</v>
      </c>
      <c r="G851">
        <v>1840</v>
      </c>
      <c r="H851" t="s">
        <v>19</v>
      </c>
      <c r="I851" t="s">
        <v>20</v>
      </c>
      <c r="M851" t="s">
        <v>27</v>
      </c>
      <c r="O851" t="s">
        <v>57</v>
      </c>
    </row>
    <row r="852" spans="1:15">
      <c r="A852">
        <v>11</v>
      </c>
      <c r="B852">
        <v>139</v>
      </c>
      <c r="C852">
        <v>148</v>
      </c>
      <c r="D852" t="s">
        <v>185</v>
      </c>
      <c r="E852" t="s">
        <v>560</v>
      </c>
      <c r="F852">
        <v>8</v>
      </c>
      <c r="G852">
        <v>1842</v>
      </c>
      <c r="H852" t="s">
        <v>19</v>
      </c>
      <c r="I852" t="s">
        <v>20</v>
      </c>
      <c r="M852" t="s">
        <v>27</v>
      </c>
      <c r="O852" t="s">
        <v>57</v>
      </c>
    </row>
    <row r="853" spans="1:15">
      <c r="A853">
        <v>12</v>
      </c>
      <c r="B853">
        <v>139</v>
      </c>
      <c r="C853">
        <v>148</v>
      </c>
      <c r="D853" t="s">
        <v>23</v>
      </c>
      <c r="E853" t="s">
        <v>560</v>
      </c>
      <c r="F853">
        <v>5</v>
      </c>
      <c r="G853">
        <v>1845</v>
      </c>
      <c r="H853" t="s">
        <v>24</v>
      </c>
      <c r="I853" t="s">
        <v>20</v>
      </c>
      <c r="M853" t="s">
        <v>27</v>
      </c>
    </row>
    <row r="854" spans="1:15">
      <c r="A854">
        <v>13</v>
      </c>
      <c r="B854">
        <v>139</v>
      </c>
      <c r="C854">
        <v>148</v>
      </c>
      <c r="D854" t="s">
        <v>63</v>
      </c>
      <c r="E854" t="s">
        <v>588</v>
      </c>
      <c r="F854">
        <v>46</v>
      </c>
      <c r="G854">
        <v>1804</v>
      </c>
      <c r="H854" t="s">
        <v>19</v>
      </c>
      <c r="I854" t="s">
        <v>20</v>
      </c>
      <c r="J854" t="s">
        <v>146</v>
      </c>
      <c r="K854" t="s">
        <v>73</v>
      </c>
      <c r="M854" t="s">
        <v>500</v>
      </c>
    </row>
    <row r="855" spans="1:15">
      <c r="A855">
        <v>14</v>
      </c>
      <c r="B855">
        <v>139</v>
      </c>
      <c r="C855">
        <v>148</v>
      </c>
      <c r="D855" t="s">
        <v>626</v>
      </c>
      <c r="E855" t="s">
        <v>560</v>
      </c>
      <c r="F855">
        <v>78</v>
      </c>
      <c r="G855">
        <v>1772</v>
      </c>
      <c r="H855" t="s">
        <v>24</v>
      </c>
      <c r="I855" t="s">
        <v>20</v>
      </c>
      <c r="M855" t="s">
        <v>34</v>
      </c>
    </row>
    <row r="856" spans="1:15">
      <c r="A856">
        <v>15</v>
      </c>
      <c r="B856">
        <v>140</v>
      </c>
      <c r="C856">
        <v>149</v>
      </c>
      <c r="D856" t="s">
        <v>633</v>
      </c>
      <c r="E856" t="s">
        <v>600</v>
      </c>
      <c r="F856">
        <v>50</v>
      </c>
      <c r="G856">
        <v>1800</v>
      </c>
      <c r="H856" t="s">
        <v>19</v>
      </c>
      <c r="I856" t="s">
        <v>20</v>
      </c>
      <c r="J856" t="s">
        <v>32</v>
      </c>
      <c r="K856" t="s">
        <v>33</v>
      </c>
      <c r="L856">
        <v>3000</v>
      </c>
      <c r="M856" t="s">
        <v>41</v>
      </c>
    </row>
    <row r="857" spans="1:15">
      <c r="A857">
        <v>16</v>
      </c>
      <c r="B857">
        <v>140</v>
      </c>
      <c r="C857">
        <v>149</v>
      </c>
      <c r="D857" t="s">
        <v>634</v>
      </c>
      <c r="E857" t="s">
        <v>600</v>
      </c>
      <c r="F857">
        <v>38</v>
      </c>
      <c r="G857">
        <v>1812</v>
      </c>
      <c r="H857" t="s">
        <v>24</v>
      </c>
      <c r="I857" t="s">
        <v>20</v>
      </c>
      <c r="M857" t="s">
        <v>36</v>
      </c>
    </row>
    <row r="858" spans="1:15">
      <c r="A858">
        <v>17</v>
      </c>
      <c r="B858">
        <v>140</v>
      </c>
      <c r="C858">
        <v>149</v>
      </c>
      <c r="D858" t="s">
        <v>635</v>
      </c>
      <c r="E858" t="s">
        <v>600</v>
      </c>
      <c r="F858">
        <v>14</v>
      </c>
      <c r="G858">
        <v>1836</v>
      </c>
      <c r="H858" t="s">
        <v>19</v>
      </c>
      <c r="I858" t="s">
        <v>20</v>
      </c>
      <c r="M858" t="s">
        <v>38</v>
      </c>
      <c r="O858" t="s">
        <v>57</v>
      </c>
    </row>
    <row r="859" spans="1:15">
      <c r="A859">
        <v>18</v>
      </c>
      <c r="B859">
        <v>140</v>
      </c>
      <c r="C859">
        <v>149</v>
      </c>
      <c r="D859" t="s">
        <v>95</v>
      </c>
      <c r="E859" t="s">
        <v>600</v>
      </c>
      <c r="F859">
        <v>12</v>
      </c>
      <c r="G859">
        <v>1838</v>
      </c>
      <c r="H859" t="s">
        <v>19</v>
      </c>
      <c r="I859" t="s">
        <v>20</v>
      </c>
      <c r="M859" t="s">
        <v>38</v>
      </c>
      <c r="O859" t="s">
        <v>57</v>
      </c>
    </row>
    <row r="860" spans="1:15">
      <c r="A860">
        <v>19</v>
      </c>
      <c r="B860">
        <v>140</v>
      </c>
      <c r="C860">
        <v>149</v>
      </c>
      <c r="D860" t="s">
        <v>636</v>
      </c>
      <c r="E860" t="s">
        <v>600</v>
      </c>
      <c r="F860">
        <v>6</v>
      </c>
      <c r="G860">
        <v>1844</v>
      </c>
      <c r="H860" t="s">
        <v>24</v>
      </c>
      <c r="I860" t="s">
        <v>20</v>
      </c>
      <c r="M860" t="s">
        <v>38</v>
      </c>
    </row>
    <row r="861" spans="1:15">
      <c r="A861">
        <v>20</v>
      </c>
      <c r="B861">
        <v>141</v>
      </c>
      <c r="C861">
        <v>150</v>
      </c>
      <c r="D861" t="s">
        <v>95</v>
      </c>
      <c r="E861" t="s">
        <v>637</v>
      </c>
      <c r="F861">
        <v>36</v>
      </c>
      <c r="G861">
        <v>1814</v>
      </c>
      <c r="H861" t="s">
        <v>19</v>
      </c>
      <c r="I861" t="s">
        <v>20</v>
      </c>
      <c r="J861" t="s">
        <v>32</v>
      </c>
      <c r="K861" t="s">
        <v>33</v>
      </c>
      <c r="L861">
        <v>6000</v>
      </c>
      <c r="M861" t="s">
        <v>36</v>
      </c>
    </row>
    <row r="862" spans="1:15">
      <c r="A862">
        <v>21</v>
      </c>
      <c r="B862">
        <v>141</v>
      </c>
      <c r="C862">
        <v>150</v>
      </c>
      <c r="D862" t="s">
        <v>638</v>
      </c>
      <c r="E862" t="s">
        <v>637</v>
      </c>
      <c r="F862">
        <v>22</v>
      </c>
      <c r="G862">
        <v>1828</v>
      </c>
      <c r="H862" t="s">
        <v>24</v>
      </c>
      <c r="I862" t="s">
        <v>20</v>
      </c>
      <c r="M862" t="s">
        <v>41</v>
      </c>
    </row>
    <row r="863" spans="1:15">
      <c r="A863">
        <v>22</v>
      </c>
      <c r="B863">
        <v>141</v>
      </c>
      <c r="C863">
        <v>150</v>
      </c>
      <c r="D863" t="s">
        <v>639</v>
      </c>
      <c r="E863" t="s">
        <v>637</v>
      </c>
      <c r="F863">
        <v>7</v>
      </c>
      <c r="G863">
        <v>1843</v>
      </c>
      <c r="H863" t="s">
        <v>19</v>
      </c>
      <c r="I863" t="s">
        <v>20</v>
      </c>
      <c r="M863" t="s">
        <v>27</v>
      </c>
      <c r="O863" t="s">
        <v>57</v>
      </c>
    </row>
    <row r="864" spans="1:15">
      <c r="A864">
        <v>23</v>
      </c>
      <c r="B864">
        <v>141</v>
      </c>
      <c r="C864">
        <v>150</v>
      </c>
      <c r="D864" t="s">
        <v>95</v>
      </c>
      <c r="E864" t="s">
        <v>637</v>
      </c>
      <c r="F864">
        <v>5</v>
      </c>
      <c r="G864">
        <v>1845</v>
      </c>
      <c r="H864" t="s">
        <v>19</v>
      </c>
      <c r="I864" t="s">
        <v>20</v>
      </c>
      <c r="M864" t="s">
        <v>27</v>
      </c>
    </row>
    <row r="865" spans="1:15">
      <c r="A865">
        <v>24</v>
      </c>
      <c r="B865">
        <v>141</v>
      </c>
      <c r="C865">
        <v>150</v>
      </c>
      <c r="D865" t="s">
        <v>110</v>
      </c>
      <c r="E865" t="s">
        <v>637</v>
      </c>
      <c r="F865">
        <v>3</v>
      </c>
      <c r="G865">
        <v>1847</v>
      </c>
      <c r="H865" t="s">
        <v>24</v>
      </c>
      <c r="I865" t="s">
        <v>20</v>
      </c>
      <c r="M865" t="s">
        <v>27</v>
      </c>
    </row>
    <row r="866" spans="1:15">
      <c r="A866">
        <v>25</v>
      </c>
      <c r="B866">
        <v>142</v>
      </c>
      <c r="C866">
        <v>151</v>
      </c>
      <c r="D866" t="s">
        <v>640</v>
      </c>
      <c r="E866" t="s">
        <v>495</v>
      </c>
      <c r="F866">
        <v>24</v>
      </c>
      <c r="G866">
        <v>1826</v>
      </c>
      <c r="H866" t="s">
        <v>19</v>
      </c>
      <c r="I866" t="s">
        <v>20</v>
      </c>
      <c r="J866" t="s">
        <v>32</v>
      </c>
      <c r="K866" t="s">
        <v>33</v>
      </c>
      <c r="L866">
        <v>1200</v>
      </c>
      <c r="M866" t="s">
        <v>66</v>
      </c>
    </row>
    <row r="867" spans="1:15">
      <c r="A867">
        <v>26</v>
      </c>
      <c r="B867">
        <v>142</v>
      </c>
      <c r="C867">
        <v>151</v>
      </c>
      <c r="D867" t="s">
        <v>558</v>
      </c>
      <c r="E867" t="s">
        <v>495</v>
      </c>
      <c r="F867">
        <v>18</v>
      </c>
      <c r="G867">
        <v>1832</v>
      </c>
      <c r="H867" t="s">
        <v>24</v>
      </c>
      <c r="I867" t="s">
        <v>20</v>
      </c>
      <c r="M867" t="s">
        <v>41</v>
      </c>
    </row>
    <row r="868" spans="1:15">
      <c r="A868">
        <v>27</v>
      </c>
      <c r="B868">
        <v>142</v>
      </c>
      <c r="C868">
        <v>151</v>
      </c>
      <c r="D868" t="s">
        <v>524</v>
      </c>
      <c r="E868" t="s">
        <v>495</v>
      </c>
      <c r="F868">
        <v>1</v>
      </c>
      <c r="G868">
        <v>1849</v>
      </c>
      <c r="H868" t="s">
        <v>19</v>
      </c>
      <c r="I868" t="s">
        <v>20</v>
      </c>
      <c r="M868" t="s">
        <v>66</v>
      </c>
    </row>
    <row r="869" spans="1:15">
      <c r="A869">
        <v>28</v>
      </c>
      <c r="B869">
        <v>143</v>
      </c>
      <c r="C869">
        <v>152</v>
      </c>
      <c r="D869" t="s">
        <v>111</v>
      </c>
      <c r="E869" t="s">
        <v>641</v>
      </c>
      <c r="F869">
        <v>74</v>
      </c>
      <c r="G869">
        <v>1776</v>
      </c>
      <c r="H869" t="s">
        <v>19</v>
      </c>
      <c r="I869" t="s">
        <v>20</v>
      </c>
      <c r="J869" t="s">
        <v>32</v>
      </c>
      <c r="K869" t="s">
        <v>33</v>
      </c>
      <c r="L869">
        <v>7728</v>
      </c>
      <c r="M869" t="s">
        <v>77</v>
      </c>
    </row>
    <row r="870" spans="1:15">
      <c r="A870">
        <v>29</v>
      </c>
      <c r="B870">
        <v>144</v>
      </c>
      <c r="C870">
        <v>153</v>
      </c>
      <c r="D870" t="s">
        <v>528</v>
      </c>
      <c r="E870" t="s">
        <v>642</v>
      </c>
      <c r="F870">
        <v>52</v>
      </c>
      <c r="G870">
        <v>1798</v>
      </c>
      <c r="H870" t="s">
        <v>19</v>
      </c>
      <c r="I870" t="s">
        <v>20</v>
      </c>
      <c r="J870" t="s">
        <v>32</v>
      </c>
      <c r="K870" t="s">
        <v>33</v>
      </c>
      <c r="L870">
        <v>925</v>
      </c>
      <c r="M870" t="s">
        <v>34</v>
      </c>
    </row>
    <row r="871" spans="1:15">
      <c r="A871">
        <v>30</v>
      </c>
      <c r="B871">
        <v>144</v>
      </c>
      <c r="C871">
        <v>153</v>
      </c>
      <c r="D871" t="s">
        <v>643</v>
      </c>
      <c r="E871" t="s">
        <v>642</v>
      </c>
      <c r="F871">
        <v>44</v>
      </c>
      <c r="G871">
        <v>1806</v>
      </c>
      <c r="H871" t="s">
        <v>24</v>
      </c>
      <c r="I871" t="s">
        <v>20</v>
      </c>
      <c r="M871" t="s">
        <v>77</v>
      </c>
    </row>
    <row r="872" spans="1:15">
      <c r="A872">
        <v>31</v>
      </c>
      <c r="B872">
        <v>144</v>
      </c>
      <c r="C872">
        <v>153</v>
      </c>
      <c r="D872" t="s">
        <v>374</v>
      </c>
      <c r="E872" t="s">
        <v>642</v>
      </c>
      <c r="F872">
        <v>16</v>
      </c>
      <c r="G872">
        <v>1834</v>
      </c>
      <c r="H872" t="s">
        <v>24</v>
      </c>
      <c r="I872" t="s">
        <v>20</v>
      </c>
      <c r="M872" t="s">
        <v>38</v>
      </c>
    </row>
    <row r="873" spans="1:15">
      <c r="A873">
        <v>32</v>
      </c>
      <c r="B873">
        <v>144</v>
      </c>
      <c r="C873">
        <v>153</v>
      </c>
      <c r="D873" t="s">
        <v>644</v>
      </c>
      <c r="E873" t="s">
        <v>642</v>
      </c>
      <c r="F873">
        <v>13</v>
      </c>
      <c r="G873">
        <v>1837</v>
      </c>
      <c r="H873" t="s">
        <v>19</v>
      </c>
      <c r="I873" t="s">
        <v>20</v>
      </c>
      <c r="M873" t="s">
        <v>52</v>
      </c>
    </row>
    <row r="874" spans="1:15">
      <c r="A874">
        <v>33</v>
      </c>
      <c r="B874">
        <v>144</v>
      </c>
      <c r="C874">
        <v>153</v>
      </c>
      <c r="D874" t="s">
        <v>645</v>
      </c>
      <c r="E874" t="s">
        <v>642</v>
      </c>
      <c r="F874">
        <v>11</v>
      </c>
      <c r="G874">
        <v>1839</v>
      </c>
      <c r="H874" t="s">
        <v>24</v>
      </c>
      <c r="I874" t="s">
        <v>20</v>
      </c>
      <c r="M874" t="s">
        <v>52</v>
      </c>
    </row>
    <row r="875" spans="1:15">
      <c r="A875">
        <v>34</v>
      </c>
      <c r="B875">
        <v>144</v>
      </c>
      <c r="C875">
        <v>153</v>
      </c>
      <c r="D875" t="s">
        <v>267</v>
      </c>
      <c r="E875" t="s">
        <v>642</v>
      </c>
      <c r="F875">
        <v>9</v>
      </c>
      <c r="G875">
        <v>1841</v>
      </c>
      <c r="H875" t="s">
        <v>24</v>
      </c>
      <c r="I875" t="s">
        <v>20</v>
      </c>
      <c r="M875" t="s">
        <v>52</v>
      </c>
    </row>
    <row r="876" spans="1:15">
      <c r="A876">
        <v>35</v>
      </c>
      <c r="B876">
        <v>144</v>
      </c>
      <c r="C876">
        <v>153</v>
      </c>
      <c r="D876" t="s">
        <v>77</v>
      </c>
      <c r="E876" t="s">
        <v>642</v>
      </c>
      <c r="F876">
        <v>7</v>
      </c>
      <c r="G876">
        <v>1843</v>
      </c>
      <c r="H876" t="s">
        <v>24</v>
      </c>
      <c r="I876" t="s">
        <v>20</v>
      </c>
      <c r="M876" t="s">
        <v>52</v>
      </c>
    </row>
    <row r="877" spans="1:15">
      <c r="A877">
        <v>36</v>
      </c>
      <c r="B877">
        <v>144</v>
      </c>
      <c r="C877">
        <v>153</v>
      </c>
      <c r="D877" t="s">
        <v>646</v>
      </c>
      <c r="E877" t="s">
        <v>642</v>
      </c>
      <c r="F877">
        <v>1</v>
      </c>
      <c r="G877">
        <v>1849</v>
      </c>
      <c r="H877" t="s">
        <v>24</v>
      </c>
      <c r="I877" t="s">
        <v>20</v>
      </c>
      <c r="M877" t="s">
        <v>27</v>
      </c>
    </row>
    <row r="878" spans="1:15">
      <c r="A878">
        <v>37</v>
      </c>
      <c r="B878">
        <v>145</v>
      </c>
      <c r="C878">
        <v>154</v>
      </c>
      <c r="D878" t="s">
        <v>647</v>
      </c>
      <c r="E878" t="s">
        <v>648</v>
      </c>
      <c r="F878">
        <v>55</v>
      </c>
      <c r="G878">
        <v>1795</v>
      </c>
      <c r="H878" t="s">
        <v>19</v>
      </c>
      <c r="I878" t="s">
        <v>20</v>
      </c>
      <c r="J878" t="s">
        <v>32</v>
      </c>
      <c r="K878" t="s">
        <v>33</v>
      </c>
      <c r="M878" t="s">
        <v>77</v>
      </c>
    </row>
    <row r="879" spans="1:15">
      <c r="A879">
        <v>38</v>
      </c>
      <c r="B879">
        <v>145</v>
      </c>
      <c r="C879">
        <v>154</v>
      </c>
      <c r="D879" t="s">
        <v>267</v>
      </c>
      <c r="E879" t="s">
        <v>648</v>
      </c>
      <c r="F879">
        <v>36</v>
      </c>
      <c r="G879">
        <v>1814</v>
      </c>
      <c r="H879" t="s">
        <v>24</v>
      </c>
      <c r="I879" t="s">
        <v>20</v>
      </c>
      <c r="M879" t="s">
        <v>38</v>
      </c>
    </row>
    <row r="880" spans="1:15">
      <c r="A880">
        <v>39</v>
      </c>
      <c r="B880">
        <v>145</v>
      </c>
      <c r="C880">
        <v>154</v>
      </c>
      <c r="D880" t="s">
        <v>479</v>
      </c>
      <c r="E880" t="s">
        <v>648</v>
      </c>
      <c r="F880">
        <v>12</v>
      </c>
      <c r="G880">
        <v>1838</v>
      </c>
      <c r="H880" t="s">
        <v>24</v>
      </c>
      <c r="I880" t="s">
        <v>20</v>
      </c>
      <c r="M880" t="s">
        <v>41</v>
      </c>
      <c r="O880" t="s">
        <v>57</v>
      </c>
    </row>
    <row r="881" spans="1:16">
      <c r="A881">
        <v>40</v>
      </c>
      <c r="B881">
        <v>145</v>
      </c>
      <c r="C881">
        <v>154</v>
      </c>
      <c r="D881" t="s">
        <v>384</v>
      </c>
      <c r="E881" t="s">
        <v>648</v>
      </c>
      <c r="F881">
        <v>9</v>
      </c>
      <c r="G881">
        <v>1841</v>
      </c>
      <c r="H881" t="s">
        <v>24</v>
      </c>
      <c r="I881" t="s">
        <v>20</v>
      </c>
      <c r="M881" t="s">
        <v>66</v>
      </c>
    </row>
    <row r="882" spans="1:16">
      <c r="A882">
        <v>41</v>
      </c>
      <c r="B882">
        <v>145</v>
      </c>
      <c r="C882">
        <v>154</v>
      </c>
      <c r="D882" t="s">
        <v>371</v>
      </c>
      <c r="E882" t="s">
        <v>648</v>
      </c>
      <c r="F882">
        <v>7</v>
      </c>
      <c r="G882">
        <v>1843</v>
      </c>
      <c r="H882" t="s">
        <v>24</v>
      </c>
      <c r="I882" t="s">
        <v>20</v>
      </c>
      <c r="M882" t="s">
        <v>66</v>
      </c>
      <c r="O882" t="s">
        <v>57</v>
      </c>
    </row>
    <row r="883" spans="1:16">
      <c r="A883">
        <v>42</v>
      </c>
      <c r="B883">
        <v>145</v>
      </c>
      <c r="C883">
        <v>154</v>
      </c>
      <c r="D883" t="s">
        <v>504</v>
      </c>
      <c r="E883" t="s">
        <v>560</v>
      </c>
      <c r="F883">
        <v>18</v>
      </c>
      <c r="G883">
        <v>1832</v>
      </c>
      <c r="H883" t="s">
        <v>19</v>
      </c>
      <c r="I883" t="s">
        <v>20</v>
      </c>
      <c r="J883" t="s">
        <v>89</v>
      </c>
      <c r="M883" t="s">
        <v>41</v>
      </c>
    </row>
    <row r="884" spans="1:16">
      <c r="A884">
        <v>1</v>
      </c>
      <c r="B884">
        <v>145</v>
      </c>
      <c r="C884">
        <v>154</v>
      </c>
      <c r="D884" t="s">
        <v>649</v>
      </c>
      <c r="E884" t="s">
        <v>648</v>
      </c>
      <c r="F884">
        <v>3</v>
      </c>
      <c r="G884">
        <v>1847</v>
      </c>
      <c r="H884" t="s">
        <v>24</v>
      </c>
      <c r="I884" t="s">
        <v>20</v>
      </c>
      <c r="M884" t="s">
        <v>52</v>
      </c>
    </row>
    <row r="885" spans="1:16">
      <c r="A885">
        <v>2</v>
      </c>
      <c r="B885">
        <v>145</v>
      </c>
      <c r="C885">
        <v>154</v>
      </c>
      <c r="D885" t="s">
        <v>650</v>
      </c>
      <c r="E885" t="s">
        <v>648</v>
      </c>
      <c r="F885">
        <v>2</v>
      </c>
      <c r="G885">
        <v>1848</v>
      </c>
      <c r="H885" t="s">
        <v>19</v>
      </c>
      <c r="I885" t="s">
        <v>20</v>
      </c>
      <c r="M885" t="s">
        <v>27</v>
      </c>
    </row>
    <row r="886" spans="1:16">
      <c r="A886">
        <v>3</v>
      </c>
      <c r="B886">
        <v>146</v>
      </c>
      <c r="C886">
        <v>155</v>
      </c>
      <c r="D886" t="s">
        <v>651</v>
      </c>
      <c r="E886" t="s">
        <v>652</v>
      </c>
      <c r="F886">
        <v>35</v>
      </c>
      <c r="G886">
        <v>1815</v>
      </c>
      <c r="H886" t="s">
        <v>19</v>
      </c>
      <c r="I886" t="s">
        <v>20</v>
      </c>
      <c r="J886" t="s">
        <v>32</v>
      </c>
      <c r="K886" t="s">
        <v>33</v>
      </c>
      <c r="L886">
        <v>10000</v>
      </c>
      <c r="M886" t="s">
        <v>34</v>
      </c>
    </row>
    <row r="887" spans="1:16">
      <c r="A887">
        <v>4</v>
      </c>
      <c r="B887">
        <v>146</v>
      </c>
      <c r="C887">
        <v>155</v>
      </c>
      <c r="D887" t="s">
        <v>479</v>
      </c>
      <c r="E887" t="s">
        <v>652</v>
      </c>
      <c r="F887">
        <v>27</v>
      </c>
      <c r="G887">
        <v>1823</v>
      </c>
      <c r="H887" t="s">
        <v>24</v>
      </c>
      <c r="I887" t="s">
        <v>20</v>
      </c>
      <c r="M887" t="s">
        <v>126</v>
      </c>
    </row>
    <row r="888" spans="1:16">
      <c r="A888">
        <v>5</v>
      </c>
      <c r="B888">
        <v>146</v>
      </c>
      <c r="C888">
        <v>155</v>
      </c>
      <c r="D888" t="s">
        <v>305</v>
      </c>
      <c r="E888" t="s">
        <v>652</v>
      </c>
      <c r="F888">
        <v>12</v>
      </c>
      <c r="G888">
        <v>1838</v>
      </c>
      <c r="H888" t="s">
        <v>24</v>
      </c>
      <c r="I888" t="s">
        <v>20</v>
      </c>
      <c r="M888" t="s">
        <v>27</v>
      </c>
      <c r="O888" t="s">
        <v>57</v>
      </c>
    </row>
    <row r="889" spans="1:16">
      <c r="A889">
        <v>6</v>
      </c>
      <c r="B889">
        <v>146</v>
      </c>
      <c r="C889">
        <v>155</v>
      </c>
      <c r="D889" t="s">
        <v>479</v>
      </c>
      <c r="E889" t="s">
        <v>652</v>
      </c>
      <c r="F889">
        <v>9</v>
      </c>
      <c r="G889">
        <v>1841</v>
      </c>
      <c r="H889" t="s">
        <v>24</v>
      </c>
      <c r="I889" t="s">
        <v>20</v>
      </c>
      <c r="M889" t="s">
        <v>27</v>
      </c>
      <c r="O889" t="s">
        <v>57</v>
      </c>
    </row>
    <row r="890" spans="1:16">
      <c r="A890">
        <v>7</v>
      </c>
      <c r="B890">
        <v>146</v>
      </c>
      <c r="C890">
        <v>155</v>
      </c>
      <c r="D890" t="s">
        <v>653</v>
      </c>
      <c r="E890" t="s">
        <v>652</v>
      </c>
      <c r="F890">
        <v>2</v>
      </c>
      <c r="G890">
        <v>1848</v>
      </c>
      <c r="H890" t="s">
        <v>19</v>
      </c>
      <c r="I890" t="s">
        <v>20</v>
      </c>
      <c r="M890" t="s">
        <v>27</v>
      </c>
    </row>
    <row r="891" spans="1:16">
      <c r="A891">
        <v>8</v>
      </c>
      <c r="B891">
        <v>146</v>
      </c>
      <c r="C891">
        <v>155</v>
      </c>
      <c r="D891" t="s">
        <v>316</v>
      </c>
      <c r="E891" t="s">
        <v>652</v>
      </c>
      <c r="F891">
        <v>2</v>
      </c>
      <c r="G891">
        <v>1848</v>
      </c>
      <c r="H891" t="s">
        <v>19</v>
      </c>
      <c r="I891" t="s">
        <v>20</v>
      </c>
      <c r="M891" t="s">
        <v>27</v>
      </c>
    </row>
    <row r="892" spans="1:16">
      <c r="A892">
        <v>9</v>
      </c>
      <c r="B892">
        <v>146</v>
      </c>
      <c r="C892">
        <v>155</v>
      </c>
      <c r="D892" t="s">
        <v>654</v>
      </c>
      <c r="E892" t="s">
        <v>655</v>
      </c>
      <c r="F892">
        <v>55</v>
      </c>
      <c r="G892">
        <v>1795</v>
      </c>
      <c r="H892" t="s">
        <v>24</v>
      </c>
      <c r="I892" t="s">
        <v>20</v>
      </c>
      <c r="L892">
        <v>800</v>
      </c>
      <c r="M892" t="s">
        <v>142</v>
      </c>
    </row>
    <row r="893" spans="1:16">
      <c r="A893">
        <v>10</v>
      </c>
      <c r="B893">
        <v>146</v>
      </c>
      <c r="C893">
        <v>155</v>
      </c>
      <c r="D893" t="s">
        <v>189</v>
      </c>
      <c r="E893" t="s">
        <v>655</v>
      </c>
      <c r="F893">
        <v>29</v>
      </c>
      <c r="G893">
        <v>1821</v>
      </c>
      <c r="H893" t="s">
        <v>19</v>
      </c>
      <c r="I893" t="s">
        <v>20</v>
      </c>
      <c r="J893" t="s">
        <v>225</v>
      </c>
      <c r="K893" t="s">
        <v>226</v>
      </c>
      <c r="L893">
        <v>120</v>
      </c>
      <c r="M893" t="s">
        <v>126</v>
      </c>
    </row>
    <row r="894" spans="1:16">
      <c r="A894">
        <v>11</v>
      </c>
      <c r="B894">
        <v>146</v>
      </c>
      <c r="C894">
        <v>155</v>
      </c>
      <c r="D894" t="s">
        <v>95</v>
      </c>
      <c r="E894" t="s">
        <v>117</v>
      </c>
      <c r="F894">
        <v>26</v>
      </c>
      <c r="G894">
        <v>1824</v>
      </c>
      <c r="H894" t="s">
        <v>19</v>
      </c>
      <c r="I894" t="s">
        <v>20</v>
      </c>
      <c r="J894" t="s">
        <v>225</v>
      </c>
      <c r="K894" t="s">
        <v>226</v>
      </c>
      <c r="M894" t="s">
        <v>41</v>
      </c>
    </row>
    <row r="895" spans="1:16">
      <c r="A895">
        <v>12</v>
      </c>
      <c r="B895">
        <v>147</v>
      </c>
      <c r="C895">
        <v>156</v>
      </c>
      <c r="D895" t="s">
        <v>656</v>
      </c>
      <c r="E895" t="s">
        <v>619</v>
      </c>
      <c r="F895">
        <v>33</v>
      </c>
      <c r="G895">
        <v>1817</v>
      </c>
      <c r="H895" t="s">
        <v>19</v>
      </c>
      <c r="I895" t="s">
        <v>20</v>
      </c>
      <c r="J895" t="s">
        <v>32</v>
      </c>
      <c r="K895" t="s">
        <v>33</v>
      </c>
      <c r="L895">
        <v>900</v>
      </c>
      <c r="M895" t="s">
        <v>41</v>
      </c>
    </row>
    <row r="896" spans="1:16">
      <c r="A896">
        <v>13</v>
      </c>
      <c r="B896">
        <v>147</v>
      </c>
      <c r="C896">
        <v>156</v>
      </c>
      <c r="D896" t="s">
        <v>657</v>
      </c>
      <c r="E896" t="s">
        <v>619</v>
      </c>
      <c r="F896">
        <v>19</v>
      </c>
      <c r="G896">
        <v>1831</v>
      </c>
      <c r="H896" t="s">
        <v>24</v>
      </c>
      <c r="I896" t="s">
        <v>20</v>
      </c>
      <c r="M896" t="s">
        <v>52</v>
      </c>
      <c r="P896" t="s">
        <v>57</v>
      </c>
    </row>
    <row r="897" spans="1:16">
      <c r="A897">
        <v>14</v>
      </c>
      <c r="B897">
        <v>147</v>
      </c>
      <c r="C897">
        <v>156</v>
      </c>
      <c r="D897" t="s">
        <v>477</v>
      </c>
      <c r="E897" t="s">
        <v>619</v>
      </c>
      <c r="F897">
        <v>1</v>
      </c>
      <c r="G897">
        <v>1849</v>
      </c>
      <c r="H897" t="s">
        <v>24</v>
      </c>
      <c r="I897" t="s">
        <v>20</v>
      </c>
      <c r="M897" t="s">
        <v>27</v>
      </c>
    </row>
    <row r="898" spans="1:16">
      <c r="A898">
        <v>15</v>
      </c>
      <c r="B898">
        <v>148</v>
      </c>
      <c r="C898">
        <v>157</v>
      </c>
      <c r="D898" t="s">
        <v>75</v>
      </c>
      <c r="E898" t="s">
        <v>221</v>
      </c>
      <c r="F898">
        <v>39</v>
      </c>
      <c r="G898">
        <v>1811</v>
      </c>
      <c r="H898" t="s">
        <v>19</v>
      </c>
      <c r="I898" t="s">
        <v>20</v>
      </c>
      <c r="J898" t="s">
        <v>32</v>
      </c>
      <c r="K898" t="s">
        <v>33</v>
      </c>
      <c r="L898">
        <v>800</v>
      </c>
      <c r="M898" t="s">
        <v>41</v>
      </c>
    </row>
    <row r="899" spans="1:16">
      <c r="A899">
        <v>16</v>
      </c>
      <c r="B899">
        <v>148</v>
      </c>
      <c r="C899">
        <v>157</v>
      </c>
      <c r="D899" t="s">
        <v>270</v>
      </c>
      <c r="E899" t="s">
        <v>221</v>
      </c>
      <c r="F899">
        <v>27</v>
      </c>
      <c r="G899">
        <v>1823</v>
      </c>
      <c r="H899" t="s">
        <v>24</v>
      </c>
      <c r="I899" t="s">
        <v>20</v>
      </c>
      <c r="M899" t="s">
        <v>41</v>
      </c>
    </row>
    <row r="900" spans="1:16">
      <c r="A900">
        <v>17</v>
      </c>
      <c r="B900">
        <v>148</v>
      </c>
      <c r="C900">
        <v>157</v>
      </c>
      <c r="D900" t="s">
        <v>384</v>
      </c>
      <c r="E900" t="s">
        <v>221</v>
      </c>
      <c r="F900">
        <v>4</v>
      </c>
      <c r="G900">
        <v>1846</v>
      </c>
      <c r="H900" t="s">
        <v>24</v>
      </c>
      <c r="I900" t="s">
        <v>20</v>
      </c>
      <c r="M900" t="s">
        <v>27</v>
      </c>
    </row>
    <row r="901" spans="1:16">
      <c r="A901">
        <v>18</v>
      </c>
      <c r="B901">
        <v>148</v>
      </c>
      <c r="C901">
        <v>157</v>
      </c>
      <c r="D901" t="s">
        <v>658</v>
      </c>
      <c r="E901" t="s">
        <v>221</v>
      </c>
      <c r="F901">
        <v>2</v>
      </c>
      <c r="G901">
        <v>1848</v>
      </c>
      <c r="H901" t="s">
        <v>19</v>
      </c>
      <c r="I901" t="s">
        <v>20</v>
      </c>
      <c r="M901" t="s">
        <v>27</v>
      </c>
    </row>
    <row r="902" spans="1:16">
      <c r="A902">
        <v>19</v>
      </c>
      <c r="B902">
        <v>148</v>
      </c>
      <c r="C902">
        <v>157</v>
      </c>
      <c r="D902" t="s">
        <v>127</v>
      </c>
      <c r="E902" t="s">
        <v>221</v>
      </c>
      <c r="F902" s="4" t="s">
        <v>29</v>
      </c>
      <c r="G902">
        <v>1850</v>
      </c>
      <c r="H902" t="s">
        <v>19</v>
      </c>
      <c r="I902" t="s">
        <v>20</v>
      </c>
      <c r="M902" t="s">
        <v>27</v>
      </c>
    </row>
    <row r="903" spans="1:16">
      <c r="A903">
        <v>20</v>
      </c>
      <c r="B903">
        <v>149</v>
      </c>
      <c r="C903">
        <v>158</v>
      </c>
      <c r="D903" t="s">
        <v>659</v>
      </c>
      <c r="E903" t="s">
        <v>660</v>
      </c>
      <c r="F903">
        <v>30</v>
      </c>
      <c r="G903">
        <v>1820</v>
      </c>
      <c r="H903" t="s">
        <v>19</v>
      </c>
      <c r="I903" t="s">
        <v>20</v>
      </c>
      <c r="M903" t="s">
        <v>41</v>
      </c>
    </row>
    <row r="904" spans="1:16">
      <c r="A904">
        <v>21</v>
      </c>
      <c r="B904">
        <v>149</v>
      </c>
      <c r="C904">
        <v>158</v>
      </c>
      <c r="D904" t="s">
        <v>110</v>
      </c>
      <c r="E904" t="s">
        <v>660</v>
      </c>
      <c r="F904">
        <v>23</v>
      </c>
      <c r="G904">
        <v>1827</v>
      </c>
      <c r="H904" t="s">
        <v>24</v>
      </c>
      <c r="I904" t="s">
        <v>20</v>
      </c>
      <c r="M904" t="s">
        <v>38</v>
      </c>
      <c r="P904" t="s">
        <v>57</v>
      </c>
    </row>
    <row r="905" spans="1:16">
      <c r="A905">
        <v>22</v>
      </c>
      <c r="B905">
        <v>149</v>
      </c>
      <c r="C905">
        <v>158</v>
      </c>
      <c r="D905" t="s">
        <v>508</v>
      </c>
      <c r="E905" t="s">
        <v>660</v>
      </c>
      <c r="F905">
        <v>3</v>
      </c>
      <c r="G905">
        <v>1847</v>
      </c>
      <c r="H905" t="s">
        <v>24</v>
      </c>
      <c r="I905" t="s">
        <v>20</v>
      </c>
      <c r="M905" t="s">
        <v>27</v>
      </c>
    </row>
    <row r="906" spans="1:16">
      <c r="A906">
        <v>23</v>
      </c>
      <c r="B906">
        <v>149</v>
      </c>
      <c r="C906">
        <v>158</v>
      </c>
      <c r="D906" t="s">
        <v>48</v>
      </c>
      <c r="E906" t="s">
        <v>660</v>
      </c>
      <c r="F906">
        <v>1</v>
      </c>
      <c r="G906">
        <v>1849</v>
      </c>
      <c r="H906" t="s">
        <v>19</v>
      </c>
      <c r="I906" t="s">
        <v>20</v>
      </c>
      <c r="M906" t="s">
        <v>27</v>
      </c>
    </row>
    <row r="907" spans="1:16">
      <c r="A907">
        <v>24</v>
      </c>
      <c r="B907">
        <v>149</v>
      </c>
      <c r="C907">
        <v>158</v>
      </c>
      <c r="D907" t="s">
        <v>88</v>
      </c>
      <c r="E907" t="s">
        <v>661</v>
      </c>
      <c r="F907">
        <v>44</v>
      </c>
      <c r="G907">
        <v>1806</v>
      </c>
      <c r="H907" t="s">
        <v>19</v>
      </c>
      <c r="I907" t="s">
        <v>20</v>
      </c>
      <c r="J907" t="s">
        <v>344</v>
      </c>
      <c r="K907" t="s">
        <v>297</v>
      </c>
      <c r="M907" t="s">
        <v>87</v>
      </c>
    </row>
    <row r="908" spans="1:16">
      <c r="A908">
        <v>25</v>
      </c>
      <c r="B908">
        <v>150</v>
      </c>
      <c r="C908">
        <v>159</v>
      </c>
      <c r="D908" t="s">
        <v>95</v>
      </c>
      <c r="E908" t="s">
        <v>661</v>
      </c>
      <c r="F908">
        <v>54</v>
      </c>
      <c r="G908">
        <v>1796</v>
      </c>
      <c r="H908" t="s">
        <v>19</v>
      </c>
      <c r="I908" t="s">
        <v>20</v>
      </c>
      <c r="J908" t="s">
        <v>662</v>
      </c>
      <c r="K908" t="s">
        <v>304</v>
      </c>
      <c r="L908">
        <v>740</v>
      </c>
      <c r="M908" t="s">
        <v>87</v>
      </c>
    </row>
    <row r="909" spans="1:16">
      <c r="A909">
        <v>26</v>
      </c>
      <c r="B909">
        <v>150</v>
      </c>
      <c r="C909">
        <v>159</v>
      </c>
      <c r="D909" t="s">
        <v>166</v>
      </c>
      <c r="E909" t="s">
        <v>661</v>
      </c>
      <c r="F909">
        <v>45</v>
      </c>
      <c r="G909">
        <v>1805</v>
      </c>
      <c r="H909" t="s">
        <v>24</v>
      </c>
      <c r="I909" t="s">
        <v>20</v>
      </c>
      <c r="M909" t="s">
        <v>34</v>
      </c>
    </row>
    <row r="910" spans="1:16">
      <c r="A910">
        <v>27</v>
      </c>
      <c r="B910">
        <v>150</v>
      </c>
      <c r="C910">
        <v>159</v>
      </c>
      <c r="D910" t="s">
        <v>463</v>
      </c>
      <c r="E910" t="s">
        <v>661</v>
      </c>
      <c r="F910">
        <v>16</v>
      </c>
      <c r="G910">
        <v>1834</v>
      </c>
      <c r="H910" t="s">
        <v>24</v>
      </c>
      <c r="I910" t="s">
        <v>20</v>
      </c>
      <c r="M910" t="s">
        <v>126</v>
      </c>
    </row>
    <row r="911" spans="1:16">
      <c r="A911">
        <v>28</v>
      </c>
      <c r="B911">
        <v>150</v>
      </c>
      <c r="C911">
        <v>159</v>
      </c>
      <c r="D911" t="s">
        <v>663</v>
      </c>
      <c r="E911" t="s">
        <v>661</v>
      </c>
      <c r="F911">
        <v>14</v>
      </c>
      <c r="G911">
        <v>1836</v>
      </c>
      <c r="H911" t="s">
        <v>24</v>
      </c>
      <c r="I911" t="s">
        <v>20</v>
      </c>
      <c r="M911" t="s">
        <v>126</v>
      </c>
    </row>
    <row r="912" spans="1:16">
      <c r="A912">
        <v>29</v>
      </c>
      <c r="B912">
        <v>150</v>
      </c>
      <c r="C912">
        <v>159</v>
      </c>
      <c r="D912" t="s">
        <v>530</v>
      </c>
      <c r="E912" t="s">
        <v>661</v>
      </c>
      <c r="F912">
        <v>4</v>
      </c>
      <c r="G912">
        <v>1846</v>
      </c>
      <c r="H912" t="s">
        <v>19</v>
      </c>
      <c r="I912" t="s">
        <v>20</v>
      </c>
      <c r="M912" t="s">
        <v>27</v>
      </c>
    </row>
    <row r="913" spans="1:15">
      <c r="A913">
        <v>30</v>
      </c>
      <c r="B913">
        <v>151</v>
      </c>
      <c r="C913">
        <v>160</v>
      </c>
      <c r="D913" t="s">
        <v>280</v>
      </c>
      <c r="E913" t="s">
        <v>664</v>
      </c>
      <c r="F913">
        <v>55</v>
      </c>
      <c r="G913">
        <v>1795</v>
      </c>
      <c r="H913" t="s">
        <v>24</v>
      </c>
      <c r="I913" t="s">
        <v>20</v>
      </c>
      <c r="L913">
        <v>640</v>
      </c>
      <c r="M913" t="s">
        <v>36</v>
      </c>
    </row>
    <row r="914" spans="1:15">
      <c r="A914">
        <v>31</v>
      </c>
      <c r="B914">
        <v>151</v>
      </c>
      <c r="C914">
        <v>160</v>
      </c>
      <c r="D914" t="s">
        <v>354</v>
      </c>
      <c r="E914" t="s">
        <v>664</v>
      </c>
      <c r="F914">
        <v>32</v>
      </c>
      <c r="G914">
        <v>1818</v>
      </c>
      <c r="H914" t="s">
        <v>19</v>
      </c>
      <c r="I914" t="s">
        <v>20</v>
      </c>
      <c r="J914" t="s">
        <v>32</v>
      </c>
      <c r="K914" t="s">
        <v>33</v>
      </c>
      <c r="L914">
        <v>600</v>
      </c>
      <c r="M914" t="s">
        <v>41</v>
      </c>
    </row>
    <row r="915" spans="1:15">
      <c r="A915">
        <v>32</v>
      </c>
      <c r="B915">
        <v>151</v>
      </c>
      <c r="C915">
        <v>160</v>
      </c>
      <c r="D915" t="s">
        <v>100</v>
      </c>
      <c r="E915" t="s">
        <v>664</v>
      </c>
      <c r="F915">
        <v>22</v>
      </c>
      <c r="G915">
        <v>1828</v>
      </c>
      <c r="H915" t="s">
        <v>19</v>
      </c>
      <c r="I915" t="s">
        <v>20</v>
      </c>
      <c r="J915" t="s">
        <v>89</v>
      </c>
      <c r="K915" t="s">
        <v>33</v>
      </c>
      <c r="M915" t="s">
        <v>41</v>
      </c>
    </row>
    <row r="916" spans="1:15">
      <c r="A916">
        <v>33</v>
      </c>
      <c r="B916">
        <v>151</v>
      </c>
      <c r="C916">
        <v>160</v>
      </c>
      <c r="D916" t="s">
        <v>561</v>
      </c>
      <c r="E916" t="s">
        <v>664</v>
      </c>
      <c r="F916">
        <v>20</v>
      </c>
      <c r="G916">
        <v>1830</v>
      </c>
      <c r="H916" t="s">
        <v>19</v>
      </c>
      <c r="I916" t="s">
        <v>20</v>
      </c>
      <c r="J916" t="s">
        <v>89</v>
      </c>
      <c r="K916" t="s">
        <v>33</v>
      </c>
      <c r="M916" t="s">
        <v>41</v>
      </c>
      <c r="O916" t="s">
        <v>57</v>
      </c>
    </row>
    <row r="917" spans="1:15">
      <c r="A917">
        <v>34</v>
      </c>
      <c r="B917">
        <v>151</v>
      </c>
      <c r="C917">
        <v>160</v>
      </c>
      <c r="D917" t="s">
        <v>95</v>
      </c>
      <c r="E917" t="s">
        <v>664</v>
      </c>
      <c r="F917">
        <v>14</v>
      </c>
      <c r="G917">
        <v>1836</v>
      </c>
      <c r="H917" t="s">
        <v>19</v>
      </c>
      <c r="I917" t="s">
        <v>20</v>
      </c>
      <c r="M917" t="s">
        <v>38</v>
      </c>
      <c r="O917" t="s">
        <v>57</v>
      </c>
    </row>
    <row r="918" spans="1:15">
      <c r="A918">
        <v>35</v>
      </c>
      <c r="B918">
        <v>151</v>
      </c>
      <c r="C918">
        <v>161</v>
      </c>
      <c r="D918" t="s">
        <v>112</v>
      </c>
      <c r="E918" t="s">
        <v>665</v>
      </c>
      <c r="F918">
        <v>27</v>
      </c>
      <c r="G918">
        <v>1823</v>
      </c>
      <c r="H918" t="s">
        <v>19</v>
      </c>
      <c r="I918" t="s">
        <v>20</v>
      </c>
      <c r="J918" t="s">
        <v>32</v>
      </c>
      <c r="K918" t="s">
        <v>33</v>
      </c>
      <c r="L918">
        <v>6400</v>
      </c>
      <c r="M918" t="s">
        <v>38</v>
      </c>
      <c r="N918" t="s">
        <v>57</v>
      </c>
    </row>
    <row r="919" spans="1:15">
      <c r="A919">
        <v>36</v>
      </c>
      <c r="B919">
        <v>151</v>
      </c>
      <c r="C919">
        <v>161</v>
      </c>
      <c r="D919" t="s">
        <v>280</v>
      </c>
      <c r="E919" t="s">
        <v>665</v>
      </c>
      <c r="F919">
        <v>18</v>
      </c>
      <c r="G919">
        <v>1832</v>
      </c>
      <c r="H919" t="s">
        <v>24</v>
      </c>
      <c r="I919" t="s">
        <v>20</v>
      </c>
      <c r="M919" t="s">
        <v>41</v>
      </c>
      <c r="N919" t="s">
        <v>57</v>
      </c>
    </row>
    <row r="920" spans="1:15">
      <c r="A920">
        <v>37</v>
      </c>
      <c r="B920">
        <v>151</v>
      </c>
      <c r="C920">
        <v>162</v>
      </c>
      <c r="D920" t="s">
        <v>528</v>
      </c>
      <c r="E920" t="s">
        <v>666</v>
      </c>
      <c r="F920">
        <v>26</v>
      </c>
      <c r="G920">
        <v>1824</v>
      </c>
      <c r="H920" t="s">
        <v>19</v>
      </c>
      <c r="I920" t="s">
        <v>20</v>
      </c>
      <c r="J920" t="s">
        <v>225</v>
      </c>
      <c r="K920" t="s">
        <v>226</v>
      </c>
      <c r="M920" t="s">
        <v>41</v>
      </c>
    </row>
    <row r="921" spans="1:15">
      <c r="A921">
        <v>38</v>
      </c>
      <c r="B921">
        <v>151</v>
      </c>
      <c r="C921">
        <v>162</v>
      </c>
      <c r="D921" t="s">
        <v>667</v>
      </c>
      <c r="E921" t="s">
        <v>666</v>
      </c>
      <c r="F921">
        <v>23</v>
      </c>
      <c r="G921">
        <v>1827</v>
      </c>
      <c r="H921" t="s">
        <v>24</v>
      </c>
      <c r="I921" t="s">
        <v>20</v>
      </c>
      <c r="M921" t="s">
        <v>41</v>
      </c>
    </row>
    <row r="922" spans="1:15">
      <c r="A922">
        <v>39</v>
      </c>
      <c r="B922">
        <v>151</v>
      </c>
      <c r="C922">
        <v>162</v>
      </c>
      <c r="D922" t="s">
        <v>100</v>
      </c>
      <c r="E922" t="s">
        <v>666</v>
      </c>
      <c r="F922">
        <v>6</v>
      </c>
      <c r="G922">
        <v>1844</v>
      </c>
      <c r="H922" t="s">
        <v>19</v>
      </c>
      <c r="I922" t="s">
        <v>20</v>
      </c>
      <c r="M922" t="s">
        <v>27</v>
      </c>
    </row>
    <row r="923" spans="1:15">
      <c r="A923">
        <v>40</v>
      </c>
      <c r="B923">
        <v>151</v>
      </c>
      <c r="C923">
        <v>162</v>
      </c>
      <c r="D923" t="s">
        <v>646</v>
      </c>
      <c r="E923" t="s">
        <v>666</v>
      </c>
      <c r="F923">
        <v>3</v>
      </c>
      <c r="G923">
        <v>1847</v>
      </c>
      <c r="H923" t="s">
        <v>24</v>
      </c>
      <c r="I923" t="s">
        <v>20</v>
      </c>
      <c r="M923" t="s">
        <v>27</v>
      </c>
    </row>
    <row r="924" spans="1:15">
      <c r="A924">
        <v>41</v>
      </c>
      <c r="B924">
        <v>151</v>
      </c>
      <c r="C924">
        <v>162</v>
      </c>
      <c r="D924" t="s">
        <v>95</v>
      </c>
      <c r="E924" t="s">
        <v>666</v>
      </c>
      <c r="F924">
        <v>1</v>
      </c>
      <c r="G924">
        <v>1849</v>
      </c>
      <c r="H924" t="s">
        <v>19</v>
      </c>
      <c r="I924" t="s">
        <v>20</v>
      </c>
      <c r="M924" t="s">
        <v>27</v>
      </c>
    </row>
    <row r="925" spans="1:15">
      <c r="A925">
        <v>42</v>
      </c>
      <c r="B925">
        <v>152</v>
      </c>
      <c r="C925">
        <v>163</v>
      </c>
      <c r="D925" t="s">
        <v>668</v>
      </c>
      <c r="E925" t="s">
        <v>669</v>
      </c>
      <c r="F925">
        <v>30</v>
      </c>
      <c r="G925">
        <v>1820</v>
      </c>
      <c r="H925" t="s">
        <v>19</v>
      </c>
      <c r="I925" t="s">
        <v>20</v>
      </c>
      <c r="J925" t="s">
        <v>32</v>
      </c>
      <c r="K925" t="s">
        <v>33</v>
      </c>
      <c r="L925">
        <v>900</v>
      </c>
      <c r="M925" t="s">
        <v>670</v>
      </c>
    </row>
    <row r="926" spans="1:15">
      <c r="A926">
        <v>1</v>
      </c>
      <c r="B926">
        <v>152</v>
      </c>
      <c r="C926">
        <v>163</v>
      </c>
      <c r="D926" t="s">
        <v>280</v>
      </c>
      <c r="E926" t="s">
        <v>669</v>
      </c>
      <c r="F926">
        <v>31</v>
      </c>
      <c r="G926">
        <v>1819</v>
      </c>
      <c r="H926" t="s">
        <v>24</v>
      </c>
      <c r="I926" t="s">
        <v>20</v>
      </c>
      <c r="M926" t="s">
        <v>671</v>
      </c>
    </row>
    <row r="927" spans="1:15">
      <c r="A927">
        <v>2</v>
      </c>
      <c r="B927">
        <v>153</v>
      </c>
      <c r="C927">
        <v>164</v>
      </c>
      <c r="D927" t="s">
        <v>75</v>
      </c>
      <c r="E927" t="s">
        <v>173</v>
      </c>
      <c r="F927">
        <v>36</v>
      </c>
      <c r="G927">
        <v>1814</v>
      </c>
      <c r="H927" t="s">
        <v>19</v>
      </c>
      <c r="I927" t="s">
        <v>20</v>
      </c>
      <c r="J927" t="s">
        <v>32</v>
      </c>
      <c r="K927" t="s">
        <v>33</v>
      </c>
      <c r="L927">
        <v>12000</v>
      </c>
      <c r="M927" t="s">
        <v>36</v>
      </c>
    </row>
    <row r="928" spans="1:15">
      <c r="A928">
        <v>3</v>
      </c>
      <c r="B928">
        <v>153</v>
      </c>
      <c r="C928">
        <v>164</v>
      </c>
      <c r="D928" t="s">
        <v>672</v>
      </c>
      <c r="E928" t="s">
        <v>173</v>
      </c>
      <c r="F928">
        <v>25</v>
      </c>
      <c r="G928">
        <v>1825</v>
      </c>
      <c r="H928" t="s">
        <v>24</v>
      </c>
      <c r="I928" t="s">
        <v>20</v>
      </c>
      <c r="M928" t="s">
        <v>36</v>
      </c>
    </row>
    <row r="929" spans="1:15">
      <c r="A929">
        <v>4</v>
      </c>
      <c r="B929">
        <v>153</v>
      </c>
      <c r="C929">
        <v>164</v>
      </c>
      <c r="D929" t="s">
        <v>418</v>
      </c>
      <c r="E929" t="s">
        <v>173</v>
      </c>
      <c r="F929">
        <v>8</v>
      </c>
      <c r="G929">
        <v>1842</v>
      </c>
      <c r="H929" t="s">
        <v>19</v>
      </c>
      <c r="I929" t="s">
        <v>20</v>
      </c>
      <c r="M929" t="s">
        <v>27</v>
      </c>
      <c r="O929" t="s">
        <v>57</v>
      </c>
    </row>
    <row r="930" spans="1:15">
      <c r="A930">
        <v>5</v>
      </c>
      <c r="B930">
        <v>153</v>
      </c>
      <c r="C930">
        <v>164</v>
      </c>
      <c r="D930" t="s">
        <v>673</v>
      </c>
      <c r="E930" t="s">
        <v>173</v>
      </c>
      <c r="F930">
        <v>6</v>
      </c>
      <c r="G930">
        <v>1844</v>
      </c>
      <c r="H930" t="s">
        <v>19</v>
      </c>
      <c r="I930" t="s">
        <v>20</v>
      </c>
      <c r="M930" t="s">
        <v>27</v>
      </c>
      <c r="O930" t="s">
        <v>57</v>
      </c>
    </row>
    <row r="931" spans="1:15">
      <c r="A931">
        <v>6</v>
      </c>
      <c r="B931">
        <v>153</v>
      </c>
      <c r="C931">
        <v>164</v>
      </c>
      <c r="D931" t="s">
        <v>532</v>
      </c>
      <c r="E931" t="s">
        <v>541</v>
      </c>
      <c r="F931">
        <v>23</v>
      </c>
      <c r="G931">
        <v>1827</v>
      </c>
      <c r="H931" t="s">
        <v>19</v>
      </c>
      <c r="I931" t="s">
        <v>20</v>
      </c>
      <c r="J931" t="s">
        <v>513</v>
      </c>
      <c r="K931" t="s">
        <v>514</v>
      </c>
      <c r="M931" t="s">
        <v>38</v>
      </c>
    </row>
    <row r="932" spans="1:15">
      <c r="A932">
        <v>7</v>
      </c>
      <c r="B932">
        <v>154</v>
      </c>
      <c r="C932">
        <v>165</v>
      </c>
      <c r="D932" t="s">
        <v>674</v>
      </c>
      <c r="E932" t="s">
        <v>675</v>
      </c>
      <c r="F932">
        <v>35</v>
      </c>
      <c r="G932">
        <v>1815</v>
      </c>
      <c r="H932" t="s">
        <v>19</v>
      </c>
      <c r="I932" t="s">
        <v>20</v>
      </c>
      <c r="J932" t="s">
        <v>32</v>
      </c>
      <c r="K932" t="s">
        <v>33</v>
      </c>
      <c r="L932">
        <v>25380</v>
      </c>
      <c r="M932" t="s">
        <v>141</v>
      </c>
    </row>
    <row r="933" spans="1:15">
      <c r="A933">
        <v>8</v>
      </c>
      <c r="B933">
        <v>154</v>
      </c>
      <c r="C933">
        <v>165</v>
      </c>
      <c r="D933" t="s">
        <v>676</v>
      </c>
      <c r="E933" t="s">
        <v>675</v>
      </c>
      <c r="F933">
        <v>5</v>
      </c>
      <c r="G933">
        <v>1845</v>
      </c>
      <c r="H933" t="s">
        <v>19</v>
      </c>
      <c r="I933" t="s">
        <v>20</v>
      </c>
      <c r="M933" t="s">
        <v>27</v>
      </c>
    </row>
    <row r="934" spans="1:15">
      <c r="A934">
        <v>9</v>
      </c>
      <c r="B934">
        <v>154</v>
      </c>
      <c r="C934">
        <v>165</v>
      </c>
      <c r="D934" t="s">
        <v>677</v>
      </c>
      <c r="E934" t="s">
        <v>675</v>
      </c>
      <c r="F934">
        <v>4</v>
      </c>
      <c r="G934">
        <v>1846</v>
      </c>
      <c r="H934" t="s">
        <v>19</v>
      </c>
      <c r="I934" t="s">
        <v>20</v>
      </c>
      <c r="M934" t="s">
        <v>27</v>
      </c>
    </row>
    <row r="935" spans="1:15">
      <c r="A935">
        <v>10</v>
      </c>
      <c r="B935">
        <v>154</v>
      </c>
      <c r="C935">
        <v>165</v>
      </c>
      <c r="D935" t="s">
        <v>676</v>
      </c>
      <c r="E935" t="s">
        <v>678</v>
      </c>
      <c r="F935">
        <v>48</v>
      </c>
      <c r="G935">
        <v>1802</v>
      </c>
      <c r="H935" t="s">
        <v>19</v>
      </c>
      <c r="I935" t="s">
        <v>20</v>
      </c>
      <c r="J935" t="s">
        <v>21</v>
      </c>
      <c r="K935" t="s">
        <v>108</v>
      </c>
      <c r="M935" t="s">
        <v>41</v>
      </c>
    </row>
    <row r="936" spans="1:15">
      <c r="A936">
        <v>11</v>
      </c>
      <c r="B936">
        <v>154</v>
      </c>
      <c r="C936">
        <v>165</v>
      </c>
      <c r="D936" t="s">
        <v>185</v>
      </c>
      <c r="E936" t="s">
        <v>678</v>
      </c>
      <c r="F936">
        <v>25</v>
      </c>
      <c r="G936">
        <v>1825</v>
      </c>
      <c r="H936" t="s">
        <v>19</v>
      </c>
      <c r="I936" t="s">
        <v>20</v>
      </c>
      <c r="J936" t="s">
        <v>118</v>
      </c>
      <c r="K936" t="s">
        <v>108</v>
      </c>
      <c r="M936" t="s">
        <v>38</v>
      </c>
    </row>
    <row r="937" spans="1:15">
      <c r="A937">
        <v>12</v>
      </c>
      <c r="B937">
        <v>154</v>
      </c>
      <c r="C937">
        <v>165</v>
      </c>
      <c r="D937" t="s">
        <v>204</v>
      </c>
      <c r="E937" t="s">
        <v>678</v>
      </c>
      <c r="F937">
        <v>20</v>
      </c>
      <c r="G937">
        <v>1830</v>
      </c>
      <c r="H937" t="s">
        <v>24</v>
      </c>
      <c r="I937" t="s">
        <v>20</v>
      </c>
      <c r="M937" t="s">
        <v>38</v>
      </c>
    </row>
    <row r="938" spans="1:15">
      <c r="A938">
        <v>13</v>
      </c>
      <c r="B938">
        <v>155</v>
      </c>
      <c r="C938">
        <v>166</v>
      </c>
      <c r="D938" t="s">
        <v>679</v>
      </c>
      <c r="E938" t="s">
        <v>680</v>
      </c>
      <c r="F938">
        <v>37</v>
      </c>
      <c r="G938">
        <v>1813</v>
      </c>
      <c r="H938" t="s">
        <v>19</v>
      </c>
      <c r="I938" t="s">
        <v>20</v>
      </c>
      <c r="J938" t="s">
        <v>32</v>
      </c>
      <c r="K938" t="s">
        <v>33</v>
      </c>
      <c r="L938">
        <v>600</v>
      </c>
      <c r="M938" t="s">
        <v>77</v>
      </c>
    </row>
    <row r="939" spans="1:15">
      <c r="A939">
        <v>14</v>
      </c>
      <c r="B939">
        <v>155</v>
      </c>
      <c r="C939">
        <v>166</v>
      </c>
      <c r="D939" t="s">
        <v>411</v>
      </c>
      <c r="E939" t="s">
        <v>680</v>
      </c>
      <c r="F939">
        <v>32</v>
      </c>
      <c r="G939">
        <v>1818</v>
      </c>
      <c r="H939" t="s">
        <v>24</v>
      </c>
      <c r="I939" t="s">
        <v>20</v>
      </c>
      <c r="M939" t="s">
        <v>38</v>
      </c>
    </row>
    <row r="940" spans="1:15">
      <c r="A940">
        <v>15</v>
      </c>
      <c r="B940">
        <v>155</v>
      </c>
      <c r="C940">
        <v>166</v>
      </c>
      <c r="D940" t="s">
        <v>111</v>
      </c>
      <c r="E940" t="s">
        <v>680</v>
      </c>
      <c r="F940">
        <v>14</v>
      </c>
      <c r="G940">
        <v>1836</v>
      </c>
      <c r="H940" t="s">
        <v>19</v>
      </c>
      <c r="I940" t="s">
        <v>20</v>
      </c>
      <c r="M940" t="s">
        <v>41</v>
      </c>
      <c r="O940" t="s">
        <v>57</v>
      </c>
    </row>
    <row r="941" spans="1:15">
      <c r="A941">
        <v>16</v>
      </c>
      <c r="B941">
        <v>155</v>
      </c>
      <c r="C941">
        <v>166</v>
      </c>
      <c r="D941" t="s">
        <v>387</v>
      </c>
      <c r="E941" t="s">
        <v>680</v>
      </c>
      <c r="F941">
        <v>12</v>
      </c>
      <c r="G941">
        <v>1838</v>
      </c>
      <c r="H941" t="s">
        <v>19</v>
      </c>
      <c r="I941" t="s">
        <v>20</v>
      </c>
      <c r="M941" t="s">
        <v>41</v>
      </c>
      <c r="O941" t="s">
        <v>57</v>
      </c>
    </row>
    <row r="942" spans="1:15">
      <c r="A942">
        <v>17</v>
      </c>
      <c r="B942">
        <v>155</v>
      </c>
      <c r="C942">
        <v>166</v>
      </c>
      <c r="D942" t="s">
        <v>681</v>
      </c>
      <c r="E942" t="s">
        <v>680</v>
      </c>
      <c r="F942">
        <v>8</v>
      </c>
      <c r="G942">
        <v>1842</v>
      </c>
      <c r="H942" t="s">
        <v>24</v>
      </c>
      <c r="I942" t="s">
        <v>20</v>
      </c>
      <c r="M942" t="s">
        <v>41</v>
      </c>
    </row>
    <row r="943" spans="1:15">
      <c r="A943">
        <v>18</v>
      </c>
      <c r="B943">
        <v>155</v>
      </c>
      <c r="C943">
        <v>166</v>
      </c>
      <c r="D943" t="s">
        <v>280</v>
      </c>
      <c r="E943" t="s">
        <v>680</v>
      </c>
      <c r="F943">
        <v>6</v>
      </c>
      <c r="G943">
        <v>1844</v>
      </c>
      <c r="H943" t="s">
        <v>24</v>
      </c>
      <c r="I943" t="s">
        <v>20</v>
      </c>
      <c r="M943" t="s">
        <v>41</v>
      </c>
    </row>
    <row r="944" spans="1:15">
      <c r="A944">
        <v>19</v>
      </c>
      <c r="B944">
        <v>155</v>
      </c>
      <c r="C944">
        <v>166</v>
      </c>
      <c r="D944" t="s">
        <v>374</v>
      </c>
      <c r="E944" t="s">
        <v>680</v>
      </c>
      <c r="F944">
        <v>4</v>
      </c>
      <c r="G944">
        <v>1846</v>
      </c>
      <c r="H944" t="s">
        <v>24</v>
      </c>
      <c r="I944" t="s">
        <v>20</v>
      </c>
      <c r="M944" t="s">
        <v>41</v>
      </c>
    </row>
    <row r="945" spans="1:16">
      <c r="A945">
        <v>20</v>
      </c>
      <c r="B945">
        <v>156</v>
      </c>
      <c r="C945">
        <v>167</v>
      </c>
      <c r="D945" t="s">
        <v>67</v>
      </c>
      <c r="E945" t="s">
        <v>140</v>
      </c>
      <c r="F945">
        <v>25</v>
      </c>
      <c r="G945">
        <v>1825</v>
      </c>
      <c r="H945" t="s">
        <v>19</v>
      </c>
      <c r="I945" t="s">
        <v>20</v>
      </c>
      <c r="J945" t="s">
        <v>32</v>
      </c>
      <c r="K945" t="s">
        <v>33</v>
      </c>
      <c r="M945" t="s">
        <v>41</v>
      </c>
    </row>
    <row r="946" spans="1:16">
      <c r="A946">
        <v>21</v>
      </c>
      <c r="B946">
        <v>156</v>
      </c>
      <c r="C946">
        <v>167</v>
      </c>
      <c r="D946" t="s">
        <v>464</v>
      </c>
      <c r="E946" t="s">
        <v>140</v>
      </c>
      <c r="F946">
        <v>27</v>
      </c>
      <c r="G946">
        <v>1823</v>
      </c>
      <c r="H946" t="s">
        <v>24</v>
      </c>
      <c r="I946" t="s">
        <v>20</v>
      </c>
      <c r="M946" t="s">
        <v>126</v>
      </c>
    </row>
    <row r="947" spans="1:16">
      <c r="A947">
        <v>22</v>
      </c>
      <c r="B947">
        <v>156</v>
      </c>
      <c r="C947">
        <v>167</v>
      </c>
      <c r="D947" t="s">
        <v>316</v>
      </c>
      <c r="E947" t="s">
        <v>145</v>
      </c>
      <c r="F947">
        <v>8</v>
      </c>
      <c r="G947">
        <v>1842</v>
      </c>
      <c r="H947" t="s">
        <v>19</v>
      </c>
      <c r="I947" t="s">
        <v>20</v>
      </c>
      <c r="M947" t="s">
        <v>25</v>
      </c>
      <c r="O947" t="s">
        <v>57</v>
      </c>
    </row>
    <row r="948" spans="1:16">
      <c r="A948">
        <v>23</v>
      </c>
      <c r="B948">
        <v>156</v>
      </c>
      <c r="C948">
        <v>167</v>
      </c>
      <c r="D948" t="s">
        <v>558</v>
      </c>
      <c r="E948" t="s">
        <v>145</v>
      </c>
      <c r="F948">
        <v>6</v>
      </c>
      <c r="G948">
        <v>1844</v>
      </c>
      <c r="H948" t="s">
        <v>24</v>
      </c>
      <c r="I948" t="s">
        <v>20</v>
      </c>
      <c r="M948" t="s">
        <v>25</v>
      </c>
    </row>
    <row r="949" spans="1:16">
      <c r="A949">
        <v>24</v>
      </c>
      <c r="B949">
        <v>157</v>
      </c>
      <c r="C949">
        <v>168</v>
      </c>
      <c r="D949" t="s">
        <v>519</v>
      </c>
      <c r="E949" t="s">
        <v>239</v>
      </c>
      <c r="F949">
        <v>32</v>
      </c>
      <c r="G949">
        <v>1818</v>
      </c>
      <c r="H949" t="s">
        <v>19</v>
      </c>
      <c r="I949" t="s">
        <v>20</v>
      </c>
      <c r="J949" t="s">
        <v>32</v>
      </c>
      <c r="K949" t="s">
        <v>33</v>
      </c>
      <c r="L949">
        <v>500</v>
      </c>
      <c r="M949" t="s">
        <v>41</v>
      </c>
      <c r="P949" t="s">
        <v>57</v>
      </c>
    </row>
    <row r="950" spans="1:16">
      <c r="A950">
        <v>25</v>
      </c>
      <c r="B950">
        <v>157</v>
      </c>
      <c r="C950">
        <v>168</v>
      </c>
      <c r="D950" t="s">
        <v>110</v>
      </c>
      <c r="E950" t="s">
        <v>239</v>
      </c>
      <c r="F950">
        <v>23</v>
      </c>
      <c r="G950">
        <v>1827</v>
      </c>
      <c r="H950" t="s">
        <v>24</v>
      </c>
      <c r="I950" t="s">
        <v>20</v>
      </c>
      <c r="M950" t="s">
        <v>34</v>
      </c>
    </row>
    <row r="951" spans="1:16">
      <c r="A951">
        <v>26</v>
      </c>
      <c r="B951">
        <v>157</v>
      </c>
      <c r="C951">
        <v>168</v>
      </c>
      <c r="D951" t="s">
        <v>682</v>
      </c>
      <c r="E951" t="s">
        <v>239</v>
      </c>
      <c r="F951">
        <v>5</v>
      </c>
      <c r="G951">
        <v>1845</v>
      </c>
      <c r="H951" t="s">
        <v>19</v>
      </c>
      <c r="I951" t="s">
        <v>20</v>
      </c>
      <c r="M951" t="s">
        <v>27</v>
      </c>
    </row>
    <row r="952" spans="1:16">
      <c r="A952">
        <v>27</v>
      </c>
      <c r="B952">
        <v>157</v>
      </c>
      <c r="C952">
        <v>168</v>
      </c>
      <c r="D952" t="s">
        <v>683</v>
      </c>
      <c r="E952" t="s">
        <v>239</v>
      </c>
      <c r="F952">
        <v>3</v>
      </c>
      <c r="G952">
        <v>1847</v>
      </c>
      <c r="H952" t="s">
        <v>24</v>
      </c>
      <c r="I952" t="s">
        <v>20</v>
      </c>
      <c r="M952" t="s">
        <v>27</v>
      </c>
    </row>
    <row r="953" spans="1:16">
      <c r="A953">
        <v>28</v>
      </c>
      <c r="B953">
        <v>157</v>
      </c>
      <c r="C953">
        <v>168</v>
      </c>
      <c r="D953" t="s">
        <v>684</v>
      </c>
      <c r="E953" t="s">
        <v>239</v>
      </c>
      <c r="F953">
        <v>1</v>
      </c>
      <c r="G953">
        <v>1849</v>
      </c>
      <c r="H953" t="s">
        <v>19</v>
      </c>
      <c r="I953" t="s">
        <v>20</v>
      </c>
      <c r="M953" t="s">
        <v>27</v>
      </c>
    </row>
    <row r="954" spans="1:16">
      <c r="A954">
        <v>29</v>
      </c>
      <c r="B954">
        <v>157</v>
      </c>
      <c r="C954">
        <v>168</v>
      </c>
      <c r="D954" t="s">
        <v>685</v>
      </c>
      <c r="E954" t="s">
        <v>686</v>
      </c>
      <c r="F954">
        <v>28</v>
      </c>
      <c r="G954">
        <v>1822</v>
      </c>
      <c r="H954" t="s">
        <v>19</v>
      </c>
      <c r="I954" t="s">
        <v>20</v>
      </c>
      <c r="J954" t="s">
        <v>314</v>
      </c>
      <c r="K954" t="s">
        <v>315</v>
      </c>
      <c r="M954" t="s">
        <v>34</v>
      </c>
    </row>
    <row r="955" spans="1:16">
      <c r="A955">
        <v>30</v>
      </c>
      <c r="B955">
        <v>157</v>
      </c>
      <c r="C955">
        <v>168</v>
      </c>
      <c r="D955" t="s">
        <v>687</v>
      </c>
      <c r="E955" t="s">
        <v>354</v>
      </c>
      <c r="F955">
        <v>30</v>
      </c>
      <c r="G955">
        <v>1820</v>
      </c>
      <c r="H955" t="s">
        <v>19</v>
      </c>
      <c r="I955" t="s">
        <v>20</v>
      </c>
      <c r="J955" t="s">
        <v>314</v>
      </c>
      <c r="K955" t="s">
        <v>315</v>
      </c>
      <c r="M955" t="s">
        <v>41</v>
      </c>
    </row>
    <row r="956" spans="1:16">
      <c r="A956">
        <v>31</v>
      </c>
      <c r="B956">
        <v>158</v>
      </c>
      <c r="C956">
        <v>169</v>
      </c>
      <c r="D956" t="s">
        <v>111</v>
      </c>
      <c r="E956" t="s">
        <v>688</v>
      </c>
      <c r="F956">
        <v>57</v>
      </c>
      <c r="G956">
        <v>1793</v>
      </c>
      <c r="H956" t="s">
        <v>19</v>
      </c>
      <c r="I956" t="s">
        <v>20</v>
      </c>
      <c r="J956" t="s">
        <v>32</v>
      </c>
      <c r="K956" t="s">
        <v>33</v>
      </c>
      <c r="L956">
        <v>600</v>
      </c>
      <c r="M956" t="s">
        <v>79</v>
      </c>
      <c r="P956" t="s">
        <v>57</v>
      </c>
    </row>
    <row r="957" spans="1:16">
      <c r="A957">
        <v>32</v>
      </c>
      <c r="B957">
        <v>158</v>
      </c>
      <c r="C957">
        <v>169</v>
      </c>
      <c r="D957" t="s">
        <v>374</v>
      </c>
      <c r="E957" t="s">
        <v>689</v>
      </c>
      <c r="F957">
        <v>58</v>
      </c>
      <c r="G957">
        <v>1792</v>
      </c>
      <c r="H957" t="s">
        <v>24</v>
      </c>
      <c r="I957" t="s">
        <v>20</v>
      </c>
      <c r="M957" t="s">
        <v>34</v>
      </c>
    </row>
    <row r="958" spans="1:16">
      <c r="A958">
        <v>33</v>
      </c>
      <c r="B958">
        <v>158</v>
      </c>
      <c r="C958">
        <v>169</v>
      </c>
      <c r="D958" t="s">
        <v>111</v>
      </c>
      <c r="E958" t="s">
        <v>690</v>
      </c>
      <c r="F958">
        <v>14</v>
      </c>
      <c r="G958">
        <v>1836</v>
      </c>
      <c r="H958" t="s">
        <v>19</v>
      </c>
      <c r="I958" t="s">
        <v>20</v>
      </c>
      <c r="M958" t="s">
        <v>38</v>
      </c>
      <c r="O958" t="s">
        <v>57</v>
      </c>
    </row>
    <row r="959" spans="1:16">
      <c r="A959">
        <v>34</v>
      </c>
      <c r="B959">
        <v>158</v>
      </c>
      <c r="C959">
        <v>169</v>
      </c>
      <c r="D959" t="s">
        <v>691</v>
      </c>
      <c r="E959" t="s">
        <v>692</v>
      </c>
      <c r="F959">
        <v>16</v>
      </c>
      <c r="G959">
        <v>1834</v>
      </c>
      <c r="H959" t="s">
        <v>19</v>
      </c>
      <c r="I959" t="s">
        <v>20</v>
      </c>
      <c r="J959" t="s">
        <v>89</v>
      </c>
      <c r="K959" t="s">
        <v>33</v>
      </c>
      <c r="M959" t="s">
        <v>38</v>
      </c>
    </row>
    <row r="960" spans="1:16">
      <c r="A960">
        <v>35</v>
      </c>
      <c r="B960">
        <v>159</v>
      </c>
      <c r="C960">
        <v>170</v>
      </c>
      <c r="D960" t="s">
        <v>693</v>
      </c>
      <c r="E960" t="s">
        <v>648</v>
      </c>
      <c r="F960">
        <v>38</v>
      </c>
      <c r="G960">
        <v>1812</v>
      </c>
      <c r="H960" t="s">
        <v>19</v>
      </c>
      <c r="I960" t="s">
        <v>20</v>
      </c>
      <c r="J960" t="s">
        <v>32</v>
      </c>
      <c r="K960" t="s">
        <v>33</v>
      </c>
      <c r="L960">
        <v>300</v>
      </c>
      <c r="M960" t="s">
        <v>126</v>
      </c>
    </row>
    <row r="961" spans="1:13">
      <c r="A961">
        <v>36</v>
      </c>
      <c r="B961">
        <v>159</v>
      </c>
      <c r="C961">
        <v>170</v>
      </c>
      <c r="D961" t="s">
        <v>166</v>
      </c>
      <c r="E961" t="s">
        <v>648</v>
      </c>
      <c r="F961">
        <v>30</v>
      </c>
      <c r="G961">
        <v>1820</v>
      </c>
      <c r="H961" t="s">
        <v>24</v>
      </c>
      <c r="I961" t="s">
        <v>20</v>
      </c>
      <c r="M961" t="s">
        <v>126</v>
      </c>
    </row>
    <row r="962" spans="1:13">
      <c r="A962">
        <v>37</v>
      </c>
      <c r="B962">
        <v>159</v>
      </c>
      <c r="C962">
        <v>170</v>
      </c>
      <c r="D962" t="s">
        <v>632</v>
      </c>
      <c r="E962" t="s">
        <v>648</v>
      </c>
      <c r="F962">
        <v>10</v>
      </c>
      <c r="G962">
        <v>1840</v>
      </c>
      <c r="H962" t="s">
        <v>24</v>
      </c>
      <c r="I962" t="s">
        <v>20</v>
      </c>
      <c r="M962" t="s">
        <v>126</v>
      </c>
    </row>
    <row r="963" spans="1:13">
      <c r="A963">
        <v>38</v>
      </c>
      <c r="B963">
        <v>159</v>
      </c>
      <c r="C963">
        <v>170</v>
      </c>
      <c r="D963" t="s">
        <v>479</v>
      </c>
      <c r="E963" t="s">
        <v>648</v>
      </c>
      <c r="F963">
        <v>8</v>
      </c>
      <c r="G963">
        <v>1842</v>
      </c>
      <c r="H963" t="s">
        <v>24</v>
      </c>
      <c r="I963" t="s">
        <v>20</v>
      </c>
      <c r="M963" t="s">
        <v>126</v>
      </c>
    </row>
    <row r="964" spans="1:13">
      <c r="A964">
        <v>39</v>
      </c>
      <c r="B964">
        <v>159</v>
      </c>
      <c r="C964">
        <v>170</v>
      </c>
      <c r="D964" t="s">
        <v>694</v>
      </c>
      <c r="E964" t="s">
        <v>648</v>
      </c>
      <c r="F964">
        <v>2</v>
      </c>
      <c r="G964">
        <v>1848</v>
      </c>
      <c r="H964" t="s">
        <v>19</v>
      </c>
      <c r="I964" t="s">
        <v>20</v>
      </c>
      <c r="M964" t="s">
        <v>27</v>
      </c>
    </row>
    <row r="965" spans="1:13">
      <c r="A965">
        <v>40</v>
      </c>
      <c r="B965">
        <v>159</v>
      </c>
      <c r="C965">
        <v>170</v>
      </c>
      <c r="D965" t="s">
        <v>100</v>
      </c>
      <c r="E965" t="s">
        <v>174</v>
      </c>
      <c r="F965">
        <v>36</v>
      </c>
      <c r="G965">
        <v>1814</v>
      </c>
      <c r="H965" t="s">
        <v>19</v>
      </c>
      <c r="I965" t="s">
        <v>20</v>
      </c>
      <c r="J965" t="s">
        <v>314</v>
      </c>
      <c r="K965" t="s">
        <v>315</v>
      </c>
      <c r="M965" t="s">
        <v>27</v>
      </c>
    </row>
    <row r="966" spans="1:13">
      <c r="A966">
        <v>41</v>
      </c>
      <c r="B966">
        <v>160</v>
      </c>
      <c r="C966">
        <v>171</v>
      </c>
      <c r="D966" t="s">
        <v>374</v>
      </c>
      <c r="E966" t="s">
        <v>695</v>
      </c>
      <c r="F966">
        <v>43</v>
      </c>
      <c r="G966">
        <v>1807</v>
      </c>
      <c r="H966" t="s">
        <v>24</v>
      </c>
      <c r="I966" t="s">
        <v>20</v>
      </c>
      <c r="L966">
        <v>400</v>
      </c>
      <c r="M966" t="s">
        <v>22</v>
      </c>
    </row>
    <row r="967" spans="1:13">
      <c r="A967">
        <v>42</v>
      </c>
      <c r="B967">
        <v>160</v>
      </c>
      <c r="C967">
        <v>171</v>
      </c>
      <c r="D967" t="s">
        <v>95</v>
      </c>
      <c r="E967" t="s">
        <v>695</v>
      </c>
      <c r="F967">
        <v>27</v>
      </c>
      <c r="G967">
        <v>1823</v>
      </c>
      <c r="H967" t="s">
        <v>19</v>
      </c>
      <c r="I967" t="s">
        <v>20</v>
      </c>
      <c r="J967" t="s">
        <v>32</v>
      </c>
      <c r="K967" t="s">
        <v>33</v>
      </c>
      <c r="M967" t="s">
        <v>25</v>
      </c>
    </row>
    <row r="968" spans="1:13">
      <c r="A968">
        <v>1</v>
      </c>
      <c r="B968">
        <v>160</v>
      </c>
      <c r="C968">
        <v>171</v>
      </c>
      <c r="D968" t="s">
        <v>696</v>
      </c>
      <c r="E968" t="s">
        <v>695</v>
      </c>
      <c r="F968">
        <v>19</v>
      </c>
      <c r="G968">
        <v>1831</v>
      </c>
      <c r="H968" t="s">
        <v>19</v>
      </c>
      <c r="I968" t="s">
        <v>20</v>
      </c>
      <c r="J968" t="s">
        <v>89</v>
      </c>
      <c r="K968" t="s">
        <v>33</v>
      </c>
      <c r="M968" t="s">
        <v>25</v>
      </c>
    </row>
    <row r="969" spans="1:13">
      <c r="A969">
        <v>2</v>
      </c>
      <c r="B969">
        <v>160</v>
      </c>
      <c r="C969">
        <v>171</v>
      </c>
      <c r="D969" t="s">
        <v>697</v>
      </c>
      <c r="E969" t="s">
        <v>695</v>
      </c>
      <c r="F969">
        <v>17</v>
      </c>
      <c r="G969">
        <v>1833</v>
      </c>
      <c r="H969" t="s">
        <v>19</v>
      </c>
      <c r="I969" t="s">
        <v>20</v>
      </c>
      <c r="J969" t="s">
        <v>89</v>
      </c>
      <c r="K969" t="s">
        <v>33</v>
      </c>
      <c r="M969" t="s">
        <v>698</v>
      </c>
    </row>
    <row r="970" spans="1:13">
      <c r="A970">
        <v>3</v>
      </c>
      <c r="B970">
        <v>160</v>
      </c>
      <c r="C970">
        <v>171</v>
      </c>
      <c r="D970" t="s">
        <v>477</v>
      </c>
      <c r="E970" t="s">
        <v>695</v>
      </c>
      <c r="F970">
        <v>13</v>
      </c>
      <c r="G970">
        <v>1837</v>
      </c>
      <c r="H970" t="s">
        <v>24</v>
      </c>
      <c r="I970" t="s">
        <v>20</v>
      </c>
      <c r="M970" t="s">
        <v>25</v>
      </c>
    </row>
    <row r="971" spans="1:13">
      <c r="A971">
        <v>4</v>
      </c>
      <c r="B971">
        <v>160</v>
      </c>
      <c r="C971">
        <v>171</v>
      </c>
      <c r="D971" t="s">
        <v>699</v>
      </c>
      <c r="E971" t="s">
        <v>695</v>
      </c>
      <c r="F971">
        <v>11</v>
      </c>
      <c r="G971">
        <v>1839</v>
      </c>
      <c r="H971" t="s">
        <v>24</v>
      </c>
      <c r="I971" t="s">
        <v>20</v>
      </c>
      <c r="M971" t="s">
        <v>25</v>
      </c>
    </row>
    <row r="972" spans="1:13">
      <c r="A972">
        <v>5</v>
      </c>
      <c r="B972">
        <v>160</v>
      </c>
      <c r="C972">
        <v>171</v>
      </c>
      <c r="D972" t="s">
        <v>374</v>
      </c>
      <c r="E972" t="s">
        <v>695</v>
      </c>
      <c r="F972">
        <v>9</v>
      </c>
      <c r="G972">
        <v>1841</v>
      </c>
      <c r="H972" t="s">
        <v>24</v>
      </c>
      <c r="I972" t="s">
        <v>20</v>
      </c>
      <c r="M972" t="s">
        <v>25</v>
      </c>
    </row>
    <row r="973" spans="1:13">
      <c r="A973">
        <v>6</v>
      </c>
      <c r="B973">
        <v>160</v>
      </c>
      <c r="C973">
        <v>171</v>
      </c>
      <c r="D973" t="s">
        <v>681</v>
      </c>
      <c r="E973" t="s">
        <v>695</v>
      </c>
      <c r="F973">
        <v>6</v>
      </c>
      <c r="G973">
        <v>1844</v>
      </c>
      <c r="H973" t="s">
        <v>24</v>
      </c>
      <c r="I973" t="s">
        <v>20</v>
      </c>
      <c r="M973" t="s">
        <v>25</v>
      </c>
    </row>
    <row r="974" spans="1:13">
      <c r="A974">
        <v>7</v>
      </c>
      <c r="B974">
        <v>161</v>
      </c>
      <c r="C974">
        <v>172</v>
      </c>
      <c r="D974" t="s">
        <v>95</v>
      </c>
      <c r="E974" t="s">
        <v>700</v>
      </c>
      <c r="F974">
        <v>49</v>
      </c>
      <c r="G974">
        <v>1801</v>
      </c>
      <c r="H974" t="s">
        <v>19</v>
      </c>
      <c r="I974" t="s">
        <v>20</v>
      </c>
      <c r="J974" t="s">
        <v>32</v>
      </c>
      <c r="K974" t="s">
        <v>33</v>
      </c>
      <c r="L974">
        <v>300</v>
      </c>
      <c r="M974" t="s">
        <v>79</v>
      </c>
    </row>
    <row r="975" spans="1:13">
      <c r="A975">
        <v>8</v>
      </c>
      <c r="B975">
        <v>161</v>
      </c>
      <c r="C975">
        <v>172</v>
      </c>
      <c r="D975" t="s">
        <v>701</v>
      </c>
      <c r="E975" t="s">
        <v>700</v>
      </c>
      <c r="F975">
        <v>36</v>
      </c>
      <c r="G975">
        <v>1814</v>
      </c>
      <c r="H975" t="s">
        <v>24</v>
      </c>
      <c r="I975" t="s">
        <v>20</v>
      </c>
      <c r="M975" t="s">
        <v>41</v>
      </c>
    </row>
    <row r="976" spans="1:13">
      <c r="A976">
        <v>9</v>
      </c>
      <c r="B976">
        <v>161</v>
      </c>
      <c r="C976">
        <v>172</v>
      </c>
      <c r="D976" t="s">
        <v>100</v>
      </c>
      <c r="E976" t="s">
        <v>700</v>
      </c>
      <c r="F976">
        <v>17</v>
      </c>
      <c r="G976">
        <v>1833</v>
      </c>
      <c r="H976" t="s">
        <v>19</v>
      </c>
      <c r="I976" t="s">
        <v>20</v>
      </c>
      <c r="J976" t="s">
        <v>89</v>
      </c>
      <c r="K976" t="s">
        <v>33</v>
      </c>
      <c r="M976" t="s">
        <v>79</v>
      </c>
    </row>
    <row r="977" spans="1:15">
      <c r="A977">
        <v>10</v>
      </c>
      <c r="B977">
        <v>161</v>
      </c>
      <c r="C977">
        <v>172</v>
      </c>
      <c r="D977" t="s">
        <v>280</v>
      </c>
      <c r="E977" t="s">
        <v>700</v>
      </c>
      <c r="F977">
        <v>13</v>
      </c>
      <c r="G977">
        <v>1837</v>
      </c>
      <c r="H977" t="s">
        <v>24</v>
      </c>
      <c r="I977" t="s">
        <v>20</v>
      </c>
      <c r="M977" t="s">
        <v>41</v>
      </c>
      <c r="O977" t="s">
        <v>57</v>
      </c>
    </row>
    <row r="978" spans="1:15">
      <c r="A978">
        <v>11</v>
      </c>
      <c r="B978">
        <v>161</v>
      </c>
      <c r="C978">
        <v>172</v>
      </c>
      <c r="D978" t="s">
        <v>88</v>
      </c>
      <c r="E978" t="s">
        <v>700</v>
      </c>
      <c r="F978">
        <v>11</v>
      </c>
      <c r="G978">
        <v>1839</v>
      </c>
      <c r="H978" t="s">
        <v>19</v>
      </c>
      <c r="I978" t="s">
        <v>20</v>
      </c>
      <c r="M978" t="s">
        <v>41</v>
      </c>
    </row>
    <row r="979" spans="1:15">
      <c r="A979">
        <v>12</v>
      </c>
      <c r="B979">
        <v>161</v>
      </c>
      <c r="C979">
        <v>172</v>
      </c>
      <c r="D979" t="s">
        <v>657</v>
      </c>
      <c r="E979" t="s">
        <v>700</v>
      </c>
      <c r="F979">
        <v>9</v>
      </c>
      <c r="G979">
        <v>1841</v>
      </c>
      <c r="H979" t="s">
        <v>24</v>
      </c>
      <c r="I979" t="s">
        <v>20</v>
      </c>
      <c r="M979" t="s">
        <v>41</v>
      </c>
    </row>
    <row r="980" spans="1:15">
      <c r="A980">
        <v>13</v>
      </c>
      <c r="B980">
        <v>161</v>
      </c>
      <c r="C980">
        <v>173</v>
      </c>
      <c r="D980" t="s">
        <v>702</v>
      </c>
      <c r="E980" t="s">
        <v>536</v>
      </c>
      <c r="F980">
        <v>23</v>
      </c>
      <c r="G980">
        <v>1827</v>
      </c>
      <c r="H980" t="s">
        <v>19</v>
      </c>
      <c r="I980" t="s">
        <v>20</v>
      </c>
      <c r="J980" t="s">
        <v>187</v>
      </c>
      <c r="K980" t="s">
        <v>188</v>
      </c>
      <c r="M980" t="s">
        <v>41</v>
      </c>
      <c r="N980" t="s">
        <v>57</v>
      </c>
    </row>
    <row r="981" spans="1:15">
      <c r="A981">
        <v>14</v>
      </c>
      <c r="B981">
        <v>161</v>
      </c>
      <c r="C981">
        <v>173</v>
      </c>
      <c r="D981" t="s">
        <v>703</v>
      </c>
      <c r="E981" t="s">
        <v>536</v>
      </c>
      <c r="F981">
        <v>15</v>
      </c>
      <c r="G981">
        <v>1835</v>
      </c>
      <c r="H981" t="s">
        <v>24</v>
      </c>
      <c r="I981" t="s">
        <v>20</v>
      </c>
      <c r="M981" t="s">
        <v>41</v>
      </c>
      <c r="N981" t="s">
        <v>57</v>
      </c>
    </row>
    <row r="982" spans="1:15">
      <c r="A982">
        <v>15</v>
      </c>
      <c r="B982">
        <v>162</v>
      </c>
      <c r="C982">
        <v>174</v>
      </c>
      <c r="D982" t="s">
        <v>704</v>
      </c>
      <c r="E982" t="s">
        <v>705</v>
      </c>
      <c r="F982">
        <v>31</v>
      </c>
      <c r="G982">
        <v>1819</v>
      </c>
      <c r="H982" t="s">
        <v>19</v>
      </c>
      <c r="I982" t="s">
        <v>20</v>
      </c>
      <c r="J982" t="s">
        <v>32</v>
      </c>
      <c r="K982" t="s">
        <v>33</v>
      </c>
      <c r="L982">
        <v>500</v>
      </c>
      <c r="M982" t="s">
        <v>116</v>
      </c>
    </row>
    <row r="983" spans="1:15">
      <c r="A983">
        <v>16</v>
      </c>
      <c r="B983">
        <v>162</v>
      </c>
      <c r="C983">
        <v>174</v>
      </c>
      <c r="D983" t="s">
        <v>706</v>
      </c>
      <c r="E983" t="s">
        <v>705</v>
      </c>
      <c r="F983">
        <v>24</v>
      </c>
      <c r="G983">
        <v>1826</v>
      </c>
      <c r="H983" t="s">
        <v>24</v>
      </c>
      <c r="I983" t="s">
        <v>20</v>
      </c>
      <c r="M983" t="s">
        <v>116</v>
      </c>
    </row>
    <row r="984" spans="1:15">
      <c r="A984">
        <v>17</v>
      </c>
      <c r="B984">
        <v>162</v>
      </c>
      <c r="C984">
        <v>174</v>
      </c>
      <c r="D984" t="s">
        <v>707</v>
      </c>
      <c r="E984" t="s">
        <v>705</v>
      </c>
      <c r="F984">
        <v>1</v>
      </c>
      <c r="G984">
        <v>1849</v>
      </c>
      <c r="H984" t="s">
        <v>19</v>
      </c>
      <c r="I984" t="s">
        <v>20</v>
      </c>
      <c r="M984" t="s">
        <v>27</v>
      </c>
    </row>
    <row r="985" spans="1:15">
      <c r="A985">
        <v>18</v>
      </c>
      <c r="B985">
        <v>163</v>
      </c>
      <c r="C985">
        <v>175</v>
      </c>
      <c r="D985" t="s">
        <v>708</v>
      </c>
      <c r="E985" t="s">
        <v>709</v>
      </c>
      <c r="F985">
        <v>40</v>
      </c>
      <c r="G985">
        <v>1810</v>
      </c>
      <c r="H985" t="s">
        <v>19</v>
      </c>
      <c r="I985" t="s">
        <v>20</v>
      </c>
      <c r="J985" t="s">
        <v>32</v>
      </c>
      <c r="K985" t="s">
        <v>33</v>
      </c>
      <c r="M985" t="s">
        <v>116</v>
      </c>
    </row>
    <row r="986" spans="1:15">
      <c r="A986">
        <v>19</v>
      </c>
      <c r="B986">
        <v>163</v>
      </c>
      <c r="C986">
        <v>175</v>
      </c>
      <c r="D986" t="s">
        <v>110</v>
      </c>
      <c r="E986" t="s">
        <v>709</v>
      </c>
      <c r="F986">
        <v>43</v>
      </c>
      <c r="G986">
        <v>1807</v>
      </c>
      <c r="H986" t="s">
        <v>24</v>
      </c>
      <c r="I986" t="s">
        <v>20</v>
      </c>
      <c r="M986" t="s">
        <v>116</v>
      </c>
    </row>
    <row r="987" spans="1:15">
      <c r="A987">
        <v>20</v>
      </c>
      <c r="B987">
        <v>164</v>
      </c>
      <c r="C987">
        <v>176</v>
      </c>
      <c r="D987" t="s">
        <v>693</v>
      </c>
      <c r="E987" t="s">
        <v>710</v>
      </c>
      <c r="F987">
        <v>24</v>
      </c>
      <c r="G987">
        <v>1826</v>
      </c>
      <c r="H987" t="s">
        <v>19</v>
      </c>
      <c r="I987" t="s">
        <v>20</v>
      </c>
      <c r="M987" t="s">
        <v>116</v>
      </c>
    </row>
    <row r="988" spans="1:15">
      <c r="A988">
        <v>21</v>
      </c>
      <c r="B988">
        <v>164</v>
      </c>
      <c r="C988">
        <v>176</v>
      </c>
      <c r="D988" t="s">
        <v>711</v>
      </c>
      <c r="E988" t="s">
        <v>710</v>
      </c>
      <c r="F988">
        <v>23</v>
      </c>
      <c r="G988">
        <v>1827</v>
      </c>
      <c r="H988" t="s">
        <v>24</v>
      </c>
      <c r="I988" t="s">
        <v>20</v>
      </c>
      <c r="M988" t="s">
        <v>116</v>
      </c>
    </row>
    <row r="989" spans="1:15">
      <c r="A989">
        <v>22</v>
      </c>
      <c r="B989">
        <v>165</v>
      </c>
      <c r="C989">
        <v>177</v>
      </c>
      <c r="D989" t="s">
        <v>95</v>
      </c>
      <c r="E989" t="s">
        <v>712</v>
      </c>
      <c r="F989">
        <v>40</v>
      </c>
      <c r="G989">
        <v>1810</v>
      </c>
      <c r="H989" t="s">
        <v>19</v>
      </c>
      <c r="I989" t="s">
        <v>20</v>
      </c>
      <c r="J989" t="s">
        <v>32</v>
      </c>
      <c r="K989" t="s">
        <v>33</v>
      </c>
      <c r="L989">
        <v>7920</v>
      </c>
      <c r="M989" t="s">
        <v>34</v>
      </c>
    </row>
    <row r="990" spans="1:15">
      <c r="A990">
        <v>23</v>
      </c>
      <c r="B990">
        <v>165</v>
      </c>
      <c r="C990">
        <v>177</v>
      </c>
      <c r="D990" t="s">
        <v>374</v>
      </c>
      <c r="E990" t="s">
        <v>712</v>
      </c>
      <c r="F990">
        <v>30</v>
      </c>
      <c r="G990">
        <v>1820</v>
      </c>
      <c r="H990" t="s">
        <v>24</v>
      </c>
      <c r="I990" t="s">
        <v>20</v>
      </c>
      <c r="M990" t="s">
        <v>25</v>
      </c>
    </row>
    <row r="991" spans="1:15">
      <c r="A991">
        <v>24</v>
      </c>
      <c r="B991">
        <v>165</v>
      </c>
      <c r="C991">
        <v>177</v>
      </c>
      <c r="D991" t="s">
        <v>713</v>
      </c>
      <c r="E991" t="s">
        <v>712</v>
      </c>
      <c r="F991">
        <v>10</v>
      </c>
      <c r="G991">
        <v>1840</v>
      </c>
      <c r="H991" t="s">
        <v>19</v>
      </c>
      <c r="I991" t="s">
        <v>20</v>
      </c>
      <c r="M991" t="s">
        <v>27</v>
      </c>
      <c r="O991" t="s">
        <v>57</v>
      </c>
    </row>
    <row r="992" spans="1:15">
      <c r="A992">
        <v>25</v>
      </c>
      <c r="B992">
        <v>165</v>
      </c>
      <c r="C992">
        <v>177</v>
      </c>
      <c r="D992" t="s">
        <v>206</v>
      </c>
      <c r="E992" t="s">
        <v>712</v>
      </c>
      <c r="F992">
        <v>8</v>
      </c>
      <c r="G992">
        <v>1842</v>
      </c>
      <c r="H992" t="s">
        <v>19</v>
      </c>
      <c r="I992" t="s">
        <v>20</v>
      </c>
      <c r="M992" t="s">
        <v>27</v>
      </c>
      <c r="O992" t="s">
        <v>57</v>
      </c>
    </row>
    <row r="993" spans="1:15">
      <c r="A993">
        <v>26</v>
      </c>
      <c r="B993">
        <v>165</v>
      </c>
      <c r="C993">
        <v>177</v>
      </c>
      <c r="D993" t="s">
        <v>484</v>
      </c>
      <c r="E993" t="s">
        <v>712</v>
      </c>
      <c r="F993">
        <v>5</v>
      </c>
      <c r="G993">
        <v>1845</v>
      </c>
      <c r="H993" t="s">
        <v>24</v>
      </c>
      <c r="I993" t="s">
        <v>20</v>
      </c>
      <c r="M993" t="s">
        <v>27</v>
      </c>
    </row>
    <row r="994" spans="1:15">
      <c r="A994">
        <v>27</v>
      </c>
      <c r="B994">
        <v>165</v>
      </c>
      <c r="C994">
        <v>177</v>
      </c>
      <c r="D994" t="s">
        <v>714</v>
      </c>
      <c r="E994" t="s">
        <v>712</v>
      </c>
      <c r="F994">
        <v>3</v>
      </c>
      <c r="G994">
        <v>1847</v>
      </c>
      <c r="H994" t="s">
        <v>19</v>
      </c>
      <c r="I994" t="s">
        <v>20</v>
      </c>
      <c r="M994" t="s">
        <v>27</v>
      </c>
    </row>
    <row r="995" spans="1:15">
      <c r="A995">
        <v>28</v>
      </c>
      <c r="B995">
        <v>165</v>
      </c>
      <c r="C995">
        <v>177</v>
      </c>
      <c r="D995" t="s">
        <v>331</v>
      </c>
      <c r="E995" t="s">
        <v>712</v>
      </c>
      <c r="F995">
        <v>1</v>
      </c>
      <c r="G995">
        <v>1849</v>
      </c>
      <c r="H995" t="s">
        <v>24</v>
      </c>
      <c r="I995" t="s">
        <v>20</v>
      </c>
      <c r="M995" t="s">
        <v>27</v>
      </c>
    </row>
    <row r="996" spans="1:15">
      <c r="A996">
        <v>29</v>
      </c>
      <c r="B996">
        <v>165</v>
      </c>
      <c r="C996">
        <v>177</v>
      </c>
      <c r="D996" t="s">
        <v>446</v>
      </c>
      <c r="E996" t="s">
        <v>319</v>
      </c>
      <c r="F996">
        <v>19</v>
      </c>
      <c r="G996">
        <v>1831</v>
      </c>
      <c r="H996" t="s">
        <v>19</v>
      </c>
      <c r="I996" t="s">
        <v>20</v>
      </c>
      <c r="J996" t="s">
        <v>89</v>
      </c>
      <c r="K996" t="s">
        <v>33</v>
      </c>
      <c r="M996" t="s">
        <v>34</v>
      </c>
    </row>
    <row r="997" spans="1:15">
      <c r="A997">
        <v>30</v>
      </c>
      <c r="B997">
        <v>166</v>
      </c>
      <c r="C997">
        <v>178</v>
      </c>
      <c r="D997" t="s">
        <v>715</v>
      </c>
      <c r="E997" t="s">
        <v>18</v>
      </c>
      <c r="F997">
        <v>32</v>
      </c>
      <c r="G997">
        <v>1818</v>
      </c>
      <c r="H997" t="s">
        <v>19</v>
      </c>
      <c r="I997" t="s">
        <v>20</v>
      </c>
      <c r="J997" t="s">
        <v>146</v>
      </c>
      <c r="K997" t="s">
        <v>73</v>
      </c>
      <c r="L997">
        <v>1300</v>
      </c>
      <c r="M997" t="s">
        <v>41</v>
      </c>
    </row>
    <row r="998" spans="1:15">
      <c r="A998">
        <v>31</v>
      </c>
      <c r="B998">
        <v>166</v>
      </c>
      <c r="C998">
        <v>178</v>
      </c>
      <c r="D998" t="s">
        <v>716</v>
      </c>
      <c r="E998" t="s">
        <v>18</v>
      </c>
      <c r="F998">
        <v>28</v>
      </c>
      <c r="G998">
        <v>1822</v>
      </c>
      <c r="H998" t="s">
        <v>24</v>
      </c>
      <c r="I998" t="s">
        <v>20</v>
      </c>
      <c r="M998" t="s">
        <v>126</v>
      </c>
    </row>
    <row r="999" spans="1:15">
      <c r="A999">
        <v>32</v>
      </c>
      <c r="B999">
        <v>166</v>
      </c>
      <c r="C999">
        <v>178</v>
      </c>
      <c r="D999" t="s">
        <v>110</v>
      </c>
      <c r="E999" t="s">
        <v>18</v>
      </c>
      <c r="F999">
        <v>5</v>
      </c>
      <c r="G999">
        <v>1845</v>
      </c>
      <c r="H999" t="s">
        <v>24</v>
      </c>
      <c r="I999" t="s">
        <v>20</v>
      </c>
      <c r="M999" t="s">
        <v>27</v>
      </c>
    </row>
    <row r="1000" spans="1:15">
      <c r="A1000">
        <v>33</v>
      </c>
      <c r="B1000">
        <v>166</v>
      </c>
      <c r="C1000">
        <v>178</v>
      </c>
      <c r="D1000" t="s">
        <v>95</v>
      </c>
      <c r="E1000" t="s">
        <v>18</v>
      </c>
      <c r="F1000">
        <v>3</v>
      </c>
      <c r="G1000">
        <v>1847</v>
      </c>
      <c r="H1000" t="s">
        <v>19</v>
      </c>
      <c r="I1000" t="s">
        <v>20</v>
      </c>
      <c r="M1000" t="s">
        <v>27</v>
      </c>
    </row>
    <row r="1001" spans="1:15">
      <c r="A1001">
        <v>34</v>
      </c>
      <c r="B1001">
        <v>166</v>
      </c>
      <c r="C1001">
        <v>178</v>
      </c>
      <c r="D1001" t="s">
        <v>484</v>
      </c>
      <c r="E1001" t="s">
        <v>18</v>
      </c>
      <c r="F1001" s="4" t="s">
        <v>717</v>
      </c>
      <c r="G1001">
        <v>1850</v>
      </c>
      <c r="H1001" t="s">
        <v>24</v>
      </c>
      <c r="I1001" t="s">
        <v>20</v>
      </c>
      <c r="M1001" t="s">
        <v>27</v>
      </c>
    </row>
    <row r="1002" spans="1:15">
      <c r="A1002">
        <v>35</v>
      </c>
      <c r="B1002">
        <v>166</v>
      </c>
      <c r="C1002">
        <v>178</v>
      </c>
      <c r="D1002" t="s">
        <v>718</v>
      </c>
      <c r="E1002" t="s">
        <v>719</v>
      </c>
      <c r="F1002">
        <v>32</v>
      </c>
      <c r="G1002">
        <v>1818</v>
      </c>
      <c r="H1002" t="s">
        <v>19</v>
      </c>
      <c r="I1002" t="s">
        <v>20</v>
      </c>
      <c r="J1002" t="s">
        <v>314</v>
      </c>
      <c r="K1002" t="s">
        <v>315</v>
      </c>
      <c r="M1002" t="s">
        <v>224</v>
      </c>
    </row>
    <row r="1003" spans="1:15">
      <c r="A1003">
        <v>36</v>
      </c>
      <c r="B1003">
        <v>167</v>
      </c>
      <c r="C1003">
        <v>179</v>
      </c>
      <c r="D1003" t="s">
        <v>715</v>
      </c>
      <c r="E1003" t="s">
        <v>720</v>
      </c>
      <c r="F1003">
        <v>34</v>
      </c>
      <c r="G1003">
        <v>1816</v>
      </c>
      <c r="H1003" t="s">
        <v>19</v>
      </c>
      <c r="I1003" t="s">
        <v>20</v>
      </c>
      <c r="J1003" t="s">
        <v>32</v>
      </c>
      <c r="K1003" t="s">
        <v>33</v>
      </c>
      <c r="L1003">
        <v>600</v>
      </c>
      <c r="M1003" t="s">
        <v>36</v>
      </c>
    </row>
    <row r="1004" spans="1:15">
      <c r="A1004">
        <v>37</v>
      </c>
      <c r="B1004">
        <v>167</v>
      </c>
      <c r="C1004">
        <v>179</v>
      </c>
      <c r="D1004" t="s">
        <v>479</v>
      </c>
      <c r="E1004" t="s">
        <v>720</v>
      </c>
      <c r="F1004">
        <v>20</v>
      </c>
      <c r="G1004">
        <v>1830</v>
      </c>
      <c r="H1004" t="s">
        <v>24</v>
      </c>
      <c r="I1004" t="s">
        <v>20</v>
      </c>
      <c r="M1004" t="s">
        <v>27</v>
      </c>
    </row>
    <row r="1005" spans="1:15">
      <c r="A1005">
        <v>38</v>
      </c>
      <c r="B1005">
        <v>167</v>
      </c>
      <c r="C1005">
        <v>179</v>
      </c>
      <c r="D1005" t="s">
        <v>23</v>
      </c>
      <c r="E1005" t="s">
        <v>720</v>
      </c>
      <c r="F1005">
        <v>1</v>
      </c>
      <c r="G1005">
        <v>1849</v>
      </c>
      <c r="H1005" t="s">
        <v>24</v>
      </c>
      <c r="I1005" t="s">
        <v>20</v>
      </c>
      <c r="M1005" t="s">
        <v>27</v>
      </c>
    </row>
    <row r="1006" spans="1:15">
      <c r="A1006">
        <v>39</v>
      </c>
      <c r="B1006">
        <v>167</v>
      </c>
      <c r="C1006">
        <v>179</v>
      </c>
      <c r="D1006" t="s">
        <v>632</v>
      </c>
      <c r="E1006" t="s">
        <v>720</v>
      </c>
      <c r="F1006" s="4" t="s">
        <v>614</v>
      </c>
      <c r="G1006" t="s">
        <v>721</v>
      </c>
      <c r="H1006" t="s">
        <v>24</v>
      </c>
      <c r="I1006" t="s">
        <v>20</v>
      </c>
      <c r="M1006" t="s">
        <v>27</v>
      </c>
    </row>
    <row r="1007" spans="1:15">
      <c r="A1007">
        <v>40</v>
      </c>
      <c r="B1007">
        <v>168</v>
      </c>
      <c r="C1007">
        <v>180</v>
      </c>
      <c r="D1007" t="s">
        <v>722</v>
      </c>
      <c r="E1007" t="s">
        <v>723</v>
      </c>
      <c r="F1007">
        <v>50</v>
      </c>
      <c r="G1007">
        <v>1800</v>
      </c>
      <c r="H1007" t="s">
        <v>19</v>
      </c>
      <c r="I1007" t="s">
        <v>20</v>
      </c>
      <c r="J1007" t="s">
        <v>146</v>
      </c>
      <c r="K1007" t="s">
        <v>73</v>
      </c>
      <c r="M1007" t="s">
        <v>34</v>
      </c>
    </row>
    <row r="1008" spans="1:15">
      <c r="A1008">
        <v>41</v>
      </c>
      <c r="B1008">
        <v>168</v>
      </c>
      <c r="C1008">
        <v>180</v>
      </c>
      <c r="D1008" t="s">
        <v>100</v>
      </c>
      <c r="E1008" t="s">
        <v>723</v>
      </c>
      <c r="F1008">
        <v>15</v>
      </c>
      <c r="G1008">
        <v>1835</v>
      </c>
      <c r="H1008" t="s">
        <v>19</v>
      </c>
      <c r="I1008" t="s">
        <v>20</v>
      </c>
      <c r="M1008" t="s">
        <v>25</v>
      </c>
      <c r="O1008" t="s">
        <v>57</v>
      </c>
    </row>
    <row r="1009" spans="1:15">
      <c r="A1009">
        <v>42</v>
      </c>
      <c r="B1009">
        <v>168</v>
      </c>
      <c r="C1009">
        <v>180</v>
      </c>
      <c r="D1009" t="s">
        <v>724</v>
      </c>
      <c r="E1009" t="s">
        <v>723</v>
      </c>
      <c r="F1009">
        <v>13</v>
      </c>
      <c r="G1009">
        <v>1837</v>
      </c>
      <c r="H1009" t="s">
        <v>19</v>
      </c>
      <c r="I1009" t="s">
        <v>20</v>
      </c>
      <c r="M1009" t="s">
        <v>25</v>
      </c>
      <c r="O1009" t="s">
        <v>57</v>
      </c>
    </row>
    <row r="1010" spans="1:15">
      <c r="A1010">
        <v>1</v>
      </c>
      <c r="B1010">
        <v>169</v>
      </c>
      <c r="C1010">
        <v>181</v>
      </c>
      <c r="D1010" t="s">
        <v>585</v>
      </c>
      <c r="E1010" t="s">
        <v>725</v>
      </c>
      <c r="F1010">
        <v>32</v>
      </c>
      <c r="G1010">
        <v>1818</v>
      </c>
      <c r="H1010" t="s">
        <v>19</v>
      </c>
      <c r="I1010" t="s">
        <v>20</v>
      </c>
      <c r="J1010" t="s">
        <v>32</v>
      </c>
      <c r="K1010" t="s">
        <v>33</v>
      </c>
      <c r="L1010">
        <v>1350</v>
      </c>
      <c r="M1010" t="s">
        <v>25</v>
      </c>
    </row>
    <row r="1011" spans="1:15">
      <c r="A1011">
        <v>2</v>
      </c>
      <c r="B1011">
        <v>169</v>
      </c>
      <c r="C1011">
        <v>181</v>
      </c>
      <c r="D1011" t="s">
        <v>204</v>
      </c>
      <c r="E1011" t="s">
        <v>725</v>
      </c>
      <c r="F1011">
        <v>30</v>
      </c>
      <c r="G1011">
        <v>1820</v>
      </c>
      <c r="H1011" t="s">
        <v>24</v>
      </c>
      <c r="I1011" t="s">
        <v>20</v>
      </c>
      <c r="M1011" t="s">
        <v>34</v>
      </c>
    </row>
    <row r="1012" spans="1:15">
      <c r="A1012">
        <v>3</v>
      </c>
      <c r="B1012">
        <v>169</v>
      </c>
      <c r="C1012">
        <v>181</v>
      </c>
      <c r="D1012" t="s">
        <v>726</v>
      </c>
      <c r="E1012" t="s">
        <v>725</v>
      </c>
      <c r="F1012">
        <v>10</v>
      </c>
      <c r="G1012">
        <v>1840</v>
      </c>
      <c r="H1012" t="s">
        <v>24</v>
      </c>
      <c r="I1012" t="s">
        <v>20</v>
      </c>
      <c r="M1012" t="s">
        <v>27</v>
      </c>
      <c r="O1012" t="s">
        <v>57</v>
      </c>
    </row>
    <row r="1013" spans="1:15">
      <c r="A1013">
        <v>4</v>
      </c>
      <c r="B1013">
        <v>169</v>
      </c>
      <c r="C1013">
        <v>181</v>
      </c>
      <c r="D1013" t="s">
        <v>100</v>
      </c>
      <c r="E1013" t="s">
        <v>725</v>
      </c>
      <c r="F1013">
        <v>8</v>
      </c>
      <c r="G1013">
        <v>1842</v>
      </c>
      <c r="H1013" t="s">
        <v>19</v>
      </c>
      <c r="I1013" t="s">
        <v>20</v>
      </c>
      <c r="M1013" t="s">
        <v>27</v>
      </c>
      <c r="O1013" t="s">
        <v>57</v>
      </c>
    </row>
    <row r="1014" spans="1:15">
      <c r="A1014">
        <v>5</v>
      </c>
      <c r="B1014">
        <v>169</v>
      </c>
      <c r="C1014">
        <v>181</v>
      </c>
      <c r="D1014" t="s">
        <v>585</v>
      </c>
      <c r="E1014" t="s">
        <v>725</v>
      </c>
      <c r="F1014">
        <v>1</v>
      </c>
      <c r="G1014">
        <v>1849</v>
      </c>
      <c r="H1014" t="s">
        <v>19</v>
      </c>
      <c r="I1014" t="s">
        <v>20</v>
      </c>
      <c r="M1014" t="s">
        <v>27</v>
      </c>
    </row>
    <row r="1015" spans="1:15">
      <c r="A1015">
        <v>6</v>
      </c>
      <c r="B1015">
        <v>169</v>
      </c>
      <c r="C1015">
        <v>181</v>
      </c>
      <c r="D1015" t="s">
        <v>88</v>
      </c>
      <c r="E1015" t="s">
        <v>725</v>
      </c>
      <c r="F1015" s="4" t="s">
        <v>246</v>
      </c>
      <c r="G1015">
        <v>1850</v>
      </c>
      <c r="H1015" t="s">
        <v>19</v>
      </c>
      <c r="I1015" t="s">
        <v>20</v>
      </c>
      <c r="M1015" t="s">
        <v>27</v>
      </c>
    </row>
    <row r="1016" spans="1:15">
      <c r="A1016">
        <v>7</v>
      </c>
      <c r="B1016">
        <v>170</v>
      </c>
      <c r="C1016">
        <v>182</v>
      </c>
      <c r="D1016" t="s">
        <v>708</v>
      </c>
      <c r="E1016" t="s">
        <v>311</v>
      </c>
      <c r="F1016">
        <v>48</v>
      </c>
      <c r="G1016">
        <v>1802</v>
      </c>
      <c r="H1016" t="s">
        <v>19</v>
      </c>
      <c r="I1016" t="s">
        <v>20</v>
      </c>
      <c r="J1016" t="s">
        <v>32</v>
      </c>
      <c r="K1016" t="s">
        <v>33</v>
      </c>
      <c r="L1016">
        <v>9111</v>
      </c>
      <c r="M1016" t="s">
        <v>36</v>
      </c>
    </row>
    <row r="1017" spans="1:15">
      <c r="A1017">
        <v>8</v>
      </c>
      <c r="B1017">
        <v>170</v>
      </c>
      <c r="C1017">
        <v>182</v>
      </c>
      <c r="D1017" t="s">
        <v>100</v>
      </c>
      <c r="E1017" t="s">
        <v>311</v>
      </c>
      <c r="F1017">
        <v>23</v>
      </c>
      <c r="G1017">
        <v>1827</v>
      </c>
      <c r="H1017" t="s">
        <v>19</v>
      </c>
      <c r="I1017" t="s">
        <v>20</v>
      </c>
      <c r="J1017" t="s">
        <v>89</v>
      </c>
      <c r="K1017" t="s">
        <v>33</v>
      </c>
      <c r="M1017" t="s">
        <v>38</v>
      </c>
      <c r="O1017" t="s">
        <v>57</v>
      </c>
    </row>
    <row r="1018" spans="1:15">
      <c r="A1018">
        <v>9</v>
      </c>
      <c r="B1018">
        <v>170</v>
      </c>
      <c r="C1018">
        <v>182</v>
      </c>
      <c r="D1018" t="s">
        <v>727</v>
      </c>
      <c r="E1018" t="s">
        <v>311</v>
      </c>
      <c r="F1018">
        <v>22</v>
      </c>
      <c r="G1018">
        <v>1828</v>
      </c>
      <c r="H1018" t="s">
        <v>19</v>
      </c>
      <c r="I1018" t="s">
        <v>20</v>
      </c>
      <c r="J1018" t="s">
        <v>89</v>
      </c>
      <c r="K1018" t="s">
        <v>33</v>
      </c>
      <c r="M1018" t="s">
        <v>38</v>
      </c>
      <c r="O1018" t="s">
        <v>57</v>
      </c>
    </row>
    <row r="1019" spans="1:15">
      <c r="A1019">
        <v>10</v>
      </c>
      <c r="B1019">
        <v>170</v>
      </c>
      <c r="C1019">
        <v>182</v>
      </c>
      <c r="D1019" t="s">
        <v>412</v>
      </c>
      <c r="E1019" t="s">
        <v>311</v>
      </c>
      <c r="F1019">
        <v>16</v>
      </c>
      <c r="G1019">
        <v>1834</v>
      </c>
      <c r="H1019" t="s">
        <v>19</v>
      </c>
      <c r="I1019" t="s">
        <v>20</v>
      </c>
      <c r="J1019" t="s">
        <v>89</v>
      </c>
      <c r="K1019" t="s">
        <v>33</v>
      </c>
      <c r="M1019" t="s">
        <v>27</v>
      </c>
      <c r="O1019" t="s">
        <v>57</v>
      </c>
    </row>
    <row r="1020" spans="1:15">
      <c r="A1020">
        <v>11</v>
      </c>
      <c r="B1020">
        <v>170</v>
      </c>
      <c r="C1020">
        <v>182</v>
      </c>
      <c r="D1020" t="s">
        <v>75</v>
      </c>
      <c r="E1020" t="s">
        <v>311</v>
      </c>
      <c r="F1020">
        <v>12</v>
      </c>
      <c r="G1020">
        <v>1838</v>
      </c>
      <c r="H1020" t="s">
        <v>19</v>
      </c>
      <c r="I1020" t="s">
        <v>20</v>
      </c>
      <c r="M1020" t="s">
        <v>27</v>
      </c>
      <c r="O1020" t="s">
        <v>57</v>
      </c>
    </row>
    <row r="1021" spans="1:15">
      <c r="A1021">
        <v>12</v>
      </c>
      <c r="B1021">
        <v>170</v>
      </c>
      <c r="C1021">
        <v>182</v>
      </c>
      <c r="D1021" t="s">
        <v>728</v>
      </c>
      <c r="E1021" t="s">
        <v>265</v>
      </c>
      <c r="F1021">
        <v>26</v>
      </c>
      <c r="G1021">
        <v>1824</v>
      </c>
      <c r="H1021" t="s">
        <v>19</v>
      </c>
      <c r="I1021" t="s">
        <v>20</v>
      </c>
      <c r="J1021" t="s">
        <v>314</v>
      </c>
      <c r="K1021" t="s">
        <v>315</v>
      </c>
      <c r="M1021" t="s">
        <v>41</v>
      </c>
    </row>
    <row r="1022" spans="1:15">
      <c r="A1022">
        <v>13</v>
      </c>
      <c r="B1022">
        <v>170</v>
      </c>
      <c r="C1022">
        <v>182</v>
      </c>
      <c r="D1022" t="s">
        <v>715</v>
      </c>
      <c r="E1022" t="s">
        <v>729</v>
      </c>
      <c r="F1022">
        <v>48</v>
      </c>
      <c r="G1022">
        <v>1802</v>
      </c>
      <c r="H1022" t="s">
        <v>19</v>
      </c>
      <c r="I1022" t="s">
        <v>20</v>
      </c>
      <c r="J1022" t="s">
        <v>314</v>
      </c>
      <c r="K1022" t="s">
        <v>315</v>
      </c>
      <c r="M1022" t="s">
        <v>103</v>
      </c>
    </row>
    <row r="1023" spans="1:15">
      <c r="A1023">
        <v>14</v>
      </c>
      <c r="B1023">
        <v>170</v>
      </c>
      <c r="C1023">
        <v>182</v>
      </c>
      <c r="D1023" t="s">
        <v>75</v>
      </c>
      <c r="E1023" t="s">
        <v>730</v>
      </c>
      <c r="F1023">
        <v>48</v>
      </c>
      <c r="G1023">
        <v>1802</v>
      </c>
      <c r="H1023" t="s">
        <v>19</v>
      </c>
      <c r="I1023" t="s">
        <v>20</v>
      </c>
      <c r="J1023" t="s">
        <v>346</v>
      </c>
      <c r="K1023" t="s">
        <v>347</v>
      </c>
      <c r="L1023">
        <v>1000</v>
      </c>
      <c r="M1023" t="s">
        <v>373</v>
      </c>
    </row>
    <row r="1024" spans="1:15">
      <c r="A1024">
        <v>15</v>
      </c>
      <c r="B1024">
        <v>171</v>
      </c>
      <c r="C1024">
        <v>183</v>
      </c>
      <c r="D1024" t="s">
        <v>731</v>
      </c>
      <c r="E1024" t="s">
        <v>732</v>
      </c>
      <c r="F1024">
        <v>30</v>
      </c>
      <c r="G1024">
        <v>1820</v>
      </c>
      <c r="H1024" t="s">
        <v>19</v>
      </c>
      <c r="I1024" t="s">
        <v>20</v>
      </c>
      <c r="J1024" t="s">
        <v>32</v>
      </c>
      <c r="K1024" t="s">
        <v>33</v>
      </c>
      <c r="M1024" t="s">
        <v>87</v>
      </c>
    </row>
    <row r="1025" spans="1:16">
      <c r="A1025">
        <v>16</v>
      </c>
      <c r="B1025">
        <v>171</v>
      </c>
      <c r="C1025">
        <v>183</v>
      </c>
      <c r="D1025" t="s">
        <v>608</v>
      </c>
      <c r="E1025" t="s">
        <v>732</v>
      </c>
      <c r="F1025">
        <v>22</v>
      </c>
      <c r="G1025">
        <v>1828</v>
      </c>
      <c r="H1025" t="s">
        <v>24</v>
      </c>
      <c r="I1025" t="s">
        <v>20</v>
      </c>
      <c r="M1025" t="s">
        <v>38</v>
      </c>
      <c r="P1025" t="s">
        <v>57</v>
      </c>
    </row>
    <row r="1026" spans="1:16">
      <c r="A1026">
        <v>17</v>
      </c>
      <c r="B1026">
        <v>171</v>
      </c>
      <c r="C1026">
        <v>183</v>
      </c>
      <c r="D1026" t="s">
        <v>733</v>
      </c>
      <c r="E1026" t="s">
        <v>732</v>
      </c>
      <c r="F1026">
        <v>2</v>
      </c>
      <c r="G1026">
        <v>1848</v>
      </c>
      <c r="H1026" t="s">
        <v>24</v>
      </c>
      <c r="I1026" t="s">
        <v>20</v>
      </c>
      <c r="M1026" t="s">
        <v>66</v>
      </c>
    </row>
    <row r="1027" spans="1:16">
      <c r="A1027">
        <v>18</v>
      </c>
      <c r="B1027">
        <v>171</v>
      </c>
      <c r="C1027">
        <v>183</v>
      </c>
      <c r="D1027" t="s">
        <v>734</v>
      </c>
      <c r="E1027" t="s">
        <v>732</v>
      </c>
      <c r="F1027" s="4" t="s">
        <v>735</v>
      </c>
      <c r="G1027">
        <v>1850</v>
      </c>
      <c r="H1027" t="s">
        <v>24</v>
      </c>
      <c r="I1027" t="s">
        <v>20</v>
      </c>
      <c r="M1027" t="s">
        <v>27</v>
      </c>
    </row>
    <row r="1028" spans="1:16">
      <c r="A1028">
        <v>19</v>
      </c>
      <c r="B1028">
        <v>172</v>
      </c>
      <c r="C1028">
        <v>184</v>
      </c>
      <c r="D1028" t="s">
        <v>736</v>
      </c>
      <c r="E1028" t="s">
        <v>737</v>
      </c>
      <c r="F1028">
        <v>23</v>
      </c>
      <c r="G1028">
        <v>1827</v>
      </c>
      <c r="H1028" t="s">
        <v>19</v>
      </c>
      <c r="I1028" t="s">
        <v>20</v>
      </c>
      <c r="J1028" t="s">
        <v>32</v>
      </c>
      <c r="K1028" t="s">
        <v>33</v>
      </c>
      <c r="L1028">
        <v>400</v>
      </c>
      <c r="M1028" t="s">
        <v>41</v>
      </c>
    </row>
    <row r="1029" spans="1:16">
      <c r="A1029">
        <v>20</v>
      </c>
      <c r="B1029">
        <v>172</v>
      </c>
      <c r="C1029">
        <v>184</v>
      </c>
      <c r="D1029" t="s">
        <v>216</v>
      </c>
      <c r="E1029" t="s">
        <v>737</v>
      </c>
      <c r="F1029">
        <v>26</v>
      </c>
      <c r="G1029">
        <v>1824</v>
      </c>
      <c r="H1029" t="s">
        <v>24</v>
      </c>
      <c r="I1029" t="s">
        <v>20</v>
      </c>
      <c r="M1029" t="s">
        <v>155</v>
      </c>
    </row>
    <row r="1030" spans="1:16">
      <c r="A1030">
        <v>21</v>
      </c>
      <c r="B1030">
        <v>172</v>
      </c>
      <c r="C1030">
        <v>184</v>
      </c>
      <c r="D1030" t="s">
        <v>110</v>
      </c>
      <c r="E1030" t="s">
        <v>738</v>
      </c>
      <c r="F1030">
        <v>10</v>
      </c>
      <c r="G1030">
        <v>1840</v>
      </c>
      <c r="H1030" t="s">
        <v>24</v>
      </c>
      <c r="I1030" t="s">
        <v>20</v>
      </c>
      <c r="M1030" t="s">
        <v>27</v>
      </c>
    </row>
    <row r="1031" spans="1:16">
      <c r="A1031">
        <v>22</v>
      </c>
      <c r="B1031">
        <v>172</v>
      </c>
      <c r="C1031">
        <v>184</v>
      </c>
      <c r="D1031" t="s">
        <v>657</v>
      </c>
      <c r="E1031" t="s">
        <v>738</v>
      </c>
      <c r="F1031">
        <v>6</v>
      </c>
      <c r="G1031">
        <v>1844</v>
      </c>
      <c r="H1031" t="s">
        <v>24</v>
      </c>
      <c r="I1031" t="s">
        <v>20</v>
      </c>
      <c r="M1031" t="s">
        <v>27</v>
      </c>
    </row>
    <row r="1032" spans="1:16">
      <c r="A1032">
        <v>23</v>
      </c>
      <c r="B1032">
        <v>172</v>
      </c>
      <c r="C1032">
        <v>184</v>
      </c>
      <c r="D1032" t="s">
        <v>739</v>
      </c>
      <c r="E1032" t="s">
        <v>737</v>
      </c>
      <c r="F1032">
        <v>1</v>
      </c>
      <c r="G1032">
        <v>1849</v>
      </c>
      <c r="H1032" t="s">
        <v>19</v>
      </c>
      <c r="I1032" t="s">
        <v>20</v>
      </c>
      <c r="M1032" t="s">
        <v>27</v>
      </c>
    </row>
    <row r="1033" spans="1:16">
      <c r="A1033">
        <v>24</v>
      </c>
      <c r="B1033">
        <v>173</v>
      </c>
      <c r="C1033">
        <v>185</v>
      </c>
      <c r="D1033" t="s">
        <v>387</v>
      </c>
      <c r="E1033" t="s">
        <v>311</v>
      </c>
      <c r="F1033">
        <v>37</v>
      </c>
      <c r="G1033">
        <v>1813</v>
      </c>
      <c r="H1033" t="s">
        <v>19</v>
      </c>
      <c r="I1033" t="s">
        <v>20</v>
      </c>
      <c r="J1033" t="s">
        <v>32</v>
      </c>
      <c r="K1033" t="s">
        <v>33</v>
      </c>
      <c r="L1033">
        <v>300</v>
      </c>
      <c r="M1033" t="s">
        <v>41</v>
      </c>
      <c r="P1033" t="s">
        <v>57</v>
      </c>
    </row>
    <row r="1034" spans="1:16">
      <c r="A1034">
        <v>25</v>
      </c>
      <c r="B1034">
        <v>173</v>
      </c>
      <c r="C1034">
        <v>185</v>
      </c>
      <c r="D1034" t="s">
        <v>374</v>
      </c>
      <c r="E1034" t="s">
        <v>311</v>
      </c>
      <c r="F1034">
        <v>35</v>
      </c>
      <c r="G1034">
        <v>1815</v>
      </c>
      <c r="H1034" t="s">
        <v>24</v>
      </c>
      <c r="I1034" t="s">
        <v>20</v>
      </c>
      <c r="M1034" t="s">
        <v>34</v>
      </c>
    </row>
    <row r="1035" spans="1:16">
      <c r="A1035">
        <v>26</v>
      </c>
      <c r="B1035">
        <v>173</v>
      </c>
      <c r="C1035">
        <v>185</v>
      </c>
      <c r="D1035" t="s">
        <v>740</v>
      </c>
      <c r="E1035" t="s">
        <v>311</v>
      </c>
      <c r="F1035">
        <v>11</v>
      </c>
      <c r="G1035">
        <v>1839</v>
      </c>
      <c r="H1035" t="s">
        <v>24</v>
      </c>
      <c r="I1035" t="s">
        <v>20</v>
      </c>
      <c r="M1035" t="s">
        <v>66</v>
      </c>
      <c r="O1035" t="s">
        <v>57</v>
      </c>
    </row>
    <row r="1036" spans="1:16">
      <c r="A1036">
        <v>27</v>
      </c>
      <c r="B1036">
        <v>173</v>
      </c>
      <c r="C1036">
        <v>185</v>
      </c>
      <c r="D1036" t="s">
        <v>741</v>
      </c>
      <c r="E1036" t="s">
        <v>311</v>
      </c>
      <c r="F1036">
        <v>10</v>
      </c>
      <c r="G1036">
        <v>1840</v>
      </c>
      <c r="H1036" t="s">
        <v>24</v>
      </c>
      <c r="I1036" t="s">
        <v>20</v>
      </c>
      <c r="M1036" t="s">
        <v>66</v>
      </c>
      <c r="O1036" t="s">
        <v>57</v>
      </c>
    </row>
    <row r="1037" spans="1:16">
      <c r="A1037">
        <v>28</v>
      </c>
      <c r="B1037">
        <v>173</v>
      </c>
      <c r="C1037">
        <v>185</v>
      </c>
      <c r="D1037" t="s">
        <v>742</v>
      </c>
      <c r="E1037" t="s">
        <v>311</v>
      </c>
      <c r="F1037">
        <v>9</v>
      </c>
      <c r="G1037">
        <v>1841</v>
      </c>
      <c r="H1037" t="s">
        <v>24</v>
      </c>
      <c r="I1037" t="s">
        <v>20</v>
      </c>
      <c r="M1037" t="s">
        <v>52</v>
      </c>
      <c r="O1037" t="s">
        <v>57</v>
      </c>
    </row>
    <row r="1038" spans="1:16">
      <c r="A1038">
        <v>29</v>
      </c>
      <c r="B1038">
        <v>173</v>
      </c>
      <c r="C1038">
        <v>185</v>
      </c>
      <c r="D1038" t="s">
        <v>88</v>
      </c>
      <c r="E1038" t="s">
        <v>311</v>
      </c>
      <c r="F1038">
        <v>5</v>
      </c>
      <c r="G1038">
        <v>1845</v>
      </c>
      <c r="H1038" t="s">
        <v>19</v>
      </c>
      <c r="I1038" t="s">
        <v>20</v>
      </c>
      <c r="M1038" t="s">
        <v>52</v>
      </c>
    </row>
    <row r="1039" spans="1:16">
      <c r="A1039">
        <v>30</v>
      </c>
      <c r="B1039">
        <v>173</v>
      </c>
      <c r="C1039">
        <v>185</v>
      </c>
      <c r="D1039" t="s">
        <v>446</v>
      </c>
      <c r="E1039" t="s">
        <v>311</v>
      </c>
      <c r="F1039">
        <v>4</v>
      </c>
      <c r="G1039">
        <v>1846</v>
      </c>
      <c r="H1039" t="s">
        <v>19</v>
      </c>
      <c r="I1039" t="s">
        <v>20</v>
      </c>
      <c r="M1039" t="s">
        <v>52</v>
      </c>
    </row>
    <row r="1040" spans="1:16">
      <c r="A1040">
        <v>31</v>
      </c>
      <c r="B1040">
        <v>173</v>
      </c>
      <c r="C1040">
        <v>185</v>
      </c>
      <c r="D1040" t="s">
        <v>387</v>
      </c>
      <c r="E1040" t="s">
        <v>311</v>
      </c>
      <c r="F1040">
        <v>2</v>
      </c>
      <c r="G1040">
        <v>1848</v>
      </c>
      <c r="H1040" t="s">
        <v>19</v>
      </c>
      <c r="I1040" t="s">
        <v>20</v>
      </c>
      <c r="M1040" t="s">
        <v>52</v>
      </c>
    </row>
    <row r="1041" spans="1:15">
      <c r="A1041">
        <v>32</v>
      </c>
      <c r="B1041">
        <v>173</v>
      </c>
      <c r="C1041">
        <v>185</v>
      </c>
      <c r="D1041" t="s">
        <v>743</v>
      </c>
      <c r="E1041" t="s">
        <v>311</v>
      </c>
      <c r="F1041">
        <v>7</v>
      </c>
      <c r="G1041">
        <v>1843</v>
      </c>
      <c r="H1041" t="s">
        <v>24</v>
      </c>
      <c r="I1041" t="s">
        <v>20</v>
      </c>
      <c r="M1041" t="s">
        <v>52</v>
      </c>
      <c r="O1041" t="s">
        <v>57</v>
      </c>
    </row>
    <row r="1042" spans="1:15">
      <c r="A1042">
        <v>33</v>
      </c>
      <c r="B1042">
        <v>174</v>
      </c>
      <c r="C1042">
        <v>186</v>
      </c>
      <c r="D1042" t="s">
        <v>127</v>
      </c>
      <c r="E1042" t="s">
        <v>744</v>
      </c>
      <c r="F1042">
        <v>27</v>
      </c>
      <c r="G1042">
        <v>1823</v>
      </c>
      <c r="H1042" t="s">
        <v>19</v>
      </c>
      <c r="I1042" t="s">
        <v>20</v>
      </c>
      <c r="J1042" t="s">
        <v>32</v>
      </c>
      <c r="K1042" t="s">
        <v>33</v>
      </c>
      <c r="L1042">
        <v>540</v>
      </c>
      <c r="M1042" t="s">
        <v>77</v>
      </c>
    </row>
    <row r="1043" spans="1:15">
      <c r="A1043">
        <v>34</v>
      </c>
      <c r="B1043">
        <v>174</v>
      </c>
      <c r="C1043">
        <v>186</v>
      </c>
      <c r="D1043" t="s">
        <v>745</v>
      </c>
      <c r="E1043" t="s">
        <v>744</v>
      </c>
      <c r="F1043">
        <v>27</v>
      </c>
      <c r="G1043">
        <v>1823</v>
      </c>
      <c r="H1043" t="s">
        <v>24</v>
      </c>
      <c r="I1043" t="s">
        <v>20</v>
      </c>
      <c r="M1043" t="s">
        <v>87</v>
      </c>
    </row>
    <row r="1044" spans="1:15">
      <c r="A1044">
        <v>35</v>
      </c>
      <c r="B1044">
        <v>174</v>
      </c>
      <c r="C1044">
        <v>186</v>
      </c>
      <c r="D1044" t="s">
        <v>559</v>
      </c>
      <c r="E1044" t="s">
        <v>744</v>
      </c>
      <c r="F1044">
        <v>5</v>
      </c>
      <c r="G1044">
        <v>1845</v>
      </c>
      <c r="H1044" t="s">
        <v>19</v>
      </c>
      <c r="I1044" t="s">
        <v>20</v>
      </c>
      <c r="M1044" t="s">
        <v>27</v>
      </c>
    </row>
    <row r="1045" spans="1:15">
      <c r="A1045">
        <v>36</v>
      </c>
      <c r="B1045">
        <v>174</v>
      </c>
      <c r="C1045">
        <v>186</v>
      </c>
      <c r="D1045" t="s">
        <v>128</v>
      </c>
      <c r="E1045" t="s">
        <v>744</v>
      </c>
      <c r="F1045">
        <v>3</v>
      </c>
      <c r="G1045">
        <v>1847</v>
      </c>
      <c r="H1045" t="s">
        <v>24</v>
      </c>
      <c r="I1045" t="s">
        <v>20</v>
      </c>
      <c r="M1045" t="s">
        <v>27</v>
      </c>
    </row>
    <row r="1046" spans="1:15">
      <c r="A1046">
        <v>37</v>
      </c>
      <c r="B1046">
        <v>175</v>
      </c>
      <c r="C1046">
        <v>187</v>
      </c>
      <c r="D1046" t="s">
        <v>746</v>
      </c>
      <c r="E1046" t="s">
        <v>145</v>
      </c>
      <c r="F1046">
        <v>44</v>
      </c>
      <c r="G1046">
        <v>1806</v>
      </c>
      <c r="H1046" t="s">
        <v>19</v>
      </c>
      <c r="I1046" t="s">
        <v>20</v>
      </c>
      <c r="J1046" t="s">
        <v>32</v>
      </c>
      <c r="K1046" t="s">
        <v>33</v>
      </c>
      <c r="L1046">
        <v>680</v>
      </c>
      <c r="M1046" t="s">
        <v>77</v>
      </c>
    </row>
    <row r="1047" spans="1:15">
      <c r="A1047">
        <v>38</v>
      </c>
      <c r="B1047">
        <v>175</v>
      </c>
      <c r="C1047">
        <v>187</v>
      </c>
      <c r="D1047" t="s">
        <v>479</v>
      </c>
      <c r="E1047" t="s">
        <v>145</v>
      </c>
      <c r="F1047">
        <v>22</v>
      </c>
      <c r="G1047">
        <v>1828</v>
      </c>
      <c r="H1047" t="s">
        <v>24</v>
      </c>
      <c r="I1047" t="s">
        <v>20</v>
      </c>
      <c r="M1047" t="s">
        <v>38</v>
      </c>
    </row>
    <row r="1048" spans="1:15">
      <c r="A1048">
        <v>39</v>
      </c>
      <c r="B1048">
        <v>175</v>
      </c>
      <c r="C1048">
        <v>187</v>
      </c>
      <c r="D1048" t="s">
        <v>65</v>
      </c>
      <c r="E1048" t="s">
        <v>145</v>
      </c>
      <c r="F1048">
        <v>3</v>
      </c>
      <c r="G1048">
        <v>1847</v>
      </c>
      <c r="H1048" t="s">
        <v>19</v>
      </c>
      <c r="I1048" t="s">
        <v>20</v>
      </c>
      <c r="M1048" t="s">
        <v>27</v>
      </c>
    </row>
    <row r="1049" spans="1:15">
      <c r="A1049">
        <v>40</v>
      </c>
      <c r="B1049">
        <v>176</v>
      </c>
      <c r="C1049">
        <v>188</v>
      </c>
      <c r="D1049" t="s">
        <v>280</v>
      </c>
      <c r="E1049" t="s">
        <v>747</v>
      </c>
      <c r="F1049">
        <v>55</v>
      </c>
      <c r="G1049">
        <v>1795</v>
      </c>
      <c r="H1049" t="s">
        <v>24</v>
      </c>
      <c r="I1049" t="s">
        <v>20</v>
      </c>
      <c r="L1049">
        <v>1500</v>
      </c>
      <c r="M1049" t="s">
        <v>77</v>
      </c>
    </row>
    <row r="1050" spans="1:15">
      <c r="A1050">
        <v>41</v>
      </c>
      <c r="B1050">
        <v>176</v>
      </c>
      <c r="C1050">
        <v>188</v>
      </c>
      <c r="D1050" t="s">
        <v>748</v>
      </c>
      <c r="E1050" t="s">
        <v>744</v>
      </c>
      <c r="F1050">
        <v>26</v>
      </c>
      <c r="G1050">
        <v>1824</v>
      </c>
      <c r="H1050" t="s">
        <v>24</v>
      </c>
      <c r="I1050" t="s">
        <v>20</v>
      </c>
      <c r="L1050">
        <v>400</v>
      </c>
      <c r="M1050" t="s">
        <v>77</v>
      </c>
    </row>
    <row r="1051" spans="1:15">
      <c r="A1051">
        <v>42</v>
      </c>
      <c r="B1051">
        <v>176</v>
      </c>
      <c r="C1051">
        <v>188</v>
      </c>
      <c r="D1051" t="s">
        <v>749</v>
      </c>
      <c r="E1051" t="s">
        <v>744</v>
      </c>
      <c r="F1051">
        <v>21</v>
      </c>
      <c r="G1051">
        <v>1829</v>
      </c>
      <c r="H1051" t="s">
        <v>24</v>
      </c>
      <c r="I1051" t="s">
        <v>20</v>
      </c>
      <c r="L1051">
        <v>400</v>
      </c>
      <c r="M1051" t="s">
        <v>25</v>
      </c>
    </row>
    <row r="1052" spans="1:15">
      <c r="A1052">
        <v>1</v>
      </c>
      <c r="B1052">
        <v>176</v>
      </c>
      <c r="C1052">
        <v>188</v>
      </c>
      <c r="D1052" t="s">
        <v>750</v>
      </c>
      <c r="E1052" t="s">
        <v>744</v>
      </c>
      <c r="F1052">
        <v>17</v>
      </c>
      <c r="G1052">
        <v>1833</v>
      </c>
      <c r="H1052" t="s">
        <v>24</v>
      </c>
      <c r="I1052" t="s">
        <v>20</v>
      </c>
      <c r="L1052">
        <v>400</v>
      </c>
      <c r="M1052" t="s">
        <v>27</v>
      </c>
      <c r="O1052" t="s">
        <v>57</v>
      </c>
    </row>
    <row r="1053" spans="1:15">
      <c r="A1053">
        <v>2</v>
      </c>
      <c r="B1053">
        <v>176</v>
      </c>
      <c r="C1053">
        <v>188</v>
      </c>
      <c r="D1053" t="s">
        <v>479</v>
      </c>
      <c r="E1053" t="s">
        <v>747</v>
      </c>
      <c r="F1053">
        <v>15</v>
      </c>
      <c r="G1053">
        <v>1835</v>
      </c>
      <c r="H1053" t="s">
        <v>24</v>
      </c>
      <c r="I1053" t="s">
        <v>20</v>
      </c>
      <c r="L1053">
        <v>700</v>
      </c>
      <c r="M1053" t="s">
        <v>27</v>
      </c>
      <c r="O1053" t="s">
        <v>57</v>
      </c>
    </row>
    <row r="1054" spans="1:15">
      <c r="A1054">
        <v>3</v>
      </c>
      <c r="B1054">
        <v>176</v>
      </c>
      <c r="C1054">
        <v>189</v>
      </c>
      <c r="D1054" t="s">
        <v>88</v>
      </c>
      <c r="E1054" t="s">
        <v>751</v>
      </c>
      <c r="F1054">
        <v>48</v>
      </c>
      <c r="G1054">
        <v>1802</v>
      </c>
      <c r="H1054" t="s">
        <v>19</v>
      </c>
      <c r="I1054" t="s">
        <v>20</v>
      </c>
      <c r="J1054" t="s">
        <v>32</v>
      </c>
      <c r="K1054" t="s">
        <v>33</v>
      </c>
      <c r="M1054" t="s">
        <v>87</v>
      </c>
    </row>
    <row r="1055" spans="1:15">
      <c r="A1055">
        <v>4</v>
      </c>
      <c r="B1055">
        <v>176</v>
      </c>
      <c r="C1055">
        <v>189</v>
      </c>
      <c r="D1055" t="s">
        <v>305</v>
      </c>
      <c r="E1055" t="s">
        <v>751</v>
      </c>
      <c r="F1055">
        <v>10</v>
      </c>
      <c r="G1055">
        <v>1840</v>
      </c>
      <c r="H1055" t="s">
        <v>24</v>
      </c>
      <c r="I1055" t="s">
        <v>20</v>
      </c>
      <c r="M1055" t="s">
        <v>27</v>
      </c>
    </row>
    <row r="1056" spans="1:15">
      <c r="A1056">
        <v>5</v>
      </c>
      <c r="B1056">
        <v>176</v>
      </c>
      <c r="C1056">
        <v>189</v>
      </c>
      <c r="D1056" t="s">
        <v>577</v>
      </c>
      <c r="E1056" t="s">
        <v>751</v>
      </c>
      <c r="F1056">
        <v>8</v>
      </c>
      <c r="G1056">
        <v>1842</v>
      </c>
      <c r="H1056" t="s">
        <v>19</v>
      </c>
      <c r="I1056" t="s">
        <v>20</v>
      </c>
      <c r="M1056" t="s">
        <v>27</v>
      </c>
    </row>
    <row r="1057" spans="1:13">
      <c r="A1057">
        <v>6</v>
      </c>
      <c r="B1057">
        <v>177</v>
      </c>
      <c r="C1057">
        <v>190</v>
      </c>
      <c r="D1057" t="s">
        <v>752</v>
      </c>
      <c r="E1057" t="s">
        <v>753</v>
      </c>
      <c r="F1057">
        <v>57</v>
      </c>
      <c r="G1057">
        <v>1799</v>
      </c>
      <c r="H1057" t="s">
        <v>19</v>
      </c>
      <c r="I1057" t="s">
        <v>20</v>
      </c>
      <c r="J1057" t="s">
        <v>32</v>
      </c>
      <c r="K1057" t="s">
        <v>33</v>
      </c>
      <c r="L1057">
        <v>840</v>
      </c>
      <c r="M1057" t="s">
        <v>34</v>
      </c>
    </row>
    <row r="1058" spans="1:13">
      <c r="A1058">
        <v>7</v>
      </c>
      <c r="B1058">
        <v>177</v>
      </c>
      <c r="C1058">
        <v>190</v>
      </c>
      <c r="D1058" t="s">
        <v>280</v>
      </c>
      <c r="E1058" t="s">
        <v>753</v>
      </c>
      <c r="F1058">
        <v>41</v>
      </c>
      <c r="G1058">
        <v>1809</v>
      </c>
      <c r="H1058" t="s">
        <v>24</v>
      </c>
      <c r="I1058" t="s">
        <v>20</v>
      </c>
      <c r="M1058" t="s">
        <v>36</v>
      </c>
    </row>
    <row r="1059" spans="1:13">
      <c r="A1059">
        <v>8</v>
      </c>
      <c r="B1059">
        <v>177</v>
      </c>
      <c r="C1059">
        <v>190</v>
      </c>
      <c r="D1059" t="s">
        <v>754</v>
      </c>
      <c r="E1059" t="s">
        <v>753</v>
      </c>
      <c r="F1059">
        <v>23</v>
      </c>
      <c r="G1059">
        <v>1827</v>
      </c>
      <c r="H1059" t="s">
        <v>19</v>
      </c>
      <c r="I1059" t="s">
        <v>20</v>
      </c>
      <c r="J1059" t="s">
        <v>89</v>
      </c>
      <c r="K1059" t="s">
        <v>33</v>
      </c>
      <c r="L1059">
        <v>475</v>
      </c>
      <c r="M1059" t="s">
        <v>38</v>
      </c>
    </row>
    <row r="1060" spans="1:13">
      <c r="A1060">
        <v>9</v>
      </c>
      <c r="B1060">
        <v>177</v>
      </c>
      <c r="C1060">
        <v>190</v>
      </c>
      <c r="D1060" t="s">
        <v>189</v>
      </c>
      <c r="E1060" t="s">
        <v>753</v>
      </c>
      <c r="F1060">
        <v>18</v>
      </c>
      <c r="G1060">
        <v>1832</v>
      </c>
      <c r="H1060" t="s">
        <v>19</v>
      </c>
      <c r="I1060" t="s">
        <v>20</v>
      </c>
      <c r="J1060" t="s">
        <v>89</v>
      </c>
      <c r="K1060" t="s">
        <v>33</v>
      </c>
      <c r="M1060" t="s">
        <v>38</v>
      </c>
    </row>
    <row r="1061" spans="1:13">
      <c r="A1061">
        <v>10</v>
      </c>
      <c r="B1061">
        <v>177</v>
      </c>
      <c r="C1061">
        <v>190</v>
      </c>
      <c r="D1061" t="s">
        <v>479</v>
      </c>
      <c r="E1061" t="s">
        <v>753</v>
      </c>
      <c r="F1061">
        <v>14</v>
      </c>
      <c r="G1061">
        <v>1836</v>
      </c>
      <c r="H1061" t="s">
        <v>24</v>
      </c>
      <c r="I1061" t="s">
        <v>20</v>
      </c>
      <c r="M1061" t="s">
        <v>66</v>
      </c>
    </row>
    <row r="1062" spans="1:13">
      <c r="A1062">
        <v>11</v>
      </c>
      <c r="B1062">
        <v>177</v>
      </c>
      <c r="C1062">
        <v>190</v>
      </c>
      <c r="D1062" t="s">
        <v>147</v>
      </c>
      <c r="E1062" t="s">
        <v>753</v>
      </c>
      <c r="F1062">
        <v>11</v>
      </c>
      <c r="G1062">
        <v>1839</v>
      </c>
      <c r="H1062" t="s">
        <v>24</v>
      </c>
      <c r="I1062" t="s">
        <v>20</v>
      </c>
      <c r="M1062" t="s">
        <v>66</v>
      </c>
    </row>
    <row r="1063" spans="1:13">
      <c r="A1063">
        <v>12</v>
      </c>
      <c r="B1063">
        <v>177</v>
      </c>
      <c r="C1063">
        <v>190</v>
      </c>
      <c r="D1063" t="s">
        <v>23</v>
      </c>
      <c r="E1063" t="s">
        <v>753</v>
      </c>
      <c r="F1063">
        <v>9</v>
      </c>
      <c r="G1063">
        <v>1841</v>
      </c>
      <c r="H1063" t="s">
        <v>24</v>
      </c>
      <c r="I1063" t="s">
        <v>20</v>
      </c>
      <c r="M1063" t="s">
        <v>27</v>
      </c>
    </row>
    <row r="1064" spans="1:13">
      <c r="A1064">
        <v>13</v>
      </c>
      <c r="B1064">
        <v>177</v>
      </c>
      <c r="C1064">
        <v>190</v>
      </c>
      <c r="D1064" t="s">
        <v>280</v>
      </c>
      <c r="E1064" t="s">
        <v>753</v>
      </c>
      <c r="F1064">
        <v>9</v>
      </c>
      <c r="G1064">
        <v>1841</v>
      </c>
      <c r="H1064" t="s">
        <v>24</v>
      </c>
      <c r="I1064" t="s">
        <v>20</v>
      </c>
      <c r="M1064" t="s">
        <v>27</v>
      </c>
    </row>
    <row r="1065" spans="1:13">
      <c r="A1065">
        <v>14</v>
      </c>
      <c r="B1065">
        <v>177</v>
      </c>
      <c r="C1065">
        <v>190</v>
      </c>
      <c r="D1065" t="s">
        <v>486</v>
      </c>
      <c r="E1065" t="s">
        <v>753</v>
      </c>
      <c r="F1065">
        <v>7</v>
      </c>
      <c r="G1065">
        <v>1843</v>
      </c>
      <c r="H1065" t="s">
        <v>19</v>
      </c>
      <c r="I1065" t="s">
        <v>20</v>
      </c>
      <c r="M1065" t="s">
        <v>27</v>
      </c>
    </row>
    <row r="1066" spans="1:13">
      <c r="A1066">
        <v>15</v>
      </c>
      <c r="B1066">
        <v>177</v>
      </c>
      <c r="C1066">
        <v>190</v>
      </c>
      <c r="D1066" t="s">
        <v>175</v>
      </c>
      <c r="E1066" t="s">
        <v>753</v>
      </c>
      <c r="F1066">
        <v>5</v>
      </c>
      <c r="G1066">
        <v>1845</v>
      </c>
      <c r="H1066" t="s">
        <v>24</v>
      </c>
      <c r="I1066" t="s">
        <v>20</v>
      </c>
      <c r="M1066" t="s">
        <v>27</v>
      </c>
    </row>
    <row r="1067" spans="1:13">
      <c r="A1067">
        <v>16</v>
      </c>
      <c r="B1067">
        <v>177</v>
      </c>
      <c r="C1067">
        <v>190</v>
      </c>
      <c r="D1067" t="s">
        <v>170</v>
      </c>
      <c r="E1067" t="s">
        <v>753</v>
      </c>
      <c r="F1067">
        <v>3</v>
      </c>
      <c r="G1067">
        <v>1847</v>
      </c>
      <c r="H1067" t="s">
        <v>19</v>
      </c>
      <c r="I1067" t="s">
        <v>20</v>
      </c>
      <c r="M1067" t="s">
        <v>27</v>
      </c>
    </row>
    <row r="1068" spans="1:13">
      <c r="A1068">
        <v>17</v>
      </c>
      <c r="B1068">
        <v>177</v>
      </c>
      <c r="C1068">
        <v>190</v>
      </c>
      <c r="D1068" t="s">
        <v>755</v>
      </c>
      <c r="E1068" t="s">
        <v>753</v>
      </c>
      <c r="F1068" s="4" t="s">
        <v>152</v>
      </c>
      <c r="G1068">
        <v>1850</v>
      </c>
      <c r="H1068" t="s">
        <v>24</v>
      </c>
      <c r="I1068" t="s">
        <v>20</v>
      </c>
      <c r="M1068" t="s">
        <v>27</v>
      </c>
    </row>
    <row r="1069" spans="1:13">
      <c r="A1069">
        <v>18</v>
      </c>
      <c r="B1069">
        <v>178</v>
      </c>
      <c r="C1069">
        <v>191</v>
      </c>
      <c r="D1069" t="s">
        <v>95</v>
      </c>
      <c r="E1069" t="s">
        <v>117</v>
      </c>
      <c r="F1069">
        <v>53</v>
      </c>
      <c r="G1069">
        <v>1797</v>
      </c>
      <c r="H1069" t="s">
        <v>19</v>
      </c>
      <c r="I1069" t="s">
        <v>20</v>
      </c>
      <c r="J1069" t="s">
        <v>32</v>
      </c>
      <c r="K1069" t="s">
        <v>33</v>
      </c>
      <c r="L1069">
        <v>300</v>
      </c>
      <c r="M1069" t="s">
        <v>97</v>
      </c>
    </row>
    <row r="1070" spans="1:13">
      <c r="A1070">
        <v>19</v>
      </c>
      <c r="B1070">
        <v>178</v>
      </c>
      <c r="C1070">
        <v>191</v>
      </c>
      <c r="D1070" t="s">
        <v>166</v>
      </c>
      <c r="E1070" t="s">
        <v>117</v>
      </c>
      <c r="F1070">
        <v>52</v>
      </c>
      <c r="G1070">
        <v>1798</v>
      </c>
      <c r="H1070" t="s">
        <v>24</v>
      </c>
      <c r="I1070" t="s">
        <v>20</v>
      </c>
      <c r="M1070" t="s">
        <v>77</v>
      </c>
    </row>
    <row r="1071" spans="1:13">
      <c r="A1071">
        <v>20</v>
      </c>
      <c r="B1071">
        <v>178</v>
      </c>
      <c r="C1071">
        <v>191</v>
      </c>
      <c r="D1071" t="s">
        <v>95</v>
      </c>
      <c r="E1071" t="s">
        <v>117</v>
      </c>
      <c r="F1071">
        <v>26</v>
      </c>
      <c r="G1071">
        <v>1824</v>
      </c>
      <c r="H1071" t="s">
        <v>19</v>
      </c>
      <c r="I1071" t="s">
        <v>20</v>
      </c>
      <c r="J1071" t="s">
        <v>89</v>
      </c>
      <c r="K1071" t="s">
        <v>33</v>
      </c>
      <c r="M1071" t="s">
        <v>77</v>
      </c>
    </row>
    <row r="1072" spans="1:13">
      <c r="A1072">
        <v>21</v>
      </c>
      <c r="B1072">
        <v>178</v>
      </c>
      <c r="C1072">
        <v>191</v>
      </c>
      <c r="D1072" t="s">
        <v>111</v>
      </c>
      <c r="E1072" t="s">
        <v>117</v>
      </c>
      <c r="F1072">
        <v>24</v>
      </c>
      <c r="G1072">
        <v>1826</v>
      </c>
      <c r="H1072" t="s">
        <v>19</v>
      </c>
      <c r="I1072" t="s">
        <v>20</v>
      </c>
      <c r="J1072" t="s">
        <v>89</v>
      </c>
      <c r="K1072" t="s">
        <v>33</v>
      </c>
      <c r="M1072" t="s">
        <v>79</v>
      </c>
    </row>
    <row r="1073" spans="1:15">
      <c r="A1073">
        <v>22</v>
      </c>
      <c r="B1073">
        <v>178</v>
      </c>
      <c r="C1073">
        <v>191</v>
      </c>
      <c r="D1073" t="s">
        <v>172</v>
      </c>
      <c r="E1073" t="s">
        <v>117</v>
      </c>
      <c r="F1073">
        <v>19</v>
      </c>
      <c r="G1073">
        <v>1831</v>
      </c>
      <c r="H1073" t="s">
        <v>24</v>
      </c>
      <c r="I1073" t="s">
        <v>20</v>
      </c>
      <c r="M1073" t="s">
        <v>79</v>
      </c>
    </row>
    <row r="1074" spans="1:15">
      <c r="A1074">
        <v>23</v>
      </c>
      <c r="B1074">
        <v>178</v>
      </c>
      <c r="C1074">
        <v>191</v>
      </c>
      <c r="D1074" t="s">
        <v>300</v>
      </c>
      <c r="E1074" t="s">
        <v>117</v>
      </c>
      <c r="F1074">
        <v>13</v>
      </c>
      <c r="G1074">
        <v>1837</v>
      </c>
      <c r="H1074" t="s">
        <v>19</v>
      </c>
      <c r="I1074" t="s">
        <v>20</v>
      </c>
      <c r="M1074" t="s">
        <v>38</v>
      </c>
    </row>
    <row r="1075" spans="1:15">
      <c r="A1075">
        <v>24</v>
      </c>
      <c r="B1075">
        <v>179</v>
      </c>
      <c r="C1075">
        <v>192</v>
      </c>
      <c r="D1075" t="s">
        <v>478</v>
      </c>
      <c r="E1075" t="s">
        <v>756</v>
      </c>
      <c r="F1075">
        <v>28</v>
      </c>
      <c r="G1075">
        <v>1822</v>
      </c>
      <c r="H1075" t="s">
        <v>19</v>
      </c>
      <c r="I1075" t="s">
        <v>20</v>
      </c>
      <c r="J1075" t="s">
        <v>32</v>
      </c>
      <c r="K1075" t="s">
        <v>33</v>
      </c>
      <c r="L1075">
        <v>500</v>
      </c>
      <c r="M1075" t="s">
        <v>38</v>
      </c>
    </row>
    <row r="1076" spans="1:15">
      <c r="A1076">
        <v>25</v>
      </c>
      <c r="B1076">
        <v>179</v>
      </c>
      <c r="C1076">
        <v>192</v>
      </c>
      <c r="D1076" t="s">
        <v>172</v>
      </c>
      <c r="E1076" t="s">
        <v>756</v>
      </c>
      <c r="F1076">
        <v>22</v>
      </c>
      <c r="G1076">
        <v>1828</v>
      </c>
      <c r="H1076" t="s">
        <v>24</v>
      </c>
      <c r="I1076" t="s">
        <v>20</v>
      </c>
      <c r="M1076" t="s">
        <v>79</v>
      </c>
    </row>
    <row r="1077" spans="1:15">
      <c r="A1077">
        <v>26</v>
      </c>
      <c r="B1077">
        <v>179</v>
      </c>
      <c r="C1077">
        <v>192</v>
      </c>
      <c r="D1077" t="s">
        <v>757</v>
      </c>
      <c r="E1077" t="s">
        <v>756</v>
      </c>
      <c r="F1077">
        <v>2</v>
      </c>
      <c r="G1077">
        <v>1848</v>
      </c>
      <c r="H1077" t="s">
        <v>24</v>
      </c>
      <c r="I1077" t="s">
        <v>20</v>
      </c>
      <c r="M1077" t="s">
        <v>27</v>
      </c>
    </row>
    <row r="1078" spans="1:15">
      <c r="A1078">
        <v>27</v>
      </c>
      <c r="B1078">
        <v>179</v>
      </c>
      <c r="C1078">
        <v>192</v>
      </c>
      <c r="D1078" t="s">
        <v>111</v>
      </c>
      <c r="E1078" t="s">
        <v>756</v>
      </c>
      <c r="F1078" s="4" t="s">
        <v>758</v>
      </c>
      <c r="G1078">
        <v>1850</v>
      </c>
      <c r="H1078" t="s">
        <v>19</v>
      </c>
      <c r="I1078" t="s">
        <v>20</v>
      </c>
      <c r="M1078" t="s">
        <v>27</v>
      </c>
    </row>
    <row r="1079" spans="1:15">
      <c r="A1079">
        <v>28</v>
      </c>
      <c r="B1079">
        <v>180</v>
      </c>
      <c r="C1079">
        <v>193</v>
      </c>
      <c r="D1079" t="s">
        <v>483</v>
      </c>
      <c r="E1079" t="s">
        <v>536</v>
      </c>
      <c r="F1079">
        <v>58</v>
      </c>
      <c r="G1079">
        <v>1792</v>
      </c>
      <c r="H1079" t="s">
        <v>19</v>
      </c>
      <c r="I1079" t="s">
        <v>20</v>
      </c>
      <c r="J1079" t="s">
        <v>32</v>
      </c>
      <c r="K1079" t="s">
        <v>33</v>
      </c>
      <c r="L1079">
        <v>800</v>
      </c>
      <c r="M1079" t="s">
        <v>41</v>
      </c>
    </row>
    <row r="1080" spans="1:15">
      <c r="A1080">
        <v>29</v>
      </c>
      <c r="B1080">
        <v>180</v>
      </c>
      <c r="C1080">
        <v>193</v>
      </c>
      <c r="D1080" t="s">
        <v>280</v>
      </c>
      <c r="E1080" t="s">
        <v>536</v>
      </c>
      <c r="F1080">
        <v>52</v>
      </c>
      <c r="G1080">
        <v>1798</v>
      </c>
      <c r="H1080" t="s">
        <v>24</v>
      </c>
      <c r="I1080" t="s">
        <v>20</v>
      </c>
      <c r="M1080" t="s">
        <v>34</v>
      </c>
    </row>
    <row r="1081" spans="1:15">
      <c r="A1081">
        <v>30</v>
      </c>
      <c r="B1081">
        <v>180</v>
      </c>
      <c r="C1081">
        <v>193</v>
      </c>
      <c r="D1081" t="s">
        <v>759</v>
      </c>
      <c r="E1081" t="s">
        <v>536</v>
      </c>
      <c r="F1081">
        <v>16</v>
      </c>
      <c r="G1081">
        <v>1834</v>
      </c>
      <c r="H1081" t="s">
        <v>19</v>
      </c>
      <c r="I1081" t="s">
        <v>20</v>
      </c>
      <c r="J1081" t="s">
        <v>89</v>
      </c>
      <c r="K1081" t="s">
        <v>33</v>
      </c>
      <c r="M1081" t="s">
        <v>52</v>
      </c>
    </row>
    <row r="1082" spans="1:15">
      <c r="A1082">
        <v>31</v>
      </c>
      <c r="B1082">
        <v>180</v>
      </c>
      <c r="C1082">
        <v>193</v>
      </c>
      <c r="D1082" t="s">
        <v>305</v>
      </c>
      <c r="E1082" t="s">
        <v>536</v>
      </c>
      <c r="F1082">
        <v>9</v>
      </c>
      <c r="G1082">
        <v>1841</v>
      </c>
      <c r="H1082" t="s">
        <v>24</v>
      </c>
      <c r="I1082" t="s">
        <v>20</v>
      </c>
      <c r="M1082" t="s">
        <v>126</v>
      </c>
      <c r="O1082" t="s">
        <v>57</v>
      </c>
    </row>
    <row r="1083" spans="1:15">
      <c r="A1083">
        <v>32</v>
      </c>
      <c r="B1083">
        <v>180</v>
      </c>
      <c r="C1083">
        <v>193</v>
      </c>
      <c r="D1083" t="s">
        <v>760</v>
      </c>
      <c r="E1083" t="s">
        <v>536</v>
      </c>
      <c r="F1083">
        <v>7</v>
      </c>
      <c r="G1083">
        <v>1843</v>
      </c>
      <c r="H1083" t="s">
        <v>24</v>
      </c>
      <c r="I1083" t="s">
        <v>20</v>
      </c>
      <c r="M1083" t="s">
        <v>126</v>
      </c>
    </row>
    <row r="1084" spans="1:15">
      <c r="A1084">
        <v>33</v>
      </c>
      <c r="B1084">
        <v>180</v>
      </c>
      <c r="C1084">
        <v>193</v>
      </c>
      <c r="D1084" t="s">
        <v>185</v>
      </c>
      <c r="E1084" t="s">
        <v>536</v>
      </c>
      <c r="F1084">
        <v>19</v>
      </c>
      <c r="G1084">
        <v>1831</v>
      </c>
      <c r="H1084" t="s">
        <v>19</v>
      </c>
      <c r="I1084" t="s">
        <v>20</v>
      </c>
      <c r="J1084" t="s">
        <v>89</v>
      </c>
      <c r="K1084" t="s">
        <v>33</v>
      </c>
      <c r="M1084" t="s">
        <v>52</v>
      </c>
    </row>
    <row r="1085" spans="1:15">
      <c r="A1085">
        <v>34</v>
      </c>
      <c r="B1085">
        <v>181</v>
      </c>
      <c r="C1085">
        <v>194</v>
      </c>
      <c r="D1085" t="s">
        <v>761</v>
      </c>
      <c r="E1085" t="s">
        <v>382</v>
      </c>
      <c r="F1085">
        <v>42</v>
      </c>
      <c r="G1085">
        <v>1808</v>
      </c>
      <c r="H1085" t="s">
        <v>19</v>
      </c>
      <c r="I1085" t="s">
        <v>20</v>
      </c>
      <c r="J1085" t="s">
        <v>32</v>
      </c>
      <c r="K1085" t="s">
        <v>33</v>
      </c>
      <c r="L1085">
        <v>2400</v>
      </c>
      <c r="M1085" t="s">
        <v>34</v>
      </c>
    </row>
    <row r="1086" spans="1:15">
      <c r="A1086">
        <v>35</v>
      </c>
      <c r="B1086">
        <v>181</v>
      </c>
      <c r="C1086">
        <v>194</v>
      </c>
      <c r="D1086" t="s">
        <v>646</v>
      </c>
      <c r="E1086" t="s">
        <v>382</v>
      </c>
      <c r="F1086">
        <v>38</v>
      </c>
      <c r="G1086">
        <v>1812</v>
      </c>
      <c r="H1086" t="s">
        <v>24</v>
      </c>
      <c r="I1086" t="s">
        <v>20</v>
      </c>
      <c r="M1086" t="s">
        <v>41</v>
      </c>
    </row>
    <row r="1087" spans="1:15">
      <c r="A1087">
        <v>36</v>
      </c>
      <c r="B1087">
        <v>181</v>
      </c>
      <c r="C1087">
        <v>194</v>
      </c>
      <c r="D1087" t="s">
        <v>762</v>
      </c>
      <c r="E1087" t="s">
        <v>382</v>
      </c>
      <c r="F1087">
        <v>18</v>
      </c>
      <c r="G1087">
        <v>1832</v>
      </c>
      <c r="H1087" t="s">
        <v>19</v>
      </c>
      <c r="I1087" t="s">
        <v>20</v>
      </c>
      <c r="J1087" t="s">
        <v>89</v>
      </c>
      <c r="K1087" t="s">
        <v>33</v>
      </c>
      <c r="M1087" t="s">
        <v>41</v>
      </c>
      <c r="O1087" t="s">
        <v>57</v>
      </c>
    </row>
    <row r="1088" spans="1:15">
      <c r="A1088">
        <v>37</v>
      </c>
      <c r="B1088">
        <v>181</v>
      </c>
      <c r="C1088">
        <v>194</v>
      </c>
      <c r="D1088" t="s">
        <v>170</v>
      </c>
      <c r="E1088" t="s">
        <v>382</v>
      </c>
      <c r="F1088">
        <v>8</v>
      </c>
      <c r="G1088">
        <v>1842</v>
      </c>
      <c r="H1088" t="s">
        <v>19</v>
      </c>
      <c r="I1088" t="s">
        <v>20</v>
      </c>
      <c r="M1088" t="s">
        <v>27</v>
      </c>
      <c r="O1088" t="s">
        <v>57</v>
      </c>
    </row>
    <row r="1089" spans="1:16">
      <c r="A1089">
        <v>38</v>
      </c>
      <c r="B1089">
        <v>181</v>
      </c>
      <c r="C1089">
        <v>194</v>
      </c>
      <c r="D1089" t="s">
        <v>749</v>
      </c>
      <c r="E1089" t="s">
        <v>382</v>
      </c>
      <c r="F1089">
        <v>4</v>
      </c>
      <c r="G1089">
        <v>1846</v>
      </c>
      <c r="H1089" t="s">
        <v>24</v>
      </c>
      <c r="I1089" t="s">
        <v>20</v>
      </c>
      <c r="M1089" t="s">
        <v>27</v>
      </c>
    </row>
    <row r="1090" spans="1:16">
      <c r="A1090">
        <v>39</v>
      </c>
      <c r="B1090">
        <v>182</v>
      </c>
      <c r="C1090">
        <v>195</v>
      </c>
      <c r="D1090" t="s">
        <v>100</v>
      </c>
      <c r="E1090" t="s">
        <v>763</v>
      </c>
      <c r="F1090">
        <v>37</v>
      </c>
      <c r="G1090">
        <v>1813</v>
      </c>
      <c r="H1090" t="s">
        <v>19</v>
      </c>
      <c r="I1090" t="s">
        <v>20</v>
      </c>
      <c r="J1090" t="s">
        <v>32</v>
      </c>
      <c r="K1090" t="s">
        <v>33</v>
      </c>
      <c r="L1090">
        <v>2000</v>
      </c>
      <c r="M1090" t="s">
        <v>41</v>
      </c>
    </row>
    <row r="1091" spans="1:16">
      <c r="A1091">
        <v>40</v>
      </c>
      <c r="B1091">
        <v>182</v>
      </c>
      <c r="C1091">
        <v>195</v>
      </c>
      <c r="D1091" t="s">
        <v>270</v>
      </c>
      <c r="E1091" t="s">
        <v>763</v>
      </c>
      <c r="F1091">
        <v>18</v>
      </c>
      <c r="G1091">
        <v>1832</v>
      </c>
      <c r="H1091" t="s">
        <v>24</v>
      </c>
      <c r="I1091" t="s">
        <v>20</v>
      </c>
      <c r="M1091" t="s">
        <v>41</v>
      </c>
    </row>
    <row r="1092" spans="1:16">
      <c r="A1092">
        <v>41</v>
      </c>
      <c r="B1092">
        <v>182</v>
      </c>
      <c r="C1092">
        <v>195</v>
      </c>
      <c r="D1092" t="s">
        <v>104</v>
      </c>
      <c r="E1092" t="s">
        <v>763</v>
      </c>
      <c r="F1092">
        <v>10</v>
      </c>
      <c r="G1092">
        <v>1840</v>
      </c>
      <c r="H1092" t="s">
        <v>19</v>
      </c>
      <c r="I1092" t="s">
        <v>20</v>
      </c>
      <c r="M1092" t="s">
        <v>27</v>
      </c>
      <c r="O1092" t="s">
        <v>57</v>
      </c>
    </row>
    <row r="1093" spans="1:16">
      <c r="A1093">
        <v>42</v>
      </c>
      <c r="B1093">
        <v>182</v>
      </c>
      <c r="C1093">
        <v>195</v>
      </c>
      <c r="D1093" t="s">
        <v>764</v>
      </c>
      <c r="E1093" t="s">
        <v>763</v>
      </c>
      <c r="F1093">
        <v>8</v>
      </c>
      <c r="G1093">
        <v>1842</v>
      </c>
      <c r="H1093" t="s">
        <v>19</v>
      </c>
      <c r="I1093" t="s">
        <v>20</v>
      </c>
      <c r="M1093" t="s">
        <v>27</v>
      </c>
      <c r="O1093" t="s">
        <v>57</v>
      </c>
    </row>
    <row r="1094" spans="1:16">
      <c r="A1094">
        <v>1</v>
      </c>
      <c r="B1094">
        <v>182</v>
      </c>
      <c r="C1094">
        <v>195</v>
      </c>
      <c r="D1094" t="s">
        <v>765</v>
      </c>
      <c r="E1094" t="s">
        <v>763</v>
      </c>
      <c r="F1094">
        <v>7</v>
      </c>
      <c r="G1094">
        <v>1843</v>
      </c>
      <c r="H1094" t="s">
        <v>24</v>
      </c>
      <c r="I1094" t="s">
        <v>20</v>
      </c>
      <c r="M1094" t="s">
        <v>27</v>
      </c>
    </row>
    <row r="1095" spans="1:16">
      <c r="A1095">
        <v>2</v>
      </c>
      <c r="B1095">
        <v>182</v>
      </c>
      <c r="C1095">
        <v>195</v>
      </c>
      <c r="D1095" t="s">
        <v>88</v>
      </c>
      <c r="E1095" t="s">
        <v>763</v>
      </c>
      <c r="F1095">
        <v>5</v>
      </c>
      <c r="G1095">
        <v>1845</v>
      </c>
      <c r="H1095" t="s">
        <v>19</v>
      </c>
      <c r="I1095" t="s">
        <v>20</v>
      </c>
      <c r="M1095" t="s">
        <v>27</v>
      </c>
    </row>
    <row r="1096" spans="1:16">
      <c r="A1096">
        <v>3</v>
      </c>
      <c r="B1096">
        <v>182</v>
      </c>
      <c r="C1096">
        <v>195</v>
      </c>
      <c r="D1096" t="s">
        <v>276</v>
      </c>
      <c r="E1096" t="s">
        <v>763</v>
      </c>
      <c r="F1096">
        <v>2</v>
      </c>
      <c r="G1096">
        <v>1848</v>
      </c>
      <c r="H1096" t="s">
        <v>19</v>
      </c>
      <c r="I1096" t="s">
        <v>20</v>
      </c>
      <c r="M1096" t="s">
        <v>27</v>
      </c>
    </row>
    <row r="1097" spans="1:16">
      <c r="A1097">
        <v>4</v>
      </c>
      <c r="B1097">
        <v>182</v>
      </c>
      <c r="C1097">
        <v>195</v>
      </c>
      <c r="D1097" t="s">
        <v>384</v>
      </c>
      <c r="E1097" t="s">
        <v>763</v>
      </c>
      <c r="F1097" s="4" t="s">
        <v>152</v>
      </c>
      <c r="G1097">
        <v>1850</v>
      </c>
      <c r="H1097" t="s">
        <v>24</v>
      </c>
      <c r="I1097" t="s">
        <v>20</v>
      </c>
      <c r="M1097" t="s">
        <v>27</v>
      </c>
    </row>
    <row r="1098" spans="1:16">
      <c r="A1098">
        <v>5</v>
      </c>
      <c r="B1098">
        <v>183</v>
      </c>
      <c r="C1098">
        <v>196</v>
      </c>
      <c r="D1098" t="s">
        <v>100</v>
      </c>
      <c r="E1098" t="s">
        <v>766</v>
      </c>
      <c r="F1098">
        <v>38</v>
      </c>
      <c r="G1098">
        <v>1812</v>
      </c>
      <c r="H1098" t="s">
        <v>19</v>
      </c>
      <c r="I1098" t="s">
        <v>20</v>
      </c>
      <c r="J1098" t="s">
        <v>32</v>
      </c>
      <c r="K1098" t="s">
        <v>33</v>
      </c>
      <c r="M1098" t="s">
        <v>126</v>
      </c>
    </row>
    <row r="1099" spans="1:16">
      <c r="A1099">
        <v>6</v>
      </c>
      <c r="B1099">
        <v>183</v>
      </c>
      <c r="C1099">
        <v>196</v>
      </c>
      <c r="D1099" t="s">
        <v>280</v>
      </c>
      <c r="E1099" t="s">
        <v>766</v>
      </c>
      <c r="F1099">
        <v>29</v>
      </c>
      <c r="G1099">
        <v>1821</v>
      </c>
      <c r="H1099" t="s">
        <v>24</v>
      </c>
      <c r="I1099" t="s">
        <v>20</v>
      </c>
      <c r="M1099" t="s">
        <v>126</v>
      </c>
    </row>
    <row r="1100" spans="1:16">
      <c r="A1100">
        <v>7</v>
      </c>
      <c r="B1100">
        <v>183</v>
      </c>
      <c r="C1100">
        <v>196</v>
      </c>
      <c r="D1100" t="s">
        <v>387</v>
      </c>
      <c r="E1100" t="s">
        <v>766</v>
      </c>
      <c r="F1100">
        <v>12</v>
      </c>
      <c r="G1100">
        <v>1838</v>
      </c>
      <c r="H1100" t="s">
        <v>19</v>
      </c>
      <c r="I1100" t="s">
        <v>20</v>
      </c>
      <c r="M1100" t="s">
        <v>126</v>
      </c>
      <c r="O1100" t="s">
        <v>57</v>
      </c>
    </row>
    <row r="1101" spans="1:16">
      <c r="A1101">
        <v>8</v>
      </c>
      <c r="B1101">
        <v>183</v>
      </c>
      <c r="C1101">
        <v>196</v>
      </c>
      <c r="D1101" t="s">
        <v>88</v>
      </c>
      <c r="E1101" t="s">
        <v>766</v>
      </c>
      <c r="F1101">
        <v>10</v>
      </c>
      <c r="G1101">
        <v>1840</v>
      </c>
      <c r="H1101" t="s">
        <v>19</v>
      </c>
      <c r="I1101" t="s">
        <v>20</v>
      </c>
      <c r="M1101" t="s">
        <v>126</v>
      </c>
      <c r="O1101" t="s">
        <v>57</v>
      </c>
    </row>
    <row r="1102" spans="1:16">
      <c r="A1102">
        <v>9</v>
      </c>
      <c r="B1102">
        <v>183</v>
      </c>
      <c r="C1102">
        <v>196</v>
      </c>
      <c r="D1102" t="s">
        <v>341</v>
      </c>
      <c r="E1102" t="s">
        <v>766</v>
      </c>
      <c r="F1102">
        <v>5</v>
      </c>
      <c r="G1102">
        <v>1845</v>
      </c>
      <c r="H1102" t="s">
        <v>19</v>
      </c>
      <c r="I1102" t="s">
        <v>20</v>
      </c>
      <c r="M1102" t="s">
        <v>126</v>
      </c>
    </row>
    <row r="1103" spans="1:16">
      <c r="A1103">
        <v>10</v>
      </c>
      <c r="B1103">
        <v>183</v>
      </c>
      <c r="C1103">
        <v>196</v>
      </c>
      <c r="D1103" t="s">
        <v>767</v>
      </c>
      <c r="E1103" t="s">
        <v>766</v>
      </c>
      <c r="F1103">
        <v>2</v>
      </c>
      <c r="G1103">
        <v>1848</v>
      </c>
      <c r="H1103" t="s">
        <v>24</v>
      </c>
      <c r="I1103" t="s">
        <v>20</v>
      </c>
      <c r="M1103" t="s">
        <v>126</v>
      </c>
    </row>
    <row r="1104" spans="1:16">
      <c r="A1104">
        <v>11</v>
      </c>
      <c r="B1104">
        <v>184</v>
      </c>
      <c r="C1104">
        <v>197</v>
      </c>
      <c r="D1104" t="s">
        <v>100</v>
      </c>
      <c r="E1104" t="s">
        <v>768</v>
      </c>
      <c r="F1104">
        <v>37</v>
      </c>
      <c r="G1104">
        <v>1813</v>
      </c>
      <c r="H1104" t="s">
        <v>19</v>
      </c>
      <c r="I1104" t="s">
        <v>20</v>
      </c>
      <c r="J1104" t="s">
        <v>32</v>
      </c>
      <c r="K1104" t="s">
        <v>33</v>
      </c>
      <c r="L1104">
        <v>450</v>
      </c>
      <c r="M1104" t="s">
        <v>79</v>
      </c>
      <c r="P1104" t="s">
        <v>57</v>
      </c>
    </row>
    <row r="1105" spans="1:16">
      <c r="A1105">
        <v>12</v>
      </c>
      <c r="B1105">
        <v>184</v>
      </c>
      <c r="C1105">
        <v>197</v>
      </c>
      <c r="D1105" t="s">
        <v>769</v>
      </c>
      <c r="E1105" t="s">
        <v>768</v>
      </c>
      <c r="F1105">
        <v>22</v>
      </c>
      <c r="G1105">
        <v>1828</v>
      </c>
      <c r="H1105" t="s">
        <v>24</v>
      </c>
      <c r="I1105" t="s">
        <v>20</v>
      </c>
      <c r="M1105" t="s">
        <v>27</v>
      </c>
    </row>
    <row r="1106" spans="1:16">
      <c r="A1106">
        <v>13</v>
      </c>
      <c r="B1106">
        <v>184</v>
      </c>
      <c r="C1106">
        <v>197</v>
      </c>
      <c r="D1106" t="s">
        <v>479</v>
      </c>
      <c r="E1106" t="s">
        <v>768</v>
      </c>
      <c r="F1106">
        <v>2</v>
      </c>
      <c r="G1106">
        <v>1848</v>
      </c>
      <c r="H1106" t="s">
        <v>24</v>
      </c>
      <c r="I1106" t="s">
        <v>20</v>
      </c>
      <c r="M1106" t="s">
        <v>27</v>
      </c>
    </row>
    <row r="1107" spans="1:16">
      <c r="A1107">
        <v>14</v>
      </c>
      <c r="B1107">
        <v>184</v>
      </c>
      <c r="C1107">
        <v>197</v>
      </c>
      <c r="D1107" t="s">
        <v>770</v>
      </c>
      <c r="E1107" t="s">
        <v>768</v>
      </c>
      <c r="F1107" s="4" t="s">
        <v>29</v>
      </c>
      <c r="G1107">
        <v>1850</v>
      </c>
      <c r="H1107" t="s">
        <v>24</v>
      </c>
      <c r="I1107" t="s">
        <v>20</v>
      </c>
      <c r="M1107" t="s">
        <v>27</v>
      </c>
    </row>
    <row r="1108" spans="1:16">
      <c r="A1108">
        <v>15</v>
      </c>
      <c r="B1108">
        <v>185</v>
      </c>
      <c r="C1108">
        <v>198</v>
      </c>
      <c r="D1108" t="s">
        <v>519</v>
      </c>
      <c r="E1108" t="s">
        <v>720</v>
      </c>
      <c r="F1108">
        <v>27</v>
      </c>
      <c r="G1108">
        <v>1823</v>
      </c>
      <c r="H1108" t="s">
        <v>19</v>
      </c>
      <c r="I1108" t="s">
        <v>20</v>
      </c>
      <c r="J1108" t="s">
        <v>32</v>
      </c>
      <c r="K1108" t="s">
        <v>33</v>
      </c>
      <c r="L1108">
        <v>412</v>
      </c>
      <c r="M1108" t="s">
        <v>38</v>
      </c>
    </row>
    <row r="1109" spans="1:16">
      <c r="A1109">
        <v>16</v>
      </c>
      <c r="B1109">
        <v>185</v>
      </c>
      <c r="C1109">
        <v>198</v>
      </c>
      <c r="D1109" t="s">
        <v>280</v>
      </c>
      <c r="E1109" t="s">
        <v>720</v>
      </c>
      <c r="F1109">
        <v>18</v>
      </c>
      <c r="G1109">
        <v>1832</v>
      </c>
      <c r="H1109" t="s">
        <v>24</v>
      </c>
      <c r="I1109" t="s">
        <v>20</v>
      </c>
      <c r="M1109" t="s">
        <v>27</v>
      </c>
    </row>
    <row r="1110" spans="1:16">
      <c r="A1110">
        <v>17</v>
      </c>
      <c r="B1110">
        <v>185</v>
      </c>
      <c r="C1110">
        <v>198</v>
      </c>
      <c r="D1110" t="s">
        <v>331</v>
      </c>
      <c r="E1110" t="s">
        <v>720</v>
      </c>
      <c r="F1110">
        <v>1</v>
      </c>
      <c r="G1110">
        <v>1849</v>
      </c>
      <c r="H1110" t="s">
        <v>24</v>
      </c>
      <c r="I1110" t="s">
        <v>20</v>
      </c>
      <c r="M1110" t="s">
        <v>27</v>
      </c>
    </row>
    <row r="1111" spans="1:16">
      <c r="A1111">
        <v>18</v>
      </c>
      <c r="B1111">
        <v>186</v>
      </c>
      <c r="C1111">
        <v>199</v>
      </c>
      <c r="D1111" t="s">
        <v>316</v>
      </c>
      <c r="E1111" t="s">
        <v>729</v>
      </c>
      <c r="F1111">
        <v>35</v>
      </c>
      <c r="G1111">
        <v>1815</v>
      </c>
      <c r="H1111" t="s">
        <v>19</v>
      </c>
      <c r="I1111" t="s">
        <v>20</v>
      </c>
      <c r="J1111" t="s">
        <v>32</v>
      </c>
      <c r="K1111" t="s">
        <v>33</v>
      </c>
      <c r="M1111" t="s">
        <v>103</v>
      </c>
    </row>
    <row r="1112" spans="1:16">
      <c r="A1112">
        <v>19</v>
      </c>
      <c r="B1112">
        <v>186</v>
      </c>
      <c r="C1112">
        <v>199</v>
      </c>
      <c r="D1112" t="s">
        <v>267</v>
      </c>
      <c r="E1112" t="s">
        <v>729</v>
      </c>
      <c r="F1112">
        <v>26</v>
      </c>
      <c r="G1112">
        <v>1824</v>
      </c>
      <c r="H1112" t="s">
        <v>24</v>
      </c>
      <c r="I1112" t="s">
        <v>20</v>
      </c>
      <c r="M1112" t="s">
        <v>38</v>
      </c>
      <c r="P1112" t="s">
        <v>57</v>
      </c>
    </row>
    <row r="1113" spans="1:16">
      <c r="A1113">
        <v>20</v>
      </c>
      <c r="B1113">
        <v>186</v>
      </c>
      <c r="C1113">
        <v>199</v>
      </c>
      <c r="D1113" t="s">
        <v>100</v>
      </c>
      <c r="E1113" t="s">
        <v>729</v>
      </c>
      <c r="F1113">
        <v>8</v>
      </c>
      <c r="G1113">
        <v>1842</v>
      </c>
      <c r="H1113" t="s">
        <v>19</v>
      </c>
      <c r="I1113" t="s">
        <v>20</v>
      </c>
      <c r="M1113" t="s">
        <v>27</v>
      </c>
      <c r="O1113" t="s">
        <v>57</v>
      </c>
    </row>
    <row r="1114" spans="1:16">
      <c r="A1114">
        <v>21</v>
      </c>
      <c r="B1114">
        <v>186</v>
      </c>
      <c r="C1114">
        <v>199</v>
      </c>
      <c r="D1114" t="s">
        <v>715</v>
      </c>
      <c r="E1114" t="s">
        <v>729</v>
      </c>
      <c r="F1114">
        <v>6</v>
      </c>
      <c r="G1114">
        <v>1844</v>
      </c>
      <c r="H1114" t="s">
        <v>19</v>
      </c>
      <c r="I1114" t="s">
        <v>20</v>
      </c>
      <c r="M1114" t="s">
        <v>27</v>
      </c>
    </row>
    <row r="1115" spans="1:16">
      <c r="A1115">
        <v>22</v>
      </c>
      <c r="B1115">
        <v>186</v>
      </c>
      <c r="C1115">
        <v>199</v>
      </c>
      <c r="D1115" t="s">
        <v>463</v>
      </c>
      <c r="E1115" t="s">
        <v>729</v>
      </c>
      <c r="F1115">
        <v>4</v>
      </c>
      <c r="G1115">
        <v>1846</v>
      </c>
      <c r="H1115" t="s">
        <v>24</v>
      </c>
      <c r="I1115" t="s">
        <v>20</v>
      </c>
      <c r="M1115" t="s">
        <v>27</v>
      </c>
    </row>
    <row r="1116" spans="1:16">
      <c r="A1116">
        <v>23</v>
      </c>
      <c r="B1116">
        <v>186</v>
      </c>
      <c r="C1116">
        <v>199</v>
      </c>
      <c r="D1116" t="s">
        <v>88</v>
      </c>
      <c r="E1116" t="s">
        <v>729</v>
      </c>
      <c r="F1116">
        <v>3</v>
      </c>
      <c r="G1116">
        <v>1847</v>
      </c>
      <c r="H1116" t="s">
        <v>19</v>
      </c>
      <c r="I1116" t="s">
        <v>20</v>
      </c>
      <c r="M1116" t="s">
        <v>27</v>
      </c>
    </row>
    <row r="1117" spans="1:16">
      <c r="A1117">
        <v>24</v>
      </c>
      <c r="B1117">
        <v>186</v>
      </c>
      <c r="C1117">
        <v>199</v>
      </c>
      <c r="D1117" t="s">
        <v>477</v>
      </c>
      <c r="E1117" t="s">
        <v>729</v>
      </c>
      <c r="F1117">
        <v>1</v>
      </c>
      <c r="G1117">
        <v>1849</v>
      </c>
      <c r="H1117" t="s">
        <v>24</v>
      </c>
      <c r="I1117" t="s">
        <v>20</v>
      </c>
      <c r="M1117" t="s">
        <v>27</v>
      </c>
    </row>
    <row r="1118" spans="1:16">
      <c r="A1118">
        <v>25</v>
      </c>
      <c r="B1118">
        <v>187</v>
      </c>
      <c r="C1118">
        <v>200</v>
      </c>
      <c r="D1118" t="s">
        <v>771</v>
      </c>
      <c r="E1118" t="s">
        <v>191</v>
      </c>
      <c r="F1118">
        <v>23</v>
      </c>
      <c r="G1118">
        <v>1827</v>
      </c>
      <c r="H1118" t="s">
        <v>19</v>
      </c>
      <c r="I1118" t="s">
        <v>20</v>
      </c>
      <c r="J1118" t="s">
        <v>32</v>
      </c>
      <c r="K1118" t="s">
        <v>33</v>
      </c>
      <c r="L1118">
        <v>250</v>
      </c>
      <c r="M1118" t="s">
        <v>27</v>
      </c>
    </row>
    <row r="1119" spans="1:16">
      <c r="A1119">
        <v>26</v>
      </c>
      <c r="B1119">
        <v>187</v>
      </c>
      <c r="C1119">
        <v>200</v>
      </c>
      <c r="D1119" t="s">
        <v>772</v>
      </c>
      <c r="E1119" t="s">
        <v>191</v>
      </c>
      <c r="F1119">
        <v>25</v>
      </c>
      <c r="G1119">
        <v>1825</v>
      </c>
      <c r="H1119" t="s">
        <v>24</v>
      </c>
      <c r="I1119" t="s">
        <v>20</v>
      </c>
      <c r="M1119" t="s">
        <v>27</v>
      </c>
    </row>
    <row r="1120" spans="1:16">
      <c r="A1120">
        <v>27</v>
      </c>
      <c r="B1120">
        <v>187</v>
      </c>
      <c r="C1120">
        <v>200</v>
      </c>
      <c r="D1120" t="s">
        <v>773</v>
      </c>
      <c r="E1120" t="s">
        <v>191</v>
      </c>
      <c r="F1120">
        <v>12</v>
      </c>
      <c r="G1120">
        <v>1838</v>
      </c>
      <c r="H1120" t="s">
        <v>19</v>
      </c>
      <c r="I1120" t="s">
        <v>20</v>
      </c>
      <c r="M1120" t="s">
        <v>27</v>
      </c>
    </row>
    <row r="1121" spans="1:15">
      <c r="A1121">
        <v>28</v>
      </c>
      <c r="B1121">
        <v>188</v>
      </c>
      <c r="C1121">
        <v>201</v>
      </c>
      <c r="D1121" t="s">
        <v>774</v>
      </c>
      <c r="E1121" t="s">
        <v>775</v>
      </c>
      <c r="F1121">
        <v>50</v>
      </c>
      <c r="G1121">
        <v>1800</v>
      </c>
      <c r="H1121" t="s">
        <v>19</v>
      </c>
      <c r="I1121" t="s">
        <v>20</v>
      </c>
      <c r="J1121" t="s">
        <v>32</v>
      </c>
      <c r="K1121" t="s">
        <v>33</v>
      </c>
      <c r="L1121">
        <v>600</v>
      </c>
      <c r="M1121" t="s">
        <v>77</v>
      </c>
    </row>
    <row r="1122" spans="1:15">
      <c r="A1122">
        <v>29</v>
      </c>
      <c r="B1122">
        <v>188</v>
      </c>
      <c r="C1122">
        <v>201</v>
      </c>
      <c r="D1122" t="s">
        <v>110</v>
      </c>
      <c r="E1122" t="s">
        <v>775</v>
      </c>
      <c r="F1122">
        <v>42</v>
      </c>
      <c r="G1122">
        <v>1808</v>
      </c>
      <c r="H1122" t="s">
        <v>24</v>
      </c>
      <c r="I1122" t="s">
        <v>20</v>
      </c>
      <c r="M1122" t="s">
        <v>77</v>
      </c>
    </row>
    <row r="1123" spans="1:15">
      <c r="A1123">
        <v>30</v>
      </c>
      <c r="B1123">
        <v>188</v>
      </c>
      <c r="C1123">
        <v>201</v>
      </c>
      <c r="D1123" t="s">
        <v>776</v>
      </c>
      <c r="E1123" t="s">
        <v>775</v>
      </c>
      <c r="F1123">
        <v>11</v>
      </c>
      <c r="G1123">
        <v>1839</v>
      </c>
      <c r="H1123" t="s">
        <v>24</v>
      </c>
      <c r="I1123" t="s">
        <v>20</v>
      </c>
      <c r="M1123" t="s">
        <v>77</v>
      </c>
    </row>
    <row r="1124" spans="1:15">
      <c r="A1124">
        <v>31</v>
      </c>
      <c r="B1124">
        <v>188</v>
      </c>
      <c r="C1124">
        <v>201</v>
      </c>
      <c r="D1124" t="s">
        <v>284</v>
      </c>
      <c r="E1124" t="s">
        <v>775</v>
      </c>
      <c r="F1124">
        <v>8</v>
      </c>
      <c r="G1124">
        <v>1842</v>
      </c>
      <c r="H1124" t="s">
        <v>24</v>
      </c>
      <c r="I1124" t="s">
        <v>20</v>
      </c>
      <c r="M1124" t="s">
        <v>77</v>
      </c>
    </row>
    <row r="1125" spans="1:15">
      <c r="A1125">
        <v>32</v>
      </c>
      <c r="B1125">
        <v>188</v>
      </c>
      <c r="C1125">
        <v>201</v>
      </c>
      <c r="D1125" t="s">
        <v>425</v>
      </c>
      <c r="E1125" t="s">
        <v>775</v>
      </c>
      <c r="F1125">
        <v>6</v>
      </c>
      <c r="G1125">
        <v>1844</v>
      </c>
      <c r="H1125" t="s">
        <v>19</v>
      </c>
      <c r="I1125" t="s">
        <v>20</v>
      </c>
      <c r="M1125" t="s">
        <v>77</v>
      </c>
    </row>
    <row r="1126" spans="1:15">
      <c r="A1126">
        <v>33</v>
      </c>
      <c r="B1126">
        <v>188</v>
      </c>
      <c r="C1126">
        <v>201</v>
      </c>
      <c r="D1126" t="s">
        <v>777</v>
      </c>
      <c r="E1126" t="s">
        <v>775</v>
      </c>
      <c r="F1126">
        <v>4</v>
      </c>
      <c r="G1126">
        <v>1846</v>
      </c>
      <c r="H1126" t="s">
        <v>24</v>
      </c>
      <c r="I1126" t="s">
        <v>20</v>
      </c>
      <c r="M1126" t="s">
        <v>77</v>
      </c>
    </row>
    <row r="1127" spans="1:15">
      <c r="A1127">
        <v>34</v>
      </c>
      <c r="B1127">
        <v>188</v>
      </c>
      <c r="C1127">
        <v>201</v>
      </c>
      <c r="D1127" t="s">
        <v>778</v>
      </c>
      <c r="E1127" t="s">
        <v>775</v>
      </c>
      <c r="F1127">
        <v>2</v>
      </c>
      <c r="G1127">
        <v>1848</v>
      </c>
      <c r="H1127" t="s">
        <v>24</v>
      </c>
      <c r="I1127" t="s">
        <v>20</v>
      </c>
      <c r="M1127" t="s">
        <v>77</v>
      </c>
    </row>
    <row r="1128" spans="1:15">
      <c r="A1128">
        <v>35</v>
      </c>
      <c r="B1128">
        <v>188</v>
      </c>
      <c r="C1128">
        <v>201</v>
      </c>
      <c r="D1128" t="s">
        <v>779</v>
      </c>
      <c r="E1128" t="s">
        <v>780</v>
      </c>
      <c r="F1128">
        <v>15</v>
      </c>
      <c r="G1128">
        <v>1835</v>
      </c>
      <c r="H1128" t="s">
        <v>24</v>
      </c>
      <c r="I1128" t="s">
        <v>20</v>
      </c>
      <c r="L1128">
        <v>5302</v>
      </c>
      <c r="M1128" t="s">
        <v>77</v>
      </c>
    </row>
    <row r="1129" spans="1:15">
      <c r="A1129">
        <v>36</v>
      </c>
      <c r="B1129">
        <v>188</v>
      </c>
      <c r="C1129">
        <v>201</v>
      </c>
      <c r="D1129" t="s">
        <v>781</v>
      </c>
      <c r="E1129" t="s">
        <v>782</v>
      </c>
      <c r="F1129">
        <v>35</v>
      </c>
      <c r="G1129">
        <v>1815</v>
      </c>
      <c r="H1129" t="s">
        <v>19</v>
      </c>
      <c r="I1129" t="s">
        <v>20</v>
      </c>
      <c r="J1129" t="s">
        <v>783</v>
      </c>
      <c r="K1129" t="s">
        <v>33</v>
      </c>
      <c r="L1129">
        <v>600</v>
      </c>
      <c r="M1129" t="s">
        <v>36</v>
      </c>
    </row>
    <row r="1130" spans="1:15">
      <c r="A1130">
        <v>37</v>
      </c>
      <c r="B1130">
        <v>189</v>
      </c>
      <c r="C1130">
        <v>202</v>
      </c>
      <c r="D1130" t="s">
        <v>784</v>
      </c>
      <c r="E1130" t="s">
        <v>785</v>
      </c>
      <c r="F1130">
        <v>73</v>
      </c>
      <c r="G1130">
        <v>1777</v>
      </c>
      <c r="H1130" t="s">
        <v>19</v>
      </c>
      <c r="I1130" t="s">
        <v>20</v>
      </c>
      <c r="J1130" t="s">
        <v>32</v>
      </c>
      <c r="K1130" t="s">
        <v>33</v>
      </c>
      <c r="L1130">
        <v>2407</v>
      </c>
      <c r="M1130" t="s">
        <v>429</v>
      </c>
    </row>
    <row r="1131" spans="1:15">
      <c r="A1131">
        <v>38</v>
      </c>
      <c r="B1131">
        <v>189</v>
      </c>
      <c r="C1131">
        <v>202</v>
      </c>
      <c r="D1131" t="s">
        <v>786</v>
      </c>
      <c r="E1131" t="s">
        <v>785</v>
      </c>
      <c r="F1131">
        <v>64</v>
      </c>
      <c r="G1131">
        <v>1786</v>
      </c>
      <c r="H1131" t="s">
        <v>24</v>
      </c>
      <c r="I1131" t="s">
        <v>20</v>
      </c>
      <c r="M1131" t="s">
        <v>217</v>
      </c>
    </row>
    <row r="1132" spans="1:15">
      <c r="A1132">
        <v>39</v>
      </c>
      <c r="B1132">
        <v>189</v>
      </c>
      <c r="C1132">
        <v>203</v>
      </c>
      <c r="D1132" t="s">
        <v>479</v>
      </c>
      <c r="E1132" t="s">
        <v>787</v>
      </c>
      <c r="F1132">
        <v>39</v>
      </c>
      <c r="G1132">
        <v>1811</v>
      </c>
      <c r="H1132" t="s">
        <v>24</v>
      </c>
      <c r="I1132" t="s">
        <v>20</v>
      </c>
      <c r="M1132" t="s">
        <v>79</v>
      </c>
    </row>
    <row r="1133" spans="1:15">
      <c r="A1133">
        <v>40</v>
      </c>
      <c r="B1133">
        <v>189</v>
      </c>
      <c r="C1133">
        <v>203</v>
      </c>
      <c r="D1133" t="s">
        <v>784</v>
      </c>
      <c r="E1133" t="s">
        <v>787</v>
      </c>
      <c r="F1133">
        <v>23</v>
      </c>
      <c r="G1133">
        <v>1827</v>
      </c>
      <c r="H1133" t="s">
        <v>19</v>
      </c>
      <c r="I1133" t="s">
        <v>20</v>
      </c>
      <c r="J1133" t="s">
        <v>89</v>
      </c>
      <c r="K1133" t="s">
        <v>33</v>
      </c>
      <c r="M1133" t="s">
        <v>79</v>
      </c>
    </row>
    <row r="1134" spans="1:15">
      <c r="A1134">
        <v>41</v>
      </c>
      <c r="B1134">
        <v>189</v>
      </c>
      <c r="C1134">
        <v>203</v>
      </c>
      <c r="D1134" t="s">
        <v>190</v>
      </c>
      <c r="E1134" t="s">
        <v>787</v>
      </c>
      <c r="F1134">
        <v>17</v>
      </c>
      <c r="G1134">
        <v>1833</v>
      </c>
      <c r="H1134" t="s">
        <v>24</v>
      </c>
      <c r="I1134" t="s">
        <v>20</v>
      </c>
      <c r="M1134" t="s">
        <v>52</v>
      </c>
      <c r="O1134" t="s">
        <v>57</v>
      </c>
    </row>
    <row r="1135" spans="1:15">
      <c r="A1135">
        <v>42</v>
      </c>
      <c r="B1135">
        <v>189</v>
      </c>
      <c r="C1135">
        <v>203</v>
      </c>
      <c r="D1135" t="s">
        <v>371</v>
      </c>
      <c r="E1135" t="s">
        <v>787</v>
      </c>
      <c r="F1135">
        <v>14</v>
      </c>
      <c r="G1135">
        <v>1836</v>
      </c>
      <c r="H1135" t="s">
        <v>24</v>
      </c>
      <c r="I1135" t="s">
        <v>20</v>
      </c>
      <c r="M1135" t="s">
        <v>52</v>
      </c>
      <c r="O1135" t="s">
        <v>57</v>
      </c>
    </row>
    <row r="1136" spans="1:15">
      <c r="A1136">
        <v>1</v>
      </c>
      <c r="B1136">
        <v>189</v>
      </c>
      <c r="C1136">
        <v>203</v>
      </c>
      <c r="D1136" t="s">
        <v>699</v>
      </c>
      <c r="E1136" t="s">
        <v>787</v>
      </c>
      <c r="F1136">
        <v>12</v>
      </c>
      <c r="G1136">
        <v>1838</v>
      </c>
      <c r="H1136" t="s">
        <v>24</v>
      </c>
      <c r="I1136" t="s">
        <v>20</v>
      </c>
      <c r="M1136" t="s">
        <v>52</v>
      </c>
      <c r="O1136" t="s">
        <v>57</v>
      </c>
    </row>
    <row r="1137" spans="1:15">
      <c r="A1137">
        <v>2</v>
      </c>
      <c r="B1137">
        <v>189</v>
      </c>
      <c r="C1137">
        <v>203</v>
      </c>
      <c r="D1137" t="s">
        <v>166</v>
      </c>
      <c r="E1137" t="s">
        <v>787</v>
      </c>
      <c r="F1137">
        <v>9</v>
      </c>
      <c r="G1137">
        <v>1841</v>
      </c>
      <c r="H1137" t="s">
        <v>24</v>
      </c>
      <c r="I1137" t="s">
        <v>20</v>
      </c>
      <c r="M1137" t="s">
        <v>52</v>
      </c>
      <c r="O1137" t="s">
        <v>57</v>
      </c>
    </row>
    <row r="1138" spans="1:15">
      <c r="A1138">
        <v>3</v>
      </c>
      <c r="B1138">
        <v>189</v>
      </c>
      <c r="C1138">
        <v>203</v>
      </c>
      <c r="D1138" t="s">
        <v>715</v>
      </c>
      <c r="E1138" t="s">
        <v>787</v>
      </c>
      <c r="F1138">
        <v>4</v>
      </c>
      <c r="G1138">
        <v>1846</v>
      </c>
      <c r="H1138" t="s">
        <v>19</v>
      </c>
      <c r="I1138" t="s">
        <v>20</v>
      </c>
      <c r="M1138" t="s">
        <v>52</v>
      </c>
    </row>
    <row r="1139" spans="1:15">
      <c r="A1139">
        <v>4</v>
      </c>
      <c r="B1139">
        <v>189</v>
      </c>
      <c r="C1139">
        <v>203</v>
      </c>
      <c r="D1139" t="s">
        <v>371</v>
      </c>
      <c r="E1139" t="s">
        <v>788</v>
      </c>
      <c r="F1139">
        <v>27</v>
      </c>
      <c r="G1139">
        <v>1823</v>
      </c>
      <c r="H1139" t="s">
        <v>24</v>
      </c>
      <c r="I1139" t="s">
        <v>20</v>
      </c>
      <c r="M1139" t="s">
        <v>79</v>
      </c>
    </row>
    <row r="1140" spans="1:15">
      <c r="A1140">
        <v>5</v>
      </c>
      <c r="B1140">
        <v>189</v>
      </c>
      <c r="C1140">
        <v>203</v>
      </c>
      <c r="D1140" t="s">
        <v>784</v>
      </c>
      <c r="E1140" t="s">
        <v>788</v>
      </c>
      <c r="F1140">
        <v>8</v>
      </c>
      <c r="G1140">
        <v>1842</v>
      </c>
      <c r="H1140" t="s">
        <v>19</v>
      </c>
      <c r="I1140" t="s">
        <v>20</v>
      </c>
      <c r="M1140" t="s">
        <v>27</v>
      </c>
      <c r="O1140" t="s">
        <v>57</v>
      </c>
    </row>
    <row r="1141" spans="1:15">
      <c r="A1141">
        <v>6</v>
      </c>
      <c r="B1141">
        <v>189</v>
      </c>
      <c r="C1141">
        <v>203</v>
      </c>
      <c r="D1141" t="s">
        <v>715</v>
      </c>
      <c r="E1141" t="s">
        <v>788</v>
      </c>
      <c r="F1141">
        <v>6</v>
      </c>
      <c r="G1141">
        <v>1844</v>
      </c>
      <c r="H1141" t="s">
        <v>19</v>
      </c>
      <c r="I1141" t="s">
        <v>20</v>
      </c>
      <c r="M1141" t="s">
        <v>27</v>
      </c>
      <c r="O1141" t="s">
        <v>57</v>
      </c>
    </row>
    <row r="1142" spans="1:15">
      <c r="A1142">
        <v>7</v>
      </c>
      <c r="B1142">
        <v>189</v>
      </c>
      <c r="C1142">
        <v>203</v>
      </c>
      <c r="D1142" t="s">
        <v>280</v>
      </c>
      <c r="E1142" t="s">
        <v>788</v>
      </c>
      <c r="F1142">
        <v>4</v>
      </c>
      <c r="G1142">
        <v>1846</v>
      </c>
      <c r="H1142" t="s">
        <v>24</v>
      </c>
      <c r="I1142" t="s">
        <v>20</v>
      </c>
      <c r="M1142" t="s">
        <v>52</v>
      </c>
    </row>
    <row r="1143" spans="1:15">
      <c r="A1143">
        <v>8</v>
      </c>
      <c r="B1143">
        <v>190</v>
      </c>
      <c r="C1143">
        <v>204</v>
      </c>
      <c r="D1143" t="s">
        <v>88</v>
      </c>
      <c r="E1143" t="s">
        <v>789</v>
      </c>
      <c r="F1143">
        <v>40</v>
      </c>
      <c r="G1143">
        <v>1810</v>
      </c>
      <c r="H1143" t="s">
        <v>19</v>
      </c>
      <c r="I1143" t="s">
        <v>20</v>
      </c>
      <c r="J1143" t="s">
        <v>32</v>
      </c>
      <c r="K1143" t="s">
        <v>33</v>
      </c>
      <c r="L1143">
        <v>3750</v>
      </c>
      <c r="M1143" t="s">
        <v>41</v>
      </c>
    </row>
    <row r="1144" spans="1:15">
      <c r="A1144">
        <v>9</v>
      </c>
      <c r="B1144">
        <v>190</v>
      </c>
      <c r="C1144">
        <v>204</v>
      </c>
      <c r="D1144" t="s">
        <v>374</v>
      </c>
      <c r="E1144" t="s">
        <v>789</v>
      </c>
      <c r="F1144">
        <v>38</v>
      </c>
      <c r="G1144">
        <v>1812</v>
      </c>
      <c r="H1144" t="s">
        <v>24</v>
      </c>
      <c r="I1144" t="s">
        <v>20</v>
      </c>
      <c r="M1144" t="s">
        <v>41</v>
      </c>
    </row>
    <row r="1145" spans="1:15">
      <c r="A1145">
        <v>10</v>
      </c>
      <c r="B1145">
        <v>190</v>
      </c>
      <c r="C1145">
        <v>204</v>
      </c>
      <c r="D1145" t="s">
        <v>100</v>
      </c>
      <c r="E1145" t="s">
        <v>789</v>
      </c>
      <c r="F1145">
        <v>17</v>
      </c>
      <c r="G1145">
        <v>1833</v>
      </c>
      <c r="H1145" t="s">
        <v>19</v>
      </c>
      <c r="I1145" t="s">
        <v>20</v>
      </c>
      <c r="M1145" t="s">
        <v>27</v>
      </c>
      <c r="O1145" t="s">
        <v>57</v>
      </c>
    </row>
    <row r="1146" spans="1:15">
      <c r="A1146">
        <v>11</v>
      </c>
      <c r="B1146">
        <v>190</v>
      </c>
      <c r="C1146">
        <v>204</v>
      </c>
      <c r="D1146" t="s">
        <v>75</v>
      </c>
      <c r="E1146" t="s">
        <v>789</v>
      </c>
      <c r="F1146">
        <v>14</v>
      </c>
      <c r="G1146">
        <v>1836</v>
      </c>
      <c r="H1146" t="s">
        <v>19</v>
      </c>
      <c r="I1146" t="s">
        <v>20</v>
      </c>
      <c r="M1146" t="s">
        <v>27</v>
      </c>
      <c r="O1146" t="s">
        <v>57</v>
      </c>
    </row>
    <row r="1147" spans="1:15">
      <c r="A1147">
        <v>12</v>
      </c>
      <c r="B1147">
        <v>190</v>
      </c>
      <c r="C1147">
        <v>204</v>
      </c>
      <c r="D1147" t="s">
        <v>531</v>
      </c>
      <c r="E1147" t="s">
        <v>789</v>
      </c>
      <c r="F1147">
        <v>12</v>
      </c>
      <c r="G1147">
        <v>1838</v>
      </c>
      <c r="H1147" t="s">
        <v>19</v>
      </c>
      <c r="I1147" t="s">
        <v>20</v>
      </c>
      <c r="M1147" t="s">
        <v>27</v>
      </c>
      <c r="O1147" t="s">
        <v>57</v>
      </c>
    </row>
    <row r="1148" spans="1:15">
      <c r="A1148">
        <v>13</v>
      </c>
      <c r="B1148">
        <v>190</v>
      </c>
      <c r="C1148">
        <v>204</v>
      </c>
      <c r="D1148" t="s">
        <v>267</v>
      </c>
      <c r="E1148" t="s">
        <v>789</v>
      </c>
      <c r="F1148">
        <v>10</v>
      </c>
      <c r="G1148">
        <v>1840</v>
      </c>
      <c r="H1148" t="s">
        <v>24</v>
      </c>
      <c r="I1148" t="s">
        <v>20</v>
      </c>
      <c r="M1148" t="s">
        <v>27</v>
      </c>
      <c r="O1148" t="s">
        <v>57</v>
      </c>
    </row>
    <row r="1149" spans="1:15">
      <c r="A1149">
        <v>14</v>
      </c>
      <c r="B1149">
        <v>190</v>
      </c>
      <c r="C1149">
        <v>204</v>
      </c>
      <c r="D1149" t="s">
        <v>374</v>
      </c>
      <c r="E1149" t="s">
        <v>789</v>
      </c>
      <c r="F1149">
        <v>8</v>
      </c>
      <c r="G1149">
        <v>1842</v>
      </c>
      <c r="H1149" t="s">
        <v>24</v>
      </c>
      <c r="I1149" t="s">
        <v>20</v>
      </c>
      <c r="M1149" t="s">
        <v>27</v>
      </c>
      <c r="O1149" t="s">
        <v>57</v>
      </c>
    </row>
    <row r="1150" spans="1:15">
      <c r="A1150">
        <v>15</v>
      </c>
      <c r="B1150">
        <v>190</v>
      </c>
      <c r="C1150">
        <v>204</v>
      </c>
      <c r="D1150" t="s">
        <v>88</v>
      </c>
      <c r="E1150" t="s">
        <v>789</v>
      </c>
      <c r="F1150">
        <v>7</v>
      </c>
      <c r="G1150">
        <v>1843</v>
      </c>
      <c r="H1150" t="s">
        <v>19</v>
      </c>
      <c r="I1150" t="s">
        <v>20</v>
      </c>
      <c r="M1150" t="s">
        <v>27</v>
      </c>
    </row>
    <row r="1151" spans="1:15">
      <c r="A1151">
        <v>16</v>
      </c>
      <c r="B1151">
        <v>190</v>
      </c>
      <c r="C1151">
        <v>204</v>
      </c>
      <c r="D1151" t="s">
        <v>790</v>
      </c>
      <c r="E1151" t="s">
        <v>789</v>
      </c>
      <c r="F1151">
        <v>5</v>
      </c>
      <c r="G1151">
        <v>1845</v>
      </c>
      <c r="H1151" t="s">
        <v>24</v>
      </c>
      <c r="I1151" t="s">
        <v>20</v>
      </c>
      <c r="M1151" t="s">
        <v>27</v>
      </c>
    </row>
    <row r="1152" spans="1:15">
      <c r="A1152">
        <v>17</v>
      </c>
      <c r="B1152">
        <v>190</v>
      </c>
      <c r="C1152">
        <v>204</v>
      </c>
      <c r="D1152" t="s">
        <v>791</v>
      </c>
      <c r="E1152" t="s">
        <v>789</v>
      </c>
      <c r="F1152">
        <v>2</v>
      </c>
      <c r="G1152">
        <v>1848</v>
      </c>
      <c r="H1152" t="s">
        <v>24</v>
      </c>
      <c r="I1152" t="s">
        <v>20</v>
      </c>
      <c r="M1152" t="s">
        <v>27</v>
      </c>
    </row>
    <row r="1153" spans="1:16">
      <c r="A1153">
        <v>18</v>
      </c>
      <c r="B1153">
        <v>190</v>
      </c>
      <c r="C1153">
        <v>204</v>
      </c>
      <c r="D1153" t="s">
        <v>792</v>
      </c>
      <c r="E1153" t="s">
        <v>789</v>
      </c>
      <c r="F1153" s="4" t="s">
        <v>717</v>
      </c>
      <c r="G1153">
        <v>1850</v>
      </c>
      <c r="H1153" t="s">
        <v>24</v>
      </c>
      <c r="I1153" t="s">
        <v>20</v>
      </c>
      <c r="M1153" t="s">
        <v>27</v>
      </c>
    </row>
    <row r="1154" spans="1:16">
      <c r="A1154">
        <v>19</v>
      </c>
      <c r="B1154">
        <v>190</v>
      </c>
      <c r="C1154">
        <v>204</v>
      </c>
      <c r="D1154" t="s">
        <v>88</v>
      </c>
      <c r="E1154" t="s">
        <v>793</v>
      </c>
      <c r="F1154">
        <v>20</v>
      </c>
      <c r="G1154">
        <v>1830</v>
      </c>
      <c r="H1154" t="s">
        <v>19</v>
      </c>
      <c r="I1154" t="s">
        <v>20</v>
      </c>
      <c r="J1154" t="s">
        <v>89</v>
      </c>
      <c r="K1154" t="s">
        <v>33</v>
      </c>
      <c r="M1154" t="s">
        <v>52</v>
      </c>
    </row>
    <row r="1155" spans="1:16">
      <c r="A1155">
        <v>20</v>
      </c>
      <c r="B1155">
        <v>191</v>
      </c>
      <c r="C1155">
        <v>205</v>
      </c>
      <c r="D1155" t="s">
        <v>794</v>
      </c>
      <c r="E1155" t="s">
        <v>117</v>
      </c>
      <c r="F1155">
        <v>39</v>
      </c>
      <c r="G1155">
        <v>1811</v>
      </c>
      <c r="H1155" t="s">
        <v>19</v>
      </c>
      <c r="I1155" t="s">
        <v>20</v>
      </c>
      <c r="J1155" t="s">
        <v>146</v>
      </c>
      <c r="K1155" t="s">
        <v>73</v>
      </c>
      <c r="L1155">
        <v>1350</v>
      </c>
      <c r="M1155" t="s">
        <v>87</v>
      </c>
    </row>
    <row r="1156" spans="1:16">
      <c r="A1156">
        <v>21</v>
      </c>
      <c r="B1156">
        <v>191</v>
      </c>
      <c r="C1156">
        <v>205</v>
      </c>
      <c r="D1156" t="s">
        <v>554</v>
      </c>
      <c r="E1156" t="s">
        <v>117</v>
      </c>
      <c r="F1156">
        <v>31</v>
      </c>
      <c r="G1156">
        <v>1819</v>
      </c>
      <c r="H1156" t="s">
        <v>24</v>
      </c>
      <c r="I1156" t="s">
        <v>20</v>
      </c>
      <c r="M1156" t="s">
        <v>87</v>
      </c>
    </row>
    <row r="1157" spans="1:16">
      <c r="A1157">
        <v>22</v>
      </c>
      <c r="B1157">
        <v>192</v>
      </c>
      <c r="C1157">
        <v>206</v>
      </c>
      <c r="D1157" t="s">
        <v>88</v>
      </c>
      <c r="E1157" t="s">
        <v>576</v>
      </c>
      <c r="F1157">
        <v>52</v>
      </c>
      <c r="G1157">
        <v>1798</v>
      </c>
      <c r="H1157" t="s">
        <v>19</v>
      </c>
      <c r="I1157" t="s">
        <v>20</v>
      </c>
      <c r="J1157" t="s">
        <v>32</v>
      </c>
      <c r="K1157" t="s">
        <v>33</v>
      </c>
      <c r="L1157">
        <v>100</v>
      </c>
      <c r="M1157" t="s">
        <v>97</v>
      </c>
      <c r="P1157" t="s">
        <v>57</v>
      </c>
    </row>
    <row r="1158" spans="1:16">
      <c r="A1158">
        <v>23</v>
      </c>
      <c r="B1158">
        <v>192</v>
      </c>
      <c r="C1158">
        <v>206</v>
      </c>
      <c r="D1158" t="s">
        <v>479</v>
      </c>
      <c r="E1158" t="s">
        <v>576</v>
      </c>
      <c r="F1158">
        <v>56</v>
      </c>
      <c r="G1158">
        <v>1794</v>
      </c>
      <c r="H1158" t="s">
        <v>24</v>
      </c>
      <c r="I1158" t="s">
        <v>20</v>
      </c>
      <c r="M1158" t="s">
        <v>97</v>
      </c>
    </row>
    <row r="1159" spans="1:16">
      <c r="A1159">
        <v>24</v>
      </c>
      <c r="B1159">
        <v>192</v>
      </c>
      <c r="C1159">
        <v>206</v>
      </c>
      <c r="D1159" t="s">
        <v>482</v>
      </c>
      <c r="E1159" t="s">
        <v>576</v>
      </c>
      <c r="F1159">
        <v>21</v>
      </c>
      <c r="G1159">
        <v>1829</v>
      </c>
      <c r="H1159" t="s">
        <v>19</v>
      </c>
      <c r="I1159" t="s">
        <v>20</v>
      </c>
      <c r="J1159" t="s">
        <v>89</v>
      </c>
      <c r="K1159" t="s">
        <v>33</v>
      </c>
      <c r="M1159" t="s">
        <v>97</v>
      </c>
    </row>
    <row r="1160" spans="1:16">
      <c r="A1160">
        <v>25</v>
      </c>
      <c r="B1160">
        <v>192</v>
      </c>
      <c r="C1160">
        <v>206</v>
      </c>
      <c r="D1160" t="s">
        <v>446</v>
      </c>
      <c r="E1160" t="s">
        <v>576</v>
      </c>
      <c r="F1160">
        <v>14</v>
      </c>
      <c r="G1160">
        <v>1836</v>
      </c>
      <c r="H1160" t="s">
        <v>19</v>
      </c>
      <c r="I1160" t="s">
        <v>20</v>
      </c>
      <c r="M1160" t="s">
        <v>97</v>
      </c>
    </row>
    <row r="1161" spans="1:16">
      <c r="A1161">
        <v>26</v>
      </c>
      <c r="B1161">
        <v>193</v>
      </c>
      <c r="C1161">
        <v>207</v>
      </c>
      <c r="D1161" t="s">
        <v>46</v>
      </c>
      <c r="E1161" t="s">
        <v>795</v>
      </c>
      <c r="F1161">
        <v>26</v>
      </c>
      <c r="G1161">
        <v>1824</v>
      </c>
      <c r="H1161" t="s">
        <v>19</v>
      </c>
      <c r="I1161" t="s">
        <v>20</v>
      </c>
      <c r="J1161" t="s">
        <v>32</v>
      </c>
      <c r="K1161" t="s">
        <v>33</v>
      </c>
      <c r="L1161">
        <v>276</v>
      </c>
      <c r="M1161" t="s">
        <v>126</v>
      </c>
      <c r="P1161" t="s">
        <v>57</v>
      </c>
    </row>
    <row r="1162" spans="1:16">
      <c r="A1162">
        <v>27</v>
      </c>
      <c r="B1162">
        <v>193</v>
      </c>
      <c r="C1162">
        <v>207</v>
      </c>
      <c r="D1162" t="s">
        <v>796</v>
      </c>
      <c r="E1162" t="s">
        <v>795</v>
      </c>
      <c r="F1162">
        <v>25</v>
      </c>
      <c r="G1162">
        <v>1825</v>
      </c>
      <c r="H1162" t="s">
        <v>24</v>
      </c>
      <c r="I1162" t="s">
        <v>20</v>
      </c>
      <c r="M1162" t="s">
        <v>337</v>
      </c>
      <c r="P1162" t="s">
        <v>57</v>
      </c>
    </row>
    <row r="1163" spans="1:16">
      <c r="A1163">
        <v>28</v>
      </c>
      <c r="B1163">
        <v>193</v>
      </c>
      <c r="C1163">
        <v>207</v>
      </c>
      <c r="D1163" t="s">
        <v>797</v>
      </c>
      <c r="E1163" t="s">
        <v>795</v>
      </c>
      <c r="F1163">
        <v>3</v>
      </c>
      <c r="G1163">
        <v>1847</v>
      </c>
      <c r="H1163" t="s">
        <v>24</v>
      </c>
      <c r="I1163" t="s">
        <v>20</v>
      </c>
      <c r="M1163" t="s">
        <v>27</v>
      </c>
    </row>
    <row r="1164" spans="1:16">
      <c r="A1164">
        <v>29</v>
      </c>
      <c r="B1164">
        <v>193</v>
      </c>
      <c r="C1164">
        <v>207</v>
      </c>
      <c r="D1164" t="s">
        <v>170</v>
      </c>
      <c r="E1164" t="s">
        <v>795</v>
      </c>
      <c r="F1164">
        <v>1</v>
      </c>
      <c r="G1164">
        <v>1849</v>
      </c>
      <c r="H1164" t="s">
        <v>19</v>
      </c>
      <c r="I1164" t="s">
        <v>20</v>
      </c>
      <c r="M1164" t="s">
        <v>27</v>
      </c>
    </row>
    <row r="1165" spans="1:16">
      <c r="A1165">
        <v>30</v>
      </c>
      <c r="B1165">
        <v>194</v>
      </c>
      <c r="C1165">
        <v>208</v>
      </c>
      <c r="D1165" t="s">
        <v>95</v>
      </c>
      <c r="E1165" t="s">
        <v>798</v>
      </c>
      <c r="F1165">
        <v>32</v>
      </c>
      <c r="G1165">
        <v>1818</v>
      </c>
      <c r="H1165" t="s">
        <v>19</v>
      </c>
      <c r="I1165" t="s">
        <v>20</v>
      </c>
      <c r="J1165" t="s">
        <v>32</v>
      </c>
      <c r="K1165" t="s">
        <v>33</v>
      </c>
      <c r="M1165" t="s">
        <v>66</v>
      </c>
    </row>
    <row r="1166" spans="1:16">
      <c r="A1166">
        <v>31</v>
      </c>
      <c r="B1166">
        <v>194</v>
      </c>
      <c r="C1166">
        <v>208</v>
      </c>
      <c r="D1166" t="s">
        <v>799</v>
      </c>
      <c r="E1166" t="s">
        <v>798</v>
      </c>
      <c r="F1166">
        <v>23</v>
      </c>
      <c r="G1166">
        <v>1827</v>
      </c>
      <c r="H1166" t="s">
        <v>24</v>
      </c>
      <c r="I1166" t="s">
        <v>20</v>
      </c>
      <c r="M1166" t="s">
        <v>66</v>
      </c>
    </row>
    <row r="1167" spans="1:16">
      <c r="A1167">
        <v>32</v>
      </c>
      <c r="B1167">
        <v>194</v>
      </c>
      <c r="C1167">
        <v>208</v>
      </c>
      <c r="D1167" t="s">
        <v>462</v>
      </c>
      <c r="E1167" t="s">
        <v>798</v>
      </c>
      <c r="F1167">
        <v>6</v>
      </c>
      <c r="G1167">
        <v>1844</v>
      </c>
      <c r="H1167" t="s">
        <v>24</v>
      </c>
      <c r="I1167" t="s">
        <v>20</v>
      </c>
      <c r="M1167" t="s">
        <v>66</v>
      </c>
    </row>
    <row r="1168" spans="1:16">
      <c r="A1168">
        <v>33</v>
      </c>
      <c r="B1168">
        <v>194</v>
      </c>
      <c r="C1168">
        <v>208</v>
      </c>
      <c r="D1168" t="s">
        <v>276</v>
      </c>
      <c r="E1168" t="s">
        <v>798</v>
      </c>
      <c r="F1168">
        <v>5</v>
      </c>
      <c r="G1168">
        <v>1845</v>
      </c>
      <c r="H1168" t="s">
        <v>19</v>
      </c>
      <c r="I1168" t="s">
        <v>20</v>
      </c>
      <c r="M1168" t="s">
        <v>66</v>
      </c>
    </row>
    <row r="1169" spans="1:16">
      <c r="A1169">
        <v>34</v>
      </c>
      <c r="B1169">
        <v>194</v>
      </c>
      <c r="C1169">
        <v>208</v>
      </c>
      <c r="D1169" t="s">
        <v>741</v>
      </c>
      <c r="E1169" t="s">
        <v>798</v>
      </c>
      <c r="F1169">
        <v>2</v>
      </c>
      <c r="G1169">
        <v>1848</v>
      </c>
      <c r="H1169" t="s">
        <v>24</v>
      </c>
      <c r="I1169" t="s">
        <v>20</v>
      </c>
      <c r="M1169" t="s">
        <v>66</v>
      </c>
    </row>
    <row r="1170" spans="1:16">
      <c r="A1170">
        <v>35</v>
      </c>
      <c r="B1170">
        <v>195</v>
      </c>
      <c r="C1170">
        <v>209</v>
      </c>
      <c r="D1170" t="s">
        <v>727</v>
      </c>
      <c r="E1170" t="s">
        <v>798</v>
      </c>
      <c r="F1170">
        <v>21</v>
      </c>
      <c r="G1170">
        <v>1829</v>
      </c>
      <c r="H1170" t="s">
        <v>19</v>
      </c>
      <c r="I1170" t="s">
        <v>20</v>
      </c>
      <c r="J1170" t="s">
        <v>32</v>
      </c>
      <c r="K1170" t="s">
        <v>33</v>
      </c>
      <c r="M1170" t="s">
        <v>66</v>
      </c>
    </row>
    <row r="1171" spans="1:16">
      <c r="A1171">
        <v>36</v>
      </c>
      <c r="B1171">
        <v>195</v>
      </c>
      <c r="C1171">
        <v>209</v>
      </c>
      <c r="D1171" t="s">
        <v>657</v>
      </c>
      <c r="E1171" t="s">
        <v>798</v>
      </c>
      <c r="F1171">
        <v>18</v>
      </c>
      <c r="G1171">
        <v>1832</v>
      </c>
      <c r="H1171" t="s">
        <v>24</v>
      </c>
      <c r="I1171" t="s">
        <v>20</v>
      </c>
      <c r="M1171" t="s">
        <v>87</v>
      </c>
    </row>
    <row r="1172" spans="1:16">
      <c r="A1172">
        <v>37</v>
      </c>
      <c r="B1172">
        <v>196</v>
      </c>
      <c r="C1172">
        <v>210</v>
      </c>
      <c r="D1172" t="s">
        <v>628</v>
      </c>
      <c r="E1172" t="s">
        <v>798</v>
      </c>
      <c r="F1172">
        <v>72</v>
      </c>
      <c r="G1172">
        <v>1778</v>
      </c>
      <c r="H1172" t="s">
        <v>19</v>
      </c>
      <c r="I1172" t="s">
        <v>20</v>
      </c>
      <c r="J1172" t="s">
        <v>32</v>
      </c>
      <c r="K1172" t="s">
        <v>33</v>
      </c>
      <c r="M1172" t="s">
        <v>87</v>
      </c>
    </row>
    <row r="1173" spans="1:16">
      <c r="A1173">
        <v>38</v>
      </c>
      <c r="B1173">
        <v>197</v>
      </c>
      <c r="C1173">
        <v>211</v>
      </c>
      <c r="D1173" t="s">
        <v>563</v>
      </c>
      <c r="E1173" t="s">
        <v>798</v>
      </c>
      <c r="F1173">
        <v>29</v>
      </c>
      <c r="G1173">
        <v>1821</v>
      </c>
      <c r="H1173" t="s">
        <v>19</v>
      </c>
      <c r="I1173" t="s">
        <v>20</v>
      </c>
      <c r="J1173" t="s">
        <v>32</v>
      </c>
      <c r="K1173" t="s">
        <v>33</v>
      </c>
      <c r="L1173">
        <v>360</v>
      </c>
      <c r="M1173" t="s">
        <v>66</v>
      </c>
    </row>
    <row r="1174" spans="1:16">
      <c r="A1174">
        <v>39</v>
      </c>
      <c r="B1174">
        <v>197</v>
      </c>
      <c r="C1174">
        <v>211</v>
      </c>
      <c r="D1174" t="s">
        <v>270</v>
      </c>
      <c r="E1174" t="s">
        <v>798</v>
      </c>
      <c r="F1174">
        <v>27</v>
      </c>
      <c r="G1174">
        <v>1823</v>
      </c>
      <c r="H1174" t="s">
        <v>24</v>
      </c>
      <c r="I1174" t="s">
        <v>20</v>
      </c>
      <c r="M1174" t="s">
        <v>66</v>
      </c>
    </row>
    <row r="1175" spans="1:16">
      <c r="A1175">
        <v>40</v>
      </c>
      <c r="B1175">
        <v>197</v>
      </c>
      <c r="C1175">
        <v>211</v>
      </c>
      <c r="D1175" t="s">
        <v>396</v>
      </c>
      <c r="E1175" t="s">
        <v>798</v>
      </c>
      <c r="F1175">
        <v>12</v>
      </c>
      <c r="G1175">
        <v>1838</v>
      </c>
      <c r="H1175" t="s">
        <v>19</v>
      </c>
      <c r="I1175" t="s">
        <v>20</v>
      </c>
      <c r="M1175" t="s">
        <v>66</v>
      </c>
    </row>
    <row r="1176" spans="1:16">
      <c r="A1176">
        <v>41</v>
      </c>
      <c r="B1176">
        <v>197</v>
      </c>
      <c r="C1176">
        <v>211</v>
      </c>
      <c r="D1176" t="s">
        <v>128</v>
      </c>
      <c r="E1176" t="s">
        <v>798</v>
      </c>
      <c r="F1176">
        <v>9</v>
      </c>
      <c r="G1176">
        <v>1841</v>
      </c>
      <c r="H1176" t="s">
        <v>24</v>
      </c>
      <c r="I1176" t="s">
        <v>20</v>
      </c>
      <c r="M1176" t="s">
        <v>66</v>
      </c>
    </row>
    <row r="1177" spans="1:16">
      <c r="A1177">
        <v>42</v>
      </c>
      <c r="B1177">
        <v>197</v>
      </c>
      <c r="C1177">
        <v>211</v>
      </c>
      <c r="D1177" t="s">
        <v>800</v>
      </c>
      <c r="E1177" t="s">
        <v>798</v>
      </c>
      <c r="F1177">
        <v>6</v>
      </c>
      <c r="G1177">
        <v>1844</v>
      </c>
      <c r="H1177" t="s">
        <v>24</v>
      </c>
      <c r="I1177" t="s">
        <v>20</v>
      </c>
      <c r="M1177" t="s">
        <v>66</v>
      </c>
    </row>
    <row r="1178" spans="1:16">
      <c r="A1178">
        <v>1</v>
      </c>
      <c r="B1178">
        <v>197</v>
      </c>
      <c r="C1178">
        <v>211</v>
      </c>
      <c r="D1178" t="s">
        <v>574</v>
      </c>
      <c r="E1178" t="s">
        <v>798</v>
      </c>
      <c r="F1178">
        <v>3</v>
      </c>
      <c r="G1178">
        <v>1847</v>
      </c>
      <c r="H1178" t="s">
        <v>19</v>
      </c>
      <c r="I1178" t="s">
        <v>20</v>
      </c>
      <c r="M1178" t="s">
        <v>27</v>
      </c>
    </row>
    <row r="1179" spans="1:16">
      <c r="A1179">
        <v>2</v>
      </c>
      <c r="B1179">
        <v>197</v>
      </c>
      <c r="C1179">
        <v>211</v>
      </c>
      <c r="D1179" t="s">
        <v>801</v>
      </c>
      <c r="E1179" t="s">
        <v>798</v>
      </c>
      <c r="F1179" s="4" t="s">
        <v>549</v>
      </c>
      <c r="G1179">
        <v>1850</v>
      </c>
      <c r="H1179" t="s">
        <v>24</v>
      </c>
      <c r="I1179" t="s">
        <v>20</v>
      </c>
      <c r="M1179" t="s">
        <v>27</v>
      </c>
    </row>
    <row r="1180" spans="1:16">
      <c r="A1180">
        <v>3</v>
      </c>
      <c r="B1180">
        <v>198</v>
      </c>
      <c r="C1180">
        <v>212</v>
      </c>
      <c r="D1180" t="s">
        <v>100</v>
      </c>
      <c r="E1180" t="s">
        <v>802</v>
      </c>
      <c r="F1180">
        <v>22</v>
      </c>
      <c r="G1180">
        <v>1828</v>
      </c>
      <c r="H1180" t="s">
        <v>19</v>
      </c>
      <c r="I1180" t="s">
        <v>20</v>
      </c>
      <c r="J1180" t="s">
        <v>32</v>
      </c>
      <c r="K1180" t="s">
        <v>33</v>
      </c>
      <c r="M1180" t="s">
        <v>41</v>
      </c>
    </row>
    <row r="1181" spans="1:16">
      <c r="A1181">
        <v>4</v>
      </c>
      <c r="B1181">
        <v>198</v>
      </c>
      <c r="C1181">
        <v>212</v>
      </c>
      <c r="D1181" t="s">
        <v>632</v>
      </c>
      <c r="E1181" t="s">
        <v>802</v>
      </c>
      <c r="F1181">
        <v>21</v>
      </c>
      <c r="G1181">
        <v>1829</v>
      </c>
      <c r="H1181" t="s">
        <v>24</v>
      </c>
      <c r="I1181" t="s">
        <v>20</v>
      </c>
      <c r="M1181" t="s">
        <v>41</v>
      </c>
    </row>
    <row r="1182" spans="1:16">
      <c r="A1182">
        <v>5</v>
      </c>
      <c r="B1182">
        <v>198</v>
      </c>
      <c r="C1182">
        <v>212</v>
      </c>
      <c r="D1182" t="s">
        <v>803</v>
      </c>
      <c r="E1182" t="s">
        <v>802</v>
      </c>
      <c r="F1182">
        <v>1</v>
      </c>
      <c r="G1182">
        <v>1849</v>
      </c>
      <c r="H1182" t="s">
        <v>19</v>
      </c>
      <c r="I1182" t="s">
        <v>20</v>
      </c>
      <c r="M1182" t="s">
        <v>66</v>
      </c>
    </row>
    <row r="1183" spans="1:16">
      <c r="A1183">
        <v>6</v>
      </c>
      <c r="B1183">
        <v>199</v>
      </c>
      <c r="C1183">
        <v>213</v>
      </c>
      <c r="D1183" t="s">
        <v>771</v>
      </c>
      <c r="E1183" t="s">
        <v>804</v>
      </c>
      <c r="F1183">
        <v>43</v>
      </c>
      <c r="G1183">
        <v>1807</v>
      </c>
      <c r="H1183" t="s">
        <v>19</v>
      </c>
      <c r="I1183" t="s">
        <v>20</v>
      </c>
      <c r="J1183" t="s">
        <v>32</v>
      </c>
      <c r="K1183" t="s">
        <v>33</v>
      </c>
      <c r="L1183">
        <v>300</v>
      </c>
      <c r="M1183" t="s">
        <v>34</v>
      </c>
      <c r="P1183" t="s">
        <v>57</v>
      </c>
    </row>
    <row r="1184" spans="1:16">
      <c r="A1184">
        <v>7</v>
      </c>
      <c r="B1184">
        <v>199</v>
      </c>
      <c r="C1184">
        <v>213</v>
      </c>
      <c r="D1184" t="s">
        <v>805</v>
      </c>
      <c r="E1184" t="s">
        <v>804</v>
      </c>
      <c r="F1184">
        <v>36</v>
      </c>
      <c r="G1184">
        <v>1814</v>
      </c>
      <c r="H1184" t="s">
        <v>24</v>
      </c>
      <c r="I1184" t="s">
        <v>20</v>
      </c>
      <c r="M1184" t="s">
        <v>41</v>
      </c>
      <c r="P1184" t="s">
        <v>57</v>
      </c>
    </row>
    <row r="1185" spans="1:13">
      <c r="A1185">
        <v>8</v>
      </c>
      <c r="B1185">
        <v>199</v>
      </c>
      <c r="C1185">
        <v>213</v>
      </c>
      <c r="D1185" t="s">
        <v>806</v>
      </c>
      <c r="E1185" t="s">
        <v>804</v>
      </c>
      <c r="F1185">
        <v>17</v>
      </c>
      <c r="G1185">
        <v>1833</v>
      </c>
      <c r="H1185" t="s">
        <v>24</v>
      </c>
      <c r="I1185" t="s">
        <v>20</v>
      </c>
      <c r="M1185" t="s">
        <v>41</v>
      </c>
    </row>
    <row r="1186" spans="1:13">
      <c r="A1186">
        <v>9</v>
      </c>
      <c r="B1186">
        <v>199</v>
      </c>
      <c r="C1186">
        <v>213</v>
      </c>
      <c r="D1186" t="s">
        <v>741</v>
      </c>
      <c r="E1186" t="s">
        <v>804</v>
      </c>
      <c r="F1186">
        <v>16</v>
      </c>
      <c r="G1186">
        <v>1834</v>
      </c>
      <c r="H1186" t="s">
        <v>24</v>
      </c>
      <c r="I1186" t="s">
        <v>20</v>
      </c>
      <c r="M1186" t="s">
        <v>41</v>
      </c>
    </row>
    <row r="1187" spans="1:13">
      <c r="A1187">
        <v>10</v>
      </c>
      <c r="B1187">
        <v>199</v>
      </c>
      <c r="C1187">
        <v>213</v>
      </c>
      <c r="D1187" t="s">
        <v>807</v>
      </c>
      <c r="E1187" t="s">
        <v>804</v>
      </c>
      <c r="F1187">
        <v>14</v>
      </c>
      <c r="G1187">
        <v>1836</v>
      </c>
      <c r="H1187" t="s">
        <v>24</v>
      </c>
      <c r="I1187" t="s">
        <v>20</v>
      </c>
      <c r="M1187" t="s">
        <v>66</v>
      </c>
    </row>
    <row r="1188" spans="1:13">
      <c r="A1188">
        <v>11</v>
      </c>
      <c r="B1188">
        <v>199</v>
      </c>
      <c r="C1188">
        <v>213</v>
      </c>
      <c r="D1188" t="s">
        <v>88</v>
      </c>
      <c r="E1188" t="s">
        <v>804</v>
      </c>
      <c r="F1188">
        <v>12</v>
      </c>
      <c r="G1188">
        <v>1838</v>
      </c>
      <c r="H1188" t="s">
        <v>19</v>
      </c>
      <c r="I1188" t="s">
        <v>20</v>
      </c>
      <c r="M1188" t="s">
        <v>66</v>
      </c>
    </row>
    <row r="1189" spans="1:13">
      <c r="A1189">
        <v>12</v>
      </c>
      <c r="B1189">
        <v>199</v>
      </c>
      <c r="C1189">
        <v>213</v>
      </c>
      <c r="D1189" t="s">
        <v>23</v>
      </c>
      <c r="E1189" t="s">
        <v>804</v>
      </c>
      <c r="F1189">
        <v>10</v>
      </c>
      <c r="G1189">
        <v>1840</v>
      </c>
      <c r="H1189" t="s">
        <v>24</v>
      </c>
      <c r="I1189" t="s">
        <v>20</v>
      </c>
      <c r="M1189" t="s">
        <v>66</v>
      </c>
    </row>
    <row r="1190" spans="1:13">
      <c r="A1190">
        <v>13</v>
      </c>
      <c r="B1190">
        <v>199</v>
      </c>
      <c r="C1190">
        <v>213</v>
      </c>
      <c r="D1190" t="s">
        <v>316</v>
      </c>
      <c r="E1190" t="s">
        <v>804</v>
      </c>
      <c r="F1190">
        <v>8</v>
      </c>
      <c r="G1190">
        <v>1842</v>
      </c>
      <c r="H1190" t="s">
        <v>19</v>
      </c>
      <c r="I1190" t="s">
        <v>20</v>
      </c>
      <c r="M1190" t="s">
        <v>66</v>
      </c>
    </row>
    <row r="1191" spans="1:13">
      <c r="A1191">
        <v>14</v>
      </c>
      <c r="B1191">
        <v>199</v>
      </c>
      <c r="C1191">
        <v>213</v>
      </c>
      <c r="D1191" t="s">
        <v>206</v>
      </c>
      <c r="E1191" t="s">
        <v>804</v>
      </c>
      <c r="F1191">
        <v>6</v>
      </c>
      <c r="G1191">
        <v>1844</v>
      </c>
      <c r="H1191" t="s">
        <v>19</v>
      </c>
      <c r="I1191" t="s">
        <v>20</v>
      </c>
      <c r="M1191" t="s">
        <v>66</v>
      </c>
    </row>
    <row r="1192" spans="1:13">
      <c r="A1192">
        <v>15</v>
      </c>
      <c r="B1192">
        <v>199</v>
      </c>
      <c r="C1192">
        <v>213</v>
      </c>
      <c r="D1192" t="s">
        <v>808</v>
      </c>
      <c r="E1192" t="s">
        <v>804</v>
      </c>
      <c r="F1192">
        <v>4</v>
      </c>
      <c r="G1192">
        <v>1846</v>
      </c>
      <c r="H1192" t="s">
        <v>19</v>
      </c>
      <c r="I1192" t="s">
        <v>20</v>
      </c>
      <c r="M1192" t="s">
        <v>66</v>
      </c>
    </row>
    <row r="1193" spans="1:13">
      <c r="A1193">
        <v>16</v>
      </c>
      <c r="B1193">
        <v>199</v>
      </c>
      <c r="C1193">
        <v>213</v>
      </c>
      <c r="D1193" t="s">
        <v>809</v>
      </c>
      <c r="E1193" t="s">
        <v>804</v>
      </c>
      <c r="F1193">
        <v>1</v>
      </c>
      <c r="G1193">
        <v>1849</v>
      </c>
      <c r="H1193" t="s">
        <v>24</v>
      </c>
      <c r="I1193" t="s">
        <v>20</v>
      </c>
      <c r="M1193" t="s">
        <v>27</v>
      </c>
    </row>
    <row r="1194" spans="1:13">
      <c r="A1194">
        <v>17</v>
      </c>
      <c r="B1194">
        <v>200</v>
      </c>
      <c r="C1194">
        <v>214</v>
      </c>
      <c r="D1194" t="s">
        <v>810</v>
      </c>
      <c r="E1194" t="s">
        <v>49</v>
      </c>
      <c r="F1194">
        <v>49</v>
      </c>
      <c r="G1194">
        <v>1801</v>
      </c>
      <c r="H1194" t="s">
        <v>19</v>
      </c>
      <c r="I1194" t="s">
        <v>20</v>
      </c>
      <c r="J1194" t="s">
        <v>32</v>
      </c>
      <c r="K1194" t="s">
        <v>33</v>
      </c>
      <c r="L1194">
        <v>400</v>
      </c>
      <c r="M1194" t="s">
        <v>41</v>
      </c>
    </row>
    <row r="1195" spans="1:13">
      <c r="A1195">
        <v>18</v>
      </c>
      <c r="B1195">
        <v>200</v>
      </c>
      <c r="C1195">
        <v>214</v>
      </c>
      <c r="D1195" t="s">
        <v>811</v>
      </c>
      <c r="E1195" t="s">
        <v>49</v>
      </c>
      <c r="F1195">
        <v>43</v>
      </c>
      <c r="G1195">
        <v>1807</v>
      </c>
      <c r="H1195" t="s">
        <v>24</v>
      </c>
      <c r="I1195" t="s">
        <v>20</v>
      </c>
      <c r="M1195" t="s">
        <v>41</v>
      </c>
    </row>
    <row r="1196" spans="1:13">
      <c r="A1196">
        <v>19</v>
      </c>
      <c r="B1196">
        <v>200</v>
      </c>
      <c r="C1196">
        <v>214</v>
      </c>
      <c r="D1196" t="s">
        <v>479</v>
      </c>
      <c r="E1196" t="s">
        <v>49</v>
      </c>
      <c r="F1196">
        <v>15</v>
      </c>
      <c r="G1196">
        <v>1835</v>
      </c>
      <c r="H1196" t="s">
        <v>24</v>
      </c>
      <c r="I1196" t="s">
        <v>20</v>
      </c>
      <c r="M1196" t="s">
        <v>52</v>
      </c>
    </row>
    <row r="1197" spans="1:13">
      <c r="A1197">
        <v>20</v>
      </c>
      <c r="B1197">
        <v>200</v>
      </c>
      <c r="C1197">
        <v>214</v>
      </c>
      <c r="D1197" t="s">
        <v>812</v>
      </c>
      <c r="E1197" t="s">
        <v>49</v>
      </c>
      <c r="F1197">
        <v>9</v>
      </c>
      <c r="G1197">
        <v>1841</v>
      </c>
      <c r="H1197" t="s">
        <v>19</v>
      </c>
      <c r="I1197" t="s">
        <v>20</v>
      </c>
      <c r="M1197" t="s">
        <v>52</v>
      </c>
    </row>
    <row r="1198" spans="1:13">
      <c r="A1198">
        <v>21</v>
      </c>
      <c r="B1198">
        <v>200</v>
      </c>
      <c r="C1198">
        <v>214</v>
      </c>
      <c r="D1198" t="s">
        <v>446</v>
      </c>
      <c r="E1198" t="s">
        <v>49</v>
      </c>
      <c r="F1198">
        <v>6</v>
      </c>
      <c r="G1198">
        <v>1844</v>
      </c>
      <c r="H1198" t="s">
        <v>19</v>
      </c>
      <c r="I1198" t="s">
        <v>20</v>
      </c>
      <c r="M1198" t="s">
        <v>52</v>
      </c>
    </row>
    <row r="1199" spans="1:13">
      <c r="A1199">
        <v>22</v>
      </c>
      <c r="B1199">
        <v>200</v>
      </c>
      <c r="C1199">
        <v>214</v>
      </c>
      <c r="D1199" t="s">
        <v>813</v>
      </c>
      <c r="E1199" t="s">
        <v>49</v>
      </c>
      <c r="F1199">
        <v>4</v>
      </c>
      <c r="G1199">
        <v>1846</v>
      </c>
      <c r="H1199" t="s">
        <v>24</v>
      </c>
      <c r="I1199" t="s">
        <v>20</v>
      </c>
      <c r="M1199" t="s">
        <v>52</v>
      </c>
    </row>
    <row r="1200" spans="1:13">
      <c r="A1200">
        <v>23</v>
      </c>
      <c r="B1200">
        <v>200</v>
      </c>
      <c r="C1200">
        <v>214</v>
      </c>
      <c r="D1200" t="s">
        <v>814</v>
      </c>
      <c r="E1200" t="s">
        <v>49</v>
      </c>
      <c r="F1200">
        <v>2</v>
      </c>
      <c r="G1200">
        <v>1848</v>
      </c>
      <c r="H1200" t="s">
        <v>24</v>
      </c>
      <c r="I1200" t="s">
        <v>20</v>
      </c>
      <c r="M1200" t="s">
        <v>27</v>
      </c>
    </row>
    <row r="1201" spans="1:15">
      <c r="A1201">
        <v>24</v>
      </c>
      <c r="B1201">
        <v>200</v>
      </c>
      <c r="C1201">
        <v>215</v>
      </c>
      <c r="D1201" t="s">
        <v>104</v>
      </c>
      <c r="E1201" t="s">
        <v>815</v>
      </c>
      <c r="F1201">
        <v>35</v>
      </c>
      <c r="G1201">
        <v>1815</v>
      </c>
      <c r="H1201" t="s">
        <v>19</v>
      </c>
      <c r="I1201" t="s">
        <v>20</v>
      </c>
      <c r="J1201" t="s">
        <v>32</v>
      </c>
      <c r="K1201" t="s">
        <v>33</v>
      </c>
      <c r="L1201">
        <v>400</v>
      </c>
      <c r="M1201" t="s">
        <v>41</v>
      </c>
    </row>
    <row r="1202" spans="1:15">
      <c r="A1202">
        <v>25</v>
      </c>
      <c r="B1202">
        <v>200</v>
      </c>
      <c r="C1202">
        <v>215</v>
      </c>
      <c r="D1202" t="s">
        <v>816</v>
      </c>
      <c r="E1202" t="s">
        <v>815</v>
      </c>
      <c r="F1202">
        <v>17</v>
      </c>
      <c r="G1202">
        <v>1833</v>
      </c>
      <c r="H1202" t="s">
        <v>24</v>
      </c>
      <c r="I1202" t="s">
        <v>20</v>
      </c>
      <c r="M1202" t="s">
        <v>41</v>
      </c>
    </row>
    <row r="1203" spans="1:15">
      <c r="A1203">
        <v>26</v>
      </c>
      <c r="B1203">
        <v>201</v>
      </c>
      <c r="C1203">
        <v>216</v>
      </c>
      <c r="D1203" t="s">
        <v>817</v>
      </c>
      <c r="E1203" t="s">
        <v>815</v>
      </c>
      <c r="F1203">
        <v>42</v>
      </c>
      <c r="G1203">
        <v>1808</v>
      </c>
      <c r="H1203" t="s">
        <v>19</v>
      </c>
      <c r="I1203" t="s">
        <v>20</v>
      </c>
      <c r="J1203" t="s">
        <v>457</v>
      </c>
      <c r="K1203" t="s">
        <v>211</v>
      </c>
      <c r="L1203">
        <v>1200</v>
      </c>
      <c r="M1203" t="s">
        <v>41</v>
      </c>
    </row>
    <row r="1204" spans="1:15">
      <c r="A1204">
        <v>27</v>
      </c>
      <c r="B1204">
        <v>201</v>
      </c>
      <c r="C1204">
        <v>216</v>
      </c>
      <c r="D1204" t="s">
        <v>818</v>
      </c>
      <c r="E1204" t="s">
        <v>815</v>
      </c>
      <c r="F1204">
        <v>35</v>
      </c>
      <c r="G1204">
        <v>1815</v>
      </c>
      <c r="H1204" t="s">
        <v>24</v>
      </c>
      <c r="I1204" t="s">
        <v>20</v>
      </c>
      <c r="M1204" t="s">
        <v>34</v>
      </c>
    </row>
    <row r="1205" spans="1:15">
      <c r="A1205">
        <v>28</v>
      </c>
      <c r="B1205">
        <v>201</v>
      </c>
      <c r="C1205">
        <v>216</v>
      </c>
      <c r="D1205" t="s">
        <v>819</v>
      </c>
      <c r="E1205" t="s">
        <v>815</v>
      </c>
      <c r="F1205">
        <v>13</v>
      </c>
      <c r="G1205">
        <v>1837</v>
      </c>
      <c r="H1205" t="s">
        <v>19</v>
      </c>
      <c r="I1205" t="s">
        <v>20</v>
      </c>
      <c r="M1205" t="s">
        <v>41</v>
      </c>
      <c r="O1205" t="s">
        <v>57</v>
      </c>
    </row>
    <row r="1206" spans="1:15">
      <c r="A1206">
        <v>29</v>
      </c>
      <c r="B1206">
        <v>201</v>
      </c>
      <c r="C1206">
        <v>216</v>
      </c>
      <c r="D1206" t="s">
        <v>820</v>
      </c>
      <c r="E1206" t="s">
        <v>815</v>
      </c>
      <c r="F1206">
        <v>11</v>
      </c>
      <c r="G1206">
        <v>1839</v>
      </c>
      <c r="H1206" t="s">
        <v>19</v>
      </c>
      <c r="I1206" t="s">
        <v>20</v>
      </c>
      <c r="M1206" t="s">
        <v>27</v>
      </c>
      <c r="O1206" t="s">
        <v>57</v>
      </c>
    </row>
    <row r="1207" spans="1:15">
      <c r="A1207">
        <v>30</v>
      </c>
      <c r="B1207">
        <v>201</v>
      </c>
      <c r="C1207">
        <v>216</v>
      </c>
      <c r="D1207" t="s">
        <v>821</v>
      </c>
      <c r="E1207" t="s">
        <v>815</v>
      </c>
      <c r="F1207">
        <v>8</v>
      </c>
      <c r="G1207">
        <v>1842</v>
      </c>
      <c r="H1207" t="s">
        <v>24</v>
      </c>
      <c r="I1207" t="s">
        <v>20</v>
      </c>
      <c r="M1207" t="s">
        <v>27</v>
      </c>
    </row>
    <row r="1208" spans="1:15">
      <c r="A1208">
        <v>31</v>
      </c>
      <c r="B1208">
        <v>201</v>
      </c>
      <c r="C1208">
        <v>216</v>
      </c>
      <c r="D1208" t="s">
        <v>741</v>
      </c>
      <c r="E1208" t="s">
        <v>815</v>
      </c>
      <c r="F1208">
        <v>5</v>
      </c>
      <c r="G1208">
        <v>1845</v>
      </c>
      <c r="H1208" t="s">
        <v>24</v>
      </c>
      <c r="I1208" t="s">
        <v>20</v>
      </c>
      <c r="M1208" t="s">
        <v>27</v>
      </c>
    </row>
    <row r="1209" spans="1:15">
      <c r="A1209">
        <v>32</v>
      </c>
      <c r="B1209">
        <v>201</v>
      </c>
      <c r="C1209">
        <v>216</v>
      </c>
      <c r="D1209" t="s">
        <v>100</v>
      </c>
      <c r="E1209" t="s">
        <v>815</v>
      </c>
      <c r="F1209" s="4" t="s">
        <v>717</v>
      </c>
      <c r="G1209">
        <v>1850</v>
      </c>
      <c r="H1209" t="s">
        <v>19</v>
      </c>
      <c r="I1209" t="s">
        <v>20</v>
      </c>
      <c r="M1209" t="s">
        <v>27</v>
      </c>
    </row>
    <row r="1210" spans="1:15">
      <c r="A1210">
        <v>33</v>
      </c>
      <c r="B1210">
        <v>201</v>
      </c>
      <c r="C1210">
        <v>216</v>
      </c>
      <c r="D1210" t="s">
        <v>95</v>
      </c>
      <c r="E1210" t="s">
        <v>822</v>
      </c>
      <c r="F1210">
        <v>19</v>
      </c>
      <c r="G1210">
        <v>1831</v>
      </c>
      <c r="H1210" t="s">
        <v>19</v>
      </c>
      <c r="I1210" t="s">
        <v>20</v>
      </c>
      <c r="J1210" t="s">
        <v>314</v>
      </c>
      <c r="K1210" t="s">
        <v>315</v>
      </c>
      <c r="M1210" t="s">
        <v>25</v>
      </c>
    </row>
    <row r="1211" spans="1:15">
      <c r="A1211">
        <v>34</v>
      </c>
      <c r="B1211">
        <v>202</v>
      </c>
      <c r="C1211">
        <v>217</v>
      </c>
      <c r="D1211" t="s">
        <v>519</v>
      </c>
      <c r="E1211" t="s">
        <v>747</v>
      </c>
      <c r="F1211">
        <v>33</v>
      </c>
      <c r="G1211">
        <v>1817</v>
      </c>
      <c r="H1211" t="s">
        <v>19</v>
      </c>
      <c r="I1211" t="s">
        <v>20</v>
      </c>
      <c r="J1211" t="s">
        <v>32</v>
      </c>
      <c r="K1211" t="s">
        <v>33</v>
      </c>
      <c r="L1211">
        <v>3025</v>
      </c>
      <c r="M1211" t="s">
        <v>41</v>
      </c>
    </row>
    <row r="1212" spans="1:15">
      <c r="A1212">
        <v>35</v>
      </c>
      <c r="B1212">
        <v>202</v>
      </c>
      <c r="C1212">
        <v>217</v>
      </c>
      <c r="D1212" t="s">
        <v>270</v>
      </c>
      <c r="E1212" t="s">
        <v>747</v>
      </c>
      <c r="F1212">
        <v>33</v>
      </c>
      <c r="G1212">
        <v>1817</v>
      </c>
      <c r="H1212" t="s">
        <v>24</v>
      </c>
      <c r="I1212" t="s">
        <v>20</v>
      </c>
      <c r="M1212" t="s">
        <v>79</v>
      </c>
    </row>
    <row r="1213" spans="1:15">
      <c r="A1213">
        <v>36</v>
      </c>
      <c r="B1213">
        <v>202</v>
      </c>
      <c r="C1213">
        <v>217</v>
      </c>
      <c r="D1213" t="s">
        <v>524</v>
      </c>
      <c r="E1213" t="s">
        <v>747</v>
      </c>
      <c r="F1213">
        <v>11</v>
      </c>
      <c r="G1213">
        <v>1839</v>
      </c>
      <c r="H1213" t="s">
        <v>19</v>
      </c>
      <c r="I1213" t="s">
        <v>20</v>
      </c>
      <c r="M1213" t="s">
        <v>27</v>
      </c>
      <c r="O1213" t="s">
        <v>57</v>
      </c>
    </row>
    <row r="1214" spans="1:15">
      <c r="A1214">
        <v>37</v>
      </c>
      <c r="B1214">
        <v>202</v>
      </c>
      <c r="C1214">
        <v>217</v>
      </c>
      <c r="D1214" t="s">
        <v>95</v>
      </c>
      <c r="E1214" t="s">
        <v>747</v>
      </c>
      <c r="F1214">
        <v>9</v>
      </c>
      <c r="G1214">
        <v>1841</v>
      </c>
      <c r="H1214" t="s">
        <v>19</v>
      </c>
      <c r="I1214" t="s">
        <v>20</v>
      </c>
      <c r="M1214" t="s">
        <v>27</v>
      </c>
      <c r="O1214" t="s">
        <v>57</v>
      </c>
    </row>
    <row r="1215" spans="1:15">
      <c r="A1215">
        <v>38</v>
      </c>
      <c r="B1215">
        <v>202</v>
      </c>
      <c r="C1215">
        <v>217</v>
      </c>
      <c r="D1215" t="s">
        <v>535</v>
      </c>
      <c r="E1215" t="s">
        <v>747</v>
      </c>
      <c r="F1215">
        <v>2</v>
      </c>
      <c r="G1215">
        <v>1848</v>
      </c>
      <c r="H1215" t="s">
        <v>19</v>
      </c>
      <c r="I1215" t="s">
        <v>20</v>
      </c>
      <c r="M1215" t="s">
        <v>27</v>
      </c>
    </row>
    <row r="1216" spans="1:15">
      <c r="A1216">
        <v>39</v>
      </c>
      <c r="B1216">
        <v>202</v>
      </c>
      <c r="C1216">
        <v>217</v>
      </c>
      <c r="D1216" t="s">
        <v>748</v>
      </c>
      <c r="E1216" t="s">
        <v>823</v>
      </c>
      <c r="F1216">
        <v>17</v>
      </c>
      <c r="G1216">
        <v>1833</v>
      </c>
      <c r="H1216" t="s">
        <v>24</v>
      </c>
      <c r="I1216" t="s">
        <v>20</v>
      </c>
      <c r="L1216">
        <v>2354</v>
      </c>
      <c r="M1216" t="s">
        <v>38</v>
      </c>
    </row>
    <row r="1217" spans="1:17">
      <c r="A1217">
        <v>40</v>
      </c>
      <c r="B1217">
        <v>202</v>
      </c>
      <c r="C1217">
        <v>217</v>
      </c>
      <c r="D1217" t="s">
        <v>585</v>
      </c>
      <c r="E1217" t="s">
        <v>747</v>
      </c>
      <c r="F1217">
        <v>11</v>
      </c>
      <c r="G1217">
        <v>1839</v>
      </c>
      <c r="H1217" t="s">
        <v>19</v>
      </c>
      <c r="I1217" t="s">
        <v>20</v>
      </c>
      <c r="L1217">
        <v>2000</v>
      </c>
      <c r="M1217" t="s">
        <v>27</v>
      </c>
      <c r="O1217" t="s">
        <v>57</v>
      </c>
    </row>
    <row r="1218" spans="1:17">
      <c r="A1218">
        <v>41</v>
      </c>
      <c r="B1218">
        <v>203</v>
      </c>
      <c r="C1218">
        <v>218</v>
      </c>
      <c r="D1218" t="s">
        <v>75</v>
      </c>
      <c r="E1218" t="s">
        <v>824</v>
      </c>
      <c r="F1218">
        <v>37</v>
      </c>
      <c r="G1218">
        <v>1813</v>
      </c>
      <c r="H1218" t="s">
        <v>19</v>
      </c>
      <c r="I1218" t="s">
        <v>20</v>
      </c>
      <c r="J1218" t="s">
        <v>32</v>
      </c>
      <c r="K1218" t="s">
        <v>33</v>
      </c>
      <c r="L1218">
        <v>1200</v>
      </c>
      <c r="M1218" t="s">
        <v>41</v>
      </c>
    </row>
    <row r="1219" spans="1:17">
      <c r="A1219">
        <v>42</v>
      </c>
      <c r="B1219">
        <v>203</v>
      </c>
      <c r="C1219">
        <v>218</v>
      </c>
      <c r="D1219" t="s">
        <v>110</v>
      </c>
      <c r="E1219" t="s">
        <v>824</v>
      </c>
      <c r="F1219">
        <v>29</v>
      </c>
      <c r="G1219">
        <v>1821</v>
      </c>
      <c r="H1219" t="s">
        <v>24</v>
      </c>
      <c r="I1219" t="s">
        <v>20</v>
      </c>
      <c r="M1219" t="s">
        <v>217</v>
      </c>
    </row>
    <row r="1220" spans="1:17">
      <c r="A1220">
        <v>1</v>
      </c>
      <c r="B1220">
        <v>203</v>
      </c>
      <c r="C1220">
        <v>218</v>
      </c>
      <c r="D1220" t="s">
        <v>825</v>
      </c>
      <c r="E1220" t="s">
        <v>824</v>
      </c>
      <c r="F1220">
        <v>7</v>
      </c>
      <c r="G1220">
        <v>1843</v>
      </c>
      <c r="H1220" t="s">
        <v>24</v>
      </c>
      <c r="I1220" t="s">
        <v>20</v>
      </c>
      <c r="M1220" t="s">
        <v>27</v>
      </c>
    </row>
    <row r="1221" spans="1:17">
      <c r="A1221">
        <v>2</v>
      </c>
      <c r="B1221">
        <v>203</v>
      </c>
      <c r="C1221">
        <v>218</v>
      </c>
      <c r="D1221" t="s">
        <v>826</v>
      </c>
      <c r="E1221" t="s">
        <v>824</v>
      </c>
      <c r="F1221">
        <v>4</v>
      </c>
      <c r="G1221">
        <v>1846</v>
      </c>
      <c r="H1221" t="s">
        <v>24</v>
      </c>
      <c r="I1221" t="s">
        <v>20</v>
      </c>
      <c r="M1221" t="s">
        <v>27</v>
      </c>
    </row>
    <row r="1222" spans="1:17">
      <c r="A1222">
        <v>3</v>
      </c>
      <c r="B1222">
        <v>203</v>
      </c>
      <c r="C1222">
        <v>218</v>
      </c>
      <c r="D1222" t="s">
        <v>827</v>
      </c>
      <c r="E1222" t="s">
        <v>824</v>
      </c>
      <c r="F1222">
        <v>2</v>
      </c>
      <c r="G1222">
        <v>1848</v>
      </c>
      <c r="H1222" t="s">
        <v>24</v>
      </c>
      <c r="I1222" t="s">
        <v>20</v>
      </c>
      <c r="M1222" t="s">
        <v>27</v>
      </c>
    </row>
    <row r="1223" spans="1:17">
      <c r="A1223">
        <v>4</v>
      </c>
      <c r="B1223">
        <v>203</v>
      </c>
      <c r="C1223">
        <v>218</v>
      </c>
      <c r="D1223" t="s">
        <v>75</v>
      </c>
      <c r="E1223" t="s">
        <v>824</v>
      </c>
      <c r="F1223">
        <v>1</v>
      </c>
      <c r="G1223">
        <v>1849</v>
      </c>
      <c r="H1223" t="s">
        <v>19</v>
      </c>
      <c r="I1223" t="s">
        <v>20</v>
      </c>
      <c r="M1223" t="s">
        <v>27</v>
      </c>
    </row>
    <row r="1224" spans="1:17">
      <c r="A1224">
        <v>5</v>
      </c>
      <c r="B1224">
        <v>204</v>
      </c>
      <c r="C1224">
        <v>219</v>
      </c>
      <c r="D1224" t="s">
        <v>828</v>
      </c>
      <c r="E1224" t="s">
        <v>829</v>
      </c>
      <c r="F1224">
        <v>35</v>
      </c>
      <c r="G1224">
        <v>1815</v>
      </c>
      <c r="H1224" t="s">
        <v>19</v>
      </c>
      <c r="I1224" t="s">
        <v>20</v>
      </c>
      <c r="J1224" t="s">
        <v>32</v>
      </c>
      <c r="K1224" t="s">
        <v>33</v>
      </c>
      <c r="L1224">
        <v>2580</v>
      </c>
      <c r="M1224" t="s">
        <v>41</v>
      </c>
    </row>
    <row r="1225" spans="1:17">
      <c r="A1225">
        <v>6</v>
      </c>
      <c r="B1225">
        <v>204</v>
      </c>
      <c r="C1225">
        <v>219</v>
      </c>
      <c r="D1225" t="s">
        <v>830</v>
      </c>
      <c r="E1225" t="s">
        <v>829</v>
      </c>
      <c r="F1225">
        <v>30</v>
      </c>
      <c r="G1225">
        <v>1820</v>
      </c>
      <c r="H1225" t="s">
        <v>24</v>
      </c>
      <c r="I1225" t="s">
        <v>20</v>
      </c>
      <c r="M1225" t="s">
        <v>41</v>
      </c>
    </row>
    <row r="1226" spans="1:17">
      <c r="A1226">
        <v>7</v>
      </c>
      <c r="B1226">
        <v>204</v>
      </c>
      <c r="C1226">
        <v>219</v>
      </c>
      <c r="D1226" t="s">
        <v>464</v>
      </c>
      <c r="E1226" t="s">
        <v>829</v>
      </c>
      <c r="F1226">
        <v>1</v>
      </c>
      <c r="G1226">
        <v>1849</v>
      </c>
      <c r="H1226" t="s">
        <v>24</v>
      </c>
      <c r="I1226" t="s">
        <v>20</v>
      </c>
      <c r="M1226" t="s">
        <v>27</v>
      </c>
    </row>
    <row r="1227" spans="1:17">
      <c r="A1227">
        <v>8</v>
      </c>
      <c r="B1227">
        <v>204</v>
      </c>
      <c r="C1227">
        <v>219</v>
      </c>
      <c r="D1227" t="s">
        <v>519</v>
      </c>
      <c r="E1227" t="s">
        <v>831</v>
      </c>
      <c r="F1227">
        <v>48</v>
      </c>
      <c r="G1227">
        <v>1802</v>
      </c>
      <c r="H1227" t="s">
        <v>19</v>
      </c>
      <c r="I1227" t="s">
        <v>20</v>
      </c>
      <c r="M1227" t="s">
        <v>41</v>
      </c>
      <c r="Q1227" t="s">
        <v>832</v>
      </c>
    </row>
    <row r="1228" spans="1:17">
      <c r="A1228">
        <v>9</v>
      </c>
      <c r="B1228">
        <v>204</v>
      </c>
      <c r="C1228">
        <v>219</v>
      </c>
      <c r="D1228" t="s">
        <v>726</v>
      </c>
      <c r="E1228" t="s">
        <v>831</v>
      </c>
      <c r="F1228">
        <v>64</v>
      </c>
      <c r="G1228">
        <v>1786</v>
      </c>
      <c r="H1228" t="s">
        <v>24</v>
      </c>
      <c r="I1228" t="s">
        <v>20</v>
      </c>
      <c r="L1228">
        <v>1000</v>
      </c>
      <c r="M1228" t="s">
        <v>41</v>
      </c>
    </row>
    <row r="1229" spans="1:17">
      <c r="A1229">
        <v>10</v>
      </c>
      <c r="B1229">
        <v>205</v>
      </c>
      <c r="C1229">
        <v>220</v>
      </c>
      <c r="D1229" t="s">
        <v>95</v>
      </c>
      <c r="E1229" t="s">
        <v>833</v>
      </c>
      <c r="F1229">
        <v>43</v>
      </c>
      <c r="G1229">
        <v>1807</v>
      </c>
      <c r="H1229" t="s">
        <v>19</v>
      </c>
      <c r="I1229" t="s">
        <v>20</v>
      </c>
      <c r="J1229" t="s">
        <v>32</v>
      </c>
      <c r="K1229" t="s">
        <v>33</v>
      </c>
      <c r="M1229" t="s">
        <v>87</v>
      </c>
    </row>
    <row r="1230" spans="1:17">
      <c r="A1230">
        <v>11</v>
      </c>
      <c r="B1230">
        <v>205</v>
      </c>
      <c r="C1230">
        <v>220</v>
      </c>
      <c r="D1230" t="s">
        <v>834</v>
      </c>
      <c r="E1230" t="s">
        <v>833</v>
      </c>
      <c r="F1230">
        <v>46</v>
      </c>
      <c r="G1230">
        <v>1804</v>
      </c>
      <c r="H1230" t="s">
        <v>24</v>
      </c>
      <c r="I1230" t="s">
        <v>20</v>
      </c>
      <c r="M1230" t="s">
        <v>36</v>
      </c>
    </row>
    <row r="1231" spans="1:17">
      <c r="A1231">
        <v>12</v>
      </c>
      <c r="B1231">
        <v>205</v>
      </c>
      <c r="C1231">
        <v>220</v>
      </c>
      <c r="D1231" t="s">
        <v>206</v>
      </c>
      <c r="E1231" t="s">
        <v>833</v>
      </c>
      <c r="F1231">
        <v>21</v>
      </c>
      <c r="G1231">
        <v>1829</v>
      </c>
      <c r="H1231" t="s">
        <v>19</v>
      </c>
      <c r="I1231" t="s">
        <v>20</v>
      </c>
      <c r="J1231" t="s">
        <v>89</v>
      </c>
      <c r="K1231" t="s">
        <v>33</v>
      </c>
      <c r="M1231" t="s">
        <v>41</v>
      </c>
      <c r="O1231" t="s">
        <v>57</v>
      </c>
    </row>
    <row r="1232" spans="1:17">
      <c r="A1232">
        <v>13</v>
      </c>
      <c r="B1232">
        <v>205</v>
      </c>
      <c r="C1232">
        <v>220</v>
      </c>
      <c r="D1232" t="s">
        <v>479</v>
      </c>
      <c r="E1232" t="s">
        <v>833</v>
      </c>
      <c r="F1232">
        <v>16</v>
      </c>
      <c r="G1232">
        <v>1834</v>
      </c>
      <c r="H1232" t="s">
        <v>24</v>
      </c>
      <c r="I1232" t="s">
        <v>20</v>
      </c>
      <c r="M1232" t="s">
        <v>66</v>
      </c>
      <c r="O1232" t="s">
        <v>57</v>
      </c>
    </row>
    <row r="1233" spans="1:15">
      <c r="A1233">
        <v>14</v>
      </c>
      <c r="B1233">
        <v>205</v>
      </c>
      <c r="C1233">
        <v>220</v>
      </c>
      <c r="D1233" t="s">
        <v>835</v>
      </c>
      <c r="E1233" t="s">
        <v>833</v>
      </c>
      <c r="F1233">
        <v>14</v>
      </c>
      <c r="G1233">
        <v>1836</v>
      </c>
      <c r="H1233" t="s">
        <v>24</v>
      </c>
      <c r="I1233" t="s">
        <v>20</v>
      </c>
      <c r="M1233" t="s">
        <v>66</v>
      </c>
      <c r="O1233" t="s">
        <v>57</v>
      </c>
    </row>
    <row r="1234" spans="1:15">
      <c r="A1234">
        <v>15</v>
      </c>
      <c r="B1234">
        <v>205</v>
      </c>
      <c r="C1234">
        <v>220</v>
      </c>
      <c r="D1234" t="s">
        <v>836</v>
      </c>
      <c r="E1234" t="s">
        <v>833</v>
      </c>
      <c r="F1234">
        <v>11</v>
      </c>
      <c r="G1234">
        <v>1839</v>
      </c>
      <c r="H1234" t="s">
        <v>19</v>
      </c>
      <c r="I1234" t="s">
        <v>20</v>
      </c>
      <c r="M1234" t="s">
        <v>66</v>
      </c>
      <c r="O1234" t="s">
        <v>57</v>
      </c>
    </row>
    <row r="1235" spans="1:15">
      <c r="A1235">
        <v>16</v>
      </c>
      <c r="B1235">
        <v>205</v>
      </c>
      <c r="C1235">
        <v>220</v>
      </c>
      <c r="D1235" t="s">
        <v>837</v>
      </c>
      <c r="E1235" t="s">
        <v>833</v>
      </c>
      <c r="F1235">
        <v>6</v>
      </c>
      <c r="G1235">
        <v>1844</v>
      </c>
      <c r="H1235" t="s">
        <v>19</v>
      </c>
      <c r="I1235" t="s">
        <v>20</v>
      </c>
      <c r="M1235" t="s">
        <v>66</v>
      </c>
    </row>
    <row r="1236" spans="1:15">
      <c r="A1236">
        <v>17</v>
      </c>
      <c r="B1236">
        <v>205</v>
      </c>
      <c r="C1236">
        <v>220</v>
      </c>
      <c r="D1236" t="s">
        <v>838</v>
      </c>
      <c r="E1236" t="s">
        <v>833</v>
      </c>
      <c r="F1236">
        <v>4</v>
      </c>
      <c r="G1236">
        <v>1846</v>
      </c>
      <c r="H1236" t="s">
        <v>24</v>
      </c>
      <c r="I1236" t="s">
        <v>20</v>
      </c>
      <c r="M1236" t="s">
        <v>66</v>
      </c>
    </row>
    <row r="1237" spans="1:15">
      <c r="A1237">
        <v>18</v>
      </c>
      <c r="B1237">
        <v>205</v>
      </c>
      <c r="C1237">
        <v>220</v>
      </c>
      <c r="D1237" t="s">
        <v>839</v>
      </c>
      <c r="E1237" t="s">
        <v>833</v>
      </c>
      <c r="F1237" s="4" t="s">
        <v>717</v>
      </c>
      <c r="G1237">
        <v>1850</v>
      </c>
      <c r="H1237" t="s">
        <v>19</v>
      </c>
      <c r="I1237" t="s">
        <v>20</v>
      </c>
      <c r="M1237" t="s">
        <v>66</v>
      </c>
    </row>
    <row r="1238" spans="1:15">
      <c r="A1238">
        <v>19</v>
      </c>
      <c r="B1238">
        <v>205</v>
      </c>
      <c r="C1238">
        <v>221</v>
      </c>
      <c r="D1238" t="s">
        <v>354</v>
      </c>
      <c r="E1238" t="s">
        <v>840</v>
      </c>
      <c r="F1238">
        <v>27</v>
      </c>
      <c r="G1238">
        <v>1823</v>
      </c>
      <c r="H1238" t="s">
        <v>19</v>
      </c>
      <c r="I1238" t="s">
        <v>20</v>
      </c>
      <c r="J1238" t="s">
        <v>32</v>
      </c>
      <c r="K1238" t="s">
        <v>33</v>
      </c>
      <c r="M1238" t="s">
        <v>41</v>
      </c>
    </row>
    <row r="1239" spans="1:15">
      <c r="A1239">
        <v>20</v>
      </c>
      <c r="B1239">
        <v>205</v>
      </c>
      <c r="C1239">
        <v>221</v>
      </c>
      <c r="D1239" t="s">
        <v>841</v>
      </c>
      <c r="E1239" t="s">
        <v>840</v>
      </c>
      <c r="F1239">
        <v>23</v>
      </c>
      <c r="G1239">
        <v>1827</v>
      </c>
      <c r="H1239" t="s">
        <v>24</v>
      </c>
      <c r="I1239" t="s">
        <v>20</v>
      </c>
      <c r="M1239" t="s">
        <v>41</v>
      </c>
    </row>
    <row r="1240" spans="1:15">
      <c r="A1240">
        <v>21</v>
      </c>
      <c r="B1240">
        <v>205</v>
      </c>
      <c r="C1240">
        <v>221</v>
      </c>
      <c r="D1240" t="s">
        <v>331</v>
      </c>
      <c r="E1240" t="s">
        <v>840</v>
      </c>
      <c r="F1240">
        <v>4</v>
      </c>
      <c r="G1240">
        <v>1846</v>
      </c>
      <c r="H1240" t="s">
        <v>24</v>
      </c>
      <c r="I1240" t="s">
        <v>20</v>
      </c>
      <c r="M1240" t="s">
        <v>66</v>
      </c>
    </row>
    <row r="1241" spans="1:15">
      <c r="A1241">
        <v>22</v>
      </c>
      <c r="B1241">
        <v>205</v>
      </c>
      <c r="C1241">
        <v>221</v>
      </c>
      <c r="D1241" t="s">
        <v>842</v>
      </c>
      <c r="E1241" t="s">
        <v>840</v>
      </c>
      <c r="F1241">
        <v>2</v>
      </c>
      <c r="G1241">
        <v>1848</v>
      </c>
      <c r="H1241" t="s">
        <v>19</v>
      </c>
      <c r="I1241" t="s">
        <v>20</v>
      </c>
      <c r="M1241" t="s">
        <v>66</v>
      </c>
    </row>
    <row r="1242" spans="1:15">
      <c r="A1242">
        <v>23</v>
      </c>
      <c r="B1242">
        <v>205</v>
      </c>
      <c r="C1242">
        <v>221</v>
      </c>
      <c r="D1242" t="s">
        <v>374</v>
      </c>
      <c r="E1242" t="s">
        <v>833</v>
      </c>
      <c r="F1242">
        <v>76</v>
      </c>
      <c r="G1242">
        <v>1774</v>
      </c>
      <c r="H1242" t="s">
        <v>24</v>
      </c>
      <c r="I1242" t="s">
        <v>20</v>
      </c>
      <c r="M1242" t="s">
        <v>87</v>
      </c>
    </row>
    <row r="1243" spans="1:15">
      <c r="A1243">
        <v>24</v>
      </c>
      <c r="B1243">
        <v>206</v>
      </c>
      <c r="C1243">
        <v>222</v>
      </c>
      <c r="D1243" t="s">
        <v>374</v>
      </c>
      <c r="E1243" t="s">
        <v>829</v>
      </c>
      <c r="F1243">
        <v>59</v>
      </c>
      <c r="G1243">
        <v>1791</v>
      </c>
      <c r="H1243" t="s">
        <v>24</v>
      </c>
      <c r="I1243" t="s">
        <v>20</v>
      </c>
      <c r="M1243" t="s">
        <v>77</v>
      </c>
    </row>
    <row r="1244" spans="1:15">
      <c r="A1244">
        <v>25</v>
      </c>
      <c r="B1244">
        <v>206</v>
      </c>
      <c r="C1244">
        <v>222</v>
      </c>
      <c r="D1244" t="s">
        <v>843</v>
      </c>
      <c r="E1244" t="s">
        <v>829</v>
      </c>
      <c r="F1244">
        <v>31</v>
      </c>
      <c r="G1244">
        <v>1819</v>
      </c>
      <c r="H1244" t="s">
        <v>19</v>
      </c>
      <c r="I1244" t="s">
        <v>20</v>
      </c>
      <c r="J1244" t="s">
        <v>89</v>
      </c>
      <c r="K1244" t="s">
        <v>33</v>
      </c>
      <c r="L1244">
        <v>2530</v>
      </c>
      <c r="M1244" t="s">
        <v>38</v>
      </c>
    </row>
    <row r="1245" spans="1:15">
      <c r="A1245">
        <v>26</v>
      </c>
      <c r="B1245">
        <v>206</v>
      </c>
      <c r="C1245">
        <v>222</v>
      </c>
      <c r="D1245" t="s">
        <v>844</v>
      </c>
      <c r="E1245" t="s">
        <v>829</v>
      </c>
      <c r="F1245">
        <v>22</v>
      </c>
      <c r="G1245">
        <v>1828</v>
      </c>
      <c r="H1245" t="s">
        <v>19</v>
      </c>
      <c r="I1245" t="s">
        <v>20</v>
      </c>
      <c r="J1245" t="s">
        <v>89</v>
      </c>
      <c r="K1245" t="s">
        <v>33</v>
      </c>
      <c r="L1245">
        <v>1755</v>
      </c>
      <c r="M1245" t="s">
        <v>38</v>
      </c>
    </row>
    <row r="1246" spans="1:15">
      <c r="A1246">
        <v>27</v>
      </c>
      <c r="B1246">
        <v>206</v>
      </c>
      <c r="C1246">
        <v>222</v>
      </c>
      <c r="D1246" t="s">
        <v>127</v>
      </c>
      <c r="E1246" t="s">
        <v>829</v>
      </c>
      <c r="F1246">
        <v>20</v>
      </c>
      <c r="G1246">
        <v>1830</v>
      </c>
      <c r="H1246" t="s">
        <v>19</v>
      </c>
      <c r="I1246" t="s">
        <v>20</v>
      </c>
      <c r="J1246" t="s">
        <v>89</v>
      </c>
      <c r="K1246" t="s">
        <v>33</v>
      </c>
      <c r="L1246">
        <v>1755</v>
      </c>
      <c r="M1246" t="s">
        <v>38</v>
      </c>
    </row>
    <row r="1247" spans="1:15">
      <c r="A1247">
        <v>28</v>
      </c>
      <c r="B1247">
        <v>207</v>
      </c>
      <c r="C1247">
        <v>223</v>
      </c>
      <c r="D1247" t="s">
        <v>75</v>
      </c>
      <c r="E1247" t="s">
        <v>588</v>
      </c>
      <c r="F1247">
        <v>42</v>
      </c>
      <c r="G1247">
        <v>1808</v>
      </c>
      <c r="H1247" t="s">
        <v>19</v>
      </c>
      <c r="I1247" t="s">
        <v>20</v>
      </c>
      <c r="J1247" t="s">
        <v>32</v>
      </c>
      <c r="K1247" t="s">
        <v>33</v>
      </c>
      <c r="L1247">
        <v>11000</v>
      </c>
      <c r="M1247" t="s">
        <v>41</v>
      </c>
    </row>
    <row r="1248" spans="1:15">
      <c r="A1248">
        <v>29</v>
      </c>
      <c r="B1248">
        <v>207</v>
      </c>
      <c r="C1248">
        <v>223</v>
      </c>
      <c r="D1248" t="s">
        <v>371</v>
      </c>
      <c r="E1248" t="s">
        <v>588</v>
      </c>
      <c r="F1248">
        <v>37</v>
      </c>
      <c r="G1248">
        <v>1813</v>
      </c>
      <c r="H1248" t="s">
        <v>24</v>
      </c>
      <c r="I1248" t="s">
        <v>20</v>
      </c>
      <c r="M1248" t="s">
        <v>41</v>
      </c>
    </row>
    <row r="1249" spans="1:16">
      <c r="A1249">
        <v>30</v>
      </c>
      <c r="B1249">
        <v>207</v>
      </c>
      <c r="C1249">
        <v>223</v>
      </c>
      <c r="D1249" t="s">
        <v>845</v>
      </c>
      <c r="E1249" t="s">
        <v>846</v>
      </c>
      <c r="F1249">
        <v>13</v>
      </c>
      <c r="G1249">
        <v>1837</v>
      </c>
      <c r="H1249" t="s">
        <v>24</v>
      </c>
      <c r="I1249" t="s">
        <v>20</v>
      </c>
      <c r="M1249" t="s">
        <v>27</v>
      </c>
      <c r="O1249" t="s">
        <v>57</v>
      </c>
    </row>
    <row r="1250" spans="1:16">
      <c r="A1250">
        <v>31</v>
      </c>
      <c r="B1250">
        <v>207</v>
      </c>
      <c r="C1250">
        <v>223</v>
      </c>
      <c r="D1250" t="s">
        <v>847</v>
      </c>
      <c r="E1250" t="s">
        <v>846</v>
      </c>
      <c r="F1250">
        <v>10</v>
      </c>
      <c r="G1250">
        <v>1840</v>
      </c>
      <c r="H1250" t="s">
        <v>19</v>
      </c>
      <c r="I1250" t="s">
        <v>20</v>
      </c>
      <c r="M1250" t="s">
        <v>27</v>
      </c>
      <c r="O1250" t="s">
        <v>57</v>
      </c>
    </row>
    <row r="1251" spans="1:16">
      <c r="A1251">
        <v>32</v>
      </c>
      <c r="B1251">
        <v>207</v>
      </c>
      <c r="C1251">
        <v>223</v>
      </c>
      <c r="D1251" t="s">
        <v>848</v>
      </c>
      <c r="E1251" t="s">
        <v>588</v>
      </c>
      <c r="F1251">
        <v>7</v>
      </c>
      <c r="G1251">
        <v>1843</v>
      </c>
      <c r="H1251" t="s">
        <v>24</v>
      </c>
      <c r="I1251" t="s">
        <v>20</v>
      </c>
      <c r="M1251" t="s">
        <v>27</v>
      </c>
      <c r="O1251" t="s">
        <v>57</v>
      </c>
    </row>
    <row r="1252" spans="1:16">
      <c r="A1252">
        <v>33</v>
      </c>
      <c r="B1252">
        <v>207</v>
      </c>
      <c r="C1252">
        <v>223</v>
      </c>
      <c r="D1252" t="s">
        <v>371</v>
      </c>
      <c r="E1252" t="s">
        <v>588</v>
      </c>
      <c r="F1252">
        <v>5</v>
      </c>
      <c r="G1252">
        <v>1845</v>
      </c>
      <c r="H1252" t="s">
        <v>24</v>
      </c>
      <c r="I1252" t="s">
        <v>20</v>
      </c>
      <c r="M1252" t="s">
        <v>27</v>
      </c>
      <c r="O1252" t="s">
        <v>57</v>
      </c>
    </row>
    <row r="1253" spans="1:16">
      <c r="A1253">
        <v>34</v>
      </c>
      <c r="B1253">
        <v>207</v>
      </c>
      <c r="C1253">
        <v>223</v>
      </c>
      <c r="D1253" t="s">
        <v>46</v>
      </c>
      <c r="E1253" t="s">
        <v>588</v>
      </c>
      <c r="F1253">
        <v>2</v>
      </c>
      <c r="G1253">
        <v>1848</v>
      </c>
      <c r="H1253" t="s">
        <v>19</v>
      </c>
      <c r="I1253" t="s">
        <v>20</v>
      </c>
      <c r="M1253" t="s">
        <v>27</v>
      </c>
    </row>
    <row r="1254" spans="1:16">
      <c r="A1254">
        <v>35</v>
      </c>
      <c r="B1254">
        <v>208</v>
      </c>
      <c r="C1254">
        <v>224</v>
      </c>
      <c r="D1254" t="s">
        <v>849</v>
      </c>
      <c r="E1254" t="s">
        <v>850</v>
      </c>
      <c r="F1254">
        <v>27</v>
      </c>
      <c r="G1254">
        <v>1823</v>
      </c>
      <c r="H1254" t="s">
        <v>19</v>
      </c>
      <c r="I1254" t="s">
        <v>20</v>
      </c>
      <c r="J1254" t="s">
        <v>32</v>
      </c>
      <c r="K1254" t="s">
        <v>33</v>
      </c>
      <c r="M1254" t="s">
        <v>36</v>
      </c>
    </row>
    <row r="1255" spans="1:16">
      <c r="A1255">
        <v>36</v>
      </c>
      <c r="B1255">
        <v>208</v>
      </c>
      <c r="C1255">
        <v>224</v>
      </c>
      <c r="D1255" t="s">
        <v>632</v>
      </c>
      <c r="E1255" t="s">
        <v>850</v>
      </c>
      <c r="F1255">
        <v>23</v>
      </c>
      <c r="G1255">
        <v>1827</v>
      </c>
      <c r="H1255" t="s">
        <v>24</v>
      </c>
      <c r="I1255" t="s">
        <v>20</v>
      </c>
      <c r="M1255" t="s">
        <v>66</v>
      </c>
    </row>
    <row r="1256" spans="1:16">
      <c r="A1256">
        <v>37</v>
      </c>
      <c r="B1256">
        <v>208</v>
      </c>
      <c r="C1256">
        <v>224</v>
      </c>
      <c r="D1256" t="s">
        <v>46</v>
      </c>
      <c r="E1256" t="s">
        <v>850</v>
      </c>
      <c r="F1256">
        <v>5</v>
      </c>
      <c r="G1256">
        <v>1845</v>
      </c>
      <c r="H1256" t="s">
        <v>19</v>
      </c>
      <c r="I1256" t="s">
        <v>20</v>
      </c>
      <c r="M1256" t="s">
        <v>66</v>
      </c>
    </row>
    <row r="1257" spans="1:16">
      <c r="A1257">
        <v>38</v>
      </c>
      <c r="B1257">
        <v>208</v>
      </c>
      <c r="C1257">
        <v>224</v>
      </c>
      <c r="D1257" t="s">
        <v>851</v>
      </c>
      <c r="E1257" t="s">
        <v>850</v>
      </c>
      <c r="F1257">
        <v>1</v>
      </c>
      <c r="G1257">
        <v>1849</v>
      </c>
      <c r="H1257" t="s">
        <v>19</v>
      </c>
      <c r="I1257" t="s">
        <v>20</v>
      </c>
      <c r="M1257" t="s">
        <v>66</v>
      </c>
    </row>
    <row r="1258" spans="1:16">
      <c r="A1258">
        <v>39</v>
      </c>
      <c r="B1258">
        <v>209</v>
      </c>
      <c r="C1258">
        <v>225</v>
      </c>
      <c r="D1258" t="s">
        <v>46</v>
      </c>
      <c r="E1258" t="s">
        <v>852</v>
      </c>
      <c r="F1258">
        <v>20</v>
      </c>
      <c r="G1258">
        <v>1830</v>
      </c>
      <c r="H1258" t="s">
        <v>19</v>
      </c>
      <c r="I1258" t="s">
        <v>20</v>
      </c>
      <c r="J1258" t="s">
        <v>32</v>
      </c>
      <c r="K1258" t="s">
        <v>33</v>
      </c>
      <c r="M1258" t="s">
        <v>36</v>
      </c>
      <c r="N1258" t="s">
        <v>57</v>
      </c>
    </row>
    <row r="1259" spans="1:16">
      <c r="A1259">
        <v>40</v>
      </c>
      <c r="B1259">
        <v>209</v>
      </c>
      <c r="C1259">
        <v>225</v>
      </c>
      <c r="D1259" t="s">
        <v>632</v>
      </c>
      <c r="E1259" t="s">
        <v>852</v>
      </c>
      <c r="F1259">
        <v>18</v>
      </c>
      <c r="G1259">
        <v>1832</v>
      </c>
      <c r="H1259" t="s">
        <v>24</v>
      </c>
      <c r="I1259" t="s">
        <v>20</v>
      </c>
      <c r="M1259" t="s">
        <v>66</v>
      </c>
      <c r="N1259" t="s">
        <v>57</v>
      </c>
    </row>
    <row r="1260" spans="1:16">
      <c r="A1260">
        <v>41</v>
      </c>
      <c r="B1260">
        <v>210</v>
      </c>
      <c r="C1260">
        <v>226</v>
      </c>
      <c r="D1260" t="s">
        <v>95</v>
      </c>
      <c r="E1260" t="s">
        <v>853</v>
      </c>
      <c r="F1260">
        <v>29</v>
      </c>
      <c r="G1260">
        <v>1821</v>
      </c>
      <c r="H1260" t="s">
        <v>19</v>
      </c>
      <c r="I1260" t="s">
        <v>20</v>
      </c>
      <c r="J1260" t="s">
        <v>32</v>
      </c>
      <c r="K1260" t="s">
        <v>33</v>
      </c>
      <c r="M1260" t="s">
        <v>41</v>
      </c>
      <c r="P1260" t="s">
        <v>57</v>
      </c>
    </row>
    <row r="1261" spans="1:16">
      <c r="A1261">
        <v>42</v>
      </c>
      <c r="B1261">
        <v>210</v>
      </c>
      <c r="C1261">
        <v>226</v>
      </c>
      <c r="D1261" t="s">
        <v>374</v>
      </c>
      <c r="E1261" t="s">
        <v>853</v>
      </c>
      <c r="F1261">
        <v>32</v>
      </c>
      <c r="G1261">
        <v>1818</v>
      </c>
      <c r="H1261" t="s">
        <v>24</v>
      </c>
      <c r="I1261" t="s">
        <v>20</v>
      </c>
      <c r="M1261" t="s">
        <v>41</v>
      </c>
      <c r="P1261" t="s">
        <v>57</v>
      </c>
    </row>
    <row r="1262" spans="1:16">
      <c r="A1262">
        <v>1</v>
      </c>
      <c r="B1262">
        <v>210</v>
      </c>
      <c r="C1262">
        <v>226</v>
      </c>
      <c r="D1262" t="s">
        <v>305</v>
      </c>
      <c r="E1262" t="s">
        <v>853</v>
      </c>
      <c r="F1262">
        <v>7</v>
      </c>
      <c r="G1262">
        <v>1843</v>
      </c>
      <c r="H1262" t="s">
        <v>24</v>
      </c>
      <c r="I1262" t="s">
        <v>20</v>
      </c>
      <c r="M1262" t="s">
        <v>41</v>
      </c>
    </row>
    <row r="1263" spans="1:16">
      <c r="A1263">
        <v>2</v>
      </c>
      <c r="B1263">
        <v>210</v>
      </c>
      <c r="C1263">
        <v>226</v>
      </c>
      <c r="D1263" t="s">
        <v>854</v>
      </c>
      <c r="E1263" t="s">
        <v>853</v>
      </c>
      <c r="F1263">
        <v>4</v>
      </c>
      <c r="G1263">
        <v>1846</v>
      </c>
      <c r="H1263" t="s">
        <v>19</v>
      </c>
      <c r="I1263" t="s">
        <v>20</v>
      </c>
      <c r="M1263" t="s">
        <v>41</v>
      </c>
    </row>
    <row r="1264" spans="1:16">
      <c r="A1264">
        <v>3</v>
      </c>
      <c r="B1264">
        <v>210</v>
      </c>
      <c r="C1264">
        <v>226</v>
      </c>
      <c r="D1264" t="s">
        <v>632</v>
      </c>
      <c r="E1264" t="s">
        <v>853</v>
      </c>
      <c r="F1264">
        <v>1</v>
      </c>
      <c r="G1264">
        <v>1849</v>
      </c>
      <c r="H1264" t="s">
        <v>24</v>
      </c>
      <c r="I1264" t="s">
        <v>20</v>
      </c>
      <c r="M1264" t="s">
        <v>27</v>
      </c>
    </row>
    <row r="1265" spans="1:16">
      <c r="A1265">
        <v>4</v>
      </c>
      <c r="B1265">
        <v>211</v>
      </c>
      <c r="C1265">
        <v>227</v>
      </c>
      <c r="D1265" t="s">
        <v>855</v>
      </c>
      <c r="E1265" t="s">
        <v>856</v>
      </c>
      <c r="F1265">
        <v>42</v>
      </c>
      <c r="G1265">
        <v>1808</v>
      </c>
      <c r="H1265" t="s">
        <v>19</v>
      </c>
      <c r="I1265" t="s">
        <v>20</v>
      </c>
      <c r="J1265" t="s">
        <v>32</v>
      </c>
      <c r="K1265" t="s">
        <v>33</v>
      </c>
      <c r="L1265">
        <v>300</v>
      </c>
      <c r="M1265" t="s">
        <v>116</v>
      </c>
    </row>
    <row r="1266" spans="1:16">
      <c r="A1266">
        <v>5</v>
      </c>
      <c r="B1266">
        <v>212</v>
      </c>
      <c r="C1266">
        <v>228</v>
      </c>
      <c r="D1266" t="s">
        <v>95</v>
      </c>
      <c r="E1266" t="s">
        <v>117</v>
      </c>
      <c r="F1266">
        <v>30</v>
      </c>
      <c r="G1266">
        <v>1820</v>
      </c>
      <c r="H1266" t="s">
        <v>19</v>
      </c>
      <c r="I1266" t="s">
        <v>20</v>
      </c>
      <c r="J1266" t="s">
        <v>32</v>
      </c>
      <c r="K1266" t="s">
        <v>33</v>
      </c>
      <c r="M1266" t="s">
        <v>41</v>
      </c>
    </row>
    <row r="1267" spans="1:16">
      <c r="A1267">
        <v>6</v>
      </c>
      <c r="B1267">
        <v>212</v>
      </c>
      <c r="C1267">
        <v>228</v>
      </c>
      <c r="D1267" t="s">
        <v>280</v>
      </c>
      <c r="E1267" t="s">
        <v>117</v>
      </c>
      <c r="F1267">
        <v>26</v>
      </c>
      <c r="G1267">
        <v>1824</v>
      </c>
      <c r="H1267" t="s">
        <v>24</v>
      </c>
      <c r="I1267" t="s">
        <v>20</v>
      </c>
      <c r="M1267" t="s">
        <v>41</v>
      </c>
    </row>
    <row r="1268" spans="1:16">
      <c r="A1268">
        <v>7</v>
      </c>
      <c r="B1268">
        <v>212</v>
      </c>
      <c r="C1268">
        <v>228</v>
      </c>
      <c r="D1268" t="s">
        <v>88</v>
      </c>
      <c r="E1268" t="s">
        <v>117</v>
      </c>
      <c r="F1268">
        <v>2</v>
      </c>
      <c r="G1268">
        <v>1848</v>
      </c>
      <c r="H1268" t="s">
        <v>19</v>
      </c>
      <c r="I1268" t="s">
        <v>20</v>
      </c>
      <c r="M1268" t="s">
        <v>27</v>
      </c>
    </row>
    <row r="1269" spans="1:16">
      <c r="A1269">
        <v>8</v>
      </c>
      <c r="B1269">
        <v>213</v>
      </c>
      <c r="C1269">
        <v>229</v>
      </c>
      <c r="D1269" t="s">
        <v>857</v>
      </c>
      <c r="E1269" t="s">
        <v>858</v>
      </c>
      <c r="F1269">
        <v>45</v>
      </c>
      <c r="G1269">
        <v>1805</v>
      </c>
      <c r="H1269" t="s">
        <v>24</v>
      </c>
      <c r="I1269" t="s">
        <v>20</v>
      </c>
      <c r="L1269">
        <v>1400</v>
      </c>
      <c r="M1269" t="s">
        <v>77</v>
      </c>
      <c r="P1269" t="s">
        <v>57</v>
      </c>
    </row>
    <row r="1270" spans="1:16">
      <c r="A1270">
        <v>9</v>
      </c>
      <c r="B1270">
        <v>213</v>
      </c>
      <c r="C1270">
        <v>229</v>
      </c>
      <c r="D1270" t="s">
        <v>37</v>
      </c>
      <c r="E1270" t="s">
        <v>858</v>
      </c>
      <c r="F1270">
        <v>17</v>
      </c>
      <c r="G1270">
        <v>1833</v>
      </c>
      <c r="H1270" t="s">
        <v>24</v>
      </c>
      <c r="I1270" t="s">
        <v>20</v>
      </c>
      <c r="M1270" t="s">
        <v>38</v>
      </c>
      <c r="O1270" t="s">
        <v>57</v>
      </c>
    </row>
    <row r="1271" spans="1:16">
      <c r="A1271">
        <v>10</v>
      </c>
      <c r="B1271">
        <v>213</v>
      </c>
      <c r="C1271">
        <v>229</v>
      </c>
      <c r="D1271" t="s">
        <v>859</v>
      </c>
      <c r="E1271" t="s">
        <v>858</v>
      </c>
      <c r="F1271">
        <v>18</v>
      </c>
      <c r="G1271">
        <v>1832</v>
      </c>
      <c r="H1271" t="s">
        <v>19</v>
      </c>
      <c r="I1271" t="s">
        <v>20</v>
      </c>
      <c r="J1271" t="s">
        <v>89</v>
      </c>
      <c r="K1271" t="s">
        <v>33</v>
      </c>
      <c r="M1271" t="s">
        <v>38</v>
      </c>
      <c r="O1271" t="s">
        <v>57</v>
      </c>
    </row>
    <row r="1272" spans="1:16">
      <c r="A1272">
        <v>11</v>
      </c>
      <c r="B1272">
        <v>213</v>
      </c>
      <c r="C1272">
        <v>229</v>
      </c>
      <c r="D1272" t="s">
        <v>270</v>
      </c>
      <c r="E1272" t="s">
        <v>858</v>
      </c>
      <c r="F1272">
        <v>16</v>
      </c>
      <c r="G1272">
        <v>1834</v>
      </c>
      <c r="H1272" t="s">
        <v>24</v>
      </c>
      <c r="I1272" t="s">
        <v>20</v>
      </c>
      <c r="M1272" t="s">
        <v>38</v>
      </c>
      <c r="O1272" t="s">
        <v>57</v>
      </c>
    </row>
    <row r="1273" spans="1:16">
      <c r="A1273">
        <v>12</v>
      </c>
      <c r="B1273">
        <v>213</v>
      </c>
      <c r="C1273">
        <v>229</v>
      </c>
      <c r="D1273" t="s">
        <v>185</v>
      </c>
      <c r="E1273" t="s">
        <v>858</v>
      </c>
      <c r="F1273">
        <v>13</v>
      </c>
      <c r="G1273">
        <v>1837</v>
      </c>
      <c r="H1273" t="s">
        <v>19</v>
      </c>
      <c r="I1273" t="s">
        <v>20</v>
      </c>
      <c r="M1273" t="s">
        <v>38</v>
      </c>
    </row>
    <row r="1274" spans="1:16">
      <c r="A1274">
        <v>13</v>
      </c>
      <c r="B1274">
        <v>213</v>
      </c>
      <c r="C1274">
        <v>229</v>
      </c>
      <c r="D1274" t="s">
        <v>175</v>
      </c>
      <c r="E1274" t="s">
        <v>858</v>
      </c>
      <c r="F1274">
        <v>11</v>
      </c>
      <c r="G1274">
        <v>1839</v>
      </c>
      <c r="H1274" t="s">
        <v>24</v>
      </c>
      <c r="I1274" t="s">
        <v>20</v>
      </c>
      <c r="M1274" t="s">
        <v>38</v>
      </c>
      <c r="O1274" t="s">
        <v>57</v>
      </c>
    </row>
    <row r="1275" spans="1:16">
      <c r="A1275">
        <v>14</v>
      </c>
      <c r="B1275">
        <v>213</v>
      </c>
      <c r="C1275">
        <v>229</v>
      </c>
      <c r="D1275" t="s">
        <v>100</v>
      </c>
      <c r="E1275" t="s">
        <v>858</v>
      </c>
      <c r="F1275">
        <v>8</v>
      </c>
      <c r="G1275">
        <v>1842</v>
      </c>
      <c r="H1275" t="s">
        <v>19</v>
      </c>
      <c r="I1275" t="s">
        <v>20</v>
      </c>
      <c r="M1275" t="s">
        <v>38</v>
      </c>
      <c r="O1275" t="s">
        <v>57</v>
      </c>
    </row>
    <row r="1276" spans="1:16">
      <c r="A1276">
        <v>15</v>
      </c>
      <c r="B1276">
        <v>214</v>
      </c>
      <c r="C1276">
        <v>230</v>
      </c>
      <c r="D1276" t="s">
        <v>860</v>
      </c>
      <c r="E1276" t="s">
        <v>861</v>
      </c>
      <c r="F1276">
        <v>34</v>
      </c>
      <c r="G1276">
        <v>1816</v>
      </c>
      <c r="H1276" t="s">
        <v>19</v>
      </c>
      <c r="I1276" t="s">
        <v>20</v>
      </c>
      <c r="J1276" t="s">
        <v>32</v>
      </c>
      <c r="K1276" t="s">
        <v>33</v>
      </c>
      <c r="M1276" t="s">
        <v>34</v>
      </c>
      <c r="N1276" t="s">
        <v>57</v>
      </c>
    </row>
    <row r="1277" spans="1:16">
      <c r="A1277">
        <v>16</v>
      </c>
      <c r="B1277">
        <v>214</v>
      </c>
      <c r="C1277">
        <v>230</v>
      </c>
      <c r="D1277" t="s">
        <v>741</v>
      </c>
      <c r="E1277" t="s">
        <v>861</v>
      </c>
      <c r="F1277">
        <v>22</v>
      </c>
      <c r="G1277">
        <v>1828</v>
      </c>
      <c r="H1277" t="s">
        <v>24</v>
      </c>
      <c r="I1277" t="s">
        <v>20</v>
      </c>
      <c r="M1277" t="s">
        <v>38</v>
      </c>
      <c r="N1277" t="s">
        <v>57</v>
      </c>
    </row>
    <row r="1278" spans="1:16">
      <c r="A1278">
        <v>17</v>
      </c>
      <c r="B1278">
        <v>215</v>
      </c>
      <c r="C1278">
        <v>231</v>
      </c>
      <c r="D1278" t="s">
        <v>127</v>
      </c>
      <c r="E1278" t="s">
        <v>862</v>
      </c>
      <c r="F1278">
        <v>34</v>
      </c>
      <c r="G1278">
        <v>1816</v>
      </c>
      <c r="H1278" t="s">
        <v>19</v>
      </c>
      <c r="I1278" t="s">
        <v>20</v>
      </c>
      <c r="J1278" t="s">
        <v>32</v>
      </c>
      <c r="K1278" t="s">
        <v>33</v>
      </c>
      <c r="L1278">
        <v>125</v>
      </c>
      <c r="M1278" t="s">
        <v>41</v>
      </c>
    </row>
    <row r="1279" spans="1:16">
      <c r="A1279">
        <v>18</v>
      </c>
      <c r="B1279">
        <v>215</v>
      </c>
      <c r="C1279">
        <v>231</v>
      </c>
      <c r="D1279" t="s">
        <v>863</v>
      </c>
      <c r="E1279" t="s">
        <v>862</v>
      </c>
      <c r="F1279">
        <v>20</v>
      </c>
      <c r="G1279">
        <v>1830</v>
      </c>
      <c r="H1279" t="s">
        <v>24</v>
      </c>
      <c r="I1279" t="s">
        <v>20</v>
      </c>
      <c r="M1279" t="s">
        <v>38</v>
      </c>
    </row>
    <row r="1280" spans="1:16">
      <c r="A1280">
        <v>19</v>
      </c>
      <c r="B1280">
        <v>216</v>
      </c>
      <c r="C1280">
        <v>232</v>
      </c>
      <c r="D1280" t="s">
        <v>864</v>
      </c>
      <c r="E1280" t="s">
        <v>754</v>
      </c>
      <c r="F1280">
        <v>24</v>
      </c>
      <c r="G1280">
        <v>1826</v>
      </c>
      <c r="H1280" t="s">
        <v>19</v>
      </c>
      <c r="I1280" t="s">
        <v>20</v>
      </c>
      <c r="J1280" t="s">
        <v>32</v>
      </c>
      <c r="K1280" t="s">
        <v>33</v>
      </c>
      <c r="M1280" t="s">
        <v>41</v>
      </c>
      <c r="P1280" t="s">
        <v>57</v>
      </c>
    </row>
    <row r="1281" spans="1:13">
      <c r="A1281">
        <v>20</v>
      </c>
      <c r="B1281">
        <v>216</v>
      </c>
      <c r="C1281">
        <v>232</v>
      </c>
      <c r="D1281" t="s">
        <v>270</v>
      </c>
      <c r="E1281" t="s">
        <v>754</v>
      </c>
      <c r="F1281">
        <v>20</v>
      </c>
      <c r="G1281">
        <v>1830</v>
      </c>
      <c r="H1281" t="s">
        <v>24</v>
      </c>
      <c r="I1281" t="s">
        <v>20</v>
      </c>
      <c r="M1281" t="s">
        <v>126</v>
      </c>
    </row>
    <row r="1282" spans="1:13">
      <c r="A1282">
        <v>21</v>
      </c>
      <c r="B1282">
        <v>216</v>
      </c>
      <c r="C1282">
        <v>232</v>
      </c>
      <c r="D1282" t="s">
        <v>384</v>
      </c>
      <c r="E1282" t="s">
        <v>754</v>
      </c>
      <c r="F1282">
        <v>1</v>
      </c>
      <c r="G1282">
        <v>1849</v>
      </c>
      <c r="H1282" t="s">
        <v>24</v>
      </c>
      <c r="I1282" t="s">
        <v>20</v>
      </c>
      <c r="M1282" t="s">
        <v>27</v>
      </c>
    </row>
    <row r="1283" spans="1:13">
      <c r="A1283">
        <v>22</v>
      </c>
      <c r="B1283">
        <v>216</v>
      </c>
      <c r="C1283">
        <v>232</v>
      </c>
      <c r="D1283" t="s">
        <v>615</v>
      </c>
      <c r="E1283" t="s">
        <v>754</v>
      </c>
      <c r="F1283">
        <v>0</v>
      </c>
      <c r="G1283">
        <v>1850</v>
      </c>
      <c r="H1283" t="s">
        <v>19</v>
      </c>
      <c r="I1283" t="s">
        <v>20</v>
      </c>
      <c r="M1283" t="s">
        <v>27</v>
      </c>
    </row>
    <row r="1284" spans="1:13">
      <c r="A1284">
        <v>23</v>
      </c>
      <c r="B1284">
        <v>216</v>
      </c>
      <c r="C1284">
        <v>232</v>
      </c>
      <c r="D1284" t="s">
        <v>865</v>
      </c>
      <c r="E1284" t="s">
        <v>866</v>
      </c>
      <c r="F1284">
        <v>24</v>
      </c>
      <c r="G1284">
        <v>1826</v>
      </c>
      <c r="H1284" t="s">
        <v>19</v>
      </c>
      <c r="I1284" t="s">
        <v>20</v>
      </c>
      <c r="J1284" t="s">
        <v>89</v>
      </c>
      <c r="K1284" t="s">
        <v>33</v>
      </c>
      <c r="M1284" t="s">
        <v>116</v>
      </c>
    </row>
    <row r="1285" spans="1:13">
      <c r="A1285">
        <v>24</v>
      </c>
      <c r="B1285">
        <v>217</v>
      </c>
      <c r="C1285">
        <v>233</v>
      </c>
      <c r="D1285" t="s">
        <v>95</v>
      </c>
      <c r="E1285" t="s">
        <v>867</v>
      </c>
      <c r="F1285">
        <v>45</v>
      </c>
      <c r="G1285">
        <v>1805</v>
      </c>
      <c r="H1285" t="s">
        <v>19</v>
      </c>
      <c r="I1285" t="s">
        <v>20</v>
      </c>
      <c r="J1285" t="s">
        <v>32</v>
      </c>
      <c r="K1285" t="s">
        <v>33</v>
      </c>
      <c r="M1285" t="s">
        <v>87</v>
      </c>
    </row>
    <row r="1286" spans="1:13">
      <c r="A1286">
        <v>25</v>
      </c>
      <c r="B1286">
        <v>217</v>
      </c>
      <c r="C1286">
        <v>233</v>
      </c>
      <c r="D1286" t="s">
        <v>446</v>
      </c>
      <c r="E1286" t="s">
        <v>867</v>
      </c>
      <c r="F1286">
        <v>14</v>
      </c>
      <c r="G1286">
        <v>1836</v>
      </c>
      <c r="H1286" t="s">
        <v>19</v>
      </c>
      <c r="I1286" t="s">
        <v>20</v>
      </c>
      <c r="M1286" t="s">
        <v>66</v>
      </c>
    </row>
    <row r="1287" spans="1:13">
      <c r="A1287">
        <v>26</v>
      </c>
      <c r="B1287">
        <v>217</v>
      </c>
      <c r="C1287">
        <v>233</v>
      </c>
      <c r="D1287" t="s">
        <v>75</v>
      </c>
      <c r="E1287" t="s">
        <v>867</v>
      </c>
      <c r="F1287">
        <v>12</v>
      </c>
      <c r="G1287">
        <v>1838</v>
      </c>
      <c r="H1287" t="s">
        <v>19</v>
      </c>
      <c r="I1287" t="s">
        <v>20</v>
      </c>
      <c r="M1287" t="s">
        <v>66</v>
      </c>
    </row>
    <row r="1288" spans="1:13">
      <c r="A1288">
        <v>27</v>
      </c>
      <c r="B1288">
        <v>217</v>
      </c>
      <c r="C1288">
        <v>233</v>
      </c>
      <c r="D1288" t="s">
        <v>100</v>
      </c>
      <c r="E1288" t="s">
        <v>867</v>
      </c>
      <c r="F1288">
        <v>10</v>
      </c>
      <c r="G1288">
        <v>1840</v>
      </c>
      <c r="H1288" t="s">
        <v>19</v>
      </c>
      <c r="I1288" t="s">
        <v>20</v>
      </c>
      <c r="M1288" t="s">
        <v>66</v>
      </c>
    </row>
    <row r="1289" spans="1:13">
      <c r="A1289">
        <v>28</v>
      </c>
      <c r="B1289">
        <v>217</v>
      </c>
      <c r="C1289">
        <v>233</v>
      </c>
      <c r="D1289" t="s">
        <v>371</v>
      </c>
      <c r="E1289" t="s">
        <v>867</v>
      </c>
      <c r="F1289">
        <v>8</v>
      </c>
      <c r="G1289">
        <v>1842</v>
      </c>
      <c r="H1289" t="s">
        <v>24</v>
      </c>
      <c r="I1289" t="s">
        <v>20</v>
      </c>
      <c r="M1289" t="s">
        <v>66</v>
      </c>
    </row>
    <row r="1290" spans="1:13">
      <c r="A1290">
        <v>29</v>
      </c>
      <c r="B1290">
        <v>217</v>
      </c>
      <c r="C1290">
        <v>233</v>
      </c>
      <c r="D1290" t="s">
        <v>63</v>
      </c>
      <c r="E1290" t="s">
        <v>867</v>
      </c>
      <c r="F1290">
        <v>6</v>
      </c>
      <c r="G1290">
        <v>1844</v>
      </c>
      <c r="H1290" t="s">
        <v>19</v>
      </c>
      <c r="I1290" t="s">
        <v>20</v>
      </c>
      <c r="M1290" t="s">
        <v>66</v>
      </c>
    </row>
    <row r="1291" spans="1:13">
      <c r="A1291">
        <v>30</v>
      </c>
      <c r="B1291">
        <v>217</v>
      </c>
      <c r="C1291">
        <v>233</v>
      </c>
      <c r="D1291" t="s">
        <v>340</v>
      </c>
      <c r="E1291" t="s">
        <v>867</v>
      </c>
      <c r="F1291">
        <v>4</v>
      </c>
      <c r="G1291">
        <v>1846</v>
      </c>
      <c r="H1291" t="s">
        <v>19</v>
      </c>
      <c r="I1291" t="s">
        <v>20</v>
      </c>
      <c r="M1291" t="s">
        <v>66</v>
      </c>
    </row>
    <row r="1292" spans="1:13">
      <c r="A1292">
        <v>31</v>
      </c>
      <c r="B1292">
        <v>218</v>
      </c>
      <c r="C1292">
        <v>234</v>
      </c>
      <c r="D1292" t="s">
        <v>868</v>
      </c>
      <c r="E1292" t="s">
        <v>300</v>
      </c>
      <c r="F1292">
        <v>39</v>
      </c>
      <c r="G1292">
        <v>1811</v>
      </c>
      <c r="H1292" t="s">
        <v>19</v>
      </c>
      <c r="I1292" t="s">
        <v>20</v>
      </c>
      <c r="J1292" t="s">
        <v>32</v>
      </c>
      <c r="K1292" t="s">
        <v>33</v>
      </c>
      <c r="L1292">
        <v>1000</v>
      </c>
      <c r="M1292" t="s">
        <v>41</v>
      </c>
    </row>
    <row r="1293" spans="1:13">
      <c r="A1293">
        <v>32</v>
      </c>
      <c r="B1293">
        <v>218</v>
      </c>
      <c r="C1293">
        <v>234</v>
      </c>
      <c r="D1293" t="s">
        <v>371</v>
      </c>
      <c r="E1293" t="s">
        <v>300</v>
      </c>
      <c r="F1293">
        <v>35</v>
      </c>
      <c r="G1293">
        <v>1815</v>
      </c>
      <c r="H1293" t="s">
        <v>24</v>
      </c>
      <c r="I1293" t="s">
        <v>20</v>
      </c>
      <c r="M1293" t="s">
        <v>41</v>
      </c>
    </row>
    <row r="1294" spans="1:13">
      <c r="A1294">
        <v>33</v>
      </c>
      <c r="B1294">
        <v>218</v>
      </c>
      <c r="C1294">
        <v>234</v>
      </c>
      <c r="D1294" t="s">
        <v>238</v>
      </c>
      <c r="E1294" t="s">
        <v>300</v>
      </c>
      <c r="F1294">
        <v>4</v>
      </c>
      <c r="G1294">
        <v>1846</v>
      </c>
      <c r="H1294" t="s">
        <v>19</v>
      </c>
      <c r="I1294" t="s">
        <v>20</v>
      </c>
      <c r="M1294" t="s">
        <v>27</v>
      </c>
    </row>
    <row r="1295" spans="1:13">
      <c r="A1295">
        <v>34</v>
      </c>
      <c r="B1295">
        <v>218</v>
      </c>
      <c r="C1295">
        <v>234</v>
      </c>
      <c r="D1295" t="s">
        <v>479</v>
      </c>
      <c r="E1295" t="s">
        <v>300</v>
      </c>
      <c r="F1295">
        <v>1</v>
      </c>
      <c r="G1295">
        <v>1849</v>
      </c>
      <c r="H1295" t="s">
        <v>24</v>
      </c>
      <c r="I1295" t="s">
        <v>20</v>
      </c>
      <c r="M1295" t="s">
        <v>27</v>
      </c>
    </row>
    <row r="1296" spans="1:13">
      <c r="A1296">
        <v>35</v>
      </c>
      <c r="B1296">
        <v>218</v>
      </c>
      <c r="C1296">
        <v>234</v>
      </c>
      <c r="D1296" t="s">
        <v>95</v>
      </c>
      <c r="E1296" t="s">
        <v>869</v>
      </c>
      <c r="F1296">
        <v>30</v>
      </c>
      <c r="G1296">
        <v>1820</v>
      </c>
      <c r="H1296" t="s">
        <v>19</v>
      </c>
      <c r="I1296" t="s">
        <v>20</v>
      </c>
      <c r="J1296" t="s">
        <v>197</v>
      </c>
      <c r="K1296" t="s">
        <v>198</v>
      </c>
      <c r="M1296" t="s">
        <v>79</v>
      </c>
    </row>
    <row r="1297" spans="1:16">
      <c r="A1297">
        <v>36</v>
      </c>
      <c r="B1297">
        <v>218</v>
      </c>
      <c r="C1297">
        <v>234</v>
      </c>
      <c r="D1297" t="s">
        <v>870</v>
      </c>
      <c r="E1297" t="s">
        <v>859</v>
      </c>
      <c r="F1297">
        <v>40</v>
      </c>
      <c r="G1297">
        <v>1810</v>
      </c>
      <c r="H1297" t="s">
        <v>19</v>
      </c>
      <c r="I1297" t="s">
        <v>20</v>
      </c>
      <c r="J1297" t="s">
        <v>89</v>
      </c>
      <c r="K1297" t="s">
        <v>33</v>
      </c>
      <c r="M1297" t="s">
        <v>871</v>
      </c>
    </row>
    <row r="1298" spans="1:16">
      <c r="A1298">
        <v>37</v>
      </c>
      <c r="B1298">
        <v>219</v>
      </c>
      <c r="C1298">
        <v>235</v>
      </c>
      <c r="D1298" t="s">
        <v>872</v>
      </c>
      <c r="E1298" t="s">
        <v>353</v>
      </c>
      <c r="F1298">
        <v>44</v>
      </c>
      <c r="G1298">
        <v>1806</v>
      </c>
      <c r="H1298" t="s">
        <v>19</v>
      </c>
      <c r="I1298" t="s">
        <v>20</v>
      </c>
      <c r="J1298" t="s">
        <v>32</v>
      </c>
      <c r="K1298" t="s">
        <v>33</v>
      </c>
      <c r="L1298">
        <v>7300</v>
      </c>
      <c r="M1298" t="s">
        <v>36</v>
      </c>
      <c r="N1298" t="s">
        <v>57</v>
      </c>
    </row>
    <row r="1299" spans="1:16">
      <c r="A1299">
        <v>38</v>
      </c>
      <c r="B1299">
        <v>219</v>
      </c>
      <c r="C1299">
        <v>235</v>
      </c>
      <c r="D1299" t="s">
        <v>873</v>
      </c>
      <c r="E1299" t="s">
        <v>353</v>
      </c>
      <c r="F1299">
        <v>25</v>
      </c>
      <c r="G1299">
        <v>1825</v>
      </c>
      <c r="H1299" t="s">
        <v>24</v>
      </c>
      <c r="I1299" t="s">
        <v>20</v>
      </c>
      <c r="M1299" t="s">
        <v>41</v>
      </c>
      <c r="N1299" t="s">
        <v>57</v>
      </c>
    </row>
    <row r="1300" spans="1:16">
      <c r="A1300">
        <v>39</v>
      </c>
      <c r="B1300">
        <v>219</v>
      </c>
      <c r="C1300">
        <v>235</v>
      </c>
      <c r="D1300" t="s">
        <v>110</v>
      </c>
      <c r="E1300" t="s">
        <v>353</v>
      </c>
      <c r="F1300">
        <v>13</v>
      </c>
      <c r="G1300">
        <v>1837</v>
      </c>
      <c r="H1300" t="s">
        <v>24</v>
      </c>
      <c r="I1300" t="s">
        <v>20</v>
      </c>
      <c r="M1300" t="s">
        <v>38</v>
      </c>
      <c r="O1300" t="s">
        <v>57</v>
      </c>
    </row>
    <row r="1301" spans="1:16">
      <c r="A1301">
        <v>40</v>
      </c>
      <c r="B1301">
        <v>219</v>
      </c>
      <c r="C1301">
        <v>235</v>
      </c>
      <c r="D1301" t="s">
        <v>872</v>
      </c>
      <c r="E1301" t="s">
        <v>353</v>
      </c>
      <c r="F1301">
        <v>11</v>
      </c>
      <c r="G1301">
        <v>1839</v>
      </c>
      <c r="H1301" t="s">
        <v>19</v>
      </c>
      <c r="I1301" t="s">
        <v>20</v>
      </c>
      <c r="M1301" t="s">
        <v>38</v>
      </c>
      <c r="O1301" t="s">
        <v>57</v>
      </c>
    </row>
    <row r="1302" spans="1:16">
      <c r="A1302">
        <v>41</v>
      </c>
      <c r="B1302">
        <v>219</v>
      </c>
      <c r="C1302">
        <v>235</v>
      </c>
      <c r="D1302" t="s">
        <v>374</v>
      </c>
      <c r="E1302" t="s">
        <v>353</v>
      </c>
      <c r="F1302">
        <v>4</v>
      </c>
      <c r="G1302">
        <v>1846</v>
      </c>
      <c r="H1302" t="s">
        <v>24</v>
      </c>
      <c r="I1302" t="s">
        <v>20</v>
      </c>
      <c r="M1302" t="s">
        <v>38</v>
      </c>
    </row>
    <row r="1303" spans="1:16">
      <c r="A1303">
        <v>42</v>
      </c>
      <c r="B1303">
        <v>219</v>
      </c>
      <c r="C1303">
        <v>235</v>
      </c>
      <c r="D1303" t="s">
        <v>874</v>
      </c>
      <c r="E1303" t="s">
        <v>875</v>
      </c>
      <c r="F1303">
        <v>36</v>
      </c>
      <c r="G1303">
        <v>1814</v>
      </c>
      <c r="H1303" t="s">
        <v>19</v>
      </c>
      <c r="I1303" t="s">
        <v>20</v>
      </c>
      <c r="J1303" t="s">
        <v>513</v>
      </c>
      <c r="K1303" t="s">
        <v>514</v>
      </c>
      <c r="M1303" t="s">
        <v>38</v>
      </c>
    </row>
    <row r="1304" spans="1:16">
      <c r="A1304">
        <v>1</v>
      </c>
      <c r="B1304">
        <v>220</v>
      </c>
      <c r="C1304">
        <v>236</v>
      </c>
      <c r="D1304" t="s">
        <v>206</v>
      </c>
      <c r="E1304" t="s">
        <v>876</v>
      </c>
      <c r="F1304">
        <v>25</v>
      </c>
      <c r="G1304">
        <v>1825</v>
      </c>
      <c r="H1304" t="s">
        <v>19</v>
      </c>
      <c r="I1304" t="s">
        <v>20</v>
      </c>
      <c r="J1304" t="s">
        <v>32</v>
      </c>
      <c r="K1304" t="s">
        <v>33</v>
      </c>
      <c r="M1304" t="s">
        <v>38</v>
      </c>
    </row>
    <row r="1305" spans="1:16">
      <c r="A1305">
        <v>2</v>
      </c>
      <c r="B1305">
        <v>220</v>
      </c>
      <c r="C1305">
        <v>236</v>
      </c>
      <c r="D1305" t="s">
        <v>877</v>
      </c>
      <c r="E1305" t="s">
        <v>876</v>
      </c>
      <c r="F1305">
        <v>25</v>
      </c>
      <c r="G1305">
        <v>1825</v>
      </c>
      <c r="H1305" t="s">
        <v>24</v>
      </c>
      <c r="I1305" t="s">
        <v>20</v>
      </c>
      <c r="M1305" t="s">
        <v>38</v>
      </c>
    </row>
    <row r="1306" spans="1:16">
      <c r="A1306">
        <v>3</v>
      </c>
      <c r="B1306">
        <v>220</v>
      </c>
      <c r="C1306">
        <v>236</v>
      </c>
      <c r="D1306" t="s">
        <v>206</v>
      </c>
      <c r="E1306" t="s">
        <v>878</v>
      </c>
      <c r="F1306">
        <v>23</v>
      </c>
      <c r="G1306">
        <v>1827</v>
      </c>
      <c r="H1306" t="s">
        <v>19</v>
      </c>
      <c r="I1306" t="s">
        <v>20</v>
      </c>
      <c r="J1306" t="s">
        <v>89</v>
      </c>
      <c r="K1306" t="s">
        <v>33</v>
      </c>
      <c r="M1306" t="s">
        <v>38</v>
      </c>
    </row>
    <row r="1307" spans="1:16">
      <c r="A1307">
        <v>4</v>
      </c>
      <c r="B1307">
        <v>221</v>
      </c>
      <c r="C1307">
        <v>237</v>
      </c>
      <c r="D1307" t="s">
        <v>270</v>
      </c>
      <c r="E1307" t="s">
        <v>302</v>
      </c>
      <c r="F1307">
        <v>44</v>
      </c>
      <c r="G1307">
        <v>1806</v>
      </c>
      <c r="H1307" t="s">
        <v>24</v>
      </c>
      <c r="I1307" t="s">
        <v>20</v>
      </c>
      <c r="L1307">
        <v>25200</v>
      </c>
      <c r="M1307" t="s">
        <v>41</v>
      </c>
      <c r="P1307" t="s">
        <v>57</v>
      </c>
    </row>
    <row r="1308" spans="1:16">
      <c r="A1308">
        <v>5</v>
      </c>
      <c r="B1308">
        <v>221</v>
      </c>
      <c r="C1308">
        <v>237</v>
      </c>
      <c r="D1308" t="s">
        <v>519</v>
      </c>
      <c r="E1308" t="s">
        <v>302</v>
      </c>
      <c r="F1308">
        <v>25</v>
      </c>
      <c r="G1308">
        <v>1825</v>
      </c>
      <c r="H1308" t="s">
        <v>19</v>
      </c>
      <c r="I1308" t="s">
        <v>20</v>
      </c>
      <c r="J1308" t="s">
        <v>89</v>
      </c>
      <c r="K1308" t="s">
        <v>33</v>
      </c>
      <c r="M1308" t="s">
        <v>41</v>
      </c>
    </row>
    <row r="1309" spans="1:16">
      <c r="A1309">
        <v>6</v>
      </c>
      <c r="B1309">
        <v>221</v>
      </c>
      <c r="C1309">
        <v>237</v>
      </c>
      <c r="D1309" t="s">
        <v>63</v>
      </c>
      <c r="E1309" t="s">
        <v>302</v>
      </c>
      <c r="F1309">
        <v>16</v>
      </c>
      <c r="G1309">
        <v>1834</v>
      </c>
      <c r="H1309" t="s">
        <v>19</v>
      </c>
      <c r="I1309" t="s">
        <v>20</v>
      </c>
      <c r="M1309" t="s">
        <v>27</v>
      </c>
      <c r="O1309" t="s">
        <v>57</v>
      </c>
    </row>
    <row r="1310" spans="1:16">
      <c r="A1310">
        <v>7</v>
      </c>
      <c r="B1310">
        <v>221</v>
      </c>
      <c r="C1310">
        <v>237</v>
      </c>
      <c r="D1310" t="s">
        <v>88</v>
      </c>
      <c r="E1310" t="s">
        <v>302</v>
      </c>
      <c r="F1310">
        <v>14</v>
      </c>
      <c r="G1310">
        <v>1836</v>
      </c>
      <c r="H1310" t="s">
        <v>19</v>
      </c>
      <c r="I1310" t="s">
        <v>20</v>
      </c>
      <c r="M1310" t="s">
        <v>27</v>
      </c>
      <c r="O1310" t="s">
        <v>57</v>
      </c>
    </row>
    <row r="1311" spans="1:16">
      <c r="A1311">
        <v>8</v>
      </c>
      <c r="B1311">
        <v>221</v>
      </c>
      <c r="C1311">
        <v>237</v>
      </c>
      <c r="D1311" t="s">
        <v>879</v>
      </c>
      <c r="E1311" t="s">
        <v>302</v>
      </c>
      <c r="F1311">
        <v>12</v>
      </c>
      <c r="G1311">
        <v>1838</v>
      </c>
      <c r="H1311" t="s">
        <v>24</v>
      </c>
      <c r="I1311" t="s">
        <v>20</v>
      </c>
      <c r="M1311" t="s">
        <v>27</v>
      </c>
      <c r="O1311" t="s">
        <v>57</v>
      </c>
    </row>
    <row r="1312" spans="1:16">
      <c r="A1312">
        <v>9</v>
      </c>
      <c r="B1312">
        <v>222</v>
      </c>
      <c r="C1312">
        <v>238</v>
      </c>
      <c r="D1312" t="s">
        <v>88</v>
      </c>
      <c r="E1312" t="s">
        <v>652</v>
      </c>
      <c r="F1312">
        <v>54</v>
      </c>
      <c r="G1312">
        <v>1796</v>
      </c>
      <c r="H1312" t="s">
        <v>19</v>
      </c>
      <c r="I1312" t="s">
        <v>20</v>
      </c>
      <c r="J1312" t="s">
        <v>32</v>
      </c>
      <c r="K1312" t="s">
        <v>33</v>
      </c>
      <c r="L1312">
        <v>850</v>
      </c>
      <c r="M1312" t="s">
        <v>34</v>
      </c>
    </row>
    <row r="1313" spans="1:15">
      <c r="A1313">
        <v>10</v>
      </c>
      <c r="B1313">
        <v>222</v>
      </c>
      <c r="C1313">
        <v>238</v>
      </c>
      <c r="D1313" t="s">
        <v>880</v>
      </c>
      <c r="E1313" t="s">
        <v>652</v>
      </c>
      <c r="F1313">
        <v>45</v>
      </c>
      <c r="G1313">
        <v>1805</v>
      </c>
      <c r="H1313" t="s">
        <v>24</v>
      </c>
      <c r="I1313" t="s">
        <v>20</v>
      </c>
      <c r="M1313" t="s">
        <v>41</v>
      </c>
    </row>
    <row r="1314" spans="1:15">
      <c r="A1314">
        <v>11</v>
      </c>
      <c r="B1314">
        <v>222</v>
      </c>
      <c r="C1314">
        <v>238</v>
      </c>
      <c r="D1314" t="s">
        <v>111</v>
      </c>
      <c r="E1314" t="s">
        <v>652</v>
      </c>
      <c r="F1314">
        <v>22</v>
      </c>
      <c r="G1314">
        <v>1828</v>
      </c>
      <c r="H1314" t="s">
        <v>19</v>
      </c>
      <c r="I1314" t="s">
        <v>20</v>
      </c>
      <c r="J1314" t="s">
        <v>89</v>
      </c>
      <c r="K1314" t="s">
        <v>33</v>
      </c>
      <c r="M1314" t="s">
        <v>41</v>
      </c>
    </row>
    <row r="1315" spans="1:15">
      <c r="A1315">
        <v>12</v>
      </c>
      <c r="B1315">
        <v>222</v>
      </c>
      <c r="C1315">
        <v>238</v>
      </c>
      <c r="D1315" t="s">
        <v>75</v>
      </c>
      <c r="E1315" t="s">
        <v>652</v>
      </c>
      <c r="F1315">
        <v>18</v>
      </c>
      <c r="G1315">
        <v>1832</v>
      </c>
      <c r="H1315" t="s">
        <v>19</v>
      </c>
      <c r="I1315" t="s">
        <v>20</v>
      </c>
      <c r="J1315" t="s">
        <v>89</v>
      </c>
      <c r="K1315" t="s">
        <v>33</v>
      </c>
      <c r="M1315" t="s">
        <v>41</v>
      </c>
    </row>
    <row r="1316" spans="1:15">
      <c r="A1316">
        <v>13</v>
      </c>
      <c r="B1316">
        <v>222</v>
      </c>
      <c r="C1316">
        <v>238</v>
      </c>
      <c r="D1316" t="s">
        <v>88</v>
      </c>
      <c r="E1316" t="s">
        <v>652</v>
      </c>
      <c r="F1316">
        <v>15</v>
      </c>
      <c r="G1316">
        <v>1835</v>
      </c>
      <c r="H1316" t="s">
        <v>19</v>
      </c>
      <c r="I1316" t="s">
        <v>20</v>
      </c>
      <c r="J1316" t="s">
        <v>89</v>
      </c>
      <c r="K1316" t="s">
        <v>33</v>
      </c>
      <c r="M1316" t="s">
        <v>41</v>
      </c>
    </row>
    <row r="1317" spans="1:15">
      <c r="A1317">
        <v>14</v>
      </c>
      <c r="B1317">
        <v>222</v>
      </c>
      <c r="C1317">
        <v>238</v>
      </c>
      <c r="D1317" t="s">
        <v>95</v>
      </c>
      <c r="E1317" t="s">
        <v>652</v>
      </c>
      <c r="F1317">
        <v>12</v>
      </c>
      <c r="G1317">
        <v>1838</v>
      </c>
      <c r="H1317" t="s">
        <v>19</v>
      </c>
      <c r="I1317" t="s">
        <v>20</v>
      </c>
      <c r="M1317" t="s">
        <v>41</v>
      </c>
      <c r="O1317" t="s">
        <v>57</v>
      </c>
    </row>
    <row r="1318" spans="1:15">
      <c r="A1318">
        <v>15</v>
      </c>
      <c r="B1318">
        <v>222</v>
      </c>
      <c r="C1318">
        <v>238</v>
      </c>
      <c r="D1318" t="s">
        <v>330</v>
      </c>
      <c r="E1318" t="s">
        <v>652</v>
      </c>
      <c r="F1318">
        <v>9</v>
      </c>
      <c r="G1318">
        <v>1841</v>
      </c>
      <c r="H1318" t="s">
        <v>19</v>
      </c>
      <c r="I1318" t="s">
        <v>20</v>
      </c>
      <c r="M1318" t="s">
        <v>41</v>
      </c>
      <c r="O1318" t="s">
        <v>57</v>
      </c>
    </row>
    <row r="1319" spans="1:15">
      <c r="A1319">
        <v>16</v>
      </c>
      <c r="B1319">
        <v>222</v>
      </c>
      <c r="C1319">
        <v>238</v>
      </c>
      <c r="D1319" t="s">
        <v>446</v>
      </c>
      <c r="E1319" t="s">
        <v>652</v>
      </c>
      <c r="F1319">
        <v>7</v>
      </c>
      <c r="G1319">
        <v>1843</v>
      </c>
      <c r="H1319" t="s">
        <v>19</v>
      </c>
      <c r="I1319" t="s">
        <v>20</v>
      </c>
      <c r="M1319" t="s">
        <v>41</v>
      </c>
    </row>
    <row r="1320" spans="1:15">
      <c r="A1320">
        <v>17</v>
      </c>
      <c r="B1320">
        <v>222</v>
      </c>
      <c r="C1320">
        <v>238</v>
      </c>
      <c r="D1320" t="s">
        <v>881</v>
      </c>
      <c r="E1320" t="s">
        <v>652</v>
      </c>
      <c r="F1320">
        <v>5</v>
      </c>
      <c r="G1320">
        <v>1845</v>
      </c>
      <c r="H1320" t="s">
        <v>19</v>
      </c>
      <c r="I1320" t="s">
        <v>20</v>
      </c>
      <c r="M1320" t="s">
        <v>41</v>
      </c>
    </row>
    <row r="1321" spans="1:15">
      <c r="A1321">
        <v>18</v>
      </c>
      <c r="B1321">
        <v>222</v>
      </c>
      <c r="C1321">
        <v>238</v>
      </c>
      <c r="D1321" t="s">
        <v>486</v>
      </c>
      <c r="E1321" t="s">
        <v>652</v>
      </c>
      <c r="F1321">
        <v>3</v>
      </c>
      <c r="G1321">
        <v>1847</v>
      </c>
      <c r="H1321" t="s">
        <v>19</v>
      </c>
      <c r="I1321" t="s">
        <v>20</v>
      </c>
      <c r="M1321" t="s">
        <v>41</v>
      </c>
    </row>
    <row r="1322" spans="1:15">
      <c r="A1322">
        <v>19</v>
      </c>
      <c r="B1322">
        <v>222</v>
      </c>
      <c r="C1322">
        <v>238</v>
      </c>
      <c r="D1322" t="s">
        <v>882</v>
      </c>
      <c r="E1322" t="s">
        <v>652</v>
      </c>
      <c r="F1322">
        <v>2</v>
      </c>
      <c r="G1322">
        <v>1848</v>
      </c>
      <c r="H1322" t="s">
        <v>19</v>
      </c>
      <c r="I1322" t="s">
        <v>20</v>
      </c>
      <c r="M1322" t="s">
        <v>41</v>
      </c>
    </row>
    <row r="1323" spans="1:15">
      <c r="A1323">
        <v>20</v>
      </c>
      <c r="B1323">
        <v>223</v>
      </c>
      <c r="C1323">
        <v>239</v>
      </c>
      <c r="D1323" t="s">
        <v>883</v>
      </c>
      <c r="E1323" t="s">
        <v>648</v>
      </c>
      <c r="F1323">
        <v>48</v>
      </c>
      <c r="G1323">
        <v>1802</v>
      </c>
      <c r="H1323" t="s">
        <v>19</v>
      </c>
      <c r="I1323" t="s">
        <v>20</v>
      </c>
      <c r="J1323" t="s">
        <v>32</v>
      </c>
      <c r="K1323" t="s">
        <v>33</v>
      </c>
      <c r="L1323">
        <v>1000</v>
      </c>
      <c r="M1323" t="s">
        <v>36</v>
      </c>
    </row>
    <row r="1324" spans="1:15">
      <c r="A1324">
        <v>21</v>
      </c>
      <c r="B1324">
        <v>223</v>
      </c>
      <c r="C1324">
        <v>239</v>
      </c>
      <c r="D1324" t="s">
        <v>23</v>
      </c>
      <c r="E1324" t="s">
        <v>648</v>
      </c>
      <c r="F1324">
        <v>41</v>
      </c>
      <c r="G1324">
        <v>1809</v>
      </c>
      <c r="H1324" t="s">
        <v>24</v>
      </c>
      <c r="I1324" t="s">
        <v>20</v>
      </c>
      <c r="M1324" t="s">
        <v>87</v>
      </c>
    </row>
    <row r="1325" spans="1:15">
      <c r="A1325">
        <v>22</v>
      </c>
      <c r="B1325">
        <v>223</v>
      </c>
      <c r="C1325">
        <v>239</v>
      </c>
      <c r="D1325" t="s">
        <v>100</v>
      </c>
      <c r="E1325" t="s">
        <v>648</v>
      </c>
      <c r="F1325">
        <v>20</v>
      </c>
      <c r="G1325">
        <v>1830</v>
      </c>
      <c r="H1325" t="s">
        <v>19</v>
      </c>
      <c r="I1325" t="s">
        <v>20</v>
      </c>
      <c r="J1325" t="s">
        <v>89</v>
      </c>
      <c r="K1325" t="s">
        <v>33</v>
      </c>
      <c r="M1325" t="s">
        <v>66</v>
      </c>
      <c r="O1325" t="s">
        <v>57</v>
      </c>
    </row>
    <row r="1326" spans="1:15">
      <c r="A1326">
        <v>23</v>
      </c>
      <c r="B1326">
        <v>223</v>
      </c>
      <c r="C1326">
        <v>239</v>
      </c>
      <c r="D1326" t="s">
        <v>632</v>
      </c>
      <c r="E1326" t="s">
        <v>648</v>
      </c>
      <c r="F1326">
        <v>18</v>
      </c>
      <c r="G1326">
        <v>1832</v>
      </c>
      <c r="H1326" t="s">
        <v>24</v>
      </c>
      <c r="I1326" t="s">
        <v>20</v>
      </c>
      <c r="M1326" t="s">
        <v>66</v>
      </c>
      <c r="O1326" t="s">
        <v>57</v>
      </c>
    </row>
    <row r="1327" spans="1:15">
      <c r="A1327">
        <v>24</v>
      </c>
      <c r="B1327">
        <v>223</v>
      </c>
      <c r="C1327">
        <v>239</v>
      </c>
      <c r="D1327" t="s">
        <v>873</v>
      </c>
      <c r="E1327" t="s">
        <v>648</v>
      </c>
      <c r="F1327">
        <v>14</v>
      </c>
      <c r="G1327">
        <v>1836</v>
      </c>
      <c r="H1327" t="s">
        <v>24</v>
      </c>
      <c r="I1327" t="s">
        <v>20</v>
      </c>
      <c r="M1327" t="s">
        <v>66</v>
      </c>
      <c r="O1327" t="s">
        <v>57</v>
      </c>
    </row>
    <row r="1328" spans="1:15">
      <c r="A1328">
        <v>25</v>
      </c>
      <c r="B1328">
        <v>223</v>
      </c>
      <c r="C1328">
        <v>239</v>
      </c>
      <c r="D1328" t="s">
        <v>884</v>
      </c>
      <c r="E1328" t="s">
        <v>648</v>
      </c>
      <c r="F1328">
        <v>12</v>
      </c>
      <c r="G1328">
        <v>1838</v>
      </c>
      <c r="H1328" t="s">
        <v>24</v>
      </c>
      <c r="I1328" t="s">
        <v>20</v>
      </c>
      <c r="M1328" t="s">
        <v>66</v>
      </c>
      <c r="O1328" t="s">
        <v>57</v>
      </c>
    </row>
    <row r="1329" spans="1:15">
      <c r="A1329">
        <v>26</v>
      </c>
      <c r="B1329">
        <v>223</v>
      </c>
      <c r="C1329">
        <v>239</v>
      </c>
      <c r="D1329" t="s">
        <v>885</v>
      </c>
      <c r="E1329" t="s">
        <v>648</v>
      </c>
      <c r="F1329">
        <v>10</v>
      </c>
      <c r="G1329">
        <v>1840</v>
      </c>
      <c r="H1329" t="s">
        <v>19</v>
      </c>
      <c r="I1329" t="s">
        <v>20</v>
      </c>
      <c r="M1329" t="s">
        <v>66</v>
      </c>
      <c r="O1329" t="s">
        <v>57</v>
      </c>
    </row>
    <row r="1330" spans="1:15">
      <c r="A1330">
        <v>27</v>
      </c>
      <c r="B1330">
        <v>223</v>
      </c>
      <c r="C1330">
        <v>239</v>
      </c>
      <c r="D1330" t="s">
        <v>886</v>
      </c>
      <c r="E1330" t="s">
        <v>648</v>
      </c>
      <c r="F1330">
        <v>8</v>
      </c>
      <c r="G1330">
        <v>1842</v>
      </c>
      <c r="H1330" t="s">
        <v>19</v>
      </c>
      <c r="I1330" t="s">
        <v>20</v>
      </c>
      <c r="M1330" t="s">
        <v>66</v>
      </c>
      <c r="O1330" t="s">
        <v>57</v>
      </c>
    </row>
    <row r="1331" spans="1:15">
      <c r="A1331">
        <v>28</v>
      </c>
      <c r="B1331">
        <v>223</v>
      </c>
      <c r="C1331">
        <v>239</v>
      </c>
      <c r="D1331" t="s">
        <v>88</v>
      </c>
      <c r="E1331" t="s">
        <v>648</v>
      </c>
      <c r="F1331">
        <v>6</v>
      </c>
      <c r="G1331">
        <v>1844</v>
      </c>
      <c r="H1331" t="s">
        <v>19</v>
      </c>
      <c r="I1331" t="s">
        <v>20</v>
      </c>
      <c r="M1331" t="s">
        <v>66</v>
      </c>
    </row>
    <row r="1332" spans="1:15">
      <c r="A1332">
        <v>29</v>
      </c>
      <c r="B1332">
        <v>223</v>
      </c>
      <c r="C1332">
        <v>239</v>
      </c>
      <c r="D1332" t="s">
        <v>486</v>
      </c>
      <c r="E1332" t="s">
        <v>648</v>
      </c>
      <c r="F1332">
        <v>3</v>
      </c>
      <c r="G1332">
        <v>1847</v>
      </c>
      <c r="H1332" t="s">
        <v>19</v>
      </c>
      <c r="I1332" t="s">
        <v>20</v>
      </c>
      <c r="M1332" t="s">
        <v>66</v>
      </c>
    </row>
    <row r="1333" spans="1:15">
      <c r="A1333">
        <v>30</v>
      </c>
      <c r="B1333">
        <v>223</v>
      </c>
      <c r="C1333">
        <v>239</v>
      </c>
      <c r="D1333" t="s">
        <v>882</v>
      </c>
      <c r="E1333" t="s">
        <v>648</v>
      </c>
      <c r="F1333">
        <v>1</v>
      </c>
      <c r="G1333">
        <v>1849</v>
      </c>
      <c r="H1333" t="s">
        <v>19</v>
      </c>
      <c r="I1333" t="s">
        <v>20</v>
      </c>
      <c r="M1333" t="s">
        <v>66</v>
      </c>
    </row>
    <row r="1334" spans="1:15">
      <c r="A1334">
        <v>31</v>
      </c>
      <c r="B1334">
        <v>224</v>
      </c>
      <c r="C1334">
        <v>240</v>
      </c>
      <c r="D1334" t="s">
        <v>88</v>
      </c>
      <c r="E1334" t="s">
        <v>302</v>
      </c>
      <c r="F1334">
        <v>44</v>
      </c>
      <c r="G1334">
        <v>1806</v>
      </c>
      <c r="H1334" t="s">
        <v>19</v>
      </c>
      <c r="I1334" t="s">
        <v>20</v>
      </c>
      <c r="J1334" t="s">
        <v>32</v>
      </c>
      <c r="K1334" t="s">
        <v>33</v>
      </c>
      <c r="L1334">
        <v>10534</v>
      </c>
      <c r="M1334" t="s">
        <v>41</v>
      </c>
    </row>
    <row r="1335" spans="1:15">
      <c r="A1335">
        <v>32</v>
      </c>
      <c r="B1335">
        <v>224</v>
      </c>
      <c r="C1335">
        <v>240</v>
      </c>
      <c r="D1335" t="s">
        <v>537</v>
      </c>
      <c r="E1335" t="s">
        <v>302</v>
      </c>
      <c r="F1335">
        <v>48</v>
      </c>
      <c r="G1335">
        <v>1802</v>
      </c>
      <c r="H1335" t="s">
        <v>24</v>
      </c>
      <c r="I1335" t="s">
        <v>20</v>
      </c>
      <c r="M1335" t="s">
        <v>41</v>
      </c>
    </row>
    <row r="1336" spans="1:15">
      <c r="A1336">
        <v>33</v>
      </c>
      <c r="B1336">
        <v>224</v>
      </c>
      <c r="C1336">
        <v>240</v>
      </c>
      <c r="D1336" t="s">
        <v>741</v>
      </c>
      <c r="E1336" t="s">
        <v>302</v>
      </c>
      <c r="F1336">
        <v>20</v>
      </c>
      <c r="G1336">
        <v>1830</v>
      </c>
      <c r="H1336" t="s">
        <v>24</v>
      </c>
      <c r="I1336" t="s">
        <v>20</v>
      </c>
      <c r="M1336" t="s">
        <v>41</v>
      </c>
    </row>
    <row r="1337" spans="1:15">
      <c r="A1337">
        <v>34</v>
      </c>
      <c r="B1337">
        <v>224</v>
      </c>
      <c r="C1337">
        <v>240</v>
      </c>
      <c r="D1337" t="s">
        <v>887</v>
      </c>
      <c r="E1337" t="s">
        <v>302</v>
      </c>
      <c r="F1337">
        <v>15</v>
      </c>
      <c r="G1337">
        <v>1835</v>
      </c>
      <c r="H1337" t="s">
        <v>24</v>
      </c>
      <c r="I1337" t="s">
        <v>20</v>
      </c>
      <c r="M1337" t="s">
        <v>27</v>
      </c>
      <c r="O1337" t="s">
        <v>57</v>
      </c>
    </row>
    <row r="1338" spans="1:15">
      <c r="A1338">
        <v>35</v>
      </c>
      <c r="B1338">
        <v>224</v>
      </c>
      <c r="C1338">
        <v>240</v>
      </c>
      <c r="D1338" t="s">
        <v>524</v>
      </c>
      <c r="E1338" t="s">
        <v>302</v>
      </c>
      <c r="F1338">
        <v>13</v>
      </c>
      <c r="G1338">
        <v>1837</v>
      </c>
      <c r="H1338" t="s">
        <v>19</v>
      </c>
      <c r="I1338" t="s">
        <v>20</v>
      </c>
      <c r="M1338" t="s">
        <v>27</v>
      </c>
      <c r="O1338" t="s">
        <v>57</v>
      </c>
    </row>
    <row r="1339" spans="1:15">
      <c r="A1339">
        <v>36</v>
      </c>
      <c r="B1339">
        <v>224</v>
      </c>
      <c r="C1339">
        <v>240</v>
      </c>
      <c r="D1339" t="s">
        <v>63</v>
      </c>
      <c r="E1339" t="s">
        <v>302</v>
      </c>
      <c r="F1339">
        <v>10</v>
      </c>
      <c r="G1339">
        <v>1840</v>
      </c>
      <c r="H1339" t="s">
        <v>19</v>
      </c>
      <c r="I1339" t="s">
        <v>20</v>
      </c>
      <c r="M1339" t="s">
        <v>27</v>
      </c>
      <c r="O1339" t="s">
        <v>57</v>
      </c>
    </row>
    <row r="1340" spans="1:15">
      <c r="A1340">
        <v>37</v>
      </c>
      <c r="B1340">
        <v>225</v>
      </c>
      <c r="C1340">
        <v>241</v>
      </c>
      <c r="D1340" t="s">
        <v>874</v>
      </c>
      <c r="E1340" t="s">
        <v>302</v>
      </c>
      <c r="F1340">
        <v>34</v>
      </c>
      <c r="G1340">
        <v>1816</v>
      </c>
      <c r="H1340" t="s">
        <v>19</v>
      </c>
      <c r="I1340" t="s">
        <v>20</v>
      </c>
      <c r="J1340" t="s">
        <v>32</v>
      </c>
      <c r="K1340" t="s">
        <v>33</v>
      </c>
      <c r="M1340" t="s">
        <v>41</v>
      </c>
    </row>
    <row r="1341" spans="1:15">
      <c r="A1341">
        <v>38</v>
      </c>
      <c r="B1341">
        <v>225</v>
      </c>
      <c r="C1341">
        <v>241</v>
      </c>
      <c r="D1341" t="s">
        <v>888</v>
      </c>
      <c r="E1341" t="s">
        <v>302</v>
      </c>
      <c r="F1341">
        <v>37</v>
      </c>
      <c r="G1341">
        <v>1813</v>
      </c>
      <c r="H1341" t="s">
        <v>24</v>
      </c>
      <c r="I1341" t="s">
        <v>20</v>
      </c>
      <c r="M1341" t="s">
        <v>79</v>
      </c>
    </row>
    <row r="1342" spans="1:15">
      <c r="A1342">
        <v>39</v>
      </c>
      <c r="B1342">
        <v>225</v>
      </c>
      <c r="C1342">
        <v>241</v>
      </c>
      <c r="D1342" t="s">
        <v>741</v>
      </c>
      <c r="E1342" t="s">
        <v>302</v>
      </c>
      <c r="F1342">
        <v>13</v>
      </c>
      <c r="G1342">
        <v>1837</v>
      </c>
      <c r="H1342" t="s">
        <v>24</v>
      </c>
      <c r="I1342" t="s">
        <v>20</v>
      </c>
      <c r="M1342" t="s">
        <v>126</v>
      </c>
      <c r="O1342" t="s">
        <v>57</v>
      </c>
    </row>
    <row r="1343" spans="1:15">
      <c r="A1343">
        <v>40</v>
      </c>
      <c r="B1343">
        <v>225</v>
      </c>
      <c r="C1343">
        <v>241</v>
      </c>
      <c r="D1343" t="s">
        <v>889</v>
      </c>
      <c r="E1343" t="s">
        <v>302</v>
      </c>
      <c r="F1343">
        <v>11</v>
      </c>
      <c r="G1343">
        <v>1839</v>
      </c>
      <c r="H1343" t="s">
        <v>24</v>
      </c>
      <c r="I1343" t="s">
        <v>20</v>
      </c>
      <c r="M1343" t="s">
        <v>126</v>
      </c>
      <c r="O1343" t="s">
        <v>57</v>
      </c>
    </row>
    <row r="1344" spans="1:15">
      <c r="A1344">
        <v>41</v>
      </c>
      <c r="B1344">
        <v>225</v>
      </c>
      <c r="C1344">
        <v>241</v>
      </c>
      <c r="D1344" t="s">
        <v>890</v>
      </c>
      <c r="E1344" t="s">
        <v>302</v>
      </c>
      <c r="F1344">
        <v>10</v>
      </c>
      <c r="G1344">
        <v>1840</v>
      </c>
      <c r="H1344" t="s">
        <v>19</v>
      </c>
      <c r="I1344" t="s">
        <v>20</v>
      </c>
      <c r="M1344" t="s">
        <v>126</v>
      </c>
      <c r="O1344" t="s">
        <v>57</v>
      </c>
    </row>
    <row r="1345" spans="1:16">
      <c r="A1345">
        <v>42</v>
      </c>
      <c r="B1345">
        <v>225</v>
      </c>
      <c r="C1345">
        <v>241</v>
      </c>
      <c r="D1345" t="s">
        <v>891</v>
      </c>
      <c r="E1345" t="s">
        <v>302</v>
      </c>
      <c r="F1345">
        <v>8</v>
      </c>
      <c r="G1345">
        <v>1842</v>
      </c>
      <c r="H1345" t="s">
        <v>24</v>
      </c>
      <c r="I1345" t="s">
        <v>20</v>
      </c>
      <c r="M1345" t="s">
        <v>126</v>
      </c>
      <c r="O1345" t="s">
        <v>57</v>
      </c>
    </row>
    <row r="1346" spans="1:16">
      <c r="A1346">
        <v>1</v>
      </c>
      <c r="B1346">
        <v>225</v>
      </c>
      <c r="C1346">
        <v>241</v>
      </c>
      <c r="D1346" t="s">
        <v>206</v>
      </c>
      <c r="E1346" t="s">
        <v>302</v>
      </c>
      <c r="F1346">
        <v>6</v>
      </c>
      <c r="G1346">
        <v>1844</v>
      </c>
      <c r="H1346" t="s">
        <v>19</v>
      </c>
      <c r="I1346" t="s">
        <v>20</v>
      </c>
      <c r="M1346" t="s">
        <v>126</v>
      </c>
      <c r="O1346" t="s">
        <v>57</v>
      </c>
    </row>
    <row r="1347" spans="1:16">
      <c r="A1347">
        <v>2</v>
      </c>
      <c r="B1347">
        <v>225</v>
      </c>
      <c r="C1347">
        <v>241</v>
      </c>
      <c r="D1347" t="s">
        <v>88</v>
      </c>
      <c r="E1347" t="s">
        <v>302</v>
      </c>
      <c r="F1347">
        <v>3</v>
      </c>
      <c r="G1347">
        <v>1847</v>
      </c>
      <c r="H1347" t="s">
        <v>19</v>
      </c>
      <c r="I1347" t="s">
        <v>20</v>
      </c>
      <c r="M1347" t="s">
        <v>126</v>
      </c>
    </row>
    <row r="1348" spans="1:16">
      <c r="A1348">
        <v>3</v>
      </c>
      <c r="B1348">
        <v>225</v>
      </c>
      <c r="C1348">
        <v>241</v>
      </c>
      <c r="D1348" t="s">
        <v>384</v>
      </c>
      <c r="E1348" t="s">
        <v>302</v>
      </c>
      <c r="F1348" s="4" t="s">
        <v>614</v>
      </c>
      <c r="G1348">
        <v>1850</v>
      </c>
      <c r="H1348" t="s">
        <v>24</v>
      </c>
      <c r="I1348" t="s">
        <v>20</v>
      </c>
      <c r="M1348" t="s">
        <v>27</v>
      </c>
    </row>
    <row r="1349" spans="1:16">
      <c r="A1349">
        <v>4</v>
      </c>
      <c r="B1349">
        <v>226</v>
      </c>
      <c r="C1349">
        <v>242</v>
      </c>
      <c r="D1349" t="s">
        <v>111</v>
      </c>
      <c r="E1349" t="s">
        <v>202</v>
      </c>
      <c r="F1349">
        <v>31</v>
      </c>
      <c r="G1349">
        <v>1819</v>
      </c>
      <c r="H1349" t="s">
        <v>19</v>
      </c>
      <c r="I1349" t="s">
        <v>20</v>
      </c>
      <c r="J1349" t="s">
        <v>32</v>
      </c>
      <c r="K1349" t="s">
        <v>33</v>
      </c>
      <c r="M1349" t="s">
        <v>41</v>
      </c>
    </row>
    <row r="1350" spans="1:16">
      <c r="A1350">
        <v>5</v>
      </c>
      <c r="B1350">
        <v>226</v>
      </c>
      <c r="C1350">
        <v>242</v>
      </c>
      <c r="D1350" t="s">
        <v>726</v>
      </c>
      <c r="E1350" t="s">
        <v>202</v>
      </c>
      <c r="F1350">
        <v>27</v>
      </c>
      <c r="G1350">
        <v>1823</v>
      </c>
      <c r="H1350" t="s">
        <v>24</v>
      </c>
      <c r="I1350" t="s">
        <v>20</v>
      </c>
      <c r="M1350" t="s">
        <v>41</v>
      </c>
    </row>
    <row r="1351" spans="1:16">
      <c r="A1351">
        <v>6</v>
      </c>
      <c r="B1351">
        <v>226</v>
      </c>
      <c r="C1351">
        <v>242</v>
      </c>
      <c r="D1351" t="s">
        <v>699</v>
      </c>
      <c r="E1351" t="s">
        <v>892</v>
      </c>
      <c r="F1351">
        <v>9</v>
      </c>
      <c r="G1351">
        <v>1841</v>
      </c>
      <c r="H1351" t="s">
        <v>24</v>
      </c>
      <c r="I1351" t="s">
        <v>20</v>
      </c>
      <c r="M1351" t="s">
        <v>41</v>
      </c>
    </row>
    <row r="1352" spans="1:16">
      <c r="A1352">
        <v>7</v>
      </c>
      <c r="B1352">
        <v>226</v>
      </c>
      <c r="C1352">
        <v>242</v>
      </c>
      <c r="D1352" t="s">
        <v>893</v>
      </c>
      <c r="E1352" t="s">
        <v>892</v>
      </c>
      <c r="F1352">
        <v>5</v>
      </c>
      <c r="G1352">
        <v>1845</v>
      </c>
      <c r="H1352" t="s">
        <v>19</v>
      </c>
      <c r="I1352" t="s">
        <v>20</v>
      </c>
      <c r="M1352" t="s">
        <v>41</v>
      </c>
    </row>
    <row r="1353" spans="1:16">
      <c r="A1353">
        <v>8</v>
      </c>
      <c r="B1353">
        <v>226</v>
      </c>
      <c r="C1353">
        <v>242</v>
      </c>
      <c r="D1353" t="s">
        <v>531</v>
      </c>
      <c r="E1353" t="s">
        <v>894</v>
      </c>
      <c r="F1353">
        <v>26</v>
      </c>
      <c r="G1353">
        <v>1824</v>
      </c>
      <c r="H1353" t="s">
        <v>19</v>
      </c>
      <c r="I1353" t="s">
        <v>20</v>
      </c>
      <c r="J1353" t="s">
        <v>89</v>
      </c>
      <c r="K1353" t="s">
        <v>33</v>
      </c>
      <c r="M1353" t="s">
        <v>77</v>
      </c>
    </row>
    <row r="1354" spans="1:16">
      <c r="A1354">
        <v>9</v>
      </c>
      <c r="B1354">
        <v>227</v>
      </c>
      <c r="C1354">
        <v>243</v>
      </c>
      <c r="D1354" t="s">
        <v>531</v>
      </c>
      <c r="E1354" t="s">
        <v>895</v>
      </c>
      <c r="F1354">
        <v>41</v>
      </c>
      <c r="G1354">
        <v>1809</v>
      </c>
      <c r="H1354" t="s">
        <v>19</v>
      </c>
      <c r="I1354" t="s">
        <v>20</v>
      </c>
      <c r="J1354" t="s">
        <v>32</v>
      </c>
      <c r="K1354" t="s">
        <v>33</v>
      </c>
      <c r="L1354">
        <v>320</v>
      </c>
      <c r="M1354" t="s">
        <v>77</v>
      </c>
    </row>
    <row r="1355" spans="1:16">
      <c r="A1355">
        <v>10</v>
      </c>
      <c r="B1355">
        <v>227</v>
      </c>
      <c r="C1355">
        <v>243</v>
      </c>
      <c r="D1355" t="s">
        <v>479</v>
      </c>
      <c r="E1355" t="s">
        <v>895</v>
      </c>
      <c r="F1355">
        <v>26</v>
      </c>
      <c r="G1355">
        <v>1824</v>
      </c>
      <c r="H1355" t="s">
        <v>24</v>
      </c>
      <c r="I1355" t="s">
        <v>20</v>
      </c>
      <c r="M1355" t="s">
        <v>41</v>
      </c>
      <c r="P1355" t="s">
        <v>57</v>
      </c>
    </row>
    <row r="1356" spans="1:16">
      <c r="A1356">
        <v>11</v>
      </c>
      <c r="B1356">
        <v>227</v>
      </c>
      <c r="C1356">
        <v>243</v>
      </c>
      <c r="D1356" t="s">
        <v>891</v>
      </c>
      <c r="E1356" t="s">
        <v>895</v>
      </c>
      <c r="F1356">
        <v>7</v>
      </c>
      <c r="G1356">
        <v>1843</v>
      </c>
      <c r="H1356" t="s">
        <v>24</v>
      </c>
      <c r="I1356" t="s">
        <v>20</v>
      </c>
      <c r="M1356" t="s">
        <v>27</v>
      </c>
    </row>
    <row r="1357" spans="1:16">
      <c r="A1357">
        <v>12</v>
      </c>
      <c r="B1357">
        <v>227</v>
      </c>
      <c r="C1357">
        <v>243</v>
      </c>
      <c r="D1357" t="s">
        <v>874</v>
      </c>
      <c r="E1357" t="s">
        <v>895</v>
      </c>
      <c r="F1357">
        <v>5</v>
      </c>
      <c r="G1357">
        <v>1845</v>
      </c>
      <c r="H1357" t="s">
        <v>19</v>
      </c>
      <c r="I1357" t="s">
        <v>20</v>
      </c>
      <c r="M1357" t="s">
        <v>27</v>
      </c>
    </row>
    <row r="1358" spans="1:16">
      <c r="A1358">
        <v>13</v>
      </c>
      <c r="B1358">
        <v>227</v>
      </c>
      <c r="C1358">
        <v>243</v>
      </c>
      <c r="D1358" t="s">
        <v>185</v>
      </c>
      <c r="E1358" t="s">
        <v>895</v>
      </c>
      <c r="F1358">
        <v>3</v>
      </c>
      <c r="G1358">
        <v>1847</v>
      </c>
      <c r="H1358" t="s">
        <v>19</v>
      </c>
      <c r="I1358" t="s">
        <v>20</v>
      </c>
      <c r="M1358" t="s">
        <v>27</v>
      </c>
    </row>
    <row r="1359" spans="1:16">
      <c r="A1359">
        <v>14</v>
      </c>
      <c r="B1359">
        <v>227</v>
      </c>
      <c r="C1359">
        <v>243</v>
      </c>
      <c r="D1359" t="s">
        <v>63</v>
      </c>
      <c r="E1359" t="s">
        <v>895</v>
      </c>
      <c r="F1359">
        <v>1</v>
      </c>
      <c r="G1359">
        <v>1849</v>
      </c>
      <c r="H1359" t="s">
        <v>19</v>
      </c>
      <c r="I1359" t="s">
        <v>20</v>
      </c>
      <c r="M1359" t="s">
        <v>27</v>
      </c>
    </row>
    <row r="1360" spans="1:16">
      <c r="A1360">
        <v>15</v>
      </c>
      <c r="B1360">
        <v>227</v>
      </c>
      <c r="C1360">
        <v>243</v>
      </c>
      <c r="D1360" t="s">
        <v>812</v>
      </c>
      <c r="E1360" t="s">
        <v>896</v>
      </c>
      <c r="F1360">
        <v>26</v>
      </c>
      <c r="G1360">
        <v>1824</v>
      </c>
      <c r="H1360" t="s">
        <v>19</v>
      </c>
      <c r="I1360" t="s">
        <v>20</v>
      </c>
      <c r="J1360" t="s">
        <v>89</v>
      </c>
      <c r="K1360" t="s">
        <v>33</v>
      </c>
      <c r="M1360" t="s">
        <v>897</v>
      </c>
    </row>
    <row r="1361" spans="1:16">
      <c r="A1361">
        <v>16</v>
      </c>
      <c r="B1361">
        <v>228</v>
      </c>
      <c r="C1361">
        <v>244</v>
      </c>
      <c r="D1361" t="s">
        <v>715</v>
      </c>
      <c r="E1361" t="s">
        <v>898</v>
      </c>
      <c r="F1361">
        <v>35</v>
      </c>
      <c r="G1361">
        <v>1815</v>
      </c>
      <c r="H1361" t="s">
        <v>19</v>
      </c>
      <c r="I1361" t="s">
        <v>20</v>
      </c>
      <c r="J1361" t="s">
        <v>32</v>
      </c>
      <c r="K1361" t="s">
        <v>33</v>
      </c>
      <c r="M1361" t="s">
        <v>41</v>
      </c>
    </row>
    <row r="1362" spans="1:16">
      <c r="A1362">
        <v>17</v>
      </c>
      <c r="B1362">
        <v>228</v>
      </c>
      <c r="C1362">
        <v>244</v>
      </c>
      <c r="D1362" t="s">
        <v>899</v>
      </c>
      <c r="E1362" t="s">
        <v>898</v>
      </c>
      <c r="F1362">
        <v>35</v>
      </c>
      <c r="G1362">
        <v>1815</v>
      </c>
      <c r="H1362" t="s">
        <v>24</v>
      </c>
      <c r="I1362" t="s">
        <v>20</v>
      </c>
      <c r="M1362" t="s">
        <v>41</v>
      </c>
    </row>
    <row r="1363" spans="1:16">
      <c r="A1363">
        <v>18</v>
      </c>
      <c r="B1363">
        <v>228</v>
      </c>
      <c r="C1363">
        <v>244</v>
      </c>
      <c r="D1363" t="s">
        <v>331</v>
      </c>
      <c r="E1363" t="s">
        <v>898</v>
      </c>
      <c r="F1363">
        <v>8</v>
      </c>
      <c r="G1363">
        <v>1842</v>
      </c>
      <c r="H1363" t="s">
        <v>24</v>
      </c>
      <c r="I1363" t="s">
        <v>20</v>
      </c>
      <c r="M1363" t="s">
        <v>41</v>
      </c>
      <c r="O1363" t="s">
        <v>57</v>
      </c>
    </row>
    <row r="1364" spans="1:16">
      <c r="A1364">
        <v>19</v>
      </c>
      <c r="B1364">
        <v>228</v>
      </c>
      <c r="C1364">
        <v>244</v>
      </c>
      <c r="D1364" t="s">
        <v>900</v>
      </c>
      <c r="E1364" t="s">
        <v>898</v>
      </c>
      <c r="F1364">
        <v>7</v>
      </c>
      <c r="G1364">
        <v>1843</v>
      </c>
      <c r="H1364" t="s">
        <v>24</v>
      </c>
      <c r="I1364" t="s">
        <v>20</v>
      </c>
      <c r="M1364" t="s">
        <v>41</v>
      </c>
    </row>
    <row r="1365" spans="1:16">
      <c r="A1365">
        <v>20</v>
      </c>
      <c r="B1365">
        <v>228</v>
      </c>
      <c r="C1365">
        <v>244</v>
      </c>
      <c r="D1365" t="s">
        <v>901</v>
      </c>
      <c r="E1365" t="s">
        <v>576</v>
      </c>
      <c r="F1365">
        <v>17</v>
      </c>
      <c r="G1365">
        <v>1833</v>
      </c>
      <c r="H1365" t="s">
        <v>24</v>
      </c>
      <c r="I1365" t="s">
        <v>20</v>
      </c>
      <c r="M1365" t="s">
        <v>41</v>
      </c>
    </row>
    <row r="1366" spans="1:16">
      <c r="A1366">
        <v>21</v>
      </c>
      <c r="B1366">
        <v>229</v>
      </c>
      <c r="C1366">
        <v>245</v>
      </c>
      <c r="D1366" t="s">
        <v>902</v>
      </c>
      <c r="E1366" t="s">
        <v>903</v>
      </c>
      <c r="F1366">
        <v>49</v>
      </c>
      <c r="G1366">
        <v>1801</v>
      </c>
      <c r="H1366" t="s">
        <v>19</v>
      </c>
      <c r="I1366" t="s">
        <v>20</v>
      </c>
      <c r="J1366" t="s">
        <v>32</v>
      </c>
      <c r="K1366" t="s">
        <v>33</v>
      </c>
      <c r="L1366">
        <v>25000</v>
      </c>
      <c r="M1366" t="s">
        <v>77</v>
      </c>
    </row>
    <row r="1367" spans="1:16">
      <c r="A1367">
        <v>22</v>
      </c>
      <c r="B1367">
        <v>229</v>
      </c>
      <c r="C1367">
        <v>245</v>
      </c>
      <c r="D1367" t="s">
        <v>371</v>
      </c>
      <c r="E1367" t="s">
        <v>903</v>
      </c>
      <c r="F1367">
        <v>40</v>
      </c>
      <c r="G1367">
        <v>1810</v>
      </c>
      <c r="H1367" t="s">
        <v>24</v>
      </c>
      <c r="I1367" t="s">
        <v>20</v>
      </c>
      <c r="M1367" t="s">
        <v>34</v>
      </c>
    </row>
    <row r="1368" spans="1:16">
      <c r="A1368">
        <v>23</v>
      </c>
      <c r="B1368">
        <v>229</v>
      </c>
      <c r="C1368">
        <v>245</v>
      </c>
      <c r="D1368" t="s">
        <v>883</v>
      </c>
      <c r="E1368" t="s">
        <v>904</v>
      </c>
      <c r="F1368">
        <v>20</v>
      </c>
      <c r="G1368">
        <v>1830</v>
      </c>
      <c r="H1368" t="s">
        <v>19</v>
      </c>
      <c r="I1368" t="s">
        <v>20</v>
      </c>
      <c r="J1368" t="s">
        <v>89</v>
      </c>
      <c r="K1368" t="s">
        <v>33</v>
      </c>
      <c r="M1368" t="s">
        <v>27</v>
      </c>
    </row>
    <row r="1369" spans="1:16">
      <c r="A1369">
        <v>24</v>
      </c>
      <c r="B1369">
        <v>229</v>
      </c>
      <c r="C1369">
        <v>245</v>
      </c>
      <c r="D1369" t="s">
        <v>574</v>
      </c>
      <c r="E1369" t="s">
        <v>904</v>
      </c>
      <c r="F1369">
        <v>18</v>
      </c>
      <c r="G1369">
        <v>1832</v>
      </c>
      <c r="H1369" t="s">
        <v>19</v>
      </c>
      <c r="I1369" t="s">
        <v>20</v>
      </c>
      <c r="J1369" t="s">
        <v>89</v>
      </c>
      <c r="K1369" t="s">
        <v>33</v>
      </c>
      <c r="M1369" t="s">
        <v>27</v>
      </c>
    </row>
    <row r="1370" spans="1:16">
      <c r="A1370">
        <v>25</v>
      </c>
      <c r="B1370">
        <v>229</v>
      </c>
      <c r="C1370">
        <v>245</v>
      </c>
      <c r="D1370" t="s">
        <v>280</v>
      </c>
      <c r="E1370" t="s">
        <v>904</v>
      </c>
      <c r="F1370">
        <v>11</v>
      </c>
      <c r="G1370">
        <v>1839</v>
      </c>
      <c r="H1370" t="s">
        <v>24</v>
      </c>
      <c r="I1370" t="s">
        <v>20</v>
      </c>
      <c r="M1370" t="s">
        <v>27</v>
      </c>
      <c r="O1370" t="s">
        <v>57</v>
      </c>
    </row>
    <row r="1371" spans="1:16">
      <c r="A1371">
        <v>26</v>
      </c>
      <c r="B1371">
        <v>229</v>
      </c>
      <c r="C1371">
        <v>245</v>
      </c>
      <c r="D1371" t="s">
        <v>905</v>
      </c>
      <c r="E1371" t="s">
        <v>904</v>
      </c>
      <c r="F1371">
        <v>9</v>
      </c>
      <c r="G1371">
        <v>1841</v>
      </c>
      <c r="H1371" t="s">
        <v>19</v>
      </c>
      <c r="I1371" t="s">
        <v>20</v>
      </c>
      <c r="M1371" t="s">
        <v>27</v>
      </c>
      <c r="O1371" t="s">
        <v>57</v>
      </c>
    </row>
    <row r="1372" spans="1:16">
      <c r="A1372">
        <v>27</v>
      </c>
      <c r="B1372">
        <v>229</v>
      </c>
      <c r="C1372">
        <v>245</v>
      </c>
      <c r="D1372" t="s">
        <v>906</v>
      </c>
      <c r="E1372" t="s">
        <v>903</v>
      </c>
      <c r="F1372">
        <v>4</v>
      </c>
      <c r="G1372">
        <v>1846</v>
      </c>
      <c r="H1372" t="s">
        <v>24</v>
      </c>
      <c r="I1372" t="s">
        <v>20</v>
      </c>
      <c r="M1372" t="s">
        <v>27</v>
      </c>
    </row>
    <row r="1373" spans="1:16">
      <c r="A1373">
        <v>28</v>
      </c>
      <c r="B1373">
        <v>229</v>
      </c>
      <c r="C1373">
        <v>245</v>
      </c>
      <c r="D1373" t="s">
        <v>907</v>
      </c>
      <c r="E1373" t="s">
        <v>903</v>
      </c>
      <c r="F1373" s="4" t="s">
        <v>717</v>
      </c>
      <c r="G1373">
        <v>1850</v>
      </c>
      <c r="H1373" t="s">
        <v>24</v>
      </c>
      <c r="I1373" t="s">
        <v>20</v>
      </c>
      <c r="M1373" t="s">
        <v>27</v>
      </c>
    </row>
    <row r="1374" spans="1:16">
      <c r="A1374">
        <v>29</v>
      </c>
      <c r="B1374">
        <v>230</v>
      </c>
      <c r="C1374">
        <v>246</v>
      </c>
      <c r="D1374" t="s">
        <v>773</v>
      </c>
      <c r="E1374" t="s">
        <v>354</v>
      </c>
      <c r="F1374">
        <v>41</v>
      </c>
      <c r="G1374">
        <v>1809</v>
      </c>
      <c r="H1374" t="s">
        <v>19</v>
      </c>
      <c r="I1374" t="s">
        <v>20</v>
      </c>
      <c r="J1374" t="s">
        <v>457</v>
      </c>
      <c r="K1374" t="s">
        <v>211</v>
      </c>
      <c r="M1374" t="s">
        <v>34</v>
      </c>
    </row>
    <row r="1375" spans="1:16">
      <c r="A1375">
        <v>30</v>
      </c>
      <c r="B1375">
        <v>230</v>
      </c>
      <c r="C1375">
        <v>246</v>
      </c>
      <c r="D1375" t="s">
        <v>703</v>
      </c>
      <c r="E1375" t="s">
        <v>354</v>
      </c>
      <c r="F1375">
        <v>40</v>
      </c>
      <c r="G1375">
        <v>1810</v>
      </c>
      <c r="H1375" t="s">
        <v>24</v>
      </c>
      <c r="I1375" t="s">
        <v>20</v>
      </c>
      <c r="M1375" t="s">
        <v>38</v>
      </c>
      <c r="P1375" t="s">
        <v>57</v>
      </c>
    </row>
    <row r="1376" spans="1:16">
      <c r="A1376">
        <v>31</v>
      </c>
      <c r="B1376">
        <v>230</v>
      </c>
      <c r="C1376">
        <v>246</v>
      </c>
      <c r="D1376" t="s">
        <v>100</v>
      </c>
      <c r="E1376" t="s">
        <v>354</v>
      </c>
      <c r="F1376">
        <v>15</v>
      </c>
      <c r="G1376">
        <v>1835</v>
      </c>
      <c r="H1376" t="s">
        <v>19</v>
      </c>
      <c r="I1376" t="s">
        <v>20</v>
      </c>
      <c r="M1376" t="s">
        <v>41</v>
      </c>
    </row>
    <row r="1377" spans="1:15">
      <c r="A1377">
        <v>32</v>
      </c>
      <c r="B1377">
        <v>230</v>
      </c>
      <c r="C1377">
        <v>246</v>
      </c>
      <c r="D1377" t="s">
        <v>63</v>
      </c>
      <c r="E1377" t="s">
        <v>354</v>
      </c>
      <c r="F1377">
        <v>13</v>
      </c>
      <c r="G1377">
        <v>1837</v>
      </c>
      <c r="H1377" t="s">
        <v>19</v>
      </c>
      <c r="I1377" t="s">
        <v>20</v>
      </c>
      <c r="M1377" t="s">
        <v>41</v>
      </c>
    </row>
    <row r="1378" spans="1:15">
      <c r="A1378">
        <v>33</v>
      </c>
      <c r="B1378">
        <v>230</v>
      </c>
      <c r="C1378">
        <v>246</v>
      </c>
      <c r="D1378" t="s">
        <v>374</v>
      </c>
      <c r="E1378" t="s">
        <v>354</v>
      </c>
      <c r="F1378">
        <v>12</v>
      </c>
      <c r="G1378">
        <v>1838</v>
      </c>
      <c r="H1378" t="s">
        <v>24</v>
      </c>
      <c r="I1378" t="s">
        <v>20</v>
      </c>
      <c r="M1378" t="s">
        <v>41</v>
      </c>
    </row>
    <row r="1379" spans="1:15">
      <c r="A1379">
        <v>34</v>
      </c>
      <c r="B1379">
        <v>230</v>
      </c>
      <c r="C1379">
        <v>246</v>
      </c>
      <c r="D1379" t="s">
        <v>95</v>
      </c>
      <c r="E1379" t="s">
        <v>354</v>
      </c>
      <c r="F1379">
        <v>9</v>
      </c>
      <c r="G1379">
        <v>1841</v>
      </c>
      <c r="H1379" t="s">
        <v>19</v>
      </c>
      <c r="I1379" t="s">
        <v>20</v>
      </c>
      <c r="M1379" t="s">
        <v>41</v>
      </c>
    </row>
    <row r="1380" spans="1:15">
      <c r="A1380">
        <v>35</v>
      </c>
      <c r="B1380">
        <v>230</v>
      </c>
      <c r="C1380">
        <v>246</v>
      </c>
      <c r="D1380" t="s">
        <v>446</v>
      </c>
      <c r="E1380" t="s">
        <v>354</v>
      </c>
      <c r="F1380">
        <v>6</v>
      </c>
      <c r="G1380">
        <v>1844</v>
      </c>
      <c r="H1380" t="s">
        <v>19</v>
      </c>
      <c r="I1380" t="s">
        <v>20</v>
      </c>
      <c r="M1380" t="s">
        <v>41</v>
      </c>
    </row>
    <row r="1381" spans="1:15">
      <c r="A1381">
        <v>36</v>
      </c>
      <c r="B1381">
        <v>230</v>
      </c>
      <c r="C1381">
        <v>246</v>
      </c>
      <c r="D1381" t="s">
        <v>280</v>
      </c>
      <c r="E1381" t="s">
        <v>354</v>
      </c>
      <c r="F1381">
        <v>5</v>
      </c>
      <c r="G1381">
        <v>1845</v>
      </c>
      <c r="H1381" t="s">
        <v>24</v>
      </c>
      <c r="I1381" t="s">
        <v>20</v>
      </c>
      <c r="M1381" t="s">
        <v>41</v>
      </c>
    </row>
    <row r="1382" spans="1:15">
      <c r="A1382">
        <v>37</v>
      </c>
      <c r="B1382">
        <v>230</v>
      </c>
      <c r="C1382">
        <v>246</v>
      </c>
      <c r="D1382" t="s">
        <v>462</v>
      </c>
      <c r="E1382" t="s">
        <v>354</v>
      </c>
      <c r="F1382">
        <v>3</v>
      </c>
      <c r="G1382">
        <v>1847</v>
      </c>
      <c r="H1382" t="s">
        <v>24</v>
      </c>
      <c r="I1382" t="s">
        <v>20</v>
      </c>
      <c r="M1382" t="s">
        <v>41</v>
      </c>
    </row>
    <row r="1383" spans="1:15">
      <c r="A1383">
        <v>38</v>
      </c>
      <c r="B1383">
        <v>231</v>
      </c>
      <c r="C1383">
        <v>247</v>
      </c>
      <c r="D1383" t="s">
        <v>100</v>
      </c>
      <c r="E1383" t="s">
        <v>859</v>
      </c>
      <c r="F1383">
        <v>29</v>
      </c>
      <c r="G1383">
        <v>1821</v>
      </c>
      <c r="H1383" t="s">
        <v>19</v>
      </c>
      <c r="I1383" t="s">
        <v>20</v>
      </c>
      <c r="J1383" t="s">
        <v>32</v>
      </c>
      <c r="K1383" t="s">
        <v>33</v>
      </c>
      <c r="L1383">
        <v>2400</v>
      </c>
      <c r="M1383" t="s">
        <v>41</v>
      </c>
    </row>
    <row r="1384" spans="1:15">
      <c r="A1384">
        <v>39</v>
      </c>
      <c r="B1384">
        <v>231</v>
      </c>
      <c r="C1384">
        <v>247</v>
      </c>
      <c r="D1384" t="s">
        <v>908</v>
      </c>
      <c r="E1384" t="s">
        <v>859</v>
      </c>
      <c r="F1384">
        <v>19</v>
      </c>
      <c r="G1384">
        <v>1831</v>
      </c>
      <c r="H1384" t="s">
        <v>24</v>
      </c>
      <c r="I1384" t="s">
        <v>20</v>
      </c>
      <c r="M1384" t="s">
        <v>126</v>
      </c>
    </row>
    <row r="1385" spans="1:15">
      <c r="A1385">
        <v>40</v>
      </c>
      <c r="B1385">
        <v>231</v>
      </c>
      <c r="C1385">
        <v>247</v>
      </c>
      <c r="D1385" t="s">
        <v>77</v>
      </c>
      <c r="E1385" t="s">
        <v>859</v>
      </c>
      <c r="F1385">
        <v>1</v>
      </c>
      <c r="G1385">
        <v>1849</v>
      </c>
      <c r="H1385" t="s">
        <v>24</v>
      </c>
      <c r="I1385" t="s">
        <v>20</v>
      </c>
      <c r="M1385" t="s">
        <v>27</v>
      </c>
    </row>
    <row r="1386" spans="1:15">
      <c r="A1386">
        <v>41</v>
      </c>
      <c r="B1386">
        <v>231</v>
      </c>
      <c r="C1386">
        <v>247</v>
      </c>
      <c r="D1386" t="s">
        <v>909</v>
      </c>
      <c r="E1386" t="s">
        <v>859</v>
      </c>
      <c r="F1386">
        <v>63</v>
      </c>
      <c r="G1386">
        <v>1787</v>
      </c>
      <c r="H1386" t="s">
        <v>24</v>
      </c>
      <c r="I1386" t="s">
        <v>20</v>
      </c>
      <c r="M1386" t="s">
        <v>34</v>
      </c>
    </row>
    <row r="1387" spans="1:15">
      <c r="A1387">
        <v>42</v>
      </c>
      <c r="B1387">
        <v>231</v>
      </c>
      <c r="C1387">
        <v>247</v>
      </c>
      <c r="D1387" t="s">
        <v>408</v>
      </c>
      <c r="E1387" t="s">
        <v>859</v>
      </c>
      <c r="F1387">
        <v>24</v>
      </c>
      <c r="G1387">
        <v>1826</v>
      </c>
      <c r="H1387" t="s">
        <v>19</v>
      </c>
      <c r="I1387" t="s">
        <v>20</v>
      </c>
      <c r="M1387" t="s">
        <v>41</v>
      </c>
    </row>
    <row r="1388" spans="1:15">
      <c r="A1388">
        <v>1</v>
      </c>
      <c r="B1388">
        <v>232</v>
      </c>
      <c r="C1388">
        <v>248</v>
      </c>
      <c r="D1388" t="s">
        <v>910</v>
      </c>
      <c r="E1388" t="s">
        <v>911</v>
      </c>
      <c r="F1388">
        <v>37</v>
      </c>
      <c r="G1388">
        <v>1813</v>
      </c>
      <c r="H1388" t="s">
        <v>19</v>
      </c>
      <c r="I1388" t="s">
        <v>20</v>
      </c>
      <c r="J1388" t="s">
        <v>32</v>
      </c>
      <c r="K1388" t="s">
        <v>33</v>
      </c>
      <c r="M1388" t="s">
        <v>41</v>
      </c>
    </row>
    <row r="1389" spans="1:15">
      <c r="A1389">
        <v>2</v>
      </c>
      <c r="B1389">
        <v>232</v>
      </c>
      <c r="C1389">
        <v>248</v>
      </c>
      <c r="D1389" t="s">
        <v>912</v>
      </c>
      <c r="E1389" t="s">
        <v>911</v>
      </c>
      <c r="F1389">
        <v>37</v>
      </c>
      <c r="G1389">
        <v>1813</v>
      </c>
      <c r="H1389" t="s">
        <v>24</v>
      </c>
      <c r="I1389" t="s">
        <v>20</v>
      </c>
      <c r="M1389" t="s">
        <v>41</v>
      </c>
    </row>
    <row r="1390" spans="1:15">
      <c r="A1390">
        <v>3</v>
      </c>
      <c r="B1390">
        <v>232</v>
      </c>
      <c r="C1390">
        <v>248</v>
      </c>
      <c r="D1390" t="s">
        <v>305</v>
      </c>
      <c r="E1390" t="s">
        <v>911</v>
      </c>
      <c r="F1390">
        <v>14</v>
      </c>
      <c r="G1390">
        <v>1836</v>
      </c>
      <c r="H1390" t="s">
        <v>24</v>
      </c>
      <c r="I1390" t="s">
        <v>20</v>
      </c>
      <c r="M1390" t="s">
        <v>41</v>
      </c>
    </row>
    <row r="1391" spans="1:15">
      <c r="A1391">
        <v>4</v>
      </c>
      <c r="B1391">
        <v>232</v>
      </c>
      <c r="C1391">
        <v>248</v>
      </c>
      <c r="D1391" t="s">
        <v>913</v>
      </c>
      <c r="E1391" t="s">
        <v>911</v>
      </c>
      <c r="F1391">
        <v>10</v>
      </c>
      <c r="G1391">
        <v>1840</v>
      </c>
      <c r="H1391" t="s">
        <v>19</v>
      </c>
      <c r="I1391" t="s">
        <v>20</v>
      </c>
      <c r="M1391" t="s">
        <v>41</v>
      </c>
      <c r="O1391" t="s">
        <v>57</v>
      </c>
    </row>
    <row r="1392" spans="1:15">
      <c r="A1392">
        <v>5</v>
      </c>
      <c r="B1392">
        <v>232</v>
      </c>
      <c r="C1392">
        <v>248</v>
      </c>
      <c r="D1392" t="s">
        <v>914</v>
      </c>
      <c r="E1392" t="s">
        <v>911</v>
      </c>
      <c r="F1392">
        <v>9</v>
      </c>
      <c r="G1392">
        <v>1841</v>
      </c>
      <c r="H1392" t="s">
        <v>19</v>
      </c>
      <c r="I1392" t="s">
        <v>20</v>
      </c>
      <c r="M1392" t="s">
        <v>41</v>
      </c>
      <c r="O1392" t="s">
        <v>57</v>
      </c>
    </row>
    <row r="1393" spans="1:16">
      <c r="A1393">
        <v>6</v>
      </c>
      <c r="B1393">
        <v>232</v>
      </c>
      <c r="C1393">
        <v>248</v>
      </c>
      <c r="D1393" t="s">
        <v>915</v>
      </c>
      <c r="E1393" t="s">
        <v>911</v>
      </c>
      <c r="F1393">
        <v>6</v>
      </c>
      <c r="G1393">
        <v>1844</v>
      </c>
      <c r="H1393" t="s">
        <v>24</v>
      </c>
      <c r="I1393" t="s">
        <v>20</v>
      </c>
      <c r="M1393" t="s">
        <v>41</v>
      </c>
    </row>
    <row r="1394" spans="1:16">
      <c r="A1394">
        <v>7</v>
      </c>
      <c r="B1394">
        <v>232</v>
      </c>
      <c r="C1394">
        <v>248</v>
      </c>
      <c r="D1394" t="s">
        <v>910</v>
      </c>
      <c r="E1394" t="s">
        <v>911</v>
      </c>
      <c r="F1394">
        <v>2</v>
      </c>
      <c r="G1394">
        <v>1848</v>
      </c>
      <c r="H1394" t="s">
        <v>19</v>
      </c>
      <c r="I1394" t="s">
        <v>20</v>
      </c>
      <c r="M1394" t="s">
        <v>41</v>
      </c>
    </row>
    <row r="1395" spans="1:16">
      <c r="A1395">
        <v>8</v>
      </c>
      <c r="B1395">
        <v>232</v>
      </c>
      <c r="C1395">
        <v>248</v>
      </c>
      <c r="D1395" t="s">
        <v>316</v>
      </c>
      <c r="E1395" t="s">
        <v>911</v>
      </c>
      <c r="F1395" s="4" t="s">
        <v>246</v>
      </c>
      <c r="G1395">
        <v>1850</v>
      </c>
      <c r="H1395" t="s">
        <v>19</v>
      </c>
      <c r="I1395" t="s">
        <v>20</v>
      </c>
      <c r="M1395" t="s">
        <v>27</v>
      </c>
    </row>
    <row r="1396" spans="1:16">
      <c r="A1396">
        <v>9</v>
      </c>
      <c r="B1396">
        <v>233</v>
      </c>
      <c r="C1396">
        <v>249</v>
      </c>
      <c r="D1396" t="s">
        <v>916</v>
      </c>
      <c r="E1396" t="s">
        <v>117</v>
      </c>
      <c r="F1396">
        <v>35</v>
      </c>
      <c r="G1396">
        <v>1815</v>
      </c>
      <c r="H1396" t="s">
        <v>19</v>
      </c>
      <c r="I1396" t="s">
        <v>20</v>
      </c>
      <c r="J1396" t="s">
        <v>32</v>
      </c>
      <c r="K1396" t="s">
        <v>33</v>
      </c>
      <c r="L1396">
        <v>220</v>
      </c>
      <c r="M1396" t="s">
        <v>34</v>
      </c>
    </row>
    <row r="1397" spans="1:16">
      <c r="A1397">
        <v>10</v>
      </c>
      <c r="B1397">
        <v>233</v>
      </c>
      <c r="C1397">
        <v>249</v>
      </c>
      <c r="D1397" t="s">
        <v>879</v>
      </c>
      <c r="E1397" t="s">
        <v>117</v>
      </c>
      <c r="F1397">
        <v>33</v>
      </c>
      <c r="G1397">
        <v>1817</v>
      </c>
      <c r="H1397" t="s">
        <v>24</v>
      </c>
      <c r="I1397" t="s">
        <v>20</v>
      </c>
      <c r="M1397" t="s">
        <v>87</v>
      </c>
    </row>
    <row r="1398" spans="1:16">
      <c r="A1398">
        <v>11</v>
      </c>
      <c r="B1398">
        <v>233</v>
      </c>
      <c r="C1398">
        <v>249</v>
      </c>
      <c r="D1398" t="s">
        <v>917</v>
      </c>
      <c r="E1398" t="s">
        <v>117</v>
      </c>
      <c r="F1398">
        <v>5</v>
      </c>
      <c r="G1398">
        <v>1845</v>
      </c>
      <c r="H1398" t="s">
        <v>19</v>
      </c>
      <c r="I1398" t="s">
        <v>20</v>
      </c>
      <c r="M1398" t="s">
        <v>66</v>
      </c>
    </row>
    <row r="1399" spans="1:16">
      <c r="A1399">
        <v>12</v>
      </c>
      <c r="B1399">
        <v>233</v>
      </c>
      <c r="C1399">
        <v>249</v>
      </c>
      <c r="D1399" t="s">
        <v>918</v>
      </c>
      <c r="E1399" t="s">
        <v>117</v>
      </c>
      <c r="F1399">
        <v>3</v>
      </c>
      <c r="G1399">
        <v>1847</v>
      </c>
      <c r="H1399" t="s">
        <v>19</v>
      </c>
      <c r="I1399" t="s">
        <v>20</v>
      </c>
      <c r="M1399" t="s">
        <v>66</v>
      </c>
    </row>
    <row r="1400" spans="1:16">
      <c r="A1400">
        <v>13</v>
      </c>
      <c r="B1400">
        <v>233</v>
      </c>
      <c r="C1400">
        <v>249</v>
      </c>
      <c r="D1400" t="s">
        <v>919</v>
      </c>
      <c r="E1400" t="s">
        <v>117</v>
      </c>
      <c r="F1400">
        <v>2</v>
      </c>
      <c r="G1400">
        <v>1848</v>
      </c>
      <c r="H1400" t="s">
        <v>24</v>
      </c>
      <c r="I1400" t="s">
        <v>20</v>
      </c>
      <c r="M1400" t="s">
        <v>27</v>
      </c>
    </row>
    <row r="1401" spans="1:16">
      <c r="A1401">
        <v>14</v>
      </c>
      <c r="B1401">
        <v>233</v>
      </c>
      <c r="C1401">
        <v>249</v>
      </c>
      <c r="D1401" t="s">
        <v>920</v>
      </c>
      <c r="E1401" t="s">
        <v>117</v>
      </c>
      <c r="F1401" s="4" t="s">
        <v>614</v>
      </c>
      <c r="G1401">
        <v>1850</v>
      </c>
      <c r="H1401" t="s">
        <v>19</v>
      </c>
      <c r="I1401" t="s">
        <v>20</v>
      </c>
      <c r="M1401" t="s">
        <v>27</v>
      </c>
    </row>
    <row r="1402" spans="1:16">
      <c r="A1402">
        <v>15</v>
      </c>
      <c r="B1402">
        <v>233</v>
      </c>
      <c r="C1402">
        <v>249</v>
      </c>
      <c r="D1402" t="s">
        <v>812</v>
      </c>
      <c r="E1402" t="s">
        <v>921</v>
      </c>
      <c r="F1402">
        <v>23</v>
      </c>
      <c r="G1402">
        <v>1827</v>
      </c>
      <c r="H1402" t="s">
        <v>19</v>
      </c>
      <c r="I1402" t="s">
        <v>20</v>
      </c>
      <c r="J1402" t="s">
        <v>89</v>
      </c>
      <c r="K1402" t="s">
        <v>33</v>
      </c>
      <c r="M1402" t="s">
        <v>87</v>
      </c>
    </row>
    <row r="1403" spans="1:16">
      <c r="A1403">
        <v>16</v>
      </c>
      <c r="B1403">
        <v>234</v>
      </c>
      <c r="C1403">
        <v>250</v>
      </c>
      <c r="D1403" t="s">
        <v>922</v>
      </c>
      <c r="E1403" t="s">
        <v>140</v>
      </c>
      <c r="F1403">
        <v>39</v>
      </c>
      <c r="G1403">
        <v>1811</v>
      </c>
      <c r="H1403" t="s">
        <v>19</v>
      </c>
      <c r="I1403" t="s">
        <v>20</v>
      </c>
      <c r="J1403" t="s">
        <v>32</v>
      </c>
      <c r="K1403" t="s">
        <v>33</v>
      </c>
      <c r="M1403" t="s">
        <v>87</v>
      </c>
    </row>
    <row r="1404" spans="1:16">
      <c r="A1404">
        <v>17</v>
      </c>
      <c r="B1404">
        <v>234</v>
      </c>
      <c r="C1404">
        <v>250</v>
      </c>
      <c r="D1404" t="s">
        <v>748</v>
      </c>
      <c r="E1404" t="s">
        <v>140</v>
      </c>
      <c r="F1404">
        <v>34</v>
      </c>
      <c r="G1404">
        <v>1816</v>
      </c>
      <c r="H1404" t="s">
        <v>24</v>
      </c>
      <c r="I1404" t="s">
        <v>20</v>
      </c>
      <c r="M1404" t="s">
        <v>87</v>
      </c>
      <c r="P1404" t="s">
        <v>57</v>
      </c>
    </row>
    <row r="1405" spans="1:16">
      <c r="A1405">
        <v>18</v>
      </c>
      <c r="B1405">
        <v>234</v>
      </c>
      <c r="C1405">
        <v>250</v>
      </c>
      <c r="D1405" t="s">
        <v>741</v>
      </c>
      <c r="E1405" t="s">
        <v>140</v>
      </c>
      <c r="F1405">
        <v>16</v>
      </c>
      <c r="G1405">
        <v>1834</v>
      </c>
      <c r="H1405" t="s">
        <v>24</v>
      </c>
      <c r="I1405" t="s">
        <v>20</v>
      </c>
      <c r="M1405" t="s">
        <v>87</v>
      </c>
      <c r="O1405" t="s">
        <v>57</v>
      </c>
    </row>
    <row r="1406" spans="1:16">
      <c r="A1406">
        <v>19</v>
      </c>
      <c r="B1406">
        <v>234</v>
      </c>
      <c r="C1406">
        <v>250</v>
      </c>
      <c r="D1406" t="s">
        <v>170</v>
      </c>
      <c r="E1406" t="s">
        <v>140</v>
      </c>
      <c r="F1406">
        <v>12</v>
      </c>
      <c r="G1406">
        <v>1838</v>
      </c>
      <c r="H1406" t="s">
        <v>19</v>
      </c>
      <c r="I1406" t="s">
        <v>20</v>
      </c>
      <c r="M1406" t="s">
        <v>87</v>
      </c>
    </row>
    <row r="1407" spans="1:16">
      <c r="A1407">
        <v>20</v>
      </c>
      <c r="B1407">
        <v>234</v>
      </c>
      <c r="C1407">
        <v>250</v>
      </c>
      <c r="D1407" t="s">
        <v>646</v>
      </c>
      <c r="E1407" t="s">
        <v>140</v>
      </c>
      <c r="F1407">
        <v>11</v>
      </c>
      <c r="G1407">
        <v>1839</v>
      </c>
      <c r="H1407" t="s">
        <v>24</v>
      </c>
      <c r="I1407" t="s">
        <v>20</v>
      </c>
      <c r="M1407" t="s">
        <v>66</v>
      </c>
    </row>
    <row r="1408" spans="1:16">
      <c r="A1408">
        <v>21</v>
      </c>
      <c r="B1408">
        <v>234</v>
      </c>
      <c r="C1408">
        <v>250</v>
      </c>
      <c r="D1408" t="s">
        <v>923</v>
      </c>
      <c r="E1408" t="s">
        <v>140</v>
      </c>
      <c r="F1408">
        <v>8</v>
      </c>
      <c r="G1408">
        <v>1842</v>
      </c>
      <c r="H1408" t="s">
        <v>24</v>
      </c>
      <c r="I1408" t="s">
        <v>20</v>
      </c>
      <c r="M1408" t="s">
        <v>66</v>
      </c>
      <c r="O1408" t="s">
        <v>57</v>
      </c>
    </row>
    <row r="1409" spans="1:15">
      <c r="A1409">
        <v>22</v>
      </c>
      <c r="B1409">
        <v>234</v>
      </c>
      <c r="C1409">
        <v>250</v>
      </c>
      <c r="D1409" t="s">
        <v>773</v>
      </c>
      <c r="E1409" t="s">
        <v>140</v>
      </c>
      <c r="F1409">
        <v>7</v>
      </c>
      <c r="G1409">
        <v>1843</v>
      </c>
      <c r="H1409" t="s">
        <v>19</v>
      </c>
      <c r="I1409" t="s">
        <v>20</v>
      </c>
      <c r="M1409" t="s">
        <v>66</v>
      </c>
    </row>
    <row r="1410" spans="1:15">
      <c r="A1410">
        <v>23</v>
      </c>
      <c r="B1410">
        <v>234</v>
      </c>
      <c r="C1410">
        <v>250</v>
      </c>
      <c r="D1410" t="s">
        <v>924</v>
      </c>
      <c r="E1410" t="s">
        <v>140</v>
      </c>
      <c r="F1410">
        <v>3</v>
      </c>
      <c r="G1410">
        <v>1847</v>
      </c>
      <c r="H1410" t="s">
        <v>19</v>
      </c>
      <c r="I1410" t="s">
        <v>20</v>
      </c>
      <c r="M1410" t="s">
        <v>66</v>
      </c>
    </row>
    <row r="1411" spans="1:15">
      <c r="A1411">
        <v>24</v>
      </c>
      <c r="B1411">
        <v>235</v>
      </c>
      <c r="C1411">
        <v>251</v>
      </c>
      <c r="D1411" t="s">
        <v>111</v>
      </c>
      <c r="E1411" t="s">
        <v>641</v>
      </c>
      <c r="F1411">
        <v>29</v>
      </c>
      <c r="G1411">
        <v>1821</v>
      </c>
      <c r="H1411" t="s">
        <v>19</v>
      </c>
      <c r="I1411" t="s">
        <v>20</v>
      </c>
      <c r="J1411" t="s">
        <v>32</v>
      </c>
      <c r="K1411" t="s">
        <v>33</v>
      </c>
      <c r="L1411">
        <v>3000</v>
      </c>
      <c r="M1411" t="s">
        <v>41</v>
      </c>
    </row>
    <row r="1412" spans="1:15">
      <c r="A1412">
        <v>25</v>
      </c>
      <c r="B1412">
        <v>235</v>
      </c>
      <c r="C1412">
        <v>251</v>
      </c>
      <c r="D1412" t="s">
        <v>323</v>
      </c>
      <c r="E1412" t="s">
        <v>925</v>
      </c>
      <c r="F1412">
        <v>7</v>
      </c>
      <c r="G1412">
        <v>1843</v>
      </c>
      <c r="H1412" t="s">
        <v>19</v>
      </c>
      <c r="I1412" t="s">
        <v>20</v>
      </c>
      <c r="M1412" t="s">
        <v>27</v>
      </c>
      <c r="O1412" t="s">
        <v>57</v>
      </c>
    </row>
    <row r="1413" spans="1:15">
      <c r="A1413">
        <v>26</v>
      </c>
      <c r="B1413">
        <v>235</v>
      </c>
      <c r="C1413">
        <v>251</v>
      </c>
      <c r="D1413" t="s">
        <v>471</v>
      </c>
      <c r="E1413" t="s">
        <v>925</v>
      </c>
      <c r="F1413">
        <v>5</v>
      </c>
      <c r="G1413">
        <v>1845</v>
      </c>
      <c r="H1413" t="s">
        <v>19</v>
      </c>
      <c r="I1413" t="s">
        <v>20</v>
      </c>
      <c r="M1413" t="s">
        <v>27</v>
      </c>
    </row>
    <row r="1414" spans="1:15">
      <c r="A1414">
        <v>27</v>
      </c>
      <c r="B1414">
        <v>236</v>
      </c>
      <c r="C1414">
        <v>252</v>
      </c>
      <c r="D1414" t="s">
        <v>926</v>
      </c>
      <c r="E1414" t="s">
        <v>927</v>
      </c>
      <c r="F1414">
        <v>32</v>
      </c>
      <c r="G1414">
        <v>1818</v>
      </c>
      <c r="H1414" t="s">
        <v>19</v>
      </c>
      <c r="I1414" t="s">
        <v>20</v>
      </c>
      <c r="J1414" t="s">
        <v>32</v>
      </c>
      <c r="K1414" t="s">
        <v>33</v>
      </c>
      <c r="M1414" t="s">
        <v>41</v>
      </c>
    </row>
    <row r="1415" spans="1:15">
      <c r="A1415">
        <v>28</v>
      </c>
      <c r="B1415">
        <v>236</v>
      </c>
      <c r="C1415">
        <v>252</v>
      </c>
      <c r="D1415" t="s">
        <v>928</v>
      </c>
      <c r="E1415" t="s">
        <v>927</v>
      </c>
      <c r="F1415">
        <v>24</v>
      </c>
      <c r="G1415">
        <v>1826</v>
      </c>
      <c r="H1415" t="s">
        <v>24</v>
      </c>
      <c r="I1415" t="s">
        <v>20</v>
      </c>
      <c r="M1415" t="s">
        <v>41</v>
      </c>
    </row>
    <row r="1416" spans="1:15">
      <c r="A1416">
        <v>29</v>
      </c>
      <c r="B1416">
        <v>236</v>
      </c>
      <c r="C1416">
        <v>252</v>
      </c>
      <c r="D1416" t="s">
        <v>812</v>
      </c>
      <c r="E1416" t="s">
        <v>927</v>
      </c>
      <c r="F1416">
        <v>2</v>
      </c>
      <c r="G1416">
        <v>1848</v>
      </c>
      <c r="H1416" t="s">
        <v>19</v>
      </c>
      <c r="I1416" t="s">
        <v>20</v>
      </c>
      <c r="M1416" t="s">
        <v>66</v>
      </c>
    </row>
    <row r="1417" spans="1:15">
      <c r="A1417">
        <v>30</v>
      </c>
      <c r="B1417">
        <v>236</v>
      </c>
      <c r="C1417">
        <v>252</v>
      </c>
      <c r="D1417" t="s">
        <v>733</v>
      </c>
      <c r="E1417" t="s">
        <v>929</v>
      </c>
      <c r="F1417">
        <v>12</v>
      </c>
      <c r="G1417">
        <v>1838</v>
      </c>
      <c r="H1417" t="s">
        <v>24</v>
      </c>
      <c r="I1417" t="s">
        <v>20</v>
      </c>
      <c r="M1417" t="s">
        <v>41</v>
      </c>
    </row>
    <row r="1418" spans="1:15">
      <c r="A1418">
        <v>31</v>
      </c>
      <c r="B1418">
        <v>237</v>
      </c>
      <c r="C1418">
        <v>253</v>
      </c>
      <c r="D1418" t="s">
        <v>930</v>
      </c>
      <c r="E1418" t="s">
        <v>931</v>
      </c>
      <c r="F1418">
        <v>23</v>
      </c>
      <c r="G1418">
        <v>1827</v>
      </c>
      <c r="H1418" t="s">
        <v>19</v>
      </c>
      <c r="I1418" t="s">
        <v>20</v>
      </c>
      <c r="J1418" t="s">
        <v>32</v>
      </c>
      <c r="K1418" t="s">
        <v>33</v>
      </c>
      <c r="M1418" t="s">
        <v>25</v>
      </c>
    </row>
    <row r="1419" spans="1:15">
      <c r="A1419">
        <v>32</v>
      </c>
      <c r="B1419">
        <v>237</v>
      </c>
      <c r="C1419">
        <v>253</v>
      </c>
      <c r="D1419" t="s">
        <v>110</v>
      </c>
      <c r="E1419" t="s">
        <v>931</v>
      </c>
      <c r="F1419">
        <v>21</v>
      </c>
      <c r="G1419">
        <v>1829</v>
      </c>
      <c r="H1419" t="s">
        <v>24</v>
      </c>
      <c r="I1419" t="s">
        <v>20</v>
      </c>
      <c r="M1419" t="s">
        <v>41</v>
      </c>
    </row>
    <row r="1420" spans="1:15">
      <c r="A1420">
        <v>33</v>
      </c>
      <c r="B1420">
        <v>237</v>
      </c>
      <c r="C1420">
        <v>253</v>
      </c>
      <c r="D1420" t="s">
        <v>504</v>
      </c>
      <c r="E1420" t="s">
        <v>931</v>
      </c>
      <c r="F1420">
        <v>20</v>
      </c>
      <c r="G1420">
        <v>1830</v>
      </c>
      <c r="H1420" t="s">
        <v>19</v>
      </c>
      <c r="I1420" t="s">
        <v>20</v>
      </c>
      <c r="J1420" t="s">
        <v>89</v>
      </c>
      <c r="K1420" t="s">
        <v>33</v>
      </c>
      <c r="M1420" t="s">
        <v>25</v>
      </c>
    </row>
    <row r="1421" spans="1:15">
      <c r="A1421">
        <v>34</v>
      </c>
      <c r="B1421">
        <v>238</v>
      </c>
      <c r="C1421">
        <v>254</v>
      </c>
      <c r="D1421" t="s">
        <v>524</v>
      </c>
      <c r="E1421" t="s">
        <v>932</v>
      </c>
      <c r="F1421">
        <v>27</v>
      </c>
      <c r="G1421">
        <v>1823</v>
      </c>
      <c r="H1421" t="s">
        <v>19</v>
      </c>
      <c r="I1421" t="s">
        <v>20</v>
      </c>
      <c r="J1421" t="s">
        <v>225</v>
      </c>
      <c r="K1421" t="s">
        <v>226</v>
      </c>
      <c r="M1421" t="s">
        <v>66</v>
      </c>
      <c r="N1421" t="s">
        <v>57</v>
      </c>
    </row>
    <row r="1422" spans="1:15">
      <c r="A1422">
        <v>35</v>
      </c>
      <c r="B1422">
        <v>238</v>
      </c>
      <c r="C1422">
        <v>254</v>
      </c>
      <c r="D1422" t="s">
        <v>608</v>
      </c>
      <c r="E1422" t="s">
        <v>932</v>
      </c>
      <c r="F1422">
        <v>15</v>
      </c>
      <c r="G1422">
        <v>1835</v>
      </c>
      <c r="H1422" t="s">
        <v>24</v>
      </c>
      <c r="I1422" t="s">
        <v>20</v>
      </c>
      <c r="M1422" t="s">
        <v>41</v>
      </c>
      <c r="N1422" t="s">
        <v>57</v>
      </c>
    </row>
    <row r="1423" spans="1:15">
      <c r="A1423">
        <v>36</v>
      </c>
      <c r="B1423">
        <v>238</v>
      </c>
      <c r="C1423">
        <v>255</v>
      </c>
      <c r="D1423" t="s">
        <v>933</v>
      </c>
      <c r="E1423" t="s">
        <v>362</v>
      </c>
      <c r="F1423">
        <v>61</v>
      </c>
      <c r="G1423">
        <v>1789</v>
      </c>
      <c r="H1423" t="s">
        <v>24</v>
      </c>
      <c r="I1423" t="s">
        <v>20</v>
      </c>
      <c r="L1423">
        <v>640</v>
      </c>
      <c r="M1423" t="s">
        <v>87</v>
      </c>
    </row>
    <row r="1424" spans="1:15">
      <c r="A1424">
        <v>37</v>
      </c>
      <c r="B1424">
        <v>238</v>
      </c>
      <c r="C1424">
        <v>255</v>
      </c>
      <c r="D1424" t="s">
        <v>934</v>
      </c>
      <c r="E1424" t="s">
        <v>362</v>
      </c>
      <c r="F1424">
        <v>22</v>
      </c>
      <c r="G1424">
        <v>1828</v>
      </c>
      <c r="H1424" t="s">
        <v>19</v>
      </c>
      <c r="I1424" t="s">
        <v>20</v>
      </c>
      <c r="J1424" t="s">
        <v>89</v>
      </c>
      <c r="K1424" t="s">
        <v>33</v>
      </c>
      <c r="M1424" t="s">
        <v>87</v>
      </c>
    </row>
    <row r="1425" spans="1:16">
      <c r="A1425">
        <v>38</v>
      </c>
      <c r="B1425">
        <v>238</v>
      </c>
      <c r="C1425">
        <v>255</v>
      </c>
      <c r="D1425" t="s">
        <v>503</v>
      </c>
      <c r="E1425" t="s">
        <v>362</v>
      </c>
      <c r="F1425">
        <v>18</v>
      </c>
      <c r="G1425">
        <v>1832</v>
      </c>
      <c r="H1425" t="s">
        <v>19</v>
      </c>
      <c r="I1425" t="s">
        <v>20</v>
      </c>
      <c r="J1425" t="s">
        <v>89</v>
      </c>
      <c r="K1425" t="s">
        <v>33</v>
      </c>
      <c r="M1425" t="s">
        <v>41</v>
      </c>
    </row>
    <row r="1426" spans="1:16">
      <c r="A1426">
        <v>39</v>
      </c>
      <c r="B1426">
        <v>239</v>
      </c>
      <c r="C1426">
        <v>256</v>
      </c>
      <c r="D1426" t="s">
        <v>75</v>
      </c>
      <c r="E1426" t="s">
        <v>362</v>
      </c>
      <c r="F1426">
        <v>45</v>
      </c>
      <c r="G1426">
        <v>1805</v>
      </c>
      <c r="H1426" t="s">
        <v>19</v>
      </c>
      <c r="I1426" t="s">
        <v>20</v>
      </c>
      <c r="J1426" t="s">
        <v>32</v>
      </c>
      <c r="K1426" t="s">
        <v>33</v>
      </c>
      <c r="L1426">
        <v>2400</v>
      </c>
      <c r="M1426" t="s">
        <v>87</v>
      </c>
    </row>
    <row r="1427" spans="1:16">
      <c r="A1427">
        <v>40</v>
      </c>
      <c r="B1427">
        <v>239</v>
      </c>
      <c r="C1427">
        <v>256</v>
      </c>
      <c r="D1427" t="s">
        <v>374</v>
      </c>
      <c r="E1427" t="s">
        <v>362</v>
      </c>
      <c r="F1427">
        <v>33</v>
      </c>
      <c r="G1427">
        <v>1817</v>
      </c>
      <c r="H1427" t="s">
        <v>24</v>
      </c>
      <c r="I1427" t="s">
        <v>20</v>
      </c>
      <c r="M1427" t="s">
        <v>25</v>
      </c>
      <c r="P1427" t="s">
        <v>57</v>
      </c>
    </row>
    <row r="1428" spans="1:16">
      <c r="A1428">
        <v>41</v>
      </c>
      <c r="B1428">
        <v>239</v>
      </c>
      <c r="C1428">
        <v>256</v>
      </c>
      <c r="D1428" t="s">
        <v>741</v>
      </c>
      <c r="E1428" t="s">
        <v>362</v>
      </c>
      <c r="F1428">
        <v>13</v>
      </c>
      <c r="G1428">
        <v>1837</v>
      </c>
      <c r="H1428" t="s">
        <v>24</v>
      </c>
      <c r="I1428" t="s">
        <v>20</v>
      </c>
      <c r="M1428" t="s">
        <v>27</v>
      </c>
      <c r="O1428" t="s">
        <v>57</v>
      </c>
    </row>
    <row r="1429" spans="1:16">
      <c r="A1429">
        <v>42</v>
      </c>
      <c r="B1429">
        <v>239</v>
      </c>
      <c r="C1429">
        <v>256</v>
      </c>
      <c r="D1429" t="s">
        <v>935</v>
      </c>
      <c r="E1429" t="s">
        <v>362</v>
      </c>
      <c r="F1429">
        <v>11</v>
      </c>
      <c r="G1429">
        <v>1839</v>
      </c>
      <c r="H1429" t="s">
        <v>24</v>
      </c>
      <c r="I1429" t="s">
        <v>20</v>
      </c>
      <c r="M1429" t="s">
        <v>27</v>
      </c>
      <c r="O1429" t="s">
        <v>57</v>
      </c>
    </row>
    <row r="1430" spans="1:16">
      <c r="A1430">
        <v>1</v>
      </c>
      <c r="B1430">
        <v>239</v>
      </c>
      <c r="C1430">
        <v>256</v>
      </c>
      <c r="D1430" t="s">
        <v>936</v>
      </c>
      <c r="E1430" t="s">
        <v>362</v>
      </c>
      <c r="F1430">
        <v>9</v>
      </c>
      <c r="G1430">
        <v>1841</v>
      </c>
      <c r="H1430" t="s">
        <v>19</v>
      </c>
      <c r="I1430" t="s">
        <v>20</v>
      </c>
      <c r="M1430" t="s">
        <v>27</v>
      </c>
      <c r="O1430" t="s">
        <v>57</v>
      </c>
    </row>
    <row r="1431" spans="1:16">
      <c r="A1431">
        <v>2</v>
      </c>
      <c r="B1431">
        <v>239</v>
      </c>
      <c r="C1431">
        <v>256</v>
      </c>
      <c r="D1431" t="s">
        <v>879</v>
      </c>
      <c r="E1431" t="s">
        <v>362</v>
      </c>
      <c r="F1431">
        <v>7</v>
      </c>
      <c r="G1431">
        <v>1843</v>
      </c>
      <c r="H1431" t="s">
        <v>24</v>
      </c>
      <c r="I1431" t="s">
        <v>20</v>
      </c>
      <c r="M1431" t="s">
        <v>27</v>
      </c>
      <c r="O1431" t="s">
        <v>57</v>
      </c>
    </row>
    <row r="1432" spans="1:16">
      <c r="A1432">
        <v>3</v>
      </c>
      <c r="B1432">
        <v>239</v>
      </c>
      <c r="C1432">
        <v>256</v>
      </c>
      <c r="D1432" t="s">
        <v>937</v>
      </c>
      <c r="E1432" t="s">
        <v>362</v>
      </c>
      <c r="F1432">
        <v>5</v>
      </c>
      <c r="G1432">
        <v>1845</v>
      </c>
      <c r="H1432" t="s">
        <v>19</v>
      </c>
      <c r="I1432" t="s">
        <v>20</v>
      </c>
      <c r="M1432" t="s">
        <v>27</v>
      </c>
    </row>
    <row r="1433" spans="1:16">
      <c r="A1433">
        <v>4</v>
      </c>
      <c r="B1433">
        <v>239</v>
      </c>
      <c r="C1433">
        <v>256</v>
      </c>
      <c r="D1433" t="s">
        <v>206</v>
      </c>
      <c r="E1433" t="s">
        <v>362</v>
      </c>
      <c r="F1433">
        <v>3</v>
      </c>
      <c r="G1433">
        <v>1847</v>
      </c>
      <c r="H1433" t="s">
        <v>19</v>
      </c>
      <c r="I1433" t="s">
        <v>20</v>
      </c>
      <c r="M1433" t="s">
        <v>27</v>
      </c>
    </row>
    <row r="1434" spans="1:16">
      <c r="A1434">
        <v>5</v>
      </c>
      <c r="B1434">
        <v>239</v>
      </c>
      <c r="C1434">
        <v>256</v>
      </c>
      <c r="D1434" t="s">
        <v>384</v>
      </c>
      <c r="E1434" t="s">
        <v>362</v>
      </c>
      <c r="F1434">
        <v>1</v>
      </c>
      <c r="G1434">
        <v>1849</v>
      </c>
      <c r="H1434" t="s">
        <v>24</v>
      </c>
      <c r="I1434" t="s">
        <v>20</v>
      </c>
      <c r="M1434" t="s">
        <v>27</v>
      </c>
    </row>
    <row r="1435" spans="1:16">
      <c r="A1435">
        <v>6</v>
      </c>
      <c r="B1435">
        <v>240</v>
      </c>
      <c r="C1435">
        <v>257</v>
      </c>
      <c r="D1435" t="s">
        <v>938</v>
      </c>
      <c r="E1435" t="s">
        <v>620</v>
      </c>
      <c r="F1435">
        <v>45</v>
      </c>
      <c r="G1435">
        <v>1805</v>
      </c>
      <c r="H1435" t="s">
        <v>19</v>
      </c>
      <c r="I1435" t="s">
        <v>20</v>
      </c>
      <c r="J1435" t="s">
        <v>32</v>
      </c>
      <c r="K1435" t="s">
        <v>33</v>
      </c>
      <c r="M1435" t="s">
        <v>34</v>
      </c>
    </row>
    <row r="1436" spans="1:16">
      <c r="A1436">
        <v>7</v>
      </c>
      <c r="B1436">
        <v>240</v>
      </c>
      <c r="C1436">
        <v>257</v>
      </c>
      <c r="D1436" t="s">
        <v>204</v>
      </c>
      <c r="E1436" t="s">
        <v>620</v>
      </c>
      <c r="F1436">
        <v>43</v>
      </c>
      <c r="G1436">
        <v>1807</v>
      </c>
      <c r="H1436" t="s">
        <v>24</v>
      </c>
      <c r="I1436" t="s">
        <v>20</v>
      </c>
      <c r="M1436" t="s">
        <v>34</v>
      </c>
      <c r="P1436" t="s">
        <v>57</v>
      </c>
    </row>
    <row r="1437" spans="1:16">
      <c r="A1437">
        <v>8</v>
      </c>
      <c r="B1437">
        <v>240</v>
      </c>
      <c r="C1437">
        <v>257</v>
      </c>
      <c r="D1437" t="s">
        <v>939</v>
      </c>
      <c r="E1437" t="s">
        <v>620</v>
      </c>
      <c r="F1437">
        <v>18</v>
      </c>
      <c r="G1437">
        <v>1832</v>
      </c>
      <c r="H1437" t="s">
        <v>24</v>
      </c>
      <c r="I1437" t="s">
        <v>20</v>
      </c>
      <c r="M1437" t="s">
        <v>41</v>
      </c>
      <c r="O1437" t="s">
        <v>57</v>
      </c>
    </row>
    <row r="1438" spans="1:16">
      <c r="A1438">
        <v>9</v>
      </c>
      <c r="B1438">
        <v>240</v>
      </c>
      <c r="C1438">
        <v>257</v>
      </c>
      <c r="D1438" t="s">
        <v>48</v>
      </c>
      <c r="E1438" t="s">
        <v>620</v>
      </c>
      <c r="F1438">
        <v>16</v>
      </c>
      <c r="G1438">
        <v>1834</v>
      </c>
      <c r="H1438" t="s">
        <v>19</v>
      </c>
      <c r="I1438" t="s">
        <v>20</v>
      </c>
      <c r="M1438" t="s">
        <v>41</v>
      </c>
      <c r="O1438" t="s">
        <v>57</v>
      </c>
    </row>
    <row r="1439" spans="1:16">
      <c r="A1439">
        <v>10</v>
      </c>
      <c r="B1439">
        <v>240</v>
      </c>
      <c r="C1439">
        <v>257</v>
      </c>
      <c r="D1439" t="s">
        <v>316</v>
      </c>
      <c r="E1439" t="s">
        <v>620</v>
      </c>
      <c r="F1439">
        <v>14</v>
      </c>
      <c r="G1439">
        <v>1836</v>
      </c>
      <c r="H1439" t="s">
        <v>19</v>
      </c>
      <c r="I1439" t="s">
        <v>20</v>
      </c>
      <c r="M1439" t="s">
        <v>41</v>
      </c>
      <c r="O1439" t="s">
        <v>57</v>
      </c>
    </row>
    <row r="1440" spans="1:16">
      <c r="A1440">
        <v>11</v>
      </c>
      <c r="B1440">
        <v>240</v>
      </c>
      <c r="C1440">
        <v>257</v>
      </c>
      <c r="D1440" t="s">
        <v>23</v>
      </c>
      <c r="E1440" t="s">
        <v>620</v>
      </c>
      <c r="F1440">
        <v>12</v>
      </c>
      <c r="G1440">
        <v>1838</v>
      </c>
      <c r="H1440" t="s">
        <v>24</v>
      </c>
      <c r="I1440" t="s">
        <v>20</v>
      </c>
      <c r="M1440" t="s">
        <v>41</v>
      </c>
      <c r="O1440" t="s">
        <v>57</v>
      </c>
    </row>
    <row r="1441" spans="1:15">
      <c r="A1441">
        <v>12</v>
      </c>
      <c r="B1441">
        <v>240</v>
      </c>
      <c r="C1441">
        <v>257</v>
      </c>
      <c r="D1441" t="s">
        <v>325</v>
      </c>
      <c r="E1441" t="s">
        <v>620</v>
      </c>
      <c r="F1441">
        <v>11</v>
      </c>
      <c r="G1441">
        <v>1839</v>
      </c>
      <c r="H1441" t="s">
        <v>24</v>
      </c>
      <c r="I1441" t="s">
        <v>20</v>
      </c>
      <c r="M1441" t="s">
        <v>41</v>
      </c>
      <c r="O1441" t="s">
        <v>57</v>
      </c>
    </row>
    <row r="1442" spans="1:15">
      <c r="A1442">
        <v>13</v>
      </c>
      <c r="B1442">
        <v>240</v>
      </c>
      <c r="C1442">
        <v>257</v>
      </c>
      <c r="D1442" t="s">
        <v>340</v>
      </c>
      <c r="E1442" t="s">
        <v>620</v>
      </c>
      <c r="F1442">
        <v>9</v>
      </c>
      <c r="G1442">
        <v>1841</v>
      </c>
      <c r="H1442" t="s">
        <v>19</v>
      </c>
      <c r="I1442" t="s">
        <v>20</v>
      </c>
      <c r="M1442" t="s">
        <v>41</v>
      </c>
      <c r="O1442" t="s">
        <v>57</v>
      </c>
    </row>
    <row r="1443" spans="1:15">
      <c r="A1443">
        <v>14</v>
      </c>
      <c r="B1443">
        <v>240</v>
      </c>
      <c r="C1443">
        <v>257</v>
      </c>
      <c r="D1443" t="s">
        <v>479</v>
      </c>
      <c r="E1443" t="s">
        <v>620</v>
      </c>
      <c r="F1443">
        <v>7</v>
      </c>
      <c r="G1443">
        <v>1843</v>
      </c>
      <c r="H1443" t="s">
        <v>24</v>
      </c>
      <c r="I1443" t="s">
        <v>20</v>
      </c>
      <c r="M1443" t="s">
        <v>41</v>
      </c>
    </row>
    <row r="1444" spans="1:15">
      <c r="A1444">
        <v>15</v>
      </c>
      <c r="B1444">
        <v>240</v>
      </c>
      <c r="C1444">
        <v>257</v>
      </c>
      <c r="D1444" t="s">
        <v>940</v>
      </c>
      <c r="E1444" t="s">
        <v>620</v>
      </c>
      <c r="F1444">
        <v>4</v>
      </c>
      <c r="G1444">
        <v>1846</v>
      </c>
      <c r="H1444" t="s">
        <v>24</v>
      </c>
      <c r="I1444" t="s">
        <v>20</v>
      </c>
      <c r="M1444" t="s">
        <v>41</v>
      </c>
    </row>
    <row r="1445" spans="1:15">
      <c r="A1445">
        <v>16</v>
      </c>
      <c r="B1445">
        <v>241</v>
      </c>
      <c r="C1445">
        <v>258</v>
      </c>
      <c r="D1445" t="s">
        <v>46</v>
      </c>
      <c r="E1445" t="s">
        <v>620</v>
      </c>
      <c r="F1445">
        <v>22</v>
      </c>
      <c r="G1445">
        <v>1828</v>
      </c>
      <c r="H1445" t="s">
        <v>19</v>
      </c>
      <c r="I1445" t="s">
        <v>20</v>
      </c>
      <c r="J1445" t="s">
        <v>32</v>
      </c>
      <c r="K1445" t="s">
        <v>33</v>
      </c>
      <c r="M1445" t="s">
        <v>41</v>
      </c>
    </row>
    <row r="1446" spans="1:15">
      <c r="A1446">
        <v>17</v>
      </c>
      <c r="B1446">
        <v>241</v>
      </c>
      <c r="C1446">
        <v>258</v>
      </c>
      <c r="D1446" t="s">
        <v>371</v>
      </c>
      <c r="E1446" t="s">
        <v>620</v>
      </c>
      <c r="F1446">
        <v>16</v>
      </c>
      <c r="G1446">
        <v>1834</v>
      </c>
      <c r="H1446" t="s">
        <v>24</v>
      </c>
      <c r="I1446" t="s">
        <v>20</v>
      </c>
      <c r="M1446" t="s">
        <v>41</v>
      </c>
    </row>
    <row r="1447" spans="1:15">
      <c r="A1447">
        <v>18</v>
      </c>
      <c r="B1447">
        <v>241</v>
      </c>
      <c r="C1447">
        <v>258</v>
      </c>
      <c r="D1447" t="s">
        <v>928</v>
      </c>
      <c r="E1447" t="s">
        <v>620</v>
      </c>
      <c r="F1447" s="4" t="s">
        <v>29</v>
      </c>
      <c r="G1447">
        <v>1850</v>
      </c>
      <c r="H1447" t="s">
        <v>24</v>
      </c>
      <c r="I1447" t="s">
        <v>20</v>
      </c>
      <c r="M1447" t="s">
        <v>27</v>
      </c>
    </row>
    <row r="1448" spans="1:15">
      <c r="A1448">
        <v>19</v>
      </c>
      <c r="B1448">
        <v>242</v>
      </c>
      <c r="C1448">
        <v>259</v>
      </c>
      <c r="D1448" t="s">
        <v>170</v>
      </c>
      <c r="E1448" t="s">
        <v>941</v>
      </c>
      <c r="F1448">
        <v>34</v>
      </c>
      <c r="G1448">
        <v>1816</v>
      </c>
      <c r="H1448" t="s">
        <v>19</v>
      </c>
      <c r="I1448" t="s">
        <v>20</v>
      </c>
      <c r="J1448" t="s">
        <v>32</v>
      </c>
      <c r="K1448" t="s">
        <v>33</v>
      </c>
      <c r="L1448">
        <v>1300</v>
      </c>
      <c r="M1448" t="s">
        <v>77</v>
      </c>
    </row>
    <row r="1449" spans="1:15">
      <c r="A1449">
        <v>20</v>
      </c>
      <c r="B1449">
        <v>242</v>
      </c>
      <c r="C1449">
        <v>259</v>
      </c>
      <c r="D1449" t="s">
        <v>816</v>
      </c>
      <c r="E1449" t="s">
        <v>941</v>
      </c>
      <c r="F1449">
        <v>34</v>
      </c>
      <c r="G1449">
        <v>1816</v>
      </c>
      <c r="H1449" t="s">
        <v>24</v>
      </c>
      <c r="I1449" t="s">
        <v>20</v>
      </c>
      <c r="M1449" t="s">
        <v>126</v>
      </c>
    </row>
    <row r="1450" spans="1:15">
      <c r="A1450">
        <v>21</v>
      </c>
      <c r="B1450">
        <v>242</v>
      </c>
      <c r="C1450">
        <v>259</v>
      </c>
      <c r="D1450" t="s">
        <v>384</v>
      </c>
      <c r="E1450" t="s">
        <v>941</v>
      </c>
      <c r="F1450">
        <v>14</v>
      </c>
      <c r="G1450">
        <v>1836</v>
      </c>
      <c r="H1450" t="s">
        <v>24</v>
      </c>
      <c r="I1450" t="s">
        <v>20</v>
      </c>
      <c r="M1450" t="s">
        <v>126</v>
      </c>
    </row>
    <row r="1451" spans="1:15">
      <c r="A1451">
        <v>22</v>
      </c>
      <c r="B1451">
        <v>242</v>
      </c>
      <c r="C1451">
        <v>259</v>
      </c>
      <c r="D1451" t="s">
        <v>741</v>
      </c>
      <c r="E1451" t="s">
        <v>941</v>
      </c>
      <c r="F1451">
        <v>12</v>
      </c>
      <c r="G1451">
        <v>1838</v>
      </c>
      <c r="H1451" t="s">
        <v>24</v>
      </c>
      <c r="I1451" t="s">
        <v>20</v>
      </c>
      <c r="M1451" t="s">
        <v>126</v>
      </c>
    </row>
    <row r="1452" spans="1:15">
      <c r="A1452">
        <v>23</v>
      </c>
      <c r="B1452">
        <v>242</v>
      </c>
      <c r="C1452">
        <v>259</v>
      </c>
      <c r="D1452" t="s">
        <v>626</v>
      </c>
      <c r="E1452" t="s">
        <v>941</v>
      </c>
      <c r="F1452">
        <v>10</v>
      </c>
      <c r="G1452">
        <v>1840</v>
      </c>
      <c r="H1452" t="s">
        <v>24</v>
      </c>
      <c r="I1452" t="s">
        <v>20</v>
      </c>
      <c r="M1452" t="s">
        <v>126</v>
      </c>
    </row>
    <row r="1453" spans="1:15">
      <c r="A1453">
        <v>24</v>
      </c>
      <c r="B1453">
        <v>242</v>
      </c>
      <c r="C1453">
        <v>259</v>
      </c>
      <c r="D1453" t="s">
        <v>942</v>
      </c>
      <c r="E1453" t="s">
        <v>941</v>
      </c>
      <c r="F1453">
        <v>6</v>
      </c>
      <c r="G1453">
        <v>1844</v>
      </c>
      <c r="H1453" t="s">
        <v>24</v>
      </c>
      <c r="I1453" t="s">
        <v>20</v>
      </c>
      <c r="M1453" t="s">
        <v>126</v>
      </c>
    </row>
    <row r="1454" spans="1:15">
      <c r="A1454">
        <v>25</v>
      </c>
      <c r="B1454">
        <v>242</v>
      </c>
      <c r="C1454">
        <v>259</v>
      </c>
      <c r="D1454" t="s">
        <v>46</v>
      </c>
      <c r="E1454" t="s">
        <v>941</v>
      </c>
      <c r="F1454">
        <v>3</v>
      </c>
      <c r="G1454">
        <v>1847</v>
      </c>
      <c r="H1454" t="s">
        <v>19</v>
      </c>
      <c r="I1454" t="s">
        <v>20</v>
      </c>
      <c r="M1454" t="s">
        <v>27</v>
      </c>
    </row>
    <row r="1455" spans="1:15">
      <c r="A1455">
        <v>26</v>
      </c>
      <c r="B1455">
        <v>242</v>
      </c>
      <c r="C1455">
        <v>259</v>
      </c>
      <c r="D1455" t="s">
        <v>111</v>
      </c>
      <c r="E1455" t="s">
        <v>941</v>
      </c>
      <c r="F1455">
        <v>1</v>
      </c>
      <c r="G1455">
        <v>1849</v>
      </c>
      <c r="H1455" t="s">
        <v>19</v>
      </c>
      <c r="I1455" t="s">
        <v>20</v>
      </c>
      <c r="M1455" t="s">
        <v>27</v>
      </c>
    </row>
    <row r="1456" spans="1:15">
      <c r="A1456">
        <v>27</v>
      </c>
      <c r="B1456">
        <v>242</v>
      </c>
      <c r="C1456">
        <v>259</v>
      </c>
      <c r="D1456" t="s">
        <v>189</v>
      </c>
      <c r="E1456" t="s">
        <v>655</v>
      </c>
      <c r="F1456">
        <v>30</v>
      </c>
      <c r="G1456">
        <v>1820</v>
      </c>
      <c r="H1456" t="s">
        <v>19</v>
      </c>
      <c r="I1456" t="s">
        <v>20</v>
      </c>
      <c r="J1456" t="s">
        <v>225</v>
      </c>
      <c r="K1456" t="s">
        <v>226</v>
      </c>
      <c r="M1456" t="s">
        <v>126</v>
      </c>
    </row>
    <row r="1457" spans="1:16">
      <c r="A1457">
        <v>28</v>
      </c>
      <c r="B1457">
        <v>243</v>
      </c>
      <c r="C1457">
        <v>260</v>
      </c>
      <c r="D1457" t="s">
        <v>111</v>
      </c>
      <c r="E1457" t="s">
        <v>943</v>
      </c>
      <c r="F1457">
        <v>25</v>
      </c>
      <c r="G1457">
        <v>1825</v>
      </c>
      <c r="H1457" t="s">
        <v>19</v>
      </c>
      <c r="I1457" t="s">
        <v>20</v>
      </c>
      <c r="J1457" t="s">
        <v>32</v>
      </c>
      <c r="K1457" t="s">
        <v>33</v>
      </c>
      <c r="M1457" t="s">
        <v>126</v>
      </c>
      <c r="P1457" t="s">
        <v>57</v>
      </c>
    </row>
    <row r="1458" spans="1:16">
      <c r="A1458">
        <v>29</v>
      </c>
      <c r="B1458">
        <v>243</v>
      </c>
      <c r="C1458">
        <v>260</v>
      </c>
      <c r="D1458" t="s">
        <v>944</v>
      </c>
      <c r="E1458" t="s">
        <v>943</v>
      </c>
      <c r="F1458">
        <v>33</v>
      </c>
      <c r="G1458">
        <v>1817</v>
      </c>
      <c r="H1458" t="s">
        <v>24</v>
      </c>
      <c r="I1458" t="s">
        <v>20</v>
      </c>
      <c r="M1458" t="s">
        <v>41</v>
      </c>
    </row>
    <row r="1459" spans="1:16">
      <c r="A1459">
        <v>30</v>
      </c>
      <c r="B1459">
        <v>243</v>
      </c>
      <c r="C1459">
        <v>260</v>
      </c>
      <c r="D1459" t="s">
        <v>945</v>
      </c>
      <c r="E1459" t="s">
        <v>946</v>
      </c>
      <c r="F1459">
        <v>8</v>
      </c>
      <c r="G1459">
        <v>1842</v>
      </c>
      <c r="H1459" t="s">
        <v>24</v>
      </c>
      <c r="I1459" t="s">
        <v>20</v>
      </c>
      <c r="M1459" t="s">
        <v>27</v>
      </c>
      <c r="O1459" t="s">
        <v>57</v>
      </c>
    </row>
    <row r="1460" spans="1:16">
      <c r="A1460">
        <v>31</v>
      </c>
      <c r="B1460">
        <v>243</v>
      </c>
      <c r="C1460">
        <v>260</v>
      </c>
      <c r="D1460" t="s">
        <v>366</v>
      </c>
      <c r="E1460" t="s">
        <v>946</v>
      </c>
      <c r="F1460">
        <v>7</v>
      </c>
      <c r="G1460">
        <v>1843</v>
      </c>
      <c r="H1460" t="s">
        <v>24</v>
      </c>
      <c r="I1460" t="s">
        <v>20</v>
      </c>
      <c r="M1460" t="s">
        <v>41</v>
      </c>
      <c r="O1460" t="s">
        <v>57</v>
      </c>
    </row>
    <row r="1461" spans="1:16">
      <c r="A1461">
        <v>32</v>
      </c>
      <c r="B1461">
        <v>243</v>
      </c>
      <c r="C1461">
        <v>260</v>
      </c>
      <c r="D1461" t="s">
        <v>95</v>
      </c>
      <c r="E1461" t="s">
        <v>416</v>
      </c>
      <c r="F1461">
        <v>3</v>
      </c>
      <c r="G1461">
        <v>1847</v>
      </c>
      <c r="H1461" t="s">
        <v>19</v>
      </c>
      <c r="I1461" t="s">
        <v>20</v>
      </c>
      <c r="M1461" t="s">
        <v>27</v>
      </c>
    </row>
    <row r="1462" spans="1:16">
      <c r="A1462">
        <v>33</v>
      </c>
      <c r="B1462">
        <v>244</v>
      </c>
      <c r="C1462">
        <v>261</v>
      </c>
      <c r="D1462" t="s">
        <v>947</v>
      </c>
      <c r="E1462" t="s">
        <v>600</v>
      </c>
      <c r="F1462">
        <v>43</v>
      </c>
      <c r="G1462">
        <v>1807</v>
      </c>
      <c r="H1462" t="s">
        <v>19</v>
      </c>
      <c r="I1462" t="s">
        <v>20</v>
      </c>
      <c r="J1462" t="s">
        <v>114</v>
      </c>
      <c r="K1462" t="s">
        <v>115</v>
      </c>
      <c r="L1462">
        <v>500</v>
      </c>
      <c r="M1462" t="s">
        <v>41</v>
      </c>
    </row>
    <row r="1463" spans="1:16">
      <c r="A1463">
        <v>34</v>
      </c>
      <c r="B1463">
        <v>244</v>
      </c>
      <c r="C1463">
        <v>261</v>
      </c>
      <c r="D1463" t="s">
        <v>657</v>
      </c>
      <c r="E1463" t="s">
        <v>600</v>
      </c>
      <c r="F1463">
        <v>35</v>
      </c>
      <c r="G1463">
        <v>1815</v>
      </c>
      <c r="H1463" t="s">
        <v>24</v>
      </c>
      <c r="I1463" t="s">
        <v>20</v>
      </c>
      <c r="M1463" t="s">
        <v>38</v>
      </c>
    </row>
    <row r="1464" spans="1:16">
      <c r="A1464">
        <v>35</v>
      </c>
      <c r="B1464">
        <v>244</v>
      </c>
      <c r="C1464">
        <v>261</v>
      </c>
      <c r="D1464" t="s">
        <v>948</v>
      </c>
      <c r="E1464" t="s">
        <v>600</v>
      </c>
      <c r="F1464">
        <v>6</v>
      </c>
      <c r="G1464">
        <v>1844</v>
      </c>
      <c r="H1464" t="s">
        <v>24</v>
      </c>
      <c r="I1464" t="s">
        <v>20</v>
      </c>
      <c r="M1464" t="s">
        <v>38</v>
      </c>
    </row>
    <row r="1465" spans="1:16">
      <c r="A1465">
        <v>36</v>
      </c>
      <c r="B1465">
        <v>244</v>
      </c>
      <c r="C1465">
        <v>261</v>
      </c>
      <c r="D1465" t="s">
        <v>371</v>
      </c>
      <c r="E1465" t="s">
        <v>600</v>
      </c>
      <c r="F1465">
        <v>4</v>
      </c>
      <c r="G1465">
        <v>1846</v>
      </c>
      <c r="H1465" t="s">
        <v>24</v>
      </c>
      <c r="I1465" t="s">
        <v>20</v>
      </c>
      <c r="M1465" t="s">
        <v>38</v>
      </c>
    </row>
    <row r="1466" spans="1:16">
      <c r="A1466">
        <v>37</v>
      </c>
      <c r="B1466">
        <v>245</v>
      </c>
      <c r="C1466">
        <v>262</v>
      </c>
      <c r="D1466" t="s">
        <v>949</v>
      </c>
      <c r="E1466" t="s">
        <v>362</v>
      </c>
      <c r="F1466">
        <v>42</v>
      </c>
      <c r="G1466">
        <v>1808</v>
      </c>
      <c r="H1466" t="s">
        <v>19</v>
      </c>
      <c r="I1466" t="s">
        <v>20</v>
      </c>
      <c r="J1466" t="s">
        <v>950</v>
      </c>
      <c r="K1466" t="s">
        <v>304</v>
      </c>
      <c r="L1466">
        <v>7960</v>
      </c>
      <c r="M1466" t="s">
        <v>87</v>
      </c>
    </row>
    <row r="1467" spans="1:16">
      <c r="A1467">
        <v>38</v>
      </c>
      <c r="B1467">
        <v>245</v>
      </c>
      <c r="C1467">
        <v>262</v>
      </c>
      <c r="D1467" t="s">
        <v>479</v>
      </c>
      <c r="E1467" t="s">
        <v>362</v>
      </c>
      <c r="F1467">
        <v>34</v>
      </c>
      <c r="G1467">
        <v>1816</v>
      </c>
      <c r="H1467" t="s">
        <v>24</v>
      </c>
      <c r="I1467" t="s">
        <v>20</v>
      </c>
      <c r="M1467" t="s">
        <v>38</v>
      </c>
      <c r="P1467" t="s">
        <v>57</v>
      </c>
    </row>
    <row r="1468" spans="1:16">
      <c r="A1468">
        <v>39</v>
      </c>
      <c r="B1468">
        <v>245</v>
      </c>
      <c r="C1468">
        <v>262</v>
      </c>
      <c r="D1468" t="s">
        <v>482</v>
      </c>
      <c r="E1468" t="s">
        <v>362</v>
      </c>
      <c r="F1468">
        <v>11</v>
      </c>
      <c r="G1468">
        <v>1839</v>
      </c>
      <c r="H1468" t="s">
        <v>19</v>
      </c>
      <c r="I1468" t="s">
        <v>20</v>
      </c>
      <c r="M1468" t="s">
        <v>27</v>
      </c>
      <c r="O1468" t="s">
        <v>57</v>
      </c>
    </row>
    <row r="1469" spans="1:16">
      <c r="A1469">
        <v>40</v>
      </c>
      <c r="B1469">
        <v>245</v>
      </c>
      <c r="C1469">
        <v>262</v>
      </c>
      <c r="D1469" t="s">
        <v>951</v>
      </c>
      <c r="E1469" t="s">
        <v>362</v>
      </c>
      <c r="F1469">
        <v>9</v>
      </c>
      <c r="G1469">
        <v>1841</v>
      </c>
      <c r="H1469" t="s">
        <v>19</v>
      </c>
      <c r="I1469" t="s">
        <v>20</v>
      </c>
      <c r="M1469" t="s">
        <v>27</v>
      </c>
      <c r="O1469" t="s">
        <v>57</v>
      </c>
    </row>
    <row r="1470" spans="1:16">
      <c r="A1470">
        <v>41</v>
      </c>
      <c r="B1470">
        <v>245</v>
      </c>
      <c r="C1470">
        <v>262</v>
      </c>
      <c r="D1470" t="s">
        <v>632</v>
      </c>
      <c r="E1470" t="s">
        <v>362</v>
      </c>
      <c r="F1470">
        <v>7</v>
      </c>
      <c r="G1470">
        <v>1843</v>
      </c>
      <c r="H1470" t="s">
        <v>24</v>
      </c>
      <c r="I1470" t="s">
        <v>20</v>
      </c>
      <c r="M1470" t="s">
        <v>27</v>
      </c>
      <c r="O1470" t="s">
        <v>57</v>
      </c>
    </row>
    <row r="1471" spans="1:16">
      <c r="A1471">
        <v>42</v>
      </c>
      <c r="B1471">
        <v>245</v>
      </c>
      <c r="C1471">
        <v>262</v>
      </c>
      <c r="D1471" t="s">
        <v>206</v>
      </c>
      <c r="E1471" t="s">
        <v>362</v>
      </c>
      <c r="F1471">
        <v>5</v>
      </c>
      <c r="G1471">
        <v>1845</v>
      </c>
      <c r="H1471" t="s">
        <v>19</v>
      </c>
      <c r="I1471" t="s">
        <v>20</v>
      </c>
      <c r="M1471" t="s">
        <v>27</v>
      </c>
    </row>
    <row r="1472" spans="1:16">
      <c r="A1472">
        <v>1</v>
      </c>
      <c r="B1472">
        <v>245</v>
      </c>
      <c r="C1472">
        <v>262</v>
      </c>
      <c r="D1472" t="s">
        <v>952</v>
      </c>
      <c r="E1472" t="s">
        <v>362</v>
      </c>
      <c r="F1472">
        <v>2</v>
      </c>
      <c r="G1472">
        <v>1848</v>
      </c>
      <c r="H1472" t="s">
        <v>19</v>
      </c>
      <c r="I1472" t="s">
        <v>20</v>
      </c>
      <c r="M1472" t="s">
        <v>27</v>
      </c>
    </row>
    <row r="1473" spans="1:16">
      <c r="A1473">
        <v>2</v>
      </c>
      <c r="B1473">
        <v>246</v>
      </c>
      <c r="C1473">
        <v>263</v>
      </c>
      <c r="D1473" t="s">
        <v>679</v>
      </c>
      <c r="E1473" t="s">
        <v>352</v>
      </c>
      <c r="F1473">
        <v>34</v>
      </c>
      <c r="G1473">
        <v>1816</v>
      </c>
      <c r="H1473" t="s">
        <v>19</v>
      </c>
      <c r="I1473" t="s">
        <v>20</v>
      </c>
      <c r="J1473" t="s">
        <v>146</v>
      </c>
      <c r="K1473" t="s">
        <v>73</v>
      </c>
      <c r="L1473">
        <v>600</v>
      </c>
      <c r="M1473" t="s">
        <v>41</v>
      </c>
    </row>
    <row r="1474" spans="1:16">
      <c r="A1474">
        <v>3</v>
      </c>
      <c r="B1474">
        <v>246</v>
      </c>
      <c r="C1474">
        <v>263</v>
      </c>
      <c r="D1474" t="s">
        <v>816</v>
      </c>
      <c r="E1474" t="s">
        <v>352</v>
      </c>
      <c r="F1474">
        <v>26</v>
      </c>
      <c r="G1474">
        <v>1824</v>
      </c>
      <c r="H1474" t="s">
        <v>24</v>
      </c>
      <c r="I1474" t="s">
        <v>20</v>
      </c>
      <c r="M1474" t="s">
        <v>217</v>
      </c>
    </row>
    <row r="1475" spans="1:16">
      <c r="A1475">
        <v>4</v>
      </c>
      <c r="B1475">
        <v>246</v>
      </c>
      <c r="C1475">
        <v>263</v>
      </c>
      <c r="D1475" t="s">
        <v>482</v>
      </c>
      <c r="E1475" t="s">
        <v>352</v>
      </c>
      <c r="F1475">
        <v>3</v>
      </c>
      <c r="G1475">
        <v>1847</v>
      </c>
      <c r="H1475" t="s">
        <v>19</v>
      </c>
      <c r="I1475" t="s">
        <v>20</v>
      </c>
      <c r="M1475" t="s">
        <v>27</v>
      </c>
    </row>
    <row r="1476" spans="1:16">
      <c r="A1476">
        <v>5</v>
      </c>
      <c r="B1476">
        <v>246</v>
      </c>
      <c r="C1476">
        <v>263</v>
      </c>
      <c r="D1476" t="s">
        <v>953</v>
      </c>
      <c r="E1476" t="s">
        <v>352</v>
      </c>
      <c r="F1476" s="4" t="s">
        <v>278</v>
      </c>
      <c r="G1476">
        <v>1850</v>
      </c>
      <c r="H1476" t="s">
        <v>19</v>
      </c>
      <c r="I1476" t="s">
        <v>20</v>
      </c>
      <c r="M1476" t="s">
        <v>27</v>
      </c>
    </row>
    <row r="1477" spans="1:16">
      <c r="A1477">
        <v>6</v>
      </c>
      <c r="B1477">
        <v>247</v>
      </c>
      <c r="C1477">
        <v>264</v>
      </c>
      <c r="D1477" t="s">
        <v>954</v>
      </c>
      <c r="E1477" t="s">
        <v>191</v>
      </c>
      <c r="F1477">
        <v>49</v>
      </c>
      <c r="G1477">
        <v>1801</v>
      </c>
      <c r="H1477" t="s">
        <v>19</v>
      </c>
      <c r="I1477" t="s">
        <v>20</v>
      </c>
      <c r="J1477" t="s">
        <v>32</v>
      </c>
      <c r="K1477" t="s">
        <v>33</v>
      </c>
      <c r="M1477" t="s">
        <v>77</v>
      </c>
    </row>
    <row r="1478" spans="1:16">
      <c r="A1478">
        <v>7</v>
      </c>
      <c r="B1478">
        <v>247</v>
      </c>
      <c r="C1478">
        <v>264</v>
      </c>
      <c r="D1478" t="s">
        <v>955</v>
      </c>
      <c r="E1478" t="s">
        <v>191</v>
      </c>
      <c r="F1478">
        <v>45</v>
      </c>
      <c r="G1478">
        <v>1805</v>
      </c>
      <c r="H1478" t="s">
        <v>24</v>
      </c>
      <c r="I1478" t="s">
        <v>20</v>
      </c>
      <c r="M1478" t="s">
        <v>36</v>
      </c>
    </row>
    <row r="1479" spans="1:16">
      <c r="A1479">
        <v>8</v>
      </c>
      <c r="B1479">
        <v>247</v>
      </c>
      <c r="C1479">
        <v>265</v>
      </c>
      <c r="D1479" t="s">
        <v>956</v>
      </c>
      <c r="E1479" t="s">
        <v>957</v>
      </c>
      <c r="F1479">
        <v>32</v>
      </c>
      <c r="G1479">
        <v>1818</v>
      </c>
      <c r="H1479" t="s">
        <v>19</v>
      </c>
      <c r="I1479" t="s">
        <v>20</v>
      </c>
      <c r="J1479" t="s">
        <v>32</v>
      </c>
      <c r="K1479" t="s">
        <v>33</v>
      </c>
      <c r="M1479" t="s">
        <v>36</v>
      </c>
    </row>
    <row r="1480" spans="1:16">
      <c r="A1480">
        <v>9</v>
      </c>
      <c r="B1480">
        <v>247</v>
      </c>
      <c r="C1480">
        <v>265</v>
      </c>
      <c r="D1480" t="s">
        <v>110</v>
      </c>
      <c r="E1480" t="s">
        <v>957</v>
      </c>
      <c r="F1480">
        <v>23</v>
      </c>
      <c r="G1480">
        <v>1827</v>
      </c>
      <c r="H1480" t="s">
        <v>24</v>
      </c>
      <c r="I1480" t="s">
        <v>20</v>
      </c>
      <c r="M1480" t="s">
        <v>36</v>
      </c>
    </row>
    <row r="1481" spans="1:16">
      <c r="A1481">
        <v>10</v>
      </c>
      <c r="B1481">
        <v>247</v>
      </c>
      <c r="C1481">
        <v>265</v>
      </c>
      <c r="D1481" t="s">
        <v>958</v>
      </c>
      <c r="E1481" t="s">
        <v>957</v>
      </c>
      <c r="F1481">
        <v>6</v>
      </c>
      <c r="G1481">
        <v>1844</v>
      </c>
      <c r="H1481" t="s">
        <v>24</v>
      </c>
      <c r="I1481" t="s">
        <v>20</v>
      </c>
      <c r="M1481" t="s">
        <v>36</v>
      </c>
    </row>
    <row r="1482" spans="1:16">
      <c r="A1482">
        <v>11</v>
      </c>
      <c r="B1482">
        <v>247</v>
      </c>
      <c r="C1482">
        <v>265</v>
      </c>
      <c r="D1482" t="s">
        <v>128</v>
      </c>
      <c r="E1482" t="s">
        <v>957</v>
      </c>
      <c r="F1482">
        <v>2</v>
      </c>
      <c r="G1482">
        <v>1848</v>
      </c>
      <c r="H1482" t="s">
        <v>24</v>
      </c>
      <c r="I1482" t="s">
        <v>20</v>
      </c>
      <c r="M1482" t="s">
        <v>36</v>
      </c>
    </row>
    <row r="1483" spans="1:16">
      <c r="A1483">
        <v>12</v>
      </c>
      <c r="B1483">
        <v>248</v>
      </c>
      <c r="C1483">
        <v>266</v>
      </c>
      <c r="D1483" t="s">
        <v>959</v>
      </c>
      <c r="E1483" t="s">
        <v>960</v>
      </c>
      <c r="F1483">
        <v>29</v>
      </c>
      <c r="G1483">
        <v>1821</v>
      </c>
      <c r="H1483" t="s">
        <v>24</v>
      </c>
      <c r="I1483" t="s">
        <v>20</v>
      </c>
      <c r="M1483" t="s">
        <v>224</v>
      </c>
      <c r="P1483" t="s">
        <v>57</v>
      </c>
    </row>
    <row r="1484" spans="1:16">
      <c r="A1484">
        <v>13</v>
      </c>
      <c r="B1484">
        <v>248</v>
      </c>
      <c r="C1484">
        <v>266</v>
      </c>
      <c r="D1484" t="s">
        <v>128</v>
      </c>
      <c r="E1484" t="s">
        <v>960</v>
      </c>
      <c r="F1484">
        <v>12</v>
      </c>
      <c r="G1484">
        <v>1838</v>
      </c>
      <c r="H1484" t="s">
        <v>24</v>
      </c>
      <c r="I1484" t="s">
        <v>20</v>
      </c>
      <c r="M1484" t="s">
        <v>52</v>
      </c>
      <c r="O1484" t="s">
        <v>57</v>
      </c>
    </row>
    <row r="1485" spans="1:16">
      <c r="A1485">
        <v>14</v>
      </c>
      <c r="B1485">
        <v>248</v>
      </c>
      <c r="C1485">
        <v>266</v>
      </c>
      <c r="D1485" t="s">
        <v>331</v>
      </c>
      <c r="E1485" t="s">
        <v>960</v>
      </c>
      <c r="F1485">
        <v>10</v>
      </c>
      <c r="G1485">
        <v>1840</v>
      </c>
      <c r="H1485" t="s">
        <v>24</v>
      </c>
      <c r="I1485" t="s">
        <v>20</v>
      </c>
      <c r="M1485" t="s">
        <v>27</v>
      </c>
      <c r="O1485" t="s">
        <v>57</v>
      </c>
    </row>
    <row r="1486" spans="1:16">
      <c r="A1486">
        <v>15</v>
      </c>
      <c r="B1486">
        <v>248</v>
      </c>
      <c r="C1486">
        <v>266</v>
      </c>
      <c r="D1486" t="s">
        <v>961</v>
      </c>
      <c r="E1486" t="s">
        <v>960</v>
      </c>
      <c r="F1486">
        <v>8</v>
      </c>
      <c r="G1486">
        <v>1842</v>
      </c>
      <c r="H1486" t="s">
        <v>19</v>
      </c>
      <c r="I1486" t="s">
        <v>20</v>
      </c>
      <c r="M1486" t="s">
        <v>27</v>
      </c>
    </row>
    <row r="1487" spans="1:16">
      <c r="A1487">
        <v>16</v>
      </c>
      <c r="B1487">
        <v>248</v>
      </c>
      <c r="C1487">
        <v>266</v>
      </c>
      <c r="D1487" t="s">
        <v>219</v>
      </c>
      <c r="E1487" t="s">
        <v>960</v>
      </c>
      <c r="F1487">
        <v>3</v>
      </c>
      <c r="G1487">
        <v>1847</v>
      </c>
      <c r="H1487" t="s">
        <v>19</v>
      </c>
      <c r="I1487" t="s">
        <v>20</v>
      </c>
      <c r="M1487" t="s">
        <v>27</v>
      </c>
    </row>
    <row r="1488" spans="1:16">
      <c r="A1488">
        <v>17</v>
      </c>
      <c r="B1488">
        <v>249</v>
      </c>
      <c r="C1488">
        <v>267</v>
      </c>
      <c r="D1488" t="s">
        <v>962</v>
      </c>
      <c r="E1488" t="s">
        <v>963</v>
      </c>
      <c r="F1488">
        <v>47</v>
      </c>
      <c r="G1488">
        <v>1803</v>
      </c>
      <c r="H1488" t="s">
        <v>24</v>
      </c>
      <c r="I1488" t="s">
        <v>20</v>
      </c>
      <c r="L1488">
        <v>2807</v>
      </c>
      <c r="M1488" t="s">
        <v>79</v>
      </c>
    </row>
    <row r="1489" spans="1:16">
      <c r="A1489">
        <v>18</v>
      </c>
      <c r="B1489">
        <v>249</v>
      </c>
      <c r="C1489">
        <v>267</v>
      </c>
      <c r="D1489" t="s">
        <v>964</v>
      </c>
      <c r="E1489" t="s">
        <v>727</v>
      </c>
      <c r="F1489">
        <v>21</v>
      </c>
      <c r="G1489">
        <v>1829</v>
      </c>
      <c r="H1489" t="s">
        <v>19</v>
      </c>
      <c r="I1489" t="s">
        <v>20</v>
      </c>
      <c r="J1489" t="s">
        <v>89</v>
      </c>
      <c r="K1489" t="s">
        <v>33</v>
      </c>
      <c r="M1489" t="s">
        <v>41</v>
      </c>
    </row>
    <row r="1490" spans="1:16">
      <c r="A1490">
        <v>19</v>
      </c>
      <c r="B1490">
        <v>249</v>
      </c>
      <c r="C1490">
        <v>267</v>
      </c>
      <c r="D1490" t="s">
        <v>965</v>
      </c>
      <c r="E1490" t="s">
        <v>727</v>
      </c>
      <c r="F1490">
        <v>16</v>
      </c>
      <c r="G1490">
        <v>1834</v>
      </c>
      <c r="H1490" t="s">
        <v>19</v>
      </c>
      <c r="I1490" t="s">
        <v>20</v>
      </c>
      <c r="J1490" t="s">
        <v>89</v>
      </c>
      <c r="K1490" t="s">
        <v>33</v>
      </c>
      <c r="M1490" t="s">
        <v>41</v>
      </c>
      <c r="O1490" t="s">
        <v>57</v>
      </c>
    </row>
    <row r="1491" spans="1:16">
      <c r="A1491">
        <v>20</v>
      </c>
      <c r="B1491">
        <v>249</v>
      </c>
      <c r="C1491">
        <v>267</v>
      </c>
      <c r="D1491" t="s">
        <v>966</v>
      </c>
      <c r="E1491" t="s">
        <v>727</v>
      </c>
      <c r="F1491">
        <v>14</v>
      </c>
      <c r="G1491">
        <v>1836</v>
      </c>
      <c r="H1491" t="s">
        <v>19</v>
      </c>
      <c r="I1491" t="s">
        <v>20</v>
      </c>
      <c r="M1491" t="s">
        <v>41</v>
      </c>
      <c r="O1491" t="s">
        <v>57</v>
      </c>
    </row>
    <row r="1492" spans="1:16">
      <c r="A1492">
        <v>21</v>
      </c>
      <c r="B1492">
        <v>249</v>
      </c>
      <c r="C1492">
        <v>267</v>
      </c>
      <c r="D1492" t="s">
        <v>190</v>
      </c>
      <c r="E1492" t="s">
        <v>727</v>
      </c>
      <c r="F1492">
        <v>13</v>
      </c>
      <c r="G1492">
        <v>1837</v>
      </c>
      <c r="H1492" t="s">
        <v>24</v>
      </c>
      <c r="I1492" t="s">
        <v>20</v>
      </c>
      <c r="M1492" t="s">
        <v>41</v>
      </c>
      <c r="O1492" t="s">
        <v>57</v>
      </c>
    </row>
    <row r="1493" spans="1:16">
      <c r="A1493">
        <v>22</v>
      </c>
      <c r="B1493">
        <v>249</v>
      </c>
      <c r="C1493">
        <v>268</v>
      </c>
      <c r="D1493" t="s">
        <v>300</v>
      </c>
      <c r="E1493" t="s">
        <v>967</v>
      </c>
      <c r="F1493">
        <v>26</v>
      </c>
      <c r="G1493">
        <v>1824</v>
      </c>
      <c r="H1493" t="s">
        <v>19</v>
      </c>
      <c r="I1493" t="s">
        <v>20</v>
      </c>
      <c r="J1493" t="s">
        <v>32</v>
      </c>
      <c r="K1493" t="s">
        <v>33</v>
      </c>
      <c r="M1493" t="s">
        <v>77</v>
      </c>
      <c r="N1493" t="s">
        <v>57</v>
      </c>
    </row>
    <row r="1494" spans="1:16">
      <c r="A1494">
        <v>23</v>
      </c>
      <c r="B1494">
        <v>249</v>
      </c>
      <c r="C1494">
        <v>268</v>
      </c>
      <c r="D1494" t="s">
        <v>270</v>
      </c>
      <c r="E1494" t="s">
        <v>967</v>
      </c>
      <c r="F1494">
        <v>19</v>
      </c>
      <c r="G1494">
        <v>1831</v>
      </c>
      <c r="H1494" t="s">
        <v>24</v>
      </c>
      <c r="I1494" t="s">
        <v>20</v>
      </c>
      <c r="M1494" t="s">
        <v>41</v>
      </c>
      <c r="N1494" t="s">
        <v>57</v>
      </c>
    </row>
    <row r="1495" spans="1:16">
      <c r="A1495">
        <v>24</v>
      </c>
      <c r="B1495">
        <v>250</v>
      </c>
      <c r="C1495">
        <v>269</v>
      </c>
      <c r="D1495" t="s">
        <v>270</v>
      </c>
      <c r="E1495" t="s">
        <v>968</v>
      </c>
      <c r="F1495">
        <v>68</v>
      </c>
      <c r="G1495">
        <v>1782</v>
      </c>
      <c r="H1495" t="s">
        <v>24</v>
      </c>
      <c r="I1495" t="s">
        <v>20</v>
      </c>
      <c r="L1495">
        <v>12376</v>
      </c>
      <c r="M1495" t="s">
        <v>77</v>
      </c>
    </row>
    <row r="1496" spans="1:16">
      <c r="A1496">
        <v>25</v>
      </c>
      <c r="B1496">
        <v>250</v>
      </c>
      <c r="C1496">
        <v>269</v>
      </c>
      <c r="D1496" t="s">
        <v>95</v>
      </c>
      <c r="E1496" t="s">
        <v>968</v>
      </c>
      <c r="F1496">
        <v>30</v>
      </c>
      <c r="G1496">
        <v>1820</v>
      </c>
      <c r="H1496" t="s">
        <v>19</v>
      </c>
      <c r="I1496" t="s">
        <v>20</v>
      </c>
      <c r="J1496" t="s">
        <v>89</v>
      </c>
      <c r="K1496" t="s">
        <v>33</v>
      </c>
      <c r="L1496">
        <v>1600</v>
      </c>
      <c r="M1496" t="s">
        <v>79</v>
      </c>
    </row>
    <row r="1497" spans="1:16">
      <c r="A1497">
        <v>26</v>
      </c>
      <c r="B1497">
        <v>251</v>
      </c>
      <c r="C1497">
        <v>270</v>
      </c>
      <c r="D1497" t="s">
        <v>715</v>
      </c>
      <c r="E1497" t="s">
        <v>324</v>
      </c>
      <c r="F1497">
        <v>41</v>
      </c>
      <c r="G1497">
        <v>1809</v>
      </c>
      <c r="H1497" t="s">
        <v>19</v>
      </c>
      <c r="I1497" t="s">
        <v>20</v>
      </c>
      <c r="J1497" t="s">
        <v>32</v>
      </c>
      <c r="K1497" t="s">
        <v>33</v>
      </c>
      <c r="L1497">
        <v>9000</v>
      </c>
      <c r="M1497" t="s">
        <v>79</v>
      </c>
    </row>
    <row r="1498" spans="1:16">
      <c r="A1498">
        <v>27</v>
      </c>
      <c r="B1498">
        <v>251</v>
      </c>
      <c r="C1498">
        <v>270</v>
      </c>
      <c r="D1498" t="s">
        <v>969</v>
      </c>
      <c r="E1498" t="s">
        <v>324</v>
      </c>
      <c r="F1498">
        <v>32</v>
      </c>
      <c r="G1498">
        <v>1818</v>
      </c>
      <c r="H1498" t="s">
        <v>24</v>
      </c>
      <c r="I1498" t="s">
        <v>20</v>
      </c>
      <c r="M1498" t="s">
        <v>41</v>
      </c>
      <c r="P1498" t="s">
        <v>57</v>
      </c>
    </row>
    <row r="1499" spans="1:16">
      <c r="A1499">
        <v>28</v>
      </c>
      <c r="B1499">
        <v>251</v>
      </c>
      <c r="C1499">
        <v>270</v>
      </c>
      <c r="D1499" t="s">
        <v>741</v>
      </c>
      <c r="E1499" t="s">
        <v>324</v>
      </c>
      <c r="F1499">
        <v>11</v>
      </c>
      <c r="G1499">
        <v>1839</v>
      </c>
      <c r="H1499" t="s">
        <v>24</v>
      </c>
      <c r="I1499" t="s">
        <v>20</v>
      </c>
      <c r="M1499" t="s">
        <v>27</v>
      </c>
      <c r="O1499" t="s">
        <v>57</v>
      </c>
    </row>
    <row r="1500" spans="1:16">
      <c r="A1500">
        <v>29</v>
      </c>
      <c r="B1500">
        <v>251</v>
      </c>
      <c r="C1500">
        <v>270</v>
      </c>
      <c r="D1500" t="s">
        <v>206</v>
      </c>
      <c r="E1500" t="s">
        <v>324</v>
      </c>
      <c r="F1500">
        <v>4</v>
      </c>
      <c r="G1500">
        <v>1846</v>
      </c>
      <c r="H1500" t="s">
        <v>19</v>
      </c>
      <c r="I1500" t="s">
        <v>20</v>
      </c>
      <c r="M1500" t="s">
        <v>27</v>
      </c>
    </row>
    <row r="1501" spans="1:16">
      <c r="A1501">
        <v>30</v>
      </c>
      <c r="B1501">
        <v>251</v>
      </c>
      <c r="C1501">
        <v>270</v>
      </c>
      <c r="D1501" t="s">
        <v>276</v>
      </c>
      <c r="E1501" t="s">
        <v>324</v>
      </c>
      <c r="F1501">
        <v>1</v>
      </c>
      <c r="G1501">
        <v>1849</v>
      </c>
      <c r="H1501" t="s">
        <v>19</v>
      </c>
      <c r="I1501" t="s">
        <v>20</v>
      </c>
      <c r="M1501" t="s">
        <v>27</v>
      </c>
    </row>
    <row r="1502" spans="1:16">
      <c r="A1502">
        <v>31</v>
      </c>
      <c r="B1502">
        <v>252</v>
      </c>
      <c r="C1502">
        <v>271</v>
      </c>
      <c r="D1502" t="s">
        <v>970</v>
      </c>
      <c r="E1502" t="s">
        <v>105</v>
      </c>
      <c r="F1502">
        <v>40</v>
      </c>
      <c r="G1502">
        <v>1810</v>
      </c>
      <c r="H1502" t="s">
        <v>19</v>
      </c>
      <c r="I1502" t="s">
        <v>20</v>
      </c>
      <c r="J1502" t="s">
        <v>32</v>
      </c>
      <c r="K1502" t="s">
        <v>33</v>
      </c>
      <c r="L1502">
        <v>1775</v>
      </c>
      <c r="M1502" t="s">
        <v>36</v>
      </c>
    </row>
    <row r="1503" spans="1:16">
      <c r="A1503">
        <v>32</v>
      </c>
      <c r="B1503">
        <v>252</v>
      </c>
      <c r="C1503">
        <v>271</v>
      </c>
      <c r="D1503" t="s">
        <v>479</v>
      </c>
      <c r="E1503" t="s">
        <v>105</v>
      </c>
      <c r="F1503">
        <v>30</v>
      </c>
      <c r="G1503">
        <v>1820</v>
      </c>
      <c r="H1503" t="s">
        <v>24</v>
      </c>
      <c r="I1503" t="s">
        <v>20</v>
      </c>
      <c r="M1503" t="s">
        <v>41</v>
      </c>
    </row>
    <row r="1504" spans="1:16">
      <c r="A1504">
        <v>33</v>
      </c>
      <c r="B1504">
        <v>252</v>
      </c>
      <c r="C1504">
        <v>271</v>
      </c>
      <c r="D1504" t="s">
        <v>371</v>
      </c>
      <c r="E1504" t="s">
        <v>105</v>
      </c>
      <c r="F1504">
        <v>4</v>
      </c>
      <c r="G1504">
        <v>1846</v>
      </c>
      <c r="H1504" t="s">
        <v>24</v>
      </c>
      <c r="I1504" t="s">
        <v>20</v>
      </c>
      <c r="M1504" t="s">
        <v>27</v>
      </c>
    </row>
    <row r="1505" spans="1:15">
      <c r="A1505">
        <v>34</v>
      </c>
      <c r="B1505">
        <v>252</v>
      </c>
      <c r="C1505">
        <v>271</v>
      </c>
      <c r="D1505" t="s">
        <v>971</v>
      </c>
      <c r="E1505" t="s">
        <v>105</v>
      </c>
      <c r="F1505">
        <v>1</v>
      </c>
      <c r="G1505">
        <v>1849</v>
      </c>
      <c r="H1505" t="s">
        <v>19</v>
      </c>
      <c r="I1505" t="s">
        <v>20</v>
      </c>
      <c r="M1505" t="s">
        <v>27</v>
      </c>
    </row>
    <row r="1506" spans="1:15">
      <c r="A1506">
        <v>35</v>
      </c>
      <c r="B1506">
        <v>252</v>
      </c>
      <c r="C1506">
        <v>271</v>
      </c>
      <c r="D1506" t="s">
        <v>972</v>
      </c>
      <c r="E1506" t="s">
        <v>105</v>
      </c>
      <c r="F1506">
        <v>25</v>
      </c>
      <c r="G1506">
        <v>1825</v>
      </c>
      <c r="H1506" t="s">
        <v>19</v>
      </c>
      <c r="I1506" t="s">
        <v>20</v>
      </c>
      <c r="J1506" t="s">
        <v>973</v>
      </c>
      <c r="K1506" t="s">
        <v>304</v>
      </c>
      <c r="L1506">
        <v>250</v>
      </c>
      <c r="M1506" t="s">
        <v>36</v>
      </c>
    </row>
    <row r="1507" spans="1:15">
      <c r="A1507">
        <v>36</v>
      </c>
      <c r="B1507">
        <v>252</v>
      </c>
      <c r="C1507">
        <v>271</v>
      </c>
      <c r="D1507" t="s">
        <v>974</v>
      </c>
      <c r="E1507" t="s">
        <v>975</v>
      </c>
      <c r="F1507">
        <v>30</v>
      </c>
      <c r="G1507">
        <v>1820</v>
      </c>
      <c r="H1507" t="s">
        <v>19</v>
      </c>
      <c r="I1507" t="s">
        <v>20</v>
      </c>
      <c r="J1507" t="s">
        <v>89</v>
      </c>
      <c r="K1507" t="s">
        <v>33</v>
      </c>
      <c r="L1507">
        <v>1855</v>
      </c>
      <c r="M1507" t="s">
        <v>41</v>
      </c>
    </row>
    <row r="1508" spans="1:15">
      <c r="A1508">
        <v>37</v>
      </c>
      <c r="B1508">
        <v>253</v>
      </c>
      <c r="C1508">
        <v>272</v>
      </c>
      <c r="D1508" t="s">
        <v>976</v>
      </c>
      <c r="E1508" t="s">
        <v>105</v>
      </c>
      <c r="F1508">
        <v>36</v>
      </c>
      <c r="G1508">
        <v>1814</v>
      </c>
      <c r="H1508" t="s">
        <v>19</v>
      </c>
      <c r="I1508" t="s">
        <v>20</v>
      </c>
      <c r="J1508" t="s">
        <v>32</v>
      </c>
      <c r="K1508" t="s">
        <v>33</v>
      </c>
      <c r="L1508">
        <v>1950</v>
      </c>
      <c r="M1508" t="s">
        <v>36</v>
      </c>
    </row>
    <row r="1509" spans="1:15">
      <c r="A1509">
        <v>38</v>
      </c>
      <c r="B1509">
        <v>253</v>
      </c>
      <c r="C1509">
        <v>272</v>
      </c>
      <c r="D1509" t="s">
        <v>479</v>
      </c>
      <c r="E1509" t="s">
        <v>105</v>
      </c>
      <c r="F1509">
        <v>24</v>
      </c>
      <c r="G1509">
        <v>1826</v>
      </c>
      <c r="H1509" t="s">
        <v>24</v>
      </c>
      <c r="I1509" t="s">
        <v>20</v>
      </c>
      <c r="M1509" t="s">
        <v>41</v>
      </c>
    </row>
    <row r="1510" spans="1:15">
      <c r="A1510">
        <v>39</v>
      </c>
      <c r="B1510">
        <v>253</v>
      </c>
      <c r="C1510">
        <v>272</v>
      </c>
      <c r="D1510" t="s">
        <v>172</v>
      </c>
      <c r="E1510" t="s">
        <v>105</v>
      </c>
      <c r="F1510">
        <v>5</v>
      </c>
      <c r="G1510">
        <v>1845</v>
      </c>
      <c r="H1510" t="s">
        <v>24</v>
      </c>
      <c r="I1510" t="s">
        <v>20</v>
      </c>
      <c r="M1510" t="s">
        <v>27</v>
      </c>
    </row>
    <row r="1511" spans="1:15">
      <c r="A1511">
        <v>40</v>
      </c>
      <c r="B1511">
        <v>253</v>
      </c>
      <c r="C1511">
        <v>272</v>
      </c>
      <c r="D1511" t="s">
        <v>63</v>
      </c>
      <c r="E1511" t="s">
        <v>105</v>
      </c>
      <c r="F1511">
        <v>3</v>
      </c>
      <c r="G1511">
        <v>1847</v>
      </c>
      <c r="H1511" t="s">
        <v>19</v>
      </c>
      <c r="I1511" t="s">
        <v>20</v>
      </c>
      <c r="M1511" t="s">
        <v>27</v>
      </c>
    </row>
    <row r="1512" spans="1:15">
      <c r="A1512">
        <v>41</v>
      </c>
      <c r="B1512">
        <v>253</v>
      </c>
      <c r="C1512">
        <v>272</v>
      </c>
      <c r="D1512" t="s">
        <v>977</v>
      </c>
      <c r="E1512" t="s">
        <v>105</v>
      </c>
      <c r="F1512">
        <v>1</v>
      </c>
      <c r="G1512">
        <v>1849</v>
      </c>
      <c r="H1512" t="s">
        <v>19</v>
      </c>
      <c r="I1512" t="s">
        <v>20</v>
      </c>
      <c r="M1512" t="s">
        <v>27</v>
      </c>
    </row>
    <row r="1513" spans="1:15">
      <c r="A1513">
        <v>42</v>
      </c>
      <c r="B1513">
        <v>254</v>
      </c>
      <c r="C1513">
        <v>273</v>
      </c>
      <c r="D1513" t="s">
        <v>978</v>
      </c>
      <c r="E1513" t="s">
        <v>105</v>
      </c>
      <c r="F1513">
        <v>35</v>
      </c>
      <c r="G1513">
        <v>1815</v>
      </c>
      <c r="H1513" t="s">
        <v>19</v>
      </c>
      <c r="I1513" t="s">
        <v>20</v>
      </c>
      <c r="J1513" t="s">
        <v>32</v>
      </c>
      <c r="K1513" t="s">
        <v>33</v>
      </c>
      <c r="L1513">
        <v>1800</v>
      </c>
      <c r="M1513" t="s">
        <v>36</v>
      </c>
    </row>
    <row r="1514" spans="1:15">
      <c r="A1514">
        <v>1</v>
      </c>
      <c r="B1514">
        <v>254</v>
      </c>
      <c r="C1514">
        <v>273</v>
      </c>
      <c r="D1514" t="s">
        <v>280</v>
      </c>
      <c r="E1514" t="s">
        <v>105</v>
      </c>
      <c r="F1514">
        <v>25</v>
      </c>
      <c r="G1514">
        <v>1825</v>
      </c>
      <c r="H1514" t="s">
        <v>24</v>
      </c>
      <c r="I1514" t="s">
        <v>20</v>
      </c>
      <c r="M1514" t="s">
        <v>41</v>
      </c>
    </row>
    <row r="1515" spans="1:15">
      <c r="A1515">
        <v>2</v>
      </c>
      <c r="B1515">
        <v>254</v>
      </c>
      <c r="C1515">
        <v>273</v>
      </c>
      <c r="D1515" t="s">
        <v>979</v>
      </c>
      <c r="E1515" t="s">
        <v>105</v>
      </c>
      <c r="F1515">
        <v>7</v>
      </c>
      <c r="G1515">
        <v>1843</v>
      </c>
      <c r="H1515" t="s">
        <v>24</v>
      </c>
      <c r="I1515" t="s">
        <v>20</v>
      </c>
      <c r="M1515" t="s">
        <v>27</v>
      </c>
      <c r="O1515" t="s">
        <v>57</v>
      </c>
    </row>
    <row r="1516" spans="1:15">
      <c r="A1516">
        <v>3</v>
      </c>
      <c r="B1516">
        <v>254</v>
      </c>
      <c r="C1516">
        <v>273</v>
      </c>
      <c r="D1516" t="s">
        <v>166</v>
      </c>
      <c r="E1516" t="s">
        <v>105</v>
      </c>
      <c r="F1516">
        <v>5</v>
      </c>
      <c r="G1516">
        <v>1845</v>
      </c>
      <c r="H1516" t="s">
        <v>24</v>
      </c>
      <c r="I1516" t="s">
        <v>20</v>
      </c>
      <c r="M1516" t="s">
        <v>27</v>
      </c>
    </row>
    <row r="1517" spans="1:15">
      <c r="A1517">
        <v>4</v>
      </c>
      <c r="B1517">
        <v>254</v>
      </c>
      <c r="C1517">
        <v>273</v>
      </c>
      <c r="D1517" t="s">
        <v>110</v>
      </c>
      <c r="E1517" t="s">
        <v>105</v>
      </c>
      <c r="F1517">
        <v>3</v>
      </c>
      <c r="G1517">
        <v>1847</v>
      </c>
      <c r="H1517" t="s">
        <v>24</v>
      </c>
      <c r="I1517" t="s">
        <v>20</v>
      </c>
      <c r="M1517" t="s">
        <v>27</v>
      </c>
    </row>
    <row r="1518" spans="1:15">
      <c r="A1518">
        <v>5</v>
      </c>
      <c r="B1518">
        <v>255</v>
      </c>
      <c r="C1518">
        <v>274</v>
      </c>
      <c r="D1518" t="s">
        <v>715</v>
      </c>
      <c r="E1518" t="s">
        <v>980</v>
      </c>
      <c r="F1518">
        <v>36</v>
      </c>
      <c r="G1518">
        <v>1814</v>
      </c>
      <c r="H1518" t="s">
        <v>19</v>
      </c>
      <c r="I1518" t="s">
        <v>20</v>
      </c>
      <c r="J1518" t="s">
        <v>32</v>
      </c>
      <c r="K1518" t="s">
        <v>33</v>
      </c>
      <c r="L1518">
        <v>1960</v>
      </c>
      <c r="M1518" t="s">
        <v>79</v>
      </c>
    </row>
    <row r="1519" spans="1:15">
      <c r="A1519">
        <v>6</v>
      </c>
      <c r="B1519">
        <v>255</v>
      </c>
      <c r="C1519">
        <v>274</v>
      </c>
      <c r="D1519" t="s">
        <v>575</v>
      </c>
      <c r="E1519" t="s">
        <v>980</v>
      </c>
      <c r="F1519">
        <v>37</v>
      </c>
      <c r="G1519">
        <v>1813</v>
      </c>
      <c r="H1519" t="s">
        <v>24</v>
      </c>
      <c r="I1519" t="s">
        <v>20</v>
      </c>
      <c r="M1519" t="s">
        <v>87</v>
      </c>
    </row>
    <row r="1520" spans="1:15">
      <c r="A1520">
        <v>7</v>
      </c>
      <c r="B1520">
        <v>255</v>
      </c>
      <c r="C1520">
        <v>274</v>
      </c>
      <c r="D1520" t="s">
        <v>981</v>
      </c>
      <c r="E1520" t="s">
        <v>980</v>
      </c>
      <c r="F1520">
        <v>3</v>
      </c>
      <c r="G1520">
        <v>1847</v>
      </c>
      <c r="H1520" t="s">
        <v>24</v>
      </c>
      <c r="I1520" t="s">
        <v>20</v>
      </c>
      <c r="M1520" t="s">
        <v>27</v>
      </c>
    </row>
    <row r="1521" spans="1:16">
      <c r="A1521">
        <v>8</v>
      </c>
      <c r="B1521">
        <v>255</v>
      </c>
      <c r="C1521">
        <v>274</v>
      </c>
      <c r="D1521" t="s">
        <v>331</v>
      </c>
      <c r="E1521" t="s">
        <v>980</v>
      </c>
      <c r="F1521" s="4" t="s">
        <v>717</v>
      </c>
      <c r="G1521">
        <v>1850</v>
      </c>
      <c r="H1521" t="s">
        <v>24</v>
      </c>
      <c r="I1521" t="s">
        <v>20</v>
      </c>
      <c r="M1521" t="s">
        <v>27</v>
      </c>
    </row>
    <row r="1522" spans="1:16">
      <c r="A1522">
        <v>9</v>
      </c>
      <c r="B1522">
        <v>256</v>
      </c>
      <c r="C1522">
        <v>275</v>
      </c>
      <c r="D1522" t="s">
        <v>982</v>
      </c>
      <c r="E1522" t="s">
        <v>620</v>
      </c>
      <c r="F1522">
        <v>30</v>
      </c>
      <c r="G1522">
        <v>1820</v>
      </c>
      <c r="H1522" t="s">
        <v>19</v>
      </c>
      <c r="I1522" t="s">
        <v>20</v>
      </c>
      <c r="J1522" t="s">
        <v>32</v>
      </c>
      <c r="K1522" t="s">
        <v>33</v>
      </c>
      <c r="M1522" t="s">
        <v>41</v>
      </c>
    </row>
    <row r="1523" spans="1:16">
      <c r="A1523">
        <v>10</v>
      </c>
      <c r="B1523">
        <v>256</v>
      </c>
      <c r="C1523">
        <v>275</v>
      </c>
      <c r="D1523" t="s">
        <v>128</v>
      </c>
      <c r="E1523" t="s">
        <v>620</v>
      </c>
      <c r="F1523">
        <v>20</v>
      </c>
      <c r="G1523">
        <v>1830</v>
      </c>
      <c r="H1523" t="s">
        <v>24</v>
      </c>
      <c r="I1523" t="s">
        <v>20</v>
      </c>
      <c r="M1523" t="s">
        <v>41</v>
      </c>
      <c r="P1523" t="s">
        <v>57</v>
      </c>
    </row>
    <row r="1524" spans="1:16">
      <c r="A1524">
        <v>11</v>
      </c>
      <c r="B1524">
        <v>256</v>
      </c>
      <c r="C1524">
        <v>275</v>
      </c>
      <c r="D1524" t="s">
        <v>494</v>
      </c>
      <c r="E1524" t="s">
        <v>620</v>
      </c>
      <c r="F1524">
        <v>1</v>
      </c>
      <c r="G1524">
        <v>1849</v>
      </c>
      <c r="H1524" t="s">
        <v>19</v>
      </c>
      <c r="I1524" t="s">
        <v>20</v>
      </c>
      <c r="M1524" t="s">
        <v>27</v>
      </c>
    </row>
    <row r="1525" spans="1:16">
      <c r="A1525">
        <v>12</v>
      </c>
      <c r="B1525">
        <v>256</v>
      </c>
      <c r="C1525">
        <v>275</v>
      </c>
      <c r="D1525" t="s">
        <v>983</v>
      </c>
      <c r="E1525" t="s">
        <v>221</v>
      </c>
      <c r="F1525">
        <v>22</v>
      </c>
      <c r="G1525">
        <v>1828</v>
      </c>
      <c r="H1525" t="s">
        <v>19</v>
      </c>
      <c r="I1525" t="s">
        <v>20</v>
      </c>
      <c r="J1525" t="s">
        <v>89</v>
      </c>
      <c r="K1525" t="s">
        <v>33</v>
      </c>
      <c r="M1525" t="s">
        <v>41</v>
      </c>
    </row>
    <row r="1526" spans="1:16">
      <c r="A1526">
        <v>13</v>
      </c>
      <c r="B1526">
        <v>257</v>
      </c>
      <c r="C1526">
        <v>276</v>
      </c>
      <c r="D1526" t="s">
        <v>276</v>
      </c>
      <c r="E1526" t="s">
        <v>550</v>
      </c>
      <c r="F1526">
        <v>40</v>
      </c>
      <c r="G1526">
        <v>1810</v>
      </c>
      <c r="H1526" t="s">
        <v>19</v>
      </c>
      <c r="I1526" t="s">
        <v>20</v>
      </c>
      <c r="J1526" t="s">
        <v>32</v>
      </c>
      <c r="K1526" t="s">
        <v>33</v>
      </c>
      <c r="L1526">
        <v>1000</v>
      </c>
      <c r="M1526" t="s">
        <v>36</v>
      </c>
    </row>
    <row r="1527" spans="1:16">
      <c r="A1527">
        <v>14</v>
      </c>
      <c r="B1527">
        <v>257</v>
      </c>
      <c r="C1527">
        <v>276</v>
      </c>
      <c r="D1527" t="s">
        <v>371</v>
      </c>
      <c r="E1527" t="s">
        <v>550</v>
      </c>
      <c r="F1527">
        <v>34</v>
      </c>
      <c r="G1527">
        <v>1816</v>
      </c>
      <c r="H1527" t="s">
        <v>24</v>
      </c>
      <c r="I1527" t="s">
        <v>20</v>
      </c>
      <c r="M1527" t="s">
        <v>41</v>
      </c>
    </row>
    <row r="1528" spans="1:16">
      <c r="A1528">
        <v>15</v>
      </c>
      <c r="B1528">
        <v>257</v>
      </c>
      <c r="C1528">
        <v>276</v>
      </c>
      <c r="D1528" t="s">
        <v>984</v>
      </c>
      <c r="E1528" t="s">
        <v>550</v>
      </c>
      <c r="F1528">
        <v>14</v>
      </c>
      <c r="G1528">
        <v>1836</v>
      </c>
      <c r="H1528" t="s">
        <v>24</v>
      </c>
      <c r="I1528" t="s">
        <v>20</v>
      </c>
      <c r="M1528" t="s">
        <v>38</v>
      </c>
      <c r="O1528" t="s">
        <v>57</v>
      </c>
    </row>
    <row r="1529" spans="1:16">
      <c r="A1529">
        <v>16</v>
      </c>
      <c r="B1529">
        <v>257</v>
      </c>
      <c r="C1529">
        <v>276</v>
      </c>
      <c r="D1529" t="s">
        <v>23</v>
      </c>
      <c r="E1529" t="s">
        <v>550</v>
      </c>
      <c r="F1529">
        <v>11</v>
      </c>
      <c r="G1529">
        <v>1839</v>
      </c>
      <c r="H1529" t="s">
        <v>24</v>
      </c>
      <c r="I1529" t="s">
        <v>20</v>
      </c>
      <c r="M1529" t="s">
        <v>38</v>
      </c>
    </row>
    <row r="1530" spans="1:16">
      <c r="A1530">
        <v>17</v>
      </c>
      <c r="B1530">
        <v>257</v>
      </c>
      <c r="C1530">
        <v>276</v>
      </c>
      <c r="D1530" t="s">
        <v>374</v>
      </c>
      <c r="E1530" t="s">
        <v>550</v>
      </c>
      <c r="F1530">
        <v>7</v>
      </c>
      <c r="G1530">
        <v>1843</v>
      </c>
      <c r="H1530" t="s">
        <v>24</v>
      </c>
      <c r="I1530" t="s">
        <v>20</v>
      </c>
      <c r="M1530" t="s">
        <v>38</v>
      </c>
    </row>
    <row r="1531" spans="1:16">
      <c r="A1531">
        <v>18</v>
      </c>
      <c r="B1531">
        <v>257</v>
      </c>
      <c r="C1531">
        <v>276</v>
      </c>
      <c r="D1531" t="s">
        <v>280</v>
      </c>
      <c r="E1531" t="s">
        <v>550</v>
      </c>
      <c r="F1531">
        <v>2</v>
      </c>
      <c r="G1531">
        <v>1848</v>
      </c>
      <c r="H1531" t="s">
        <v>24</v>
      </c>
      <c r="I1531" t="s">
        <v>20</v>
      </c>
      <c r="M1531" t="s">
        <v>27</v>
      </c>
    </row>
    <row r="1532" spans="1:16">
      <c r="A1532">
        <v>19</v>
      </c>
      <c r="B1532">
        <v>257</v>
      </c>
      <c r="C1532">
        <v>276</v>
      </c>
      <c r="D1532" t="s">
        <v>63</v>
      </c>
      <c r="E1532" t="s">
        <v>985</v>
      </c>
      <c r="F1532">
        <v>28</v>
      </c>
      <c r="G1532">
        <v>1822</v>
      </c>
      <c r="H1532" t="s">
        <v>19</v>
      </c>
      <c r="I1532" t="s">
        <v>20</v>
      </c>
      <c r="J1532" t="s">
        <v>89</v>
      </c>
      <c r="K1532" t="s">
        <v>33</v>
      </c>
      <c r="M1532" t="s">
        <v>41</v>
      </c>
    </row>
    <row r="1533" spans="1:16">
      <c r="A1533">
        <v>20</v>
      </c>
      <c r="B1533">
        <v>258</v>
      </c>
      <c r="C1533">
        <v>277</v>
      </c>
      <c r="D1533" t="s">
        <v>88</v>
      </c>
      <c r="E1533" t="s">
        <v>986</v>
      </c>
      <c r="F1533">
        <v>48</v>
      </c>
      <c r="G1533">
        <v>1802</v>
      </c>
      <c r="H1533" t="s">
        <v>19</v>
      </c>
      <c r="I1533" t="s">
        <v>20</v>
      </c>
      <c r="J1533" t="s">
        <v>32</v>
      </c>
      <c r="K1533" t="s">
        <v>33</v>
      </c>
      <c r="L1533">
        <v>160</v>
      </c>
      <c r="M1533" t="s">
        <v>77</v>
      </c>
    </row>
    <row r="1534" spans="1:16">
      <c r="A1534">
        <v>21</v>
      </c>
      <c r="B1534">
        <v>258</v>
      </c>
      <c r="C1534">
        <v>277</v>
      </c>
      <c r="D1534" t="s">
        <v>987</v>
      </c>
      <c r="E1534" t="s">
        <v>986</v>
      </c>
      <c r="F1534">
        <v>16</v>
      </c>
      <c r="G1534">
        <v>1834</v>
      </c>
      <c r="H1534" t="s">
        <v>19</v>
      </c>
      <c r="I1534" t="s">
        <v>20</v>
      </c>
      <c r="J1534" t="s">
        <v>89</v>
      </c>
      <c r="K1534" t="s">
        <v>33</v>
      </c>
      <c r="M1534" t="s">
        <v>79</v>
      </c>
    </row>
    <row r="1535" spans="1:16">
      <c r="A1535">
        <v>22</v>
      </c>
      <c r="B1535">
        <v>258</v>
      </c>
      <c r="C1535">
        <v>277</v>
      </c>
      <c r="D1535" t="s">
        <v>988</v>
      </c>
      <c r="E1535" t="s">
        <v>986</v>
      </c>
      <c r="F1535">
        <v>10</v>
      </c>
      <c r="G1535">
        <v>1840</v>
      </c>
      <c r="H1535" t="s">
        <v>24</v>
      </c>
      <c r="I1535" t="s">
        <v>20</v>
      </c>
      <c r="M1535" t="s">
        <v>52</v>
      </c>
      <c r="O1535" t="s">
        <v>57</v>
      </c>
    </row>
    <row r="1536" spans="1:16">
      <c r="A1536">
        <v>23</v>
      </c>
      <c r="B1536">
        <v>258</v>
      </c>
      <c r="C1536">
        <v>277</v>
      </c>
      <c r="D1536" t="s">
        <v>989</v>
      </c>
      <c r="E1536" t="s">
        <v>986</v>
      </c>
      <c r="F1536">
        <v>8</v>
      </c>
      <c r="G1536">
        <v>1842</v>
      </c>
      <c r="H1536" t="s">
        <v>19</v>
      </c>
      <c r="I1536" t="s">
        <v>20</v>
      </c>
      <c r="M1536" t="s">
        <v>52</v>
      </c>
      <c r="O1536" t="s">
        <v>57</v>
      </c>
    </row>
    <row r="1537" spans="1:17">
      <c r="A1537">
        <v>24</v>
      </c>
      <c r="B1537">
        <v>258</v>
      </c>
      <c r="C1537">
        <v>277</v>
      </c>
      <c r="D1537" t="s">
        <v>100</v>
      </c>
      <c r="E1537" t="s">
        <v>986</v>
      </c>
      <c r="F1537">
        <v>5</v>
      </c>
      <c r="G1537">
        <v>1845</v>
      </c>
      <c r="H1537" t="s">
        <v>19</v>
      </c>
      <c r="I1537" t="s">
        <v>20</v>
      </c>
      <c r="M1537" t="s">
        <v>27</v>
      </c>
    </row>
    <row r="1538" spans="1:17">
      <c r="A1538">
        <v>25</v>
      </c>
      <c r="B1538">
        <v>258</v>
      </c>
      <c r="C1538">
        <v>277</v>
      </c>
      <c r="D1538" t="s">
        <v>100</v>
      </c>
      <c r="E1538" t="s">
        <v>990</v>
      </c>
      <c r="F1538">
        <v>23</v>
      </c>
      <c r="G1538">
        <v>1827</v>
      </c>
      <c r="H1538" t="s">
        <v>19</v>
      </c>
      <c r="I1538" t="s">
        <v>20</v>
      </c>
      <c r="J1538" t="s">
        <v>89</v>
      </c>
      <c r="K1538" t="s">
        <v>33</v>
      </c>
      <c r="M1538" t="s">
        <v>34</v>
      </c>
    </row>
    <row r="1539" spans="1:17">
      <c r="A1539">
        <v>26</v>
      </c>
      <c r="B1539">
        <v>259</v>
      </c>
      <c r="C1539">
        <v>278</v>
      </c>
      <c r="D1539" t="s">
        <v>991</v>
      </c>
      <c r="E1539" t="s">
        <v>992</v>
      </c>
      <c r="F1539">
        <v>26</v>
      </c>
      <c r="G1539">
        <v>1824</v>
      </c>
      <c r="H1539" t="s">
        <v>19</v>
      </c>
      <c r="I1539" t="s">
        <v>20</v>
      </c>
      <c r="J1539" t="s">
        <v>32</v>
      </c>
      <c r="K1539" t="s">
        <v>33</v>
      </c>
      <c r="L1539">
        <v>1800</v>
      </c>
      <c r="M1539" t="s">
        <v>38</v>
      </c>
    </row>
    <row r="1540" spans="1:17">
      <c r="A1540">
        <v>27</v>
      </c>
      <c r="B1540">
        <v>259</v>
      </c>
      <c r="C1540">
        <v>278</v>
      </c>
      <c r="D1540" t="s">
        <v>993</v>
      </c>
      <c r="E1540" t="s">
        <v>992</v>
      </c>
      <c r="F1540">
        <v>18</v>
      </c>
      <c r="G1540">
        <v>1832</v>
      </c>
      <c r="H1540" t="s">
        <v>24</v>
      </c>
      <c r="I1540" t="s">
        <v>20</v>
      </c>
      <c r="M1540" t="s">
        <v>116</v>
      </c>
    </row>
    <row r="1541" spans="1:17">
      <c r="A1541">
        <v>28</v>
      </c>
      <c r="B1541">
        <v>259</v>
      </c>
      <c r="C1541">
        <v>278</v>
      </c>
      <c r="D1541" t="s">
        <v>994</v>
      </c>
      <c r="E1541" t="s">
        <v>992</v>
      </c>
      <c r="F1541">
        <v>1</v>
      </c>
      <c r="G1541">
        <v>1849</v>
      </c>
      <c r="H1541" t="s">
        <v>19</v>
      </c>
      <c r="I1541" t="s">
        <v>20</v>
      </c>
      <c r="M1541" t="s">
        <v>27</v>
      </c>
    </row>
    <row r="1542" spans="1:17">
      <c r="A1542">
        <v>29</v>
      </c>
      <c r="B1542">
        <v>260</v>
      </c>
      <c r="C1542">
        <v>279</v>
      </c>
      <c r="D1542" t="s">
        <v>95</v>
      </c>
      <c r="E1542" t="s">
        <v>352</v>
      </c>
      <c r="F1542">
        <v>47</v>
      </c>
      <c r="G1542">
        <v>1803</v>
      </c>
      <c r="H1542" t="s">
        <v>19</v>
      </c>
      <c r="I1542" t="s">
        <v>20</v>
      </c>
      <c r="J1542" t="s">
        <v>32</v>
      </c>
      <c r="K1542" t="s">
        <v>33</v>
      </c>
      <c r="L1542">
        <v>56700</v>
      </c>
      <c r="M1542" t="s">
        <v>79</v>
      </c>
    </row>
    <row r="1543" spans="1:17">
      <c r="A1543">
        <v>30</v>
      </c>
      <c r="B1543">
        <v>260</v>
      </c>
      <c r="C1543">
        <v>279</v>
      </c>
      <c r="D1543" t="s">
        <v>995</v>
      </c>
      <c r="E1543" t="s">
        <v>352</v>
      </c>
      <c r="F1543">
        <v>40</v>
      </c>
      <c r="G1543">
        <v>1810</v>
      </c>
      <c r="H1543" t="s">
        <v>24</v>
      </c>
      <c r="I1543" t="s">
        <v>20</v>
      </c>
      <c r="M1543" t="s">
        <v>41</v>
      </c>
    </row>
    <row r="1544" spans="1:17">
      <c r="A1544">
        <v>31</v>
      </c>
      <c r="B1544">
        <v>260</v>
      </c>
      <c r="C1544">
        <v>279</v>
      </c>
      <c r="D1544" t="s">
        <v>371</v>
      </c>
      <c r="E1544" t="s">
        <v>352</v>
      </c>
      <c r="F1544">
        <v>21</v>
      </c>
      <c r="G1544">
        <v>1829</v>
      </c>
      <c r="H1544" t="s">
        <v>24</v>
      </c>
      <c r="I1544" t="s">
        <v>20</v>
      </c>
      <c r="M1544" t="s">
        <v>38</v>
      </c>
      <c r="Q1544" t="s">
        <v>832</v>
      </c>
    </row>
    <row r="1545" spans="1:17">
      <c r="A1545">
        <v>32</v>
      </c>
      <c r="B1545">
        <v>260</v>
      </c>
      <c r="C1545">
        <v>279</v>
      </c>
      <c r="D1545" t="s">
        <v>545</v>
      </c>
      <c r="E1545" t="s">
        <v>352</v>
      </c>
      <c r="F1545">
        <v>17</v>
      </c>
      <c r="G1545">
        <v>1833</v>
      </c>
      <c r="H1545" t="s">
        <v>19</v>
      </c>
      <c r="I1545" t="s">
        <v>20</v>
      </c>
      <c r="M1545" t="s">
        <v>27</v>
      </c>
      <c r="O1545" t="s">
        <v>57</v>
      </c>
    </row>
    <row r="1546" spans="1:17">
      <c r="A1546">
        <v>33</v>
      </c>
      <c r="B1546">
        <v>260</v>
      </c>
      <c r="C1546">
        <v>279</v>
      </c>
      <c r="D1546" t="s">
        <v>366</v>
      </c>
      <c r="E1546" t="s">
        <v>352</v>
      </c>
      <c r="F1546">
        <v>12</v>
      </c>
      <c r="G1546">
        <v>1838</v>
      </c>
      <c r="H1546" t="s">
        <v>24</v>
      </c>
      <c r="I1546" t="s">
        <v>20</v>
      </c>
      <c r="M1546" t="s">
        <v>27</v>
      </c>
      <c r="O1546" t="s">
        <v>57</v>
      </c>
    </row>
    <row r="1547" spans="1:17">
      <c r="A1547">
        <v>34</v>
      </c>
      <c r="B1547">
        <v>260</v>
      </c>
      <c r="C1547">
        <v>279</v>
      </c>
      <c r="D1547" t="s">
        <v>996</v>
      </c>
      <c r="E1547" t="s">
        <v>352</v>
      </c>
      <c r="F1547">
        <v>10</v>
      </c>
      <c r="G1547">
        <v>1840</v>
      </c>
      <c r="H1547" t="s">
        <v>19</v>
      </c>
      <c r="I1547" t="s">
        <v>20</v>
      </c>
      <c r="M1547" t="s">
        <v>27</v>
      </c>
      <c r="O1547" t="s">
        <v>57</v>
      </c>
    </row>
    <row r="1548" spans="1:17">
      <c r="A1548">
        <v>35</v>
      </c>
      <c r="B1548">
        <v>260</v>
      </c>
      <c r="C1548">
        <v>279</v>
      </c>
      <c r="D1548" t="s">
        <v>997</v>
      </c>
      <c r="E1548" t="s">
        <v>352</v>
      </c>
      <c r="F1548">
        <v>8</v>
      </c>
      <c r="G1548">
        <v>1842</v>
      </c>
      <c r="H1548" t="s">
        <v>19</v>
      </c>
      <c r="I1548" t="s">
        <v>20</v>
      </c>
      <c r="M1548" t="s">
        <v>27</v>
      </c>
      <c r="O1548" t="s">
        <v>57</v>
      </c>
    </row>
    <row r="1549" spans="1:17">
      <c r="A1549">
        <v>36</v>
      </c>
      <c r="B1549">
        <v>260</v>
      </c>
      <c r="C1549">
        <v>279</v>
      </c>
      <c r="D1549" t="s">
        <v>998</v>
      </c>
      <c r="E1549" t="s">
        <v>352</v>
      </c>
      <c r="F1549">
        <v>6</v>
      </c>
      <c r="G1549">
        <v>1844</v>
      </c>
      <c r="H1549" t="s">
        <v>24</v>
      </c>
      <c r="I1549" t="s">
        <v>20</v>
      </c>
      <c r="M1549" t="s">
        <v>27</v>
      </c>
      <c r="O1549" t="s">
        <v>57</v>
      </c>
    </row>
    <row r="1550" spans="1:17">
      <c r="A1550">
        <v>37</v>
      </c>
      <c r="B1550">
        <v>260</v>
      </c>
      <c r="C1550">
        <v>279</v>
      </c>
      <c r="D1550" t="s">
        <v>999</v>
      </c>
      <c r="E1550" t="s">
        <v>352</v>
      </c>
      <c r="F1550">
        <v>4</v>
      </c>
      <c r="G1550">
        <v>1846</v>
      </c>
      <c r="H1550" t="s">
        <v>19</v>
      </c>
      <c r="I1550" t="s">
        <v>20</v>
      </c>
      <c r="M1550" t="s">
        <v>27</v>
      </c>
    </row>
    <row r="1551" spans="1:17">
      <c r="A1551">
        <v>38</v>
      </c>
      <c r="B1551">
        <v>260</v>
      </c>
      <c r="C1551">
        <v>279</v>
      </c>
      <c r="D1551" t="s">
        <v>1000</v>
      </c>
      <c r="E1551" t="s">
        <v>352</v>
      </c>
      <c r="F1551" s="4" t="s">
        <v>614</v>
      </c>
      <c r="G1551">
        <v>1850</v>
      </c>
      <c r="H1551" t="s">
        <v>19</v>
      </c>
      <c r="I1551" t="s">
        <v>20</v>
      </c>
      <c r="M1551" t="s">
        <v>27</v>
      </c>
    </row>
    <row r="1552" spans="1:17">
      <c r="A1552">
        <v>39</v>
      </c>
      <c r="B1552">
        <v>261</v>
      </c>
      <c r="C1552">
        <v>280</v>
      </c>
      <c r="D1552" t="s">
        <v>446</v>
      </c>
      <c r="E1552" t="s">
        <v>867</v>
      </c>
      <c r="F1552">
        <v>39</v>
      </c>
      <c r="G1552">
        <v>1811</v>
      </c>
      <c r="H1552" t="s">
        <v>19</v>
      </c>
      <c r="I1552" t="s">
        <v>20</v>
      </c>
      <c r="J1552" t="s">
        <v>513</v>
      </c>
      <c r="K1552" t="s">
        <v>514</v>
      </c>
      <c r="L1552">
        <v>800</v>
      </c>
      <c r="M1552" t="s">
        <v>87</v>
      </c>
    </row>
    <row r="1553" spans="1:16">
      <c r="A1553">
        <v>40</v>
      </c>
      <c r="B1553">
        <v>261</v>
      </c>
      <c r="C1553">
        <v>280</v>
      </c>
      <c r="D1553" t="s">
        <v>556</v>
      </c>
      <c r="E1553" t="s">
        <v>867</v>
      </c>
      <c r="F1553">
        <v>26</v>
      </c>
      <c r="G1553">
        <v>1824</v>
      </c>
      <c r="H1553" t="s">
        <v>24</v>
      </c>
      <c r="I1553" t="s">
        <v>20</v>
      </c>
      <c r="M1553" t="s">
        <v>36</v>
      </c>
      <c r="P1553" t="s">
        <v>57</v>
      </c>
    </row>
    <row r="1554" spans="1:16">
      <c r="A1554">
        <v>41</v>
      </c>
      <c r="B1554">
        <v>261</v>
      </c>
      <c r="C1554">
        <v>280</v>
      </c>
      <c r="D1554" t="s">
        <v>46</v>
      </c>
      <c r="E1554" t="s">
        <v>867</v>
      </c>
      <c r="F1554">
        <v>2</v>
      </c>
      <c r="G1554">
        <v>1848</v>
      </c>
      <c r="H1554" t="s">
        <v>19</v>
      </c>
      <c r="I1554" t="s">
        <v>20</v>
      </c>
      <c r="M1554" t="s">
        <v>66</v>
      </c>
    </row>
    <row r="1555" spans="1:16">
      <c r="A1555">
        <v>42</v>
      </c>
      <c r="B1555">
        <v>261</v>
      </c>
      <c r="C1555">
        <v>280</v>
      </c>
      <c r="D1555" t="s">
        <v>554</v>
      </c>
      <c r="E1555" t="s">
        <v>867</v>
      </c>
      <c r="F1555" s="4" t="s">
        <v>717</v>
      </c>
      <c r="G1555">
        <v>1850</v>
      </c>
      <c r="H1555" t="s">
        <v>24</v>
      </c>
      <c r="I1555" t="s">
        <v>20</v>
      </c>
      <c r="M1555" t="s">
        <v>27</v>
      </c>
    </row>
    <row r="1556" spans="1:16">
      <c r="A1556">
        <v>1</v>
      </c>
      <c r="B1556">
        <v>262</v>
      </c>
      <c r="C1556">
        <v>281</v>
      </c>
      <c r="D1556" t="s">
        <v>631</v>
      </c>
      <c r="E1556" t="s">
        <v>1001</v>
      </c>
      <c r="F1556">
        <v>44</v>
      </c>
      <c r="G1556">
        <v>1806</v>
      </c>
      <c r="H1556" t="s">
        <v>19</v>
      </c>
      <c r="I1556" t="s">
        <v>20</v>
      </c>
      <c r="J1556" t="s">
        <v>146</v>
      </c>
      <c r="K1556" t="s">
        <v>73</v>
      </c>
      <c r="L1556">
        <v>3000</v>
      </c>
      <c r="M1556" t="s">
        <v>217</v>
      </c>
    </row>
    <row r="1557" spans="1:16">
      <c r="A1557">
        <v>2</v>
      </c>
      <c r="B1557">
        <v>262</v>
      </c>
      <c r="C1557">
        <v>281</v>
      </c>
      <c r="D1557" t="s">
        <v>374</v>
      </c>
      <c r="E1557" t="s">
        <v>1001</v>
      </c>
      <c r="F1557">
        <v>32</v>
      </c>
      <c r="G1557">
        <v>1818</v>
      </c>
      <c r="H1557" t="s">
        <v>24</v>
      </c>
      <c r="I1557" t="s">
        <v>20</v>
      </c>
      <c r="M1557" t="s">
        <v>155</v>
      </c>
    </row>
    <row r="1558" spans="1:16">
      <c r="A1558">
        <v>3</v>
      </c>
      <c r="B1558">
        <v>262</v>
      </c>
      <c r="C1558">
        <v>281</v>
      </c>
      <c r="D1558" t="s">
        <v>664</v>
      </c>
      <c r="E1558" t="s">
        <v>1001</v>
      </c>
      <c r="F1558">
        <v>4</v>
      </c>
      <c r="G1558">
        <v>1846</v>
      </c>
      <c r="H1558" t="s">
        <v>19</v>
      </c>
      <c r="I1558" t="s">
        <v>20</v>
      </c>
      <c r="M1558" t="s">
        <v>27</v>
      </c>
    </row>
    <row r="1559" spans="1:16">
      <c r="A1559">
        <v>4</v>
      </c>
      <c r="B1559">
        <v>262</v>
      </c>
      <c r="C1559">
        <v>281</v>
      </c>
      <c r="D1559" t="s">
        <v>479</v>
      </c>
      <c r="E1559" t="s">
        <v>1001</v>
      </c>
      <c r="F1559">
        <v>2</v>
      </c>
      <c r="G1559">
        <v>1848</v>
      </c>
      <c r="H1559" t="s">
        <v>24</v>
      </c>
      <c r="I1559" t="s">
        <v>20</v>
      </c>
      <c r="M1559" t="s">
        <v>27</v>
      </c>
    </row>
    <row r="1560" spans="1:16">
      <c r="A1560">
        <v>5</v>
      </c>
      <c r="B1560">
        <v>262</v>
      </c>
      <c r="C1560">
        <v>281</v>
      </c>
      <c r="D1560" t="s">
        <v>1002</v>
      </c>
      <c r="E1560" t="s">
        <v>1003</v>
      </c>
      <c r="F1560">
        <v>20</v>
      </c>
      <c r="G1560">
        <v>1830</v>
      </c>
      <c r="H1560" t="s">
        <v>19</v>
      </c>
      <c r="I1560" t="s">
        <v>20</v>
      </c>
      <c r="J1560" t="s">
        <v>314</v>
      </c>
      <c r="K1560" t="s">
        <v>315</v>
      </c>
      <c r="M1560" t="s">
        <v>217</v>
      </c>
    </row>
    <row r="1561" spans="1:16">
      <c r="A1561">
        <v>6</v>
      </c>
      <c r="B1561">
        <v>262</v>
      </c>
      <c r="C1561">
        <v>281</v>
      </c>
      <c r="D1561" t="s">
        <v>100</v>
      </c>
      <c r="E1561" t="s">
        <v>1004</v>
      </c>
      <c r="F1561">
        <v>24</v>
      </c>
      <c r="G1561">
        <v>1826</v>
      </c>
      <c r="H1561" t="s">
        <v>19</v>
      </c>
      <c r="I1561" t="s">
        <v>20</v>
      </c>
      <c r="J1561" t="s">
        <v>314</v>
      </c>
      <c r="K1561" t="s">
        <v>315</v>
      </c>
      <c r="M1561" t="s">
        <v>38</v>
      </c>
    </row>
    <row r="1562" spans="1:16">
      <c r="A1562">
        <v>7</v>
      </c>
      <c r="B1562">
        <v>262</v>
      </c>
      <c r="C1562">
        <v>281</v>
      </c>
      <c r="D1562" t="s">
        <v>95</v>
      </c>
      <c r="E1562" t="s">
        <v>1005</v>
      </c>
      <c r="F1562">
        <v>25</v>
      </c>
      <c r="G1562">
        <v>1825</v>
      </c>
      <c r="H1562" t="s">
        <v>19</v>
      </c>
      <c r="I1562" t="s">
        <v>20</v>
      </c>
      <c r="J1562" t="s">
        <v>314</v>
      </c>
      <c r="K1562" t="s">
        <v>315</v>
      </c>
      <c r="M1562" t="s">
        <v>97</v>
      </c>
    </row>
    <row r="1563" spans="1:16">
      <c r="A1563">
        <v>8</v>
      </c>
      <c r="B1563">
        <v>263</v>
      </c>
      <c r="C1563">
        <v>282</v>
      </c>
      <c r="D1563" t="s">
        <v>330</v>
      </c>
      <c r="E1563" t="s">
        <v>1006</v>
      </c>
      <c r="F1563">
        <v>36</v>
      </c>
      <c r="G1563">
        <v>1814</v>
      </c>
      <c r="H1563" t="s">
        <v>19</v>
      </c>
      <c r="I1563" t="s">
        <v>20</v>
      </c>
      <c r="J1563" t="s">
        <v>1007</v>
      </c>
      <c r="K1563" t="s">
        <v>582</v>
      </c>
      <c r="M1563" t="s">
        <v>41</v>
      </c>
    </row>
    <row r="1564" spans="1:16">
      <c r="A1564">
        <v>9</v>
      </c>
      <c r="B1564">
        <v>263</v>
      </c>
      <c r="C1564">
        <v>282</v>
      </c>
      <c r="D1564" t="s">
        <v>796</v>
      </c>
      <c r="E1564" t="s">
        <v>174</v>
      </c>
      <c r="F1564">
        <v>15</v>
      </c>
      <c r="G1564">
        <v>1835</v>
      </c>
      <c r="H1564" t="s">
        <v>19</v>
      </c>
      <c r="I1564" t="s">
        <v>20</v>
      </c>
      <c r="J1564" t="s">
        <v>314</v>
      </c>
      <c r="K1564" t="s">
        <v>315</v>
      </c>
      <c r="M1564" t="s">
        <v>41</v>
      </c>
    </row>
    <row r="1565" spans="1:16">
      <c r="A1565">
        <v>10</v>
      </c>
      <c r="B1565">
        <v>263</v>
      </c>
      <c r="C1565">
        <v>282</v>
      </c>
      <c r="D1565" t="s">
        <v>95</v>
      </c>
      <c r="E1565" t="s">
        <v>1008</v>
      </c>
      <c r="F1565">
        <v>22</v>
      </c>
      <c r="G1565">
        <v>1828</v>
      </c>
      <c r="H1565" t="s">
        <v>19</v>
      </c>
      <c r="I1565" t="s">
        <v>20</v>
      </c>
      <c r="J1565" t="s">
        <v>314</v>
      </c>
      <c r="K1565" t="s">
        <v>315</v>
      </c>
      <c r="M1565" t="s">
        <v>41</v>
      </c>
    </row>
    <row r="1566" spans="1:16">
      <c r="A1566">
        <v>11</v>
      </c>
      <c r="B1566">
        <v>263</v>
      </c>
      <c r="C1566">
        <v>282</v>
      </c>
      <c r="D1566" t="s">
        <v>702</v>
      </c>
      <c r="E1566" t="s">
        <v>1008</v>
      </c>
      <c r="F1566">
        <v>25</v>
      </c>
      <c r="G1566">
        <v>1825</v>
      </c>
      <c r="H1566" t="s">
        <v>19</v>
      </c>
      <c r="I1566" t="s">
        <v>20</v>
      </c>
      <c r="J1566" t="s">
        <v>314</v>
      </c>
      <c r="K1566" t="s">
        <v>315</v>
      </c>
      <c r="M1566" t="s">
        <v>41</v>
      </c>
    </row>
    <row r="1567" spans="1:16">
      <c r="A1567">
        <v>12</v>
      </c>
      <c r="B1567">
        <v>263</v>
      </c>
      <c r="C1567">
        <v>282</v>
      </c>
      <c r="D1567" t="s">
        <v>1009</v>
      </c>
      <c r="E1567" t="s">
        <v>49</v>
      </c>
      <c r="F1567">
        <v>22</v>
      </c>
      <c r="G1567">
        <v>1828</v>
      </c>
      <c r="H1567" t="s">
        <v>19</v>
      </c>
      <c r="I1567" t="s">
        <v>20</v>
      </c>
      <c r="J1567" t="s">
        <v>314</v>
      </c>
      <c r="K1567" t="s">
        <v>315</v>
      </c>
      <c r="M1567" t="s">
        <v>41</v>
      </c>
    </row>
    <row r="1568" spans="1:16">
      <c r="A1568">
        <v>13</v>
      </c>
      <c r="B1568">
        <v>264</v>
      </c>
      <c r="C1568">
        <v>283</v>
      </c>
      <c r="D1568" t="s">
        <v>387</v>
      </c>
      <c r="E1568" t="s">
        <v>1010</v>
      </c>
      <c r="F1568">
        <v>30</v>
      </c>
      <c r="G1568">
        <v>1820</v>
      </c>
      <c r="H1568" t="s">
        <v>19</v>
      </c>
      <c r="I1568" t="s">
        <v>20</v>
      </c>
      <c r="J1568" t="s">
        <v>32</v>
      </c>
      <c r="K1568" t="s">
        <v>33</v>
      </c>
      <c r="L1568">
        <v>620</v>
      </c>
      <c r="M1568" t="s">
        <v>77</v>
      </c>
    </row>
    <row r="1569" spans="1:16">
      <c r="A1569">
        <v>14</v>
      </c>
      <c r="B1569">
        <v>264</v>
      </c>
      <c r="C1569">
        <v>283</v>
      </c>
      <c r="D1569" t="s">
        <v>479</v>
      </c>
      <c r="E1569" t="s">
        <v>1010</v>
      </c>
      <c r="F1569">
        <v>20</v>
      </c>
      <c r="G1569">
        <v>1830</v>
      </c>
      <c r="H1569" t="s">
        <v>24</v>
      </c>
      <c r="I1569" t="s">
        <v>20</v>
      </c>
      <c r="M1569" t="s">
        <v>126</v>
      </c>
    </row>
    <row r="1570" spans="1:16">
      <c r="A1570">
        <v>15</v>
      </c>
      <c r="B1570">
        <v>264</v>
      </c>
      <c r="C1570">
        <v>283</v>
      </c>
      <c r="D1570" t="s">
        <v>1011</v>
      </c>
      <c r="E1570" t="s">
        <v>1010</v>
      </c>
      <c r="F1570">
        <v>1</v>
      </c>
      <c r="G1570">
        <v>1849</v>
      </c>
      <c r="H1570" t="s">
        <v>24</v>
      </c>
      <c r="I1570" t="s">
        <v>20</v>
      </c>
      <c r="M1570" t="s">
        <v>27</v>
      </c>
    </row>
    <row r="1571" spans="1:16">
      <c r="A1571">
        <v>16</v>
      </c>
      <c r="B1571">
        <v>265</v>
      </c>
      <c r="C1571">
        <v>284</v>
      </c>
      <c r="D1571" t="s">
        <v>270</v>
      </c>
      <c r="E1571" t="s">
        <v>1010</v>
      </c>
      <c r="F1571">
        <v>52</v>
      </c>
      <c r="G1571">
        <v>1798</v>
      </c>
      <c r="H1571" t="s">
        <v>24</v>
      </c>
      <c r="I1571" t="s">
        <v>20</v>
      </c>
      <c r="M1571" t="s">
        <v>77</v>
      </c>
    </row>
    <row r="1572" spans="1:16">
      <c r="A1572">
        <v>17</v>
      </c>
      <c r="B1572">
        <v>265</v>
      </c>
      <c r="C1572">
        <v>284</v>
      </c>
      <c r="D1572" t="s">
        <v>486</v>
      </c>
      <c r="E1572" t="s">
        <v>1010</v>
      </c>
      <c r="F1572">
        <v>25</v>
      </c>
      <c r="G1572">
        <v>1825</v>
      </c>
      <c r="H1572" t="s">
        <v>19</v>
      </c>
      <c r="I1572" t="s">
        <v>20</v>
      </c>
      <c r="J1572" t="s">
        <v>89</v>
      </c>
      <c r="K1572" t="s">
        <v>33</v>
      </c>
      <c r="M1572" t="s">
        <v>38</v>
      </c>
    </row>
    <row r="1573" spans="1:16">
      <c r="A1573">
        <v>18</v>
      </c>
      <c r="B1573">
        <v>265</v>
      </c>
      <c r="C1573">
        <v>284</v>
      </c>
      <c r="D1573" t="s">
        <v>1012</v>
      </c>
      <c r="E1573" t="s">
        <v>1010</v>
      </c>
      <c r="F1573">
        <v>22</v>
      </c>
      <c r="G1573">
        <v>1828</v>
      </c>
      <c r="H1573" t="s">
        <v>24</v>
      </c>
      <c r="I1573" t="s">
        <v>20</v>
      </c>
      <c r="M1573" t="s">
        <v>38</v>
      </c>
    </row>
    <row r="1574" spans="1:16">
      <c r="A1574">
        <v>19</v>
      </c>
      <c r="B1574">
        <v>265</v>
      </c>
      <c r="C1574">
        <v>284</v>
      </c>
      <c r="D1574" t="s">
        <v>305</v>
      </c>
      <c r="E1574" t="s">
        <v>1010</v>
      </c>
      <c r="F1574">
        <v>20</v>
      </c>
      <c r="G1574">
        <v>1830</v>
      </c>
      <c r="H1574" t="s">
        <v>24</v>
      </c>
      <c r="I1574" t="s">
        <v>20</v>
      </c>
      <c r="M1574" t="s">
        <v>38</v>
      </c>
    </row>
    <row r="1575" spans="1:16">
      <c r="A1575">
        <v>20</v>
      </c>
      <c r="B1575">
        <v>265</v>
      </c>
      <c r="C1575">
        <v>284</v>
      </c>
      <c r="D1575" t="s">
        <v>657</v>
      </c>
      <c r="E1575" t="s">
        <v>1010</v>
      </c>
      <c r="F1575">
        <v>19</v>
      </c>
      <c r="G1575">
        <v>1831</v>
      </c>
      <c r="H1575" t="s">
        <v>24</v>
      </c>
      <c r="I1575" t="s">
        <v>20</v>
      </c>
      <c r="M1575" t="s">
        <v>38</v>
      </c>
    </row>
    <row r="1576" spans="1:16">
      <c r="A1576">
        <v>21</v>
      </c>
      <c r="B1576">
        <v>265</v>
      </c>
      <c r="C1576">
        <v>284</v>
      </c>
      <c r="D1576" t="s">
        <v>693</v>
      </c>
      <c r="E1576" t="s">
        <v>1010</v>
      </c>
      <c r="F1576">
        <v>16</v>
      </c>
      <c r="G1576">
        <v>1834</v>
      </c>
      <c r="H1576" t="s">
        <v>19</v>
      </c>
      <c r="I1576" t="s">
        <v>20</v>
      </c>
      <c r="J1576" t="s">
        <v>89</v>
      </c>
      <c r="K1576" t="s">
        <v>33</v>
      </c>
      <c r="M1576" t="s">
        <v>38</v>
      </c>
    </row>
    <row r="1577" spans="1:16">
      <c r="A1577">
        <v>22</v>
      </c>
      <c r="B1577">
        <v>266</v>
      </c>
      <c r="C1577">
        <v>285</v>
      </c>
      <c r="D1577" t="s">
        <v>95</v>
      </c>
      <c r="E1577" t="s">
        <v>1013</v>
      </c>
      <c r="F1577">
        <v>27</v>
      </c>
      <c r="G1577">
        <v>1823</v>
      </c>
      <c r="H1577" t="s">
        <v>19</v>
      </c>
      <c r="I1577" t="s">
        <v>20</v>
      </c>
      <c r="J1577" t="s">
        <v>32</v>
      </c>
      <c r="K1577" t="s">
        <v>33</v>
      </c>
      <c r="M1577" t="s">
        <v>34</v>
      </c>
    </row>
    <row r="1578" spans="1:16">
      <c r="A1578">
        <v>23</v>
      </c>
      <c r="B1578">
        <v>266</v>
      </c>
      <c r="C1578">
        <v>285</v>
      </c>
      <c r="D1578" t="s">
        <v>1014</v>
      </c>
      <c r="E1578" t="s">
        <v>1013</v>
      </c>
      <c r="F1578">
        <v>17</v>
      </c>
      <c r="G1578">
        <v>1833</v>
      </c>
      <c r="H1578" t="s">
        <v>24</v>
      </c>
      <c r="I1578" t="s">
        <v>20</v>
      </c>
      <c r="M1578" t="s">
        <v>25</v>
      </c>
    </row>
    <row r="1579" spans="1:16">
      <c r="A1579">
        <v>24</v>
      </c>
      <c r="B1579">
        <v>266</v>
      </c>
      <c r="C1579">
        <v>285</v>
      </c>
      <c r="D1579" t="s">
        <v>1015</v>
      </c>
      <c r="E1579" t="s">
        <v>1013</v>
      </c>
      <c r="F1579">
        <v>1</v>
      </c>
      <c r="G1579">
        <v>1849</v>
      </c>
      <c r="H1579" t="s">
        <v>24</v>
      </c>
      <c r="I1579" t="s">
        <v>20</v>
      </c>
      <c r="M1579" t="s">
        <v>27</v>
      </c>
    </row>
    <row r="1580" spans="1:16">
      <c r="A1580">
        <v>25</v>
      </c>
      <c r="B1580">
        <v>267</v>
      </c>
      <c r="C1580">
        <v>286</v>
      </c>
      <c r="D1580" t="s">
        <v>95</v>
      </c>
      <c r="E1580" t="s">
        <v>438</v>
      </c>
      <c r="F1580">
        <v>35</v>
      </c>
      <c r="G1580">
        <v>1815</v>
      </c>
      <c r="H1580" t="s">
        <v>19</v>
      </c>
      <c r="I1580" t="s">
        <v>20</v>
      </c>
      <c r="J1580" t="s">
        <v>32</v>
      </c>
      <c r="K1580" t="s">
        <v>33</v>
      </c>
      <c r="L1580">
        <v>1665</v>
      </c>
      <c r="M1580" t="s">
        <v>41</v>
      </c>
    </row>
    <row r="1581" spans="1:16">
      <c r="A1581">
        <v>26</v>
      </c>
      <c r="B1581">
        <v>267</v>
      </c>
      <c r="C1581">
        <v>286</v>
      </c>
      <c r="D1581" t="s">
        <v>1016</v>
      </c>
      <c r="E1581" t="s">
        <v>438</v>
      </c>
      <c r="F1581">
        <v>24</v>
      </c>
      <c r="G1581">
        <v>1826</v>
      </c>
      <c r="H1581" t="s">
        <v>24</v>
      </c>
      <c r="I1581" t="s">
        <v>20</v>
      </c>
      <c r="M1581" t="s">
        <v>38</v>
      </c>
      <c r="P1581" t="s">
        <v>57</v>
      </c>
    </row>
    <row r="1582" spans="1:16">
      <c r="A1582">
        <v>27</v>
      </c>
      <c r="B1582">
        <v>267</v>
      </c>
      <c r="C1582">
        <v>286</v>
      </c>
      <c r="D1582" t="s">
        <v>111</v>
      </c>
      <c r="E1582" t="s">
        <v>438</v>
      </c>
      <c r="F1582">
        <v>9</v>
      </c>
      <c r="G1582">
        <v>1841</v>
      </c>
      <c r="H1582" t="s">
        <v>19</v>
      </c>
      <c r="I1582" t="s">
        <v>20</v>
      </c>
      <c r="M1582" t="s">
        <v>27</v>
      </c>
    </row>
    <row r="1583" spans="1:16">
      <c r="A1583">
        <v>28</v>
      </c>
      <c r="B1583">
        <v>267</v>
      </c>
      <c r="C1583">
        <v>286</v>
      </c>
      <c r="D1583" t="s">
        <v>88</v>
      </c>
      <c r="E1583" t="s">
        <v>438</v>
      </c>
      <c r="F1583">
        <v>7</v>
      </c>
      <c r="G1583">
        <v>1843</v>
      </c>
      <c r="H1583" t="s">
        <v>19</v>
      </c>
      <c r="I1583" t="s">
        <v>20</v>
      </c>
      <c r="M1583" t="s">
        <v>27</v>
      </c>
    </row>
    <row r="1584" spans="1:16">
      <c r="A1584">
        <v>29</v>
      </c>
      <c r="B1584">
        <v>267</v>
      </c>
      <c r="C1584">
        <v>286</v>
      </c>
      <c r="D1584" t="s">
        <v>95</v>
      </c>
      <c r="E1584" t="s">
        <v>438</v>
      </c>
      <c r="F1584">
        <v>5</v>
      </c>
      <c r="G1584">
        <v>1845</v>
      </c>
      <c r="H1584" t="s">
        <v>19</v>
      </c>
      <c r="I1584" t="s">
        <v>20</v>
      </c>
      <c r="M1584" t="s">
        <v>27</v>
      </c>
    </row>
    <row r="1585" spans="1:15">
      <c r="A1585">
        <v>30</v>
      </c>
      <c r="B1585">
        <v>267</v>
      </c>
      <c r="C1585">
        <v>286</v>
      </c>
      <c r="D1585" t="s">
        <v>1017</v>
      </c>
      <c r="E1585" t="s">
        <v>438</v>
      </c>
      <c r="F1585">
        <v>3</v>
      </c>
      <c r="G1585">
        <v>1847</v>
      </c>
      <c r="H1585" t="s">
        <v>24</v>
      </c>
      <c r="I1585" t="s">
        <v>20</v>
      </c>
      <c r="M1585" t="s">
        <v>27</v>
      </c>
    </row>
    <row r="1586" spans="1:15">
      <c r="A1586">
        <v>31</v>
      </c>
      <c r="B1586">
        <v>267</v>
      </c>
      <c r="C1586">
        <v>286</v>
      </c>
      <c r="D1586" t="s">
        <v>1018</v>
      </c>
      <c r="E1586" t="s">
        <v>438</v>
      </c>
      <c r="F1586">
        <v>1</v>
      </c>
      <c r="G1586">
        <v>1849</v>
      </c>
      <c r="H1586" t="s">
        <v>19</v>
      </c>
      <c r="I1586" t="s">
        <v>20</v>
      </c>
      <c r="M1586" t="s">
        <v>27</v>
      </c>
    </row>
    <row r="1587" spans="1:15">
      <c r="A1587">
        <v>32</v>
      </c>
      <c r="B1587">
        <v>268</v>
      </c>
      <c r="C1587">
        <v>287</v>
      </c>
      <c r="D1587" t="s">
        <v>316</v>
      </c>
      <c r="E1587" t="s">
        <v>967</v>
      </c>
      <c r="F1587">
        <v>35</v>
      </c>
      <c r="G1587">
        <v>1815</v>
      </c>
      <c r="H1587" t="s">
        <v>19</v>
      </c>
      <c r="I1587" t="s">
        <v>20</v>
      </c>
      <c r="J1587" t="s">
        <v>312</v>
      </c>
      <c r="K1587" t="s">
        <v>313</v>
      </c>
      <c r="L1587">
        <v>2050</v>
      </c>
      <c r="M1587" t="s">
        <v>77</v>
      </c>
    </row>
    <row r="1588" spans="1:15">
      <c r="A1588">
        <v>33</v>
      </c>
      <c r="B1588">
        <v>268</v>
      </c>
      <c r="C1588">
        <v>287</v>
      </c>
      <c r="D1588" t="s">
        <v>1019</v>
      </c>
      <c r="E1588" t="s">
        <v>967</v>
      </c>
      <c r="F1588">
        <v>22</v>
      </c>
      <c r="G1588">
        <v>1828</v>
      </c>
      <c r="H1588" t="s">
        <v>24</v>
      </c>
      <c r="I1588" t="s">
        <v>20</v>
      </c>
      <c r="M1588" t="s">
        <v>79</v>
      </c>
    </row>
    <row r="1589" spans="1:15">
      <c r="A1589">
        <v>34</v>
      </c>
      <c r="B1589">
        <v>268</v>
      </c>
      <c r="C1589">
        <v>287</v>
      </c>
      <c r="D1589" t="s">
        <v>891</v>
      </c>
      <c r="E1589" t="s">
        <v>967</v>
      </c>
      <c r="F1589">
        <v>5</v>
      </c>
      <c r="G1589">
        <v>1845</v>
      </c>
      <c r="H1589" t="s">
        <v>24</v>
      </c>
      <c r="I1589" t="s">
        <v>20</v>
      </c>
      <c r="M1589" t="s">
        <v>79</v>
      </c>
    </row>
    <row r="1590" spans="1:15">
      <c r="A1590">
        <v>35</v>
      </c>
      <c r="B1590">
        <v>268</v>
      </c>
      <c r="C1590">
        <v>287</v>
      </c>
      <c r="D1590" t="s">
        <v>1020</v>
      </c>
      <c r="E1590" t="s">
        <v>967</v>
      </c>
      <c r="F1590">
        <v>3</v>
      </c>
      <c r="G1590">
        <v>1847</v>
      </c>
      <c r="H1590" t="s">
        <v>19</v>
      </c>
      <c r="I1590" t="s">
        <v>20</v>
      </c>
      <c r="M1590" t="s">
        <v>79</v>
      </c>
    </row>
    <row r="1591" spans="1:15">
      <c r="A1591">
        <v>36</v>
      </c>
      <c r="B1591">
        <v>268</v>
      </c>
      <c r="C1591">
        <v>287</v>
      </c>
      <c r="D1591" t="s">
        <v>446</v>
      </c>
      <c r="E1591" t="s">
        <v>967</v>
      </c>
      <c r="F1591">
        <v>1</v>
      </c>
      <c r="G1591">
        <v>1849</v>
      </c>
      <c r="H1591" t="s">
        <v>19</v>
      </c>
      <c r="I1591" t="s">
        <v>20</v>
      </c>
      <c r="M1591" t="s">
        <v>79</v>
      </c>
    </row>
    <row r="1592" spans="1:15">
      <c r="A1592">
        <v>37</v>
      </c>
      <c r="B1592">
        <v>269</v>
      </c>
      <c r="C1592">
        <v>288</v>
      </c>
      <c r="D1592" t="s">
        <v>88</v>
      </c>
      <c r="E1592" t="s">
        <v>438</v>
      </c>
      <c r="F1592">
        <v>31</v>
      </c>
      <c r="G1592">
        <v>1819</v>
      </c>
      <c r="H1592" t="s">
        <v>19</v>
      </c>
      <c r="I1592" t="s">
        <v>20</v>
      </c>
      <c r="J1592" t="s">
        <v>32</v>
      </c>
      <c r="K1592" t="s">
        <v>33</v>
      </c>
      <c r="L1592">
        <v>2415</v>
      </c>
      <c r="M1592" t="s">
        <v>41</v>
      </c>
    </row>
    <row r="1593" spans="1:15">
      <c r="A1593">
        <v>38</v>
      </c>
      <c r="B1593">
        <v>269</v>
      </c>
      <c r="C1593">
        <v>288</v>
      </c>
      <c r="D1593" t="s">
        <v>190</v>
      </c>
      <c r="E1593" t="s">
        <v>438</v>
      </c>
      <c r="F1593">
        <v>23</v>
      </c>
      <c r="G1593">
        <v>1827</v>
      </c>
      <c r="H1593" t="s">
        <v>24</v>
      </c>
      <c r="I1593" t="s">
        <v>20</v>
      </c>
      <c r="M1593" t="s">
        <v>41</v>
      </c>
    </row>
    <row r="1594" spans="1:15">
      <c r="A1594">
        <v>39</v>
      </c>
      <c r="B1594">
        <v>269</v>
      </c>
      <c r="C1594">
        <v>288</v>
      </c>
      <c r="D1594" t="s">
        <v>632</v>
      </c>
      <c r="E1594" t="s">
        <v>619</v>
      </c>
      <c r="F1594">
        <v>7</v>
      </c>
      <c r="G1594">
        <v>1843</v>
      </c>
      <c r="H1594" t="s">
        <v>24</v>
      </c>
      <c r="I1594" t="s">
        <v>20</v>
      </c>
      <c r="L1594">
        <v>324</v>
      </c>
      <c r="M1594" t="s">
        <v>27</v>
      </c>
    </row>
    <row r="1595" spans="1:15">
      <c r="A1595">
        <v>40</v>
      </c>
      <c r="B1595">
        <v>270</v>
      </c>
      <c r="C1595">
        <v>289</v>
      </c>
      <c r="D1595" t="s">
        <v>718</v>
      </c>
      <c r="E1595" t="s">
        <v>620</v>
      </c>
      <c r="F1595">
        <v>37</v>
      </c>
      <c r="G1595">
        <v>1813</v>
      </c>
      <c r="H1595" t="s">
        <v>19</v>
      </c>
      <c r="I1595" t="s">
        <v>20</v>
      </c>
      <c r="J1595" t="s">
        <v>32</v>
      </c>
      <c r="K1595" t="s">
        <v>33</v>
      </c>
      <c r="M1595" t="s">
        <v>41</v>
      </c>
    </row>
    <row r="1596" spans="1:15">
      <c r="A1596">
        <v>41</v>
      </c>
      <c r="B1596">
        <v>270</v>
      </c>
      <c r="C1596">
        <v>289</v>
      </c>
      <c r="D1596" t="s">
        <v>1021</v>
      </c>
      <c r="E1596" t="s">
        <v>620</v>
      </c>
      <c r="F1596">
        <v>24</v>
      </c>
      <c r="G1596">
        <v>1826</v>
      </c>
      <c r="H1596" t="s">
        <v>24</v>
      </c>
      <c r="I1596" t="s">
        <v>20</v>
      </c>
      <c r="M1596" t="s">
        <v>41</v>
      </c>
    </row>
    <row r="1597" spans="1:15">
      <c r="A1597">
        <v>42</v>
      </c>
      <c r="B1597">
        <v>270</v>
      </c>
      <c r="C1597">
        <v>289</v>
      </c>
      <c r="D1597" t="s">
        <v>902</v>
      </c>
      <c r="E1597" t="s">
        <v>620</v>
      </c>
      <c r="F1597">
        <v>8</v>
      </c>
      <c r="G1597">
        <v>1842</v>
      </c>
      <c r="H1597" t="s">
        <v>19</v>
      </c>
      <c r="I1597" t="s">
        <v>20</v>
      </c>
      <c r="M1597" t="s">
        <v>41</v>
      </c>
      <c r="O1597" t="s">
        <v>57</v>
      </c>
    </row>
    <row r="1598" spans="1:15">
      <c r="A1598">
        <v>1</v>
      </c>
      <c r="B1598">
        <v>270</v>
      </c>
      <c r="C1598">
        <v>289</v>
      </c>
      <c r="D1598" t="s">
        <v>1022</v>
      </c>
      <c r="E1598" t="s">
        <v>620</v>
      </c>
      <c r="F1598">
        <v>5</v>
      </c>
      <c r="G1598">
        <v>1845</v>
      </c>
      <c r="H1598" t="s">
        <v>24</v>
      </c>
      <c r="I1598" t="s">
        <v>20</v>
      </c>
      <c r="M1598" t="s">
        <v>27</v>
      </c>
    </row>
    <row r="1599" spans="1:15">
      <c r="A1599">
        <v>2</v>
      </c>
      <c r="B1599">
        <v>270</v>
      </c>
      <c r="C1599">
        <v>289</v>
      </c>
      <c r="D1599" t="s">
        <v>1023</v>
      </c>
      <c r="E1599" t="s">
        <v>620</v>
      </c>
      <c r="F1599">
        <v>3</v>
      </c>
      <c r="G1599">
        <v>1847</v>
      </c>
      <c r="H1599" t="s">
        <v>24</v>
      </c>
      <c r="I1599" t="s">
        <v>20</v>
      </c>
      <c r="M1599" t="s">
        <v>27</v>
      </c>
    </row>
    <row r="1600" spans="1:15">
      <c r="A1600">
        <v>3</v>
      </c>
      <c r="B1600">
        <v>270</v>
      </c>
      <c r="C1600">
        <v>289</v>
      </c>
      <c r="D1600" t="s">
        <v>1024</v>
      </c>
      <c r="E1600" t="s">
        <v>620</v>
      </c>
      <c r="F1600" s="4" t="s">
        <v>152</v>
      </c>
      <c r="G1600">
        <v>1850</v>
      </c>
      <c r="H1600" t="s">
        <v>24</v>
      </c>
      <c r="I1600" t="s">
        <v>20</v>
      </c>
      <c r="M1600" t="s">
        <v>27</v>
      </c>
    </row>
    <row r="1601" spans="1:16">
      <c r="A1601">
        <v>4</v>
      </c>
      <c r="B1601">
        <v>270</v>
      </c>
      <c r="C1601">
        <v>290</v>
      </c>
      <c r="D1601" t="s">
        <v>478</v>
      </c>
      <c r="E1601" t="s">
        <v>620</v>
      </c>
      <c r="F1601">
        <v>70</v>
      </c>
      <c r="G1601">
        <v>1780</v>
      </c>
      <c r="H1601" t="s">
        <v>19</v>
      </c>
      <c r="I1601" t="s">
        <v>20</v>
      </c>
      <c r="M1601" t="s">
        <v>34</v>
      </c>
    </row>
    <row r="1602" spans="1:16">
      <c r="A1602">
        <v>5</v>
      </c>
      <c r="B1602">
        <v>270</v>
      </c>
      <c r="C1602">
        <v>290</v>
      </c>
      <c r="D1602" t="s">
        <v>267</v>
      </c>
      <c r="E1602" t="s">
        <v>620</v>
      </c>
      <c r="F1602">
        <v>65</v>
      </c>
      <c r="G1602">
        <v>1785</v>
      </c>
      <c r="H1602" t="s">
        <v>24</v>
      </c>
      <c r="I1602" t="s">
        <v>20</v>
      </c>
      <c r="M1602" t="s">
        <v>34</v>
      </c>
    </row>
    <row r="1603" spans="1:16">
      <c r="A1603">
        <v>6</v>
      </c>
      <c r="B1603">
        <v>271</v>
      </c>
      <c r="C1603">
        <v>291</v>
      </c>
      <c r="D1603" t="s">
        <v>111</v>
      </c>
      <c r="E1603" t="s">
        <v>1025</v>
      </c>
      <c r="F1603">
        <v>46</v>
      </c>
      <c r="G1603">
        <v>1804</v>
      </c>
      <c r="H1603" t="s">
        <v>19</v>
      </c>
      <c r="I1603" t="s">
        <v>20</v>
      </c>
      <c r="J1603" t="s">
        <v>312</v>
      </c>
      <c r="K1603" t="s">
        <v>313</v>
      </c>
      <c r="L1603">
        <v>2440</v>
      </c>
      <c r="M1603" t="s">
        <v>77</v>
      </c>
    </row>
    <row r="1604" spans="1:16">
      <c r="A1604">
        <v>7</v>
      </c>
      <c r="B1604">
        <v>271</v>
      </c>
      <c r="C1604">
        <v>291</v>
      </c>
      <c r="D1604" t="s">
        <v>873</v>
      </c>
      <c r="E1604" t="s">
        <v>1025</v>
      </c>
      <c r="F1604">
        <v>44</v>
      </c>
      <c r="G1604">
        <v>1806</v>
      </c>
      <c r="H1604" t="s">
        <v>24</v>
      </c>
      <c r="I1604" t="s">
        <v>20</v>
      </c>
      <c r="M1604" t="s">
        <v>41</v>
      </c>
    </row>
    <row r="1605" spans="1:16">
      <c r="A1605">
        <v>8</v>
      </c>
      <c r="B1605">
        <v>271</v>
      </c>
      <c r="C1605">
        <v>291</v>
      </c>
      <c r="D1605" t="s">
        <v>479</v>
      </c>
      <c r="E1605" t="s">
        <v>1025</v>
      </c>
      <c r="F1605">
        <v>20</v>
      </c>
      <c r="G1605">
        <v>1830</v>
      </c>
      <c r="H1605" t="s">
        <v>24</v>
      </c>
      <c r="I1605" t="s">
        <v>20</v>
      </c>
      <c r="M1605" t="s">
        <v>41</v>
      </c>
    </row>
    <row r="1606" spans="1:16">
      <c r="A1606">
        <v>9</v>
      </c>
      <c r="B1606">
        <v>271</v>
      </c>
      <c r="C1606">
        <v>291</v>
      </c>
      <c r="D1606" t="s">
        <v>216</v>
      </c>
      <c r="E1606" t="s">
        <v>1025</v>
      </c>
      <c r="F1606">
        <v>15</v>
      </c>
      <c r="G1606">
        <v>1835</v>
      </c>
      <c r="H1606" t="s">
        <v>24</v>
      </c>
      <c r="I1606" t="s">
        <v>20</v>
      </c>
      <c r="M1606" t="s">
        <v>27</v>
      </c>
    </row>
    <row r="1607" spans="1:16">
      <c r="A1607">
        <v>10</v>
      </c>
      <c r="B1607">
        <v>271</v>
      </c>
      <c r="C1607">
        <v>291</v>
      </c>
      <c r="D1607" t="s">
        <v>112</v>
      </c>
      <c r="E1607" t="s">
        <v>1025</v>
      </c>
      <c r="F1607">
        <v>13</v>
      </c>
      <c r="G1607">
        <v>1837</v>
      </c>
      <c r="H1607" t="s">
        <v>19</v>
      </c>
      <c r="I1607" t="s">
        <v>20</v>
      </c>
      <c r="M1607" t="s">
        <v>27</v>
      </c>
    </row>
    <row r="1608" spans="1:16">
      <c r="A1608">
        <v>11</v>
      </c>
      <c r="B1608">
        <v>271</v>
      </c>
      <c r="C1608">
        <v>291</v>
      </c>
      <c r="D1608" t="s">
        <v>166</v>
      </c>
      <c r="E1608" t="s">
        <v>1025</v>
      </c>
      <c r="F1608">
        <v>11</v>
      </c>
      <c r="G1608">
        <v>1839</v>
      </c>
      <c r="H1608" t="s">
        <v>24</v>
      </c>
      <c r="I1608" t="s">
        <v>20</v>
      </c>
      <c r="M1608" t="s">
        <v>27</v>
      </c>
    </row>
    <row r="1609" spans="1:16">
      <c r="A1609">
        <v>12</v>
      </c>
      <c r="B1609">
        <v>271</v>
      </c>
      <c r="C1609">
        <v>291</v>
      </c>
      <c r="D1609" t="s">
        <v>100</v>
      </c>
      <c r="E1609" t="s">
        <v>1025</v>
      </c>
      <c r="F1609">
        <v>9</v>
      </c>
      <c r="G1609">
        <v>1841</v>
      </c>
      <c r="H1609" t="s">
        <v>19</v>
      </c>
      <c r="I1609" t="s">
        <v>20</v>
      </c>
      <c r="M1609" t="s">
        <v>27</v>
      </c>
    </row>
    <row r="1610" spans="1:16">
      <c r="A1610">
        <v>13</v>
      </c>
      <c r="B1610">
        <v>271</v>
      </c>
      <c r="C1610">
        <v>291</v>
      </c>
      <c r="D1610" t="s">
        <v>1026</v>
      </c>
      <c r="E1610" t="s">
        <v>1025</v>
      </c>
      <c r="F1610">
        <v>6</v>
      </c>
      <c r="G1610">
        <v>1844</v>
      </c>
      <c r="H1610" t="s">
        <v>19</v>
      </c>
      <c r="I1610" t="s">
        <v>20</v>
      </c>
      <c r="M1610" t="s">
        <v>27</v>
      </c>
    </row>
    <row r="1611" spans="1:16">
      <c r="A1611">
        <v>14</v>
      </c>
      <c r="B1611">
        <v>272</v>
      </c>
      <c r="C1611">
        <v>292</v>
      </c>
      <c r="D1611" t="s">
        <v>1027</v>
      </c>
      <c r="E1611" t="s">
        <v>1028</v>
      </c>
      <c r="F1611">
        <v>40</v>
      </c>
      <c r="G1611">
        <v>1810</v>
      </c>
      <c r="H1611" t="s">
        <v>19</v>
      </c>
      <c r="I1611" t="s">
        <v>20</v>
      </c>
      <c r="J1611" t="s">
        <v>32</v>
      </c>
      <c r="K1611" t="s">
        <v>33</v>
      </c>
      <c r="L1611">
        <v>400</v>
      </c>
      <c r="M1611" t="s">
        <v>41</v>
      </c>
      <c r="P1611" t="s">
        <v>57</v>
      </c>
    </row>
    <row r="1612" spans="1:16">
      <c r="A1612">
        <v>15</v>
      </c>
      <c r="B1612">
        <v>272</v>
      </c>
      <c r="C1612">
        <v>292</v>
      </c>
      <c r="D1612" t="s">
        <v>479</v>
      </c>
      <c r="E1612" t="s">
        <v>1028</v>
      </c>
      <c r="F1612">
        <v>32</v>
      </c>
      <c r="G1612">
        <v>1818</v>
      </c>
      <c r="H1612" t="s">
        <v>24</v>
      </c>
      <c r="I1612" t="s">
        <v>20</v>
      </c>
      <c r="M1612" t="s">
        <v>52</v>
      </c>
      <c r="P1612" t="s">
        <v>57</v>
      </c>
    </row>
    <row r="1613" spans="1:16">
      <c r="A1613">
        <v>16</v>
      </c>
      <c r="B1613">
        <v>272</v>
      </c>
      <c r="C1613">
        <v>292</v>
      </c>
      <c r="D1613" t="s">
        <v>1029</v>
      </c>
      <c r="E1613" t="s">
        <v>1028</v>
      </c>
      <c r="F1613">
        <v>15</v>
      </c>
      <c r="G1613">
        <v>1835</v>
      </c>
      <c r="H1613" t="s">
        <v>19</v>
      </c>
      <c r="I1613" t="s">
        <v>20</v>
      </c>
      <c r="J1613" t="s">
        <v>89</v>
      </c>
      <c r="K1613" t="s">
        <v>33</v>
      </c>
      <c r="M1613" t="s">
        <v>27</v>
      </c>
    </row>
    <row r="1614" spans="1:16">
      <c r="A1614">
        <v>17</v>
      </c>
      <c r="B1614">
        <v>272</v>
      </c>
      <c r="C1614">
        <v>292</v>
      </c>
      <c r="D1614" t="s">
        <v>23</v>
      </c>
      <c r="E1614" t="s">
        <v>1028</v>
      </c>
      <c r="F1614">
        <v>12</v>
      </c>
      <c r="G1614">
        <v>1838</v>
      </c>
      <c r="H1614" t="s">
        <v>24</v>
      </c>
      <c r="I1614" t="s">
        <v>20</v>
      </c>
      <c r="M1614" t="s">
        <v>155</v>
      </c>
    </row>
    <row r="1615" spans="1:16">
      <c r="A1615">
        <v>18</v>
      </c>
      <c r="B1615">
        <v>272</v>
      </c>
      <c r="C1615">
        <v>292</v>
      </c>
      <c r="D1615" t="s">
        <v>476</v>
      </c>
      <c r="E1615" t="s">
        <v>1028</v>
      </c>
      <c r="F1615">
        <v>9</v>
      </c>
      <c r="G1615">
        <v>1841</v>
      </c>
      <c r="H1615" t="s">
        <v>19</v>
      </c>
      <c r="I1615" t="s">
        <v>20</v>
      </c>
      <c r="M1615" t="s">
        <v>155</v>
      </c>
    </row>
    <row r="1616" spans="1:16">
      <c r="A1616">
        <v>19</v>
      </c>
      <c r="B1616">
        <v>272</v>
      </c>
      <c r="C1616">
        <v>292</v>
      </c>
      <c r="D1616" t="s">
        <v>1030</v>
      </c>
      <c r="E1616" t="s">
        <v>1028</v>
      </c>
      <c r="F1616">
        <v>4</v>
      </c>
      <c r="G1616">
        <v>1846</v>
      </c>
      <c r="H1616" t="s">
        <v>19</v>
      </c>
      <c r="I1616" t="s">
        <v>20</v>
      </c>
      <c r="M1616" t="s">
        <v>27</v>
      </c>
    </row>
    <row r="1617" spans="1:15">
      <c r="A1617">
        <v>20</v>
      </c>
      <c r="B1617">
        <v>272</v>
      </c>
      <c r="C1617">
        <v>292</v>
      </c>
      <c r="D1617" t="s">
        <v>859</v>
      </c>
      <c r="E1617" t="s">
        <v>1028</v>
      </c>
      <c r="F1617">
        <v>1</v>
      </c>
      <c r="G1617">
        <v>1849</v>
      </c>
      <c r="H1617" t="s">
        <v>19</v>
      </c>
      <c r="I1617" t="s">
        <v>20</v>
      </c>
      <c r="M1617" t="s">
        <v>27</v>
      </c>
    </row>
    <row r="1618" spans="1:15">
      <c r="A1618">
        <v>21</v>
      </c>
      <c r="B1618">
        <v>272</v>
      </c>
      <c r="C1618">
        <v>292</v>
      </c>
      <c r="D1618" t="s">
        <v>88</v>
      </c>
      <c r="E1618" t="s">
        <v>1031</v>
      </c>
      <c r="F1618">
        <v>10</v>
      </c>
      <c r="G1618">
        <v>1834</v>
      </c>
      <c r="H1618" t="s">
        <v>19</v>
      </c>
      <c r="I1618" t="s">
        <v>20</v>
      </c>
      <c r="M1618" t="s">
        <v>27</v>
      </c>
    </row>
    <row r="1619" spans="1:15">
      <c r="A1619">
        <v>22</v>
      </c>
      <c r="B1619">
        <v>273</v>
      </c>
      <c r="C1619">
        <v>293</v>
      </c>
      <c r="D1619" t="s">
        <v>170</v>
      </c>
      <c r="E1619" t="s">
        <v>1032</v>
      </c>
      <c r="F1619">
        <v>63</v>
      </c>
      <c r="G1619">
        <v>1787</v>
      </c>
      <c r="H1619" t="s">
        <v>19</v>
      </c>
      <c r="I1619" t="s">
        <v>20</v>
      </c>
      <c r="J1619" t="s">
        <v>32</v>
      </c>
      <c r="K1619" t="s">
        <v>33</v>
      </c>
      <c r="L1619">
        <v>3100</v>
      </c>
      <c r="M1619" t="s">
        <v>79</v>
      </c>
    </row>
    <row r="1620" spans="1:15">
      <c r="A1620">
        <v>23</v>
      </c>
      <c r="B1620">
        <v>273</v>
      </c>
      <c r="C1620">
        <v>293</v>
      </c>
      <c r="D1620" t="s">
        <v>657</v>
      </c>
      <c r="E1620" t="s">
        <v>1032</v>
      </c>
      <c r="F1620">
        <v>22</v>
      </c>
      <c r="G1620">
        <v>1828</v>
      </c>
      <c r="H1620" t="s">
        <v>24</v>
      </c>
      <c r="I1620" t="s">
        <v>20</v>
      </c>
      <c r="M1620" t="s">
        <v>126</v>
      </c>
    </row>
    <row r="1621" spans="1:15">
      <c r="A1621">
        <v>24</v>
      </c>
      <c r="B1621">
        <v>273</v>
      </c>
      <c r="C1621">
        <v>293</v>
      </c>
      <c r="D1621" t="s">
        <v>1033</v>
      </c>
      <c r="E1621" t="s">
        <v>1032</v>
      </c>
      <c r="F1621">
        <v>21</v>
      </c>
      <c r="G1621">
        <v>1829</v>
      </c>
      <c r="H1621" t="s">
        <v>19</v>
      </c>
      <c r="I1621" t="s">
        <v>20</v>
      </c>
      <c r="J1621" t="s">
        <v>89</v>
      </c>
      <c r="K1621" t="s">
        <v>33</v>
      </c>
      <c r="M1621" t="s">
        <v>126</v>
      </c>
    </row>
    <row r="1622" spans="1:15">
      <c r="A1622">
        <v>25</v>
      </c>
      <c r="B1622">
        <v>273</v>
      </c>
      <c r="C1622">
        <v>293</v>
      </c>
      <c r="D1622" t="s">
        <v>1034</v>
      </c>
      <c r="E1622" t="s">
        <v>1032</v>
      </c>
      <c r="F1622">
        <v>19</v>
      </c>
      <c r="G1622">
        <v>1831</v>
      </c>
      <c r="H1622" t="s">
        <v>19</v>
      </c>
      <c r="I1622" t="s">
        <v>20</v>
      </c>
      <c r="J1622" t="s">
        <v>89</v>
      </c>
      <c r="K1622" t="s">
        <v>33</v>
      </c>
      <c r="M1622" t="s">
        <v>126</v>
      </c>
    </row>
    <row r="1623" spans="1:15">
      <c r="A1623">
        <v>26</v>
      </c>
      <c r="B1623">
        <v>274</v>
      </c>
      <c r="C1623">
        <v>294</v>
      </c>
      <c r="D1623" t="s">
        <v>180</v>
      </c>
      <c r="E1623" t="s">
        <v>1035</v>
      </c>
      <c r="F1623">
        <v>49</v>
      </c>
      <c r="G1623">
        <v>1801</v>
      </c>
      <c r="H1623" t="s">
        <v>19</v>
      </c>
      <c r="I1623" t="s">
        <v>20</v>
      </c>
      <c r="J1623" t="s">
        <v>32</v>
      </c>
      <c r="K1623" t="s">
        <v>33</v>
      </c>
      <c r="L1623">
        <v>21613</v>
      </c>
      <c r="M1623" t="s">
        <v>34</v>
      </c>
    </row>
    <row r="1624" spans="1:15">
      <c r="A1624">
        <v>27</v>
      </c>
      <c r="B1624">
        <v>274</v>
      </c>
      <c r="C1624">
        <v>294</v>
      </c>
      <c r="D1624" t="s">
        <v>1036</v>
      </c>
      <c r="E1624" t="s">
        <v>1035</v>
      </c>
      <c r="F1624">
        <v>46</v>
      </c>
      <c r="G1624">
        <v>1804</v>
      </c>
      <c r="H1624" t="s">
        <v>24</v>
      </c>
      <c r="I1624" t="s">
        <v>20</v>
      </c>
      <c r="M1624" t="s">
        <v>41</v>
      </c>
    </row>
    <row r="1625" spans="1:15">
      <c r="A1625">
        <v>28</v>
      </c>
      <c r="B1625">
        <v>274</v>
      </c>
      <c r="C1625">
        <v>294</v>
      </c>
      <c r="D1625" t="s">
        <v>100</v>
      </c>
      <c r="E1625" t="s">
        <v>1035</v>
      </c>
      <c r="F1625">
        <v>21</v>
      </c>
      <c r="G1625">
        <v>1829</v>
      </c>
      <c r="H1625" t="s">
        <v>19</v>
      </c>
      <c r="I1625" t="s">
        <v>20</v>
      </c>
      <c r="M1625" t="s">
        <v>38</v>
      </c>
      <c r="O1625" t="s">
        <v>57</v>
      </c>
    </row>
    <row r="1626" spans="1:15">
      <c r="A1626">
        <v>29</v>
      </c>
      <c r="B1626">
        <v>274</v>
      </c>
      <c r="C1626">
        <v>294</v>
      </c>
      <c r="D1626" t="s">
        <v>238</v>
      </c>
      <c r="E1626" t="s">
        <v>1035</v>
      </c>
      <c r="F1626">
        <v>19</v>
      </c>
      <c r="G1626">
        <v>1831</v>
      </c>
      <c r="H1626" t="s">
        <v>19</v>
      </c>
      <c r="I1626" t="s">
        <v>20</v>
      </c>
      <c r="M1626" t="s">
        <v>38</v>
      </c>
      <c r="O1626" t="s">
        <v>57</v>
      </c>
    </row>
    <row r="1627" spans="1:15">
      <c r="A1627">
        <v>30</v>
      </c>
      <c r="B1627">
        <v>274</v>
      </c>
      <c r="C1627">
        <v>294</v>
      </c>
      <c r="D1627" t="s">
        <v>180</v>
      </c>
      <c r="E1627" t="s">
        <v>1035</v>
      </c>
      <c r="F1627">
        <v>17</v>
      </c>
      <c r="G1627">
        <v>1833</v>
      </c>
      <c r="H1627" t="s">
        <v>19</v>
      </c>
      <c r="I1627" t="s">
        <v>20</v>
      </c>
      <c r="M1627" t="s">
        <v>38</v>
      </c>
      <c r="O1627" t="s">
        <v>57</v>
      </c>
    </row>
    <row r="1628" spans="1:15">
      <c r="A1628">
        <v>31</v>
      </c>
      <c r="B1628">
        <v>274</v>
      </c>
      <c r="C1628">
        <v>294</v>
      </c>
      <c r="D1628" t="s">
        <v>1037</v>
      </c>
      <c r="E1628" t="s">
        <v>1035</v>
      </c>
      <c r="F1628">
        <v>15</v>
      </c>
      <c r="G1628">
        <v>1835</v>
      </c>
      <c r="H1628" t="s">
        <v>19</v>
      </c>
      <c r="I1628" t="s">
        <v>20</v>
      </c>
      <c r="M1628" t="s">
        <v>38</v>
      </c>
      <c r="O1628" t="s">
        <v>57</v>
      </c>
    </row>
    <row r="1629" spans="1:15">
      <c r="A1629">
        <v>32</v>
      </c>
      <c r="B1629">
        <v>274</v>
      </c>
      <c r="C1629">
        <v>294</v>
      </c>
      <c r="D1629" t="s">
        <v>657</v>
      </c>
      <c r="E1629" t="s">
        <v>1035</v>
      </c>
      <c r="F1629">
        <v>13</v>
      </c>
      <c r="G1629">
        <v>1837</v>
      </c>
      <c r="H1629" t="s">
        <v>24</v>
      </c>
      <c r="I1629" t="s">
        <v>20</v>
      </c>
      <c r="M1629" t="s">
        <v>38</v>
      </c>
      <c r="O1629" t="s">
        <v>57</v>
      </c>
    </row>
    <row r="1630" spans="1:15">
      <c r="A1630">
        <v>33</v>
      </c>
      <c r="B1630">
        <v>274</v>
      </c>
      <c r="C1630">
        <v>294</v>
      </c>
      <c r="D1630" t="s">
        <v>166</v>
      </c>
      <c r="E1630" t="s">
        <v>1038</v>
      </c>
      <c r="F1630">
        <v>14</v>
      </c>
      <c r="G1630">
        <v>1836</v>
      </c>
      <c r="H1630" t="s">
        <v>24</v>
      </c>
      <c r="I1630" t="s">
        <v>20</v>
      </c>
      <c r="M1630" t="s">
        <v>38</v>
      </c>
      <c r="O1630" t="s">
        <v>57</v>
      </c>
    </row>
    <row r="1631" spans="1:15">
      <c r="A1631">
        <v>34</v>
      </c>
      <c r="B1631">
        <v>275</v>
      </c>
      <c r="C1631">
        <v>295</v>
      </c>
      <c r="D1631" t="s">
        <v>1039</v>
      </c>
      <c r="E1631" t="s">
        <v>1040</v>
      </c>
      <c r="F1631">
        <v>27</v>
      </c>
      <c r="G1631">
        <v>1823</v>
      </c>
      <c r="H1631" t="s">
        <v>19</v>
      </c>
      <c r="I1631" t="s">
        <v>20</v>
      </c>
      <c r="J1631" t="s">
        <v>32</v>
      </c>
      <c r="K1631" t="s">
        <v>33</v>
      </c>
      <c r="L1631">
        <v>1750</v>
      </c>
      <c r="M1631" t="s">
        <v>79</v>
      </c>
    </row>
    <row r="1632" spans="1:15">
      <c r="A1632">
        <v>35</v>
      </c>
      <c r="B1632">
        <v>275</v>
      </c>
      <c r="C1632">
        <v>295</v>
      </c>
      <c r="D1632" t="s">
        <v>1041</v>
      </c>
      <c r="E1632" t="s">
        <v>1040</v>
      </c>
      <c r="F1632">
        <v>3</v>
      </c>
      <c r="G1632">
        <v>1847</v>
      </c>
      <c r="H1632" t="s">
        <v>19</v>
      </c>
      <c r="I1632" t="s">
        <v>20</v>
      </c>
      <c r="M1632" t="s">
        <v>27</v>
      </c>
    </row>
    <row r="1633" spans="1:15">
      <c r="A1633">
        <v>36</v>
      </c>
      <c r="B1633">
        <v>275</v>
      </c>
      <c r="C1633">
        <v>295</v>
      </c>
      <c r="D1633" t="s">
        <v>270</v>
      </c>
      <c r="E1633" t="s">
        <v>1040</v>
      </c>
      <c r="F1633">
        <v>1</v>
      </c>
      <c r="G1633">
        <v>1849</v>
      </c>
      <c r="H1633" t="s">
        <v>24</v>
      </c>
      <c r="I1633" t="s">
        <v>20</v>
      </c>
      <c r="M1633" t="s">
        <v>27</v>
      </c>
    </row>
    <row r="1634" spans="1:15">
      <c r="A1634">
        <v>37</v>
      </c>
      <c r="B1634">
        <v>276</v>
      </c>
      <c r="C1634">
        <v>296</v>
      </c>
      <c r="D1634" t="s">
        <v>323</v>
      </c>
      <c r="E1634" t="s">
        <v>1042</v>
      </c>
      <c r="F1634">
        <v>39</v>
      </c>
      <c r="G1634">
        <v>1811</v>
      </c>
      <c r="H1634" t="s">
        <v>19</v>
      </c>
      <c r="I1634" t="s">
        <v>20</v>
      </c>
      <c r="J1634" t="s">
        <v>32</v>
      </c>
      <c r="K1634" t="s">
        <v>33</v>
      </c>
      <c r="L1634">
        <v>3160</v>
      </c>
      <c r="M1634" t="s">
        <v>41</v>
      </c>
    </row>
    <row r="1635" spans="1:15">
      <c r="A1635">
        <v>38</v>
      </c>
      <c r="B1635">
        <v>276</v>
      </c>
      <c r="C1635">
        <v>296</v>
      </c>
      <c r="D1635" t="s">
        <v>748</v>
      </c>
      <c r="E1635" t="s">
        <v>1042</v>
      </c>
      <c r="F1635">
        <v>21</v>
      </c>
      <c r="G1635">
        <v>1829</v>
      </c>
      <c r="H1635" t="s">
        <v>24</v>
      </c>
      <c r="I1635" t="s">
        <v>20</v>
      </c>
      <c r="M1635" t="s">
        <v>25</v>
      </c>
    </row>
    <row r="1636" spans="1:15">
      <c r="A1636">
        <v>39</v>
      </c>
      <c r="B1636">
        <v>276</v>
      </c>
      <c r="C1636">
        <v>296</v>
      </c>
      <c r="D1636" t="s">
        <v>1043</v>
      </c>
      <c r="E1636" t="s">
        <v>1042</v>
      </c>
      <c r="F1636">
        <v>1</v>
      </c>
      <c r="G1636">
        <v>1849</v>
      </c>
      <c r="H1636" t="s">
        <v>19</v>
      </c>
      <c r="I1636" t="s">
        <v>20</v>
      </c>
      <c r="M1636" t="s">
        <v>27</v>
      </c>
    </row>
    <row r="1637" spans="1:15">
      <c r="A1637">
        <v>40</v>
      </c>
      <c r="B1637">
        <v>276</v>
      </c>
      <c r="C1637">
        <v>296</v>
      </c>
      <c r="D1637" t="s">
        <v>111</v>
      </c>
      <c r="E1637" t="s">
        <v>1044</v>
      </c>
      <c r="F1637">
        <v>3</v>
      </c>
      <c r="G1637">
        <v>1847</v>
      </c>
      <c r="H1637" t="s">
        <v>19</v>
      </c>
      <c r="I1637" t="s">
        <v>20</v>
      </c>
      <c r="M1637" t="s">
        <v>27</v>
      </c>
    </row>
    <row r="1638" spans="1:15">
      <c r="A1638">
        <v>41</v>
      </c>
      <c r="B1638">
        <v>277</v>
      </c>
      <c r="C1638">
        <v>297</v>
      </c>
      <c r="D1638" t="s">
        <v>639</v>
      </c>
      <c r="E1638" t="s">
        <v>1045</v>
      </c>
      <c r="F1638">
        <v>29</v>
      </c>
      <c r="G1638">
        <v>1821</v>
      </c>
      <c r="H1638" t="s">
        <v>19</v>
      </c>
      <c r="I1638" t="s">
        <v>20</v>
      </c>
      <c r="J1638" t="s">
        <v>32</v>
      </c>
      <c r="K1638" t="s">
        <v>33</v>
      </c>
      <c r="L1638">
        <v>2650</v>
      </c>
      <c r="M1638" t="s">
        <v>79</v>
      </c>
    </row>
    <row r="1639" spans="1:15">
      <c r="A1639">
        <v>42</v>
      </c>
      <c r="B1639">
        <v>277</v>
      </c>
      <c r="C1639">
        <v>297</v>
      </c>
      <c r="D1639" t="s">
        <v>556</v>
      </c>
      <c r="E1639" t="s">
        <v>1045</v>
      </c>
      <c r="F1639">
        <v>20</v>
      </c>
      <c r="G1639">
        <v>1830</v>
      </c>
      <c r="H1639" t="s">
        <v>24</v>
      </c>
      <c r="I1639" t="s">
        <v>20</v>
      </c>
      <c r="M1639" t="s">
        <v>79</v>
      </c>
    </row>
    <row r="1640" spans="1:15">
      <c r="A1640">
        <v>1</v>
      </c>
      <c r="B1640">
        <v>277</v>
      </c>
      <c r="C1640">
        <v>297</v>
      </c>
      <c r="D1640" t="s">
        <v>1046</v>
      </c>
      <c r="E1640" t="s">
        <v>1045</v>
      </c>
      <c r="F1640">
        <v>2</v>
      </c>
      <c r="G1640">
        <v>1848</v>
      </c>
      <c r="H1640" t="s">
        <v>24</v>
      </c>
      <c r="I1640" t="s">
        <v>20</v>
      </c>
      <c r="M1640" t="s">
        <v>79</v>
      </c>
    </row>
    <row r="1641" spans="1:15">
      <c r="A1641">
        <v>2</v>
      </c>
      <c r="B1641">
        <v>277</v>
      </c>
      <c r="C1641">
        <v>297</v>
      </c>
      <c r="D1641" t="s">
        <v>1047</v>
      </c>
      <c r="E1641" t="s">
        <v>1045</v>
      </c>
      <c r="F1641" s="4" t="s">
        <v>201</v>
      </c>
      <c r="G1641">
        <v>1850</v>
      </c>
      <c r="H1641" t="s">
        <v>24</v>
      </c>
      <c r="I1641" t="s">
        <v>20</v>
      </c>
      <c r="M1641" t="s">
        <v>27</v>
      </c>
    </row>
    <row r="1642" spans="1:15">
      <c r="A1642">
        <v>3</v>
      </c>
      <c r="B1642">
        <v>278</v>
      </c>
      <c r="C1642">
        <v>298</v>
      </c>
      <c r="D1642" t="s">
        <v>1048</v>
      </c>
      <c r="E1642" t="s">
        <v>1049</v>
      </c>
      <c r="F1642">
        <v>35</v>
      </c>
      <c r="G1642">
        <v>1815</v>
      </c>
      <c r="H1642" t="s">
        <v>19</v>
      </c>
      <c r="I1642" t="s">
        <v>20</v>
      </c>
      <c r="J1642" t="s">
        <v>32</v>
      </c>
      <c r="K1642" t="s">
        <v>33</v>
      </c>
      <c r="M1642" t="s">
        <v>34</v>
      </c>
    </row>
    <row r="1643" spans="1:15">
      <c r="A1643">
        <v>4</v>
      </c>
      <c r="B1643">
        <v>278</v>
      </c>
      <c r="C1643">
        <v>298</v>
      </c>
      <c r="D1643" t="s">
        <v>1050</v>
      </c>
      <c r="E1643" t="s">
        <v>1049</v>
      </c>
      <c r="F1643">
        <v>32</v>
      </c>
      <c r="G1643">
        <v>1818</v>
      </c>
      <c r="H1643" t="s">
        <v>24</v>
      </c>
      <c r="I1643" t="s">
        <v>20</v>
      </c>
      <c r="M1643" t="s">
        <v>41</v>
      </c>
    </row>
    <row r="1644" spans="1:15">
      <c r="A1644">
        <v>5</v>
      </c>
      <c r="B1644">
        <v>278</v>
      </c>
      <c r="C1644">
        <v>298</v>
      </c>
      <c r="D1644" t="s">
        <v>206</v>
      </c>
      <c r="E1644" t="s">
        <v>1049</v>
      </c>
      <c r="F1644">
        <v>7</v>
      </c>
      <c r="G1644">
        <v>1843</v>
      </c>
      <c r="H1644" t="s">
        <v>19</v>
      </c>
      <c r="I1644" t="s">
        <v>20</v>
      </c>
      <c r="M1644" t="s">
        <v>27</v>
      </c>
    </row>
    <row r="1645" spans="1:15">
      <c r="A1645">
        <v>6</v>
      </c>
      <c r="B1645">
        <v>278</v>
      </c>
      <c r="C1645">
        <v>298</v>
      </c>
      <c r="D1645" t="s">
        <v>748</v>
      </c>
      <c r="E1645" t="s">
        <v>1049</v>
      </c>
      <c r="F1645">
        <v>2</v>
      </c>
      <c r="G1645">
        <v>1848</v>
      </c>
      <c r="H1645" t="s">
        <v>24</v>
      </c>
      <c r="I1645" t="s">
        <v>20</v>
      </c>
      <c r="M1645" t="s">
        <v>27</v>
      </c>
    </row>
    <row r="1646" spans="1:15">
      <c r="A1646">
        <v>7</v>
      </c>
      <c r="B1646">
        <v>279</v>
      </c>
      <c r="C1646">
        <v>299</v>
      </c>
      <c r="D1646" t="s">
        <v>46</v>
      </c>
      <c r="E1646" t="s">
        <v>1051</v>
      </c>
      <c r="F1646">
        <v>43</v>
      </c>
      <c r="G1646">
        <v>1807</v>
      </c>
      <c r="H1646" t="s">
        <v>19</v>
      </c>
      <c r="I1646" t="s">
        <v>20</v>
      </c>
      <c r="J1646" t="s">
        <v>783</v>
      </c>
      <c r="K1646" t="s">
        <v>33</v>
      </c>
      <c r="L1646">
        <v>1200</v>
      </c>
      <c r="M1646" t="s">
        <v>41</v>
      </c>
    </row>
    <row r="1647" spans="1:15">
      <c r="A1647">
        <v>8</v>
      </c>
      <c r="B1647">
        <v>279</v>
      </c>
      <c r="C1647">
        <v>299</v>
      </c>
      <c r="D1647" t="s">
        <v>1052</v>
      </c>
      <c r="E1647" t="s">
        <v>1051</v>
      </c>
      <c r="F1647">
        <v>35</v>
      </c>
      <c r="G1647">
        <v>1815</v>
      </c>
      <c r="H1647" t="s">
        <v>24</v>
      </c>
      <c r="I1647" t="s">
        <v>20</v>
      </c>
      <c r="M1647" t="s">
        <v>41</v>
      </c>
    </row>
    <row r="1648" spans="1:15">
      <c r="A1648">
        <v>9</v>
      </c>
      <c r="B1648">
        <v>279</v>
      </c>
      <c r="C1648">
        <v>299</v>
      </c>
      <c r="D1648" t="s">
        <v>479</v>
      </c>
      <c r="E1648" t="s">
        <v>1051</v>
      </c>
      <c r="F1648">
        <v>11</v>
      </c>
      <c r="G1648">
        <v>1839</v>
      </c>
      <c r="H1648" t="s">
        <v>24</v>
      </c>
      <c r="I1648" t="s">
        <v>20</v>
      </c>
      <c r="M1648" t="s">
        <v>41</v>
      </c>
      <c r="O1648" t="s">
        <v>57</v>
      </c>
    </row>
    <row r="1649" spans="1:15">
      <c r="A1649">
        <v>10</v>
      </c>
      <c r="B1649">
        <v>279</v>
      </c>
      <c r="C1649">
        <v>299</v>
      </c>
      <c r="D1649" t="s">
        <v>63</v>
      </c>
      <c r="E1649" t="s">
        <v>1051</v>
      </c>
      <c r="F1649">
        <v>9</v>
      </c>
      <c r="G1649">
        <v>1841</v>
      </c>
      <c r="H1649" t="s">
        <v>19</v>
      </c>
      <c r="I1649" t="s">
        <v>20</v>
      </c>
      <c r="M1649" t="s">
        <v>41</v>
      </c>
      <c r="O1649" t="s">
        <v>57</v>
      </c>
    </row>
    <row r="1650" spans="1:15">
      <c r="A1650">
        <v>11</v>
      </c>
      <c r="B1650">
        <v>279</v>
      </c>
      <c r="C1650">
        <v>299</v>
      </c>
      <c r="D1650" t="s">
        <v>75</v>
      </c>
      <c r="E1650" t="s">
        <v>1051</v>
      </c>
      <c r="F1650">
        <v>8</v>
      </c>
      <c r="G1650">
        <v>1842</v>
      </c>
      <c r="H1650" t="s">
        <v>19</v>
      </c>
      <c r="I1650" t="s">
        <v>20</v>
      </c>
      <c r="M1650" t="s">
        <v>41</v>
      </c>
      <c r="O1650" t="s">
        <v>57</v>
      </c>
    </row>
    <row r="1651" spans="1:15">
      <c r="A1651">
        <v>12</v>
      </c>
      <c r="B1651">
        <v>279</v>
      </c>
      <c r="C1651">
        <v>299</v>
      </c>
      <c r="D1651" t="s">
        <v>1053</v>
      </c>
      <c r="E1651" t="s">
        <v>1051</v>
      </c>
      <c r="F1651">
        <v>4</v>
      </c>
      <c r="G1651">
        <v>1846</v>
      </c>
      <c r="H1651" t="s">
        <v>19</v>
      </c>
      <c r="I1651" t="s">
        <v>20</v>
      </c>
      <c r="M1651" t="s">
        <v>41</v>
      </c>
    </row>
    <row r="1652" spans="1:15">
      <c r="A1652">
        <v>13</v>
      </c>
      <c r="B1652">
        <v>279</v>
      </c>
      <c r="C1652">
        <v>299</v>
      </c>
      <c r="D1652" t="s">
        <v>100</v>
      </c>
      <c r="E1652" t="s">
        <v>1051</v>
      </c>
      <c r="F1652">
        <v>1</v>
      </c>
      <c r="G1652">
        <v>1849</v>
      </c>
      <c r="H1652" t="s">
        <v>19</v>
      </c>
      <c r="I1652" t="s">
        <v>20</v>
      </c>
      <c r="M1652" t="s">
        <v>41</v>
      </c>
    </row>
    <row r="1653" spans="1:15">
      <c r="A1653">
        <v>14</v>
      </c>
      <c r="B1653">
        <v>279</v>
      </c>
      <c r="C1653">
        <v>299</v>
      </c>
      <c r="D1653" t="s">
        <v>1054</v>
      </c>
      <c r="E1653" t="s">
        <v>1055</v>
      </c>
      <c r="F1653">
        <v>37</v>
      </c>
      <c r="G1653">
        <v>1813</v>
      </c>
      <c r="H1653" t="s">
        <v>19</v>
      </c>
      <c r="I1653" t="s">
        <v>20</v>
      </c>
      <c r="J1653" t="s">
        <v>314</v>
      </c>
      <c r="K1653" t="s">
        <v>315</v>
      </c>
      <c r="M1653" t="s">
        <v>34</v>
      </c>
    </row>
    <row r="1654" spans="1:15">
      <c r="A1654">
        <v>15</v>
      </c>
      <c r="B1654">
        <v>280</v>
      </c>
      <c r="C1654">
        <v>300</v>
      </c>
      <c r="D1654" t="s">
        <v>1056</v>
      </c>
      <c r="E1654" t="s">
        <v>20</v>
      </c>
      <c r="F1654">
        <v>41</v>
      </c>
      <c r="G1654">
        <v>1809</v>
      </c>
      <c r="H1654" t="s">
        <v>19</v>
      </c>
      <c r="I1654" t="s">
        <v>20</v>
      </c>
      <c r="J1654" t="s">
        <v>32</v>
      </c>
      <c r="K1654" t="s">
        <v>33</v>
      </c>
      <c r="L1654">
        <v>10760</v>
      </c>
      <c r="M1654" t="s">
        <v>77</v>
      </c>
    </row>
    <row r="1655" spans="1:15">
      <c r="A1655">
        <v>16</v>
      </c>
      <c r="B1655">
        <v>280</v>
      </c>
      <c r="C1655">
        <v>300</v>
      </c>
      <c r="D1655" t="s">
        <v>1057</v>
      </c>
      <c r="E1655" t="s">
        <v>20</v>
      </c>
      <c r="F1655">
        <v>34</v>
      </c>
      <c r="G1655">
        <v>1816</v>
      </c>
      <c r="H1655" t="s">
        <v>24</v>
      </c>
      <c r="I1655" t="s">
        <v>20</v>
      </c>
      <c r="M1655" t="s">
        <v>77</v>
      </c>
    </row>
    <row r="1656" spans="1:15">
      <c r="A1656">
        <v>17</v>
      </c>
      <c r="B1656">
        <v>280</v>
      </c>
      <c r="C1656">
        <v>300</v>
      </c>
      <c r="D1656" t="s">
        <v>1058</v>
      </c>
      <c r="E1656" t="s">
        <v>20</v>
      </c>
      <c r="F1656">
        <v>15</v>
      </c>
      <c r="G1656">
        <v>1835</v>
      </c>
      <c r="H1656" t="s">
        <v>24</v>
      </c>
      <c r="I1656" t="s">
        <v>20</v>
      </c>
      <c r="M1656" t="s">
        <v>77</v>
      </c>
      <c r="O1656" t="s">
        <v>57</v>
      </c>
    </row>
    <row r="1657" spans="1:15">
      <c r="A1657">
        <v>18</v>
      </c>
      <c r="B1657">
        <v>280</v>
      </c>
      <c r="C1657">
        <v>300</v>
      </c>
      <c r="D1657" t="s">
        <v>1059</v>
      </c>
      <c r="E1657" t="s">
        <v>20</v>
      </c>
      <c r="F1657">
        <v>12</v>
      </c>
      <c r="G1657">
        <v>1838</v>
      </c>
      <c r="H1657" t="s">
        <v>24</v>
      </c>
      <c r="I1657" t="s">
        <v>20</v>
      </c>
      <c r="M1657" t="s">
        <v>27</v>
      </c>
      <c r="O1657" t="s">
        <v>57</v>
      </c>
    </row>
    <row r="1658" spans="1:15">
      <c r="A1658">
        <v>19</v>
      </c>
      <c r="B1658">
        <v>280</v>
      </c>
      <c r="C1658">
        <v>300</v>
      </c>
      <c r="D1658" t="s">
        <v>77</v>
      </c>
      <c r="E1658" t="s">
        <v>20</v>
      </c>
      <c r="F1658">
        <v>8</v>
      </c>
      <c r="G1658">
        <v>1842</v>
      </c>
      <c r="H1658" t="s">
        <v>24</v>
      </c>
      <c r="I1658" t="s">
        <v>20</v>
      </c>
      <c r="M1658" t="s">
        <v>27</v>
      </c>
      <c r="O1658" t="s">
        <v>57</v>
      </c>
    </row>
    <row r="1659" spans="1:15">
      <c r="A1659">
        <v>20</v>
      </c>
      <c r="B1659">
        <v>280</v>
      </c>
      <c r="C1659">
        <v>300</v>
      </c>
      <c r="D1659" t="s">
        <v>23</v>
      </c>
      <c r="E1659" t="s">
        <v>20</v>
      </c>
      <c r="F1659">
        <v>5</v>
      </c>
      <c r="G1659">
        <v>1845</v>
      </c>
      <c r="H1659" t="s">
        <v>24</v>
      </c>
      <c r="I1659" t="s">
        <v>20</v>
      </c>
      <c r="M1659" t="s">
        <v>27</v>
      </c>
    </row>
    <row r="1660" spans="1:15">
      <c r="A1660">
        <v>21</v>
      </c>
      <c r="B1660">
        <v>280</v>
      </c>
      <c r="C1660">
        <v>300</v>
      </c>
      <c r="D1660" t="s">
        <v>1060</v>
      </c>
      <c r="E1660" t="s">
        <v>20</v>
      </c>
      <c r="F1660">
        <v>2</v>
      </c>
      <c r="G1660">
        <v>1848</v>
      </c>
      <c r="H1660" t="s">
        <v>24</v>
      </c>
      <c r="I1660" t="s">
        <v>20</v>
      </c>
      <c r="M1660" t="s">
        <v>27</v>
      </c>
    </row>
    <row r="1661" spans="1:15">
      <c r="A1661">
        <v>22</v>
      </c>
      <c r="B1661">
        <v>281</v>
      </c>
      <c r="C1661">
        <v>301</v>
      </c>
      <c r="D1661" t="s">
        <v>316</v>
      </c>
      <c r="E1661" t="s">
        <v>1061</v>
      </c>
      <c r="F1661">
        <v>38</v>
      </c>
      <c r="G1661">
        <v>1812</v>
      </c>
      <c r="H1661" t="s">
        <v>19</v>
      </c>
      <c r="I1661" t="s">
        <v>20</v>
      </c>
      <c r="J1661" t="s">
        <v>32</v>
      </c>
      <c r="K1661" t="s">
        <v>33</v>
      </c>
      <c r="M1661" t="s">
        <v>41</v>
      </c>
    </row>
    <row r="1662" spans="1:15">
      <c r="A1662">
        <v>23</v>
      </c>
      <c r="B1662">
        <v>281</v>
      </c>
      <c r="C1662">
        <v>301</v>
      </c>
      <c r="D1662" t="s">
        <v>1062</v>
      </c>
      <c r="E1662" t="s">
        <v>1061</v>
      </c>
      <c r="F1662">
        <v>33</v>
      </c>
      <c r="G1662">
        <v>1817</v>
      </c>
      <c r="H1662" t="s">
        <v>24</v>
      </c>
      <c r="I1662" t="s">
        <v>20</v>
      </c>
      <c r="M1662" t="s">
        <v>41</v>
      </c>
    </row>
    <row r="1663" spans="1:15">
      <c r="A1663">
        <v>24</v>
      </c>
      <c r="B1663">
        <v>282</v>
      </c>
      <c r="C1663">
        <v>302</v>
      </c>
      <c r="D1663" t="s">
        <v>1053</v>
      </c>
      <c r="E1663" t="s">
        <v>1051</v>
      </c>
      <c r="F1663">
        <v>42</v>
      </c>
      <c r="G1663">
        <v>1808</v>
      </c>
      <c r="H1663" t="s">
        <v>19</v>
      </c>
      <c r="I1663" t="s">
        <v>20</v>
      </c>
      <c r="J1663" t="s">
        <v>32</v>
      </c>
      <c r="K1663" t="s">
        <v>33</v>
      </c>
      <c r="L1663">
        <v>1000</v>
      </c>
      <c r="M1663" t="s">
        <v>41</v>
      </c>
    </row>
    <row r="1664" spans="1:15">
      <c r="A1664">
        <v>25</v>
      </c>
      <c r="B1664">
        <v>282</v>
      </c>
      <c r="C1664">
        <v>302</v>
      </c>
      <c r="D1664" t="s">
        <v>657</v>
      </c>
      <c r="E1664" t="s">
        <v>1051</v>
      </c>
      <c r="F1664">
        <v>37</v>
      </c>
      <c r="G1664">
        <v>1813</v>
      </c>
      <c r="H1664" t="s">
        <v>24</v>
      </c>
      <c r="I1664" t="s">
        <v>20</v>
      </c>
      <c r="M1664" t="s">
        <v>79</v>
      </c>
    </row>
    <row r="1665" spans="1:15">
      <c r="A1665">
        <v>26</v>
      </c>
      <c r="B1665">
        <v>282</v>
      </c>
      <c r="C1665">
        <v>302</v>
      </c>
      <c r="D1665" t="s">
        <v>95</v>
      </c>
      <c r="E1665" t="s">
        <v>1051</v>
      </c>
      <c r="F1665">
        <v>14</v>
      </c>
      <c r="G1665">
        <v>1836</v>
      </c>
      <c r="H1665" t="s">
        <v>19</v>
      </c>
      <c r="I1665" t="s">
        <v>20</v>
      </c>
      <c r="M1665" t="s">
        <v>79</v>
      </c>
      <c r="O1665" t="s">
        <v>57</v>
      </c>
    </row>
    <row r="1666" spans="1:15">
      <c r="A1666">
        <v>27</v>
      </c>
      <c r="B1666">
        <v>282</v>
      </c>
      <c r="C1666">
        <v>302</v>
      </c>
      <c r="D1666" t="s">
        <v>84</v>
      </c>
      <c r="E1666" t="s">
        <v>1051</v>
      </c>
      <c r="F1666">
        <v>8</v>
      </c>
      <c r="G1666">
        <v>1842</v>
      </c>
      <c r="H1666" t="s">
        <v>19</v>
      </c>
      <c r="I1666" t="s">
        <v>20</v>
      </c>
      <c r="M1666" t="s">
        <v>27</v>
      </c>
      <c r="O1666" t="s">
        <v>57</v>
      </c>
    </row>
    <row r="1667" spans="1:15">
      <c r="A1667">
        <v>28</v>
      </c>
      <c r="B1667">
        <v>282</v>
      </c>
      <c r="C1667">
        <v>302</v>
      </c>
      <c r="D1667" t="s">
        <v>1063</v>
      </c>
      <c r="E1667" t="s">
        <v>1051</v>
      </c>
      <c r="F1667">
        <v>5</v>
      </c>
      <c r="G1667">
        <v>1845</v>
      </c>
      <c r="H1667" t="s">
        <v>19</v>
      </c>
      <c r="I1667" t="s">
        <v>20</v>
      </c>
      <c r="M1667" t="s">
        <v>27</v>
      </c>
    </row>
    <row r="1668" spans="1:15">
      <c r="A1668">
        <v>29</v>
      </c>
      <c r="B1668">
        <v>283</v>
      </c>
      <c r="C1668">
        <v>303</v>
      </c>
      <c r="D1668" t="s">
        <v>1064</v>
      </c>
      <c r="E1668" t="s">
        <v>1065</v>
      </c>
      <c r="F1668">
        <v>38</v>
      </c>
      <c r="G1668">
        <v>1812</v>
      </c>
      <c r="H1668" t="s">
        <v>19</v>
      </c>
      <c r="I1668" t="s">
        <v>20</v>
      </c>
      <c r="J1668" t="s">
        <v>32</v>
      </c>
      <c r="K1668" t="s">
        <v>33</v>
      </c>
      <c r="L1668">
        <v>2500</v>
      </c>
      <c r="M1668" t="s">
        <v>79</v>
      </c>
    </row>
    <row r="1669" spans="1:15">
      <c r="A1669">
        <v>30</v>
      </c>
      <c r="B1669">
        <v>283</v>
      </c>
      <c r="C1669">
        <v>303</v>
      </c>
      <c r="D1669" t="s">
        <v>204</v>
      </c>
      <c r="E1669" t="s">
        <v>1065</v>
      </c>
      <c r="F1669">
        <v>19</v>
      </c>
      <c r="G1669">
        <v>1831</v>
      </c>
      <c r="H1669" t="s">
        <v>24</v>
      </c>
      <c r="I1669" t="s">
        <v>20</v>
      </c>
      <c r="M1669" t="s">
        <v>103</v>
      </c>
    </row>
    <row r="1670" spans="1:15">
      <c r="A1670">
        <v>31</v>
      </c>
      <c r="B1670">
        <v>283</v>
      </c>
      <c r="C1670">
        <v>303</v>
      </c>
      <c r="D1670" t="s">
        <v>100</v>
      </c>
      <c r="E1670" t="s">
        <v>1065</v>
      </c>
      <c r="F1670">
        <v>19</v>
      </c>
      <c r="G1670">
        <v>1831</v>
      </c>
      <c r="H1670" t="s">
        <v>19</v>
      </c>
      <c r="I1670" t="s">
        <v>20</v>
      </c>
      <c r="J1670" t="s">
        <v>225</v>
      </c>
      <c r="K1670" t="s">
        <v>226</v>
      </c>
      <c r="M1670" t="s">
        <v>25</v>
      </c>
    </row>
    <row r="1671" spans="1:15">
      <c r="A1671">
        <v>32</v>
      </c>
      <c r="B1671">
        <v>283</v>
      </c>
      <c r="C1671">
        <v>303</v>
      </c>
      <c r="D1671" t="s">
        <v>412</v>
      </c>
      <c r="E1671" t="s">
        <v>1065</v>
      </c>
      <c r="F1671">
        <v>17</v>
      </c>
      <c r="G1671">
        <v>1833</v>
      </c>
      <c r="H1671" t="s">
        <v>19</v>
      </c>
      <c r="I1671" t="s">
        <v>20</v>
      </c>
      <c r="J1671" t="s">
        <v>89</v>
      </c>
      <c r="K1671" t="s">
        <v>33</v>
      </c>
      <c r="M1671" t="s">
        <v>25</v>
      </c>
      <c r="O1671" t="s">
        <v>57</v>
      </c>
    </row>
    <row r="1672" spans="1:15">
      <c r="A1672">
        <v>33</v>
      </c>
      <c r="B1672">
        <v>283</v>
      </c>
      <c r="C1672">
        <v>303</v>
      </c>
      <c r="D1672" t="s">
        <v>305</v>
      </c>
      <c r="E1672" t="s">
        <v>1065</v>
      </c>
      <c r="F1672">
        <v>12</v>
      </c>
      <c r="G1672">
        <v>1838</v>
      </c>
      <c r="H1672" t="s">
        <v>24</v>
      </c>
      <c r="I1672" t="s">
        <v>20</v>
      </c>
      <c r="M1672" t="s">
        <v>25</v>
      </c>
      <c r="O1672" t="s">
        <v>57</v>
      </c>
    </row>
    <row r="1673" spans="1:15">
      <c r="A1673">
        <v>34</v>
      </c>
      <c r="B1673">
        <v>283</v>
      </c>
      <c r="C1673">
        <v>303</v>
      </c>
      <c r="D1673" t="s">
        <v>301</v>
      </c>
      <c r="E1673" t="s">
        <v>1065</v>
      </c>
      <c r="F1673">
        <v>5</v>
      </c>
      <c r="G1673">
        <v>1845</v>
      </c>
      <c r="H1673" t="s">
        <v>19</v>
      </c>
      <c r="I1673" t="s">
        <v>20</v>
      </c>
      <c r="M1673" t="s">
        <v>27</v>
      </c>
    </row>
    <row r="1674" spans="1:15">
      <c r="A1674">
        <v>35</v>
      </c>
      <c r="B1674">
        <v>283</v>
      </c>
      <c r="C1674">
        <v>303</v>
      </c>
      <c r="D1674" t="s">
        <v>645</v>
      </c>
      <c r="E1674" t="s">
        <v>1065</v>
      </c>
      <c r="F1674">
        <v>2</v>
      </c>
      <c r="G1674">
        <v>1848</v>
      </c>
      <c r="H1674" t="s">
        <v>24</v>
      </c>
      <c r="I1674" t="s">
        <v>20</v>
      </c>
      <c r="M1674" t="s">
        <v>27</v>
      </c>
    </row>
    <row r="1675" spans="1:15">
      <c r="A1675">
        <v>36</v>
      </c>
      <c r="B1675">
        <v>283</v>
      </c>
      <c r="C1675">
        <v>303</v>
      </c>
      <c r="D1675" t="s">
        <v>657</v>
      </c>
      <c r="E1675" t="s">
        <v>1066</v>
      </c>
      <c r="F1675">
        <v>11</v>
      </c>
      <c r="G1675">
        <v>1839</v>
      </c>
      <c r="H1675" t="s">
        <v>24</v>
      </c>
      <c r="I1675" t="s">
        <v>20</v>
      </c>
      <c r="M1675" t="s">
        <v>27</v>
      </c>
      <c r="O1675" t="s">
        <v>57</v>
      </c>
    </row>
    <row r="1676" spans="1:15">
      <c r="A1676">
        <v>37</v>
      </c>
      <c r="B1676">
        <v>283</v>
      </c>
      <c r="C1676">
        <v>303</v>
      </c>
      <c r="D1676" t="s">
        <v>110</v>
      </c>
      <c r="E1676" t="s">
        <v>1066</v>
      </c>
      <c r="F1676">
        <v>9</v>
      </c>
      <c r="G1676">
        <v>1841</v>
      </c>
      <c r="H1676" t="s">
        <v>24</v>
      </c>
      <c r="I1676" t="s">
        <v>20</v>
      </c>
      <c r="M1676" t="s">
        <v>27</v>
      </c>
      <c r="O1676" t="s">
        <v>57</v>
      </c>
    </row>
    <row r="1677" spans="1:15">
      <c r="A1677">
        <v>38</v>
      </c>
      <c r="B1677">
        <v>284</v>
      </c>
      <c r="C1677">
        <v>304</v>
      </c>
      <c r="D1677" t="s">
        <v>100</v>
      </c>
      <c r="E1677" t="s">
        <v>1067</v>
      </c>
      <c r="F1677">
        <v>27</v>
      </c>
      <c r="G1677">
        <v>1823</v>
      </c>
      <c r="H1677" t="s">
        <v>19</v>
      </c>
      <c r="I1677" t="s">
        <v>20</v>
      </c>
      <c r="J1677" t="s">
        <v>32</v>
      </c>
      <c r="K1677" t="s">
        <v>33</v>
      </c>
      <c r="L1677">
        <v>4150</v>
      </c>
      <c r="M1677" t="s">
        <v>38</v>
      </c>
    </row>
    <row r="1678" spans="1:15">
      <c r="A1678">
        <v>39</v>
      </c>
      <c r="B1678">
        <v>284</v>
      </c>
      <c r="C1678">
        <v>304</v>
      </c>
      <c r="D1678" t="s">
        <v>645</v>
      </c>
      <c r="E1678" t="s">
        <v>1067</v>
      </c>
      <c r="F1678">
        <v>25</v>
      </c>
      <c r="G1678">
        <v>1825</v>
      </c>
      <c r="H1678" t="s">
        <v>24</v>
      </c>
      <c r="I1678" t="s">
        <v>20</v>
      </c>
      <c r="M1678" t="s">
        <v>41</v>
      </c>
    </row>
    <row r="1679" spans="1:15">
      <c r="A1679">
        <v>40</v>
      </c>
      <c r="B1679">
        <v>284</v>
      </c>
      <c r="C1679">
        <v>304</v>
      </c>
      <c r="D1679" t="s">
        <v>280</v>
      </c>
      <c r="E1679" t="s">
        <v>1067</v>
      </c>
      <c r="F1679">
        <v>8</v>
      </c>
      <c r="G1679">
        <v>1842</v>
      </c>
      <c r="H1679" t="s">
        <v>24</v>
      </c>
      <c r="I1679" t="s">
        <v>20</v>
      </c>
      <c r="M1679" t="s">
        <v>27</v>
      </c>
    </row>
    <row r="1680" spans="1:15">
      <c r="A1680">
        <v>41</v>
      </c>
      <c r="B1680">
        <v>284</v>
      </c>
      <c r="C1680">
        <v>304</v>
      </c>
      <c r="D1680" t="s">
        <v>75</v>
      </c>
      <c r="E1680" t="s">
        <v>1067</v>
      </c>
      <c r="F1680">
        <v>6</v>
      </c>
      <c r="G1680">
        <v>1844</v>
      </c>
      <c r="H1680" t="s">
        <v>19</v>
      </c>
      <c r="I1680" t="s">
        <v>20</v>
      </c>
      <c r="M1680" t="s">
        <v>27</v>
      </c>
    </row>
    <row r="1681" spans="1:15">
      <c r="A1681">
        <v>42</v>
      </c>
      <c r="B1681">
        <v>284</v>
      </c>
      <c r="C1681">
        <v>304</v>
      </c>
      <c r="D1681" t="s">
        <v>180</v>
      </c>
      <c r="E1681" t="s">
        <v>1067</v>
      </c>
      <c r="F1681">
        <v>4</v>
      </c>
      <c r="G1681">
        <v>1846</v>
      </c>
      <c r="H1681" t="s">
        <v>19</v>
      </c>
      <c r="I1681" t="s">
        <v>20</v>
      </c>
      <c r="M1681" t="s">
        <v>27</v>
      </c>
    </row>
    <row r="1682" spans="1:15">
      <c r="A1682">
        <v>1</v>
      </c>
      <c r="B1682">
        <v>284</v>
      </c>
      <c r="C1682">
        <v>304</v>
      </c>
      <c r="D1682" t="s">
        <v>100</v>
      </c>
      <c r="E1682" t="s">
        <v>1067</v>
      </c>
      <c r="F1682">
        <v>2</v>
      </c>
      <c r="G1682">
        <v>1848</v>
      </c>
      <c r="H1682" t="s">
        <v>19</v>
      </c>
      <c r="I1682" t="s">
        <v>20</v>
      </c>
      <c r="M1682" t="s">
        <v>27</v>
      </c>
    </row>
    <row r="1683" spans="1:15">
      <c r="A1683">
        <v>2</v>
      </c>
      <c r="B1683">
        <v>285</v>
      </c>
      <c r="C1683">
        <v>305</v>
      </c>
      <c r="D1683" t="s">
        <v>1068</v>
      </c>
      <c r="E1683" t="s">
        <v>75</v>
      </c>
      <c r="F1683">
        <v>32</v>
      </c>
      <c r="G1683">
        <v>1818</v>
      </c>
      <c r="H1683" t="s">
        <v>19</v>
      </c>
      <c r="I1683" t="s">
        <v>20</v>
      </c>
      <c r="J1683" t="s">
        <v>225</v>
      </c>
      <c r="K1683" t="s">
        <v>226</v>
      </c>
      <c r="M1683" t="s">
        <v>77</v>
      </c>
    </row>
    <row r="1684" spans="1:15">
      <c r="A1684">
        <v>3</v>
      </c>
      <c r="B1684">
        <v>286</v>
      </c>
      <c r="C1684">
        <v>306</v>
      </c>
      <c r="D1684" t="s">
        <v>1069</v>
      </c>
      <c r="E1684" t="s">
        <v>412</v>
      </c>
      <c r="F1684">
        <v>28</v>
      </c>
      <c r="G1684">
        <v>1822</v>
      </c>
      <c r="H1684" t="s">
        <v>19</v>
      </c>
      <c r="I1684" t="s">
        <v>20</v>
      </c>
      <c r="J1684" t="s">
        <v>137</v>
      </c>
      <c r="K1684" t="s">
        <v>138</v>
      </c>
      <c r="L1684">
        <v>7500</v>
      </c>
      <c r="M1684" t="s">
        <v>38</v>
      </c>
    </row>
    <row r="1685" spans="1:15">
      <c r="A1685">
        <v>4</v>
      </c>
      <c r="B1685">
        <v>286</v>
      </c>
      <c r="C1685">
        <v>306</v>
      </c>
      <c r="D1685" t="s">
        <v>733</v>
      </c>
      <c r="E1685" t="s">
        <v>412</v>
      </c>
      <c r="F1685">
        <v>20</v>
      </c>
      <c r="G1685">
        <v>1830</v>
      </c>
      <c r="H1685" t="s">
        <v>24</v>
      </c>
      <c r="I1685" t="s">
        <v>20</v>
      </c>
      <c r="M1685" t="s">
        <v>27</v>
      </c>
    </row>
    <row r="1686" spans="1:15">
      <c r="A1686">
        <v>5</v>
      </c>
      <c r="B1686">
        <v>286</v>
      </c>
      <c r="C1686">
        <v>306</v>
      </c>
      <c r="D1686" t="s">
        <v>287</v>
      </c>
      <c r="E1686" t="s">
        <v>412</v>
      </c>
      <c r="F1686">
        <v>1</v>
      </c>
      <c r="G1686">
        <v>1849</v>
      </c>
      <c r="H1686" t="s">
        <v>19</v>
      </c>
      <c r="I1686" t="s">
        <v>20</v>
      </c>
      <c r="M1686" t="s">
        <v>27</v>
      </c>
    </row>
    <row r="1687" spans="1:15">
      <c r="A1687">
        <v>6</v>
      </c>
      <c r="B1687">
        <v>286</v>
      </c>
      <c r="C1687">
        <v>306</v>
      </c>
      <c r="D1687" t="s">
        <v>585</v>
      </c>
      <c r="E1687" t="s">
        <v>1070</v>
      </c>
      <c r="F1687">
        <v>52</v>
      </c>
      <c r="G1687">
        <v>1798</v>
      </c>
      <c r="H1687" t="s">
        <v>19</v>
      </c>
      <c r="I1687" t="s">
        <v>20</v>
      </c>
      <c r="J1687" t="s">
        <v>32</v>
      </c>
      <c r="K1687" t="s">
        <v>33</v>
      </c>
      <c r="L1687">
        <v>500</v>
      </c>
      <c r="M1687" t="s">
        <v>116</v>
      </c>
    </row>
    <row r="1688" spans="1:15">
      <c r="A1688">
        <v>7</v>
      </c>
      <c r="B1688">
        <v>287</v>
      </c>
      <c r="C1688">
        <v>307</v>
      </c>
      <c r="D1688" t="s">
        <v>276</v>
      </c>
      <c r="E1688" t="s">
        <v>1071</v>
      </c>
      <c r="F1688">
        <v>50</v>
      </c>
      <c r="G1688">
        <v>1800</v>
      </c>
      <c r="H1688" t="s">
        <v>19</v>
      </c>
      <c r="I1688" t="s">
        <v>20</v>
      </c>
      <c r="J1688" t="s">
        <v>32</v>
      </c>
      <c r="K1688" t="s">
        <v>33</v>
      </c>
      <c r="L1688">
        <v>15000</v>
      </c>
      <c r="M1688" t="s">
        <v>22</v>
      </c>
    </row>
    <row r="1689" spans="1:15">
      <c r="A1689">
        <v>8</v>
      </c>
      <c r="B1689">
        <v>287</v>
      </c>
      <c r="C1689">
        <v>307</v>
      </c>
      <c r="D1689" t="s">
        <v>657</v>
      </c>
      <c r="E1689" t="s">
        <v>1071</v>
      </c>
      <c r="F1689">
        <v>50</v>
      </c>
      <c r="G1689">
        <v>1800</v>
      </c>
      <c r="H1689" t="s">
        <v>24</v>
      </c>
      <c r="I1689" t="s">
        <v>20</v>
      </c>
      <c r="M1689" t="s">
        <v>429</v>
      </c>
    </row>
    <row r="1690" spans="1:15">
      <c r="A1690">
        <v>9</v>
      </c>
      <c r="B1690">
        <v>287</v>
      </c>
      <c r="C1690">
        <v>307</v>
      </c>
      <c r="D1690" t="s">
        <v>276</v>
      </c>
      <c r="E1690" t="s">
        <v>1071</v>
      </c>
      <c r="F1690">
        <v>24</v>
      </c>
      <c r="G1690">
        <v>1826</v>
      </c>
      <c r="H1690" t="s">
        <v>19</v>
      </c>
      <c r="I1690" t="s">
        <v>20</v>
      </c>
      <c r="J1690" t="s">
        <v>89</v>
      </c>
      <c r="K1690" t="s">
        <v>33</v>
      </c>
      <c r="M1690" t="s">
        <v>25</v>
      </c>
    </row>
    <row r="1691" spans="1:15">
      <c r="A1691">
        <v>10</v>
      </c>
      <c r="B1691">
        <v>287</v>
      </c>
      <c r="C1691">
        <v>307</v>
      </c>
      <c r="D1691" t="s">
        <v>100</v>
      </c>
      <c r="E1691" t="s">
        <v>1071</v>
      </c>
      <c r="F1691">
        <v>19</v>
      </c>
      <c r="G1691">
        <v>1831</v>
      </c>
      <c r="H1691" t="s">
        <v>19</v>
      </c>
      <c r="I1691" t="s">
        <v>20</v>
      </c>
      <c r="J1691" t="s">
        <v>89</v>
      </c>
      <c r="K1691" t="s">
        <v>33</v>
      </c>
      <c r="M1691" t="s">
        <v>27</v>
      </c>
      <c r="O1691" t="s">
        <v>57</v>
      </c>
    </row>
    <row r="1692" spans="1:15">
      <c r="A1692">
        <v>11</v>
      </c>
      <c r="B1692">
        <v>287</v>
      </c>
      <c r="C1692">
        <v>307</v>
      </c>
      <c r="D1692" t="s">
        <v>1072</v>
      </c>
      <c r="E1692" t="s">
        <v>1071</v>
      </c>
      <c r="F1692">
        <v>14</v>
      </c>
      <c r="G1692">
        <v>1836</v>
      </c>
      <c r="H1692" t="s">
        <v>19</v>
      </c>
      <c r="I1692" t="s">
        <v>20</v>
      </c>
      <c r="M1692" t="s">
        <v>27</v>
      </c>
      <c r="O1692" t="s">
        <v>57</v>
      </c>
    </row>
    <row r="1693" spans="1:15">
      <c r="A1693">
        <v>12</v>
      </c>
      <c r="B1693">
        <v>287</v>
      </c>
      <c r="C1693">
        <v>307</v>
      </c>
      <c r="D1693" t="s">
        <v>1073</v>
      </c>
      <c r="E1693" t="s">
        <v>1071</v>
      </c>
      <c r="F1693">
        <v>8</v>
      </c>
      <c r="G1693">
        <v>1842</v>
      </c>
      <c r="H1693" t="s">
        <v>19</v>
      </c>
      <c r="I1693" t="s">
        <v>20</v>
      </c>
      <c r="M1693" t="s">
        <v>27</v>
      </c>
      <c r="O1693" t="s">
        <v>57</v>
      </c>
    </row>
    <row r="1694" spans="1:15">
      <c r="A1694">
        <v>13</v>
      </c>
      <c r="B1694">
        <v>288</v>
      </c>
      <c r="C1694">
        <v>308</v>
      </c>
      <c r="D1694" t="s">
        <v>536</v>
      </c>
      <c r="E1694" t="s">
        <v>221</v>
      </c>
      <c r="F1694">
        <v>52</v>
      </c>
      <c r="G1694">
        <v>1798</v>
      </c>
      <c r="H1694" t="s">
        <v>19</v>
      </c>
      <c r="I1694" t="s">
        <v>20</v>
      </c>
      <c r="J1694" t="s">
        <v>32</v>
      </c>
      <c r="K1694" t="s">
        <v>33</v>
      </c>
      <c r="L1694">
        <v>320</v>
      </c>
      <c r="M1694" t="s">
        <v>79</v>
      </c>
    </row>
    <row r="1695" spans="1:15">
      <c r="A1695">
        <v>14</v>
      </c>
      <c r="B1695">
        <v>288</v>
      </c>
      <c r="C1695">
        <v>308</v>
      </c>
      <c r="D1695" t="s">
        <v>1074</v>
      </c>
      <c r="E1695" t="s">
        <v>221</v>
      </c>
      <c r="F1695">
        <v>53</v>
      </c>
      <c r="G1695">
        <v>1797</v>
      </c>
      <c r="H1695" t="s">
        <v>24</v>
      </c>
      <c r="I1695" t="s">
        <v>20</v>
      </c>
      <c r="M1695" t="s">
        <v>79</v>
      </c>
    </row>
    <row r="1696" spans="1:15">
      <c r="A1696">
        <v>15</v>
      </c>
      <c r="B1696">
        <v>288</v>
      </c>
      <c r="C1696">
        <v>308</v>
      </c>
      <c r="D1696" t="s">
        <v>1075</v>
      </c>
      <c r="E1696" t="s">
        <v>221</v>
      </c>
      <c r="F1696">
        <v>13</v>
      </c>
      <c r="G1696">
        <v>1837</v>
      </c>
      <c r="H1696" t="s">
        <v>19</v>
      </c>
      <c r="I1696" t="s">
        <v>20</v>
      </c>
      <c r="M1696" t="s">
        <v>79</v>
      </c>
      <c r="O1696" t="s">
        <v>57</v>
      </c>
    </row>
    <row r="1697" spans="1:16">
      <c r="A1697">
        <v>16</v>
      </c>
      <c r="B1697">
        <v>289</v>
      </c>
      <c r="C1697">
        <v>309</v>
      </c>
      <c r="D1697" t="s">
        <v>1076</v>
      </c>
      <c r="E1697" t="s">
        <v>529</v>
      </c>
      <c r="F1697">
        <v>32</v>
      </c>
      <c r="G1697">
        <v>1818</v>
      </c>
      <c r="H1697" t="s">
        <v>19</v>
      </c>
      <c r="I1697" t="s">
        <v>20</v>
      </c>
      <c r="J1697" t="s">
        <v>21</v>
      </c>
      <c r="K1697" t="s">
        <v>108</v>
      </c>
      <c r="L1697">
        <v>3500</v>
      </c>
      <c r="M1697" t="s">
        <v>871</v>
      </c>
    </row>
    <row r="1698" spans="1:16">
      <c r="A1698">
        <v>17</v>
      </c>
      <c r="B1698">
        <v>289</v>
      </c>
      <c r="C1698">
        <v>309</v>
      </c>
      <c r="D1698" t="s">
        <v>1077</v>
      </c>
      <c r="E1698" t="s">
        <v>529</v>
      </c>
      <c r="F1698">
        <v>30</v>
      </c>
      <c r="G1698">
        <v>1820</v>
      </c>
      <c r="H1698" t="s">
        <v>24</v>
      </c>
      <c r="I1698" t="s">
        <v>20</v>
      </c>
      <c r="M1698" t="s">
        <v>22</v>
      </c>
    </row>
    <row r="1699" spans="1:16">
      <c r="A1699">
        <v>18</v>
      </c>
      <c r="B1699">
        <v>289</v>
      </c>
      <c r="C1699">
        <v>309</v>
      </c>
      <c r="D1699" t="s">
        <v>1078</v>
      </c>
      <c r="E1699" t="s">
        <v>529</v>
      </c>
      <c r="F1699">
        <v>4</v>
      </c>
      <c r="G1699">
        <v>1846</v>
      </c>
      <c r="H1699" t="s">
        <v>24</v>
      </c>
      <c r="I1699" t="s">
        <v>20</v>
      </c>
      <c r="M1699" t="s">
        <v>27</v>
      </c>
    </row>
    <row r="1700" spans="1:16">
      <c r="A1700">
        <v>19</v>
      </c>
      <c r="B1700">
        <v>289</v>
      </c>
      <c r="C1700">
        <v>309</v>
      </c>
      <c r="D1700" t="s">
        <v>1079</v>
      </c>
      <c r="E1700" t="s">
        <v>1080</v>
      </c>
      <c r="F1700">
        <v>25</v>
      </c>
      <c r="G1700">
        <v>1825</v>
      </c>
      <c r="H1700" t="s">
        <v>19</v>
      </c>
      <c r="I1700" t="s">
        <v>20</v>
      </c>
      <c r="J1700" t="s">
        <v>118</v>
      </c>
      <c r="K1700" t="s">
        <v>108</v>
      </c>
      <c r="M1700" t="s">
        <v>41</v>
      </c>
    </row>
    <row r="1701" spans="1:16">
      <c r="A1701">
        <v>20</v>
      </c>
      <c r="B1701">
        <v>290</v>
      </c>
      <c r="C1701">
        <v>310</v>
      </c>
      <c r="D1701" t="s">
        <v>1081</v>
      </c>
      <c r="E1701" t="s">
        <v>1082</v>
      </c>
      <c r="F1701">
        <v>25</v>
      </c>
      <c r="G1701">
        <v>1825</v>
      </c>
      <c r="H1701" t="s">
        <v>19</v>
      </c>
      <c r="I1701" t="s">
        <v>20</v>
      </c>
      <c r="J1701" t="s">
        <v>457</v>
      </c>
      <c r="K1701" t="s">
        <v>211</v>
      </c>
      <c r="L1701">
        <v>3475</v>
      </c>
      <c r="M1701" t="s">
        <v>871</v>
      </c>
    </row>
    <row r="1702" spans="1:16">
      <c r="A1702">
        <v>21</v>
      </c>
      <c r="B1702">
        <v>290</v>
      </c>
      <c r="C1702">
        <v>310</v>
      </c>
      <c r="D1702" t="s">
        <v>1083</v>
      </c>
      <c r="E1702" t="s">
        <v>1082</v>
      </c>
      <c r="F1702">
        <v>19</v>
      </c>
      <c r="G1702">
        <v>1831</v>
      </c>
      <c r="H1702" t="s">
        <v>24</v>
      </c>
      <c r="I1702" t="s">
        <v>20</v>
      </c>
      <c r="M1702" t="s">
        <v>126</v>
      </c>
    </row>
    <row r="1703" spans="1:16">
      <c r="A1703">
        <v>22</v>
      </c>
      <c r="B1703">
        <v>290</v>
      </c>
      <c r="C1703">
        <v>310</v>
      </c>
      <c r="D1703" t="s">
        <v>1084</v>
      </c>
      <c r="E1703" t="s">
        <v>1082</v>
      </c>
      <c r="F1703">
        <v>1</v>
      </c>
      <c r="G1703">
        <v>1849</v>
      </c>
      <c r="H1703" t="s">
        <v>19</v>
      </c>
      <c r="I1703" t="s">
        <v>20</v>
      </c>
      <c r="M1703" t="s">
        <v>27</v>
      </c>
    </row>
    <row r="1704" spans="1:16">
      <c r="A1704">
        <v>23</v>
      </c>
      <c r="B1704">
        <v>290</v>
      </c>
      <c r="C1704">
        <v>310</v>
      </c>
      <c r="D1704" t="s">
        <v>1085</v>
      </c>
      <c r="E1704" t="s">
        <v>1082</v>
      </c>
      <c r="F1704">
        <v>65</v>
      </c>
      <c r="G1704">
        <v>1785</v>
      </c>
      <c r="H1704" t="s">
        <v>19</v>
      </c>
      <c r="I1704" t="s">
        <v>20</v>
      </c>
      <c r="M1704" t="s">
        <v>871</v>
      </c>
    </row>
    <row r="1705" spans="1:16">
      <c r="A1705">
        <v>24</v>
      </c>
      <c r="B1705">
        <v>290</v>
      </c>
      <c r="C1705">
        <v>310</v>
      </c>
      <c r="D1705" t="s">
        <v>530</v>
      </c>
      <c r="E1705" t="s">
        <v>1082</v>
      </c>
      <c r="F1705">
        <v>22</v>
      </c>
      <c r="G1705">
        <v>1828</v>
      </c>
      <c r="H1705" t="s">
        <v>19</v>
      </c>
      <c r="I1705" t="s">
        <v>20</v>
      </c>
      <c r="J1705" t="s">
        <v>457</v>
      </c>
      <c r="K1705" t="s">
        <v>211</v>
      </c>
      <c r="M1705" t="s">
        <v>871</v>
      </c>
    </row>
    <row r="1706" spans="1:16">
      <c r="A1706">
        <v>25</v>
      </c>
      <c r="B1706">
        <v>290</v>
      </c>
      <c r="C1706">
        <v>310</v>
      </c>
      <c r="D1706" t="s">
        <v>1086</v>
      </c>
      <c r="E1706" t="s">
        <v>1087</v>
      </c>
      <c r="F1706">
        <v>19</v>
      </c>
      <c r="G1706">
        <v>1831</v>
      </c>
      <c r="H1706" t="s">
        <v>19</v>
      </c>
      <c r="I1706" t="s">
        <v>20</v>
      </c>
      <c r="J1706" t="s">
        <v>1088</v>
      </c>
      <c r="K1706" t="s">
        <v>211</v>
      </c>
      <c r="M1706" t="s">
        <v>116</v>
      </c>
    </row>
    <row r="1707" spans="1:16">
      <c r="A1707">
        <v>26</v>
      </c>
      <c r="B1707">
        <v>290</v>
      </c>
      <c r="C1707">
        <v>310</v>
      </c>
      <c r="D1707" t="s">
        <v>112</v>
      </c>
      <c r="E1707" t="s">
        <v>154</v>
      </c>
      <c r="F1707">
        <v>16</v>
      </c>
      <c r="G1707">
        <v>1834</v>
      </c>
      <c r="H1707" t="s">
        <v>19</v>
      </c>
      <c r="I1707" t="s">
        <v>20</v>
      </c>
      <c r="J1707" t="s">
        <v>1088</v>
      </c>
      <c r="K1707" t="s">
        <v>211</v>
      </c>
      <c r="M1707" t="s">
        <v>27</v>
      </c>
    </row>
    <row r="1708" spans="1:16">
      <c r="A1708">
        <v>27</v>
      </c>
      <c r="B1708">
        <v>290</v>
      </c>
      <c r="C1708">
        <v>310</v>
      </c>
      <c r="D1708" t="s">
        <v>585</v>
      </c>
      <c r="E1708" t="s">
        <v>1089</v>
      </c>
      <c r="F1708">
        <v>17</v>
      </c>
      <c r="G1708">
        <v>1833</v>
      </c>
      <c r="H1708" t="s">
        <v>19</v>
      </c>
      <c r="I1708" t="s">
        <v>20</v>
      </c>
      <c r="J1708" t="s">
        <v>1088</v>
      </c>
      <c r="K1708" t="s">
        <v>211</v>
      </c>
      <c r="M1708" t="s">
        <v>116</v>
      </c>
    </row>
    <row r="1709" spans="1:16">
      <c r="A1709">
        <v>28</v>
      </c>
      <c r="B1709">
        <v>290</v>
      </c>
      <c r="C1709">
        <v>310</v>
      </c>
      <c r="D1709" t="s">
        <v>371</v>
      </c>
      <c r="E1709" t="s">
        <v>727</v>
      </c>
      <c r="F1709">
        <v>63</v>
      </c>
      <c r="G1709">
        <v>1787</v>
      </c>
      <c r="H1709" t="s">
        <v>24</v>
      </c>
      <c r="I1709" t="s">
        <v>20</v>
      </c>
      <c r="L1709">
        <v>2528</v>
      </c>
      <c r="M1709" t="s">
        <v>79</v>
      </c>
    </row>
    <row r="1710" spans="1:16">
      <c r="A1710">
        <v>29</v>
      </c>
      <c r="B1710">
        <v>291</v>
      </c>
      <c r="C1710">
        <v>311</v>
      </c>
      <c r="D1710" t="s">
        <v>95</v>
      </c>
      <c r="E1710" t="s">
        <v>334</v>
      </c>
      <c r="F1710">
        <v>57</v>
      </c>
      <c r="G1710">
        <v>1793</v>
      </c>
      <c r="H1710" t="s">
        <v>19</v>
      </c>
      <c r="I1710" t="s">
        <v>20</v>
      </c>
      <c r="J1710" t="s">
        <v>32</v>
      </c>
      <c r="K1710" t="s">
        <v>33</v>
      </c>
      <c r="M1710" t="s">
        <v>25</v>
      </c>
      <c r="P1710" t="s">
        <v>57</v>
      </c>
    </row>
    <row r="1711" spans="1:16">
      <c r="A1711">
        <v>30</v>
      </c>
      <c r="B1711">
        <v>291</v>
      </c>
      <c r="C1711">
        <v>311</v>
      </c>
      <c r="D1711" t="s">
        <v>280</v>
      </c>
      <c r="E1711" t="s">
        <v>334</v>
      </c>
      <c r="F1711">
        <v>48</v>
      </c>
      <c r="G1711">
        <v>1802</v>
      </c>
      <c r="H1711" t="s">
        <v>24</v>
      </c>
      <c r="I1711" t="s">
        <v>20</v>
      </c>
      <c r="M1711" t="s">
        <v>25</v>
      </c>
    </row>
    <row r="1712" spans="1:16">
      <c r="A1712">
        <v>31</v>
      </c>
      <c r="B1712">
        <v>291</v>
      </c>
      <c r="C1712">
        <v>311</v>
      </c>
      <c r="D1712" t="s">
        <v>1090</v>
      </c>
      <c r="E1712" t="s">
        <v>334</v>
      </c>
      <c r="F1712">
        <v>16</v>
      </c>
      <c r="G1712">
        <v>1834</v>
      </c>
      <c r="H1712" t="s">
        <v>19</v>
      </c>
      <c r="I1712" t="s">
        <v>20</v>
      </c>
      <c r="J1712" t="s">
        <v>89</v>
      </c>
      <c r="K1712" t="s">
        <v>33</v>
      </c>
      <c r="M1712" t="s">
        <v>52</v>
      </c>
      <c r="O1712" t="s">
        <v>57</v>
      </c>
    </row>
    <row r="1713" spans="1:16">
      <c r="A1713">
        <v>32</v>
      </c>
      <c r="B1713">
        <v>291</v>
      </c>
      <c r="C1713">
        <v>311</v>
      </c>
      <c r="D1713" t="s">
        <v>486</v>
      </c>
      <c r="E1713" t="s">
        <v>334</v>
      </c>
      <c r="F1713">
        <v>13</v>
      </c>
      <c r="G1713">
        <v>1837</v>
      </c>
      <c r="H1713" t="s">
        <v>19</v>
      </c>
      <c r="I1713" t="s">
        <v>20</v>
      </c>
      <c r="M1713" t="s">
        <v>52</v>
      </c>
      <c r="O1713" t="s">
        <v>57</v>
      </c>
    </row>
    <row r="1714" spans="1:16">
      <c r="A1714">
        <v>33</v>
      </c>
      <c r="B1714">
        <v>291</v>
      </c>
      <c r="C1714">
        <v>311</v>
      </c>
      <c r="D1714" t="s">
        <v>65</v>
      </c>
      <c r="E1714" t="s">
        <v>334</v>
      </c>
      <c r="F1714">
        <v>10</v>
      </c>
      <c r="G1714">
        <v>1840</v>
      </c>
      <c r="H1714" t="s">
        <v>19</v>
      </c>
      <c r="I1714" t="s">
        <v>20</v>
      </c>
      <c r="M1714" t="s">
        <v>52</v>
      </c>
      <c r="O1714" t="s">
        <v>57</v>
      </c>
    </row>
    <row r="1715" spans="1:16">
      <c r="A1715">
        <v>34</v>
      </c>
      <c r="B1715">
        <v>291</v>
      </c>
      <c r="C1715">
        <v>311</v>
      </c>
      <c r="D1715" t="s">
        <v>657</v>
      </c>
      <c r="E1715" t="s">
        <v>334</v>
      </c>
      <c r="F1715">
        <v>7</v>
      </c>
      <c r="G1715">
        <v>1843</v>
      </c>
      <c r="H1715" t="s">
        <v>24</v>
      </c>
      <c r="I1715" t="s">
        <v>20</v>
      </c>
      <c r="M1715" t="s">
        <v>52</v>
      </c>
    </row>
    <row r="1716" spans="1:16">
      <c r="A1716">
        <v>35</v>
      </c>
      <c r="B1716">
        <v>291</v>
      </c>
      <c r="C1716">
        <v>311</v>
      </c>
      <c r="D1716" t="s">
        <v>63</v>
      </c>
      <c r="E1716" t="s">
        <v>560</v>
      </c>
      <c r="F1716">
        <v>26</v>
      </c>
      <c r="G1716">
        <v>1824</v>
      </c>
      <c r="H1716" t="s">
        <v>19</v>
      </c>
      <c r="I1716" t="s">
        <v>20</v>
      </c>
      <c r="L1716">
        <v>300</v>
      </c>
      <c r="M1716" t="s">
        <v>41</v>
      </c>
    </row>
    <row r="1717" spans="1:16">
      <c r="A1717">
        <v>36</v>
      </c>
      <c r="B1717">
        <v>291</v>
      </c>
      <c r="C1717">
        <v>311</v>
      </c>
      <c r="D1717" t="s">
        <v>305</v>
      </c>
      <c r="E1717" t="s">
        <v>560</v>
      </c>
      <c r="F1717">
        <v>23</v>
      </c>
      <c r="G1717">
        <v>1827</v>
      </c>
      <c r="H1717" t="s">
        <v>24</v>
      </c>
      <c r="I1717" t="s">
        <v>20</v>
      </c>
      <c r="M1717" t="s">
        <v>25</v>
      </c>
    </row>
    <row r="1718" spans="1:16">
      <c r="A1718">
        <v>37</v>
      </c>
      <c r="B1718">
        <v>291</v>
      </c>
      <c r="C1718">
        <v>311</v>
      </c>
      <c r="D1718" t="s">
        <v>1091</v>
      </c>
      <c r="E1718" t="s">
        <v>560</v>
      </c>
      <c r="F1718">
        <v>1</v>
      </c>
      <c r="G1718">
        <v>1849</v>
      </c>
      <c r="H1718" t="s">
        <v>24</v>
      </c>
      <c r="I1718" t="s">
        <v>20</v>
      </c>
      <c r="M1718" t="s">
        <v>27</v>
      </c>
    </row>
    <row r="1719" spans="1:16">
      <c r="A1719">
        <v>38</v>
      </c>
      <c r="B1719">
        <v>292</v>
      </c>
      <c r="C1719">
        <v>312</v>
      </c>
      <c r="D1719" t="s">
        <v>1092</v>
      </c>
      <c r="E1719" t="s">
        <v>1093</v>
      </c>
      <c r="F1719">
        <v>45</v>
      </c>
      <c r="G1719">
        <v>1805</v>
      </c>
      <c r="H1719" t="s">
        <v>19</v>
      </c>
      <c r="I1719" t="s">
        <v>20</v>
      </c>
      <c r="M1719" t="s">
        <v>34</v>
      </c>
    </row>
    <row r="1720" spans="1:16">
      <c r="A1720">
        <v>39</v>
      </c>
      <c r="B1720">
        <v>292</v>
      </c>
      <c r="C1720">
        <v>312</v>
      </c>
      <c r="D1720" t="s">
        <v>280</v>
      </c>
      <c r="E1720" t="s">
        <v>1093</v>
      </c>
      <c r="F1720">
        <v>37</v>
      </c>
      <c r="G1720">
        <v>1813</v>
      </c>
      <c r="H1720" t="s">
        <v>24</v>
      </c>
      <c r="I1720" t="s">
        <v>20</v>
      </c>
      <c r="L1720">
        <v>2320</v>
      </c>
      <c r="M1720" t="s">
        <v>79</v>
      </c>
    </row>
    <row r="1721" spans="1:16">
      <c r="A1721">
        <v>40</v>
      </c>
      <c r="B1721">
        <v>292</v>
      </c>
      <c r="C1721">
        <v>312</v>
      </c>
      <c r="D1721" t="s">
        <v>715</v>
      </c>
      <c r="E1721" t="s">
        <v>712</v>
      </c>
      <c r="F1721">
        <v>16</v>
      </c>
      <c r="G1721">
        <v>1834</v>
      </c>
      <c r="H1721" t="s">
        <v>19</v>
      </c>
      <c r="I1721" t="s">
        <v>20</v>
      </c>
      <c r="M1721" t="s">
        <v>27</v>
      </c>
      <c r="O1721" t="s">
        <v>57</v>
      </c>
    </row>
    <row r="1722" spans="1:16">
      <c r="A1722">
        <v>41</v>
      </c>
      <c r="B1722">
        <v>292</v>
      </c>
      <c r="C1722">
        <v>312</v>
      </c>
      <c r="D1722" t="s">
        <v>962</v>
      </c>
      <c r="E1722" t="s">
        <v>712</v>
      </c>
      <c r="F1722">
        <v>14</v>
      </c>
      <c r="G1722">
        <v>1836</v>
      </c>
      <c r="H1722" t="s">
        <v>24</v>
      </c>
      <c r="I1722" t="s">
        <v>20</v>
      </c>
      <c r="M1722" t="s">
        <v>27</v>
      </c>
      <c r="O1722" t="s">
        <v>57</v>
      </c>
    </row>
    <row r="1723" spans="1:16">
      <c r="A1723">
        <v>42</v>
      </c>
      <c r="B1723">
        <v>292</v>
      </c>
      <c r="C1723">
        <v>312</v>
      </c>
      <c r="D1723" t="s">
        <v>1094</v>
      </c>
      <c r="E1723" t="s">
        <v>712</v>
      </c>
      <c r="F1723">
        <v>10</v>
      </c>
      <c r="G1723">
        <v>1840</v>
      </c>
      <c r="H1723" t="s">
        <v>19</v>
      </c>
      <c r="I1723" t="s">
        <v>20</v>
      </c>
      <c r="M1723" t="s">
        <v>27</v>
      </c>
      <c r="O1723" t="s">
        <v>57</v>
      </c>
    </row>
    <row r="1724" spans="1:16">
      <c r="A1724">
        <v>1</v>
      </c>
      <c r="B1724">
        <v>292</v>
      </c>
      <c r="C1724">
        <v>312</v>
      </c>
      <c r="D1724" t="s">
        <v>110</v>
      </c>
      <c r="E1724" t="s">
        <v>712</v>
      </c>
      <c r="F1724">
        <v>6</v>
      </c>
      <c r="G1724">
        <v>1844</v>
      </c>
      <c r="H1724" t="s">
        <v>24</v>
      </c>
      <c r="I1724" t="s">
        <v>20</v>
      </c>
      <c r="M1724" t="s">
        <v>27</v>
      </c>
    </row>
    <row r="1725" spans="1:16">
      <c r="A1725">
        <v>2</v>
      </c>
      <c r="B1725">
        <v>293</v>
      </c>
      <c r="C1725">
        <v>313</v>
      </c>
      <c r="D1725" t="s">
        <v>519</v>
      </c>
      <c r="E1725" t="s">
        <v>1095</v>
      </c>
      <c r="F1725">
        <v>47</v>
      </c>
      <c r="G1725">
        <v>1803</v>
      </c>
      <c r="H1725" t="s">
        <v>19</v>
      </c>
      <c r="I1725" t="s">
        <v>20</v>
      </c>
      <c r="J1725" t="s">
        <v>32</v>
      </c>
      <c r="K1725" t="s">
        <v>33</v>
      </c>
      <c r="M1725" t="s">
        <v>87</v>
      </c>
    </row>
    <row r="1726" spans="1:16">
      <c r="A1726">
        <v>3</v>
      </c>
      <c r="B1726">
        <v>293</v>
      </c>
      <c r="C1726">
        <v>313</v>
      </c>
      <c r="D1726" t="s">
        <v>1096</v>
      </c>
      <c r="E1726" t="s">
        <v>1095</v>
      </c>
      <c r="F1726">
        <v>42</v>
      </c>
      <c r="G1726">
        <v>1808</v>
      </c>
      <c r="H1726" t="s">
        <v>24</v>
      </c>
      <c r="I1726" t="s">
        <v>20</v>
      </c>
      <c r="M1726" t="s">
        <v>41</v>
      </c>
      <c r="P1726" t="s">
        <v>57</v>
      </c>
    </row>
    <row r="1727" spans="1:16">
      <c r="A1727">
        <v>4</v>
      </c>
      <c r="B1727">
        <v>293</v>
      </c>
      <c r="C1727">
        <v>313</v>
      </c>
      <c r="D1727" t="s">
        <v>559</v>
      </c>
      <c r="E1727" t="s">
        <v>1095</v>
      </c>
      <c r="F1727">
        <v>22</v>
      </c>
      <c r="G1727">
        <v>1828</v>
      </c>
      <c r="H1727" t="s">
        <v>19</v>
      </c>
      <c r="I1727" t="s">
        <v>20</v>
      </c>
      <c r="J1727" t="s">
        <v>32</v>
      </c>
      <c r="K1727" t="s">
        <v>33</v>
      </c>
      <c r="M1727" t="s">
        <v>38</v>
      </c>
      <c r="N1727" t="s">
        <v>57</v>
      </c>
    </row>
    <row r="1728" spans="1:16">
      <c r="A1728">
        <v>5</v>
      </c>
      <c r="B1728">
        <v>293</v>
      </c>
      <c r="C1728">
        <v>313</v>
      </c>
      <c r="D1728" t="s">
        <v>1097</v>
      </c>
      <c r="E1728" t="s">
        <v>1095</v>
      </c>
      <c r="F1728">
        <v>17</v>
      </c>
      <c r="G1728">
        <v>1833</v>
      </c>
      <c r="H1728" t="s">
        <v>24</v>
      </c>
      <c r="I1728" t="s">
        <v>20</v>
      </c>
      <c r="M1728" t="s">
        <v>66</v>
      </c>
      <c r="N1728" t="s">
        <v>57</v>
      </c>
    </row>
    <row r="1729" spans="1:15">
      <c r="A1729">
        <v>6</v>
      </c>
      <c r="B1729">
        <v>293</v>
      </c>
      <c r="C1729">
        <v>313</v>
      </c>
      <c r="D1729" t="s">
        <v>1098</v>
      </c>
      <c r="E1729" t="s">
        <v>1095</v>
      </c>
      <c r="F1729">
        <v>20</v>
      </c>
      <c r="G1729">
        <v>1830</v>
      </c>
      <c r="H1729" t="s">
        <v>24</v>
      </c>
      <c r="I1729" t="s">
        <v>20</v>
      </c>
      <c r="M1729" t="s">
        <v>38</v>
      </c>
    </row>
    <row r="1730" spans="1:15">
      <c r="A1730">
        <v>7</v>
      </c>
      <c r="B1730">
        <v>293</v>
      </c>
      <c r="C1730">
        <v>313</v>
      </c>
      <c r="D1730" t="s">
        <v>128</v>
      </c>
      <c r="E1730" t="s">
        <v>1095</v>
      </c>
      <c r="F1730">
        <v>15</v>
      </c>
      <c r="G1730">
        <v>1835</v>
      </c>
      <c r="H1730" t="s">
        <v>24</v>
      </c>
      <c r="I1730" t="s">
        <v>20</v>
      </c>
      <c r="M1730" t="s">
        <v>66</v>
      </c>
    </row>
    <row r="1731" spans="1:15">
      <c r="A1731">
        <v>8</v>
      </c>
      <c r="B1731">
        <v>293</v>
      </c>
      <c r="C1731">
        <v>313</v>
      </c>
      <c r="D1731" t="s">
        <v>585</v>
      </c>
      <c r="E1731" t="s">
        <v>1095</v>
      </c>
      <c r="F1731">
        <v>12</v>
      </c>
      <c r="G1731">
        <v>1838</v>
      </c>
      <c r="H1731" t="s">
        <v>19</v>
      </c>
      <c r="I1731" t="s">
        <v>20</v>
      </c>
      <c r="M1731" t="s">
        <v>66</v>
      </c>
    </row>
    <row r="1732" spans="1:15">
      <c r="A1732">
        <v>9</v>
      </c>
      <c r="B1732">
        <v>293</v>
      </c>
      <c r="C1732">
        <v>313</v>
      </c>
      <c r="D1732" t="s">
        <v>508</v>
      </c>
      <c r="E1732" t="s">
        <v>1095</v>
      </c>
      <c r="F1732">
        <v>11</v>
      </c>
      <c r="G1732">
        <v>1839</v>
      </c>
      <c r="H1732" t="s">
        <v>24</v>
      </c>
      <c r="I1732" t="s">
        <v>20</v>
      </c>
      <c r="M1732" t="s">
        <v>66</v>
      </c>
    </row>
    <row r="1733" spans="1:15">
      <c r="A1733">
        <v>10</v>
      </c>
      <c r="B1733">
        <v>293</v>
      </c>
      <c r="C1733">
        <v>313</v>
      </c>
      <c r="D1733" t="s">
        <v>75</v>
      </c>
      <c r="E1733" t="s">
        <v>1095</v>
      </c>
      <c r="F1733">
        <v>8</v>
      </c>
      <c r="G1733">
        <v>1842</v>
      </c>
      <c r="H1733" t="s">
        <v>19</v>
      </c>
      <c r="I1733" t="s">
        <v>20</v>
      </c>
      <c r="M1733" t="s">
        <v>66</v>
      </c>
    </row>
    <row r="1734" spans="1:15">
      <c r="A1734">
        <v>11</v>
      </c>
      <c r="B1734">
        <v>293</v>
      </c>
      <c r="C1734">
        <v>313</v>
      </c>
      <c r="D1734" t="s">
        <v>280</v>
      </c>
      <c r="E1734" t="s">
        <v>1095</v>
      </c>
      <c r="F1734">
        <v>4</v>
      </c>
      <c r="G1734">
        <v>1846</v>
      </c>
      <c r="H1734" t="s">
        <v>24</v>
      </c>
      <c r="I1734" t="s">
        <v>20</v>
      </c>
      <c r="M1734" t="s">
        <v>66</v>
      </c>
    </row>
    <row r="1735" spans="1:15">
      <c r="A1735">
        <v>12</v>
      </c>
      <c r="B1735">
        <v>293</v>
      </c>
      <c r="C1735">
        <v>313</v>
      </c>
      <c r="D1735" t="s">
        <v>519</v>
      </c>
      <c r="E1735" t="s">
        <v>1095</v>
      </c>
      <c r="F1735">
        <v>2</v>
      </c>
      <c r="G1735">
        <v>1848</v>
      </c>
      <c r="H1735" t="s">
        <v>19</v>
      </c>
      <c r="I1735" t="s">
        <v>20</v>
      </c>
      <c r="M1735" t="s">
        <v>66</v>
      </c>
    </row>
    <row r="1736" spans="1:15">
      <c r="A1736">
        <v>13</v>
      </c>
      <c r="B1736">
        <v>293</v>
      </c>
      <c r="C1736">
        <v>313</v>
      </c>
      <c r="D1736" t="s">
        <v>1099</v>
      </c>
      <c r="E1736" t="s">
        <v>1100</v>
      </c>
      <c r="F1736">
        <v>26</v>
      </c>
      <c r="G1736">
        <v>1824</v>
      </c>
      <c r="H1736" t="s">
        <v>19</v>
      </c>
      <c r="I1736" t="s">
        <v>20</v>
      </c>
      <c r="J1736" t="s">
        <v>32</v>
      </c>
      <c r="K1736" t="s">
        <v>33</v>
      </c>
      <c r="M1736" t="s">
        <v>38</v>
      </c>
    </row>
    <row r="1737" spans="1:15">
      <c r="A1737">
        <v>14</v>
      </c>
      <c r="B1737">
        <v>293</v>
      </c>
      <c r="C1737">
        <v>313</v>
      </c>
      <c r="D1737" t="s">
        <v>1101</v>
      </c>
      <c r="E1737" t="s">
        <v>1100</v>
      </c>
      <c r="F1737">
        <v>1</v>
      </c>
      <c r="G1737">
        <v>1849</v>
      </c>
      <c r="H1737" t="s">
        <v>19</v>
      </c>
      <c r="I1737" t="s">
        <v>20</v>
      </c>
      <c r="M1737" t="s">
        <v>66</v>
      </c>
    </row>
    <row r="1738" spans="1:15">
      <c r="A1738">
        <v>15</v>
      </c>
      <c r="B1738">
        <v>294</v>
      </c>
      <c r="C1738">
        <v>314</v>
      </c>
      <c r="D1738" t="s">
        <v>1102</v>
      </c>
      <c r="E1738" t="s">
        <v>515</v>
      </c>
      <c r="F1738">
        <v>59</v>
      </c>
      <c r="G1738">
        <v>1791</v>
      </c>
      <c r="H1738" t="s">
        <v>19</v>
      </c>
      <c r="I1738" t="s">
        <v>20</v>
      </c>
      <c r="J1738" t="s">
        <v>32</v>
      </c>
      <c r="K1738" t="s">
        <v>33</v>
      </c>
      <c r="L1738">
        <v>2934</v>
      </c>
      <c r="M1738" t="s">
        <v>87</v>
      </c>
    </row>
    <row r="1739" spans="1:15">
      <c r="A1739">
        <v>16</v>
      </c>
      <c r="B1739">
        <v>294</v>
      </c>
      <c r="C1739">
        <v>314</v>
      </c>
      <c r="D1739" t="s">
        <v>374</v>
      </c>
      <c r="E1739" t="s">
        <v>515</v>
      </c>
      <c r="F1739">
        <v>44</v>
      </c>
      <c r="G1739">
        <v>1806</v>
      </c>
      <c r="H1739" t="s">
        <v>24</v>
      </c>
      <c r="I1739" t="s">
        <v>20</v>
      </c>
      <c r="M1739" t="s">
        <v>41</v>
      </c>
    </row>
    <row r="1740" spans="1:15">
      <c r="A1740">
        <v>17</v>
      </c>
      <c r="B1740">
        <v>294</v>
      </c>
      <c r="C1740">
        <v>314</v>
      </c>
      <c r="D1740" t="s">
        <v>374</v>
      </c>
      <c r="E1740" t="s">
        <v>515</v>
      </c>
      <c r="F1740">
        <v>11</v>
      </c>
      <c r="G1740">
        <v>1839</v>
      </c>
      <c r="H1740" t="s">
        <v>24</v>
      </c>
      <c r="I1740" t="s">
        <v>20</v>
      </c>
      <c r="M1740" t="s">
        <v>27</v>
      </c>
      <c r="O1740" t="s">
        <v>57</v>
      </c>
    </row>
    <row r="1741" spans="1:15">
      <c r="A1741">
        <v>18</v>
      </c>
      <c r="B1741">
        <v>294</v>
      </c>
      <c r="C1741">
        <v>314</v>
      </c>
      <c r="D1741" t="s">
        <v>531</v>
      </c>
      <c r="E1741" t="s">
        <v>515</v>
      </c>
      <c r="F1741">
        <v>9</v>
      </c>
      <c r="G1741">
        <v>1841</v>
      </c>
      <c r="H1741" t="s">
        <v>19</v>
      </c>
      <c r="I1741" t="s">
        <v>20</v>
      </c>
      <c r="M1741" t="s">
        <v>27</v>
      </c>
      <c r="O1741" t="s">
        <v>57</v>
      </c>
    </row>
    <row r="1742" spans="1:15">
      <c r="A1742">
        <v>19</v>
      </c>
      <c r="B1742">
        <v>294</v>
      </c>
      <c r="C1742">
        <v>314</v>
      </c>
      <c r="D1742" t="s">
        <v>1103</v>
      </c>
      <c r="E1742" t="s">
        <v>515</v>
      </c>
      <c r="F1742">
        <v>6</v>
      </c>
      <c r="G1742">
        <v>1844</v>
      </c>
      <c r="H1742" t="s">
        <v>19</v>
      </c>
      <c r="I1742" t="s">
        <v>20</v>
      </c>
      <c r="M1742" t="s">
        <v>27</v>
      </c>
    </row>
    <row r="1743" spans="1:15">
      <c r="A1743">
        <v>20</v>
      </c>
      <c r="B1743">
        <v>294</v>
      </c>
      <c r="C1743">
        <v>314</v>
      </c>
      <c r="D1743" t="s">
        <v>1104</v>
      </c>
      <c r="E1743" t="s">
        <v>515</v>
      </c>
      <c r="F1743">
        <v>6</v>
      </c>
      <c r="G1743">
        <v>1844</v>
      </c>
      <c r="H1743" t="s">
        <v>24</v>
      </c>
      <c r="I1743" t="s">
        <v>20</v>
      </c>
      <c r="M1743" t="s">
        <v>27</v>
      </c>
    </row>
    <row r="1744" spans="1:15">
      <c r="A1744">
        <v>21</v>
      </c>
      <c r="B1744">
        <v>294</v>
      </c>
      <c r="C1744">
        <v>314</v>
      </c>
      <c r="D1744" t="s">
        <v>446</v>
      </c>
      <c r="E1744" t="s">
        <v>1105</v>
      </c>
      <c r="F1744">
        <v>14</v>
      </c>
      <c r="G1744">
        <v>1836</v>
      </c>
      <c r="H1744" t="s">
        <v>19</v>
      </c>
      <c r="I1744" t="s">
        <v>20</v>
      </c>
      <c r="M1744" t="s">
        <v>27</v>
      </c>
      <c r="O1744" t="s">
        <v>57</v>
      </c>
    </row>
    <row r="1745" spans="1:15">
      <c r="A1745">
        <v>22</v>
      </c>
      <c r="B1745">
        <v>294</v>
      </c>
      <c r="C1745">
        <v>314</v>
      </c>
      <c r="D1745" t="s">
        <v>508</v>
      </c>
      <c r="E1745" t="s">
        <v>1105</v>
      </c>
      <c r="F1745">
        <v>10</v>
      </c>
      <c r="G1745">
        <v>1840</v>
      </c>
      <c r="H1745" t="s">
        <v>24</v>
      </c>
      <c r="I1745" t="s">
        <v>20</v>
      </c>
      <c r="M1745" t="s">
        <v>27</v>
      </c>
      <c r="O1745" t="s">
        <v>57</v>
      </c>
    </row>
    <row r="1746" spans="1:15">
      <c r="A1746">
        <v>23</v>
      </c>
      <c r="B1746">
        <v>295</v>
      </c>
      <c r="C1746">
        <v>315</v>
      </c>
      <c r="D1746" t="s">
        <v>100</v>
      </c>
      <c r="E1746" t="s">
        <v>1106</v>
      </c>
      <c r="F1746">
        <v>27</v>
      </c>
      <c r="G1746">
        <v>1823</v>
      </c>
      <c r="H1746" t="s">
        <v>19</v>
      </c>
      <c r="I1746" t="s">
        <v>20</v>
      </c>
      <c r="J1746" t="s">
        <v>32</v>
      </c>
      <c r="K1746" t="s">
        <v>33</v>
      </c>
      <c r="M1746" t="s">
        <v>97</v>
      </c>
    </row>
    <row r="1747" spans="1:15">
      <c r="A1747">
        <v>24</v>
      </c>
      <c r="B1747">
        <v>295</v>
      </c>
      <c r="C1747">
        <v>315</v>
      </c>
      <c r="D1747" t="s">
        <v>755</v>
      </c>
      <c r="E1747" t="s">
        <v>1106</v>
      </c>
      <c r="F1747">
        <v>22</v>
      </c>
      <c r="G1747">
        <v>1828</v>
      </c>
      <c r="H1747" t="s">
        <v>24</v>
      </c>
      <c r="I1747" t="s">
        <v>20</v>
      </c>
      <c r="M1747" t="s">
        <v>38</v>
      </c>
    </row>
    <row r="1748" spans="1:15">
      <c r="A1748">
        <v>25</v>
      </c>
      <c r="B1748">
        <v>296</v>
      </c>
      <c r="C1748">
        <v>316</v>
      </c>
      <c r="D1748" t="s">
        <v>95</v>
      </c>
      <c r="E1748" t="s">
        <v>1107</v>
      </c>
      <c r="F1748">
        <v>49</v>
      </c>
      <c r="G1748">
        <v>1801</v>
      </c>
      <c r="H1748" t="s">
        <v>19</v>
      </c>
      <c r="I1748" t="s">
        <v>20</v>
      </c>
      <c r="J1748" t="s">
        <v>312</v>
      </c>
      <c r="K1748" t="s">
        <v>313</v>
      </c>
      <c r="M1748" t="s">
        <v>22</v>
      </c>
    </row>
    <row r="1749" spans="1:15">
      <c r="A1749">
        <v>26</v>
      </c>
      <c r="B1749">
        <v>296</v>
      </c>
      <c r="C1749">
        <v>316</v>
      </c>
      <c r="D1749" t="s">
        <v>371</v>
      </c>
      <c r="E1749" t="s">
        <v>1107</v>
      </c>
      <c r="F1749">
        <v>54</v>
      </c>
      <c r="G1749">
        <v>1796</v>
      </c>
      <c r="H1749" t="s">
        <v>24</v>
      </c>
      <c r="I1749" t="s">
        <v>20</v>
      </c>
      <c r="M1749" t="s">
        <v>373</v>
      </c>
    </row>
    <row r="1750" spans="1:15">
      <c r="A1750">
        <v>27</v>
      </c>
      <c r="B1750">
        <v>296</v>
      </c>
      <c r="C1750">
        <v>316</v>
      </c>
      <c r="D1750" t="s">
        <v>1108</v>
      </c>
      <c r="E1750" t="s">
        <v>1107</v>
      </c>
      <c r="F1750">
        <v>15</v>
      </c>
      <c r="G1750">
        <v>1835</v>
      </c>
      <c r="H1750" t="s">
        <v>24</v>
      </c>
      <c r="I1750" t="s">
        <v>20</v>
      </c>
      <c r="M1750" t="s">
        <v>103</v>
      </c>
      <c r="O1750" t="s">
        <v>57</v>
      </c>
    </row>
    <row r="1751" spans="1:15">
      <c r="A1751">
        <v>28</v>
      </c>
      <c r="B1751">
        <v>297</v>
      </c>
      <c r="C1751">
        <v>317</v>
      </c>
      <c r="D1751" t="s">
        <v>1109</v>
      </c>
      <c r="E1751" t="s">
        <v>1110</v>
      </c>
      <c r="F1751">
        <v>25</v>
      </c>
      <c r="G1751">
        <v>1825</v>
      </c>
      <c r="H1751" t="s">
        <v>19</v>
      </c>
      <c r="I1751" t="s">
        <v>20</v>
      </c>
      <c r="J1751" t="s">
        <v>32</v>
      </c>
      <c r="K1751" t="s">
        <v>33</v>
      </c>
      <c r="L1751">
        <v>1000</v>
      </c>
      <c r="M1751" t="s">
        <v>38</v>
      </c>
    </row>
    <row r="1752" spans="1:15">
      <c r="A1752">
        <v>29</v>
      </c>
      <c r="B1752">
        <v>297</v>
      </c>
      <c r="C1752">
        <v>317</v>
      </c>
      <c r="D1752" t="s">
        <v>1011</v>
      </c>
      <c r="E1752" t="s">
        <v>1110</v>
      </c>
      <c r="F1752">
        <v>23</v>
      </c>
      <c r="G1752">
        <v>1827</v>
      </c>
      <c r="H1752" t="s">
        <v>24</v>
      </c>
      <c r="I1752" t="s">
        <v>20</v>
      </c>
      <c r="M1752" t="s">
        <v>38</v>
      </c>
    </row>
    <row r="1753" spans="1:15">
      <c r="A1753">
        <v>30</v>
      </c>
      <c r="B1753">
        <v>297</v>
      </c>
      <c r="C1753">
        <v>317</v>
      </c>
      <c r="D1753" t="s">
        <v>728</v>
      </c>
      <c r="E1753" t="s">
        <v>1110</v>
      </c>
      <c r="F1753">
        <v>20</v>
      </c>
      <c r="G1753">
        <v>1830</v>
      </c>
      <c r="H1753" t="s">
        <v>19</v>
      </c>
      <c r="I1753" t="s">
        <v>20</v>
      </c>
      <c r="M1753" t="s">
        <v>38</v>
      </c>
    </row>
    <row r="1754" spans="1:15">
      <c r="A1754">
        <v>31</v>
      </c>
      <c r="B1754">
        <v>297</v>
      </c>
      <c r="C1754">
        <v>317</v>
      </c>
      <c r="D1754" t="s">
        <v>890</v>
      </c>
      <c r="E1754" t="s">
        <v>1110</v>
      </c>
      <c r="F1754">
        <v>16</v>
      </c>
      <c r="G1754">
        <v>1834</v>
      </c>
      <c r="H1754" t="s">
        <v>19</v>
      </c>
      <c r="I1754" t="s">
        <v>20</v>
      </c>
      <c r="M1754" t="s">
        <v>38</v>
      </c>
      <c r="O1754" t="s">
        <v>57</v>
      </c>
    </row>
    <row r="1755" spans="1:15">
      <c r="A1755">
        <v>32</v>
      </c>
      <c r="B1755">
        <v>297</v>
      </c>
      <c r="C1755">
        <v>317</v>
      </c>
      <c r="D1755" t="s">
        <v>1111</v>
      </c>
      <c r="E1755" t="s">
        <v>1110</v>
      </c>
      <c r="F1755">
        <v>14</v>
      </c>
      <c r="G1755">
        <v>1836</v>
      </c>
      <c r="H1755" t="s">
        <v>24</v>
      </c>
      <c r="I1755" t="s">
        <v>20</v>
      </c>
      <c r="M1755" t="s">
        <v>38</v>
      </c>
      <c r="O1755" t="s">
        <v>57</v>
      </c>
    </row>
    <row r="1756" spans="1:15">
      <c r="A1756">
        <v>33</v>
      </c>
      <c r="B1756">
        <v>297</v>
      </c>
      <c r="C1756">
        <v>317</v>
      </c>
      <c r="D1756" t="s">
        <v>374</v>
      </c>
      <c r="E1756" t="s">
        <v>756</v>
      </c>
      <c r="F1756">
        <v>10</v>
      </c>
      <c r="G1756">
        <v>1840</v>
      </c>
      <c r="H1756" t="s">
        <v>24</v>
      </c>
      <c r="I1756" t="s">
        <v>20</v>
      </c>
      <c r="M1756" t="s">
        <v>27</v>
      </c>
      <c r="O1756" t="s">
        <v>57</v>
      </c>
    </row>
    <row r="1757" spans="1:15">
      <c r="A1757">
        <v>34</v>
      </c>
      <c r="B1757">
        <v>297</v>
      </c>
      <c r="C1757">
        <v>317</v>
      </c>
      <c r="D1757" t="s">
        <v>340</v>
      </c>
      <c r="E1757" t="s">
        <v>756</v>
      </c>
      <c r="F1757">
        <v>9</v>
      </c>
      <c r="G1757">
        <v>1841</v>
      </c>
      <c r="H1757" t="s">
        <v>19</v>
      </c>
      <c r="I1757" t="s">
        <v>20</v>
      </c>
      <c r="M1757" t="s">
        <v>27</v>
      </c>
      <c r="O1757" t="s">
        <v>57</v>
      </c>
    </row>
    <row r="1758" spans="1:15">
      <c r="A1758">
        <v>35</v>
      </c>
      <c r="B1758">
        <v>297</v>
      </c>
      <c r="C1758">
        <v>317</v>
      </c>
      <c r="D1758" t="s">
        <v>111</v>
      </c>
      <c r="E1758" t="s">
        <v>756</v>
      </c>
      <c r="F1758">
        <v>5</v>
      </c>
      <c r="G1758">
        <v>1845</v>
      </c>
      <c r="H1758" t="s">
        <v>19</v>
      </c>
      <c r="I1758" t="s">
        <v>20</v>
      </c>
      <c r="M1758" t="s">
        <v>27</v>
      </c>
    </row>
    <row r="1759" spans="1:15">
      <c r="A1759">
        <v>36</v>
      </c>
      <c r="B1759">
        <v>297</v>
      </c>
      <c r="C1759">
        <v>317</v>
      </c>
      <c r="D1759" t="s">
        <v>280</v>
      </c>
      <c r="E1759" t="s">
        <v>756</v>
      </c>
      <c r="F1759">
        <v>2</v>
      </c>
      <c r="G1759">
        <v>1848</v>
      </c>
      <c r="H1759" t="s">
        <v>24</v>
      </c>
      <c r="I1759" t="s">
        <v>20</v>
      </c>
      <c r="M1759" t="s">
        <v>27</v>
      </c>
    </row>
    <row r="1760" spans="1:15">
      <c r="A1760">
        <v>37</v>
      </c>
      <c r="B1760">
        <v>297</v>
      </c>
      <c r="C1760">
        <v>317</v>
      </c>
      <c r="D1760" t="s">
        <v>100</v>
      </c>
      <c r="E1760" t="s">
        <v>1110</v>
      </c>
      <c r="F1760">
        <v>5</v>
      </c>
      <c r="G1760">
        <v>1845</v>
      </c>
      <c r="H1760" t="s">
        <v>19</v>
      </c>
      <c r="I1760" t="s">
        <v>20</v>
      </c>
      <c r="M1760" t="s">
        <v>27</v>
      </c>
    </row>
    <row r="1761" spans="1:15">
      <c r="A1761">
        <v>38</v>
      </c>
      <c r="B1761">
        <v>298</v>
      </c>
      <c r="C1761">
        <v>318</v>
      </c>
      <c r="D1761" t="s">
        <v>1112</v>
      </c>
      <c r="E1761" t="s">
        <v>1113</v>
      </c>
      <c r="F1761">
        <v>48</v>
      </c>
      <c r="G1761">
        <v>1802</v>
      </c>
      <c r="H1761" t="s">
        <v>19</v>
      </c>
      <c r="I1761" t="s">
        <v>20</v>
      </c>
      <c r="J1761" t="s">
        <v>32</v>
      </c>
      <c r="K1761" t="s">
        <v>33</v>
      </c>
      <c r="L1761">
        <v>1320</v>
      </c>
      <c r="M1761" t="s">
        <v>41</v>
      </c>
    </row>
    <row r="1762" spans="1:15">
      <c r="A1762">
        <v>39</v>
      </c>
      <c r="B1762">
        <v>298</v>
      </c>
      <c r="C1762">
        <v>318</v>
      </c>
      <c r="D1762" t="s">
        <v>374</v>
      </c>
      <c r="E1762" t="s">
        <v>1113</v>
      </c>
      <c r="F1762">
        <v>47</v>
      </c>
      <c r="G1762" t="s">
        <v>1114</v>
      </c>
      <c r="H1762" t="s">
        <v>24</v>
      </c>
      <c r="I1762" t="s">
        <v>20</v>
      </c>
      <c r="M1762" t="s">
        <v>41</v>
      </c>
    </row>
    <row r="1763" spans="1:15">
      <c r="A1763">
        <v>40</v>
      </c>
      <c r="B1763">
        <v>298</v>
      </c>
      <c r="C1763">
        <v>318</v>
      </c>
      <c r="D1763" t="s">
        <v>1115</v>
      </c>
      <c r="E1763" t="s">
        <v>1113</v>
      </c>
      <c r="F1763">
        <v>18</v>
      </c>
      <c r="G1763" t="s">
        <v>1116</v>
      </c>
      <c r="H1763" t="s">
        <v>19</v>
      </c>
      <c r="I1763" t="s">
        <v>20</v>
      </c>
      <c r="M1763" t="s">
        <v>41</v>
      </c>
      <c r="O1763" t="s">
        <v>57</v>
      </c>
    </row>
    <row r="1764" spans="1:15">
      <c r="A1764">
        <v>41</v>
      </c>
      <c r="B1764">
        <v>298</v>
      </c>
      <c r="C1764">
        <v>318</v>
      </c>
      <c r="D1764" t="s">
        <v>175</v>
      </c>
      <c r="E1764" t="s">
        <v>1113</v>
      </c>
      <c r="F1764">
        <v>14</v>
      </c>
      <c r="G1764" t="s">
        <v>1117</v>
      </c>
      <c r="H1764" t="s">
        <v>24</v>
      </c>
      <c r="I1764" t="s">
        <v>20</v>
      </c>
      <c r="M1764" t="s">
        <v>41</v>
      </c>
      <c r="O1764" t="s">
        <v>57</v>
      </c>
    </row>
    <row r="1765" spans="1:15">
      <c r="A1765">
        <v>42</v>
      </c>
      <c r="B1765">
        <v>298</v>
      </c>
      <c r="C1765">
        <v>318</v>
      </c>
      <c r="D1765" t="s">
        <v>88</v>
      </c>
      <c r="E1765" t="s">
        <v>1113</v>
      </c>
      <c r="F1765">
        <v>11</v>
      </c>
      <c r="G1765" t="s">
        <v>1118</v>
      </c>
      <c r="H1765" t="s">
        <v>19</v>
      </c>
      <c r="I1765" t="s">
        <v>20</v>
      </c>
      <c r="M1765" t="s">
        <v>41</v>
      </c>
      <c r="O1765" t="s">
        <v>57</v>
      </c>
    </row>
    <row r="1766" spans="1:15">
      <c r="A1766">
        <v>1</v>
      </c>
      <c r="B1766">
        <v>298</v>
      </c>
      <c r="C1766">
        <v>318</v>
      </c>
      <c r="D1766" t="s">
        <v>1119</v>
      </c>
      <c r="E1766" t="s">
        <v>1113</v>
      </c>
      <c r="F1766">
        <v>5</v>
      </c>
      <c r="G1766" t="s">
        <v>1120</v>
      </c>
      <c r="H1766" t="s">
        <v>19</v>
      </c>
      <c r="I1766" t="s">
        <v>20</v>
      </c>
      <c r="M1766" t="s">
        <v>27</v>
      </c>
      <c r="O1766" t="s">
        <v>57</v>
      </c>
    </row>
    <row r="1767" spans="1:15">
      <c r="A1767">
        <v>2</v>
      </c>
      <c r="B1767">
        <v>299</v>
      </c>
      <c r="C1767">
        <v>319</v>
      </c>
      <c r="D1767" t="s">
        <v>639</v>
      </c>
      <c r="E1767" t="s">
        <v>1121</v>
      </c>
      <c r="F1767">
        <v>40</v>
      </c>
      <c r="G1767">
        <v>1810</v>
      </c>
      <c r="H1767" t="s">
        <v>19</v>
      </c>
      <c r="I1767" t="s">
        <v>20</v>
      </c>
      <c r="J1767" t="s">
        <v>32</v>
      </c>
      <c r="K1767" t="s">
        <v>33</v>
      </c>
      <c r="L1767">
        <v>1550</v>
      </c>
      <c r="M1767" t="s">
        <v>41</v>
      </c>
    </row>
    <row r="1768" spans="1:15">
      <c r="A1768">
        <v>3</v>
      </c>
      <c r="B1768">
        <v>299</v>
      </c>
      <c r="C1768">
        <v>319</v>
      </c>
      <c r="D1768" t="s">
        <v>23</v>
      </c>
      <c r="E1768" t="s">
        <v>1121</v>
      </c>
      <c r="F1768">
        <v>36</v>
      </c>
      <c r="G1768">
        <v>1814</v>
      </c>
      <c r="H1768" t="s">
        <v>24</v>
      </c>
      <c r="I1768" t="s">
        <v>20</v>
      </c>
      <c r="M1768" t="s">
        <v>41</v>
      </c>
    </row>
    <row r="1769" spans="1:15">
      <c r="A1769">
        <v>4</v>
      </c>
      <c r="B1769">
        <v>299</v>
      </c>
      <c r="C1769">
        <v>319</v>
      </c>
      <c r="D1769" t="s">
        <v>1122</v>
      </c>
      <c r="E1769" t="s">
        <v>1121</v>
      </c>
      <c r="F1769">
        <v>17</v>
      </c>
      <c r="G1769">
        <v>1833</v>
      </c>
      <c r="H1769" t="s">
        <v>19</v>
      </c>
      <c r="I1769" t="s">
        <v>20</v>
      </c>
      <c r="J1769" t="s">
        <v>89</v>
      </c>
      <c r="K1769" t="s">
        <v>33</v>
      </c>
      <c r="M1769" t="s">
        <v>41</v>
      </c>
      <c r="O1769" t="s">
        <v>57</v>
      </c>
    </row>
    <row r="1770" spans="1:15">
      <c r="A1770">
        <v>5</v>
      </c>
      <c r="B1770">
        <v>299</v>
      </c>
      <c r="C1770">
        <v>319</v>
      </c>
      <c r="D1770" t="s">
        <v>39</v>
      </c>
      <c r="E1770" t="s">
        <v>1121</v>
      </c>
      <c r="F1770">
        <v>16</v>
      </c>
      <c r="G1770">
        <v>1834</v>
      </c>
      <c r="H1770" t="s">
        <v>19</v>
      </c>
      <c r="I1770" t="s">
        <v>20</v>
      </c>
      <c r="J1770" t="s">
        <v>89</v>
      </c>
      <c r="K1770" t="s">
        <v>33</v>
      </c>
      <c r="M1770" t="s">
        <v>41</v>
      </c>
      <c r="O1770" t="s">
        <v>57</v>
      </c>
    </row>
    <row r="1771" spans="1:15">
      <c r="A1771">
        <v>6</v>
      </c>
      <c r="B1771">
        <v>299</v>
      </c>
      <c r="C1771">
        <v>319</v>
      </c>
      <c r="D1771" t="s">
        <v>1123</v>
      </c>
      <c r="E1771" t="s">
        <v>1121</v>
      </c>
      <c r="F1771">
        <v>15</v>
      </c>
      <c r="G1771">
        <v>1835</v>
      </c>
      <c r="H1771" t="s">
        <v>24</v>
      </c>
      <c r="I1771" t="s">
        <v>20</v>
      </c>
      <c r="M1771" t="s">
        <v>41</v>
      </c>
      <c r="O1771" t="s">
        <v>57</v>
      </c>
    </row>
    <row r="1772" spans="1:15">
      <c r="A1772">
        <v>7</v>
      </c>
      <c r="B1772">
        <v>299</v>
      </c>
      <c r="C1772">
        <v>319</v>
      </c>
      <c r="D1772" t="s">
        <v>1124</v>
      </c>
      <c r="E1772" t="s">
        <v>1121</v>
      </c>
      <c r="F1772">
        <v>13</v>
      </c>
      <c r="G1772">
        <v>1837</v>
      </c>
      <c r="H1772" t="s">
        <v>19</v>
      </c>
      <c r="I1772" t="s">
        <v>20</v>
      </c>
      <c r="M1772" t="s">
        <v>41</v>
      </c>
      <c r="O1772" t="s">
        <v>57</v>
      </c>
    </row>
    <row r="1773" spans="1:15">
      <c r="A1773">
        <v>8</v>
      </c>
      <c r="B1773">
        <v>299</v>
      </c>
      <c r="C1773">
        <v>319</v>
      </c>
      <c r="D1773" t="s">
        <v>598</v>
      </c>
      <c r="E1773" t="s">
        <v>1121</v>
      </c>
      <c r="F1773">
        <v>11</v>
      </c>
      <c r="G1773">
        <v>1839</v>
      </c>
      <c r="H1773" t="s">
        <v>19</v>
      </c>
      <c r="I1773" t="s">
        <v>20</v>
      </c>
      <c r="M1773" t="s">
        <v>41</v>
      </c>
      <c r="O1773" t="s">
        <v>57</v>
      </c>
    </row>
    <row r="1774" spans="1:15">
      <c r="A1774">
        <v>9</v>
      </c>
      <c r="B1774">
        <v>299</v>
      </c>
      <c r="C1774">
        <v>319</v>
      </c>
      <c r="D1774" t="s">
        <v>865</v>
      </c>
      <c r="E1774" t="s">
        <v>1121</v>
      </c>
      <c r="F1774">
        <v>9</v>
      </c>
      <c r="G1774">
        <v>1841</v>
      </c>
      <c r="H1774" t="s">
        <v>19</v>
      </c>
      <c r="I1774" t="s">
        <v>20</v>
      </c>
      <c r="M1774" t="s">
        <v>41</v>
      </c>
      <c r="O1774" t="s">
        <v>57</v>
      </c>
    </row>
    <row r="1775" spans="1:15">
      <c r="A1775">
        <v>10</v>
      </c>
      <c r="B1775">
        <v>299</v>
      </c>
      <c r="C1775">
        <v>319</v>
      </c>
      <c r="D1775" t="s">
        <v>1125</v>
      </c>
      <c r="E1775" t="s">
        <v>1121</v>
      </c>
      <c r="F1775">
        <v>6</v>
      </c>
      <c r="G1775">
        <v>1844</v>
      </c>
      <c r="H1775" t="s">
        <v>19</v>
      </c>
      <c r="I1775" t="s">
        <v>20</v>
      </c>
      <c r="M1775" t="s">
        <v>41</v>
      </c>
    </row>
    <row r="1776" spans="1:15">
      <c r="A1776">
        <v>11</v>
      </c>
      <c r="B1776">
        <v>299</v>
      </c>
      <c r="C1776">
        <v>319</v>
      </c>
      <c r="D1776" t="s">
        <v>1126</v>
      </c>
      <c r="E1776" t="s">
        <v>1121</v>
      </c>
      <c r="F1776">
        <v>2</v>
      </c>
      <c r="G1776">
        <v>1848</v>
      </c>
      <c r="H1776" t="s">
        <v>24</v>
      </c>
      <c r="I1776" t="s">
        <v>20</v>
      </c>
      <c r="M1776" t="s">
        <v>41</v>
      </c>
    </row>
    <row r="1777" spans="1:16">
      <c r="A1777">
        <v>12</v>
      </c>
      <c r="B1777">
        <v>300</v>
      </c>
      <c r="C1777">
        <v>320</v>
      </c>
      <c r="D1777" t="s">
        <v>496</v>
      </c>
      <c r="E1777" t="s">
        <v>648</v>
      </c>
      <c r="F1777">
        <v>45</v>
      </c>
      <c r="G1777">
        <v>1805</v>
      </c>
      <c r="H1777" t="s">
        <v>19</v>
      </c>
      <c r="I1777" t="s">
        <v>20</v>
      </c>
      <c r="J1777" t="s">
        <v>32</v>
      </c>
      <c r="K1777" t="s">
        <v>33</v>
      </c>
      <c r="L1777">
        <v>2320</v>
      </c>
      <c r="M1777" t="s">
        <v>77</v>
      </c>
    </row>
    <row r="1778" spans="1:16">
      <c r="A1778">
        <v>13</v>
      </c>
      <c r="B1778">
        <v>300</v>
      </c>
      <c r="C1778">
        <v>320</v>
      </c>
      <c r="D1778" t="s">
        <v>216</v>
      </c>
      <c r="E1778" t="s">
        <v>648</v>
      </c>
      <c r="F1778">
        <v>47</v>
      </c>
      <c r="G1778">
        <v>1803</v>
      </c>
      <c r="H1778" t="s">
        <v>24</v>
      </c>
      <c r="I1778" t="s">
        <v>20</v>
      </c>
      <c r="M1778" t="s">
        <v>77</v>
      </c>
      <c r="P1778" t="s">
        <v>57</v>
      </c>
    </row>
    <row r="1779" spans="1:16">
      <c r="A1779">
        <v>14</v>
      </c>
      <c r="B1779">
        <v>301</v>
      </c>
      <c r="C1779">
        <v>321</v>
      </c>
      <c r="D1779" t="s">
        <v>88</v>
      </c>
      <c r="E1779" t="s">
        <v>117</v>
      </c>
      <c r="F1779">
        <v>45</v>
      </c>
      <c r="G1779">
        <v>1805</v>
      </c>
      <c r="H1779" t="s">
        <v>19</v>
      </c>
      <c r="I1779" t="s">
        <v>20</v>
      </c>
      <c r="J1779" t="s">
        <v>32</v>
      </c>
      <c r="K1779" t="s">
        <v>33</v>
      </c>
      <c r="L1779">
        <v>13405</v>
      </c>
      <c r="M1779" t="s">
        <v>36</v>
      </c>
      <c r="N1779" t="s">
        <v>57</v>
      </c>
    </row>
    <row r="1780" spans="1:16">
      <c r="A1780">
        <v>15</v>
      </c>
      <c r="B1780">
        <v>301</v>
      </c>
      <c r="C1780">
        <v>321</v>
      </c>
      <c r="D1780" t="s">
        <v>484</v>
      </c>
      <c r="E1780" t="s">
        <v>117</v>
      </c>
      <c r="F1780">
        <v>16</v>
      </c>
      <c r="G1780">
        <v>1834</v>
      </c>
      <c r="H1780" t="s">
        <v>24</v>
      </c>
      <c r="I1780" t="s">
        <v>20</v>
      </c>
      <c r="M1780" t="s">
        <v>155</v>
      </c>
      <c r="N1780" t="s">
        <v>57</v>
      </c>
    </row>
    <row r="1781" spans="1:16">
      <c r="A1781">
        <v>16</v>
      </c>
      <c r="B1781">
        <v>301</v>
      </c>
      <c r="C1781">
        <v>321</v>
      </c>
      <c r="D1781" t="s">
        <v>632</v>
      </c>
      <c r="E1781" t="s">
        <v>1127</v>
      </c>
      <c r="F1781">
        <v>15</v>
      </c>
      <c r="G1781">
        <v>1835</v>
      </c>
      <c r="H1781" t="s">
        <v>24</v>
      </c>
      <c r="I1781" t="s">
        <v>20</v>
      </c>
      <c r="L1781">
        <v>2026</v>
      </c>
      <c r="M1781" t="s">
        <v>27</v>
      </c>
      <c r="O1781" t="s">
        <v>57</v>
      </c>
    </row>
    <row r="1782" spans="1:16">
      <c r="A1782">
        <v>17</v>
      </c>
      <c r="B1782">
        <v>301</v>
      </c>
      <c r="C1782">
        <v>321</v>
      </c>
      <c r="D1782" t="s">
        <v>396</v>
      </c>
      <c r="E1782" t="s">
        <v>1128</v>
      </c>
      <c r="F1782">
        <v>25</v>
      </c>
      <c r="G1782">
        <v>1825</v>
      </c>
      <c r="H1782" t="s">
        <v>19</v>
      </c>
      <c r="I1782" t="s">
        <v>20</v>
      </c>
      <c r="J1782" t="s">
        <v>346</v>
      </c>
      <c r="K1782" t="s">
        <v>347</v>
      </c>
      <c r="M1782" t="s">
        <v>41</v>
      </c>
    </row>
    <row r="1783" spans="1:16">
      <c r="A1783">
        <v>18</v>
      </c>
      <c r="B1783">
        <v>301</v>
      </c>
      <c r="C1783">
        <v>321</v>
      </c>
      <c r="D1783" t="s">
        <v>75</v>
      </c>
      <c r="E1783" t="s">
        <v>1128</v>
      </c>
      <c r="F1783">
        <v>21</v>
      </c>
      <c r="G1783">
        <v>1829</v>
      </c>
      <c r="H1783" t="s">
        <v>19</v>
      </c>
      <c r="I1783" t="s">
        <v>20</v>
      </c>
      <c r="J1783" t="s">
        <v>314</v>
      </c>
      <c r="K1783" t="s">
        <v>315</v>
      </c>
      <c r="M1783" t="s">
        <v>41</v>
      </c>
    </row>
    <row r="1784" spans="1:16">
      <c r="A1784">
        <v>19</v>
      </c>
      <c r="B1784">
        <v>302</v>
      </c>
      <c r="C1784">
        <v>322</v>
      </c>
      <c r="D1784" t="s">
        <v>471</v>
      </c>
      <c r="E1784" t="s">
        <v>1129</v>
      </c>
      <c r="F1784">
        <v>45</v>
      </c>
      <c r="G1784">
        <v>1805</v>
      </c>
      <c r="H1784" t="s">
        <v>19</v>
      </c>
      <c r="I1784" t="s">
        <v>20</v>
      </c>
      <c r="J1784" t="s">
        <v>32</v>
      </c>
      <c r="K1784" t="s">
        <v>33</v>
      </c>
      <c r="L1784">
        <v>2640</v>
      </c>
      <c r="M1784" t="s">
        <v>224</v>
      </c>
    </row>
    <row r="1785" spans="1:16">
      <c r="A1785">
        <v>20</v>
      </c>
      <c r="B1785">
        <v>302</v>
      </c>
      <c r="C1785">
        <v>322</v>
      </c>
      <c r="D1785" t="s">
        <v>479</v>
      </c>
      <c r="E1785" t="s">
        <v>1129</v>
      </c>
      <c r="F1785">
        <v>44</v>
      </c>
      <c r="G1785">
        <v>1806</v>
      </c>
      <c r="H1785" t="s">
        <v>24</v>
      </c>
      <c r="I1785" t="s">
        <v>20</v>
      </c>
      <c r="M1785" t="s">
        <v>36</v>
      </c>
    </row>
    <row r="1786" spans="1:16">
      <c r="A1786">
        <v>21</v>
      </c>
      <c r="B1786">
        <v>302</v>
      </c>
      <c r="C1786">
        <v>322</v>
      </c>
      <c r="D1786" t="s">
        <v>930</v>
      </c>
      <c r="E1786" t="s">
        <v>1130</v>
      </c>
      <c r="F1786">
        <v>22</v>
      </c>
      <c r="G1786">
        <v>1828</v>
      </c>
      <c r="H1786" t="s">
        <v>19</v>
      </c>
      <c r="I1786" t="s">
        <v>20</v>
      </c>
      <c r="J1786" t="s">
        <v>89</v>
      </c>
      <c r="K1786" t="s">
        <v>33</v>
      </c>
      <c r="M1786" t="s">
        <v>36</v>
      </c>
    </row>
    <row r="1787" spans="1:16">
      <c r="A1787">
        <v>22</v>
      </c>
      <c r="B1787">
        <v>302</v>
      </c>
      <c r="C1787">
        <v>322</v>
      </c>
      <c r="D1787" t="s">
        <v>1131</v>
      </c>
      <c r="E1787" t="s">
        <v>1130</v>
      </c>
      <c r="F1787">
        <v>18</v>
      </c>
      <c r="G1787">
        <v>1832</v>
      </c>
      <c r="H1787" t="s">
        <v>19</v>
      </c>
      <c r="I1787" t="s">
        <v>20</v>
      </c>
      <c r="J1787" t="s">
        <v>89</v>
      </c>
      <c r="K1787" t="s">
        <v>33</v>
      </c>
      <c r="M1787" t="s">
        <v>36</v>
      </c>
      <c r="O1787" t="s">
        <v>57</v>
      </c>
    </row>
    <row r="1788" spans="1:16">
      <c r="A1788">
        <v>23</v>
      </c>
      <c r="B1788">
        <v>302</v>
      </c>
      <c r="C1788">
        <v>322</v>
      </c>
      <c r="D1788" t="s">
        <v>1132</v>
      </c>
      <c r="E1788" t="s">
        <v>1130</v>
      </c>
      <c r="F1788">
        <v>15</v>
      </c>
      <c r="G1788">
        <v>1835</v>
      </c>
      <c r="H1788" t="s">
        <v>24</v>
      </c>
      <c r="I1788" t="s">
        <v>20</v>
      </c>
      <c r="M1788" t="s">
        <v>38</v>
      </c>
    </row>
    <row r="1789" spans="1:16">
      <c r="A1789">
        <v>24</v>
      </c>
      <c r="B1789">
        <v>302</v>
      </c>
      <c r="C1789">
        <v>322</v>
      </c>
      <c r="D1789" t="s">
        <v>110</v>
      </c>
      <c r="E1789" t="s">
        <v>1130</v>
      </c>
      <c r="F1789">
        <v>11</v>
      </c>
      <c r="G1789">
        <v>1839</v>
      </c>
      <c r="H1789" t="s">
        <v>24</v>
      </c>
      <c r="I1789" t="s">
        <v>20</v>
      </c>
      <c r="M1789" t="s">
        <v>38</v>
      </c>
      <c r="O1789" t="s">
        <v>57</v>
      </c>
    </row>
    <row r="1790" spans="1:16">
      <c r="A1790">
        <v>25</v>
      </c>
      <c r="B1790">
        <v>302</v>
      </c>
      <c r="C1790">
        <v>322</v>
      </c>
      <c r="D1790" t="s">
        <v>1133</v>
      </c>
      <c r="E1790" t="s">
        <v>1129</v>
      </c>
      <c r="F1790">
        <v>4</v>
      </c>
      <c r="G1790">
        <v>1846</v>
      </c>
      <c r="H1790" t="s">
        <v>19</v>
      </c>
      <c r="I1790" t="s">
        <v>20</v>
      </c>
      <c r="M1790" t="s">
        <v>27</v>
      </c>
    </row>
    <row r="1791" spans="1:16">
      <c r="A1791">
        <v>26</v>
      </c>
      <c r="B1791">
        <v>302</v>
      </c>
      <c r="C1791">
        <v>322</v>
      </c>
      <c r="D1791" t="s">
        <v>224</v>
      </c>
      <c r="E1791" t="s">
        <v>1129</v>
      </c>
      <c r="F1791" s="4" t="s">
        <v>152</v>
      </c>
      <c r="G1791">
        <v>1850</v>
      </c>
      <c r="H1791" t="s">
        <v>24</v>
      </c>
      <c r="I1791" t="s">
        <v>20</v>
      </c>
      <c r="M1791" t="s">
        <v>27</v>
      </c>
    </row>
    <row r="1792" spans="1:16">
      <c r="A1792">
        <v>27</v>
      </c>
      <c r="B1792">
        <v>302</v>
      </c>
      <c r="C1792">
        <v>322</v>
      </c>
      <c r="D1792" t="s">
        <v>532</v>
      </c>
      <c r="E1792" t="s">
        <v>1134</v>
      </c>
      <c r="F1792">
        <v>35</v>
      </c>
      <c r="G1792">
        <v>1815</v>
      </c>
      <c r="H1792" t="s">
        <v>19</v>
      </c>
      <c r="I1792" t="s">
        <v>20</v>
      </c>
      <c r="J1792" t="s">
        <v>89</v>
      </c>
      <c r="K1792" t="s">
        <v>33</v>
      </c>
      <c r="M1792" t="s">
        <v>79</v>
      </c>
    </row>
    <row r="1793" spans="1:17">
      <c r="A1793">
        <v>28</v>
      </c>
      <c r="B1793">
        <v>303</v>
      </c>
      <c r="C1793">
        <v>323</v>
      </c>
      <c r="D1793" t="s">
        <v>1135</v>
      </c>
      <c r="E1793" t="s">
        <v>117</v>
      </c>
      <c r="F1793">
        <v>37</v>
      </c>
      <c r="G1793">
        <v>1813</v>
      </c>
      <c r="H1793" t="s">
        <v>24</v>
      </c>
      <c r="I1793" t="s">
        <v>20</v>
      </c>
      <c r="M1793" t="s">
        <v>41</v>
      </c>
    </row>
    <row r="1794" spans="1:17">
      <c r="A1794">
        <v>29</v>
      </c>
      <c r="B1794">
        <v>303</v>
      </c>
      <c r="C1794">
        <v>323</v>
      </c>
      <c r="D1794" t="s">
        <v>558</v>
      </c>
      <c r="E1794" t="s">
        <v>117</v>
      </c>
      <c r="F1794">
        <v>19</v>
      </c>
      <c r="G1794">
        <v>1831</v>
      </c>
      <c r="H1794" t="s">
        <v>24</v>
      </c>
      <c r="I1794" t="s">
        <v>20</v>
      </c>
      <c r="M1794" t="s">
        <v>41</v>
      </c>
      <c r="Q1794" t="s">
        <v>1136</v>
      </c>
    </row>
    <row r="1795" spans="1:17">
      <c r="A1795">
        <v>30</v>
      </c>
      <c r="B1795">
        <v>303</v>
      </c>
      <c r="C1795">
        <v>323</v>
      </c>
      <c r="D1795" t="s">
        <v>858</v>
      </c>
      <c r="E1795" t="s">
        <v>117</v>
      </c>
      <c r="F1795">
        <v>18</v>
      </c>
      <c r="G1795">
        <v>1832</v>
      </c>
      <c r="H1795" t="s">
        <v>19</v>
      </c>
      <c r="I1795" t="s">
        <v>20</v>
      </c>
      <c r="J1795" t="s">
        <v>89</v>
      </c>
      <c r="K1795" t="s">
        <v>33</v>
      </c>
      <c r="M1795" t="s">
        <v>52</v>
      </c>
      <c r="O1795" t="s">
        <v>57</v>
      </c>
    </row>
    <row r="1796" spans="1:17">
      <c r="A1796">
        <v>31</v>
      </c>
      <c r="B1796">
        <v>303</v>
      </c>
      <c r="C1796">
        <v>323</v>
      </c>
      <c r="D1796" t="s">
        <v>75</v>
      </c>
      <c r="E1796" t="s">
        <v>117</v>
      </c>
      <c r="F1796">
        <v>15</v>
      </c>
      <c r="G1796">
        <v>1835</v>
      </c>
      <c r="H1796" t="s">
        <v>19</v>
      </c>
      <c r="I1796" t="s">
        <v>20</v>
      </c>
      <c r="M1796" t="s">
        <v>52</v>
      </c>
      <c r="O1796" t="s">
        <v>57</v>
      </c>
    </row>
    <row r="1797" spans="1:17">
      <c r="A1797">
        <v>32</v>
      </c>
      <c r="B1797">
        <v>303</v>
      </c>
      <c r="C1797">
        <v>323</v>
      </c>
      <c r="D1797" t="s">
        <v>387</v>
      </c>
      <c r="E1797" t="s">
        <v>117</v>
      </c>
      <c r="F1797">
        <v>13</v>
      </c>
      <c r="G1797">
        <v>1837</v>
      </c>
      <c r="H1797" t="s">
        <v>19</v>
      </c>
      <c r="I1797" t="s">
        <v>20</v>
      </c>
      <c r="M1797" t="s">
        <v>52</v>
      </c>
      <c r="O1797" t="s">
        <v>57</v>
      </c>
    </row>
    <row r="1798" spans="1:17">
      <c r="A1798">
        <v>33</v>
      </c>
      <c r="B1798">
        <v>303</v>
      </c>
      <c r="C1798">
        <v>323</v>
      </c>
      <c r="D1798" t="s">
        <v>280</v>
      </c>
      <c r="E1798" t="s">
        <v>117</v>
      </c>
      <c r="F1798">
        <v>11</v>
      </c>
      <c r="G1798">
        <v>1839</v>
      </c>
      <c r="H1798" t="s">
        <v>24</v>
      </c>
      <c r="I1798" t="s">
        <v>20</v>
      </c>
      <c r="M1798" t="s">
        <v>52</v>
      </c>
      <c r="O1798" t="s">
        <v>57</v>
      </c>
    </row>
    <row r="1799" spans="1:17">
      <c r="A1799">
        <v>34</v>
      </c>
      <c r="B1799">
        <v>303</v>
      </c>
      <c r="C1799">
        <v>323</v>
      </c>
      <c r="D1799" t="s">
        <v>1137</v>
      </c>
      <c r="E1799" t="s">
        <v>117</v>
      </c>
      <c r="F1799">
        <v>10</v>
      </c>
      <c r="G1799">
        <v>1840</v>
      </c>
      <c r="H1799" t="s">
        <v>24</v>
      </c>
      <c r="I1799" t="s">
        <v>20</v>
      </c>
      <c r="M1799" t="s">
        <v>52</v>
      </c>
      <c r="O1799" t="s">
        <v>57</v>
      </c>
    </row>
    <row r="1800" spans="1:17">
      <c r="A1800">
        <v>35</v>
      </c>
      <c r="B1800">
        <v>303</v>
      </c>
      <c r="C1800">
        <v>323</v>
      </c>
      <c r="D1800" t="s">
        <v>41</v>
      </c>
      <c r="E1800" t="s">
        <v>117</v>
      </c>
      <c r="F1800">
        <v>3</v>
      </c>
      <c r="G1800">
        <v>1847</v>
      </c>
      <c r="H1800" t="s">
        <v>24</v>
      </c>
      <c r="I1800" t="s">
        <v>20</v>
      </c>
      <c r="M1800" t="s">
        <v>27</v>
      </c>
    </row>
    <row r="1801" spans="1:17">
      <c r="A1801">
        <v>36</v>
      </c>
      <c r="B1801">
        <v>303</v>
      </c>
      <c r="C1801">
        <v>323</v>
      </c>
      <c r="D1801" t="s">
        <v>1138</v>
      </c>
      <c r="E1801" t="s">
        <v>117</v>
      </c>
      <c r="F1801" s="4" t="s">
        <v>735</v>
      </c>
      <c r="G1801">
        <v>1850</v>
      </c>
      <c r="H1801" t="s">
        <v>24</v>
      </c>
      <c r="I1801" t="s">
        <v>20</v>
      </c>
      <c r="M1801" t="s">
        <v>27</v>
      </c>
    </row>
    <row r="1802" spans="1:17">
      <c r="A1802">
        <v>37</v>
      </c>
      <c r="B1802">
        <v>304</v>
      </c>
      <c r="C1802">
        <v>324</v>
      </c>
      <c r="D1802" t="s">
        <v>1139</v>
      </c>
      <c r="E1802" t="s">
        <v>1140</v>
      </c>
      <c r="F1802">
        <v>40</v>
      </c>
      <c r="G1802">
        <v>1810</v>
      </c>
      <c r="H1802" t="s">
        <v>19</v>
      </c>
      <c r="I1802" t="s">
        <v>20</v>
      </c>
      <c r="J1802" t="s">
        <v>1141</v>
      </c>
      <c r="K1802" t="s">
        <v>33</v>
      </c>
      <c r="L1802">
        <v>800</v>
      </c>
      <c r="M1802" t="s">
        <v>41</v>
      </c>
    </row>
    <row r="1803" spans="1:17">
      <c r="A1803">
        <v>38</v>
      </c>
      <c r="B1803">
        <v>304</v>
      </c>
      <c r="C1803">
        <v>324</v>
      </c>
      <c r="D1803" t="s">
        <v>1142</v>
      </c>
      <c r="E1803" t="s">
        <v>1140</v>
      </c>
      <c r="F1803">
        <v>30</v>
      </c>
      <c r="G1803">
        <v>1820</v>
      </c>
      <c r="H1803" t="s">
        <v>24</v>
      </c>
      <c r="I1803" t="s">
        <v>20</v>
      </c>
      <c r="M1803" t="s">
        <v>126</v>
      </c>
    </row>
    <row r="1804" spans="1:17">
      <c r="A1804">
        <v>39</v>
      </c>
      <c r="B1804">
        <v>304</v>
      </c>
      <c r="C1804">
        <v>324</v>
      </c>
      <c r="D1804" t="s">
        <v>396</v>
      </c>
      <c r="E1804" t="s">
        <v>1140</v>
      </c>
      <c r="F1804">
        <v>3</v>
      </c>
      <c r="G1804">
        <v>1847</v>
      </c>
      <c r="H1804" t="s">
        <v>19</v>
      </c>
      <c r="I1804" t="s">
        <v>20</v>
      </c>
      <c r="M1804" t="s">
        <v>27</v>
      </c>
    </row>
    <row r="1805" spans="1:17">
      <c r="A1805">
        <v>40</v>
      </c>
      <c r="B1805">
        <v>304</v>
      </c>
      <c r="C1805">
        <v>324</v>
      </c>
      <c r="D1805" t="s">
        <v>1143</v>
      </c>
      <c r="E1805" t="s">
        <v>1140</v>
      </c>
      <c r="F1805">
        <v>1</v>
      </c>
      <c r="G1805">
        <v>1849</v>
      </c>
      <c r="H1805" t="s">
        <v>19</v>
      </c>
      <c r="I1805" t="s">
        <v>20</v>
      </c>
      <c r="M1805" t="s">
        <v>27</v>
      </c>
    </row>
    <row r="1806" spans="1:17">
      <c r="A1806">
        <v>41</v>
      </c>
      <c r="B1806">
        <v>304</v>
      </c>
      <c r="C1806">
        <v>324</v>
      </c>
      <c r="D1806" t="s">
        <v>572</v>
      </c>
      <c r="E1806" t="s">
        <v>1044</v>
      </c>
      <c r="F1806">
        <v>11</v>
      </c>
      <c r="G1806">
        <v>1839</v>
      </c>
      <c r="H1806" t="s">
        <v>24</v>
      </c>
      <c r="I1806" t="s">
        <v>20</v>
      </c>
      <c r="M1806" t="s">
        <v>27</v>
      </c>
      <c r="O1806" t="s">
        <v>57</v>
      </c>
    </row>
    <row r="1807" spans="1:17">
      <c r="A1807">
        <v>42</v>
      </c>
      <c r="B1807">
        <v>304</v>
      </c>
      <c r="C1807">
        <v>324</v>
      </c>
      <c r="D1807" t="s">
        <v>100</v>
      </c>
      <c r="E1807" t="s">
        <v>1044</v>
      </c>
      <c r="F1807">
        <v>37</v>
      </c>
      <c r="G1807">
        <v>1813</v>
      </c>
      <c r="H1807" t="s">
        <v>19</v>
      </c>
      <c r="I1807" t="s">
        <v>20</v>
      </c>
      <c r="J1807" t="s">
        <v>137</v>
      </c>
      <c r="K1807" t="s">
        <v>138</v>
      </c>
      <c r="L1807">
        <v>3840</v>
      </c>
      <c r="M1807" t="s">
        <v>79</v>
      </c>
    </row>
    <row r="1808" spans="1:17">
      <c r="A1808">
        <v>1</v>
      </c>
      <c r="B1808">
        <v>305</v>
      </c>
      <c r="C1808">
        <v>325</v>
      </c>
      <c r="D1808" t="s">
        <v>1144</v>
      </c>
      <c r="E1808" t="s">
        <v>1145</v>
      </c>
      <c r="F1808">
        <v>56</v>
      </c>
      <c r="G1808">
        <v>1794</v>
      </c>
      <c r="H1808" t="s">
        <v>19</v>
      </c>
      <c r="I1808" t="s">
        <v>20</v>
      </c>
      <c r="J1808" t="s">
        <v>32</v>
      </c>
      <c r="K1808" t="s">
        <v>33</v>
      </c>
      <c r="L1808">
        <v>2000</v>
      </c>
      <c r="M1808" t="s">
        <v>34</v>
      </c>
    </row>
    <row r="1809" spans="1:15">
      <c r="A1809">
        <v>2</v>
      </c>
      <c r="B1809">
        <v>305</v>
      </c>
      <c r="C1809">
        <v>325</v>
      </c>
      <c r="D1809" t="s">
        <v>1146</v>
      </c>
      <c r="E1809" t="s">
        <v>1145</v>
      </c>
      <c r="F1809">
        <v>54</v>
      </c>
      <c r="G1809">
        <v>1796</v>
      </c>
      <c r="H1809" t="s">
        <v>24</v>
      </c>
      <c r="I1809" t="s">
        <v>20</v>
      </c>
      <c r="M1809" t="s">
        <v>34</v>
      </c>
    </row>
    <row r="1810" spans="1:15">
      <c r="A1810">
        <v>3</v>
      </c>
      <c r="B1810">
        <v>305</v>
      </c>
      <c r="C1810">
        <v>325</v>
      </c>
      <c r="D1810" t="s">
        <v>1147</v>
      </c>
      <c r="E1810" t="s">
        <v>1145</v>
      </c>
      <c r="F1810">
        <v>30</v>
      </c>
      <c r="G1810">
        <v>1820</v>
      </c>
      <c r="H1810" t="s">
        <v>24</v>
      </c>
      <c r="I1810" t="s">
        <v>20</v>
      </c>
      <c r="M1810" t="s">
        <v>38</v>
      </c>
    </row>
    <row r="1811" spans="1:15">
      <c r="A1811">
        <v>4</v>
      </c>
      <c r="B1811">
        <v>305</v>
      </c>
      <c r="C1811">
        <v>325</v>
      </c>
      <c r="D1811" t="s">
        <v>95</v>
      </c>
      <c r="E1811" t="s">
        <v>1145</v>
      </c>
      <c r="F1811">
        <v>22</v>
      </c>
      <c r="G1811">
        <v>1828</v>
      </c>
      <c r="H1811" t="s">
        <v>19</v>
      </c>
      <c r="I1811" t="s">
        <v>20</v>
      </c>
      <c r="J1811" t="s">
        <v>1148</v>
      </c>
      <c r="K1811" t="s">
        <v>1149</v>
      </c>
      <c r="M1811" t="s">
        <v>38</v>
      </c>
    </row>
    <row r="1812" spans="1:15">
      <c r="A1812">
        <v>5</v>
      </c>
      <c r="B1812">
        <v>305</v>
      </c>
      <c r="C1812">
        <v>325</v>
      </c>
      <c r="D1812" t="s">
        <v>812</v>
      </c>
      <c r="E1812" t="s">
        <v>1145</v>
      </c>
      <c r="F1812">
        <v>19</v>
      </c>
      <c r="G1812">
        <v>1831</v>
      </c>
      <c r="H1812" t="s">
        <v>19</v>
      </c>
      <c r="I1812" t="s">
        <v>20</v>
      </c>
      <c r="J1812" t="s">
        <v>89</v>
      </c>
      <c r="K1812" t="s">
        <v>33</v>
      </c>
      <c r="M1812" t="s">
        <v>38</v>
      </c>
    </row>
    <row r="1813" spans="1:15">
      <c r="A1813">
        <v>6</v>
      </c>
      <c r="B1813">
        <v>305</v>
      </c>
      <c r="C1813">
        <v>325</v>
      </c>
      <c r="D1813" t="s">
        <v>1150</v>
      </c>
      <c r="E1813" t="s">
        <v>1145</v>
      </c>
      <c r="F1813">
        <v>15</v>
      </c>
      <c r="G1813">
        <v>1835</v>
      </c>
      <c r="H1813" t="s">
        <v>24</v>
      </c>
      <c r="I1813" t="s">
        <v>20</v>
      </c>
      <c r="M1813" t="s">
        <v>38</v>
      </c>
      <c r="O1813" t="s">
        <v>57</v>
      </c>
    </row>
    <row r="1814" spans="1:15">
      <c r="A1814">
        <v>7</v>
      </c>
      <c r="B1814">
        <v>305</v>
      </c>
      <c r="C1814">
        <v>325</v>
      </c>
      <c r="D1814" t="s">
        <v>1151</v>
      </c>
      <c r="E1814" t="s">
        <v>1145</v>
      </c>
      <c r="F1814">
        <v>13</v>
      </c>
      <c r="G1814">
        <v>1837</v>
      </c>
      <c r="H1814" t="s">
        <v>24</v>
      </c>
      <c r="I1814" t="s">
        <v>20</v>
      </c>
      <c r="M1814" t="s">
        <v>38</v>
      </c>
      <c r="O1814" t="s">
        <v>57</v>
      </c>
    </row>
    <row r="1815" spans="1:15">
      <c r="A1815">
        <v>8</v>
      </c>
      <c r="B1815">
        <v>305</v>
      </c>
      <c r="C1815">
        <v>325</v>
      </c>
      <c r="D1815" t="s">
        <v>172</v>
      </c>
      <c r="E1815" t="s">
        <v>1145</v>
      </c>
      <c r="F1815">
        <v>10</v>
      </c>
      <c r="G1815">
        <v>1840</v>
      </c>
      <c r="H1815" t="s">
        <v>24</v>
      </c>
      <c r="I1815" t="s">
        <v>20</v>
      </c>
      <c r="M1815" t="s">
        <v>38</v>
      </c>
      <c r="O1815" t="s">
        <v>57</v>
      </c>
    </row>
    <row r="1816" spans="1:15">
      <c r="A1816">
        <v>9</v>
      </c>
      <c r="B1816">
        <v>305</v>
      </c>
      <c r="C1816">
        <v>325</v>
      </c>
      <c r="D1816" t="s">
        <v>63</v>
      </c>
      <c r="E1816" t="s">
        <v>117</v>
      </c>
      <c r="F1816">
        <v>20</v>
      </c>
      <c r="G1816">
        <v>1830</v>
      </c>
      <c r="H1816" t="s">
        <v>19</v>
      </c>
      <c r="I1816" t="s">
        <v>20</v>
      </c>
      <c r="J1816" t="s">
        <v>89</v>
      </c>
      <c r="K1816" t="s">
        <v>33</v>
      </c>
      <c r="M1816" t="s">
        <v>79</v>
      </c>
    </row>
    <row r="1817" spans="1:15">
      <c r="A1817">
        <v>10</v>
      </c>
      <c r="B1817">
        <v>306</v>
      </c>
      <c r="C1817">
        <v>326</v>
      </c>
      <c r="D1817" t="s">
        <v>95</v>
      </c>
      <c r="E1817" t="s">
        <v>1152</v>
      </c>
      <c r="F1817">
        <v>62</v>
      </c>
      <c r="G1817">
        <v>1788</v>
      </c>
      <c r="H1817" t="s">
        <v>19</v>
      </c>
      <c r="I1817" t="s">
        <v>20</v>
      </c>
      <c r="J1817" t="s">
        <v>32</v>
      </c>
      <c r="K1817" t="s">
        <v>33</v>
      </c>
      <c r="L1817">
        <v>500</v>
      </c>
      <c r="M1817" t="s">
        <v>79</v>
      </c>
    </row>
    <row r="1818" spans="1:15">
      <c r="A1818">
        <v>11</v>
      </c>
      <c r="B1818">
        <v>306</v>
      </c>
      <c r="C1818">
        <v>326</v>
      </c>
      <c r="D1818" t="s">
        <v>270</v>
      </c>
      <c r="E1818" t="s">
        <v>1152</v>
      </c>
      <c r="F1818">
        <v>64</v>
      </c>
      <c r="G1818">
        <v>1786</v>
      </c>
      <c r="H1818" t="s">
        <v>24</v>
      </c>
      <c r="I1818" t="s">
        <v>20</v>
      </c>
      <c r="M1818" t="s">
        <v>77</v>
      </c>
    </row>
    <row r="1819" spans="1:15">
      <c r="A1819">
        <v>12</v>
      </c>
      <c r="B1819">
        <v>306</v>
      </c>
      <c r="C1819">
        <v>326</v>
      </c>
      <c r="D1819" t="s">
        <v>1153</v>
      </c>
      <c r="E1819" t="s">
        <v>1152</v>
      </c>
      <c r="F1819">
        <v>20</v>
      </c>
      <c r="G1819">
        <v>1830</v>
      </c>
      <c r="H1819" t="s">
        <v>19</v>
      </c>
      <c r="I1819" t="s">
        <v>20</v>
      </c>
      <c r="J1819" t="s">
        <v>89</v>
      </c>
      <c r="K1819" t="s">
        <v>33</v>
      </c>
      <c r="M1819" t="s">
        <v>337</v>
      </c>
    </row>
    <row r="1820" spans="1:15">
      <c r="A1820">
        <v>13</v>
      </c>
      <c r="B1820">
        <v>306</v>
      </c>
      <c r="C1820">
        <v>326</v>
      </c>
      <c r="D1820" t="s">
        <v>270</v>
      </c>
      <c r="E1820" t="s">
        <v>1154</v>
      </c>
      <c r="F1820">
        <v>15</v>
      </c>
      <c r="G1820">
        <v>1835</v>
      </c>
      <c r="H1820" t="s">
        <v>24</v>
      </c>
      <c r="I1820" t="s">
        <v>20</v>
      </c>
      <c r="M1820" t="s">
        <v>25</v>
      </c>
    </row>
    <row r="1821" spans="1:15">
      <c r="A1821">
        <v>14</v>
      </c>
      <c r="B1821">
        <v>307</v>
      </c>
      <c r="C1821">
        <v>327</v>
      </c>
      <c r="D1821" t="s">
        <v>486</v>
      </c>
      <c r="E1821" t="s">
        <v>1155</v>
      </c>
      <c r="F1821">
        <v>50</v>
      </c>
      <c r="G1821">
        <v>1800</v>
      </c>
      <c r="H1821" t="s">
        <v>19</v>
      </c>
      <c r="I1821" t="s">
        <v>20</v>
      </c>
      <c r="J1821" t="s">
        <v>32</v>
      </c>
      <c r="K1821" t="s">
        <v>33</v>
      </c>
      <c r="L1821">
        <v>1000</v>
      </c>
      <c r="M1821" t="s">
        <v>36</v>
      </c>
    </row>
    <row r="1822" spans="1:15">
      <c r="A1822">
        <v>15</v>
      </c>
      <c r="B1822">
        <v>307</v>
      </c>
      <c r="C1822">
        <v>327</v>
      </c>
      <c r="D1822" t="s">
        <v>325</v>
      </c>
      <c r="E1822" t="s">
        <v>1155</v>
      </c>
      <c r="F1822">
        <v>35</v>
      </c>
      <c r="G1822">
        <v>1815</v>
      </c>
      <c r="H1822" t="s">
        <v>24</v>
      </c>
      <c r="I1822" t="s">
        <v>20</v>
      </c>
      <c r="M1822" t="s">
        <v>41</v>
      </c>
    </row>
    <row r="1823" spans="1:15">
      <c r="A1823">
        <v>16</v>
      </c>
      <c r="B1823">
        <v>307</v>
      </c>
      <c r="C1823">
        <v>327</v>
      </c>
      <c r="D1823" t="s">
        <v>95</v>
      </c>
      <c r="E1823" t="s">
        <v>1155</v>
      </c>
      <c r="F1823">
        <v>5</v>
      </c>
      <c r="G1823">
        <v>1845</v>
      </c>
      <c r="H1823" t="s">
        <v>19</v>
      </c>
      <c r="I1823" t="s">
        <v>20</v>
      </c>
      <c r="M1823" t="s">
        <v>27</v>
      </c>
    </row>
    <row r="1824" spans="1:15">
      <c r="A1824">
        <v>17</v>
      </c>
      <c r="B1824">
        <v>307</v>
      </c>
      <c r="C1824">
        <v>327</v>
      </c>
      <c r="D1824" t="s">
        <v>75</v>
      </c>
      <c r="E1824" t="s">
        <v>1156</v>
      </c>
      <c r="F1824">
        <v>20</v>
      </c>
      <c r="G1824">
        <v>1830</v>
      </c>
      <c r="H1824" t="s">
        <v>19</v>
      </c>
      <c r="I1824" t="s">
        <v>20</v>
      </c>
      <c r="J1824" t="s">
        <v>89</v>
      </c>
      <c r="K1824" t="s">
        <v>33</v>
      </c>
      <c r="M1824" t="s">
        <v>36</v>
      </c>
    </row>
    <row r="1825" spans="1:15">
      <c r="A1825">
        <v>18</v>
      </c>
      <c r="B1825">
        <v>307</v>
      </c>
      <c r="C1825">
        <v>327</v>
      </c>
      <c r="D1825" t="s">
        <v>301</v>
      </c>
      <c r="E1825" t="s">
        <v>1157</v>
      </c>
      <c r="F1825">
        <v>28</v>
      </c>
      <c r="G1825">
        <v>1822</v>
      </c>
      <c r="H1825" t="s">
        <v>19</v>
      </c>
      <c r="I1825" t="s">
        <v>20</v>
      </c>
      <c r="J1825" t="s">
        <v>89</v>
      </c>
      <c r="K1825" t="s">
        <v>33</v>
      </c>
      <c r="M1825" t="s">
        <v>36</v>
      </c>
    </row>
    <row r="1826" spans="1:15">
      <c r="A1826">
        <v>19</v>
      </c>
      <c r="B1826">
        <v>308</v>
      </c>
      <c r="C1826">
        <v>328</v>
      </c>
      <c r="D1826" t="s">
        <v>483</v>
      </c>
      <c r="E1826" t="s">
        <v>1158</v>
      </c>
      <c r="F1826">
        <v>45</v>
      </c>
      <c r="G1826">
        <v>1805</v>
      </c>
      <c r="H1826" t="s">
        <v>19</v>
      </c>
      <c r="I1826" t="s">
        <v>20</v>
      </c>
      <c r="J1826" t="s">
        <v>32</v>
      </c>
      <c r="K1826" t="s">
        <v>33</v>
      </c>
      <c r="L1826">
        <v>5234</v>
      </c>
      <c r="M1826" t="s">
        <v>79</v>
      </c>
    </row>
    <row r="1827" spans="1:15">
      <c r="A1827">
        <v>20</v>
      </c>
      <c r="B1827">
        <v>308</v>
      </c>
      <c r="C1827">
        <v>328</v>
      </c>
      <c r="D1827" t="s">
        <v>204</v>
      </c>
      <c r="E1827" t="s">
        <v>1158</v>
      </c>
      <c r="F1827">
        <v>32</v>
      </c>
      <c r="G1827">
        <v>1818</v>
      </c>
      <c r="H1827" t="s">
        <v>24</v>
      </c>
      <c r="I1827" t="s">
        <v>20</v>
      </c>
      <c r="M1827" t="s">
        <v>77</v>
      </c>
    </row>
    <row r="1828" spans="1:15">
      <c r="A1828">
        <v>21</v>
      </c>
      <c r="B1828">
        <v>308</v>
      </c>
      <c r="C1828">
        <v>328</v>
      </c>
      <c r="D1828" t="s">
        <v>1159</v>
      </c>
      <c r="E1828" t="s">
        <v>1158</v>
      </c>
      <c r="F1828">
        <v>25</v>
      </c>
      <c r="G1828">
        <v>1825</v>
      </c>
      <c r="H1828" t="s">
        <v>24</v>
      </c>
      <c r="I1828" t="s">
        <v>20</v>
      </c>
      <c r="M1828" t="s">
        <v>79</v>
      </c>
    </row>
    <row r="1829" spans="1:15">
      <c r="A1829">
        <v>22</v>
      </c>
      <c r="B1829">
        <v>308</v>
      </c>
      <c r="C1829">
        <v>328</v>
      </c>
      <c r="D1829" t="s">
        <v>1160</v>
      </c>
      <c r="E1829" t="s">
        <v>1158</v>
      </c>
      <c r="F1829">
        <v>23</v>
      </c>
      <c r="G1829">
        <v>1827</v>
      </c>
      <c r="H1829" t="s">
        <v>24</v>
      </c>
      <c r="I1829" t="s">
        <v>20</v>
      </c>
      <c r="M1829" t="s">
        <v>79</v>
      </c>
    </row>
    <row r="1830" spans="1:15">
      <c r="A1830">
        <v>23</v>
      </c>
      <c r="B1830">
        <v>308</v>
      </c>
      <c r="C1830">
        <v>328</v>
      </c>
      <c r="D1830" t="s">
        <v>1161</v>
      </c>
      <c r="E1830" t="s">
        <v>1158</v>
      </c>
      <c r="F1830">
        <v>22</v>
      </c>
      <c r="G1830">
        <v>1828</v>
      </c>
      <c r="H1830" t="s">
        <v>19</v>
      </c>
      <c r="I1830" t="s">
        <v>20</v>
      </c>
      <c r="J1830" t="s">
        <v>89</v>
      </c>
      <c r="K1830" t="s">
        <v>33</v>
      </c>
      <c r="M1830" t="s">
        <v>79</v>
      </c>
    </row>
    <row r="1831" spans="1:15">
      <c r="A1831">
        <v>24</v>
      </c>
      <c r="B1831">
        <v>308</v>
      </c>
      <c r="C1831">
        <v>328</v>
      </c>
      <c r="D1831" t="s">
        <v>865</v>
      </c>
      <c r="E1831" t="s">
        <v>1158</v>
      </c>
      <c r="F1831">
        <v>20</v>
      </c>
      <c r="G1831">
        <v>1830</v>
      </c>
      <c r="H1831" t="s">
        <v>19</v>
      </c>
      <c r="I1831" t="s">
        <v>20</v>
      </c>
      <c r="J1831" t="s">
        <v>89</v>
      </c>
      <c r="K1831" t="s">
        <v>33</v>
      </c>
      <c r="M1831" t="s">
        <v>79</v>
      </c>
    </row>
    <row r="1832" spans="1:15">
      <c r="A1832">
        <v>25</v>
      </c>
      <c r="B1832">
        <v>308</v>
      </c>
      <c r="C1832">
        <v>328</v>
      </c>
      <c r="D1832" t="s">
        <v>483</v>
      </c>
      <c r="E1832" t="s">
        <v>1158</v>
      </c>
      <c r="F1832">
        <v>18</v>
      </c>
      <c r="G1832">
        <v>1832</v>
      </c>
      <c r="H1832" t="s">
        <v>19</v>
      </c>
      <c r="I1832" t="s">
        <v>20</v>
      </c>
      <c r="M1832" t="s">
        <v>79</v>
      </c>
      <c r="O1832" t="s">
        <v>57</v>
      </c>
    </row>
    <row r="1833" spans="1:15">
      <c r="A1833">
        <v>26</v>
      </c>
      <c r="B1833">
        <v>308</v>
      </c>
      <c r="C1833">
        <v>328</v>
      </c>
      <c r="D1833" t="s">
        <v>728</v>
      </c>
      <c r="E1833" t="s">
        <v>1158</v>
      </c>
      <c r="F1833">
        <v>10</v>
      </c>
      <c r="G1833">
        <v>1840</v>
      </c>
      <c r="H1833" t="s">
        <v>19</v>
      </c>
      <c r="I1833" t="s">
        <v>20</v>
      </c>
      <c r="M1833" t="s">
        <v>38</v>
      </c>
      <c r="O1833" t="s">
        <v>57</v>
      </c>
    </row>
    <row r="1834" spans="1:15">
      <c r="A1834">
        <v>27</v>
      </c>
      <c r="B1834">
        <v>308</v>
      </c>
      <c r="C1834">
        <v>328</v>
      </c>
      <c r="D1834" t="s">
        <v>479</v>
      </c>
      <c r="E1834" t="s">
        <v>1162</v>
      </c>
      <c r="F1834">
        <v>10</v>
      </c>
      <c r="G1834">
        <v>1840</v>
      </c>
      <c r="H1834" t="s">
        <v>24</v>
      </c>
      <c r="I1834" t="s">
        <v>20</v>
      </c>
      <c r="M1834" t="s">
        <v>41</v>
      </c>
      <c r="O1834" t="s">
        <v>57</v>
      </c>
    </row>
    <row r="1835" spans="1:15">
      <c r="A1835">
        <v>28</v>
      </c>
      <c r="B1835">
        <v>308</v>
      </c>
      <c r="C1835">
        <v>328</v>
      </c>
      <c r="D1835" t="s">
        <v>323</v>
      </c>
      <c r="E1835" t="s">
        <v>1156</v>
      </c>
      <c r="F1835">
        <v>23</v>
      </c>
      <c r="G1835">
        <v>1827</v>
      </c>
      <c r="H1835" t="s">
        <v>19</v>
      </c>
      <c r="I1835" t="s">
        <v>20</v>
      </c>
      <c r="J1835" t="s">
        <v>1163</v>
      </c>
      <c r="K1835" t="s">
        <v>33</v>
      </c>
      <c r="M1835" t="s">
        <v>36</v>
      </c>
    </row>
    <row r="1836" spans="1:15">
      <c r="A1836">
        <v>29</v>
      </c>
      <c r="B1836">
        <v>308</v>
      </c>
      <c r="C1836">
        <v>328</v>
      </c>
      <c r="D1836" t="s">
        <v>1164</v>
      </c>
      <c r="E1836" t="s">
        <v>1044</v>
      </c>
      <c r="F1836">
        <v>11</v>
      </c>
      <c r="G1836">
        <v>1839</v>
      </c>
      <c r="H1836" t="s">
        <v>19</v>
      </c>
      <c r="I1836" t="s">
        <v>20</v>
      </c>
      <c r="M1836" t="s">
        <v>27</v>
      </c>
      <c r="O1836" t="s">
        <v>57</v>
      </c>
    </row>
    <row r="1837" spans="1:15">
      <c r="A1837">
        <v>30</v>
      </c>
      <c r="B1837">
        <v>308</v>
      </c>
      <c r="C1837">
        <v>328</v>
      </c>
      <c r="D1837" t="s">
        <v>316</v>
      </c>
      <c r="E1837" t="s">
        <v>1044</v>
      </c>
      <c r="F1837">
        <v>7</v>
      </c>
      <c r="G1837">
        <v>1843</v>
      </c>
      <c r="H1837" t="s">
        <v>19</v>
      </c>
      <c r="I1837" t="s">
        <v>20</v>
      </c>
      <c r="M1837" t="s">
        <v>27</v>
      </c>
      <c r="O1837" t="s">
        <v>57</v>
      </c>
    </row>
    <row r="1838" spans="1:15">
      <c r="A1838">
        <v>31</v>
      </c>
      <c r="B1838">
        <v>308</v>
      </c>
      <c r="C1838">
        <v>328</v>
      </c>
      <c r="D1838" t="s">
        <v>645</v>
      </c>
      <c r="E1838" t="s">
        <v>1044</v>
      </c>
      <c r="F1838">
        <v>5</v>
      </c>
      <c r="G1838">
        <v>1845</v>
      </c>
      <c r="H1838" t="s">
        <v>24</v>
      </c>
      <c r="I1838" t="s">
        <v>20</v>
      </c>
      <c r="M1838" t="s">
        <v>27</v>
      </c>
      <c r="O1838" t="s">
        <v>57</v>
      </c>
    </row>
    <row r="1839" spans="1:15">
      <c r="A1839">
        <v>32</v>
      </c>
      <c r="B1839">
        <v>309</v>
      </c>
      <c r="C1839">
        <v>329</v>
      </c>
      <c r="D1839" t="s">
        <v>112</v>
      </c>
      <c r="E1839" t="s">
        <v>1165</v>
      </c>
      <c r="F1839">
        <v>40</v>
      </c>
      <c r="G1839">
        <v>1810</v>
      </c>
      <c r="H1839" t="s">
        <v>19</v>
      </c>
      <c r="I1839" t="s">
        <v>20</v>
      </c>
      <c r="J1839" t="s">
        <v>32</v>
      </c>
      <c r="K1839" t="s">
        <v>33</v>
      </c>
      <c r="L1839">
        <v>700</v>
      </c>
      <c r="M1839" t="s">
        <v>116</v>
      </c>
    </row>
    <row r="1840" spans="1:15">
      <c r="A1840">
        <v>33</v>
      </c>
      <c r="B1840">
        <v>309</v>
      </c>
      <c r="C1840">
        <v>329</v>
      </c>
      <c r="D1840" t="s">
        <v>479</v>
      </c>
      <c r="E1840" t="s">
        <v>1165</v>
      </c>
      <c r="F1840">
        <v>23</v>
      </c>
      <c r="G1840">
        <v>1827</v>
      </c>
      <c r="H1840" t="s">
        <v>24</v>
      </c>
      <c r="I1840" t="s">
        <v>20</v>
      </c>
      <c r="M1840" t="s">
        <v>116</v>
      </c>
    </row>
    <row r="1841" spans="1:16">
      <c r="A1841">
        <v>34</v>
      </c>
      <c r="B1841">
        <v>309</v>
      </c>
      <c r="C1841">
        <v>329</v>
      </c>
      <c r="D1841" t="s">
        <v>110</v>
      </c>
      <c r="E1841" t="s">
        <v>1165</v>
      </c>
      <c r="F1841">
        <v>5</v>
      </c>
      <c r="G1841">
        <v>1845</v>
      </c>
      <c r="H1841" t="s">
        <v>24</v>
      </c>
      <c r="I1841" t="s">
        <v>20</v>
      </c>
      <c r="M1841" t="s">
        <v>27</v>
      </c>
    </row>
    <row r="1842" spans="1:16">
      <c r="A1842">
        <v>35</v>
      </c>
      <c r="B1842">
        <v>309</v>
      </c>
      <c r="C1842">
        <v>329</v>
      </c>
      <c r="D1842" t="s">
        <v>337</v>
      </c>
      <c r="E1842" t="s">
        <v>1165</v>
      </c>
      <c r="F1842">
        <v>3</v>
      </c>
      <c r="G1842">
        <v>1847</v>
      </c>
      <c r="H1842" t="s">
        <v>24</v>
      </c>
      <c r="I1842" t="s">
        <v>20</v>
      </c>
      <c r="M1842" t="s">
        <v>27</v>
      </c>
    </row>
    <row r="1843" spans="1:16">
      <c r="A1843">
        <v>36</v>
      </c>
      <c r="B1843">
        <v>309</v>
      </c>
      <c r="C1843">
        <v>329</v>
      </c>
      <c r="D1843" t="s">
        <v>300</v>
      </c>
      <c r="E1843" t="s">
        <v>1165</v>
      </c>
      <c r="F1843">
        <v>1</v>
      </c>
      <c r="G1843">
        <v>1849</v>
      </c>
      <c r="H1843" t="s">
        <v>19</v>
      </c>
      <c r="I1843" t="s">
        <v>20</v>
      </c>
      <c r="M1843" t="s">
        <v>27</v>
      </c>
    </row>
    <row r="1844" spans="1:16">
      <c r="A1844">
        <v>37</v>
      </c>
      <c r="B1844">
        <v>309</v>
      </c>
      <c r="C1844">
        <v>329</v>
      </c>
      <c r="D1844" t="s">
        <v>387</v>
      </c>
      <c r="E1844" t="s">
        <v>1166</v>
      </c>
      <c r="F1844">
        <v>10</v>
      </c>
      <c r="G1844">
        <v>1840</v>
      </c>
      <c r="H1844" t="s">
        <v>19</v>
      </c>
      <c r="I1844" t="s">
        <v>20</v>
      </c>
      <c r="M1844" t="s">
        <v>116</v>
      </c>
      <c r="O1844" t="s">
        <v>57</v>
      </c>
    </row>
    <row r="1845" spans="1:16">
      <c r="A1845">
        <v>38</v>
      </c>
      <c r="B1845">
        <v>309</v>
      </c>
      <c r="C1845">
        <v>329</v>
      </c>
      <c r="D1845" t="s">
        <v>668</v>
      </c>
      <c r="E1845" t="s">
        <v>1166</v>
      </c>
      <c r="F1845">
        <v>7</v>
      </c>
      <c r="G1845">
        <v>1843</v>
      </c>
      <c r="H1845" t="s">
        <v>19</v>
      </c>
      <c r="I1845" t="s">
        <v>20</v>
      </c>
      <c r="M1845" t="s">
        <v>116</v>
      </c>
    </row>
    <row r="1846" spans="1:16">
      <c r="A1846">
        <v>39</v>
      </c>
      <c r="B1846">
        <v>309</v>
      </c>
      <c r="C1846">
        <v>329</v>
      </c>
      <c r="D1846" t="s">
        <v>767</v>
      </c>
      <c r="E1846" t="s">
        <v>1166</v>
      </c>
      <c r="F1846">
        <v>5</v>
      </c>
      <c r="G1846">
        <v>1845</v>
      </c>
      <c r="H1846" t="s">
        <v>24</v>
      </c>
      <c r="I1846" t="s">
        <v>20</v>
      </c>
      <c r="M1846" t="s">
        <v>116</v>
      </c>
    </row>
    <row r="1847" spans="1:16">
      <c r="A1847">
        <v>40</v>
      </c>
      <c r="B1847">
        <v>310</v>
      </c>
      <c r="C1847">
        <v>330</v>
      </c>
      <c r="D1847" t="s">
        <v>1167</v>
      </c>
      <c r="E1847" t="s">
        <v>1166</v>
      </c>
      <c r="F1847">
        <v>21</v>
      </c>
      <c r="G1847">
        <v>1829</v>
      </c>
      <c r="H1847" t="s">
        <v>19</v>
      </c>
      <c r="I1847" t="s">
        <v>20</v>
      </c>
      <c r="J1847" t="s">
        <v>32</v>
      </c>
      <c r="K1847" t="s">
        <v>33</v>
      </c>
      <c r="L1847">
        <v>150</v>
      </c>
      <c r="M1847" t="s">
        <v>116</v>
      </c>
      <c r="N1847" t="s">
        <v>57</v>
      </c>
      <c r="P1847" t="s">
        <v>57</v>
      </c>
    </row>
    <row r="1848" spans="1:16">
      <c r="A1848">
        <v>41</v>
      </c>
      <c r="B1848">
        <v>310</v>
      </c>
      <c r="C1848">
        <v>330</v>
      </c>
      <c r="D1848" t="s">
        <v>479</v>
      </c>
      <c r="E1848" t="s">
        <v>1166</v>
      </c>
      <c r="F1848">
        <v>20</v>
      </c>
      <c r="G1848">
        <v>1830</v>
      </c>
      <c r="H1848" t="s">
        <v>24</v>
      </c>
      <c r="I1848" t="s">
        <v>20</v>
      </c>
      <c r="M1848" t="s">
        <v>36</v>
      </c>
      <c r="N1848" t="s">
        <v>57</v>
      </c>
    </row>
    <row r="1849" spans="1:16">
      <c r="A1849">
        <v>42</v>
      </c>
      <c r="B1849">
        <v>311</v>
      </c>
      <c r="C1849">
        <v>331</v>
      </c>
      <c r="D1849" t="s">
        <v>684</v>
      </c>
      <c r="E1849" t="s">
        <v>1168</v>
      </c>
      <c r="F1849">
        <v>47</v>
      </c>
      <c r="G1849">
        <v>1803</v>
      </c>
      <c r="H1849" t="s">
        <v>19</v>
      </c>
      <c r="I1849" t="s">
        <v>20</v>
      </c>
      <c r="J1849" t="s">
        <v>32</v>
      </c>
      <c r="K1849" t="s">
        <v>33</v>
      </c>
      <c r="L1849">
        <v>900</v>
      </c>
      <c r="M1849" t="s">
        <v>87</v>
      </c>
    </row>
    <row r="1850" spans="1:16">
      <c r="A1850">
        <v>1</v>
      </c>
      <c r="B1850">
        <v>311</v>
      </c>
      <c r="C1850">
        <v>331</v>
      </c>
      <c r="D1850" t="s">
        <v>1169</v>
      </c>
      <c r="E1850" t="s">
        <v>1168</v>
      </c>
      <c r="F1850">
        <v>33</v>
      </c>
      <c r="G1850">
        <v>1817</v>
      </c>
      <c r="H1850" t="s">
        <v>24</v>
      </c>
      <c r="I1850" t="s">
        <v>20</v>
      </c>
      <c r="M1850" t="s">
        <v>87</v>
      </c>
      <c r="P1850" t="s">
        <v>57</v>
      </c>
    </row>
    <row r="1851" spans="1:16">
      <c r="A1851">
        <v>2</v>
      </c>
      <c r="B1851">
        <v>311</v>
      </c>
      <c r="C1851">
        <v>331</v>
      </c>
      <c r="D1851" t="s">
        <v>684</v>
      </c>
      <c r="E1851" t="s">
        <v>1168</v>
      </c>
      <c r="F1851">
        <v>17</v>
      </c>
      <c r="G1851">
        <v>1833</v>
      </c>
      <c r="H1851" t="s">
        <v>19</v>
      </c>
      <c r="I1851" t="s">
        <v>20</v>
      </c>
      <c r="J1851" t="s">
        <v>89</v>
      </c>
      <c r="K1851" t="s">
        <v>33</v>
      </c>
      <c r="M1851" t="s">
        <v>38</v>
      </c>
      <c r="O1851" t="s">
        <v>57</v>
      </c>
    </row>
    <row r="1852" spans="1:16">
      <c r="A1852">
        <v>3</v>
      </c>
      <c r="B1852">
        <v>311</v>
      </c>
      <c r="C1852">
        <v>331</v>
      </c>
      <c r="D1852" t="s">
        <v>1170</v>
      </c>
      <c r="E1852" t="s">
        <v>1168</v>
      </c>
      <c r="F1852">
        <v>12</v>
      </c>
      <c r="G1852">
        <v>1838</v>
      </c>
      <c r="H1852" t="s">
        <v>19</v>
      </c>
      <c r="I1852" t="s">
        <v>20</v>
      </c>
      <c r="M1852" t="s">
        <v>27</v>
      </c>
      <c r="O1852" t="s">
        <v>57</v>
      </c>
    </row>
    <row r="1853" spans="1:16">
      <c r="A1853">
        <v>4</v>
      </c>
      <c r="B1853">
        <v>311</v>
      </c>
      <c r="C1853">
        <v>331</v>
      </c>
      <c r="D1853" t="s">
        <v>880</v>
      </c>
      <c r="E1853" t="s">
        <v>1168</v>
      </c>
      <c r="F1853">
        <v>10</v>
      </c>
      <c r="G1853">
        <v>1840</v>
      </c>
      <c r="H1853" t="s">
        <v>19</v>
      </c>
      <c r="I1853" t="s">
        <v>20</v>
      </c>
      <c r="M1853" t="s">
        <v>27</v>
      </c>
      <c r="O1853" t="s">
        <v>57</v>
      </c>
    </row>
    <row r="1854" spans="1:16">
      <c r="A1854">
        <v>5</v>
      </c>
      <c r="B1854">
        <v>311</v>
      </c>
      <c r="C1854">
        <v>331</v>
      </c>
      <c r="D1854" t="s">
        <v>110</v>
      </c>
      <c r="E1854" t="s">
        <v>1168</v>
      </c>
      <c r="F1854">
        <v>7</v>
      </c>
      <c r="G1854">
        <v>1843</v>
      </c>
      <c r="H1854" t="s">
        <v>24</v>
      </c>
      <c r="I1854" t="s">
        <v>20</v>
      </c>
      <c r="M1854" t="s">
        <v>27</v>
      </c>
      <c r="O1854" t="s">
        <v>57</v>
      </c>
    </row>
    <row r="1855" spans="1:16">
      <c r="A1855">
        <v>6</v>
      </c>
      <c r="B1855">
        <v>311</v>
      </c>
      <c r="C1855">
        <v>331</v>
      </c>
      <c r="D1855" t="s">
        <v>882</v>
      </c>
      <c r="E1855" t="s">
        <v>1168</v>
      </c>
      <c r="F1855">
        <v>4</v>
      </c>
      <c r="G1855">
        <v>1846</v>
      </c>
      <c r="H1855" t="s">
        <v>19</v>
      </c>
      <c r="I1855" t="s">
        <v>20</v>
      </c>
      <c r="M1855" t="s">
        <v>27</v>
      </c>
    </row>
    <row r="1856" spans="1:16">
      <c r="A1856">
        <v>7</v>
      </c>
      <c r="B1856">
        <v>311</v>
      </c>
      <c r="C1856">
        <v>331</v>
      </c>
      <c r="D1856" t="s">
        <v>531</v>
      </c>
      <c r="E1856" t="s">
        <v>1168</v>
      </c>
      <c r="F1856">
        <v>2</v>
      </c>
      <c r="G1856">
        <v>1848</v>
      </c>
      <c r="H1856" t="s">
        <v>19</v>
      </c>
      <c r="I1856" t="s">
        <v>20</v>
      </c>
      <c r="M1856" t="s">
        <v>27</v>
      </c>
    </row>
    <row r="1857" spans="1:16">
      <c r="A1857">
        <v>8</v>
      </c>
      <c r="B1857">
        <v>311</v>
      </c>
      <c r="C1857">
        <v>331</v>
      </c>
      <c r="D1857" t="s">
        <v>706</v>
      </c>
      <c r="E1857" t="s">
        <v>1168</v>
      </c>
      <c r="F1857" s="4" t="s">
        <v>246</v>
      </c>
      <c r="G1857">
        <v>1850</v>
      </c>
      <c r="H1857" t="s">
        <v>24</v>
      </c>
      <c r="I1857" t="s">
        <v>20</v>
      </c>
      <c r="M1857" t="s">
        <v>27</v>
      </c>
    </row>
    <row r="1858" spans="1:16">
      <c r="A1858">
        <v>9</v>
      </c>
      <c r="B1858">
        <v>312</v>
      </c>
      <c r="C1858">
        <v>332</v>
      </c>
      <c r="D1858" t="s">
        <v>837</v>
      </c>
      <c r="E1858" t="s">
        <v>1038</v>
      </c>
      <c r="F1858">
        <v>29</v>
      </c>
      <c r="G1858">
        <v>1821</v>
      </c>
      <c r="H1858" t="s">
        <v>19</v>
      </c>
      <c r="I1858" t="s">
        <v>20</v>
      </c>
      <c r="M1858" t="s">
        <v>38</v>
      </c>
    </row>
    <row r="1859" spans="1:16">
      <c r="A1859">
        <v>10</v>
      </c>
      <c r="B1859">
        <v>312</v>
      </c>
      <c r="C1859">
        <v>332</v>
      </c>
      <c r="D1859" t="s">
        <v>734</v>
      </c>
      <c r="E1859" t="s">
        <v>1038</v>
      </c>
      <c r="F1859">
        <v>22</v>
      </c>
      <c r="G1859">
        <v>1828</v>
      </c>
      <c r="H1859" t="s">
        <v>24</v>
      </c>
      <c r="I1859" t="s">
        <v>20</v>
      </c>
      <c r="M1859" t="s">
        <v>38</v>
      </c>
    </row>
    <row r="1860" spans="1:16">
      <c r="A1860">
        <v>11</v>
      </c>
      <c r="B1860">
        <v>313</v>
      </c>
      <c r="C1860">
        <v>333</v>
      </c>
      <c r="D1860" t="s">
        <v>479</v>
      </c>
      <c r="E1860" t="s">
        <v>1156</v>
      </c>
      <c r="F1860">
        <v>41</v>
      </c>
      <c r="G1860">
        <v>1809</v>
      </c>
      <c r="H1860" t="s">
        <v>24</v>
      </c>
      <c r="I1860" t="s">
        <v>20</v>
      </c>
      <c r="L1860">
        <v>150</v>
      </c>
      <c r="M1860" t="s">
        <v>36</v>
      </c>
      <c r="P1860" t="s">
        <v>57</v>
      </c>
    </row>
    <row r="1861" spans="1:16">
      <c r="A1861">
        <v>12</v>
      </c>
      <c r="B1861">
        <v>313</v>
      </c>
      <c r="C1861">
        <v>333</v>
      </c>
      <c r="D1861" t="s">
        <v>75</v>
      </c>
      <c r="E1861" t="s">
        <v>1156</v>
      </c>
      <c r="F1861">
        <v>18</v>
      </c>
      <c r="G1861">
        <v>1832</v>
      </c>
      <c r="H1861" t="s">
        <v>19</v>
      </c>
      <c r="I1861" t="s">
        <v>20</v>
      </c>
      <c r="J1861" t="s">
        <v>89</v>
      </c>
      <c r="K1861" t="s">
        <v>33</v>
      </c>
      <c r="M1861" t="s">
        <v>36</v>
      </c>
    </row>
    <row r="1862" spans="1:16">
      <c r="A1862">
        <v>13</v>
      </c>
      <c r="B1862">
        <v>313</v>
      </c>
      <c r="C1862">
        <v>333</v>
      </c>
      <c r="D1862" t="s">
        <v>185</v>
      </c>
      <c r="E1862" t="s">
        <v>1156</v>
      </c>
      <c r="F1862">
        <v>16</v>
      </c>
      <c r="G1862">
        <v>1834</v>
      </c>
      <c r="H1862" t="s">
        <v>19</v>
      </c>
      <c r="I1862" t="s">
        <v>20</v>
      </c>
      <c r="J1862" t="s">
        <v>89</v>
      </c>
      <c r="K1862" t="s">
        <v>33</v>
      </c>
      <c r="M1862" t="s">
        <v>36</v>
      </c>
      <c r="O1862" t="s">
        <v>57</v>
      </c>
    </row>
    <row r="1863" spans="1:16">
      <c r="A1863">
        <v>14</v>
      </c>
      <c r="B1863">
        <v>313</v>
      </c>
      <c r="C1863">
        <v>333</v>
      </c>
      <c r="D1863" t="s">
        <v>411</v>
      </c>
      <c r="E1863" t="s">
        <v>1156</v>
      </c>
      <c r="F1863">
        <v>14</v>
      </c>
      <c r="G1863">
        <v>1836</v>
      </c>
      <c r="H1863" t="s">
        <v>24</v>
      </c>
      <c r="I1863" t="s">
        <v>20</v>
      </c>
      <c r="M1863" t="s">
        <v>36</v>
      </c>
    </row>
    <row r="1864" spans="1:16">
      <c r="A1864">
        <v>15</v>
      </c>
      <c r="B1864">
        <v>313</v>
      </c>
      <c r="C1864">
        <v>333</v>
      </c>
      <c r="D1864" t="s">
        <v>100</v>
      </c>
      <c r="E1864" t="s">
        <v>1156</v>
      </c>
      <c r="F1864">
        <v>9</v>
      </c>
      <c r="G1864">
        <v>1841</v>
      </c>
      <c r="H1864" t="s">
        <v>19</v>
      </c>
      <c r="I1864" t="s">
        <v>20</v>
      </c>
      <c r="M1864" t="s">
        <v>36</v>
      </c>
    </row>
    <row r="1865" spans="1:16">
      <c r="A1865">
        <v>16</v>
      </c>
      <c r="B1865">
        <v>313</v>
      </c>
      <c r="C1865">
        <v>333</v>
      </c>
      <c r="D1865" t="s">
        <v>1171</v>
      </c>
      <c r="E1865" t="s">
        <v>1156</v>
      </c>
      <c r="F1865">
        <v>7</v>
      </c>
      <c r="G1865">
        <v>1843</v>
      </c>
      <c r="H1865" t="s">
        <v>24</v>
      </c>
      <c r="I1865" t="s">
        <v>20</v>
      </c>
      <c r="M1865" t="s">
        <v>52</v>
      </c>
    </row>
    <row r="1866" spans="1:16">
      <c r="A1866">
        <v>17</v>
      </c>
      <c r="B1866">
        <v>313</v>
      </c>
      <c r="C1866">
        <v>333</v>
      </c>
      <c r="D1866" t="s">
        <v>1172</v>
      </c>
      <c r="E1866" t="s">
        <v>1156</v>
      </c>
      <c r="F1866">
        <v>4</v>
      </c>
      <c r="G1866">
        <v>1846</v>
      </c>
      <c r="H1866" t="s">
        <v>19</v>
      </c>
      <c r="I1866" t="s">
        <v>20</v>
      </c>
      <c r="M1866" t="s">
        <v>52</v>
      </c>
    </row>
    <row r="1867" spans="1:16">
      <c r="A1867">
        <v>18</v>
      </c>
      <c r="B1867">
        <v>314</v>
      </c>
      <c r="C1867">
        <v>334</v>
      </c>
      <c r="D1867" t="s">
        <v>88</v>
      </c>
      <c r="E1867" t="s">
        <v>1173</v>
      </c>
      <c r="F1867">
        <v>35</v>
      </c>
      <c r="G1867">
        <v>1815</v>
      </c>
      <c r="H1867" t="s">
        <v>19</v>
      </c>
      <c r="I1867" t="s">
        <v>20</v>
      </c>
      <c r="J1867" t="s">
        <v>32</v>
      </c>
      <c r="K1867" t="s">
        <v>33</v>
      </c>
      <c r="M1867" t="s">
        <v>97</v>
      </c>
      <c r="P1867" t="s">
        <v>57</v>
      </c>
    </row>
    <row r="1868" spans="1:16">
      <c r="A1868">
        <v>19</v>
      </c>
      <c r="B1868">
        <v>314</v>
      </c>
      <c r="C1868">
        <v>334</v>
      </c>
      <c r="D1868" t="s">
        <v>267</v>
      </c>
      <c r="E1868" t="s">
        <v>1173</v>
      </c>
      <c r="F1868">
        <v>35</v>
      </c>
      <c r="G1868">
        <v>1815</v>
      </c>
      <c r="H1868" t="s">
        <v>24</v>
      </c>
      <c r="I1868" t="s">
        <v>20</v>
      </c>
      <c r="M1868" t="s">
        <v>103</v>
      </c>
    </row>
    <row r="1869" spans="1:16">
      <c r="A1869">
        <v>20</v>
      </c>
      <c r="B1869">
        <v>314</v>
      </c>
      <c r="C1869">
        <v>334</v>
      </c>
      <c r="D1869" t="s">
        <v>110</v>
      </c>
      <c r="E1869" t="s">
        <v>1173</v>
      </c>
      <c r="F1869">
        <v>15</v>
      </c>
      <c r="G1869">
        <v>1835</v>
      </c>
      <c r="H1869" t="s">
        <v>24</v>
      </c>
      <c r="I1869" t="s">
        <v>20</v>
      </c>
      <c r="M1869" t="s">
        <v>25</v>
      </c>
    </row>
    <row r="1870" spans="1:16">
      <c r="A1870">
        <v>21</v>
      </c>
      <c r="B1870">
        <v>314</v>
      </c>
      <c r="C1870">
        <v>334</v>
      </c>
      <c r="D1870" t="s">
        <v>462</v>
      </c>
      <c r="E1870" t="s">
        <v>1173</v>
      </c>
      <c r="F1870">
        <v>12</v>
      </c>
      <c r="G1870">
        <v>1838</v>
      </c>
      <c r="H1870" t="s">
        <v>24</v>
      </c>
      <c r="I1870" t="s">
        <v>20</v>
      </c>
      <c r="M1870" t="s">
        <v>25</v>
      </c>
    </row>
    <row r="1871" spans="1:16">
      <c r="A1871">
        <v>22</v>
      </c>
      <c r="B1871">
        <v>314</v>
      </c>
      <c r="C1871">
        <v>334</v>
      </c>
      <c r="D1871" t="s">
        <v>1174</v>
      </c>
      <c r="E1871" t="s">
        <v>1173</v>
      </c>
      <c r="F1871">
        <v>10</v>
      </c>
      <c r="G1871">
        <v>1840</v>
      </c>
      <c r="H1871" t="s">
        <v>19</v>
      </c>
      <c r="I1871" t="s">
        <v>20</v>
      </c>
      <c r="M1871" t="s">
        <v>25</v>
      </c>
      <c r="O1871" t="s">
        <v>57</v>
      </c>
    </row>
    <row r="1872" spans="1:16">
      <c r="A1872">
        <v>23</v>
      </c>
      <c r="B1872">
        <v>314</v>
      </c>
      <c r="C1872">
        <v>334</v>
      </c>
      <c r="D1872" t="s">
        <v>646</v>
      </c>
      <c r="E1872" t="s">
        <v>1173</v>
      </c>
      <c r="F1872">
        <v>1</v>
      </c>
      <c r="G1872">
        <v>1849</v>
      </c>
      <c r="H1872" t="s">
        <v>24</v>
      </c>
      <c r="I1872" t="s">
        <v>20</v>
      </c>
      <c r="M1872" t="s">
        <v>25</v>
      </c>
    </row>
    <row r="1873" spans="1:15">
      <c r="A1873">
        <v>24</v>
      </c>
      <c r="B1873">
        <v>315</v>
      </c>
      <c r="C1873">
        <v>335</v>
      </c>
      <c r="D1873" t="s">
        <v>387</v>
      </c>
      <c r="E1873" t="s">
        <v>1175</v>
      </c>
      <c r="F1873">
        <v>55</v>
      </c>
      <c r="G1873">
        <v>1795</v>
      </c>
      <c r="H1873" t="s">
        <v>19</v>
      </c>
      <c r="I1873" t="s">
        <v>20</v>
      </c>
      <c r="J1873" t="s">
        <v>32</v>
      </c>
      <c r="K1873" t="s">
        <v>33</v>
      </c>
      <c r="L1873">
        <v>2700</v>
      </c>
      <c r="M1873" t="s">
        <v>77</v>
      </c>
    </row>
    <row r="1874" spans="1:15">
      <c r="A1874">
        <v>25</v>
      </c>
      <c r="B1874">
        <v>315</v>
      </c>
      <c r="C1874">
        <v>335</v>
      </c>
      <c r="D1874" t="s">
        <v>726</v>
      </c>
      <c r="E1874" t="s">
        <v>1175</v>
      </c>
      <c r="F1874">
        <v>43</v>
      </c>
      <c r="G1874">
        <v>1807</v>
      </c>
      <c r="H1874" t="s">
        <v>24</v>
      </c>
      <c r="I1874" t="s">
        <v>20</v>
      </c>
      <c r="M1874" t="s">
        <v>79</v>
      </c>
    </row>
    <row r="1875" spans="1:15">
      <c r="A1875">
        <v>26</v>
      </c>
      <c r="B1875">
        <v>315</v>
      </c>
      <c r="C1875">
        <v>335</v>
      </c>
      <c r="D1875" t="s">
        <v>100</v>
      </c>
      <c r="E1875" t="s">
        <v>1175</v>
      </c>
      <c r="F1875">
        <v>23</v>
      </c>
      <c r="G1875">
        <v>1827</v>
      </c>
      <c r="H1875" t="s">
        <v>19</v>
      </c>
      <c r="I1875" t="s">
        <v>20</v>
      </c>
      <c r="J1875" t="s">
        <v>89</v>
      </c>
      <c r="K1875" t="s">
        <v>33</v>
      </c>
      <c r="M1875" t="s">
        <v>25</v>
      </c>
    </row>
    <row r="1876" spans="1:15">
      <c r="A1876">
        <v>27</v>
      </c>
      <c r="B1876">
        <v>315</v>
      </c>
      <c r="C1876">
        <v>335</v>
      </c>
      <c r="D1876" t="s">
        <v>462</v>
      </c>
      <c r="E1876" t="s">
        <v>1175</v>
      </c>
      <c r="F1876">
        <v>23</v>
      </c>
      <c r="G1876">
        <v>1827</v>
      </c>
      <c r="H1876" t="s">
        <v>24</v>
      </c>
      <c r="I1876" t="s">
        <v>20</v>
      </c>
      <c r="M1876" t="s">
        <v>25</v>
      </c>
    </row>
    <row r="1877" spans="1:15">
      <c r="A1877">
        <v>28</v>
      </c>
      <c r="B1877">
        <v>315</v>
      </c>
      <c r="C1877">
        <v>335</v>
      </c>
      <c r="D1877" t="s">
        <v>524</v>
      </c>
      <c r="E1877" t="s">
        <v>1175</v>
      </c>
      <c r="F1877">
        <v>21</v>
      </c>
      <c r="G1877">
        <v>1829</v>
      </c>
      <c r="H1877" t="s">
        <v>19</v>
      </c>
      <c r="I1877" t="s">
        <v>20</v>
      </c>
      <c r="J1877" t="s">
        <v>89</v>
      </c>
      <c r="K1877" t="s">
        <v>33</v>
      </c>
      <c r="M1877" t="s">
        <v>25</v>
      </c>
      <c r="O1877" t="s">
        <v>57</v>
      </c>
    </row>
    <row r="1878" spans="1:15">
      <c r="A1878">
        <v>29</v>
      </c>
      <c r="B1878">
        <v>315</v>
      </c>
      <c r="C1878">
        <v>335</v>
      </c>
      <c r="D1878" t="s">
        <v>1176</v>
      </c>
      <c r="E1878" t="s">
        <v>1175</v>
      </c>
      <c r="F1878">
        <v>19</v>
      </c>
      <c r="G1878">
        <v>1831</v>
      </c>
      <c r="H1878" t="s">
        <v>19</v>
      </c>
      <c r="I1878" t="s">
        <v>20</v>
      </c>
      <c r="J1878" t="s">
        <v>89</v>
      </c>
      <c r="K1878" t="s">
        <v>33</v>
      </c>
      <c r="M1878" t="s">
        <v>25</v>
      </c>
      <c r="O1878" t="s">
        <v>57</v>
      </c>
    </row>
    <row r="1879" spans="1:15">
      <c r="A1879">
        <v>30</v>
      </c>
      <c r="B1879">
        <v>315</v>
      </c>
      <c r="C1879">
        <v>335</v>
      </c>
      <c r="D1879" t="s">
        <v>873</v>
      </c>
      <c r="E1879" t="s">
        <v>1175</v>
      </c>
      <c r="F1879">
        <v>17</v>
      </c>
      <c r="G1879">
        <v>1833</v>
      </c>
      <c r="H1879" t="s">
        <v>24</v>
      </c>
      <c r="I1879" t="s">
        <v>20</v>
      </c>
      <c r="M1879" t="s">
        <v>25</v>
      </c>
      <c r="O1879" t="s">
        <v>57</v>
      </c>
    </row>
    <row r="1880" spans="1:15">
      <c r="A1880">
        <v>31</v>
      </c>
      <c r="B1880">
        <v>315</v>
      </c>
      <c r="C1880">
        <v>335</v>
      </c>
      <c r="D1880" t="s">
        <v>699</v>
      </c>
      <c r="E1880" t="s">
        <v>1175</v>
      </c>
      <c r="F1880">
        <v>15</v>
      </c>
      <c r="G1880">
        <v>1835</v>
      </c>
      <c r="H1880" t="s">
        <v>24</v>
      </c>
      <c r="I1880" t="s">
        <v>20</v>
      </c>
      <c r="M1880" t="s">
        <v>27</v>
      </c>
      <c r="O1880" t="s">
        <v>57</v>
      </c>
    </row>
    <row r="1881" spans="1:15">
      <c r="A1881">
        <v>32</v>
      </c>
      <c r="B1881">
        <v>315</v>
      </c>
      <c r="C1881">
        <v>335</v>
      </c>
      <c r="D1881" t="s">
        <v>387</v>
      </c>
      <c r="E1881" t="s">
        <v>1175</v>
      </c>
      <c r="F1881">
        <v>9</v>
      </c>
      <c r="G1881">
        <v>1841</v>
      </c>
      <c r="H1881" t="s">
        <v>19</v>
      </c>
      <c r="I1881" t="s">
        <v>20</v>
      </c>
      <c r="M1881" t="s">
        <v>27</v>
      </c>
      <c r="O1881" t="s">
        <v>57</v>
      </c>
    </row>
    <row r="1882" spans="1:15">
      <c r="A1882">
        <v>33</v>
      </c>
      <c r="B1882">
        <v>315</v>
      </c>
      <c r="C1882">
        <v>335</v>
      </c>
      <c r="D1882" t="s">
        <v>1177</v>
      </c>
      <c r="E1882" t="s">
        <v>1175</v>
      </c>
      <c r="F1882">
        <v>4</v>
      </c>
      <c r="G1882">
        <v>1846</v>
      </c>
      <c r="H1882" t="s">
        <v>24</v>
      </c>
      <c r="I1882" t="s">
        <v>20</v>
      </c>
      <c r="M1882" t="s">
        <v>27</v>
      </c>
    </row>
    <row r="1883" spans="1:15">
      <c r="A1883">
        <v>34</v>
      </c>
      <c r="B1883">
        <v>315</v>
      </c>
      <c r="C1883">
        <v>335</v>
      </c>
      <c r="D1883" t="s">
        <v>326</v>
      </c>
      <c r="E1883" t="s">
        <v>1175</v>
      </c>
      <c r="F1883">
        <v>1</v>
      </c>
      <c r="G1883">
        <v>1849</v>
      </c>
      <c r="H1883" t="s">
        <v>24</v>
      </c>
      <c r="I1883" t="s">
        <v>20</v>
      </c>
      <c r="M1883" t="s">
        <v>27</v>
      </c>
    </row>
    <row r="1884" spans="1:15">
      <c r="A1884">
        <v>35</v>
      </c>
      <c r="B1884">
        <v>316</v>
      </c>
      <c r="C1884">
        <v>336</v>
      </c>
      <c r="D1884" t="s">
        <v>300</v>
      </c>
      <c r="E1884" t="s">
        <v>1178</v>
      </c>
      <c r="F1884">
        <v>44</v>
      </c>
      <c r="G1884">
        <v>1806</v>
      </c>
      <c r="H1884" t="s">
        <v>19</v>
      </c>
      <c r="I1884" t="s">
        <v>20</v>
      </c>
      <c r="J1884" t="s">
        <v>32</v>
      </c>
      <c r="K1884" t="s">
        <v>33</v>
      </c>
      <c r="L1884">
        <v>400</v>
      </c>
      <c r="M1884" t="s">
        <v>34</v>
      </c>
    </row>
    <row r="1885" spans="1:15">
      <c r="A1885">
        <v>36</v>
      </c>
      <c r="B1885">
        <v>316</v>
      </c>
      <c r="C1885">
        <v>336</v>
      </c>
      <c r="D1885" t="s">
        <v>280</v>
      </c>
      <c r="E1885" t="s">
        <v>1178</v>
      </c>
      <c r="F1885">
        <v>40</v>
      </c>
      <c r="G1885">
        <v>1810</v>
      </c>
      <c r="H1885" t="s">
        <v>24</v>
      </c>
      <c r="I1885" t="s">
        <v>20</v>
      </c>
      <c r="M1885" t="s">
        <v>34</v>
      </c>
    </row>
    <row r="1886" spans="1:15">
      <c r="A1886">
        <v>37</v>
      </c>
      <c r="B1886">
        <v>316</v>
      </c>
      <c r="C1886">
        <v>336</v>
      </c>
      <c r="D1886" t="s">
        <v>375</v>
      </c>
      <c r="E1886" t="s">
        <v>1178</v>
      </c>
      <c r="F1886">
        <v>16</v>
      </c>
      <c r="G1886">
        <v>1834</v>
      </c>
      <c r="H1886" t="s">
        <v>24</v>
      </c>
      <c r="I1886" t="s">
        <v>20</v>
      </c>
      <c r="M1886" t="s">
        <v>34</v>
      </c>
      <c r="O1886" t="s">
        <v>57</v>
      </c>
    </row>
    <row r="1887" spans="1:15">
      <c r="A1887">
        <v>38</v>
      </c>
      <c r="B1887">
        <v>316</v>
      </c>
      <c r="C1887">
        <v>336</v>
      </c>
      <c r="D1887" t="s">
        <v>125</v>
      </c>
      <c r="E1887" t="s">
        <v>1178</v>
      </c>
      <c r="F1887">
        <v>14</v>
      </c>
      <c r="G1887">
        <v>1836</v>
      </c>
      <c r="H1887" t="s">
        <v>24</v>
      </c>
      <c r="I1887" t="s">
        <v>20</v>
      </c>
      <c r="M1887" t="s">
        <v>41</v>
      </c>
      <c r="O1887" t="s">
        <v>57</v>
      </c>
    </row>
    <row r="1888" spans="1:15">
      <c r="A1888">
        <v>39</v>
      </c>
      <c r="B1888">
        <v>316</v>
      </c>
      <c r="C1888">
        <v>336</v>
      </c>
      <c r="D1888" t="s">
        <v>1179</v>
      </c>
      <c r="E1888" t="s">
        <v>1178</v>
      </c>
      <c r="F1888">
        <v>8</v>
      </c>
      <c r="G1888">
        <v>1842</v>
      </c>
      <c r="H1888" t="s">
        <v>19</v>
      </c>
      <c r="I1888" t="s">
        <v>20</v>
      </c>
      <c r="M1888" t="s">
        <v>27</v>
      </c>
    </row>
    <row r="1889" spans="1:15">
      <c r="A1889">
        <v>40</v>
      </c>
      <c r="B1889">
        <v>316</v>
      </c>
      <c r="C1889">
        <v>336</v>
      </c>
      <c r="D1889" t="s">
        <v>693</v>
      </c>
      <c r="E1889" t="s">
        <v>1178</v>
      </c>
      <c r="F1889">
        <v>7</v>
      </c>
      <c r="G1889">
        <v>1843</v>
      </c>
      <c r="H1889" t="s">
        <v>19</v>
      </c>
      <c r="I1889" t="s">
        <v>20</v>
      </c>
      <c r="M1889" t="s">
        <v>27</v>
      </c>
    </row>
    <row r="1890" spans="1:15">
      <c r="A1890">
        <v>41</v>
      </c>
      <c r="B1890">
        <v>316</v>
      </c>
      <c r="C1890">
        <v>336</v>
      </c>
      <c r="D1890" t="s">
        <v>300</v>
      </c>
      <c r="E1890" t="s">
        <v>1178</v>
      </c>
      <c r="F1890">
        <v>2</v>
      </c>
      <c r="G1890">
        <v>1848</v>
      </c>
      <c r="H1890" t="s">
        <v>19</v>
      </c>
      <c r="I1890" t="s">
        <v>20</v>
      </c>
      <c r="M1890" t="s">
        <v>27</v>
      </c>
    </row>
    <row r="1891" spans="1:15">
      <c r="A1891">
        <v>42</v>
      </c>
      <c r="B1891">
        <v>316</v>
      </c>
      <c r="C1891">
        <v>336</v>
      </c>
      <c r="D1891" t="s">
        <v>859</v>
      </c>
      <c r="E1891" t="s">
        <v>1180</v>
      </c>
      <c r="F1891">
        <v>28</v>
      </c>
      <c r="G1891">
        <v>1822</v>
      </c>
      <c r="H1891" t="s">
        <v>19</v>
      </c>
      <c r="I1891" t="s">
        <v>20</v>
      </c>
      <c r="J1891" t="s">
        <v>89</v>
      </c>
      <c r="K1891" t="s">
        <v>33</v>
      </c>
      <c r="M1891" t="s">
        <v>34</v>
      </c>
    </row>
    <row r="1892" spans="1:15">
      <c r="A1892">
        <v>1</v>
      </c>
      <c r="B1892">
        <v>316</v>
      </c>
      <c r="C1892">
        <v>336</v>
      </c>
      <c r="D1892" t="s">
        <v>75</v>
      </c>
      <c r="E1892" t="s">
        <v>1181</v>
      </c>
      <c r="F1892">
        <v>30</v>
      </c>
      <c r="G1892">
        <v>1820</v>
      </c>
      <c r="H1892" t="s">
        <v>19</v>
      </c>
      <c r="I1892" t="s">
        <v>20</v>
      </c>
      <c r="J1892" t="s">
        <v>314</v>
      </c>
      <c r="K1892" t="s">
        <v>315</v>
      </c>
      <c r="M1892" t="s">
        <v>87</v>
      </c>
    </row>
    <row r="1893" spans="1:15">
      <c r="A1893">
        <v>2</v>
      </c>
      <c r="B1893">
        <v>316</v>
      </c>
      <c r="C1893">
        <v>336</v>
      </c>
      <c r="D1893" t="s">
        <v>646</v>
      </c>
      <c r="E1893" t="s">
        <v>1182</v>
      </c>
      <c r="F1893">
        <v>12</v>
      </c>
      <c r="G1893">
        <v>1838</v>
      </c>
      <c r="H1893" t="s">
        <v>24</v>
      </c>
      <c r="I1893" t="s">
        <v>20</v>
      </c>
      <c r="M1893" t="s">
        <v>87</v>
      </c>
      <c r="O1893" t="s">
        <v>57</v>
      </c>
    </row>
    <row r="1894" spans="1:15">
      <c r="A1894">
        <v>3</v>
      </c>
      <c r="B1894">
        <v>317</v>
      </c>
      <c r="C1894">
        <v>337</v>
      </c>
      <c r="D1894" t="s">
        <v>75</v>
      </c>
      <c r="E1894" t="s">
        <v>1154</v>
      </c>
      <c r="F1894">
        <v>50</v>
      </c>
      <c r="G1894">
        <v>1800</v>
      </c>
      <c r="H1894" t="s">
        <v>19</v>
      </c>
      <c r="I1894" t="s">
        <v>20</v>
      </c>
      <c r="J1894" t="s">
        <v>32</v>
      </c>
      <c r="K1894" t="s">
        <v>33</v>
      </c>
      <c r="M1894" t="s">
        <v>79</v>
      </c>
    </row>
    <row r="1895" spans="1:15">
      <c r="A1895">
        <v>4</v>
      </c>
      <c r="B1895">
        <v>317</v>
      </c>
      <c r="C1895">
        <v>337</v>
      </c>
      <c r="D1895" t="s">
        <v>1183</v>
      </c>
      <c r="E1895" t="s">
        <v>1154</v>
      </c>
      <c r="F1895">
        <v>43</v>
      </c>
      <c r="G1895">
        <v>1807</v>
      </c>
      <c r="H1895" t="s">
        <v>24</v>
      </c>
      <c r="I1895" t="s">
        <v>20</v>
      </c>
      <c r="M1895" t="s">
        <v>337</v>
      </c>
    </row>
    <row r="1896" spans="1:15">
      <c r="A1896">
        <v>5</v>
      </c>
      <c r="B1896">
        <v>317</v>
      </c>
      <c r="C1896">
        <v>337</v>
      </c>
      <c r="D1896" t="s">
        <v>389</v>
      </c>
      <c r="E1896" t="s">
        <v>1154</v>
      </c>
      <c r="F1896">
        <v>22</v>
      </c>
      <c r="G1896">
        <v>1828</v>
      </c>
      <c r="H1896" t="s">
        <v>19</v>
      </c>
      <c r="I1896" t="s">
        <v>20</v>
      </c>
      <c r="J1896" t="s">
        <v>89</v>
      </c>
      <c r="K1896" t="s">
        <v>33</v>
      </c>
      <c r="M1896" t="s">
        <v>337</v>
      </c>
    </row>
    <row r="1897" spans="1:15">
      <c r="A1897">
        <v>6</v>
      </c>
      <c r="B1897">
        <v>317</v>
      </c>
      <c r="C1897">
        <v>337</v>
      </c>
      <c r="D1897" t="s">
        <v>477</v>
      </c>
      <c r="E1897" t="s">
        <v>1154</v>
      </c>
      <c r="F1897">
        <v>18</v>
      </c>
      <c r="G1897">
        <v>1832</v>
      </c>
      <c r="H1897" t="s">
        <v>24</v>
      </c>
      <c r="I1897" t="s">
        <v>20</v>
      </c>
      <c r="M1897" t="s">
        <v>25</v>
      </c>
    </row>
    <row r="1898" spans="1:15">
      <c r="A1898">
        <v>7</v>
      </c>
      <c r="B1898">
        <v>317</v>
      </c>
      <c r="C1898">
        <v>337</v>
      </c>
      <c r="D1898" t="s">
        <v>110</v>
      </c>
      <c r="E1898" t="s">
        <v>1154</v>
      </c>
      <c r="F1898">
        <v>11</v>
      </c>
      <c r="G1898">
        <v>1839</v>
      </c>
      <c r="H1898" t="s">
        <v>24</v>
      </c>
      <c r="I1898" t="s">
        <v>20</v>
      </c>
      <c r="M1898" t="s">
        <v>25</v>
      </c>
      <c r="O1898" t="s">
        <v>57</v>
      </c>
    </row>
    <row r="1899" spans="1:15">
      <c r="A1899">
        <v>8</v>
      </c>
      <c r="B1899">
        <v>317</v>
      </c>
      <c r="C1899">
        <v>337</v>
      </c>
      <c r="D1899" t="s">
        <v>100</v>
      </c>
      <c r="E1899" t="s">
        <v>1154</v>
      </c>
      <c r="F1899">
        <v>9</v>
      </c>
      <c r="G1899">
        <v>1841</v>
      </c>
      <c r="H1899" t="s">
        <v>19</v>
      </c>
      <c r="I1899" t="s">
        <v>20</v>
      </c>
      <c r="M1899" t="s">
        <v>25</v>
      </c>
      <c r="O1899" t="s">
        <v>57</v>
      </c>
    </row>
    <row r="1900" spans="1:15">
      <c r="A1900">
        <v>9</v>
      </c>
      <c r="B1900">
        <v>317</v>
      </c>
      <c r="C1900">
        <v>337</v>
      </c>
      <c r="D1900" t="s">
        <v>75</v>
      </c>
      <c r="E1900" t="s">
        <v>1154</v>
      </c>
      <c r="F1900">
        <v>8</v>
      </c>
      <c r="G1900">
        <v>1842</v>
      </c>
      <c r="H1900" t="s">
        <v>19</v>
      </c>
      <c r="I1900" t="s">
        <v>20</v>
      </c>
      <c r="M1900" t="s">
        <v>25</v>
      </c>
      <c r="O1900" t="s">
        <v>57</v>
      </c>
    </row>
    <row r="1901" spans="1:15">
      <c r="A1901">
        <v>10</v>
      </c>
      <c r="B1901">
        <v>317</v>
      </c>
      <c r="C1901">
        <v>337</v>
      </c>
      <c r="D1901" t="s">
        <v>1184</v>
      </c>
      <c r="E1901" t="s">
        <v>1154</v>
      </c>
      <c r="F1901">
        <v>6</v>
      </c>
      <c r="G1901">
        <v>1844</v>
      </c>
      <c r="H1901" t="s">
        <v>19</v>
      </c>
      <c r="I1901" t="s">
        <v>20</v>
      </c>
      <c r="M1901" t="s">
        <v>25</v>
      </c>
    </row>
    <row r="1902" spans="1:15">
      <c r="A1902">
        <v>11</v>
      </c>
      <c r="B1902">
        <v>317</v>
      </c>
      <c r="C1902">
        <v>337</v>
      </c>
      <c r="D1902" t="s">
        <v>1185</v>
      </c>
      <c r="E1902" t="s">
        <v>1154</v>
      </c>
      <c r="F1902">
        <v>4</v>
      </c>
      <c r="G1902">
        <v>1846</v>
      </c>
      <c r="H1902" t="s">
        <v>19</v>
      </c>
      <c r="I1902" t="s">
        <v>20</v>
      </c>
      <c r="M1902" t="s">
        <v>25</v>
      </c>
    </row>
    <row r="1903" spans="1:15">
      <c r="A1903">
        <v>12</v>
      </c>
      <c r="B1903">
        <v>317</v>
      </c>
      <c r="C1903">
        <v>337</v>
      </c>
      <c r="D1903" t="s">
        <v>1186</v>
      </c>
      <c r="E1903" t="s">
        <v>1154</v>
      </c>
      <c r="F1903">
        <v>1</v>
      </c>
      <c r="G1903">
        <v>1849</v>
      </c>
      <c r="H1903" t="s">
        <v>24</v>
      </c>
      <c r="I1903" t="s">
        <v>20</v>
      </c>
      <c r="M1903" t="s">
        <v>25</v>
      </c>
    </row>
    <row r="1904" spans="1:15">
      <c r="A1904">
        <v>13</v>
      </c>
      <c r="B1904">
        <v>318</v>
      </c>
      <c r="C1904">
        <v>338</v>
      </c>
      <c r="D1904" t="s">
        <v>859</v>
      </c>
      <c r="E1904" t="s">
        <v>1187</v>
      </c>
      <c r="F1904">
        <v>38</v>
      </c>
      <c r="G1904">
        <v>1812</v>
      </c>
      <c r="H1904" t="s">
        <v>19</v>
      </c>
      <c r="I1904" t="s">
        <v>20</v>
      </c>
      <c r="J1904" t="s">
        <v>32</v>
      </c>
      <c r="K1904" t="s">
        <v>33</v>
      </c>
      <c r="M1904" t="s">
        <v>116</v>
      </c>
    </row>
    <row r="1905" spans="1:16">
      <c r="A1905">
        <v>14</v>
      </c>
      <c r="B1905">
        <v>318</v>
      </c>
      <c r="C1905">
        <v>338</v>
      </c>
      <c r="D1905" t="s">
        <v>1188</v>
      </c>
      <c r="E1905" t="s">
        <v>1187</v>
      </c>
      <c r="F1905">
        <v>39</v>
      </c>
      <c r="G1905">
        <v>1811</v>
      </c>
      <c r="H1905" t="s">
        <v>24</v>
      </c>
      <c r="I1905" t="s">
        <v>20</v>
      </c>
      <c r="M1905" t="s">
        <v>116</v>
      </c>
    </row>
    <row r="1906" spans="1:16">
      <c r="A1906">
        <v>15</v>
      </c>
      <c r="B1906">
        <v>318</v>
      </c>
      <c r="C1906">
        <v>338</v>
      </c>
      <c r="D1906" t="s">
        <v>95</v>
      </c>
      <c r="E1906" t="s">
        <v>1187</v>
      </c>
      <c r="F1906">
        <v>17</v>
      </c>
      <c r="G1906">
        <v>1833</v>
      </c>
      <c r="H1906" t="s">
        <v>19</v>
      </c>
      <c r="I1906" t="s">
        <v>20</v>
      </c>
      <c r="J1906" t="s">
        <v>89</v>
      </c>
      <c r="K1906" t="s">
        <v>33</v>
      </c>
      <c r="M1906" t="s">
        <v>116</v>
      </c>
      <c r="O1906" t="s">
        <v>57</v>
      </c>
    </row>
    <row r="1907" spans="1:16">
      <c r="A1907">
        <v>16</v>
      </c>
      <c r="B1907">
        <v>318</v>
      </c>
      <c r="C1907">
        <v>338</v>
      </c>
      <c r="D1907" t="s">
        <v>1189</v>
      </c>
      <c r="E1907" t="s">
        <v>1187</v>
      </c>
      <c r="F1907">
        <v>11</v>
      </c>
      <c r="G1907">
        <v>1839</v>
      </c>
      <c r="H1907" t="s">
        <v>24</v>
      </c>
      <c r="I1907" t="s">
        <v>20</v>
      </c>
      <c r="M1907" t="s">
        <v>116</v>
      </c>
    </row>
    <row r="1908" spans="1:16">
      <c r="A1908">
        <v>17</v>
      </c>
      <c r="B1908">
        <v>318</v>
      </c>
      <c r="C1908">
        <v>338</v>
      </c>
      <c r="D1908" t="s">
        <v>873</v>
      </c>
      <c r="E1908" t="s">
        <v>1187</v>
      </c>
      <c r="F1908">
        <v>8</v>
      </c>
      <c r="G1908">
        <v>1842</v>
      </c>
      <c r="H1908" t="s">
        <v>24</v>
      </c>
      <c r="I1908" t="s">
        <v>20</v>
      </c>
      <c r="M1908" t="s">
        <v>116</v>
      </c>
    </row>
    <row r="1909" spans="1:16">
      <c r="A1909">
        <v>18</v>
      </c>
      <c r="B1909">
        <v>319</v>
      </c>
      <c r="C1909">
        <v>339</v>
      </c>
      <c r="D1909" t="s">
        <v>1190</v>
      </c>
      <c r="E1909" t="s">
        <v>1187</v>
      </c>
      <c r="F1909">
        <v>23</v>
      </c>
      <c r="G1909">
        <v>1827</v>
      </c>
      <c r="H1909" t="s">
        <v>19</v>
      </c>
      <c r="I1909" t="s">
        <v>20</v>
      </c>
      <c r="J1909" t="s">
        <v>32</v>
      </c>
      <c r="K1909" t="s">
        <v>33</v>
      </c>
      <c r="M1909" t="s">
        <v>116</v>
      </c>
    </row>
    <row r="1910" spans="1:16">
      <c r="A1910">
        <v>19</v>
      </c>
      <c r="B1910">
        <v>319</v>
      </c>
      <c r="C1910">
        <v>339</v>
      </c>
      <c r="D1910" t="s">
        <v>1191</v>
      </c>
      <c r="E1910" t="s">
        <v>1187</v>
      </c>
      <c r="F1910">
        <v>17</v>
      </c>
      <c r="G1910">
        <v>1833</v>
      </c>
      <c r="H1910" t="s">
        <v>24</v>
      </c>
      <c r="I1910" t="s">
        <v>20</v>
      </c>
      <c r="M1910" t="s">
        <v>116</v>
      </c>
    </row>
    <row r="1911" spans="1:16">
      <c r="A1911">
        <v>20</v>
      </c>
      <c r="B1911">
        <v>320</v>
      </c>
      <c r="C1911">
        <v>340</v>
      </c>
      <c r="D1911" t="s">
        <v>63</v>
      </c>
      <c r="E1911" t="s">
        <v>174</v>
      </c>
      <c r="F1911">
        <v>63</v>
      </c>
      <c r="G1911">
        <v>1787</v>
      </c>
      <c r="H1911" t="s">
        <v>19</v>
      </c>
      <c r="I1911" t="s">
        <v>20</v>
      </c>
      <c r="J1911" t="s">
        <v>32</v>
      </c>
      <c r="K1911" t="s">
        <v>33</v>
      </c>
      <c r="L1911">
        <v>320</v>
      </c>
      <c r="M1911" t="s">
        <v>79</v>
      </c>
    </row>
    <row r="1912" spans="1:16">
      <c r="A1912">
        <v>21</v>
      </c>
      <c r="B1912">
        <v>320</v>
      </c>
      <c r="C1912">
        <v>340</v>
      </c>
      <c r="D1912" t="s">
        <v>170</v>
      </c>
      <c r="E1912" t="s">
        <v>174</v>
      </c>
      <c r="F1912">
        <v>19</v>
      </c>
      <c r="G1912">
        <v>1831</v>
      </c>
      <c r="H1912" t="s">
        <v>19</v>
      </c>
      <c r="I1912" t="s">
        <v>20</v>
      </c>
      <c r="M1912" t="s">
        <v>52</v>
      </c>
    </row>
    <row r="1913" spans="1:16">
      <c r="A1913">
        <v>22</v>
      </c>
      <c r="B1913">
        <v>320</v>
      </c>
      <c r="C1913">
        <v>340</v>
      </c>
      <c r="D1913" t="s">
        <v>63</v>
      </c>
      <c r="E1913" t="s">
        <v>174</v>
      </c>
      <c r="F1913">
        <v>18</v>
      </c>
      <c r="G1913">
        <v>1832</v>
      </c>
      <c r="H1913" t="s">
        <v>19</v>
      </c>
      <c r="I1913" t="s">
        <v>20</v>
      </c>
      <c r="M1913" t="s">
        <v>52</v>
      </c>
    </row>
    <row r="1914" spans="1:16">
      <c r="A1914">
        <v>23</v>
      </c>
      <c r="B1914">
        <v>320</v>
      </c>
      <c r="C1914">
        <v>340</v>
      </c>
      <c r="D1914" t="s">
        <v>1192</v>
      </c>
      <c r="E1914" t="s">
        <v>174</v>
      </c>
      <c r="F1914">
        <v>16</v>
      </c>
      <c r="G1914">
        <v>1834</v>
      </c>
      <c r="H1914" t="s">
        <v>19</v>
      </c>
      <c r="I1914" t="s">
        <v>20</v>
      </c>
      <c r="M1914" t="s">
        <v>52</v>
      </c>
    </row>
    <row r="1915" spans="1:16">
      <c r="A1915">
        <v>24</v>
      </c>
      <c r="B1915">
        <v>320</v>
      </c>
      <c r="C1915">
        <v>340</v>
      </c>
      <c r="D1915" t="s">
        <v>1193</v>
      </c>
      <c r="E1915" t="s">
        <v>174</v>
      </c>
      <c r="F1915">
        <v>5</v>
      </c>
      <c r="G1915">
        <v>1845</v>
      </c>
      <c r="H1915" t="s">
        <v>19</v>
      </c>
      <c r="I1915" t="s">
        <v>20</v>
      </c>
      <c r="M1915" t="s">
        <v>52</v>
      </c>
    </row>
    <row r="1916" spans="1:16">
      <c r="A1916">
        <v>25</v>
      </c>
      <c r="B1916">
        <v>321</v>
      </c>
      <c r="C1916">
        <v>341</v>
      </c>
      <c r="D1916" t="s">
        <v>204</v>
      </c>
      <c r="E1916" t="s">
        <v>515</v>
      </c>
      <c r="F1916">
        <v>29</v>
      </c>
      <c r="G1916">
        <v>1821</v>
      </c>
      <c r="H1916" t="s">
        <v>24</v>
      </c>
      <c r="I1916" t="s">
        <v>20</v>
      </c>
      <c r="L1916">
        <v>4500</v>
      </c>
      <c r="M1916" t="s">
        <v>126</v>
      </c>
      <c r="P1916" t="s">
        <v>57</v>
      </c>
    </row>
    <row r="1917" spans="1:16">
      <c r="A1917">
        <v>26</v>
      </c>
      <c r="B1917">
        <v>321</v>
      </c>
      <c r="C1917">
        <v>341</v>
      </c>
      <c r="D1917" t="s">
        <v>280</v>
      </c>
      <c r="E1917" t="s">
        <v>515</v>
      </c>
      <c r="F1917">
        <v>10</v>
      </c>
      <c r="G1917">
        <v>1840</v>
      </c>
      <c r="H1917" t="s">
        <v>24</v>
      </c>
      <c r="I1917" t="s">
        <v>20</v>
      </c>
      <c r="M1917" t="s">
        <v>27</v>
      </c>
    </row>
    <row r="1918" spans="1:16">
      <c r="A1918">
        <v>27</v>
      </c>
      <c r="B1918">
        <v>321</v>
      </c>
      <c r="C1918">
        <v>341</v>
      </c>
      <c r="D1918" t="s">
        <v>1194</v>
      </c>
      <c r="E1918" t="s">
        <v>515</v>
      </c>
      <c r="F1918">
        <v>7</v>
      </c>
      <c r="G1918">
        <v>1843</v>
      </c>
      <c r="H1918" t="s">
        <v>24</v>
      </c>
      <c r="I1918" t="s">
        <v>20</v>
      </c>
      <c r="M1918" t="s">
        <v>27</v>
      </c>
    </row>
    <row r="1919" spans="1:16">
      <c r="A1919">
        <v>28</v>
      </c>
      <c r="B1919">
        <v>321</v>
      </c>
      <c r="C1919">
        <v>341</v>
      </c>
      <c r="D1919" t="s">
        <v>464</v>
      </c>
      <c r="E1919" t="s">
        <v>515</v>
      </c>
      <c r="F1919">
        <v>5</v>
      </c>
      <c r="G1919">
        <v>1845</v>
      </c>
      <c r="H1919" t="s">
        <v>24</v>
      </c>
      <c r="I1919" t="s">
        <v>20</v>
      </c>
      <c r="M1919" t="s">
        <v>27</v>
      </c>
    </row>
    <row r="1920" spans="1:16">
      <c r="A1920">
        <v>29</v>
      </c>
      <c r="B1920">
        <v>321</v>
      </c>
      <c r="C1920">
        <v>341</v>
      </c>
      <c r="D1920" t="s">
        <v>645</v>
      </c>
      <c r="E1920" t="s">
        <v>515</v>
      </c>
      <c r="F1920">
        <v>3</v>
      </c>
      <c r="G1920">
        <v>1847</v>
      </c>
      <c r="H1920" t="s">
        <v>24</v>
      </c>
      <c r="I1920" t="s">
        <v>20</v>
      </c>
      <c r="M1920" t="s">
        <v>27</v>
      </c>
    </row>
    <row r="1921" spans="1:16">
      <c r="A1921">
        <v>30</v>
      </c>
      <c r="B1921">
        <v>321</v>
      </c>
      <c r="C1921">
        <v>341</v>
      </c>
      <c r="D1921" t="s">
        <v>1195</v>
      </c>
      <c r="E1921" t="s">
        <v>875</v>
      </c>
      <c r="F1921">
        <v>24</v>
      </c>
      <c r="G1921">
        <v>1826</v>
      </c>
      <c r="H1921" t="s">
        <v>19</v>
      </c>
      <c r="I1921" t="s">
        <v>20</v>
      </c>
      <c r="J1921" t="s">
        <v>89</v>
      </c>
      <c r="K1921" t="s">
        <v>33</v>
      </c>
      <c r="M1921" t="s">
        <v>126</v>
      </c>
    </row>
    <row r="1922" spans="1:16">
      <c r="A1922">
        <v>31</v>
      </c>
      <c r="B1922">
        <v>321</v>
      </c>
      <c r="C1922">
        <v>341</v>
      </c>
      <c r="D1922" t="s">
        <v>100</v>
      </c>
      <c r="E1922" t="s">
        <v>875</v>
      </c>
      <c r="F1922">
        <v>21</v>
      </c>
      <c r="G1922">
        <v>1829</v>
      </c>
      <c r="H1922" t="s">
        <v>19</v>
      </c>
      <c r="I1922" t="s">
        <v>20</v>
      </c>
      <c r="J1922" t="s">
        <v>89</v>
      </c>
      <c r="K1922" t="s">
        <v>33</v>
      </c>
      <c r="M1922" t="s">
        <v>126</v>
      </c>
    </row>
    <row r="1923" spans="1:16">
      <c r="A1923">
        <v>32</v>
      </c>
      <c r="B1923">
        <v>321</v>
      </c>
      <c r="C1923">
        <v>341</v>
      </c>
      <c r="D1923" t="s">
        <v>95</v>
      </c>
      <c r="E1923" t="s">
        <v>875</v>
      </c>
      <c r="F1923">
        <v>16</v>
      </c>
      <c r="G1923">
        <v>1834</v>
      </c>
      <c r="H1923" t="s">
        <v>19</v>
      </c>
      <c r="I1923" t="s">
        <v>20</v>
      </c>
      <c r="J1923" t="s">
        <v>89</v>
      </c>
      <c r="K1923" t="s">
        <v>33</v>
      </c>
      <c r="M1923" t="s">
        <v>126</v>
      </c>
    </row>
    <row r="1924" spans="1:16">
      <c r="A1924">
        <v>33</v>
      </c>
      <c r="B1924">
        <v>321</v>
      </c>
      <c r="C1924">
        <v>341</v>
      </c>
      <c r="D1924" t="s">
        <v>479</v>
      </c>
      <c r="E1924" t="s">
        <v>875</v>
      </c>
      <c r="F1924">
        <v>17</v>
      </c>
      <c r="G1924">
        <v>1833</v>
      </c>
      <c r="H1924" t="s">
        <v>24</v>
      </c>
      <c r="I1924" t="s">
        <v>20</v>
      </c>
      <c r="M1924" t="s">
        <v>126</v>
      </c>
    </row>
    <row r="1925" spans="1:16">
      <c r="A1925">
        <v>34</v>
      </c>
      <c r="B1925">
        <v>322</v>
      </c>
      <c r="C1925">
        <v>342</v>
      </c>
      <c r="D1925" t="s">
        <v>374</v>
      </c>
      <c r="E1925" t="s">
        <v>1196</v>
      </c>
      <c r="F1925">
        <v>50</v>
      </c>
      <c r="G1925">
        <v>1800</v>
      </c>
      <c r="H1925" t="s">
        <v>24</v>
      </c>
      <c r="I1925" t="s">
        <v>20</v>
      </c>
      <c r="L1925">
        <v>2300</v>
      </c>
      <c r="M1925" t="s">
        <v>22</v>
      </c>
    </row>
    <row r="1926" spans="1:16">
      <c r="A1926">
        <v>35</v>
      </c>
      <c r="B1926">
        <v>322</v>
      </c>
      <c r="C1926">
        <v>342</v>
      </c>
      <c r="D1926" t="s">
        <v>1197</v>
      </c>
      <c r="E1926" t="s">
        <v>1196</v>
      </c>
      <c r="F1926">
        <v>30</v>
      </c>
      <c r="G1926">
        <v>1820</v>
      </c>
      <c r="H1926" t="s">
        <v>19</v>
      </c>
      <c r="I1926" t="s">
        <v>20</v>
      </c>
      <c r="J1926" t="s">
        <v>225</v>
      </c>
      <c r="K1926" t="s">
        <v>226</v>
      </c>
      <c r="M1926" t="s">
        <v>126</v>
      </c>
    </row>
    <row r="1927" spans="1:16">
      <c r="A1927">
        <v>36</v>
      </c>
      <c r="B1927">
        <v>322</v>
      </c>
      <c r="C1927">
        <v>342</v>
      </c>
      <c r="D1927" t="s">
        <v>1198</v>
      </c>
      <c r="E1927" t="s">
        <v>1196</v>
      </c>
      <c r="F1927">
        <v>27</v>
      </c>
      <c r="G1927">
        <v>1823</v>
      </c>
      <c r="H1927" t="s">
        <v>24</v>
      </c>
      <c r="I1927" t="s">
        <v>20</v>
      </c>
      <c r="M1927" t="s">
        <v>126</v>
      </c>
    </row>
    <row r="1928" spans="1:16">
      <c r="A1928">
        <v>37</v>
      </c>
      <c r="B1928">
        <v>322</v>
      </c>
      <c r="C1928">
        <v>342</v>
      </c>
      <c r="D1928" t="s">
        <v>305</v>
      </c>
      <c r="E1928" t="s">
        <v>1196</v>
      </c>
      <c r="F1928">
        <v>23</v>
      </c>
      <c r="G1928">
        <v>1827</v>
      </c>
      <c r="H1928" t="s">
        <v>24</v>
      </c>
      <c r="I1928" t="s">
        <v>20</v>
      </c>
      <c r="M1928" t="s">
        <v>126</v>
      </c>
    </row>
    <row r="1929" spans="1:16">
      <c r="A1929">
        <v>38</v>
      </c>
      <c r="B1929">
        <v>322</v>
      </c>
      <c r="C1929">
        <v>342</v>
      </c>
      <c r="D1929" t="s">
        <v>891</v>
      </c>
      <c r="E1929" t="s">
        <v>1196</v>
      </c>
      <c r="F1929">
        <v>17</v>
      </c>
      <c r="G1929">
        <v>1833</v>
      </c>
      <c r="H1929" t="s">
        <v>24</v>
      </c>
      <c r="I1929" t="s">
        <v>20</v>
      </c>
      <c r="M1929" t="s">
        <v>27</v>
      </c>
    </row>
    <row r="1930" spans="1:16">
      <c r="A1930">
        <v>39</v>
      </c>
      <c r="B1930">
        <v>322</v>
      </c>
      <c r="C1930">
        <v>342</v>
      </c>
      <c r="D1930" t="s">
        <v>464</v>
      </c>
      <c r="E1930" t="s">
        <v>1196</v>
      </c>
      <c r="F1930">
        <v>15</v>
      </c>
      <c r="G1930">
        <v>1835</v>
      </c>
      <c r="H1930" t="s">
        <v>24</v>
      </c>
      <c r="I1930" t="s">
        <v>20</v>
      </c>
      <c r="M1930" t="s">
        <v>27</v>
      </c>
    </row>
    <row r="1931" spans="1:16">
      <c r="A1931">
        <v>40</v>
      </c>
      <c r="B1931">
        <v>322</v>
      </c>
      <c r="C1931">
        <v>342</v>
      </c>
      <c r="D1931" t="s">
        <v>916</v>
      </c>
      <c r="E1931" t="s">
        <v>1196</v>
      </c>
      <c r="F1931">
        <v>13</v>
      </c>
      <c r="G1931">
        <v>1837</v>
      </c>
      <c r="H1931" t="s">
        <v>19</v>
      </c>
      <c r="I1931" t="s">
        <v>20</v>
      </c>
      <c r="M1931" t="s">
        <v>27</v>
      </c>
    </row>
    <row r="1932" spans="1:16">
      <c r="A1932">
        <v>41</v>
      </c>
      <c r="B1932">
        <v>322</v>
      </c>
      <c r="C1932">
        <v>342</v>
      </c>
      <c r="D1932" t="s">
        <v>1199</v>
      </c>
      <c r="E1932" t="s">
        <v>1200</v>
      </c>
      <c r="F1932">
        <v>3</v>
      </c>
      <c r="G1932">
        <v>1847</v>
      </c>
      <c r="H1932" t="s">
        <v>24</v>
      </c>
      <c r="I1932" t="s">
        <v>20</v>
      </c>
      <c r="M1932" t="s">
        <v>27</v>
      </c>
    </row>
    <row r="1933" spans="1:16">
      <c r="A1933">
        <v>42</v>
      </c>
      <c r="B1933">
        <v>323</v>
      </c>
      <c r="C1933">
        <v>343</v>
      </c>
      <c r="D1933" t="s">
        <v>531</v>
      </c>
      <c r="E1933" t="s">
        <v>1201</v>
      </c>
      <c r="F1933">
        <v>75</v>
      </c>
      <c r="G1933">
        <v>1775</v>
      </c>
      <c r="H1933" t="s">
        <v>19</v>
      </c>
      <c r="I1933" t="s">
        <v>20</v>
      </c>
      <c r="J1933" t="s">
        <v>32</v>
      </c>
      <c r="K1933" t="s">
        <v>33</v>
      </c>
      <c r="M1933" t="s">
        <v>34</v>
      </c>
      <c r="P1933" t="s">
        <v>57</v>
      </c>
    </row>
    <row r="1934" spans="1:16">
      <c r="A1934">
        <v>1</v>
      </c>
      <c r="B1934">
        <v>323</v>
      </c>
      <c r="C1934">
        <v>343</v>
      </c>
      <c r="D1934" t="s">
        <v>479</v>
      </c>
      <c r="E1934" t="s">
        <v>1201</v>
      </c>
      <c r="F1934">
        <v>57</v>
      </c>
      <c r="G1934">
        <v>1793</v>
      </c>
      <c r="H1934" t="s">
        <v>24</v>
      </c>
      <c r="I1934" t="s">
        <v>20</v>
      </c>
      <c r="M1934" t="s">
        <v>87</v>
      </c>
      <c r="P1934" t="s">
        <v>57</v>
      </c>
    </row>
    <row r="1935" spans="1:16">
      <c r="A1935">
        <v>2</v>
      </c>
      <c r="B1935">
        <v>323</v>
      </c>
      <c r="C1935">
        <v>343</v>
      </c>
      <c r="D1935" t="s">
        <v>531</v>
      </c>
      <c r="E1935" t="s">
        <v>1201</v>
      </c>
      <c r="F1935">
        <v>24</v>
      </c>
      <c r="G1935">
        <v>1826</v>
      </c>
      <c r="H1935" t="s">
        <v>19</v>
      </c>
      <c r="I1935" t="s">
        <v>20</v>
      </c>
      <c r="J1935" t="s">
        <v>89</v>
      </c>
      <c r="K1935" t="s">
        <v>33</v>
      </c>
      <c r="M1935" t="s">
        <v>66</v>
      </c>
      <c r="P1935" t="s">
        <v>57</v>
      </c>
    </row>
    <row r="1936" spans="1:16">
      <c r="A1936">
        <v>3</v>
      </c>
      <c r="B1936">
        <v>323</v>
      </c>
      <c r="C1936">
        <v>343</v>
      </c>
      <c r="D1936" t="s">
        <v>1202</v>
      </c>
      <c r="E1936" t="s">
        <v>1201</v>
      </c>
      <c r="F1936">
        <v>20</v>
      </c>
      <c r="G1936">
        <v>1830</v>
      </c>
      <c r="H1936" t="s">
        <v>19</v>
      </c>
      <c r="I1936" t="s">
        <v>20</v>
      </c>
      <c r="J1936" t="s">
        <v>89</v>
      </c>
      <c r="K1936" t="s">
        <v>33</v>
      </c>
      <c r="M1936" t="s">
        <v>66</v>
      </c>
      <c r="P1936" t="s">
        <v>57</v>
      </c>
    </row>
    <row r="1937" spans="1:16">
      <c r="A1937">
        <v>4</v>
      </c>
      <c r="B1937">
        <v>323</v>
      </c>
      <c r="C1937">
        <v>343</v>
      </c>
      <c r="D1937" t="s">
        <v>119</v>
      </c>
      <c r="E1937" t="s">
        <v>1201</v>
      </c>
      <c r="F1937">
        <v>17</v>
      </c>
      <c r="G1937">
        <v>1833</v>
      </c>
      <c r="H1937" t="s">
        <v>19</v>
      </c>
      <c r="I1937" t="s">
        <v>20</v>
      </c>
      <c r="J1937" t="s">
        <v>89</v>
      </c>
      <c r="K1937" t="s">
        <v>33</v>
      </c>
      <c r="M1937" t="s">
        <v>66</v>
      </c>
    </row>
    <row r="1938" spans="1:16">
      <c r="A1938">
        <v>5</v>
      </c>
      <c r="B1938">
        <v>323</v>
      </c>
      <c r="C1938">
        <v>343</v>
      </c>
      <c r="D1938" t="s">
        <v>479</v>
      </c>
      <c r="E1938" t="s">
        <v>1203</v>
      </c>
      <c r="F1938">
        <v>5</v>
      </c>
      <c r="G1938">
        <v>1845</v>
      </c>
      <c r="H1938" t="s">
        <v>24</v>
      </c>
      <c r="I1938" t="s">
        <v>20</v>
      </c>
      <c r="M1938" t="s">
        <v>27</v>
      </c>
    </row>
    <row r="1939" spans="1:16">
      <c r="A1939">
        <v>6</v>
      </c>
      <c r="B1939">
        <v>323</v>
      </c>
      <c r="C1939">
        <v>343</v>
      </c>
      <c r="D1939" t="s">
        <v>1204</v>
      </c>
      <c r="E1939" t="s">
        <v>1205</v>
      </c>
      <c r="F1939">
        <v>32</v>
      </c>
      <c r="G1939">
        <v>1818</v>
      </c>
      <c r="H1939" t="s">
        <v>19</v>
      </c>
      <c r="I1939" t="s">
        <v>20</v>
      </c>
      <c r="J1939" t="s">
        <v>314</v>
      </c>
      <c r="K1939" t="s">
        <v>315</v>
      </c>
      <c r="M1939" t="s">
        <v>34</v>
      </c>
    </row>
    <row r="1940" spans="1:16">
      <c r="A1940">
        <v>7</v>
      </c>
      <c r="B1940">
        <v>323</v>
      </c>
      <c r="C1940">
        <v>343</v>
      </c>
      <c r="D1940" t="s">
        <v>528</v>
      </c>
      <c r="E1940" t="s">
        <v>1055</v>
      </c>
      <c r="F1940">
        <v>28</v>
      </c>
      <c r="G1940">
        <v>1822</v>
      </c>
      <c r="H1940" t="s">
        <v>19</v>
      </c>
      <c r="I1940" t="s">
        <v>20</v>
      </c>
      <c r="J1940" t="s">
        <v>314</v>
      </c>
      <c r="K1940" t="s">
        <v>315</v>
      </c>
      <c r="L1940">
        <v>320</v>
      </c>
      <c r="M1940" t="s">
        <v>66</v>
      </c>
    </row>
    <row r="1941" spans="1:16">
      <c r="A1941">
        <v>8</v>
      </c>
      <c r="B1941">
        <v>324</v>
      </c>
      <c r="C1941">
        <v>344</v>
      </c>
      <c r="D1941" t="s">
        <v>691</v>
      </c>
      <c r="E1941" t="s">
        <v>117</v>
      </c>
      <c r="F1941">
        <v>35</v>
      </c>
      <c r="G1941">
        <v>1815</v>
      </c>
      <c r="H1941" t="s">
        <v>19</v>
      </c>
      <c r="I1941" t="s">
        <v>20</v>
      </c>
      <c r="J1941" t="s">
        <v>32</v>
      </c>
      <c r="K1941" t="s">
        <v>33</v>
      </c>
      <c r="L1941">
        <v>175</v>
      </c>
      <c r="M1941" t="s">
        <v>66</v>
      </c>
    </row>
    <row r="1942" spans="1:16">
      <c r="A1942">
        <v>9</v>
      </c>
      <c r="B1942">
        <v>324</v>
      </c>
      <c r="C1942">
        <v>344</v>
      </c>
      <c r="D1942" t="s">
        <v>479</v>
      </c>
      <c r="E1942" t="s">
        <v>117</v>
      </c>
      <c r="F1942">
        <v>21</v>
      </c>
      <c r="G1942">
        <v>1829</v>
      </c>
      <c r="H1942" t="s">
        <v>24</v>
      </c>
      <c r="I1942" t="s">
        <v>20</v>
      </c>
      <c r="M1942" t="s">
        <v>66</v>
      </c>
      <c r="P1942" t="s">
        <v>57</v>
      </c>
    </row>
    <row r="1943" spans="1:16">
      <c r="A1943">
        <v>10</v>
      </c>
      <c r="B1943">
        <v>325</v>
      </c>
      <c r="C1943">
        <v>345</v>
      </c>
      <c r="D1943" t="s">
        <v>1202</v>
      </c>
      <c r="E1943" t="s">
        <v>117</v>
      </c>
      <c r="F1943">
        <v>22</v>
      </c>
      <c r="G1943">
        <v>1828</v>
      </c>
      <c r="H1943" t="s">
        <v>19</v>
      </c>
      <c r="I1943" t="s">
        <v>20</v>
      </c>
      <c r="J1943" t="s">
        <v>225</v>
      </c>
      <c r="K1943" t="s">
        <v>226</v>
      </c>
      <c r="M1943" t="s">
        <v>66</v>
      </c>
      <c r="N1943" t="s">
        <v>57</v>
      </c>
    </row>
    <row r="1944" spans="1:16">
      <c r="A1944">
        <v>11</v>
      </c>
      <c r="B1944">
        <v>325</v>
      </c>
      <c r="C1944">
        <v>345</v>
      </c>
      <c r="D1944" t="s">
        <v>646</v>
      </c>
      <c r="E1944" t="s">
        <v>117</v>
      </c>
      <c r="F1944">
        <v>16</v>
      </c>
      <c r="G1944">
        <v>1834</v>
      </c>
      <c r="H1944" t="s">
        <v>24</v>
      </c>
      <c r="I1944" t="s">
        <v>20</v>
      </c>
      <c r="M1944" t="s">
        <v>41</v>
      </c>
      <c r="N1944" t="s">
        <v>57</v>
      </c>
      <c r="P1944" t="s">
        <v>57</v>
      </c>
    </row>
    <row r="1945" spans="1:16">
      <c r="A1945">
        <v>12</v>
      </c>
      <c r="B1945">
        <v>326</v>
      </c>
      <c r="C1945">
        <v>346</v>
      </c>
      <c r="D1945" t="s">
        <v>1206</v>
      </c>
      <c r="E1945" t="s">
        <v>1207</v>
      </c>
      <c r="F1945">
        <v>45</v>
      </c>
      <c r="G1945">
        <v>1805</v>
      </c>
      <c r="H1945" t="s">
        <v>19</v>
      </c>
      <c r="I1945" t="s">
        <v>20</v>
      </c>
      <c r="J1945" t="s">
        <v>32</v>
      </c>
      <c r="K1945" t="s">
        <v>33</v>
      </c>
      <c r="M1945" t="s">
        <v>373</v>
      </c>
    </row>
    <row r="1946" spans="1:16">
      <c r="A1946">
        <v>13</v>
      </c>
      <c r="B1946">
        <v>326</v>
      </c>
      <c r="C1946">
        <v>346</v>
      </c>
      <c r="D1946" t="s">
        <v>517</v>
      </c>
      <c r="E1946" t="s">
        <v>1207</v>
      </c>
      <c r="F1946">
        <v>24</v>
      </c>
      <c r="G1946">
        <v>1826</v>
      </c>
      <c r="H1946" t="s">
        <v>24</v>
      </c>
      <c r="I1946" t="s">
        <v>20</v>
      </c>
      <c r="M1946" t="s">
        <v>41</v>
      </c>
      <c r="P1946" t="s">
        <v>57</v>
      </c>
    </row>
    <row r="1947" spans="1:16">
      <c r="A1947">
        <v>14</v>
      </c>
      <c r="B1947">
        <v>326</v>
      </c>
      <c r="C1947">
        <v>346</v>
      </c>
      <c r="D1947" t="s">
        <v>1208</v>
      </c>
      <c r="E1947" t="s">
        <v>1207</v>
      </c>
      <c r="F1947">
        <v>6</v>
      </c>
      <c r="G1947">
        <v>1844</v>
      </c>
      <c r="H1947" t="s">
        <v>19</v>
      </c>
      <c r="I1947" t="s">
        <v>20</v>
      </c>
      <c r="M1947" t="s">
        <v>27</v>
      </c>
    </row>
    <row r="1948" spans="1:16">
      <c r="A1948">
        <v>15</v>
      </c>
      <c r="B1948">
        <v>326</v>
      </c>
      <c r="C1948">
        <v>346</v>
      </c>
      <c r="D1948" t="s">
        <v>305</v>
      </c>
      <c r="E1948" t="s">
        <v>1207</v>
      </c>
      <c r="F1948">
        <v>5</v>
      </c>
      <c r="G1948">
        <v>1845</v>
      </c>
      <c r="H1948" t="s">
        <v>24</v>
      </c>
      <c r="I1948" t="s">
        <v>20</v>
      </c>
      <c r="M1948" t="s">
        <v>27</v>
      </c>
    </row>
    <row r="1949" spans="1:16">
      <c r="A1949">
        <v>16</v>
      </c>
      <c r="B1949">
        <v>326</v>
      </c>
      <c r="C1949">
        <v>346</v>
      </c>
      <c r="D1949" t="s">
        <v>905</v>
      </c>
      <c r="E1949" t="s">
        <v>1207</v>
      </c>
      <c r="F1949">
        <v>3</v>
      </c>
      <c r="G1949">
        <v>1847</v>
      </c>
      <c r="H1949" t="s">
        <v>19</v>
      </c>
      <c r="I1949" t="s">
        <v>20</v>
      </c>
      <c r="M1949" t="s">
        <v>27</v>
      </c>
    </row>
    <row r="1950" spans="1:16">
      <c r="A1950">
        <v>17</v>
      </c>
      <c r="B1950">
        <v>326</v>
      </c>
      <c r="C1950">
        <v>346</v>
      </c>
      <c r="D1950" t="s">
        <v>1209</v>
      </c>
      <c r="E1950" t="s">
        <v>1207</v>
      </c>
      <c r="F1950">
        <v>1</v>
      </c>
      <c r="G1950">
        <v>1849</v>
      </c>
      <c r="H1950" t="s">
        <v>24</v>
      </c>
      <c r="I1950" t="s">
        <v>20</v>
      </c>
      <c r="M1950" t="s">
        <v>27</v>
      </c>
    </row>
    <row r="1951" spans="1:16">
      <c r="A1951">
        <v>18</v>
      </c>
      <c r="B1951">
        <v>326</v>
      </c>
      <c r="C1951">
        <v>346</v>
      </c>
      <c r="D1951" t="s">
        <v>726</v>
      </c>
      <c r="E1951" t="s">
        <v>1207</v>
      </c>
      <c r="F1951" s="4" t="s">
        <v>29</v>
      </c>
      <c r="G1951">
        <v>1850</v>
      </c>
      <c r="H1951" t="s">
        <v>24</v>
      </c>
      <c r="I1951" t="s">
        <v>20</v>
      </c>
      <c r="M1951" t="s">
        <v>27</v>
      </c>
    </row>
    <row r="1952" spans="1:16">
      <c r="A1952">
        <v>19</v>
      </c>
      <c r="B1952">
        <v>327</v>
      </c>
      <c r="C1952">
        <v>347</v>
      </c>
      <c r="D1952" t="s">
        <v>886</v>
      </c>
      <c r="E1952" t="s">
        <v>221</v>
      </c>
      <c r="F1952">
        <v>38</v>
      </c>
      <c r="G1952">
        <v>1812</v>
      </c>
      <c r="H1952" t="s">
        <v>19</v>
      </c>
      <c r="I1952" t="s">
        <v>20</v>
      </c>
      <c r="J1952" t="s">
        <v>32</v>
      </c>
      <c r="K1952" t="s">
        <v>33</v>
      </c>
      <c r="L1952">
        <v>400</v>
      </c>
      <c r="M1952" t="s">
        <v>41</v>
      </c>
    </row>
    <row r="1953" spans="1:16">
      <c r="A1953">
        <v>20</v>
      </c>
      <c r="B1953">
        <v>327</v>
      </c>
      <c r="C1953">
        <v>347</v>
      </c>
      <c r="D1953" t="s">
        <v>280</v>
      </c>
      <c r="E1953" t="s">
        <v>221</v>
      </c>
      <c r="F1953">
        <v>33</v>
      </c>
      <c r="G1953">
        <v>1817</v>
      </c>
      <c r="H1953" t="s">
        <v>24</v>
      </c>
      <c r="I1953" t="s">
        <v>20</v>
      </c>
      <c r="M1953" t="s">
        <v>373</v>
      </c>
      <c r="P1953" t="s">
        <v>57</v>
      </c>
    </row>
    <row r="1954" spans="1:16">
      <c r="A1954">
        <v>21</v>
      </c>
      <c r="B1954">
        <v>327</v>
      </c>
      <c r="C1954">
        <v>347</v>
      </c>
      <c r="D1954" t="s">
        <v>1210</v>
      </c>
      <c r="E1954" t="s">
        <v>221</v>
      </c>
      <c r="F1954">
        <v>15</v>
      </c>
      <c r="G1954">
        <v>1835</v>
      </c>
      <c r="H1954" t="s">
        <v>19</v>
      </c>
      <c r="I1954" t="s">
        <v>20</v>
      </c>
      <c r="M1954" t="s">
        <v>41</v>
      </c>
    </row>
    <row r="1955" spans="1:16">
      <c r="A1955">
        <v>22</v>
      </c>
      <c r="B1955">
        <v>327</v>
      </c>
      <c r="C1955">
        <v>347</v>
      </c>
      <c r="D1955" t="s">
        <v>240</v>
      </c>
      <c r="E1955" t="s">
        <v>221</v>
      </c>
      <c r="F1955">
        <v>12</v>
      </c>
      <c r="G1955">
        <v>1838</v>
      </c>
      <c r="H1955" t="s">
        <v>19</v>
      </c>
      <c r="I1955" t="s">
        <v>20</v>
      </c>
      <c r="M1955" t="s">
        <v>41</v>
      </c>
    </row>
    <row r="1956" spans="1:16">
      <c r="A1956">
        <v>23</v>
      </c>
      <c r="B1956">
        <v>327</v>
      </c>
      <c r="C1956">
        <v>347</v>
      </c>
      <c r="D1956" t="s">
        <v>1211</v>
      </c>
      <c r="E1956" t="s">
        <v>221</v>
      </c>
      <c r="F1956">
        <v>10</v>
      </c>
      <c r="G1956">
        <v>1840</v>
      </c>
      <c r="H1956" t="s">
        <v>24</v>
      </c>
      <c r="I1956" t="s">
        <v>20</v>
      </c>
      <c r="M1956" t="s">
        <v>41</v>
      </c>
    </row>
    <row r="1957" spans="1:16">
      <c r="A1957">
        <v>24</v>
      </c>
      <c r="B1957">
        <v>327</v>
      </c>
      <c r="C1957">
        <v>347</v>
      </c>
      <c r="D1957" t="s">
        <v>1212</v>
      </c>
      <c r="E1957" t="s">
        <v>221</v>
      </c>
      <c r="F1957">
        <v>6</v>
      </c>
      <c r="G1957">
        <v>1844</v>
      </c>
      <c r="H1957" t="s">
        <v>24</v>
      </c>
      <c r="I1957" t="s">
        <v>20</v>
      </c>
      <c r="M1957" t="s">
        <v>41</v>
      </c>
    </row>
    <row r="1958" spans="1:16">
      <c r="A1958">
        <v>25</v>
      </c>
      <c r="B1958">
        <v>327</v>
      </c>
      <c r="C1958">
        <v>347</v>
      </c>
      <c r="D1958" t="s">
        <v>100</v>
      </c>
      <c r="E1958" t="s">
        <v>1213</v>
      </c>
      <c r="F1958">
        <v>8</v>
      </c>
      <c r="G1958">
        <v>1842</v>
      </c>
      <c r="H1958" t="s">
        <v>19</v>
      </c>
      <c r="I1958" t="s">
        <v>20</v>
      </c>
      <c r="M1958" t="s">
        <v>41</v>
      </c>
    </row>
    <row r="1959" spans="1:16">
      <c r="A1959">
        <v>26</v>
      </c>
      <c r="B1959">
        <v>327</v>
      </c>
      <c r="C1959">
        <v>347</v>
      </c>
      <c r="D1959" t="s">
        <v>494</v>
      </c>
      <c r="E1959" t="s">
        <v>1213</v>
      </c>
      <c r="F1959">
        <v>2</v>
      </c>
      <c r="G1959">
        <v>1848</v>
      </c>
      <c r="H1959" t="s">
        <v>19</v>
      </c>
      <c r="I1959" t="s">
        <v>20</v>
      </c>
      <c r="M1959" t="s">
        <v>27</v>
      </c>
    </row>
    <row r="1960" spans="1:16">
      <c r="A1960">
        <v>27</v>
      </c>
      <c r="B1960">
        <v>328</v>
      </c>
      <c r="C1960">
        <v>348</v>
      </c>
      <c r="D1960" t="s">
        <v>100</v>
      </c>
      <c r="E1960" t="s">
        <v>1214</v>
      </c>
      <c r="F1960">
        <v>36</v>
      </c>
      <c r="G1960">
        <v>1814</v>
      </c>
      <c r="H1960" t="s">
        <v>19</v>
      </c>
      <c r="I1960" t="s">
        <v>20</v>
      </c>
      <c r="J1960" t="s">
        <v>114</v>
      </c>
      <c r="K1960" t="s">
        <v>115</v>
      </c>
      <c r="L1960">
        <v>300</v>
      </c>
      <c r="M1960" t="s">
        <v>116</v>
      </c>
    </row>
    <row r="1961" spans="1:16">
      <c r="A1961">
        <v>28</v>
      </c>
      <c r="B1961">
        <v>328</v>
      </c>
      <c r="C1961">
        <v>348</v>
      </c>
      <c r="D1961" t="s">
        <v>280</v>
      </c>
      <c r="E1961" t="s">
        <v>1214</v>
      </c>
      <c r="F1961">
        <v>27</v>
      </c>
      <c r="G1961">
        <v>1823</v>
      </c>
      <c r="H1961" t="s">
        <v>24</v>
      </c>
      <c r="I1961" t="s">
        <v>20</v>
      </c>
      <c r="M1961" t="s">
        <v>116</v>
      </c>
    </row>
    <row r="1962" spans="1:16">
      <c r="A1962">
        <v>29</v>
      </c>
      <c r="B1962">
        <v>328</v>
      </c>
      <c r="C1962">
        <v>348</v>
      </c>
      <c r="D1962" t="s">
        <v>280</v>
      </c>
      <c r="E1962" t="s">
        <v>1214</v>
      </c>
      <c r="F1962">
        <v>4</v>
      </c>
      <c r="G1962">
        <v>1846</v>
      </c>
      <c r="H1962" t="s">
        <v>24</v>
      </c>
      <c r="I1962" t="s">
        <v>20</v>
      </c>
      <c r="M1962" t="s">
        <v>116</v>
      </c>
    </row>
    <row r="1963" spans="1:16">
      <c r="A1963">
        <v>30</v>
      </c>
      <c r="B1963">
        <v>328</v>
      </c>
      <c r="C1963">
        <v>348</v>
      </c>
      <c r="D1963" t="s">
        <v>1215</v>
      </c>
      <c r="E1963" t="s">
        <v>1214</v>
      </c>
      <c r="F1963">
        <v>3</v>
      </c>
      <c r="G1963">
        <v>1847</v>
      </c>
      <c r="H1963" t="s">
        <v>24</v>
      </c>
      <c r="I1963" t="s">
        <v>20</v>
      </c>
      <c r="M1963" t="s">
        <v>116</v>
      </c>
    </row>
    <row r="1964" spans="1:16">
      <c r="A1964">
        <v>31</v>
      </c>
      <c r="B1964">
        <v>328</v>
      </c>
      <c r="C1964">
        <v>348</v>
      </c>
      <c r="D1964" t="s">
        <v>989</v>
      </c>
      <c r="E1964" t="s">
        <v>1214</v>
      </c>
      <c r="F1964">
        <v>31</v>
      </c>
      <c r="G1964">
        <v>1819</v>
      </c>
      <c r="H1964" t="s">
        <v>19</v>
      </c>
      <c r="I1964" t="s">
        <v>20</v>
      </c>
      <c r="J1964" t="s">
        <v>32</v>
      </c>
      <c r="K1964" t="s">
        <v>33</v>
      </c>
      <c r="M1964" t="s">
        <v>116</v>
      </c>
    </row>
    <row r="1965" spans="1:16">
      <c r="A1965">
        <v>32</v>
      </c>
      <c r="B1965">
        <v>328</v>
      </c>
      <c r="C1965">
        <v>348</v>
      </c>
      <c r="D1965" t="s">
        <v>1216</v>
      </c>
      <c r="E1965" t="s">
        <v>1217</v>
      </c>
      <c r="F1965">
        <v>9</v>
      </c>
      <c r="G1965">
        <v>1841</v>
      </c>
      <c r="H1965" t="s">
        <v>19</v>
      </c>
      <c r="I1965" t="s">
        <v>20</v>
      </c>
      <c r="M1965" t="s">
        <v>116</v>
      </c>
    </row>
    <row r="1966" spans="1:16">
      <c r="A1966">
        <v>33</v>
      </c>
      <c r="B1966">
        <v>329</v>
      </c>
      <c r="C1966">
        <v>349</v>
      </c>
      <c r="D1966" t="s">
        <v>1218</v>
      </c>
      <c r="E1966" t="s">
        <v>1219</v>
      </c>
      <c r="F1966">
        <v>22</v>
      </c>
      <c r="G1966">
        <v>1828</v>
      </c>
      <c r="H1966" t="s">
        <v>19</v>
      </c>
      <c r="I1966" t="s">
        <v>20</v>
      </c>
      <c r="J1966" t="s">
        <v>32</v>
      </c>
      <c r="K1966" t="s">
        <v>33</v>
      </c>
      <c r="L1966">
        <v>300</v>
      </c>
      <c r="M1966" t="s">
        <v>116</v>
      </c>
    </row>
    <row r="1967" spans="1:16">
      <c r="A1967">
        <v>34</v>
      </c>
      <c r="B1967">
        <v>329</v>
      </c>
      <c r="C1967">
        <v>349</v>
      </c>
      <c r="D1967" t="s">
        <v>1220</v>
      </c>
      <c r="E1967" t="s">
        <v>1221</v>
      </c>
      <c r="F1967">
        <v>21</v>
      </c>
      <c r="G1967">
        <v>1829</v>
      </c>
      <c r="H1967" t="s">
        <v>19</v>
      </c>
      <c r="I1967" t="s">
        <v>20</v>
      </c>
      <c r="J1967" t="s">
        <v>89</v>
      </c>
      <c r="K1967" t="s">
        <v>33</v>
      </c>
      <c r="M1967" t="s">
        <v>116</v>
      </c>
    </row>
    <row r="1968" spans="1:16">
      <c r="A1968">
        <v>35</v>
      </c>
      <c r="B1968">
        <v>329</v>
      </c>
      <c r="C1968">
        <v>349</v>
      </c>
      <c r="D1968" t="s">
        <v>693</v>
      </c>
      <c r="E1968" t="s">
        <v>1222</v>
      </c>
      <c r="F1968">
        <v>38</v>
      </c>
      <c r="G1968">
        <v>1812</v>
      </c>
      <c r="H1968" t="s">
        <v>19</v>
      </c>
      <c r="I1968" t="s">
        <v>20</v>
      </c>
      <c r="J1968" t="s">
        <v>89</v>
      </c>
      <c r="K1968" t="s">
        <v>33</v>
      </c>
      <c r="M1968" t="s">
        <v>116</v>
      </c>
    </row>
    <row r="1969" spans="1:13">
      <c r="A1969">
        <v>36</v>
      </c>
      <c r="B1969">
        <v>329</v>
      </c>
      <c r="C1969">
        <v>349</v>
      </c>
      <c r="D1969" t="s">
        <v>479</v>
      </c>
      <c r="E1969" t="s">
        <v>1222</v>
      </c>
      <c r="F1969">
        <v>30</v>
      </c>
      <c r="G1969">
        <v>1820</v>
      </c>
      <c r="H1969" t="s">
        <v>24</v>
      </c>
      <c r="I1969" t="s">
        <v>20</v>
      </c>
      <c r="M1969" t="s">
        <v>116</v>
      </c>
    </row>
    <row r="1970" spans="1:13">
      <c r="A1970">
        <v>37</v>
      </c>
      <c r="B1970">
        <v>329</v>
      </c>
      <c r="C1970">
        <v>349</v>
      </c>
      <c r="D1970" t="s">
        <v>371</v>
      </c>
      <c r="E1970" t="s">
        <v>1222</v>
      </c>
      <c r="F1970">
        <v>9</v>
      </c>
      <c r="G1970">
        <v>1841</v>
      </c>
      <c r="H1970" t="s">
        <v>24</v>
      </c>
      <c r="I1970" t="s">
        <v>20</v>
      </c>
      <c r="M1970" t="s">
        <v>116</v>
      </c>
    </row>
    <row r="1971" spans="1:13">
      <c r="A1971">
        <v>38</v>
      </c>
      <c r="B1971">
        <v>329</v>
      </c>
      <c r="C1971">
        <v>349</v>
      </c>
      <c r="D1971" t="s">
        <v>479</v>
      </c>
      <c r="E1971" t="s">
        <v>1222</v>
      </c>
      <c r="F1971">
        <v>5</v>
      </c>
      <c r="G1971">
        <v>1845</v>
      </c>
      <c r="H1971" t="s">
        <v>24</v>
      </c>
      <c r="I1971" t="s">
        <v>20</v>
      </c>
      <c r="M1971" t="s">
        <v>116</v>
      </c>
    </row>
    <row r="1972" spans="1:13">
      <c r="A1972">
        <v>39</v>
      </c>
      <c r="B1972">
        <v>329</v>
      </c>
      <c r="C1972">
        <v>349</v>
      </c>
      <c r="D1972" t="s">
        <v>1223</v>
      </c>
      <c r="E1972" t="s">
        <v>1222</v>
      </c>
      <c r="F1972">
        <v>1</v>
      </c>
      <c r="G1972">
        <v>1849</v>
      </c>
      <c r="H1972" t="s">
        <v>24</v>
      </c>
      <c r="I1972" t="s">
        <v>20</v>
      </c>
      <c r="M1972" t="s">
        <v>116</v>
      </c>
    </row>
    <row r="1973" spans="1:13">
      <c r="A1973">
        <v>40</v>
      </c>
      <c r="B1973">
        <v>330</v>
      </c>
      <c r="C1973">
        <v>350</v>
      </c>
      <c r="D1973" t="s">
        <v>1224</v>
      </c>
      <c r="E1973" t="s">
        <v>1225</v>
      </c>
      <c r="F1973">
        <v>40</v>
      </c>
      <c r="G1973">
        <v>1810</v>
      </c>
      <c r="H1973" t="s">
        <v>19</v>
      </c>
      <c r="I1973" t="s">
        <v>20</v>
      </c>
      <c r="J1973" t="s">
        <v>137</v>
      </c>
      <c r="K1973" t="s">
        <v>138</v>
      </c>
      <c r="M1973" t="s">
        <v>79</v>
      </c>
    </row>
    <row r="1974" spans="1:13">
      <c r="A1974">
        <v>41</v>
      </c>
      <c r="B1974">
        <v>330</v>
      </c>
      <c r="C1974">
        <v>350</v>
      </c>
      <c r="D1974" t="s">
        <v>477</v>
      </c>
      <c r="E1974" t="s">
        <v>1225</v>
      </c>
      <c r="F1974">
        <v>26</v>
      </c>
      <c r="G1974">
        <v>1824</v>
      </c>
      <c r="H1974" t="s">
        <v>24</v>
      </c>
      <c r="I1974" t="s">
        <v>20</v>
      </c>
      <c r="M1974" t="s">
        <v>41</v>
      </c>
    </row>
    <row r="1975" spans="1:13">
      <c r="A1975">
        <v>42</v>
      </c>
      <c r="B1975">
        <v>330</v>
      </c>
      <c r="C1975">
        <v>350</v>
      </c>
      <c r="D1975" t="s">
        <v>1226</v>
      </c>
      <c r="E1975" t="s">
        <v>1225</v>
      </c>
      <c r="F1975">
        <v>5</v>
      </c>
      <c r="G1975">
        <v>1845</v>
      </c>
      <c r="H1975" t="s">
        <v>24</v>
      </c>
      <c r="I1975" t="s">
        <v>20</v>
      </c>
      <c r="M1975" t="s">
        <v>41</v>
      </c>
    </row>
    <row r="1976" spans="1:13">
      <c r="A1976">
        <v>1</v>
      </c>
      <c r="B1976">
        <v>330</v>
      </c>
      <c r="C1976">
        <v>350</v>
      </c>
      <c r="D1976" t="s">
        <v>366</v>
      </c>
      <c r="E1976" t="s">
        <v>1225</v>
      </c>
      <c r="F1976">
        <v>1</v>
      </c>
      <c r="G1976">
        <v>1849</v>
      </c>
      <c r="H1976" t="s">
        <v>24</v>
      </c>
      <c r="I1976" t="s">
        <v>20</v>
      </c>
      <c r="M1976" t="s">
        <v>27</v>
      </c>
    </row>
    <row r="1977" spans="1:13">
      <c r="A1977">
        <v>2</v>
      </c>
      <c r="B1977">
        <v>331</v>
      </c>
      <c r="C1977">
        <v>351</v>
      </c>
      <c r="D1977" t="s">
        <v>393</v>
      </c>
      <c r="E1977" t="s">
        <v>1227</v>
      </c>
      <c r="F1977">
        <v>24</v>
      </c>
      <c r="G1977">
        <v>1826</v>
      </c>
      <c r="H1977" t="s">
        <v>19</v>
      </c>
      <c r="I1977" t="s">
        <v>20</v>
      </c>
      <c r="J1977" t="s">
        <v>32</v>
      </c>
      <c r="K1977" t="s">
        <v>33</v>
      </c>
      <c r="L1977">
        <v>275</v>
      </c>
      <c r="M1977" t="s">
        <v>116</v>
      </c>
    </row>
    <row r="1978" spans="1:13">
      <c r="A1978">
        <v>3</v>
      </c>
      <c r="B1978">
        <v>331</v>
      </c>
      <c r="C1978">
        <v>351</v>
      </c>
      <c r="D1978" t="s">
        <v>486</v>
      </c>
      <c r="E1978" t="s">
        <v>1227</v>
      </c>
      <c r="F1978">
        <v>27</v>
      </c>
      <c r="G1978">
        <v>1823</v>
      </c>
      <c r="H1978" t="s">
        <v>19</v>
      </c>
      <c r="I1978" t="s">
        <v>20</v>
      </c>
      <c r="J1978" t="s">
        <v>314</v>
      </c>
      <c r="K1978" t="s">
        <v>315</v>
      </c>
      <c r="M1978" t="s">
        <v>116</v>
      </c>
    </row>
    <row r="1979" spans="1:13">
      <c r="A1979">
        <v>4</v>
      </c>
      <c r="B1979">
        <v>331</v>
      </c>
      <c r="C1979">
        <v>351</v>
      </c>
      <c r="D1979" t="s">
        <v>63</v>
      </c>
      <c r="E1979" t="s">
        <v>1227</v>
      </c>
      <c r="F1979">
        <v>30</v>
      </c>
      <c r="G1979">
        <v>1820</v>
      </c>
      <c r="H1979" t="s">
        <v>19</v>
      </c>
      <c r="I1979" t="s">
        <v>20</v>
      </c>
      <c r="J1979" t="s">
        <v>314</v>
      </c>
      <c r="K1979" t="s">
        <v>315</v>
      </c>
      <c r="M1979" t="s">
        <v>116</v>
      </c>
    </row>
    <row r="1980" spans="1:13">
      <c r="A1980">
        <v>5</v>
      </c>
      <c r="B1980">
        <v>331</v>
      </c>
      <c r="C1980">
        <v>351</v>
      </c>
      <c r="D1980" t="s">
        <v>95</v>
      </c>
      <c r="E1980" t="s">
        <v>1227</v>
      </c>
      <c r="F1980">
        <v>45</v>
      </c>
      <c r="G1980">
        <v>1805</v>
      </c>
      <c r="H1980" t="s">
        <v>19</v>
      </c>
      <c r="I1980" t="s">
        <v>20</v>
      </c>
      <c r="J1980" t="s">
        <v>314</v>
      </c>
      <c r="K1980" t="s">
        <v>315</v>
      </c>
      <c r="M1980" t="s">
        <v>116</v>
      </c>
    </row>
    <row r="1981" spans="1:13">
      <c r="A1981">
        <v>6</v>
      </c>
      <c r="B1981">
        <v>331</v>
      </c>
      <c r="C1981">
        <v>351</v>
      </c>
      <c r="D1981" t="s">
        <v>95</v>
      </c>
      <c r="E1981" t="s">
        <v>1228</v>
      </c>
      <c r="F1981">
        <v>17</v>
      </c>
      <c r="G1981">
        <v>1833</v>
      </c>
      <c r="H1981" t="s">
        <v>19</v>
      </c>
      <c r="I1981" t="s">
        <v>20</v>
      </c>
      <c r="J1981" t="s">
        <v>314</v>
      </c>
      <c r="K1981" t="s">
        <v>315</v>
      </c>
      <c r="M1981" t="s">
        <v>116</v>
      </c>
    </row>
    <row r="1982" spans="1:13">
      <c r="A1982">
        <v>7</v>
      </c>
      <c r="B1982">
        <v>331</v>
      </c>
      <c r="C1982">
        <v>351</v>
      </c>
      <c r="D1982" t="s">
        <v>657</v>
      </c>
      <c r="E1982" t="s">
        <v>1227</v>
      </c>
      <c r="F1982">
        <v>37</v>
      </c>
      <c r="G1982">
        <v>1813</v>
      </c>
      <c r="H1982" t="s">
        <v>24</v>
      </c>
      <c r="I1982" t="s">
        <v>20</v>
      </c>
      <c r="M1982" t="s">
        <v>116</v>
      </c>
    </row>
    <row r="1983" spans="1:13">
      <c r="A1983">
        <v>8</v>
      </c>
      <c r="B1983">
        <v>332</v>
      </c>
      <c r="C1983">
        <v>352</v>
      </c>
      <c r="D1983" t="s">
        <v>1229</v>
      </c>
      <c r="E1983" t="s">
        <v>1225</v>
      </c>
      <c r="F1983">
        <v>47</v>
      </c>
      <c r="G1983">
        <v>1803</v>
      </c>
      <c r="H1983" t="s">
        <v>19</v>
      </c>
      <c r="I1983" t="s">
        <v>20</v>
      </c>
      <c r="J1983" t="s">
        <v>32</v>
      </c>
      <c r="K1983" t="s">
        <v>33</v>
      </c>
      <c r="L1983">
        <v>6663</v>
      </c>
      <c r="M1983" t="s">
        <v>79</v>
      </c>
    </row>
    <row r="1984" spans="1:13">
      <c r="A1984">
        <v>9</v>
      </c>
      <c r="B1984">
        <v>332</v>
      </c>
      <c r="C1984">
        <v>352</v>
      </c>
      <c r="D1984" t="s">
        <v>1230</v>
      </c>
      <c r="E1984" t="s">
        <v>1225</v>
      </c>
      <c r="F1984">
        <v>46</v>
      </c>
      <c r="G1984">
        <v>1804</v>
      </c>
      <c r="H1984" t="s">
        <v>24</v>
      </c>
      <c r="I1984" t="s">
        <v>20</v>
      </c>
      <c r="M1984" t="s">
        <v>41</v>
      </c>
    </row>
    <row r="1985" spans="1:14">
      <c r="A1985">
        <v>10</v>
      </c>
      <c r="B1985">
        <v>332</v>
      </c>
      <c r="C1985">
        <v>352</v>
      </c>
      <c r="D1985" t="s">
        <v>75</v>
      </c>
      <c r="E1985" t="s">
        <v>1225</v>
      </c>
      <c r="F1985">
        <v>23</v>
      </c>
      <c r="G1985">
        <v>1827</v>
      </c>
      <c r="H1985" t="s">
        <v>19</v>
      </c>
      <c r="I1985" t="s">
        <v>20</v>
      </c>
      <c r="J1985" t="s">
        <v>783</v>
      </c>
      <c r="K1985" t="s">
        <v>33</v>
      </c>
      <c r="L1985">
        <v>4400</v>
      </c>
      <c r="M1985" t="s">
        <v>41</v>
      </c>
    </row>
    <row r="1986" spans="1:14">
      <c r="A1986">
        <v>11</v>
      </c>
      <c r="B1986">
        <v>332</v>
      </c>
      <c r="C1986">
        <v>352</v>
      </c>
      <c r="D1986" t="s">
        <v>741</v>
      </c>
      <c r="E1986" t="s">
        <v>1225</v>
      </c>
      <c r="F1986">
        <v>14</v>
      </c>
      <c r="G1986">
        <v>1836</v>
      </c>
      <c r="H1986" t="s">
        <v>24</v>
      </c>
      <c r="I1986" t="s">
        <v>20</v>
      </c>
      <c r="M1986" t="s">
        <v>27</v>
      </c>
    </row>
    <row r="1987" spans="1:14">
      <c r="A1987">
        <v>12</v>
      </c>
      <c r="B1987">
        <v>332</v>
      </c>
      <c r="C1987">
        <v>352</v>
      </c>
      <c r="D1987" t="s">
        <v>1231</v>
      </c>
      <c r="E1987" t="s">
        <v>1225</v>
      </c>
      <c r="F1987">
        <v>11</v>
      </c>
      <c r="G1987">
        <v>1839</v>
      </c>
      <c r="H1987" t="s">
        <v>24</v>
      </c>
      <c r="I1987" t="s">
        <v>20</v>
      </c>
      <c r="M1987" t="s">
        <v>27</v>
      </c>
    </row>
    <row r="1988" spans="1:14">
      <c r="A1988">
        <v>13</v>
      </c>
      <c r="B1988">
        <v>332</v>
      </c>
      <c r="C1988">
        <v>352</v>
      </c>
      <c r="D1988" t="s">
        <v>287</v>
      </c>
      <c r="E1988" t="s">
        <v>1225</v>
      </c>
      <c r="F1988">
        <v>7</v>
      </c>
      <c r="G1988">
        <v>1843</v>
      </c>
      <c r="H1988" t="s">
        <v>19</v>
      </c>
      <c r="I1988" t="s">
        <v>20</v>
      </c>
      <c r="M1988" t="s">
        <v>27</v>
      </c>
    </row>
    <row r="1989" spans="1:14">
      <c r="A1989">
        <v>14</v>
      </c>
      <c r="B1989">
        <v>333</v>
      </c>
      <c r="C1989">
        <v>353</v>
      </c>
      <c r="D1989" t="s">
        <v>1232</v>
      </c>
      <c r="E1989" t="s">
        <v>1233</v>
      </c>
      <c r="F1989">
        <v>22</v>
      </c>
      <c r="G1989">
        <v>1828</v>
      </c>
      <c r="H1989" t="s">
        <v>19</v>
      </c>
      <c r="I1989" t="s">
        <v>20</v>
      </c>
      <c r="J1989" t="s">
        <v>32</v>
      </c>
      <c r="K1989" t="s">
        <v>33</v>
      </c>
      <c r="L1989">
        <v>230</v>
      </c>
      <c r="M1989" t="s">
        <v>38</v>
      </c>
      <c r="N1989" t="s">
        <v>57</v>
      </c>
    </row>
    <row r="1990" spans="1:14">
      <c r="A1990">
        <v>15</v>
      </c>
      <c r="B1990">
        <v>333</v>
      </c>
      <c r="C1990">
        <v>353</v>
      </c>
      <c r="D1990" t="s">
        <v>1097</v>
      </c>
      <c r="E1990" t="s">
        <v>1233</v>
      </c>
      <c r="F1990">
        <v>18</v>
      </c>
      <c r="G1990">
        <v>1832</v>
      </c>
      <c r="H1990" t="s">
        <v>24</v>
      </c>
      <c r="I1990" t="s">
        <v>20</v>
      </c>
      <c r="M1990" t="s">
        <v>126</v>
      </c>
      <c r="N1990" t="s">
        <v>57</v>
      </c>
    </row>
    <row r="1991" spans="1:14">
      <c r="A1991">
        <v>16</v>
      </c>
      <c r="B1991">
        <v>334</v>
      </c>
      <c r="C1991">
        <v>354</v>
      </c>
      <c r="D1991" t="s">
        <v>1234</v>
      </c>
      <c r="E1991" t="s">
        <v>1235</v>
      </c>
      <c r="F1991">
        <v>50</v>
      </c>
      <c r="G1991">
        <v>1800</v>
      </c>
      <c r="H1991" t="s">
        <v>19</v>
      </c>
      <c r="I1991" t="s">
        <v>20</v>
      </c>
      <c r="J1991" t="s">
        <v>32</v>
      </c>
      <c r="K1991" t="s">
        <v>33</v>
      </c>
      <c r="L1991">
        <v>300</v>
      </c>
      <c r="M1991" t="s">
        <v>79</v>
      </c>
    </row>
    <row r="1992" spans="1:14">
      <c r="A1992">
        <v>17</v>
      </c>
      <c r="B1992">
        <v>334</v>
      </c>
      <c r="C1992">
        <v>354</v>
      </c>
      <c r="D1992" t="s">
        <v>1236</v>
      </c>
      <c r="E1992" t="s">
        <v>1235</v>
      </c>
      <c r="F1992">
        <v>4</v>
      </c>
      <c r="G1992">
        <v>1846</v>
      </c>
      <c r="H1992" t="s">
        <v>24</v>
      </c>
      <c r="I1992" t="s">
        <v>20</v>
      </c>
      <c r="M1992" t="s">
        <v>27</v>
      </c>
    </row>
    <row r="1993" spans="1:14">
      <c r="A1993">
        <v>18</v>
      </c>
      <c r="B1993">
        <v>335</v>
      </c>
      <c r="C1993">
        <v>355</v>
      </c>
      <c r="D1993" t="s">
        <v>95</v>
      </c>
      <c r="E1993" t="s">
        <v>1237</v>
      </c>
      <c r="F1993">
        <v>34</v>
      </c>
      <c r="G1993">
        <v>1816</v>
      </c>
      <c r="H1993" t="s">
        <v>19</v>
      </c>
      <c r="I1993" t="s">
        <v>20</v>
      </c>
      <c r="J1993" t="s">
        <v>32</v>
      </c>
      <c r="K1993" t="s">
        <v>33</v>
      </c>
      <c r="L1993">
        <v>1000</v>
      </c>
      <c r="M1993" t="s">
        <v>36</v>
      </c>
      <c r="N1993" t="s">
        <v>57</v>
      </c>
    </row>
    <row r="1994" spans="1:14">
      <c r="A1994">
        <v>19</v>
      </c>
      <c r="B1994">
        <v>335</v>
      </c>
      <c r="C1994">
        <v>355</v>
      </c>
      <c r="D1994" t="s">
        <v>479</v>
      </c>
      <c r="E1994" t="s">
        <v>1237</v>
      </c>
      <c r="F1994">
        <v>28</v>
      </c>
      <c r="G1994">
        <v>1822</v>
      </c>
      <c r="H1994" t="s">
        <v>24</v>
      </c>
      <c r="I1994" t="s">
        <v>20</v>
      </c>
      <c r="M1994" t="s">
        <v>38</v>
      </c>
      <c r="N1994" t="s">
        <v>57</v>
      </c>
    </row>
    <row r="1995" spans="1:14">
      <c r="A1995">
        <v>20</v>
      </c>
      <c r="B1995">
        <v>335</v>
      </c>
      <c r="C1995">
        <v>355</v>
      </c>
      <c r="D1995" t="s">
        <v>865</v>
      </c>
      <c r="E1995" t="s">
        <v>1237</v>
      </c>
      <c r="F1995">
        <v>7</v>
      </c>
      <c r="G1995">
        <v>1843</v>
      </c>
      <c r="H1995" t="s">
        <v>19</v>
      </c>
      <c r="I1995" t="s">
        <v>20</v>
      </c>
      <c r="M1995" t="s">
        <v>27</v>
      </c>
    </row>
    <row r="1996" spans="1:14">
      <c r="A1996">
        <v>21</v>
      </c>
      <c r="B1996">
        <v>335</v>
      </c>
      <c r="C1996">
        <v>355</v>
      </c>
      <c r="D1996" t="s">
        <v>741</v>
      </c>
      <c r="E1996" t="s">
        <v>1237</v>
      </c>
      <c r="F1996">
        <v>5</v>
      </c>
      <c r="G1996">
        <v>1845</v>
      </c>
      <c r="H1996" t="s">
        <v>24</v>
      </c>
      <c r="I1996" t="s">
        <v>20</v>
      </c>
      <c r="M1996" t="s">
        <v>27</v>
      </c>
    </row>
    <row r="1997" spans="1:14">
      <c r="A1997">
        <v>22</v>
      </c>
      <c r="B1997">
        <v>336</v>
      </c>
      <c r="C1997">
        <v>356</v>
      </c>
      <c r="D1997" t="s">
        <v>865</v>
      </c>
      <c r="E1997" t="s">
        <v>1233</v>
      </c>
      <c r="F1997">
        <v>28</v>
      </c>
      <c r="G1997">
        <v>1822</v>
      </c>
      <c r="H1997" t="s">
        <v>19</v>
      </c>
      <c r="I1997" t="s">
        <v>20</v>
      </c>
      <c r="J1997" t="s">
        <v>32</v>
      </c>
      <c r="K1997" t="s">
        <v>33</v>
      </c>
      <c r="L1997">
        <v>500</v>
      </c>
      <c r="M1997" t="s">
        <v>38</v>
      </c>
    </row>
    <row r="1998" spans="1:14">
      <c r="A1998">
        <v>23</v>
      </c>
      <c r="B1998">
        <v>336</v>
      </c>
      <c r="C1998">
        <v>356</v>
      </c>
      <c r="D1998" t="s">
        <v>305</v>
      </c>
      <c r="E1998" t="s">
        <v>1233</v>
      </c>
      <c r="F1998">
        <v>24</v>
      </c>
      <c r="G1998">
        <v>1826</v>
      </c>
      <c r="H1998" t="s">
        <v>24</v>
      </c>
      <c r="I1998" t="s">
        <v>20</v>
      </c>
      <c r="M1998" t="s">
        <v>126</v>
      </c>
    </row>
    <row r="1999" spans="1:14">
      <c r="A1999">
        <v>24</v>
      </c>
      <c r="B1999">
        <v>336</v>
      </c>
      <c r="C1999">
        <v>356</v>
      </c>
      <c r="D1999" t="s">
        <v>1208</v>
      </c>
      <c r="E1999" t="s">
        <v>1233</v>
      </c>
      <c r="F1999">
        <v>3</v>
      </c>
      <c r="G1999">
        <v>1847</v>
      </c>
      <c r="H1999" t="s">
        <v>19</v>
      </c>
      <c r="I1999" t="s">
        <v>20</v>
      </c>
      <c r="M1999" t="s">
        <v>27</v>
      </c>
    </row>
    <row r="2000" spans="1:14">
      <c r="A2000">
        <v>25</v>
      </c>
      <c r="B2000">
        <v>336</v>
      </c>
      <c r="C2000">
        <v>356</v>
      </c>
      <c r="D2000" t="s">
        <v>280</v>
      </c>
      <c r="E2000" t="s">
        <v>1112</v>
      </c>
      <c r="F2000">
        <v>16</v>
      </c>
      <c r="G2000">
        <v>1834</v>
      </c>
      <c r="H2000" t="s">
        <v>24</v>
      </c>
      <c r="I2000" t="s">
        <v>20</v>
      </c>
      <c r="M2000" t="s">
        <v>41</v>
      </c>
    </row>
    <row r="2001" spans="1:15">
      <c r="A2001">
        <v>26</v>
      </c>
      <c r="B2001">
        <v>336</v>
      </c>
      <c r="C2001">
        <v>356</v>
      </c>
      <c r="D2001" t="s">
        <v>482</v>
      </c>
      <c r="E2001" t="s">
        <v>1238</v>
      </c>
      <c r="F2001">
        <v>14</v>
      </c>
      <c r="G2001">
        <v>1836</v>
      </c>
      <c r="H2001" t="s">
        <v>19</v>
      </c>
      <c r="I2001" t="s">
        <v>20</v>
      </c>
      <c r="L2001">
        <v>1100</v>
      </c>
      <c r="M2001" t="s">
        <v>27</v>
      </c>
    </row>
    <row r="2002" spans="1:15">
      <c r="A2002">
        <v>27</v>
      </c>
      <c r="B2002">
        <v>337</v>
      </c>
      <c r="C2002">
        <v>357</v>
      </c>
      <c r="D2002" t="s">
        <v>95</v>
      </c>
      <c r="E2002" t="s">
        <v>1239</v>
      </c>
      <c r="F2002">
        <v>40</v>
      </c>
      <c r="G2002">
        <v>1810</v>
      </c>
      <c r="H2002" t="s">
        <v>19</v>
      </c>
      <c r="I2002" t="s">
        <v>20</v>
      </c>
      <c r="J2002" t="s">
        <v>32</v>
      </c>
      <c r="K2002" t="s">
        <v>33</v>
      </c>
      <c r="L2002">
        <v>2660</v>
      </c>
      <c r="M2002" t="s">
        <v>41</v>
      </c>
    </row>
    <row r="2003" spans="1:15">
      <c r="A2003">
        <v>28</v>
      </c>
      <c r="B2003">
        <v>337</v>
      </c>
      <c r="C2003">
        <v>357</v>
      </c>
      <c r="D2003" t="s">
        <v>1240</v>
      </c>
      <c r="E2003" t="s">
        <v>1239</v>
      </c>
      <c r="F2003">
        <v>31</v>
      </c>
      <c r="G2003">
        <v>1819</v>
      </c>
      <c r="H2003" t="s">
        <v>24</v>
      </c>
      <c r="I2003" t="s">
        <v>20</v>
      </c>
      <c r="M2003" t="s">
        <v>87</v>
      </c>
    </row>
    <row r="2004" spans="1:15">
      <c r="A2004">
        <v>29</v>
      </c>
      <c r="B2004">
        <v>337</v>
      </c>
      <c r="C2004">
        <v>357</v>
      </c>
      <c r="D2004" t="s">
        <v>1241</v>
      </c>
      <c r="E2004" t="s">
        <v>1242</v>
      </c>
      <c r="F2004">
        <v>19</v>
      </c>
      <c r="G2004">
        <v>1831</v>
      </c>
      <c r="H2004" t="s">
        <v>19</v>
      </c>
      <c r="I2004" t="s">
        <v>20</v>
      </c>
      <c r="J2004" t="s">
        <v>137</v>
      </c>
      <c r="K2004" t="s">
        <v>138</v>
      </c>
      <c r="M2004" t="s">
        <v>27</v>
      </c>
    </row>
    <row r="2005" spans="1:15">
      <c r="A2005">
        <v>30</v>
      </c>
      <c r="B2005">
        <v>337</v>
      </c>
      <c r="C2005">
        <v>357</v>
      </c>
      <c r="D2005" t="s">
        <v>482</v>
      </c>
      <c r="E2005" t="s">
        <v>1243</v>
      </c>
      <c r="F2005">
        <v>32</v>
      </c>
      <c r="G2005">
        <v>1818</v>
      </c>
      <c r="H2005" t="s">
        <v>19</v>
      </c>
      <c r="I2005" t="s">
        <v>20</v>
      </c>
      <c r="J2005" t="s">
        <v>314</v>
      </c>
      <c r="K2005" t="s">
        <v>315</v>
      </c>
      <c r="M2005" t="s">
        <v>87</v>
      </c>
    </row>
    <row r="2006" spans="1:15">
      <c r="A2006">
        <v>31</v>
      </c>
      <c r="B2006">
        <v>337</v>
      </c>
      <c r="C2006">
        <v>357</v>
      </c>
      <c r="D2006" t="s">
        <v>75</v>
      </c>
      <c r="E2006" t="s">
        <v>1239</v>
      </c>
      <c r="F2006">
        <v>24</v>
      </c>
      <c r="G2006">
        <v>1826</v>
      </c>
      <c r="H2006" t="s">
        <v>19</v>
      </c>
      <c r="I2006" t="s">
        <v>20</v>
      </c>
      <c r="J2006" t="s">
        <v>314</v>
      </c>
      <c r="K2006" t="s">
        <v>315</v>
      </c>
      <c r="M2006" t="s">
        <v>41</v>
      </c>
    </row>
    <row r="2007" spans="1:15">
      <c r="A2007">
        <v>32</v>
      </c>
      <c r="B2007">
        <v>338</v>
      </c>
      <c r="C2007">
        <v>358</v>
      </c>
      <c r="D2007" t="s">
        <v>524</v>
      </c>
      <c r="E2007" t="s">
        <v>1233</v>
      </c>
      <c r="F2007">
        <v>20</v>
      </c>
      <c r="G2007">
        <v>1830</v>
      </c>
      <c r="H2007" t="s">
        <v>19</v>
      </c>
      <c r="I2007" t="s">
        <v>20</v>
      </c>
      <c r="J2007" t="s">
        <v>32</v>
      </c>
      <c r="K2007" t="s">
        <v>33</v>
      </c>
      <c r="L2007">
        <v>900</v>
      </c>
      <c r="M2007" t="s">
        <v>27</v>
      </c>
      <c r="N2007" t="s">
        <v>57</v>
      </c>
    </row>
    <row r="2008" spans="1:15">
      <c r="A2008">
        <v>33</v>
      </c>
      <c r="B2008">
        <v>338</v>
      </c>
      <c r="C2008">
        <v>358</v>
      </c>
      <c r="D2008" t="s">
        <v>125</v>
      </c>
      <c r="E2008" t="s">
        <v>1233</v>
      </c>
      <c r="F2008">
        <v>16</v>
      </c>
      <c r="G2008">
        <v>1834</v>
      </c>
      <c r="H2008" t="s">
        <v>24</v>
      </c>
      <c r="I2008" t="s">
        <v>20</v>
      </c>
      <c r="M2008" t="s">
        <v>126</v>
      </c>
      <c r="N2008" t="s">
        <v>57</v>
      </c>
    </row>
    <row r="2009" spans="1:15">
      <c r="A2009">
        <v>34</v>
      </c>
      <c r="B2009">
        <v>339</v>
      </c>
      <c r="C2009">
        <v>359</v>
      </c>
      <c r="D2009" t="s">
        <v>267</v>
      </c>
      <c r="E2009" t="s">
        <v>1244</v>
      </c>
      <c r="F2009">
        <v>44</v>
      </c>
      <c r="G2009">
        <v>1806</v>
      </c>
      <c r="H2009" t="s">
        <v>24</v>
      </c>
      <c r="I2009" t="s">
        <v>20</v>
      </c>
      <c r="L2009">
        <v>950</v>
      </c>
      <c r="M2009" t="s">
        <v>373</v>
      </c>
    </row>
    <row r="2010" spans="1:15">
      <c r="A2010">
        <v>35</v>
      </c>
      <c r="B2010">
        <v>339</v>
      </c>
      <c r="C2010">
        <v>359</v>
      </c>
      <c r="D2010" t="s">
        <v>1245</v>
      </c>
      <c r="E2010" t="s">
        <v>1244</v>
      </c>
      <c r="F2010">
        <v>18</v>
      </c>
      <c r="G2010">
        <v>1832</v>
      </c>
      <c r="H2010" t="s">
        <v>19</v>
      </c>
      <c r="I2010" t="s">
        <v>20</v>
      </c>
      <c r="J2010" t="s">
        <v>89</v>
      </c>
      <c r="K2010" t="s">
        <v>33</v>
      </c>
      <c r="M2010" t="s">
        <v>41</v>
      </c>
      <c r="O2010" t="s">
        <v>57</v>
      </c>
    </row>
    <row r="2011" spans="1:15">
      <c r="A2011">
        <v>36</v>
      </c>
      <c r="B2011">
        <v>339</v>
      </c>
      <c r="C2011">
        <v>359</v>
      </c>
      <c r="D2011" t="s">
        <v>1246</v>
      </c>
      <c r="E2011" t="s">
        <v>1244</v>
      </c>
      <c r="F2011">
        <v>16</v>
      </c>
      <c r="G2011">
        <v>1834</v>
      </c>
      <c r="H2011" t="s">
        <v>19</v>
      </c>
      <c r="I2011" t="s">
        <v>20</v>
      </c>
      <c r="J2011" t="s">
        <v>89</v>
      </c>
      <c r="K2011" t="s">
        <v>33</v>
      </c>
      <c r="M2011" t="s">
        <v>41</v>
      </c>
      <c r="O2011" t="s">
        <v>57</v>
      </c>
    </row>
    <row r="2012" spans="1:15">
      <c r="A2012">
        <v>37</v>
      </c>
      <c r="B2012">
        <v>339</v>
      </c>
      <c r="C2012">
        <v>359</v>
      </c>
      <c r="D2012" t="s">
        <v>189</v>
      </c>
      <c r="E2012" t="s">
        <v>1244</v>
      </c>
      <c r="F2012">
        <v>14</v>
      </c>
      <c r="G2012">
        <v>1836</v>
      </c>
      <c r="H2012" t="s">
        <v>19</v>
      </c>
      <c r="I2012" t="s">
        <v>20</v>
      </c>
      <c r="M2012" t="s">
        <v>41</v>
      </c>
      <c r="O2012" t="s">
        <v>57</v>
      </c>
    </row>
    <row r="2013" spans="1:15">
      <c r="A2013">
        <v>38</v>
      </c>
      <c r="B2013">
        <v>339</v>
      </c>
      <c r="C2013">
        <v>359</v>
      </c>
      <c r="D2013" t="s">
        <v>23</v>
      </c>
      <c r="E2013" t="s">
        <v>1244</v>
      </c>
      <c r="F2013">
        <v>12</v>
      </c>
      <c r="G2013">
        <v>1838</v>
      </c>
      <c r="H2013" t="s">
        <v>24</v>
      </c>
      <c r="I2013" t="s">
        <v>20</v>
      </c>
      <c r="M2013" t="s">
        <v>27</v>
      </c>
      <c r="O2013" t="s">
        <v>57</v>
      </c>
    </row>
    <row r="2014" spans="1:15">
      <c r="A2014">
        <v>39</v>
      </c>
      <c r="B2014">
        <v>339</v>
      </c>
      <c r="C2014">
        <v>359</v>
      </c>
      <c r="D2014" t="s">
        <v>524</v>
      </c>
      <c r="E2014" t="s">
        <v>1244</v>
      </c>
      <c r="F2014">
        <v>10</v>
      </c>
      <c r="G2014">
        <v>1840</v>
      </c>
      <c r="H2014" t="s">
        <v>19</v>
      </c>
      <c r="I2014" t="s">
        <v>20</v>
      </c>
      <c r="M2014" t="s">
        <v>27</v>
      </c>
      <c r="O2014" t="s">
        <v>57</v>
      </c>
    </row>
    <row r="2015" spans="1:15">
      <c r="A2015">
        <v>40</v>
      </c>
      <c r="B2015">
        <v>339</v>
      </c>
      <c r="C2015">
        <v>359</v>
      </c>
      <c r="D2015" t="s">
        <v>270</v>
      </c>
      <c r="E2015" t="s">
        <v>1244</v>
      </c>
      <c r="F2015">
        <v>5</v>
      </c>
      <c r="G2015">
        <v>1845</v>
      </c>
      <c r="H2015" t="s">
        <v>24</v>
      </c>
      <c r="I2015" t="s">
        <v>20</v>
      </c>
      <c r="M2015" t="s">
        <v>27</v>
      </c>
    </row>
    <row r="2016" spans="1:15">
      <c r="A2016">
        <v>41</v>
      </c>
      <c r="B2016">
        <v>340</v>
      </c>
      <c r="C2016">
        <v>360</v>
      </c>
      <c r="D2016" t="s">
        <v>88</v>
      </c>
      <c r="E2016" t="s">
        <v>1247</v>
      </c>
      <c r="F2016">
        <v>45</v>
      </c>
      <c r="G2016">
        <v>1805</v>
      </c>
      <c r="H2016" t="s">
        <v>19</v>
      </c>
      <c r="I2016" t="s">
        <v>20</v>
      </c>
      <c r="J2016" t="s">
        <v>32</v>
      </c>
      <c r="K2016" t="s">
        <v>33</v>
      </c>
      <c r="M2016" t="s">
        <v>373</v>
      </c>
    </row>
    <row r="2017" spans="1:16">
      <c r="A2017">
        <v>42</v>
      </c>
      <c r="B2017">
        <v>340</v>
      </c>
      <c r="C2017">
        <v>360</v>
      </c>
      <c r="D2017" t="s">
        <v>374</v>
      </c>
      <c r="E2017" t="s">
        <v>1247</v>
      </c>
      <c r="F2017">
        <v>44</v>
      </c>
      <c r="G2017">
        <v>1806</v>
      </c>
      <c r="H2017" t="s">
        <v>24</v>
      </c>
      <c r="I2017" t="s">
        <v>20</v>
      </c>
      <c r="M2017" t="s">
        <v>373</v>
      </c>
      <c r="P2017" t="s">
        <v>57</v>
      </c>
    </row>
    <row r="2018" spans="1:16">
      <c r="A2018">
        <v>1</v>
      </c>
      <c r="B2018">
        <v>340</v>
      </c>
      <c r="C2018">
        <v>360</v>
      </c>
      <c r="D2018" t="s">
        <v>305</v>
      </c>
      <c r="E2018" t="s">
        <v>1247</v>
      </c>
      <c r="F2018">
        <v>16</v>
      </c>
      <c r="G2018">
        <v>1834</v>
      </c>
      <c r="H2018" t="s">
        <v>24</v>
      </c>
      <c r="I2018" t="s">
        <v>20</v>
      </c>
      <c r="M2018" t="s">
        <v>41</v>
      </c>
    </row>
    <row r="2019" spans="1:16">
      <c r="A2019">
        <v>2</v>
      </c>
      <c r="B2019">
        <v>340</v>
      </c>
      <c r="C2019">
        <v>360</v>
      </c>
      <c r="D2019" t="s">
        <v>740</v>
      </c>
      <c r="E2019" t="s">
        <v>1247</v>
      </c>
      <c r="F2019">
        <v>14</v>
      </c>
      <c r="G2019">
        <v>1836</v>
      </c>
      <c r="H2019" t="s">
        <v>24</v>
      </c>
      <c r="I2019" t="s">
        <v>20</v>
      </c>
      <c r="M2019" t="s">
        <v>41</v>
      </c>
    </row>
    <row r="2020" spans="1:16">
      <c r="A2020">
        <v>3</v>
      </c>
      <c r="B2020">
        <v>340</v>
      </c>
      <c r="C2020">
        <v>360</v>
      </c>
      <c r="D2020" t="s">
        <v>1248</v>
      </c>
      <c r="E2020" t="s">
        <v>1247</v>
      </c>
      <c r="F2020">
        <v>11</v>
      </c>
      <c r="G2020">
        <v>1839</v>
      </c>
      <c r="H2020" t="s">
        <v>24</v>
      </c>
      <c r="I2020" t="s">
        <v>20</v>
      </c>
      <c r="M2020" t="s">
        <v>41</v>
      </c>
    </row>
    <row r="2021" spans="1:16">
      <c r="A2021">
        <v>4</v>
      </c>
      <c r="B2021">
        <v>340</v>
      </c>
      <c r="C2021">
        <v>360</v>
      </c>
      <c r="D2021" t="s">
        <v>206</v>
      </c>
      <c r="E2021" t="s">
        <v>1247</v>
      </c>
      <c r="F2021">
        <v>9</v>
      </c>
      <c r="G2021">
        <v>1841</v>
      </c>
      <c r="H2021" t="s">
        <v>19</v>
      </c>
      <c r="I2021" t="s">
        <v>20</v>
      </c>
      <c r="M2021" t="s">
        <v>41</v>
      </c>
    </row>
    <row r="2022" spans="1:16">
      <c r="A2022">
        <v>5</v>
      </c>
      <c r="B2022">
        <v>340</v>
      </c>
      <c r="C2022">
        <v>360</v>
      </c>
      <c r="D2022" t="s">
        <v>287</v>
      </c>
      <c r="E2022" t="s">
        <v>1247</v>
      </c>
      <c r="F2022">
        <v>7</v>
      </c>
      <c r="G2022">
        <v>1843</v>
      </c>
      <c r="H2022" t="s">
        <v>19</v>
      </c>
      <c r="I2022" t="s">
        <v>20</v>
      </c>
      <c r="M2022" t="s">
        <v>41</v>
      </c>
    </row>
    <row r="2023" spans="1:16">
      <c r="A2023">
        <v>6</v>
      </c>
      <c r="B2023">
        <v>340</v>
      </c>
      <c r="C2023">
        <v>360</v>
      </c>
      <c r="D2023" t="s">
        <v>1249</v>
      </c>
      <c r="E2023" t="s">
        <v>1247</v>
      </c>
      <c r="F2023">
        <v>6</v>
      </c>
      <c r="G2023">
        <v>1844</v>
      </c>
      <c r="H2023" t="s">
        <v>19</v>
      </c>
      <c r="I2023" t="s">
        <v>20</v>
      </c>
      <c r="M2023" t="s">
        <v>41</v>
      </c>
    </row>
    <row r="2024" spans="1:16">
      <c r="A2024">
        <v>7</v>
      </c>
      <c r="B2024">
        <v>340</v>
      </c>
      <c r="C2024">
        <v>360</v>
      </c>
      <c r="D2024" t="s">
        <v>480</v>
      </c>
      <c r="E2024" t="s">
        <v>1247</v>
      </c>
      <c r="F2024">
        <v>3</v>
      </c>
      <c r="G2024">
        <v>1847</v>
      </c>
      <c r="H2024" t="s">
        <v>19</v>
      </c>
      <c r="I2024" t="s">
        <v>20</v>
      </c>
      <c r="M2024" t="s">
        <v>41</v>
      </c>
    </row>
    <row r="2025" spans="1:16">
      <c r="A2025">
        <v>8</v>
      </c>
      <c r="B2025">
        <v>341</v>
      </c>
      <c r="C2025">
        <v>361</v>
      </c>
      <c r="D2025" t="s">
        <v>206</v>
      </c>
      <c r="E2025" t="s">
        <v>353</v>
      </c>
      <c r="F2025">
        <v>20</v>
      </c>
      <c r="G2025">
        <v>1830</v>
      </c>
      <c r="H2025" t="s">
        <v>19</v>
      </c>
      <c r="I2025" t="s">
        <v>20</v>
      </c>
      <c r="J2025" t="s">
        <v>32</v>
      </c>
      <c r="K2025" t="s">
        <v>33</v>
      </c>
      <c r="L2025">
        <v>15000</v>
      </c>
      <c r="M2025" t="s">
        <v>38</v>
      </c>
    </row>
    <row r="2026" spans="1:16">
      <c r="A2026">
        <v>9</v>
      </c>
      <c r="B2026">
        <v>342</v>
      </c>
      <c r="C2026">
        <v>362</v>
      </c>
      <c r="D2026" t="s">
        <v>1094</v>
      </c>
      <c r="E2026" t="s">
        <v>353</v>
      </c>
      <c r="F2026">
        <v>35</v>
      </c>
      <c r="G2026">
        <v>1815</v>
      </c>
      <c r="H2026" t="s">
        <v>19</v>
      </c>
      <c r="I2026" t="s">
        <v>20</v>
      </c>
      <c r="J2026" t="s">
        <v>32</v>
      </c>
      <c r="K2026" t="s">
        <v>33</v>
      </c>
      <c r="L2026">
        <v>5500</v>
      </c>
      <c r="M2026" t="s">
        <v>38</v>
      </c>
    </row>
    <row r="2027" spans="1:16">
      <c r="A2027">
        <v>10</v>
      </c>
      <c r="B2027">
        <v>342</v>
      </c>
      <c r="C2027">
        <v>362</v>
      </c>
      <c r="D2027" t="s">
        <v>270</v>
      </c>
      <c r="E2027" t="s">
        <v>353</v>
      </c>
      <c r="F2027">
        <v>34</v>
      </c>
      <c r="G2027">
        <v>1816</v>
      </c>
      <c r="H2027" t="s">
        <v>24</v>
      </c>
      <c r="I2027" t="s">
        <v>20</v>
      </c>
      <c r="M2027" t="s">
        <v>87</v>
      </c>
    </row>
    <row r="2028" spans="1:16">
      <c r="A2028">
        <v>11</v>
      </c>
      <c r="B2028">
        <v>342</v>
      </c>
      <c r="C2028">
        <v>362</v>
      </c>
      <c r="D2028" t="s">
        <v>1206</v>
      </c>
      <c r="E2028" t="s">
        <v>353</v>
      </c>
      <c r="F2028">
        <v>11</v>
      </c>
      <c r="G2028">
        <v>1839</v>
      </c>
      <c r="H2028" t="s">
        <v>19</v>
      </c>
      <c r="I2028" t="s">
        <v>20</v>
      </c>
      <c r="M2028" t="s">
        <v>126</v>
      </c>
      <c r="O2028" t="s">
        <v>57</v>
      </c>
    </row>
    <row r="2029" spans="1:16">
      <c r="A2029">
        <v>12</v>
      </c>
      <c r="B2029">
        <v>342</v>
      </c>
      <c r="C2029">
        <v>362</v>
      </c>
      <c r="D2029" t="s">
        <v>276</v>
      </c>
      <c r="E2029" t="s">
        <v>353</v>
      </c>
      <c r="F2029">
        <v>9</v>
      </c>
      <c r="G2029">
        <v>1841</v>
      </c>
      <c r="H2029" t="s">
        <v>19</v>
      </c>
      <c r="I2029" t="s">
        <v>20</v>
      </c>
      <c r="M2029" t="s">
        <v>126</v>
      </c>
      <c r="O2029" t="s">
        <v>57</v>
      </c>
    </row>
    <row r="2030" spans="1:16">
      <c r="A2030">
        <v>13</v>
      </c>
      <c r="B2030">
        <v>342</v>
      </c>
      <c r="C2030">
        <v>362</v>
      </c>
      <c r="D2030" t="s">
        <v>524</v>
      </c>
      <c r="E2030" t="s">
        <v>353</v>
      </c>
      <c r="F2030">
        <v>7</v>
      </c>
      <c r="G2030">
        <v>1843</v>
      </c>
      <c r="H2030" t="s">
        <v>19</v>
      </c>
      <c r="I2030" t="s">
        <v>20</v>
      </c>
      <c r="M2030" t="s">
        <v>126</v>
      </c>
      <c r="O2030" t="s">
        <v>57</v>
      </c>
    </row>
    <row r="2031" spans="1:16">
      <c r="A2031">
        <v>14</v>
      </c>
      <c r="B2031">
        <v>342</v>
      </c>
      <c r="C2031">
        <v>362</v>
      </c>
      <c r="D2031" t="s">
        <v>1250</v>
      </c>
      <c r="E2031" t="s">
        <v>353</v>
      </c>
      <c r="F2031">
        <v>5</v>
      </c>
      <c r="G2031">
        <v>1845</v>
      </c>
      <c r="H2031" t="s">
        <v>24</v>
      </c>
      <c r="I2031" t="s">
        <v>20</v>
      </c>
      <c r="M2031" t="s">
        <v>126</v>
      </c>
    </row>
    <row r="2032" spans="1:16">
      <c r="A2032">
        <v>15</v>
      </c>
      <c r="B2032">
        <v>342</v>
      </c>
      <c r="C2032">
        <v>362</v>
      </c>
      <c r="D2032" t="s">
        <v>280</v>
      </c>
      <c r="E2032" t="s">
        <v>353</v>
      </c>
      <c r="F2032">
        <v>3</v>
      </c>
      <c r="G2032">
        <v>1847</v>
      </c>
      <c r="H2032" t="s">
        <v>24</v>
      </c>
      <c r="I2032" t="s">
        <v>20</v>
      </c>
      <c r="M2032" t="s">
        <v>27</v>
      </c>
    </row>
    <row r="2033" spans="1:13">
      <c r="A2033">
        <v>16</v>
      </c>
      <c r="B2033">
        <v>342</v>
      </c>
      <c r="C2033">
        <v>362</v>
      </c>
      <c r="D2033" t="s">
        <v>1251</v>
      </c>
      <c r="E2033" t="s">
        <v>353</v>
      </c>
      <c r="F2033" s="4" t="s">
        <v>152</v>
      </c>
      <c r="G2033">
        <v>1850</v>
      </c>
      <c r="H2033" t="s">
        <v>19</v>
      </c>
      <c r="I2033" t="s">
        <v>20</v>
      </c>
      <c r="M2033" t="s">
        <v>27</v>
      </c>
    </row>
    <row r="2034" spans="1:13">
      <c r="A2034">
        <v>17</v>
      </c>
      <c r="B2034">
        <v>342</v>
      </c>
      <c r="C2034">
        <v>362</v>
      </c>
      <c r="D2034" t="s">
        <v>75</v>
      </c>
      <c r="E2034" t="s">
        <v>1252</v>
      </c>
      <c r="F2034">
        <v>23</v>
      </c>
      <c r="G2034">
        <v>1827</v>
      </c>
      <c r="H2034" t="s">
        <v>19</v>
      </c>
      <c r="I2034" t="s">
        <v>20</v>
      </c>
      <c r="J2034" t="s">
        <v>89</v>
      </c>
      <c r="K2034" t="s">
        <v>33</v>
      </c>
      <c r="M2034" t="s">
        <v>41</v>
      </c>
    </row>
    <row r="2035" spans="1:13">
      <c r="A2035">
        <v>18</v>
      </c>
      <c r="B2035">
        <v>343</v>
      </c>
      <c r="C2035">
        <v>363</v>
      </c>
      <c r="D2035" t="s">
        <v>1064</v>
      </c>
      <c r="E2035" t="s">
        <v>1253</v>
      </c>
      <c r="F2035">
        <v>32</v>
      </c>
      <c r="G2035">
        <v>1818</v>
      </c>
      <c r="H2035" t="s">
        <v>19</v>
      </c>
      <c r="I2035" t="s">
        <v>20</v>
      </c>
      <c r="J2035" t="s">
        <v>1254</v>
      </c>
      <c r="K2035" t="s">
        <v>1255</v>
      </c>
      <c r="L2035">
        <v>8000</v>
      </c>
      <c r="M2035" t="s">
        <v>141</v>
      </c>
    </row>
    <row r="2036" spans="1:13">
      <c r="A2036">
        <v>19</v>
      </c>
      <c r="B2036">
        <v>343</v>
      </c>
      <c r="C2036">
        <v>363</v>
      </c>
      <c r="D2036" t="s">
        <v>1256</v>
      </c>
      <c r="E2036" t="s">
        <v>1253</v>
      </c>
      <c r="F2036">
        <v>53</v>
      </c>
      <c r="G2036">
        <v>1797</v>
      </c>
      <c r="H2036" t="s">
        <v>24</v>
      </c>
      <c r="I2036" t="s">
        <v>20</v>
      </c>
      <c r="M2036" t="s">
        <v>141</v>
      </c>
    </row>
    <row r="2037" spans="1:13">
      <c r="A2037">
        <v>20</v>
      </c>
      <c r="B2037">
        <v>343</v>
      </c>
      <c r="C2037">
        <v>363</v>
      </c>
      <c r="D2037" t="s">
        <v>88</v>
      </c>
      <c r="E2037" t="s">
        <v>1253</v>
      </c>
      <c r="F2037">
        <v>21</v>
      </c>
      <c r="G2037">
        <v>1829</v>
      </c>
      <c r="H2037" t="s">
        <v>19</v>
      </c>
      <c r="I2037" t="s">
        <v>20</v>
      </c>
      <c r="J2037" t="s">
        <v>1257</v>
      </c>
      <c r="K2037" t="s">
        <v>1258</v>
      </c>
      <c r="M2037" t="s">
        <v>103</v>
      </c>
    </row>
    <row r="2038" spans="1:13">
      <c r="A2038">
        <v>21</v>
      </c>
      <c r="B2038">
        <v>343</v>
      </c>
      <c r="C2038">
        <v>363</v>
      </c>
      <c r="D2038" t="s">
        <v>668</v>
      </c>
      <c r="E2038" t="s">
        <v>1253</v>
      </c>
      <c r="F2038">
        <v>18</v>
      </c>
      <c r="G2038">
        <v>1832</v>
      </c>
      <c r="H2038" t="s">
        <v>19</v>
      </c>
      <c r="I2038" t="s">
        <v>20</v>
      </c>
      <c r="J2038" t="s">
        <v>1257</v>
      </c>
      <c r="K2038" t="s">
        <v>1258</v>
      </c>
      <c r="M2038" t="s">
        <v>103</v>
      </c>
    </row>
    <row r="2039" spans="1:13">
      <c r="A2039">
        <v>22</v>
      </c>
      <c r="B2039">
        <v>343</v>
      </c>
      <c r="C2039">
        <v>363</v>
      </c>
      <c r="D2039" t="s">
        <v>772</v>
      </c>
      <c r="E2039" t="s">
        <v>1253</v>
      </c>
      <c r="F2039">
        <v>21</v>
      </c>
      <c r="G2039">
        <v>1829</v>
      </c>
      <c r="H2039" t="s">
        <v>24</v>
      </c>
      <c r="I2039" t="s">
        <v>20</v>
      </c>
      <c r="M2039" t="s">
        <v>103</v>
      </c>
    </row>
    <row r="2040" spans="1:13">
      <c r="A2040">
        <v>23</v>
      </c>
      <c r="B2040">
        <v>343</v>
      </c>
      <c r="C2040">
        <v>363</v>
      </c>
      <c r="D2040" t="s">
        <v>1259</v>
      </c>
      <c r="E2040" t="s">
        <v>1253</v>
      </c>
      <c r="F2040">
        <v>3</v>
      </c>
      <c r="G2040">
        <v>1847</v>
      </c>
      <c r="H2040" t="s">
        <v>19</v>
      </c>
      <c r="I2040" t="s">
        <v>20</v>
      </c>
      <c r="M2040" t="s">
        <v>27</v>
      </c>
    </row>
    <row r="2041" spans="1:13">
      <c r="A2041">
        <v>24</v>
      </c>
      <c r="B2041">
        <v>344</v>
      </c>
      <c r="C2041">
        <v>364</v>
      </c>
      <c r="D2041" t="s">
        <v>185</v>
      </c>
      <c r="E2041" t="s">
        <v>1260</v>
      </c>
      <c r="F2041">
        <v>32</v>
      </c>
      <c r="G2041">
        <v>1818</v>
      </c>
      <c r="H2041" t="s">
        <v>19</v>
      </c>
      <c r="I2041" t="s">
        <v>20</v>
      </c>
      <c r="J2041" t="s">
        <v>32</v>
      </c>
      <c r="K2041" t="s">
        <v>33</v>
      </c>
      <c r="M2041" t="s">
        <v>116</v>
      </c>
    </row>
    <row r="2042" spans="1:13">
      <c r="A2042">
        <v>25</v>
      </c>
      <c r="B2042">
        <v>344</v>
      </c>
      <c r="C2042">
        <v>364</v>
      </c>
      <c r="D2042" t="s">
        <v>204</v>
      </c>
      <c r="E2042" t="s">
        <v>1260</v>
      </c>
      <c r="F2042">
        <v>29</v>
      </c>
      <c r="G2042">
        <v>1821</v>
      </c>
      <c r="H2042" t="s">
        <v>24</v>
      </c>
      <c r="I2042" t="s">
        <v>20</v>
      </c>
      <c r="M2042" t="s">
        <v>116</v>
      </c>
    </row>
    <row r="2043" spans="1:13">
      <c r="A2043">
        <v>26</v>
      </c>
      <c r="B2043">
        <v>344</v>
      </c>
      <c r="C2043">
        <v>364</v>
      </c>
      <c r="D2043" t="s">
        <v>110</v>
      </c>
      <c r="E2043" t="s">
        <v>1260</v>
      </c>
      <c r="F2043">
        <v>8</v>
      </c>
      <c r="G2043">
        <v>1842</v>
      </c>
      <c r="H2043" t="s">
        <v>24</v>
      </c>
      <c r="I2043" t="s">
        <v>20</v>
      </c>
      <c r="M2043" t="s">
        <v>27</v>
      </c>
    </row>
    <row r="2044" spans="1:13">
      <c r="A2044">
        <v>27</v>
      </c>
      <c r="B2044">
        <v>344</v>
      </c>
      <c r="C2044">
        <v>364</v>
      </c>
      <c r="D2044" t="s">
        <v>479</v>
      </c>
      <c r="E2044" t="s">
        <v>1260</v>
      </c>
      <c r="F2044">
        <v>6</v>
      </c>
      <c r="G2044">
        <v>1844</v>
      </c>
      <c r="H2044" t="s">
        <v>24</v>
      </c>
      <c r="I2044" t="s">
        <v>20</v>
      </c>
      <c r="M2044" t="s">
        <v>27</v>
      </c>
    </row>
    <row r="2045" spans="1:13">
      <c r="A2045">
        <v>28</v>
      </c>
      <c r="B2045">
        <v>344</v>
      </c>
      <c r="C2045">
        <v>364</v>
      </c>
      <c r="D2045" t="s">
        <v>1261</v>
      </c>
      <c r="E2045" t="s">
        <v>1260</v>
      </c>
      <c r="F2045">
        <v>3</v>
      </c>
      <c r="G2045">
        <v>1847</v>
      </c>
      <c r="H2045" t="s">
        <v>24</v>
      </c>
      <c r="I2045" t="s">
        <v>20</v>
      </c>
      <c r="M2045" t="s">
        <v>27</v>
      </c>
    </row>
    <row r="2046" spans="1:13">
      <c r="A2046">
        <v>29</v>
      </c>
      <c r="B2046">
        <v>344</v>
      </c>
      <c r="C2046">
        <v>364</v>
      </c>
      <c r="D2046" t="s">
        <v>1262</v>
      </c>
      <c r="E2046" t="s">
        <v>1260</v>
      </c>
      <c r="F2046" s="4" t="s">
        <v>278</v>
      </c>
      <c r="G2046">
        <v>1850</v>
      </c>
      <c r="H2046" t="s">
        <v>24</v>
      </c>
      <c r="I2046" t="s">
        <v>20</v>
      </c>
      <c r="M2046" t="s">
        <v>27</v>
      </c>
    </row>
    <row r="2047" spans="1:13">
      <c r="A2047">
        <v>30</v>
      </c>
      <c r="B2047">
        <v>344</v>
      </c>
      <c r="C2047">
        <v>364</v>
      </c>
      <c r="D2047" t="s">
        <v>1263</v>
      </c>
      <c r="E2047" t="s">
        <v>1264</v>
      </c>
      <c r="F2047">
        <v>18</v>
      </c>
      <c r="G2047">
        <v>1832</v>
      </c>
      <c r="H2047" t="s">
        <v>19</v>
      </c>
      <c r="I2047" t="s">
        <v>20</v>
      </c>
      <c r="J2047" t="s">
        <v>89</v>
      </c>
      <c r="K2047" t="s">
        <v>33</v>
      </c>
      <c r="M2047" t="s">
        <v>27</v>
      </c>
    </row>
    <row r="2048" spans="1:13">
      <c r="A2048">
        <v>31</v>
      </c>
      <c r="B2048">
        <v>344</v>
      </c>
      <c r="C2048">
        <v>364</v>
      </c>
      <c r="D2048" t="s">
        <v>1068</v>
      </c>
      <c r="E2048" t="s">
        <v>75</v>
      </c>
      <c r="F2048">
        <v>31</v>
      </c>
      <c r="G2048">
        <v>1819</v>
      </c>
      <c r="H2048" t="s">
        <v>19</v>
      </c>
      <c r="I2048" t="s">
        <v>20</v>
      </c>
      <c r="J2048" t="s">
        <v>89</v>
      </c>
      <c r="K2048" t="s">
        <v>33</v>
      </c>
      <c r="M2048" t="s">
        <v>77</v>
      </c>
    </row>
    <row r="2049" spans="1:15">
      <c r="A2049">
        <v>32</v>
      </c>
      <c r="B2049">
        <v>345</v>
      </c>
      <c r="C2049">
        <v>365</v>
      </c>
      <c r="D2049" t="s">
        <v>119</v>
      </c>
      <c r="E2049" t="s">
        <v>1265</v>
      </c>
      <c r="F2049">
        <v>43</v>
      </c>
      <c r="G2049">
        <v>1807</v>
      </c>
      <c r="H2049" t="s">
        <v>19</v>
      </c>
      <c r="I2049" t="s">
        <v>20</v>
      </c>
      <c r="J2049" t="s">
        <v>32</v>
      </c>
      <c r="K2049" t="s">
        <v>33</v>
      </c>
      <c r="M2049" t="s">
        <v>79</v>
      </c>
    </row>
    <row r="2050" spans="1:15">
      <c r="A2050">
        <v>33</v>
      </c>
      <c r="B2050">
        <v>345</v>
      </c>
      <c r="C2050">
        <v>365</v>
      </c>
      <c r="D2050" t="s">
        <v>726</v>
      </c>
      <c r="E2050" t="s">
        <v>1265</v>
      </c>
      <c r="F2050">
        <v>31</v>
      </c>
      <c r="G2050">
        <v>1819</v>
      </c>
      <c r="H2050" t="s">
        <v>24</v>
      </c>
      <c r="I2050" t="s">
        <v>20</v>
      </c>
      <c r="M2050" t="s">
        <v>79</v>
      </c>
    </row>
    <row r="2051" spans="1:15">
      <c r="A2051">
        <v>34</v>
      </c>
      <c r="B2051">
        <v>345</v>
      </c>
      <c r="C2051">
        <v>365</v>
      </c>
      <c r="D2051" t="s">
        <v>280</v>
      </c>
      <c r="E2051" t="s">
        <v>1265</v>
      </c>
      <c r="F2051">
        <v>15</v>
      </c>
      <c r="G2051">
        <v>1835</v>
      </c>
      <c r="H2051" t="s">
        <v>24</v>
      </c>
      <c r="I2051" t="s">
        <v>20</v>
      </c>
      <c r="M2051" t="s">
        <v>79</v>
      </c>
    </row>
    <row r="2052" spans="1:15">
      <c r="A2052">
        <v>35</v>
      </c>
      <c r="B2052">
        <v>345</v>
      </c>
      <c r="C2052">
        <v>365</v>
      </c>
      <c r="D2052" t="s">
        <v>1266</v>
      </c>
      <c r="E2052" t="s">
        <v>1265</v>
      </c>
      <c r="F2052" s="4" t="s">
        <v>201</v>
      </c>
      <c r="G2052">
        <v>1850</v>
      </c>
      <c r="H2052" t="s">
        <v>19</v>
      </c>
      <c r="I2052" t="s">
        <v>20</v>
      </c>
      <c r="M2052" t="s">
        <v>27</v>
      </c>
    </row>
    <row r="2053" spans="1:15">
      <c r="A2053">
        <v>36</v>
      </c>
      <c r="B2053">
        <v>346</v>
      </c>
      <c r="C2053">
        <v>366</v>
      </c>
      <c r="D2053" t="s">
        <v>1267</v>
      </c>
      <c r="E2053" t="s">
        <v>173</v>
      </c>
      <c r="F2053">
        <v>34</v>
      </c>
      <c r="G2053">
        <v>1816</v>
      </c>
      <c r="H2053" t="s">
        <v>19</v>
      </c>
      <c r="I2053" t="s">
        <v>20</v>
      </c>
      <c r="J2053" t="s">
        <v>32</v>
      </c>
      <c r="K2053" t="s">
        <v>33</v>
      </c>
      <c r="L2053">
        <v>14925</v>
      </c>
      <c r="M2053" t="s">
        <v>36</v>
      </c>
    </row>
    <row r="2054" spans="1:15">
      <c r="A2054">
        <v>37</v>
      </c>
      <c r="B2054">
        <v>346</v>
      </c>
      <c r="C2054">
        <v>366</v>
      </c>
      <c r="D2054" t="s">
        <v>1097</v>
      </c>
      <c r="E2054" t="s">
        <v>173</v>
      </c>
      <c r="F2054">
        <v>31</v>
      </c>
      <c r="G2054">
        <v>1819</v>
      </c>
      <c r="H2054" t="s">
        <v>24</v>
      </c>
      <c r="I2054" t="s">
        <v>20</v>
      </c>
      <c r="M2054" t="s">
        <v>36</v>
      </c>
    </row>
    <row r="2055" spans="1:15">
      <c r="A2055">
        <v>38</v>
      </c>
      <c r="B2055">
        <v>346</v>
      </c>
      <c r="C2055">
        <v>366</v>
      </c>
      <c r="D2055" t="s">
        <v>280</v>
      </c>
      <c r="E2055" t="s">
        <v>173</v>
      </c>
      <c r="F2055">
        <v>12</v>
      </c>
      <c r="G2055">
        <v>1838</v>
      </c>
      <c r="H2055" t="s">
        <v>24</v>
      </c>
      <c r="I2055" t="s">
        <v>20</v>
      </c>
      <c r="M2055" t="s">
        <v>27</v>
      </c>
      <c r="O2055" t="s">
        <v>57</v>
      </c>
    </row>
    <row r="2056" spans="1:15">
      <c r="A2056">
        <v>39</v>
      </c>
      <c r="B2056">
        <v>346</v>
      </c>
      <c r="C2056">
        <v>366</v>
      </c>
      <c r="D2056" t="s">
        <v>374</v>
      </c>
      <c r="E2056" t="s">
        <v>173</v>
      </c>
      <c r="F2056">
        <v>10</v>
      </c>
      <c r="G2056">
        <v>1840</v>
      </c>
      <c r="H2056" t="s">
        <v>24</v>
      </c>
      <c r="I2056" t="s">
        <v>20</v>
      </c>
      <c r="M2056" t="s">
        <v>27</v>
      </c>
      <c r="O2056" t="s">
        <v>57</v>
      </c>
    </row>
    <row r="2057" spans="1:15">
      <c r="A2057">
        <v>40</v>
      </c>
      <c r="B2057">
        <v>346</v>
      </c>
      <c r="C2057">
        <v>366</v>
      </c>
      <c r="D2057" t="s">
        <v>446</v>
      </c>
      <c r="E2057" t="s">
        <v>173</v>
      </c>
      <c r="F2057">
        <v>8</v>
      </c>
      <c r="G2057">
        <v>1842</v>
      </c>
      <c r="H2057" t="s">
        <v>19</v>
      </c>
      <c r="I2057" t="s">
        <v>20</v>
      </c>
      <c r="M2057" t="s">
        <v>27</v>
      </c>
      <c r="O2057" t="s">
        <v>57</v>
      </c>
    </row>
    <row r="2058" spans="1:15">
      <c r="A2058">
        <v>41</v>
      </c>
      <c r="B2058">
        <v>346</v>
      </c>
      <c r="C2058">
        <v>366</v>
      </c>
      <c r="D2058" t="s">
        <v>1268</v>
      </c>
      <c r="E2058" t="s">
        <v>173</v>
      </c>
      <c r="F2058">
        <v>4</v>
      </c>
      <c r="G2058">
        <v>1846</v>
      </c>
      <c r="H2058" t="s">
        <v>19</v>
      </c>
      <c r="I2058" t="s">
        <v>20</v>
      </c>
      <c r="M2058" t="s">
        <v>27</v>
      </c>
    </row>
    <row r="2059" spans="1:15">
      <c r="A2059">
        <v>42</v>
      </c>
      <c r="B2059">
        <v>346</v>
      </c>
      <c r="C2059">
        <v>366</v>
      </c>
      <c r="D2059" t="s">
        <v>387</v>
      </c>
      <c r="E2059" t="s">
        <v>173</v>
      </c>
      <c r="F2059">
        <v>1</v>
      </c>
      <c r="G2059">
        <v>1849</v>
      </c>
      <c r="H2059" t="s">
        <v>19</v>
      </c>
      <c r="I2059" t="s">
        <v>20</v>
      </c>
      <c r="M2059" t="s">
        <v>27</v>
      </c>
    </row>
    <row r="2060" spans="1:15">
      <c r="A2060">
        <v>1</v>
      </c>
      <c r="B2060">
        <v>347</v>
      </c>
      <c r="C2060">
        <v>367</v>
      </c>
      <c r="D2060" t="s">
        <v>216</v>
      </c>
      <c r="E2060" t="s">
        <v>1242</v>
      </c>
      <c r="F2060">
        <v>60</v>
      </c>
      <c r="G2060">
        <v>1790</v>
      </c>
      <c r="H2060" t="s">
        <v>24</v>
      </c>
      <c r="I2060" t="s">
        <v>20</v>
      </c>
      <c r="L2060">
        <v>790</v>
      </c>
      <c r="M2060" t="s">
        <v>87</v>
      </c>
    </row>
    <row r="2061" spans="1:15">
      <c r="A2061">
        <v>2</v>
      </c>
      <c r="B2061">
        <v>347</v>
      </c>
      <c r="C2061">
        <v>367</v>
      </c>
      <c r="D2061" t="s">
        <v>100</v>
      </c>
      <c r="E2061" t="s">
        <v>1242</v>
      </c>
      <c r="F2061">
        <v>27</v>
      </c>
      <c r="G2061">
        <v>1823</v>
      </c>
      <c r="H2061" t="s">
        <v>19</v>
      </c>
      <c r="I2061" t="s">
        <v>20</v>
      </c>
      <c r="J2061" t="s">
        <v>1163</v>
      </c>
      <c r="K2061" t="s">
        <v>33</v>
      </c>
      <c r="L2061">
        <v>200</v>
      </c>
      <c r="M2061" t="s">
        <v>38</v>
      </c>
    </row>
    <row r="2062" spans="1:15">
      <c r="A2062">
        <v>3</v>
      </c>
      <c r="B2062">
        <v>347</v>
      </c>
      <c r="C2062">
        <v>367</v>
      </c>
      <c r="D2062" t="s">
        <v>1269</v>
      </c>
      <c r="E2062" t="s">
        <v>1242</v>
      </c>
      <c r="F2062">
        <v>25</v>
      </c>
      <c r="G2062">
        <v>1825</v>
      </c>
      <c r="H2062" t="s">
        <v>24</v>
      </c>
      <c r="I2062" t="s">
        <v>20</v>
      </c>
      <c r="M2062" t="s">
        <v>38</v>
      </c>
    </row>
    <row r="2063" spans="1:15">
      <c r="A2063">
        <v>4</v>
      </c>
      <c r="B2063">
        <v>348</v>
      </c>
      <c r="C2063">
        <v>368</v>
      </c>
      <c r="D2063" t="s">
        <v>67</v>
      </c>
      <c r="E2063" t="s">
        <v>541</v>
      </c>
      <c r="F2063">
        <v>43</v>
      </c>
      <c r="G2063">
        <v>1807</v>
      </c>
      <c r="H2063" t="s">
        <v>19</v>
      </c>
      <c r="I2063" t="s">
        <v>20</v>
      </c>
      <c r="J2063" t="s">
        <v>32</v>
      </c>
      <c r="K2063" t="s">
        <v>33</v>
      </c>
      <c r="L2063">
        <v>3800</v>
      </c>
      <c r="M2063" t="s">
        <v>77</v>
      </c>
    </row>
    <row r="2064" spans="1:15">
      <c r="A2064">
        <v>5</v>
      </c>
      <c r="B2064">
        <v>348</v>
      </c>
      <c r="C2064">
        <v>368</v>
      </c>
      <c r="D2064" t="s">
        <v>23</v>
      </c>
      <c r="E2064" t="s">
        <v>541</v>
      </c>
      <c r="F2064">
        <v>48</v>
      </c>
      <c r="G2064">
        <v>1802</v>
      </c>
      <c r="H2064" t="s">
        <v>24</v>
      </c>
      <c r="I2064" t="s">
        <v>20</v>
      </c>
      <c r="M2064" t="s">
        <v>77</v>
      </c>
    </row>
    <row r="2065" spans="1:15">
      <c r="A2065">
        <v>6</v>
      </c>
      <c r="B2065">
        <v>348</v>
      </c>
      <c r="C2065">
        <v>368</v>
      </c>
      <c r="D2065" t="s">
        <v>865</v>
      </c>
      <c r="E2065" t="s">
        <v>541</v>
      </c>
      <c r="F2065">
        <v>22</v>
      </c>
      <c r="G2065">
        <v>1828</v>
      </c>
      <c r="H2065" t="s">
        <v>19</v>
      </c>
      <c r="I2065" t="s">
        <v>20</v>
      </c>
      <c r="J2065" t="s">
        <v>89</v>
      </c>
      <c r="K2065" t="s">
        <v>33</v>
      </c>
      <c r="M2065" t="s">
        <v>38</v>
      </c>
    </row>
    <row r="2066" spans="1:15">
      <c r="A2066">
        <v>7</v>
      </c>
      <c r="B2066">
        <v>348</v>
      </c>
      <c r="C2066">
        <v>368</v>
      </c>
      <c r="D2066" t="s">
        <v>305</v>
      </c>
      <c r="E2066" t="s">
        <v>541</v>
      </c>
      <c r="F2066">
        <v>17</v>
      </c>
      <c r="G2066">
        <v>1833</v>
      </c>
      <c r="H2066" t="s">
        <v>24</v>
      </c>
      <c r="I2066" t="s">
        <v>20</v>
      </c>
      <c r="M2066" t="s">
        <v>38</v>
      </c>
    </row>
    <row r="2067" spans="1:15">
      <c r="A2067">
        <v>8</v>
      </c>
      <c r="B2067">
        <v>348</v>
      </c>
      <c r="C2067">
        <v>368</v>
      </c>
      <c r="D2067" t="s">
        <v>1261</v>
      </c>
      <c r="E2067" t="s">
        <v>541</v>
      </c>
      <c r="F2067">
        <v>15</v>
      </c>
      <c r="G2067">
        <v>1835</v>
      </c>
      <c r="H2067" t="s">
        <v>24</v>
      </c>
      <c r="I2067" t="s">
        <v>20</v>
      </c>
      <c r="M2067" t="s">
        <v>38</v>
      </c>
    </row>
    <row r="2068" spans="1:15">
      <c r="A2068">
        <v>9</v>
      </c>
      <c r="B2068">
        <v>348</v>
      </c>
      <c r="C2068">
        <v>368</v>
      </c>
      <c r="D2068" t="s">
        <v>100</v>
      </c>
      <c r="E2068" t="s">
        <v>541</v>
      </c>
      <c r="F2068">
        <v>10</v>
      </c>
      <c r="G2068">
        <v>1840</v>
      </c>
      <c r="H2068" t="s">
        <v>19</v>
      </c>
      <c r="I2068" t="s">
        <v>20</v>
      </c>
      <c r="M2068" t="s">
        <v>27</v>
      </c>
      <c r="O2068" t="s">
        <v>57</v>
      </c>
    </row>
    <row r="2069" spans="1:15">
      <c r="A2069">
        <v>10</v>
      </c>
      <c r="B2069">
        <v>348</v>
      </c>
      <c r="C2069">
        <v>368</v>
      </c>
      <c r="D2069" t="s">
        <v>88</v>
      </c>
      <c r="E2069" t="s">
        <v>541</v>
      </c>
      <c r="F2069">
        <v>8</v>
      </c>
      <c r="G2069">
        <v>1842</v>
      </c>
      <c r="H2069" t="s">
        <v>19</v>
      </c>
      <c r="I2069" t="s">
        <v>20</v>
      </c>
      <c r="M2069" t="s">
        <v>27</v>
      </c>
      <c r="O2069" t="s">
        <v>57</v>
      </c>
    </row>
    <row r="2070" spans="1:15">
      <c r="A2070">
        <v>11</v>
      </c>
      <c r="B2070">
        <v>348</v>
      </c>
      <c r="C2070">
        <v>368</v>
      </c>
      <c r="D2070" t="s">
        <v>75</v>
      </c>
      <c r="E2070" t="s">
        <v>541</v>
      </c>
      <c r="F2070">
        <v>26</v>
      </c>
      <c r="G2070">
        <v>1824</v>
      </c>
      <c r="H2070" t="s">
        <v>19</v>
      </c>
      <c r="I2070" t="s">
        <v>20</v>
      </c>
      <c r="J2070" t="s">
        <v>513</v>
      </c>
      <c r="K2070" t="s">
        <v>514</v>
      </c>
      <c r="M2070" t="s">
        <v>77</v>
      </c>
    </row>
    <row r="2071" spans="1:15">
      <c r="A2071">
        <v>12</v>
      </c>
      <c r="B2071">
        <v>349</v>
      </c>
      <c r="C2071">
        <v>369</v>
      </c>
      <c r="D2071" t="s">
        <v>1270</v>
      </c>
      <c r="E2071" t="s">
        <v>1271</v>
      </c>
      <c r="F2071">
        <v>30</v>
      </c>
      <c r="G2071">
        <v>1820</v>
      </c>
      <c r="H2071" t="s">
        <v>19</v>
      </c>
      <c r="I2071" t="s">
        <v>20</v>
      </c>
      <c r="J2071" t="s">
        <v>32</v>
      </c>
      <c r="K2071" t="s">
        <v>33</v>
      </c>
      <c r="L2071">
        <v>200</v>
      </c>
      <c r="M2071" t="s">
        <v>77</v>
      </c>
    </row>
    <row r="2072" spans="1:15">
      <c r="A2072">
        <v>13</v>
      </c>
      <c r="B2072">
        <v>349</v>
      </c>
      <c r="C2072">
        <v>369</v>
      </c>
      <c r="D2072" t="s">
        <v>879</v>
      </c>
      <c r="E2072" t="s">
        <v>1271</v>
      </c>
      <c r="F2072">
        <v>21</v>
      </c>
      <c r="G2072">
        <v>1829</v>
      </c>
      <c r="H2072" t="s">
        <v>24</v>
      </c>
      <c r="I2072" t="s">
        <v>20</v>
      </c>
      <c r="M2072" t="s">
        <v>41</v>
      </c>
    </row>
    <row r="2073" spans="1:15">
      <c r="A2073">
        <v>14</v>
      </c>
      <c r="B2073">
        <v>350</v>
      </c>
      <c r="C2073">
        <v>370</v>
      </c>
      <c r="D2073" t="s">
        <v>63</v>
      </c>
      <c r="E2073" t="s">
        <v>747</v>
      </c>
      <c r="F2073">
        <v>43</v>
      </c>
      <c r="G2073">
        <v>1807</v>
      </c>
      <c r="H2073" t="s">
        <v>19</v>
      </c>
      <c r="I2073" t="s">
        <v>20</v>
      </c>
      <c r="J2073" t="s">
        <v>32</v>
      </c>
      <c r="K2073" t="s">
        <v>33</v>
      </c>
      <c r="L2073">
        <v>4000</v>
      </c>
      <c r="M2073" t="s">
        <v>41</v>
      </c>
    </row>
    <row r="2074" spans="1:15">
      <c r="A2074">
        <v>15</v>
      </c>
      <c r="B2074">
        <v>350</v>
      </c>
      <c r="C2074">
        <v>370</v>
      </c>
      <c r="D2074" t="s">
        <v>1272</v>
      </c>
      <c r="E2074" t="s">
        <v>747</v>
      </c>
      <c r="F2074">
        <v>43</v>
      </c>
      <c r="G2074">
        <v>1807</v>
      </c>
      <c r="H2074" t="s">
        <v>24</v>
      </c>
      <c r="I2074" t="s">
        <v>20</v>
      </c>
      <c r="M2074" t="s">
        <v>41</v>
      </c>
    </row>
    <row r="2075" spans="1:15">
      <c r="A2075">
        <v>16</v>
      </c>
      <c r="B2075">
        <v>350</v>
      </c>
      <c r="C2075">
        <v>370</v>
      </c>
      <c r="D2075" t="s">
        <v>65</v>
      </c>
      <c r="E2075" t="s">
        <v>747</v>
      </c>
      <c r="F2075">
        <v>17</v>
      </c>
      <c r="G2075">
        <v>1833</v>
      </c>
      <c r="H2075" t="s">
        <v>19</v>
      </c>
      <c r="I2075" t="s">
        <v>20</v>
      </c>
      <c r="J2075" t="s">
        <v>89</v>
      </c>
      <c r="K2075" t="s">
        <v>33</v>
      </c>
      <c r="M2075" t="s">
        <v>41</v>
      </c>
      <c r="O2075" t="s">
        <v>57</v>
      </c>
    </row>
    <row r="2076" spans="1:15">
      <c r="A2076">
        <v>17</v>
      </c>
      <c r="B2076">
        <v>350</v>
      </c>
      <c r="C2076">
        <v>370</v>
      </c>
      <c r="D2076" t="s">
        <v>63</v>
      </c>
      <c r="E2076" t="s">
        <v>747</v>
      </c>
      <c r="F2076">
        <v>16</v>
      </c>
      <c r="G2076">
        <v>1834</v>
      </c>
      <c r="H2076" t="s">
        <v>19</v>
      </c>
      <c r="I2076" t="s">
        <v>20</v>
      </c>
      <c r="J2076" t="s">
        <v>89</v>
      </c>
      <c r="K2076" t="s">
        <v>33</v>
      </c>
      <c r="M2076" t="s">
        <v>27</v>
      </c>
      <c r="O2076" t="s">
        <v>57</v>
      </c>
    </row>
    <row r="2077" spans="1:15">
      <c r="A2077">
        <v>18</v>
      </c>
      <c r="B2077">
        <v>350</v>
      </c>
      <c r="C2077">
        <v>370</v>
      </c>
      <c r="D2077" t="s">
        <v>384</v>
      </c>
      <c r="E2077" t="s">
        <v>747</v>
      </c>
      <c r="F2077">
        <v>13</v>
      </c>
      <c r="G2077">
        <v>1837</v>
      </c>
      <c r="H2077" t="s">
        <v>24</v>
      </c>
      <c r="I2077" t="s">
        <v>20</v>
      </c>
      <c r="M2077" t="s">
        <v>27</v>
      </c>
      <c r="O2077" t="s">
        <v>57</v>
      </c>
    </row>
    <row r="2078" spans="1:15">
      <c r="A2078">
        <v>19</v>
      </c>
      <c r="B2078">
        <v>350</v>
      </c>
      <c r="C2078">
        <v>370</v>
      </c>
      <c r="D2078" t="s">
        <v>1273</v>
      </c>
      <c r="E2078" t="s">
        <v>747</v>
      </c>
      <c r="F2078">
        <v>12</v>
      </c>
      <c r="G2078">
        <v>1838</v>
      </c>
      <c r="H2078" t="s">
        <v>19</v>
      </c>
      <c r="I2078" t="s">
        <v>20</v>
      </c>
      <c r="M2078" t="s">
        <v>27</v>
      </c>
      <c r="O2078" t="s">
        <v>57</v>
      </c>
    </row>
    <row r="2079" spans="1:15">
      <c r="A2079">
        <v>20</v>
      </c>
      <c r="B2079">
        <v>350</v>
      </c>
      <c r="C2079">
        <v>370</v>
      </c>
      <c r="D2079" t="s">
        <v>1083</v>
      </c>
      <c r="E2079" t="s">
        <v>747</v>
      </c>
      <c r="F2079">
        <v>8</v>
      </c>
      <c r="G2079">
        <v>1842</v>
      </c>
      <c r="H2079" t="s">
        <v>24</v>
      </c>
      <c r="I2079" t="s">
        <v>20</v>
      </c>
      <c r="M2079" t="s">
        <v>27</v>
      </c>
    </row>
    <row r="2080" spans="1:15">
      <c r="A2080">
        <v>21</v>
      </c>
      <c r="B2080">
        <v>350</v>
      </c>
      <c r="C2080">
        <v>370</v>
      </c>
      <c r="D2080" t="s">
        <v>567</v>
      </c>
      <c r="E2080" t="s">
        <v>747</v>
      </c>
      <c r="F2080">
        <v>7</v>
      </c>
      <c r="G2080">
        <v>1843</v>
      </c>
      <c r="H2080" t="s">
        <v>19</v>
      </c>
      <c r="I2080" t="s">
        <v>20</v>
      </c>
      <c r="M2080" t="s">
        <v>27</v>
      </c>
    </row>
    <row r="2081" spans="1:16">
      <c r="A2081">
        <v>22</v>
      </c>
      <c r="B2081">
        <v>350</v>
      </c>
      <c r="C2081">
        <v>370</v>
      </c>
      <c r="D2081" t="s">
        <v>494</v>
      </c>
      <c r="E2081" t="s">
        <v>747</v>
      </c>
      <c r="F2081">
        <v>5</v>
      </c>
      <c r="G2081">
        <v>1845</v>
      </c>
      <c r="H2081" t="s">
        <v>19</v>
      </c>
      <c r="I2081" t="s">
        <v>20</v>
      </c>
      <c r="M2081" t="s">
        <v>27</v>
      </c>
    </row>
    <row r="2082" spans="1:16">
      <c r="A2082">
        <v>23</v>
      </c>
      <c r="B2082">
        <v>350</v>
      </c>
      <c r="C2082">
        <v>370</v>
      </c>
      <c r="D2082" t="s">
        <v>1274</v>
      </c>
      <c r="E2082" t="s">
        <v>747</v>
      </c>
      <c r="F2082">
        <v>1</v>
      </c>
      <c r="G2082">
        <v>1849</v>
      </c>
      <c r="H2082" t="s">
        <v>19</v>
      </c>
      <c r="I2082" t="s">
        <v>20</v>
      </c>
      <c r="M2082" t="s">
        <v>27</v>
      </c>
    </row>
    <row r="2083" spans="1:16">
      <c r="A2083">
        <v>24</v>
      </c>
      <c r="B2083">
        <v>351</v>
      </c>
      <c r="C2083">
        <v>371</v>
      </c>
      <c r="D2083" t="s">
        <v>88</v>
      </c>
      <c r="E2083" t="s">
        <v>747</v>
      </c>
      <c r="F2083">
        <v>35</v>
      </c>
      <c r="G2083">
        <v>1815</v>
      </c>
      <c r="H2083" t="s">
        <v>19</v>
      </c>
      <c r="I2083" t="s">
        <v>20</v>
      </c>
      <c r="J2083" t="s">
        <v>32</v>
      </c>
      <c r="K2083" t="s">
        <v>33</v>
      </c>
      <c r="L2083">
        <v>600</v>
      </c>
      <c r="M2083" t="s">
        <v>79</v>
      </c>
    </row>
    <row r="2084" spans="1:16">
      <c r="A2084">
        <v>25</v>
      </c>
      <c r="B2084">
        <v>351</v>
      </c>
      <c r="C2084">
        <v>371</v>
      </c>
      <c r="D2084" t="s">
        <v>508</v>
      </c>
      <c r="E2084" t="s">
        <v>747</v>
      </c>
      <c r="F2084">
        <v>32</v>
      </c>
      <c r="G2084">
        <v>1818</v>
      </c>
      <c r="H2084" t="s">
        <v>24</v>
      </c>
      <c r="I2084" t="s">
        <v>20</v>
      </c>
      <c r="M2084" t="s">
        <v>38</v>
      </c>
      <c r="P2084" t="s">
        <v>57</v>
      </c>
    </row>
    <row r="2085" spans="1:16">
      <c r="A2085">
        <v>26</v>
      </c>
      <c r="B2085">
        <v>351</v>
      </c>
      <c r="C2085">
        <v>371</v>
      </c>
      <c r="D2085" t="s">
        <v>305</v>
      </c>
      <c r="E2085" t="s">
        <v>747</v>
      </c>
      <c r="F2085">
        <v>13</v>
      </c>
      <c r="G2085">
        <v>1837</v>
      </c>
      <c r="H2085" t="s">
        <v>24</v>
      </c>
      <c r="I2085" t="s">
        <v>20</v>
      </c>
      <c r="M2085" t="s">
        <v>126</v>
      </c>
      <c r="O2085" t="s">
        <v>57</v>
      </c>
    </row>
    <row r="2086" spans="1:16">
      <c r="A2086">
        <v>27</v>
      </c>
      <c r="B2086">
        <v>351</v>
      </c>
      <c r="C2086">
        <v>371</v>
      </c>
      <c r="D2086" t="s">
        <v>1275</v>
      </c>
      <c r="E2086" t="s">
        <v>747</v>
      </c>
      <c r="F2086">
        <v>12</v>
      </c>
      <c r="G2086">
        <v>1838</v>
      </c>
      <c r="H2086" t="s">
        <v>24</v>
      </c>
      <c r="I2086" t="s">
        <v>20</v>
      </c>
      <c r="M2086" t="s">
        <v>126</v>
      </c>
      <c r="O2086" t="s">
        <v>57</v>
      </c>
    </row>
    <row r="2087" spans="1:16">
      <c r="A2087">
        <v>28</v>
      </c>
      <c r="B2087">
        <v>351</v>
      </c>
      <c r="C2087">
        <v>371</v>
      </c>
      <c r="D2087" t="s">
        <v>100</v>
      </c>
      <c r="E2087" t="s">
        <v>747</v>
      </c>
      <c r="F2087">
        <v>10</v>
      </c>
      <c r="G2087">
        <v>1840</v>
      </c>
      <c r="H2087" t="s">
        <v>19</v>
      </c>
      <c r="I2087" t="s">
        <v>20</v>
      </c>
      <c r="M2087" t="s">
        <v>126</v>
      </c>
    </row>
    <row r="2088" spans="1:16">
      <c r="A2088">
        <v>29</v>
      </c>
      <c r="B2088">
        <v>351</v>
      </c>
      <c r="C2088">
        <v>371</v>
      </c>
      <c r="D2088" t="s">
        <v>486</v>
      </c>
      <c r="E2088" t="s">
        <v>747</v>
      </c>
      <c r="F2088">
        <v>5</v>
      </c>
      <c r="G2088">
        <v>1845</v>
      </c>
      <c r="H2088" t="s">
        <v>19</v>
      </c>
      <c r="I2088" t="s">
        <v>20</v>
      </c>
      <c r="M2088" t="s">
        <v>27</v>
      </c>
    </row>
    <row r="2089" spans="1:16">
      <c r="A2089">
        <v>30</v>
      </c>
      <c r="B2089">
        <v>351</v>
      </c>
      <c r="C2089">
        <v>371</v>
      </c>
      <c r="D2089" t="s">
        <v>1276</v>
      </c>
      <c r="E2089" t="s">
        <v>747</v>
      </c>
      <c r="F2089">
        <v>3</v>
      </c>
      <c r="G2089">
        <v>1847</v>
      </c>
      <c r="H2089" t="s">
        <v>24</v>
      </c>
      <c r="I2089" t="s">
        <v>20</v>
      </c>
      <c r="M2089" t="s">
        <v>27</v>
      </c>
    </row>
    <row r="2090" spans="1:16">
      <c r="A2090">
        <v>31</v>
      </c>
      <c r="B2090">
        <v>351</v>
      </c>
      <c r="C2090">
        <v>371</v>
      </c>
      <c r="D2090" t="s">
        <v>691</v>
      </c>
      <c r="E2090" t="s">
        <v>747</v>
      </c>
      <c r="F2090">
        <v>1</v>
      </c>
      <c r="G2090">
        <v>1849</v>
      </c>
      <c r="H2090" t="s">
        <v>19</v>
      </c>
      <c r="I2090" t="s">
        <v>20</v>
      </c>
      <c r="M2090" t="s">
        <v>27</v>
      </c>
    </row>
    <row r="2091" spans="1:16">
      <c r="A2091">
        <v>32</v>
      </c>
      <c r="B2091">
        <v>352</v>
      </c>
      <c r="C2091">
        <v>372</v>
      </c>
      <c r="D2091" t="s">
        <v>276</v>
      </c>
      <c r="E2091" t="s">
        <v>1277</v>
      </c>
      <c r="F2091">
        <v>62</v>
      </c>
      <c r="G2091">
        <v>1788</v>
      </c>
      <c r="H2091" t="s">
        <v>19</v>
      </c>
      <c r="I2091" t="s">
        <v>20</v>
      </c>
      <c r="J2091" t="s">
        <v>32</v>
      </c>
      <c r="K2091" t="s">
        <v>33</v>
      </c>
      <c r="L2091">
        <v>28966</v>
      </c>
      <c r="M2091" t="s">
        <v>41</v>
      </c>
    </row>
    <row r="2092" spans="1:16">
      <c r="A2092">
        <v>33</v>
      </c>
      <c r="B2092">
        <v>352</v>
      </c>
      <c r="C2092">
        <v>372</v>
      </c>
      <c r="D2092" t="s">
        <v>657</v>
      </c>
      <c r="E2092" t="s">
        <v>1277</v>
      </c>
      <c r="F2092">
        <v>40</v>
      </c>
      <c r="G2092">
        <v>1810</v>
      </c>
      <c r="H2092" t="s">
        <v>24</v>
      </c>
      <c r="I2092" t="s">
        <v>20</v>
      </c>
      <c r="M2092" t="s">
        <v>126</v>
      </c>
    </row>
    <row r="2093" spans="1:16">
      <c r="A2093">
        <v>34</v>
      </c>
      <c r="B2093">
        <v>352</v>
      </c>
      <c r="C2093">
        <v>372</v>
      </c>
      <c r="D2093" t="s">
        <v>331</v>
      </c>
      <c r="E2093" t="s">
        <v>1277</v>
      </c>
      <c r="F2093">
        <v>8</v>
      </c>
      <c r="G2093">
        <v>1842</v>
      </c>
      <c r="H2093" t="s">
        <v>24</v>
      </c>
      <c r="I2093" t="s">
        <v>20</v>
      </c>
      <c r="M2093" t="s">
        <v>27</v>
      </c>
      <c r="O2093" t="s">
        <v>57</v>
      </c>
    </row>
    <row r="2094" spans="1:16">
      <c r="A2094">
        <v>35</v>
      </c>
      <c r="B2094">
        <v>352</v>
      </c>
      <c r="C2094">
        <v>372</v>
      </c>
      <c r="D2094" t="s">
        <v>276</v>
      </c>
      <c r="E2094" t="s">
        <v>1277</v>
      </c>
      <c r="F2094">
        <v>2</v>
      </c>
      <c r="G2094">
        <v>1848</v>
      </c>
      <c r="H2094" t="s">
        <v>19</v>
      </c>
      <c r="I2094" t="s">
        <v>20</v>
      </c>
      <c r="M2094" t="s">
        <v>27</v>
      </c>
    </row>
    <row r="2095" spans="1:16">
      <c r="A2095">
        <v>36</v>
      </c>
      <c r="B2095">
        <v>352</v>
      </c>
      <c r="C2095">
        <v>372</v>
      </c>
      <c r="D2095" t="s">
        <v>1060</v>
      </c>
      <c r="E2095" t="s">
        <v>1277</v>
      </c>
      <c r="F2095" s="4" t="s">
        <v>274</v>
      </c>
      <c r="G2095">
        <v>1850</v>
      </c>
      <c r="H2095" t="s">
        <v>24</v>
      </c>
      <c r="I2095" t="s">
        <v>20</v>
      </c>
      <c r="M2095" t="s">
        <v>27</v>
      </c>
    </row>
    <row r="2096" spans="1:16">
      <c r="A2096">
        <v>37</v>
      </c>
      <c r="B2096">
        <v>353</v>
      </c>
      <c r="C2096">
        <v>373</v>
      </c>
      <c r="D2096" t="s">
        <v>323</v>
      </c>
      <c r="E2096" t="s">
        <v>1278</v>
      </c>
      <c r="F2096">
        <v>32</v>
      </c>
      <c r="G2096">
        <v>1818</v>
      </c>
      <c r="H2096" t="s">
        <v>19</v>
      </c>
      <c r="I2096" t="s">
        <v>20</v>
      </c>
      <c r="J2096" t="s">
        <v>1163</v>
      </c>
      <c r="K2096" t="s">
        <v>33</v>
      </c>
      <c r="M2096" t="s">
        <v>41</v>
      </c>
    </row>
    <row r="2097" spans="1:13">
      <c r="A2097">
        <v>38</v>
      </c>
      <c r="B2097">
        <v>353</v>
      </c>
      <c r="C2097">
        <v>373</v>
      </c>
      <c r="D2097" t="s">
        <v>657</v>
      </c>
      <c r="E2097" t="s">
        <v>1278</v>
      </c>
      <c r="F2097">
        <v>31</v>
      </c>
      <c r="G2097">
        <v>1819</v>
      </c>
      <c r="H2097" t="s">
        <v>24</v>
      </c>
      <c r="I2097" t="s">
        <v>20</v>
      </c>
      <c r="M2097" t="s">
        <v>38</v>
      </c>
    </row>
    <row r="2098" spans="1:13">
      <c r="A2098">
        <v>39</v>
      </c>
      <c r="B2098">
        <v>353</v>
      </c>
      <c r="C2098">
        <v>373</v>
      </c>
      <c r="D2098" t="s">
        <v>75</v>
      </c>
      <c r="E2098" t="s">
        <v>1278</v>
      </c>
      <c r="F2098">
        <v>8</v>
      </c>
      <c r="G2098">
        <v>1842</v>
      </c>
      <c r="H2098" t="s">
        <v>19</v>
      </c>
      <c r="I2098" t="s">
        <v>20</v>
      </c>
      <c r="M2098" t="s">
        <v>52</v>
      </c>
    </row>
    <row r="2099" spans="1:13">
      <c r="A2099">
        <v>40</v>
      </c>
      <c r="B2099">
        <v>353</v>
      </c>
      <c r="C2099">
        <v>373</v>
      </c>
      <c r="D2099" t="s">
        <v>1279</v>
      </c>
      <c r="E2099" t="s">
        <v>1278</v>
      </c>
      <c r="F2099">
        <v>6</v>
      </c>
      <c r="G2099">
        <v>1844</v>
      </c>
      <c r="H2099" t="s">
        <v>24</v>
      </c>
      <c r="I2099" t="s">
        <v>20</v>
      </c>
      <c r="M2099" t="s">
        <v>52</v>
      </c>
    </row>
    <row r="2100" spans="1:13">
      <c r="A2100">
        <v>41</v>
      </c>
      <c r="B2100">
        <v>353</v>
      </c>
      <c r="C2100">
        <v>373</v>
      </c>
      <c r="D2100" t="s">
        <v>95</v>
      </c>
      <c r="E2100" t="s">
        <v>1278</v>
      </c>
      <c r="F2100">
        <v>3</v>
      </c>
      <c r="G2100">
        <v>1847</v>
      </c>
      <c r="H2100" t="s">
        <v>19</v>
      </c>
      <c r="I2100" t="s">
        <v>20</v>
      </c>
      <c r="M2100" t="s">
        <v>27</v>
      </c>
    </row>
    <row r="2101" spans="1:13">
      <c r="A2101">
        <v>42</v>
      </c>
      <c r="B2101">
        <v>353</v>
      </c>
      <c r="C2101">
        <v>373</v>
      </c>
      <c r="D2101" t="s">
        <v>63</v>
      </c>
      <c r="E2101" t="s">
        <v>1278</v>
      </c>
      <c r="F2101">
        <v>2</v>
      </c>
      <c r="G2101">
        <v>1848</v>
      </c>
      <c r="H2101" t="s">
        <v>19</v>
      </c>
      <c r="I2101" t="s">
        <v>20</v>
      </c>
      <c r="M2101" t="s">
        <v>27</v>
      </c>
    </row>
    <row r="2102" spans="1:13">
      <c r="A2102">
        <v>1</v>
      </c>
      <c r="B2102">
        <v>354</v>
      </c>
      <c r="C2102">
        <v>374</v>
      </c>
      <c r="D2102" t="s">
        <v>88</v>
      </c>
      <c r="E2102" t="s">
        <v>1280</v>
      </c>
      <c r="F2102">
        <v>37</v>
      </c>
      <c r="G2102">
        <v>1813</v>
      </c>
      <c r="H2102" t="s">
        <v>19</v>
      </c>
      <c r="I2102" t="s">
        <v>20</v>
      </c>
      <c r="J2102" t="s">
        <v>32</v>
      </c>
      <c r="K2102" t="s">
        <v>33</v>
      </c>
      <c r="L2102">
        <v>100</v>
      </c>
      <c r="M2102" t="s">
        <v>36</v>
      </c>
    </row>
    <row r="2103" spans="1:13">
      <c r="A2103">
        <v>2</v>
      </c>
      <c r="B2103">
        <v>354</v>
      </c>
      <c r="C2103">
        <v>374</v>
      </c>
      <c r="D2103" t="s">
        <v>411</v>
      </c>
      <c r="E2103" t="s">
        <v>1280</v>
      </c>
      <c r="F2103">
        <v>28</v>
      </c>
      <c r="G2103">
        <v>1822</v>
      </c>
      <c r="H2103" t="s">
        <v>24</v>
      </c>
      <c r="I2103" t="s">
        <v>20</v>
      </c>
      <c r="M2103" t="s">
        <v>41</v>
      </c>
    </row>
    <row r="2104" spans="1:13">
      <c r="A2104">
        <v>3</v>
      </c>
      <c r="B2104">
        <v>354</v>
      </c>
      <c r="C2104">
        <v>374</v>
      </c>
      <c r="D2104" t="s">
        <v>111</v>
      </c>
      <c r="E2104" t="s">
        <v>1280</v>
      </c>
      <c r="F2104">
        <v>10</v>
      </c>
      <c r="G2104">
        <v>1840</v>
      </c>
      <c r="H2104" t="s">
        <v>19</v>
      </c>
      <c r="I2104" t="s">
        <v>20</v>
      </c>
      <c r="M2104" t="s">
        <v>41</v>
      </c>
    </row>
    <row r="2105" spans="1:13">
      <c r="A2105">
        <v>4</v>
      </c>
      <c r="B2105">
        <v>354</v>
      </c>
      <c r="C2105">
        <v>374</v>
      </c>
      <c r="D2105" t="s">
        <v>100</v>
      </c>
      <c r="E2105" t="s">
        <v>1280</v>
      </c>
      <c r="F2105">
        <v>7</v>
      </c>
      <c r="G2105">
        <v>1843</v>
      </c>
      <c r="H2105" t="s">
        <v>19</v>
      </c>
      <c r="I2105" t="s">
        <v>20</v>
      </c>
      <c r="M2105" t="s">
        <v>27</v>
      </c>
    </row>
    <row r="2106" spans="1:13">
      <c r="A2106">
        <v>5</v>
      </c>
      <c r="B2106">
        <v>354</v>
      </c>
      <c r="C2106">
        <v>374</v>
      </c>
      <c r="D2106" t="s">
        <v>280</v>
      </c>
      <c r="E2106" t="s">
        <v>1280</v>
      </c>
      <c r="F2106">
        <v>2</v>
      </c>
      <c r="G2106">
        <v>1848</v>
      </c>
      <c r="H2106" t="s">
        <v>24</v>
      </c>
      <c r="I2106" t="s">
        <v>20</v>
      </c>
      <c r="M2106" t="s">
        <v>27</v>
      </c>
    </row>
    <row r="2107" spans="1:13">
      <c r="A2107">
        <v>6</v>
      </c>
      <c r="B2107">
        <v>354</v>
      </c>
      <c r="C2107">
        <v>374</v>
      </c>
      <c r="D2107" t="s">
        <v>528</v>
      </c>
      <c r="E2107" t="s">
        <v>1280</v>
      </c>
      <c r="F2107" s="4" t="s">
        <v>246</v>
      </c>
      <c r="G2107">
        <v>1850</v>
      </c>
      <c r="H2107" t="s">
        <v>19</v>
      </c>
      <c r="I2107" t="s">
        <v>20</v>
      </c>
      <c r="M2107" t="s">
        <v>27</v>
      </c>
    </row>
    <row r="2108" spans="1:13">
      <c r="A2108">
        <v>7</v>
      </c>
      <c r="B2108">
        <v>354</v>
      </c>
      <c r="C2108">
        <v>374</v>
      </c>
      <c r="D2108" t="s">
        <v>977</v>
      </c>
      <c r="E2108" t="s">
        <v>341</v>
      </c>
      <c r="F2108">
        <v>12</v>
      </c>
      <c r="G2108">
        <v>1838</v>
      </c>
      <c r="H2108" t="s">
        <v>19</v>
      </c>
      <c r="I2108" t="s">
        <v>20</v>
      </c>
      <c r="M2108" t="s">
        <v>79</v>
      </c>
    </row>
    <row r="2109" spans="1:13">
      <c r="A2109">
        <v>8</v>
      </c>
      <c r="B2109">
        <v>354</v>
      </c>
      <c r="C2109">
        <v>374</v>
      </c>
      <c r="D2109" t="s">
        <v>1281</v>
      </c>
      <c r="E2109" t="s">
        <v>1282</v>
      </c>
      <c r="F2109">
        <v>49</v>
      </c>
      <c r="G2109">
        <v>1801</v>
      </c>
      <c r="H2109" t="s">
        <v>19</v>
      </c>
      <c r="I2109" t="s">
        <v>20</v>
      </c>
      <c r="J2109" t="s">
        <v>32</v>
      </c>
      <c r="K2109" t="s">
        <v>33</v>
      </c>
      <c r="L2109">
        <v>15000</v>
      </c>
      <c r="M2109" t="s">
        <v>116</v>
      </c>
    </row>
    <row r="2110" spans="1:13">
      <c r="A2110">
        <v>9</v>
      </c>
      <c r="B2110">
        <v>355</v>
      </c>
      <c r="C2110">
        <v>375</v>
      </c>
      <c r="D2110" t="s">
        <v>95</v>
      </c>
      <c r="E2110" t="s">
        <v>1283</v>
      </c>
      <c r="F2110">
        <v>35</v>
      </c>
      <c r="G2110">
        <v>1815</v>
      </c>
      <c r="H2110" t="s">
        <v>19</v>
      </c>
      <c r="I2110" t="s">
        <v>20</v>
      </c>
      <c r="J2110" t="s">
        <v>32</v>
      </c>
      <c r="K2110" t="s">
        <v>33</v>
      </c>
      <c r="L2110">
        <v>688</v>
      </c>
      <c r="M2110" t="s">
        <v>116</v>
      </c>
    </row>
    <row r="2111" spans="1:13">
      <c r="A2111">
        <v>10</v>
      </c>
      <c r="B2111">
        <v>355</v>
      </c>
      <c r="C2111">
        <v>375</v>
      </c>
      <c r="D2111" t="s">
        <v>646</v>
      </c>
      <c r="E2111" t="s">
        <v>1283</v>
      </c>
      <c r="F2111">
        <v>33</v>
      </c>
      <c r="G2111">
        <v>1817</v>
      </c>
      <c r="H2111" t="s">
        <v>24</v>
      </c>
      <c r="I2111" t="s">
        <v>20</v>
      </c>
      <c r="M2111" t="s">
        <v>116</v>
      </c>
    </row>
    <row r="2112" spans="1:13">
      <c r="A2112">
        <v>11</v>
      </c>
      <c r="B2112">
        <v>355</v>
      </c>
      <c r="C2112">
        <v>375</v>
      </c>
      <c r="D2112" t="s">
        <v>95</v>
      </c>
      <c r="E2112" t="s">
        <v>1283</v>
      </c>
      <c r="F2112">
        <v>11</v>
      </c>
      <c r="G2112">
        <v>1839</v>
      </c>
      <c r="H2112" t="s">
        <v>19</v>
      </c>
      <c r="I2112" t="s">
        <v>20</v>
      </c>
      <c r="M2112" t="s">
        <v>116</v>
      </c>
    </row>
    <row r="2113" spans="1:13">
      <c r="A2113">
        <v>12</v>
      </c>
      <c r="B2113">
        <v>355</v>
      </c>
      <c r="C2113">
        <v>375</v>
      </c>
      <c r="D2113" t="s">
        <v>100</v>
      </c>
      <c r="E2113" t="s">
        <v>1283</v>
      </c>
      <c r="F2113">
        <v>8</v>
      </c>
      <c r="G2113">
        <v>1842</v>
      </c>
      <c r="H2113" t="s">
        <v>19</v>
      </c>
      <c r="I2113" t="s">
        <v>20</v>
      </c>
      <c r="M2113" t="s">
        <v>116</v>
      </c>
    </row>
    <row r="2114" spans="1:13">
      <c r="A2114">
        <v>13</v>
      </c>
      <c r="B2114">
        <v>355</v>
      </c>
      <c r="C2114">
        <v>375</v>
      </c>
      <c r="D2114" t="s">
        <v>1263</v>
      </c>
      <c r="E2114" t="s">
        <v>1283</v>
      </c>
      <c r="F2114">
        <v>6</v>
      </c>
      <c r="G2114">
        <v>1844</v>
      </c>
      <c r="H2114" t="s">
        <v>19</v>
      </c>
      <c r="I2114" t="s">
        <v>20</v>
      </c>
      <c r="M2114" t="s">
        <v>116</v>
      </c>
    </row>
    <row r="2115" spans="1:13">
      <c r="A2115">
        <v>14</v>
      </c>
      <c r="B2115">
        <v>355</v>
      </c>
      <c r="C2115">
        <v>375</v>
      </c>
      <c r="D2115" t="s">
        <v>35</v>
      </c>
      <c r="E2115" t="s">
        <v>1283</v>
      </c>
      <c r="F2115">
        <v>1</v>
      </c>
      <c r="G2115">
        <v>1849</v>
      </c>
      <c r="H2115" t="s">
        <v>24</v>
      </c>
      <c r="I2115" t="s">
        <v>20</v>
      </c>
      <c r="M2115" t="s">
        <v>27</v>
      </c>
    </row>
    <row r="2116" spans="1:13">
      <c r="A2116">
        <v>15</v>
      </c>
      <c r="B2116">
        <v>356</v>
      </c>
      <c r="C2116">
        <v>376</v>
      </c>
      <c r="D2116" t="s">
        <v>704</v>
      </c>
      <c r="E2116" t="s">
        <v>1284</v>
      </c>
      <c r="F2116">
        <v>40</v>
      </c>
      <c r="G2116">
        <v>1810</v>
      </c>
      <c r="H2116" t="s">
        <v>19</v>
      </c>
      <c r="I2116" t="s">
        <v>20</v>
      </c>
      <c r="J2116" t="s">
        <v>32</v>
      </c>
      <c r="K2116" t="s">
        <v>33</v>
      </c>
      <c r="L2116">
        <v>570</v>
      </c>
      <c r="M2116" t="s">
        <v>116</v>
      </c>
    </row>
    <row r="2117" spans="1:13">
      <c r="A2117">
        <v>16</v>
      </c>
      <c r="B2117">
        <v>356</v>
      </c>
      <c r="C2117">
        <v>376</v>
      </c>
      <c r="D2117" t="s">
        <v>35</v>
      </c>
      <c r="E2117" t="s">
        <v>1284</v>
      </c>
      <c r="F2117">
        <v>30</v>
      </c>
      <c r="G2117">
        <v>1820</v>
      </c>
      <c r="H2117" t="s">
        <v>24</v>
      </c>
      <c r="I2117" t="s">
        <v>20</v>
      </c>
      <c r="M2117" t="s">
        <v>116</v>
      </c>
    </row>
    <row r="2118" spans="1:13">
      <c r="A2118">
        <v>17</v>
      </c>
      <c r="B2118">
        <v>356</v>
      </c>
      <c r="C2118">
        <v>376</v>
      </c>
      <c r="D2118" t="s">
        <v>95</v>
      </c>
      <c r="E2118" t="s">
        <v>1284</v>
      </c>
      <c r="F2118">
        <v>11</v>
      </c>
      <c r="G2118">
        <v>1839</v>
      </c>
      <c r="H2118" t="s">
        <v>19</v>
      </c>
      <c r="I2118" t="s">
        <v>20</v>
      </c>
      <c r="M2118" t="s">
        <v>116</v>
      </c>
    </row>
    <row r="2119" spans="1:13">
      <c r="A2119">
        <v>18</v>
      </c>
      <c r="B2119">
        <v>356</v>
      </c>
      <c r="C2119">
        <v>376</v>
      </c>
      <c r="D2119" t="s">
        <v>699</v>
      </c>
      <c r="E2119" t="s">
        <v>1284</v>
      </c>
      <c r="F2119">
        <v>8</v>
      </c>
      <c r="G2119">
        <v>1842</v>
      </c>
      <c r="H2119" t="s">
        <v>24</v>
      </c>
      <c r="I2119" t="s">
        <v>20</v>
      </c>
      <c r="M2119" t="s">
        <v>116</v>
      </c>
    </row>
    <row r="2120" spans="1:13">
      <c r="A2120">
        <v>19</v>
      </c>
      <c r="B2120">
        <v>356</v>
      </c>
      <c r="C2120">
        <v>376</v>
      </c>
      <c r="D2120" t="s">
        <v>646</v>
      </c>
      <c r="E2120" t="s">
        <v>1284</v>
      </c>
      <c r="F2120">
        <v>5</v>
      </c>
      <c r="G2120">
        <v>1845</v>
      </c>
      <c r="H2120" t="s">
        <v>24</v>
      </c>
      <c r="I2120" t="s">
        <v>20</v>
      </c>
      <c r="M2120" t="s">
        <v>116</v>
      </c>
    </row>
    <row r="2121" spans="1:13">
      <c r="A2121">
        <v>20</v>
      </c>
      <c r="B2121">
        <v>356</v>
      </c>
      <c r="C2121">
        <v>376</v>
      </c>
      <c r="D2121" t="s">
        <v>744</v>
      </c>
      <c r="E2121" t="s">
        <v>1284</v>
      </c>
      <c r="F2121">
        <v>30</v>
      </c>
      <c r="G2121">
        <v>1820</v>
      </c>
      <c r="H2121" t="s">
        <v>19</v>
      </c>
      <c r="I2121" t="s">
        <v>20</v>
      </c>
      <c r="J2121" t="s">
        <v>89</v>
      </c>
      <c r="K2121" t="s">
        <v>33</v>
      </c>
      <c r="L2121">
        <v>160</v>
      </c>
      <c r="M2121" t="s">
        <v>116</v>
      </c>
    </row>
    <row r="2122" spans="1:13">
      <c r="A2122">
        <v>21</v>
      </c>
      <c r="B2122">
        <v>357</v>
      </c>
      <c r="C2122">
        <v>377</v>
      </c>
      <c r="D2122" t="s">
        <v>1263</v>
      </c>
      <c r="E2122" t="s">
        <v>1285</v>
      </c>
      <c r="F2122">
        <v>40</v>
      </c>
      <c r="G2122">
        <v>1810</v>
      </c>
      <c r="H2122" t="s">
        <v>19</v>
      </c>
      <c r="I2122" t="s">
        <v>20</v>
      </c>
      <c r="J2122" t="s">
        <v>32</v>
      </c>
      <c r="K2122" t="s">
        <v>33</v>
      </c>
      <c r="L2122">
        <v>175</v>
      </c>
      <c r="M2122" t="s">
        <v>116</v>
      </c>
    </row>
    <row r="2123" spans="1:13">
      <c r="A2123">
        <v>22</v>
      </c>
      <c r="B2123">
        <v>357</v>
      </c>
      <c r="C2123">
        <v>377</v>
      </c>
      <c r="D2123" t="s">
        <v>119</v>
      </c>
      <c r="E2123" t="s">
        <v>1285</v>
      </c>
      <c r="F2123">
        <v>15</v>
      </c>
      <c r="G2123">
        <v>1835</v>
      </c>
      <c r="H2123" t="s">
        <v>19</v>
      </c>
      <c r="I2123" t="s">
        <v>20</v>
      </c>
      <c r="J2123" t="s">
        <v>89</v>
      </c>
      <c r="K2123" t="s">
        <v>33</v>
      </c>
      <c r="M2123" t="s">
        <v>116</v>
      </c>
    </row>
    <row r="2124" spans="1:13">
      <c r="A2124">
        <v>23</v>
      </c>
      <c r="B2124">
        <v>357</v>
      </c>
      <c r="C2124">
        <v>377</v>
      </c>
      <c r="D2124" t="s">
        <v>371</v>
      </c>
      <c r="E2124" t="s">
        <v>1285</v>
      </c>
      <c r="F2124">
        <v>12</v>
      </c>
      <c r="G2124">
        <v>1838</v>
      </c>
      <c r="H2124" t="s">
        <v>24</v>
      </c>
      <c r="I2124" t="s">
        <v>20</v>
      </c>
      <c r="M2124" t="s">
        <v>116</v>
      </c>
    </row>
    <row r="2125" spans="1:13">
      <c r="A2125">
        <v>24</v>
      </c>
      <c r="B2125">
        <v>357</v>
      </c>
      <c r="C2125">
        <v>377</v>
      </c>
      <c r="D2125" t="s">
        <v>1286</v>
      </c>
      <c r="E2125" t="s">
        <v>1285</v>
      </c>
      <c r="F2125">
        <v>9</v>
      </c>
      <c r="G2125">
        <v>1841</v>
      </c>
      <c r="H2125" t="s">
        <v>24</v>
      </c>
      <c r="I2125" t="s">
        <v>20</v>
      </c>
      <c r="M2125" t="s">
        <v>116</v>
      </c>
    </row>
    <row r="2126" spans="1:13">
      <c r="A2126">
        <v>25</v>
      </c>
      <c r="B2126">
        <v>357</v>
      </c>
      <c r="C2126">
        <v>377</v>
      </c>
      <c r="D2126" t="s">
        <v>185</v>
      </c>
      <c r="E2126" t="s">
        <v>1285</v>
      </c>
      <c r="F2126">
        <v>8</v>
      </c>
      <c r="G2126">
        <v>1842</v>
      </c>
      <c r="H2126" t="s">
        <v>19</v>
      </c>
      <c r="I2126" t="s">
        <v>20</v>
      </c>
      <c r="M2126" t="s">
        <v>116</v>
      </c>
    </row>
    <row r="2127" spans="1:13">
      <c r="A2127">
        <v>26</v>
      </c>
      <c r="B2127">
        <v>358</v>
      </c>
      <c r="C2127">
        <v>378</v>
      </c>
      <c r="D2127" t="s">
        <v>1287</v>
      </c>
      <c r="E2127" t="s">
        <v>1288</v>
      </c>
      <c r="F2127">
        <v>40</v>
      </c>
      <c r="G2127">
        <v>1810</v>
      </c>
      <c r="H2127" t="s">
        <v>19</v>
      </c>
      <c r="I2127" t="s">
        <v>20</v>
      </c>
      <c r="J2127" t="s">
        <v>32</v>
      </c>
      <c r="K2127" t="s">
        <v>33</v>
      </c>
      <c r="L2127">
        <v>150</v>
      </c>
      <c r="M2127" t="s">
        <v>116</v>
      </c>
    </row>
    <row r="2128" spans="1:13">
      <c r="A2128">
        <v>27</v>
      </c>
      <c r="B2128">
        <v>358</v>
      </c>
      <c r="C2128">
        <v>378</v>
      </c>
      <c r="D2128" t="s">
        <v>1289</v>
      </c>
      <c r="E2128" t="s">
        <v>1288</v>
      </c>
      <c r="F2128">
        <v>30</v>
      </c>
      <c r="G2128">
        <v>1820</v>
      </c>
      <c r="H2128" t="s">
        <v>24</v>
      </c>
      <c r="I2128" t="s">
        <v>20</v>
      </c>
      <c r="M2128" t="s">
        <v>116</v>
      </c>
    </row>
    <row r="2129" spans="1:16">
      <c r="A2129">
        <v>28</v>
      </c>
      <c r="B2129">
        <v>358</v>
      </c>
      <c r="C2129">
        <v>378</v>
      </c>
      <c r="D2129" t="s">
        <v>646</v>
      </c>
      <c r="E2129" t="s">
        <v>1288</v>
      </c>
      <c r="F2129">
        <v>12</v>
      </c>
      <c r="G2129">
        <v>1838</v>
      </c>
      <c r="H2129" t="s">
        <v>24</v>
      </c>
      <c r="I2129" t="s">
        <v>20</v>
      </c>
      <c r="M2129" t="s">
        <v>116</v>
      </c>
    </row>
    <row r="2130" spans="1:16">
      <c r="A2130">
        <v>29</v>
      </c>
      <c r="B2130">
        <v>358</v>
      </c>
      <c r="C2130">
        <v>378</v>
      </c>
      <c r="D2130" t="s">
        <v>280</v>
      </c>
      <c r="E2130" t="s">
        <v>1288</v>
      </c>
      <c r="F2130">
        <v>8</v>
      </c>
      <c r="G2130">
        <v>1842</v>
      </c>
      <c r="H2130" t="s">
        <v>24</v>
      </c>
      <c r="I2130" t="s">
        <v>20</v>
      </c>
      <c r="M2130" t="s">
        <v>116</v>
      </c>
    </row>
    <row r="2131" spans="1:16">
      <c r="A2131">
        <v>30</v>
      </c>
      <c r="B2131">
        <v>358</v>
      </c>
      <c r="C2131">
        <v>378</v>
      </c>
      <c r="D2131" t="s">
        <v>585</v>
      </c>
      <c r="E2131" t="s">
        <v>1288</v>
      </c>
      <c r="F2131">
        <v>5</v>
      </c>
      <c r="G2131">
        <v>1845</v>
      </c>
      <c r="H2131" t="s">
        <v>19</v>
      </c>
      <c r="I2131" t="s">
        <v>20</v>
      </c>
      <c r="M2131" t="s">
        <v>116</v>
      </c>
    </row>
    <row r="2132" spans="1:16">
      <c r="A2132">
        <v>31</v>
      </c>
      <c r="B2132">
        <v>358</v>
      </c>
      <c r="C2132">
        <v>378</v>
      </c>
      <c r="D2132" t="s">
        <v>371</v>
      </c>
      <c r="E2132" t="s">
        <v>1288</v>
      </c>
      <c r="F2132">
        <v>1</v>
      </c>
      <c r="G2132">
        <v>1849</v>
      </c>
      <c r="H2132" t="s">
        <v>24</v>
      </c>
      <c r="I2132" t="s">
        <v>20</v>
      </c>
      <c r="M2132" t="s">
        <v>27</v>
      </c>
    </row>
    <row r="2133" spans="1:16">
      <c r="A2133">
        <v>32</v>
      </c>
      <c r="B2133">
        <v>359</v>
      </c>
      <c r="C2133">
        <v>379</v>
      </c>
      <c r="D2133" t="s">
        <v>112</v>
      </c>
      <c r="E2133" t="s">
        <v>1290</v>
      </c>
      <c r="F2133">
        <v>43</v>
      </c>
      <c r="G2133">
        <v>1807</v>
      </c>
      <c r="H2133" t="s">
        <v>19</v>
      </c>
      <c r="I2133" t="s">
        <v>20</v>
      </c>
      <c r="J2133" t="s">
        <v>32</v>
      </c>
      <c r="K2133" t="s">
        <v>33</v>
      </c>
      <c r="L2133">
        <v>2100</v>
      </c>
      <c r="M2133" t="s">
        <v>224</v>
      </c>
    </row>
    <row r="2134" spans="1:16">
      <c r="A2134">
        <v>33</v>
      </c>
      <c r="B2134">
        <v>359</v>
      </c>
      <c r="C2134">
        <v>379</v>
      </c>
      <c r="D2134" t="s">
        <v>267</v>
      </c>
      <c r="E2134" t="s">
        <v>1290</v>
      </c>
      <c r="F2134">
        <v>36</v>
      </c>
      <c r="G2134">
        <v>1814</v>
      </c>
      <c r="H2134" t="s">
        <v>24</v>
      </c>
      <c r="I2134" t="s">
        <v>20</v>
      </c>
      <c r="M2134" t="s">
        <v>38</v>
      </c>
      <c r="P2134" t="s">
        <v>57</v>
      </c>
    </row>
    <row r="2135" spans="1:16">
      <c r="A2135">
        <v>34</v>
      </c>
      <c r="B2135">
        <v>359</v>
      </c>
      <c r="C2135">
        <v>379</v>
      </c>
      <c r="D2135" t="s">
        <v>95</v>
      </c>
      <c r="E2135" t="s">
        <v>1290</v>
      </c>
      <c r="F2135">
        <v>11</v>
      </c>
      <c r="G2135">
        <v>1839</v>
      </c>
      <c r="H2135" t="s">
        <v>19</v>
      </c>
      <c r="I2135" t="s">
        <v>20</v>
      </c>
      <c r="M2135" t="s">
        <v>27</v>
      </c>
    </row>
    <row r="2136" spans="1:16">
      <c r="A2136">
        <v>35</v>
      </c>
      <c r="B2136">
        <v>359</v>
      </c>
      <c r="C2136">
        <v>379</v>
      </c>
      <c r="D2136" t="s">
        <v>185</v>
      </c>
      <c r="E2136" t="s">
        <v>1290</v>
      </c>
      <c r="F2136">
        <v>9</v>
      </c>
      <c r="G2136">
        <v>1841</v>
      </c>
      <c r="H2136" t="s">
        <v>19</v>
      </c>
      <c r="I2136" t="s">
        <v>20</v>
      </c>
      <c r="M2136" t="s">
        <v>27</v>
      </c>
    </row>
    <row r="2137" spans="1:16">
      <c r="A2137">
        <v>36</v>
      </c>
      <c r="B2137">
        <v>359</v>
      </c>
      <c r="C2137">
        <v>379</v>
      </c>
      <c r="D2137" t="s">
        <v>112</v>
      </c>
      <c r="E2137" t="s">
        <v>1290</v>
      </c>
      <c r="F2137">
        <v>7</v>
      </c>
      <c r="G2137">
        <v>1843</v>
      </c>
      <c r="H2137" t="s">
        <v>19</v>
      </c>
      <c r="I2137" t="s">
        <v>20</v>
      </c>
      <c r="M2137" t="s">
        <v>27</v>
      </c>
    </row>
    <row r="2138" spans="1:16">
      <c r="A2138">
        <v>37</v>
      </c>
      <c r="B2138">
        <v>359</v>
      </c>
      <c r="C2138">
        <v>379</v>
      </c>
      <c r="D2138" t="s">
        <v>88</v>
      </c>
      <c r="E2138" t="s">
        <v>1290</v>
      </c>
      <c r="F2138">
        <v>5</v>
      </c>
      <c r="G2138">
        <v>1845</v>
      </c>
      <c r="H2138" t="s">
        <v>19</v>
      </c>
      <c r="I2138" t="s">
        <v>20</v>
      </c>
      <c r="M2138" t="s">
        <v>27</v>
      </c>
    </row>
    <row r="2139" spans="1:16">
      <c r="A2139">
        <v>38</v>
      </c>
      <c r="B2139">
        <v>359</v>
      </c>
      <c r="C2139">
        <v>379</v>
      </c>
      <c r="D2139" t="s">
        <v>100</v>
      </c>
      <c r="E2139" t="s">
        <v>1290</v>
      </c>
      <c r="F2139">
        <v>3</v>
      </c>
      <c r="G2139">
        <v>1847</v>
      </c>
      <c r="H2139" t="s">
        <v>19</v>
      </c>
      <c r="I2139" t="s">
        <v>20</v>
      </c>
      <c r="M2139" t="s">
        <v>27</v>
      </c>
    </row>
    <row r="2140" spans="1:16">
      <c r="A2140">
        <v>39</v>
      </c>
      <c r="B2140">
        <v>359</v>
      </c>
      <c r="C2140">
        <v>379</v>
      </c>
      <c r="D2140" t="s">
        <v>88</v>
      </c>
      <c r="E2140" t="s">
        <v>1291</v>
      </c>
      <c r="F2140">
        <v>25</v>
      </c>
      <c r="G2140">
        <v>1825</v>
      </c>
      <c r="H2140" t="s">
        <v>19</v>
      </c>
      <c r="I2140" t="s">
        <v>20</v>
      </c>
      <c r="J2140" t="s">
        <v>225</v>
      </c>
      <c r="K2140" t="s">
        <v>226</v>
      </c>
      <c r="L2140">
        <v>2000</v>
      </c>
      <c r="M2140" t="s">
        <v>38</v>
      </c>
      <c r="P2140" t="s">
        <v>57</v>
      </c>
    </row>
    <row r="2141" spans="1:16">
      <c r="A2141">
        <v>40</v>
      </c>
      <c r="B2141">
        <v>359</v>
      </c>
      <c r="C2141">
        <v>379</v>
      </c>
      <c r="D2141" t="s">
        <v>67</v>
      </c>
      <c r="E2141" t="s">
        <v>1291</v>
      </c>
      <c r="F2141">
        <v>21</v>
      </c>
      <c r="G2141">
        <v>1829</v>
      </c>
      <c r="H2141" t="s">
        <v>19</v>
      </c>
      <c r="I2141" t="s">
        <v>20</v>
      </c>
      <c r="J2141" t="s">
        <v>225</v>
      </c>
      <c r="K2141" t="s">
        <v>226</v>
      </c>
      <c r="L2141">
        <v>1700</v>
      </c>
      <c r="M2141" t="s">
        <v>38</v>
      </c>
      <c r="P2141" t="s">
        <v>57</v>
      </c>
    </row>
    <row r="2142" spans="1:16">
      <c r="A2142">
        <v>41</v>
      </c>
      <c r="B2142">
        <v>360</v>
      </c>
      <c r="C2142">
        <v>380</v>
      </c>
      <c r="D2142" t="s">
        <v>100</v>
      </c>
      <c r="E2142" t="s">
        <v>1292</v>
      </c>
      <c r="F2142">
        <v>30</v>
      </c>
      <c r="G2142">
        <v>1820</v>
      </c>
      <c r="H2142" t="s">
        <v>19</v>
      </c>
      <c r="I2142" t="s">
        <v>20</v>
      </c>
      <c r="J2142" t="s">
        <v>225</v>
      </c>
      <c r="K2142" t="s">
        <v>226</v>
      </c>
      <c r="M2142" t="s">
        <v>871</v>
      </c>
      <c r="N2142" t="s">
        <v>57</v>
      </c>
    </row>
    <row r="2143" spans="1:16">
      <c r="A2143">
        <v>42</v>
      </c>
      <c r="B2143">
        <v>360</v>
      </c>
      <c r="C2143">
        <v>380</v>
      </c>
      <c r="D2143" t="s">
        <v>371</v>
      </c>
      <c r="E2143" t="s">
        <v>1292</v>
      </c>
      <c r="F2143">
        <v>17</v>
      </c>
      <c r="G2143">
        <v>1833</v>
      </c>
      <c r="H2143" t="s">
        <v>24</v>
      </c>
      <c r="I2143" t="s">
        <v>20</v>
      </c>
      <c r="M2143" t="s">
        <v>27</v>
      </c>
      <c r="N2143" t="s">
        <v>57</v>
      </c>
    </row>
    <row r="2144" spans="1:16">
      <c r="A2144">
        <v>1</v>
      </c>
      <c r="B2144">
        <v>361</v>
      </c>
      <c r="C2144">
        <v>381</v>
      </c>
      <c r="D2144" t="s">
        <v>1293</v>
      </c>
      <c r="E2144" t="s">
        <v>990</v>
      </c>
      <c r="F2144">
        <v>25</v>
      </c>
      <c r="G2144">
        <v>1825</v>
      </c>
      <c r="H2144" t="s">
        <v>19</v>
      </c>
      <c r="I2144" t="s">
        <v>20</v>
      </c>
      <c r="J2144" t="s">
        <v>32</v>
      </c>
      <c r="K2144" t="s">
        <v>33</v>
      </c>
      <c r="M2144" t="s">
        <v>126</v>
      </c>
    </row>
    <row r="2145" spans="1:16">
      <c r="A2145">
        <v>2</v>
      </c>
      <c r="B2145">
        <v>361</v>
      </c>
      <c r="C2145">
        <v>381</v>
      </c>
      <c r="D2145" t="s">
        <v>726</v>
      </c>
      <c r="E2145" t="s">
        <v>990</v>
      </c>
      <c r="F2145">
        <v>20</v>
      </c>
      <c r="G2145">
        <v>1830</v>
      </c>
      <c r="H2145" t="s">
        <v>24</v>
      </c>
      <c r="I2145" t="s">
        <v>20</v>
      </c>
      <c r="M2145" t="s">
        <v>79</v>
      </c>
    </row>
    <row r="2146" spans="1:16">
      <c r="A2146">
        <v>3</v>
      </c>
      <c r="B2146">
        <v>361</v>
      </c>
      <c r="C2146">
        <v>381</v>
      </c>
      <c r="D2146" t="s">
        <v>88</v>
      </c>
      <c r="E2146" t="s">
        <v>990</v>
      </c>
      <c r="F2146">
        <v>1</v>
      </c>
      <c r="G2146">
        <v>1849</v>
      </c>
      <c r="H2146" t="s">
        <v>19</v>
      </c>
      <c r="I2146" t="s">
        <v>20</v>
      </c>
      <c r="M2146" t="s">
        <v>27</v>
      </c>
    </row>
    <row r="2147" spans="1:16">
      <c r="A2147">
        <v>4</v>
      </c>
      <c r="B2147">
        <v>362</v>
      </c>
      <c r="C2147">
        <v>382</v>
      </c>
      <c r="D2147" t="s">
        <v>1268</v>
      </c>
      <c r="E2147" t="s">
        <v>1294</v>
      </c>
      <c r="F2147">
        <v>28</v>
      </c>
      <c r="G2147">
        <v>1822</v>
      </c>
      <c r="H2147" t="s">
        <v>19</v>
      </c>
      <c r="I2147" t="s">
        <v>20</v>
      </c>
      <c r="J2147" t="s">
        <v>32</v>
      </c>
      <c r="K2147" t="s">
        <v>33</v>
      </c>
      <c r="L2147">
        <v>400</v>
      </c>
      <c r="M2147" t="s">
        <v>116</v>
      </c>
    </row>
    <row r="2148" spans="1:16">
      <c r="A2148">
        <v>5</v>
      </c>
      <c r="B2148">
        <v>362</v>
      </c>
      <c r="C2148">
        <v>382</v>
      </c>
      <c r="D2148" t="s">
        <v>704</v>
      </c>
      <c r="E2148" t="s">
        <v>1295</v>
      </c>
      <c r="F2148">
        <v>26</v>
      </c>
      <c r="G2148">
        <v>1824</v>
      </c>
      <c r="H2148" t="s">
        <v>19</v>
      </c>
      <c r="I2148" t="s">
        <v>20</v>
      </c>
      <c r="J2148" t="s">
        <v>89</v>
      </c>
      <c r="K2148" t="s">
        <v>33</v>
      </c>
      <c r="M2148" t="s">
        <v>116</v>
      </c>
    </row>
    <row r="2149" spans="1:16">
      <c r="A2149">
        <v>6</v>
      </c>
      <c r="B2149">
        <v>363</v>
      </c>
      <c r="C2149">
        <v>383</v>
      </c>
      <c r="D2149" t="s">
        <v>95</v>
      </c>
      <c r="E2149" t="s">
        <v>506</v>
      </c>
      <c r="F2149">
        <v>27</v>
      </c>
      <c r="G2149">
        <v>1823</v>
      </c>
      <c r="H2149" t="s">
        <v>19</v>
      </c>
      <c r="I2149" t="s">
        <v>20</v>
      </c>
      <c r="J2149" t="s">
        <v>32</v>
      </c>
      <c r="K2149" t="s">
        <v>33</v>
      </c>
      <c r="M2149" t="s">
        <v>52</v>
      </c>
    </row>
    <row r="2150" spans="1:16">
      <c r="A2150">
        <v>7</v>
      </c>
      <c r="B2150">
        <v>363</v>
      </c>
      <c r="C2150">
        <v>383</v>
      </c>
      <c r="D2150" t="s">
        <v>23</v>
      </c>
      <c r="E2150" t="s">
        <v>506</v>
      </c>
      <c r="F2150">
        <v>20</v>
      </c>
      <c r="G2150">
        <v>1830</v>
      </c>
      <c r="H2150" t="s">
        <v>24</v>
      </c>
      <c r="I2150" t="s">
        <v>20</v>
      </c>
      <c r="M2150" t="s">
        <v>52</v>
      </c>
      <c r="P2150" t="s">
        <v>57</v>
      </c>
    </row>
    <row r="2151" spans="1:16">
      <c r="A2151">
        <v>8</v>
      </c>
      <c r="B2151">
        <v>363</v>
      </c>
      <c r="C2151">
        <v>383</v>
      </c>
      <c r="D2151" t="s">
        <v>1296</v>
      </c>
      <c r="E2151" t="s">
        <v>506</v>
      </c>
      <c r="F2151">
        <v>1</v>
      </c>
      <c r="G2151">
        <v>1849</v>
      </c>
      <c r="H2151" t="s">
        <v>19</v>
      </c>
      <c r="I2151" t="s">
        <v>20</v>
      </c>
      <c r="M2151" t="s">
        <v>27</v>
      </c>
    </row>
    <row r="2152" spans="1:16">
      <c r="A2152">
        <v>9</v>
      </c>
      <c r="B2152">
        <v>363</v>
      </c>
      <c r="C2152">
        <v>383</v>
      </c>
      <c r="D2152" t="s">
        <v>270</v>
      </c>
      <c r="E2152" t="s">
        <v>506</v>
      </c>
      <c r="F2152" s="4" t="s">
        <v>549</v>
      </c>
      <c r="G2152">
        <v>1850</v>
      </c>
      <c r="H2152" t="s">
        <v>24</v>
      </c>
      <c r="I2152" t="s">
        <v>20</v>
      </c>
      <c r="M2152" t="s">
        <v>27</v>
      </c>
    </row>
    <row r="2153" spans="1:16">
      <c r="A2153">
        <v>10</v>
      </c>
      <c r="B2153">
        <v>364</v>
      </c>
      <c r="C2153">
        <v>384</v>
      </c>
      <c r="D2153" t="s">
        <v>1297</v>
      </c>
      <c r="E2153" t="s">
        <v>1298</v>
      </c>
      <c r="F2153" s="4">
        <v>28</v>
      </c>
      <c r="G2153">
        <v>1822</v>
      </c>
      <c r="H2153" t="s">
        <v>19</v>
      </c>
      <c r="I2153" t="s">
        <v>20</v>
      </c>
      <c r="J2153" t="s">
        <v>32</v>
      </c>
      <c r="K2153" t="s">
        <v>33</v>
      </c>
      <c r="L2153">
        <v>4000</v>
      </c>
      <c r="M2153" t="s">
        <v>36</v>
      </c>
    </row>
    <row r="2154" spans="1:16">
      <c r="A2154">
        <v>11</v>
      </c>
      <c r="B2154">
        <v>364</v>
      </c>
      <c r="C2154">
        <v>384</v>
      </c>
      <c r="D2154" t="s">
        <v>484</v>
      </c>
      <c r="E2154" t="s">
        <v>1298</v>
      </c>
      <c r="F2154" s="4">
        <v>18</v>
      </c>
      <c r="G2154">
        <v>1832</v>
      </c>
      <c r="H2154" t="s">
        <v>24</v>
      </c>
      <c r="I2154" t="s">
        <v>20</v>
      </c>
      <c r="M2154" t="s">
        <v>36</v>
      </c>
    </row>
    <row r="2155" spans="1:16">
      <c r="A2155">
        <v>12</v>
      </c>
      <c r="B2155">
        <v>364</v>
      </c>
      <c r="C2155">
        <v>384</v>
      </c>
      <c r="D2155" t="s">
        <v>35</v>
      </c>
      <c r="E2155" t="s">
        <v>1298</v>
      </c>
      <c r="F2155">
        <v>2</v>
      </c>
      <c r="G2155">
        <v>1848</v>
      </c>
      <c r="H2155" t="s">
        <v>24</v>
      </c>
      <c r="I2155" t="s">
        <v>20</v>
      </c>
      <c r="M2155" t="s">
        <v>36</v>
      </c>
    </row>
    <row r="2156" spans="1:16">
      <c r="A2156">
        <v>13</v>
      </c>
      <c r="B2156">
        <v>365</v>
      </c>
      <c r="C2156">
        <v>385</v>
      </c>
      <c r="D2156" t="s">
        <v>446</v>
      </c>
      <c r="E2156" t="s">
        <v>1298</v>
      </c>
      <c r="F2156">
        <v>26</v>
      </c>
      <c r="G2156">
        <v>1824</v>
      </c>
      <c r="H2156" t="s">
        <v>19</v>
      </c>
      <c r="I2156" t="s">
        <v>20</v>
      </c>
      <c r="J2156" t="s">
        <v>32</v>
      </c>
      <c r="K2156" t="s">
        <v>33</v>
      </c>
      <c r="L2156">
        <v>2000</v>
      </c>
      <c r="M2156" t="s">
        <v>36</v>
      </c>
    </row>
    <row r="2157" spans="1:16">
      <c r="A2157">
        <v>14</v>
      </c>
      <c r="B2157">
        <v>366</v>
      </c>
      <c r="C2157">
        <v>386</v>
      </c>
      <c r="D2157" t="s">
        <v>465</v>
      </c>
      <c r="E2157" t="s">
        <v>165</v>
      </c>
      <c r="F2157">
        <v>50</v>
      </c>
      <c r="G2157">
        <v>1800</v>
      </c>
      <c r="H2157" t="s">
        <v>19</v>
      </c>
      <c r="I2157" t="s">
        <v>20</v>
      </c>
      <c r="J2157" t="s">
        <v>32</v>
      </c>
      <c r="K2157" t="s">
        <v>33</v>
      </c>
      <c r="L2157">
        <v>18500</v>
      </c>
      <c r="M2157" t="s">
        <v>897</v>
      </c>
    </row>
    <row r="2158" spans="1:16">
      <c r="A2158">
        <v>15</v>
      </c>
      <c r="B2158">
        <v>366</v>
      </c>
      <c r="C2158">
        <v>386</v>
      </c>
      <c r="D2158" t="s">
        <v>216</v>
      </c>
      <c r="E2158" t="s">
        <v>165</v>
      </c>
      <c r="F2158">
        <v>53</v>
      </c>
      <c r="G2158">
        <v>1797</v>
      </c>
      <c r="H2158" t="s">
        <v>24</v>
      </c>
      <c r="I2158" t="s">
        <v>20</v>
      </c>
      <c r="M2158" t="s">
        <v>897</v>
      </c>
    </row>
    <row r="2159" spans="1:16">
      <c r="A2159">
        <v>16</v>
      </c>
      <c r="B2159">
        <v>366</v>
      </c>
      <c r="C2159">
        <v>386</v>
      </c>
      <c r="D2159" t="s">
        <v>1299</v>
      </c>
      <c r="E2159" t="s">
        <v>165</v>
      </c>
      <c r="F2159">
        <v>17</v>
      </c>
      <c r="G2159">
        <v>1833</v>
      </c>
      <c r="H2159" t="s">
        <v>19</v>
      </c>
      <c r="I2159" t="s">
        <v>20</v>
      </c>
      <c r="M2159" t="s">
        <v>27</v>
      </c>
      <c r="O2159" t="s">
        <v>57</v>
      </c>
    </row>
    <row r="2160" spans="1:16">
      <c r="A2160">
        <v>17</v>
      </c>
      <c r="B2160">
        <v>366</v>
      </c>
      <c r="C2160">
        <v>386</v>
      </c>
      <c r="D2160" t="s">
        <v>812</v>
      </c>
      <c r="E2160" t="s">
        <v>1300</v>
      </c>
      <c r="F2160">
        <v>27</v>
      </c>
      <c r="G2160">
        <v>1823</v>
      </c>
      <c r="H2160" t="s">
        <v>19</v>
      </c>
      <c r="I2160" t="s">
        <v>20</v>
      </c>
      <c r="J2160" t="s">
        <v>21</v>
      </c>
      <c r="K2160" t="s">
        <v>108</v>
      </c>
      <c r="L2160">
        <v>1200</v>
      </c>
      <c r="M2160" t="s">
        <v>1301</v>
      </c>
    </row>
    <row r="2161" spans="1:13">
      <c r="A2161">
        <v>18</v>
      </c>
      <c r="B2161">
        <v>366</v>
      </c>
      <c r="C2161">
        <v>386</v>
      </c>
      <c r="D2161" t="s">
        <v>112</v>
      </c>
      <c r="E2161" t="s">
        <v>1302</v>
      </c>
      <c r="F2161">
        <v>27</v>
      </c>
      <c r="G2161">
        <v>1823</v>
      </c>
      <c r="H2161" t="s">
        <v>19</v>
      </c>
      <c r="I2161" t="s">
        <v>20</v>
      </c>
      <c r="J2161" t="s">
        <v>1303</v>
      </c>
      <c r="K2161" t="s">
        <v>115</v>
      </c>
      <c r="M2161" t="s">
        <v>36</v>
      </c>
    </row>
    <row r="2162" spans="1:13">
      <c r="A2162">
        <v>19</v>
      </c>
      <c r="B2162">
        <v>366</v>
      </c>
      <c r="C2162">
        <v>386</v>
      </c>
      <c r="D2162" t="s">
        <v>111</v>
      </c>
      <c r="E2162" t="s">
        <v>1304</v>
      </c>
      <c r="F2162">
        <v>35</v>
      </c>
      <c r="G2162">
        <v>1815</v>
      </c>
      <c r="H2162" t="s">
        <v>19</v>
      </c>
      <c r="I2162" t="s">
        <v>20</v>
      </c>
      <c r="J2162" t="s">
        <v>89</v>
      </c>
      <c r="K2162" t="s">
        <v>33</v>
      </c>
      <c r="M2162" t="s">
        <v>22</v>
      </c>
    </row>
    <row r="2163" spans="1:13">
      <c r="A2163">
        <v>20</v>
      </c>
      <c r="B2163">
        <v>366</v>
      </c>
      <c r="C2163">
        <v>386</v>
      </c>
      <c r="D2163" t="s">
        <v>95</v>
      </c>
      <c r="E2163" t="s">
        <v>498</v>
      </c>
      <c r="F2163">
        <v>23</v>
      </c>
      <c r="G2163">
        <v>1827</v>
      </c>
      <c r="H2163" t="s">
        <v>19</v>
      </c>
      <c r="I2163" t="s">
        <v>20</v>
      </c>
      <c r="J2163" t="s">
        <v>314</v>
      </c>
      <c r="K2163" t="s">
        <v>315</v>
      </c>
      <c r="M2163" t="s">
        <v>500</v>
      </c>
    </row>
    <row r="2164" spans="1:13">
      <c r="A2164">
        <v>21</v>
      </c>
      <c r="B2164">
        <v>366</v>
      </c>
      <c r="C2164">
        <v>386</v>
      </c>
      <c r="D2164" t="s">
        <v>185</v>
      </c>
      <c r="E2164" t="s">
        <v>1305</v>
      </c>
      <c r="F2164">
        <v>28</v>
      </c>
      <c r="G2164">
        <v>1822</v>
      </c>
      <c r="H2164" t="s">
        <v>19</v>
      </c>
      <c r="I2164" t="s">
        <v>20</v>
      </c>
      <c r="J2164" t="s">
        <v>314</v>
      </c>
      <c r="K2164" t="s">
        <v>315</v>
      </c>
      <c r="M2164" t="s">
        <v>87</v>
      </c>
    </row>
    <row r="2165" spans="1:13">
      <c r="A2165">
        <v>22</v>
      </c>
      <c r="B2165">
        <v>367</v>
      </c>
      <c r="C2165">
        <v>387</v>
      </c>
      <c r="D2165" t="s">
        <v>170</v>
      </c>
      <c r="E2165" t="s">
        <v>1300</v>
      </c>
      <c r="F2165">
        <v>30</v>
      </c>
      <c r="G2165">
        <v>1820</v>
      </c>
      <c r="H2165" t="s">
        <v>19</v>
      </c>
      <c r="I2165" t="s">
        <v>20</v>
      </c>
      <c r="J2165" t="s">
        <v>457</v>
      </c>
      <c r="K2165" t="s">
        <v>211</v>
      </c>
      <c r="L2165">
        <v>200</v>
      </c>
      <c r="M2165" t="s">
        <v>897</v>
      </c>
    </row>
    <row r="2166" spans="1:13">
      <c r="A2166">
        <v>23</v>
      </c>
      <c r="B2166">
        <v>367</v>
      </c>
      <c r="C2166">
        <v>387</v>
      </c>
      <c r="D2166" t="s">
        <v>374</v>
      </c>
      <c r="E2166" t="s">
        <v>1300</v>
      </c>
      <c r="F2166">
        <v>24</v>
      </c>
      <c r="G2166">
        <v>1826</v>
      </c>
      <c r="H2166" t="s">
        <v>24</v>
      </c>
      <c r="I2166" t="s">
        <v>20</v>
      </c>
      <c r="M2166" t="s">
        <v>41</v>
      </c>
    </row>
    <row r="2167" spans="1:13">
      <c r="A2167">
        <v>24</v>
      </c>
      <c r="B2167">
        <v>367</v>
      </c>
      <c r="C2167">
        <v>387</v>
      </c>
      <c r="D2167" t="s">
        <v>37</v>
      </c>
      <c r="E2167" t="s">
        <v>1300</v>
      </c>
      <c r="F2167">
        <v>6</v>
      </c>
      <c r="G2167">
        <v>1844</v>
      </c>
      <c r="H2167" t="s">
        <v>24</v>
      </c>
      <c r="I2167" t="s">
        <v>20</v>
      </c>
      <c r="M2167" t="s">
        <v>27</v>
      </c>
    </row>
    <row r="2168" spans="1:13">
      <c r="A2168">
        <v>25</v>
      </c>
      <c r="B2168">
        <v>367</v>
      </c>
      <c r="C2168">
        <v>387</v>
      </c>
      <c r="D2168" t="s">
        <v>216</v>
      </c>
      <c r="E2168" t="s">
        <v>1300</v>
      </c>
      <c r="F2168">
        <v>3</v>
      </c>
      <c r="G2168">
        <v>1847</v>
      </c>
      <c r="H2168" t="s">
        <v>24</v>
      </c>
      <c r="I2168" t="s">
        <v>20</v>
      </c>
      <c r="M2168" t="s">
        <v>27</v>
      </c>
    </row>
    <row r="2169" spans="1:13">
      <c r="A2169">
        <v>26</v>
      </c>
      <c r="B2169">
        <v>367</v>
      </c>
      <c r="C2169">
        <v>387</v>
      </c>
      <c r="D2169" t="s">
        <v>110</v>
      </c>
      <c r="E2169" t="s">
        <v>1300</v>
      </c>
      <c r="F2169" s="4" t="s">
        <v>278</v>
      </c>
      <c r="G2169">
        <v>1850</v>
      </c>
      <c r="H2169" t="s">
        <v>24</v>
      </c>
      <c r="I2169" t="s">
        <v>20</v>
      </c>
      <c r="M2169" t="s">
        <v>27</v>
      </c>
    </row>
    <row r="2170" spans="1:13">
      <c r="A2170">
        <v>27</v>
      </c>
      <c r="B2170">
        <v>367</v>
      </c>
      <c r="C2170">
        <v>387</v>
      </c>
      <c r="D2170" t="s">
        <v>95</v>
      </c>
      <c r="E2170" t="s">
        <v>1306</v>
      </c>
      <c r="F2170">
        <v>14</v>
      </c>
      <c r="G2170">
        <v>1836</v>
      </c>
      <c r="H2170" t="s">
        <v>19</v>
      </c>
      <c r="I2170" t="s">
        <v>20</v>
      </c>
      <c r="M2170" t="s">
        <v>66</v>
      </c>
    </row>
    <row r="2171" spans="1:13">
      <c r="A2171">
        <v>28</v>
      </c>
      <c r="B2171">
        <v>368</v>
      </c>
      <c r="C2171">
        <v>388</v>
      </c>
      <c r="D2171" t="s">
        <v>1263</v>
      </c>
      <c r="E2171" t="s">
        <v>606</v>
      </c>
      <c r="F2171">
        <v>42</v>
      </c>
      <c r="G2171">
        <v>1808</v>
      </c>
      <c r="H2171" t="s">
        <v>19</v>
      </c>
      <c r="I2171" t="s">
        <v>20</v>
      </c>
      <c r="J2171" t="s">
        <v>32</v>
      </c>
      <c r="K2171" t="s">
        <v>33</v>
      </c>
      <c r="M2171" t="s">
        <v>126</v>
      </c>
    </row>
    <row r="2172" spans="1:13">
      <c r="A2172">
        <v>29</v>
      </c>
      <c r="B2172">
        <v>368</v>
      </c>
      <c r="C2172">
        <v>388</v>
      </c>
      <c r="D2172" t="s">
        <v>899</v>
      </c>
      <c r="E2172" t="s">
        <v>606</v>
      </c>
      <c r="F2172">
        <v>37</v>
      </c>
      <c r="G2172">
        <v>1813</v>
      </c>
      <c r="H2172" t="s">
        <v>24</v>
      </c>
      <c r="I2172" t="s">
        <v>20</v>
      </c>
      <c r="M2172" t="s">
        <v>126</v>
      </c>
    </row>
    <row r="2173" spans="1:13">
      <c r="A2173">
        <v>30</v>
      </c>
      <c r="B2173">
        <v>368</v>
      </c>
      <c r="C2173">
        <v>388</v>
      </c>
      <c r="D2173" t="s">
        <v>631</v>
      </c>
      <c r="E2173" t="s">
        <v>606</v>
      </c>
      <c r="F2173">
        <v>17</v>
      </c>
      <c r="G2173">
        <v>1833</v>
      </c>
      <c r="H2173" t="s">
        <v>19</v>
      </c>
      <c r="I2173" t="s">
        <v>20</v>
      </c>
      <c r="J2173" t="s">
        <v>89</v>
      </c>
      <c r="K2173" t="s">
        <v>33</v>
      </c>
      <c r="M2173" t="s">
        <v>126</v>
      </c>
    </row>
    <row r="2174" spans="1:13">
      <c r="A2174">
        <v>31</v>
      </c>
      <c r="B2174">
        <v>368</v>
      </c>
      <c r="C2174">
        <v>388</v>
      </c>
      <c r="D2174" t="s">
        <v>479</v>
      </c>
      <c r="E2174" t="s">
        <v>606</v>
      </c>
      <c r="F2174">
        <v>14</v>
      </c>
      <c r="G2174">
        <v>1836</v>
      </c>
      <c r="H2174" t="s">
        <v>24</v>
      </c>
      <c r="I2174" t="s">
        <v>20</v>
      </c>
      <c r="M2174" t="s">
        <v>126</v>
      </c>
    </row>
    <row r="2175" spans="1:13">
      <c r="A2175">
        <v>32</v>
      </c>
      <c r="B2175">
        <v>368</v>
      </c>
      <c r="C2175">
        <v>388</v>
      </c>
      <c r="D2175" t="s">
        <v>718</v>
      </c>
      <c r="E2175" t="s">
        <v>606</v>
      </c>
      <c r="F2175">
        <v>12</v>
      </c>
      <c r="G2175">
        <v>1838</v>
      </c>
      <c r="H2175" t="s">
        <v>19</v>
      </c>
      <c r="I2175" t="s">
        <v>20</v>
      </c>
      <c r="M2175" t="s">
        <v>126</v>
      </c>
    </row>
    <row r="2176" spans="1:13">
      <c r="A2176">
        <v>33</v>
      </c>
      <c r="B2176">
        <v>368</v>
      </c>
      <c r="C2176">
        <v>388</v>
      </c>
      <c r="D2176" t="s">
        <v>371</v>
      </c>
      <c r="E2176" t="s">
        <v>606</v>
      </c>
      <c r="F2176">
        <v>10</v>
      </c>
      <c r="G2176">
        <v>1840</v>
      </c>
      <c r="H2176" t="s">
        <v>24</v>
      </c>
      <c r="I2176" t="s">
        <v>20</v>
      </c>
      <c r="M2176" t="s">
        <v>52</v>
      </c>
    </row>
    <row r="2177" spans="1:16">
      <c r="A2177">
        <v>34</v>
      </c>
      <c r="B2177">
        <v>368</v>
      </c>
      <c r="C2177">
        <v>388</v>
      </c>
      <c r="D2177" t="s">
        <v>885</v>
      </c>
      <c r="E2177" t="s">
        <v>606</v>
      </c>
      <c r="F2177">
        <v>8</v>
      </c>
      <c r="G2177">
        <v>1842</v>
      </c>
      <c r="H2177" t="s">
        <v>19</v>
      </c>
      <c r="I2177" t="s">
        <v>20</v>
      </c>
      <c r="M2177" t="s">
        <v>27</v>
      </c>
    </row>
    <row r="2178" spans="1:16">
      <c r="A2178">
        <v>35</v>
      </c>
      <c r="B2178">
        <v>368</v>
      </c>
      <c r="C2178">
        <v>388</v>
      </c>
      <c r="D2178" t="s">
        <v>23</v>
      </c>
      <c r="E2178" t="s">
        <v>606</v>
      </c>
      <c r="F2178">
        <v>5</v>
      </c>
      <c r="G2178">
        <v>1845</v>
      </c>
      <c r="H2178" t="s">
        <v>24</v>
      </c>
      <c r="I2178" t="s">
        <v>20</v>
      </c>
      <c r="M2178" t="s">
        <v>27</v>
      </c>
    </row>
    <row r="2179" spans="1:16">
      <c r="A2179">
        <v>36</v>
      </c>
      <c r="B2179">
        <v>368</v>
      </c>
      <c r="C2179">
        <v>388</v>
      </c>
      <c r="D2179" t="s">
        <v>384</v>
      </c>
      <c r="E2179" t="s">
        <v>606</v>
      </c>
      <c r="F2179">
        <v>3</v>
      </c>
      <c r="G2179">
        <v>1847</v>
      </c>
      <c r="H2179" t="s">
        <v>24</v>
      </c>
      <c r="I2179" t="s">
        <v>20</v>
      </c>
      <c r="M2179" t="s">
        <v>27</v>
      </c>
    </row>
    <row r="2180" spans="1:16">
      <c r="A2180">
        <v>37</v>
      </c>
      <c r="B2180">
        <v>368</v>
      </c>
      <c r="C2180">
        <v>388</v>
      </c>
      <c r="D2180" t="s">
        <v>100</v>
      </c>
      <c r="E2180" t="s">
        <v>606</v>
      </c>
      <c r="F2180">
        <v>1</v>
      </c>
      <c r="G2180">
        <v>1849</v>
      </c>
      <c r="H2180" t="s">
        <v>19</v>
      </c>
      <c r="I2180" t="s">
        <v>20</v>
      </c>
      <c r="M2180" t="s">
        <v>27</v>
      </c>
    </row>
    <row r="2181" spans="1:16">
      <c r="A2181">
        <v>38</v>
      </c>
      <c r="B2181">
        <v>369</v>
      </c>
      <c r="C2181">
        <v>389</v>
      </c>
      <c r="D2181" t="s">
        <v>1307</v>
      </c>
      <c r="E2181" t="s">
        <v>603</v>
      </c>
      <c r="F2181">
        <v>35</v>
      </c>
      <c r="G2181">
        <v>1815</v>
      </c>
      <c r="H2181" t="s">
        <v>19</v>
      </c>
      <c r="I2181" t="s">
        <v>20</v>
      </c>
      <c r="J2181" t="s">
        <v>32</v>
      </c>
      <c r="K2181" t="s">
        <v>33</v>
      </c>
      <c r="L2181">
        <v>1400</v>
      </c>
      <c r="M2181" t="s">
        <v>41</v>
      </c>
    </row>
    <row r="2182" spans="1:16">
      <c r="A2182">
        <v>39</v>
      </c>
      <c r="B2182">
        <v>369</v>
      </c>
      <c r="C2182">
        <v>389</v>
      </c>
      <c r="D2182" t="s">
        <v>280</v>
      </c>
      <c r="E2182" t="s">
        <v>603</v>
      </c>
      <c r="F2182">
        <v>32</v>
      </c>
      <c r="G2182">
        <v>1818</v>
      </c>
      <c r="H2182" t="s">
        <v>24</v>
      </c>
      <c r="I2182" t="s">
        <v>20</v>
      </c>
      <c r="M2182" t="s">
        <v>126</v>
      </c>
    </row>
    <row r="2183" spans="1:16">
      <c r="A2183">
        <v>40</v>
      </c>
      <c r="B2183">
        <v>369</v>
      </c>
      <c r="C2183">
        <v>389</v>
      </c>
      <c r="D2183" t="s">
        <v>659</v>
      </c>
      <c r="E2183" t="s">
        <v>603</v>
      </c>
      <c r="F2183">
        <v>8</v>
      </c>
      <c r="G2183">
        <v>1842</v>
      </c>
      <c r="H2183" t="s">
        <v>19</v>
      </c>
      <c r="I2183" t="s">
        <v>20</v>
      </c>
      <c r="M2183" t="s">
        <v>27</v>
      </c>
    </row>
    <row r="2184" spans="1:16">
      <c r="A2184">
        <v>41</v>
      </c>
      <c r="B2184">
        <v>369</v>
      </c>
      <c r="C2184">
        <v>389</v>
      </c>
      <c r="D2184" t="s">
        <v>374</v>
      </c>
      <c r="E2184" t="s">
        <v>603</v>
      </c>
      <c r="F2184">
        <v>6</v>
      </c>
      <c r="G2184">
        <v>1844</v>
      </c>
      <c r="H2184" t="s">
        <v>24</v>
      </c>
      <c r="I2184" t="s">
        <v>20</v>
      </c>
      <c r="M2184" t="s">
        <v>27</v>
      </c>
    </row>
    <row r="2185" spans="1:16">
      <c r="A2185">
        <v>42</v>
      </c>
      <c r="B2185">
        <v>369</v>
      </c>
      <c r="C2185">
        <v>389</v>
      </c>
      <c r="D2185" t="s">
        <v>1308</v>
      </c>
      <c r="E2185" t="s">
        <v>603</v>
      </c>
      <c r="F2185">
        <v>1</v>
      </c>
      <c r="G2185">
        <v>1849</v>
      </c>
      <c r="H2185" t="s">
        <v>19</v>
      </c>
      <c r="I2185" t="s">
        <v>20</v>
      </c>
      <c r="M2185" t="s">
        <v>27</v>
      </c>
    </row>
    <row r="2186" spans="1:16">
      <c r="A2186">
        <v>1</v>
      </c>
      <c r="B2186">
        <v>369</v>
      </c>
      <c r="C2186">
        <v>389</v>
      </c>
      <c r="D2186" t="s">
        <v>100</v>
      </c>
      <c r="E2186" t="s">
        <v>1302</v>
      </c>
      <c r="F2186">
        <v>18</v>
      </c>
      <c r="G2186">
        <v>1832</v>
      </c>
      <c r="H2186" t="s">
        <v>19</v>
      </c>
      <c r="I2186" t="s">
        <v>20</v>
      </c>
      <c r="J2186" t="s">
        <v>89</v>
      </c>
      <c r="K2186" t="s">
        <v>33</v>
      </c>
      <c r="M2186" t="s">
        <v>27</v>
      </c>
      <c r="O2186" t="s">
        <v>57</v>
      </c>
    </row>
    <row r="2187" spans="1:16">
      <c r="A2187">
        <v>2</v>
      </c>
      <c r="B2187">
        <v>369</v>
      </c>
      <c r="C2187">
        <v>389</v>
      </c>
      <c r="D2187" t="s">
        <v>95</v>
      </c>
      <c r="E2187" t="s">
        <v>1302</v>
      </c>
      <c r="F2187">
        <v>11</v>
      </c>
      <c r="G2187">
        <v>1839</v>
      </c>
      <c r="H2187" t="s">
        <v>19</v>
      </c>
      <c r="I2187" t="s">
        <v>20</v>
      </c>
      <c r="M2187" t="s">
        <v>27</v>
      </c>
    </row>
    <row r="2188" spans="1:16">
      <c r="A2188">
        <v>3</v>
      </c>
      <c r="B2188">
        <v>370</v>
      </c>
      <c r="C2188">
        <v>390</v>
      </c>
      <c r="D2188" t="s">
        <v>1309</v>
      </c>
      <c r="E2188" t="s">
        <v>1310</v>
      </c>
      <c r="F2188">
        <v>26</v>
      </c>
      <c r="G2188">
        <v>1824</v>
      </c>
      <c r="H2188" t="s">
        <v>19</v>
      </c>
      <c r="I2188" t="s">
        <v>20</v>
      </c>
      <c r="J2188" t="s">
        <v>32</v>
      </c>
      <c r="K2188" t="s">
        <v>33</v>
      </c>
      <c r="L2188">
        <v>1400</v>
      </c>
      <c r="M2188" t="s">
        <v>126</v>
      </c>
      <c r="P2188" t="s">
        <v>57</v>
      </c>
    </row>
    <row r="2189" spans="1:16">
      <c r="A2189">
        <v>4</v>
      </c>
      <c r="B2189">
        <v>370</v>
      </c>
      <c r="C2189">
        <v>390</v>
      </c>
      <c r="D2189" t="s">
        <v>525</v>
      </c>
      <c r="E2189" t="s">
        <v>1310</v>
      </c>
      <c r="F2189">
        <v>18</v>
      </c>
      <c r="G2189">
        <v>1832</v>
      </c>
      <c r="H2189" t="s">
        <v>24</v>
      </c>
      <c r="I2189" t="s">
        <v>20</v>
      </c>
      <c r="M2189" t="s">
        <v>66</v>
      </c>
    </row>
    <row r="2190" spans="1:16">
      <c r="A2190">
        <v>5</v>
      </c>
      <c r="B2190">
        <v>370</v>
      </c>
      <c r="C2190">
        <v>390</v>
      </c>
      <c r="D2190" t="s">
        <v>645</v>
      </c>
      <c r="E2190" t="s">
        <v>1310</v>
      </c>
      <c r="F2190">
        <v>2</v>
      </c>
      <c r="G2190">
        <v>1848</v>
      </c>
      <c r="H2190" t="s">
        <v>24</v>
      </c>
      <c r="I2190" t="s">
        <v>20</v>
      </c>
      <c r="M2190" t="s">
        <v>27</v>
      </c>
    </row>
    <row r="2191" spans="1:16">
      <c r="A2191">
        <v>6</v>
      </c>
      <c r="B2191">
        <v>370</v>
      </c>
      <c r="C2191">
        <v>390</v>
      </c>
      <c r="D2191" t="s">
        <v>238</v>
      </c>
      <c r="E2191" t="s">
        <v>1310</v>
      </c>
      <c r="F2191" s="4" t="s">
        <v>278</v>
      </c>
      <c r="G2191">
        <v>1850</v>
      </c>
      <c r="H2191" t="s">
        <v>19</v>
      </c>
      <c r="I2191" t="s">
        <v>20</v>
      </c>
      <c r="M2191" t="s">
        <v>27</v>
      </c>
    </row>
    <row r="2192" spans="1:16">
      <c r="A2192">
        <v>7</v>
      </c>
      <c r="B2192">
        <v>370</v>
      </c>
      <c r="C2192">
        <v>390</v>
      </c>
      <c r="D2192" t="s">
        <v>1311</v>
      </c>
      <c r="E2192" t="s">
        <v>1310</v>
      </c>
      <c r="F2192">
        <v>30</v>
      </c>
      <c r="G2192">
        <v>1820</v>
      </c>
      <c r="H2192" t="s">
        <v>19</v>
      </c>
      <c r="I2192" t="s">
        <v>20</v>
      </c>
      <c r="J2192" t="s">
        <v>32</v>
      </c>
      <c r="K2192" t="s">
        <v>33</v>
      </c>
      <c r="L2192">
        <v>1400</v>
      </c>
      <c r="M2192" t="s">
        <v>126</v>
      </c>
    </row>
    <row r="2193" spans="1:13">
      <c r="A2193">
        <v>8</v>
      </c>
      <c r="B2193">
        <v>371</v>
      </c>
      <c r="C2193">
        <v>391</v>
      </c>
      <c r="D2193" t="s">
        <v>693</v>
      </c>
      <c r="E2193" t="s">
        <v>1312</v>
      </c>
      <c r="F2193">
        <v>30</v>
      </c>
      <c r="G2193">
        <v>1820</v>
      </c>
      <c r="H2193" t="s">
        <v>19</v>
      </c>
      <c r="I2193" t="s">
        <v>20</v>
      </c>
      <c r="J2193" t="s">
        <v>32</v>
      </c>
      <c r="K2193" t="s">
        <v>33</v>
      </c>
      <c r="L2193">
        <v>300</v>
      </c>
      <c r="M2193" t="s">
        <v>34</v>
      </c>
    </row>
    <row r="2194" spans="1:13">
      <c r="A2194">
        <v>9</v>
      </c>
      <c r="B2194">
        <v>371</v>
      </c>
      <c r="C2194">
        <v>391</v>
      </c>
      <c r="D2194" t="s">
        <v>1313</v>
      </c>
      <c r="E2194" t="s">
        <v>1312</v>
      </c>
      <c r="F2194">
        <v>21</v>
      </c>
      <c r="G2194">
        <v>1829</v>
      </c>
      <c r="H2194" t="s">
        <v>24</v>
      </c>
      <c r="I2194" t="s">
        <v>20</v>
      </c>
      <c r="M2194" t="s">
        <v>126</v>
      </c>
    </row>
    <row r="2195" spans="1:13">
      <c r="A2195">
        <v>10</v>
      </c>
      <c r="B2195">
        <v>371</v>
      </c>
      <c r="C2195">
        <v>391</v>
      </c>
      <c r="D2195" t="s">
        <v>111</v>
      </c>
      <c r="E2195" t="s">
        <v>1312</v>
      </c>
      <c r="F2195">
        <v>5</v>
      </c>
      <c r="G2195">
        <v>1845</v>
      </c>
      <c r="H2195" t="s">
        <v>19</v>
      </c>
      <c r="I2195" t="s">
        <v>20</v>
      </c>
      <c r="M2195" t="s">
        <v>27</v>
      </c>
    </row>
    <row r="2196" spans="1:13">
      <c r="A2196">
        <v>11</v>
      </c>
      <c r="B2196">
        <v>371</v>
      </c>
      <c r="C2196">
        <v>391</v>
      </c>
      <c r="D2196" t="s">
        <v>396</v>
      </c>
      <c r="E2196" t="s">
        <v>1312</v>
      </c>
      <c r="F2196">
        <v>1</v>
      </c>
      <c r="G2196">
        <v>1849</v>
      </c>
      <c r="H2196" t="s">
        <v>19</v>
      </c>
      <c r="I2196" t="s">
        <v>20</v>
      </c>
      <c r="M2196" t="s">
        <v>27</v>
      </c>
    </row>
    <row r="2197" spans="1:13">
      <c r="A2197">
        <v>12</v>
      </c>
      <c r="B2197">
        <v>372</v>
      </c>
      <c r="C2197">
        <v>392</v>
      </c>
      <c r="D2197" t="s">
        <v>88</v>
      </c>
      <c r="E2197" t="s">
        <v>1312</v>
      </c>
      <c r="F2197">
        <v>35</v>
      </c>
      <c r="G2197">
        <v>1815</v>
      </c>
      <c r="H2197" t="s">
        <v>19</v>
      </c>
      <c r="I2197" t="s">
        <v>20</v>
      </c>
      <c r="J2197" t="s">
        <v>225</v>
      </c>
      <c r="K2197" t="s">
        <v>226</v>
      </c>
      <c r="L2197">
        <v>300</v>
      </c>
      <c r="M2197" t="s">
        <v>34</v>
      </c>
    </row>
    <row r="2198" spans="1:13">
      <c r="A2198">
        <v>13</v>
      </c>
      <c r="B2198">
        <v>372</v>
      </c>
      <c r="C2198">
        <v>392</v>
      </c>
      <c r="D2198" t="s">
        <v>374</v>
      </c>
      <c r="E2198" t="s">
        <v>1312</v>
      </c>
      <c r="F2198">
        <v>25</v>
      </c>
      <c r="G2198">
        <v>1825</v>
      </c>
      <c r="H2198" t="s">
        <v>24</v>
      </c>
      <c r="I2198" t="s">
        <v>20</v>
      </c>
      <c r="M2198" t="s">
        <v>126</v>
      </c>
    </row>
    <row r="2199" spans="1:13">
      <c r="A2199">
        <v>14</v>
      </c>
      <c r="B2199">
        <v>372</v>
      </c>
      <c r="C2199">
        <v>392</v>
      </c>
      <c r="D2199" t="s">
        <v>545</v>
      </c>
      <c r="E2199" t="s">
        <v>1312</v>
      </c>
      <c r="F2199">
        <v>6</v>
      </c>
      <c r="G2199">
        <v>1844</v>
      </c>
      <c r="H2199" t="s">
        <v>19</v>
      </c>
      <c r="I2199" t="s">
        <v>20</v>
      </c>
      <c r="M2199" t="s">
        <v>27</v>
      </c>
    </row>
    <row r="2200" spans="1:13">
      <c r="A2200">
        <v>15</v>
      </c>
      <c r="B2200">
        <v>372</v>
      </c>
      <c r="C2200">
        <v>392</v>
      </c>
      <c r="D2200" t="s">
        <v>1314</v>
      </c>
      <c r="E2200" t="s">
        <v>1312</v>
      </c>
      <c r="F2200">
        <v>4</v>
      </c>
      <c r="G2200">
        <v>1846</v>
      </c>
      <c r="H2200" t="s">
        <v>24</v>
      </c>
      <c r="I2200" t="s">
        <v>20</v>
      </c>
      <c r="M2200" t="s">
        <v>27</v>
      </c>
    </row>
    <row r="2201" spans="1:13">
      <c r="A2201">
        <v>16</v>
      </c>
      <c r="B2201">
        <v>372</v>
      </c>
      <c r="C2201">
        <v>392</v>
      </c>
      <c r="D2201" t="s">
        <v>305</v>
      </c>
      <c r="E2201" t="s">
        <v>1312</v>
      </c>
      <c r="F2201">
        <v>1</v>
      </c>
      <c r="G2201">
        <v>1849</v>
      </c>
      <c r="H2201" t="s">
        <v>24</v>
      </c>
      <c r="I2201" t="s">
        <v>20</v>
      </c>
      <c r="M2201" t="s">
        <v>27</v>
      </c>
    </row>
    <row r="2202" spans="1:13">
      <c r="A2202">
        <v>17</v>
      </c>
      <c r="B2202">
        <v>372</v>
      </c>
      <c r="C2202">
        <v>392</v>
      </c>
      <c r="D2202" t="s">
        <v>910</v>
      </c>
      <c r="E2202" t="s">
        <v>334</v>
      </c>
      <c r="F2202">
        <v>47</v>
      </c>
      <c r="G2202">
        <v>1803</v>
      </c>
      <c r="H2202" t="s">
        <v>19</v>
      </c>
      <c r="I2202" t="s">
        <v>20</v>
      </c>
      <c r="J2202" t="s">
        <v>137</v>
      </c>
      <c r="K2202" t="s">
        <v>138</v>
      </c>
      <c r="L2202">
        <v>3000</v>
      </c>
      <c r="M2202" t="s">
        <v>217</v>
      </c>
    </row>
    <row r="2203" spans="1:13">
      <c r="A2203">
        <v>18</v>
      </c>
      <c r="B2203">
        <v>372</v>
      </c>
      <c r="C2203">
        <v>392</v>
      </c>
      <c r="D2203" t="s">
        <v>100</v>
      </c>
      <c r="E2203" t="s">
        <v>1315</v>
      </c>
      <c r="F2203">
        <v>27</v>
      </c>
      <c r="G2203">
        <v>1823</v>
      </c>
      <c r="H2203" t="s">
        <v>19</v>
      </c>
      <c r="I2203" t="s">
        <v>20</v>
      </c>
      <c r="J2203" t="s">
        <v>225</v>
      </c>
      <c r="K2203" t="s">
        <v>226</v>
      </c>
      <c r="M2203" t="s">
        <v>22</v>
      </c>
    </row>
    <row r="2204" spans="1:13">
      <c r="A2204">
        <v>19</v>
      </c>
      <c r="B2204">
        <v>373</v>
      </c>
      <c r="C2204">
        <v>393</v>
      </c>
      <c r="D2204" t="s">
        <v>1308</v>
      </c>
      <c r="E2204" t="s">
        <v>603</v>
      </c>
      <c r="F2204">
        <v>75</v>
      </c>
      <c r="G2204">
        <v>1775</v>
      </c>
      <c r="H2204" t="s">
        <v>19</v>
      </c>
      <c r="I2204" t="s">
        <v>20</v>
      </c>
      <c r="J2204" t="s">
        <v>32</v>
      </c>
      <c r="K2204" t="s">
        <v>33</v>
      </c>
      <c r="L2204">
        <v>400</v>
      </c>
      <c r="M2204" t="s">
        <v>77</v>
      </c>
    </row>
    <row r="2205" spans="1:13">
      <c r="A2205">
        <v>20</v>
      </c>
      <c r="B2205">
        <v>373</v>
      </c>
      <c r="C2205">
        <v>393</v>
      </c>
      <c r="D2205" t="s">
        <v>755</v>
      </c>
      <c r="E2205" t="s">
        <v>603</v>
      </c>
      <c r="F2205">
        <v>65</v>
      </c>
      <c r="G2205">
        <v>1785</v>
      </c>
      <c r="H2205" t="s">
        <v>24</v>
      </c>
      <c r="I2205" t="s">
        <v>20</v>
      </c>
      <c r="M2205" t="s">
        <v>77</v>
      </c>
    </row>
    <row r="2206" spans="1:13">
      <c r="A2206">
        <v>21</v>
      </c>
      <c r="B2206">
        <v>373</v>
      </c>
      <c r="C2206">
        <v>393</v>
      </c>
      <c r="D2206" t="s">
        <v>1316</v>
      </c>
      <c r="E2206" t="s">
        <v>1317</v>
      </c>
      <c r="F2206">
        <v>4</v>
      </c>
      <c r="G2206">
        <v>1846</v>
      </c>
      <c r="H2206" t="s">
        <v>19</v>
      </c>
      <c r="I2206" t="s">
        <v>20</v>
      </c>
      <c r="M2206" t="s">
        <v>66</v>
      </c>
    </row>
    <row r="2207" spans="1:13">
      <c r="A2207">
        <v>22</v>
      </c>
      <c r="B2207">
        <v>374</v>
      </c>
      <c r="C2207">
        <v>394</v>
      </c>
      <c r="D2207" t="s">
        <v>88</v>
      </c>
      <c r="E2207" t="s">
        <v>603</v>
      </c>
      <c r="F2207">
        <v>23</v>
      </c>
      <c r="G2207">
        <v>1827</v>
      </c>
      <c r="H2207" t="s">
        <v>19</v>
      </c>
      <c r="I2207" t="s">
        <v>20</v>
      </c>
      <c r="J2207" t="s">
        <v>32</v>
      </c>
      <c r="K2207" t="s">
        <v>33</v>
      </c>
      <c r="L2207">
        <v>100</v>
      </c>
      <c r="M2207" t="s">
        <v>66</v>
      </c>
    </row>
    <row r="2208" spans="1:13">
      <c r="A2208">
        <v>23</v>
      </c>
      <c r="B2208">
        <v>374</v>
      </c>
      <c r="C2208">
        <v>394</v>
      </c>
      <c r="D2208" t="s">
        <v>1318</v>
      </c>
      <c r="E2208" t="s">
        <v>603</v>
      </c>
      <c r="F2208">
        <v>22</v>
      </c>
      <c r="G2208">
        <v>1828</v>
      </c>
      <c r="H2208" t="s">
        <v>24</v>
      </c>
      <c r="I2208" t="s">
        <v>20</v>
      </c>
      <c r="M2208" t="s">
        <v>41</v>
      </c>
    </row>
    <row r="2209" spans="1:15">
      <c r="A2209">
        <v>24</v>
      </c>
      <c r="B2209">
        <v>374</v>
      </c>
      <c r="C2209">
        <v>394</v>
      </c>
      <c r="D2209" t="s">
        <v>218</v>
      </c>
      <c r="E2209" t="s">
        <v>603</v>
      </c>
      <c r="F2209">
        <v>1</v>
      </c>
      <c r="G2209">
        <v>1849</v>
      </c>
      <c r="H2209" t="s">
        <v>19</v>
      </c>
      <c r="I2209" t="s">
        <v>20</v>
      </c>
      <c r="M2209" t="s">
        <v>27</v>
      </c>
    </row>
    <row r="2210" spans="1:15">
      <c r="A2210">
        <v>25</v>
      </c>
      <c r="B2210">
        <v>375</v>
      </c>
      <c r="C2210">
        <v>395</v>
      </c>
      <c r="D2210" t="s">
        <v>1319</v>
      </c>
      <c r="E2210" t="s">
        <v>311</v>
      </c>
      <c r="F2210">
        <v>37</v>
      </c>
      <c r="G2210">
        <v>1813</v>
      </c>
      <c r="H2210" t="s">
        <v>19</v>
      </c>
      <c r="I2210" t="s">
        <v>20</v>
      </c>
      <c r="J2210" t="s">
        <v>783</v>
      </c>
      <c r="K2210" t="s">
        <v>33</v>
      </c>
      <c r="L2210">
        <v>1950</v>
      </c>
      <c r="M2210" t="s">
        <v>34</v>
      </c>
    </row>
    <row r="2211" spans="1:15">
      <c r="A2211">
        <v>26</v>
      </c>
      <c r="B2211">
        <v>375</v>
      </c>
      <c r="C2211">
        <v>395</v>
      </c>
      <c r="D2211" t="s">
        <v>741</v>
      </c>
      <c r="E2211" t="s">
        <v>311</v>
      </c>
      <c r="F2211">
        <v>32</v>
      </c>
      <c r="G2211">
        <v>1818</v>
      </c>
      <c r="H2211" t="s">
        <v>24</v>
      </c>
      <c r="I2211" t="s">
        <v>20</v>
      </c>
      <c r="M2211" t="s">
        <v>79</v>
      </c>
    </row>
    <row r="2212" spans="1:15">
      <c r="A2212">
        <v>27</v>
      </c>
      <c r="B2212">
        <v>375</v>
      </c>
      <c r="C2212">
        <v>395</v>
      </c>
      <c r="D2212" t="s">
        <v>598</v>
      </c>
      <c r="E2212" t="s">
        <v>311</v>
      </c>
      <c r="F2212">
        <v>9</v>
      </c>
      <c r="G2212">
        <v>1841</v>
      </c>
      <c r="H2212" t="s">
        <v>19</v>
      </c>
      <c r="I2212" t="s">
        <v>20</v>
      </c>
      <c r="M2212" t="s">
        <v>38</v>
      </c>
      <c r="O2212" t="s">
        <v>57</v>
      </c>
    </row>
    <row r="2213" spans="1:15">
      <c r="A2213">
        <v>28</v>
      </c>
      <c r="B2213">
        <v>375</v>
      </c>
      <c r="C2213">
        <v>395</v>
      </c>
      <c r="D2213" t="s">
        <v>1320</v>
      </c>
      <c r="E2213" t="s">
        <v>311</v>
      </c>
      <c r="F2213">
        <v>2</v>
      </c>
      <c r="G2213">
        <v>1848</v>
      </c>
      <c r="H2213" t="s">
        <v>19</v>
      </c>
      <c r="I2213" t="s">
        <v>20</v>
      </c>
      <c r="M2213" t="s">
        <v>27</v>
      </c>
    </row>
    <row r="2214" spans="1:15">
      <c r="A2214">
        <v>29</v>
      </c>
      <c r="B2214">
        <v>375</v>
      </c>
      <c r="C2214">
        <v>395</v>
      </c>
      <c r="D2214" t="s">
        <v>1321</v>
      </c>
      <c r="E2214" t="s">
        <v>311</v>
      </c>
      <c r="F2214">
        <v>2</v>
      </c>
      <c r="G2214">
        <v>1848</v>
      </c>
      <c r="H2214" t="s">
        <v>24</v>
      </c>
      <c r="I2214" t="s">
        <v>20</v>
      </c>
      <c r="M2214" t="s">
        <v>27</v>
      </c>
    </row>
    <row r="2215" spans="1:15">
      <c r="A2215">
        <v>30</v>
      </c>
      <c r="B2215">
        <v>375</v>
      </c>
      <c r="C2215">
        <v>395</v>
      </c>
      <c r="D2215" t="s">
        <v>1322</v>
      </c>
      <c r="E2215" t="s">
        <v>1323</v>
      </c>
      <c r="F2215">
        <v>31</v>
      </c>
      <c r="G2215">
        <v>1819</v>
      </c>
      <c r="H2215" t="s">
        <v>19</v>
      </c>
      <c r="I2215" t="s">
        <v>20</v>
      </c>
      <c r="J2215" t="s">
        <v>314</v>
      </c>
      <c r="K2215" t="s">
        <v>315</v>
      </c>
      <c r="L2215">
        <v>160</v>
      </c>
      <c r="M2215" t="s">
        <v>116</v>
      </c>
    </row>
    <row r="2216" spans="1:15">
      <c r="A2216">
        <v>31</v>
      </c>
      <c r="B2216">
        <v>376</v>
      </c>
      <c r="C2216">
        <v>396</v>
      </c>
      <c r="D2216" t="s">
        <v>1324</v>
      </c>
      <c r="E2216" t="s">
        <v>1325</v>
      </c>
      <c r="F2216">
        <v>32</v>
      </c>
      <c r="G2216">
        <v>1818</v>
      </c>
      <c r="H2216" t="s">
        <v>19</v>
      </c>
      <c r="I2216" t="s">
        <v>20</v>
      </c>
      <c r="J2216" t="s">
        <v>581</v>
      </c>
      <c r="K2216" t="s">
        <v>582</v>
      </c>
      <c r="L2216">
        <v>250</v>
      </c>
      <c r="M2216" t="s">
        <v>126</v>
      </c>
    </row>
    <row r="2217" spans="1:15">
      <c r="A2217">
        <v>32</v>
      </c>
      <c r="B2217">
        <v>376</v>
      </c>
      <c r="C2217">
        <v>396</v>
      </c>
      <c r="D2217" t="s">
        <v>1326</v>
      </c>
      <c r="E2217" t="s">
        <v>1325</v>
      </c>
      <c r="F2217">
        <v>27</v>
      </c>
      <c r="G2217">
        <v>1823</v>
      </c>
      <c r="H2217" t="s">
        <v>24</v>
      </c>
      <c r="I2217" t="s">
        <v>20</v>
      </c>
      <c r="M2217" t="s">
        <v>41</v>
      </c>
    </row>
    <row r="2218" spans="1:15">
      <c r="A2218">
        <v>33</v>
      </c>
      <c r="B2218">
        <v>376</v>
      </c>
      <c r="C2218">
        <v>396</v>
      </c>
      <c r="D2218" t="s">
        <v>1327</v>
      </c>
      <c r="E2218" t="s">
        <v>1325</v>
      </c>
      <c r="F2218">
        <v>9</v>
      </c>
      <c r="G2218">
        <v>1841</v>
      </c>
      <c r="H2218" t="s">
        <v>19</v>
      </c>
      <c r="I2218" t="s">
        <v>20</v>
      </c>
      <c r="M2218" t="s">
        <v>27</v>
      </c>
      <c r="O2218" t="s">
        <v>57</v>
      </c>
    </row>
    <row r="2219" spans="1:15">
      <c r="A2219">
        <v>34</v>
      </c>
      <c r="B2219">
        <v>376</v>
      </c>
      <c r="C2219">
        <v>396</v>
      </c>
      <c r="D2219" t="s">
        <v>1015</v>
      </c>
      <c r="E2219" t="s">
        <v>1325</v>
      </c>
      <c r="F2219">
        <v>7</v>
      </c>
      <c r="G2219">
        <v>1843</v>
      </c>
      <c r="H2219" t="s">
        <v>24</v>
      </c>
      <c r="I2219" t="s">
        <v>20</v>
      </c>
      <c r="M2219" t="s">
        <v>27</v>
      </c>
      <c r="O2219" t="s">
        <v>57</v>
      </c>
    </row>
    <row r="2220" spans="1:15">
      <c r="A2220">
        <v>35</v>
      </c>
      <c r="B2220">
        <v>376</v>
      </c>
      <c r="C2220">
        <v>396</v>
      </c>
      <c r="D2220" t="s">
        <v>1328</v>
      </c>
      <c r="E2220" t="s">
        <v>1325</v>
      </c>
      <c r="F2220">
        <v>5</v>
      </c>
      <c r="G2220">
        <v>1845</v>
      </c>
      <c r="H2220" t="s">
        <v>24</v>
      </c>
      <c r="I2220" t="s">
        <v>20</v>
      </c>
      <c r="M2220" t="s">
        <v>27</v>
      </c>
    </row>
    <row r="2221" spans="1:15">
      <c r="A2221">
        <v>36</v>
      </c>
      <c r="B2221">
        <v>376</v>
      </c>
      <c r="C2221">
        <v>396</v>
      </c>
      <c r="D2221" t="s">
        <v>1329</v>
      </c>
      <c r="E2221" t="s">
        <v>1325</v>
      </c>
      <c r="F2221">
        <v>3</v>
      </c>
      <c r="G2221">
        <v>1847</v>
      </c>
      <c r="H2221" t="s">
        <v>19</v>
      </c>
      <c r="I2221" t="s">
        <v>20</v>
      </c>
      <c r="M2221" t="s">
        <v>27</v>
      </c>
    </row>
    <row r="2222" spans="1:15">
      <c r="A2222">
        <v>37</v>
      </c>
      <c r="B2222">
        <v>377</v>
      </c>
      <c r="C2222">
        <v>397</v>
      </c>
      <c r="D2222" t="s">
        <v>1043</v>
      </c>
      <c r="E2222" t="s">
        <v>1121</v>
      </c>
      <c r="F2222">
        <v>70</v>
      </c>
      <c r="G2222">
        <v>1780</v>
      </c>
      <c r="H2222" t="s">
        <v>19</v>
      </c>
      <c r="I2222" t="s">
        <v>20</v>
      </c>
      <c r="J2222" t="s">
        <v>32</v>
      </c>
      <c r="K2222" t="s">
        <v>33</v>
      </c>
      <c r="L2222">
        <v>1000</v>
      </c>
      <c r="M2222" t="s">
        <v>41</v>
      </c>
    </row>
    <row r="2223" spans="1:15">
      <c r="A2223">
        <v>38</v>
      </c>
      <c r="B2223">
        <v>377</v>
      </c>
      <c r="C2223">
        <v>397</v>
      </c>
      <c r="D2223" t="s">
        <v>1330</v>
      </c>
      <c r="E2223" t="s">
        <v>1121</v>
      </c>
      <c r="F2223">
        <v>64</v>
      </c>
      <c r="G2223">
        <v>1786</v>
      </c>
      <c r="H2223" t="s">
        <v>24</v>
      </c>
      <c r="I2223" t="s">
        <v>20</v>
      </c>
      <c r="M2223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EF6A2-977D-42DA-AFD5-A3DAFB7878E3}">
  <dimension ref="A1:R2225"/>
  <sheetViews>
    <sheetView topLeftCell="M2206" workbookViewId="0">
      <selection activeCell="R2225" sqref="R2225"/>
    </sheetView>
  </sheetViews>
  <sheetFormatPr defaultRowHeight="15"/>
  <cols>
    <col min="1" max="1" width="12.42578125" bestFit="1" customWidth="1"/>
    <col min="2" max="2" width="16.42578125" bestFit="1" customWidth="1"/>
    <col min="3" max="3" width="14.5703125" bestFit="1" customWidth="1"/>
    <col min="4" max="4" width="11.85546875" bestFit="1" customWidth="1"/>
    <col min="5" max="5" width="9" bestFit="1" customWidth="1"/>
    <col min="6" max="6" width="14" bestFit="1" customWidth="1"/>
    <col min="7" max="7" width="10" bestFit="1" customWidth="1"/>
    <col min="8" max="8" width="7.5703125" bestFit="1" customWidth="1"/>
    <col min="9" max="9" width="5.28515625" bestFit="1" customWidth="1"/>
    <col min="10" max="10" width="11.140625" bestFit="1" customWidth="1"/>
    <col min="11" max="11" width="8.28515625" bestFit="1" customWidth="1"/>
    <col min="12" max="12" width="10.85546875" bestFit="1" customWidth="1"/>
    <col min="13" max="13" width="10.42578125" bestFit="1" customWidth="1"/>
    <col min="14" max="14" width="22.28515625" bestFit="1" customWidth="1"/>
    <col min="15" max="15" width="15.7109375" bestFit="1" customWidth="1"/>
    <col min="16" max="16" width="18.5703125" bestFit="1" customWidth="1"/>
    <col min="17" max="17" width="9.57031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1331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1332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1333</v>
      </c>
    </row>
    <row r="2" spans="1:18">
      <c r="A2">
        <v>1</v>
      </c>
      <c r="B2">
        <v>1</v>
      </c>
      <c r="C2">
        <v>1</v>
      </c>
      <c r="D2" t="s">
        <v>17</v>
      </c>
      <c r="E2" t="s">
        <v>18</v>
      </c>
      <c r="F2">
        <v>34</v>
      </c>
      <c r="G2">
        <v>1816</v>
      </c>
      <c r="H2" t="s">
        <v>19</v>
      </c>
      <c r="I2" t="s">
        <v>20</v>
      </c>
      <c r="J2" t="s">
        <v>21</v>
      </c>
      <c r="K2" t="s">
        <v>108</v>
      </c>
      <c r="L2">
        <v>10160</v>
      </c>
      <c r="M2" t="s">
        <v>22</v>
      </c>
      <c r="R2" cm="1">
        <f t="array" ref="R2">SUMPRODUCT(--('1850 Not Stated Clean'!A2:Q2 &lt;&gt; '1850 Not Stated Raw'!A2:Q2))</f>
        <v>1</v>
      </c>
    </row>
    <row r="3" spans="1:18">
      <c r="A3">
        <v>2</v>
      </c>
      <c r="B3">
        <v>1</v>
      </c>
      <c r="C3">
        <v>1</v>
      </c>
      <c r="D3" t="s">
        <v>23</v>
      </c>
      <c r="E3" t="s">
        <v>18</v>
      </c>
      <c r="F3">
        <v>22</v>
      </c>
      <c r="G3">
        <v>1828</v>
      </c>
      <c r="H3" t="s">
        <v>24</v>
      </c>
      <c r="I3" t="s">
        <v>20</v>
      </c>
      <c r="M3" t="s">
        <v>25</v>
      </c>
      <c r="R3" cm="1">
        <f t="array" ref="R3">SUMPRODUCT(--('1850 Not Stated Clean'!A3:Q3 &lt;&gt; '1850 Not Stated Raw'!A3:Q3))</f>
        <v>0</v>
      </c>
    </row>
    <row r="4" spans="1:18">
      <c r="A4">
        <v>3</v>
      </c>
      <c r="B4">
        <v>1</v>
      </c>
      <c r="C4">
        <v>1</v>
      </c>
      <c r="D4" t="s">
        <v>26</v>
      </c>
      <c r="E4" t="s">
        <v>18</v>
      </c>
      <c r="F4">
        <v>2</v>
      </c>
      <c r="G4">
        <v>1848</v>
      </c>
      <c r="H4" t="s">
        <v>19</v>
      </c>
      <c r="I4" t="s">
        <v>20</v>
      </c>
      <c r="M4" t="s">
        <v>27</v>
      </c>
      <c r="R4" cm="1">
        <f t="array" ref="R4">SUMPRODUCT(--('1850 Not Stated Clean'!A4:Q4 &lt;&gt; '1850 Not Stated Raw'!A4:Q4))</f>
        <v>0</v>
      </c>
    </row>
    <row r="5" spans="1:18">
      <c r="A5">
        <v>4</v>
      </c>
      <c r="B5">
        <v>1</v>
      </c>
      <c r="C5">
        <v>1</v>
      </c>
      <c r="D5" t="s">
        <v>28</v>
      </c>
      <c r="E5" t="s">
        <v>18</v>
      </c>
      <c r="F5">
        <v>0</v>
      </c>
      <c r="G5">
        <v>1850</v>
      </c>
      <c r="H5" t="s">
        <v>19</v>
      </c>
      <c r="I5" t="s">
        <v>20</v>
      </c>
      <c r="M5" t="s">
        <v>27</v>
      </c>
      <c r="R5" cm="1">
        <f t="array" ref="R5">SUMPRODUCT(--('1850 Not Stated Clean'!A5:Q5 &lt;&gt; '1850 Not Stated Raw'!A5:Q5))</f>
        <v>3</v>
      </c>
    </row>
    <row r="6" spans="1:18">
      <c r="A6">
        <v>5</v>
      </c>
      <c r="B6">
        <v>2</v>
      </c>
      <c r="C6">
        <v>2</v>
      </c>
      <c r="D6" t="s">
        <v>30</v>
      </c>
      <c r="E6" t="s">
        <v>31</v>
      </c>
      <c r="F6">
        <v>45</v>
      </c>
      <c r="G6">
        <v>1805</v>
      </c>
      <c r="H6" t="s">
        <v>19</v>
      </c>
      <c r="I6" t="s">
        <v>20</v>
      </c>
      <c r="J6" t="s">
        <v>32</v>
      </c>
      <c r="K6" t="s">
        <v>33</v>
      </c>
      <c r="L6">
        <v>300</v>
      </c>
      <c r="M6" t="s">
        <v>34</v>
      </c>
      <c r="R6" cm="1">
        <f t="array" ref="R6">SUMPRODUCT(--('1850 Not Stated Clean'!A6:Q6 &lt;&gt; '1850 Not Stated Raw'!A6:Q6))</f>
        <v>0</v>
      </c>
    </row>
    <row r="7" spans="1:18">
      <c r="A7">
        <v>6</v>
      </c>
      <c r="B7">
        <v>2</v>
      </c>
      <c r="C7">
        <v>2</v>
      </c>
      <c r="D7" t="s">
        <v>35</v>
      </c>
      <c r="E7" t="s">
        <v>31</v>
      </c>
      <c r="F7">
        <v>44</v>
      </c>
      <c r="G7">
        <v>1806</v>
      </c>
      <c r="H7" t="s">
        <v>24</v>
      </c>
      <c r="I7" t="s">
        <v>20</v>
      </c>
      <c r="M7" t="s">
        <v>36</v>
      </c>
      <c r="R7" cm="1">
        <f t="array" ref="R7">SUMPRODUCT(--('1850 Not Stated Clean'!A7:Q7 &lt;&gt; '1850 Not Stated Raw'!A7:Q7))</f>
        <v>0</v>
      </c>
    </row>
    <row r="8" spans="1:18">
      <c r="A8">
        <v>7</v>
      </c>
      <c r="B8">
        <v>2</v>
      </c>
      <c r="C8">
        <v>2</v>
      </c>
      <c r="D8" t="s">
        <v>37</v>
      </c>
      <c r="E8" t="s">
        <v>31</v>
      </c>
      <c r="F8">
        <v>23</v>
      </c>
      <c r="G8">
        <v>1827</v>
      </c>
      <c r="H8" t="s">
        <v>24</v>
      </c>
      <c r="I8" t="s">
        <v>20</v>
      </c>
      <c r="M8" t="s">
        <v>38</v>
      </c>
      <c r="R8" cm="1">
        <f t="array" ref="R8">SUMPRODUCT(--('1850 Not Stated Clean'!A8:Q8 &lt;&gt; '1850 Not Stated Raw'!A8:Q8))</f>
        <v>0</v>
      </c>
    </row>
    <row r="9" spans="1:18">
      <c r="A9">
        <v>8</v>
      </c>
      <c r="B9">
        <v>2</v>
      </c>
      <c r="C9">
        <v>2</v>
      </c>
      <c r="D9" t="s">
        <v>39</v>
      </c>
      <c r="E9" t="s">
        <v>31</v>
      </c>
      <c r="F9">
        <v>21</v>
      </c>
      <c r="G9">
        <v>1829</v>
      </c>
      <c r="H9" t="s">
        <v>19</v>
      </c>
      <c r="I9" t="s">
        <v>20</v>
      </c>
      <c r="J9" t="s">
        <v>40</v>
      </c>
      <c r="K9" t="s">
        <v>33</v>
      </c>
      <c r="M9" t="s">
        <v>41</v>
      </c>
      <c r="R9" cm="1">
        <f t="array" ref="R9">SUMPRODUCT(--('1850 Not Stated Clean'!A9:Q9 &lt;&gt; '1850 Not Stated Raw'!A9:Q9))</f>
        <v>0</v>
      </c>
    </row>
    <row r="10" spans="1:18">
      <c r="A10">
        <v>9</v>
      </c>
      <c r="B10">
        <v>2</v>
      </c>
      <c r="C10">
        <v>2</v>
      </c>
      <c r="D10" t="s">
        <v>42</v>
      </c>
      <c r="E10" t="s">
        <v>31</v>
      </c>
      <c r="F10">
        <v>17</v>
      </c>
      <c r="G10">
        <v>1833</v>
      </c>
      <c r="H10" t="s">
        <v>24</v>
      </c>
      <c r="I10" t="s">
        <v>20</v>
      </c>
      <c r="M10" t="s">
        <v>38</v>
      </c>
      <c r="R10" cm="1">
        <f t="array" ref="R10">SUMPRODUCT(--('1850 Not Stated Clean'!A10:Q10 &lt;&gt; '1850 Not Stated Raw'!A10:Q10))</f>
        <v>0</v>
      </c>
    </row>
    <row r="11" spans="1:18">
      <c r="A11">
        <v>10</v>
      </c>
      <c r="B11">
        <v>2</v>
      </c>
      <c r="C11">
        <v>2</v>
      </c>
      <c r="D11" t="s">
        <v>43</v>
      </c>
      <c r="E11" t="s">
        <v>31</v>
      </c>
      <c r="F11">
        <v>14</v>
      </c>
      <c r="G11">
        <v>1836</v>
      </c>
      <c r="H11" t="s">
        <v>24</v>
      </c>
      <c r="I11" t="s">
        <v>20</v>
      </c>
      <c r="M11" t="s">
        <v>38</v>
      </c>
      <c r="R11" cm="1">
        <f t="array" ref="R11">SUMPRODUCT(--('1850 Not Stated Clean'!A11:Q11 &lt;&gt; '1850 Not Stated Raw'!A11:Q11))</f>
        <v>0</v>
      </c>
    </row>
    <row r="12" spans="1:18">
      <c r="A12">
        <v>11</v>
      </c>
      <c r="B12">
        <v>2</v>
      </c>
      <c r="C12">
        <v>2</v>
      </c>
      <c r="D12" t="s">
        <v>1334</v>
      </c>
      <c r="E12" t="s">
        <v>31</v>
      </c>
      <c r="F12">
        <v>13</v>
      </c>
      <c r="G12">
        <v>1837</v>
      </c>
      <c r="H12" t="s">
        <v>19</v>
      </c>
      <c r="I12" t="s">
        <v>20</v>
      </c>
      <c r="M12" t="s">
        <v>38</v>
      </c>
      <c r="R12" cm="1">
        <f t="array" ref="R12">SUMPRODUCT(--('1850 Not Stated Clean'!A12:Q12 &lt;&gt; '1850 Not Stated Raw'!A12:Q12))</f>
        <v>1</v>
      </c>
    </row>
    <row r="13" spans="1:18">
      <c r="A13">
        <v>12</v>
      </c>
      <c r="B13">
        <v>2</v>
      </c>
      <c r="C13">
        <v>2</v>
      </c>
      <c r="D13" t="s">
        <v>298</v>
      </c>
      <c r="E13" t="s">
        <v>31</v>
      </c>
      <c r="F13">
        <v>9</v>
      </c>
      <c r="G13">
        <v>1841</v>
      </c>
      <c r="H13" t="s">
        <v>24</v>
      </c>
      <c r="I13" t="s">
        <v>20</v>
      </c>
      <c r="M13" t="s">
        <v>38</v>
      </c>
      <c r="R13" cm="1">
        <f t="array" ref="R13">SUMPRODUCT(--('1850 Not Stated Clean'!A13:Q13 &lt;&gt; '1850 Not Stated Raw'!A13:Q13))</f>
        <v>1</v>
      </c>
    </row>
    <row r="14" spans="1:18">
      <c r="A14">
        <v>13</v>
      </c>
      <c r="B14">
        <v>2</v>
      </c>
      <c r="C14">
        <v>2</v>
      </c>
      <c r="D14" t="s">
        <v>46</v>
      </c>
      <c r="E14" t="s">
        <v>31</v>
      </c>
      <c r="F14">
        <v>5</v>
      </c>
      <c r="G14">
        <v>1845</v>
      </c>
      <c r="H14" t="s">
        <v>19</v>
      </c>
      <c r="I14" t="s">
        <v>20</v>
      </c>
      <c r="M14" t="s">
        <v>38</v>
      </c>
      <c r="R14" cm="1">
        <f t="array" ref="R14">SUMPRODUCT(--('1850 Not Stated Clean'!A14:Q14 &lt;&gt; '1850 Not Stated Raw'!A14:Q14))</f>
        <v>0</v>
      </c>
    </row>
    <row r="15" spans="1:18">
      <c r="A15">
        <v>14</v>
      </c>
      <c r="B15">
        <v>2</v>
      </c>
      <c r="C15">
        <v>2</v>
      </c>
      <c r="D15" t="s">
        <v>47</v>
      </c>
      <c r="E15" t="s">
        <v>31</v>
      </c>
      <c r="F15">
        <v>2</v>
      </c>
      <c r="G15">
        <v>1848</v>
      </c>
      <c r="H15" t="s">
        <v>24</v>
      </c>
      <c r="I15" t="s">
        <v>20</v>
      </c>
      <c r="M15" t="s">
        <v>38</v>
      </c>
      <c r="R15" cm="1">
        <f t="array" ref="R15">SUMPRODUCT(--('1850 Not Stated Clean'!A15:Q15 &lt;&gt; '1850 Not Stated Raw'!A15:Q15))</f>
        <v>0</v>
      </c>
    </row>
    <row r="16" spans="1:18">
      <c r="A16">
        <v>15</v>
      </c>
      <c r="B16">
        <v>3</v>
      </c>
      <c r="C16">
        <v>3</v>
      </c>
      <c r="D16" t="s">
        <v>48</v>
      </c>
      <c r="E16" t="s">
        <v>49</v>
      </c>
      <c r="F16">
        <v>55</v>
      </c>
      <c r="G16">
        <v>1795</v>
      </c>
      <c r="H16" t="s">
        <v>19</v>
      </c>
      <c r="I16" t="s">
        <v>20</v>
      </c>
      <c r="J16" t="s">
        <v>32</v>
      </c>
      <c r="K16" t="s">
        <v>33</v>
      </c>
      <c r="L16">
        <v>4400</v>
      </c>
      <c r="M16" t="s">
        <v>36</v>
      </c>
      <c r="R16" cm="1">
        <f t="array" ref="R16">SUMPRODUCT(--('1850 Not Stated Clean'!A16:Q16 &lt;&gt; '1850 Not Stated Raw'!A16:Q16))</f>
        <v>0</v>
      </c>
    </row>
    <row r="17" spans="1:18">
      <c r="A17">
        <v>16</v>
      </c>
      <c r="B17">
        <v>3</v>
      </c>
      <c r="C17">
        <v>3</v>
      </c>
      <c r="D17" t="s">
        <v>50</v>
      </c>
      <c r="E17" t="s">
        <v>49</v>
      </c>
      <c r="F17">
        <v>40</v>
      </c>
      <c r="G17">
        <v>1810</v>
      </c>
      <c r="H17" t="s">
        <v>24</v>
      </c>
      <c r="I17" t="s">
        <v>20</v>
      </c>
      <c r="M17" t="s">
        <v>41</v>
      </c>
      <c r="R17" cm="1">
        <f t="array" ref="R17">SUMPRODUCT(--('1850 Not Stated Clean'!A17:Q17 &lt;&gt; '1850 Not Stated Raw'!A17:Q17))</f>
        <v>0</v>
      </c>
    </row>
    <row r="18" spans="1:18">
      <c r="A18">
        <v>17</v>
      </c>
      <c r="B18">
        <v>3</v>
      </c>
      <c r="C18">
        <v>3</v>
      </c>
      <c r="D18" t="s">
        <v>51</v>
      </c>
      <c r="E18" t="s">
        <v>49</v>
      </c>
      <c r="F18">
        <v>22</v>
      </c>
      <c r="G18">
        <v>1828</v>
      </c>
      <c r="H18" t="s">
        <v>19</v>
      </c>
      <c r="I18" t="s">
        <v>20</v>
      </c>
      <c r="J18" t="s">
        <v>40</v>
      </c>
      <c r="K18" t="s">
        <v>33</v>
      </c>
      <c r="M18" t="s">
        <v>52</v>
      </c>
      <c r="R18" cm="1">
        <f t="array" ref="R18">SUMPRODUCT(--('1850 Not Stated Clean'!A18:Q18 &lt;&gt; '1850 Not Stated Raw'!A18:Q18))</f>
        <v>0</v>
      </c>
    </row>
    <row r="19" spans="1:18">
      <c r="A19">
        <v>18</v>
      </c>
      <c r="B19">
        <v>3</v>
      </c>
      <c r="C19">
        <v>3</v>
      </c>
      <c r="D19" t="s">
        <v>431</v>
      </c>
      <c r="E19" t="s">
        <v>49</v>
      </c>
      <c r="F19">
        <v>20</v>
      </c>
      <c r="G19">
        <v>1830</v>
      </c>
      <c r="H19" t="s">
        <v>19</v>
      </c>
      <c r="I19" t="s">
        <v>20</v>
      </c>
      <c r="J19" t="s">
        <v>40</v>
      </c>
      <c r="K19" t="s">
        <v>33</v>
      </c>
      <c r="M19" t="s">
        <v>52</v>
      </c>
      <c r="R19" cm="1">
        <f t="array" ref="R19">SUMPRODUCT(--('1850 Not Stated Clean'!A19:Q19 &lt;&gt; '1850 Not Stated Raw'!A19:Q19))</f>
        <v>1</v>
      </c>
    </row>
    <row r="20" spans="1:18">
      <c r="A20">
        <v>19</v>
      </c>
      <c r="B20">
        <v>3</v>
      </c>
      <c r="C20">
        <v>3</v>
      </c>
      <c r="D20" t="s">
        <v>54</v>
      </c>
      <c r="E20" t="s">
        <v>49</v>
      </c>
      <c r="F20">
        <v>17</v>
      </c>
      <c r="G20">
        <v>1833</v>
      </c>
      <c r="H20" t="s">
        <v>19</v>
      </c>
      <c r="I20" t="s">
        <v>20</v>
      </c>
      <c r="J20" t="s">
        <v>40</v>
      </c>
      <c r="K20" t="s">
        <v>33</v>
      </c>
      <c r="M20" t="s">
        <v>27</v>
      </c>
      <c r="R20" cm="1">
        <f t="array" ref="R20">SUMPRODUCT(--('1850 Not Stated Clean'!A20:Q20 &lt;&gt; '1850 Not Stated Raw'!A20:Q20))</f>
        <v>0</v>
      </c>
    </row>
    <row r="21" spans="1:18">
      <c r="A21">
        <v>20</v>
      </c>
      <c r="B21">
        <v>3</v>
      </c>
      <c r="C21">
        <v>3</v>
      </c>
      <c r="D21" t="s">
        <v>1335</v>
      </c>
      <c r="E21" t="s">
        <v>49</v>
      </c>
      <c r="F21">
        <v>16</v>
      </c>
      <c r="G21">
        <v>1834</v>
      </c>
      <c r="H21" t="s">
        <v>19</v>
      </c>
      <c r="I21" t="s">
        <v>20</v>
      </c>
      <c r="J21" t="s">
        <v>40</v>
      </c>
      <c r="K21" t="s">
        <v>33</v>
      </c>
      <c r="M21" t="s">
        <v>27</v>
      </c>
      <c r="R21" cm="1">
        <f t="array" ref="R21">SUMPRODUCT(--('1850 Not Stated Clean'!A21:Q21 &lt;&gt; '1850 Not Stated Raw'!A21:Q21))</f>
        <v>1</v>
      </c>
    </row>
    <row r="22" spans="1:18">
      <c r="A22">
        <v>21</v>
      </c>
      <c r="B22">
        <v>3</v>
      </c>
      <c r="C22">
        <v>3</v>
      </c>
      <c r="D22" t="s">
        <v>56</v>
      </c>
      <c r="E22" t="s">
        <v>49</v>
      </c>
      <c r="F22">
        <v>14</v>
      </c>
      <c r="G22">
        <v>1836</v>
      </c>
      <c r="H22" t="s">
        <v>24</v>
      </c>
      <c r="I22" t="s">
        <v>20</v>
      </c>
      <c r="M22" t="s">
        <v>27</v>
      </c>
      <c r="O22" t="s">
        <v>57</v>
      </c>
      <c r="R22" cm="1">
        <f t="array" ref="R22">SUMPRODUCT(--('1850 Not Stated Clean'!A22:Q22 &lt;&gt; '1850 Not Stated Raw'!A22:Q22))</f>
        <v>0</v>
      </c>
    </row>
    <row r="23" spans="1:18">
      <c r="A23">
        <v>22</v>
      </c>
      <c r="B23">
        <v>3</v>
      </c>
      <c r="C23">
        <v>3</v>
      </c>
      <c r="D23" t="s">
        <v>58</v>
      </c>
      <c r="E23" t="s">
        <v>49</v>
      </c>
      <c r="F23">
        <v>10</v>
      </c>
      <c r="G23">
        <v>1840</v>
      </c>
      <c r="H23" t="s">
        <v>19</v>
      </c>
      <c r="I23" t="s">
        <v>20</v>
      </c>
      <c r="M23" t="s">
        <v>27</v>
      </c>
      <c r="R23" cm="1">
        <f t="array" ref="R23">SUMPRODUCT(--('1850 Not Stated Clean'!A23:Q23 &lt;&gt; '1850 Not Stated Raw'!A23:Q23))</f>
        <v>0</v>
      </c>
    </row>
    <row r="24" spans="1:18">
      <c r="A24">
        <v>23</v>
      </c>
      <c r="B24">
        <v>3</v>
      </c>
      <c r="C24">
        <v>3</v>
      </c>
      <c r="D24" t="s">
        <v>59</v>
      </c>
      <c r="E24" t="s">
        <v>49</v>
      </c>
      <c r="F24">
        <v>8</v>
      </c>
      <c r="G24">
        <v>1842</v>
      </c>
      <c r="H24" t="s">
        <v>19</v>
      </c>
      <c r="I24" t="s">
        <v>20</v>
      </c>
      <c r="M24" t="s">
        <v>27</v>
      </c>
      <c r="R24" cm="1">
        <f t="array" ref="R24">SUMPRODUCT(--('1850 Not Stated Clean'!A24:Q24 &lt;&gt; '1850 Not Stated Raw'!A24:Q24))</f>
        <v>0</v>
      </c>
    </row>
    <row r="25" spans="1:18">
      <c r="A25">
        <v>24</v>
      </c>
      <c r="B25">
        <v>3</v>
      </c>
      <c r="C25">
        <v>3</v>
      </c>
      <c r="D25" t="s">
        <v>1336</v>
      </c>
      <c r="E25" t="s">
        <v>49</v>
      </c>
      <c r="F25">
        <v>7</v>
      </c>
      <c r="G25">
        <v>1843</v>
      </c>
      <c r="H25" t="s">
        <v>24</v>
      </c>
      <c r="I25" t="s">
        <v>20</v>
      </c>
      <c r="M25" t="s">
        <v>27</v>
      </c>
      <c r="O25" t="s">
        <v>57</v>
      </c>
      <c r="R25" cm="1">
        <f t="array" ref="R25">SUMPRODUCT(--('1850 Not Stated Clean'!A25:Q25 &lt;&gt; '1850 Not Stated Raw'!A25:Q25))</f>
        <v>1</v>
      </c>
    </row>
    <row r="26" spans="1:18">
      <c r="A26">
        <v>25</v>
      </c>
      <c r="B26">
        <v>3</v>
      </c>
      <c r="C26">
        <v>3</v>
      </c>
      <c r="D26" t="s">
        <v>61</v>
      </c>
      <c r="E26" t="s">
        <v>49</v>
      </c>
      <c r="F26">
        <v>5</v>
      </c>
      <c r="G26">
        <v>1845</v>
      </c>
      <c r="H26" t="s">
        <v>24</v>
      </c>
      <c r="I26" t="s">
        <v>20</v>
      </c>
      <c r="M26" t="s">
        <v>27</v>
      </c>
      <c r="R26" cm="1">
        <f t="array" ref="R26">SUMPRODUCT(--('1850 Not Stated Clean'!A26:Q26 &lt;&gt; '1850 Not Stated Raw'!A26:Q26))</f>
        <v>0</v>
      </c>
    </row>
    <row r="27" spans="1:18">
      <c r="A27">
        <v>26</v>
      </c>
      <c r="B27">
        <v>3</v>
      </c>
      <c r="C27">
        <v>3</v>
      </c>
      <c r="D27" t="s">
        <v>424</v>
      </c>
      <c r="E27" t="s">
        <v>49</v>
      </c>
      <c r="F27">
        <v>4</v>
      </c>
      <c r="G27">
        <v>1846</v>
      </c>
      <c r="H27" t="s">
        <v>24</v>
      </c>
      <c r="I27" t="s">
        <v>20</v>
      </c>
      <c r="M27" t="s">
        <v>27</v>
      </c>
      <c r="R27" cm="1">
        <f t="array" ref="R27">SUMPRODUCT(--('1850 Not Stated Clean'!A27:Q27 &lt;&gt; '1850 Not Stated Raw'!A27:Q27))</f>
        <v>1</v>
      </c>
    </row>
    <row r="28" spans="1:18">
      <c r="A28">
        <v>27</v>
      </c>
      <c r="B28">
        <v>4</v>
      </c>
      <c r="C28">
        <v>4</v>
      </c>
      <c r="D28" t="s">
        <v>63</v>
      </c>
      <c r="E28" t="s">
        <v>64</v>
      </c>
      <c r="F28">
        <v>32</v>
      </c>
      <c r="G28">
        <v>1818</v>
      </c>
      <c r="H28" t="s">
        <v>19</v>
      </c>
      <c r="I28" t="s">
        <v>20</v>
      </c>
      <c r="J28" t="s">
        <v>32</v>
      </c>
      <c r="K28" t="s">
        <v>33</v>
      </c>
      <c r="M28" t="s">
        <v>38</v>
      </c>
      <c r="R28" cm="1">
        <f t="array" ref="R28">SUMPRODUCT(--('1850 Not Stated Clean'!A28:Q28 &lt;&gt; '1850 Not Stated Raw'!A28:Q28))</f>
        <v>0</v>
      </c>
    </row>
    <row r="29" spans="1:18">
      <c r="A29">
        <v>28</v>
      </c>
      <c r="B29">
        <v>4</v>
      </c>
      <c r="C29">
        <v>4</v>
      </c>
      <c r="D29" t="s">
        <v>56</v>
      </c>
      <c r="E29" t="s">
        <v>64</v>
      </c>
      <c r="F29">
        <v>28</v>
      </c>
      <c r="G29">
        <v>1822</v>
      </c>
      <c r="H29" t="s">
        <v>24</v>
      </c>
      <c r="I29" t="s">
        <v>20</v>
      </c>
      <c r="M29" t="s">
        <v>38</v>
      </c>
      <c r="R29" cm="1">
        <f t="array" ref="R29">SUMPRODUCT(--('1850 Not Stated Clean'!A29:Q29 &lt;&gt; '1850 Not Stated Raw'!A29:Q29))</f>
        <v>0</v>
      </c>
    </row>
    <row r="30" spans="1:18">
      <c r="A30">
        <v>29</v>
      </c>
      <c r="B30">
        <v>4</v>
      </c>
      <c r="C30">
        <v>4</v>
      </c>
      <c r="D30" t="s">
        <v>65</v>
      </c>
      <c r="E30" t="s">
        <v>64</v>
      </c>
      <c r="F30">
        <v>10</v>
      </c>
      <c r="G30">
        <v>1840</v>
      </c>
      <c r="H30" t="s">
        <v>19</v>
      </c>
      <c r="I30" t="s">
        <v>20</v>
      </c>
      <c r="M30" t="s">
        <v>66</v>
      </c>
      <c r="O30" t="s">
        <v>57</v>
      </c>
      <c r="R30" cm="1">
        <f t="array" ref="R30">SUMPRODUCT(--('1850 Not Stated Clean'!A30:Q30 &lt;&gt; '1850 Not Stated Raw'!A30:Q30))</f>
        <v>0</v>
      </c>
    </row>
    <row r="31" spans="1:18">
      <c r="A31">
        <v>30</v>
      </c>
      <c r="B31">
        <v>4</v>
      </c>
      <c r="C31">
        <v>4</v>
      </c>
      <c r="D31" t="s">
        <v>67</v>
      </c>
      <c r="E31" t="s">
        <v>64</v>
      </c>
      <c r="F31">
        <v>8</v>
      </c>
      <c r="G31">
        <v>1842</v>
      </c>
      <c r="H31" t="s">
        <v>19</v>
      </c>
      <c r="I31" t="s">
        <v>20</v>
      </c>
      <c r="M31" t="s">
        <v>66</v>
      </c>
      <c r="R31" cm="1">
        <f t="array" ref="R31">SUMPRODUCT(--('1850 Not Stated Clean'!A31:Q31 &lt;&gt; '1850 Not Stated Raw'!A31:Q31))</f>
        <v>0</v>
      </c>
    </row>
    <row r="32" spans="1:18">
      <c r="A32">
        <v>31</v>
      </c>
      <c r="B32">
        <v>4</v>
      </c>
      <c r="C32">
        <v>4</v>
      </c>
      <c r="D32" t="s">
        <v>68</v>
      </c>
      <c r="E32" t="s">
        <v>64</v>
      </c>
      <c r="F32">
        <v>6</v>
      </c>
      <c r="G32">
        <v>1844</v>
      </c>
      <c r="H32" t="s">
        <v>24</v>
      </c>
      <c r="I32" t="s">
        <v>20</v>
      </c>
      <c r="M32" t="s">
        <v>66</v>
      </c>
      <c r="R32" cm="1">
        <f t="array" ref="R32">SUMPRODUCT(--('1850 Not Stated Clean'!A32:Q32 &lt;&gt; '1850 Not Stated Raw'!A32:Q32))</f>
        <v>0</v>
      </c>
    </row>
    <row r="33" spans="1:18">
      <c r="A33">
        <v>32</v>
      </c>
      <c r="B33">
        <v>4</v>
      </c>
      <c r="C33">
        <v>4</v>
      </c>
      <c r="D33" t="s">
        <v>69</v>
      </c>
      <c r="E33" t="s">
        <v>64</v>
      </c>
      <c r="F33">
        <v>4</v>
      </c>
      <c r="G33">
        <v>1846</v>
      </c>
      <c r="H33" t="s">
        <v>19</v>
      </c>
      <c r="I33" t="s">
        <v>20</v>
      </c>
      <c r="M33" t="s">
        <v>66</v>
      </c>
      <c r="R33" cm="1">
        <f t="array" ref="R33">SUMPRODUCT(--('1850 Not Stated Clean'!A33:Q33 &lt;&gt; '1850 Not Stated Raw'!A33:Q33))</f>
        <v>0</v>
      </c>
    </row>
    <row r="34" spans="1:18">
      <c r="A34">
        <v>33</v>
      </c>
      <c r="B34">
        <v>4</v>
      </c>
      <c r="C34">
        <v>4</v>
      </c>
      <c r="D34" t="s">
        <v>1336</v>
      </c>
      <c r="E34" t="s">
        <v>64</v>
      </c>
      <c r="F34">
        <v>2</v>
      </c>
      <c r="G34">
        <v>1848</v>
      </c>
      <c r="H34" t="s">
        <v>24</v>
      </c>
      <c r="I34" t="s">
        <v>20</v>
      </c>
      <c r="M34" t="s">
        <v>41</v>
      </c>
      <c r="R34" cm="1">
        <f t="array" ref="R34">SUMPRODUCT(--('1850 Not Stated Clean'!A34:Q34 &lt;&gt; '1850 Not Stated Raw'!A34:Q34))</f>
        <v>1</v>
      </c>
    </row>
    <row r="35" spans="1:18">
      <c r="A35">
        <v>34</v>
      </c>
      <c r="B35">
        <v>5</v>
      </c>
      <c r="C35">
        <v>5</v>
      </c>
      <c r="D35" t="s">
        <v>70</v>
      </c>
      <c r="E35" t="s">
        <v>71</v>
      </c>
      <c r="F35">
        <v>40</v>
      </c>
      <c r="G35">
        <v>1810</v>
      </c>
      <c r="H35" t="s">
        <v>19</v>
      </c>
      <c r="I35" t="s">
        <v>20</v>
      </c>
      <c r="J35" t="s">
        <v>72</v>
      </c>
      <c r="K35" t="s">
        <v>73</v>
      </c>
      <c r="M35" t="s">
        <v>22</v>
      </c>
      <c r="R35" cm="1">
        <f t="array" ref="R35">SUMPRODUCT(--('1850 Not Stated Clean'!A35:Q35 &lt;&gt; '1850 Not Stated Raw'!A35:Q35))</f>
        <v>0</v>
      </c>
    </row>
    <row r="36" spans="1:18">
      <c r="A36">
        <v>35</v>
      </c>
      <c r="B36">
        <v>5</v>
      </c>
      <c r="C36">
        <v>5</v>
      </c>
      <c r="D36" t="s">
        <v>298</v>
      </c>
      <c r="E36" t="s">
        <v>71</v>
      </c>
      <c r="F36">
        <v>18</v>
      </c>
      <c r="G36">
        <v>1832</v>
      </c>
      <c r="H36" t="s">
        <v>24</v>
      </c>
      <c r="I36" t="s">
        <v>20</v>
      </c>
      <c r="M36" t="s">
        <v>36</v>
      </c>
      <c r="R36" cm="1">
        <f t="array" ref="R36">SUMPRODUCT(--('1850 Not Stated Clean'!A36:Q36 &lt;&gt; '1850 Not Stated Raw'!A36:Q36))</f>
        <v>1</v>
      </c>
    </row>
    <row r="37" spans="1:18">
      <c r="A37">
        <v>36</v>
      </c>
      <c r="B37">
        <v>5</v>
      </c>
      <c r="C37">
        <v>5</v>
      </c>
      <c r="D37" t="s">
        <v>74</v>
      </c>
      <c r="E37" t="s">
        <v>71</v>
      </c>
      <c r="F37">
        <v>2</v>
      </c>
      <c r="G37">
        <v>1848</v>
      </c>
      <c r="H37" t="s">
        <v>24</v>
      </c>
      <c r="I37" t="s">
        <v>20</v>
      </c>
      <c r="M37" t="s">
        <v>27</v>
      </c>
      <c r="R37" cm="1">
        <f t="array" ref="R37">SUMPRODUCT(--('1850 Not Stated Clean'!A37:Q37 &lt;&gt; '1850 Not Stated Raw'!A37:Q37))</f>
        <v>0</v>
      </c>
    </row>
    <row r="38" spans="1:18">
      <c r="A38">
        <v>37</v>
      </c>
      <c r="B38">
        <v>6</v>
      </c>
      <c r="C38">
        <v>6</v>
      </c>
      <c r="D38" t="s">
        <v>75</v>
      </c>
      <c r="E38" t="s">
        <v>76</v>
      </c>
      <c r="F38">
        <v>47</v>
      </c>
      <c r="G38">
        <v>1803</v>
      </c>
      <c r="H38" t="s">
        <v>19</v>
      </c>
      <c r="I38" t="s">
        <v>20</v>
      </c>
      <c r="J38" t="s">
        <v>32</v>
      </c>
      <c r="K38" t="s">
        <v>33</v>
      </c>
      <c r="L38">
        <v>5000</v>
      </c>
      <c r="M38" t="s">
        <v>77</v>
      </c>
      <c r="R38" cm="1">
        <f t="array" ref="R38">SUMPRODUCT(--('1850 Not Stated Clean'!A38:Q38 &lt;&gt; '1850 Not Stated Raw'!A38:Q38))</f>
        <v>0</v>
      </c>
    </row>
    <row r="39" spans="1:18">
      <c r="A39">
        <v>38</v>
      </c>
      <c r="B39">
        <v>6</v>
      </c>
      <c r="C39">
        <v>6</v>
      </c>
      <c r="D39" t="s">
        <v>78</v>
      </c>
      <c r="E39" t="s">
        <v>76</v>
      </c>
      <c r="F39">
        <v>32</v>
      </c>
      <c r="G39">
        <v>1818</v>
      </c>
      <c r="H39" t="s">
        <v>24</v>
      </c>
      <c r="I39" t="s">
        <v>20</v>
      </c>
      <c r="M39" t="s">
        <v>1337</v>
      </c>
      <c r="R39" cm="1">
        <f t="array" ref="R39">SUMPRODUCT(--('1850 Not Stated Clean'!A39:Q39 &lt;&gt; '1850 Not Stated Raw'!A39:Q39))</f>
        <v>1</v>
      </c>
    </row>
    <row r="40" spans="1:18">
      <c r="A40">
        <v>39</v>
      </c>
      <c r="B40">
        <v>6</v>
      </c>
      <c r="C40">
        <v>6</v>
      </c>
      <c r="D40" t="s">
        <v>80</v>
      </c>
      <c r="E40" t="s">
        <v>76</v>
      </c>
      <c r="F40">
        <v>12</v>
      </c>
      <c r="G40">
        <v>1838</v>
      </c>
      <c r="H40" t="s">
        <v>24</v>
      </c>
      <c r="I40" t="s">
        <v>20</v>
      </c>
      <c r="M40" t="s">
        <v>27</v>
      </c>
      <c r="O40" t="s">
        <v>57</v>
      </c>
      <c r="R40" cm="1">
        <f t="array" ref="R40">SUMPRODUCT(--('1850 Not Stated Clean'!A40:Q40 &lt;&gt; '1850 Not Stated Raw'!A40:Q40))</f>
        <v>0</v>
      </c>
    </row>
    <row r="41" spans="1:18">
      <c r="A41">
        <v>40</v>
      </c>
      <c r="B41">
        <v>6</v>
      </c>
      <c r="C41">
        <v>6</v>
      </c>
      <c r="D41" t="s">
        <v>298</v>
      </c>
      <c r="E41" t="s">
        <v>76</v>
      </c>
      <c r="F41">
        <v>10</v>
      </c>
      <c r="G41">
        <v>1840</v>
      </c>
      <c r="H41" t="s">
        <v>24</v>
      </c>
      <c r="I41" t="s">
        <v>20</v>
      </c>
      <c r="M41" t="s">
        <v>27</v>
      </c>
      <c r="O41" t="s">
        <v>57</v>
      </c>
      <c r="R41" cm="1">
        <f t="array" ref="R41">SUMPRODUCT(--('1850 Not Stated Clean'!A41:Q41 &lt;&gt; '1850 Not Stated Raw'!A41:Q41))</f>
        <v>1</v>
      </c>
    </row>
    <row r="42" spans="1:18">
      <c r="A42">
        <v>41</v>
      </c>
      <c r="B42">
        <v>6</v>
      </c>
      <c r="C42">
        <v>6</v>
      </c>
      <c r="D42" t="s">
        <v>81</v>
      </c>
      <c r="E42" t="s">
        <v>76</v>
      </c>
      <c r="F42">
        <v>7</v>
      </c>
      <c r="G42">
        <v>1843</v>
      </c>
      <c r="H42" t="s">
        <v>19</v>
      </c>
      <c r="I42" t="s">
        <v>20</v>
      </c>
      <c r="M42" t="s">
        <v>27</v>
      </c>
      <c r="R42" cm="1">
        <f t="array" ref="R42">SUMPRODUCT(--('1850 Not Stated Clean'!A42:Q42 &lt;&gt; '1850 Not Stated Raw'!A42:Q42))</f>
        <v>0</v>
      </c>
    </row>
    <row r="43" spans="1:18">
      <c r="A43">
        <v>42</v>
      </c>
      <c r="B43">
        <v>6</v>
      </c>
      <c r="C43">
        <v>6</v>
      </c>
      <c r="D43" t="s">
        <v>82</v>
      </c>
      <c r="E43" t="s">
        <v>76</v>
      </c>
      <c r="F43">
        <v>5</v>
      </c>
      <c r="G43">
        <v>1845</v>
      </c>
      <c r="H43" t="s">
        <v>24</v>
      </c>
      <c r="I43" t="s">
        <v>20</v>
      </c>
      <c r="M43" t="s">
        <v>27</v>
      </c>
      <c r="R43" cm="1">
        <f t="array" ref="R43">SUMPRODUCT(--('1850 Not Stated Clean'!A43:Q43 &lt;&gt; '1850 Not Stated Raw'!A43:Q43))</f>
        <v>0</v>
      </c>
    </row>
    <row r="44" spans="1:18">
      <c r="A44">
        <v>1</v>
      </c>
      <c r="B44">
        <v>6</v>
      </c>
      <c r="C44">
        <v>6</v>
      </c>
      <c r="D44" t="s">
        <v>83</v>
      </c>
      <c r="E44" t="s">
        <v>76</v>
      </c>
      <c r="F44">
        <v>2</v>
      </c>
      <c r="G44">
        <v>1848</v>
      </c>
      <c r="H44" t="s">
        <v>19</v>
      </c>
      <c r="I44" t="s">
        <v>20</v>
      </c>
      <c r="M44" t="s">
        <v>27</v>
      </c>
      <c r="R44" cm="1">
        <f t="array" ref="R44">SUMPRODUCT(--('1850 Not Stated Clean'!A44:Q44 &lt;&gt; '1850 Not Stated Raw'!A44:Q44))</f>
        <v>0</v>
      </c>
    </row>
    <row r="45" spans="1:18">
      <c r="A45">
        <v>2</v>
      </c>
      <c r="B45">
        <v>7</v>
      </c>
      <c r="C45">
        <v>7</v>
      </c>
      <c r="D45" t="s">
        <v>84</v>
      </c>
      <c r="E45" t="s">
        <v>85</v>
      </c>
      <c r="F45">
        <v>51</v>
      </c>
      <c r="G45">
        <v>1799</v>
      </c>
      <c r="H45" t="s">
        <v>19</v>
      </c>
      <c r="I45" t="s">
        <v>20</v>
      </c>
      <c r="J45" t="s">
        <v>32</v>
      </c>
      <c r="K45" t="s">
        <v>33</v>
      </c>
      <c r="M45" t="s">
        <v>41</v>
      </c>
      <c r="R45" cm="1">
        <f t="array" ref="R45">SUMPRODUCT(--('1850 Not Stated Clean'!A45:Q45 &lt;&gt; '1850 Not Stated Raw'!A45:Q45))</f>
        <v>0</v>
      </c>
    </row>
    <row r="46" spans="1:18">
      <c r="A46">
        <v>3</v>
      </c>
      <c r="B46">
        <v>7</v>
      </c>
      <c r="C46">
        <v>7</v>
      </c>
      <c r="D46" t="s">
        <v>86</v>
      </c>
      <c r="E46" t="s">
        <v>85</v>
      </c>
      <c r="F46">
        <v>48</v>
      </c>
      <c r="G46">
        <v>1802</v>
      </c>
      <c r="H46" t="s">
        <v>24</v>
      </c>
      <c r="I46" t="s">
        <v>20</v>
      </c>
      <c r="M46" t="s">
        <v>87</v>
      </c>
      <c r="R46" cm="1">
        <f t="array" ref="R46">SUMPRODUCT(--('1850 Not Stated Clean'!A46:Q46 &lt;&gt; '1850 Not Stated Raw'!A46:Q46))</f>
        <v>0</v>
      </c>
    </row>
    <row r="47" spans="1:18">
      <c r="A47">
        <v>4</v>
      </c>
      <c r="B47">
        <v>7</v>
      </c>
      <c r="C47">
        <v>7</v>
      </c>
      <c r="D47" t="s">
        <v>88</v>
      </c>
      <c r="E47" t="s">
        <v>85</v>
      </c>
      <c r="F47">
        <v>19</v>
      </c>
      <c r="G47">
        <v>1831</v>
      </c>
      <c r="H47" t="s">
        <v>19</v>
      </c>
      <c r="I47" t="s">
        <v>20</v>
      </c>
      <c r="J47" t="s">
        <v>89</v>
      </c>
      <c r="K47" t="s">
        <v>33</v>
      </c>
      <c r="M47" t="s">
        <v>41</v>
      </c>
      <c r="P47" t="s">
        <v>57</v>
      </c>
      <c r="R47" cm="1">
        <f t="array" ref="R47">SUMPRODUCT(--('1850 Not Stated Clean'!A47:Q47 &lt;&gt; '1850 Not Stated Raw'!A47:Q47))</f>
        <v>0</v>
      </c>
    </row>
    <row r="48" spans="1:18">
      <c r="A48">
        <v>5</v>
      </c>
      <c r="B48">
        <v>7</v>
      </c>
      <c r="C48">
        <v>7</v>
      </c>
      <c r="D48" t="s">
        <v>1338</v>
      </c>
      <c r="E48" t="s">
        <v>85</v>
      </c>
      <c r="F48">
        <v>21</v>
      </c>
      <c r="G48">
        <v>1829</v>
      </c>
      <c r="H48" t="s">
        <v>24</v>
      </c>
      <c r="I48" t="s">
        <v>20</v>
      </c>
      <c r="M48" t="s">
        <v>41</v>
      </c>
      <c r="P48" t="s">
        <v>57</v>
      </c>
      <c r="R48" cm="1">
        <f t="array" ref="R48">SUMPRODUCT(--('1850 Not Stated Clean'!A48:Q48 &lt;&gt; '1850 Not Stated Raw'!A48:Q48))</f>
        <v>1</v>
      </c>
    </row>
    <row r="49" spans="1:18">
      <c r="A49">
        <v>6</v>
      </c>
      <c r="B49">
        <v>7</v>
      </c>
      <c r="C49">
        <v>7</v>
      </c>
      <c r="D49" t="s">
        <v>91</v>
      </c>
      <c r="E49" t="s">
        <v>85</v>
      </c>
      <c r="F49">
        <v>17</v>
      </c>
      <c r="G49">
        <v>1833</v>
      </c>
      <c r="H49" t="s">
        <v>24</v>
      </c>
      <c r="I49" t="s">
        <v>20</v>
      </c>
      <c r="M49" t="s">
        <v>41</v>
      </c>
      <c r="R49" cm="1">
        <f t="array" ref="R49">SUMPRODUCT(--('1850 Not Stated Clean'!A49:Q49 &lt;&gt; '1850 Not Stated Raw'!A49:Q49))</f>
        <v>0</v>
      </c>
    </row>
    <row r="50" spans="1:18">
      <c r="A50">
        <v>7</v>
      </c>
      <c r="B50">
        <v>7</v>
      </c>
      <c r="C50">
        <v>7</v>
      </c>
      <c r="D50" t="s">
        <v>92</v>
      </c>
      <c r="E50" t="s">
        <v>85</v>
      </c>
      <c r="F50">
        <v>14</v>
      </c>
      <c r="G50">
        <v>1836</v>
      </c>
      <c r="H50" t="s">
        <v>19</v>
      </c>
      <c r="I50" t="s">
        <v>20</v>
      </c>
      <c r="M50" t="s">
        <v>41</v>
      </c>
      <c r="R50" cm="1">
        <f t="array" ref="R50">SUMPRODUCT(--('1850 Not Stated Clean'!A50:Q50 &lt;&gt; '1850 Not Stated Raw'!A50:Q50))</f>
        <v>0</v>
      </c>
    </row>
    <row r="51" spans="1:18">
      <c r="A51">
        <v>8</v>
      </c>
      <c r="B51">
        <v>7</v>
      </c>
      <c r="C51">
        <v>7</v>
      </c>
      <c r="D51" t="s">
        <v>93</v>
      </c>
      <c r="E51" t="s">
        <v>85</v>
      </c>
      <c r="F51">
        <v>12</v>
      </c>
      <c r="G51">
        <v>1838</v>
      </c>
      <c r="H51" t="s">
        <v>19</v>
      </c>
      <c r="I51" t="s">
        <v>20</v>
      </c>
      <c r="M51" t="s">
        <v>41</v>
      </c>
      <c r="R51" cm="1">
        <f t="array" ref="R51">SUMPRODUCT(--('1850 Not Stated Clean'!A51:Q51 &lt;&gt; '1850 Not Stated Raw'!A51:Q51))</f>
        <v>0</v>
      </c>
    </row>
    <row r="52" spans="1:18">
      <c r="A52">
        <v>9</v>
      </c>
      <c r="B52">
        <v>7</v>
      </c>
      <c r="C52">
        <v>7</v>
      </c>
      <c r="D52" t="s">
        <v>94</v>
      </c>
      <c r="E52" t="s">
        <v>85</v>
      </c>
      <c r="F52">
        <v>10</v>
      </c>
      <c r="G52">
        <v>1840</v>
      </c>
      <c r="H52" t="s">
        <v>19</v>
      </c>
      <c r="I52" t="s">
        <v>20</v>
      </c>
      <c r="M52" t="s">
        <v>41</v>
      </c>
      <c r="R52" cm="1">
        <f t="array" ref="R52">SUMPRODUCT(--('1850 Not Stated Clean'!A52:Q52 &lt;&gt; '1850 Not Stated Raw'!A52:Q52))</f>
        <v>0</v>
      </c>
    </row>
    <row r="53" spans="1:18">
      <c r="A53">
        <v>10</v>
      </c>
      <c r="B53">
        <v>8</v>
      </c>
      <c r="C53">
        <v>8</v>
      </c>
      <c r="D53" t="s">
        <v>95</v>
      </c>
      <c r="E53" t="s">
        <v>1339</v>
      </c>
      <c r="F53">
        <v>34</v>
      </c>
      <c r="G53">
        <v>1816</v>
      </c>
      <c r="H53" t="s">
        <v>19</v>
      </c>
      <c r="I53" t="s">
        <v>20</v>
      </c>
      <c r="J53" t="s">
        <v>32</v>
      </c>
      <c r="K53" t="s">
        <v>33</v>
      </c>
      <c r="L53">
        <v>2150</v>
      </c>
      <c r="M53" t="s">
        <v>97</v>
      </c>
      <c r="R53" cm="1">
        <f t="array" ref="R53">SUMPRODUCT(--('1850 Not Stated Clean'!A53:Q53 &lt;&gt; '1850 Not Stated Raw'!A53:Q53))</f>
        <v>1</v>
      </c>
    </row>
    <row r="54" spans="1:18">
      <c r="A54">
        <v>11</v>
      </c>
      <c r="B54">
        <v>8</v>
      </c>
      <c r="C54">
        <v>8</v>
      </c>
      <c r="D54" t="s">
        <v>98</v>
      </c>
      <c r="E54" t="s">
        <v>1339</v>
      </c>
      <c r="F54">
        <v>23</v>
      </c>
      <c r="G54">
        <v>1827</v>
      </c>
      <c r="H54" t="s">
        <v>24</v>
      </c>
      <c r="I54" t="s">
        <v>20</v>
      </c>
      <c r="M54" t="s">
        <v>38</v>
      </c>
      <c r="R54" cm="1">
        <f t="array" ref="R54">SUMPRODUCT(--('1850 Not Stated Clean'!A54:Q54 &lt;&gt; '1850 Not Stated Raw'!A54:Q54))</f>
        <v>1</v>
      </c>
    </row>
    <row r="55" spans="1:18">
      <c r="A55">
        <v>12</v>
      </c>
      <c r="B55">
        <v>8</v>
      </c>
      <c r="C55">
        <v>8</v>
      </c>
      <c r="D55" t="s">
        <v>447</v>
      </c>
      <c r="E55" t="s">
        <v>1339</v>
      </c>
      <c r="F55">
        <v>3</v>
      </c>
      <c r="G55">
        <v>1847</v>
      </c>
      <c r="H55" t="s">
        <v>24</v>
      </c>
      <c r="I55" t="s">
        <v>20</v>
      </c>
      <c r="M55" t="s">
        <v>27</v>
      </c>
      <c r="R55" cm="1">
        <f t="array" ref="R55">SUMPRODUCT(--('1850 Not Stated Clean'!A55:Q55 &lt;&gt; '1850 Not Stated Raw'!A55:Q55))</f>
        <v>2</v>
      </c>
    </row>
    <row r="56" spans="1:18">
      <c r="A56">
        <v>13</v>
      </c>
      <c r="B56">
        <v>8</v>
      </c>
      <c r="C56">
        <v>8</v>
      </c>
      <c r="D56" t="s">
        <v>100</v>
      </c>
      <c r="E56" t="s">
        <v>1339</v>
      </c>
      <c r="F56">
        <v>28</v>
      </c>
      <c r="G56">
        <v>1822</v>
      </c>
      <c r="H56" t="s">
        <v>19</v>
      </c>
      <c r="I56" t="s">
        <v>20</v>
      </c>
      <c r="J56" t="s">
        <v>101</v>
      </c>
      <c r="K56" t="s">
        <v>102</v>
      </c>
      <c r="M56" t="s">
        <v>103</v>
      </c>
      <c r="R56" cm="1">
        <f t="array" ref="R56">SUMPRODUCT(--('1850 Not Stated Clean'!A56:Q56 &lt;&gt; '1850 Not Stated Raw'!A56:Q56))</f>
        <v>1</v>
      </c>
    </row>
    <row r="57" spans="1:18">
      <c r="A57">
        <v>14</v>
      </c>
      <c r="B57">
        <v>9</v>
      </c>
      <c r="C57">
        <v>9</v>
      </c>
      <c r="D57" t="s">
        <v>104</v>
      </c>
      <c r="E57" t="s">
        <v>105</v>
      </c>
      <c r="F57">
        <v>32</v>
      </c>
      <c r="G57">
        <v>1818</v>
      </c>
      <c r="H57" t="s">
        <v>19</v>
      </c>
      <c r="I57" t="s">
        <v>20</v>
      </c>
      <c r="J57" t="s">
        <v>32</v>
      </c>
      <c r="K57" t="s">
        <v>33</v>
      </c>
      <c r="L57">
        <v>2000</v>
      </c>
      <c r="M57" t="s">
        <v>36</v>
      </c>
      <c r="R57" cm="1">
        <f t="array" ref="R57">SUMPRODUCT(--('1850 Not Stated Clean'!A57:Q57 &lt;&gt; '1850 Not Stated Raw'!A57:Q57))</f>
        <v>0</v>
      </c>
    </row>
    <row r="58" spans="1:18">
      <c r="A58">
        <v>15</v>
      </c>
      <c r="B58">
        <v>9</v>
      </c>
      <c r="C58">
        <v>9</v>
      </c>
      <c r="D58" t="s">
        <v>106</v>
      </c>
      <c r="E58" t="s">
        <v>105</v>
      </c>
      <c r="F58">
        <v>16</v>
      </c>
      <c r="G58">
        <v>1834</v>
      </c>
      <c r="H58" t="s">
        <v>24</v>
      </c>
      <c r="I58" t="s">
        <v>20</v>
      </c>
      <c r="M58" t="s">
        <v>38</v>
      </c>
      <c r="R58" cm="1">
        <f t="array" ref="R58">SUMPRODUCT(--('1850 Not Stated Clean'!A58:Q58 &lt;&gt; '1850 Not Stated Raw'!A58:Q58))</f>
        <v>0</v>
      </c>
    </row>
    <row r="59" spans="1:18">
      <c r="A59">
        <v>16</v>
      </c>
      <c r="B59">
        <v>10</v>
      </c>
      <c r="C59">
        <v>10</v>
      </c>
      <c r="D59" t="s">
        <v>88</v>
      </c>
      <c r="E59" t="s">
        <v>107</v>
      </c>
      <c r="F59">
        <v>34</v>
      </c>
      <c r="G59">
        <v>1816</v>
      </c>
      <c r="H59" t="s">
        <v>19</v>
      </c>
      <c r="I59" t="s">
        <v>20</v>
      </c>
      <c r="J59" t="s">
        <v>21</v>
      </c>
      <c r="K59" t="s">
        <v>108</v>
      </c>
      <c r="L59">
        <v>3100</v>
      </c>
      <c r="M59" t="s">
        <v>97</v>
      </c>
      <c r="R59" cm="1">
        <f t="array" ref="R59">SUMPRODUCT(--('1850 Not Stated Clean'!A59:Q59 &lt;&gt; '1850 Not Stated Raw'!A59:Q59))</f>
        <v>0</v>
      </c>
    </row>
    <row r="60" spans="1:18">
      <c r="A60">
        <v>17</v>
      </c>
      <c r="B60">
        <v>10</v>
      </c>
      <c r="C60">
        <v>10</v>
      </c>
      <c r="D60" t="s">
        <v>109</v>
      </c>
      <c r="E60" t="s">
        <v>107</v>
      </c>
      <c r="F60">
        <v>30</v>
      </c>
      <c r="G60">
        <v>1820</v>
      </c>
      <c r="H60" t="s">
        <v>24</v>
      </c>
      <c r="I60" t="s">
        <v>20</v>
      </c>
      <c r="M60" t="s">
        <v>41</v>
      </c>
      <c r="R60" cm="1">
        <f t="array" ref="R60">SUMPRODUCT(--('1850 Not Stated Clean'!A60:Q60 &lt;&gt; '1850 Not Stated Raw'!A60:Q60))</f>
        <v>0</v>
      </c>
    </row>
    <row r="61" spans="1:18">
      <c r="A61">
        <v>18</v>
      </c>
      <c r="B61">
        <v>10</v>
      </c>
      <c r="C61">
        <v>10</v>
      </c>
      <c r="D61" t="s">
        <v>100</v>
      </c>
      <c r="E61" t="s">
        <v>107</v>
      </c>
      <c r="F61">
        <v>13</v>
      </c>
      <c r="G61">
        <v>1837</v>
      </c>
      <c r="H61" t="s">
        <v>19</v>
      </c>
      <c r="I61" t="s">
        <v>20</v>
      </c>
      <c r="M61" t="s">
        <v>22</v>
      </c>
      <c r="O61" t="s">
        <v>57</v>
      </c>
      <c r="R61" cm="1">
        <f t="array" ref="R61">SUMPRODUCT(--('1850 Not Stated Clean'!A61:Q61 &lt;&gt; '1850 Not Stated Raw'!A61:Q61))</f>
        <v>0</v>
      </c>
    </row>
    <row r="62" spans="1:18">
      <c r="A62">
        <v>19</v>
      </c>
      <c r="B62">
        <v>10</v>
      </c>
      <c r="C62">
        <v>10</v>
      </c>
      <c r="D62" t="s">
        <v>110</v>
      </c>
      <c r="E62" t="s">
        <v>107</v>
      </c>
      <c r="F62">
        <v>11</v>
      </c>
      <c r="G62">
        <v>1839</v>
      </c>
      <c r="H62" t="s">
        <v>24</v>
      </c>
      <c r="I62" t="s">
        <v>20</v>
      </c>
      <c r="M62" t="s">
        <v>27</v>
      </c>
      <c r="O62" t="s">
        <v>57</v>
      </c>
      <c r="R62" cm="1">
        <f t="array" ref="R62">SUMPRODUCT(--('1850 Not Stated Clean'!A62:Q62 &lt;&gt; '1850 Not Stated Raw'!A62:Q62))</f>
        <v>0</v>
      </c>
    </row>
    <row r="63" spans="1:18">
      <c r="A63">
        <v>20</v>
      </c>
      <c r="B63">
        <v>10</v>
      </c>
      <c r="C63">
        <v>10</v>
      </c>
      <c r="D63" t="s">
        <v>51</v>
      </c>
      <c r="E63" t="s">
        <v>107</v>
      </c>
      <c r="F63">
        <v>9</v>
      </c>
      <c r="G63">
        <v>1841</v>
      </c>
      <c r="H63" t="s">
        <v>19</v>
      </c>
      <c r="I63" t="s">
        <v>20</v>
      </c>
      <c r="M63" t="s">
        <v>27</v>
      </c>
      <c r="R63" cm="1">
        <f t="array" ref="R63">SUMPRODUCT(--('1850 Not Stated Clean'!A63:Q63 &lt;&gt; '1850 Not Stated Raw'!A63:Q63))</f>
        <v>1</v>
      </c>
    </row>
    <row r="64" spans="1:18">
      <c r="A64">
        <v>21</v>
      </c>
      <c r="B64">
        <v>10</v>
      </c>
      <c r="C64">
        <v>10</v>
      </c>
      <c r="D64" t="s">
        <v>94</v>
      </c>
      <c r="E64" t="s">
        <v>107</v>
      </c>
      <c r="F64">
        <v>7</v>
      </c>
      <c r="G64">
        <v>1843</v>
      </c>
      <c r="H64" t="s">
        <v>24</v>
      </c>
      <c r="I64" t="s">
        <v>20</v>
      </c>
      <c r="M64" t="s">
        <v>27</v>
      </c>
      <c r="R64" cm="1">
        <f t="array" ref="R64">SUMPRODUCT(--('1850 Not Stated Clean'!A64:Q64 &lt;&gt; '1850 Not Stated Raw'!A64:Q64))</f>
        <v>0</v>
      </c>
    </row>
    <row r="65" spans="1:18">
      <c r="A65">
        <v>22</v>
      </c>
      <c r="B65">
        <v>10</v>
      </c>
      <c r="C65">
        <v>10</v>
      </c>
      <c r="D65" t="s">
        <v>111</v>
      </c>
      <c r="E65" t="s">
        <v>107</v>
      </c>
      <c r="F65">
        <v>1</v>
      </c>
      <c r="G65">
        <v>1849</v>
      </c>
      <c r="H65" t="s">
        <v>19</v>
      </c>
      <c r="I65" t="s">
        <v>20</v>
      </c>
      <c r="M65" t="s">
        <v>27</v>
      </c>
      <c r="R65" cm="1">
        <f t="array" ref="R65">SUMPRODUCT(--('1850 Not Stated Clean'!A65:Q65 &lt;&gt; '1850 Not Stated Raw'!A65:Q65))</f>
        <v>0</v>
      </c>
    </row>
    <row r="66" spans="1:18">
      <c r="A66">
        <v>23</v>
      </c>
      <c r="B66">
        <v>10</v>
      </c>
      <c r="C66">
        <v>10</v>
      </c>
      <c r="D66" t="s">
        <v>112</v>
      </c>
      <c r="E66" t="s">
        <v>113</v>
      </c>
      <c r="F66">
        <v>26</v>
      </c>
      <c r="G66">
        <v>1824</v>
      </c>
      <c r="H66" t="s">
        <v>19</v>
      </c>
      <c r="I66" t="s">
        <v>20</v>
      </c>
      <c r="J66" t="s">
        <v>1340</v>
      </c>
      <c r="K66" t="s">
        <v>115</v>
      </c>
      <c r="M66" t="s">
        <v>116</v>
      </c>
      <c r="R66" cm="1">
        <f t="array" ref="R66">SUMPRODUCT(--('1850 Not Stated Clean'!A66:Q66 &lt;&gt; '1850 Not Stated Raw'!A66:Q66))</f>
        <v>1</v>
      </c>
    </row>
    <row r="67" spans="1:18">
      <c r="A67">
        <v>24</v>
      </c>
      <c r="B67">
        <v>10</v>
      </c>
      <c r="C67">
        <v>10</v>
      </c>
      <c r="D67" t="s">
        <v>106</v>
      </c>
      <c r="E67" t="s">
        <v>117</v>
      </c>
      <c r="F67">
        <v>32</v>
      </c>
      <c r="G67">
        <v>1818</v>
      </c>
      <c r="H67" t="s">
        <v>19</v>
      </c>
      <c r="I67" t="s">
        <v>20</v>
      </c>
      <c r="J67" t="s">
        <v>118</v>
      </c>
      <c r="K67" t="s">
        <v>108</v>
      </c>
      <c r="M67" t="s">
        <v>34</v>
      </c>
      <c r="R67" cm="1">
        <f t="array" ref="R67">SUMPRODUCT(--('1850 Not Stated Clean'!A67:Q67 &lt;&gt; '1850 Not Stated Raw'!A67:Q67))</f>
        <v>0</v>
      </c>
    </row>
    <row r="68" spans="1:18">
      <c r="A68">
        <v>25</v>
      </c>
      <c r="B68">
        <v>10</v>
      </c>
      <c r="C68">
        <v>10</v>
      </c>
      <c r="D68" t="s">
        <v>119</v>
      </c>
      <c r="E68" t="s">
        <v>120</v>
      </c>
      <c r="F68">
        <v>14</v>
      </c>
      <c r="G68">
        <v>1836</v>
      </c>
      <c r="H68" t="s">
        <v>19</v>
      </c>
      <c r="I68" t="s">
        <v>20</v>
      </c>
      <c r="M68" t="s">
        <v>116</v>
      </c>
      <c r="R68" cm="1">
        <f t="array" ref="R68">SUMPRODUCT(--('1850 Not Stated Clean'!A68:Q68 &lt;&gt; '1850 Not Stated Raw'!A68:Q68))</f>
        <v>0</v>
      </c>
    </row>
    <row r="69" spans="1:18">
      <c r="A69">
        <v>26</v>
      </c>
      <c r="B69">
        <v>11</v>
      </c>
      <c r="C69">
        <v>11</v>
      </c>
      <c r="D69" t="s">
        <v>121</v>
      </c>
      <c r="E69" t="s">
        <v>122</v>
      </c>
      <c r="F69">
        <v>33</v>
      </c>
      <c r="G69">
        <v>1817</v>
      </c>
      <c r="H69" t="s">
        <v>19</v>
      </c>
      <c r="I69" t="s">
        <v>20</v>
      </c>
      <c r="J69" t="s">
        <v>123</v>
      </c>
      <c r="K69" t="s">
        <v>124</v>
      </c>
      <c r="L69">
        <v>3600</v>
      </c>
      <c r="M69" t="s">
        <v>77</v>
      </c>
      <c r="R69" cm="1">
        <f t="array" ref="R69">SUMPRODUCT(--('1850 Not Stated Clean'!A69:Q69 &lt;&gt; '1850 Not Stated Raw'!A69:Q69))</f>
        <v>0</v>
      </c>
    </row>
    <row r="70" spans="1:18">
      <c r="A70">
        <v>27</v>
      </c>
      <c r="B70">
        <v>11</v>
      </c>
      <c r="C70">
        <v>11</v>
      </c>
      <c r="D70" t="s">
        <v>125</v>
      </c>
      <c r="E70" t="s">
        <v>122</v>
      </c>
      <c r="F70">
        <v>24</v>
      </c>
      <c r="G70">
        <v>1826</v>
      </c>
      <c r="H70" t="s">
        <v>24</v>
      </c>
      <c r="I70" t="s">
        <v>20</v>
      </c>
      <c r="M70" t="s">
        <v>126</v>
      </c>
      <c r="R70" cm="1">
        <f t="array" ref="R70">SUMPRODUCT(--('1850 Not Stated Clean'!A70:Q70 &lt;&gt; '1850 Not Stated Raw'!A70:Q70))</f>
        <v>0</v>
      </c>
    </row>
    <row r="71" spans="1:18">
      <c r="A71">
        <v>28</v>
      </c>
      <c r="B71">
        <v>11</v>
      </c>
      <c r="C71">
        <v>11</v>
      </c>
      <c r="D71" t="s">
        <v>127</v>
      </c>
      <c r="E71" t="s">
        <v>122</v>
      </c>
      <c r="F71">
        <v>11</v>
      </c>
      <c r="G71">
        <v>1839</v>
      </c>
      <c r="H71" t="s">
        <v>19</v>
      </c>
      <c r="I71" t="s">
        <v>20</v>
      </c>
      <c r="M71" t="s">
        <v>41</v>
      </c>
      <c r="O71" t="s">
        <v>57</v>
      </c>
      <c r="R71" cm="1">
        <f t="array" ref="R71">SUMPRODUCT(--('1850 Not Stated Clean'!A71:Q71 &lt;&gt; '1850 Not Stated Raw'!A71:Q71))</f>
        <v>0</v>
      </c>
    </row>
    <row r="72" spans="1:18">
      <c r="A72">
        <v>29</v>
      </c>
      <c r="B72">
        <v>11</v>
      </c>
      <c r="C72">
        <v>11</v>
      </c>
      <c r="D72" t="s">
        <v>128</v>
      </c>
      <c r="E72" t="s">
        <v>122</v>
      </c>
      <c r="F72">
        <v>9</v>
      </c>
      <c r="G72">
        <v>1841</v>
      </c>
      <c r="H72" t="s">
        <v>24</v>
      </c>
      <c r="I72" t="s">
        <v>20</v>
      </c>
      <c r="M72" t="s">
        <v>41</v>
      </c>
      <c r="O72" t="s">
        <v>57</v>
      </c>
      <c r="R72" cm="1">
        <f t="array" ref="R72">SUMPRODUCT(--('1850 Not Stated Clean'!A72:Q72 &lt;&gt; '1850 Not Stated Raw'!A72:Q72))</f>
        <v>0</v>
      </c>
    </row>
    <row r="73" spans="1:18">
      <c r="A73">
        <v>30</v>
      </c>
      <c r="B73">
        <v>11</v>
      </c>
      <c r="C73">
        <v>11</v>
      </c>
      <c r="D73" t="s">
        <v>129</v>
      </c>
      <c r="E73" t="s">
        <v>122</v>
      </c>
      <c r="F73">
        <v>6</v>
      </c>
      <c r="G73">
        <v>1844</v>
      </c>
      <c r="H73" t="s">
        <v>19</v>
      </c>
      <c r="I73" t="s">
        <v>20</v>
      </c>
      <c r="M73" t="s">
        <v>41</v>
      </c>
      <c r="R73" cm="1">
        <f t="array" ref="R73">SUMPRODUCT(--('1850 Not Stated Clean'!A73:Q73 &lt;&gt; '1850 Not Stated Raw'!A73:Q73))</f>
        <v>0</v>
      </c>
    </row>
    <row r="74" spans="1:18">
      <c r="A74">
        <v>31</v>
      </c>
      <c r="B74">
        <v>11</v>
      </c>
      <c r="C74">
        <v>11</v>
      </c>
      <c r="D74" t="s">
        <v>130</v>
      </c>
      <c r="E74" t="s">
        <v>122</v>
      </c>
      <c r="F74">
        <v>1</v>
      </c>
      <c r="G74">
        <v>1849</v>
      </c>
      <c r="H74" t="s">
        <v>24</v>
      </c>
      <c r="I74" t="s">
        <v>20</v>
      </c>
      <c r="M74" t="s">
        <v>27</v>
      </c>
      <c r="R74" cm="1">
        <f t="array" ref="R74">SUMPRODUCT(--('1850 Not Stated Clean'!A74:Q74 &lt;&gt; '1850 Not Stated Raw'!A74:Q74))</f>
        <v>0</v>
      </c>
    </row>
    <row r="75" spans="1:18">
      <c r="A75">
        <v>32</v>
      </c>
      <c r="B75">
        <v>12</v>
      </c>
      <c r="C75">
        <v>12</v>
      </c>
      <c r="D75" t="s">
        <v>67</v>
      </c>
      <c r="E75" t="s">
        <v>131</v>
      </c>
      <c r="F75">
        <v>42</v>
      </c>
      <c r="G75">
        <v>1808</v>
      </c>
      <c r="H75" t="s">
        <v>19</v>
      </c>
      <c r="I75" t="s">
        <v>20</v>
      </c>
      <c r="L75">
        <v>4000</v>
      </c>
      <c r="M75" t="s">
        <v>41</v>
      </c>
      <c r="R75" cm="1">
        <f t="array" ref="R75">SUMPRODUCT(--('1850 Not Stated Clean'!A75:Q75 &lt;&gt; '1850 Not Stated Raw'!A75:Q75))</f>
        <v>0</v>
      </c>
    </row>
    <row r="76" spans="1:18">
      <c r="A76">
        <v>33</v>
      </c>
      <c r="B76">
        <v>12</v>
      </c>
      <c r="C76">
        <v>12</v>
      </c>
      <c r="D76" t="s">
        <v>132</v>
      </c>
      <c r="E76" t="s">
        <v>131</v>
      </c>
      <c r="F76">
        <v>27</v>
      </c>
      <c r="G76">
        <v>1823</v>
      </c>
      <c r="H76" t="s">
        <v>24</v>
      </c>
      <c r="I76" t="s">
        <v>20</v>
      </c>
      <c r="M76" t="s">
        <v>41</v>
      </c>
      <c r="R76" cm="1">
        <f t="array" ref="R76">SUMPRODUCT(--('1850 Not Stated Clean'!A76:Q76 &lt;&gt; '1850 Not Stated Raw'!A76:Q76))</f>
        <v>0</v>
      </c>
    </row>
    <row r="77" spans="1:18">
      <c r="A77">
        <v>34</v>
      </c>
      <c r="B77">
        <v>12</v>
      </c>
      <c r="C77">
        <v>12</v>
      </c>
      <c r="D77" t="s">
        <v>133</v>
      </c>
      <c r="E77" t="s">
        <v>131</v>
      </c>
      <c r="F77">
        <v>4</v>
      </c>
      <c r="G77">
        <v>1846</v>
      </c>
      <c r="H77" t="s">
        <v>19</v>
      </c>
      <c r="I77" t="s">
        <v>20</v>
      </c>
      <c r="M77" t="s">
        <v>27</v>
      </c>
      <c r="R77" cm="1">
        <f t="array" ref="R77">SUMPRODUCT(--('1850 Not Stated Clean'!A77:Q77 &lt;&gt; '1850 Not Stated Raw'!A77:Q77))</f>
        <v>0</v>
      </c>
    </row>
    <row r="78" spans="1:18">
      <c r="A78">
        <v>35</v>
      </c>
      <c r="B78">
        <v>12</v>
      </c>
      <c r="C78">
        <v>12</v>
      </c>
      <c r="D78" t="s">
        <v>67</v>
      </c>
      <c r="E78" t="s">
        <v>131</v>
      </c>
      <c r="F78">
        <v>2</v>
      </c>
      <c r="G78">
        <v>1848</v>
      </c>
      <c r="H78" t="s">
        <v>19</v>
      </c>
      <c r="I78" t="s">
        <v>20</v>
      </c>
      <c r="M78" t="s">
        <v>27</v>
      </c>
      <c r="R78" cm="1">
        <f t="array" ref="R78">SUMPRODUCT(--('1850 Not Stated Clean'!A78:Q78 &lt;&gt; '1850 Not Stated Raw'!A78:Q78))</f>
        <v>1</v>
      </c>
    </row>
    <row r="79" spans="1:18">
      <c r="A79">
        <v>36</v>
      </c>
      <c r="B79">
        <v>12</v>
      </c>
      <c r="C79">
        <v>12</v>
      </c>
      <c r="D79" t="s">
        <v>135</v>
      </c>
      <c r="E79" t="s">
        <v>131</v>
      </c>
      <c r="F79">
        <v>2</v>
      </c>
      <c r="G79">
        <v>1848</v>
      </c>
      <c r="H79" t="s">
        <v>24</v>
      </c>
      <c r="I79" t="s">
        <v>20</v>
      </c>
      <c r="M79" t="s">
        <v>27</v>
      </c>
      <c r="R79" cm="1">
        <f t="array" ref="R79">SUMPRODUCT(--('1850 Not Stated Clean'!A79:Q79 &lt;&gt; '1850 Not Stated Raw'!A79:Q79))</f>
        <v>0</v>
      </c>
    </row>
    <row r="80" spans="1:18">
      <c r="A80">
        <v>37</v>
      </c>
      <c r="B80">
        <v>12</v>
      </c>
      <c r="C80">
        <v>12</v>
      </c>
      <c r="D80" t="s">
        <v>95</v>
      </c>
      <c r="E80" t="s">
        <v>136</v>
      </c>
      <c r="F80">
        <v>40</v>
      </c>
      <c r="G80">
        <v>1810</v>
      </c>
      <c r="H80" t="s">
        <v>24</v>
      </c>
      <c r="I80" t="s">
        <v>20</v>
      </c>
      <c r="J80" t="s">
        <v>137</v>
      </c>
      <c r="K80" t="s">
        <v>138</v>
      </c>
      <c r="M80" t="s">
        <v>77</v>
      </c>
      <c r="R80" cm="1">
        <f t="array" ref="R80">SUMPRODUCT(--('1850 Not Stated Clean'!A80:Q80 &lt;&gt; '1850 Not Stated Raw'!A80:Q80))</f>
        <v>1</v>
      </c>
    </row>
    <row r="81" spans="1:18">
      <c r="A81">
        <v>38</v>
      </c>
      <c r="B81">
        <v>13</v>
      </c>
      <c r="C81">
        <v>13</v>
      </c>
      <c r="D81" t="s">
        <v>139</v>
      </c>
      <c r="E81" t="s">
        <v>140</v>
      </c>
      <c r="F81">
        <v>52</v>
      </c>
      <c r="G81">
        <v>1798</v>
      </c>
      <c r="H81" t="s">
        <v>19</v>
      </c>
      <c r="I81" t="s">
        <v>20</v>
      </c>
      <c r="J81" t="s">
        <v>21</v>
      </c>
      <c r="K81" t="s">
        <v>108</v>
      </c>
      <c r="L81">
        <v>22000</v>
      </c>
      <c r="M81" t="s">
        <v>141</v>
      </c>
      <c r="R81" cm="1">
        <f t="array" ref="R81">SUMPRODUCT(--('1850 Not Stated Clean'!A81:Q81 &lt;&gt; '1850 Not Stated Raw'!A81:Q81))</f>
        <v>0</v>
      </c>
    </row>
    <row r="82" spans="1:18">
      <c r="A82">
        <v>39</v>
      </c>
      <c r="B82">
        <v>13</v>
      </c>
      <c r="C82">
        <v>13</v>
      </c>
      <c r="D82" t="s">
        <v>56</v>
      </c>
      <c r="E82" t="s">
        <v>140</v>
      </c>
      <c r="F82">
        <v>52</v>
      </c>
      <c r="G82">
        <v>1798</v>
      </c>
      <c r="H82" t="s">
        <v>24</v>
      </c>
      <c r="I82" t="s">
        <v>20</v>
      </c>
      <c r="M82" t="s">
        <v>142</v>
      </c>
      <c r="R82" cm="1">
        <f t="array" ref="R82">SUMPRODUCT(--('1850 Not Stated Clean'!A82:Q82 &lt;&gt; '1850 Not Stated Raw'!A82:Q82))</f>
        <v>0</v>
      </c>
    </row>
    <row r="83" spans="1:18">
      <c r="A83">
        <v>40</v>
      </c>
      <c r="B83">
        <v>13</v>
      </c>
      <c r="C83">
        <v>13</v>
      </c>
      <c r="D83" t="s">
        <v>50</v>
      </c>
      <c r="E83" t="s">
        <v>140</v>
      </c>
      <c r="F83">
        <v>21</v>
      </c>
      <c r="G83">
        <v>1829</v>
      </c>
      <c r="H83" t="s">
        <v>24</v>
      </c>
      <c r="I83" t="s">
        <v>20</v>
      </c>
      <c r="M83" t="s">
        <v>22</v>
      </c>
      <c r="R83" cm="1">
        <f t="array" ref="R83">SUMPRODUCT(--('1850 Not Stated Clean'!A83:Q83 &lt;&gt; '1850 Not Stated Raw'!A83:Q83))</f>
        <v>0</v>
      </c>
    </row>
    <row r="84" spans="1:18">
      <c r="A84">
        <v>41</v>
      </c>
      <c r="B84">
        <v>13</v>
      </c>
      <c r="C84">
        <v>13</v>
      </c>
      <c r="D84" t="s">
        <v>56</v>
      </c>
      <c r="E84" t="s">
        <v>140</v>
      </c>
      <c r="F84">
        <v>16</v>
      </c>
      <c r="G84">
        <v>1834</v>
      </c>
      <c r="H84" t="s">
        <v>24</v>
      </c>
      <c r="I84" t="s">
        <v>20</v>
      </c>
      <c r="M84" t="s">
        <v>22</v>
      </c>
      <c r="O84" t="s">
        <v>57</v>
      </c>
      <c r="R84" cm="1">
        <f t="array" ref="R84">SUMPRODUCT(--('1850 Not Stated Clean'!A84:Q84 &lt;&gt; '1850 Not Stated Raw'!A84:Q84))</f>
        <v>0</v>
      </c>
    </row>
    <row r="85" spans="1:18">
      <c r="A85">
        <v>42</v>
      </c>
      <c r="B85">
        <v>13</v>
      </c>
      <c r="C85">
        <v>13</v>
      </c>
      <c r="D85" t="s">
        <v>143</v>
      </c>
      <c r="E85" t="s">
        <v>140</v>
      </c>
      <c r="F85">
        <v>14</v>
      </c>
      <c r="G85">
        <v>1836</v>
      </c>
      <c r="H85" t="s">
        <v>24</v>
      </c>
      <c r="I85" t="s">
        <v>20</v>
      </c>
      <c r="R85" cm="1">
        <f t="array" ref="R85">SUMPRODUCT(--('1850 Not Stated Clean'!A85:Q85 &lt;&gt; '1850 Not Stated Raw'!A85:Q85))</f>
        <v>1</v>
      </c>
    </row>
    <row r="86" spans="1:18">
      <c r="A86">
        <v>1</v>
      </c>
      <c r="B86">
        <v>13</v>
      </c>
      <c r="C86">
        <v>14</v>
      </c>
      <c r="D86" t="s">
        <v>144</v>
      </c>
      <c r="E86" t="s">
        <v>145</v>
      </c>
      <c r="F86">
        <v>40</v>
      </c>
      <c r="G86">
        <v>1810</v>
      </c>
      <c r="H86" t="s">
        <v>19</v>
      </c>
      <c r="I86" t="s">
        <v>20</v>
      </c>
      <c r="J86" t="s">
        <v>146</v>
      </c>
      <c r="K86" t="s">
        <v>73</v>
      </c>
      <c r="L86">
        <v>2880</v>
      </c>
      <c r="M86" t="s">
        <v>77</v>
      </c>
      <c r="R86" cm="1">
        <f t="array" ref="R86">SUMPRODUCT(--('1850 Not Stated Clean'!A86:Q86 &lt;&gt; '1850 Not Stated Raw'!A86:Q86))</f>
        <v>0</v>
      </c>
    </row>
    <row r="87" spans="1:18">
      <c r="A87">
        <v>2</v>
      </c>
      <c r="B87">
        <v>13</v>
      </c>
      <c r="C87">
        <v>14</v>
      </c>
      <c r="D87" t="s">
        <v>56</v>
      </c>
      <c r="E87" t="s">
        <v>145</v>
      </c>
      <c r="F87">
        <v>23</v>
      </c>
      <c r="G87">
        <v>1827</v>
      </c>
      <c r="H87" t="s">
        <v>24</v>
      </c>
      <c r="I87" t="s">
        <v>20</v>
      </c>
      <c r="M87" t="s">
        <v>22</v>
      </c>
      <c r="R87" cm="1">
        <f t="array" ref="R87">SUMPRODUCT(--('1850 Not Stated Clean'!A87:Q87 &lt;&gt; '1850 Not Stated Raw'!A87:Q87))</f>
        <v>0</v>
      </c>
    </row>
    <row r="88" spans="1:18">
      <c r="A88">
        <v>3</v>
      </c>
      <c r="B88">
        <v>13</v>
      </c>
      <c r="C88">
        <v>14</v>
      </c>
      <c r="D88" t="s">
        <v>147</v>
      </c>
      <c r="E88" t="s">
        <v>145</v>
      </c>
      <c r="F88">
        <v>6</v>
      </c>
      <c r="G88">
        <v>1844</v>
      </c>
      <c r="H88" t="s">
        <v>24</v>
      </c>
      <c r="I88" t="s">
        <v>20</v>
      </c>
      <c r="M88" t="s">
        <v>27</v>
      </c>
      <c r="O88" t="s">
        <v>57</v>
      </c>
      <c r="R88" cm="1">
        <f t="array" ref="R88">SUMPRODUCT(--('1850 Not Stated Clean'!A88:Q88 &lt;&gt; '1850 Not Stated Raw'!A88:Q88))</f>
        <v>0</v>
      </c>
    </row>
    <row r="89" spans="1:18">
      <c r="A89">
        <v>4</v>
      </c>
      <c r="B89">
        <v>13</v>
      </c>
      <c r="C89">
        <v>14</v>
      </c>
      <c r="D89" t="s">
        <v>148</v>
      </c>
      <c r="E89" t="s">
        <v>145</v>
      </c>
      <c r="F89">
        <v>3</v>
      </c>
      <c r="G89">
        <v>1847</v>
      </c>
      <c r="H89" t="s">
        <v>19</v>
      </c>
      <c r="I89" t="s">
        <v>20</v>
      </c>
      <c r="M89" t="s">
        <v>27</v>
      </c>
      <c r="R89" cm="1">
        <f t="array" ref="R89">SUMPRODUCT(--('1850 Not Stated Clean'!A89:Q89 &lt;&gt; '1850 Not Stated Raw'!A89:Q89))</f>
        <v>0</v>
      </c>
    </row>
    <row r="90" spans="1:18">
      <c r="A90">
        <v>5</v>
      </c>
      <c r="B90">
        <v>13</v>
      </c>
      <c r="C90">
        <v>14</v>
      </c>
      <c r="D90" t="s">
        <v>93</v>
      </c>
      <c r="E90" t="s">
        <v>149</v>
      </c>
      <c r="F90">
        <v>34</v>
      </c>
      <c r="G90">
        <v>1816</v>
      </c>
      <c r="H90" t="s">
        <v>19</v>
      </c>
      <c r="I90" t="s">
        <v>20</v>
      </c>
      <c r="J90" t="s">
        <v>146</v>
      </c>
      <c r="K90" t="s">
        <v>73</v>
      </c>
      <c r="M90" t="s">
        <v>22</v>
      </c>
      <c r="R90" cm="1">
        <f t="array" ref="R90">SUMPRODUCT(--('1850 Not Stated Clean'!A90:Q90 &lt;&gt; '1850 Not Stated Raw'!A90:Q90))</f>
        <v>0</v>
      </c>
    </row>
    <row r="91" spans="1:18">
      <c r="A91">
        <v>6</v>
      </c>
      <c r="B91">
        <v>13</v>
      </c>
      <c r="C91">
        <v>14</v>
      </c>
      <c r="D91" t="s">
        <v>100</v>
      </c>
      <c r="E91" t="s">
        <v>150</v>
      </c>
      <c r="F91">
        <v>20</v>
      </c>
      <c r="G91">
        <v>1830</v>
      </c>
      <c r="H91" t="s">
        <v>19</v>
      </c>
      <c r="I91" t="s">
        <v>20</v>
      </c>
      <c r="J91" t="s">
        <v>146</v>
      </c>
      <c r="K91" t="s">
        <v>73</v>
      </c>
      <c r="M91" t="s">
        <v>22</v>
      </c>
      <c r="R91" cm="1">
        <f t="array" ref="R91">SUMPRODUCT(--('1850 Not Stated Clean'!A91:Q91 &lt;&gt; '1850 Not Stated Raw'!A91:Q91))</f>
        <v>0</v>
      </c>
    </row>
    <row r="92" spans="1:18">
      <c r="A92">
        <v>7</v>
      </c>
      <c r="B92">
        <v>14</v>
      </c>
      <c r="C92">
        <v>15</v>
      </c>
      <c r="D92" t="s">
        <v>151</v>
      </c>
      <c r="E92" t="s">
        <v>140</v>
      </c>
      <c r="F92">
        <v>25</v>
      </c>
      <c r="G92">
        <v>1825</v>
      </c>
      <c r="H92" t="s">
        <v>19</v>
      </c>
      <c r="I92" t="s">
        <v>20</v>
      </c>
      <c r="J92" t="s">
        <v>21</v>
      </c>
      <c r="K92" t="s">
        <v>108</v>
      </c>
      <c r="L92">
        <v>1000</v>
      </c>
      <c r="M92" t="s">
        <v>22</v>
      </c>
      <c r="R92" cm="1">
        <f t="array" ref="R92">SUMPRODUCT(--('1850 Not Stated Clean'!A92:Q92 &lt;&gt; '1850 Not Stated Raw'!A92:Q92))</f>
        <v>0</v>
      </c>
    </row>
    <row r="93" spans="1:18">
      <c r="A93">
        <v>8</v>
      </c>
      <c r="B93">
        <v>14</v>
      </c>
      <c r="C93">
        <v>15</v>
      </c>
      <c r="D93" t="s">
        <v>86</v>
      </c>
      <c r="E93" t="s">
        <v>140</v>
      </c>
      <c r="F93">
        <v>19</v>
      </c>
      <c r="G93">
        <v>1831</v>
      </c>
      <c r="H93" t="s">
        <v>24</v>
      </c>
      <c r="I93" t="s">
        <v>20</v>
      </c>
      <c r="M93" t="s">
        <v>87</v>
      </c>
      <c r="R93" cm="1">
        <f t="array" ref="R93">SUMPRODUCT(--('1850 Not Stated Clean'!A93:Q93 &lt;&gt; '1850 Not Stated Raw'!A93:Q93))</f>
        <v>0</v>
      </c>
    </row>
    <row r="94" spans="1:18">
      <c r="A94">
        <v>9</v>
      </c>
      <c r="B94">
        <v>14</v>
      </c>
      <c r="C94">
        <v>15</v>
      </c>
      <c r="D94" t="s">
        <v>78</v>
      </c>
      <c r="E94" t="s">
        <v>140</v>
      </c>
      <c r="F94">
        <v>0</v>
      </c>
      <c r="G94">
        <v>1850</v>
      </c>
      <c r="H94" t="s">
        <v>19</v>
      </c>
      <c r="I94" t="s">
        <v>20</v>
      </c>
      <c r="M94" t="s">
        <v>27</v>
      </c>
      <c r="R94" cm="1">
        <f t="array" ref="R94">SUMPRODUCT(--('1850 Not Stated Clean'!A94:Q94 &lt;&gt; '1850 Not Stated Raw'!A94:Q94))</f>
        <v>1</v>
      </c>
    </row>
    <row r="95" spans="1:18">
      <c r="A95">
        <v>10</v>
      </c>
      <c r="B95">
        <v>15</v>
      </c>
      <c r="C95">
        <v>16</v>
      </c>
      <c r="D95" t="s">
        <v>153</v>
      </c>
      <c r="E95" t="s">
        <v>154</v>
      </c>
      <c r="F95">
        <v>38</v>
      </c>
      <c r="G95">
        <v>1812</v>
      </c>
      <c r="H95" t="s">
        <v>19</v>
      </c>
      <c r="I95" t="s">
        <v>20</v>
      </c>
      <c r="J95" t="s">
        <v>32</v>
      </c>
      <c r="K95" t="s">
        <v>33</v>
      </c>
      <c r="L95">
        <v>100</v>
      </c>
      <c r="M95" t="s">
        <v>155</v>
      </c>
      <c r="R95" cm="1">
        <f t="array" ref="R95">SUMPRODUCT(--('1850 Not Stated Clean'!A95:Q95 &lt;&gt; '1850 Not Stated Raw'!A95:Q95))</f>
        <v>0</v>
      </c>
    </row>
    <row r="96" spans="1:18">
      <c r="A96">
        <v>11</v>
      </c>
      <c r="B96">
        <v>15</v>
      </c>
      <c r="C96">
        <v>16</v>
      </c>
      <c r="D96" t="s">
        <v>51</v>
      </c>
      <c r="E96" t="s">
        <v>154</v>
      </c>
      <c r="F96">
        <v>37</v>
      </c>
      <c r="G96">
        <v>1813</v>
      </c>
      <c r="H96" t="s">
        <v>24</v>
      </c>
      <c r="I96" t="s">
        <v>20</v>
      </c>
      <c r="M96" t="s">
        <v>155</v>
      </c>
      <c r="R96" cm="1">
        <f t="array" ref="R96">SUMPRODUCT(--('1850 Not Stated Clean'!A96:Q96 &lt;&gt; '1850 Not Stated Raw'!A96:Q96))</f>
        <v>0</v>
      </c>
    </row>
    <row r="97" spans="1:18">
      <c r="A97">
        <v>12</v>
      </c>
      <c r="B97">
        <v>15</v>
      </c>
      <c r="C97">
        <v>16</v>
      </c>
      <c r="D97" t="s">
        <v>50</v>
      </c>
      <c r="E97" t="s">
        <v>154</v>
      </c>
      <c r="F97">
        <v>13</v>
      </c>
      <c r="G97">
        <v>1837</v>
      </c>
      <c r="H97" t="s">
        <v>24</v>
      </c>
      <c r="I97" t="s">
        <v>20</v>
      </c>
      <c r="M97" t="s">
        <v>27</v>
      </c>
      <c r="O97" t="s">
        <v>57</v>
      </c>
      <c r="R97" cm="1">
        <f t="array" ref="R97">SUMPRODUCT(--('1850 Not Stated Clean'!A97:Q97 &lt;&gt; '1850 Not Stated Raw'!A97:Q97))</f>
        <v>0</v>
      </c>
    </row>
    <row r="98" spans="1:18">
      <c r="A98">
        <v>13</v>
      </c>
      <c r="B98">
        <v>15</v>
      </c>
      <c r="C98">
        <v>16</v>
      </c>
      <c r="D98" t="s">
        <v>37</v>
      </c>
      <c r="E98" t="s">
        <v>154</v>
      </c>
      <c r="F98">
        <v>9</v>
      </c>
      <c r="G98">
        <v>1841</v>
      </c>
      <c r="H98" t="s">
        <v>24</v>
      </c>
      <c r="I98" t="s">
        <v>20</v>
      </c>
      <c r="M98" t="s">
        <v>27</v>
      </c>
      <c r="O98" t="s">
        <v>57</v>
      </c>
      <c r="R98" cm="1">
        <f t="array" ref="R98">SUMPRODUCT(--('1850 Not Stated Clean'!A98:Q98 &lt;&gt; '1850 Not Stated Raw'!A98:Q98))</f>
        <v>0</v>
      </c>
    </row>
    <row r="99" spans="1:18">
      <c r="A99">
        <v>14</v>
      </c>
      <c r="B99">
        <v>15</v>
      </c>
      <c r="C99">
        <v>16</v>
      </c>
      <c r="D99" t="s">
        <v>78</v>
      </c>
      <c r="E99" t="s">
        <v>154</v>
      </c>
      <c r="F99">
        <v>7</v>
      </c>
      <c r="G99">
        <v>1843</v>
      </c>
      <c r="H99" t="s">
        <v>24</v>
      </c>
      <c r="I99" t="s">
        <v>20</v>
      </c>
      <c r="M99" t="s">
        <v>27</v>
      </c>
      <c r="O99" t="s">
        <v>57</v>
      </c>
      <c r="R99" cm="1">
        <f t="array" ref="R99">SUMPRODUCT(--('1850 Not Stated Clean'!A99:Q99 &lt;&gt; '1850 Not Stated Raw'!A99:Q99))</f>
        <v>0</v>
      </c>
    </row>
    <row r="100" spans="1:18">
      <c r="A100">
        <v>15</v>
      </c>
      <c r="B100">
        <v>15</v>
      </c>
      <c r="C100">
        <v>16</v>
      </c>
      <c r="D100" t="s">
        <v>56</v>
      </c>
      <c r="E100" t="s">
        <v>154</v>
      </c>
      <c r="F100">
        <v>5</v>
      </c>
      <c r="G100">
        <v>1845</v>
      </c>
      <c r="H100" t="s">
        <v>24</v>
      </c>
      <c r="I100" t="s">
        <v>20</v>
      </c>
      <c r="M100" t="s">
        <v>27</v>
      </c>
      <c r="R100" cm="1">
        <f t="array" ref="R100">SUMPRODUCT(--('1850 Not Stated Clean'!A100:Q100 &lt;&gt; '1850 Not Stated Raw'!A100:Q100))</f>
        <v>0</v>
      </c>
    </row>
    <row r="101" spans="1:18">
      <c r="A101">
        <v>16</v>
      </c>
      <c r="B101">
        <v>15</v>
      </c>
      <c r="C101">
        <v>16</v>
      </c>
      <c r="D101" t="s">
        <v>94</v>
      </c>
      <c r="E101" t="s">
        <v>154</v>
      </c>
      <c r="F101">
        <v>4</v>
      </c>
      <c r="G101">
        <v>1846</v>
      </c>
      <c r="H101" t="s">
        <v>24</v>
      </c>
      <c r="I101" t="s">
        <v>20</v>
      </c>
      <c r="M101" t="s">
        <v>27</v>
      </c>
      <c r="R101" cm="1">
        <f t="array" ref="R101">SUMPRODUCT(--('1850 Not Stated Clean'!A101:Q101 &lt;&gt; '1850 Not Stated Raw'!A101:Q101))</f>
        <v>0</v>
      </c>
    </row>
    <row r="102" spans="1:18">
      <c r="A102">
        <v>17</v>
      </c>
      <c r="B102">
        <v>15</v>
      </c>
      <c r="C102">
        <v>16</v>
      </c>
      <c r="D102" t="s">
        <v>56</v>
      </c>
      <c r="E102" t="s">
        <v>154</v>
      </c>
      <c r="F102">
        <v>3</v>
      </c>
      <c r="G102">
        <v>1847</v>
      </c>
      <c r="H102" t="s">
        <v>19</v>
      </c>
      <c r="I102" t="s">
        <v>20</v>
      </c>
      <c r="M102" t="s">
        <v>27</v>
      </c>
      <c r="R102" cm="1">
        <f t="array" ref="R102">SUMPRODUCT(--('1850 Not Stated Clean'!A102:Q102 &lt;&gt; '1850 Not Stated Raw'!A102:Q102))</f>
        <v>0</v>
      </c>
    </row>
    <row r="103" spans="1:18">
      <c r="A103">
        <v>18</v>
      </c>
      <c r="B103">
        <v>15</v>
      </c>
      <c r="C103">
        <v>16</v>
      </c>
      <c r="D103" t="s">
        <v>156</v>
      </c>
      <c r="E103" t="s">
        <v>154</v>
      </c>
      <c r="F103">
        <v>0</v>
      </c>
      <c r="G103">
        <v>1850</v>
      </c>
      <c r="H103" t="s">
        <v>19</v>
      </c>
      <c r="I103" t="s">
        <v>20</v>
      </c>
      <c r="M103" t="s">
        <v>27</v>
      </c>
      <c r="R103" cm="1">
        <f t="array" ref="R103">SUMPRODUCT(--('1850 Not Stated Clean'!A103:Q103 &lt;&gt; '1850 Not Stated Raw'!A103:Q103))</f>
        <v>1</v>
      </c>
    </row>
    <row r="104" spans="1:18">
      <c r="A104">
        <v>19</v>
      </c>
      <c r="B104">
        <v>16</v>
      </c>
      <c r="C104">
        <v>17</v>
      </c>
      <c r="D104" t="s">
        <v>61</v>
      </c>
      <c r="E104" t="s">
        <v>158</v>
      </c>
      <c r="F104">
        <v>47</v>
      </c>
      <c r="G104">
        <v>1803</v>
      </c>
      <c r="H104" t="s">
        <v>19</v>
      </c>
      <c r="I104" t="s">
        <v>20</v>
      </c>
      <c r="J104" t="s">
        <v>32</v>
      </c>
      <c r="K104" t="s">
        <v>33</v>
      </c>
      <c r="L104">
        <v>1000</v>
      </c>
      <c r="M104" t="s">
        <v>41</v>
      </c>
      <c r="R104" cm="1">
        <f t="array" ref="R104">SUMPRODUCT(--('1850 Not Stated Clean'!A104:Q104 &lt;&gt; '1850 Not Stated Raw'!A104:Q104))</f>
        <v>0</v>
      </c>
    </row>
    <row r="105" spans="1:18">
      <c r="A105">
        <v>20</v>
      </c>
      <c r="B105">
        <v>16</v>
      </c>
      <c r="C105">
        <v>17</v>
      </c>
      <c r="D105" t="s">
        <v>50</v>
      </c>
      <c r="E105" t="s">
        <v>158</v>
      </c>
      <c r="F105">
        <v>15</v>
      </c>
      <c r="G105">
        <v>1835</v>
      </c>
      <c r="H105" t="s">
        <v>24</v>
      </c>
      <c r="I105" t="s">
        <v>20</v>
      </c>
      <c r="M105" t="s">
        <v>41</v>
      </c>
      <c r="O105" t="s">
        <v>57</v>
      </c>
      <c r="R105" cm="1">
        <f t="array" ref="R105">SUMPRODUCT(--('1850 Not Stated Clean'!A105:Q105 &lt;&gt; '1850 Not Stated Raw'!A105:Q105))</f>
        <v>0</v>
      </c>
    </row>
    <row r="106" spans="1:18">
      <c r="A106">
        <v>21</v>
      </c>
      <c r="B106">
        <v>16</v>
      </c>
      <c r="C106">
        <v>17</v>
      </c>
      <c r="D106" t="s">
        <v>94</v>
      </c>
      <c r="E106" t="s">
        <v>158</v>
      </c>
      <c r="F106">
        <v>13</v>
      </c>
      <c r="G106">
        <v>1837</v>
      </c>
      <c r="H106" t="s">
        <v>19</v>
      </c>
      <c r="I106" t="s">
        <v>20</v>
      </c>
      <c r="M106" t="s">
        <v>41</v>
      </c>
      <c r="R106" cm="1">
        <f t="array" ref="R106">SUMPRODUCT(--('1850 Not Stated Clean'!A106:Q106 &lt;&gt; '1850 Not Stated Raw'!A106:Q106))</f>
        <v>0</v>
      </c>
    </row>
    <row r="107" spans="1:18">
      <c r="A107">
        <v>22</v>
      </c>
      <c r="B107">
        <v>16</v>
      </c>
      <c r="C107">
        <v>17</v>
      </c>
      <c r="D107" t="s">
        <v>94</v>
      </c>
      <c r="E107" t="s">
        <v>158</v>
      </c>
      <c r="F107">
        <v>11</v>
      </c>
      <c r="G107">
        <v>1839</v>
      </c>
      <c r="H107" t="s">
        <v>19</v>
      </c>
      <c r="I107" t="s">
        <v>20</v>
      </c>
      <c r="M107" t="s">
        <v>41</v>
      </c>
      <c r="R107" cm="1">
        <f t="array" ref="R107">SUMPRODUCT(--('1850 Not Stated Clean'!A107:Q107 &lt;&gt; '1850 Not Stated Raw'!A107:Q107))</f>
        <v>0</v>
      </c>
    </row>
    <row r="108" spans="1:18">
      <c r="A108">
        <v>23</v>
      </c>
      <c r="B108">
        <v>16</v>
      </c>
      <c r="C108">
        <v>17</v>
      </c>
      <c r="D108" t="s">
        <v>94</v>
      </c>
      <c r="E108" t="s">
        <v>158</v>
      </c>
      <c r="F108">
        <v>9</v>
      </c>
      <c r="G108">
        <v>1841</v>
      </c>
      <c r="H108" t="s">
        <v>19</v>
      </c>
      <c r="I108" t="s">
        <v>20</v>
      </c>
      <c r="M108" t="s">
        <v>27</v>
      </c>
      <c r="R108" cm="1">
        <f t="array" ref="R108">SUMPRODUCT(--('1850 Not Stated Clean'!A108:Q108 &lt;&gt; '1850 Not Stated Raw'!A108:Q108))</f>
        <v>0</v>
      </c>
    </row>
    <row r="109" spans="1:18">
      <c r="A109">
        <v>24</v>
      </c>
      <c r="B109">
        <v>17</v>
      </c>
      <c r="C109">
        <v>18</v>
      </c>
      <c r="D109" t="s">
        <v>1341</v>
      </c>
      <c r="E109" t="s">
        <v>160</v>
      </c>
      <c r="F109">
        <v>36</v>
      </c>
      <c r="G109">
        <v>1814</v>
      </c>
      <c r="H109" t="s">
        <v>19</v>
      </c>
      <c r="I109" t="s">
        <v>20</v>
      </c>
      <c r="J109" t="s">
        <v>21</v>
      </c>
      <c r="K109" t="s">
        <v>108</v>
      </c>
      <c r="L109">
        <v>1500</v>
      </c>
      <c r="M109" t="s">
        <v>87</v>
      </c>
      <c r="R109" cm="1">
        <f t="array" ref="R109">SUMPRODUCT(--('1850 Not Stated Clean'!A109:Q109 &lt;&gt; '1850 Not Stated Raw'!A109:Q109))</f>
        <v>1</v>
      </c>
    </row>
    <row r="110" spans="1:18">
      <c r="A110">
        <v>25</v>
      </c>
      <c r="B110">
        <v>17</v>
      </c>
      <c r="C110">
        <v>18</v>
      </c>
      <c r="D110" t="s">
        <v>161</v>
      </c>
      <c r="E110" t="s">
        <v>160</v>
      </c>
      <c r="F110">
        <v>24</v>
      </c>
      <c r="G110">
        <v>1826</v>
      </c>
      <c r="H110" t="s">
        <v>24</v>
      </c>
      <c r="I110" t="s">
        <v>20</v>
      </c>
      <c r="M110" t="s">
        <v>77</v>
      </c>
      <c r="R110" cm="1">
        <f t="array" ref="R110">SUMPRODUCT(--('1850 Not Stated Clean'!A110:Q110 &lt;&gt; '1850 Not Stated Raw'!A110:Q110))</f>
        <v>0</v>
      </c>
    </row>
    <row r="111" spans="1:18">
      <c r="A111">
        <v>26</v>
      </c>
      <c r="B111">
        <v>17</v>
      </c>
      <c r="C111">
        <v>18</v>
      </c>
      <c r="D111" t="s">
        <v>162</v>
      </c>
      <c r="E111" t="s">
        <v>160</v>
      </c>
      <c r="F111">
        <v>1</v>
      </c>
      <c r="G111">
        <v>1849</v>
      </c>
      <c r="H111" t="s">
        <v>24</v>
      </c>
      <c r="I111" t="s">
        <v>20</v>
      </c>
      <c r="M111" t="s">
        <v>27</v>
      </c>
      <c r="R111" cm="1">
        <f t="array" ref="R111">SUMPRODUCT(--('1850 Not Stated Clean'!A111:Q111 &lt;&gt; '1850 Not Stated Raw'!A111:Q111))</f>
        <v>0</v>
      </c>
    </row>
    <row r="112" spans="1:18">
      <c r="A112">
        <v>27</v>
      </c>
      <c r="B112">
        <v>17</v>
      </c>
      <c r="C112">
        <v>18</v>
      </c>
      <c r="D112" t="s">
        <v>93</v>
      </c>
      <c r="E112" t="s">
        <v>163</v>
      </c>
      <c r="F112">
        <v>28</v>
      </c>
      <c r="G112">
        <v>1822</v>
      </c>
      <c r="H112" t="s">
        <v>19</v>
      </c>
      <c r="I112" t="s">
        <v>20</v>
      </c>
      <c r="J112" t="s">
        <v>21</v>
      </c>
      <c r="K112" t="s">
        <v>108</v>
      </c>
      <c r="L112">
        <v>640</v>
      </c>
      <c r="M112" t="s">
        <v>41</v>
      </c>
      <c r="R112" cm="1">
        <f t="array" ref="R112">SUMPRODUCT(--('1850 Not Stated Clean'!A112:Q112 &lt;&gt; '1850 Not Stated Raw'!A112:Q112))</f>
        <v>0</v>
      </c>
    </row>
    <row r="113" spans="1:18">
      <c r="A113">
        <v>28</v>
      </c>
      <c r="B113">
        <v>18</v>
      </c>
      <c r="C113">
        <v>19</v>
      </c>
      <c r="D113" t="s">
        <v>1342</v>
      </c>
      <c r="E113" t="s">
        <v>165</v>
      </c>
      <c r="F113">
        <v>40</v>
      </c>
      <c r="G113">
        <v>1810</v>
      </c>
      <c r="H113" t="s">
        <v>19</v>
      </c>
      <c r="I113" t="s">
        <v>20</v>
      </c>
      <c r="J113" t="s">
        <v>21</v>
      </c>
      <c r="K113" t="s">
        <v>108</v>
      </c>
      <c r="L113">
        <v>40000</v>
      </c>
      <c r="M113" t="s">
        <v>41</v>
      </c>
      <c r="R113" cm="1">
        <f t="array" ref="R113">SUMPRODUCT(--('1850 Not Stated Clean'!A113:Q113 &lt;&gt; '1850 Not Stated Raw'!A113:Q113))</f>
        <v>1</v>
      </c>
    </row>
    <row r="114" spans="1:18">
      <c r="A114">
        <v>29</v>
      </c>
      <c r="B114">
        <v>18</v>
      </c>
      <c r="C114">
        <v>19</v>
      </c>
      <c r="D114" t="s">
        <v>166</v>
      </c>
      <c r="E114" t="s">
        <v>165</v>
      </c>
      <c r="F114">
        <v>40</v>
      </c>
      <c r="G114">
        <v>1810</v>
      </c>
      <c r="H114" t="s">
        <v>24</v>
      </c>
      <c r="I114" t="s">
        <v>20</v>
      </c>
      <c r="M114" t="s">
        <v>79</v>
      </c>
      <c r="R114" cm="1">
        <f t="array" ref="R114">SUMPRODUCT(--('1850 Not Stated Clean'!A114:Q114 &lt;&gt; '1850 Not Stated Raw'!A114:Q114))</f>
        <v>0</v>
      </c>
    </row>
    <row r="115" spans="1:18">
      <c r="A115">
        <v>30</v>
      </c>
      <c r="B115">
        <v>18</v>
      </c>
      <c r="C115">
        <v>19</v>
      </c>
      <c r="D115" t="s">
        <v>74</v>
      </c>
      <c r="E115" t="s">
        <v>165</v>
      </c>
      <c r="F115">
        <v>11</v>
      </c>
      <c r="G115">
        <v>1839</v>
      </c>
      <c r="H115" t="s">
        <v>19</v>
      </c>
      <c r="I115" t="s">
        <v>20</v>
      </c>
      <c r="M115" t="s">
        <v>41</v>
      </c>
      <c r="O115" t="s">
        <v>57</v>
      </c>
      <c r="R115" cm="1">
        <f t="array" ref="R115">SUMPRODUCT(--('1850 Not Stated Clean'!A115:Q115 &lt;&gt; '1850 Not Stated Raw'!A115:Q115))</f>
        <v>1</v>
      </c>
    </row>
    <row r="116" spans="1:18">
      <c r="A116">
        <v>31</v>
      </c>
      <c r="B116">
        <v>18</v>
      </c>
      <c r="C116">
        <v>19</v>
      </c>
      <c r="D116" t="s">
        <v>167</v>
      </c>
      <c r="E116" t="s">
        <v>165</v>
      </c>
      <c r="F116">
        <v>8</v>
      </c>
      <c r="G116">
        <v>1842</v>
      </c>
      <c r="H116" t="s">
        <v>19</v>
      </c>
      <c r="I116" t="s">
        <v>20</v>
      </c>
      <c r="M116" t="s">
        <v>41</v>
      </c>
      <c r="O116" t="s">
        <v>57</v>
      </c>
      <c r="R116" cm="1">
        <f t="array" ref="R116">SUMPRODUCT(--('1850 Not Stated Clean'!A116:Q116 &lt;&gt; '1850 Not Stated Raw'!A116:Q116))</f>
        <v>1</v>
      </c>
    </row>
    <row r="117" spans="1:18">
      <c r="A117">
        <v>32</v>
      </c>
      <c r="B117">
        <v>18</v>
      </c>
      <c r="C117">
        <v>19</v>
      </c>
      <c r="D117" t="s">
        <v>68</v>
      </c>
      <c r="E117" t="s">
        <v>165</v>
      </c>
      <c r="F117">
        <v>6</v>
      </c>
      <c r="G117">
        <v>1844</v>
      </c>
      <c r="H117" t="s">
        <v>24</v>
      </c>
      <c r="I117" t="s">
        <v>20</v>
      </c>
      <c r="M117" t="s">
        <v>41</v>
      </c>
      <c r="R117" cm="1">
        <f t="array" ref="R117">SUMPRODUCT(--('1850 Not Stated Clean'!A117:Q117 &lt;&gt; '1850 Not Stated Raw'!A117:Q117))</f>
        <v>1</v>
      </c>
    </row>
    <row r="118" spans="1:18">
      <c r="A118">
        <v>33</v>
      </c>
      <c r="B118">
        <v>18</v>
      </c>
      <c r="C118">
        <v>19</v>
      </c>
      <c r="D118" t="s">
        <v>168</v>
      </c>
      <c r="E118" t="s">
        <v>165</v>
      </c>
      <c r="F118">
        <v>4</v>
      </c>
      <c r="G118">
        <v>1846</v>
      </c>
      <c r="H118" t="s">
        <v>24</v>
      </c>
      <c r="I118" t="s">
        <v>20</v>
      </c>
      <c r="M118" t="s">
        <v>41</v>
      </c>
      <c r="R118" cm="1">
        <f t="array" ref="R118">SUMPRODUCT(--('1850 Not Stated Clean'!A118:Q118 &lt;&gt; '1850 Not Stated Raw'!A118:Q118))</f>
        <v>1</v>
      </c>
    </row>
    <row r="119" spans="1:18">
      <c r="A119">
        <v>34</v>
      </c>
      <c r="B119">
        <v>18</v>
      </c>
      <c r="C119">
        <v>19</v>
      </c>
      <c r="D119" t="s">
        <v>169</v>
      </c>
      <c r="E119" t="s">
        <v>165</v>
      </c>
      <c r="F119">
        <v>1</v>
      </c>
      <c r="G119">
        <v>1849</v>
      </c>
      <c r="H119" t="s">
        <v>24</v>
      </c>
      <c r="I119" t="s">
        <v>20</v>
      </c>
      <c r="M119" t="s">
        <v>41</v>
      </c>
      <c r="R119" cm="1">
        <f t="array" ref="R119">SUMPRODUCT(--('1850 Not Stated Clean'!A119:Q119 &lt;&gt; '1850 Not Stated Raw'!A119:Q119))</f>
        <v>1</v>
      </c>
    </row>
    <row r="120" spans="1:18">
      <c r="A120">
        <v>35</v>
      </c>
      <c r="B120">
        <v>19</v>
      </c>
      <c r="C120">
        <v>20</v>
      </c>
      <c r="D120" t="s">
        <v>170</v>
      </c>
      <c r="E120" t="s">
        <v>171</v>
      </c>
      <c r="F120">
        <v>43</v>
      </c>
      <c r="G120">
        <v>1807</v>
      </c>
      <c r="H120" t="s">
        <v>19</v>
      </c>
      <c r="I120" t="s">
        <v>20</v>
      </c>
      <c r="J120" t="s">
        <v>21</v>
      </c>
      <c r="K120" t="s">
        <v>108</v>
      </c>
      <c r="L120">
        <v>10000</v>
      </c>
      <c r="M120" t="s">
        <v>22</v>
      </c>
      <c r="R120" cm="1">
        <f t="array" ref="R120">SUMPRODUCT(--('1850 Not Stated Clean'!A120:Q120 &lt;&gt; '1850 Not Stated Raw'!A120:Q120))</f>
        <v>0</v>
      </c>
    </row>
    <row r="121" spans="1:18">
      <c r="A121">
        <v>36</v>
      </c>
      <c r="B121">
        <v>19</v>
      </c>
      <c r="C121">
        <v>20</v>
      </c>
      <c r="D121" t="s">
        <v>110</v>
      </c>
      <c r="E121" t="s">
        <v>171</v>
      </c>
      <c r="F121">
        <v>33</v>
      </c>
      <c r="G121">
        <v>1817</v>
      </c>
      <c r="H121" t="s">
        <v>24</v>
      </c>
      <c r="I121" t="s">
        <v>20</v>
      </c>
      <c r="M121" t="s">
        <v>97</v>
      </c>
      <c r="R121" cm="1">
        <f t="array" ref="R121">SUMPRODUCT(--('1850 Not Stated Clean'!A121:Q121 &lt;&gt; '1850 Not Stated Raw'!A121:Q121))</f>
        <v>0</v>
      </c>
    </row>
    <row r="122" spans="1:18">
      <c r="A122">
        <v>37</v>
      </c>
      <c r="B122">
        <v>19</v>
      </c>
      <c r="C122">
        <v>20</v>
      </c>
      <c r="D122" t="s">
        <v>172</v>
      </c>
      <c r="E122" t="s">
        <v>173</v>
      </c>
      <c r="F122">
        <v>9</v>
      </c>
      <c r="G122">
        <v>1841</v>
      </c>
      <c r="H122" t="s">
        <v>24</v>
      </c>
      <c r="I122" t="s">
        <v>20</v>
      </c>
      <c r="M122" t="s">
        <v>126</v>
      </c>
      <c r="O122" t="s">
        <v>57</v>
      </c>
      <c r="R122" cm="1">
        <f t="array" ref="R122">SUMPRODUCT(--('1850 Not Stated Clean'!A122:Q122 &lt;&gt; '1850 Not Stated Raw'!A122:Q122))</f>
        <v>0</v>
      </c>
    </row>
    <row r="123" spans="1:18">
      <c r="A123">
        <v>38</v>
      </c>
      <c r="B123">
        <v>20</v>
      </c>
      <c r="C123">
        <v>21</v>
      </c>
      <c r="D123" t="s">
        <v>69</v>
      </c>
      <c r="E123" t="s">
        <v>174</v>
      </c>
      <c r="F123">
        <v>37</v>
      </c>
      <c r="G123">
        <v>1813</v>
      </c>
      <c r="H123" t="s">
        <v>19</v>
      </c>
      <c r="I123" t="s">
        <v>20</v>
      </c>
      <c r="J123" t="s">
        <v>1340</v>
      </c>
      <c r="K123" t="s">
        <v>115</v>
      </c>
      <c r="L123">
        <v>5238</v>
      </c>
      <c r="M123" t="s">
        <v>41</v>
      </c>
      <c r="R123" cm="1">
        <f t="array" ref="R123">SUMPRODUCT(--('1850 Not Stated Clean'!A123:Q123 &lt;&gt; '1850 Not Stated Raw'!A123:Q123))</f>
        <v>1</v>
      </c>
    </row>
    <row r="124" spans="1:18">
      <c r="A124">
        <v>39</v>
      </c>
      <c r="B124">
        <v>20</v>
      </c>
      <c r="C124">
        <v>21</v>
      </c>
      <c r="D124" t="s">
        <v>175</v>
      </c>
      <c r="E124" t="s">
        <v>174</v>
      </c>
      <c r="F124">
        <v>34</v>
      </c>
      <c r="G124">
        <v>1816</v>
      </c>
      <c r="H124" t="s">
        <v>24</v>
      </c>
      <c r="I124" t="s">
        <v>20</v>
      </c>
      <c r="M124" t="s">
        <v>41</v>
      </c>
      <c r="R124" cm="1">
        <f t="array" ref="R124">SUMPRODUCT(--('1850 Not Stated Clean'!A124:Q124 &lt;&gt; '1850 Not Stated Raw'!A124:Q124))</f>
        <v>0</v>
      </c>
    </row>
    <row r="125" spans="1:18">
      <c r="A125">
        <v>40</v>
      </c>
      <c r="B125">
        <v>20</v>
      </c>
      <c r="C125">
        <v>21</v>
      </c>
      <c r="D125" t="s">
        <v>176</v>
      </c>
      <c r="E125" t="s">
        <v>174</v>
      </c>
      <c r="F125">
        <v>13</v>
      </c>
      <c r="G125">
        <v>1837</v>
      </c>
      <c r="H125" t="s">
        <v>24</v>
      </c>
      <c r="I125" t="s">
        <v>20</v>
      </c>
      <c r="M125" t="s">
        <v>27</v>
      </c>
      <c r="O125" t="s">
        <v>57</v>
      </c>
      <c r="R125" cm="1">
        <f t="array" ref="R125">SUMPRODUCT(--('1850 Not Stated Clean'!A125:Q125 &lt;&gt; '1850 Not Stated Raw'!A125:Q125))</f>
        <v>0</v>
      </c>
    </row>
    <row r="126" spans="1:18">
      <c r="A126">
        <v>41</v>
      </c>
      <c r="B126">
        <v>20</v>
      </c>
      <c r="C126">
        <v>21</v>
      </c>
      <c r="D126" t="s">
        <v>177</v>
      </c>
      <c r="E126" t="s">
        <v>174</v>
      </c>
      <c r="F126">
        <v>10</v>
      </c>
      <c r="G126">
        <v>1840</v>
      </c>
      <c r="H126" t="s">
        <v>19</v>
      </c>
      <c r="I126" t="s">
        <v>20</v>
      </c>
      <c r="M126" t="s">
        <v>27</v>
      </c>
      <c r="O126" t="s">
        <v>57</v>
      </c>
      <c r="R126" cm="1">
        <f t="array" ref="R126">SUMPRODUCT(--('1850 Not Stated Clean'!A126:Q126 &lt;&gt; '1850 Not Stated Raw'!A126:Q126))</f>
        <v>0</v>
      </c>
    </row>
    <row r="127" spans="1:18">
      <c r="A127">
        <v>42</v>
      </c>
      <c r="B127">
        <v>21</v>
      </c>
      <c r="C127">
        <v>22</v>
      </c>
      <c r="D127" t="s">
        <v>178</v>
      </c>
      <c r="E127" t="s">
        <v>179</v>
      </c>
      <c r="F127">
        <v>47</v>
      </c>
      <c r="G127">
        <v>1803</v>
      </c>
      <c r="H127" t="s">
        <v>24</v>
      </c>
      <c r="I127" t="s">
        <v>20</v>
      </c>
      <c r="L127">
        <v>4500</v>
      </c>
      <c r="M127" t="s">
        <v>79</v>
      </c>
      <c r="R127" cm="1">
        <f t="array" ref="R127">SUMPRODUCT(--('1850 Not Stated Clean'!A127:Q127 &lt;&gt; '1850 Not Stated Raw'!A127:Q127))</f>
        <v>0</v>
      </c>
    </row>
    <row r="128" spans="1:18">
      <c r="A128">
        <v>1</v>
      </c>
      <c r="B128">
        <v>21</v>
      </c>
      <c r="C128">
        <v>22</v>
      </c>
      <c r="D128" t="s">
        <v>180</v>
      </c>
      <c r="E128" t="s">
        <v>181</v>
      </c>
      <c r="F128">
        <v>32</v>
      </c>
      <c r="G128">
        <v>1818</v>
      </c>
      <c r="H128" t="s">
        <v>19</v>
      </c>
      <c r="I128" t="s">
        <v>20</v>
      </c>
      <c r="J128" t="s">
        <v>21</v>
      </c>
      <c r="K128" t="s">
        <v>108</v>
      </c>
      <c r="L128">
        <v>1700</v>
      </c>
      <c r="M128" t="s">
        <v>41</v>
      </c>
      <c r="R128" cm="1">
        <f t="array" ref="R128">SUMPRODUCT(--('1850 Not Stated Clean'!A128:Q128 &lt;&gt; '1850 Not Stated Raw'!A128:Q128))</f>
        <v>0</v>
      </c>
    </row>
    <row r="129" spans="1:18">
      <c r="A129">
        <v>2</v>
      </c>
      <c r="B129">
        <v>21</v>
      </c>
      <c r="C129">
        <v>22</v>
      </c>
      <c r="D129" t="s">
        <v>56</v>
      </c>
      <c r="E129" t="s">
        <v>179</v>
      </c>
      <c r="F129">
        <v>18</v>
      </c>
      <c r="G129">
        <v>1832</v>
      </c>
      <c r="H129" t="s">
        <v>24</v>
      </c>
      <c r="I129" t="s">
        <v>20</v>
      </c>
      <c r="M129" t="s">
        <v>41</v>
      </c>
      <c r="R129" cm="1">
        <f t="array" ref="R129">SUMPRODUCT(--('1850 Not Stated Clean'!A129:Q129 &lt;&gt; '1850 Not Stated Raw'!A129:Q129))</f>
        <v>0</v>
      </c>
    </row>
    <row r="130" spans="1:18">
      <c r="A130">
        <v>3</v>
      </c>
      <c r="B130">
        <v>21</v>
      </c>
      <c r="C130">
        <v>22</v>
      </c>
      <c r="D130" t="s">
        <v>182</v>
      </c>
      <c r="E130" t="s">
        <v>179</v>
      </c>
      <c r="F130">
        <v>15</v>
      </c>
      <c r="G130">
        <v>1835</v>
      </c>
      <c r="H130" t="s">
        <v>19</v>
      </c>
      <c r="I130" t="s">
        <v>20</v>
      </c>
      <c r="J130" t="s">
        <v>118</v>
      </c>
      <c r="K130" t="s">
        <v>108</v>
      </c>
      <c r="M130" t="s">
        <v>41</v>
      </c>
      <c r="R130" cm="1">
        <f t="array" ref="R130">SUMPRODUCT(--('1850 Not Stated Clean'!A130:Q130 &lt;&gt; '1850 Not Stated Raw'!A130:Q130))</f>
        <v>0</v>
      </c>
    </row>
    <row r="131" spans="1:18">
      <c r="A131">
        <v>4</v>
      </c>
      <c r="B131">
        <v>21</v>
      </c>
      <c r="C131">
        <v>22</v>
      </c>
      <c r="D131" t="s">
        <v>183</v>
      </c>
      <c r="E131" t="s">
        <v>179</v>
      </c>
      <c r="F131">
        <v>12</v>
      </c>
      <c r="G131">
        <v>1838</v>
      </c>
      <c r="H131" t="s">
        <v>19</v>
      </c>
      <c r="I131" t="s">
        <v>20</v>
      </c>
      <c r="M131" t="s">
        <v>41</v>
      </c>
      <c r="O131" t="s">
        <v>57</v>
      </c>
      <c r="R131" cm="1">
        <f t="array" ref="R131">SUMPRODUCT(--('1850 Not Stated Clean'!A131:Q131 &lt;&gt; '1850 Not Stated Raw'!A131:Q131))</f>
        <v>0</v>
      </c>
    </row>
    <row r="132" spans="1:18">
      <c r="A132">
        <v>5</v>
      </c>
      <c r="B132">
        <v>21</v>
      </c>
      <c r="C132">
        <v>22</v>
      </c>
      <c r="D132" t="s">
        <v>184</v>
      </c>
      <c r="E132" t="s">
        <v>179</v>
      </c>
      <c r="F132">
        <v>10</v>
      </c>
      <c r="G132">
        <v>1840</v>
      </c>
      <c r="H132" t="s">
        <v>19</v>
      </c>
      <c r="I132" t="s">
        <v>20</v>
      </c>
      <c r="M132" t="s">
        <v>27</v>
      </c>
      <c r="O132" t="s">
        <v>57</v>
      </c>
      <c r="R132" cm="1">
        <f t="array" ref="R132">SUMPRODUCT(--('1850 Not Stated Clean'!A132:Q132 &lt;&gt; '1850 Not Stated Raw'!A132:Q132))</f>
        <v>0</v>
      </c>
    </row>
    <row r="133" spans="1:18">
      <c r="A133">
        <v>6</v>
      </c>
      <c r="B133">
        <v>22</v>
      </c>
      <c r="C133">
        <v>23</v>
      </c>
      <c r="D133" t="s">
        <v>185</v>
      </c>
      <c r="E133" t="s">
        <v>186</v>
      </c>
      <c r="F133">
        <v>33</v>
      </c>
      <c r="G133">
        <v>1817</v>
      </c>
      <c r="H133" t="s">
        <v>19</v>
      </c>
      <c r="I133" t="s">
        <v>20</v>
      </c>
      <c r="J133" t="s">
        <v>187</v>
      </c>
      <c r="K133" t="s">
        <v>188</v>
      </c>
      <c r="L133">
        <v>2000</v>
      </c>
      <c r="M133" t="s">
        <v>22</v>
      </c>
      <c r="R133" cm="1">
        <f t="array" ref="R133">SUMPRODUCT(--('1850 Not Stated Clean'!A133:Q133 &lt;&gt; '1850 Not Stated Raw'!A133:Q133))</f>
        <v>0</v>
      </c>
    </row>
    <row r="134" spans="1:18">
      <c r="A134">
        <v>7</v>
      </c>
      <c r="B134">
        <v>22</v>
      </c>
      <c r="C134">
        <v>23</v>
      </c>
      <c r="D134" t="s">
        <v>50</v>
      </c>
      <c r="E134" t="s">
        <v>186</v>
      </c>
      <c r="F134">
        <v>26</v>
      </c>
      <c r="G134">
        <v>1824</v>
      </c>
      <c r="H134" t="s">
        <v>24</v>
      </c>
      <c r="I134" t="s">
        <v>20</v>
      </c>
      <c r="M134" t="s">
        <v>126</v>
      </c>
      <c r="R134" cm="1">
        <f t="array" ref="R134">SUMPRODUCT(--('1850 Not Stated Clean'!A134:Q134 &lt;&gt; '1850 Not Stated Raw'!A134:Q134))</f>
        <v>0</v>
      </c>
    </row>
    <row r="135" spans="1:18">
      <c r="A135">
        <v>8</v>
      </c>
      <c r="B135">
        <v>22</v>
      </c>
      <c r="C135">
        <v>23</v>
      </c>
      <c r="D135" t="s">
        <v>189</v>
      </c>
      <c r="E135" t="s">
        <v>186</v>
      </c>
      <c r="F135">
        <v>2</v>
      </c>
      <c r="G135">
        <v>1848</v>
      </c>
      <c r="H135" t="s">
        <v>19</v>
      </c>
      <c r="I135" t="s">
        <v>20</v>
      </c>
      <c r="M135" t="s">
        <v>27</v>
      </c>
      <c r="R135" cm="1">
        <f t="array" ref="R135">SUMPRODUCT(--('1850 Not Stated Clean'!A135:Q135 &lt;&gt; '1850 Not Stated Raw'!A135:Q135))</f>
        <v>0</v>
      </c>
    </row>
    <row r="136" spans="1:18">
      <c r="A136">
        <v>9</v>
      </c>
      <c r="B136">
        <v>22</v>
      </c>
      <c r="C136">
        <v>23</v>
      </c>
      <c r="D136" t="s">
        <v>190</v>
      </c>
      <c r="E136" t="s">
        <v>191</v>
      </c>
      <c r="F136">
        <v>15</v>
      </c>
      <c r="G136">
        <v>1835</v>
      </c>
      <c r="H136" t="s">
        <v>24</v>
      </c>
      <c r="I136" t="s">
        <v>20</v>
      </c>
      <c r="M136" t="s">
        <v>126</v>
      </c>
      <c r="R136" cm="1">
        <f t="array" ref="R136">SUMPRODUCT(--('1850 Not Stated Clean'!A136:Q136 &lt;&gt; '1850 Not Stated Raw'!A136:Q136))</f>
        <v>0</v>
      </c>
    </row>
    <row r="137" spans="1:18">
      <c r="A137">
        <v>10</v>
      </c>
      <c r="B137">
        <v>23</v>
      </c>
      <c r="C137">
        <v>24</v>
      </c>
      <c r="D137" t="s">
        <v>192</v>
      </c>
      <c r="E137" t="s">
        <v>193</v>
      </c>
      <c r="F137">
        <v>30</v>
      </c>
      <c r="G137">
        <v>1820</v>
      </c>
      <c r="H137" t="s">
        <v>19</v>
      </c>
      <c r="I137" t="s">
        <v>20</v>
      </c>
      <c r="J137" t="s">
        <v>194</v>
      </c>
      <c r="K137" t="s">
        <v>195</v>
      </c>
      <c r="L137">
        <v>3000</v>
      </c>
      <c r="M137" t="s">
        <v>34</v>
      </c>
      <c r="R137" cm="1">
        <f t="array" ref="R137">SUMPRODUCT(--('1850 Not Stated Clean'!A137:Q137 &lt;&gt; '1850 Not Stated Raw'!A137:Q137))</f>
        <v>0</v>
      </c>
    </row>
    <row r="138" spans="1:18">
      <c r="A138">
        <v>11</v>
      </c>
      <c r="B138">
        <v>23</v>
      </c>
      <c r="C138">
        <v>24</v>
      </c>
      <c r="D138" t="s">
        <v>196</v>
      </c>
      <c r="E138" t="s">
        <v>193</v>
      </c>
      <c r="F138">
        <v>25</v>
      </c>
      <c r="G138">
        <v>1825</v>
      </c>
      <c r="H138" t="s">
        <v>24</v>
      </c>
      <c r="I138" t="s">
        <v>20</v>
      </c>
      <c r="M138" t="s">
        <v>87</v>
      </c>
      <c r="R138" cm="1">
        <f t="array" ref="R138">SUMPRODUCT(--('1850 Not Stated Clean'!A138:Q138 &lt;&gt; '1850 Not Stated Raw'!A138:Q138))</f>
        <v>0</v>
      </c>
    </row>
    <row r="139" spans="1:18">
      <c r="A139">
        <v>12</v>
      </c>
      <c r="B139">
        <v>23</v>
      </c>
      <c r="C139">
        <v>24</v>
      </c>
      <c r="D139" t="s">
        <v>86</v>
      </c>
      <c r="E139" t="s">
        <v>193</v>
      </c>
      <c r="F139">
        <v>8</v>
      </c>
      <c r="G139">
        <v>1842</v>
      </c>
      <c r="H139" t="s">
        <v>24</v>
      </c>
      <c r="I139" t="s">
        <v>20</v>
      </c>
      <c r="M139" t="s">
        <v>27</v>
      </c>
      <c r="O139" t="s">
        <v>57</v>
      </c>
      <c r="R139" cm="1">
        <f t="array" ref="R139">SUMPRODUCT(--('1850 Not Stated Clean'!A139:Q139 &lt;&gt; '1850 Not Stated Raw'!A139:Q139))</f>
        <v>0</v>
      </c>
    </row>
    <row r="140" spans="1:18">
      <c r="A140">
        <v>13</v>
      </c>
      <c r="B140">
        <v>23</v>
      </c>
      <c r="C140">
        <v>24</v>
      </c>
      <c r="D140" t="s">
        <v>106</v>
      </c>
      <c r="E140" t="s">
        <v>193</v>
      </c>
      <c r="F140">
        <v>5</v>
      </c>
      <c r="G140">
        <v>1845</v>
      </c>
      <c r="H140" t="s">
        <v>24</v>
      </c>
      <c r="I140" t="s">
        <v>20</v>
      </c>
      <c r="M140" t="s">
        <v>27</v>
      </c>
      <c r="R140" cm="1">
        <f t="array" ref="R140">SUMPRODUCT(--('1850 Not Stated Clean'!A140:Q140 &lt;&gt; '1850 Not Stated Raw'!A140:Q140))</f>
        <v>0</v>
      </c>
    </row>
    <row r="141" spans="1:18">
      <c r="A141">
        <v>14</v>
      </c>
      <c r="B141">
        <v>23</v>
      </c>
      <c r="C141">
        <v>24</v>
      </c>
      <c r="D141" t="s">
        <v>183</v>
      </c>
      <c r="E141" t="s">
        <v>193</v>
      </c>
      <c r="F141">
        <v>2</v>
      </c>
      <c r="G141">
        <v>1848</v>
      </c>
      <c r="H141" t="s">
        <v>24</v>
      </c>
      <c r="I141" t="s">
        <v>20</v>
      </c>
      <c r="M141" t="s">
        <v>27</v>
      </c>
      <c r="R141" cm="1">
        <f t="array" ref="R141">SUMPRODUCT(--('1850 Not Stated Clean'!A141:Q141 &lt;&gt; '1850 Not Stated Raw'!A141:Q141))</f>
        <v>0</v>
      </c>
    </row>
    <row r="142" spans="1:18">
      <c r="A142">
        <v>15</v>
      </c>
      <c r="B142">
        <v>23</v>
      </c>
      <c r="C142">
        <v>24</v>
      </c>
      <c r="D142" t="s">
        <v>65</v>
      </c>
      <c r="E142" t="s">
        <v>20</v>
      </c>
      <c r="F142">
        <v>24</v>
      </c>
      <c r="G142">
        <v>1826</v>
      </c>
      <c r="H142" t="s">
        <v>19</v>
      </c>
      <c r="I142" t="s">
        <v>20</v>
      </c>
      <c r="J142" t="s">
        <v>197</v>
      </c>
      <c r="K142" t="s">
        <v>198</v>
      </c>
      <c r="M142" t="s">
        <v>87</v>
      </c>
      <c r="R142" cm="1">
        <f t="array" ref="R142">SUMPRODUCT(--('1850 Not Stated Clean'!A142:Q142 &lt;&gt; '1850 Not Stated Raw'!A142:Q142))</f>
        <v>0</v>
      </c>
    </row>
    <row r="143" spans="1:18">
      <c r="A143">
        <v>16</v>
      </c>
      <c r="B143">
        <v>24</v>
      </c>
      <c r="C143">
        <v>25</v>
      </c>
      <c r="D143" t="s">
        <v>199</v>
      </c>
      <c r="E143" t="s">
        <v>49</v>
      </c>
      <c r="F143">
        <v>32</v>
      </c>
      <c r="G143">
        <v>1818</v>
      </c>
      <c r="H143" t="s">
        <v>19</v>
      </c>
      <c r="I143" t="s">
        <v>20</v>
      </c>
      <c r="J143" t="s">
        <v>32</v>
      </c>
      <c r="K143" t="s">
        <v>33</v>
      </c>
      <c r="L143">
        <v>18000</v>
      </c>
      <c r="M143" t="s">
        <v>41</v>
      </c>
      <c r="R143" cm="1">
        <f t="array" ref="R143">SUMPRODUCT(--('1850 Not Stated Clean'!A143:Q143 &lt;&gt; '1850 Not Stated Raw'!A143:Q143))</f>
        <v>0</v>
      </c>
    </row>
    <row r="144" spans="1:18">
      <c r="A144">
        <v>17</v>
      </c>
      <c r="B144">
        <v>24</v>
      </c>
      <c r="C144">
        <v>25</v>
      </c>
      <c r="D144" t="s">
        <v>68</v>
      </c>
      <c r="E144" t="s">
        <v>49</v>
      </c>
      <c r="F144">
        <v>23</v>
      </c>
      <c r="G144">
        <v>1827</v>
      </c>
      <c r="H144" t="s">
        <v>24</v>
      </c>
      <c r="I144" t="s">
        <v>20</v>
      </c>
      <c r="M144" t="s">
        <v>38</v>
      </c>
      <c r="R144" cm="1">
        <f t="array" ref="R144">SUMPRODUCT(--('1850 Not Stated Clean'!A144:Q144 &lt;&gt; '1850 Not Stated Raw'!A144:Q144))</f>
        <v>0</v>
      </c>
    </row>
    <row r="145" spans="1:18">
      <c r="A145">
        <v>18</v>
      </c>
      <c r="B145">
        <v>24</v>
      </c>
      <c r="C145">
        <v>25</v>
      </c>
      <c r="D145" t="s">
        <v>75</v>
      </c>
      <c r="E145" t="s">
        <v>49</v>
      </c>
      <c r="F145">
        <v>5</v>
      </c>
      <c r="G145">
        <v>1845</v>
      </c>
      <c r="H145" t="s">
        <v>19</v>
      </c>
      <c r="I145" t="s">
        <v>20</v>
      </c>
      <c r="M145" t="s">
        <v>38</v>
      </c>
      <c r="R145" cm="1">
        <f t="array" ref="R145">SUMPRODUCT(--('1850 Not Stated Clean'!A145:Q145 &lt;&gt; '1850 Not Stated Raw'!A145:Q145))</f>
        <v>0</v>
      </c>
    </row>
    <row r="146" spans="1:18">
      <c r="A146">
        <v>19</v>
      </c>
      <c r="B146">
        <v>24</v>
      </c>
      <c r="C146">
        <v>25</v>
      </c>
      <c r="D146" t="s">
        <v>200</v>
      </c>
      <c r="E146" t="s">
        <v>49</v>
      </c>
      <c r="F146">
        <v>3</v>
      </c>
      <c r="G146">
        <v>1847</v>
      </c>
      <c r="H146" t="s">
        <v>19</v>
      </c>
      <c r="I146" t="s">
        <v>20</v>
      </c>
      <c r="M146" t="s">
        <v>66</v>
      </c>
      <c r="R146" cm="1">
        <f t="array" ref="R146">SUMPRODUCT(--('1850 Not Stated Clean'!A146:Q146 &lt;&gt; '1850 Not Stated Raw'!A146:Q146))</f>
        <v>0</v>
      </c>
    </row>
    <row r="147" spans="1:18">
      <c r="A147">
        <v>20</v>
      </c>
      <c r="B147">
        <v>24</v>
      </c>
      <c r="C147">
        <v>25</v>
      </c>
      <c r="D147" t="s">
        <v>88</v>
      </c>
      <c r="E147" t="s">
        <v>49</v>
      </c>
      <c r="F147">
        <v>0</v>
      </c>
      <c r="G147">
        <v>1850</v>
      </c>
      <c r="H147" t="s">
        <v>19</v>
      </c>
      <c r="I147" t="s">
        <v>20</v>
      </c>
      <c r="M147" t="s">
        <v>27</v>
      </c>
      <c r="R147" cm="1">
        <f t="array" ref="R147">SUMPRODUCT(--('1850 Not Stated Clean'!A147:Q147 &lt;&gt; '1850 Not Stated Raw'!A147:Q147))</f>
        <v>1</v>
      </c>
    </row>
    <row r="148" spans="1:18">
      <c r="A148">
        <v>21</v>
      </c>
      <c r="B148">
        <v>24</v>
      </c>
      <c r="C148">
        <v>25</v>
      </c>
      <c r="D148" t="s">
        <v>202</v>
      </c>
      <c r="E148" t="s">
        <v>1343</v>
      </c>
      <c r="F148">
        <v>26</v>
      </c>
      <c r="G148">
        <v>1824</v>
      </c>
      <c r="H148" t="s">
        <v>19</v>
      </c>
      <c r="I148" t="s">
        <v>20</v>
      </c>
      <c r="J148" t="s">
        <v>89</v>
      </c>
      <c r="K148" t="s">
        <v>33</v>
      </c>
      <c r="M148" t="s">
        <v>41</v>
      </c>
      <c r="R148" cm="1">
        <f t="array" ref="R148">SUMPRODUCT(--('1850 Not Stated Clean'!A148:Q148 &lt;&gt; '1850 Not Stated Raw'!A148:Q148))</f>
        <v>1</v>
      </c>
    </row>
    <row r="149" spans="1:18">
      <c r="A149">
        <v>22</v>
      </c>
      <c r="B149">
        <v>24</v>
      </c>
      <c r="C149">
        <v>25</v>
      </c>
      <c r="D149" t="s">
        <v>204</v>
      </c>
      <c r="E149" t="s">
        <v>1343</v>
      </c>
      <c r="F149">
        <v>19</v>
      </c>
      <c r="G149">
        <v>1831</v>
      </c>
      <c r="H149" t="s">
        <v>24</v>
      </c>
      <c r="I149" t="s">
        <v>20</v>
      </c>
      <c r="M149" t="s">
        <v>38</v>
      </c>
      <c r="R149" cm="1">
        <f t="array" ref="R149">SUMPRODUCT(--('1850 Not Stated Clean'!A149:Q149 &lt;&gt; '1850 Not Stated Raw'!A149:Q149))</f>
        <v>1</v>
      </c>
    </row>
    <row r="150" spans="1:18">
      <c r="A150">
        <v>23</v>
      </c>
      <c r="B150">
        <v>24</v>
      </c>
      <c r="C150">
        <v>25</v>
      </c>
      <c r="D150" t="s">
        <v>95</v>
      </c>
      <c r="E150" t="s">
        <v>205</v>
      </c>
      <c r="F150">
        <v>25</v>
      </c>
      <c r="G150">
        <v>1825</v>
      </c>
      <c r="H150" t="s">
        <v>19</v>
      </c>
      <c r="I150" t="s">
        <v>20</v>
      </c>
      <c r="J150" t="s">
        <v>89</v>
      </c>
      <c r="K150" t="s">
        <v>33</v>
      </c>
      <c r="M150" t="s">
        <v>34</v>
      </c>
      <c r="R150" cm="1">
        <f t="array" ref="R150">SUMPRODUCT(--('1850 Not Stated Clean'!A150:Q150 &lt;&gt; '1850 Not Stated Raw'!A150:Q150))</f>
        <v>0</v>
      </c>
    </row>
    <row r="151" spans="1:18">
      <c r="A151">
        <v>24</v>
      </c>
      <c r="B151">
        <v>24</v>
      </c>
      <c r="C151">
        <v>25</v>
      </c>
      <c r="D151" t="s">
        <v>206</v>
      </c>
      <c r="E151" t="s">
        <v>207</v>
      </c>
      <c r="F151">
        <v>26</v>
      </c>
      <c r="G151">
        <v>1824</v>
      </c>
      <c r="H151" t="s">
        <v>19</v>
      </c>
      <c r="I151" t="s">
        <v>20</v>
      </c>
      <c r="J151" t="s">
        <v>89</v>
      </c>
      <c r="K151" t="s">
        <v>33</v>
      </c>
      <c r="M151" t="s">
        <v>22</v>
      </c>
      <c r="R151" cm="1">
        <f t="array" ref="R151">SUMPRODUCT(--('1850 Not Stated Clean'!A151:Q151 &lt;&gt; '1850 Not Stated Raw'!A151:Q151))</f>
        <v>0</v>
      </c>
    </row>
    <row r="152" spans="1:18">
      <c r="A152">
        <v>25</v>
      </c>
      <c r="B152">
        <v>25</v>
      </c>
      <c r="C152">
        <v>26</v>
      </c>
      <c r="D152" t="s">
        <v>208</v>
      </c>
      <c r="E152" t="s">
        <v>209</v>
      </c>
      <c r="F152">
        <v>26</v>
      </c>
      <c r="G152">
        <v>1824</v>
      </c>
      <c r="H152" t="s">
        <v>19</v>
      </c>
      <c r="I152" t="s">
        <v>20</v>
      </c>
      <c r="J152" t="s">
        <v>210</v>
      </c>
      <c r="K152" t="s">
        <v>211</v>
      </c>
      <c r="L152">
        <v>450</v>
      </c>
      <c r="M152" t="s">
        <v>126</v>
      </c>
      <c r="R152" cm="1">
        <f t="array" ref="R152">SUMPRODUCT(--('1850 Not Stated Clean'!A152:Q152 &lt;&gt; '1850 Not Stated Raw'!A152:Q152))</f>
        <v>0</v>
      </c>
    </row>
    <row r="153" spans="1:18">
      <c r="A153">
        <v>26</v>
      </c>
      <c r="B153">
        <v>25</v>
      </c>
      <c r="C153">
        <v>26</v>
      </c>
      <c r="D153" t="s">
        <v>212</v>
      </c>
      <c r="E153" t="s">
        <v>209</v>
      </c>
      <c r="F153">
        <v>22</v>
      </c>
      <c r="G153">
        <v>1828</v>
      </c>
      <c r="H153" t="s">
        <v>24</v>
      </c>
      <c r="I153" t="s">
        <v>20</v>
      </c>
      <c r="M153" t="s">
        <v>77</v>
      </c>
      <c r="R153" cm="1">
        <f t="array" ref="R153">SUMPRODUCT(--('1850 Not Stated Clean'!A153:Q153 &lt;&gt; '1850 Not Stated Raw'!A153:Q153))</f>
        <v>0</v>
      </c>
    </row>
    <row r="154" spans="1:18">
      <c r="A154">
        <v>27</v>
      </c>
      <c r="B154">
        <v>26</v>
      </c>
      <c r="C154">
        <v>27</v>
      </c>
      <c r="D154" t="s">
        <v>88</v>
      </c>
      <c r="E154" t="s">
        <v>213</v>
      </c>
      <c r="F154">
        <v>74</v>
      </c>
      <c r="G154">
        <v>1776</v>
      </c>
      <c r="H154" t="s">
        <v>19</v>
      </c>
      <c r="I154" t="s">
        <v>20</v>
      </c>
      <c r="J154" t="s">
        <v>214</v>
      </c>
      <c r="K154" t="s">
        <v>215</v>
      </c>
      <c r="L154">
        <v>20000</v>
      </c>
      <c r="M154" t="s">
        <v>77</v>
      </c>
      <c r="R154" cm="1">
        <f t="array" ref="R154">SUMPRODUCT(--('1850 Not Stated Clean'!A154:Q154 &lt;&gt; '1850 Not Stated Raw'!A154:Q154))</f>
        <v>0</v>
      </c>
    </row>
    <row r="155" spans="1:18">
      <c r="A155">
        <v>28</v>
      </c>
      <c r="B155">
        <v>26</v>
      </c>
      <c r="C155">
        <v>27</v>
      </c>
      <c r="D155" t="s">
        <v>216</v>
      </c>
      <c r="E155" t="s">
        <v>213</v>
      </c>
      <c r="F155">
        <v>52</v>
      </c>
      <c r="G155">
        <v>1798</v>
      </c>
      <c r="H155" t="s">
        <v>24</v>
      </c>
      <c r="I155" t="s">
        <v>20</v>
      </c>
      <c r="M155" t="s">
        <v>217</v>
      </c>
      <c r="R155" cm="1">
        <f t="array" ref="R155">SUMPRODUCT(--('1850 Not Stated Clean'!A155:Q155 &lt;&gt; '1850 Not Stated Raw'!A155:Q155))</f>
        <v>0</v>
      </c>
    </row>
    <row r="156" spans="1:18">
      <c r="A156">
        <v>29</v>
      </c>
      <c r="B156">
        <v>26</v>
      </c>
      <c r="C156">
        <v>28</v>
      </c>
      <c r="D156" t="s">
        <v>218</v>
      </c>
      <c r="E156" t="s">
        <v>213</v>
      </c>
      <c r="F156">
        <v>23</v>
      </c>
      <c r="G156">
        <v>1827</v>
      </c>
      <c r="H156" t="s">
        <v>19</v>
      </c>
      <c r="I156" t="s">
        <v>20</v>
      </c>
      <c r="J156" t="s">
        <v>137</v>
      </c>
      <c r="K156" t="s">
        <v>138</v>
      </c>
      <c r="M156" t="s">
        <v>27</v>
      </c>
      <c r="R156" cm="1">
        <f t="array" ref="R156">SUMPRODUCT(--('1850 Not Stated Clean'!A156:Q156 &lt;&gt; '1850 Not Stated Raw'!A156:Q156))</f>
        <v>0</v>
      </c>
    </row>
    <row r="157" spans="1:18">
      <c r="A157">
        <v>30</v>
      </c>
      <c r="B157">
        <v>26</v>
      </c>
      <c r="C157">
        <v>28</v>
      </c>
      <c r="D157" t="s">
        <v>56</v>
      </c>
      <c r="E157" t="s">
        <v>213</v>
      </c>
      <c r="F157">
        <v>20</v>
      </c>
      <c r="G157">
        <v>1830</v>
      </c>
      <c r="H157" t="s">
        <v>24</v>
      </c>
      <c r="I157" t="s">
        <v>20</v>
      </c>
      <c r="M157" t="s">
        <v>126</v>
      </c>
      <c r="R157" cm="1">
        <f t="array" ref="R157">SUMPRODUCT(--('1850 Not Stated Clean'!A157:Q157 &lt;&gt; '1850 Not Stated Raw'!A157:Q157))</f>
        <v>0</v>
      </c>
    </row>
    <row r="158" spans="1:18">
      <c r="A158">
        <v>31</v>
      </c>
      <c r="B158">
        <v>26</v>
      </c>
      <c r="C158">
        <v>28</v>
      </c>
      <c r="D158" t="s">
        <v>219</v>
      </c>
      <c r="E158" t="s">
        <v>213</v>
      </c>
      <c r="F158">
        <v>16</v>
      </c>
      <c r="G158">
        <v>1834</v>
      </c>
      <c r="H158" t="s">
        <v>19</v>
      </c>
      <c r="I158" t="s">
        <v>20</v>
      </c>
      <c r="M158" t="s">
        <v>27</v>
      </c>
      <c r="O158" t="s">
        <v>57</v>
      </c>
      <c r="R158" cm="1">
        <f t="array" ref="R158">SUMPRODUCT(--('1850 Not Stated Clean'!A158:Q158 &lt;&gt; '1850 Not Stated Raw'!A158:Q158))</f>
        <v>0</v>
      </c>
    </row>
    <row r="159" spans="1:18">
      <c r="A159">
        <v>32</v>
      </c>
      <c r="B159">
        <v>26</v>
      </c>
      <c r="C159">
        <v>28</v>
      </c>
      <c r="D159" t="s">
        <v>94</v>
      </c>
      <c r="E159" t="s">
        <v>220</v>
      </c>
      <c r="F159">
        <v>35</v>
      </c>
      <c r="G159">
        <v>1815</v>
      </c>
      <c r="H159" t="s">
        <v>19</v>
      </c>
      <c r="I159" t="s">
        <v>20</v>
      </c>
      <c r="J159" t="s">
        <v>146</v>
      </c>
      <c r="K159" t="s">
        <v>73</v>
      </c>
      <c r="M159" t="s">
        <v>77</v>
      </c>
      <c r="R159" cm="1">
        <f t="array" ref="R159">SUMPRODUCT(--('1850 Not Stated Clean'!A159:Q159 &lt;&gt; '1850 Not Stated Raw'!A159:Q159))</f>
        <v>0</v>
      </c>
    </row>
    <row r="160" spans="1:18">
      <c r="A160">
        <v>33</v>
      </c>
      <c r="B160">
        <v>26</v>
      </c>
      <c r="C160">
        <v>28</v>
      </c>
      <c r="D160" t="s">
        <v>78</v>
      </c>
      <c r="E160" t="s">
        <v>221</v>
      </c>
      <c r="F160">
        <v>38</v>
      </c>
      <c r="G160">
        <v>1812</v>
      </c>
      <c r="H160" t="s">
        <v>19</v>
      </c>
      <c r="I160" t="s">
        <v>20</v>
      </c>
      <c r="J160" t="s">
        <v>146</v>
      </c>
      <c r="K160" t="s">
        <v>73</v>
      </c>
      <c r="M160" t="s">
        <v>41</v>
      </c>
      <c r="R160" cm="1">
        <f t="array" ref="R160">SUMPRODUCT(--('1850 Not Stated Clean'!A160:Q160 &lt;&gt; '1850 Not Stated Raw'!A160:Q160))</f>
        <v>0</v>
      </c>
    </row>
    <row r="161" spans="1:18">
      <c r="A161">
        <v>34</v>
      </c>
      <c r="B161">
        <v>26</v>
      </c>
      <c r="C161">
        <v>28</v>
      </c>
      <c r="D161" t="s">
        <v>59</v>
      </c>
      <c r="E161" t="s">
        <v>222</v>
      </c>
      <c r="F161">
        <v>30</v>
      </c>
      <c r="G161">
        <v>1820</v>
      </c>
      <c r="H161" t="s">
        <v>19</v>
      </c>
      <c r="I161" t="s">
        <v>20</v>
      </c>
      <c r="J161" t="s">
        <v>146</v>
      </c>
      <c r="K161" t="s">
        <v>73</v>
      </c>
      <c r="M161" t="s">
        <v>116</v>
      </c>
      <c r="R161" cm="1">
        <f t="array" ref="R161">SUMPRODUCT(--('1850 Not Stated Clean'!A161:Q161 &lt;&gt; '1850 Not Stated Raw'!A161:Q161))</f>
        <v>0</v>
      </c>
    </row>
    <row r="162" spans="1:18">
      <c r="A162">
        <v>35</v>
      </c>
      <c r="B162">
        <v>26</v>
      </c>
      <c r="C162">
        <v>28</v>
      </c>
      <c r="D162" t="s">
        <v>50</v>
      </c>
      <c r="E162" t="s">
        <v>223</v>
      </c>
      <c r="F162">
        <v>40</v>
      </c>
      <c r="G162">
        <v>1810</v>
      </c>
      <c r="H162" t="s">
        <v>19</v>
      </c>
      <c r="I162" t="s">
        <v>20</v>
      </c>
      <c r="J162" t="s">
        <v>118</v>
      </c>
      <c r="K162" t="s">
        <v>108</v>
      </c>
      <c r="M162" t="s">
        <v>224</v>
      </c>
      <c r="R162" cm="1">
        <f t="array" ref="R162">SUMPRODUCT(--('1850 Not Stated Clean'!A162:Q162 &lt;&gt; '1850 Not Stated Raw'!A162:Q162))</f>
        <v>0</v>
      </c>
    </row>
    <row r="163" spans="1:18">
      <c r="A163">
        <v>36</v>
      </c>
      <c r="B163">
        <v>26</v>
      </c>
      <c r="C163">
        <v>28</v>
      </c>
      <c r="D163" t="s">
        <v>92</v>
      </c>
      <c r="E163" t="s">
        <v>140</v>
      </c>
      <c r="F163">
        <v>31</v>
      </c>
      <c r="G163">
        <v>1819</v>
      </c>
      <c r="H163" t="s">
        <v>19</v>
      </c>
      <c r="I163" t="s">
        <v>20</v>
      </c>
      <c r="J163" t="s">
        <v>225</v>
      </c>
      <c r="K163" t="s">
        <v>226</v>
      </c>
      <c r="M163" t="s">
        <v>77</v>
      </c>
      <c r="R163" cm="1">
        <f t="array" ref="R163">SUMPRODUCT(--('1850 Not Stated Clean'!A163:Q163 &lt;&gt; '1850 Not Stated Raw'!A163:Q163))</f>
        <v>0</v>
      </c>
    </row>
    <row r="164" spans="1:18">
      <c r="A164">
        <v>37</v>
      </c>
      <c r="B164">
        <v>26</v>
      </c>
      <c r="C164">
        <v>28</v>
      </c>
      <c r="D164" t="s">
        <v>58</v>
      </c>
      <c r="E164" t="s">
        <v>1344</v>
      </c>
      <c r="F164">
        <v>29</v>
      </c>
      <c r="G164">
        <v>1821</v>
      </c>
      <c r="H164" t="s">
        <v>19</v>
      </c>
      <c r="I164" t="s">
        <v>20</v>
      </c>
      <c r="J164" t="s">
        <v>146</v>
      </c>
      <c r="K164" t="s">
        <v>73</v>
      </c>
      <c r="M164" t="s">
        <v>52</v>
      </c>
      <c r="R164" cm="1">
        <f t="array" ref="R164">SUMPRODUCT(--('1850 Not Stated Clean'!A164:Q164 &lt;&gt; '1850 Not Stated Raw'!A164:Q164))</f>
        <v>1</v>
      </c>
    </row>
    <row r="165" spans="1:18">
      <c r="A165">
        <v>38</v>
      </c>
      <c r="B165">
        <v>26</v>
      </c>
      <c r="C165">
        <v>28</v>
      </c>
      <c r="D165" t="s">
        <v>228</v>
      </c>
      <c r="E165" t="s">
        <v>229</v>
      </c>
      <c r="F165">
        <v>24</v>
      </c>
      <c r="G165">
        <v>1826</v>
      </c>
      <c r="H165" t="s">
        <v>19</v>
      </c>
      <c r="I165" t="s">
        <v>20</v>
      </c>
      <c r="J165" t="s">
        <v>210</v>
      </c>
      <c r="K165" t="s">
        <v>211</v>
      </c>
      <c r="M165" t="s">
        <v>27</v>
      </c>
      <c r="R165" cm="1">
        <f t="array" ref="R165">SUMPRODUCT(--('1850 Not Stated Clean'!A165:Q165 &lt;&gt; '1850 Not Stated Raw'!A165:Q165))</f>
        <v>0</v>
      </c>
    </row>
    <row r="166" spans="1:18">
      <c r="A166">
        <v>39</v>
      </c>
      <c r="B166">
        <v>26</v>
      </c>
      <c r="C166">
        <v>28</v>
      </c>
      <c r="D166" t="s">
        <v>92</v>
      </c>
      <c r="E166" t="s">
        <v>1345</v>
      </c>
      <c r="F166">
        <v>26</v>
      </c>
      <c r="G166">
        <v>1824</v>
      </c>
      <c r="H166" t="s">
        <v>19</v>
      </c>
      <c r="I166" t="s">
        <v>20</v>
      </c>
      <c r="J166" t="s">
        <v>210</v>
      </c>
      <c r="K166" t="s">
        <v>211</v>
      </c>
      <c r="M166" t="s">
        <v>116</v>
      </c>
      <c r="R166" cm="1">
        <f t="array" ref="R166">SUMPRODUCT(--('1850 Not Stated Clean'!A166:Q166 &lt;&gt; '1850 Not Stated Raw'!A166:Q166))</f>
        <v>3</v>
      </c>
    </row>
    <row r="167" spans="1:18">
      <c r="A167">
        <v>40</v>
      </c>
      <c r="B167">
        <v>26</v>
      </c>
      <c r="C167">
        <v>28</v>
      </c>
      <c r="D167" t="s">
        <v>50</v>
      </c>
      <c r="E167" t="s">
        <v>1344</v>
      </c>
      <c r="F167">
        <v>31</v>
      </c>
      <c r="G167">
        <v>1819</v>
      </c>
      <c r="H167" t="s">
        <v>19</v>
      </c>
      <c r="I167" t="s">
        <v>20</v>
      </c>
      <c r="J167" t="s">
        <v>146</v>
      </c>
      <c r="K167" t="s">
        <v>73</v>
      </c>
      <c r="M167" t="s">
        <v>41</v>
      </c>
      <c r="R167" cm="1">
        <f t="array" ref="R167">SUMPRODUCT(--('1850 Not Stated Clean'!A167:Q167 &lt;&gt; '1850 Not Stated Raw'!A167:Q167))</f>
        <v>1</v>
      </c>
    </row>
    <row r="168" spans="1:18">
      <c r="A168">
        <v>41</v>
      </c>
      <c r="B168">
        <v>26</v>
      </c>
      <c r="C168">
        <v>28</v>
      </c>
      <c r="D168" t="s">
        <v>104</v>
      </c>
      <c r="E168" t="s">
        <v>220</v>
      </c>
      <c r="F168">
        <v>37</v>
      </c>
      <c r="G168">
        <v>1813</v>
      </c>
      <c r="H168" t="s">
        <v>19</v>
      </c>
      <c r="I168" t="s">
        <v>20</v>
      </c>
      <c r="J168" t="s">
        <v>146</v>
      </c>
      <c r="K168" t="s">
        <v>73</v>
      </c>
      <c r="M168" t="s">
        <v>77</v>
      </c>
      <c r="R168" cm="1">
        <f t="array" ref="R168">SUMPRODUCT(--('1850 Not Stated Clean'!A168:Q168 &lt;&gt; '1850 Not Stated Raw'!A168:Q168))</f>
        <v>0</v>
      </c>
    </row>
    <row r="169" spans="1:18">
      <c r="A169">
        <v>42</v>
      </c>
      <c r="B169">
        <v>26</v>
      </c>
      <c r="C169">
        <v>28</v>
      </c>
      <c r="D169" t="s">
        <v>51</v>
      </c>
      <c r="E169" t="s">
        <v>231</v>
      </c>
      <c r="F169">
        <v>36</v>
      </c>
      <c r="G169">
        <v>1814</v>
      </c>
      <c r="H169" t="s">
        <v>19</v>
      </c>
      <c r="I169" t="s">
        <v>20</v>
      </c>
      <c r="J169" t="s">
        <v>1340</v>
      </c>
      <c r="K169" t="s">
        <v>115</v>
      </c>
      <c r="M169" t="s">
        <v>34</v>
      </c>
      <c r="R169" cm="1">
        <f t="array" ref="R169">SUMPRODUCT(--('1850 Not Stated Clean'!A169:Q169 &lt;&gt; '1850 Not Stated Raw'!A169:Q169))</f>
        <v>1</v>
      </c>
    </row>
    <row r="170" spans="1:18">
      <c r="A170">
        <v>1</v>
      </c>
      <c r="B170">
        <v>27</v>
      </c>
      <c r="C170">
        <v>29</v>
      </c>
      <c r="D170" t="s">
        <v>232</v>
      </c>
      <c r="E170" t="s">
        <v>233</v>
      </c>
      <c r="F170">
        <v>32</v>
      </c>
      <c r="G170">
        <v>1818</v>
      </c>
      <c r="H170" t="s">
        <v>19</v>
      </c>
      <c r="I170" t="s">
        <v>20</v>
      </c>
      <c r="J170" t="s">
        <v>21</v>
      </c>
      <c r="K170" t="s">
        <v>108</v>
      </c>
      <c r="L170">
        <v>10200</v>
      </c>
      <c r="M170" t="s">
        <v>22</v>
      </c>
      <c r="N170" t="s">
        <v>57</v>
      </c>
      <c r="R170" cm="1">
        <f t="array" ref="R170">SUMPRODUCT(--('1850 Not Stated Clean'!A170:Q170 &lt;&gt; '1850 Not Stated Raw'!A170:Q170))</f>
        <v>0</v>
      </c>
    </row>
    <row r="171" spans="1:18">
      <c r="A171">
        <v>2</v>
      </c>
      <c r="B171">
        <v>27</v>
      </c>
      <c r="C171">
        <v>29</v>
      </c>
      <c r="D171" t="s">
        <v>56</v>
      </c>
      <c r="E171" t="s">
        <v>233</v>
      </c>
      <c r="F171">
        <v>26</v>
      </c>
      <c r="G171">
        <v>1824</v>
      </c>
      <c r="H171" t="s">
        <v>24</v>
      </c>
      <c r="I171" t="s">
        <v>20</v>
      </c>
      <c r="M171" t="s">
        <v>22</v>
      </c>
      <c r="N171" t="s">
        <v>57</v>
      </c>
      <c r="R171" cm="1">
        <f t="array" ref="R171">SUMPRODUCT(--('1850 Not Stated Clean'!A171:Q171 &lt;&gt; '1850 Not Stated Raw'!A171:Q171))</f>
        <v>0</v>
      </c>
    </row>
    <row r="172" spans="1:18">
      <c r="A172">
        <v>3</v>
      </c>
      <c r="B172">
        <v>27</v>
      </c>
      <c r="C172">
        <v>29</v>
      </c>
      <c r="D172" t="s">
        <v>234</v>
      </c>
      <c r="E172" t="s">
        <v>235</v>
      </c>
      <c r="F172">
        <v>41</v>
      </c>
      <c r="G172">
        <v>1809</v>
      </c>
      <c r="H172" t="s">
        <v>19</v>
      </c>
      <c r="I172" t="s">
        <v>20</v>
      </c>
      <c r="J172" t="s">
        <v>118</v>
      </c>
      <c r="K172" t="s">
        <v>108</v>
      </c>
      <c r="M172" t="s">
        <v>22</v>
      </c>
      <c r="R172" cm="1">
        <f t="array" ref="R172">SUMPRODUCT(--('1850 Not Stated Clean'!A172:Q172 &lt;&gt; '1850 Not Stated Raw'!A172:Q172))</f>
        <v>0</v>
      </c>
    </row>
    <row r="173" spans="1:18">
      <c r="A173">
        <v>4</v>
      </c>
      <c r="B173">
        <v>27</v>
      </c>
      <c r="C173">
        <v>29</v>
      </c>
      <c r="D173" t="s">
        <v>236</v>
      </c>
      <c r="E173" t="s">
        <v>237</v>
      </c>
      <c r="F173">
        <v>16</v>
      </c>
      <c r="G173">
        <v>1834</v>
      </c>
      <c r="H173" t="s">
        <v>24</v>
      </c>
      <c r="I173" t="s">
        <v>20</v>
      </c>
      <c r="M173" t="s">
        <v>116</v>
      </c>
      <c r="R173" cm="1">
        <f t="array" ref="R173">SUMPRODUCT(--('1850 Not Stated Clean'!A173:Q173 &lt;&gt; '1850 Not Stated Raw'!A173:Q173))</f>
        <v>0</v>
      </c>
    </row>
    <row r="174" spans="1:18">
      <c r="A174">
        <v>5</v>
      </c>
      <c r="B174">
        <v>27</v>
      </c>
      <c r="C174">
        <v>29</v>
      </c>
      <c r="D174" t="s">
        <v>238</v>
      </c>
      <c r="E174" t="s">
        <v>239</v>
      </c>
      <c r="F174">
        <v>52</v>
      </c>
      <c r="G174">
        <v>1798</v>
      </c>
      <c r="H174" t="s">
        <v>19</v>
      </c>
      <c r="I174" t="s">
        <v>20</v>
      </c>
      <c r="J174" t="s">
        <v>137</v>
      </c>
      <c r="K174" t="s">
        <v>138</v>
      </c>
      <c r="L174">
        <v>1200</v>
      </c>
      <c r="M174" t="s">
        <v>224</v>
      </c>
      <c r="R174" cm="1">
        <f t="array" ref="R174">SUMPRODUCT(--('1850 Not Stated Clean'!A174:Q174 &lt;&gt; '1850 Not Stated Raw'!A174:Q174))</f>
        <v>0</v>
      </c>
    </row>
    <row r="175" spans="1:18">
      <c r="A175">
        <v>6</v>
      </c>
      <c r="B175">
        <v>28</v>
      </c>
      <c r="C175">
        <v>30</v>
      </c>
      <c r="D175" t="s">
        <v>240</v>
      </c>
      <c r="E175" t="s">
        <v>241</v>
      </c>
      <c r="F175">
        <v>45</v>
      </c>
      <c r="G175">
        <v>1805</v>
      </c>
      <c r="H175" t="s">
        <v>19</v>
      </c>
      <c r="I175" t="s">
        <v>20</v>
      </c>
      <c r="J175" t="s">
        <v>1340</v>
      </c>
      <c r="K175" t="s">
        <v>115</v>
      </c>
      <c r="L175">
        <v>5000</v>
      </c>
      <c r="M175" t="s">
        <v>79</v>
      </c>
      <c r="R175" cm="1">
        <f t="array" ref="R175">SUMPRODUCT(--('1850 Not Stated Clean'!A175:Q175 &lt;&gt; '1850 Not Stated Raw'!A175:Q175))</f>
        <v>1</v>
      </c>
    </row>
    <row r="176" spans="1:18">
      <c r="A176">
        <v>7</v>
      </c>
      <c r="B176">
        <v>28</v>
      </c>
      <c r="C176">
        <v>30</v>
      </c>
      <c r="D176" t="s">
        <v>242</v>
      </c>
      <c r="E176" t="s">
        <v>241</v>
      </c>
      <c r="F176">
        <v>36</v>
      </c>
      <c r="G176">
        <v>1814</v>
      </c>
      <c r="H176" t="s">
        <v>24</v>
      </c>
      <c r="I176" t="s">
        <v>20</v>
      </c>
      <c r="M176" t="s">
        <v>79</v>
      </c>
      <c r="R176" cm="1">
        <f t="array" ref="R176">SUMPRODUCT(--('1850 Not Stated Clean'!A176:Q176 &lt;&gt; '1850 Not Stated Raw'!A176:Q176))</f>
        <v>0</v>
      </c>
    </row>
    <row r="177" spans="1:18">
      <c r="A177">
        <v>8</v>
      </c>
      <c r="B177">
        <v>28</v>
      </c>
      <c r="C177">
        <v>30</v>
      </c>
      <c r="D177" t="s">
        <v>243</v>
      </c>
      <c r="E177" t="s">
        <v>241</v>
      </c>
      <c r="F177">
        <v>13</v>
      </c>
      <c r="G177">
        <v>1837</v>
      </c>
      <c r="H177" t="s">
        <v>24</v>
      </c>
      <c r="I177" t="s">
        <v>20</v>
      </c>
      <c r="M177" t="s">
        <v>79</v>
      </c>
      <c r="O177" t="s">
        <v>57</v>
      </c>
      <c r="R177" cm="1">
        <f t="array" ref="R177">SUMPRODUCT(--('1850 Not Stated Clean'!A177:Q177 &lt;&gt; '1850 Not Stated Raw'!A177:Q177))</f>
        <v>0</v>
      </c>
    </row>
    <row r="178" spans="1:18">
      <c r="A178">
        <v>9</v>
      </c>
      <c r="B178">
        <v>28</v>
      </c>
      <c r="C178">
        <v>30</v>
      </c>
      <c r="D178" t="s">
        <v>244</v>
      </c>
      <c r="E178" t="s">
        <v>241</v>
      </c>
      <c r="F178">
        <v>11</v>
      </c>
      <c r="G178">
        <v>1839</v>
      </c>
      <c r="H178" t="s">
        <v>19</v>
      </c>
      <c r="I178" t="s">
        <v>20</v>
      </c>
      <c r="M178" t="s">
        <v>126</v>
      </c>
      <c r="O178" t="s">
        <v>57</v>
      </c>
      <c r="R178" cm="1">
        <f t="array" ref="R178">SUMPRODUCT(--('1850 Not Stated Clean'!A178:Q178 &lt;&gt; '1850 Not Stated Raw'!A178:Q178))</f>
        <v>0</v>
      </c>
    </row>
    <row r="179" spans="1:18">
      <c r="A179">
        <v>10</v>
      </c>
      <c r="B179">
        <v>28</v>
      </c>
      <c r="C179">
        <v>30</v>
      </c>
      <c r="D179" t="s">
        <v>245</v>
      </c>
      <c r="E179" t="s">
        <v>241</v>
      </c>
      <c r="F179">
        <v>9</v>
      </c>
      <c r="G179">
        <v>1841</v>
      </c>
      <c r="H179" t="s">
        <v>19</v>
      </c>
      <c r="I179" t="s">
        <v>20</v>
      </c>
      <c r="M179" t="s">
        <v>126</v>
      </c>
      <c r="O179" t="s">
        <v>57</v>
      </c>
      <c r="R179" cm="1">
        <f t="array" ref="R179">SUMPRODUCT(--('1850 Not Stated Clean'!A179:Q179 &lt;&gt; '1850 Not Stated Raw'!A179:Q179))</f>
        <v>0</v>
      </c>
    </row>
    <row r="180" spans="1:18">
      <c r="A180">
        <v>11</v>
      </c>
      <c r="B180">
        <v>28</v>
      </c>
      <c r="C180">
        <v>30</v>
      </c>
      <c r="D180" t="s">
        <v>143</v>
      </c>
      <c r="E180" t="s">
        <v>241</v>
      </c>
      <c r="F180">
        <v>4</v>
      </c>
      <c r="G180">
        <v>1846</v>
      </c>
      <c r="H180" t="s">
        <v>24</v>
      </c>
      <c r="I180" t="s">
        <v>20</v>
      </c>
      <c r="M180" t="s">
        <v>27</v>
      </c>
      <c r="R180" cm="1">
        <f t="array" ref="R180">SUMPRODUCT(--('1850 Not Stated Clean'!A180:Q180 &lt;&gt; '1850 Not Stated Raw'!A180:Q180))</f>
        <v>0</v>
      </c>
    </row>
    <row r="181" spans="1:18">
      <c r="A181">
        <v>12</v>
      </c>
      <c r="B181">
        <v>28</v>
      </c>
      <c r="C181">
        <v>30</v>
      </c>
      <c r="D181" t="s">
        <v>95</v>
      </c>
      <c r="E181" t="s">
        <v>241</v>
      </c>
      <c r="F181">
        <v>0</v>
      </c>
      <c r="G181">
        <v>1850</v>
      </c>
      <c r="H181" t="s">
        <v>19</v>
      </c>
      <c r="I181" t="s">
        <v>20</v>
      </c>
      <c r="M181" t="s">
        <v>27</v>
      </c>
      <c r="R181" cm="1">
        <f t="array" ref="R181">SUMPRODUCT(--('1850 Not Stated Clean'!A181:Q181 &lt;&gt; '1850 Not Stated Raw'!A181:Q181))</f>
        <v>1</v>
      </c>
    </row>
    <row r="182" spans="1:18">
      <c r="A182">
        <v>13</v>
      </c>
      <c r="B182">
        <v>28</v>
      </c>
      <c r="C182">
        <v>30</v>
      </c>
      <c r="D182" t="s">
        <v>247</v>
      </c>
      <c r="E182" t="s">
        <v>248</v>
      </c>
      <c r="F182">
        <v>26</v>
      </c>
      <c r="G182">
        <v>1824</v>
      </c>
      <c r="H182" t="s">
        <v>19</v>
      </c>
      <c r="I182" t="s">
        <v>20</v>
      </c>
      <c r="J182" t="s">
        <v>123</v>
      </c>
      <c r="K182" t="s">
        <v>124</v>
      </c>
      <c r="M182" t="s">
        <v>38</v>
      </c>
      <c r="R182" cm="1">
        <f t="array" ref="R182">SUMPRODUCT(--('1850 Not Stated Clean'!A182:Q182 &lt;&gt; '1850 Not Stated Raw'!A182:Q182))</f>
        <v>0</v>
      </c>
    </row>
    <row r="183" spans="1:18">
      <c r="A183">
        <v>14</v>
      </c>
      <c r="B183">
        <v>29</v>
      </c>
      <c r="C183">
        <v>31</v>
      </c>
      <c r="D183" t="s">
        <v>111</v>
      </c>
      <c r="E183" t="s">
        <v>249</v>
      </c>
      <c r="F183">
        <v>39</v>
      </c>
      <c r="G183">
        <v>1811</v>
      </c>
      <c r="H183" t="s">
        <v>19</v>
      </c>
      <c r="I183" t="s">
        <v>20</v>
      </c>
      <c r="J183" t="s">
        <v>32</v>
      </c>
      <c r="K183" t="s">
        <v>33</v>
      </c>
      <c r="L183">
        <v>400</v>
      </c>
      <c r="M183" t="s">
        <v>41</v>
      </c>
      <c r="R183" cm="1">
        <f t="array" ref="R183">SUMPRODUCT(--('1850 Not Stated Clean'!A183:Q183 &lt;&gt; '1850 Not Stated Raw'!A183:Q183))</f>
        <v>0</v>
      </c>
    </row>
    <row r="184" spans="1:18">
      <c r="A184">
        <v>15</v>
      </c>
      <c r="B184">
        <v>29</v>
      </c>
      <c r="C184">
        <v>31</v>
      </c>
      <c r="D184" t="s">
        <v>43</v>
      </c>
      <c r="E184" t="s">
        <v>249</v>
      </c>
      <c r="F184">
        <v>27</v>
      </c>
      <c r="G184">
        <v>1823</v>
      </c>
      <c r="H184" t="s">
        <v>24</v>
      </c>
      <c r="I184" t="s">
        <v>20</v>
      </c>
      <c r="M184" t="s">
        <v>38</v>
      </c>
      <c r="R184" cm="1">
        <f t="array" ref="R184">SUMPRODUCT(--('1850 Not Stated Clean'!A184:Q184 &lt;&gt; '1850 Not Stated Raw'!A184:Q184))</f>
        <v>0</v>
      </c>
    </row>
    <row r="185" spans="1:18">
      <c r="A185">
        <v>16</v>
      </c>
      <c r="B185">
        <v>29</v>
      </c>
      <c r="C185">
        <v>31</v>
      </c>
      <c r="D185" t="s">
        <v>92</v>
      </c>
      <c r="E185" t="s">
        <v>249</v>
      </c>
      <c r="F185">
        <v>8</v>
      </c>
      <c r="G185">
        <v>1842</v>
      </c>
      <c r="H185" t="s">
        <v>24</v>
      </c>
      <c r="I185" t="s">
        <v>20</v>
      </c>
      <c r="M185" t="s">
        <v>38</v>
      </c>
      <c r="O185" t="s">
        <v>57</v>
      </c>
      <c r="R185" cm="1">
        <f t="array" ref="R185">SUMPRODUCT(--('1850 Not Stated Clean'!A185:Q185 &lt;&gt; '1850 Not Stated Raw'!A185:Q185))</f>
        <v>0</v>
      </c>
    </row>
    <row r="186" spans="1:18">
      <c r="A186">
        <v>17</v>
      </c>
      <c r="B186">
        <v>29</v>
      </c>
      <c r="C186">
        <v>31</v>
      </c>
      <c r="D186" t="s">
        <v>100</v>
      </c>
      <c r="E186" t="s">
        <v>249</v>
      </c>
      <c r="F186">
        <v>7</v>
      </c>
      <c r="G186">
        <v>1843</v>
      </c>
      <c r="H186" t="s">
        <v>19</v>
      </c>
      <c r="I186" t="s">
        <v>20</v>
      </c>
      <c r="M186" t="s">
        <v>38</v>
      </c>
      <c r="R186" cm="1">
        <f t="array" ref="R186">SUMPRODUCT(--('1850 Not Stated Clean'!A186:Q186 &lt;&gt; '1850 Not Stated Raw'!A186:Q186))</f>
        <v>0</v>
      </c>
    </row>
    <row r="187" spans="1:18">
      <c r="A187">
        <v>18</v>
      </c>
      <c r="B187">
        <v>29</v>
      </c>
      <c r="C187">
        <v>31</v>
      </c>
      <c r="D187" t="s">
        <v>92</v>
      </c>
      <c r="E187" t="s">
        <v>249</v>
      </c>
      <c r="F187">
        <v>6</v>
      </c>
      <c r="G187">
        <v>1844</v>
      </c>
      <c r="H187" t="s">
        <v>19</v>
      </c>
      <c r="I187" t="s">
        <v>20</v>
      </c>
      <c r="M187" t="s">
        <v>41</v>
      </c>
      <c r="R187" cm="1">
        <f t="array" ref="R187">SUMPRODUCT(--('1850 Not Stated Clean'!A187:Q187 &lt;&gt; '1850 Not Stated Raw'!A187:Q187))</f>
        <v>0</v>
      </c>
    </row>
    <row r="188" spans="1:18">
      <c r="A188">
        <v>19</v>
      </c>
      <c r="B188">
        <v>29</v>
      </c>
      <c r="C188">
        <v>31</v>
      </c>
      <c r="D188" t="s">
        <v>86</v>
      </c>
      <c r="E188" t="s">
        <v>249</v>
      </c>
      <c r="F188">
        <v>4</v>
      </c>
      <c r="G188">
        <v>1846</v>
      </c>
      <c r="H188" t="s">
        <v>19</v>
      </c>
      <c r="I188" t="s">
        <v>20</v>
      </c>
      <c r="M188" t="s">
        <v>27</v>
      </c>
      <c r="R188" cm="1">
        <f t="array" ref="R188">SUMPRODUCT(--('1850 Not Stated Clean'!A188:Q188 &lt;&gt; '1850 Not Stated Raw'!A188:Q188))</f>
        <v>0</v>
      </c>
    </row>
    <row r="189" spans="1:18">
      <c r="A189">
        <v>20</v>
      </c>
      <c r="B189">
        <v>29</v>
      </c>
      <c r="C189">
        <v>31</v>
      </c>
      <c r="D189" t="s">
        <v>111</v>
      </c>
      <c r="E189" t="s">
        <v>249</v>
      </c>
      <c r="F189">
        <v>0</v>
      </c>
      <c r="G189">
        <v>1850</v>
      </c>
      <c r="H189" t="s">
        <v>19</v>
      </c>
      <c r="I189" t="s">
        <v>20</v>
      </c>
      <c r="M189" t="s">
        <v>27</v>
      </c>
      <c r="R189" cm="1">
        <f t="array" ref="R189">SUMPRODUCT(--('1850 Not Stated Clean'!A189:Q189 &lt;&gt; '1850 Not Stated Raw'!A189:Q189))</f>
        <v>1</v>
      </c>
    </row>
    <row r="190" spans="1:18">
      <c r="A190">
        <v>21</v>
      </c>
      <c r="B190">
        <v>30</v>
      </c>
      <c r="C190">
        <v>32</v>
      </c>
      <c r="D190" t="s">
        <v>250</v>
      </c>
      <c r="E190" t="s">
        <v>251</v>
      </c>
      <c r="F190">
        <v>31</v>
      </c>
      <c r="G190">
        <v>1819</v>
      </c>
      <c r="H190" t="s">
        <v>19</v>
      </c>
      <c r="I190" t="s">
        <v>20</v>
      </c>
      <c r="J190" t="s">
        <v>252</v>
      </c>
      <c r="K190" t="s">
        <v>253</v>
      </c>
      <c r="L190">
        <v>70</v>
      </c>
      <c r="M190" t="s">
        <v>116</v>
      </c>
      <c r="R190" cm="1">
        <f t="array" ref="R190">SUMPRODUCT(--('1850 Not Stated Clean'!A190:Q190 &lt;&gt; '1850 Not Stated Raw'!A190:Q190))</f>
        <v>0</v>
      </c>
    </row>
    <row r="191" spans="1:18">
      <c r="A191">
        <v>22</v>
      </c>
      <c r="B191">
        <v>31</v>
      </c>
      <c r="C191">
        <v>33</v>
      </c>
      <c r="D191" t="s">
        <v>254</v>
      </c>
      <c r="E191" t="s">
        <v>255</v>
      </c>
      <c r="F191">
        <v>30</v>
      </c>
      <c r="G191">
        <v>1820</v>
      </c>
      <c r="H191" t="s">
        <v>19</v>
      </c>
      <c r="I191" t="s">
        <v>20</v>
      </c>
      <c r="J191" t="s">
        <v>1346</v>
      </c>
      <c r="K191" t="s">
        <v>257</v>
      </c>
      <c r="L191">
        <v>70</v>
      </c>
      <c r="M191" t="s">
        <v>116</v>
      </c>
      <c r="R191" cm="1">
        <f t="array" ref="R191">SUMPRODUCT(--('1850 Not Stated Clean'!A191:Q191 &lt;&gt; '1850 Not Stated Raw'!A191:Q191))</f>
        <v>1</v>
      </c>
    </row>
    <row r="192" spans="1:18">
      <c r="A192">
        <v>23</v>
      </c>
      <c r="B192">
        <v>32</v>
      </c>
      <c r="C192">
        <v>34</v>
      </c>
      <c r="D192" t="s">
        <v>236</v>
      </c>
      <c r="E192" t="s">
        <v>258</v>
      </c>
      <c r="F192">
        <v>27</v>
      </c>
      <c r="G192">
        <v>1823</v>
      </c>
      <c r="H192" t="s">
        <v>19</v>
      </c>
      <c r="I192" t="s">
        <v>20</v>
      </c>
      <c r="J192" t="s">
        <v>146</v>
      </c>
      <c r="K192" t="s">
        <v>73</v>
      </c>
      <c r="M192" t="s">
        <v>116</v>
      </c>
      <c r="R192" cm="1">
        <f t="array" ref="R192">SUMPRODUCT(--('1850 Not Stated Clean'!A192:Q192 &lt;&gt; '1850 Not Stated Raw'!A192:Q192))</f>
        <v>0</v>
      </c>
    </row>
    <row r="193" spans="1:18">
      <c r="A193">
        <v>24</v>
      </c>
      <c r="B193">
        <v>32</v>
      </c>
      <c r="C193">
        <v>34</v>
      </c>
      <c r="D193" t="s">
        <v>93</v>
      </c>
      <c r="E193" t="s">
        <v>258</v>
      </c>
      <c r="F193">
        <v>18</v>
      </c>
      <c r="G193">
        <v>1832</v>
      </c>
      <c r="H193" t="s">
        <v>24</v>
      </c>
      <c r="I193" t="s">
        <v>20</v>
      </c>
      <c r="M193" t="s">
        <v>116</v>
      </c>
      <c r="R193" cm="1">
        <f t="array" ref="R193">SUMPRODUCT(--('1850 Not Stated Clean'!A193:Q193 &lt;&gt; '1850 Not Stated Raw'!A193:Q193))</f>
        <v>0</v>
      </c>
    </row>
    <row r="194" spans="1:18">
      <c r="A194">
        <v>25</v>
      </c>
      <c r="B194">
        <v>33</v>
      </c>
      <c r="C194">
        <v>35</v>
      </c>
      <c r="D194" t="s">
        <v>259</v>
      </c>
      <c r="E194" t="s">
        <v>260</v>
      </c>
      <c r="F194">
        <v>37</v>
      </c>
      <c r="G194">
        <v>1813</v>
      </c>
      <c r="H194" t="s">
        <v>19</v>
      </c>
      <c r="I194" t="s">
        <v>20</v>
      </c>
      <c r="J194" t="s">
        <v>146</v>
      </c>
      <c r="K194" t="s">
        <v>73</v>
      </c>
      <c r="M194" t="s">
        <v>141</v>
      </c>
      <c r="R194" cm="1">
        <f t="array" ref="R194">SUMPRODUCT(--('1850 Not Stated Clean'!A194:Q194 &lt;&gt; '1850 Not Stated Raw'!A194:Q194))</f>
        <v>0</v>
      </c>
    </row>
    <row r="195" spans="1:18">
      <c r="A195">
        <v>26</v>
      </c>
      <c r="B195">
        <v>33</v>
      </c>
      <c r="C195">
        <v>35</v>
      </c>
      <c r="D195" t="s">
        <v>43</v>
      </c>
      <c r="E195" t="s">
        <v>260</v>
      </c>
      <c r="F195">
        <v>36</v>
      </c>
      <c r="G195">
        <v>1814</v>
      </c>
      <c r="H195" t="s">
        <v>24</v>
      </c>
      <c r="I195" t="s">
        <v>20</v>
      </c>
      <c r="M195" t="s">
        <v>22</v>
      </c>
      <c r="R195" cm="1">
        <f t="array" ref="R195">SUMPRODUCT(--('1850 Not Stated Clean'!A195:Q195 &lt;&gt; '1850 Not Stated Raw'!A195:Q195))</f>
        <v>0</v>
      </c>
    </row>
    <row r="196" spans="1:18">
      <c r="A196">
        <v>27</v>
      </c>
      <c r="B196">
        <v>33</v>
      </c>
      <c r="C196">
        <v>35</v>
      </c>
      <c r="D196" t="s">
        <v>56</v>
      </c>
      <c r="E196" t="s">
        <v>260</v>
      </c>
      <c r="F196">
        <v>12</v>
      </c>
      <c r="G196">
        <v>1838</v>
      </c>
      <c r="H196" t="s">
        <v>24</v>
      </c>
      <c r="I196" t="s">
        <v>20</v>
      </c>
      <c r="M196" t="s">
        <v>141</v>
      </c>
      <c r="O196" t="s">
        <v>57</v>
      </c>
      <c r="R196" cm="1">
        <f t="array" ref="R196">SUMPRODUCT(--('1850 Not Stated Clean'!A196:Q196 &lt;&gt; '1850 Not Stated Raw'!A196:Q196))</f>
        <v>0</v>
      </c>
    </row>
    <row r="197" spans="1:18">
      <c r="A197">
        <v>28</v>
      </c>
      <c r="B197">
        <v>33</v>
      </c>
      <c r="C197">
        <v>35</v>
      </c>
      <c r="D197" t="s">
        <v>43</v>
      </c>
      <c r="E197" t="s">
        <v>260</v>
      </c>
      <c r="F197">
        <v>9</v>
      </c>
      <c r="G197">
        <v>1841</v>
      </c>
      <c r="H197" t="s">
        <v>24</v>
      </c>
      <c r="I197" t="s">
        <v>20</v>
      </c>
      <c r="M197" t="s">
        <v>22</v>
      </c>
      <c r="O197" t="s">
        <v>57</v>
      </c>
      <c r="R197" cm="1">
        <f t="array" ref="R197">SUMPRODUCT(--('1850 Not Stated Clean'!A197:Q197 &lt;&gt; '1850 Not Stated Raw'!A197:Q197))</f>
        <v>0</v>
      </c>
    </row>
    <row r="198" spans="1:18">
      <c r="A198">
        <v>29</v>
      </c>
      <c r="B198">
        <v>33</v>
      </c>
      <c r="C198">
        <v>35</v>
      </c>
      <c r="D198" t="s">
        <v>44</v>
      </c>
      <c r="E198" t="s">
        <v>260</v>
      </c>
      <c r="F198">
        <v>7</v>
      </c>
      <c r="G198">
        <v>1843</v>
      </c>
      <c r="H198" t="s">
        <v>24</v>
      </c>
      <c r="I198" t="s">
        <v>20</v>
      </c>
      <c r="M198" t="s">
        <v>22</v>
      </c>
      <c r="O198" t="s">
        <v>57</v>
      </c>
      <c r="R198" cm="1">
        <f t="array" ref="R198">SUMPRODUCT(--('1850 Not Stated Clean'!A198:Q198 &lt;&gt; '1850 Not Stated Raw'!A198:Q198))</f>
        <v>0</v>
      </c>
    </row>
    <row r="199" spans="1:18">
      <c r="A199">
        <v>30</v>
      </c>
      <c r="B199">
        <v>33</v>
      </c>
      <c r="C199">
        <v>35</v>
      </c>
      <c r="D199" t="s">
        <v>143</v>
      </c>
      <c r="E199" t="s">
        <v>260</v>
      </c>
      <c r="F199">
        <v>5</v>
      </c>
      <c r="G199">
        <v>1845</v>
      </c>
      <c r="H199" t="s">
        <v>24</v>
      </c>
      <c r="I199" t="s">
        <v>20</v>
      </c>
      <c r="M199" t="s">
        <v>22</v>
      </c>
      <c r="O199" t="s">
        <v>57</v>
      </c>
      <c r="R199" cm="1">
        <f t="array" ref="R199">SUMPRODUCT(--('1850 Not Stated Clean'!A199:Q199 &lt;&gt; '1850 Not Stated Raw'!A199:Q199))</f>
        <v>0</v>
      </c>
    </row>
    <row r="200" spans="1:18">
      <c r="A200">
        <v>31</v>
      </c>
      <c r="B200">
        <v>33</v>
      </c>
      <c r="C200">
        <v>35</v>
      </c>
      <c r="D200" t="s">
        <v>261</v>
      </c>
      <c r="E200" t="s">
        <v>260</v>
      </c>
      <c r="F200">
        <v>2</v>
      </c>
      <c r="G200">
        <v>1848</v>
      </c>
      <c r="H200" t="s">
        <v>24</v>
      </c>
      <c r="I200" t="s">
        <v>20</v>
      </c>
      <c r="M200" t="s">
        <v>22</v>
      </c>
      <c r="R200" cm="1">
        <f t="array" ref="R200">SUMPRODUCT(--('1850 Not Stated Clean'!A200:Q200 &lt;&gt; '1850 Not Stated Raw'!A200:Q200))</f>
        <v>0</v>
      </c>
    </row>
    <row r="201" spans="1:18">
      <c r="A201">
        <v>32</v>
      </c>
      <c r="B201">
        <v>33</v>
      </c>
      <c r="C201">
        <v>35</v>
      </c>
      <c r="D201" t="s">
        <v>51</v>
      </c>
      <c r="E201" t="s">
        <v>262</v>
      </c>
      <c r="F201">
        <v>22</v>
      </c>
      <c r="G201">
        <v>1828</v>
      </c>
      <c r="H201" t="s">
        <v>19</v>
      </c>
      <c r="I201" t="s">
        <v>20</v>
      </c>
      <c r="M201" t="s">
        <v>116</v>
      </c>
      <c r="R201" cm="1">
        <f t="array" ref="R201">SUMPRODUCT(--('1850 Not Stated Clean'!A201:Q201 &lt;&gt; '1850 Not Stated Raw'!A201:Q201))</f>
        <v>0</v>
      </c>
    </row>
    <row r="202" spans="1:18">
      <c r="A202">
        <v>33</v>
      </c>
      <c r="B202">
        <v>34</v>
      </c>
      <c r="C202">
        <v>36</v>
      </c>
      <c r="D202" t="s">
        <v>88</v>
      </c>
      <c r="E202" t="s">
        <v>140</v>
      </c>
      <c r="F202">
        <v>52</v>
      </c>
      <c r="G202">
        <v>1798</v>
      </c>
      <c r="H202" t="s">
        <v>19</v>
      </c>
      <c r="I202" t="s">
        <v>20</v>
      </c>
      <c r="J202" t="s">
        <v>146</v>
      </c>
      <c r="K202" t="s">
        <v>73</v>
      </c>
      <c r="L202">
        <v>1000</v>
      </c>
      <c r="M202" t="s">
        <v>34</v>
      </c>
      <c r="R202" cm="1">
        <f t="array" ref="R202">SUMPRODUCT(--('1850 Not Stated Clean'!A202:Q202 &lt;&gt; '1850 Not Stated Raw'!A202:Q202))</f>
        <v>0</v>
      </c>
    </row>
    <row r="203" spans="1:18">
      <c r="A203">
        <v>34</v>
      </c>
      <c r="B203">
        <v>34</v>
      </c>
      <c r="C203">
        <v>36</v>
      </c>
      <c r="D203" t="s">
        <v>263</v>
      </c>
      <c r="E203" t="s">
        <v>140</v>
      </c>
      <c r="F203">
        <v>42</v>
      </c>
      <c r="G203">
        <v>1808</v>
      </c>
      <c r="H203" t="s">
        <v>24</v>
      </c>
      <c r="I203" t="s">
        <v>20</v>
      </c>
      <c r="M203" t="s">
        <v>34</v>
      </c>
      <c r="R203" cm="1">
        <f t="array" ref="R203">SUMPRODUCT(--('1850 Not Stated Clean'!A203:Q203 &lt;&gt; '1850 Not Stated Raw'!A203:Q203))</f>
        <v>0</v>
      </c>
    </row>
    <row r="204" spans="1:18">
      <c r="A204">
        <v>35</v>
      </c>
      <c r="B204">
        <v>34</v>
      </c>
      <c r="C204">
        <v>36</v>
      </c>
      <c r="D204" t="s">
        <v>56</v>
      </c>
      <c r="E204" t="s">
        <v>252</v>
      </c>
      <c r="F204">
        <v>13</v>
      </c>
      <c r="G204">
        <v>1837</v>
      </c>
      <c r="H204" t="s">
        <v>24</v>
      </c>
      <c r="I204" t="s">
        <v>20</v>
      </c>
      <c r="M204" t="s">
        <v>52</v>
      </c>
      <c r="R204" cm="1">
        <f t="array" ref="R204">SUMPRODUCT(--('1850 Not Stated Clean'!A204:Q204 &lt;&gt; '1850 Not Stated Raw'!A204:Q204))</f>
        <v>1</v>
      </c>
    </row>
    <row r="205" spans="1:18">
      <c r="A205">
        <v>36</v>
      </c>
      <c r="B205">
        <v>34</v>
      </c>
      <c r="C205">
        <v>36</v>
      </c>
      <c r="D205" t="s">
        <v>78</v>
      </c>
      <c r="E205" t="s">
        <v>140</v>
      </c>
      <c r="F205">
        <v>10</v>
      </c>
      <c r="G205">
        <v>1840</v>
      </c>
      <c r="H205" t="s">
        <v>24</v>
      </c>
      <c r="I205" t="s">
        <v>20</v>
      </c>
      <c r="M205" t="s">
        <v>52</v>
      </c>
      <c r="R205" cm="1">
        <f t="array" ref="R205">SUMPRODUCT(--('1850 Not Stated Clean'!A205:Q205 &lt;&gt; '1850 Not Stated Raw'!A205:Q205))</f>
        <v>1</v>
      </c>
    </row>
    <row r="206" spans="1:18">
      <c r="A206">
        <v>37</v>
      </c>
      <c r="B206">
        <v>34</v>
      </c>
      <c r="C206">
        <v>36</v>
      </c>
      <c r="D206" t="s">
        <v>263</v>
      </c>
      <c r="E206" t="s">
        <v>140</v>
      </c>
      <c r="F206">
        <v>8</v>
      </c>
      <c r="G206">
        <v>1842</v>
      </c>
      <c r="H206" t="s">
        <v>19</v>
      </c>
      <c r="I206" t="s">
        <v>20</v>
      </c>
      <c r="M206" t="s">
        <v>52</v>
      </c>
      <c r="R206" cm="1">
        <f t="array" ref="R206">SUMPRODUCT(--('1850 Not Stated Clean'!A206:Q206 &lt;&gt; '1850 Not Stated Raw'!A206:Q206))</f>
        <v>1</v>
      </c>
    </row>
    <row r="207" spans="1:18">
      <c r="A207">
        <v>38</v>
      </c>
      <c r="B207">
        <v>34</v>
      </c>
      <c r="C207">
        <v>36</v>
      </c>
      <c r="D207" t="s">
        <v>264</v>
      </c>
      <c r="E207" t="s">
        <v>265</v>
      </c>
      <c r="F207">
        <v>26</v>
      </c>
      <c r="G207">
        <v>1824</v>
      </c>
      <c r="H207" t="s">
        <v>19</v>
      </c>
      <c r="I207" t="s">
        <v>20</v>
      </c>
      <c r="J207" t="s">
        <v>146</v>
      </c>
      <c r="K207" t="s">
        <v>73</v>
      </c>
      <c r="M207" t="s">
        <v>41</v>
      </c>
      <c r="R207" cm="1">
        <f t="array" ref="R207">SUMPRODUCT(--('1850 Not Stated Clean'!A207:Q207 &lt;&gt; '1850 Not Stated Raw'!A207:Q207))</f>
        <v>0</v>
      </c>
    </row>
    <row r="208" spans="1:18">
      <c r="A208">
        <v>39</v>
      </c>
      <c r="B208">
        <v>35</v>
      </c>
      <c r="C208">
        <v>37</v>
      </c>
      <c r="D208" t="s">
        <v>95</v>
      </c>
      <c r="E208" t="s">
        <v>266</v>
      </c>
      <c r="F208">
        <v>43</v>
      </c>
      <c r="G208">
        <v>1807</v>
      </c>
      <c r="H208" t="s">
        <v>19</v>
      </c>
      <c r="I208" t="s">
        <v>20</v>
      </c>
      <c r="J208" t="s">
        <v>32</v>
      </c>
      <c r="K208" t="s">
        <v>33</v>
      </c>
      <c r="L208">
        <v>1025</v>
      </c>
      <c r="M208" t="s">
        <v>79</v>
      </c>
      <c r="R208" cm="1">
        <f t="array" ref="R208">SUMPRODUCT(--('1850 Not Stated Clean'!A208:Q208 &lt;&gt; '1850 Not Stated Raw'!A208:Q208))</f>
        <v>0</v>
      </c>
    </row>
    <row r="209" spans="1:18">
      <c r="A209">
        <v>40</v>
      </c>
      <c r="B209">
        <v>35</v>
      </c>
      <c r="C209">
        <v>37</v>
      </c>
      <c r="D209" t="s">
        <v>236</v>
      </c>
      <c r="E209" t="s">
        <v>266</v>
      </c>
      <c r="F209">
        <v>32</v>
      </c>
      <c r="G209">
        <v>1818</v>
      </c>
      <c r="H209" t="s">
        <v>24</v>
      </c>
      <c r="I209" t="s">
        <v>20</v>
      </c>
      <c r="M209" t="s">
        <v>79</v>
      </c>
      <c r="R209" cm="1">
        <f t="array" ref="R209">SUMPRODUCT(--('1850 Not Stated Clean'!A209:Q209 &lt;&gt; '1850 Not Stated Raw'!A209:Q209))</f>
        <v>0</v>
      </c>
    </row>
    <row r="210" spans="1:18">
      <c r="A210">
        <v>41</v>
      </c>
      <c r="B210">
        <v>35</v>
      </c>
      <c r="C210">
        <v>37</v>
      </c>
      <c r="D210" t="s">
        <v>267</v>
      </c>
      <c r="E210" t="s">
        <v>268</v>
      </c>
      <c r="F210">
        <v>50</v>
      </c>
      <c r="G210">
        <v>1800</v>
      </c>
      <c r="H210" t="s">
        <v>24</v>
      </c>
      <c r="I210" t="s">
        <v>20</v>
      </c>
      <c r="M210" t="s">
        <v>87</v>
      </c>
      <c r="R210" cm="1">
        <f t="array" ref="R210">SUMPRODUCT(--('1850 Not Stated Clean'!A210:Q210 &lt;&gt; '1850 Not Stated Raw'!A210:Q210))</f>
        <v>0</v>
      </c>
    </row>
    <row r="211" spans="1:18">
      <c r="A211">
        <v>42</v>
      </c>
      <c r="B211">
        <v>35</v>
      </c>
      <c r="C211">
        <v>37</v>
      </c>
      <c r="D211" t="s">
        <v>269</v>
      </c>
      <c r="E211" t="s">
        <v>20</v>
      </c>
      <c r="F211">
        <v>23</v>
      </c>
      <c r="G211">
        <v>1827</v>
      </c>
      <c r="H211" t="s">
        <v>19</v>
      </c>
      <c r="I211" t="s">
        <v>20</v>
      </c>
      <c r="J211" t="s">
        <v>225</v>
      </c>
      <c r="K211" t="s">
        <v>226</v>
      </c>
      <c r="M211" t="s">
        <v>41</v>
      </c>
      <c r="R211" cm="1">
        <f t="array" ref="R211">SUMPRODUCT(--('1850 Not Stated Clean'!A211:Q211 &lt;&gt; '1850 Not Stated Raw'!A211:Q211))</f>
        <v>0</v>
      </c>
    </row>
    <row r="212" spans="1:18">
      <c r="A212">
        <v>1</v>
      </c>
      <c r="B212">
        <v>36</v>
      </c>
      <c r="C212">
        <v>38</v>
      </c>
      <c r="D212" t="s">
        <v>270</v>
      </c>
      <c r="E212" t="s">
        <v>271</v>
      </c>
      <c r="F212">
        <v>39</v>
      </c>
      <c r="G212">
        <v>1811</v>
      </c>
      <c r="H212" t="s">
        <v>24</v>
      </c>
      <c r="I212" t="s">
        <v>20</v>
      </c>
      <c r="M212" t="s">
        <v>36</v>
      </c>
      <c r="R212" cm="1">
        <f t="array" ref="R212">SUMPRODUCT(--('1850 Not Stated Clean'!A212:Q212 &lt;&gt; '1850 Not Stated Raw'!A212:Q212))</f>
        <v>0</v>
      </c>
    </row>
    <row r="213" spans="1:18">
      <c r="A213">
        <v>2</v>
      </c>
      <c r="B213">
        <v>36</v>
      </c>
      <c r="C213">
        <v>38</v>
      </c>
      <c r="D213" t="s">
        <v>272</v>
      </c>
      <c r="E213" t="s">
        <v>271</v>
      </c>
      <c r="F213">
        <v>20</v>
      </c>
      <c r="G213">
        <v>1830</v>
      </c>
      <c r="H213" t="s">
        <v>19</v>
      </c>
      <c r="I213" t="s">
        <v>20</v>
      </c>
      <c r="M213" t="s">
        <v>36</v>
      </c>
      <c r="R213" cm="1">
        <f t="array" ref="R213">SUMPRODUCT(--('1850 Not Stated Clean'!A213:Q213 &lt;&gt; '1850 Not Stated Raw'!A213:Q213))</f>
        <v>0</v>
      </c>
    </row>
    <row r="214" spans="1:18">
      <c r="A214">
        <v>3</v>
      </c>
      <c r="B214">
        <v>36</v>
      </c>
      <c r="C214">
        <v>38</v>
      </c>
      <c r="D214" t="s">
        <v>143</v>
      </c>
      <c r="E214" t="s">
        <v>271</v>
      </c>
      <c r="F214">
        <v>18</v>
      </c>
      <c r="G214">
        <v>1832</v>
      </c>
      <c r="H214" t="s">
        <v>24</v>
      </c>
      <c r="I214" t="s">
        <v>20</v>
      </c>
      <c r="M214" t="s">
        <v>36</v>
      </c>
      <c r="R214" cm="1">
        <f t="array" ref="R214">SUMPRODUCT(--('1850 Not Stated Clean'!A214:Q214 &lt;&gt; '1850 Not Stated Raw'!A214:Q214))</f>
        <v>0</v>
      </c>
    </row>
    <row r="215" spans="1:18">
      <c r="A215">
        <v>4</v>
      </c>
      <c r="B215">
        <v>36</v>
      </c>
      <c r="C215">
        <v>38</v>
      </c>
      <c r="D215" t="s">
        <v>212</v>
      </c>
      <c r="E215" t="s">
        <v>271</v>
      </c>
      <c r="F215">
        <v>15</v>
      </c>
      <c r="G215">
        <v>1835</v>
      </c>
      <c r="H215" t="s">
        <v>24</v>
      </c>
      <c r="I215" t="s">
        <v>20</v>
      </c>
      <c r="M215" t="s">
        <v>36</v>
      </c>
      <c r="R215" cm="1">
        <f t="array" ref="R215">SUMPRODUCT(--('1850 Not Stated Clean'!A215:Q215 &lt;&gt; '1850 Not Stated Raw'!A215:Q215))</f>
        <v>0</v>
      </c>
    </row>
    <row r="216" spans="1:18">
      <c r="A216">
        <v>5</v>
      </c>
      <c r="B216">
        <v>36</v>
      </c>
      <c r="C216">
        <v>38</v>
      </c>
      <c r="D216" t="s">
        <v>273</v>
      </c>
      <c r="E216" t="s">
        <v>271</v>
      </c>
      <c r="F216">
        <v>7</v>
      </c>
      <c r="G216">
        <v>1843</v>
      </c>
      <c r="H216" t="s">
        <v>24</v>
      </c>
      <c r="I216" t="s">
        <v>20</v>
      </c>
      <c r="M216" t="s">
        <v>36</v>
      </c>
      <c r="R216" cm="1">
        <f t="array" ref="R216">SUMPRODUCT(--('1850 Not Stated Clean'!A216:Q216 &lt;&gt; '1850 Not Stated Raw'!A216:Q216))</f>
        <v>0</v>
      </c>
    </row>
    <row r="217" spans="1:18">
      <c r="A217">
        <v>6</v>
      </c>
      <c r="B217">
        <v>36</v>
      </c>
      <c r="C217">
        <v>38</v>
      </c>
      <c r="D217" t="s">
        <v>106</v>
      </c>
      <c r="E217" t="s">
        <v>271</v>
      </c>
      <c r="F217">
        <v>0</v>
      </c>
      <c r="G217">
        <v>1850</v>
      </c>
      <c r="H217" t="s">
        <v>24</v>
      </c>
      <c r="I217" t="s">
        <v>20</v>
      </c>
      <c r="M217" t="s">
        <v>27</v>
      </c>
      <c r="R217" cm="1">
        <f t="array" ref="R217">SUMPRODUCT(--('1850 Not Stated Clean'!A217:Q217 &lt;&gt; '1850 Not Stated Raw'!A217:Q217))</f>
        <v>1</v>
      </c>
    </row>
    <row r="218" spans="1:18">
      <c r="A218">
        <v>7</v>
      </c>
      <c r="B218">
        <v>37</v>
      </c>
      <c r="C218">
        <v>39</v>
      </c>
      <c r="D218" t="s">
        <v>267</v>
      </c>
      <c r="E218" t="s">
        <v>173</v>
      </c>
      <c r="F218">
        <v>30</v>
      </c>
      <c r="G218">
        <v>1820</v>
      </c>
      <c r="H218" t="s">
        <v>24</v>
      </c>
      <c r="I218" t="s">
        <v>20</v>
      </c>
      <c r="M218" t="s">
        <v>217</v>
      </c>
      <c r="R218" cm="1">
        <f t="array" ref="R218">SUMPRODUCT(--('1850 Not Stated Clean'!A218:Q218 &lt;&gt; '1850 Not Stated Raw'!A218:Q218))</f>
        <v>0</v>
      </c>
    </row>
    <row r="219" spans="1:18">
      <c r="A219">
        <v>8</v>
      </c>
      <c r="B219">
        <v>37</v>
      </c>
      <c r="C219">
        <v>39</v>
      </c>
      <c r="D219" t="s">
        <v>37</v>
      </c>
      <c r="E219" t="s">
        <v>173</v>
      </c>
      <c r="F219">
        <v>13</v>
      </c>
      <c r="G219">
        <v>1837</v>
      </c>
      <c r="H219" t="s">
        <v>24</v>
      </c>
      <c r="I219" t="s">
        <v>20</v>
      </c>
      <c r="M219" t="s">
        <v>25</v>
      </c>
      <c r="O219" t="s">
        <v>57</v>
      </c>
      <c r="R219" cm="1">
        <f t="array" ref="R219">SUMPRODUCT(--('1850 Not Stated Clean'!A219:Q219 &lt;&gt; '1850 Not Stated Raw'!A219:Q219))</f>
        <v>0</v>
      </c>
    </row>
    <row r="220" spans="1:18">
      <c r="A220">
        <v>9</v>
      </c>
      <c r="B220">
        <v>37</v>
      </c>
      <c r="C220">
        <v>39</v>
      </c>
      <c r="D220" t="s">
        <v>275</v>
      </c>
      <c r="E220" t="s">
        <v>173</v>
      </c>
      <c r="F220">
        <v>9</v>
      </c>
      <c r="G220">
        <v>1841</v>
      </c>
      <c r="H220" t="s">
        <v>19</v>
      </c>
      <c r="I220" t="s">
        <v>20</v>
      </c>
      <c r="M220" t="s">
        <v>25</v>
      </c>
      <c r="O220" t="s">
        <v>57</v>
      </c>
      <c r="R220" cm="1">
        <f t="array" ref="R220">SUMPRODUCT(--('1850 Not Stated Clean'!A220:Q220 &lt;&gt; '1850 Not Stated Raw'!A220:Q220))</f>
        <v>0</v>
      </c>
    </row>
    <row r="221" spans="1:18">
      <c r="A221">
        <v>10</v>
      </c>
      <c r="B221">
        <v>37</v>
      </c>
      <c r="C221">
        <v>39</v>
      </c>
      <c r="D221" t="s">
        <v>276</v>
      </c>
      <c r="E221" t="s">
        <v>173</v>
      </c>
      <c r="F221">
        <v>5</v>
      </c>
      <c r="G221">
        <v>1845</v>
      </c>
      <c r="H221" t="s">
        <v>19</v>
      </c>
      <c r="I221" t="s">
        <v>20</v>
      </c>
      <c r="M221" t="s">
        <v>25</v>
      </c>
      <c r="O221" t="s">
        <v>57</v>
      </c>
      <c r="R221" cm="1">
        <f t="array" ref="R221">SUMPRODUCT(--('1850 Not Stated Clean'!A221:Q221 &lt;&gt; '1850 Not Stated Raw'!A221:Q221))</f>
        <v>0</v>
      </c>
    </row>
    <row r="222" spans="1:18">
      <c r="A222">
        <v>11</v>
      </c>
      <c r="B222">
        <v>38</v>
      </c>
      <c r="C222">
        <v>40</v>
      </c>
      <c r="D222" t="s">
        <v>95</v>
      </c>
      <c r="E222" t="s">
        <v>277</v>
      </c>
      <c r="F222">
        <v>37</v>
      </c>
      <c r="G222">
        <v>1813</v>
      </c>
      <c r="H222" t="s">
        <v>19</v>
      </c>
      <c r="I222" t="s">
        <v>20</v>
      </c>
      <c r="J222" t="s">
        <v>32</v>
      </c>
      <c r="K222" t="s">
        <v>33</v>
      </c>
      <c r="L222">
        <v>300</v>
      </c>
      <c r="M222" t="s">
        <v>79</v>
      </c>
      <c r="R222" cm="1">
        <f t="array" ref="R222">SUMPRODUCT(--('1850 Not Stated Clean'!A222:Q222 &lt;&gt; '1850 Not Stated Raw'!A222:Q222))</f>
        <v>0</v>
      </c>
    </row>
    <row r="223" spans="1:18">
      <c r="A223">
        <v>12</v>
      </c>
      <c r="B223">
        <v>38</v>
      </c>
      <c r="C223">
        <v>40</v>
      </c>
      <c r="D223" t="s">
        <v>23</v>
      </c>
      <c r="E223" t="s">
        <v>277</v>
      </c>
      <c r="F223">
        <v>29</v>
      </c>
      <c r="G223">
        <v>1821</v>
      </c>
      <c r="H223" t="s">
        <v>24</v>
      </c>
      <c r="I223" t="s">
        <v>20</v>
      </c>
      <c r="M223" t="s">
        <v>25</v>
      </c>
      <c r="R223" cm="1">
        <f t="array" ref="R223">SUMPRODUCT(--('1850 Not Stated Clean'!A223:Q223 &lt;&gt; '1850 Not Stated Raw'!A223:Q223))</f>
        <v>0</v>
      </c>
    </row>
    <row r="224" spans="1:18">
      <c r="A224">
        <v>13</v>
      </c>
      <c r="B224">
        <v>38</v>
      </c>
      <c r="C224">
        <v>40</v>
      </c>
      <c r="D224" t="s">
        <v>93</v>
      </c>
      <c r="E224" t="s">
        <v>277</v>
      </c>
      <c r="F224">
        <v>11</v>
      </c>
      <c r="G224">
        <v>1839</v>
      </c>
      <c r="H224" t="s">
        <v>19</v>
      </c>
      <c r="I224" t="s">
        <v>20</v>
      </c>
      <c r="M224" t="s">
        <v>52</v>
      </c>
      <c r="O224" t="s">
        <v>57</v>
      </c>
      <c r="R224" cm="1">
        <f t="array" ref="R224">SUMPRODUCT(--('1850 Not Stated Clean'!A224:Q224 &lt;&gt; '1850 Not Stated Raw'!A224:Q224))</f>
        <v>0</v>
      </c>
    </row>
    <row r="225" spans="1:18">
      <c r="A225">
        <v>14</v>
      </c>
      <c r="B225">
        <v>38</v>
      </c>
      <c r="C225">
        <v>40</v>
      </c>
      <c r="D225" t="s">
        <v>263</v>
      </c>
      <c r="E225" t="s">
        <v>277</v>
      </c>
      <c r="F225">
        <v>6</v>
      </c>
      <c r="G225">
        <v>1844</v>
      </c>
      <c r="H225" t="s">
        <v>19</v>
      </c>
      <c r="I225" t="s">
        <v>20</v>
      </c>
      <c r="M225" t="s">
        <v>52</v>
      </c>
      <c r="R225" cm="1">
        <f t="array" ref="R225">SUMPRODUCT(--('1850 Not Stated Clean'!A225:Q225 &lt;&gt; '1850 Not Stated Raw'!A225:Q225))</f>
        <v>0</v>
      </c>
    </row>
    <row r="226" spans="1:18">
      <c r="A226">
        <v>15</v>
      </c>
      <c r="B226">
        <v>38</v>
      </c>
      <c r="C226">
        <v>40</v>
      </c>
      <c r="D226" t="s">
        <v>95</v>
      </c>
      <c r="E226" t="s">
        <v>277</v>
      </c>
      <c r="F226">
        <v>5</v>
      </c>
      <c r="G226">
        <v>1845</v>
      </c>
      <c r="H226" t="s">
        <v>19</v>
      </c>
      <c r="I226" t="s">
        <v>20</v>
      </c>
      <c r="M226" t="s">
        <v>52</v>
      </c>
      <c r="R226" cm="1">
        <f t="array" ref="R226">SUMPRODUCT(--('1850 Not Stated Clean'!A226:Q226 &lt;&gt; '1850 Not Stated Raw'!A226:Q226))</f>
        <v>0</v>
      </c>
    </row>
    <row r="227" spans="1:18">
      <c r="A227">
        <v>16</v>
      </c>
      <c r="B227">
        <v>38</v>
      </c>
      <c r="C227">
        <v>40</v>
      </c>
      <c r="D227" t="s">
        <v>245</v>
      </c>
      <c r="E227" t="s">
        <v>277</v>
      </c>
      <c r="F227">
        <v>3</v>
      </c>
      <c r="G227">
        <v>1847</v>
      </c>
      <c r="H227" t="s">
        <v>24</v>
      </c>
      <c r="I227" t="s">
        <v>20</v>
      </c>
      <c r="M227" t="s">
        <v>27</v>
      </c>
      <c r="R227" cm="1">
        <f t="array" ref="R227">SUMPRODUCT(--('1850 Not Stated Clean'!A227:Q227 &lt;&gt; '1850 Not Stated Raw'!A227:Q227))</f>
        <v>0</v>
      </c>
    </row>
    <row r="228" spans="1:18">
      <c r="A228">
        <v>17</v>
      </c>
      <c r="B228">
        <v>38</v>
      </c>
      <c r="C228">
        <v>40</v>
      </c>
      <c r="D228" t="s">
        <v>106</v>
      </c>
      <c r="E228" t="s">
        <v>277</v>
      </c>
      <c r="F228">
        <v>0</v>
      </c>
      <c r="G228">
        <v>1850</v>
      </c>
      <c r="H228" t="s">
        <v>24</v>
      </c>
      <c r="I228" t="s">
        <v>20</v>
      </c>
      <c r="M228" t="s">
        <v>27</v>
      </c>
      <c r="R228" cm="1">
        <f t="array" ref="R228">SUMPRODUCT(--('1850 Not Stated Clean'!A228:Q228 &lt;&gt; '1850 Not Stated Raw'!A228:Q228))</f>
        <v>1</v>
      </c>
    </row>
    <row r="229" spans="1:18">
      <c r="A229">
        <v>18</v>
      </c>
      <c r="B229">
        <v>39</v>
      </c>
      <c r="C229">
        <v>41</v>
      </c>
      <c r="D229" t="s">
        <v>63</v>
      </c>
      <c r="E229" t="s">
        <v>279</v>
      </c>
      <c r="F229">
        <v>35</v>
      </c>
      <c r="G229">
        <v>1815</v>
      </c>
      <c r="H229" t="s">
        <v>19</v>
      </c>
      <c r="I229" t="s">
        <v>20</v>
      </c>
      <c r="J229" t="s">
        <v>146</v>
      </c>
      <c r="K229" t="s">
        <v>73</v>
      </c>
      <c r="M229" t="s">
        <v>25</v>
      </c>
      <c r="R229" cm="1">
        <f t="array" ref="R229">SUMPRODUCT(--('1850 Not Stated Clean'!A229:Q229 &lt;&gt; '1850 Not Stated Raw'!A229:Q229))</f>
        <v>0</v>
      </c>
    </row>
    <row r="230" spans="1:18">
      <c r="A230">
        <v>19</v>
      </c>
      <c r="B230">
        <v>39</v>
      </c>
      <c r="C230">
        <v>41</v>
      </c>
      <c r="D230" t="s">
        <v>1347</v>
      </c>
      <c r="E230" t="s">
        <v>279</v>
      </c>
      <c r="F230">
        <v>26</v>
      </c>
      <c r="G230">
        <v>1824</v>
      </c>
      <c r="H230" t="s">
        <v>24</v>
      </c>
      <c r="I230" t="s">
        <v>20</v>
      </c>
      <c r="M230" t="s">
        <v>25</v>
      </c>
      <c r="R230" cm="1">
        <f t="array" ref="R230">SUMPRODUCT(--('1850 Not Stated Clean'!A230:Q230 &lt;&gt; '1850 Not Stated Raw'!A230:Q230))</f>
        <v>1</v>
      </c>
    </row>
    <row r="231" spans="1:18">
      <c r="A231">
        <v>20</v>
      </c>
      <c r="B231">
        <v>39</v>
      </c>
      <c r="C231">
        <v>41</v>
      </c>
      <c r="D231" t="s">
        <v>264</v>
      </c>
      <c r="E231" t="s">
        <v>279</v>
      </c>
      <c r="F231">
        <v>5</v>
      </c>
      <c r="G231">
        <v>1845</v>
      </c>
      <c r="H231" t="s">
        <v>19</v>
      </c>
      <c r="I231" t="s">
        <v>20</v>
      </c>
      <c r="M231" t="s">
        <v>27</v>
      </c>
      <c r="R231" cm="1">
        <f t="array" ref="R231">SUMPRODUCT(--('1850 Not Stated Clean'!A231:Q231 &lt;&gt; '1850 Not Stated Raw'!A231:Q231))</f>
        <v>1</v>
      </c>
    </row>
    <row r="232" spans="1:18">
      <c r="A232">
        <v>21</v>
      </c>
      <c r="B232">
        <v>39</v>
      </c>
      <c r="C232">
        <v>41</v>
      </c>
      <c r="D232" t="s">
        <v>282</v>
      </c>
      <c r="E232" t="s">
        <v>279</v>
      </c>
      <c r="F232">
        <v>4</v>
      </c>
      <c r="G232">
        <v>1846</v>
      </c>
      <c r="H232" t="s">
        <v>24</v>
      </c>
      <c r="I232" t="s">
        <v>20</v>
      </c>
      <c r="M232" t="s">
        <v>27</v>
      </c>
      <c r="R232" cm="1">
        <f t="array" ref="R232">SUMPRODUCT(--('1850 Not Stated Clean'!A232:Q232 &lt;&gt; '1850 Not Stated Raw'!A232:Q232))</f>
        <v>0</v>
      </c>
    </row>
    <row r="233" spans="1:18">
      <c r="A233">
        <v>22</v>
      </c>
      <c r="B233">
        <v>39</v>
      </c>
      <c r="C233">
        <v>41</v>
      </c>
      <c r="D233" t="s">
        <v>212</v>
      </c>
      <c r="E233" t="s">
        <v>279</v>
      </c>
      <c r="F233">
        <v>2</v>
      </c>
      <c r="G233">
        <v>1848</v>
      </c>
      <c r="H233" t="s">
        <v>24</v>
      </c>
      <c r="I233" t="s">
        <v>20</v>
      </c>
      <c r="M233" t="s">
        <v>27</v>
      </c>
      <c r="R233" cm="1">
        <f t="array" ref="R233">SUMPRODUCT(--('1850 Not Stated Clean'!A233:Q233 &lt;&gt; '1850 Not Stated Raw'!A233:Q233))</f>
        <v>0</v>
      </c>
    </row>
    <row r="234" spans="1:18">
      <c r="A234">
        <v>23</v>
      </c>
      <c r="B234">
        <v>39</v>
      </c>
      <c r="C234">
        <v>41</v>
      </c>
      <c r="D234" t="s">
        <v>74</v>
      </c>
      <c r="E234" t="s">
        <v>279</v>
      </c>
      <c r="F234">
        <v>1</v>
      </c>
      <c r="G234">
        <v>1849</v>
      </c>
      <c r="H234" t="s">
        <v>24</v>
      </c>
      <c r="I234" t="s">
        <v>20</v>
      </c>
      <c r="M234" t="s">
        <v>27</v>
      </c>
      <c r="R234" cm="1">
        <f t="array" ref="R234">SUMPRODUCT(--('1850 Not Stated Clean'!A234:Q234 &lt;&gt; '1850 Not Stated Raw'!A234:Q234))</f>
        <v>0</v>
      </c>
    </row>
    <row r="235" spans="1:18">
      <c r="A235">
        <v>24</v>
      </c>
      <c r="B235">
        <v>40</v>
      </c>
      <c r="C235">
        <v>42</v>
      </c>
      <c r="D235" t="s">
        <v>44</v>
      </c>
      <c r="E235" t="s">
        <v>283</v>
      </c>
      <c r="F235">
        <v>43</v>
      </c>
      <c r="G235">
        <v>1807</v>
      </c>
      <c r="H235" t="s">
        <v>24</v>
      </c>
      <c r="I235" t="s">
        <v>20</v>
      </c>
      <c r="L235">
        <v>600</v>
      </c>
      <c r="M235" t="s">
        <v>116</v>
      </c>
      <c r="R235" cm="1">
        <f t="array" ref="R235">SUMPRODUCT(--('1850 Not Stated Clean'!A235:Q235 &lt;&gt; '1850 Not Stated Raw'!A235:Q235))</f>
        <v>0</v>
      </c>
    </row>
    <row r="236" spans="1:18">
      <c r="A236">
        <v>25</v>
      </c>
      <c r="B236">
        <v>40</v>
      </c>
      <c r="C236">
        <v>42</v>
      </c>
      <c r="D236" t="s">
        <v>95</v>
      </c>
      <c r="E236" t="s">
        <v>283</v>
      </c>
      <c r="F236">
        <v>8</v>
      </c>
      <c r="G236">
        <v>1842</v>
      </c>
      <c r="H236" t="s">
        <v>19</v>
      </c>
      <c r="I236" t="s">
        <v>20</v>
      </c>
      <c r="M236" t="s">
        <v>116</v>
      </c>
      <c r="R236" cm="1">
        <f t="array" ref="R236">SUMPRODUCT(--('1850 Not Stated Clean'!A236:Q236 &lt;&gt; '1850 Not Stated Raw'!A236:Q236))</f>
        <v>0</v>
      </c>
    </row>
    <row r="237" spans="1:18">
      <c r="A237">
        <v>26</v>
      </c>
      <c r="B237">
        <v>40</v>
      </c>
      <c r="C237">
        <v>43</v>
      </c>
      <c r="D237" t="s">
        <v>284</v>
      </c>
      <c r="E237" t="s">
        <v>285</v>
      </c>
      <c r="F237">
        <v>23</v>
      </c>
      <c r="G237">
        <v>1827</v>
      </c>
      <c r="H237" t="s">
        <v>24</v>
      </c>
      <c r="I237" t="s">
        <v>20</v>
      </c>
      <c r="M237" t="s">
        <v>66</v>
      </c>
      <c r="R237" cm="1">
        <f t="array" ref="R237">SUMPRODUCT(--('1850 Not Stated Clean'!A237:Q237 &lt;&gt; '1850 Not Stated Raw'!A237:Q237))</f>
        <v>0</v>
      </c>
    </row>
    <row r="238" spans="1:18">
      <c r="A238">
        <v>27</v>
      </c>
      <c r="B238">
        <v>40</v>
      </c>
      <c r="C238">
        <v>43</v>
      </c>
      <c r="D238" t="s">
        <v>286</v>
      </c>
      <c r="E238" t="s">
        <v>285</v>
      </c>
      <c r="F238">
        <v>8</v>
      </c>
      <c r="G238">
        <v>1842</v>
      </c>
      <c r="H238" t="s">
        <v>24</v>
      </c>
      <c r="I238" t="s">
        <v>20</v>
      </c>
      <c r="M238" t="s">
        <v>52</v>
      </c>
      <c r="R238" cm="1">
        <f t="array" ref="R238">SUMPRODUCT(--('1850 Not Stated Clean'!A238:Q238 &lt;&gt; '1850 Not Stated Raw'!A238:Q238))</f>
        <v>0</v>
      </c>
    </row>
    <row r="239" spans="1:18">
      <c r="A239">
        <v>28</v>
      </c>
      <c r="B239">
        <v>40</v>
      </c>
      <c r="C239">
        <v>43</v>
      </c>
      <c r="D239" t="s">
        <v>287</v>
      </c>
      <c r="E239" t="s">
        <v>285</v>
      </c>
      <c r="F239">
        <v>6</v>
      </c>
      <c r="G239">
        <v>1844</v>
      </c>
      <c r="H239" t="s">
        <v>19</v>
      </c>
      <c r="I239" t="s">
        <v>20</v>
      </c>
      <c r="M239" t="s">
        <v>52</v>
      </c>
      <c r="R239" cm="1">
        <f t="array" ref="R239">SUMPRODUCT(--('1850 Not Stated Clean'!A239:Q239 &lt;&gt; '1850 Not Stated Raw'!A239:Q239))</f>
        <v>0</v>
      </c>
    </row>
    <row r="240" spans="1:18">
      <c r="A240">
        <v>29</v>
      </c>
      <c r="B240">
        <v>40</v>
      </c>
      <c r="C240">
        <v>43</v>
      </c>
      <c r="D240" t="s">
        <v>132</v>
      </c>
      <c r="E240" t="s">
        <v>285</v>
      </c>
      <c r="F240">
        <v>4</v>
      </c>
      <c r="G240">
        <v>1846</v>
      </c>
      <c r="H240" t="s">
        <v>19</v>
      </c>
      <c r="I240" t="s">
        <v>20</v>
      </c>
      <c r="M240" t="s">
        <v>52</v>
      </c>
      <c r="R240" cm="1">
        <f t="array" ref="R240">SUMPRODUCT(--('1850 Not Stated Clean'!A240:Q240 &lt;&gt; '1850 Not Stated Raw'!A240:Q240))</f>
        <v>0</v>
      </c>
    </row>
    <row r="241" spans="1:18">
      <c r="A241">
        <v>30</v>
      </c>
      <c r="B241">
        <v>40</v>
      </c>
      <c r="C241">
        <v>43</v>
      </c>
      <c r="D241" t="s">
        <v>288</v>
      </c>
      <c r="E241" t="s">
        <v>285</v>
      </c>
      <c r="F241">
        <v>0</v>
      </c>
      <c r="G241">
        <v>1850</v>
      </c>
      <c r="H241" t="s">
        <v>19</v>
      </c>
      <c r="I241" t="s">
        <v>20</v>
      </c>
      <c r="M241" t="s">
        <v>27</v>
      </c>
      <c r="R241" cm="1">
        <f t="array" ref="R241">SUMPRODUCT(--('1850 Not Stated Clean'!A241:Q241 &lt;&gt; '1850 Not Stated Raw'!A241:Q241))</f>
        <v>1</v>
      </c>
    </row>
    <row r="242" spans="1:18">
      <c r="A242">
        <v>31</v>
      </c>
      <c r="B242">
        <v>41</v>
      </c>
      <c r="C242">
        <v>44</v>
      </c>
      <c r="D242" t="s">
        <v>289</v>
      </c>
      <c r="E242" t="s">
        <v>290</v>
      </c>
      <c r="F242">
        <v>35</v>
      </c>
      <c r="G242">
        <v>1815</v>
      </c>
      <c r="H242" t="s">
        <v>19</v>
      </c>
      <c r="I242" t="s">
        <v>20</v>
      </c>
      <c r="J242" t="s">
        <v>123</v>
      </c>
      <c r="K242" t="s">
        <v>124</v>
      </c>
      <c r="L242">
        <v>1000</v>
      </c>
      <c r="M242" t="s">
        <v>87</v>
      </c>
      <c r="R242" cm="1">
        <f t="array" ref="R242">SUMPRODUCT(--('1850 Not Stated Clean'!A242:Q242 &lt;&gt; '1850 Not Stated Raw'!A242:Q242))</f>
        <v>0</v>
      </c>
    </row>
    <row r="243" spans="1:18">
      <c r="A243">
        <v>32</v>
      </c>
      <c r="B243">
        <v>41</v>
      </c>
      <c r="C243">
        <v>44</v>
      </c>
      <c r="D243" t="s">
        <v>43</v>
      </c>
      <c r="E243" t="s">
        <v>290</v>
      </c>
      <c r="F243">
        <v>32</v>
      </c>
      <c r="G243">
        <v>1818</v>
      </c>
      <c r="H243" t="s">
        <v>24</v>
      </c>
      <c r="I243" t="s">
        <v>20</v>
      </c>
      <c r="M243" t="s">
        <v>41</v>
      </c>
      <c r="R243" cm="1">
        <f t="array" ref="R243">SUMPRODUCT(--('1850 Not Stated Clean'!A243:Q243 &lt;&gt; '1850 Not Stated Raw'!A243:Q243))</f>
        <v>0</v>
      </c>
    </row>
    <row r="244" spans="1:18">
      <c r="A244">
        <v>33</v>
      </c>
      <c r="B244">
        <v>41</v>
      </c>
      <c r="C244">
        <v>44</v>
      </c>
      <c r="D244" t="s">
        <v>291</v>
      </c>
      <c r="E244" t="s">
        <v>290</v>
      </c>
      <c r="F244">
        <v>8</v>
      </c>
      <c r="G244">
        <v>1842</v>
      </c>
      <c r="H244" t="s">
        <v>19</v>
      </c>
      <c r="I244" t="s">
        <v>20</v>
      </c>
      <c r="M244" t="s">
        <v>66</v>
      </c>
      <c r="O244" t="s">
        <v>57</v>
      </c>
      <c r="R244" cm="1">
        <f t="array" ref="R244">SUMPRODUCT(--('1850 Not Stated Clean'!A244:Q244 &lt;&gt; '1850 Not Stated Raw'!A244:Q244))</f>
        <v>0</v>
      </c>
    </row>
    <row r="245" spans="1:18">
      <c r="A245">
        <v>34</v>
      </c>
      <c r="B245">
        <v>41</v>
      </c>
      <c r="C245">
        <v>44</v>
      </c>
      <c r="D245" t="s">
        <v>292</v>
      </c>
      <c r="E245" t="s">
        <v>290</v>
      </c>
      <c r="F245">
        <v>4</v>
      </c>
      <c r="G245">
        <v>1846</v>
      </c>
      <c r="H245" t="s">
        <v>24</v>
      </c>
      <c r="I245" t="s">
        <v>20</v>
      </c>
      <c r="M245" t="s">
        <v>41</v>
      </c>
      <c r="R245" cm="1">
        <f t="array" ref="R245">SUMPRODUCT(--('1850 Not Stated Clean'!A245:Q245 &lt;&gt; '1850 Not Stated Raw'!A245:Q245))</f>
        <v>0</v>
      </c>
    </row>
    <row r="246" spans="1:18">
      <c r="A246">
        <v>35</v>
      </c>
      <c r="B246">
        <v>41</v>
      </c>
      <c r="C246">
        <v>44</v>
      </c>
      <c r="D246" t="s">
        <v>293</v>
      </c>
      <c r="E246" t="s">
        <v>290</v>
      </c>
      <c r="F246">
        <v>2</v>
      </c>
      <c r="G246">
        <v>1848</v>
      </c>
      <c r="H246" t="s">
        <v>19</v>
      </c>
      <c r="I246" t="s">
        <v>20</v>
      </c>
      <c r="M246" t="s">
        <v>27</v>
      </c>
      <c r="R246" cm="1">
        <f t="array" ref="R246">SUMPRODUCT(--('1850 Not Stated Clean'!A246:Q246 &lt;&gt; '1850 Not Stated Raw'!A246:Q246))</f>
        <v>0</v>
      </c>
    </row>
    <row r="247" spans="1:18">
      <c r="A247">
        <v>36</v>
      </c>
      <c r="B247">
        <v>42</v>
      </c>
      <c r="C247">
        <v>45</v>
      </c>
      <c r="D247" t="s">
        <v>294</v>
      </c>
      <c r="E247" t="s">
        <v>295</v>
      </c>
      <c r="F247">
        <v>39</v>
      </c>
      <c r="G247">
        <v>1811</v>
      </c>
      <c r="H247" t="s">
        <v>19</v>
      </c>
      <c r="I247" t="s">
        <v>20</v>
      </c>
      <c r="J247" t="s">
        <v>296</v>
      </c>
      <c r="K247" t="s">
        <v>297</v>
      </c>
      <c r="L247">
        <v>135</v>
      </c>
      <c r="M247" t="s">
        <v>41</v>
      </c>
      <c r="R247" cm="1">
        <f t="array" ref="R247">SUMPRODUCT(--('1850 Not Stated Clean'!A247:Q247 &lt;&gt; '1850 Not Stated Raw'!A247:Q247))</f>
        <v>1</v>
      </c>
    </row>
    <row r="248" spans="1:18">
      <c r="A248">
        <v>37</v>
      </c>
      <c r="B248">
        <v>42</v>
      </c>
      <c r="C248">
        <v>45</v>
      </c>
      <c r="D248" t="s">
        <v>298</v>
      </c>
      <c r="E248" t="s">
        <v>295</v>
      </c>
      <c r="F248">
        <v>31</v>
      </c>
      <c r="G248">
        <v>1819</v>
      </c>
      <c r="H248" t="s">
        <v>24</v>
      </c>
      <c r="I248" t="s">
        <v>20</v>
      </c>
      <c r="M248" t="s">
        <v>41</v>
      </c>
      <c r="R248" cm="1">
        <f t="array" ref="R248">SUMPRODUCT(--('1850 Not Stated Clean'!A248:Q248 &lt;&gt; '1850 Not Stated Raw'!A248:Q248))</f>
        <v>0</v>
      </c>
    </row>
    <row r="249" spans="1:18">
      <c r="A249">
        <v>38</v>
      </c>
      <c r="B249">
        <v>42</v>
      </c>
      <c r="C249">
        <v>45</v>
      </c>
      <c r="D249" t="s">
        <v>77</v>
      </c>
      <c r="E249" t="s">
        <v>295</v>
      </c>
      <c r="F249">
        <v>13</v>
      </c>
      <c r="G249">
        <v>1837</v>
      </c>
      <c r="H249" t="s">
        <v>24</v>
      </c>
      <c r="I249" t="s">
        <v>20</v>
      </c>
      <c r="M249" t="s">
        <v>41</v>
      </c>
      <c r="O249" t="s">
        <v>57</v>
      </c>
      <c r="R249" cm="1">
        <f t="array" ref="R249">SUMPRODUCT(--('1850 Not Stated Clean'!A249:Q249 &lt;&gt; '1850 Not Stated Raw'!A249:Q249))</f>
        <v>0</v>
      </c>
    </row>
    <row r="250" spans="1:18">
      <c r="A250">
        <v>39</v>
      </c>
      <c r="B250">
        <v>42</v>
      </c>
      <c r="C250">
        <v>45</v>
      </c>
      <c r="D250" t="s">
        <v>299</v>
      </c>
      <c r="E250" t="s">
        <v>295</v>
      </c>
      <c r="F250">
        <v>9</v>
      </c>
      <c r="G250">
        <v>1841</v>
      </c>
      <c r="H250" t="s">
        <v>24</v>
      </c>
      <c r="I250" t="s">
        <v>20</v>
      </c>
      <c r="M250" t="s">
        <v>41</v>
      </c>
      <c r="O250" t="s">
        <v>57</v>
      </c>
      <c r="R250" cm="1">
        <f t="array" ref="R250">SUMPRODUCT(--('1850 Not Stated Clean'!A250:Q250 &lt;&gt; '1850 Not Stated Raw'!A250:Q250))</f>
        <v>0</v>
      </c>
    </row>
    <row r="251" spans="1:18">
      <c r="A251">
        <v>40</v>
      </c>
      <c r="B251">
        <v>42</v>
      </c>
      <c r="C251">
        <v>45</v>
      </c>
      <c r="D251" t="s">
        <v>300</v>
      </c>
      <c r="E251" t="s">
        <v>295</v>
      </c>
      <c r="F251">
        <v>3</v>
      </c>
      <c r="G251">
        <v>1847</v>
      </c>
      <c r="H251" t="s">
        <v>19</v>
      </c>
      <c r="I251" t="s">
        <v>20</v>
      </c>
      <c r="M251" t="s">
        <v>66</v>
      </c>
      <c r="R251" cm="1">
        <f t="array" ref="R251">SUMPRODUCT(--('1850 Not Stated Clean'!A251:Q251 &lt;&gt; '1850 Not Stated Raw'!A251:Q251))</f>
        <v>0</v>
      </c>
    </row>
    <row r="252" spans="1:18">
      <c r="A252">
        <v>41</v>
      </c>
      <c r="B252">
        <v>42</v>
      </c>
      <c r="C252">
        <v>45</v>
      </c>
      <c r="D252" t="s">
        <v>95</v>
      </c>
      <c r="E252" t="s">
        <v>295</v>
      </c>
      <c r="F252">
        <v>1</v>
      </c>
      <c r="G252">
        <v>1849</v>
      </c>
      <c r="H252" t="s">
        <v>19</v>
      </c>
      <c r="I252" t="s">
        <v>20</v>
      </c>
      <c r="M252" t="s">
        <v>66</v>
      </c>
      <c r="R252" cm="1">
        <f t="array" ref="R252">SUMPRODUCT(--('1850 Not Stated Clean'!A252:Q252 &lt;&gt; '1850 Not Stated Raw'!A252:Q252))</f>
        <v>0</v>
      </c>
    </row>
    <row r="253" spans="1:18">
      <c r="A253">
        <v>42</v>
      </c>
      <c r="B253">
        <v>43</v>
      </c>
      <c r="C253">
        <v>46</v>
      </c>
      <c r="D253" t="s">
        <v>301</v>
      </c>
      <c r="E253" t="s">
        <v>302</v>
      </c>
      <c r="F253">
        <v>34</v>
      </c>
      <c r="G253">
        <v>1816</v>
      </c>
      <c r="H253" t="s">
        <v>19</v>
      </c>
      <c r="I253" t="s">
        <v>20</v>
      </c>
      <c r="J253" t="s">
        <v>303</v>
      </c>
      <c r="K253" t="s">
        <v>304</v>
      </c>
      <c r="L253">
        <v>700</v>
      </c>
      <c r="M253" t="s">
        <v>41</v>
      </c>
      <c r="R253" cm="1">
        <f t="array" ref="R253">SUMPRODUCT(--('1850 Not Stated Clean'!A253:Q253 &lt;&gt; '1850 Not Stated Raw'!A253:Q253))</f>
        <v>0</v>
      </c>
    </row>
    <row r="254" spans="1:18">
      <c r="A254">
        <v>1</v>
      </c>
      <c r="B254">
        <v>43</v>
      </c>
      <c r="C254">
        <v>46</v>
      </c>
      <c r="D254" t="s">
        <v>305</v>
      </c>
      <c r="E254" t="s">
        <v>302</v>
      </c>
      <c r="F254">
        <v>20</v>
      </c>
      <c r="G254">
        <v>1830</v>
      </c>
      <c r="H254" t="s">
        <v>24</v>
      </c>
      <c r="I254" t="s">
        <v>20</v>
      </c>
      <c r="M254" t="s">
        <v>27</v>
      </c>
      <c r="R254" cm="1">
        <f t="array" ref="R254">SUMPRODUCT(--('1850 Not Stated Clean'!A254:Q254 &lt;&gt; '1850 Not Stated Raw'!A254:Q254))</f>
        <v>0</v>
      </c>
    </row>
    <row r="255" spans="1:18">
      <c r="A255">
        <v>2</v>
      </c>
      <c r="B255">
        <v>43</v>
      </c>
      <c r="C255">
        <v>46</v>
      </c>
      <c r="D255" t="s">
        <v>95</v>
      </c>
      <c r="E255" t="s">
        <v>302</v>
      </c>
      <c r="F255">
        <v>2</v>
      </c>
      <c r="G255">
        <v>1848</v>
      </c>
      <c r="H255" t="s">
        <v>19</v>
      </c>
      <c r="I255" t="s">
        <v>20</v>
      </c>
      <c r="M255" t="s">
        <v>27</v>
      </c>
      <c r="R255" cm="1">
        <f t="array" ref="R255">SUMPRODUCT(--('1850 Not Stated Clean'!A255:Q255 &lt;&gt; '1850 Not Stated Raw'!A255:Q255))</f>
        <v>0</v>
      </c>
    </row>
    <row r="256" spans="1:18">
      <c r="A256">
        <v>3</v>
      </c>
      <c r="B256">
        <v>44</v>
      </c>
      <c r="C256">
        <v>47</v>
      </c>
      <c r="D256" t="s">
        <v>306</v>
      </c>
      <c r="E256" t="s">
        <v>307</v>
      </c>
      <c r="F256">
        <v>35</v>
      </c>
      <c r="G256">
        <v>1815</v>
      </c>
      <c r="H256" t="s">
        <v>19</v>
      </c>
      <c r="I256" t="s">
        <v>20</v>
      </c>
      <c r="J256" t="s">
        <v>1348</v>
      </c>
      <c r="K256" t="s">
        <v>73</v>
      </c>
      <c r="L256">
        <v>700</v>
      </c>
      <c r="M256" t="s">
        <v>141</v>
      </c>
      <c r="R256" cm="1">
        <f t="array" ref="R256">SUMPRODUCT(--('1850 Not Stated Clean'!A256:Q256 &lt;&gt; '1850 Not Stated Raw'!A256:Q256))</f>
        <v>1</v>
      </c>
    </row>
    <row r="257" spans="1:18">
      <c r="A257">
        <v>4</v>
      </c>
      <c r="B257">
        <v>44</v>
      </c>
      <c r="C257">
        <v>47</v>
      </c>
      <c r="D257" t="s">
        <v>305</v>
      </c>
      <c r="E257" t="s">
        <v>307</v>
      </c>
      <c r="F257">
        <v>28</v>
      </c>
      <c r="G257">
        <v>1822</v>
      </c>
      <c r="H257" t="s">
        <v>24</v>
      </c>
      <c r="I257" t="s">
        <v>20</v>
      </c>
      <c r="M257" t="s">
        <v>79</v>
      </c>
      <c r="R257" cm="1">
        <f t="array" ref="R257">SUMPRODUCT(--('1850 Not Stated Clean'!A257:Q257 &lt;&gt; '1850 Not Stated Raw'!A257:Q257))</f>
        <v>0</v>
      </c>
    </row>
    <row r="258" spans="1:18">
      <c r="A258">
        <v>5</v>
      </c>
      <c r="B258">
        <v>44</v>
      </c>
      <c r="C258">
        <v>47</v>
      </c>
      <c r="D258" t="s">
        <v>93</v>
      </c>
      <c r="E258" t="s">
        <v>307</v>
      </c>
      <c r="F258">
        <v>8</v>
      </c>
      <c r="G258">
        <v>1842</v>
      </c>
      <c r="H258" t="s">
        <v>24</v>
      </c>
      <c r="I258" t="s">
        <v>20</v>
      </c>
      <c r="M258" t="s">
        <v>27</v>
      </c>
      <c r="O258" t="s">
        <v>57</v>
      </c>
      <c r="R258" cm="1">
        <f t="array" ref="R258">SUMPRODUCT(--('1850 Not Stated Clean'!A258:Q258 &lt;&gt; '1850 Not Stated Raw'!A258:Q258))</f>
        <v>0</v>
      </c>
    </row>
    <row r="259" spans="1:18">
      <c r="A259">
        <v>6</v>
      </c>
      <c r="B259">
        <v>44</v>
      </c>
      <c r="C259">
        <v>47</v>
      </c>
      <c r="D259" t="s">
        <v>192</v>
      </c>
      <c r="E259" t="s">
        <v>307</v>
      </c>
      <c r="F259">
        <v>7</v>
      </c>
      <c r="G259">
        <v>1843</v>
      </c>
      <c r="H259" t="s">
        <v>19</v>
      </c>
      <c r="I259" t="s">
        <v>20</v>
      </c>
      <c r="M259" t="s">
        <v>27</v>
      </c>
      <c r="R259" cm="1">
        <f t="array" ref="R259">SUMPRODUCT(--('1850 Not Stated Clean'!A259:Q259 &lt;&gt; '1850 Not Stated Raw'!A259:Q259))</f>
        <v>0</v>
      </c>
    </row>
    <row r="260" spans="1:18">
      <c r="A260">
        <v>7</v>
      </c>
      <c r="B260">
        <v>44</v>
      </c>
      <c r="C260">
        <v>47</v>
      </c>
      <c r="D260" t="s">
        <v>58</v>
      </c>
      <c r="E260" t="s">
        <v>307</v>
      </c>
      <c r="F260">
        <v>5</v>
      </c>
      <c r="G260">
        <v>1845</v>
      </c>
      <c r="H260" t="s">
        <v>19</v>
      </c>
      <c r="I260" t="s">
        <v>20</v>
      </c>
      <c r="M260" t="s">
        <v>27</v>
      </c>
      <c r="R260" cm="1">
        <f t="array" ref="R260">SUMPRODUCT(--('1850 Not Stated Clean'!A260:Q260 &lt;&gt; '1850 Not Stated Raw'!A260:Q260))</f>
        <v>0</v>
      </c>
    </row>
    <row r="261" spans="1:18">
      <c r="A261">
        <v>8</v>
      </c>
      <c r="B261">
        <v>44</v>
      </c>
      <c r="C261">
        <v>47</v>
      </c>
      <c r="D261" t="s">
        <v>309</v>
      </c>
      <c r="E261" t="s">
        <v>307</v>
      </c>
      <c r="F261">
        <v>3</v>
      </c>
      <c r="G261">
        <v>1847</v>
      </c>
      <c r="H261" t="s">
        <v>24</v>
      </c>
      <c r="I261" t="s">
        <v>20</v>
      </c>
      <c r="M261" t="s">
        <v>27</v>
      </c>
      <c r="R261" cm="1">
        <f t="array" ref="R261">SUMPRODUCT(--('1850 Not Stated Clean'!A261:Q261 &lt;&gt; '1850 Not Stated Raw'!A261:Q261))</f>
        <v>0</v>
      </c>
    </row>
    <row r="262" spans="1:18">
      <c r="A262">
        <v>9</v>
      </c>
      <c r="B262">
        <v>44</v>
      </c>
      <c r="C262">
        <v>47</v>
      </c>
      <c r="D262" t="s">
        <v>100</v>
      </c>
      <c r="E262" t="s">
        <v>307</v>
      </c>
      <c r="F262">
        <v>0</v>
      </c>
      <c r="G262">
        <v>1850</v>
      </c>
      <c r="H262" t="s">
        <v>19</v>
      </c>
      <c r="I262" t="s">
        <v>20</v>
      </c>
      <c r="M262" t="s">
        <v>27</v>
      </c>
      <c r="R262" cm="1">
        <f t="array" ref="R262">SUMPRODUCT(--('1850 Not Stated Clean'!A262:Q262 &lt;&gt; '1850 Not Stated Raw'!A262:Q262))</f>
        <v>1</v>
      </c>
    </row>
    <row r="263" spans="1:18">
      <c r="A263">
        <v>10</v>
      </c>
      <c r="B263">
        <v>45</v>
      </c>
      <c r="C263">
        <v>48</v>
      </c>
      <c r="D263" t="s">
        <v>310</v>
      </c>
      <c r="E263" t="s">
        <v>311</v>
      </c>
      <c r="F263">
        <v>35</v>
      </c>
      <c r="G263">
        <v>1815</v>
      </c>
      <c r="H263" t="s">
        <v>19</v>
      </c>
      <c r="I263" t="s">
        <v>20</v>
      </c>
      <c r="J263" t="s">
        <v>312</v>
      </c>
      <c r="K263" t="s">
        <v>313</v>
      </c>
      <c r="L263">
        <v>350</v>
      </c>
      <c r="M263" t="s">
        <v>41</v>
      </c>
      <c r="R263" cm="1">
        <f t="array" ref="R263">SUMPRODUCT(--('1850 Not Stated Clean'!A263:Q263 &lt;&gt; '1850 Not Stated Raw'!A263:Q263))</f>
        <v>0</v>
      </c>
    </row>
    <row r="264" spans="1:18">
      <c r="A264">
        <v>11</v>
      </c>
      <c r="B264">
        <v>45</v>
      </c>
      <c r="C264">
        <v>48</v>
      </c>
      <c r="D264" t="s">
        <v>143</v>
      </c>
      <c r="E264" t="s">
        <v>311</v>
      </c>
      <c r="F264">
        <v>36</v>
      </c>
      <c r="G264">
        <v>1814</v>
      </c>
      <c r="H264" t="s">
        <v>24</v>
      </c>
      <c r="I264" t="s">
        <v>20</v>
      </c>
      <c r="M264" t="s">
        <v>41</v>
      </c>
      <c r="P264" t="s">
        <v>57</v>
      </c>
      <c r="R264" cm="1">
        <f t="array" ref="R264">SUMPRODUCT(--('1850 Not Stated Clean'!A264:Q264 &lt;&gt; '1850 Not Stated Raw'!A264:Q264))</f>
        <v>0</v>
      </c>
    </row>
    <row r="265" spans="1:18">
      <c r="A265">
        <v>12</v>
      </c>
      <c r="B265">
        <v>45</v>
      </c>
      <c r="C265">
        <v>48</v>
      </c>
      <c r="D265" t="s">
        <v>88</v>
      </c>
      <c r="E265" t="s">
        <v>311</v>
      </c>
      <c r="F265">
        <v>16</v>
      </c>
      <c r="G265">
        <v>1834</v>
      </c>
      <c r="H265" t="s">
        <v>19</v>
      </c>
      <c r="I265" t="s">
        <v>20</v>
      </c>
      <c r="J265" t="s">
        <v>314</v>
      </c>
      <c r="K265" t="s">
        <v>315</v>
      </c>
      <c r="M265" t="s">
        <v>79</v>
      </c>
      <c r="R265" cm="1">
        <f t="array" ref="R265">SUMPRODUCT(--('1850 Not Stated Clean'!A265:Q265 &lt;&gt; '1850 Not Stated Raw'!A265:Q265))</f>
        <v>0</v>
      </c>
    </row>
    <row r="266" spans="1:18">
      <c r="A266">
        <v>13</v>
      </c>
      <c r="B266">
        <v>45</v>
      </c>
      <c r="C266">
        <v>48</v>
      </c>
      <c r="D266" t="s">
        <v>50</v>
      </c>
      <c r="E266" t="s">
        <v>311</v>
      </c>
      <c r="F266">
        <v>8</v>
      </c>
      <c r="G266">
        <v>1842</v>
      </c>
      <c r="H266" t="s">
        <v>24</v>
      </c>
      <c r="I266" t="s">
        <v>20</v>
      </c>
      <c r="M266" t="s">
        <v>27</v>
      </c>
      <c r="R266" cm="1">
        <f t="array" ref="R266">SUMPRODUCT(--('1850 Not Stated Clean'!A266:Q266 &lt;&gt; '1850 Not Stated Raw'!A266:Q266))</f>
        <v>0</v>
      </c>
    </row>
    <row r="267" spans="1:18">
      <c r="A267">
        <v>14</v>
      </c>
      <c r="B267">
        <v>45</v>
      </c>
      <c r="C267">
        <v>48</v>
      </c>
      <c r="D267" t="s">
        <v>56</v>
      </c>
      <c r="E267" t="s">
        <v>311</v>
      </c>
      <c r="F267">
        <v>4</v>
      </c>
      <c r="G267">
        <v>1846</v>
      </c>
      <c r="H267" t="s">
        <v>24</v>
      </c>
      <c r="I267" t="s">
        <v>20</v>
      </c>
      <c r="M267" t="s">
        <v>27</v>
      </c>
      <c r="R267" cm="1">
        <f t="array" ref="R267">SUMPRODUCT(--('1850 Not Stated Clean'!A267:Q267 &lt;&gt; '1850 Not Stated Raw'!A267:Q267))</f>
        <v>0</v>
      </c>
    </row>
    <row r="268" spans="1:18">
      <c r="A268">
        <v>15</v>
      </c>
      <c r="B268">
        <v>45</v>
      </c>
      <c r="C268">
        <v>48</v>
      </c>
      <c r="D268" t="s">
        <v>316</v>
      </c>
      <c r="E268" t="s">
        <v>311</v>
      </c>
      <c r="F268">
        <v>0</v>
      </c>
      <c r="G268">
        <v>1850</v>
      </c>
      <c r="H268" t="s">
        <v>19</v>
      </c>
      <c r="I268" t="s">
        <v>20</v>
      </c>
      <c r="M268" t="s">
        <v>27</v>
      </c>
      <c r="R268" cm="1">
        <f t="array" ref="R268">SUMPRODUCT(--('1850 Not Stated Clean'!A268:Q268 &lt;&gt; '1850 Not Stated Raw'!A268:Q268))</f>
        <v>1</v>
      </c>
    </row>
    <row r="269" spans="1:18">
      <c r="A269">
        <v>16</v>
      </c>
      <c r="B269">
        <v>46</v>
      </c>
      <c r="C269">
        <v>49</v>
      </c>
      <c r="D269" t="s">
        <v>100</v>
      </c>
      <c r="E269" t="s">
        <v>317</v>
      </c>
      <c r="F269">
        <v>31</v>
      </c>
      <c r="G269">
        <v>1819</v>
      </c>
      <c r="H269" t="s">
        <v>19</v>
      </c>
      <c r="I269" t="s">
        <v>20</v>
      </c>
      <c r="J269" t="s">
        <v>318</v>
      </c>
      <c r="K269" t="s">
        <v>304</v>
      </c>
      <c r="L269">
        <v>2000</v>
      </c>
      <c r="M269" t="s">
        <v>41</v>
      </c>
      <c r="R269" cm="1">
        <f t="array" ref="R269">SUMPRODUCT(--('1850 Not Stated Clean'!A269:Q269 &lt;&gt; '1850 Not Stated Raw'!A269:Q269))</f>
        <v>0</v>
      </c>
    </row>
    <row r="270" spans="1:18">
      <c r="A270">
        <v>17</v>
      </c>
      <c r="B270">
        <v>46</v>
      </c>
      <c r="C270">
        <v>49</v>
      </c>
      <c r="D270" t="s">
        <v>92</v>
      </c>
      <c r="E270" t="s">
        <v>317</v>
      </c>
      <c r="F270">
        <v>20</v>
      </c>
      <c r="G270">
        <v>1830</v>
      </c>
      <c r="H270" t="s">
        <v>24</v>
      </c>
      <c r="I270" t="s">
        <v>20</v>
      </c>
      <c r="M270" t="s">
        <v>79</v>
      </c>
      <c r="R270" cm="1">
        <f t="array" ref="R270">SUMPRODUCT(--('1850 Not Stated Clean'!A270:Q270 &lt;&gt; '1850 Not Stated Raw'!A270:Q270))</f>
        <v>0</v>
      </c>
    </row>
    <row r="271" spans="1:18">
      <c r="A271">
        <v>18</v>
      </c>
      <c r="B271">
        <v>46</v>
      </c>
      <c r="C271">
        <v>49</v>
      </c>
      <c r="D271" t="s">
        <v>151</v>
      </c>
      <c r="E271" t="s">
        <v>317</v>
      </c>
      <c r="F271">
        <v>1</v>
      </c>
      <c r="G271">
        <v>1849</v>
      </c>
      <c r="H271" t="s">
        <v>19</v>
      </c>
      <c r="I271" t="s">
        <v>20</v>
      </c>
      <c r="M271" t="s">
        <v>27</v>
      </c>
      <c r="R271" cm="1">
        <f t="array" ref="R271">SUMPRODUCT(--('1850 Not Stated Clean'!A271:Q271 &lt;&gt; '1850 Not Stated Raw'!A271:Q271))</f>
        <v>0</v>
      </c>
    </row>
    <row r="272" spans="1:18">
      <c r="A272">
        <v>19</v>
      </c>
      <c r="B272">
        <v>47</v>
      </c>
      <c r="C272">
        <v>50</v>
      </c>
      <c r="D272" t="s">
        <v>143</v>
      </c>
      <c r="E272" t="s">
        <v>319</v>
      </c>
      <c r="F272">
        <v>45</v>
      </c>
      <c r="G272">
        <v>1805</v>
      </c>
      <c r="H272" t="s">
        <v>19</v>
      </c>
      <c r="I272" t="s">
        <v>20</v>
      </c>
      <c r="J272" t="s">
        <v>1349</v>
      </c>
      <c r="K272" t="s">
        <v>321</v>
      </c>
      <c r="L272">
        <v>300</v>
      </c>
      <c r="M272" t="s">
        <v>116</v>
      </c>
      <c r="R272" cm="1">
        <f t="array" ref="R272">SUMPRODUCT(--('1850 Not Stated Clean'!A272:Q272 &lt;&gt; '1850 Not Stated Raw'!A272:Q272))</f>
        <v>1</v>
      </c>
    </row>
    <row r="273" spans="1:18">
      <c r="A273">
        <v>20</v>
      </c>
      <c r="B273">
        <v>47</v>
      </c>
      <c r="C273">
        <v>50</v>
      </c>
      <c r="D273" t="s">
        <v>322</v>
      </c>
      <c r="E273" t="s">
        <v>319</v>
      </c>
      <c r="F273">
        <v>43</v>
      </c>
      <c r="G273">
        <v>1807</v>
      </c>
      <c r="H273" t="s">
        <v>24</v>
      </c>
      <c r="I273" t="s">
        <v>20</v>
      </c>
      <c r="M273" t="s">
        <v>116</v>
      </c>
      <c r="R273" cm="1">
        <f t="array" ref="R273">SUMPRODUCT(--('1850 Not Stated Clean'!A273:Q273 &lt;&gt; '1850 Not Stated Raw'!A273:Q273))</f>
        <v>0</v>
      </c>
    </row>
    <row r="274" spans="1:18">
      <c r="A274">
        <v>21</v>
      </c>
      <c r="B274">
        <v>47</v>
      </c>
      <c r="C274">
        <v>50</v>
      </c>
      <c r="D274" t="s">
        <v>322</v>
      </c>
      <c r="E274" t="s">
        <v>319</v>
      </c>
      <c r="F274">
        <v>15</v>
      </c>
      <c r="G274">
        <v>1835</v>
      </c>
      <c r="H274" t="s">
        <v>24</v>
      </c>
      <c r="I274" t="s">
        <v>20</v>
      </c>
      <c r="M274" t="s">
        <v>116</v>
      </c>
      <c r="O274" t="s">
        <v>57</v>
      </c>
      <c r="R274" cm="1">
        <f t="array" ref="R274">SUMPRODUCT(--('1850 Not Stated Clean'!A274:Q274 &lt;&gt; '1850 Not Stated Raw'!A274:Q274))</f>
        <v>0</v>
      </c>
    </row>
    <row r="275" spans="1:18">
      <c r="A275">
        <v>22</v>
      </c>
      <c r="B275">
        <v>47</v>
      </c>
      <c r="C275">
        <v>50</v>
      </c>
      <c r="D275" t="s">
        <v>58</v>
      </c>
      <c r="E275" t="s">
        <v>319</v>
      </c>
      <c r="F275">
        <v>13</v>
      </c>
      <c r="G275">
        <v>1837</v>
      </c>
      <c r="H275" t="s">
        <v>24</v>
      </c>
      <c r="I275" t="s">
        <v>20</v>
      </c>
      <c r="M275" t="s">
        <v>116</v>
      </c>
      <c r="R275" cm="1">
        <f t="array" ref="R275">SUMPRODUCT(--('1850 Not Stated Clean'!A275:Q275 &lt;&gt; '1850 Not Stated Raw'!A275:Q275))</f>
        <v>0</v>
      </c>
    </row>
    <row r="276" spans="1:18">
      <c r="A276">
        <v>23</v>
      </c>
      <c r="B276">
        <v>47</v>
      </c>
      <c r="C276">
        <v>50</v>
      </c>
      <c r="D276" t="s">
        <v>59</v>
      </c>
      <c r="E276" t="s">
        <v>319</v>
      </c>
      <c r="F276">
        <v>9</v>
      </c>
      <c r="G276">
        <v>1841</v>
      </c>
      <c r="H276" t="s">
        <v>24</v>
      </c>
      <c r="I276" t="s">
        <v>20</v>
      </c>
      <c r="M276" t="s">
        <v>116</v>
      </c>
      <c r="R276" cm="1">
        <f t="array" ref="R276">SUMPRODUCT(--('1850 Not Stated Clean'!A276:Q276 &lt;&gt; '1850 Not Stated Raw'!A276:Q276))</f>
        <v>0</v>
      </c>
    </row>
    <row r="277" spans="1:18">
      <c r="A277">
        <v>24</v>
      </c>
      <c r="B277">
        <v>47</v>
      </c>
      <c r="C277">
        <v>50</v>
      </c>
      <c r="D277" t="s">
        <v>78</v>
      </c>
      <c r="E277" t="s">
        <v>319</v>
      </c>
      <c r="F277">
        <v>7</v>
      </c>
      <c r="G277">
        <v>1843</v>
      </c>
      <c r="H277" t="s">
        <v>24</v>
      </c>
      <c r="I277" t="s">
        <v>20</v>
      </c>
      <c r="M277" t="s">
        <v>116</v>
      </c>
      <c r="R277" cm="1">
        <f t="array" ref="R277">SUMPRODUCT(--('1850 Not Stated Clean'!A277:Q277 &lt;&gt; '1850 Not Stated Raw'!A277:Q277))</f>
        <v>0</v>
      </c>
    </row>
    <row r="278" spans="1:18">
      <c r="A278">
        <v>25</v>
      </c>
      <c r="B278">
        <v>48</v>
      </c>
      <c r="C278">
        <v>51</v>
      </c>
      <c r="D278" t="s">
        <v>323</v>
      </c>
      <c r="E278" t="s">
        <v>324</v>
      </c>
      <c r="F278">
        <v>48</v>
      </c>
      <c r="G278">
        <v>1802</v>
      </c>
      <c r="H278" t="s">
        <v>19</v>
      </c>
      <c r="I278" t="s">
        <v>20</v>
      </c>
      <c r="J278" t="s">
        <v>32</v>
      </c>
      <c r="K278" t="s">
        <v>33</v>
      </c>
      <c r="L278">
        <v>2800</v>
      </c>
      <c r="M278" t="s">
        <v>79</v>
      </c>
      <c r="R278" cm="1">
        <f t="array" ref="R278">SUMPRODUCT(--('1850 Not Stated Clean'!A278:Q278 &lt;&gt; '1850 Not Stated Raw'!A278:Q278))</f>
        <v>0</v>
      </c>
    </row>
    <row r="279" spans="1:18">
      <c r="A279">
        <v>26</v>
      </c>
      <c r="B279">
        <v>48</v>
      </c>
      <c r="C279">
        <v>51</v>
      </c>
      <c r="D279" t="s">
        <v>325</v>
      </c>
      <c r="E279" t="s">
        <v>324</v>
      </c>
      <c r="F279">
        <v>31</v>
      </c>
      <c r="G279">
        <v>1819</v>
      </c>
      <c r="H279" t="s">
        <v>24</v>
      </c>
      <c r="I279" t="s">
        <v>20</v>
      </c>
      <c r="M279" t="s">
        <v>79</v>
      </c>
      <c r="R279" cm="1">
        <f t="array" ref="R279">SUMPRODUCT(--('1850 Not Stated Clean'!A279:Q279 &lt;&gt; '1850 Not Stated Raw'!A279:Q279))</f>
        <v>0</v>
      </c>
    </row>
    <row r="280" spans="1:18">
      <c r="A280">
        <v>27</v>
      </c>
      <c r="B280">
        <v>48</v>
      </c>
      <c r="C280">
        <v>51</v>
      </c>
      <c r="D280" t="s">
        <v>326</v>
      </c>
      <c r="E280" t="s">
        <v>327</v>
      </c>
      <c r="F280">
        <v>9</v>
      </c>
      <c r="G280">
        <v>1841</v>
      </c>
      <c r="H280" t="s">
        <v>24</v>
      </c>
      <c r="I280" t="s">
        <v>20</v>
      </c>
      <c r="M280" t="s">
        <v>27</v>
      </c>
      <c r="R280" cm="1">
        <f t="array" ref="R280">SUMPRODUCT(--('1850 Not Stated Clean'!A280:Q280 &lt;&gt; '1850 Not Stated Raw'!A280:Q280))</f>
        <v>0</v>
      </c>
    </row>
    <row r="281" spans="1:18">
      <c r="A281">
        <v>28</v>
      </c>
      <c r="B281">
        <v>49</v>
      </c>
      <c r="C281">
        <v>52</v>
      </c>
      <c r="D281" t="s">
        <v>328</v>
      </c>
      <c r="E281" t="s">
        <v>329</v>
      </c>
      <c r="F281">
        <v>41</v>
      </c>
      <c r="G281">
        <v>1809</v>
      </c>
      <c r="H281" t="s">
        <v>19</v>
      </c>
      <c r="I281" t="s">
        <v>20</v>
      </c>
      <c r="J281" t="s">
        <v>225</v>
      </c>
      <c r="K281" t="s">
        <v>226</v>
      </c>
      <c r="M281" t="s">
        <v>36</v>
      </c>
      <c r="R281" cm="1">
        <f t="array" ref="R281">SUMPRODUCT(--('1850 Not Stated Clean'!A281:Q281 &lt;&gt; '1850 Not Stated Raw'!A281:Q281))</f>
        <v>0</v>
      </c>
    </row>
    <row r="282" spans="1:18">
      <c r="A282">
        <v>29</v>
      </c>
      <c r="B282">
        <v>49</v>
      </c>
      <c r="C282">
        <v>52</v>
      </c>
      <c r="D282" t="s">
        <v>50</v>
      </c>
      <c r="E282" t="s">
        <v>329</v>
      </c>
      <c r="F282">
        <v>41</v>
      </c>
      <c r="G282">
        <v>1809</v>
      </c>
      <c r="H282" t="s">
        <v>24</v>
      </c>
      <c r="I282" t="s">
        <v>20</v>
      </c>
      <c r="M282" t="s">
        <v>34</v>
      </c>
      <c r="R282" cm="1">
        <f t="array" ref="R282">SUMPRODUCT(--('1850 Not Stated Clean'!A282:Q282 &lt;&gt; '1850 Not Stated Raw'!A282:Q282))</f>
        <v>0</v>
      </c>
    </row>
    <row r="283" spans="1:18">
      <c r="A283">
        <v>30</v>
      </c>
      <c r="B283">
        <v>49</v>
      </c>
      <c r="C283">
        <v>52</v>
      </c>
      <c r="D283" t="s">
        <v>58</v>
      </c>
      <c r="E283" t="s">
        <v>329</v>
      </c>
      <c r="F283">
        <v>17</v>
      </c>
      <c r="G283">
        <v>1833</v>
      </c>
      <c r="H283" t="s">
        <v>24</v>
      </c>
      <c r="I283" t="s">
        <v>20</v>
      </c>
      <c r="M283" t="s">
        <v>36</v>
      </c>
      <c r="R283" cm="1">
        <f t="array" ref="R283">SUMPRODUCT(--('1850 Not Stated Clean'!A283:Q283 &lt;&gt; '1850 Not Stated Raw'!A283:Q283))</f>
        <v>0</v>
      </c>
    </row>
    <row r="284" spans="1:18">
      <c r="A284">
        <v>31</v>
      </c>
      <c r="B284">
        <v>49</v>
      </c>
      <c r="C284">
        <v>53</v>
      </c>
      <c r="D284" t="s">
        <v>330</v>
      </c>
      <c r="E284" t="s">
        <v>329</v>
      </c>
      <c r="F284">
        <v>34</v>
      </c>
      <c r="G284">
        <v>1816</v>
      </c>
      <c r="H284" t="s">
        <v>19</v>
      </c>
      <c r="I284" t="s">
        <v>20</v>
      </c>
      <c r="J284" t="s">
        <v>225</v>
      </c>
      <c r="K284" t="s">
        <v>226</v>
      </c>
      <c r="M284" t="s">
        <v>36</v>
      </c>
      <c r="R284" cm="1">
        <f t="array" ref="R284">SUMPRODUCT(--('1850 Not Stated Clean'!A284:Q284 &lt;&gt; '1850 Not Stated Raw'!A284:Q284))</f>
        <v>0</v>
      </c>
    </row>
    <row r="285" spans="1:18">
      <c r="A285">
        <v>32</v>
      </c>
      <c r="B285">
        <v>49</v>
      </c>
      <c r="C285">
        <v>53</v>
      </c>
      <c r="D285" t="s">
        <v>56</v>
      </c>
      <c r="E285" t="s">
        <v>329</v>
      </c>
      <c r="F285">
        <v>31</v>
      </c>
      <c r="G285">
        <v>1819</v>
      </c>
      <c r="H285" t="s">
        <v>24</v>
      </c>
      <c r="I285" t="s">
        <v>20</v>
      </c>
      <c r="M285" t="s">
        <v>36</v>
      </c>
      <c r="R285" cm="1">
        <f t="array" ref="R285">SUMPRODUCT(--('1850 Not Stated Clean'!A285:Q285 &lt;&gt; '1850 Not Stated Raw'!A285:Q285))</f>
        <v>0</v>
      </c>
    </row>
    <row r="286" spans="1:18">
      <c r="A286">
        <v>33</v>
      </c>
      <c r="B286">
        <v>49</v>
      </c>
      <c r="C286">
        <v>53</v>
      </c>
      <c r="D286" t="s">
        <v>331</v>
      </c>
      <c r="E286" t="s">
        <v>329</v>
      </c>
      <c r="F286">
        <v>11</v>
      </c>
      <c r="G286">
        <v>1839</v>
      </c>
      <c r="H286" t="s">
        <v>24</v>
      </c>
      <c r="I286" t="s">
        <v>20</v>
      </c>
      <c r="M286" t="s">
        <v>36</v>
      </c>
      <c r="R286" cm="1">
        <f t="array" ref="R286">SUMPRODUCT(--('1850 Not Stated Clean'!A286:Q286 &lt;&gt; '1850 Not Stated Raw'!A286:Q286))</f>
        <v>0</v>
      </c>
    </row>
    <row r="287" spans="1:18">
      <c r="A287">
        <v>34</v>
      </c>
      <c r="B287">
        <v>49</v>
      </c>
      <c r="C287">
        <v>53</v>
      </c>
      <c r="D287" t="s">
        <v>298</v>
      </c>
      <c r="E287" t="s">
        <v>329</v>
      </c>
      <c r="F287">
        <v>8</v>
      </c>
      <c r="G287">
        <v>1842</v>
      </c>
      <c r="H287" t="s">
        <v>19</v>
      </c>
      <c r="I287" t="s">
        <v>20</v>
      </c>
      <c r="M287" t="s">
        <v>27</v>
      </c>
      <c r="R287" cm="1">
        <f t="array" ref="R287">SUMPRODUCT(--('1850 Not Stated Clean'!A287:Q287 &lt;&gt; '1850 Not Stated Raw'!A287:Q287))</f>
        <v>0</v>
      </c>
    </row>
    <row r="288" spans="1:18">
      <c r="A288">
        <v>35</v>
      </c>
      <c r="B288">
        <v>49</v>
      </c>
      <c r="C288">
        <v>53</v>
      </c>
      <c r="D288" t="s">
        <v>236</v>
      </c>
      <c r="E288" t="s">
        <v>329</v>
      </c>
      <c r="F288">
        <v>6</v>
      </c>
      <c r="G288">
        <v>1844</v>
      </c>
      <c r="H288" t="s">
        <v>24</v>
      </c>
      <c r="I288" t="s">
        <v>20</v>
      </c>
      <c r="M288" t="s">
        <v>27</v>
      </c>
      <c r="R288" cm="1">
        <f t="array" ref="R288">SUMPRODUCT(--('1850 Not Stated Clean'!A288:Q288 &lt;&gt; '1850 Not Stated Raw'!A288:Q288))</f>
        <v>0</v>
      </c>
    </row>
    <row r="289" spans="1:18">
      <c r="A289">
        <v>36</v>
      </c>
      <c r="B289">
        <v>49</v>
      </c>
      <c r="C289">
        <v>53</v>
      </c>
      <c r="D289" t="s">
        <v>111</v>
      </c>
      <c r="E289" t="s">
        <v>329</v>
      </c>
      <c r="F289">
        <v>3</v>
      </c>
      <c r="G289">
        <v>1847</v>
      </c>
      <c r="H289" t="s">
        <v>19</v>
      </c>
      <c r="I289" t="s">
        <v>20</v>
      </c>
      <c r="M289" t="s">
        <v>27</v>
      </c>
      <c r="R289" cm="1">
        <f t="array" ref="R289">SUMPRODUCT(--('1850 Not Stated Clean'!A289:Q289 &lt;&gt; '1850 Not Stated Raw'!A289:Q289))</f>
        <v>0</v>
      </c>
    </row>
    <row r="290" spans="1:18">
      <c r="A290">
        <v>37</v>
      </c>
      <c r="B290">
        <v>49</v>
      </c>
      <c r="C290">
        <v>53</v>
      </c>
      <c r="D290" t="s">
        <v>332</v>
      </c>
      <c r="E290" t="s">
        <v>329</v>
      </c>
      <c r="F290">
        <v>0</v>
      </c>
      <c r="G290">
        <v>1850</v>
      </c>
      <c r="H290" t="s">
        <v>24</v>
      </c>
      <c r="I290" t="s">
        <v>20</v>
      </c>
      <c r="M290" t="s">
        <v>27</v>
      </c>
      <c r="R290" cm="1">
        <f t="array" ref="R290">SUMPRODUCT(--('1850 Not Stated Clean'!A290:Q290 &lt;&gt; '1850 Not Stated Raw'!A290:Q290))</f>
        <v>1</v>
      </c>
    </row>
    <row r="291" spans="1:18">
      <c r="A291">
        <v>38</v>
      </c>
      <c r="B291">
        <v>49</v>
      </c>
      <c r="C291">
        <v>53</v>
      </c>
      <c r="D291" t="s">
        <v>216</v>
      </c>
      <c r="E291" t="s">
        <v>333</v>
      </c>
      <c r="F291">
        <v>23</v>
      </c>
      <c r="G291">
        <v>1827</v>
      </c>
      <c r="H291" t="s">
        <v>24</v>
      </c>
      <c r="I291" t="s">
        <v>20</v>
      </c>
      <c r="M291" t="s">
        <v>66</v>
      </c>
      <c r="R291" cm="1">
        <f t="array" ref="R291">SUMPRODUCT(--('1850 Not Stated Clean'!A291:Q291 &lt;&gt; '1850 Not Stated Raw'!A291:Q291))</f>
        <v>0</v>
      </c>
    </row>
    <row r="292" spans="1:18">
      <c r="A292">
        <v>39</v>
      </c>
      <c r="B292">
        <v>50</v>
      </c>
      <c r="C292">
        <v>54</v>
      </c>
      <c r="D292" t="s">
        <v>93</v>
      </c>
      <c r="E292" t="s">
        <v>334</v>
      </c>
      <c r="F292">
        <v>49</v>
      </c>
      <c r="G292">
        <v>1801</v>
      </c>
      <c r="H292" t="s">
        <v>19</v>
      </c>
      <c r="I292" t="s">
        <v>20</v>
      </c>
      <c r="J292" t="s">
        <v>32</v>
      </c>
      <c r="K292" t="s">
        <v>33</v>
      </c>
      <c r="L292">
        <v>200</v>
      </c>
      <c r="M292" t="s">
        <v>335</v>
      </c>
      <c r="R292" cm="1">
        <f t="array" ref="R292">SUMPRODUCT(--('1850 Not Stated Clean'!A292:Q292 &lt;&gt; '1850 Not Stated Raw'!A292:Q292))</f>
        <v>0</v>
      </c>
    </row>
    <row r="293" spans="1:18">
      <c r="A293">
        <v>40</v>
      </c>
      <c r="B293">
        <v>50</v>
      </c>
      <c r="C293">
        <v>54</v>
      </c>
      <c r="D293" t="s">
        <v>143</v>
      </c>
      <c r="E293" t="s">
        <v>334</v>
      </c>
      <c r="F293">
        <v>45</v>
      </c>
      <c r="G293">
        <v>1805</v>
      </c>
      <c r="H293" t="s">
        <v>24</v>
      </c>
      <c r="I293" t="s">
        <v>20</v>
      </c>
      <c r="M293" t="s">
        <v>335</v>
      </c>
      <c r="R293" cm="1">
        <f t="array" ref="R293">SUMPRODUCT(--('1850 Not Stated Clean'!A293:Q293 &lt;&gt; '1850 Not Stated Raw'!A293:Q293))</f>
        <v>0</v>
      </c>
    </row>
    <row r="294" spans="1:18">
      <c r="A294">
        <v>41</v>
      </c>
      <c r="B294">
        <v>50</v>
      </c>
      <c r="C294">
        <v>54</v>
      </c>
      <c r="D294" t="s">
        <v>185</v>
      </c>
      <c r="E294" t="s">
        <v>334</v>
      </c>
      <c r="F294">
        <v>16</v>
      </c>
      <c r="G294">
        <v>1834</v>
      </c>
      <c r="H294" t="s">
        <v>19</v>
      </c>
      <c r="I294" t="s">
        <v>20</v>
      </c>
      <c r="M294" t="s">
        <v>116</v>
      </c>
      <c r="R294" cm="1">
        <f t="array" ref="R294">SUMPRODUCT(--('1850 Not Stated Clean'!A294:Q294 &lt;&gt; '1850 Not Stated Raw'!A294:Q294))</f>
        <v>0</v>
      </c>
    </row>
    <row r="295" spans="1:18">
      <c r="A295">
        <v>42</v>
      </c>
      <c r="B295">
        <v>50</v>
      </c>
      <c r="C295">
        <v>54</v>
      </c>
      <c r="D295" t="s">
        <v>236</v>
      </c>
      <c r="E295" t="s">
        <v>334</v>
      </c>
      <c r="F295">
        <v>15</v>
      </c>
      <c r="G295">
        <v>1835</v>
      </c>
      <c r="H295" t="s">
        <v>24</v>
      </c>
      <c r="I295" t="s">
        <v>20</v>
      </c>
      <c r="R295" cm="1">
        <f t="array" ref="R295">SUMPRODUCT(--('1850 Not Stated Clean'!A295:Q295 &lt;&gt; '1850 Not Stated Raw'!A295:Q295))</f>
        <v>1</v>
      </c>
    </row>
    <row r="296" spans="1:18">
      <c r="A296">
        <v>1</v>
      </c>
      <c r="B296">
        <v>50</v>
      </c>
      <c r="C296">
        <v>54</v>
      </c>
      <c r="D296" t="s">
        <v>143</v>
      </c>
      <c r="E296" t="s">
        <v>334</v>
      </c>
      <c r="F296">
        <v>10</v>
      </c>
      <c r="G296">
        <v>1840</v>
      </c>
      <c r="H296" t="s">
        <v>19</v>
      </c>
      <c r="I296" t="s">
        <v>20</v>
      </c>
      <c r="M296" t="s">
        <v>116</v>
      </c>
      <c r="R296" cm="1">
        <f t="array" ref="R296">SUMPRODUCT(--('1850 Not Stated Clean'!A296:Q296 &lt;&gt; '1850 Not Stated Raw'!A296:Q296))</f>
        <v>0</v>
      </c>
    </row>
    <row r="297" spans="1:18">
      <c r="A297">
        <v>2</v>
      </c>
      <c r="B297">
        <v>50</v>
      </c>
      <c r="C297">
        <v>54</v>
      </c>
      <c r="D297" t="s">
        <v>100</v>
      </c>
      <c r="E297" t="s">
        <v>334</v>
      </c>
      <c r="F297">
        <v>8</v>
      </c>
      <c r="G297">
        <v>1842</v>
      </c>
      <c r="H297" t="s">
        <v>19</v>
      </c>
      <c r="I297" t="s">
        <v>20</v>
      </c>
      <c r="M297" t="s">
        <v>116</v>
      </c>
      <c r="R297" cm="1">
        <f t="array" ref="R297">SUMPRODUCT(--('1850 Not Stated Clean'!A297:Q297 &lt;&gt; '1850 Not Stated Raw'!A297:Q297))</f>
        <v>0</v>
      </c>
    </row>
    <row r="298" spans="1:18">
      <c r="A298">
        <v>3</v>
      </c>
      <c r="B298">
        <v>51</v>
      </c>
      <c r="C298">
        <v>55</v>
      </c>
      <c r="D298" t="s">
        <v>143</v>
      </c>
      <c r="E298" t="s">
        <v>336</v>
      </c>
      <c r="F298">
        <v>35</v>
      </c>
      <c r="G298">
        <v>1815</v>
      </c>
      <c r="H298" t="s">
        <v>19</v>
      </c>
      <c r="I298" t="s">
        <v>20</v>
      </c>
      <c r="J298" t="s">
        <v>314</v>
      </c>
      <c r="K298" t="s">
        <v>315</v>
      </c>
      <c r="L298">
        <v>300</v>
      </c>
      <c r="M298" t="s">
        <v>116</v>
      </c>
      <c r="R298" cm="1">
        <f t="array" ref="R298">SUMPRODUCT(--('1850 Not Stated Clean'!A298:Q298 &lt;&gt; '1850 Not Stated Raw'!A298:Q298))</f>
        <v>0</v>
      </c>
    </row>
    <row r="299" spans="1:18">
      <c r="A299">
        <v>4</v>
      </c>
      <c r="B299">
        <v>51</v>
      </c>
      <c r="C299">
        <v>55</v>
      </c>
      <c r="D299" t="s">
        <v>58</v>
      </c>
      <c r="E299" t="s">
        <v>336</v>
      </c>
      <c r="F299">
        <v>34</v>
      </c>
      <c r="G299">
        <v>1816</v>
      </c>
      <c r="H299" t="s">
        <v>24</v>
      </c>
      <c r="I299" t="s">
        <v>20</v>
      </c>
      <c r="M299" t="s">
        <v>116</v>
      </c>
      <c r="R299" cm="1">
        <f t="array" ref="R299">SUMPRODUCT(--('1850 Not Stated Clean'!A299:Q299 &lt;&gt; '1850 Not Stated Raw'!A299:Q299))</f>
        <v>0</v>
      </c>
    </row>
    <row r="300" spans="1:18">
      <c r="A300">
        <v>5</v>
      </c>
      <c r="B300">
        <v>51</v>
      </c>
      <c r="C300">
        <v>55</v>
      </c>
      <c r="D300" t="s">
        <v>50</v>
      </c>
      <c r="E300" t="s">
        <v>336</v>
      </c>
      <c r="F300">
        <v>11</v>
      </c>
      <c r="G300">
        <v>1839</v>
      </c>
      <c r="H300" t="s">
        <v>24</v>
      </c>
      <c r="I300" t="s">
        <v>20</v>
      </c>
      <c r="M300" t="s">
        <v>103</v>
      </c>
      <c r="R300" cm="1">
        <f t="array" ref="R300">SUMPRODUCT(--('1850 Not Stated Clean'!A300:Q300 &lt;&gt; '1850 Not Stated Raw'!A300:Q300))</f>
        <v>0</v>
      </c>
    </row>
    <row r="301" spans="1:18">
      <c r="A301">
        <v>6</v>
      </c>
      <c r="B301">
        <v>51</v>
      </c>
      <c r="C301">
        <v>55</v>
      </c>
      <c r="D301" t="s">
        <v>59</v>
      </c>
      <c r="E301" t="s">
        <v>336</v>
      </c>
      <c r="F301">
        <v>9</v>
      </c>
      <c r="G301">
        <v>1841</v>
      </c>
      <c r="H301" t="s">
        <v>19</v>
      </c>
      <c r="I301" t="s">
        <v>20</v>
      </c>
      <c r="M301" t="s">
        <v>337</v>
      </c>
      <c r="R301" cm="1">
        <f t="array" ref="R301">SUMPRODUCT(--('1850 Not Stated Clean'!A301:Q301 &lt;&gt; '1850 Not Stated Raw'!A301:Q301))</f>
        <v>0</v>
      </c>
    </row>
    <row r="302" spans="1:18">
      <c r="A302">
        <v>7</v>
      </c>
      <c r="B302">
        <v>51</v>
      </c>
      <c r="C302">
        <v>55</v>
      </c>
      <c r="D302" t="s">
        <v>58</v>
      </c>
      <c r="E302" t="s">
        <v>336</v>
      </c>
      <c r="F302">
        <v>7</v>
      </c>
      <c r="G302">
        <v>1843</v>
      </c>
      <c r="H302" t="s">
        <v>24</v>
      </c>
      <c r="I302" t="s">
        <v>20</v>
      </c>
      <c r="M302" t="s">
        <v>337</v>
      </c>
      <c r="R302" cm="1">
        <f t="array" ref="R302">SUMPRODUCT(--('1850 Not Stated Clean'!A302:Q302 &lt;&gt; '1850 Not Stated Raw'!A302:Q302))</f>
        <v>0</v>
      </c>
    </row>
    <row r="303" spans="1:18">
      <c r="A303">
        <v>8</v>
      </c>
      <c r="B303">
        <v>51</v>
      </c>
      <c r="C303">
        <v>55</v>
      </c>
      <c r="D303" t="s">
        <v>78</v>
      </c>
      <c r="E303" t="s">
        <v>336</v>
      </c>
      <c r="F303">
        <v>5</v>
      </c>
      <c r="G303">
        <v>1845</v>
      </c>
      <c r="H303" t="s">
        <v>19</v>
      </c>
      <c r="I303" t="s">
        <v>20</v>
      </c>
      <c r="M303" t="s">
        <v>337</v>
      </c>
      <c r="R303" cm="1">
        <f t="array" ref="R303">SUMPRODUCT(--('1850 Not Stated Clean'!A303:Q303 &lt;&gt; '1850 Not Stated Raw'!A303:Q303))</f>
        <v>0</v>
      </c>
    </row>
    <row r="304" spans="1:18">
      <c r="A304">
        <v>9</v>
      </c>
      <c r="B304">
        <v>51</v>
      </c>
      <c r="C304">
        <v>55</v>
      </c>
      <c r="D304" t="s">
        <v>143</v>
      </c>
      <c r="E304" t="s">
        <v>336</v>
      </c>
      <c r="F304">
        <v>2</v>
      </c>
      <c r="G304">
        <v>1848</v>
      </c>
      <c r="H304" t="s">
        <v>19</v>
      </c>
      <c r="I304" t="s">
        <v>20</v>
      </c>
      <c r="M304" t="s">
        <v>27</v>
      </c>
      <c r="R304" cm="1">
        <f t="array" ref="R304">SUMPRODUCT(--('1850 Not Stated Clean'!A304:Q304 &lt;&gt; '1850 Not Stated Raw'!A304:Q304))</f>
        <v>0</v>
      </c>
    </row>
    <row r="305" spans="1:18">
      <c r="A305">
        <v>10</v>
      </c>
      <c r="B305">
        <v>51</v>
      </c>
      <c r="C305">
        <v>55</v>
      </c>
      <c r="D305" t="s">
        <v>93</v>
      </c>
      <c r="E305" t="s">
        <v>336</v>
      </c>
      <c r="F305">
        <v>0</v>
      </c>
      <c r="G305">
        <v>1850</v>
      </c>
      <c r="H305" t="s">
        <v>19</v>
      </c>
      <c r="I305" t="s">
        <v>20</v>
      </c>
      <c r="M305" t="s">
        <v>27</v>
      </c>
      <c r="R305" cm="1">
        <f t="array" ref="R305">SUMPRODUCT(--('1850 Not Stated Clean'!A305:Q305 &lt;&gt; '1850 Not Stated Raw'!A305:Q305))</f>
        <v>1</v>
      </c>
    </row>
    <row r="306" spans="1:18">
      <c r="A306">
        <v>11</v>
      </c>
      <c r="B306">
        <v>52</v>
      </c>
      <c r="C306">
        <v>56</v>
      </c>
      <c r="D306" t="s">
        <v>143</v>
      </c>
      <c r="E306" t="s">
        <v>338</v>
      </c>
      <c r="F306">
        <v>29</v>
      </c>
      <c r="G306">
        <v>1821</v>
      </c>
      <c r="H306" t="s">
        <v>19</v>
      </c>
      <c r="I306" t="s">
        <v>20</v>
      </c>
      <c r="J306" t="s">
        <v>314</v>
      </c>
      <c r="K306" t="s">
        <v>315</v>
      </c>
      <c r="L306">
        <v>150</v>
      </c>
      <c r="M306" t="s">
        <v>116</v>
      </c>
      <c r="R306" cm="1">
        <f t="array" ref="R306">SUMPRODUCT(--('1850 Not Stated Clean'!A306:Q306 &lt;&gt; '1850 Not Stated Raw'!A306:Q306))</f>
        <v>1</v>
      </c>
    </row>
    <row r="307" spans="1:18">
      <c r="A307">
        <v>12</v>
      </c>
      <c r="B307">
        <v>52</v>
      </c>
      <c r="C307">
        <v>56</v>
      </c>
      <c r="D307" t="s">
        <v>44</v>
      </c>
      <c r="E307" t="s">
        <v>338</v>
      </c>
      <c r="F307">
        <v>23</v>
      </c>
      <c r="G307">
        <v>1827</v>
      </c>
      <c r="H307" t="s">
        <v>24</v>
      </c>
      <c r="I307" t="s">
        <v>20</v>
      </c>
      <c r="M307" t="s">
        <v>116</v>
      </c>
      <c r="R307" cm="1">
        <f t="array" ref="R307">SUMPRODUCT(--('1850 Not Stated Clean'!A307:Q307 &lt;&gt; '1850 Not Stated Raw'!A307:Q307))</f>
        <v>1</v>
      </c>
    </row>
    <row r="308" spans="1:18">
      <c r="A308">
        <v>13</v>
      </c>
      <c r="B308">
        <v>53</v>
      </c>
      <c r="C308">
        <v>57</v>
      </c>
      <c r="D308" t="s">
        <v>339</v>
      </c>
      <c r="E308" t="s">
        <v>252</v>
      </c>
      <c r="F308">
        <v>28</v>
      </c>
      <c r="G308">
        <v>1822</v>
      </c>
      <c r="H308" t="s">
        <v>19</v>
      </c>
      <c r="I308" t="s">
        <v>20</v>
      </c>
      <c r="J308" t="s">
        <v>32</v>
      </c>
      <c r="K308" t="s">
        <v>33</v>
      </c>
      <c r="L308">
        <v>160</v>
      </c>
      <c r="M308" t="s">
        <v>41</v>
      </c>
      <c r="R308" cm="1">
        <f t="array" ref="R308">SUMPRODUCT(--('1850 Not Stated Clean'!A308:Q308 &lt;&gt; '1850 Not Stated Raw'!A308:Q308))</f>
        <v>0</v>
      </c>
    </row>
    <row r="309" spans="1:18">
      <c r="A309">
        <v>14</v>
      </c>
      <c r="B309">
        <v>53</v>
      </c>
      <c r="C309">
        <v>57</v>
      </c>
      <c r="D309" t="s">
        <v>91</v>
      </c>
      <c r="E309" t="s">
        <v>252</v>
      </c>
      <c r="F309">
        <v>19</v>
      </c>
      <c r="G309">
        <v>1831</v>
      </c>
      <c r="H309" t="s">
        <v>24</v>
      </c>
      <c r="I309" t="s">
        <v>20</v>
      </c>
      <c r="M309" t="s">
        <v>25</v>
      </c>
      <c r="R309" cm="1">
        <f t="array" ref="R309">SUMPRODUCT(--('1850 Not Stated Clean'!A309:Q309 &lt;&gt; '1850 Not Stated Raw'!A309:Q309))</f>
        <v>0</v>
      </c>
    </row>
    <row r="310" spans="1:18">
      <c r="A310">
        <v>15</v>
      </c>
      <c r="B310">
        <v>54</v>
      </c>
      <c r="C310">
        <v>58</v>
      </c>
      <c r="D310" t="s">
        <v>340</v>
      </c>
      <c r="E310" t="s">
        <v>341</v>
      </c>
      <c r="F310">
        <v>49</v>
      </c>
      <c r="G310">
        <v>1801</v>
      </c>
      <c r="H310" t="s">
        <v>19</v>
      </c>
      <c r="I310" t="s">
        <v>20</v>
      </c>
      <c r="L310">
        <v>1950</v>
      </c>
      <c r="M310" t="s">
        <v>34</v>
      </c>
      <c r="R310" cm="1">
        <f t="array" ref="R310">SUMPRODUCT(--('1850 Not Stated Clean'!A310:Q310 &lt;&gt; '1850 Not Stated Raw'!A310:Q310))</f>
        <v>0</v>
      </c>
    </row>
    <row r="311" spans="1:18">
      <c r="A311">
        <v>16</v>
      </c>
      <c r="B311">
        <v>54</v>
      </c>
      <c r="C311">
        <v>58</v>
      </c>
      <c r="D311" t="s">
        <v>93</v>
      </c>
      <c r="E311" t="s">
        <v>341</v>
      </c>
      <c r="F311">
        <v>26</v>
      </c>
      <c r="G311">
        <v>1824</v>
      </c>
      <c r="H311" t="s">
        <v>24</v>
      </c>
      <c r="I311" t="s">
        <v>20</v>
      </c>
      <c r="M311" t="s">
        <v>79</v>
      </c>
      <c r="R311" cm="1">
        <f t="array" ref="R311">SUMPRODUCT(--('1850 Not Stated Clean'!A311:Q311 &lt;&gt; '1850 Not Stated Raw'!A311:Q311))</f>
        <v>0</v>
      </c>
    </row>
    <row r="312" spans="1:18">
      <c r="A312">
        <v>17</v>
      </c>
      <c r="B312">
        <v>54</v>
      </c>
      <c r="C312">
        <v>58</v>
      </c>
      <c r="D312" t="s">
        <v>342</v>
      </c>
      <c r="E312" t="s">
        <v>341</v>
      </c>
      <c r="F312">
        <v>8</v>
      </c>
      <c r="G312">
        <v>1842</v>
      </c>
      <c r="H312" t="s">
        <v>19</v>
      </c>
      <c r="I312" t="s">
        <v>20</v>
      </c>
      <c r="M312" t="s">
        <v>27</v>
      </c>
      <c r="O312" t="s">
        <v>57</v>
      </c>
      <c r="R312" cm="1">
        <f t="array" ref="R312">SUMPRODUCT(--('1850 Not Stated Clean'!A312:Q312 &lt;&gt; '1850 Not Stated Raw'!A312:Q312))</f>
        <v>0</v>
      </c>
    </row>
    <row r="313" spans="1:18">
      <c r="A313">
        <v>18</v>
      </c>
      <c r="B313">
        <v>54</v>
      </c>
      <c r="C313">
        <v>58</v>
      </c>
      <c r="D313" t="s">
        <v>50</v>
      </c>
      <c r="E313" t="s">
        <v>341</v>
      </c>
      <c r="F313">
        <v>6</v>
      </c>
      <c r="G313">
        <v>1844</v>
      </c>
      <c r="H313" t="s">
        <v>24</v>
      </c>
      <c r="I313" t="s">
        <v>20</v>
      </c>
      <c r="M313" t="s">
        <v>27</v>
      </c>
      <c r="O313" t="s">
        <v>57</v>
      </c>
      <c r="R313" cm="1">
        <f t="array" ref="R313">SUMPRODUCT(--('1850 Not Stated Clean'!A313:Q313 &lt;&gt; '1850 Not Stated Raw'!A313:Q313))</f>
        <v>0</v>
      </c>
    </row>
    <row r="314" spans="1:18">
      <c r="A314">
        <v>19</v>
      </c>
      <c r="B314">
        <v>54</v>
      </c>
      <c r="C314">
        <v>58</v>
      </c>
      <c r="D314" t="s">
        <v>236</v>
      </c>
      <c r="E314" t="s">
        <v>341</v>
      </c>
      <c r="F314">
        <v>1</v>
      </c>
      <c r="G314">
        <v>1849</v>
      </c>
      <c r="H314" t="s">
        <v>19</v>
      </c>
      <c r="I314" t="s">
        <v>20</v>
      </c>
      <c r="M314" t="s">
        <v>27</v>
      </c>
      <c r="R314" cm="1">
        <f t="array" ref="R314">SUMPRODUCT(--('1850 Not Stated Clean'!A314:Q314 &lt;&gt; '1850 Not Stated Raw'!A314:Q314))</f>
        <v>0</v>
      </c>
    </row>
    <row r="315" spans="1:18">
      <c r="A315">
        <v>20</v>
      </c>
      <c r="B315">
        <v>54</v>
      </c>
      <c r="C315">
        <v>59</v>
      </c>
      <c r="D315" t="s">
        <v>143</v>
      </c>
      <c r="E315" t="s">
        <v>343</v>
      </c>
      <c r="F315">
        <v>37</v>
      </c>
      <c r="G315" t="s">
        <v>1350</v>
      </c>
      <c r="H315" t="s">
        <v>19</v>
      </c>
      <c r="I315" t="s">
        <v>20</v>
      </c>
      <c r="J315" t="s">
        <v>344</v>
      </c>
      <c r="K315" t="s">
        <v>297</v>
      </c>
      <c r="L315">
        <v>1500</v>
      </c>
      <c r="M315" t="s">
        <v>34</v>
      </c>
      <c r="R315" cm="1">
        <f t="array" ref="R315">SUMPRODUCT(--('1850 Not Stated Clean'!A315:Q315 &lt;&gt; '1850 Not Stated Raw'!A315:Q315))</f>
        <v>1</v>
      </c>
    </row>
    <row r="316" spans="1:18">
      <c r="A316">
        <v>21</v>
      </c>
      <c r="B316">
        <v>54</v>
      </c>
      <c r="C316">
        <v>59</v>
      </c>
      <c r="D316" t="s">
        <v>50</v>
      </c>
      <c r="E316" t="s">
        <v>345</v>
      </c>
      <c r="F316">
        <v>50</v>
      </c>
      <c r="G316">
        <v>1800</v>
      </c>
      <c r="H316" t="s">
        <v>24</v>
      </c>
      <c r="I316" t="s">
        <v>20</v>
      </c>
      <c r="J316" t="s">
        <v>1351</v>
      </c>
      <c r="K316" t="s">
        <v>347</v>
      </c>
      <c r="M316" t="s">
        <v>97</v>
      </c>
      <c r="R316" cm="1">
        <f t="array" ref="R316">SUMPRODUCT(--('1850 Not Stated Clean'!A316:Q316 &lt;&gt; '1850 Not Stated Raw'!A316:Q316))</f>
        <v>1</v>
      </c>
    </row>
    <row r="317" spans="1:18">
      <c r="A317">
        <v>22</v>
      </c>
      <c r="B317">
        <v>54</v>
      </c>
      <c r="C317">
        <v>59</v>
      </c>
      <c r="D317" t="s">
        <v>322</v>
      </c>
      <c r="E317" t="s">
        <v>345</v>
      </c>
      <c r="F317">
        <v>50</v>
      </c>
      <c r="G317">
        <v>1800</v>
      </c>
      <c r="H317" t="s">
        <v>24</v>
      </c>
      <c r="I317" t="s">
        <v>20</v>
      </c>
      <c r="M317" t="s">
        <v>97</v>
      </c>
      <c r="R317" cm="1">
        <f t="array" ref="R317">SUMPRODUCT(--('1850 Not Stated Clean'!A317:Q317 &lt;&gt; '1850 Not Stated Raw'!A317:Q317))</f>
        <v>2</v>
      </c>
    </row>
    <row r="318" spans="1:18">
      <c r="A318">
        <v>23</v>
      </c>
      <c r="B318">
        <v>54</v>
      </c>
      <c r="C318">
        <v>59</v>
      </c>
      <c r="D318" t="s">
        <v>348</v>
      </c>
      <c r="E318" t="s">
        <v>349</v>
      </c>
      <c r="F318">
        <v>45</v>
      </c>
      <c r="G318">
        <v>1805</v>
      </c>
      <c r="H318" t="s">
        <v>19</v>
      </c>
      <c r="I318" t="s">
        <v>20</v>
      </c>
      <c r="J318" t="s">
        <v>350</v>
      </c>
      <c r="K318" t="s">
        <v>304</v>
      </c>
      <c r="L318">
        <v>3000</v>
      </c>
      <c r="M318" t="s">
        <v>41</v>
      </c>
      <c r="R318" cm="1">
        <f t="array" ref="R318">SUMPRODUCT(--('1850 Not Stated Clean'!A318:Q318 &lt;&gt; '1850 Not Stated Raw'!A318:Q318))</f>
        <v>0</v>
      </c>
    </row>
    <row r="319" spans="1:18">
      <c r="A319">
        <v>24</v>
      </c>
      <c r="B319">
        <v>54</v>
      </c>
      <c r="C319">
        <v>59</v>
      </c>
      <c r="D319" t="s">
        <v>261</v>
      </c>
      <c r="E319" t="s">
        <v>351</v>
      </c>
      <c r="F319">
        <v>13</v>
      </c>
      <c r="G319">
        <v>1837</v>
      </c>
      <c r="H319" t="s">
        <v>24</v>
      </c>
      <c r="I319" t="s">
        <v>20</v>
      </c>
      <c r="M319" t="s">
        <v>38</v>
      </c>
      <c r="O319" t="s">
        <v>57</v>
      </c>
      <c r="R319" cm="1">
        <f t="array" ref="R319">SUMPRODUCT(--('1850 Not Stated Clean'!A319:Q319 &lt;&gt; '1850 Not Stated Raw'!A319:Q319))</f>
        <v>0</v>
      </c>
    </row>
    <row r="320" spans="1:18">
      <c r="A320">
        <v>25</v>
      </c>
      <c r="B320">
        <v>54</v>
      </c>
      <c r="C320">
        <v>59</v>
      </c>
      <c r="D320" t="s">
        <v>50</v>
      </c>
      <c r="E320" t="s">
        <v>352</v>
      </c>
      <c r="F320">
        <v>13</v>
      </c>
      <c r="G320">
        <v>1837</v>
      </c>
      <c r="H320" t="s">
        <v>24</v>
      </c>
      <c r="I320" t="s">
        <v>20</v>
      </c>
      <c r="M320" t="s">
        <v>27</v>
      </c>
      <c r="O320" t="s">
        <v>57</v>
      </c>
      <c r="R320" cm="1">
        <f t="array" ref="R320">SUMPRODUCT(--('1850 Not Stated Clean'!A320:Q320 &lt;&gt; '1850 Not Stated Raw'!A320:Q320))</f>
        <v>0</v>
      </c>
    </row>
    <row r="321" spans="1:18">
      <c r="A321">
        <v>26</v>
      </c>
      <c r="B321">
        <v>54</v>
      </c>
      <c r="C321">
        <v>59</v>
      </c>
      <c r="D321" t="s">
        <v>50</v>
      </c>
      <c r="E321" t="s">
        <v>353</v>
      </c>
      <c r="F321">
        <v>12</v>
      </c>
      <c r="G321">
        <v>1838</v>
      </c>
      <c r="H321" t="s">
        <v>24</v>
      </c>
      <c r="I321" t="s">
        <v>20</v>
      </c>
      <c r="M321" t="s">
        <v>38</v>
      </c>
      <c r="O321" t="s">
        <v>57</v>
      </c>
      <c r="R321" cm="1">
        <f t="array" ref="R321">SUMPRODUCT(--('1850 Not Stated Clean'!A321:Q321 &lt;&gt; '1850 Not Stated Raw'!A321:Q321))</f>
        <v>0</v>
      </c>
    </row>
    <row r="322" spans="1:18">
      <c r="A322">
        <v>27</v>
      </c>
      <c r="B322">
        <v>55</v>
      </c>
      <c r="C322">
        <v>60</v>
      </c>
      <c r="D322" t="s">
        <v>43</v>
      </c>
      <c r="E322" t="s">
        <v>354</v>
      </c>
      <c r="F322">
        <v>40</v>
      </c>
      <c r="G322">
        <v>1810</v>
      </c>
      <c r="H322" t="s">
        <v>19</v>
      </c>
      <c r="I322" t="s">
        <v>20</v>
      </c>
      <c r="J322" t="s">
        <v>32</v>
      </c>
      <c r="K322" t="s">
        <v>33</v>
      </c>
      <c r="M322" t="s">
        <v>41</v>
      </c>
      <c r="R322" cm="1">
        <f t="array" ref="R322">SUMPRODUCT(--('1850 Not Stated Clean'!A322:Q322 &lt;&gt; '1850 Not Stated Raw'!A322:Q322))</f>
        <v>0</v>
      </c>
    </row>
    <row r="323" spans="1:18">
      <c r="A323">
        <v>28</v>
      </c>
      <c r="B323">
        <v>55</v>
      </c>
      <c r="C323">
        <v>60</v>
      </c>
      <c r="D323" t="s">
        <v>78</v>
      </c>
      <c r="E323" t="s">
        <v>354</v>
      </c>
      <c r="F323">
        <v>36</v>
      </c>
      <c r="G323">
        <v>1814</v>
      </c>
      <c r="H323" t="s">
        <v>24</v>
      </c>
      <c r="I323" t="s">
        <v>20</v>
      </c>
      <c r="M323" t="s">
        <v>79</v>
      </c>
      <c r="R323" cm="1">
        <f t="array" ref="R323">SUMPRODUCT(--('1850 Not Stated Clean'!A323:Q323 &lt;&gt; '1850 Not Stated Raw'!A323:Q323))</f>
        <v>0</v>
      </c>
    </row>
    <row r="324" spans="1:18">
      <c r="A324">
        <v>29</v>
      </c>
      <c r="B324">
        <v>55</v>
      </c>
      <c r="C324">
        <v>60</v>
      </c>
      <c r="D324" t="s">
        <v>78</v>
      </c>
      <c r="E324" t="s">
        <v>354</v>
      </c>
      <c r="F324">
        <v>19</v>
      </c>
      <c r="G324">
        <v>1831</v>
      </c>
      <c r="H324" t="s">
        <v>19</v>
      </c>
      <c r="I324" t="s">
        <v>20</v>
      </c>
      <c r="J324" t="s">
        <v>89</v>
      </c>
      <c r="K324" t="s">
        <v>33</v>
      </c>
      <c r="M324" t="s">
        <v>25</v>
      </c>
      <c r="R324" cm="1">
        <f t="array" ref="R324">SUMPRODUCT(--('1850 Not Stated Clean'!A324:Q324 &lt;&gt; '1850 Not Stated Raw'!A324:Q324))</f>
        <v>0</v>
      </c>
    </row>
    <row r="325" spans="1:18">
      <c r="A325">
        <v>30</v>
      </c>
      <c r="B325">
        <v>55</v>
      </c>
      <c r="C325">
        <v>60</v>
      </c>
      <c r="D325" t="s">
        <v>93</v>
      </c>
      <c r="E325" t="s">
        <v>354</v>
      </c>
      <c r="F325">
        <v>16</v>
      </c>
      <c r="G325">
        <v>1834</v>
      </c>
      <c r="H325" t="s">
        <v>19</v>
      </c>
      <c r="I325" t="s">
        <v>20</v>
      </c>
      <c r="J325" t="s">
        <v>356</v>
      </c>
      <c r="M325" t="s">
        <v>52</v>
      </c>
      <c r="Q325" t="s">
        <v>356</v>
      </c>
      <c r="R325" cm="1">
        <f t="array" ref="R325">SUMPRODUCT(--('1850 Not Stated Clean'!A325:Q325 &lt;&gt; '1850 Not Stated Raw'!A325:Q325))</f>
        <v>1</v>
      </c>
    </row>
    <row r="326" spans="1:18">
      <c r="A326">
        <v>31</v>
      </c>
      <c r="B326">
        <v>55</v>
      </c>
      <c r="C326">
        <v>60</v>
      </c>
      <c r="D326" t="s">
        <v>67</v>
      </c>
      <c r="E326" t="s">
        <v>354</v>
      </c>
      <c r="F326">
        <v>1</v>
      </c>
      <c r="G326">
        <v>1849</v>
      </c>
      <c r="H326" t="s">
        <v>19</v>
      </c>
      <c r="I326" t="s">
        <v>20</v>
      </c>
      <c r="M326" t="s">
        <v>52</v>
      </c>
      <c r="R326" cm="1">
        <f t="array" ref="R326">SUMPRODUCT(--('1850 Not Stated Clean'!A326:Q326 &lt;&gt; '1850 Not Stated Raw'!A326:Q326))</f>
        <v>0</v>
      </c>
    </row>
    <row r="327" spans="1:18">
      <c r="A327">
        <v>32</v>
      </c>
      <c r="B327">
        <v>56</v>
      </c>
      <c r="C327">
        <v>61</v>
      </c>
      <c r="D327" t="s">
        <v>357</v>
      </c>
      <c r="E327" t="s">
        <v>358</v>
      </c>
      <c r="F327">
        <v>49</v>
      </c>
      <c r="G327">
        <v>1801</v>
      </c>
      <c r="H327" t="s">
        <v>19</v>
      </c>
      <c r="I327" t="s">
        <v>20</v>
      </c>
      <c r="J327" t="s">
        <v>146</v>
      </c>
      <c r="K327" t="s">
        <v>73</v>
      </c>
      <c r="M327" t="s">
        <v>116</v>
      </c>
      <c r="R327" cm="1">
        <f t="array" ref="R327">SUMPRODUCT(--('1850 Not Stated Clean'!A327:Q327 &lt;&gt; '1850 Not Stated Raw'!A327:Q327))</f>
        <v>0</v>
      </c>
    </row>
    <row r="328" spans="1:18">
      <c r="A328">
        <v>33</v>
      </c>
      <c r="B328">
        <v>56</v>
      </c>
      <c r="C328">
        <v>61</v>
      </c>
      <c r="D328" t="s">
        <v>93</v>
      </c>
      <c r="E328" t="s">
        <v>358</v>
      </c>
      <c r="F328">
        <v>50</v>
      </c>
      <c r="G328">
        <v>1800</v>
      </c>
      <c r="H328" t="s">
        <v>24</v>
      </c>
      <c r="I328" t="s">
        <v>20</v>
      </c>
      <c r="M328" t="s">
        <v>116</v>
      </c>
      <c r="R328" cm="1">
        <f t="array" ref="R328">SUMPRODUCT(--('1850 Not Stated Clean'!A328:Q328 &lt;&gt; '1850 Not Stated Raw'!A328:Q328))</f>
        <v>0</v>
      </c>
    </row>
    <row r="329" spans="1:18">
      <c r="A329">
        <v>34</v>
      </c>
      <c r="B329">
        <v>56</v>
      </c>
      <c r="C329">
        <v>61</v>
      </c>
      <c r="D329" t="s">
        <v>359</v>
      </c>
      <c r="E329" t="s">
        <v>360</v>
      </c>
      <c r="F329">
        <v>35</v>
      </c>
      <c r="G329">
        <v>1815</v>
      </c>
      <c r="H329" t="s">
        <v>19</v>
      </c>
      <c r="I329" t="s">
        <v>20</v>
      </c>
      <c r="J329" t="s">
        <v>146</v>
      </c>
      <c r="K329" t="s">
        <v>73</v>
      </c>
      <c r="M329" t="s">
        <v>116</v>
      </c>
      <c r="R329" cm="1">
        <f t="array" ref="R329">SUMPRODUCT(--('1850 Not Stated Clean'!A329:Q329 &lt;&gt; '1850 Not Stated Raw'!A329:Q329))</f>
        <v>0</v>
      </c>
    </row>
    <row r="330" spans="1:18">
      <c r="A330">
        <v>35</v>
      </c>
      <c r="B330">
        <v>57</v>
      </c>
      <c r="C330">
        <v>62</v>
      </c>
      <c r="D330" t="s">
        <v>147</v>
      </c>
      <c r="E330" t="s">
        <v>361</v>
      </c>
      <c r="F330">
        <v>45</v>
      </c>
      <c r="G330">
        <v>1805</v>
      </c>
      <c r="H330" t="s">
        <v>24</v>
      </c>
      <c r="I330" t="s">
        <v>20</v>
      </c>
      <c r="L330">
        <v>1050</v>
      </c>
      <c r="M330" t="s">
        <v>77</v>
      </c>
      <c r="R330" cm="1">
        <f t="array" ref="R330">SUMPRODUCT(--('1850 Not Stated Clean'!A330:Q330 &lt;&gt; '1850 Not Stated Raw'!A330:Q330))</f>
        <v>0</v>
      </c>
    </row>
    <row r="331" spans="1:18">
      <c r="A331">
        <v>36</v>
      </c>
      <c r="B331">
        <v>57</v>
      </c>
      <c r="C331">
        <v>62</v>
      </c>
      <c r="D331" t="s">
        <v>86</v>
      </c>
      <c r="E331" t="s">
        <v>362</v>
      </c>
      <c r="F331">
        <v>20</v>
      </c>
      <c r="G331">
        <v>1830</v>
      </c>
      <c r="H331" t="s">
        <v>24</v>
      </c>
      <c r="I331" t="s">
        <v>20</v>
      </c>
      <c r="M331" t="s">
        <v>34</v>
      </c>
      <c r="R331" cm="1">
        <f t="array" ref="R331">SUMPRODUCT(--('1850 Not Stated Clean'!A331:Q331 &lt;&gt; '1850 Not Stated Raw'!A331:Q331))</f>
        <v>0</v>
      </c>
    </row>
    <row r="332" spans="1:18">
      <c r="A332">
        <v>37</v>
      </c>
      <c r="B332">
        <v>57</v>
      </c>
      <c r="C332">
        <v>62</v>
      </c>
      <c r="D332" t="s">
        <v>363</v>
      </c>
      <c r="E332" t="s">
        <v>361</v>
      </c>
      <c r="F332">
        <v>18</v>
      </c>
      <c r="G332">
        <v>1832</v>
      </c>
      <c r="H332" t="s">
        <v>19</v>
      </c>
      <c r="I332" t="s">
        <v>20</v>
      </c>
      <c r="J332" t="s">
        <v>1352</v>
      </c>
      <c r="K332" t="s">
        <v>211</v>
      </c>
      <c r="M332" t="s">
        <v>34</v>
      </c>
      <c r="R332" cm="1">
        <f t="array" ref="R332">SUMPRODUCT(--('1850 Not Stated Clean'!A332:Q332 &lt;&gt; '1850 Not Stated Raw'!A332:Q332))</f>
        <v>1</v>
      </c>
    </row>
    <row r="333" spans="1:18">
      <c r="A333">
        <v>38</v>
      </c>
      <c r="B333">
        <v>57</v>
      </c>
      <c r="C333">
        <v>62</v>
      </c>
      <c r="D333" t="s">
        <v>127</v>
      </c>
      <c r="E333" t="s">
        <v>361</v>
      </c>
      <c r="F333">
        <v>13</v>
      </c>
      <c r="G333">
        <v>1837</v>
      </c>
      <c r="H333" t="s">
        <v>19</v>
      </c>
      <c r="I333" t="s">
        <v>20</v>
      </c>
      <c r="M333" t="s">
        <v>27</v>
      </c>
      <c r="R333" cm="1">
        <f t="array" ref="R333">SUMPRODUCT(--('1850 Not Stated Clean'!A333:Q333 &lt;&gt; '1850 Not Stated Raw'!A333:Q333))</f>
        <v>0</v>
      </c>
    </row>
    <row r="334" spans="1:18">
      <c r="A334">
        <v>39</v>
      </c>
      <c r="B334">
        <v>57</v>
      </c>
      <c r="C334">
        <v>62</v>
      </c>
      <c r="D334" t="s">
        <v>365</v>
      </c>
      <c r="E334" t="s">
        <v>361</v>
      </c>
      <c r="F334">
        <v>12</v>
      </c>
      <c r="G334">
        <v>1838</v>
      </c>
      <c r="H334" t="s">
        <v>24</v>
      </c>
      <c r="I334" t="s">
        <v>20</v>
      </c>
      <c r="M334" t="s">
        <v>27</v>
      </c>
      <c r="R334" cm="1">
        <f t="array" ref="R334">SUMPRODUCT(--('1850 Not Stated Clean'!A334:Q334 &lt;&gt; '1850 Not Stated Raw'!A334:Q334))</f>
        <v>0</v>
      </c>
    </row>
    <row r="335" spans="1:18">
      <c r="A335">
        <v>40</v>
      </c>
      <c r="B335">
        <v>58</v>
      </c>
      <c r="C335">
        <v>63</v>
      </c>
      <c r="D335" t="s">
        <v>366</v>
      </c>
      <c r="E335" t="s">
        <v>367</v>
      </c>
      <c r="F335">
        <v>45</v>
      </c>
      <c r="G335">
        <v>1805</v>
      </c>
      <c r="H335" t="s">
        <v>24</v>
      </c>
      <c r="I335" t="s">
        <v>20</v>
      </c>
      <c r="L335">
        <v>3000</v>
      </c>
      <c r="M335" t="s">
        <v>22</v>
      </c>
      <c r="R335" cm="1">
        <f t="array" ref="R335">SUMPRODUCT(--('1850 Not Stated Clean'!A335:Q335 &lt;&gt; '1850 Not Stated Raw'!A335:Q335))</f>
        <v>0</v>
      </c>
    </row>
    <row r="336" spans="1:18">
      <c r="A336">
        <v>41</v>
      </c>
      <c r="B336">
        <v>59</v>
      </c>
      <c r="C336">
        <v>64</v>
      </c>
      <c r="D336" t="s">
        <v>261</v>
      </c>
      <c r="E336" t="s">
        <v>368</v>
      </c>
      <c r="F336">
        <v>30</v>
      </c>
      <c r="G336">
        <v>1820</v>
      </c>
      <c r="H336" t="s">
        <v>19</v>
      </c>
      <c r="I336" t="s">
        <v>20</v>
      </c>
      <c r="J336" t="s">
        <v>314</v>
      </c>
      <c r="K336" t="s">
        <v>315</v>
      </c>
      <c r="M336" t="s">
        <v>116</v>
      </c>
      <c r="R336" cm="1">
        <f t="array" ref="R336">SUMPRODUCT(--('1850 Not Stated Clean'!A336:Q336 &lt;&gt; '1850 Not Stated Raw'!A336:Q336))</f>
        <v>0</v>
      </c>
    </row>
    <row r="337" spans="1:18">
      <c r="A337">
        <v>42</v>
      </c>
      <c r="B337">
        <v>59</v>
      </c>
      <c r="C337">
        <v>64</v>
      </c>
      <c r="D337" t="s">
        <v>50</v>
      </c>
      <c r="E337" t="s">
        <v>368</v>
      </c>
      <c r="F337">
        <v>33</v>
      </c>
      <c r="G337">
        <v>1817</v>
      </c>
      <c r="H337" t="s">
        <v>24</v>
      </c>
      <c r="I337" t="s">
        <v>20</v>
      </c>
      <c r="R337" cm="1">
        <f t="array" ref="R337">SUMPRODUCT(--('1850 Not Stated Clean'!A337:Q337 &lt;&gt; '1850 Not Stated Raw'!A337:Q337))</f>
        <v>1</v>
      </c>
    </row>
    <row r="338" spans="1:18">
      <c r="A338">
        <v>1</v>
      </c>
      <c r="B338">
        <v>59</v>
      </c>
      <c r="C338">
        <v>64</v>
      </c>
      <c r="D338" t="s">
        <v>143</v>
      </c>
      <c r="E338" t="s">
        <v>368</v>
      </c>
      <c r="F338">
        <v>9</v>
      </c>
      <c r="G338">
        <v>1841</v>
      </c>
      <c r="H338" t="s">
        <v>24</v>
      </c>
      <c r="I338" t="s">
        <v>20</v>
      </c>
      <c r="M338" t="s">
        <v>116</v>
      </c>
      <c r="R338" cm="1">
        <f t="array" ref="R338">SUMPRODUCT(--('1850 Not Stated Clean'!A338:Q338 &lt;&gt; '1850 Not Stated Raw'!A338:Q338))</f>
        <v>0</v>
      </c>
    </row>
    <row r="339" spans="1:18">
      <c r="A339">
        <v>2</v>
      </c>
      <c r="B339">
        <v>59</v>
      </c>
      <c r="C339">
        <v>64</v>
      </c>
      <c r="D339" t="s">
        <v>78</v>
      </c>
      <c r="E339" t="s">
        <v>368</v>
      </c>
      <c r="F339">
        <v>6</v>
      </c>
      <c r="G339">
        <v>1844</v>
      </c>
      <c r="H339" t="s">
        <v>24</v>
      </c>
      <c r="I339" t="s">
        <v>20</v>
      </c>
      <c r="M339" t="s">
        <v>116</v>
      </c>
      <c r="R339" cm="1">
        <f t="array" ref="R339">SUMPRODUCT(--('1850 Not Stated Clean'!A339:Q339 &lt;&gt; '1850 Not Stated Raw'!A339:Q339))</f>
        <v>0</v>
      </c>
    </row>
    <row r="340" spans="1:18">
      <c r="A340">
        <v>3</v>
      </c>
      <c r="B340">
        <v>59</v>
      </c>
      <c r="C340">
        <v>64</v>
      </c>
      <c r="D340" t="s">
        <v>44</v>
      </c>
      <c r="E340" t="s">
        <v>368</v>
      </c>
      <c r="F340">
        <v>4</v>
      </c>
      <c r="G340">
        <v>1846</v>
      </c>
      <c r="H340" t="s">
        <v>24</v>
      </c>
      <c r="I340" t="s">
        <v>20</v>
      </c>
      <c r="M340" t="s">
        <v>27</v>
      </c>
      <c r="R340" cm="1">
        <f t="array" ref="R340">SUMPRODUCT(--('1850 Not Stated Clean'!A340:Q340 &lt;&gt; '1850 Not Stated Raw'!A340:Q340))</f>
        <v>0</v>
      </c>
    </row>
    <row r="341" spans="1:18">
      <c r="A341">
        <v>4</v>
      </c>
      <c r="B341">
        <v>59</v>
      </c>
      <c r="C341">
        <v>64</v>
      </c>
      <c r="D341" t="s">
        <v>56</v>
      </c>
      <c r="E341" t="s">
        <v>368</v>
      </c>
      <c r="F341">
        <v>1</v>
      </c>
      <c r="G341">
        <v>1849</v>
      </c>
      <c r="H341" t="s">
        <v>24</v>
      </c>
      <c r="I341" t="s">
        <v>20</v>
      </c>
      <c r="M341" t="s">
        <v>27</v>
      </c>
      <c r="R341" cm="1">
        <f t="array" ref="R341">SUMPRODUCT(--('1850 Not Stated Clean'!A341:Q341 &lt;&gt; '1850 Not Stated Raw'!A341:Q341))</f>
        <v>0</v>
      </c>
    </row>
    <row r="342" spans="1:18">
      <c r="A342">
        <v>5</v>
      </c>
      <c r="B342">
        <v>60</v>
      </c>
      <c r="C342">
        <v>65</v>
      </c>
      <c r="D342" t="s">
        <v>236</v>
      </c>
      <c r="E342" t="s">
        <v>369</v>
      </c>
      <c r="F342">
        <v>29</v>
      </c>
      <c r="G342">
        <v>1821</v>
      </c>
      <c r="H342" t="s">
        <v>19</v>
      </c>
      <c r="I342" t="s">
        <v>20</v>
      </c>
      <c r="J342" t="s">
        <v>32</v>
      </c>
      <c r="K342" t="s">
        <v>33</v>
      </c>
      <c r="L342">
        <v>300</v>
      </c>
      <c r="M342" t="s">
        <v>77</v>
      </c>
      <c r="R342" cm="1">
        <f t="array" ref="R342">SUMPRODUCT(--('1850 Not Stated Clean'!A342:Q342 &lt;&gt; '1850 Not Stated Raw'!A342:Q342))</f>
        <v>0</v>
      </c>
    </row>
    <row r="343" spans="1:18">
      <c r="A343">
        <v>6</v>
      </c>
      <c r="B343">
        <v>60</v>
      </c>
      <c r="C343">
        <v>65</v>
      </c>
      <c r="D343" t="s">
        <v>56</v>
      </c>
      <c r="E343" t="s">
        <v>369</v>
      </c>
      <c r="F343">
        <v>30</v>
      </c>
      <c r="G343">
        <v>1820</v>
      </c>
      <c r="H343" t="s">
        <v>24</v>
      </c>
      <c r="I343" t="s">
        <v>20</v>
      </c>
      <c r="M343" t="s">
        <v>77</v>
      </c>
      <c r="R343" cm="1">
        <f t="array" ref="R343">SUMPRODUCT(--('1850 Not Stated Clean'!A343:Q343 &lt;&gt; '1850 Not Stated Raw'!A343:Q343))</f>
        <v>0</v>
      </c>
    </row>
    <row r="344" spans="1:18">
      <c r="A344">
        <v>7</v>
      </c>
      <c r="B344">
        <v>60</v>
      </c>
      <c r="C344">
        <v>65</v>
      </c>
      <c r="D344" t="s">
        <v>51</v>
      </c>
      <c r="E344" t="s">
        <v>369</v>
      </c>
      <c r="F344">
        <v>6</v>
      </c>
      <c r="G344">
        <v>1844</v>
      </c>
      <c r="H344" t="s">
        <v>24</v>
      </c>
      <c r="I344" t="s">
        <v>20</v>
      </c>
      <c r="M344" t="s">
        <v>38</v>
      </c>
      <c r="R344" cm="1">
        <f t="array" ref="R344">SUMPRODUCT(--('1850 Not Stated Clean'!A344:Q344 &lt;&gt; '1850 Not Stated Raw'!A344:Q344))</f>
        <v>0</v>
      </c>
    </row>
    <row r="345" spans="1:18">
      <c r="A345">
        <v>8</v>
      </c>
      <c r="B345">
        <v>60</v>
      </c>
      <c r="C345">
        <v>65</v>
      </c>
      <c r="D345" t="s">
        <v>370</v>
      </c>
      <c r="E345" t="s">
        <v>369</v>
      </c>
      <c r="F345">
        <v>5</v>
      </c>
      <c r="G345">
        <v>1845</v>
      </c>
      <c r="H345" t="s">
        <v>19</v>
      </c>
      <c r="I345" t="s">
        <v>20</v>
      </c>
      <c r="M345" t="s">
        <v>38</v>
      </c>
      <c r="R345" cm="1">
        <f t="array" ref="R345">SUMPRODUCT(--('1850 Not Stated Clean'!A345:Q345 &lt;&gt; '1850 Not Stated Raw'!A345:Q345))</f>
        <v>0</v>
      </c>
    </row>
    <row r="346" spans="1:18">
      <c r="A346">
        <v>9</v>
      </c>
      <c r="B346">
        <v>60</v>
      </c>
      <c r="C346">
        <v>65</v>
      </c>
      <c r="D346" t="s">
        <v>143</v>
      </c>
      <c r="E346" t="s">
        <v>369</v>
      </c>
      <c r="F346">
        <v>3</v>
      </c>
      <c r="G346">
        <v>1847</v>
      </c>
      <c r="H346" t="s">
        <v>24</v>
      </c>
      <c r="I346" t="s">
        <v>20</v>
      </c>
      <c r="M346" t="s">
        <v>38</v>
      </c>
      <c r="R346" cm="1">
        <f t="array" ref="R346">SUMPRODUCT(--('1850 Not Stated Clean'!A346:Q346 &lt;&gt; '1850 Not Stated Raw'!A346:Q346))</f>
        <v>0</v>
      </c>
    </row>
    <row r="347" spans="1:18">
      <c r="A347">
        <v>10</v>
      </c>
      <c r="B347">
        <v>61</v>
      </c>
      <c r="C347">
        <v>66</v>
      </c>
      <c r="D347" t="s">
        <v>371</v>
      </c>
      <c r="E347" t="s">
        <v>372</v>
      </c>
      <c r="F347">
        <v>40</v>
      </c>
      <c r="G347">
        <v>1810</v>
      </c>
      <c r="H347" t="s">
        <v>24</v>
      </c>
      <c r="I347" t="s">
        <v>20</v>
      </c>
      <c r="L347">
        <v>200</v>
      </c>
      <c r="M347" t="s">
        <v>373</v>
      </c>
      <c r="R347" cm="1">
        <f t="array" ref="R347">SUMPRODUCT(--('1850 Not Stated Clean'!A347:Q347 &lt;&gt; '1850 Not Stated Raw'!A347:Q347))</f>
        <v>0</v>
      </c>
    </row>
    <row r="348" spans="1:18">
      <c r="A348">
        <v>11</v>
      </c>
      <c r="B348">
        <v>61</v>
      </c>
      <c r="C348">
        <v>66</v>
      </c>
      <c r="D348" t="s">
        <v>238</v>
      </c>
      <c r="E348" t="s">
        <v>372</v>
      </c>
      <c r="F348">
        <v>17</v>
      </c>
      <c r="G348">
        <v>1833</v>
      </c>
      <c r="H348" t="s">
        <v>19</v>
      </c>
      <c r="I348" t="s">
        <v>20</v>
      </c>
      <c r="J348" t="s">
        <v>314</v>
      </c>
      <c r="K348" t="s">
        <v>315</v>
      </c>
      <c r="M348" t="s">
        <v>22</v>
      </c>
      <c r="O348" t="s">
        <v>57</v>
      </c>
      <c r="R348" cm="1">
        <f t="array" ref="R348">SUMPRODUCT(--('1850 Not Stated Clean'!A348:Q348 &lt;&gt; '1850 Not Stated Raw'!A348:Q348))</f>
        <v>0</v>
      </c>
    </row>
    <row r="349" spans="1:18">
      <c r="A349">
        <v>12</v>
      </c>
      <c r="B349">
        <v>61</v>
      </c>
      <c r="C349">
        <v>66</v>
      </c>
      <c r="D349" t="s">
        <v>374</v>
      </c>
      <c r="E349" t="s">
        <v>372</v>
      </c>
      <c r="F349">
        <v>14</v>
      </c>
      <c r="G349">
        <v>1836</v>
      </c>
      <c r="H349" t="s">
        <v>24</v>
      </c>
      <c r="I349" t="s">
        <v>20</v>
      </c>
      <c r="M349" t="s">
        <v>22</v>
      </c>
      <c r="O349" t="s">
        <v>57</v>
      </c>
      <c r="R349" cm="1">
        <f t="array" ref="R349">SUMPRODUCT(--('1850 Not Stated Clean'!A349:Q349 &lt;&gt; '1850 Not Stated Raw'!A349:Q349))</f>
        <v>0</v>
      </c>
    </row>
    <row r="350" spans="1:18">
      <c r="A350">
        <v>13</v>
      </c>
      <c r="B350">
        <v>61</v>
      </c>
      <c r="C350">
        <v>66</v>
      </c>
      <c r="D350" t="s">
        <v>371</v>
      </c>
      <c r="E350" t="s">
        <v>372</v>
      </c>
      <c r="F350">
        <v>11</v>
      </c>
      <c r="G350">
        <v>1839</v>
      </c>
      <c r="H350" t="s">
        <v>24</v>
      </c>
      <c r="I350" t="s">
        <v>20</v>
      </c>
      <c r="M350" t="s">
        <v>27</v>
      </c>
      <c r="O350" t="s">
        <v>57</v>
      </c>
      <c r="R350" cm="1">
        <f t="array" ref="R350">SUMPRODUCT(--('1850 Not Stated Clean'!A350:Q350 &lt;&gt; '1850 Not Stated Raw'!A350:Q350))</f>
        <v>0</v>
      </c>
    </row>
    <row r="351" spans="1:18">
      <c r="A351">
        <v>14</v>
      </c>
      <c r="B351">
        <v>61</v>
      </c>
      <c r="C351">
        <v>66</v>
      </c>
      <c r="D351" t="s">
        <v>375</v>
      </c>
      <c r="E351" t="s">
        <v>372</v>
      </c>
      <c r="F351">
        <v>10</v>
      </c>
      <c r="G351">
        <v>1840</v>
      </c>
      <c r="H351" t="s">
        <v>24</v>
      </c>
      <c r="I351" t="s">
        <v>20</v>
      </c>
      <c r="M351" t="s">
        <v>27</v>
      </c>
      <c r="O351" t="s">
        <v>57</v>
      </c>
      <c r="R351" cm="1">
        <f t="array" ref="R351">SUMPRODUCT(--('1850 Not Stated Clean'!A351:Q351 &lt;&gt; '1850 Not Stated Raw'!A351:Q351))</f>
        <v>0</v>
      </c>
    </row>
    <row r="352" spans="1:18">
      <c r="A352">
        <v>15</v>
      </c>
      <c r="B352">
        <v>61</v>
      </c>
      <c r="C352">
        <v>66</v>
      </c>
      <c r="D352" t="s">
        <v>175</v>
      </c>
      <c r="E352" t="s">
        <v>372</v>
      </c>
      <c r="F352">
        <v>8</v>
      </c>
      <c r="G352">
        <v>1842</v>
      </c>
      <c r="H352" t="s">
        <v>24</v>
      </c>
      <c r="I352" t="s">
        <v>20</v>
      </c>
      <c r="M352" t="s">
        <v>27</v>
      </c>
      <c r="R352" cm="1">
        <f t="array" ref="R352">SUMPRODUCT(--('1850 Not Stated Clean'!A352:Q352 &lt;&gt; '1850 Not Stated Raw'!A352:Q352))</f>
        <v>0</v>
      </c>
    </row>
    <row r="353" spans="1:18">
      <c r="A353">
        <v>16</v>
      </c>
      <c r="B353">
        <v>61</v>
      </c>
      <c r="C353">
        <v>66</v>
      </c>
      <c r="D353" t="s">
        <v>88</v>
      </c>
      <c r="E353" t="s">
        <v>372</v>
      </c>
      <c r="F353">
        <v>6</v>
      </c>
      <c r="G353">
        <v>1844</v>
      </c>
      <c r="H353" t="s">
        <v>19</v>
      </c>
      <c r="I353" t="s">
        <v>20</v>
      </c>
      <c r="M353" t="s">
        <v>27</v>
      </c>
      <c r="R353" cm="1">
        <f t="array" ref="R353">SUMPRODUCT(--('1850 Not Stated Clean'!A353:Q353 &lt;&gt; '1850 Not Stated Raw'!A353:Q353))</f>
        <v>0</v>
      </c>
    </row>
    <row r="354" spans="1:18">
      <c r="A354">
        <v>17</v>
      </c>
      <c r="B354">
        <v>62</v>
      </c>
      <c r="C354">
        <v>67</v>
      </c>
      <c r="D354" t="s">
        <v>51</v>
      </c>
      <c r="E354" t="s">
        <v>376</v>
      </c>
      <c r="F354">
        <v>33</v>
      </c>
      <c r="G354">
        <v>1817</v>
      </c>
      <c r="H354" t="s">
        <v>19</v>
      </c>
      <c r="I354" t="s">
        <v>20</v>
      </c>
      <c r="J354" t="s">
        <v>146</v>
      </c>
      <c r="K354" t="s">
        <v>73</v>
      </c>
      <c r="L354">
        <v>350</v>
      </c>
      <c r="M354" t="s">
        <v>116</v>
      </c>
      <c r="R354" cm="1">
        <f t="array" ref="R354">SUMPRODUCT(--('1850 Not Stated Clean'!A354:Q354 &lt;&gt; '1850 Not Stated Raw'!A354:Q354))</f>
        <v>0</v>
      </c>
    </row>
    <row r="355" spans="1:18">
      <c r="A355">
        <v>18</v>
      </c>
      <c r="B355">
        <v>62</v>
      </c>
      <c r="C355">
        <v>67</v>
      </c>
      <c r="D355" t="s">
        <v>143</v>
      </c>
      <c r="E355" t="s">
        <v>376</v>
      </c>
      <c r="F355">
        <v>33</v>
      </c>
      <c r="G355">
        <v>1817</v>
      </c>
      <c r="H355" t="s">
        <v>24</v>
      </c>
      <c r="I355" t="s">
        <v>20</v>
      </c>
      <c r="M355" t="s">
        <v>116</v>
      </c>
      <c r="R355" cm="1">
        <f t="array" ref="R355">SUMPRODUCT(--('1850 Not Stated Clean'!A355:Q355 &lt;&gt; '1850 Not Stated Raw'!A355:Q355))</f>
        <v>0</v>
      </c>
    </row>
    <row r="356" spans="1:18">
      <c r="A356">
        <v>19</v>
      </c>
      <c r="B356">
        <v>62</v>
      </c>
      <c r="C356">
        <v>67</v>
      </c>
      <c r="D356" t="s">
        <v>377</v>
      </c>
      <c r="E356" t="s">
        <v>376</v>
      </c>
      <c r="F356">
        <v>2</v>
      </c>
      <c r="G356">
        <v>1848</v>
      </c>
      <c r="H356" t="s">
        <v>24</v>
      </c>
      <c r="I356" t="s">
        <v>20</v>
      </c>
      <c r="M356" t="s">
        <v>27</v>
      </c>
      <c r="R356" cm="1">
        <f t="array" ref="R356">SUMPRODUCT(--('1850 Not Stated Clean'!A356:Q356 &lt;&gt; '1850 Not Stated Raw'!A356:Q356))</f>
        <v>0</v>
      </c>
    </row>
    <row r="357" spans="1:18">
      <c r="A357">
        <v>20</v>
      </c>
      <c r="B357">
        <v>62</v>
      </c>
      <c r="C357">
        <v>67</v>
      </c>
      <c r="D357" t="s">
        <v>95</v>
      </c>
      <c r="E357" t="s">
        <v>378</v>
      </c>
      <c r="F357">
        <v>26</v>
      </c>
      <c r="G357">
        <v>1824</v>
      </c>
      <c r="H357" t="s">
        <v>19</v>
      </c>
      <c r="I357" t="s">
        <v>20</v>
      </c>
      <c r="J357" t="s">
        <v>314</v>
      </c>
      <c r="K357" t="s">
        <v>315</v>
      </c>
      <c r="M357" t="s">
        <v>116</v>
      </c>
      <c r="R357" cm="1">
        <f t="array" ref="R357">SUMPRODUCT(--('1850 Not Stated Clean'!A357:Q357 &lt;&gt; '1850 Not Stated Raw'!A357:Q357))</f>
        <v>1</v>
      </c>
    </row>
    <row r="358" spans="1:18">
      <c r="A358">
        <v>21</v>
      </c>
      <c r="B358">
        <v>63</v>
      </c>
      <c r="C358">
        <v>68</v>
      </c>
      <c r="D358" t="s">
        <v>100</v>
      </c>
      <c r="E358" t="s">
        <v>379</v>
      </c>
      <c r="F358">
        <v>29</v>
      </c>
      <c r="G358">
        <v>1821</v>
      </c>
      <c r="H358" t="s">
        <v>19</v>
      </c>
      <c r="I358" t="s">
        <v>20</v>
      </c>
      <c r="J358" t="s">
        <v>32</v>
      </c>
      <c r="K358" t="s">
        <v>33</v>
      </c>
      <c r="M358" t="s">
        <v>116</v>
      </c>
      <c r="R358" cm="1">
        <f t="array" ref="R358">SUMPRODUCT(--('1850 Not Stated Clean'!A358:Q358 &lt;&gt; '1850 Not Stated Raw'!A358:Q358))</f>
        <v>0</v>
      </c>
    </row>
    <row r="359" spans="1:18">
      <c r="A359">
        <v>22</v>
      </c>
      <c r="B359">
        <v>63</v>
      </c>
      <c r="C359">
        <v>68</v>
      </c>
      <c r="D359" t="s">
        <v>50</v>
      </c>
      <c r="E359" t="s">
        <v>379</v>
      </c>
      <c r="F359">
        <v>20</v>
      </c>
      <c r="G359">
        <v>1830</v>
      </c>
      <c r="H359" t="s">
        <v>24</v>
      </c>
      <c r="I359" t="s">
        <v>20</v>
      </c>
      <c r="M359" t="s">
        <v>116</v>
      </c>
      <c r="R359" cm="1">
        <f t="array" ref="R359">SUMPRODUCT(--('1850 Not Stated Clean'!A359:Q359 &lt;&gt; '1850 Not Stated Raw'!A359:Q359))</f>
        <v>0</v>
      </c>
    </row>
    <row r="360" spans="1:18">
      <c r="A360">
        <v>23</v>
      </c>
      <c r="B360">
        <v>64</v>
      </c>
      <c r="C360">
        <v>69</v>
      </c>
      <c r="D360" t="s">
        <v>78</v>
      </c>
      <c r="E360" t="s">
        <v>376</v>
      </c>
      <c r="F360">
        <v>60</v>
      </c>
      <c r="G360">
        <v>1790</v>
      </c>
      <c r="H360" t="s">
        <v>19</v>
      </c>
      <c r="I360" t="s">
        <v>20</v>
      </c>
      <c r="J360" t="s">
        <v>1353</v>
      </c>
      <c r="M360" t="s">
        <v>116</v>
      </c>
      <c r="Q360" t="s">
        <v>356</v>
      </c>
      <c r="R360" cm="1">
        <f t="array" ref="R360">SUMPRODUCT(--('1850 Not Stated Clean'!A360:Q360 &lt;&gt; '1850 Not Stated Raw'!A360:Q360))</f>
        <v>1</v>
      </c>
    </row>
    <row r="361" spans="1:18">
      <c r="A361">
        <v>24</v>
      </c>
      <c r="B361">
        <v>64</v>
      </c>
      <c r="C361">
        <v>69</v>
      </c>
      <c r="D361" t="s">
        <v>93</v>
      </c>
      <c r="E361" t="s">
        <v>376</v>
      </c>
      <c r="F361">
        <v>56</v>
      </c>
      <c r="G361">
        <v>1794</v>
      </c>
      <c r="H361" t="s">
        <v>24</v>
      </c>
      <c r="I361" t="s">
        <v>20</v>
      </c>
      <c r="M361" t="s">
        <v>116</v>
      </c>
      <c r="R361" cm="1">
        <f t="array" ref="R361">SUMPRODUCT(--('1850 Not Stated Clean'!A361:Q361 &lt;&gt; '1850 Not Stated Raw'!A361:Q361))</f>
        <v>0</v>
      </c>
    </row>
    <row r="362" spans="1:18">
      <c r="A362">
        <v>25</v>
      </c>
      <c r="B362">
        <v>64</v>
      </c>
      <c r="C362">
        <v>69</v>
      </c>
      <c r="D362" t="s">
        <v>51</v>
      </c>
      <c r="E362" t="s">
        <v>376</v>
      </c>
      <c r="F362">
        <v>17</v>
      </c>
      <c r="G362">
        <v>1833</v>
      </c>
      <c r="H362" t="s">
        <v>24</v>
      </c>
      <c r="I362" t="s">
        <v>20</v>
      </c>
      <c r="M362" t="s">
        <v>116</v>
      </c>
      <c r="R362" cm="1">
        <f t="array" ref="R362">SUMPRODUCT(--('1850 Not Stated Clean'!A362:Q362 &lt;&gt; '1850 Not Stated Raw'!A362:Q362))</f>
        <v>0</v>
      </c>
    </row>
    <row r="363" spans="1:18">
      <c r="A363">
        <v>26</v>
      </c>
      <c r="B363">
        <v>64</v>
      </c>
      <c r="C363">
        <v>69</v>
      </c>
      <c r="D363" t="s">
        <v>78</v>
      </c>
      <c r="E363" t="s">
        <v>376</v>
      </c>
      <c r="F363">
        <v>14</v>
      </c>
      <c r="G363">
        <v>1836</v>
      </c>
      <c r="H363" t="s">
        <v>19</v>
      </c>
      <c r="I363" t="s">
        <v>20</v>
      </c>
      <c r="M363" t="s">
        <v>116</v>
      </c>
      <c r="R363" cm="1">
        <f t="array" ref="R363">SUMPRODUCT(--('1850 Not Stated Clean'!A363:Q363 &lt;&gt; '1850 Not Stated Raw'!A363:Q363))</f>
        <v>0</v>
      </c>
    </row>
    <row r="364" spans="1:18">
      <c r="A364">
        <v>27</v>
      </c>
      <c r="B364">
        <v>64</v>
      </c>
      <c r="C364">
        <v>69</v>
      </c>
      <c r="D364" t="s">
        <v>381</v>
      </c>
      <c r="E364" t="s">
        <v>376</v>
      </c>
      <c r="F364">
        <v>12</v>
      </c>
      <c r="G364">
        <v>1838</v>
      </c>
      <c r="H364" t="s">
        <v>19</v>
      </c>
      <c r="I364" t="s">
        <v>20</v>
      </c>
      <c r="M364" t="s">
        <v>116</v>
      </c>
      <c r="R364" cm="1">
        <f t="array" ref="R364">SUMPRODUCT(--('1850 Not Stated Clean'!A364:Q364 &lt;&gt; '1850 Not Stated Raw'!A364:Q364))</f>
        <v>0</v>
      </c>
    </row>
    <row r="365" spans="1:18">
      <c r="A365">
        <v>28</v>
      </c>
      <c r="B365">
        <v>64</v>
      </c>
      <c r="C365">
        <v>70</v>
      </c>
      <c r="D365" t="s">
        <v>298</v>
      </c>
      <c r="E365" t="s">
        <v>382</v>
      </c>
      <c r="F365">
        <v>24</v>
      </c>
      <c r="G365">
        <v>1826</v>
      </c>
      <c r="H365" t="s">
        <v>24</v>
      </c>
      <c r="I365" t="s">
        <v>20</v>
      </c>
      <c r="M365" t="s">
        <v>126</v>
      </c>
      <c r="R365" cm="1">
        <f t="array" ref="R365">SUMPRODUCT(--('1850 Not Stated Clean'!A365:Q365 &lt;&gt; '1850 Not Stated Raw'!A365:Q365))</f>
        <v>0</v>
      </c>
    </row>
    <row r="366" spans="1:18">
      <c r="A366">
        <v>29</v>
      </c>
      <c r="B366">
        <v>64</v>
      </c>
      <c r="C366">
        <v>70</v>
      </c>
      <c r="D366" t="s">
        <v>132</v>
      </c>
      <c r="E366" t="s">
        <v>382</v>
      </c>
      <c r="F366">
        <v>6</v>
      </c>
      <c r="G366">
        <v>1844</v>
      </c>
      <c r="H366" t="s">
        <v>19</v>
      </c>
      <c r="I366" t="s">
        <v>20</v>
      </c>
      <c r="M366" t="s">
        <v>27</v>
      </c>
      <c r="R366" cm="1">
        <f t="array" ref="R366">SUMPRODUCT(--('1850 Not Stated Clean'!A366:Q366 &lt;&gt; '1850 Not Stated Raw'!A366:Q366))</f>
        <v>0</v>
      </c>
    </row>
    <row r="367" spans="1:18">
      <c r="A367">
        <v>30</v>
      </c>
      <c r="B367">
        <v>64</v>
      </c>
      <c r="C367">
        <v>70</v>
      </c>
      <c r="D367" t="s">
        <v>133</v>
      </c>
      <c r="E367" t="s">
        <v>382</v>
      </c>
      <c r="F367">
        <v>4</v>
      </c>
      <c r="G367">
        <v>1846</v>
      </c>
      <c r="H367" t="s">
        <v>19</v>
      </c>
      <c r="I367" t="s">
        <v>20</v>
      </c>
      <c r="M367" t="s">
        <v>27</v>
      </c>
      <c r="R367" cm="1">
        <f t="array" ref="R367">SUMPRODUCT(--('1850 Not Stated Clean'!A367:Q367 &lt;&gt; '1850 Not Stated Raw'!A367:Q367))</f>
        <v>0</v>
      </c>
    </row>
    <row r="368" spans="1:18">
      <c r="A368">
        <v>31</v>
      </c>
      <c r="B368">
        <v>65</v>
      </c>
      <c r="C368">
        <v>71</v>
      </c>
      <c r="D368" t="s">
        <v>261</v>
      </c>
      <c r="E368" t="s">
        <v>376</v>
      </c>
      <c r="F368">
        <v>31</v>
      </c>
      <c r="G368">
        <v>1819</v>
      </c>
      <c r="H368" t="s">
        <v>19</v>
      </c>
      <c r="I368" t="s">
        <v>20</v>
      </c>
      <c r="J368" t="s">
        <v>146</v>
      </c>
      <c r="K368" t="s">
        <v>73</v>
      </c>
      <c r="M368" t="s">
        <v>116</v>
      </c>
      <c r="R368" cm="1">
        <f t="array" ref="R368">SUMPRODUCT(--('1850 Not Stated Clean'!A368:Q368 &lt;&gt; '1850 Not Stated Raw'!A368:Q368))</f>
        <v>0</v>
      </c>
    </row>
    <row r="369" spans="1:18">
      <c r="A369">
        <v>32</v>
      </c>
      <c r="B369">
        <v>65</v>
      </c>
      <c r="C369">
        <v>71</v>
      </c>
      <c r="D369" t="s">
        <v>383</v>
      </c>
      <c r="E369" t="s">
        <v>376</v>
      </c>
      <c r="F369">
        <v>24</v>
      </c>
      <c r="G369">
        <v>1826</v>
      </c>
      <c r="H369" t="s">
        <v>24</v>
      </c>
      <c r="I369" t="s">
        <v>20</v>
      </c>
      <c r="M369" t="s">
        <v>116</v>
      </c>
      <c r="R369" cm="1">
        <f t="array" ref="R369">SUMPRODUCT(--('1850 Not Stated Clean'!A369:Q369 &lt;&gt; '1850 Not Stated Raw'!A369:Q369))</f>
        <v>0</v>
      </c>
    </row>
    <row r="370" spans="1:18">
      <c r="A370">
        <v>33</v>
      </c>
      <c r="B370">
        <v>65</v>
      </c>
      <c r="C370">
        <v>71</v>
      </c>
      <c r="D370" t="s">
        <v>143</v>
      </c>
      <c r="E370" t="s">
        <v>376</v>
      </c>
      <c r="F370">
        <v>2</v>
      </c>
      <c r="G370">
        <v>1848</v>
      </c>
      <c r="H370" t="s">
        <v>24</v>
      </c>
      <c r="I370" t="s">
        <v>20</v>
      </c>
      <c r="M370" t="s">
        <v>27</v>
      </c>
      <c r="R370" cm="1">
        <f t="array" ref="R370">SUMPRODUCT(--('1850 Not Stated Clean'!A370:Q370 &lt;&gt; '1850 Not Stated Raw'!A370:Q370))</f>
        <v>0</v>
      </c>
    </row>
    <row r="371" spans="1:18">
      <c r="A371">
        <v>34</v>
      </c>
      <c r="B371">
        <v>66</v>
      </c>
      <c r="C371">
        <v>72</v>
      </c>
      <c r="D371" t="s">
        <v>100</v>
      </c>
      <c r="E371" t="s">
        <v>247</v>
      </c>
      <c r="F371">
        <v>52</v>
      </c>
      <c r="G371">
        <v>1798</v>
      </c>
      <c r="H371" t="s">
        <v>19</v>
      </c>
      <c r="I371" t="s">
        <v>20</v>
      </c>
      <c r="J371" t="s">
        <v>296</v>
      </c>
      <c r="K371" t="s">
        <v>297</v>
      </c>
      <c r="L371">
        <v>1500</v>
      </c>
      <c r="M371" t="s">
        <v>79</v>
      </c>
      <c r="R371" cm="1">
        <f t="array" ref="R371">SUMPRODUCT(--('1850 Not Stated Clean'!A371:Q371 &lt;&gt; '1850 Not Stated Raw'!A371:Q371))</f>
        <v>0</v>
      </c>
    </row>
    <row r="372" spans="1:18">
      <c r="A372">
        <v>35</v>
      </c>
      <c r="B372">
        <v>66</v>
      </c>
      <c r="C372">
        <v>72</v>
      </c>
      <c r="D372" t="s">
        <v>56</v>
      </c>
      <c r="E372" t="s">
        <v>247</v>
      </c>
      <c r="F372">
        <v>53</v>
      </c>
      <c r="G372">
        <v>1797</v>
      </c>
      <c r="H372" t="s">
        <v>24</v>
      </c>
      <c r="I372" t="s">
        <v>20</v>
      </c>
      <c r="M372" t="s">
        <v>87</v>
      </c>
      <c r="R372" cm="1">
        <f t="array" ref="R372">SUMPRODUCT(--('1850 Not Stated Clean'!A372:Q372 &lt;&gt; '1850 Not Stated Raw'!A372:Q372))</f>
        <v>0</v>
      </c>
    </row>
    <row r="373" spans="1:18">
      <c r="A373">
        <v>36</v>
      </c>
      <c r="B373">
        <v>66</v>
      </c>
      <c r="C373">
        <v>72</v>
      </c>
      <c r="D373" t="s">
        <v>276</v>
      </c>
      <c r="E373" t="s">
        <v>247</v>
      </c>
      <c r="F373">
        <v>23</v>
      </c>
      <c r="G373">
        <v>1827</v>
      </c>
      <c r="H373" t="s">
        <v>19</v>
      </c>
      <c r="I373" t="s">
        <v>20</v>
      </c>
      <c r="J373" t="s">
        <v>225</v>
      </c>
      <c r="K373" t="s">
        <v>226</v>
      </c>
      <c r="M373" t="s">
        <v>66</v>
      </c>
      <c r="R373" cm="1">
        <f t="array" ref="R373">SUMPRODUCT(--('1850 Not Stated Clean'!A373:Q373 &lt;&gt; '1850 Not Stated Raw'!A373:Q373))</f>
        <v>0</v>
      </c>
    </row>
    <row r="374" spans="1:18">
      <c r="A374">
        <v>37</v>
      </c>
      <c r="B374">
        <v>66</v>
      </c>
      <c r="C374">
        <v>72</v>
      </c>
      <c r="D374" t="s">
        <v>95</v>
      </c>
      <c r="E374" t="s">
        <v>247</v>
      </c>
      <c r="F374">
        <v>21</v>
      </c>
      <c r="G374">
        <v>1829</v>
      </c>
      <c r="H374" t="s">
        <v>19</v>
      </c>
      <c r="I374" t="s">
        <v>20</v>
      </c>
      <c r="J374" t="s">
        <v>225</v>
      </c>
      <c r="K374" t="s">
        <v>226</v>
      </c>
      <c r="M374" t="s">
        <v>66</v>
      </c>
      <c r="O374" t="s">
        <v>57</v>
      </c>
      <c r="R374" cm="1">
        <f t="array" ref="R374">SUMPRODUCT(--('1850 Not Stated Clean'!A374:Q374 &lt;&gt; '1850 Not Stated Raw'!A374:Q374))</f>
        <v>0</v>
      </c>
    </row>
    <row r="375" spans="1:18">
      <c r="A375">
        <v>38</v>
      </c>
      <c r="B375">
        <v>66</v>
      </c>
      <c r="C375">
        <v>72</v>
      </c>
      <c r="D375" t="s">
        <v>132</v>
      </c>
      <c r="E375" t="s">
        <v>247</v>
      </c>
      <c r="F375">
        <v>19</v>
      </c>
      <c r="G375">
        <v>1831</v>
      </c>
      <c r="H375" t="s">
        <v>19</v>
      </c>
      <c r="I375" t="s">
        <v>20</v>
      </c>
      <c r="M375" t="s">
        <v>66</v>
      </c>
      <c r="O375" t="s">
        <v>57</v>
      </c>
      <c r="R375" cm="1">
        <f t="array" ref="R375">SUMPRODUCT(--('1850 Not Stated Clean'!A375:Q375 &lt;&gt; '1850 Not Stated Raw'!A375:Q375))</f>
        <v>0</v>
      </c>
    </row>
    <row r="376" spans="1:18">
      <c r="A376">
        <v>39</v>
      </c>
      <c r="B376">
        <v>66</v>
      </c>
      <c r="C376">
        <v>72</v>
      </c>
      <c r="D376" t="s">
        <v>384</v>
      </c>
      <c r="E376" t="s">
        <v>247</v>
      </c>
      <c r="F376">
        <v>17</v>
      </c>
      <c r="G376">
        <v>1833</v>
      </c>
      <c r="H376" t="s">
        <v>24</v>
      </c>
      <c r="I376" t="s">
        <v>20</v>
      </c>
      <c r="M376" t="s">
        <v>66</v>
      </c>
      <c r="O376" t="s">
        <v>57</v>
      </c>
      <c r="R376" cm="1">
        <f t="array" ref="R376">SUMPRODUCT(--('1850 Not Stated Clean'!A376:Q376 &lt;&gt; '1850 Not Stated Raw'!A376:Q376))</f>
        <v>0</v>
      </c>
    </row>
    <row r="377" spans="1:18">
      <c r="A377">
        <v>40</v>
      </c>
      <c r="B377">
        <v>66</v>
      </c>
      <c r="C377">
        <v>72</v>
      </c>
      <c r="D377" t="s">
        <v>51</v>
      </c>
      <c r="E377" t="s">
        <v>247</v>
      </c>
      <c r="F377">
        <v>14</v>
      </c>
      <c r="G377">
        <v>1836</v>
      </c>
      <c r="H377" t="s">
        <v>19</v>
      </c>
      <c r="I377" t="s">
        <v>20</v>
      </c>
      <c r="M377" t="s">
        <v>66</v>
      </c>
      <c r="O377" t="s">
        <v>57</v>
      </c>
      <c r="R377" cm="1">
        <f t="array" ref="R377">SUMPRODUCT(--('1850 Not Stated Clean'!A377:Q377 &lt;&gt; '1850 Not Stated Raw'!A377:Q377))</f>
        <v>0</v>
      </c>
    </row>
    <row r="378" spans="1:18">
      <c r="A378">
        <v>41</v>
      </c>
      <c r="B378">
        <v>67</v>
      </c>
      <c r="C378">
        <v>73</v>
      </c>
      <c r="D378" t="s">
        <v>78</v>
      </c>
      <c r="E378" t="s">
        <v>385</v>
      </c>
      <c r="F378">
        <v>41</v>
      </c>
      <c r="G378">
        <v>1809</v>
      </c>
      <c r="H378" t="s">
        <v>19</v>
      </c>
      <c r="I378" t="s">
        <v>20</v>
      </c>
      <c r="J378" t="s">
        <v>32</v>
      </c>
      <c r="K378" t="s">
        <v>33</v>
      </c>
      <c r="L378">
        <v>150</v>
      </c>
      <c r="M378" t="s">
        <v>116</v>
      </c>
      <c r="R378" cm="1">
        <f t="array" ref="R378">SUMPRODUCT(--('1850 Not Stated Clean'!A378:Q378 &lt;&gt; '1850 Not Stated Raw'!A378:Q378))</f>
        <v>0</v>
      </c>
    </row>
    <row r="379" spans="1:18">
      <c r="A379">
        <v>42</v>
      </c>
      <c r="B379">
        <v>67</v>
      </c>
      <c r="C379">
        <v>73</v>
      </c>
      <c r="D379" t="s">
        <v>204</v>
      </c>
      <c r="E379" t="s">
        <v>385</v>
      </c>
      <c r="F379">
        <v>22</v>
      </c>
      <c r="G379">
        <v>1828</v>
      </c>
      <c r="H379" t="s">
        <v>24</v>
      </c>
      <c r="I379" t="s">
        <v>20</v>
      </c>
      <c r="R379" cm="1">
        <f t="array" ref="R379">SUMPRODUCT(--('1850 Not Stated Clean'!A379:Q379 &lt;&gt; '1850 Not Stated Raw'!A379:Q379))</f>
        <v>1</v>
      </c>
    </row>
    <row r="380" spans="1:18">
      <c r="A380">
        <v>1</v>
      </c>
      <c r="B380">
        <v>67</v>
      </c>
      <c r="C380">
        <v>73</v>
      </c>
      <c r="D380" t="s">
        <v>78</v>
      </c>
      <c r="E380" t="s">
        <v>385</v>
      </c>
      <c r="F380">
        <v>18</v>
      </c>
      <c r="G380">
        <v>1832</v>
      </c>
      <c r="H380" t="s">
        <v>19</v>
      </c>
      <c r="I380" t="s">
        <v>20</v>
      </c>
      <c r="J380" t="s">
        <v>89</v>
      </c>
      <c r="K380" t="s">
        <v>33</v>
      </c>
      <c r="M380" t="s">
        <v>116</v>
      </c>
      <c r="R380" cm="1">
        <f t="array" ref="R380">SUMPRODUCT(--('1850 Not Stated Clean'!A380:Q380 &lt;&gt; '1850 Not Stated Raw'!A380:Q380))</f>
        <v>0</v>
      </c>
    </row>
    <row r="381" spans="1:18">
      <c r="A381">
        <v>2</v>
      </c>
      <c r="B381">
        <v>67</v>
      </c>
      <c r="C381">
        <v>73</v>
      </c>
      <c r="D381" t="s">
        <v>94</v>
      </c>
      <c r="E381" t="s">
        <v>385</v>
      </c>
      <c r="F381">
        <v>12</v>
      </c>
      <c r="G381">
        <v>1838</v>
      </c>
      <c r="H381" t="s">
        <v>19</v>
      </c>
      <c r="I381" t="s">
        <v>20</v>
      </c>
      <c r="M381" t="s">
        <v>116</v>
      </c>
      <c r="R381" cm="1">
        <f t="array" ref="R381">SUMPRODUCT(--('1850 Not Stated Clean'!A381:Q381 &lt;&gt; '1850 Not Stated Raw'!A381:Q381))</f>
        <v>0</v>
      </c>
    </row>
    <row r="382" spans="1:18">
      <c r="A382">
        <v>3</v>
      </c>
      <c r="B382">
        <v>67</v>
      </c>
      <c r="C382">
        <v>73</v>
      </c>
      <c r="D382" t="s">
        <v>386</v>
      </c>
      <c r="E382" t="s">
        <v>385</v>
      </c>
      <c r="F382">
        <v>3</v>
      </c>
      <c r="G382">
        <v>1847</v>
      </c>
      <c r="H382" t="s">
        <v>19</v>
      </c>
      <c r="I382" t="s">
        <v>20</v>
      </c>
      <c r="M382" t="s">
        <v>116</v>
      </c>
      <c r="R382" cm="1">
        <f t="array" ref="R382">SUMPRODUCT(--('1850 Not Stated Clean'!A382:Q382 &lt;&gt; '1850 Not Stated Raw'!A382:Q382))</f>
        <v>0</v>
      </c>
    </row>
    <row r="383" spans="1:18">
      <c r="A383">
        <v>4</v>
      </c>
      <c r="B383">
        <v>67</v>
      </c>
      <c r="C383">
        <v>73</v>
      </c>
      <c r="D383" t="s">
        <v>86</v>
      </c>
      <c r="E383" t="s">
        <v>385</v>
      </c>
      <c r="F383">
        <v>2</v>
      </c>
      <c r="G383">
        <v>1848</v>
      </c>
      <c r="H383" t="s">
        <v>19</v>
      </c>
      <c r="I383" t="s">
        <v>20</v>
      </c>
      <c r="M383" t="s">
        <v>116</v>
      </c>
      <c r="R383" cm="1">
        <f t="array" ref="R383">SUMPRODUCT(--('1850 Not Stated Clean'!A383:Q383 &lt;&gt; '1850 Not Stated Raw'!A383:Q383))</f>
        <v>0</v>
      </c>
    </row>
    <row r="384" spans="1:18">
      <c r="A384">
        <v>5</v>
      </c>
      <c r="B384">
        <v>67</v>
      </c>
      <c r="C384">
        <v>73</v>
      </c>
      <c r="D384" t="s">
        <v>78</v>
      </c>
      <c r="E384" t="s">
        <v>385</v>
      </c>
      <c r="F384">
        <v>0</v>
      </c>
      <c r="G384">
        <v>1850</v>
      </c>
      <c r="H384" t="s">
        <v>24</v>
      </c>
      <c r="I384" t="s">
        <v>20</v>
      </c>
      <c r="M384" t="s">
        <v>27</v>
      </c>
      <c r="R384" cm="1">
        <f t="array" ref="R384">SUMPRODUCT(--('1850 Not Stated Clean'!A384:Q384 &lt;&gt; '1850 Not Stated Raw'!A384:Q384))</f>
        <v>1</v>
      </c>
    </row>
    <row r="385" spans="1:18">
      <c r="A385">
        <v>6</v>
      </c>
      <c r="B385">
        <v>68</v>
      </c>
      <c r="C385">
        <v>74</v>
      </c>
      <c r="D385" t="s">
        <v>100</v>
      </c>
      <c r="E385" t="s">
        <v>107</v>
      </c>
      <c r="F385">
        <v>63</v>
      </c>
      <c r="G385">
        <v>1787</v>
      </c>
      <c r="H385" t="s">
        <v>19</v>
      </c>
      <c r="I385" t="s">
        <v>20</v>
      </c>
      <c r="J385" t="s">
        <v>1351</v>
      </c>
      <c r="K385" t="s">
        <v>347</v>
      </c>
      <c r="L385">
        <v>500</v>
      </c>
      <c r="M385" t="s">
        <v>97</v>
      </c>
      <c r="R385" cm="1">
        <f t="array" ref="R385">SUMPRODUCT(--('1850 Not Stated Clean'!A385:Q385 &lt;&gt; '1850 Not Stated Raw'!A385:Q385))</f>
        <v>1</v>
      </c>
    </row>
    <row r="386" spans="1:18">
      <c r="A386">
        <v>7</v>
      </c>
      <c r="B386">
        <v>68</v>
      </c>
      <c r="C386">
        <v>74</v>
      </c>
      <c r="D386" t="s">
        <v>56</v>
      </c>
      <c r="E386" t="s">
        <v>107</v>
      </c>
      <c r="F386">
        <v>54</v>
      </c>
      <c r="G386">
        <v>1796</v>
      </c>
      <c r="H386" t="s">
        <v>24</v>
      </c>
      <c r="I386" t="s">
        <v>20</v>
      </c>
      <c r="M386" t="s">
        <v>97</v>
      </c>
      <c r="R386" cm="1">
        <f t="array" ref="R386">SUMPRODUCT(--('1850 Not Stated Clean'!A386:Q386 &lt;&gt; '1850 Not Stated Raw'!A386:Q386))</f>
        <v>0</v>
      </c>
    </row>
    <row r="387" spans="1:18">
      <c r="A387">
        <v>8</v>
      </c>
      <c r="B387">
        <v>69</v>
      </c>
      <c r="C387">
        <v>75</v>
      </c>
      <c r="D387" t="s">
        <v>387</v>
      </c>
      <c r="E387" t="s">
        <v>388</v>
      </c>
      <c r="F387">
        <v>25</v>
      </c>
      <c r="G387">
        <v>1825</v>
      </c>
      <c r="H387" t="s">
        <v>19</v>
      </c>
      <c r="I387" t="s">
        <v>20</v>
      </c>
      <c r="J387" t="s">
        <v>32</v>
      </c>
      <c r="K387" t="s">
        <v>33</v>
      </c>
      <c r="L387">
        <v>275</v>
      </c>
      <c r="M387" t="s">
        <v>87</v>
      </c>
      <c r="R387" cm="1">
        <f t="array" ref="R387">SUMPRODUCT(--('1850 Not Stated Clean'!A387:Q387 &lt;&gt; '1850 Not Stated Raw'!A387:Q387))</f>
        <v>0</v>
      </c>
    </row>
    <row r="388" spans="1:18">
      <c r="A388">
        <v>9</v>
      </c>
      <c r="B388">
        <v>69</v>
      </c>
      <c r="C388">
        <v>75</v>
      </c>
      <c r="D388" t="s">
        <v>50</v>
      </c>
      <c r="E388" t="s">
        <v>388</v>
      </c>
      <c r="F388">
        <v>21</v>
      </c>
      <c r="G388">
        <v>1829</v>
      </c>
      <c r="H388" t="s">
        <v>24</v>
      </c>
      <c r="I388" t="s">
        <v>20</v>
      </c>
      <c r="M388" t="s">
        <v>27</v>
      </c>
      <c r="R388" cm="1">
        <f t="array" ref="R388">SUMPRODUCT(--('1850 Not Stated Clean'!A388:Q388 &lt;&gt; '1850 Not Stated Raw'!A388:Q388))</f>
        <v>0</v>
      </c>
    </row>
    <row r="389" spans="1:18">
      <c r="A389">
        <v>10</v>
      </c>
      <c r="B389">
        <v>69</v>
      </c>
      <c r="C389">
        <v>75</v>
      </c>
      <c r="D389" t="s">
        <v>387</v>
      </c>
      <c r="E389" t="s">
        <v>388</v>
      </c>
      <c r="F389">
        <v>2</v>
      </c>
      <c r="G389">
        <v>1848</v>
      </c>
      <c r="H389" t="s">
        <v>19</v>
      </c>
      <c r="I389" t="s">
        <v>20</v>
      </c>
      <c r="M389" t="s">
        <v>27</v>
      </c>
      <c r="R389" cm="1">
        <f t="array" ref="R389">SUMPRODUCT(--('1850 Not Stated Clean'!A389:Q389 &lt;&gt; '1850 Not Stated Raw'!A389:Q389))</f>
        <v>0</v>
      </c>
    </row>
    <row r="390" spans="1:18">
      <c r="A390">
        <v>11</v>
      </c>
      <c r="B390">
        <v>69</v>
      </c>
      <c r="C390">
        <v>75</v>
      </c>
      <c r="D390" t="s">
        <v>50</v>
      </c>
      <c r="E390" t="s">
        <v>388</v>
      </c>
      <c r="F390">
        <v>50</v>
      </c>
      <c r="G390">
        <v>1800</v>
      </c>
      <c r="H390" t="s">
        <v>24</v>
      </c>
      <c r="I390" t="s">
        <v>20</v>
      </c>
      <c r="L390">
        <v>1100</v>
      </c>
      <c r="M390" t="s">
        <v>87</v>
      </c>
      <c r="R390" cm="1">
        <f t="array" ref="R390">SUMPRODUCT(--('1850 Not Stated Clean'!A390:Q390 &lt;&gt; '1850 Not Stated Raw'!A390:Q390))</f>
        <v>0</v>
      </c>
    </row>
    <row r="391" spans="1:18">
      <c r="A391">
        <v>12</v>
      </c>
      <c r="B391">
        <v>69</v>
      </c>
      <c r="C391">
        <v>75</v>
      </c>
      <c r="D391" t="s">
        <v>389</v>
      </c>
      <c r="E391" t="s">
        <v>388</v>
      </c>
      <c r="F391">
        <v>21</v>
      </c>
      <c r="G391">
        <v>1829</v>
      </c>
      <c r="H391" t="s">
        <v>19</v>
      </c>
      <c r="I391" t="s">
        <v>20</v>
      </c>
      <c r="J391" t="s">
        <v>89</v>
      </c>
      <c r="K391" t="s">
        <v>33</v>
      </c>
      <c r="L391">
        <v>275</v>
      </c>
      <c r="M391" t="s">
        <v>87</v>
      </c>
      <c r="R391" cm="1">
        <f t="array" ref="R391">SUMPRODUCT(--('1850 Not Stated Clean'!A391:Q391 &lt;&gt; '1850 Not Stated Raw'!A391:Q391))</f>
        <v>0</v>
      </c>
    </row>
    <row r="392" spans="1:18">
      <c r="A392">
        <v>13</v>
      </c>
      <c r="B392">
        <v>69</v>
      </c>
      <c r="C392">
        <v>75</v>
      </c>
      <c r="D392" t="s">
        <v>143</v>
      </c>
      <c r="E392" t="s">
        <v>388</v>
      </c>
      <c r="F392">
        <v>19</v>
      </c>
      <c r="G392">
        <v>1831</v>
      </c>
      <c r="H392" t="s">
        <v>19</v>
      </c>
      <c r="I392" t="s">
        <v>20</v>
      </c>
      <c r="L392">
        <v>275</v>
      </c>
      <c r="M392" t="s">
        <v>87</v>
      </c>
      <c r="R392" cm="1">
        <f t="array" ref="R392">SUMPRODUCT(--('1850 Not Stated Clean'!A392:Q392 &lt;&gt; '1850 Not Stated Raw'!A392:Q392))</f>
        <v>2</v>
      </c>
    </row>
    <row r="393" spans="1:18">
      <c r="A393">
        <v>14</v>
      </c>
      <c r="B393">
        <v>69</v>
      </c>
      <c r="C393">
        <v>75</v>
      </c>
      <c r="D393" t="s">
        <v>23</v>
      </c>
      <c r="E393" t="s">
        <v>388</v>
      </c>
      <c r="F393">
        <v>15</v>
      </c>
      <c r="G393">
        <v>1835</v>
      </c>
      <c r="H393" t="s">
        <v>24</v>
      </c>
      <c r="I393" t="s">
        <v>20</v>
      </c>
      <c r="L393">
        <v>275</v>
      </c>
      <c r="M393" t="s">
        <v>38</v>
      </c>
      <c r="R393" cm="1">
        <f t="array" ref="R393">SUMPRODUCT(--('1850 Not Stated Clean'!A393:Q393 &lt;&gt; '1850 Not Stated Raw'!A393:Q393))</f>
        <v>0</v>
      </c>
    </row>
    <row r="394" spans="1:18">
      <c r="A394">
        <v>15</v>
      </c>
      <c r="B394">
        <v>70</v>
      </c>
      <c r="C394">
        <v>76</v>
      </c>
      <c r="D394" t="s">
        <v>387</v>
      </c>
      <c r="E394" t="s">
        <v>390</v>
      </c>
      <c r="F394">
        <v>37</v>
      </c>
      <c r="G394">
        <v>1813</v>
      </c>
      <c r="H394" t="s">
        <v>19</v>
      </c>
      <c r="I394" t="s">
        <v>20</v>
      </c>
      <c r="J394" t="s">
        <v>312</v>
      </c>
      <c r="K394" t="s">
        <v>313</v>
      </c>
      <c r="L394">
        <v>500</v>
      </c>
      <c r="M394" t="s">
        <v>116</v>
      </c>
      <c r="R394" cm="1">
        <f t="array" ref="R394">SUMPRODUCT(--('1850 Not Stated Clean'!A394:Q394 &lt;&gt; '1850 Not Stated Raw'!A394:Q394))</f>
        <v>1</v>
      </c>
    </row>
    <row r="395" spans="1:18">
      <c r="A395">
        <v>16</v>
      </c>
      <c r="B395">
        <v>70</v>
      </c>
      <c r="C395">
        <v>76</v>
      </c>
      <c r="D395" t="s">
        <v>78</v>
      </c>
      <c r="E395" t="s">
        <v>390</v>
      </c>
      <c r="F395">
        <v>17</v>
      </c>
      <c r="G395">
        <v>1833</v>
      </c>
      <c r="H395" t="s">
        <v>24</v>
      </c>
      <c r="I395" t="s">
        <v>20</v>
      </c>
      <c r="M395" t="s">
        <v>116</v>
      </c>
      <c r="R395" cm="1">
        <f t="array" ref="R395">SUMPRODUCT(--('1850 Not Stated Clean'!A395:Q395 &lt;&gt; '1850 Not Stated Raw'!A395:Q395))</f>
        <v>0</v>
      </c>
    </row>
    <row r="396" spans="1:18">
      <c r="A396">
        <v>17</v>
      </c>
      <c r="B396">
        <v>70</v>
      </c>
      <c r="C396">
        <v>76</v>
      </c>
      <c r="D396" t="s">
        <v>51</v>
      </c>
      <c r="E396" t="s">
        <v>392</v>
      </c>
      <c r="F396">
        <v>47</v>
      </c>
      <c r="G396">
        <v>1803</v>
      </c>
      <c r="H396" t="s">
        <v>19</v>
      </c>
      <c r="I396" t="s">
        <v>20</v>
      </c>
      <c r="J396" t="s">
        <v>312</v>
      </c>
      <c r="K396" t="s">
        <v>313</v>
      </c>
      <c r="M396" t="s">
        <v>116</v>
      </c>
      <c r="R396" cm="1">
        <f t="array" ref="R396">SUMPRODUCT(--('1850 Not Stated Clean'!A396:Q396 &lt;&gt; '1850 Not Stated Raw'!A396:Q396))</f>
        <v>1</v>
      </c>
    </row>
    <row r="397" spans="1:18">
      <c r="A397">
        <v>18</v>
      </c>
      <c r="B397">
        <v>70</v>
      </c>
      <c r="C397">
        <v>76</v>
      </c>
      <c r="D397" t="s">
        <v>78</v>
      </c>
      <c r="E397" t="s">
        <v>392</v>
      </c>
      <c r="F397">
        <v>19</v>
      </c>
      <c r="G397">
        <v>1831</v>
      </c>
      <c r="H397" t="s">
        <v>19</v>
      </c>
      <c r="I397" t="s">
        <v>20</v>
      </c>
      <c r="J397" t="s">
        <v>314</v>
      </c>
      <c r="K397" t="s">
        <v>315</v>
      </c>
      <c r="M397" t="s">
        <v>116</v>
      </c>
      <c r="R397" cm="1">
        <f t="array" ref="R397">SUMPRODUCT(--('1850 Not Stated Clean'!A397:Q397 &lt;&gt; '1850 Not Stated Raw'!A397:Q397))</f>
        <v>0</v>
      </c>
    </row>
    <row r="398" spans="1:18">
      <c r="A398">
        <v>19</v>
      </c>
      <c r="B398">
        <v>70</v>
      </c>
      <c r="C398">
        <v>76</v>
      </c>
      <c r="D398" t="s">
        <v>143</v>
      </c>
      <c r="E398" t="s">
        <v>393</v>
      </c>
      <c r="F398">
        <v>41</v>
      </c>
      <c r="G398">
        <v>1809</v>
      </c>
      <c r="H398" t="s">
        <v>19</v>
      </c>
      <c r="I398" t="s">
        <v>20</v>
      </c>
      <c r="J398" t="s">
        <v>1346</v>
      </c>
      <c r="K398" t="s">
        <v>257</v>
      </c>
      <c r="M398" t="s">
        <v>116</v>
      </c>
      <c r="R398" cm="1">
        <f t="array" ref="R398">SUMPRODUCT(--('1850 Not Stated Clean'!A398:Q398 &lt;&gt; '1850 Not Stated Raw'!A398:Q398))</f>
        <v>1</v>
      </c>
    </row>
    <row r="399" spans="1:18">
      <c r="A399">
        <v>20</v>
      </c>
      <c r="B399">
        <v>70</v>
      </c>
      <c r="C399">
        <v>76</v>
      </c>
      <c r="D399" t="s">
        <v>261</v>
      </c>
      <c r="E399" t="s">
        <v>394</v>
      </c>
      <c r="F399">
        <v>32</v>
      </c>
      <c r="G399">
        <v>1818</v>
      </c>
      <c r="H399" t="s">
        <v>19</v>
      </c>
      <c r="I399" t="s">
        <v>20</v>
      </c>
      <c r="J399" t="s">
        <v>32</v>
      </c>
      <c r="K399" t="s">
        <v>33</v>
      </c>
      <c r="M399" t="s">
        <v>116</v>
      </c>
      <c r="R399" cm="1">
        <f t="array" ref="R399">SUMPRODUCT(--('1850 Not Stated Clean'!A399:Q399 &lt;&gt; '1850 Not Stated Raw'!A399:Q399))</f>
        <v>0</v>
      </c>
    </row>
    <row r="400" spans="1:18">
      <c r="A400">
        <v>21</v>
      </c>
      <c r="B400">
        <v>71</v>
      </c>
      <c r="C400">
        <v>77</v>
      </c>
      <c r="D400" t="s">
        <v>63</v>
      </c>
      <c r="E400" t="s">
        <v>334</v>
      </c>
      <c r="F400">
        <v>30</v>
      </c>
      <c r="G400">
        <v>1820</v>
      </c>
      <c r="H400" t="s">
        <v>19</v>
      </c>
      <c r="I400" t="s">
        <v>20</v>
      </c>
      <c r="J400" t="s">
        <v>32</v>
      </c>
      <c r="K400" t="s">
        <v>33</v>
      </c>
      <c r="L400">
        <v>500</v>
      </c>
      <c r="M400" t="s">
        <v>337</v>
      </c>
      <c r="R400" cm="1">
        <f t="array" ref="R400">SUMPRODUCT(--('1850 Not Stated Clean'!A400:Q400 &lt;&gt; '1850 Not Stated Raw'!A400:Q400))</f>
        <v>0</v>
      </c>
    </row>
    <row r="401" spans="1:18">
      <c r="A401">
        <v>22</v>
      </c>
      <c r="B401">
        <v>71</v>
      </c>
      <c r="C401">
        <v>77</v>
      </c>
      <c r="D401" t="s">
        <v>56</v>
      </c>
      <c r="E401" t="s">
        <v>334</v>
      </c>
      <c r="F401">
        <v>27</v>
      </c>
      <c r="G401">
        <v>1823</v>
      </c>
      <c r="H401" t="s">
        <v>24</v>
      </c>
      <c r="I401" t="s">
        <v>20</v>
      </c>
      <c r="M401" t="s">
        <v>27</v>
      </c>
      <c r="P401" t="s">
        <v>57</v>
      </c>
      <c r="R401" cm="1">
        <f t="array" ref="R401">SUMPRODUCT(--('1850 Not Stated Clean'!A401:Q401 &lt;&gt; '1850 Not Stated Raw'!A401:Q401))</f>
        <v>0</v>
      </c>
    </row>
    <row r="402" spans="1:18">
      <c r="A402">
        <v>23</v>
      </c>
      <c r="B402">
        <v>71</v>
      </c>
      <c r="C402">
        <v>77</v>
      </c>
      <c r="D402" t="s">
        <v>395</v>
      </c>
      <c r="E402" t="s">
        <v>334</v>
      </c>
      <c r="F402">
        <v>14</v>
      </c>
      <c r="G402">
        <v>1836</v>
      </c>
      <c r="H402" t="s">
        <v>19</v>
      </c>
      <c r="I402" t="s">
        <v>20</v>
      </c>
      <c r="M402" t="s">
        <v>52</v>
      </c>
      <c r="O402" t="s">
        <v>57</v>
      </c>
      <c r="R402" cm="1">
        <f t="array" ref="R402">SUMPRODUCT(--('1850 Not Stated Clean'!A402:Q402 &lt;&gt; '1850 Not Stated Raw'!A402:Q402))</f>
        <v>0</v>
      </c>
    </row>
    <row r="403" spans="1:18">
      <c r="A403">
        <v>24</v>
      </c>
      <c r="B403">
        <v>71</v>
      </c>
      <c r="C403">
        <v>77</v>
      </c>
      <c r="D403" t="s">
        <v>282</v>
      </c>
      <c r="E403" t="s">
        <v>334</v>
      </c>
      <c r="F403">
        <v>12</v>
      </c>
      <c r="G403">
        <v>1838</v>
      </c>
      <c r="H403" t="s">
        <v>24</v>
      </c>
      <c r="I403" t="s">
        <v>20</v>
      </c>
      <c r="M403" t="s">
        <v>52</v>
      </c>
      <c r="O403" t="s">
        <v>57</v>
      </c>
      <c r="R403" cm="1">
        <f t="array" ref="R403">SUMPRODUCT(--('1850 Not Stated Clean'!A403:Q403 &lt;&gt; '1850 Not Stated Raw'!A403:Q403))</f>
        <v>0</v>
      </c>
    </row>
    <row r="404" spans="1:18">
      <c r="A404">
        <v>25</v>
      </c>
      <c r="B404">
        <v>71</v>
      </c>
      <c r="C404">
        <v>77</v>
      </c>
      <c r="D404" t="s">
        <v>396</v>
      </c>
      <c r="E404" t="s">
        <v>334</v>
      </c>
      <c r="F404">
        <v>8</v>
      </c>
      <c r="G404">
        <v>1842</v>
      </c>
      <c r="H404" t="s">
        <v>19</v>
      </c>
      <c r="I404" t="s">
        <v>20</v>
      </c>
      <c r="M404" t="s">
        <v>52</v>
      </c>
      <c r="R404" cm="1">
        <f t="array" ref="R404">SUMPRODUCT(--('1850 Not Stated Clean'!A404:Q404 &lt;&gt; '1850 Not Stated Raw'!A404:Q404))</f>
        <v>0</v>
      </c>
    </row>
    <row r="405" spans="1:18">
      <c r="A405">
        <v>26</v>
      </c>
      <c r="B405">
        <v>71</v>
      </c>
      <c r="C405">
        <v>77</v>
      </c>
      <c r="D405" t="s">
        <v>86</v>
      </c>
      <c r="E405" t="s">
        <v>334</v>
      </c>
      <c r="F405">
        <v>5</v>
      </c>
      <c r="G405">
        <v>1845</v>
      </c>
      <c r="H405" t="s">
        <v>24</v>
      </c>
      <c r="I405" t="s">
        <v>20</v>
      </c>
      <c r="M405" t="s">
        <v>52</v>
      </c>
      <c r="R405" cm="1">
        <f t="array" ref="R405">SUMPRODUCT(--('1850 Not Stated Clean'!A405:Q405 &lt;&gt; '1850 Not Stated Raw'!A405:Q405))</f>
        <v>0</v>
      </c>
    </row>
    <row r="406" spans="1:18">
      <c r="A406">
        <v>27</v>
      </c>
      <c r="B406">
        <v>71</v>
      </c>
      <c r="C406">
        <v>77</v>
      </c>
      <c r="D406" t="s">
        <v>95</v>
      </c>
      <c r="E406" t="s">
        <v>334</v>
      </c>
      <c r="F406">
        <v>3</v>
      </c>
      <c r="G406">
        <v>1847</v>
      </c>
      <c r="H406" t="s">
        <v>19</v>
      </c>
      <c r="I406" t="s">
        <v>20</v>
      </c>
      <c r="M406" t="s">
        <v>52</v>
      </c>
      <c r="R406" cm="1">
        <f t="array" ref="R406">SUMPRODUCT(--('1850 Not Stated Clean'!A406:Q406 &lt;&gt; '1850 Not Stated Raw'!A406:Q406))</f>
        <v>0</v>
      </c>
    </row>
    <row r="407" spans="1:18">
      <c r="A407">
        <v>28</v>
      </c>
      <c r="B407">
        <v>71</v>
      </c>
      <c r="C407">
        <v>77</v>
      </c>
      <c r="D407" t="s">
        <v>381</v>
      </c>
      <c r="E407" t="s">
        <v>334</v>
      </c>
      <c r="F407">
        <v>1</v>
      </c>
      <c r="G407">
        <v>1849</v>
      </c>
      <c r="H407" t="s">
        <v>19</v>
      </c>
      <c r="I407" t="s">
        <v>20</v>
      </c>
      <c r="M407" t="s">
        <v>27</v>
      </c>
      <c r="R407" cm="1">
        <f t="array" ref="R407">SUMPRODUCT(--('1850 Not Stated Clean'!A407:Q407 &lt;&gt; '1850 Not Stated Raw'!A407:Q407))</f>
        <v>0</v>
      </c>
    </row>
    <row r="408" spans="1:18">
      <c r="A408">
        <v>29</v>
      </c>
      <c r="B408">
        <v>72</v>
      </c>
      <c r="C408">
        <v>78</v>
      </c>
      <c r="D408" t="s">
        <v>93</v>
      </c>
      <c r="E408" t="s">
        <v>186</v>
      </c>
      <c r="F408">
        <v>44</v>
      </c>
      <c r="G408">
        <v>1806</v>
      </c>
      <c r="H408" t="s">
        <v>19</v>
      </c>
      <c r="I408" t="s">
        <v>20</v>
      </c>
      <c r="J408" t="s">
        <v>32</v>
      </c>
      <c r="K408" t="s">
        <v>33</v>
      </c>
      <c r="M408" t="s">
        <v>34</v>
      </c>
      <c r="R408" cm="1">
        <f t="array" ref="R408">SUMPRODUCT(--('1850 Not Stated Clean'!A408:Q408 &lt;&gt; '1850 Not Stated Raw'!A408:Q408))</f>
        <v>0</v>
      </c>
    </row>
    <row r="409" spans="1:18">
      <c r="A409">
        <v>30</v>
      </c>
      <c r="B409">
        <v>72</v>
      </c>
      <c r="C409">
        <v>78</v>
      </c>
      <c r="D409" t="s">
        <v>56</v>
      </c>
      <c r="E409" t="s">
        <v>186</v>
      </c>
      <c r="F409">
        <v>43</v>
      </c>
      <c r="G409">
        <v>1807</v>
      </c>
      <c r="H409" t="s">
        <v>24</v>
      </c>
      <c r="I409" t="s">
        <v>20</v>
      </c>
      <c r="M409" t="s">
        <v>41</v>
      </c>
      <c r="R409" cm="1">
        <f t="array" ref="R409">SUMPRODUCT(--('1850 Not Stated Clean'!A409:Q409 &lt;&gt; '1850 Not Stated Raw'!A409:Q409))</f>
        <v>0</v>
      </c>
    </row>
    <row r="410" spans="1:18">
      <c r="A410">
        <v>31</v>
      </c>
      <c r="B410">
        <v>72</v>
      </c>
      <c r="C410">
        <v>78</v>
      </c>
      <c r="D410" t="s">
        <v>192</v>
      </c>
      <c r="E410" t="s">
        <v>186</v>
      </c>
      <c r="F410">
        <v>19</v>
      </c>
      <c r="G410">
        <v>1831</v>
      </c>
      <c r="H410" t="s">
        <v>19</v>
      </c>
      <c r="I410" t="s">
        <v>20</v>
      </c>
      <c r="J410" t="s">
        <v>89</v>
      </c>
      <c r="K410" t="s">
        <v>33</v>
      </c>
      <c r="M410" t="s">
        <v>41</v>
      </c>
      <c r="O410" t="s">
        <v>57</v>
      </c>
      <c r="R410" cm="1">
        <f t="array" ref="R410">SUMPRODUCT(--('1850 Not Stated Clean'!A410:Q410 &lt;&gt; '1850 Not Stated Raw'!A410:Q410))</f>
        <v>0</v>
      </c>
    </row>
    <row r="411" spans="1:18">
      <c r="A411">
        <v>32</v>
      </c>
      <c r="B411">
        <v>72</v>
      </c>
      <c r="C411">
        <v>78</v>
      </c>
      <c r="D411" t="s">
        <v>374</v>
      </c>
      <c r="E411" t="s">
        <v>186</v>
      </c>
      <c r="F411">
        <v>12</v>
      </c>
      <c r="G411">
        <v>1838</v>
      </c>
      <c r="H411" t="s">
        <v>24</v>
      </c>
      <c r="I411" t="s">
        <v>20</v>
      </c>
      <c r="M411" t="s">
        <v>41</v>
      </c>
      <c r="O411" t="s">
        <v>57</v>
      </c>
      <c r="R411" cm="1">
        <f t="array" ref="R411">SUMPRODUCT(--('1850 Not Stated Clean'!A411:Q411 &lt;&gt; '1850 Not Stated Raw'!A411:Q411))</f>
        <v>0</v>
      </c>
    </row>
    <row r="412" spans="1:18">
      <c r="A412">
        <v>33</v>
      </c>
      <c r="B412">
        <v>72</v>
      </c>
      <c r="C412">
        <v>78</v>
      </c>
      <c r="D412" t="s">
        <v>185</v>
      </c>
      <c r="E412" t="s">
        <v>186</v>
      </c>
      <c r="F412">
        <v>10</v>
      </c>
      <c r="G412">
        <v>1840</v>
      </c>
      <c r="H412" t="s">
        <v>19</v>
      </c>
      <c r="I412" t="s">
        <v>20</v>
      </c>
      <c r="M412" t="s">
        <v>41</v>
      </c>
      <c r="O412" t="s">
        <v>57</v>
      </c>
      <c r="R412" cm="1">
        <f t="array" ref="R412">SUMPRODUCT(--('1850 Not Stated Clean'!A412:Q412 &lt;&gt; '1850 Not Stated Raw'!A412:Q412))</f>
        <v>0</v>
      </c>
    </row>
    <row r="413" spans="1:18">
      <c r="A413">
        <v>34</v>
      </c>
      <c r="B413">
        <v>72</v>
      </c>
      <c r="C413">
        <v>78</v>
      </c>
      <c r="D413" t="s">
        <v>292</v>
      </c>
      <c r="E413" t="s">
        <v>186</v>
      </c>
      <c r="F413">
        <v>2</v>
      </c>
      <c r="G413">
        <v>1848</v>
      </c>
      <c r="H413" t="s">
        <v>24</v>
      </c>
      <c r="I413" t="s">
        <v>20</v>
      </c>
      <c r="M413" t="s">
        <v>41</v>
      </c>
      <c r="R413" cm="1">
        <f t="array" ref="R413">SUMPRODUCT(--('1850 Not Stated Clean'!A413:Q413 &lt;&gt; '1850 Not Stated Raw'!A413:Q413))</f>
        <v>0</v>
      </c>
    </row>
    <row r="414" spans="1:18">
      <c r="A414">
        <v>35</v>
      </c>
      <c r="B414">
        <v>73</v>
      </c>
      <c r="C414">
        <v>79</v>
      </c>
      <c r="D414" t="s">
        <v>100</v>
      </c>
      <c r="E414" t="s">
        <v>397</v>
      </c>
      <c r="F414">
        <v>55</v>
      </c>
      <c r="G414">
        <v>1795</v>
      </c>
      <c r="H414" t="s">
        <v>19</v>
      </c>
      <c r="I414" t="s">
        <v>20</v>
      </c>
      <c r="J414" t="s">
        <v>137</v>
      </c>
      <c r="K414" t="s">
        <v>138</v>
      </c>
      <c r="L414">
        <v>25000</v>
      </c>
      <c r="M414" t="s">
        <v>373</v>
      </c>
      <c r="R414" cm="1">
        <f t="array" ref="R414">SUMPRODUCT(--('1850 Not Stated Clean'!A414:Q414 &lt;&gt; '1850 Not Stated Raw'!A414:Q414))</f>
        <v>0</v>
      </c>
    </row>
    <row r="415" spans="1:18">
      <c r="A415">
        <v>36</v>
      </c>
      <c r="B415">
        <v>74</v>
      </c>
      <c r="C415">
        <v>80</v>
      </c>
      <c r="D415" t="s">
        <v>95</v>
      </c>
      <c r="E415" t="s">
        <v>398</v>
      </c>
      <c r="F415">
        <v>34</v>
      </c>
      <c r="G415">
        <v>1816</v>
      </c>
      <c r="H415" t="s">
        <v>19</v>
      </c>
      <c r="I415" t="s">
        <v>20</v>
      </c>
      <c r="J415" t="s">
        <v>146</v>
      </c>
      <c r="K415" t="s">
        <v>73</v>
      </c>
      <c r="L415">
        <v>75</v>
      </c>
      <c r="M415" t="s">
        <v>77</v>
      </c>
      <c r="R415" cm="1">
        <f t="array" ref="R415">SUMPRODUCT(--('1850 Not Stated Clean'!A415:Q415 &lt;&gt; '1850 Not Stated Raw'!A415:Q415))</f>
        <v>0</v>
      </c>
    </row>
    <row r="416" spans="1:18">
      <c r="A416">
        <v>37</v>
      </c>
      <c r="B416">
        <v>74</v>
      </c>
      <c r="C416">
        <v>80</v>
      </c>
      <c r="D416" t="s">
        <v>399</v>
      </c>
      <c r="E416" t="s">
        <v>398</v>
      </c>
      <c r="F416">
        <v>24</v>
      </c>
      <c r="G416">
        <v>1826</v>
      </c>
      <c r="H416" t="s">
        <v>24</v>
      </c>
      <c r="I416" t="s">
        <v>20</v>
      </c>
      <c r="M416" t="s">
        <v>52</v>
      </c>
      <c r="R416" cm="1">
        <f t="array" ref="R416">SUMPRODUCT(--('1850 Not Stated Clean'!A416:Q416 &lt;&gt; '1850 Not Stated Raw'!A416:Q416))</f>
        <v>0</v>
      </c>
    </row>
    <row r="417" spans="1:18">
      <c r="A417">
        <v>38</v>
      </c>
      <c r="B417">
        <v>74</v>
      </c>
      <c r="C417">
        <v>80</v>
      </c>
      <c r="D417" t="s">
        <v>387</v>
      </c>
      <c r="E417" t="s">
        <v>398</v>
      </c>
      <c r="F417">
        <v>6</v>
      </c>
      <c r="G417">
        <v>1844</v>
      </c>
      <c r="H417" t="s">
        <v>24</v>
      </c>
      <c r="I417" t="s">
        <v>20</v>
      </c>
      <c r="M417" t="s">
        <v>27</v>
      </c>
      <c r="R417" cm="1">
        <f t="array" ref="R417">SUMPRODUCT(--('1850 Not Stated Clean'!A417:Q417 &lt;&gt; '1850 Not Stated Raw'!A417:Q417))</f>
        <v>0</v>
      </c>
    </row>
    <row r="418" spans="1:18">
      <c r="A418">
        <v>39</v>
      </c>
      <c r="B418">
        <v>74</v>
      </c>
      <c r="C418">
        <v>80</v>
      </c>
      <c r="D418" t="s">
        <v>43</v>
      </c>
      <c r="E418" t="s">
        <v>398</v>
      </c>
      <c r="F418">
        <v>5</v>
      </c>
      <c r="G418">
        <v>1845</v>
      </c>
      <c r="H418" t="s">
        <v>19</v>
      </c>
      <c r="I418" t="s">
        <v>20</v>
      </c>
      <c r="M418" t="s">
        <v>27</v>
      </c>
      <c r="R418" cm="1">
        <f t="array" ref="R418">SUMPRODUCT(--('1850 Not Stated Clean'!A418:Q418 &lt;&gt; '1850 Not Stated Raw'!A418:Q418))</f>
        <v>0</v>
      </c>
    </row>
    <row r="419" spans="1:18">
      <c r="A419">
        <v>40</v>
      </c>
      <c r="B419">
        <v>74</v>
      </c>
      <c r="C419">
        <v>80</v>
      </c>
      <c r="D419" t="s">
        <v>183</v>
      </c>
      <c r="E419" t="s">
        <v>398</v>
      </c>
      <c r="F419">
        <v>1</v>
      </c>
      <c r="G419">
        <v>1849</v>
      </c>
      <c r="H419" t="s">
        <v>19</v>
      </c>
      <c r="I419" t="s">
        <v>20</v>
      </c>
      <c r="M419" t="s">
        <v>27</v>
      </c>
      <c r="R419" cm="1">
        <f t="array" ref="R419">SUMPRODUCT(--('1850 Not Stated Clean'!A419:Q419 &lt;&gt; '1850 Not Stated Raw'!A419:Q419))</f>
        <v>0</v>
      </c>
    </row>
    <row r="420" spans="1:18">
      <c r="A420">
        <v>41</v>
      </c>
      <c r="B420">
        <v>75</v>
      </c>
      <c r="C420">
        <v>81</v>
      </c>
      <c r="D420" t="s">
        <v>400</v>
      </c>
      <c r="E420" t="s">
        <v>401</v>
      </c>
      <c r="F420">
        <v>46</v>
      </c>
      <c r="G420">
        <v>1804</v>
      </c>
      <c r="H420" t="s">
        <v>19</v>
      </c>
      <c r="I420" t="s">
        <v>20</v>
      </c>
      <c r="J420" t="s">
        <v>225</v>
      </c>
      <c r="K420" t="s">
        <v>226</v>
      </c>
      <c r="M420" t="s">
        <v>36</v>
      </c>
      <c r="R420" cm="1">
        <f t="array" ref="R420">SUMPRODUCT(--('1850 Not Stated Clean'!A420:Q420 &lt;&gt; '1850 Not Stated Raw'!A420:Q420))</f>
        <v>0</v>
      </c>
    </row>
    <row r="421" spans="1:18">
      <c r="A421">
        <v>42</v>
      </c>
      <c r="B421">
        <v>75</v>
      </c>
      <c r="C421">
        <v>81</v>
      </c>
      <c r="D421" t="s">
        <v>298</v>
      </c>
      <c r="E421" t="s">
        <v>401</v>
      </c>
      <c r="F421">
        <v>26</v>
      </c>
      <c r="G421">
        <v>1824</v>
      </c>
      <c r="H421" t="s">
        <v>24</v>
      </c>
      <c r="I421" t="s">
        <v>20</v>
      </c>
      <c r="R421" cm="1">
        <f t="array" ref="R421">SUMPRODUCT(--('1850 Not Stated Clean'!A421:Q421 &lt;&gt; '1850 Not Stated Raw'!A421:Q421))</f>
        <v>1</v>
      </c>
    </row>
    <row r="422" spans="1:18">
      <c r="A422">
        <v>1</v>
      </c>
      <c r="B422">
        <v>75</v>
      </c>
      <c r="C422">
        <v>81</v>
      </c>
      <c r="D422" t="s">
        <v>110</v>
      </c>
      <c r="E422" t="s">
        <v>401</v>
      </c>
      <c r="F422">
        <v>13</v>
      </c>
      <c r="G422">
        <v>1837</v>
      </c>
      <c r="H422" t="s">
        <v>24</v>
      </c>
      <c r="I422" t="s">
        <v>20</v>
      </c>
      <c r="M422" t="s">
        <v>52</v>
      </c>
      <c r="R422" cm="1">
        <f t="array" ref="R422">SUMPRODUCT(--('1850 Not Stated Clean'!A422:Q422 &lt;&gt; '1850 Not Stated Raw'!A422:Q422))</f>
        <v>0</v>
      </c>
    </row>
    <row r="423" spans="1:18">
      <c r="A423">
        <v>2</v>
      </c>
      <c r="B423">
        <v>75</v>
      </c>
      <c r="C423">
        <v>81</v>
      </c>
      <c r="D423" t="s">
        <v>67</v>
      </c>
      <c r="E423" t="s">
        <v>401</v>
      </c>
      <c r="F423">
        <v>7</v>
      </c>
      <c r="G423">
        <v>1843</v>
      </c>
      <c r="H423" t="s">
        <v>19</v>
      </c>
      <c r="I423" t="s">
        <v>20</v>
      </c>
      <c r="M423" t="s">
        <v>52</v>
      </c>
      <c r="R423" cm="1">
        <f t="array" ref="R423">SUMPRODUCT(--('1850 Not Stated Clean'!A423:Q423 &lt;&gt; '1850 Not Stated Raw'!A423:Q423))</f>
        <v>0</v>
      </c>
    </row>
    <row r="424" spans="1:18">
      <c r="A424">
        <v>3</v>
      </c>
      <c r="B424">
        <v>75</v>
      </c>
      <c r="C424">
        <v>81</v>
      </c>
      <c r="D424" t="s">
        <v>236</v>
      </c>
      <c r="E424" t="s">
        <v>401</v>
      </c>
      <c r="F424">
        <v>5</v>
      </c>
      <c r="G424">
        <v>1845</v>
      </c>
      <c r="H424" t="s">
        <v>24</v>
      </c>
      <c r="I424" t="s">
        <v>20</v>
      </c>
      <c r="M424" t="s">
        <v>52</v>
      </c>
      <c r="R424" cm="1">
        <f t="array" ref="R424">SUMPRODUCT(--('1850 Not Stated Clean'!A424:Q424 &lt;&gt; '1850 Not Stated Raw'!A424:Q424))</f>
        <v>0</v>
      </c>
    </row>
    <row r="425" spans="1:18">
      <c r="A425">
        <v>4</v>
      </c>
      <c r="B425">
        <v>75</v>
      </c>
      <c r="C425">
        <v>81</v>
      </c>
      <c r="D425" t="s">
        <v>192</v>
      </c>
      <c r="E425" t="s">
        <v>401</v>
      </c>
      <c r="F425">
        <v>2</v>
      </c>
      <c r="G425">
        <v>1848</v>
      </c>
      <c r="H425" t="s">
        <v>19</v>
      </c>
      <c r="I425" t="s">
        <v>20</v>
      </c>
      <c r="M425" t="s">
        <v>27</v>
      </c>
      <c r="R425" cm="1">
        <f t="array" ref="R425">SUMPRODUCT(--('1850 Not Stated Clean'!A425:Q425 &lt;&gt; '1850 Not Stated Raw'!A425:Q425))</f>
        <v>0</v>
      </c>
    </row>
    <row r="426" spans="1:18">
      <c r="A426">
        <v>5</v>
      </c>
      <c r="B426">
        <v>75</v>
      </c>
      <c r="C426">
        <v>81</v>
      </c>
      <c r="D426" t="s">
        <v>402</v>
      </c>
      <c r="E426" t="s">
        <v>401</v>
      </c>
      <c r="F426">
        <v>7</v>
      </c>
      <c r="G426">
        <v>1843</v>
      </c>
      <c r="H426" t="s">
        <v>19</v>
      </c>
      <c r="I426" t="s">
        <v>20</v>
      </c>
      <c r="M426" t="s">
        <v>52</v>
      </c>
      <c r="R426" cm="1">
        <f t="array" ref="R426">SUMPRODUCT(--('1850 Not Stated Clean'!A426:Q426 &lt;&gt; '1850 Not Stated Raw'!A426:Q426))</f>
        <v>0</v>
      </c>
    </row>
    <row r="427" spans="1:18">
      <c r="A427">
        <v>6</v>
      </c>
      <c r="B427">
        <v>75</v>
      </c>
      <c r="C427">
        <v>81</v>
      </c>
      <c r="D427" t="s">
        <v>170</v>
      </c>
      <c r="E427" t="s">
        <v>403</v>
      </c>
      <c r="F427">
        <v>3</v>
      </c>
      <c r="G427">
        <v>1847</v>
      </c>
      <c r="H427" t="s">
        <v>19</v>
      </c>
      <c r="I427" t="s">
        <v>20</v>
      </c>
      <c r="M427" t="s">
        <v>52</v>
      </c>
      <c r="R427" cm="1">
        <f t="array" ref="R427">SUMPRODUCT(--('1850 Not Stated Clean'!A427:Q427 &lt;&gt; '1850 Not Stated Raw'!A427:Q427))</f>
        <v>0</v>
      </c>
    </row>
    <row r="428" spans="1:18">
      <c r="A428">
        <v>7</v>
      </c>
      <c r="B428">
        <v>75</v>
      </c>
      <c r="C428">
        <v>81</v>
      </c>
      <c r="D428" t="s">
        <v>234</v>
      </c>
      <c r="E428" t="s">
        <v>404</v>
      </c>
      <c r="F428">
        <v>13</v>
      </c>
      <c r="G428">
        <v>1837</v>
      </c>
      <c r="H428" t="s">
        <v>19</v>
      </c>
      <c r="I428" t="s">
        <v>20</v>
      </c>
      <c r="M428" t="s">
        <v>52</v>
      </c>
      <c r="R428" cm="1">
        <f t="array" ref="R428">SUMPRODUCT(--('1850 Not Stated Clean'!A428:Q428 &lt;&gt; '1850 Not Stated Raw'!A428:Q428))</f>
        <v>0</v>
      </c>
    </row>
    <row r="429" spans="1:18">
      <c r="A429">
        <v>8</v>
      </c>
      <c r="B429">
        <v>76</v>
      </c>
      <c r="C429">
        <v>82</v>
      </c>
      <c r="D429" t="s">
        <v>386</v>
      </c>
      <c r="E429" t="s">
        <v>405</v>
      </c>
      <c r="F429">
        <v>50</v>
      </c>
      <c r="G429">
        <v>1800</v>
      </c>
      <c r="H429" t="s">
        <v>19</v>
      </c>
      <c r="I429" t="s">
        <v>20</v>
      </c>
      <c r="J429" t="s">
        <v>32</v>
      </c>
      <c r="K429" t="s">
        <v>33</v>
      </c>
      <c r="M429" t="s">
        <v>116</v>
      </c>
      <c r="R429" cm="1">
        <f t="array" ref="R429">SUMPRODUCT(--('1850 Not Stated Clean'!A429:Q429 &lt;&gt; '1850 Not Stated Raw'!A429:Q429))</f>
        <v>0</v>
      </c>
    </row>
    <row r="430" spans="1:18">
      <c r="A430">
        <v>9</v>
      </c>
      <c r="B430">
        <v>76</v>
      </c>
      <c r="C430">
        <v>82</v>
      </c>
      <c r="D430" t="s">
        <v>406</v>
      </c>
      <c r="E430" t="s">
        <v>405</v>
      </c>
      <c r="F430">
        <v>36</v>
      </c>
      <c r="G430">
        <v>1814</v>
      </c>
      <c r="H430" t="s">
        <v>24</v>
      </c>
      <c r="I430" t="s">
        <v>20</v>
      </c>
      <c r="M430" t="s">
        <v>116</v>
      </c>
      <c r="R430" cm="1">
        <f t="array" ref="R430">SUMPRODUCT(--('1850 Not Stated Clean'!A430:Q430 &lt;&gt; '1850 Not Stated Raw'!A430:Q430))</f>
        <v>0</v>
      </c>
    </row>
    <row r="431" spans="1:18">
      <c r="A431">
        <v>10</v>
      </c>
      <c r="B431">
        <v>76</v>
      </c>
      <c r="C431">
        <v>82</v>
      </c>
      <c r="D431" t="s">
        <v>56</v>
      </c>
      <c r="E431" t="s">
        <v>405</v>
      </c>
      <c r="F431">
        <v>8</v>
      </c>
      <c r="G431">
        <v>1842</v>
      </c>
      <c r="H431" t="s">
        <v>24</v>
      </c>
      <c r="I431" t="s">
        <v>20</v>
      </c>
      <c r="M431" t="s">
        <v>116</v>
      </c>
      <c r="R431" cm="1">
        <f t="array" ref="R431">SUMPRODUCT(--('1850 Not Stated Clean'!A431:Q431 &lt;&gt; '1850 Not Stated Raw'!A431:Q431))</f>
        <v>0</v>
      </c>
    </row>
    <row r="432" spans="1:18">
      <c r="A432">
        <v>11</v>
      </c>
      <c r="B432">
        <v>76</v>
      </c>
      <c r="C432">
        <v>82</v>
      </c>
      <c r="D432" t="s">
        <v>407</v>
      </c>
      <c r="E432" t="s">
        <v>405</v>
      </c>
      <c r="F432">
        <v>5</v>
      </c>
      <c r="G432">
        <v>1845</v>
      </c>
      <c r="H432" t="s">
        <v>19</v>
      </c>
      <c r="I432" t="s">
        <v>20</v>
      </c>
      <c r="M432" t="s">
        <v>116</v>
      </c>
      <c r="R432" cm="1">
        <f t="array" ref="R432">SUMPRODUCT(--('1850 Not Stated Clean'!A432:Q432 &lt;&gt; '1850 Not Stated Raw'!A432:Q432))</f>
        <v>0</v>
      </c>
    </row>
    <row r="433" spans="1:18">
      <c r="A433">
        <v>12</v>
      </c>
      <c r="B433">
        <v>76</v>
      </c>
      <c r="C433">
        <v>82</v>
      </c>
      <c r="D433" t="s">
        <v>95</v>
      </c>
      <c r="E433" t="s">
        <v>405</v>
      </c>
      <c r="F433">
        <v>2</v>
      </c>
      <c r="G433">
        <v>1848</v>
      </c>
      <c r="H433" t="s">
        <v>19</v>
      </c>
      <c r="I433" t="s">
        <v>20</v>
      </c>
      <c r="M433" t="s">
        <v>116</v>
      </c>
      <c r="R433" cm="1">
        <f t="array" ref="R433">SUMPRODUCT(--('1850 Not Stated Clean'!A433:Q433 &lt;&gt; '1850 Not Stated Raw'!A433:Q433))</f>
        <v>0</v>
      </c>
    </row>
    <row r="434" spans="1:18">
      <c r="A434">
        <v>13</v>
      </c>
      <c r="B434">
        <v>76</v>
      </c>
      <c r="C434">
        <v>82</v>
      </c>
      <c r="D434" t="s">
        <v>408</v>
      </c>
      <c r="E434" t="s">
        <v>409</v>
      </c>
      <c r="F434">
        <v>28</v>
      </c>
      <c r="G434">
        <v>1822</v>
      </c>
      <c r="H434" t="s">
        <v>19</v>
      </c>
      <c r="I434" t="s">
        <v>20</v>
      </c>
      <c r="J434" t="s">
        <v>89</v>
      </c>
      <c r="K434" t="s">
        <v>33</v>
      </c>
      <c r="M434" t="s">
        <v>116</v>
      </c>
      <c r="R434" cm="1">
        <f t="array" ref="R434">SUMPRODUCT(--('1850 Not Stated Clean'!A434:Q434 &lt;&gt; '1850 Not Stated Raw'!A434:Q434))</f>
        <v>0</v>
      </c>
    </row>
    <row r="435" spans="1:18">
      <c r="A435">
        <v>14</v>
      </c>
      <c r="B435">
        <v>76</v>
      </c>
      <c r="C435">
        <v>82</v>
      </c>
      <c r="D435" t="s">
        <v>93</v>
      </c>
      <c r="E435" t="s">
        <v>410</v>
      </c>
      <c r="F435">
        <v>45</v>
      </c>
      <c r="G435">
        <v>1805</v>
      </c>
      <c r="H435" t="s">
        <v>19</v>
      </c>
      <c r="I435" t="s">
        <v>20</v>
      </c>
      <c r="J435" t="s">
        <v>89</v>
      </c>
      <c r="K435" t="s">
        <v>33</v>
      </c>
      <c r="M435" t="s">
        <v>116</v>
      </c>
      <c r="R435" cm="1">
        <f t="array" ref="R435">SUMPRODUCT(--('1850 Not Stated Clean'!A435:Q435 &lt;&gt; '1850 Not Stated Raw'!A435:Q435))</f>
        <v>0</v>
      </c>
    </row>
    <row r="436" spans="1:18">
      <c r="A436">
        <v>15</v>
      </c>
      <c r="B436">
        <v>76</v>
      </c>
      <c r="C436">
        <v>82</v>
      </c>
      <c r="D436" t="s">
        <v>93</v>
      </c>
      <c r="E436" t="s">
        <v>117</v>
      </c>
      <c r="F436">
        <v>36</v>
      </c>
      <c r="G436">
        <v>1814</v>
      </c>
      <c r="H436" t="s">
        <v>19</v>
      </c>
      <c r="I436" t="s">
        <v>20</v>
      </c>
      <c r="J436" t="s">
        <v>89</v>
      </c>
      <c r="K436" t="s">
        <v>33</v>
      </c>
      <c r="M436" t="s">
        <v>116</v>
      </c>
      <c r="R436" cm="1">
        <f t="array" ref="R436">SUMPRODUCT(--('1850 Not Stated Clean'!A436:Q436 &lt;&gt; '1850 Not Stated Raw'!A436:Q436))</f>
        <v>0</v>
      </c>
    </row>
    <row r="437" spans="1:18">
      <c r="A437">
        <v>16</v>
      </c>
      <c r="B437">
        <v>77</v>
      </c>
      <c r="C437">
        <v>83</v>
      </c>
      <c r="D437" t="s">
        <v>162</v>
      </c>
      <c r="E437" t="s">
        <v>131</v>
      </c>
      <c r="F437">
        <v>26</v>
      </c>
      <c r="G437">
        <v>1824</v>
      </c>
      <c r="H437" t="s">
        <v>24</v>
      </c>
      <c r="I437" t="s">
        <v>20</v>
      </c>
      <c r="L437">
        <v>3800</v>
      </c>
      <c r="M437" t="s">
        <v>38</v>
      </c>
      <c r="R437" cm="1">
        <f t="array" ref="R437">SUMPRODUCT(--('1850 Not Stated Clean'!A437:Q437 &lt;&gt; '1850 Not Stated Raw'!A437:Q437))</f>
        <v>0</v>
      </c>
    </row>
    <row r="438" spans="1:18">
      <c r="A438">
        <v>17</v>
      </c>
      <c r="B438">
        <v>77</v>
      </c>
      <c r="C438">
        <v>83</v>
      </c>
      <c r="D438" t="s">
        <v>287</v>
      </c>
      <c r="E438" t="s">
        <v>131</v>
      </c>
      <c r="F438">
        <v>10</v>
      </c>
      <c r="G438">
        <v>1840</v>
      </c>
      <c r="H438" t="s">
        <v>19</v>
      </c>
      <c r="I438" t="s">
        <v>20</v>
      </c>
      <c r="M438" t="s">
        <v>27</v>
      </c>
      <c r="R438" cm="1">
        <f t="array" ref="R438">SUMPRODUCT(--('1850 Not Stated Clean'!A438:Q438 &lt;&gt; '1850 Not Stated Raw'!A438:Q438))</f>
        <v>0</v>
      </c>
    </row>
    <row r="439" spans="1:18">
      <c r="A439">
        <v>18</v>
      </c>
      <c r="B439">
        <v>77</v>
      </c>
      <c r="C439">
        <v>83</v>
      </c>
      <c r="D439" t="s">
        <v>50</v>
      </c>
      <c r="E439" t="s">
        <v>131</v>
      </c>
      <c r="F439">
        <v>8</v>
      </c>
      <c r="G439">
        <v>1842</v>
      </c>
      <c r="H439" t="s">
        <v>24</v>
      </c>
      <c r="I439" t="s">
        <v>20</v>
      </c>
      <c r="M439" t="s">
        <v>27</v>
      </c>
      <c r="R439" cm="1">
        <f t="array" ref="R439">SUMPRODUCT(--('1850 Not Stated Clean'!A439:Q439 &lt;&gt; '1850 Not Stated Raw'!A439:Q439))</f>
        <v>0</v>
      </c>
    </row>
    <row r="440" spans="1:18">
      <c r="A440">
        <v>19</v>
      </c>
      <c r="B440">
        <v>77</v>
      </c>
      <c r="C440">
        <v>83</v>
      </c>
      <c r="D440" t="s">
        <v>411</v>
      </c>
      <c r="E440" t="s">
        <v>131</v>
      </c>
      <c r="F440">
        <v>6</v>
      </c>
      <c r="G440">
        <v>1844</v>
      </c>
      <c r="H440" t="s">
        <v>24</v>
      </c>
      <c r="I440" t="s">
        <v>20</v>
      </c>
      <c r="M440" t="s">
        <v>27</v>
      </c>
      <c r="R440" cm="1">
        <f t="array" ref="R440">SUMPRODUCT(--('1850 Not Stated Clean'!A440:Q440 &lt;&gt; '1850 Not Stated Raw'!A440:Q440))</f>
        <v>0</v>
      </c>
    </row>
    <row r="441" spans="1:18">
      <c r="A441">
        <v>20</v>
      </c>
      <c r="B441">
        <v>77</v>
      </c>
      <c r="C441">
        <v>83</v>
      </c>
      <c r="D441" t="s">
        <v>236</v>
      </c>
      <c r="E441" t="s">
        <v>131</v>
      </c>
      <c r="F441">
        <v>4</v>
      </c>
      <c r="G441">
        <v>1846</v>
      </c>
      <c r="H441" t="s">
        <v>24</v>
      </c>
      <c r="I441" t="s">
        <v>20</v>
      </c>
      <c r="M441" t="s">
        <v>27</v>
      </c>
      <c r="R441" cm="1">
        <f t="array" ref="R441">SUMPRODUCT(--('1850 Not Stated Clean'!A441:Q441 &lt;&gt; '1850 Not Stated Raw'!A441:Q441))</f>
        <v>0</v>
      </c>
    </row>
    <row r="442" spans="1:18">
      <c r="A442">
        <v>21</v>
      </c>
      <c r="B442">
        <v>77</v>
      </c>
      <c r="C442">
        <v>83</v>
      </c>
      <c r="D442" t="s">
        <v>93</v>
      </c>
      <c r="E442" t="s">
        <v>131</v>
      </c>
      <c r="F442">
        <v>3</v>
      </c>
      <c r="G442">
        <v>1847</v>
      </c>
      <c r="H442" t="s">
        <v>24</v>
      </c>
      <c r="I442" t="s">
        <v>20</v>
      </c>
      <c r="M442" t="s">
        <v>27</v>
      </c>
      <c r="R442" cm="1">
        <f t="array" ref="R442">SUMPRODUCT(--('1850 Not Stated Clean'!A442:Q442 &lt;&gt; '1850 Not Stated Raw'!A442:Q442))</f>
        <v>0</v>
      </c>
    </row>
    <row r="443" spans="1:18">
      <c r="A443">
        <v>22</v>
      </c>
      <c r="B443">
        <v>77</v>
      </c>
      <c r="C443">
        <v>83</v>
      </c>
      <c r="D443" t="s">
        <v>143</v>
      </c>
      <c r="E443" t="s">
        <v>131</v>
      </c>
      <c r="F443">
        <v>1</v>
      </c>
      <c r="G443">
        <v>1849</v>
      </c>
      <c r="H443" t="s">
        <v>24</v>
      </c>
      <c r="I443" t="s">
        <v>20</v>
      </c>
      <c r="M443" t="s">
        <v>27</v>
      </c>
      <c r="R443" cm="1">
        <f t="array" ref="R443">SUMPRODUCT(--('1850 Not Stated Clean'!A443:Q443 &lt;&gt; '1850 Not Stated Raw'!A443:Q443))</f>
        <v>0</v>
      </c>
    </row>
    <row r="444" spans="1:18">
      <c r="A444">
        <v>23</v>
      </c>
      <c r="B444">
        <v>78</v>
      </c>
      <c r="C444">
        <v>84</v>
      </c>
      <c r="D444" t="s">
        <v>78</v>
      </c>
      <c r="E444" t="s">
        <v>412</v>
      </c>
      <c r="F444">
        <v>24</v>
      </c>
      <c r="G444">
        <v>1826</v>
      </c>
      <c r="H444" t="s">
        <v>19</v>
      </c>
      <c r="I444" t="s">
        <v>20</v>
      </c>
      <c r="J444" t="s">
        <v>32</v>
      </c>
      <c r="K444" t="s">
        <v>33</v>
      </c>
      <c r="M444" t="s">
        <v>38</v>
      </c>
      <c r="N444" t="s">
        <v>57</v>
      </c>
      <c r="R444" cm="1">
        <f t="array" ref="R444">SUMPRODUCT(--('1850 Not Stated Clean'!A444:Q444 &lt;&gt; '1850 Not Stated Raw'!A444:Q444))</f>
        <v>0</v>
      </c>
    </row>
    <row r="445" spans="1:18">
      <c r="A445">
        <v>24</v>
      </c>
      <c r="B445">
        <v>78</v>
      </c>
      <c r="C445">
        <v>84</v>
      </c>
      <c r="D445" t="s">
        <v>78</v>
      </c>
      <c r="E445" t="s">
        <v>412</v>
      </c>
      <c r="F445">
        <v>16</v>
      </c>
      <c r="G445">
        <v>1834</v>
      </c>
      <c r="H445" t="s">
        <v>24</v>
      </c>
      <c r="I445" t="s">
        <v>20</v>
      </c>
      <c r="M445" t="s">
        <v>38</v>
      </c>
      <c r="N445" t="s">
        <v>57</v>
      </c>
      <c r="R445" cm="1">
        <f t="array" ref="R445">SUMPRODUCT(--('1850 Not Stated Clean'!A445:Q445 &lt;&gt; '1850 Not Stated Raw'!A445:Q445))</f>
        <v>0</v>
      </c>
    </row>
    <row r="446" spans="1:18">
      <c r="A446">
        <v>25</v>
      </c>
      <c r="B446">
        <v>79</v>
      </c>
      <c r="C446">
        <v>85</v>
      </c>
      <c r="D446" t="s">
        <v>100</v>
      </c>
      <c r="E446" t="s">
        <v>412</v>
      </c>
      <c r="F446">
        <v>49</v>
      </c>
      <c r="G446">
        <v>1801</v>
      </c>
      <c r="H446" t="s">
        <v>19</v>
      </c>
      <c r="I446" t="s">
        <v>20</v>
      </c>
      <c r="J446" t="s">
        <v>32</v>
      </c>
      <c r="K446" t="s">
        <v>33</v>
      </c>
      <c r="L446">
        <v>3900</v>
      </c>
      <c r="M446" t="s">
        <v>36</v>
      </c>
      <c r="R446" cm="1">
        <f t="array" ref="R446">SUMPRODUCT(--('1850 Not Stated Clean'!A446:Q446 &lt;&gt; '1850 Not Stated Raw'!A446:Q446))</f>
        <v>0</v>
      </c>
    </row>
    <row r="447" spans="1:18">
      <c r="A447">
        <v>26</v>
      </c>
      <c r="B447">
        <v>79</v>
      </c>
      <c r="C447">
        <v>85</v>
      </c>
      <c r="D447" t="s">
        <v>93</v>
      </c>
      <c r="E447" t="s">
        <v>412</v>
      </c>
      <c r="F447">
        <v>47</v>
      </c>
      <c r="G447">
        <v>1803</v>
      </c>
      <c r="H447" t="s">
        <v>24</v>
      </c>
      <c r="I447" t="s">
        <v>20</v>
      </c>
      <c r="M447" t="s">
        <v>36</v>
      </c>
      <c r="R447" cm="1">
        <f t="array" ref="R447">SUMPRODUCT(--('1850 Not Stated Clean'!A447:Q447 &lt;&gt; '1850 Not Stated Raw'!A447:Q447))</f>
        <v>0</v>
      </c>
    </row>
    <row r="448" spans="1:18">
      <c r="A448">
        <v>27</v>
      </c>
      <c r="B448">
        <v>79</v>
      </c>
      <c r="C448">
        <v>85</v>
      </c>
      <c r="D448" t="s">
        <v>100</v>
      </c>
      <c r="E448" t="s">
        <v>412</v>
      </c>
      <c r="F448">
        <v>19</v>
      </c>
      <c r="G448">
        <v>1831</v>
      </c>
      <c r="H448" t="s">
        <v>19</v>
      </c>
      <c r="I448" t="s">
        <v>20</v>
      </c>
      <c r="J448" t="s">
        <v>89</v>
      </c>
      <c r="K448" t="s">
        <v>33</v>
      </c>
      <c r="M448" t="s">
        <v>38</v>
      </c>
      <c r="R448" cm="1">
        <f t="array" ref="R448">SUMPRODUCT(--('1850 Not Stated Clean'!A448:Q448 &lt;&gt; '1850 Not Stated Raw'!A448:Q448))</f>
        <v>0</v>
      </c>
    </row>
    <row r="449" spans="1:18">
      <c r="A449">
        <v>28</v>
      </c>
      <c r="B449">
        <v>80</v>
      </c>
      <c r="C449">
        <v>86</v>
      </c>
      <c r="D449" t="s">
        <v>95</v>
      </c>
      <c r="E449" t="s">
        <v>413</v>
      </c>
      <c r="F449">
        <v>26</v>
      </c>
      <c r="G449">
        <v>1824</v>
      </c>
      <c r="H449" t="s">
        <v>19</v>
      </c>
      <c r="I449" t="s">
        <v>20</v>
      </c>
      <c r="J449" t="s">
        <v>146</v>
      </c>
      <c r="K449" t="s">
        <v>73</v>
      </c>
      <c r="M449" t="s">
        <v>36</v>
      </c>
      <c r="R449" cm="1">
        <f t="array" ref="R449">SUMPRODUCT(--('1850 Not Stated Clean'!A449:Q449 &lt;&gt; '1850 Not Stated Raw'!A449:Q449))</f>
        <v>0</v>
      </c>
    </row>
    <row r="450" spans="1:18">
      <c r="A450">
        <v>29</v>
      </c>
      <c r="B450">
        <v>80</v>
      </c>
      <c r="C450">
        <v>86</v>
      </c>
      <c r="D450" t="s">
        <v>414</v>
      </c>
      <c r="E450" t="s">
        <v>413</v>
      </c>
      <c r="F450">
        <v>18</v>
      </c>
      <c r="G450">
        <v>1832</v>
      </c>
      <c r="H450" t="s">
        <v>24</v>
      </c>
      <c r="I450" t="s">
        <v>20</v>
      </c>
      <c r="M450" t="s">
        <v>38</v>
      </c>
      <c r="R450" cm="1">
        <f t="array" ref="R450">SUMPRODUCT(--('1850 Not Stated Clean'!A450:Q450 &lt;&gt; '1850 Not Stated Raw'!A450:Q450))</f>
        <v>0</v>
      </c>
    </row>
    <row r="451" spans="1:18">
      <c r="A451">
        <v>30</v>
      </c>
      <c r="B451">
        <v>81</v>
      </c>
      <c r="C451">
        <v>87</v>
      </c>
      <c r="D451" t="s">
        <v>415</v>
      </c>
      <c r="E451" t="s">
        <v>416</v>
      </c>
      <c r="F451">
        <v>41</v>
      </c>
      <c r="G451">
        <v>1809</v>
      </c>
      <c r="H451" t="s">
        <v>19</v>
      </c>
      <c r="I451" t="s">
        <v>20</v>
      </c>
      <c r="J451" t="s">
        <v>32</v>
      </c>
      <c r="K451" t="s">
        <v>33</v>
      </c>
      <c r="L451">
        <v>400</v>
      </c>
      <c r="M451" t="s">
        <v>41</v>
      </c>
      <c r="R451" cm="1">
        <f t="array" ref="R451">SUMPRODUCT(--('1850 Not Stated Clean'!A451:Q451 &lt;&gt; '1850 Not Stated Raw'!A451:Q451))</f>
        <v>0</v>
      </c>
    </row>
    <row r="452" spans="1:18">
      <c r="A452">
        <v>31</v>
      </c>
      <c r="B452">
        <v>81</v>
      </c>
      <c r="C452">
        <v>87</v>
      </c>
      <c r="D452" t="s">
        <v>417</v>
      </c>
      <c r="E452" t="s">
        <v>416</v>
      </c>
      <c r="F452">
        <v>31</v>
      </c>
      <c r="G452">
        <v>1819</v>
      </c>
      <c r="H452" t="s">
        <v>24</v>
      </c>
      <c r="I452" t="s">
        <v>20</v>
      </c>
      <c r="M452" t="s">
        <v>41</v>
      </c>
      <c r="R452" cm="1">
        <f t="array" ref="R452">SUMPRODUCT(--('1850 Not Stated Clean'!A452:Q452 &lt;&gt; '1850 Not Stated Raw'!A452:Q452))</f>
        <v>0</v>
      </c>
    </row>
    <row r="453" spans="1:18">
      <c r="A453">
        <v>32</v>
      </c>
      <c r="B453">
        <v>81</v>
      </c>
      <c r="C453">
        <v>87</v>
      </c>
      <c r="D453" t="s">
        <v>92</v>
      </c>
      <c r="E453" t="s">
        <v>416</v>
      </c>
      <c r="F453">
        <v>16</v>
      </c>
      <c r="G453">
        <v>1834</v>
      </c>
      <c r="H453" t="s">
        <v>24</v>
      </c>
      <c r="I453" t="s">
        <v>20</v>
      </c>
      <c r="M453" t="s">
        <v>41</v>
      </c>
      <c r="R453" cm="1">
        <f t="array" ref="R453">SUMPRODUCT(--('1850 Not Stated Clean'!A453:Q453 &lt;&gt; '1850 Not Stated Raw'!A453:Q453))</f>
        <v>0</v>
      </c>
    </row>
    <row r="454" spans="1:18">
      <c r="A454">
        <v>33</v>
      </c>
      <c r="B454">
        <v>81</v>
      </c>
      <c r="C454">
        <v>87</v>
      </c>
      <c r="D454" t="s">
        <v>236</v>
      </c>
      <c r="E454" t="s">
        <v>416</v>
      </c>
      <c r="F454">
        <v>14</v>
      </c>
      <c r="G454">
        <v>1836</v>
      </c>
      <c r="H454" t="s">
        <v>24</v>
      </c>
      <c r="I454" t="s">
        <v>20</v>
      </c>
      <c r="M454" t="s">
        <v>41</v>
      </c>
      <c r="O454" t="s">
        <v>57</v>
      </c>
      <c r="R454" cm="1">
        <f t="array" ref="R454">SUMPRODUCT(--('1850 Not Stated Clean'!A454:Q454 &lt;&gt; '1850 Not Stated Raw'!A454:Q454))</f>
        <v>0</v>
      </c>
    </row>
    <row r="455" spans="1:18">
      <c r="A455">
        <v>34</v>
      </c>
      <c r="B455">
        <v>81</v>
      </c>
      <c r="C455">
        <v>87</v>
      </c>
      <c r="D455" t="s">
        <v>418</v>
      </c>
      <c r="E455" t="s">
        <v>416</v>
      </c>
      <c r="F455">
        <v>12</v>
      </c>
      <c r="G455">
        <v>1838</v>
      </c>
      <c r="H455" t="s">
        <v>19</v>
      </c>
      <c r="I455" t="s">
        <v>20</v>
      </c>
      <c r="M455" t="s">
        <v>41</v>
      </c>
      <c r="O455" t="s">
        <v>57</v>
      </c>
      <c r="R455" cm="1">
        <f t="array" ref="R455">SUMPRODUCT(--('1850 Not Stated Clean'!A455:Q455 &lt;&gt; '1850 Not Stated Raw'!A455:Q455))</f>
        <v>0</v>
      </c>
    </row>
    <row r="456" spans="1:18">
      <c r="A456">
        <v>35</v>
      </c>
      <c r="B456">
        <v>81</v>
      </c>
      <c r="C456">
        <v>87</v>
      </c>
      <c r="D456" t="s">
        <v>419</v>
      </c>
      <c r="E456" t="s">
        <v>416</v>
      </c>
      <c r="F456">
        <v>10</v>
      </c>
      <c r="G456">
        <v>1840</v>
      </c>
      <c r="H456" t="s">
        <v>24</v>
      </c>
      <c r="I456" t="s">
        <v>20</v>
      </c>
      <c r="M456" t="s">
        <v>41</v>
      </c>
      <c r="O456" t="s">
        <v>57</v>
      </c>
      <c r="R456" cm="1">
        <f t="array" ref="R456">SUMPRODUCT(--('1850 Not Stated Clean'!A456:Q456 &lt;&gt; '1850 Not Stated Raw'!A456:Q456))</f>
        <v>0</v>
      </c>
    </row>
    <row r="457" spans="1:18">
      <c r="A457">
        <v>36</v>
      </c>
      <c r="B457">
        <v>81</v>
      </c>
      <c r="C457">
        <v>87</v>
      </c>
      <c r="D457" t="s">
        <v>93</v>
      </c>
      <c r="E457" t="s">
        <v>416</v>
      </c>
      <c r="F457">
        <v>8</v>
      </c>
      <c r="G457">
        <v>1842</v>
      </c>
      <c r="H457" t="s">
        <v>19</v>
      </c>
      <c r="I457" t="s">
        <v>20</v>
      </c>
      <c r="M457" t="s">
        <v>41</v>
      </c>
      <c r="O457" t="s">
        <v>57</v>
      </c>
      <c r="R457" cm="1">
        <f t="array" ref="R457">SUMPRODUCT(--('1850 Not Stated Clean'!A457:Q457 &lt;&gt; '1850 Not Stated Raw'!A457:Q457))</f>
        <v>0</v>
      </c>
    </row>
    <row r="458" spans="1:18">
      <c r="A458">
        <v>37</v>
      </c>
      <c r="B458">
        <v>81</v>
      </c>
      <c r="C458">
        <v>87</v>
      </c>
      <c r="D458" t="s">
        <v>94</v>
      </c>
      <c r="E458" t="s">
        <v>416</v>
      </c>
      <c r="F458">
        <v>6</v>
      </c>
      <c r="G458">
        <v>1844</v>
      </c>
      <c r="H458" t="s">
        <v>19</v>
      </c>
      <c r="I458" t="s">
        <v>20</v>
      </c>
      <c r="M458" t="s">
        <v>41</v>
      </c>
      <c r="R458" cm="1">
        <f t="array" ref="R458">SUMPRODUCT(--('1850 Not Stated Clean'!A458:Q458 &lt;&gt; '1850 Not Stated Raw'!A458:Q458))</f>
        <v>0</v>
      </c>
    </row>
    <row r="459" spans="1:18">
      <c r="A459">
        <v>38</v>
      </c>
      <c r="B459">
        <v>81</v>
      </c>
      <c r="C459">
        <v>87</v>
      </c>
      <c r="D459" t="s">
        <v>86</v>
      </c>
      <c r="E459" t="s">
        <v>416</v>
      </c>
      <c r="F459">
        <v>4</v>
      </c>
      <c r="G459">
        <v>1846</v>
      </c>
      <c r="H459" t="s">
        <v>19</v>
      </c>
      <c r="I459" t="s">
        <v>20</v>
      </c>
      <c r="M459" t="s">
        <v>66</v>
      </c>
      <c r="R459" cm="1">
        <f t="array" ref="R459">SUMPRODUCT(--('1850 Not Stated Clean'!A459:Q459 &lt;&gt; '1850 Not Stated Raw'!A459:Q459))</f>
        <v>0</v>
      </c>
    </row>
    <row r="460" spans="1:18">
      <c r="A460">
        <v>39</v>
      </c>
      <c r="B460">
        <v>81</v>
      </c>
      <c r="C460">
        <v>87</v>
      </c>
      <c r="D460" t="s">
        <v>78</v>
      </c>
      <c r="E460" t="s">
        <v>416</v>
      </c>
      <c r="F460">
        <v>2</v>
      </c>
      <c r="G460">
        <v>1848</v>
      </c>
      <c r="H460" t="s">
        <v>19</v>
      </c>
      <c r="I460" t="s">
        <v>20</v>
      </c>
      <c r="M460" t="s">
        <v>66</v>
      </c>
      <c r="R460" cm="1">
        <f t="array" ref="R460">SUMPRODUCT(--('1850 Not Stated Clean'!A460:Q460 &lt;&gt; '1850 Not Stated Raw'!A460:Q460))</f>
        <v>0</v>
      </c>
    </row>
    <row r="461" spans="1:18">
      <c r="A461">
        <v>40</v>
      </c>
      <c r="B461">
        <v>82</v>
      </c>
      <c r="C461">
        <v>88</v>
      </c>
      <c r="D461" t="s">
        <v>420</v>
      </c>
      <c r="E461" t="s">
        <v>421</v>
      </c>
      <c r="F461">
        <v>40</v>
      </c>
      <c r="G461">
        <v>1810</v>
      </c>
      <c r="H461" t="s">
        <v>19</v>
      </c>
      <c r="I461" t="s">
        <v>20</v>
      </c>
      <c r="J461" t="s">
        <v>225</v>
      </c>
      <c r="K461" t="s">
        <v>226</v>
      </c>
      <c r="L461">
        <v>325</v>
      </c>
      <c r="M461" t="s">
        <v>79</v>
      </c>
      <c r="R461" cm="1">
        <f t="array" ref="R461">SUMPRODUCT(--('1850 Not Stated Clean'!A461:Q461 &lt;&gt; '1850 Not Stated Raw'!A461:Q461))</f>
        <v>0</v>
      </c>
    </row>
    <row r="462" spans="1:18">
      <c r="A462">
        <v>41</v>
      </c>
      <c r="B462">
        <v>82</v>
      </c>
      <c r="C462">
        <v>88</v>
      </c>
      <c r="D462" t="s">
        <v>78</v>
      </c>
      <c r="E462" t="s">
        <v>421</v>
      </c>
      <c r="F462">
        <v>41</v>
      </c>
      <c r="G462">
        <v>1809</v>
      </c>
      <c r="H462" t="s">
        <v>24</v>
      </c>
      <c r="I462" t="s">
        <v>20</v>
      </c>
      <c r="M462" t="s">
        <v>36</v>
      </c>
      <c r="R462" cm="1">
        <f t="array" ref="R462">SUMPRODUCT(--('1850 Not Stated Clean'!A462:Q462 &lt;&gt; '1850 Not Stated Raw'!A462:Q462))</f>
        <v>0</v>
      </c>
    </row>
    <row r="463" spans="1:18">
      <c r="A463">
        <v>42</v>
      </c>
      <c r="B463">
        <v>82</v>
      </c>
      <c r="C463">
        <v>88</v>
      </c>
      <c r="D463" t="s">
        <v>243</v>
      </c>
      <c r="E463" t="s">
        <v>422</v>
      </c>
      <c r="F463">
        <v>21</v>
      </c>
      <c r="G463">
        <v>1829</v>
      </c>
      <c r="H463" t="s">
        <v>19</v>
      </c>
      <c r="I463" t="s">
        <v>20</v>
      </c>
      <c r="R463" cm="1">
        <f t="array" ref="R463">SUMPRODUCT(--('1850 Not Stated Clean'!A463:Q463 &lt;&gt; '1850 Not Stated Raw'!A463:Q463))</f>
        <v>2</v>
      </c>
    </row>
    <row r="464" spans="1:18">
      <c r="A464">
        <v>1</v>
      </c>
      <c r="B464">
        <v>83</v>
      </c>
      <c r="C464">
        <v>89</v>
      </c>
      <c r="D464" t="s">
        <v>100</v>
      </c>
      <c r="E464" t="s">
        <v>423</v>
      </c>
      <c r="F464">
        <v>33</v>
      </c>
      <c r="G464">
        <v>1817</v>
      </c>
      <c r="H464" t="s">
        <v>19</v>
      </c>
      <c r="I464" t="s">
        <v>20</v>
      </c>
      <c r="J464" t="s">
        <v>225</v>
      </c>
      <c r="K464" t="s">
        <v>226</v>
      </c>
      <c r="L464">
        <v>100</v>
      </c>
      <c r="M464" t="s">
        <v>52</v>
      </c>
      <c r="R464" cm="1">
        <f t="array" ref="R464">SUMPRODUCT(--('1850 Not Stated Clean'!A464:Q464 &lt;&gt; '1850 Not Stated Raw'!A464:Q464))</f>
        <v>0</v>
      </c>
    </row>
    <row r="465" spans="1:18">
      <c r="A465">
        <v>2</v>
      </c>
      <c r="B465">
        <v>83</v>
      </c>
      <c r="C465">
        <v>89</v>
      </c>
      <c r="D465" t="s">
        <v>245</v>
      </c>
      <c r="E465" t="s">
        <v>423</v>
      </c>
      <c r="F465">
        <v>32</v>
      </c>
      <c r="G465">
        <v>1818</v>
      </c>
      <c r="H465" t="s">
        <v>24</v>
      </c>
      <c r="I465" t="s">
        <v>20</v>
      </c>
      <c r="M465" t="s">
        <v>103</v>
      </c>
      <c r="R465" cm="1">
        <f t="array" ref="R465">SUMPRODUCT(--('1850 Not Stated Clean'!A465:Q465 &lt;&gt; '1850 Not Stated Raw'!A465:Q465))</f>
        <v>0</v>
      </c>
    </row>
    <row r="466" spans="1:18">
      <c r="A466">
        <v>3</v>
      </c>
      <c r="B466">
        <v>83</v>
      </c>
      <c r="C466">
        <v>89</v>
      </c>
      <c r="D466" t="s">
        <v>216</v>
      </c>
      <c r="E466" t="s">
        <v>423</v>
      </c>
      <c r="F466">
        <v>10</v>
      </c>
      <c r="G466">
        <v>1840</v>
      </c>
      <c r="H466" t="s">
        <v>24</v>
      </c>
      <c r="I466" t="s">
        <v>20</v>
      </c>
      <c r="M466" t="s">
        <v>52</v>
      </c>
      <c r="O466" t="s">
        <v>57</v>
      </c>
      <c r="R466" cm="1">
        <f t="array" ref="R466">SUMPRODUCT(--('1850 Not Stated Clean'!A466:Q466 &lt;&gt; '1850 Not Stated Raw'!A466:Q466))</f>
        <v>0</v>
      </c>
    </row>
    <row r="467" spans="1:18">
      <c r="A467">
        <v>4</v>
      </c>
      <c r="B467">
        <v>83</v>
      </c>
      <c r="C467">
        <v>89</v>
      </c>
      <c r="D467" t="s">
        <v>206</v>
      </c>
      <c r="E467" t="s">
        <v>423</v>
      </c>
      <c r="F467">
        <v>7</v>
      </c>
      <c r="G467">
        <v>1843</v>
      </c>
      <c r="H467" t="s">
        <v>19</v>
      </c>
      <c r="I467" t="s">
        <v>20</v>
      </c>
      <c r="M467" t="s">
        <v>52</v>
      </c>
      <c r="O467" t="s">
        <v>57</v>
      </c>
      <c r="R467" cm="1">
        <f t="array" ref="R467">SUMPRODUCT(--('1850 Not Stated Clean'!A467:Q467 &lt;&gt; '1850 Not Stated Raw'!A467:Q467))</f>
        <v>0</v>
      </c>
    </row>
    <row r="468" spans="1:18">
      <c r="A468">
        <v>5</v>
      </c>
      <c r="B468">
        <v>83</v>
      </c>
      <c r="C468">
        <v>89</v>
      </c>
      <c r="D468" t="s">
        <v>39</v>
      </c>
      <c r="E468" t="s">
        <v>423</v>
      </c>
      <c r="F468">
        <v>6</v>
      </c>
      <c r="G468">
        <v>1844</v>
      </c>
      <c r="H468" t="s">
        <v>19</v>
      </c>
      <c r="I468" t="s">
        <v>20</v>
      </c>
      <c r="M468" t="s">
        <v>52</v>
      </c>
      <c r="R468" cm="1">
        <f t="array" ref="R468">SUMPRODUCT(--('1850 Not Stated Clean'!A468:Q468 &lt;&gt; '1850 Not Stated Raw'!A468:Q468))</f>
        <v>0</v>
      </c>
    </row>
    <row r="469" spans="1:18">
      <c r="A469">
        <v>6</v>
      </c>
      <c r="B469">
        <v>83</v>
      </c>
      <c r="C469">
        <v>89</v>
      </c>
      <c r="D469" t="s">
        <v>94</v>
      </c>
      <c r="E469" t="s">
        <v>423</v>
      </c>
      <c r="F469">
        <v>4</v>
      </c>
      <c r="G469">
        <v>1846</v>
      </c>
      <c r="H469" t="s">
        <v>24</v>
      </c>
      <c r="I469" t="s">
        <v>20</v>
      </c>
      <c r="M469" t="s">
        <v>52</v>
      </c>
      <c r="R469" cm="1">
        <f t="array" ref="R469">SUMPRODUCT(--('1850 Not Stated Clean'!A469:Q469 &lt;&gt; '1850 Not Stated Raw'!A469:Q469))</f>
        <v>0</v>
      </c>
    </row>
    <row r="470" spans="1:18">
      <c r="A470">
        <v>7</v>
      </c>
      <c r="B470">
        <v>83</v>
      </c>
      <c r="C470">
        <v>89</v>
      </c>
      <c r="D470" t="s">
        <v>424</v>
      </c>
      <c r="E470" t="s">
        <v>423</v>
      </c>
      <c r="F470">
        <v>1</v>
      </c>
      <c r="G470">
        <v>1849</v>
      </c>
      <c r="H470" t="s">
        <v>24</v>
      </c>
      <c r="I470" t="s">
        <v>20</v>
      </c>
      <c r="M470" t="s">
        <v>52</v>
      </c>
      <c r="R470" cm="1">
        <f t="array" ref="R470">SUMPRODUCT(--('1850 Not Stated Clean'!A470:Q470 &lt;&gt; '1850 Not Stated Raw'!A470:Q470))</f>
        <v>0</v>
      </c>
    </row>
    <row r="471" spans="1:18">
      <c r="A471">
        <v>8</v>
      </c>
      <c r="B471">
        <v>84</v>
      </c>
      <c r="C471">
        <v>90</v>
      </c>
      <c r="D471" t="s">
        <v>425</v>
      </c>
      <c r="E471" t="s">
        <v>426</v>
      </c>
      <c r="F471">
        <v>28</v>
      </c>
      <c r="G471">
        <v>1822</v>
      </c>
      <c r="H471" t="s">
        <v>19</v>
      </c>
      <c r="I471" t="s">
        <v>20</v>
      </c>
      <c r="J471" t="s">
        <v>32</v>
      </c>
      <c r="K471" t="s">
        <v>33</v>
      </c>
      <c r="M471" t="s">
        <v>41</v>
      </c>
      <c r="R471" cm="1">
        <f t="array" ref="R471">SUMPRODUCT(--('1850 Not Stated Clean'!A471:Q471 &lt;&gt; '1850 Not Stated Raw'!A471:Q471))</f>
        <v>0</v>
      </c>
    </row>
    <row r="472" spans="1:18">
      <c r="A472">
        <v>9</v>
      </c>
      <c r="B472">
        <v>84</v>
      </c>
      <c r="C472">
        <v>90</v>
      </c>
      <c r="D472" t="s">
        <v>216</v>
      </c>
      <c r="E472" t="s">
        <v>426</v>
      </c>
      <c r="F472">
        <v>25</v>
      </c>
      <c r="G472">
        <v>1825</v>
      </c>
      <c r="H472" t="s">
        <v>24</v>
      </c>
      <c r="I472" t="s">
        <v>20</v>
      </c>
      <c r="M472" t="s">
        <v>41</v>
      </c>
      <c r="R472" cm="1">
        <f t="array" ref="R472">SUMPRODUCT(--('1850 Not Stated Clean'!A472:Q472 &lt;&gt; '1850 Not Stated Raw'!A472:Q472))</f>
        <v>0</v>
      </c>
    </row>
    <row r="473" spans="1:18">
      <c r="A473">
        <v>10</v>
      </c>
      <c r="B473">
        <v>84</v>
      </c>
      <c r="C473">
        <v>90</v>
      </c>
      <c r="D473" t="s">
        <v>100</v>
      </c>
      <c r="E473" t="s">
        <v>426</v>
      </c>
      <c r="F473">
        <v>8</v>
      </c>
      <c r="G473">
        <v>1842</v>
      </c>
      <c r="H473" t="s">
        <v>19</v>
      </c>
      <c r="I473" t="s">
        <v>20</v>
      </c>
      <c r="M473" t="s">
        <v>126</v>
      </c>
      <c r="R473" cm="1">
        <f t="array" ref="R473">SUMPRODUCT(--('1850 Not Stated Clean'!A473:Q473 &lt;&gt; '1850 Not Stated Raw'!A473:Q473))</f>
        <v>0</v>
      </c>
    </row>
    <row r="474" spans="1:18">
      <c r="A474">
        <v>11</v>
      </c>
      <c r="B474">
        <v>84</v>
      </c>
      <c r="C474">
        <v>90</v>
      </c>
      <c r="D474" t="s">
        <v>273</v>
      </c>
      <c r="E474" t="s">
        <v>426</v>
      </c>
      <c r="F474">
        <v>6</v>
      </c>
      <c r="G474">
        <v>1844</v>
      </c>
      <c r="H474" t="s">
        <v>19</v>
      </c>
      <c r="I474" t="s">
        <v>20</v>
      </c>
      <c r="M474" t="s">
        <v>126</v>
      </c>
      <c r="R474" cm="1">
        <f t="array" ref="R474">SUMPRODUCT(--('1850 Not Stated Clean'!A474:Q474 &lt;&gt; '1850 Not Stated Raw'!A474:Q474))</f>
        <v>0</v>
      </c>
    </row>
    <row r="475" spans="1:18">
      <c r="A475">
        <v>12</v>
      </c>
      <c r="B475">
        <v>84</v>
      </c>
      <c r="C475">
        <v>90</v>
      </c>
      <c r="D475" t="s">
        <v>424</v>
      </c>
      <c r="E475" t="s">
        <v>426</v>
      </c>
      <c r="F475">
        <v>1</v>
      </c>
      <c r="G475">
        <v>1849</v>
      </c>
      <c r="H475" t="s">
        <v>24</v>
      </c>
      <c r="I475" t="s">
        <v>20</v>
      </c>
      <c r="M475" t="s">
        <v>126</v>
      </c>
      <c r="R475" cm="1">
        <f t="array" ref="R475">SUMPRODUCT(--('1850 Not Stated Clean'!A475:Q475 &lt;&gt; '1850 Not Stated Raw'!A475:Q475))</f>
        <v>0</v>
      </c>
    </row>
    <row r="476" spans="1:18">
      <c r="A476">
        <v>13</v>
      </c>
      <c r="B476">
        <v>85</v>
      </c>
      <c r="C476">
        <v>91</v>
      </c>
      <c r="D476" t="s">
        <v>264</v>
      </c>
      <c r="E476" t="s">
        <v>209</v>
      </c>
      <c r="F476">
        <v>45</v>
      </c>
      <c r="G476">
        <v>1805</v>
      </c>
      <c r="H476" t="s">
        <v>19</v>
      </c>
      <c r="I476" t="s">
        <v>20</v>
      </c>
      <c r="J476" t="s">
        <v>427</v>
      </c>
      <c r="K476" t="s">
        <v>428</v>
      </c>
      <c r="L476">
        <v>1500</v>
      </c>
      <c r="M476" t="s">
        <v>429</v>
      </c>
      <c r="R476" cm="1">
        <f t="array" ref="R476">SUMPRODUCT(--('1850 Not Stated Clean'!A476:Q476 &lt;&gt; '1850 Not Stated Raw'!A476:Q476))</f>
        <v>0</v>
      </c>
    </row>
    <row r="477" spans="1:18">
      <c r="A477">
        <v>14</v>
      </c>
      <c r="B477">
        <v>85</v>
      </c>
      <c r="C477">
        <v>91</v>
      </c>
      <c r="D477" t="s">
        <v>424</v>
      </c>
      <c r="E477" t="s">
        <v>209</v>
      </c>
      <c r="F477">
        <v>31</v>
      </c>
      <c r="G477">
        <v>1819</v>
      </c>
      <c r="H477" t="s">
        <v>24</v>
      </c>
      <c r="I477" t="s">
        <v>20</v>
      </c>
      <c r="M477" t="s">
        <v>430</v>
      </c>
      <c r="R477" cm="1">
        <f t="array" ref="R477">SUMPRODUCT(--('1850 Not Stated Clean'!A477:Q477 &lt;&gt; '1850 Not Stated Raw'!A477:Q477))</f>
        <v>0</v>
      </c>
    </row>
    <row r="478" spans="1:18">
      <c r="A478">
        <v>15</v>
      </c>
      <c r="B478">
        <v>85</v>
      </c>
      <c r="C478">
        <v>91</v>
      </c>
      <c r="D478" t="s">
        <v>177</v>
      </c>
      <c r="E478" t="s">
        <v>209</v>
      </c>
      <c r="F478">
        <v>14</v>
      </c>
      <c r="G478">
        <v>1836</v>
      </c>
      <c r="H478" t="s">
        <v>19</v>
      </c>
      <c r="I478" t="s">
        <v>20</v>
      </c>
      <c r="M478" t="s">
        <v>337</v>
      </c>
      <c r="R478" cm="1">
        <f t="array" ref="R478">SUMPRODUCT(--('1850 Not Stated Clean'!A478:Q478 &lt;&gt; '1850 Not Stated Raw'!A478:Q478))</f>
        <v>1</v>
      </c>
    </row>
    <row r="479" spans="1:18">
      <c r="A479">
        <v>16</v>
      </c>
      <c r="B479">
        <v>86</v>
      </c>
      <c r="C479">
        <v>92</v>
      </c>
      <c r="D479" t="s">
        <v>431</v>
      </c>
      <c r="E479" t="s">
        <v>432</v>
      </c>
      <c r="F479">
        <v>29</v>
      </c>
      <c r="G479">
        <v>1821</v>
      </c>
      <c r="H479" t="s">
        <v>19</v>
      </c>
      <c r="I479" t="s">
        <v>20</v>
      </c>
      <c r="J479" t="s">
        <v>123</v>
      </c>
      <c r="K479" t="s">
        <v>124</v>
      </c>
      <c r="L479">
        <v>900</v>
      </c>
      <c r="M479" t="s">
        <v>77</v>
      </c>
      <c r="R479" cm="1">
        <f t="array" ref="R479">SUMPRODUCT(--('1850 Not Stated Clean'!A479:Q479 &lt;&gt; '1850 Not Stated Raw'!A479:Q479))</f>
        <v>0</v>
      </c>
    </row>
    <row r="480" spans="1:18">
      <c r="A480">
        <v>17</v>
      </c>
      <c r="B480">
        <v>86</v>
      </c>
      <c r="C480">
        <v>92</v>
      </c>
      <c r="D480" t="s">
        <v>56</v>
      </c>
      <c r="E480" t="s">
        <v>432</v>
      </c>
      <c r="F480">
        <v>21</v>
      </c>
      <c r="G480">
        <v>1829</v>
      </c>
      <c r="H480" t="s">
        <v>24</v>
      </c>
      <c r="I480" t="s">
        <v>20</v>
      </c>
      <c r="M480" t="s">
        <v>126</v>
      </c>
      <c r="R480" cm="1">
        <f t="array" ref="R480">SUMPRODUCT(--('1850 Not Stated Clean'!A480:Q480 &lt;&gt; '1850 Not Stated Raw'!A480:Q480))</f>
        <v>0</v>
      </c>
    </row>
    <row r="481" spans="1:18">
      <c r="A481">
        <v>18</v>
      </c>
      <c r="B481">
        <v>87</v>
      </c>
      <c r="C481">
        <v>93</v>
      </c>
      <c r="D481" t="s">
        <v>78</v>
      </c>
      <c r="E481" t="s">
        <v>433</v>
      </c>
      <c r="F481">
        <v>50</v>
      </c>
      <c r="G481">
        <v>1800</v>
      </c>
      <c r="H481" t="s">
        <v>19</v>
      </c>
      <c r="I481" t="s">
        <v>20</v>
      </c>
      <c r="J481" t="s">
        <v>146</v>
      </c>
      <c r="K481" t="s">
        <v>73</v>
      </c>
      <c r="L481">
        <v>500</v>
      </c>
      <c r="M481" t="s">
        <v>335</v>
      </c>
      <c r="R481" cm="1">
        <f t="array" ref="R481">SUMPRODUCT(--('1850 Not Stated Clean'!A481:Q481 &lt;&gt; '1850 Not Stated Raw'!A481:Q481))</f>
        <v>0</v>
      </c>
    </row>
    <row r="482" spans="1:18">
      <c r="A482">
        <v>19</v>
      </c>
      <c r="B482">
        <v>87</v>
      </c>
      <c r="C482">
        <v>93</v>
      </c>
      <c r="D482" t="s">
        <v>56</v>
      </c>
      <c r="E482" t="s">
        <v>433</v>
      </c>
      <c r="F482">
        <v>42</v>
      </c>
      <c r="G482">
        <v>1808</v>
      </c>
      <c r="H482" t="s">
        <v>24</v>
      </c>
      <c r="I482" t="s">
        <v>20</v>
      </c>
      <c r="M482" t="s">
        <v>335</v>
      </c>
      <c r="R482" cm="1">
        <f t="array" ref="R482">SUMPRODUCT(--('1850 Not Stated Clean'!A482:Q482 &lt;&gt; '1850 Not Stated Raw'!A482:Q482))</f>
        <v>0</v>
      </c>
    </row>
    <row r="483" spans="1:18">
      <c r="A483">
        <v>20</v>
      </c>
      <c r="B483">
        <v>87</v>
      </c>
      <c r="C483">
        <v>93</v>
      </c>
      <c r="D483" t="s">
        <v>143</v>
      </c>
      <c r="E483" t="s">
        <v>271</v>
      </c>
      <c r="F483">
        <v>18</v>
      </c>
      <c r="G483">
        <v>1832</v>
      </c>
      <c r="H483" t="s">
        <v>24</v>
      </c>
      <c r="I483" t="s">
        <v>20</v>
      </c>
      <c r="M483" t="s">
        <v>36</v>
      </c>
      <c r="R483" cm="1">
        <f t="array" ref="R483">SUMPRODUCT(--('1850 Not Stated Clean'!A483:Q483 &lt;&gt; '1850 Not Stated Raw'!A483:Q483))</f>
        <v>0</v>
      </c>
    </row>
    <row r="484" spans="1:18">
      <c r="A484">
        <v>21</v>
      </c>
      <c r="B484">
        <v>87</v>
      </c>
      <c r="C484">
        <v>93</v>
      </c>
      <c r="D484" t="s">
        <v>93</v>
      </c>
      <c r="E484" t="s">
        <v>434</v>
      </c>
      <c r="F484">
        <v>42</v>
      </c>
      <c r="G484">
        <v>1808</v>
      </c>
      <c r="H484" t="s">
        <v>19</v>
      </c>
      <c r="I484" t="s">
        <v>20</v>
      </c>
      <c r="J484" t="s">
        <v>314</v>
      </c>
      <c r="K484" t="s">
        <v>315</v>
      </c>
      <c r="M484" t="s">
        <v>77</v>
      </c>
      <c r="R484" cm="1">
        <f t="array" ref="R484">SUMPRODUCT(--('1850 Not Stated Clean'!A484:Q484 &lt;&gt; '1850 Not Stated Raw'!A484:Q484))</f>
        <v>0</v>
      </c>
    </row>
    <row r="485" spans="1:18">
      <c r="A485">
        <v>22</v>
      </c>
      <c r="B485">
        <v>87</v>
      </c>
      <c r="C485">
        <v>93</v>
      </c>
      <c r="D485" t="s">
        <v>435</v>
      </c>
      <c r="E485" t="s">
        <v>434</v>
      </c>
      <c r="F485">
        <v>9</v>
      </c>
      <c r="G485">
        <v>1841</v>
      </c>
      <c r="H485" t="s">
        <v>19</v>
      </c>
      <c r="I485" t="s">
        <v>20</v>
      </c>
      <c r="M485" t="s">
        <v>337</v>
      </c>
      <c r="R485" cm="1">
        <f t="array" ref="R485">SUMPRODUCT(--('1850 Not Stated Clean'!A485:Q485 &lt;&gt; '1850 Not Stated Raw'!A485:Q485))</f>
        <v>0</v>
      </c>
    </row>
    <row r="486" spans="1:18">
      <c r="A486">
        <v>23</v>
      </c>
      <c r="B486">
        <v>88</v>
      </c>
      <c r="C486">
        <v>94</v>
      </c>
      <c r="D486" t="s">
        <v>143</v>
      </c>
      <c r="E486" t="s">
        <v>436</v>
      </c>
      <c r="F486">
        <v>40</v>
      </c>
      <c r="G486">
        <v>1810</v>
      </c>
      <c r="H486" t="s">
        <v>19</v>
      </c>
      <c r="I486" t="s">
        <v>20</v>
      </c>
      <c r="J486" t="s">
        <v>137</v>
      </c>
      <c r="K486" t="s">
        <v>138</v>
      </c>
      <c r="M486" t="s">
        <v>116</v>
      </c>
      <c r="R486" cm="1">
        <f t="array" ref="R486">SUMPRODUCT(--('1850 Not Stated Clean'!A486:Q486 &lt;&gt; '1850 Not Stated Raw'!A486:Q486))</f>
        <v>0</v>
      </c>
    </row>
    <row r="487" spans="1:18">
      <c r="A487">
        <v>24</v>
      </c>
      <c r="B487">
        <v>88</v>
      </c>
      <c r="C487">
        <v>94</v>
      </c>
      <c r="D487" t="s">
        <v>56</v>
      </c>
      <c r="E487" t="s">
        <v>436</v>
      </c>
      <c r="F487">
        <v>34</v>
      </c>
      <c r="G487">
        <v>1816</v>
      </c>
      <c r="H487" t="s">
        <v>24</v>
      </c>
      <c r="I487" t="s">
        <v>20</v>
      </c>
      <c r="M487" t="s">
        <v>116</v>
      </c>
      <c r="R487" cm="1">
        <f t="array" ref="R487">SUMPRODUCT(--('1850 Not Stated Clean'!A487:Q487 &lt;&gt; '1850 Not Stated Raw'!A487:Q487))</f>
        <v>0</v>
      </c>
    </row>
    <row r="488" spans="1:18">
      <c r="A488">
        <v>25</v>
      </c>
      <c r="B488">
        <v>88</v>
      </c>
      <c r="C488">
        <v>94</v>
      </c>
      <c r="D488" t="s">
        <v>78</v>
      </c>
      <c r="E488" t="s">
        <v>436</v>
      </c>
      <c r="F488">
        <v>8</v>
      </c>
      <c r="G488">
        <v>1842</v>
      </c>
      <c r="H488" t="s">
        <v>19</v>
      </c>
      <c r="I488" t="s">
        <v>20</v>
      </c>
      <c r="M488" t="s">
        <v>116</v>
      </c>
      <c r="R488" cm="1">
        <f t="array" ref="R488">SUMPRODUCT(--('1850 Not Stated Clean'!A488:Q488 &lt;&gt; '1850 Not Stated Raw'!A488:Q488))</f>
        <v>0</v>
      </c>
    </row>
    <row r="489" spans="1:18">
      <c r="A489">
        <v>26</v>
      </c>
      <c r="B489">
        <v>88</v>
      </c>
      <c r="C489">
        <v>94</v>
      </c>
      <c r="D489" t="s">
        <v>261</v>
      </c>
      <c r="E489" t="s">
        <v>436</v>
      </c>
      <c r="F489">
        <v>6</v>
      </c>
      <c r="G489">
        <v>1844</v>
      </c>
      <c r="H489" t="s">
        <v>19</v>
      </c>
      <c r="I489" t="s">
        <v>20</v>
      </c>
      <c r="M489" t="s">
        <v>116</v>
      </c>
      <c r="R489" cm="1">
        <f t="array" ref="R489">SUMPRODUCT(--('1850 Not Stated Clean'!A489:Q489 &lt;&gt; '1850 Not Stated Raw'!A489:Q489))</f>
        <v>0</v>
      </c>
    </row>
    <row r="490" spans="1:18">
      <c r="A490">
        <v>27</v>
      </c>
      <c r="B490">
        <v>88</v>
      </c>
      <c r="C490">
        <v>94</v>
      </c>
      <c r="D490" t="s">
        <v>322</v>
      </c>
      <c r="E490" t="s">
        <v>436</v>
      </c>
      <c r="F490">
        <v>1</v>
      </c>
      <c r="G490">
        <v>1849</v>
      </c>
      <c r="H490" t="s">
        <v>24</v>
      </c>
      <c r="I490" t="s">
        <v>20</v>
      </c>
      <c r="M490" t="s">
        <v>27</v>
      </c>
      <c r="R490" cm="1">
        <f t="array" ref="R490">SUMPRODUCT(--('1850 Not Stated Clean'!A490:Q490 &lt;&gt; '1850 Not Stated Raw'!A490:Q490))</f>
        <v>0</v>
      </c>
    </row>
    <row r="491" spans="1:18">
      <c r="A491">
        <v>28</v>
      </c>
      <c r="B491">
        <v>89</v>
      </c>
      <c r="C491">
        <v>95</v>
      </c>
      <c r="D491" t="s">
        <v>437</v>
      </c>
      <c r="E491" t="s">
        <v>438</v>
      </c>
      <c r="F491">
        <v>36</v>
      </c>
      <c r="G491">
        <v>1814</v>
      </c>
      <c r="H491" t="s">
        <v>19</v>
      </c>
      <c r="I491" t="s">
        <v>20</v>
      </c>
      <c r="J491" t="s">
        <v>1346</v>
      </c>
      <c r="K491" t="s">
        <v>257</v>
      </c>
      <c r="M491" t="s">
        <v>41</v>
      </c>
      <c r="R491" cm="1">
        <f t="array" ref="R491">SUMPRODUCT(--('1850 Not Stated Clean'!A491:Q491 &lt;&gt; '1850 Not Stated Raw'!A491:Q491))</f>
        <v>1</v>
      </c>
    </row>
    <row r="492" spans="1:18">
      <c r="A492">
        <v>29</v>
      </c>
      <c r="B492">
        <v>89</v>
      </c>
      <c r="C492">
        <v>95</v>
      </c>
      <c r="D492" t="s">
        <v>298</v>
      </c>
      <c r="E492" t="s">
        <v>438</v>
      </c>
      <c r="F492">
        <v>35</v>
      </c>
      <c r="G492">
        <v>1815</v>
      </c>
      <c r="H492" t="s">
        <v>24</v>
      </c>
      <c r="I492" t="s">
        <v>20</v>
      </c>
      <c r="M492" t="s">
        <v>41</v>
      </c>
      <c r="R492" cm="1">
        <f t="array" ref="R492">SUMPRODUCT(--('1850 Not Stated Clean'!A492:Q492 &lt;&gt; '1850 Not Stated Raw'!A492:Q492))</f>
        <v>0</v>
      </c>
    </row>
    <row r="493" spans="1:18">
      <c r="A493">
        <v>30</v>
      </c>
      <c r="B493">
        <v>89</v>
      </c>
      <c r="C493">
        <v>95</v>
      </c>
      <c r="D493" t="s">
        <v>439</v>
      </c>
      <c r="E493" t="s">
        <v>438</v>
      </c>
      <c r="F493">
        <v>17</v>
      </c>
      <c r="G493">
        <v>1833</v>
      </c>
      <c r="H493" t="s">
        <v>19</v>
      </c>
      <c r="I493" t="s">
        <v>20</v>
      </c>
      <c r="J493" t="s">
        <v>314</v>
      </c>
      <c r="K493" t="s">
        <v>315</v>
      </c>
      <c r="M493" t="s">
        <v>52</v>
      </c>
      <c r="O493" t="s">
        <v>57</v>
      </c>
      <c r="R493" cm="1">
        <f t="array" ref="R493">SUMPRODUCT(--('1850 Not Stated Clean'!A493:Q493 &lt;&gt; '1850 Not Stated Raw'!A493:Q493))</f>
        <v>0</v>
      </c>
    </row>
    <row r="494" spans="1:18">
      <c r="A494">
        <v>31</v>
      </c>
      <c r="B494">
        <v>89</v>
      </c>
      <c r="C494">
        <v>95</v>
      </c>
      <c r="D494" t="s">
        <v>440</v>
      </c>
      <c r="E494" t="s">
        <v>438</v>
      </c>
      <c r="F494">
        <v>14</v>
      </c>
      <c r="G494">
        <v>1836</v>
      </c>
      <c r="H494" t="s">
        <v>19</v>
      </c>
      <c r="I494" t="s">
        <v>20</v>
      </c>
      <c r="M494" t="s">
        <v>52</v>
      </c>
      <c r="O494" t="s">
        <v>57</v>
      </c>
      <c r="R494" cm="1">
        <f t="array" ref="R494">SUMPRODUCT(--('1850 Not Stated Clean'!A494:Q494 &lt;&gt; '1850 Not Stated Raw'!A494:Q494))</f>
        <v>0</v>
      </c>
    </row>
    <row r="495" spans="1:18">
      <c r="A495">
        <v>32</v>
      </c>
      <c r="B495">
        <v>89</v>
      </c>
      <c r="C495">
        <v>95</v>
      </c>
      <c r="D495" t="s">
        <v>424</v>
      </c>
      <c r="E495" t="s">
        <v>438</v>
      </c>
      <c r="F495">
        <v>8</v>
      </c>
      <c r="G495">
        <v>1842</v>
      </c>
      <c r="H495" t="s">
        <v>24</v>
      </c>
      <c r="I495" t="s">
        <v>20</v>
      </c>
      <c r="M495" t="s">
        <v>52</v>
      </c>
      <c r="O495" t="s">
        <v>57</v>
      </c>
      <c r="R495" cm="1">
        <f t="array" ref="R495">SUMPRODUCT(--('1850 Not Stated Clean'!A495:Q495 &lt;&gt; '1850 Not Stated Raw'!A495:Q495))</f>
        <v>0</v>
      </c>
    </row>
    <row r="496" spans="1:18">
      <c r="A496">
        <v>33</v>
      </c>
      <c r="B496">
        <v>89</v>
      </c>
      <c r="C496">
        <v>95</v>
      </c>
      <c r="D496" t="s">
        <v>94</v>
      </c>
      <c r="E496" t="s">
        <v>438</v>
      </c>
      <c r="F496">
        <v>7</v>
      </c>
      <c r="G496">
        <v>1843</v>
      </c>
      <c r="H496" t="s">
        <v>19</v>
      </c>
      <c r="I496" t="s">
        <v>20</v>
      </c>
      <c r="M496" t="s">
        <v>52</v>
      </c>
      <c r="O496" t="s">
        <v>57</v>
      </c>
      <c r="R496" cm="1">
        <f t="array" ref="R496">SUMPRODUCT(--('1850 Not Stated Clean'!A496:Q496 &lt;&gt; '1850 Not Stated Raw'!A496:Q496))</f>
        <v>0</v>
      </c>
    </row>
    <row r="497" spans="1:18">
      <c r="A497">
        <v>34</v>
      </c>
      <c r="B497">
        <v>89</v>
      </c>
      <c r="C497">
        <v>95</v>
      </c>
      <c r="D497" t="s">
        <v>441</v>
      </c>
      <c r="E497" t="s">
        <v>442</v>
      </c>
      <c r="F497">
        <v>21</v>
      </c>
      <c r="G497">
        <v>1829</v>
      </c>
      <c r="H497" t="s">
        <v>19</v>
      </c>
      <c r="I497" t="s">
        <v>20</v>
      </c>
      <c r="J497" t="s">
        <v>89</v>
      </c>
      <c r="K497" t="s">
        <v>33</v>
      </c>
      <c r="M497" t="s">
        <v>41</v>
      </c>
      <c r="R497" cm="1">
        <f t="array" ref="R497">SUMPRODUCT(--('1850 Not Stated Clean'!A497:Q497 &lt;&gt; '1850 Not Stated Raw'!A497:Q497))</f>
        <v>0</v>
      </c>
    </row>
    <row r="498" spans="1:18">
      <c r="A498">
        <v>35</v>
      </c>
      <c r="B498">
        <v>90</v>
      </c>
      <c r="C498">
        <v>96</v>
      </c>
      <c r="D498" t="s">
        <v>92</v>
      </c>
      <c r="E498" t="s">
        <v>334</v>
      </c>
      <c r="F498">
        <v>25</v>
      </c>
      <c r="G498">
        <v>1825</v>
      </c>
      <c r="H498" t="s">
        <v>19</v>
      </c>
      <c r="I498" t="s">
        <v>20</v>
      </c>
      <c r="J498" t="s">
        <v>32</v>
      </c>
      <c r="K498" t="s">
        <v>33</v>
      </c>
      <c r="L498">
        <v>750</v>
      </c>
      <c r="M498" t="s">
        <v>337</v>
      </c>
      <c r="R498" cm="1">
        <f t="array" ref="R498">SUMPRODUCT(--('1850 Not Stated Clean'!A498:Q498 &lt;&gt; '1850 Not Stated Raw'!A498:Q498))</f>
        <v>0</v>
      </c>
    </row>
    <row r="499" spans="1:18">
      <c r="A499">
        <v>36</v>
      </c>
      <c r="B499">
        <v>90</v>
      </c>
      <c r="C499">
        <v>96</v>
      </c>
      <c r="D499" t="s">
        <v>298</v>
      </c>
      <c r="E499" t="s">
        <v>334</v>
      </c>
      <c r="F499">
        <v>24</v>
      </c>
      <c r="G499">
        <v>1826</v>
      </c>
      <c r="H499" t="s">
        <v>24</v>
      </c>
      <c r="I499" t="s">
        <v>20</v>
      </c>
      <c r="M499" t="s">
        <v>38</v>
      </c>
      <c r="R499" cm="1">
        <f t="array" ref="R499">SUMPRODUCT(--('1850 Not Stated Clean'!A499:Q499 &lt;&gt; '1850 Not Stated Raw'!A499:Q499))</f>
        <v>0</v>
      </c>
    </row>
    <row r="500" spans="1:18">
      <c r="A500">
        <v>37</v>
      </c>
      <c r="B500">
        <v>90</v>
      </c>
      <c r="C500">
        <v>96</v>
      </c>
      <c r="D500" t="s">
        <v>56</v>
      </c>
      <c r="E500" t="s">
        <v>334</v>
      </c>
      <c r="F500">
        <v>3</v>
      </c>
      <c r="G500">
        <v>1847</v>
      </c>
      <c r="H500" t="s">
        <v>24</v>
      </c>
      <c r="I500" t="s">
        <v>20</v>
      </c>
      <c r="M500" t="s">
        <v>27</v>
      </c>
      <c r="R500" cm="1">
        <f t="array" ref="R500">SUMPRODUCT(--('1850 Not Stated Clean'!A500:Q500 &lt;&gt; '1850 Not Stated Raw'!A500:Q500))</f>
        <v>0</v>
      </c>
    </row>
    <row r="501" spans="1:18">
      <c r="A501">
        <v>38</v>
      </c>
      <c r="B501">
        <v>90</v>
      </c>
      <c r="C501">
        <v>96</v>
      </c>
      <c r="D501" t="s">
        <v>78</v>
      </c>
      <c r="E501" t="s">
        <v>334</v>
      </c>
      <c r="F501">
        <v>0</v>
      </c>
      <c r="G501">
        <v>1850</v>
      </c>
      <c r="H501" t="s">
        <v>19</v>
      </c>
      <c r="I501" t="s">
        <v>20</v>
      </c>
      <c r="M501" t="s">
        <v>27</v>
      </c>
      <c r="R501" cm="1">
        <f t="array" ref="R501">SUMPRODUCT(--('1850 Not Stated Clean'!A501:Q501 &lt;&gt; '1850 Not Stated Raw'!A501:Q501))</f>
        <v>1</v>
      </c>
    </row>
    <row r="502" spans="1:18">
      <c r="A502">
        <v>39</v>
      </c>
      <c r="B502">
        <v>91</v>
      </c>
      <c r="C502">
        <v>97</v>
      </c>
      <c r="D502" t="s">
        <v>443</v>
      </c>
      <c r="E502" t="s">
        <v>444</v>
      </c>
      <c r="F502">
        <v>40</v>
      </c>
      <c r="G502">
        <v>1810</v>
      </c>
      <c r="H502" t="s">
        <v>19</v>
      </c>
      <c r="I502" t="s">
        <v>20</v>
      </c>
      <c r="J502" t="s">
        <v>32</v>
      </c>
      <c r="K502" t="s">
        <v>33</v>
      </c>
      <c r="L502">
        <v>1000</v>
      </c>
      <c r="M502" t="s">
        <v>79</v>
      </c>
      <c r="R502" cm="1">
        <f t="array" ref="R502">SUMPRODUCT(--('1850 Not Stated Clean'!A502:Q502 &lt;&gt; '1850 Not Stated Raw'!A502:Q502))</f>
        <v>0</v>
      </c>
    </row>
    <row r="503" spans="1:18">
      <c r="A503">
        <v>40</v>
      </c>
      <c r="B503">
        <v>91</v>
      </c>
      <c r="C503">
        <v>97</v>
      </c>
      <c r="D503" t="s">
        <v>143</v>
      </c>
      <c r="E503" t="s">
        <v>444</v>
      </c>
      <c r="F503">
        <v>40</v>
      </c>
      <c r="G503">
        <v>1810</v>
      </c>
      <c r="H503" t="s">
        <v>24</v>
      </c>
      <c r="I503" t="s">
        <v>20</v>
      </c>
      <c r="M503" t="s">
        <v>77</v>
      </c>
      <c r="R503" cm="1">
        <f t="array" ref="R503">SUMPRODUCT(--('1850 Not Stated Clean'!A503:Q503 &lt;&gt; '1850 Not Stated Raw'!A503:Q503))</f>
        <v>0</v>
      </c>
    </row>
    <row r="504" spans="1:18">
      <c r="A504">
        <v>41</v>
      </c>
      <c r="B504">
        <v>91</v>
      </c>
      <c r="C504">
        <v>97</v>
      </c>
      <c r="D504" t="s">
        <v>56</v>
      </c>
      <c r="E504" t="s">
        <v>445</v>
      </c>
      <c r="F504">
        <v>22</v>
      </c>
      <c r="G504">
        <v>1828</v>
      </c>
      <c r="H504" t="s">
        <v>19</v>
      </c>
      <c r="I504" t="s">
        <v>20</v>
      </c>
      <c r="J504" t="s">
        <v>89</v>
      </c>
      <c r="K504" t="s">
        <v>33</v>
      </c>
      <c r="M504" t="s">
        <v>77</v>
      </c>
      <c r="R504" cm="1">
        <f t="array" ref="R504">SUMPRODUCT(--('1850 Not Stated Clean'!A504:Q504 &lt;&gt; '1850 Not Stated Raw'!A504:Q504))</f>
        <v>0</v>
      </c>
    </row>
    <row r="505" spans="1:18">
      <c r="A505">
        <v>42</v>
      </c>
      <c r="B505">
        <v>91</v>
      </c>
      <c r="C505">
        <v>97</v>
      </c>
      <c r="D505" t="s">
        <v>92</v>
      </c>
      <c r="E505" t="s">
        <v>444</v>
      </c>
      <c r="F505">
        <v>12</v>
      </c>
      <c r="G505">
        <v>1838</v>
      </c>
      <c r="H505" t="s">
        <v>24</v>
      </c>
      <c r="I505" t="s">
        <v>20</v>
      </c>
      <c r="R505" cm="1">
        <f t="array" ref="R505">SUMPRODUCT(--('1850 Not Stated Clean'!A505:Q505 &lt;&gt; '1850 Not Stated Raw'!A505:Q505))</f>
        <v>2</v>
      </c>
    </row>
    <row r="506" spans="1:18">
      <c r="A506">
        <v>1</v>
      </c>
      <c r="B506">
        <v>91</v>
      </c>
      <c r="C506">
        <v>97</v>
      </c>
      <c r="D506" t="s">
        <v>43</v>
      </c>
      <c r="E506" t="s">
        <v>445</v>
      </c>
      <c r="F506">
        <v>12</v>
      </c>
      <c r="G506">
        <v>1838</v>
      </c>
      <c r="H506" t="s">
        <v>24</v>
      </c>
      <c r="I506" t="s">
        <v>20</v>
      </c>
      <c r="M506" t="s">
        <v>77</v>
      </c>
      <c r="R506" cm="1">
        <f t="array" ref="R506">SUMPRODUCT(--('1850 Not Stated Clean'!A506:Q506 &lt;&gt; '1850 Not Stated Raw'!A506:Q506))</f>
        <v>1</v>
      </c>
    </row>
    <row r="507" spans="1:18">
      <c r="A507">
        <v>2</v>
      </c>
      <c r="B507">
        <v>91</v>
      </c>
      <c r="C507">
        <v>97</v>
      </c>
      <c r="D507" t="s">
        <v>50</v>
      </c>
      <c r="E507" t="s">
        <v>444</v>
      </c>
      <c r="F507">
        <v>10</v>
      </c>
      <c r="G507">
        <v>1840</v>
      </c>
      <c r="H507" t="s">
        <v>24</v>
      </c>
      <c r="I507" t="s">
        <v>20</v>
      </c>
      <c r="M507" t="s">
        <v>27</v>
      </c>
      <c r="R507" cm="1">
        <f t="array" ref="R507">SUMPRODUCT(--('1850 Not Stated Clean'!A507:Q507 &lt;&gt; '1850 Not Stated Raw'!A507:Q507))</f>
        <v>0</v>
      </c>
    </row>
    <row r="508" spans="1:18">
      <c r="A508">
        <v>3</v>
      </c>
      <c r="B508">
        <v>91</v>
      </c>
      <c r="C508">
        <v>97</v>
      </c>
      <c r="D508" t="s">
        <v>143</v>
      </c>
      <c r="E508" t="s">
        <v>444</v>
      </c>
      <c r="F508">
        <v>6</v>
      </c>
      <c r="G508">
        <v>1844</v>
      </c>
      <c r="H508" t="s">
        <v>24</v>
      </c>
      <c r="I508" t="s">
        <v>20</v>
      </c>
      <c r="M508" t="s">
        <v>27</v>
      </c>
      <c r="R508" cm="1">
        <f t="array" ref="R508">SUMPRODUCT(--('1850 Not Stated Clean'!A508:Q508 &lt;&gt; '1850 Not Stated Raw'!A508:Q508))</f>
        <v>0</v>
      </c>
    </row>
    <row r="509" spans="1:18">
      <c r="A509">
        <v>4</v>
      </c>
      <c r="B509">
        <v>91</v>
      </c>
      <c r="C509">
        <v>97</v>
      </c>
      <c r="D509" t="s">
        <v>50</v>
      </c>
      <c r="E509" t="s">
        <v>444</v>
      </c>
      <c r="F509">
        <v>2</v>
      </c>
      <c r="G509">
        <v>1848</v>
      </c>
      <c r="H509" t="s">
        <v>24</v>
      </c>
      <c r="I509" t="s">
        <v>20</v>
      </c>
      <c r="M509" t="s">
        <v>27</v>
      </c>
      <c r="R509" cm="1">
        <f t="array" ref="R509">SUMPRODUCT(--('1850 Not Stated Clean'!A509:Q509 &lt;&gt; '1850 Not Stated Raw'!A509:Q509))</f>
        <v>0</v>
      </c>
    </row>
    <row r="510" spans="1:18">
      <c r="A510">
        <v>5</v>
      </c>
      <c r="B510">
        <v>91</v>
      </c>
      <c r="C510">
        <v>97</v>
      </c>
      <c r="D510" t="s">
        <v>23</v>
      </c>
      <c r="E510" t="s">
        <v>444</v>
      </c>
      <c r="F510">
        <v>0</v>
      </c>
      <c r="G510">
        <v>1850</v>
      </c>
      <c r="H510" t="s">
        <v>24</v>
      </c>
      <c r="I510" t="s">
        <v>20</v>
      </c>
      <c r="M510" t="s">
        <v>27</v>
      </c>
      <c r="R510" cm="1">
        <f t="array" ref="R510">SUMPRODUCT(--('1850 Not Stated Clean'!A510:Q510 &lt;&gt; '1850 Not Stated Raw'!A510:Q510))</f>
        <v>1</v>
      </c>
    </row>
    <row r="511" spans="1:18">
      <c r="A511">
        <v>6</v>
      </c>
      <c r="B511">
        <v>92</v>
      </c>
      <c r="C511">
        <v>98</v>
      </c>
      <c r="D511" t="s">
        <v>446</v>
      </c>
      <c r="E511" t="s">
        <v>191</v>
      </c>
      <c r="F511">
        <v>30</v>
      </c>
      <c r="G511">
        <v>1820</v>
      </c>
      <c r="H511" t="s">
        <v>19</v>
      </c>
      <c r="I511" t="s">
        <v>20</v>
      </c>
      <c r="J511" t="s">
        <v>32</v>
      </c>
      <c r="K511" t="s">
        <v>33</v>
      </c>
      <c r="M511" t="s">
        <v>36</v>
      </c>
      <c r="R511" cm="1">
        <f t="array" ref="R511">SUMPRODUCT(--('1850 Not Stated Clean'!A511:Q511 &lt;&gt; '1850 Not Stated Raw'!A511:Q511))</f>
        <v>0</v>
      </c>
    </row>
    <row r="512" spans="1:18">
      <c r="A512">
        <v>7</v>
      </c>
      <c r="B512">
        <v>92</v>
      </c>
      <c r="C512">
        <v>98</v>
      </c>
      <c r="D512" t="s">
        <v>50</v>
      </c>
      <c r="E512" t="s">
        <v>191</v>
      </c>
      <c r="F512">
        <v>25</v>
      </c>
      <c r="G512">
        <v>1825</v>
      </c>
      <c r="H512" t="s">
        <v>24</v>
      </c>
      <c r="I512" t="s">
        <v>20</v>
      </c>
      <c r="M512" t="s">
        <v>77</v>
      </c>
      <c r="R512" cm="1">
        <f t="array" ref="R512">SUMPRODUCT(--('1850 Not Stated Clean'!A512:Q512 &lt;&gt; '1850 Not Stated Raw'!A512:Q512))</f>
        <v>0</v>
      </c>
    </row>
    <row r="513" spans="1:18">
      <c r="A513">
        <v>8</v>
      </c>
      <c r="B513">
        <v>92</v>
      </c>
      <c r="C513">
        <v>98</v>
      </c>
      <c r="D513" t="s">
        <v>212</v>
      </c>
      <c r="E513" t="s">
        <v>191</v>
      </c>
      <c r="F513">
        <v>1</v>
      </c>
      <c r="G513">
        <v>1849</v>
      </c>
      <c r="H513" t="s">
        <v>24</v>
      </c>
      <c r="I513" t="s">
        <v>20</v>
      </c>
      <c r="M513" t="s">
        <v>38</v>
      </c>
      <c r="R513" cm="1">
        <f t="array" ref="R513">SUMPRODUCT(--('1850 Not Stated Clean'!A513:Q513 &lt;&gt; '1850 Not Stated Raw'!A513:Q513))</f>
        <v>0</v>
      </c>
    </row>
    <row r="514" spans="1:18">
      <c r="A514">
        <v>9</v>
      </c>
      <c r="B514">
        <v>93</v>
      </c>
      <c r="C514">
        <v>99</v>
      </c>
      <c r="D514" t="s">
        <v>447</v>
      </c>
      <c r="E514" t="s">
        <v>191</v>
      </c>
      <c r="F514">
        <v>28</v>
      </c>
      <c r="G514">
        <v>1822</v>
      </c>
      <c r="H514" t="s">
        <v>19</v>
      </c>
      <c r="I514" t="s">
        <v>20</v>
      </c>
      <c r="J514" t="s">
        <v>32</v>
      </c>
      <c r="K514" t="s">
        <v>33</v>
      </c>
      <c r="M514" t="s">
        <v>36</v>
      </c>
      <c r="R514" cm="1">
        <f t="array" ref="R514">SUMPRODUCT(--('1850 Not Stated Clean'!A514:Q514 &lt;&gt; '1850 Not Stated Raw'!A514:Q514))</f>
        <v>0</v>
      </c>
    </row>
    <row r="515" spans="1:18">
      <c r="A515">
        <v>10</v>
      </c>
      <c r="B515">
        <v>94</v>
      </c>
      <c r="C515">
        <v>100</v>
      </c>
      <c r="D515" t="s">
        <v>448</v>
      </c>
      <c r="E515" t="s">
        <v>173</v>
      </c>
      <c r="F515">
        <v>45</v>
      </c>
      <c r="G515">
        <v>1805</v>
      </c>
      <c r="H515" t="s">
        <v>19</v>
      </c>
      <c r="I515" t="s">
        <v>20</v>
      </c>
      <c r="J515" t="s">
        <v>32</v>
      </c>
      <c r="K515" t="s">
        <v>33</v>
      </c>
      <c r="L515">
        <v>530</v>
      </c>
      <c r="M515" t="s">
        <v>34</v>
      </c>
      <c r="R515" cm="1">
        <f t="array" ref="R515">SUMPRODUCT(--('1850 Not Stated Clean'!A515:Q515 &lt;&gt; '1850 Not Stated Raw'!A515:Q515))</f>
        <v>0</v>
      </c>
    </row>
    <row r="516" spans="1:18">
      <c r="A516">
        <v>11</v>
      </c>
      <c r="B516">
        <v>94</v>
      </c>
      <c r="C516">
        <v>100</v>
      </c>
      <c r="D516" t="s">
        <v>106</v>
      </c>
      <c r="E516" t="s">
        <v>173</v>
      </c>
      <c r="F516">
        <v>36</v>
      </c>
      <c r="G516">
        <v>1814</v>
      </c>
      <c r="H516" t="s">
        <v>24</v>
      </c>
      <c r="I516" t="s">
        <v>20</v>
      </c>
      <c r="M516" t="s">
        <v>77</v>
      </c>
      <c r="R516" cm="1">
        <f t="array" ref="R516">SUMPRODUCT(--('1850 Not Stated Clean'!A516:Q516 &lt;&gt; '1850 Not Stated Raw'!A516:Q516))</f>
        <v>0</v>
      </c>
    </row>
    <row r="517" spans="1:18">
      <c r="A517">
        <v>12</v>
      </c>
      <c r="B517">
        <v>94</v>
      </c>
      <c r="C517">
        <v>100</v>
      </c>
      <c r="D517" t="s">
        <v>1354</v>
      </c>
      <c r="E517" t="s">
        <v>173</v>
      </c>
      <c r="F517">
        <v>17</v>
      </c>
      <c r="G517">
        <v>1833</v>
      </c>
      <c r="H517" t="s">
        <v>19</v>
      </c>
      <c r="I517" t="s">
        <v>20</v>
      </c>
      <c r="J517" t="s">
        <v>89</v>
      </c>
      <c r="K517" t="s">
        <v>33</v>
      </c>
      <c r="M517" t="s">
        <v>34</v>
      </c>
      <c r="O517" t="s">
        <v>57</v>
      </c>
      <c r="R517" cm="1">
        <f t="array" ref="R517">SUMPRODUCT(--('1850 Not Stated Clean'!A517:Q517 &lt;&gt; '1850 Not Stated Raw'!A517:Q517))</f>
        <v>1</v>
      </c>
    </row>
    <row r="518" spans="1:18">
      <c r="A518">
        <v>13</v>
      </c>
      <c r="B518">
        <v>94</v>
      </c>
      <c r="C518">
        <v>100</v>
      </c>
      <c r="D518" t="s">
        <v>449</v>
      </c>
      <c r="E518" t="s">
        <v>173</v>
      </c>
      <c r="F518">
        <v>12</v>
      </c>
      <c r="G518">
        <v>1838</v>
      </c>
      <c r="H518" t="s">
        <v>24</v>
      </c>
      <c r="I518" t="s">
        <v>20</v>
      </c>
      <c r="M518" t="s">
        <v>66</v>
      </c>
      <c r="O518" t="s">
        <v>57</v>
      </c>
      <c r="R518" cm="1">
        <f t="array" ref="R518">SUMPRODUCT(--('1850 Not Stated Clean'!A518:Q518 &lt;&gt; '1850 Not Stated Raw'!A518:Q518))</f>
        <v>0</v>
      </c>
    </row>
    <row r="519" spans="1:18">
      <c r="A519">
        <v>14</v>
      </c>
      <c r="B519">
        <v>94</v>
      </c>
      <c r="C519">
        <v>100</v>
      </c>
      <c r="D519" t="s">
        <v>450</v>
      </c>
      <c r="E519" t="s">
        <v>173</v>
      </c>
      <c r="F519">
        <v>10</v>
      </c>
      <c r="G519">
        <v>1840</v>
      </c>
      <c r="H519" t="s">
        <v>24</v>
      </c>
      <c r="I519" t="s">
        <v>20</v>
      </c>
      <c r="M519" t="s">
        <v>66</v>
      </c>
      <c r="O519" t="s">
        <v>57</v>
      </c>
      <c r="R519" cm="1">
        <f t="array" ref="R519">SUMPRODUCT(--('1850 Not Stated Clean'!A519:Q519 &lt;&gt; '1850 Not Stated Raw'!A519:Q519))</f>
        <v>0</v>
      </c>
    </row>
    <row r="520" spans="1:18">
      <c r="A520">
        <v>15</v>
      </c>
      <c r="B520">
        <v>94</v>
      </c>
      <c r="C520">
        <v>100</v>
      </c>
      <c r="D520" t="s">
        <v>43</v>
      </c>
      <c r="E520" t="s">
        <v>173</v>
      </c>
      <c r="F520">
        <v>8</v>
      </c>
      <c r="G520">
        <v>1842</v>
      </c>
      <c r="H520" t="s">
        <v>19</v>
      </c>
      <c r="I520" t="s">
        <v>20</v>
      </c>
      <c r="M520" t="s">
        <v>66</v>
      </c>
      <c r="R520" cm="1">
        <f t="array" ref="R520">SUMPRODUCT(--('1850 Not Stated Clean'!A520:Q520 &lt;&gt; '1850 Not Stated Raw'!A520:Q520))</f>
        <v>0</v>
      </c>
    </row>
    <row r="521" spans="1:18">
      <c r="A521">
        <v>16</v>
      </c>
      <c r="B521">
        <v>94</v>
      </c>
      <c r="C521">
        <v>100</v>
      </c>
      <c r="D521" t="s">
        <v>451</v>
      </c>
      <c r="E521" t="s">
        <v>173</v>
      </c>
      <c r="F521">
        <v>6</v>
      </c>
      <c r="G521">
        <v>1844</v>
      </c>
      <c r="H521" t="s">
        <v>19</v>
      </c>
      <c r="I521" t="s">
        <v>20</v>
      </c>
      <c r="M521" t="s">
        <v>41</v>
      </c>
      <c r="R521" cm="1">
        <f t="array" ref="R521">SUMPRODUCT(--('1850 Not Stated Clean'!A521:Q521 &lt;&gt; '1850 Not Stated Raw'!A521:Q521))</f>
        <v>0</v>
      </c>
    </row>
    <row r="522" spans="1:18">
      <c r="A522">
        <v>17</v>
      </c>
      <c r="B522">
        <v>94</v>
      </c>
      <c r="C522">
        <v>100</v>
      </c>
      <c r="D522" t="s">
        <v>452</v>
      </c>
      <c r="E522" t="s">
        <v>173</v>
      </c>
      <c r="F522">
        <v>5</v>
      </c>
      <c r="G522">
        <v>1845</v>
      </c>
      <c r="H522" t="s">
        <v>19</v>
      </c>
      <c r="I522" t="s">
        <v>20</v>
      </c>
      <c r="M522" t="s">
        <v>41</v>
      </c>
      <c r="R522" cm="1">
        <f t="array" ref="R522">SUMPRODUCT(--('1850 Not Stated Clean'!A522:Q522 &lt;&gt; '1850 Not Stated Raw'!A522:Q522))</f>
        <v>0</v>
      </c>
    </row>
    <row r="523" spans="1:18">
      <c r="A523">
        <v>18</v>
      </c>
      <c r="B523">
        <v>94</v>
      </c>
      <c r="C523">
        <v>100</v>
      </c>
      <c r="D523" t="s">
        <v>259</v>
      </c>
      <c r="E523" t="s">
        <v>173</v>
      </c>
      <c r="F523">
        <v>4</v>
      </c>
      <c r="G523">
        <v>1846</v>
      </c>
      <c r="H523" t="s">
        <v>24</v>
      </c>
      <c r="I523" t="s">
        <v>20</v>
      </c>
      <c r="M523" t="s">
        <v>27</v>
      </c>
      <c r="R523" cm="1">
        <f t="array" ref="R523">SUMPRODUCT(--('1850 Not Stated Clean'!A523:Q523 &lt;&gt; '1850 Not Stated Raw'!A523:Q523))</f>
        <v>0</v>
      </c>
    </row>
    <row r="524" spans="1:18">
      <c r="A524">
        <v>19</v>
      </c>
      <c r="B524">
        <v>94</v>
      </c>
      <c r="C524">
        <v>100</v>
      </c>
      <c r="D524" t="s">
        <v>453</v>
      </c>
      <c r="E524" t="s">
        <v>173</v>
      </c>
      <c r="F524">
        <v>2</v>
      </c>
      <c r="G524">
        <v>1848</v>
      </c>
      <c r="H524" t="s">
        <v>24</v>
      </c>
      <c r="I524" t="s">
        <v>20</v>
      </c>
      <c r="M524" t="s">
        <v>41</v>
      </c>
      <c r="R524" cm="1">
        <f t="array" ref="R524">SUMPRODUCT(--('1850 Not Stated Clean'!A524:Q524 &lt;&gt; '1850 Not Stated Raw'!A524:Q524))</f>
        <v>0</v>
      </c>
    </row>
    <row r="525" spans="1:18">
      <c r="A525">
        <v>20</v>
      </c>
      <c r="B525">
        <v>95</v>
      </c>
      <c r="C525">
        <v>101</v>
      </c>
      <c r="D525" t="s">
        <v>406</v>
      </c>
      <c r="E525" t="s">
        <v>174</v>
      </c>
      <c r="F525">
        <v>28</v>
      </c>
      <c r="G525">
        <v>1822</v>
      </c>
      <c r="H525" t="s">
        <v>19</v>
      </c>
      <c r="I525" t="s">
        <v>20</v>
      </c>
      <c r="J525" t="s">
        <v>32</v>
      </c>
      <c r="K525" t="s">
        <v>33</v>
      </c>
      <c r="M525" t="s">
        <v>155</v>
      </c>
      <c r="R525" cm="1">
        <f t="array" ref="R525">SUMPRODUCT(--('1850 Not Stated Clean'!A525:Q525 &lt;&gt; '1850 Not Stated Raw'!A525:Q525))</f>
        <v>0</v>
      </c>
    </row>
    <row r="526" spans="1:18">
      <c r="A526">
        <v>21</v>
      </c>
      <c r="B526">
        <v>95</v>
      </c>
      <c r="C526">
        <v>101</v>
      </c>
      <c r="D526" t="s">
        <v>50</v>
      </c>
      <c r="E526" t="s">
        <v>174</v>
      </c>
      <c r="F526">
        <v>19</v>
      </c>
      <c r="G526">
        <v>1831</v>
      </c>
      <c r="H526" t="s">
        <v>24</v>
      </c>
      <c r="I526" t="s">
        <v>20</v>
      </c>
      <c r="M526" t="s">
        <v>155</v>
      </c>
      <c r="R526" cm="1">
        <f t="array" ref="R526">SUMPRODUCT(--('1850 Not Stated Clean'!A526:Q526 &lt;&gt; '1850 Not Stated Raw'!A526:Q526))</f>
        <v>0</v>
      </c>
    </row>
    <row r="527" spans="1:18">
      <c r="A527">
        <v>22</v>
      </c>
      <c r="B527">
        <v>95</v>
      </c>
      <c r="C527">
        <v>101</v>
      </c>
      <c r="D527" t="s">
        <v>143</v>
      </c>
      <c r="E527" t="s">
        <v>174</v>
      </c>
      <c r="F527">
        <v>1</v>
      </c>
      <c r="G527">
        <v>1849</v>
      </c>
      <c r="H527" t="s">
        <v>19</v>
      </c>
      <c r="I527" t="s">
        <v>20</v>
      </c>
      <c r="M527" t="s">
        <v>27</v>
      </c>
      <c r="R527" cm="1">
        <f t="array" ref="R527">SUMPRODUCT(--('1850 Not Stated Clean'!A527:Q527 &lt;&gt; '1850 Not Stated Raw'!A527:Q527))</f>
        <v>0</v>
      </c>
    </row>
    <row r="528" spans="1:18">
      <c r="A528">
        <v>23</v>
      </c>
      <c r="B528">
        <v>96</v>
      </c>
      <c r="C528">
        <v>102</v>
      </c>
      <c r="D528" t="s">
        <v>44</v>
      </c>
      <c r="E528" t="s">
        <v>454</v>
      </c>
      <c r="F528">
        <v>40</v>
      </c>
      <c r="G528">
        <v>1810</v>
      </c>
      <c r="H528" t="s">
        <v>19</v>
      </c>
      <c r="I528" t="s">
        <v>20</v>
      </c>
      <c r="J528" t="s">
        <v>137</v>
      </c>
      <c r="K528" t="s">
        <v>138</v>
      </c>
      <c r="M528" t="s">
        <v>116</v>
      </c>
      <c r="R528" cm="1">
        <f t="array" ref="R528">SUMPRODUCT(--('1850 Not Stated Clean'!A528:Q528 &lt;&gt; '1850 Not Stated Raw'!A528:Q528))</f>
        <v>0</v>
      </c>
    </row>
    <row r="529" spans="1:18">
      <c r="A529">
        <v>24</v>
      </c>
      <c r="B529">
        <v>96</v>
      </c>
      <c r="C529">
        <v>102</v>
      </c>
      <c r="D529" t="s">
        <v>322</v>
      </c>
      <c r="E529" t="s">
        <v>454</v>
      </c>
      <c r="F529">
        <v>36</v>
      </c>
      <c r="G529">
        <v>1814</v>
      </c>
      <c r="H529" t="s">
        <v>24</v>
      </c>
      <c r="I529" t="s">
        <v>20</v>
      </c>
      <c r="M529" t="s">
        <v>116</v>
      </c>
      <c r="R529" cm="1">
        <f t="array" ref="R529">SUMPRODUCT(--('1850 Not Stated Clean'!A529:Q529 &lt;&gt; '1850 Not Stated Raw'!A529:Q529))</f>
        <v>0</v>
      </c>
    </row>
    <row r="530" spans="1:18">
      <c r="A530">
        <v>25</v>
      </c>
      <c r="B530">
        <v>96</v>
      </c>
      <c r="C530">
        <v>102</v>
      </c>
      <c r="D530" t="s">
        <v>322</v>
      </c>
      <c r="E530" t="s">
        <v>454</v>
      </c>
      <c r="F530">
        <v>11</v>
      </c>
      <c r="G530">
        <v>1839</v>
      </c>
      <c r="H530" t="s">
        <v>24</v>
      </c>
      <c r="I530" t="s">
        <v>20</v>
      </c>
      <c r="M530" t="s">
        <v>116</v>
      </c>
      <c r="R530" cm="1">
        <f t="array" ref="R530">SUMPRODUCT(--('1850 Not Stated Clean'!A530:Q530 &lt;&gt; '1850 Not Stated Raw'!A530:Q530))</f>
        <v>0</v>
      </c>
    </row>
    <row r="531" spans="1:18">
      <c r="A531">
        <v>26</v>
      </c>
      <c r="B531">
        <v>96</v>
      </c>
      <c r="C531">
        <v>102</v>
      </c>
      <c r="D531" t="s">
        <v>92</v>
      </c>
      <c r="E531" t="s">
        <v>454</v>
      </c>
      <c r="F531">
        <v>9</v>
      </c>
      <c r="G531">
        <v>1841</v>
      </c>
      <c r="H531" t="s">
        <v>19</v>
      </c>
      <c r="I531" t="s">
        <v>20</v>
      </c>
      <c r="M531" t="s">
        <v>116</v>
      </c>
      <c r="R531" cm="1">
        <f t="array" ref="R531">SUMPRODUCT(--('1850 Not Stated Clean'!A531:Q531 &lt;&gt; '1850 Not Stated Raw'!A531:Q531))</f>
        <v>0</v>
      </c>
    </row>
    <row r="532" spans="1:18">
      <c r="A532">
        <v>27</v>
      </c>
      <c r="B532">
        <v>96</v>
      </c>
      <c r="C532">
        <v>102</v>
      </c>
      <c r="D532" t="s">
        <v>50</v>
      </c>
      <c r="E532" t="s">
        <v>454</v>
      </c>
      <c r="F532">
        <v>7</v>
      </c>
      <c r="G532">
        <v>1843</v>
      </c>
      <c r="H532" t="s">
        <v>24</v>
      </c>
      <c r="I532" t="s">
        <v>20</v>
      </c>
      <c r="M532" t="s">
        <v>116</v>
      </c>
      <c r="R532" cm="1">
        <f t="array" ref="R532">SUMPRODUCT(--('1850 Not Stated Clean'!A532:Q532 &lt;&gt; '1850 Not Stated Raw'!A532:Q532))</f>
        <v>0</v>
      </c>
    </row>
    <row r="533" spans="1:18">
      <c r="A533">
        <v>28</v>
      </c>
      <c r="B533">
        <v>96</v>
      </c>
      <c r="C533">
        <v>102</v>
      </c>
      <c r="D533" t="s">
        <v>94</v>
      </c>
      <c r="E533" t="s">
        <v>454</v>
      </c>
      <c r="F533">
        <v>5</v>
      </c>
      <c r="G533">
        <v>1845</v>
      </c>
      <c r="H533" t="s">
        <v>19</v>
      </c>
      <c r="I533" t="s">
        <v>20</v>
      </c>
      <c r="M533" t="s">
        <v>116</v>
      </c>
      <c r="R533" cm="1">
        <f t="array" ref="R533">SUMPRODUCT(--('1850 Not Stated Clean'!A533:Q533 &lt;&gt; '1850 Not Stated Raw'!A533:Q533))</f>
        <v>0</v>
      </c>
    </row>
    <row r="534" spans="1:18">
      <c r="A534">
        <v>29</v>
      </c>
      <c r="B534">
        <v>97</v>
      </c>
      <c r="C534">
        <v>103</v>
      </c>
      <c r="D534" t="s">
        <v>93</v>
      </c>
      <c r="E534" t="s">
        <v>455</v>
      </c>
      <c r="F534">
        <v>28</v>
      </c>
      <c r="G534">
        <v>1822</v>
      </c>
      <c r="H534" t="s">
        <v>19</v>
      </c>
      <c r="I534" t="s">
        <v>20</v>
      </c>
      <c r="J534" t="s">
        <v>89</v>
      </c>
      <c r="K534" t="s">
        <v>33</v>
      </c>
      <c r="M534" t="s">
        <v>116</v>
      </c>
      <c r="R534" cm="1">
        <f t="array" ref="R534">SUMPRODUCT(--('1850 Not Stated Clean'!A534:Q534 &lt;&gt; '1850 Not Stated Raw'!A534:Q534))</f>
        <v>0</v>
      </c>
    </row>
    <row r="535" spans="1:18">
      <c r="A535">
        <v>30</v>
      </c>
      <c r="B535">
        <v>97</v>
      </c>
      <c r="C535">
        <v>103</v>
      </c>
      <c r="D535" t="s">
        <v>78</v>
      </c>
      <c r="E535" t="s">
        <v>455</v>
      </c>
      <c r="F535">
        <v>9</v>
      </c>
      <c r="G535">
        <v>1841</v>
      </c>
      <c r="H535" t="s">
        <v>19</v>
      </c>
      <c r="I535" t="s">
        <v>20</v>
      </c>
      <c r="M535" t="s">
        <v>116</v>
      </c>
      <c r="R535" cm="1">
        <f t="array" ref="R535">SUMPRODUCT(--('1850 Not Stated Clean'!A535:Q535 &lt;&gt; '1850 Not Stated Raw'!A535:Q535))</f>
        <v>0</v>
      </c>
    </row>
    <row r="536" spans="1:18">
      <c r="A536">
        <v>31</v>
      </c>
      <c r="B536">
        <v>98</v>
      </c>
      <c r="C536">
        <v>104</v>
      </c>
      <c r="D536" t="s">
        <v>95</v>
      </c>
      <c r="E536" t="s">
        <v>456</v>
      </c>
      <c r="F536">
        <v>57</v>
      </c>
      <c r="G536">
        <v>1793</v>
      </c>
      <c r="H536" t="s">
        <v>19</v>
      </c>
      <c r="I536" t="s">
        <v>20</v>
      </c>
      <c r="J536" t="s">
        <v>1355</v>
      </c>
      <c r="K536" t="s">
        <v>211</v>
      </c>
      <c r="L536">
        <v>900</v>
      </c>
      <c r="M536" t="s">
        <v>79</v>
      </c>
      <c r="R536" cm="1">
        <f t="array" ref="R536">SUMPRODUCT(--('1850 Not Stated Clean'!A536:Q536 &lt;&gt; '1850 Not Stated Raw'!A536:Q536))</f>
        <v>1</v>
      </c>
    </row>
    <row r="537" spans="1:18">
      <c r="A537">
        <v>32</v>
      </c>
      <c r="B537">
        <v>98</v>
      </c>
      <c r="C537">
        <v>104</v>
      </c>
      <c r="D537" t="s">
        <v>86</v>
      </c>
      <c r="E537" t="s">
        <v>456</v>
      </c>
      <c r="F537">
        <v>44</v>
      </c>
      <c r="G537">
        <v>1806</v>
      </c>
      <c r="H537" t="s">
        <v>24</v>
      </c>
      <c r="I537" t="s">
        <v>20</v>
      </c>
      <c r="M537" t="s">
        <v>34</v>
      </c>
      <c r="R537" cm="1">
        <f t="array" ref="R537">SUMPRODUCT(--('1850 Not Stated Clean'!A537:Q537 &lt;&gt; '1850 Not Stated Raw'!A537:Q537))</f>
        <v>0</v>
      </c>
    </row>
    <row r="538" spans="1:18">
      <c r="A538">
        <v>33</v>
      </c>
      <c r="B538">
        <v>98</v>
      </c>
      <c r="C538">
        <v>104</v>
      </c>
      <c r="D538" t="s">
        <v>93</v>
      </c>
      <c r="E538" t="s">
        <v>456</v>
      </c>
      <c r="F538">
        <v>22</v>
      </c>
      <c r="G538">
        <v>1828</v>
      </c>
      <c r="H538" t="s">
        <v>19</v>
      </c>
      <c r="I538" t="s">
        <v>20</v>
      </c>
      <c r="J538" t="s">
        <v>1355</v>
      </c>
      <c r="K538" t="s">
        <v>211</v>
      </c>
      <c r="M538" t="s">
        <v>52</v>
      </c>
      <c r="R538" cm="1">
        <f t="array" ref="R538">SUMPRODUCT(--('1850 Not Stated Clean'!A538:Q538 &lt;&gt; '1850 Not Stated Raw'!A538:Q538))</f>
        <v>1</v>
      </c>
    </row>
    <row r="539" spans="1:18">
      <c r="A539">
        <v>34</v>
      </c>
      <c r="B539">
        <v>98</v>
      </c>
      <c r="C539">
        <v>104</v>
      </c>
      <c r="D539" t="s">
        <v>51</v>
      </c>
      <c r="E539" t="s">
        <v>456</v>
      </c>
      <c r="F539">
        <v>20</v>
      </c>
      <c r="G539">
        <v>1830</v>
      </c>
      <c r="H539" t="s">
        <v>19</v>
      </c>
      <c r="I539" t="s">
        <v>20</v>
      </c>
      <c r="J539" t="s">
        <v>1355</v>
      </c>
      <c r="K539" t="s">
        <v>211</v>
      </c>
      <c r="M539" t="s">
        <v>52</v>
      </c>
      <c r="R539" cm="1">
        <f t="array" ref="R539">SUMPRODUCT(--('1850 Not Stated Clean'!A539:Q539 &lt;&gt; '1850 Not Stated Raw'!A539:Q539))</f>
        <v>1</v>
      </c>
    </row>
    <row r="540" spans="1:18">
      <c r="A540">
        <v>35</v>
      </c>
      <c r="B540">
        <v>98</v>
      </c>
      <c r="C540">
        <v>104</v>
      </c>
      <c r="D540" t="s">
        <v>94</v>
      </c>
      <c r="E540" t="s">
        <v>456</v>
      </c>
      <c r="F540">
        <v>16</v>
      </c>
      <c r="G540">
        <v>1834</v>
      </c>
      <c r="H540" t="s">
        <v>24</v>
      </c>
      <c r="I540" t="s">
        <v>20</v>
      </c>
      <c r="M540" t="s">
        <v>52</v>
      </c>
      <c r="R540" cm="1">
        <f t="array" ref="R540">SUMPRODUCT(--('1850 Not Stated Clean'!A540:Q540 &lt;&gt; '1850 Not Stated Raw'!A540:Q540))</f>
        <v>0</v>
      </c>
    </row>
    <row r="541" spans="1:18">
      <c r="A541">
        <v>36</v>
      </c>
      <c r="B541">
        <v>98</v>
      </c>
      <c r="C541">
        <v>104</v>
      </c>
      <c r="D541" t="s">
        <v>267</v>
      </c>
      <c r="E541" t="s">
        <v>456</v>
      </c>
      <c r="F541">
        <v>9</v>
      </c>
      <c r="G541">
        <v>1841</v>
      </c>
      <c r="H541" t="s">
        <v>24</v>
      </c>
      <c r="I541" t="s">
        <v>20</v>
      </c>
      <c r="M541" t="s">
        <v>52</v>
      </c>
      <c r="R541" cm="1">
        <f t="array" ref="R541">SUMPRODUCT(--('1850 Not Stated Clean'!A541:Q541 &lt;&gt; '1850 Not Stated Raw'!A541:Q541))</f>
        <v>0</v>
      </c>
    </row>
    <row r="542" spans="1:18">
      <c r="A542">
        <v>37</v>
      </c>
      <c r="B542">
        <v>98</v>
      </c>
      <c r="C542">
        <v>104</v>
      </c>
      <c r="D542" t="s">
        <v>119</v>
      </c>
      <c r="E542" t="s">
        <v>458</v>
      </c>
      <c r="F542">
        <v>20</v>
      </c>
      <c r="G542">
        <v>1830</v>
      </c>
      <c r="H542" t="s">
        <v>19</v>
      </c>
      <c r="I542" t="s">
        <v>20</v>
      </c>
      <c r="J542" t="s">
        <v>314</v>
      </c>
      <c r="K542" t="s">
        <v>315</v>
      </c>
      <c r="M542" t="s">
        <v>116</v>
      </c>
      <c r="R542" cm="1">
        <f t="array" ref="R542">SUMPRODUCT(--('1850 Not Stated Clean'!A542:Q542 &lt;&gt; '1850 Not Stated Raw'!A542:Q542))</f>
        <v>0</v>
      </c>
    </row>
    <row r="543" spans="1:18">
      <c r="A543">
        <v>38</v>
      </c>
      <c r="B543">
        <v>99</v>
      </c>
      <c r="C543">
        <v>105</v>
      </c>
      <c r="D543" t="s">
        <v>459</v>
      </c>
      <c r="E543" t="s">
        <v>173</v>
      </c>
      <c r="F543">
        <v>32</v>
      </c>
      <c r="G543">
        <v>1818</v>
      </c>
      <c r="H543" t="s">
        <v>19</v>
      </c>
      <c r="I543" t="s">
        <v>20</v>
      </c>
      <c r="J543" t="s">
        <v>32</v>
      </c>
      <c r="K543" t="s">
        <v>33</v>
      </c>
      <c r="L543">
        <v>1000</v>
      </c>
      <c r="M543" t="s">
        <v>41</v>
      </c>
      <c r="R543" cm="1">
        <f t="array" ref="R543">SUMPRODUCT(--('1850 Not Stated Clean'!A543:Q543 &lt;&gt; '1850 Not Stated Raw'!A543:Q543))</f>
        <v>0</v>
      </c>
    </row>
    <row r="544" spans="1:18">
      <c r="A544">
        <v>39</v>
      </c>
      <c r="B544">
        <v>99</v>
      </c>
      <c r="C544">
        <v>105</v>
      </c>
      <c r="D544" t="s">
        <v>50</v>
      </c>
      <c r="E544" t="s">
        <v>173</v>
      </c>
      <c r="F544">
        <v>24</v>
      </c>
      <c r="G544">
        <v>1826</v>
      </c>
      <c r="H544" t="s">
        <v>24</v>
      </c>
      <c r="I544" t="s">
        <v>20</v>
      </c>
      <c r="M544" t="s">
        <v>41</v>
      </c>
      <c r="R544" cm="1">
        <f t="array" ref="R544">SUMPRODUCT(--('1850 Not Stated Clean'!A544:Q544 &lt;&gt; '1850 Not Stated Raw'!A544:Q544))</f>
        <v>0</v>
      </c>
    </row>
    <row r="545" spans="1:18">
      <c r="A545">
        <v>40</v>
      </c>
      <c r="B545">
        <v>99</v>
      </c>
      <c r="C545">
        <v>105</v>
      </c>
      <c r="D545" t="s">
        <v>56</v>
      </c>
      <c r="E545" t="s">
        <v>173</v>
      </c>
      <c r="F545">
        <v>11</v>
      </c>
      <c r="G545">
        <v>1839</v>
      </c>
      <c r="H545" t="s">
        <v>24</v>
      </c>
      <c r="I545" t="s">
        <v>20</v>
      </c>
      <c r="M545" t="s">
        <v>41</v>
      </c>
      <c r="O545" t="s">
        <v>57</v>
      </c>
      <c r="R545" cm="1">
        <f t="array" ref="R545">SUMPRODUCT(--('1850 Not Stated Clean'!A545:Q545 &lt;&gt; '1850 Not Stated Raw'!A545:Q545))</f>
        <v>0</v>
      </c>
    </row>
    <row r="546" spans="1:18">
      <c r="A546">
        <v>41</v>
      </c>
      <c r="B546">
        <v>99</v>
      </c>
      <c r="C546">
        <v>105</v>
      </c>
      <c r="D546" t="s">
        <v>56</v>
      </c>
      <c r="E546" t="s">
        <v>173</v>
      </c>
      <c r="F546">
        <v>8</v>
      </c>
      <c r="G546">
        <v>1842</v>
      </c>
      <c r="H546" t="s">
        <v>19</v>
      </c>
      <c r="I546" t="s">
        <v>20</v>
      </c>
      <c r="M546" t="s">
        <v>41</v>
      </c>
      <c r="O546" t="s">
        <v>57</v>
      </c>
      <c r="R546" cm="1">
        <f t="array" ref="R546">SUMPRODUCT(--('1850 Not Stated Clean'!A546:Q546 &lt;&gt; '1850 Not Stated Raw'!A546:Q546))</f>
        <v>0</v>
      </c>
    </row>
    <row r="547" spans="1:18">
      <c r="A547">
        <v>42</v>
      </c>
      <c r="B547">
        <v>99</v>
      </c>
      <c r="C547">
        <v>105</v>
      </c>
      <c r="D547" t="s">
        <v>95</v>
      </c>
      <c r="E547" t="s">
        <v>173</v>
      </c>
      <c r="F547">
        <v>6</v>
      </c>
      <c r="G547">
        <v>1844</v>
      </c>
      <c r="H547" t="s">
        <v>19</v>
      </c>
      <c r="I547" t="s">
        <v>20</v>
      </c>
      <c r="R547" cm="1">
        <f t="array" ref="R547">SUMPRODUCT(--('1850 Not Stated Clean'!A547:Q547 &lt;&gt; '1850 Not Stated Raw'!A547:Q547))</f>
        <v>1</v>
      </c>
    </row>
    <row r="548" spans="1:18">
      <c r="A548">
        <v>1</v>
      </c>
      <c r="B548">
        <v>99</v>
      </c>
      <c r="C548">
        <v>105</v>
      </c>
      <c r="D548" t="s">
        <v>288</v>
      </c>
      <c r="E548" t="s">
        <v>173</v>
      </c>
      <c r="F548">
        <v>2</v>
      </c>
      <c r="G548">
        <v>1848</v>
      </c>
      <c r="H548" t="s">
        <v>19</v>
      </c>
      <c r="I548" t="s">
        <v>20</v>
      </c>
      <c r="M548" t="s">
        <v>27</v>
      </c>
      <c r="R548" cm="1">
        <f t="array" ref="R548">SUMPRODUCT(--('1850 Not Stated Clean'!A548:Q548 &lt;&gt; '1850 Not Stated Raw'!A548:Q548))</f>
        <v>0</v>
      </c>
    </row>
    <row r="549" spans="1:18">
      <c r="A549">
        <v>2</v>
      </c>
      <c r="B549">
        <v>100</v>
      </c>
      <c r="C549">
        <v>106</v>
      </c>
      <c r="D549" t="s">
        <v>466</v>
      </c>
      <c r="E549" t="s">
        <v>1356</v>
      </c>
      <c r="F549">
        <v>41</v>
      </c>
      <c r="G549">
        <v>1809</v>
      </c>
      <c r="H549" t="s">
        <v>19</v>
      </c>
      <c r="I549" t="s">
        <v>20</v>
      </c>
      <c r="J549" t="s">
        <v>225</v>
      </c>
      <c r="K549" t="s">
        <v>226</v>
      </c>
      <c r="M549" t="s">
        <v>41</v>
      </c>
      <c r="R549" cm="1">
        <f t="array" ref="R549">SUMPRODUCT(--('1850 Not Stated Clean'!A549:Q549 &lt;&gt; '1850 Not Stated Raw'!A549:Q549))</f>
        <v>3</v>
      </c>
    </row>
    <row r="550" spans="1:18">
      <c r="A550">
        <v>3</v>
      </c>
      <c r="B550">
        <v>100</v>
      </c>
      <c r="C550">
        <v>106</v>
      </c>
      <c r="D550" t="s">
        <v>375</v>
      </c>
      <c r="E550" t="s">
        <v>1356</v>
      </c>
      <c r="F550">
        <v>38</v>
      </c>
      <c r="G550">
        <v>1812</v>
      </c>
      <c r="H550" t="s">
        <v>24</v>
      </c>
      <c r="I550" t="s">
        <v>20</v>
      </c>
      <c r="M550" t="s">
        <v>87</v>
      </c>
      <c r="R550" cm="1">
        <f t="array" ref="R550">SUMPRODUCT(--('1850 Not Stated Clean'!A550:Q550 &lt;&gt; '1850 Not Stated Raw'!A550:Q550))</f>
        <v>1</v>
      </c>
    </row>
    <row r="551" spans="1:18">
      <c r="A551">
        <v>4</v>
      </c>
      <c r="B551">
        <v>100</v>
      </c>
      <c r="C551">
        <v>106</v>
      </c>
      <c r="D551" t="s">
        <v>462</v>
      </c>
      <c r="E551" t="s">
        <v>1356</v>
      </c>
      <c r="F551">
        <v>17</v>
      </c>
      <c r="G551">
        <v>1833</v>
      </c>
      <c r="H551" t="s">
        <v>24</v>
      </c>
      <c r="I551" t="s">
        <v>20</v>
      </c>
      <c r="M551" t="s">
        <v>41</v>
      </c>
      <c r="R551" cm="1">
        <f t="array" ref="R551">SUMPRODUCT(--('1850 Not Stated Clean'!A551:Q551 &lt;&gt; '1850 Not Stated Raw'!A551:Q551))</f>
        <v>2</v>
      </c>
    </row>
    <row r="552" spans="1:18">
      <c r="A552">
        <v>5</v>
      </c>
      <c r="B552">
        <v>100</v>
      </c>
      <c r="C552">
        <v>106</v>
      </c>
      <c r="D552" t="s">
        <v>463</v>
      </c>
      <c r="E552" t="s">
        <v>1356</v>
      </c>
      <c r="F552">
        <v>15</v>
      </c>
      <c r="G552">
        <v>1835</v>
      </c>
      <c r="H552" t="s">
        <v>24</v>
      </c>
      <c r="I552" t="s">
        <v>20</v>
      </c>
      <c r="M552" t="s">
        <v>41</v>
      </c>
      <c r="R552" cm="1">
        <f t="array" ref="R552">SUMPRODUCT(--('1850 Not Stated Clean'!A552:Q552 &lt;&gt; '1850 Not Stated Raw'!A552:Q552))</f>
        <v>2</v>
      </c>
    </row>
    <row r="553" spans="1:18">
      <c r="A553">
        <v>6</v>
      </c>
      <c r="B553">
        <v>100</v>
      </c>
      <c r="C553">
        <v>106</v>
      </c>
      <c r="D553" t="s">
        <v>464</v>
      </c>
      <c r="E553" t="s">
        <v>1356</v>
      </c>
      <c r="F553">
        <v>14</v>
      </c>
      <c r="G553">
        <v>1836</v>
      </c>
      <c r="H553" t="s">
        <v>24</v>
      </c>
      <c r="I553" t="s">
        <v>20</v>
      </c>
      <c r="M553" t="s">
        <v>41</v>
      </c>
      <c r="R553" cm="1">
        <f t="array" ref="R553">SUMPRODUCT(--('1850 Not Stated Clean'!A553:Q553 &lt;&gt; '1850 Not Stated Raw'!A553:Q553))</f>
        <v>2</v>
      </c>
    </row>
    <row r="554" spans="1:18">
      <c r="A554">
        <v>7</v>
      </c>
      <c r="B554">
        <v>100</v>
      </c>
      <c r="C554">
        <v>106</v>
      </c>
      <c r="D554" t="s">
        <v>465</v>
      </c>
      <c r="E554" t="s">
        <v>1356</v>
      </c>
      <c r="F554">
        <v>7</v>
      </c>
      <c r="G554">
        <v>1843</v>
      </c>
      <c r="H554" t="s">
        <v>19</v>
      </c>
      <c r="I554" t="s">
        <v>20</v>
      </c>
      <c r="M554" t="s">
        <v>27</v>
      </c>
      <c r="R554" cm="1">
        <f t="array" ref="R554">SUMPRODUCT(--('1850 Not Stated Clean'!A554:Q554 &lt;&gt; '1850 Not Stated Raw'!A554:Q554))</f>
        <v>2</v>
      </c>
    </row>
    <row r="555" spans="1:18">
      <c r="A555">
        <v>8</v>
      </c>
      <c r="B555">
        <v>100</v>
      </c>
      <c r="C555">
        <v>106</v>
      </c>
      <c r="D555" t="s">
        <v>466</v>
      </c>
      <c r="E555" t="s">
        <v>1356</v>
      </c>
      <c r="F555">
        <v>5</v>
      </c>
      <c r="G555">
        <v>1845</v>
      </c>
      <c r="H555" t="s">
        <v>19</v>
      </c>
      <c r="I555" t="s">
        <v>20</v>
      </c>
      <c r="M555" t="s">
        <v>27</v>
      </c>
      <c r="R555" cm="1">
        <f t="array" ref="R555">SUMPRODUCT(--('1850 Not Stated Clean'!A555:Q555 &lt;&gt; '1850 Not Stated Raw'!A555:Q555))</f>
        <v>1</v>
      </c>
    </row>
    <row r="556" spans="1:18">
      <c r="A556">
        <v>9</v>
      </c>
      <c r="B556">
        <v>100</v>
      </c>
      <c r="C556">
        <v>106</v>
      </c>
      <c r="D556" t="s">
        <v>39</v>
      </c>
      <c r="E556" t="s">
        <v>1356</v>
      </c>
      <c r="F556">
        <v>2</v>
      </c>
      <c r="G556">
        <v>1848</v>
      </c>
      <c r="H556" t="s">
        <v>19</v>
      </c>
      <c r="I556" t="s">
        <v>20</v>
      </c>
      <c r="M556" t="s">
        <v>27</v>
      </c>
      <c r="R556" cm="1">
        <f t="array" ref="R556">SUMPRODUCT(--('1850 Not Stated Clean'!A556:Q556 &lt;&gt; '1850 Not Stated Raw'!A556:Q556))</f>
        <v>1</v>
      </c>
    </row>
    <row r="557" spans="1:18">
      <c r="A557">
        <v>10</v>
      </c>
      <c r="B557">
        <v>100</v>
      </c>
      <c r="C557">
        <v>106</v>
      </c>
      <c r="D557" t="s">
        <v>467</v>
      </c>
      <c r="E557" t="s">
        <v>1356</v>
      </c>
      <c r="F557">
        <v>0</v>
      </c>
      <c r="G557">
        <v>1850</v>
      </c>
      <c r="H557" t="s">
        <v>24</v>
      </c>
      <c r="I557" t="s">
        <v>20</v>
      </c>
      <c r="M557" t="s">
        <v>27</v>
      </c>
      <c r="R557" cm="1">
        <f t="array" ref="R557">SUMPRODUCT(--('1850 Not Stated Clean'!A557:Q557 &lt;&gt; '1850 Not Stated Raw'!A557:Q557))</f>
        <v>2</v>
      </c>
    </row>
    <row r="558" spans="1:18">
      <c r="A558">
        <v>11</v>
      </c>
      <c r="B558">
        <v>100</v>
      </c>
      <c r="C558">
        <v>106</v>
      </c>
      <c r="D558" t="s">
        <v>468</v>
      </c>
      <c r="E558" t="s">
        <v>469</v>
      </c>
      <c r="F558">
        <v>26</v>
      </c>
      <c r="G558">
        <v>1824</v>
      </c>
      <c r="H558" t="s">
        <v>19</v>
      </c>
      <c r="I558" t="s">
        <v>20</v>
      </c>
      <c r="J558" t="s">
        <v>225</v>
      </c>
      <c r="K558" t="s">
        <v>226</v>
      </c>
      <c r="M558" t="s">
        <v>41</v>
      </c>
      <c r="R558" cm="1">
        <f t="array" ref="R558">SUMPRODUCT(--('1850 Not Stated Clean'!A558:Q558 &lt;&gt; '1850 Not Stated Raw'!A558:Q558))</f>
        <v>0</v>
      </c>
    </row>
    <row r="559" spans="1:18">
      <c r="A559">
        <v>12</v>
      </c>
      <c r="B559">
        <v>100</v>
      </c>
      <c r="C559">
        <v>106</v>
      </c>
      <c r="D559" t="s">
        <v>95</v>
      </c>
      <c r="E559" t="s">
        <v>470</v>
      </c>
      <c r="F559">
        <v>21</v>
      </c>
      <c r="G559">
        <v>1829</v>
      </c>
      <c r="H559" t="s">
        <v>19</v>
      </c>
      <c r="I559" t="s">
        <v>20</v>
      </c>
      <c r="J559" t="s">
        <v>89</v>
      </c>
      <c r="K559" t="s">
        <v>33</v>
      </c>
      <c r="M559" t="s">
        <v>41</v>
      </c>
      <c r="R559" cm="1">
        <f t="array" ref="R559">SUMPRODUCT(--('1850 Not Stated Clean'!A559:Q559 &lt;&gt; '1850 Not Stated Raw'!A559:Q559))</f>
        <v>0</v>
      </c>
    </row>
    <row r="560" spans="1:18">
      <c r="A560">
        <v>13</v>
      </c>
      <c r="B560">
        <v>100</v>
      </c>
      <c r="C560">
        <v>106</v>
      </c>
      <c r="D560" t="s">
        <v>471</v>
      </c>
      <c r="E560" t="s">
        <v>472</v>
      </c>
      <c r="F560">
        <v>39</v>
      </c>
      <c r="G560">
        <v>1811</v>
      </c>
      <c r="H560" t="s">
        <v>19</v>
      </c>
      <c r="I560" t="s">
        <v>20</v>
      </c>
      <c r="J560" t="s">
        <v>32</v>
      </c>
      <c r="K560" t="s">
        <v>33</v>
      </c>
      <c r="L560">
        <v>920</v>
      </c>
      <c r="M560" t="s">
        <v>36</v>
      </c>
      <c r="R560" cm="1">
        <f t="array" ref="R560">SUMPRODUCT(--('1850 Not Stated Clean'!A560:Q560 &lt;&gt; '1850 Not Stated Raw'!A560:Q560))</f>
        <v>0</v>
      </c>
    </row>
    <row r="561" spans="1:18">
      <c r="A561">
        <v>14</v>
      </c>
      <c r="B561">
        <v>101</v>
      </c>
      <c r="C561">
        <v>107</v>
      </c>
      <c r="D561" t="s">
        <v>473</v>
      </c>
      <c r="E561" t="s">
        <v>474</v>
      </c>
      <c r="F561">
        <v>31</v>
      </c>
      <c r="G561">
        <v>1819</v>
      </c>
      <c r="H561" t="s">
        <v>19</v>
      </c>
      <c r="I561" t="s">
        <v>20</v>
      </c>
      <c r="J561" t="s">
        <v>32</v>
      </c>
      <c r="K561" t="s">
        <v>33</v>
      </c>
      <c r="M561" t="s">
        <v>66</v>
      </c>
      <c r="R561" cm="1">
        <f t="array" ref="R561">SUMPRODUCT(--('1850 Not Stated Clean'!A561:Q561 &lt;&gt; '1850 Not Stated Raw'!A561:Q561))</f>
        <v>0</v>
      </c>
    </row>
    <row r="562" spans="1:18">
      <c r="A562">
        <v>15</v>
      </c>
      <c r="B562">
        <v>101</v>
      </c>
      <c r="C562">
        <v>107</v>
      </c>
      <c r="D562" t="s">
        <v>475</v>
      </c>
      <c r="E562" t="s">
        <v>474</v>
      </c>
      <c r="F562">
        <v>23</v>
      </c>
      <c r="G562">
        <v>1827</v>
      </c>
      <c r="H562" t="s">
        <v>24</v>
      </c>
      <c r="I562" t="s">
        <v>20</v>
      </c>
      <c r="M562" t="s">
        <v>66</v>
      </c>
      <c r="R562" cm="1">
        <f t="array" ref="R562">SUMPRODUCT(--('1850 Not Stated Clean'!A562:Q562 &lt;&gt; '1850 Not Stated Raw'!A562:Q562))</f>
        <v>0</v>
      </c>
    </row>
    <row r="563" spans="1:18">
      <c r="A563">
        <v>16</v>
      </c>
      <c r="B563">
        <v>101</v>
      </c>
      <c r="C563">
        <v>107</v>
      </c>
      <c r="D563" t="s">
        <v>128</v>
      </c>
      <c r="E563" t="s">
        <v>474</v>
      </c>
      <c r="F563">
        <v>5</v>
      </c>
      <c r="G563">
        <v>1845</v>
      </c>
      <c r="H563" t="s">
        <v>24</v>
      </c>
      <c r="I563" t="s">
        <v>20</v>
      </c>
      <c r="M563" t="s">
        <v>155</v>
      </c>
      <c r="R563" cm="1">
        <f t="array" ref="R563">SUMPRODUCT(--('1850 Not Stated Clean'!A563:Q563 &lt;&gt; '1850 Not Stated Raw'!A563:Q563))</f>
        <v>0</v>
      </c>
    </row>
    <row r="564" spans="1:18">
      <c r="A564">
        <v>17</v>
      </c>
      <c r="B564">
        <v>101</v>
      </c>
      <c r="C564">
        <v>107</v>
      </c>
      <c r="D564" t="s">
        <v>476</v>
      </c>
      <c r="E564" t="s">
        <v>474</v>
      </c>
      <c r="F564">
        <v>4</v>
      </c>
      <c r="G564">
        <v>1846</v>
      </c>
      <c r="H564" t="s">
        <v>19</v>
      </c>
      <c r="I564" t="s">
        <v>20</v>
      </c>
      <c r="M564" t="s">
        <v>155</v>
      </c>
      <c r="R564" cm="1">
        <f t="array" ref="R564">SUMPRODUCT(--('1850 Not Stated Clean'!A564:Q564 &lt;&gt; '1850 Not Stated Raw'!A564:Q564))</f>
        <v>0</v>
      </c>
    </row>
    <row r="565" spans="1:18">
      <c r="A565">
        <v>18</v>
      </c>
      <c r="B565">
        <v>101</v>
      </c>
      <c r="C565">
        <v>107</v>
      </c>
      <c r="D565" t="s">
        <v>477</v>
      </c>
      <c r="E565" t="s">
        <v>474</v>
      </c>
      <c r="F565">
        <v>1</v>
      </c>
      <c r="G565">
        <v>1849</v>
      </c>
      <c r="H565" t="s">
        <v>24</v>
      </c>
      <c r="I565" t="s">
        <v>20</v>
      </c>
      <c r="M565" t="s">
        <v>27</v>
      </c>
      <c r="R565" cm="1">
        <f t="array" ref="R565">SUMPRODUCT(--('1850 Not Stated Clean'!A565:Q565 &lt;&gt; '1850 Not Stated Raw'!A565:Q565))</f>
        <v>0</v>
      </c>
    </row>
    <row r="566" spans="1:18">
      <c r="A566">
        <v>19</v>
      </c>
      <c r="B566">
        <v>102</v>
      </c>
      <c r="C566">
        <v>108</v>
      </c>
      <c r="D566" t="s">
        <v>218</v>
      </c>
      <c r="E566" t="s">
        <v>478</v>
      </c>
      <c r="F566">
        <v>41</v>
      </c>
      <c r="G566">
        <v>1809</v>
      </c>
      <c r="H566" t="s">
        <v>19</v>
      </c>
      <c r="I566" t="s">
        <v>20</v>
      </c>
      <c r="J566" t="s">
        <v>32</v>
      </c>
      <c r="K566" t="s">
        <v>33</v>
      </c>
      <c r="M566" t="s">
        <v>79</v>
      </c>
      <c r="R566" cm="1">
        <f t="array" ref="R566">SUMPRODUCT(--('1850 Not Stated Clean'!A566:Q566 &lt;&gt; '1850 Not Stated Raw'!A566:Q566))</f>
        <v>0</v>
      </c>
    </row>
    <row r="567" spans="1:18">
      <c r="A567">
        <v>20</v>
      </c>
      <c r="B567">
        <v>102</v>
      </c>
      <c r="C567">
        <v>108</v>
      </c>
      <c r="D567" t="s">
        <v>479</v>
      </c>
      <c r="E567" t="s">
        <v>478</v>
      </c>
      <c r="F567">
        <v>33</v>
      </c>
      <c r="G567">
        <v>1817</v>
      </c>
      <c r="H567" t="s">
        <v>24</v>
      </c>
      <c r="I567" t="s">
        <v>20</v>
      </c>
      <c r="M567" t="s">
        <v>66</v>
      </c>
      <c r="R567" cm="1">
        <f t="array" ref="R567">SUMPRODUCT(--('1850 Not Stated Clean'!A567:Q567 &lt;&gt; '1850 Not Stated Raw'!A567:Q567))</f>
        <v>0</v>
      </c>
    </row>
    <row r="568" spans="1:18">
      <c r="A568">
        <v>21</v>
      </c>
      <c r="B568">
        <v>102</v>
      </c>
      <c r="C568">
        <v>108</v>
      </c>
      <c r="D568" t="s">
        <v>39</v>
      </c>
      <c r="E568" t="s">
        <v>478</v>
      </c>
      <c r="F568">
        <v>16</v>
      </c>
      <c r="G568">
        <v>1834</v>
      </c>
      <c r="H568" t="s">
        <v>19</v>
      </c>
      <c r="I568" t="s">
        <v>20</v>
      </c>
      <c r="J568" t="s">
        <v>89</v>
      </c>
      <c r="K568" t="s">
        <v>33</v>
      </c>
      <c r="M568" t="s">
        <v>66</v>
      </c>
      <c r="O568" t="s">
        <v>57</v>
      </c>
      <c r="R568" cm="1">
        <f t="array" ref="R568">SUMPRODUCT(--('1850 Not Stated Clean'!A568:Q568 &lt;&gt; '1850 Not Stated Raw'!A568:Q568))</f>
        <v>0</v>
      </c>
    </row>
    <row r="569" spans="1:18">
      <c r="A569">
        <v>22</v>
      </c>
      <c r="B569">
        <v>102</v>
      </c>
      <c r="C569">
        <v>108</v>
      </c>
      <c r="D569" t="s">
        <v>480</v>
      </c>
      <c r="E569" t="s">
        <v>478</v>
      </c>
      <c r="F569">
        <v>15</v>
      </c>
      <c r="G569">
        <v>1835</v>
      </c>
      <c r="H569" t="s">
        <v>19</v>
      </c>
      <c r="I569" t="s">
        <v>20</v>
      </c>
      <c r="M569" t="s">
        <v>66</v>
      </c>
      <c r="O569" t="s">
        <v>57</v>
      </c>
      <c r="R569" cm="1">
        <f t="array" ref="R569">SUMPRODUCT(--('1850 Not Stated Clean'!A569:Q569 &lt;&gt; '1850 Not Stated Raw'!A569:Q569))</f>
        <v>0</v>
      </c>
    </row>
    <row r="570" spans="1:18">
      <c r="A570">
        <v>23</v>
      </c>
      <c r="B570">
        <v>102</v>
      </c>
      <c r="C570">
        <v>108</v>
      </c>
      <c r="D570" t="s">
        <v>481</v>
      </c>
      <c r="E570" t="s">
        <v>478</v>
      </c>
      <c r="F570">
        <v>13</v>
      </c>
      <c r="G570">
        <v>1837</v>
      </c>
      <c r="H570" t="s">
        <v>19</v>
      </c>
      <c r="I570" t="s">
        <v>20</v>
      </c>
      <c r="M570" t="s">
        <v>66</v>
      </c>
      <c r="O570" t="s">
        <v>57</v>
      </c>
      <c r="R570" cm="1">
        <f t="array" ref="R570">SUMPRODUCT(--('1850 Not Stated Clean'!A570:Q570 &lt;&gt; '1850 Not Stated Raw'!A570:Q570))</f>
        <v>0</v>
      </c>
    </row>
    <row r="571" spans="1:18">
      <c r="A571">
        <v>24</v>
      </c>
      <c r="B571">
        <v>102</v>
      </c>
      <c r="C571">
        <v>108</v>
      </c>
      <c r="D571" t="s">
        <v>482</v>
      </c>
      <c r="E571" t="s">
        <v>478</v>
      </c>
      <c r="F571">
        <v>8</v>
      </c>
      <c r="G571">
        <v>1842</v>
      </c>
      <c r="H571" t="s">
        <v>19</v>
      </c>
      <c r="I571" t="s">
        <v>20</v>
      </c>
      <c r="M571" t="s">
        <v>155</v>
      </c>
      <c r="O571" t="s">
        <v>57</v>
      </c>
      <c r="R571" cm="1">
        <f t="array" ref="R571">SUMPRODUCT(--('1850 Not Stated Clean'!A571:Q571 &lt;&gt; '1850 Not Stated Raw'!A571:Q571))</f>
        <v>0</v>
      </c>
    </row>
    <row r="572" spans="1:18">
      <c r="A572">
        <v>25</v>
      </c>
      <c r="B572">
        <v>102</v>
      </c>
      <c r="C572">
        <v>108</v>
      </c>
      <c r="D572" t="s">
        <v>328</v>
      </c>
      <c r="E572" t="s">
        <v>478</v>
      </c>
      <c r="F572">
        <v>6</v>
      </c>
      <c r="G572">
        <v>1844</v>
      </c>
      <c r="H572" t="s">
        <v>19</v>
      </c>
      <c r="I572" t="s">
        <v>20</v>
      </c>
      <c r="M572" t="s">
        <v>155</v>
      </c>
      <c r="R572" cm="1">
        <f t="array" ref="R572">SUMPRODUCT(--('1850 Not Stated Clean'!A572:Q572 &lt;&gt; '1850 Not Stated Raw'!A572:Q572))</f>
        <v>0</v>
      </c>
    </row>
    <row r="573" spans="1:18">
      <c r="A573">
        <v>26</v>
      </c>
      <c r="B573">
        <v>102</v>
      </c>
      <c r="C573">
        <v>108</v>
      </c>
      <c r="D573" t="s">
        <v>483</v>
      </c>
      <c r="E573" t="s">
        <v>478</v>
      </c>
      <c r="F573">
        <v>6</v>
      </c>
      <c r="G573">
        <v>1844</v>
      </c>
      <c r="H573" t="s">
        <v>19</v>
      </c>
      <c r="I573" t="s">
        <v>20</v>
      </c>
      <c r="M573" t="s">
        <v>155</v>
      </c>
      <c r="R573" cm="1">
        <f t="array" ref="R573">SUMPRODUCT(--('1850 Not Stated Clean'!A573:Q573 &lt;&gt; '1850 Not Stated Raw'!A573:Q573))</f>
        <v>0</v>
      </c>
    </row>
    <row r="574" spans="1:18">
      <c r="A574">
        <v>27</v>
      </c>
      <c r="B574">
        <v>102</v>
      </c>
      <c r="C574">
        <v>108</v>
      </c>
      <c r="D574" t="s">
        <v>305</v>
      </c>
      <c r="E574" t="s">
        <v>478</v>
      </c>
      <c r="F574">
        <v>4</v>
      </c>
      <c r="G574">
        <v>1846</v>
      </c>
      <c r="H574" t="s">
        <v>24</v>
      </c>
      <c r="I574" t="s">
        <v>20</v>
      </c>
      <c r="M574" t="s">
        <v>155</v>
      </c>
      <c r="R574" cm="1">
        <f t="array" ref="R574">SUMPRODUCT(--('1850 Not Stated Clean'!A574:Q574 &lt;&gt; '1850 Not Stated Raw'!A574:Q574))</f>
        <v>0</v>
      </c>
    </row>
    <row r="575" spans="1:18">
      <c r="A575">
        <v>28</v>
      </c>
      <c r="B575">
        <v>102</v>
      </c>
      <c r="C575">
        <v>108</v>
      </c>
      <c r="D575" t="s">
        <v>484</v>
      </c>
      <c r="E575" t="s">
        <v>478</v>
      </c>
      <c r="F575">
        <v>2</v>
      </c>
      <c r="G575">
        <v>1848</v>
      </c>
      <c r="H575" t="s">
        <v>24</v>
      </c>
      <c r="I575" t="s">
        <v>20</v>
      </c>
      <c r="M575" t="s">
        <v>155</v>
      </c>
      <c r="R575" cm="1">
        <f t="array" ref="R575">SUMPRODUCT(--('1850 Not Stated Clean'!A575:Q575 &lt;&gt; '1850 Not Stated Raw'!A575:Q575))</f>
        <v>0</v>
      </c>
    </row>
    <row r="576" spans="1:18">
      <c r="A576">
        <v>29</v>
      </c>
      <c r="B576">
        <v>103</v>
      </c>
      <c r="C576">
        <v>109</v>
      </c>
      <c r="D576" t="s">
        <v>387</v>
      </c>
      <c r="E576" t="s">
        <v>485</v>
      </c>
      <c r="F576">
        <v>44</v>
      </c>
      <c r="G576">
        <v>1806</v>
      </c>
      <c r="H576" t="s">
        <v>19</v>
      </c>
      <c r="I576" t="s">
        <v>20</v>
      </c>
      <c r="J576" t="s">
        <v>32</v>
      </c>
      <c r="K576" t="s">
        <v>33</v>
      </c>
      <c r="M576" t="s">
        <v>77</v>
      </c>
      <c r="R576" cm="1">
        <f t="array" ref="R576">SUMPRODUCT(--('1850 Not Stated Clean'!A576:Q576 &lt;&gt; '1850 Not Stated Raw'!A576:Q576))</f>
        <v>0</v>
      </c>
    </row>
    <row r="577" spans="1:18">
      <c r="A577">
        <v>30</v>
      </c>
      <c r="B577">
        <v>103</v>
      </c>
      <c r="C577">
        <v>109</v>
      </c>
      <c r="D577" t="s">
        <v>479</v>
      </c>
      <c r="E577" t="s">
        <v>485</v>
      </c>
      <c r="F577">
        <v>34</v>
      </c>
      <c r="G577">
        <v>1816</v>
      </c>
      <c r="H577" t="s">
        <v>24</v>
      </c>
      <c r="I577" t="s">
        <v>20</v>
      </c>
      <c r="M577" t="s">
        <v>41</v>
      </c>
      <c r="R577" cm="1">
        <f t="array" ref="R577">SUMPRODUCT(--('1850 Not Stated Clean'!A577:Q577 &lt;&gt; '1850 Not Stated Raw'!A577:Q577))</f>
        <v>0</v>
      </c>
    </row>
    <row r="578" spans="1:18">
      <c r="A578">
        <v>31</v>
      </c>
      <c r="B578">
        <v>103</v>
      </c>
      <c r="C578">
        <v>109</v>
      </c>
      <c r="D578" t="s">
        <v>100</v>
      </c>
      <c r="E578" t="s">
        <v>485</v>
      </c>
      <c r="F578">
        <v>16</v>
      </c>
      <c r="G578">
        <v>1834</v>
      </c>
      <c r="H578" t="s">
        <v>19</v>
      </c>
      <c r="I578" t="s">
        <v>20</v>
      </c>
      <c r="M578" t="s">
        <v>25</v>
      </c>
      <c r="O578" t="s">
        <v>57</v>
      </c>
      <c r="R578" cm="1">
        <f t="array" ref="R578">SUMPRODUCT(--('1850 Not Stated Clean'!A578:Q578 &lt;&gt; '1850 Not Stated Raw'!A578:Q578))</f>
        <v>0</v>
      </c>
    </row>
    <row r="579" spans="1:18">
      <c r="A579">
        <v>32</v>
      </c>
      <c r="B579">
        <v>103</v>
      </c>
      <c r="C579">
        <v>109</v>
      </c>
      <c r="D579" t="s">
        <v>341</v>
      </c>
      <c r="E579" t="s">
        <v>485</v>
      </c>
      <c r="F579">
        <v>11</v>
      </c>
      <c r="G579">
        <v>1839</v>
      </c>
      <c r="H579" t="s">
        <v>19</v>
      </c>
      <c r="I579" t="s">
        <v>20</v>
      </c>
      <c r="M579" t="s">
        <v>25</v>
      </c>
      <c r="O579" t="s">
        <v>57</v>
      </c>
      <c r="R579" cm="1">
        <f t="array" ref="R579">SUMPRODUCT(--('1850 Not Stated Clean'!A579:Q579 &lt;&gt; '1850 Not Stated Raw'!A579:Q579))</f>
        <v>0</v>
      </c>
    </row>
    <row r="580" spans="1:18">
      <c r="A580">
        <v>33</v>
      </c>
      <c r="B580">
        <v>103</v>
      </c>
      <c r="C580">
        <v>109</v>
      </c>
      <c r="D580" t="s">
        <v>479</v>
      </c>
      <c r="E580" t="s">
        <v>485</v>
      </c>
      <c r="F580">
        <v>7</v>
      </c>
      <c r="G580">
        <v>1843</v>
      </c>
      <c r="H580" t="s">
        <v>24</v>
      </c>
      <c r="I580" t="s">
        <v>20</v>
      </c>
      <c r="M580" t="s">
        <v>25</v>
      </c>
      <c r="O580" t="s">
        <v>57</v>
      </c>
      <c r="R580" cm="1">
        <f t="array" ref="R580">SUMPRODUCT(--('1850 Not Stated Clean'!A580:Q580 &lt;&gt; '1850 Not Stated Raw'!A580:Q580))</f>
        <v>0</v>
      </c>
    </row>
    <row r="581" spans="1:18">
      <c r="A581">
        <v>34</v>
      </c>
      <c r="B581">
        <v>103</v>
      </c>
      <c r="C581">
        <v>109</v>
      </c>
      <c r="D581" t="s">
        <v>486</v>
      </c>
      <c r="E581" t="s">
        <v>485</v>
      </c>
      <c r="F581">
        <v>4</v>
      </c>
      <c r="G581">
        <v>1846</v>
      </c>
      <c r="H581" t="s">
        <v>19</v>
      </c>
      <c r="I581" t="s">
        <v>20</v>
      </c>
      <c r="M581" t="s">
        <v>25</v>
      </c>
      <c r="R581" cm="1">
        <f t="array" ref="R581">SUMPRODUCT(--('1850 Not Stated Clean'!A581:Q581 &lt;&gt; '1850 Not Stated Raw'!A581:Q581))</f>
        <v>0</v>
      </c>
    </row>
    <row r="582" spans="1:18">
      <c r="A582">
        <v>35</v>
      </c>
      <c r="B582">
        <v>103</v>
      </c>
      <c r="C582">
        <v>109</v>
      </c>
      <c r="D582" t="s">
        <v>487</v>
      </c>
      <c r="E582" t="s">
        <v>485</v>
      </c>
      <c r="F582">
        <v>3</v>
      </c>
      <c r="G582">
        <v>1847</v>
      </c>
      <c r="H582" t="s">
        <v>24</v>
      </c>
      <c r="I582" t="s">
        <v>20</v>
      </c>
      <c r="M582" t="s">
        <v>25</v>
      </c>
      <c r="R582" cm="1">
        <f t="array" ref="R582">SUMPRODUCT(--('1850 Not Stated Clean'!A582:Q582 &lt;&gt; '1850 Not Stated Raw'!A582:Q582))</f>
        <v>0</v>
      </c>
    </row>
    <row r="583" spans="1:18">
      <c r="A583">
        <v>36</v>
      </c>
      <c r="B583">
        <v>104</v>
      </c>
      <c r="C583">
        <v>110</v>
      </c>
      <c r="D583" t="s">
        <v>100</v>
      </c>
      <c r="E583" t="s">
        <v>488</v>
      </c>
      <c r="F583">
        <v>49</v>
      </c>
      <c r="G583">
        <v>1801</v>
      </c>
      <c r="H583" t="s">
        <v>19</v>
      </c>
      <c r="I583" t="s">
        <v>20</v>
      </c>
      <c r="J583" t="s">
        <v>32</v>
      </c>
      <c r="K583" t="s">
        <v>33</v>
      </c>
      <c r="L583">
        <v>160</v>
      </c>
      <c r="M583" t="s">
        <v>34</v>
      </c>
      <c r="R583" cm="1">
        <f t="array" ref="R583">SUMPRODUCT(--('1850 Not Stated Clean'!A583:Q583 &lt;&gt; '1850 Not Stated Raw'!A583:Q583))</f>
        <v>0</v>
      </c>
    </row>
    <row r="584" spans="1:18">
      <c r="A584">
        <v>37</v>
      </c>
      <c r="B584">
        <v>104</v>
      </c>
      <c r="C584">
        <v>110</v>
      </c>
      <c r="D584" t="s">
        <v>479</v>
      </c>
      <c r="E584" t="s">
        <v>488</v>
      </c>
      <c r="F584">
        <v>24</v>
      </c>
      <c r="G584">
        <v>1826</v>
      </c>
      <c r="H584" t="s">
        <v>24</v>
      </c>
      <c r="I584" t="s">
        <v>20</v>
      </c>
      <c r="M584" t="s">
        <v>66</v>
      </c>
      <c r="R584" cm="1">
        <f t="array" ref="R584">SUMPRODUCT(--('1850 Not Stated Clean'!A584:Q584 &lt;&gt; '1850 Not Stated Raw'!A584:Q584))</f>
        <v>0</v>
      </c>
    </row>
    <row r="585" spans="1:18">
      <c r="A585">
        <v>38</v>
      </c>
      <c r="B585">
        <v>104</v>
      </c>
      <c r="C585">
        <v>110</v>
      </c>
      <c r="D585" t="s">
        <v>75</v>
      </c>
      <c r="E585" t="s">
        <v>488</v>
      </c>
      <c r="F585">
        <v>17</v>
      </c>
      <c r="G585">
        <v>1833</v>
      </c>
      <c r="H585" t="s">
        <v>19</v>
      </c>
      <c r="I585" t="s">
        <v>20</v>
      </c>
      <c r="J585" t="s">
        <v>89</v>
      </c>
      <c r="K585" t="s">
        <v>33</v>
      </c>
      <c r="M585" t="s">
        <v>155</v>
      </c>
      <c r="O585" t="s">
        <v>57</v>
      </c>
      <c r="R585" cm="1">
        <f t="array" ref="R585">SUMPRODUCT(--('1850 Not Stated Clean'!A585:Q585 &lt;&gt; '1850 Not Stated Raw'!A585:Q585))</f>
        <v>0</v>
      </c>
    </row>
    <row r="586" spans="1:18">
      <c r="A586">
        <v>39</v>
      </c>
      <c r="B586">
        <v>104</v>
      </c>
      <c r="C586">
        <v>110</v>
      </c>
      <c r="D586" t="s">
        <v>267</v>
      </c>
      <c r="E586" t="s">
        <v>488</v>
      </c>
      <c r="F586">
        <v>15</v>
      </c>
      <c r="G586">
        <v>1835</v>
      </c>
      <c r="H586" t="s">
        <v>24</v>
      </c>
      <c r="I586" t="s">
        <v>20</v>
      </c>
      <c r="M586" t="s">
        <v>155</v>
      </c>
      <c r="O586" t="s">
        <v>57</v>
      </c>
      <c r="R586" cm="1">
        <f t="array" ref="R586">SUMPRODUCT(--('1850 Not Stated Clean'!A586:Q586 &lt;&gt; '1850 Not Stated Raw'!A586:Q586))</f>
        <v>0</v>
      </c>
    </row>
    <row r="587" spans="1:18">
      <c r="A587">
        <v>40</v>
      </c>
      <c r="B587">
        <v>104</v>
      </c>
      <c r="C587">
        <v>110</v>
      </c>
      <c r="D587" t="s">
        <v>111</v>
      </c>
      <c r="E587" t="s">
        <v>488</v>
      </c>
      <c r="F587">
        <v>11</v>
      </c>
      <c r="G587">
        <v>1839</v>
      </c>
      <c r="H587" t="s">
        <v>19</v>
      </c>
      <c r="I587" t="s">
        <v>20</v>
      </c>
      <c r="M587" t="s">
        <v>155</v>
      </c>
      <c r="O587" t="s">
        <v>57</v>
      </c>
      <c r="R587" cm="1">
        <f t="array" ref="R587">SUMPRODUCT(--('1850 Not Stated Clean'!A587:Q587 &lt;&gt; '1850 Not Stated Raw'!A587:Q587))</f>
        <v>0</v>
      </c>
    </row>
    <row r="588" spans="1:18">
      <c r="A588">
        <v>41</v>
      </c>
      <c r="B588">
        <v>104</v>
      </c>
      <c r="C588">
        <v>110</v>
      </c>
      <c r="D588" t="s">
        <v>170</v>
      </c>
      <c r="E588" t="s">
        <v>488</v>
      </c>
      <c r="F588">
        <v>7</v>
      </c>
      <c r="G588">
        <v>1843</v>
      </c>
      <c r="H588" t="s">
        <v>19</v>
      </c>
      <c r="I588" t="s">
        <v>20</v>
      </c>
      <c r="M588" t="s">
        <v>155</v>
      </c>
      <c r="O588" t="s">
        <v>57</v>
      </c>
      <c r="R588" cm="1">
        <f t="array" ref="R588">SUMPRODUCT(--('1850 Not Stated Clean'!A588:Q588 &lt;&gt; '1850 Not Stated Raw'!A588:Q588))</f>
        <v>0</v>
      </c>
    </row>
    <row r="589" spans="1:18">
      <c r="A589">
        <v>42</v>
      </c>
      <c r="B589">
        <v>104</v>
      </c>
      <c r="C589">
        <v>110</v>
      </c>
      <c r="D589" t="s">
        <v>88</v>
      </c>
      <c r="E589" t="s">
        <v>488</v>
      </c>
      <c r="F589">
        <v>3</v>
      </c>
      <c r="G589">
        <v>1847</v>
      </c>
      <c r="H589" t="s">
        <v>19</v>
      </c>
      <c r="I589" t="s">
        <v>20</v>
      </c>
      <c r="R589" cm="1">
        <f t="array" ref="R589">SUMPRODUCT(--('1850 Not Stated Clean'!A589:Q589 &lt;&gt; '1850 Not Stated Raw'!A589:Q589))</f>
        <v>1</v>
      </c>
    </row>
    <row r="590" spans="1:18">
      <c r="A590">
        <v>1</v>
      </c>
      <c r="B590">
        <v>105</v>
      </c>
      <c r="C590">
        <v>111</v>
      </c>
      <c r="D590" t="s">
        <v>100</v>
      </c>
      <c r="E590" t="s">
        <v>488</v>
      </c>
      <c r="F590">
        <v>23</v>
      </c>
      <c r="G590">
        <v>1827</v>
      </c>
      <c r="H590" t="s">
        <v>19</v>
      </c>
      <c r="I590" t="s">
        <v>20</v>
      </c>
      <c r="J590" t="s">
        <v>32</v>
      </c>
      <c r="K590" t="s">
        <v>33</v>
      </c>
      <c r="L590">
        <v>110</v>
      </c>
      <c r="M590" t="s">
        <v>36</v>
      </c>
      <c r="R590" cm="1">
        <f t="array" ref="R590">SUMPRODUCT(--('1850 Not Stated Clean'!A590:Q590 &lt;&gt; '1850 Not Stated Raw'!A590:Q590))</f>
        <v>1</v>
      </c>
    </row>
    <row r="591" spans="1:18">
      <c r="A591">
        <v>2</v>
      </c>
      <c r="B591">
        <v>105</v>
      </c>
      <c r="C591">
        <v>111</v>
      </c>
      <c r="D591" t="s">
        <v>479</v>
      </c>
      <c r="E591" t="s">
        <v>488</v>
      </c>
      <c r="F591">
        <v>19</v>
      </c>
      <c r="G591">
        <v>1831</v>
      </c>
      <c r="H591" t="s">
        <v>24</v>
      </c>
      <c r="I591" t="s">
        <v>20</v>
      </c>
      <c r="M591" t="s">
        <v>66</v>
      </c>
      <c r="R591" cm="1">
        <f t="array" ref="R591">SUMPRODUCT(--('1850 Not Stated Clean'!A591:Q591 &lt;&gt; '1850 Not Stated Raw'!A591:Q591))</f>
        <v>0</v>
      </c>
    </row>
    <row r="592" spans="1:18">
      <c r="A592">
        <v>3</v>
      </c>
      <c r="B592">
        <v>105</v>
      </c>
      <c r="C592">
        <v>111</v>
      </c>
      <c r="D592" t="s">
        <v>490</v>
      </c>
      <c r="E592" t="s">
        <v>488</v>
      </c>
      <c r="F592">
        <v>1</v>
      </c>
      <c r="G592">
        <v>1849</v>
      </c>
      <c r="H592" t="s">
        <v>24</v>
      </c>
      <c r="I592" t="s">
        <v>20</v>
      </c>
      <c r="M592" t="s">
        <v>155</v>
      </c>
      <c r="R592" cm="1">
        <f t="array" ref="R592">SUMPRODUCT(--('1850 Not Stated Clean'!A592:Q592 &lt;&gt; '1850 Not Stated Raw'!A592:Q592))</f>
        <v>0</v>
      </c>
    </row>
    <row r="593" spans="1:18">
      <c r="A593">
        <v>4</v>
      </c>
      <c r="B593">
        <v>106</v>
      </c>
      <c r="C593">
        <v>112</v>
      </c>
      <c r="D593" t="s">
        <v>95</v>
      </c>
      <c r="E593" t="s">
        <v>491</v>
      </c>
      <c r="F593">
        <v>53</v>
      </c>
      <c r="G593">
        <v>1797</v>
      </c>
      <c r="H593" t="s">
        <v>19</v>
      </c>
      <c r="I593" t="s">
        <v>20</v>
      </c>
      <c r="J593" t="s">
        <v>32</v>
      </c>
      <c r="K593" t="s">
        <v>33</v>
      </c>
      <c r="L593">
        <v>13950</v>
      </c>
      <c r="M593" t="s">
        <v>77</v>
      </c>
      <c r="R593" cm="1">
        <f t="array" ref="R593">SUMPRODUCT(--('1850 Not Stated Clean'!A593:Q593 &lt;&gt; '1850 Not Stated Raw'!A593:Q593))</f>
        <v>0</v>
      </c>
    </row>
    <row r="594" spans="1:18">
      <c r="A594">
        <v>5</v>
      </c>
      <c r="B594">
        <v>106</v>
      </c>
      <c r="C594">
        <v>112</v>
      </c>
      <c r="D594" t="s">
        <v>492</v>
      </c>
      <c r="E594" t="s">
        <v>491</v>
      </c>
      <c r="F594">
        <v>16</v>
      </c>
      <c r="G594">
        <v>1834</v>
      </c>
      <c r="H594" t="s">
        <v>24</v>
      </c>
      <c r="I594" t="s">
        <v>20</v>
      </c>
      <c r="M594" t="s">
        <v>27</v>
      </c>
      <c r="O594" t="s">
        <v>57</v>
      </c>
      <c r="R594" cm="1">
        <f t="array" ref="R594">SUMPRODUCT(--('1850 Not Stated Clean'!A594:Q594 &lt;&gt; '1850 Not Stated Raw'!A594:Q594))</f>
        <v>0</v>
      </c>
    </row>
    <row r="595" spans="1:18">
      <c r="A595">
        <v>6</v>
      </c>
      <c r="B595">
        <v>106</v>
      </c>
      <c r="C595">
        <v>112</v>
      </c>
      <c r="D595" t="s">
        <v>185</v>
      </c>
      <c r="E595" t="s">
        <v>491</v>
      </c>
      <c r="F595">
        <v>15</v>
      </c>
      <c r="G595">
        <v>1835</v>
      </c>
      <c r="H595" t="s">
        <v>19</v>
      </c>
      <c r="I595" t="s">
        <v>20</v>
      </c>
      <c r="M595" t="s">
        <v>27</v>
      </c>
      <c r="O595" t="s">
        <v>57</v>
      </c>
      <c r="R595" cm="1">
        <f t="array" ref="R595">SUMPRODUCT(--('1850 Not Stated Clean'!A595:Q595 &lt;&gt; '1850 Not Stated Raw'!A595:Q595))</f>
        <v>0</v>
      </c>
    </row>
    <row r="596" spans="1:18">
      <c r="A596">
        <v>7</v>
      </c>
      <c r="B596">
        <v>106</v>
      </c>
      <c r="C596">
        <v>112</v>
      </c>
      <c r="D596" t="s">
        <v>493</v>
      </c>
      <c r="E596" t="s">
        <v>239</v>
      </c>
      <c r="F596">
        <v>43</v>
      </c>
      <c r="G596">
        <v>1807</v>
      </c>
      <c r="H596" t="s">
        <v>24</v>
      </c>
      <c r="I596" t="s">
        <v>20</v>
      </c>
      <c r="L596">
        <v>2390</v>
      </c>
      <c r="M596" t="s">
        <v>77</v>
      </c>
      <c r="R596" cm="1">
        <f t="array" ref="R596">SUMPRODUCT(--('1850 Not Stated Clean'!A596:Q596 &lt;&gt; '1850 Not Stated Raw'!A596:Q596))</f>
        <v>0</v>
      </c>
    </row>
    <row r="597" spans="1:18">
      <c r="A597">
        <v>8</v>
      </c>
      <c r="B597">
        <v>106</v>
      </c>
      <c r="C597">
        <v>112</v>
      </c>
      <c r="D597" t="s">
        <v>494</v>
      </c>
      <c r="E597" t="s">
        <v>239</v>
      </c>
      <c r="F597">
        <v>17</v>
      </c>
      <c r="G597">
        <v>1833</v>
      </c>
      <c r="H597" t="s">
        <v>19</v>
      </c>
      <c r="I597" t="s">
        <v>20</v>
      </c>
      <c r="M597" t="s">
        <v>27</v>
      </c>
      <c r="O597" t="s">
        <v>57</v>
      </c>
      <c r="R597" cm="1">
        <f t="array" ref="R597">SUMPRODUCT(--('1850 Not Stated Clean'!A597:Q597 &lt;&gt; '1850 Not Stated Raw'!A597:Q597))</f>
        <v>0</v>
      </c>
    </row>
    <row r="598" spans="1:18">
      <c r="A598">
        <v>9</v>
      </c>
      <c r="B598">
        <v>106</v>
      </c>
      <c r="C598">
        <v>112</v>
      </c>
      <c r="D598" t="s">
        <v>495</v>
      </c>
      <c r="E598" t="s">
        <v>496</v>
      </c>
      <c r="F598">
        <v>35</v>
      </c>
      <c r="G598">
        <v>1815</v>
      </c>
      <c r="H598" t="s">
        <v>19</v>
      </c>
      <c r="I598" t="s">
        <v>20</v>
      </c>
      <c r="J598" t="s">
        <v>225</v>
      </c>
      <c r="K598" t="s">
        <v>226</v>
      </c>
      <c r="L598">
        <v>2800</v>
      </c>
      <c r="M598" t="s">
        <v>34</v>
      </c>
      <c r="R598" cm="1">
        <f t="array" ref="R598">SUMPRODUCT(--('1850 Not Stated Clean'!A598:Q598 &lt;&gt; '1850 Not Stated Raw'!A598:Q598))</f>
        <v>1</v>
      </c>
    </row>
    <row r="599" spans="1:18">
      <c r="A599">
        <v>10</v>
      </c>
      <c r="B599">
        <v>106</v>
      </c>
      <c r="C599">
        <v>112</v>
      </c>
      <c r="D599" t="s">
        <v>497</v>
      </c>
      <c r="E599" t="s">
        <v>498</v>
      </c>
      <c r="F599">
        <v>20</v>
      </c>
      <c r="G599">
        <v>1830</v>
      </c>
      <c r="H599" t="s">
        <v>19</v>
      </c>
      <c r="I599" t="s">
        <v>20</v>
      </c>
      <c r="J599" t="s">
        <v>499</v>
      </c>
      <c r="K599" t="s">
        <v>347</v>
      </c>
      <c r="M599" t="s">
        <v>500</v>
      </c>
      <c r="R599" cm="1">
        <f t="array" ref="R599">SUMPRODUCT(--('1850 Not Stated Clean'!A599:Q599 &lt;&gt; '1850 Not Stated Raw'!A599:Q599))</f>
        <v>0</v>
      </c>
    </row>
    <row r="600" spans="1:18">
      <c r="A600">
        <v>11</v>
      </c>
      <c r="B600">
        <v>107</v>
      </c>
      <c r="C600">
        <v>113</v>
      </c>
      <c r="D600" t="s">
        <v>170</v>
      </c>
      <c r="E600" t="s">
        <v>501</v>
      </c>
      <c r="F600">
        <v>40</v>
      </c>
      <c r="G600">
        <v>1810</v>
      </c>
      <c r="H600" t="s">
        <v>19</v>
      </c>
      <c r="I600" t="s">
        <v>20</v>
      </c>
      <c r="M600" t="s">
        <v>155</v>
      </c>
      <c r="R600" cm="1">
        <f t="array" ref="R600">SUMPRODUCT(--('1850 Not Stated Clean'!A600:Q600 &lt;&gt; '1850 Not Stated Raw'!A600:Q600))</f>
        <v>0</v>
      </c>
    </row>
    <row r="601" spans="1:18">
      <c r="A601">
        <v>12</v>
      </c>
      <c r="B601">
        <v>107</v>
      </c>
      <c r="C601">
        <v>113</v>
      </c>
      <c r="D601" t="s">
        <v>65</v>
      </c>
      <c r="E601" t="s">
        <v>501</v>
      </c>
      <c r="F601">
        <v>13</v>
      </c>
      <c r="G601">
        <v>1837</v>
      </c>
      <c r="H601" t="s">
        <v>19</v>
      </c>
      <c r="I601" t="s">
        <v>20</v>
      </c>
      <c r="M601" t="s">
        <v>52</v>
      </c>
      <c r="R601" cm="1">
        <f t="array" ref="R601">SUMPRODUCT(--('1850 Not Stated Clean'!A601:Q601 &lt;&gt; '1850 Not Stated Raw'!A601:Q601))</f>
        <v>0</v>
      </c>
    </row>
    <row r="602" spans="1:18">
      <c r="A602">
        <v>13</v>
      </c>
      <c r="B602">
        <v>107</v>
      </c>
      <c r="C602">
        <v>113</v>
      </c>
      <c r="D602" t="s">
        <v>502</v>
      </c>
      <c r="E602" t="s">
        <v>501</v>
      </c>
      <c r="F602">
        <v>10</v>
      </c>
      <c r="G602">
        <v>1840</v>
      </c>
      <c r="H602" t="s">
        <v>19</v>
      </c>
      <c r="I602" t="s">
        <v>20</v>
      </c>
      <c r="M602" t="s">
        <v>52</v>
      </c>
      <c r="R602" cm="1">
        <f t="array" ref="R602">SUMPRODUCT(--('1850 Not Stated Clean'!A602:Q602 &lt;&gt; '1850 Not Stated Raw'!A602:Q602))</f>
        <v>0</v>
      </c>
    </row>
    <row r="603" spans="1:18">
      <c r="A603">
        <v>14</v>
      </c>
      <c r="B603">
        <v>107</v>
      </c>
      <c r="C603">
        <v>113</v>
      </c>
      <c r="D603" t="s">
        <v>503</v>
      </c>
      <c r="E603" t="s">
        <v>501</v>
      </c>
      <c r="F603">
        <v>7</v>
      </c>
      <c r="G603">
        <v>1843</v>
      </c>
      <c r="H603" t="s">
        <v>19</v>
      </c>
      <c r="I603" t="s">
        <v>20</v>
      </c>
      <c r="M603" t="s">
        <v>52</v>
      </c>
      <c r="R603" cm="1">
        <f t="array" ref="R603">SUMPRODUCT(--('1850 Not Stated Clean'!A603:Q603 &lt;&gt; '1850 Not Stated Raw'!A603:Q603))</f>
        <v>0</v>
      </c>
    </row>
    <row r="604" spans="1:18">
      <c r="A604">
        <v>15</v>
      </c>
      <c r="B604">
        <v>107</v>
      </c>
      <c r="C604">
        <v>113</v>
      </c>
      <c r="D604" t="s">
        <v>504</v>
      </c>
      <c r="E604" t="s">
        <v>501</v>
      </c>
      <c r="F604">
        <v>6</v>
      </c>
      <c r="G604">
        <v>1844</v>
      </c>
      <c r="H604" t="s">
        <v>19</v>
      </c>
      <c r="I604" t="s">
        <v>20</v>
      </c>
      <c r="M604" t="s">
        <v>52</v>
      </c>
      <c r="R604" cm="1">
        <f t="array" ref="R604">SUMPRODUCT(--('1850 Not Stated Clean'!A604:Q604 &lt;&gt; '1850 Not Stated Raw'!A604:Q604))</f>
        <v>0</v>
      </c>
    </row>
    <row r="605" spans="1:18">
      <c r="A605">
        <v>16</v>
      </c>
      <c r="B605">
        <v>108</v>
      </c>
      <c r="C605">
        <v>114</v>
      </c>
      <c r="D605" t="s">
        <v>505</v>
      </c>
      <c r="E605" t="s">
        <v>506</v>
      </c>
      <c r="F605">
        <v>65</v>
      </c>
      <c r="G605">
        <v>1785</v>
      </c>
      <c r="H605" t="s">
        <v>19</v>
      </c>
      <c r="I605" t="s">
        <v>20</v>
      </c>
      <c r="J605" t="s">
        <v>1355</v>
      </c>
      <c r="K605" t="s">
        <v>211</v>
      </c>
      <c r="M605" t="s">
        <v>142</v>
      </c>
      <c r="R605" cm="1">
        <f t="array" ref="R605">SUMPRODUCT(--('1850 Not Stated Clean'!A605:Q605 &lt;&gt; '1850 Not Stated Raw'!A605:Q605))</f>
        <v>1</v>
      </c>
    </row>
    <row r="606" spans="1:18">
      <c r="A606">
        <v>17</v>
      </c>
      <c r="B606">
        <v>108</v>
      </c>
      <c r="C606">
        <v>114</v>
      </c>
      <c r="D606" t="s">
        <v>503</v>
      </c>
      <c r="E606" t="s">
        <v>501</v>
      </c>
      <c r="F606">
        <v>22</v>
      </c>
      <c r="G606">
        <v>1828</v>
      </c>
      <c r="H606" t="s">
        <v>19</v>
      </c>
      <c r="I606" t="s">
        <v>20</v>
      </c>
      <c r="J606" t="s">
        <v>1355</v>
      </c>
      <c r="K606" t="s">
        <v>211</v>
      </c>
      <c r="M606" t="s">
        <v>52</v>
      </c>
      <c r="R606" cm="1">
        <f t="array" ref="R606">SUMPRODUCT(--('1850 Not Stated Clean'!A606:Q606 &lt;&gt; '1850 Not Stated Raw'!A606:Q606))</f>
        <v>1</v>
      </c>
    </row>
    <row r="607" spans="1:18">
      <c r="A607">
        <v>18</v>
      </c>
      <c r="B607">
        <v>108</v>
      </c>
      <c r="C607">
        <v>114</v>
      </c>
      <c r="D607" t="s">
        <v>479</v>
      </c>
      <c r="E607" t="s">
        <v>507</v>
      </c>
      <c r="F607">
        <v>23</v>
      </c>
      <c r="G607">
        <v>1827</v>
      </c>
      <c r="H607" t="s">
        <v>24</v>
      </c>
      <c r="I607" t="s">
        <v>20</v>
      </c>
      <c r="M607" t="s">
        <v>52</v>
      </c>
      <c r="R607" cm="1">
        <f t="array" ref="R607">SUMPRODUCT(--('1850 Not Stated Clean'!A607:Q607 &lt;&gt; '1850 Not Stated Raw'!A607:Q607))</f>
        <v>0</v>
      </c>
    </row>
    <row r="608" spans="1:18">
      <c r="A608">
        <v>19</v>
      </c>
      <c r="B608">
        <v>108</v>
      </c>
      <c r="C608">
        <v>114</v>
      </c>
      <c r="D608" t="s">
        <v>508</v>
      </c>
      <c r="E608" t="s">
        <v>506</v>
      </c>
      <c r="F608">
        <v>16</v>
      </c>
      <c r="G608">
        <v>1834</v>
      </c>
      <c r="H608" t="s">
        <v>24</v>
      </c>
      <c r="I608" t="s">
        <v>20</v>
      </c>
      <c r="M608" t="s">
        <v>52</v>
      </c>
      <c r="R608" cm="1">
        <f t="array" ref="R608">SUMPRODUCT(--('1850 Not Stated Clean'!A608:Q608 &lt;&gt; '1850 Not Stated Raw'!A608:Q608))</f>
        <v>0</v>
      </c>
    </row>
    <row r="609" spans="1:18">
      <c r="A609">
        <v>20</v>
      </c>
      <c r="B609">
        <v>108</v>
      </c>
      <c r="C609">
        <v>114</v>
      </c>
      <c r="D609" t="s">
        <v>185</v>
      </c>
      <c r="E609" t="s">
        <v>507</v>
      </c>
      <c r="F609">
        <v>26</v>
      </c>
      <c r="G609">
        <v>1824</v>
      </c>
      <c r="H609" t="s">
        <v>19</v>
      </c>
      <c r="I609" t="s">
        <v>20</v>
      </c>
      <c r="J609" t="s">
        <v>1355</v>
      </c>
      <c r="K609" t="s">
        <v>211</v>
      </c>
      <c r="M609" t="s">
        <v>116</v>
      </c>
      <c r="R609" cm="1">
        <f t="array" ref="R609">SUMPRODUCT(--('1850 Not Stated Clean'!A609:Q609 &lt;&gt; '1850 Not Stated Raw'!A609:Q609))</f>
        <v>1</v>
      </c>
    </row>
    <row r="610" spans="1:18">
      <c r="A610">
        <v>21</v>
      </c>
      <c r="B610">
        <v>109</v>
      </c>
      <c r="C610">
        <v>115</v>
      </c>
      <c r="D610" t="s">
        <v>509</v>
      </c>
      <c r="E610" t="s">
        <v>173</v>
      </c>
      <c r="F610">
        <v>47</v>
      </c>
      <c r="G610">
        <v>1803</v>
      </c>
      <c r="H610" t="s">
        <v>19</v>
      </c>
      <c r="I610" t="s">
        <v>20</v>
      </c>
      <c r="M610" t="s">
        <v>36</v>
      </c>
      <c r="R610" cm="1">
        <f t="array" ref="R610">SUMPRODUCT(--('1850 Not Stated Clean'!A610:Q610 &lt;&gt; '1850 Not Stated Raw'!A610:Q610))</f>
        <v>0</v>
      </c>
    </row>
    <row r="611" spans="1:18">
      <c r="A611">
        <v>22</v>
      </c>
      <c r="B611">
        <v>109</v>
      </c>
      <c r="C611">
        <v>115</v>
      </c>
      <c r="D611" t="s">
        <v>510</v>
      </c>
      <c r="E611" t="s">
        <v>173</v>
      </c>
      <c r="F611">
        <v>39</v>
      </c>
      <c r="G611">
        <v>1811</v>
      </c>
      <c r="H611" t="s">
        <v>24</v>
      </c>
      <c r="I611" t="s">
        <v>20</v>
      </c>
      <c r="M611" t="s">
        <v>36</v>
      </c>
      <c r="R611" cm="1">
        <f t="array" ref="R611">SUMPRODUCT(--('1850 Not Stated Clean'!A611:Q611 &lt;&gt; '1850 Not Stated Raw'!A611:Q611))</f>
        <v>0</v>
      </c>
    </row>
    <row r="612" spans="1:18">
      <c r="A612">
        <v>23</v>
      </c>
      <c r="B612">
        <v>109</v>
      </c>
      <c r="C612">
        <v>115</v>
      </c>
      <c r="D612" t="s">
        <v>446</v>
      </c>
      <c r="E612" t="s">
        <v>173</v>
      </c>
      <c r="F612">
        <v>18</v>
      </c>
      <c r="G612">
        <v>1832</v>
      </c>
      <c r="H612" t="s">
        <v>19</v>
      </c>
      <c r="I612" t="s">
        <v>20</v>
      </c>
      <c r="M612" t="s">
        <v>38</v>
      </c>
      <c r="O612" t="s">
        <v>57</v>
      </c>
      <c r="R612" cm="1">
        <f t="array" ref="R612">SUMPRODUCT(--('1850 Not Stated Clean'!A612:Q612 &lt;&gt; '1850 Not Stated Raw'!A612:Q612))</f>
        <v>0</v>
      </c>
    </row>
    <row r="613" spans="1:18">
      <c r="A613">
        <v>24</v>
      </c>
      <c r="B613">
        <v>109</v>
      </c>
      <c r="C613">
        <v>115</v>
      </c>
      <c r="D613" t="s">
        <v>75</v>
      </c>
      <c r="E613" t="s">
        <v>173</v>
      </c>
      <c r="F613">
        <v>16</v>
      </c>
      <c r="G613">
        <v>1834</v>
      </c>
      <c r="H613" t="s">
        <v>19</v>
      </c>
      <c r="I613" t="s">
        <v>20</v>
      </c>
      <c r="M613" t="s">
        <v>38</v>
      </c>
      <c r="O613" t="s">
        <v>57</v>
      </c>
      <c r="R613" cm="1">
        <f t="array" ref="R613">SUMPRODUCT(--('1850 Not Stated Clean'!A613:Q613 &lt;&gt; '1850 Not Stated Raw'!A613:Q613))</f>
        <v>0</v>
      </c>
    </row>
    <row r="614" spans="1:18">
      <c r="A614">
        <v>25</v>
      </c>
      <c r="B614">
        <v>109</v>
      </c>
      <c r="C614">
        <v>115</v>
      </c>
      <c r="D614" t="s">
        <v>95</v>
      </c>
      <c r="E614" t="s">
        <v>173</v>
      </c>
      <c r="F614">
        <v>13</v>
      </c>
      <c r="G614">
        <v>1837</v>
      </c>
      <c r="H614" t="s">
        <v>19</v>
      </c>
      <c r="I614" t="s">
        <v>20</v>
      </c>
      <c r="M614" t="s">
        <v>38</v>
      </c>
      <c r="O614" t="s">
        <v>57</v>
      </c>
      <c r="R614" cm="1">
        <f t="array" ref="R614">SUMPRODUCT(--('1850 Not Stated Clean'!A614:Q614 &lt;&gt; '1850 Not Stated Raw'!A614:Q614))</f>
        <v>0</v>
      </c>
    </row>
    <row r="615" spans="1:18">
      <c r="A615">
        <v>26</v>
      </c>
      <c r="B615">
        <v>109</v>
      </c>
      <c r="C615">
        <v>115</v>
      </c>
      <c r="D615" t="s">
        <v>23</v>
      </c>
      <c r="E615" t="s">
        <v>173</v>
      </c>
      <c r="F615">
        <v>11</v>
      </c>
      <c r="G615">
        <v>1839</v>
      </c>
      <c r="H615" t="s">
        <v>24</v>
      </c>
      <c r="I615" t="s">
        <v>20</v>
      </c>
      <c r="M615" t="s">
        <v>27</v>
      </c>
      <c r="O615" t="s">
        <v>57</v>
      </c>
      <c r="R615" cm="1">
        <f t="array" ref="R615">SUMPRODUCT(--('1850 Not Stated Clean'!A615:Q615 &lt;&gt; '1850 Not Stated Raw'!A615:Q615))</f>
        <v>0</v>
      </c>
    </row>
    <row r="616" spans="1:18">
      <c r="A616">
        <v>27</v>
      </c>
      <c r="B616">
        <v>109</v>
      </c>
      <c r="C616">
        <v>115</v>
      </c>
      <c r="D616" t="s">
        <v>88</v>
      </c>
      <c r="E616" t="s">
        <v>173</v>
      </c>
      <c r="F616">
        <v>8</v>
      </c>
      <c r="G616">
        <v>1842</v>
      </c>
      <c r="H616" t="s">
        <v>19</v>
      </c>
      <c r="I616" t="s">
        <v>20</v>
      </c>
      <c r="M616" t="s">
        <v>27</v>
      </c>
      <c r="O616" t="s">
        <v>57</v>
      </c>
      <c r="R616" cm="1">
        <f t="array" ref="R616">SUMPRODUCT(--('1850 Not Stated Clean'!A616:Q616 &lt;&gt; '1850 Not Stated Raw'!A616:Q616))</f>
        <v>0</v>
      </c>
    </row>
    <row r="617" spans="1:18">
      <c r="A617">
        <v>28</v>
      </c>
      <c r="B617">
        <v>109</v>
      </c>
      <c r="C617">
        <v>115</v>
      </c>
      <c r="D617" t="s">
        <v>280</v>
      </c>
      <c r="E617" t="s">
        <v>173</v>
      </c>
      <c r="F617">
        <v>6</v>
      </c>
      <c r="G617">
        <v>1844</v>
      </c>
      <c r="H617" t="s">
        <v>24</v>
      </c>
      <c r="I617" t="s">
        <v>20</v>
      </c>
      <c r="M617" t="s">
        <v>27</v>
      </c>
      <c r="O617" t="s">
        <v>57</v>
      </c>
      <c r="R617" cm="1">
        <f t="array" ref="R617">SUMPRODUCT(--('1850 Not Stated Clean'!A617:Q617 &lt;&gt; '1850 Not Stated Raw'!A617:Q617))</f>
        <v>0</v>
      </c>
    </row>
    <row r="618" spans="1:18">
      <c r="A618">
        <v>29</v>
      </c>
      <c r="B618">
        <v>109</v>
      </c>
      <c r="C618">
        <v>115</v>
      </c>
      <c r="D618" t="s">
        <v>509</v>
      </c>
      <c r="E618" t="s">
        <v>173</v>
      </c>
      <c r="F618">
        <v>2</v>
      </c>
      <c r="G618">
        <v>1848</v>
      </c>
      <c r="H618" t="s">
        <v>19</v>
      </c>
      <c r="I618" t="s">
        <v>20</v>
      </c>
      <c r="M618" t="s">
        <v>27</v>
      </c>
      <c r="R618" cm="1">
        <f t="array" ref="R618">SUMPRODUCT(--('1850 Not Stated Clean'!A618:Q618 &lt;&gt; '1850 Not Stated Raw'!A618:Q618))</f>
        <v>0</v>
      </c>
    </row>
    <row r="619" spans="1:18">
      <c r="A619">
        <v>30</v>
      </c>
      <c r="B619">
        <v>109</v>
      </c>
      <c r="C619">
        <v>115</v>
      </c>
      <c r="D619" t="s">
        <v>511</v>
      </c>
      <c r="E619" t="s">
        <v>512</v>
      </c>
      <c r="F619">
        <v>26</v>
      </c>
      <c r="G619">
        <v>1824</v>
      </c>
      <c r="H619" t="s">
        <v>19</v>
      </c>
      <c r="I619" t="s">
        <v>20</v>
      </c>
      <c r="J619" t="s">
        <v>513</v>
      </c>
      <c r="K619" t="s">
        <v>514</v>
      </c>
      <c r="M619" t="s">
        <v>41</v>
      </c>
      <c r="R619" cm="1">
        <f t="array" ref="R619">SUMPRODUCT(--('1850 Not Stated Clean'!A619:Q619 &lt;&gt; '1850 Not Stated Raw'!A619:Q619))</f>
        <v>0</v>
      </c>
    </row>
    <row r="620" spans="1:18">
      <c r="A620">
        <v>31</v>
      </c>
      <c r="B620">
        <v>110</v>
      </c>
      <c r="C620">
        <v>116</v>
      </c>
      <c r="D620" t="s">
        <v>95</v>
      </c>
      <c r="E620" t="s">
        <v>515</v>
      </c>
      <c r="F620">
        <v>27</v>
      </c>
      <c r="G620">
        <v>1823</v>
      </c>
      <c r="H620" t="s">
        <v>19</v>
      </c>
      <c r="I620" t="s">
        <v>20</v>
      </c>
      <c r="J620" t="s">
        <v>32</v>
      </c>
      <c r="K620" t="s">
        <v>33</v>
      </c>
      <c r="M620" t="s">
        <v>38</v>
      </c>
      <c r="R620" cm="1">
        <f t="array" ref="R620">SUMPRODUCT(--('1850 Not Stated Clean'!A620:Q620 &lt;&gt; '1850 Not Stated Raw'!A620:Q620))</f>
        <v>0</v>
      </c>
    </row>
    <row r="621" spans="1:18">
      <c r="A621">
        <v>32</v>
      </c>
      <c r="B621">
        <v>110</v>
      </c>
      <c r="C621">
        <v>116</v>
      </c>
      <c r="D621" t="s">
        <v>479</v>
      </c>
      <c r="E621" t="s">
        <v>515</v>
      </c>
      <c r="F621">
        <v>24</v>
      </c>
      <c r="G621">
        <v>1826</v>
      </c>
      <c r="H621" t="s">
        <v>24</v>
      </c>
      <c r="I621" t="s">
        <v>20</v>
      </c>
      <c r="M621" t="s">
        <v>41</v>
      </c>
      <c r="R621" cm="1">
        <f t="array" ref="R621">SUMPRODUCT(--('1850 Not Stated Clean'!A621:Q621 &lt;&gt; '1850 Not Stated Raw'!A621:Q621))</f>
        <v>0</v>
      </c>
    </row>
    <row r="622" spans="1:18">
      <c r="A622">
        <v>33</v>
      </c>
      <c r="B622">
        <v>110</v>
      </c>
      <c r="C622">
        <v>116</v>
      </c>
      <c r="D622" t="s">
        <v>384</v>
      </c>
      <c r="E622" t="s">
        <v>515</v>
      </c>
      <c r="F622">
        <v>7</v>
      </c>
      <c r="G622">
        <v>1843</v>
      </c>
      <c r="H622" t="s">
        <v>24</v>
      </c>
      <c r="I622" t="s">
        <v>20</v>
      </c>
      <c r="M622" t="s">
        <v>41</v>
      </c>
      <c r="O622" t="s">
        <v>57</v>
      </c>
      <c r="R622" cm="1">
        <f t="array" ref="R622">SUMPRODUCT(--('1850 Not Stated Clean'!A622:Q622 &lt;&gt; '1850 Not Stated Raw'!A622:Q622))</f>
        <v>0</v>
      </c>
    </row>
    <row r="623" spans="1:18">
      <c r="A623">
        <v>34</v>
      </c>
      <c r="B623">
        <v>110</v>
      </c>
      <c r="C623">
        <v>116</v>
      </c>
      <c r="D623" t="s">
        <v>95</v>
      </c>
      <c r="E623" t="s">
        <v>515</v>
      </c>
      <c r="F623">
        <v>5</v>
      </c>
      <c r="G623">
        <v>1845</v>
      </c>
      <c r="H623" t="s">
        <v>19</v>
      </c>
      <c r="I623" t="s">
        <v>20</v>
      </c>
      <c r="M623" t="s">
        <v>66</v>
      </c>
      <c r="R623" cm="1">
        <f t="array" ref="R623">SUMPRODUCT(--('1850 Not Stated Clean'!A623:Q623 &lt;&gt; '1850 Not Stated Raw'!A623:Q623))</f>
        <v>0</v>
      </c>
    </row>
    <row r="624" spans="1:18">
      <c r="A624">
        <v>35</v>
      </c>
      <c r="B624">
        <v>110</v>
      </c>
      <c r="C624">
        <v>116</v>
      </c>
      <c r="D624" t="s">
        <v>516</v>
      </c>
      <c r="E624" t="s">
        <v>515</v>
      </c>
      <c r="F624">
        <v>4</v>
      </c>
      <c r="G624">
        <v>1846</v>
      </c>
      <c r="H624" t="s">
        <v>24</v>
      </c>
      <c r="I624" t="s">
        <v>20</v>
      </c>
      <c r="M624" t="s">
        <v>41</v>
      </c>
      <c r="R624" cm="1">
        <f t="array" ref="R624">SUMPRODUCT(--('1850 Not Stated Clean'!A624:Q624 &lt;&gt; '1850 Not Stated Raw'!A624:Q624))</f>
        <v>0</v>
      </c>
    </row>
    <row r="625" spans="1:18">
      <c r="A625">
        <v>36</v>
      </c>
      <c r="B625">
        <v>110</v>
      </c>
      <c r="C625">
        <v>116</v>
      </c>
      <c r="D625" t="s">
        <v>280</v>
      </c>
      <c r="E625" t="s">
        <v>515</v>
      </c>
      <c r="F625">
        <v>1</v>
      </c>
      <c r="G625">
        <v>1849</v>
      </c>
      <c r="H625" t="s">
        <v>24</v>
      </c>
      <c r="I625" t="s">
        <v>20</v>
      </c>
      <c r="M625" t="s">
        <v>27</v>
      </c>
      <c r="R625" cm="1">
        <f t="array" ref="R625">SUMPRODUCT(--('1850 Not Stated Clean'!A625:Q625 &lt;&gt; '1850 Not Stated Raw'!A625:Q625))</f>
        <v>0</v>
      </c>
    </row>
    <row r="626" spans="1:18">
      <c r="A626">
        <v>37</v>
      </c>
      <c r="B626">
        <v>111</v>
      </c>
      <c r="C626">
        <v>117</v>
      </c>
      <c r="D626" t="s">
        <v>88</v>
      </c>
      <c r="E626" t="s">
        <v>515</v>
      </c>
      <c r="F626">
        <v>30</v>
      </c>
      <c r="G626">
        <v>1820</v>
      </c>
      <c r="H626" t="s">
        <v>19</v>
      </c>
      <c r="I626" t="s">
        <v>20</v>
      </c>
      <c r="J626" t="s">
        <v>32</v>
      </c>
      <c r="K626" t="s">
        <v>33</v>
      </c>
      <c r="L626">
        <v>400</v>
      </c>
      <c r="M626" t="s">
        <v>38</v>
      </c>
      <c r="R626" cm="1">
        <f t="array" ref="R626">SUMPRODUCT(--('1850 Not Stated Clean'!A626:Q626 &lt;&gt; '1850 Not Stated Raw'!A626:Q626))</f>
        <v>0</v>
      </c>
    </row>
    <row r="627" spans="1:18">
      <c r="A627">
        <v>38</v>
      </c>
      <c r="B627">
        <v>111</v>
      </c>
      <c r="C627">
        <v>117</v>
      </c>
      <c r="D627" t="s">
        <v>267</v>
      </c>
      <c r="E627" t="s">
        <v>515</v>
      </c>
      <c r="F627">
        <v>28</v>
      </c>
      <c r="G627">
        <v>1822</v>
      </c>
      <c r="H627" t="s">
        <v>24</v>
      </c>
      <c r="I627" t="s">
        <v>20</v>
      </c>
      <c r="M627" t="s">
        <v>34</v>
      </c>
      <c r="R627" cm="1">
        <f t="array" ref="R627">SUMPRODUCT(--('1850 Not Stated Clean'!A627:Q627 &lt;&gt; '1850 Not Stated Raw'!A627:Q627))</f>
        <v>0</v>
      </c>
    </row>
    <row r="628" spans="1:18">
      <c r="A628">
        <v>39</v>
      </c>
      <c r="B628">
        <v>111</v>
      </c>
      <c r="C628">
        <v>117</v>
      </c>
      <c r="D628" t="s">
        <v>276</v>
      </c>
      <c r="E628" t="s">
        <v>515</v>
      </c>
      <c r="F628">
        <v>10</v>
      </c>
      <c r="G628">
        <v>1840</v>
      </c>
      <c r="H628" t="s">
        <v>19</v>
      </c>
      <c r="I628" t="s">
        <v>20</v>
      </c>
      <c r="M628" t="s">
        <v>41</v>
      </c>
      <c r="O628" t="s">
        <v>57</v>
      </c>
      <c r="R628" cm="1">
        <f t="array" ref="R628">SUMPRODUCT(--('1850 Not Stated Clean'!A628:Q628 &lt;&gt; '1850 Not Stated Raw'!A628:Q628))</f>
        <v>0</v>
      </c>
    </row>
    <row r="629" spans="1:18">
      <c r="A629">
        <v>40</v>
      </c>
      <c r="B629">
        <v>111</v>
      </c>
      <c r="C629">
        <v>117</v>
      </c>
      <c r="D629" t="s">
        <v>517</v>
      </c>
      <c r="E629" t="s">
        <v>515</v>
      </c>
      <c r="F629">
        <v>8</v>
      </c>
      <c r="G629">
        <v>1842</v>
      </c>
      <c r="H629" t="s">
        <v>24</v>
      </c>
      <c r="I629" t="s">
        <v>20</v>
      </c>
      <c r="M629" t="s">
        <v>41</v>
      </c>
      <c r="O629" t="s">
        <v>57</v>
      </c>
      <c r="R629" cm="1">
        <f t="array" ref="R629">SUMPRODUCT(--('1850 Not Stated Clean'!A629:Q629 &lt;&gt; '1850 Not Stated Raw'!A629:Q629))</f>
        <v>0</v>
      </c>
    </row>
    <row r="630" spans="1:18">
      <c r="A630">
        <v>41</v>
      </c>
      <c r="B630">
        <v>111</v>
      </c>
      <c r="C630">
        <v>117</v>
      </c>
      <c r="D630" t="s">
        <v>518</v>
      </c>
      <c r="E630" t="s">
        <v>515</v>
      </c>
      <c r="F630">
        <v>6</v>
      </c>
      <c r="G630">
        <v>1844</v>
      </c>
      <c r="H630" t="s">
        <v>24</v>
      </c>
      <c r="I630" t="s">
        <v>20</v>
      </c>
      <c r="M630" t="s">
        <v>41</v>
      </c>
      <c r="R630" cm="1">
        <f t="array" ref="R630">SUMPRODUCT(--('1850 Not Stated Clean'!A630:Q630 &lt;&gt; '1850 Not Stated Raw'!A630:Q630))</f>
        <v>0</v>
      </c>
    </row>
    <row r="631" spans="1:18">
      <c r="A631">
        <v>42</v>
      </c>
      <c r="B631">
        <v>111</v>
      </c>
      <c r="C631">
        <v>117</v>
      </c>
      <c r="D631" t="s">
        <v>88</v>
      </c>
      <c r="E631" t="s">
        <v>515</v>
      </c>
      <c r="F631">
        <v>4</v>
      </c>
      <c r="G631">
        <v>1846</v>
      </c>
      <c r="H631" t="s">
        <v>19</v>
      </c>
      <c r="I631" t="s">
        <v>20</v>
      </c>
      <c r="R631" cm="1">
        <f t="array" ref="R631">SUMPRODUCT(--('1850 Not Stated Clean'!A631:Q631 &lt;&gt; '1850 Not Stated Raw'!A631:Q631))</f>
        <v>1</v>
      </c>
    </row>
    <row r="632" spans="1:18">
      <c r="A632">
        <v>1</v>
      </c>
      <c r="B632">
        <v>111</v>
      </c>
      <c r="C632">
        <v>117</v>
      </c>
      <c r="D632" t="s">
        <v>519</v>
      </c>
      <c r="E632" t="s">
        <v>515</v>
      </c>
      <c r="F632">
        <v>2</v>
      </c>
      <c r="G632">
        <v>1848</v>
      </c>
      <c r="H632" t="s">
        <v>19</v>
      </c>
      <c r="I632" t="s">
        <v>20</v>
      </c>
      <c r="M632" t="s">
        <v>27</v>
      </c>
      <c r="R632" cm="1">
        <f t="array" ref="R632">SUMPRODUCT(--('1850 Not Stated Clean'!A632:Q632 &lt;&gt; '1850 Not Stated Raw'!A632:Q632))</f>
        <v>0</v>
      </c>
    </row>
    <row r="633" spans="1:18">
      <c r="A633">
        <v>2</v>
      </c>
      <c r="B633">
        <v>112</v>
      </c>
      <c r="C633">
        <v>118</v>
      </c>
      <c r="D633" t="s">
        <v>520</v>
      </c>
      <c r="E633" t="s">
        <v>515</v>
      </c>
      <c r="F633">
        <v>21</v>
      </c>
      <c r="G633">
        <v>1829</v>
      </c>
      <c r="H633" t="s">
        <v>19</v>
      </c>
      <c r="I633" t="s">
        <v>20</v>
      </c>
      <c r="J633" t="s">
        <v>32</v>
      </c>
      <c r="K633" t="s">
        <v>33</v>
      </c>
      <c r="L633">
        <v>840</v>
      </c>
      <c r="M633" t="s">
        <v>41</v>
      </c>
      <c r="R633" cm="1">
        <f t="array" ref="R633">SUMPRODUCT(--('1850 Not Stated Clean'!A633:Q633 &lt;&gt; '1850 Not Stated Raw'!A633:Q633))</f>
        <v>0</v>
      </c>
    </row>
    <row r="634" spans="1:18">
      <c r="A634">
        <v>3</v>
      </c>
      <c r="B634">
        <v>112</v>
      </c>
      <c r="C634">
        <v>118</v>
      </c>
      <c r="D634" t="s">
        <v>147</v>
      </c>
      <c r="E634" t="s">
        <v>515</v>
      </c>
      <c r="F634">
        <v>21</v>
      </c>
      <c r="G634">
        <v>1829</v>
      </c>
      <c r="H634" t="s">
        <v>24</v>
      </c>
      <c r="I634" t="s">
        <v>20</v>
      </c>
      <c r="M634" t="s">
        <v>41</v>
      </c>
      <c r="R634" cm="1">
        <f t="array" ref="R634">SUMPRODUCT(--('1850 Not Stated Clean'!A634:Q634 &lt;&gt; '1850 Not Stated Raw'!A634:Q634))</f>
        <v>0</v>
      </c>
    </row>
    <row r="635" spans="1:18">
      <c r="A635">
        <v>4</v>
      </c>
      <c r="B635">
        <v>112</v>
      </c>
      <c r="C635">
        <v>118</v>
      </c>
      <c r="D635" t="s">
        <v>23</v>
      </c>
      <c r="E635" t="s">
        <v>515</v>
      </c>
      <c r="F635">
        <v>1</v>
      </c>
      <c r="G635">
        <v>1849</v>
      </c>
      <c r="H635" t="s">
        <v>24</v>
      </c>
      <c r="I635" t="s">
        <v>20</v>
      </c>
      <c r="M635" t="s">
        <v>27</v>
      </c>
      <c r="R635" cm="1">
        <f t="array" ref="R635">SUMPRODUCT(--('1850 Not Stated Clean'!A635:Q635 &lt;&gt; '1850 Not Stated Raw'!A635:Q635))</f>
        <v>0</v>
      </c>
    </row>
    <row r="636" spans="1:18">
      <c r="A636">
        <v>5</v>
      </c>
      <c r="B636">
        <v>112</v>
      </c>
      <c r="C636">
        <v>118</v>
      </c>
      <c r="D636" t="s">
        <v>88</v>
      </c>
      <c r="E636" t="s">
        <v>521</v>
      </c>
      <c r="F636">
        <v>24</v>
      </c>
      <c r="G636">
        <v>1826</v>
      </c>
      <c r="H636" t="s">
        <v>19</v>
      </c>
      <c r="I636" t="s">
        <v>20</v>
      </c>
      <c r="M636" t="s">
        <v>41</v>
      </c>
      <c r="R636" cm="1">
        <f t="array" ref="R636">SUMPRODUCT(--('1850 Not Stated Clean'!A636:Q636 &lt;&gt; '1850 Not Stated Raw'!A636:Q636))</f>
        <v>0</v>
      </c>
    </row>
    <row r="637" spans="1:18">
      <c r="A637">
        <v>6</v>
      </c>
      <c r="B637">
        <v>113</v>
      </c>
      <c r="C637">
        <v>119</v>
      </c>
      <c r="D637" t="s">
        <v>520</v>
      </c>
      <c r="E637" t="s">
        <v>522</v>
      </c>
      <c r="F637">
        <v>63</v>
      </c>
      <c r="G637">
        <v>1787</v>
      </c>
      <c r="H637" t="s">
        <v>19</v>
      </c>
      <c r="I637" t="s">
        <v>20</v>
      </c>
      <c r="J637" t="s">
        <v>32</v>
      </c>
      <c r="K637" t="s">
        <v>33</v>
      </c>
      <c r="L637">
        <v>3500</v>
      </c>
      <c r="M637" t="s">
        <v>87</v>
      </c>
      <c r="R637" cm="1">
        <f t="array" ref="R637">SUMPRODUCT(--('1850 Not Stated Clean'!A637:Q637 &lt;&gt; '1850 Not Stated Raw'!A637:Q637))</f>
        <v>0</v>
      </c>
    </row>
    <row r="638" spans="1:18">
      <c r="A638">
        <v>7</v>
      </c>
      <c r="B638">
        <v>113</v>
      </c>
      <c r="C638">
        <v>119</v>
      </c>
      <c r="D638" t="s">
        <v>523</v>
      </c>
      <c r="E638" t="s">
        <v>522</v>
      </c>
      <c r="F638">
        <v>55</v>
      </c>
      <c r="G638">
        <v>1795</v>
      </c>
      <c r="H638" t="s">
        <v>24</v>
      </c>
      <c r="I638" t="s">
        <v>20</v>
      </c>
      <c r="M638" t="s">
        <v>34</v>
      </c>
      <c r="R638" cm="1">
        <f t="array" ref="R638">SUMPRODUCT(--('1850 Not Stated Clean'!A638:Q638 &lt;&gt; '1850 Not Stated Raw'!A638:Q638))</f>
        <v>0</v>
      </c>
    </row>
    <row r="639" spans="1:18">
      <c r="A639">
        <v>8</v>
      </c>
      <c r="B639">
        <v>113</v>
      </c>
      <c r="C639">
        <v>119</v>
      </c>
      <c r="D639" t="s">
        <v>524</v>
      </c>
      <c r="E639" t="s">
        <v>522</v>
      </c>
      <c r="F639">
        <v>18</v>
      </c>
      <c r="G639">
        <v>1832</v>
      </c>
      <c r="H639" t="s">
        <v>19</v>
      </c>
      <c r="I639" t="s">
        <v>20</v>
      </c>
      <c r="M639" t="s">
        <v>41</v>
      </c>
      <c r="O639" t="s">
        <v>57</v>
      </c>
      <c r="R639" cm="1">
        <f t="array" ref="R639">SUMPRODUCT(--('1850 Not Stated Clean'!A639:Q639 &lt;&gt; '1850 Not Stated Raw'!A639:Q639))</f>
        <v>0</v>
      </c>
    </row>
    <row r="640" spans="1:18">
      <c r="A640">
        <v>9</v>
      </c>
      <c r="B640">
        <v>113</v>
      </c>
      <c r="C640">
        <v>119</v>
      </c>
      <c r="D640" t="s">
        <v>374</v>
      </c>
      <c r="E640" t="s">
        <v>522</v>
      </c>
      <c r="F640">
        <v>15</v>
      </c>
      <c r="G640">
        <v>1835</v>
      </c>
      <c r="H640" t="s">
        <v>24</v>
      </c>
      <c r="I640" t="s">
        <v>20</v>
      </c>
      <c r="M640" t="s">
        <v>41</v>
      </c>
      <c r="O640" t="s">
        <v>57</v>
      </c>
      <c r="R640" cm="1">
        <f t="array" ref="R640">SUMPRODUCT(--('1850 Not Stated Clean'!A640:Q640 &lt;&gt; '1850 Not Stated Raw'!A640:Q640))</f>
        <v>0</v>
      </c>
    </row>
    <row r="641" spans="1:18">
      <c r="A641">
        <v>10</v>
      </c>
      <c r="B641">
        <v>114</v>
      </c>
      <c r="C641">
        <v>120</v>
      </c>
      <c r="D641" t="s">
        <v>525</v>
      </c>
      <c r="E641" t="s">
        <v>526</v>
      </c>
      <c r="F641">
        <v>59</v>
      </c>
      <c r="G641">
        <v>1791</v>
      </c>
      <c r="H641" t="s">
        <v>24</v>
      </c>
      <c r="I641" t="s">
        <v>20</v>
      </c>
      <c r="L641">
        <v>2600</v>
      </c>
      <c r="M641" t="s">
        <v>34</v>
      </c>
      <c r="R641" cm="1">
        <f t="array" ref="R641">SUMPRODUCT(--('1850 Not Stated Clean'!A641:Q641 &lt;&gt; '1850 Not Stated Raw'!A641:Q641))</f>
        <v>0</v>
      </c>
    </row>
    <row r="642" spans="1:18">
      <c r="A642">
        <v>11</v>
      </c>
      <c r="B642">
        <v>114</v>
      </c>
      <c r="C642">
        <v>120</v>
      </c>
      <c r="D642" t="s">
        <v>300</v>
      </c>
      <c r="E642" t="s">
        <v>526</v>
      </c>
      <c r="F642">
        <v>26</v>
      </c>
      <c r="G642">
        <v>1824</v>
      </c>
      <c r="H642" t="s">
        <v>19</v>
      </c>
      <c r="I642" t="s">
        <v>20</v>
      </c>
      <c r="J642" t="s">
        <v>32</v>
      </c>
      <c r="K642" t="s">
        <v>33</v>
      </c>
      <c r="L642">
        <v>3000</v>
      </c>
      <c r="M642" t="s">
        <v>41</v>
      </c>
      <c r="R642" cm="1">
        <f t="array" ref="R642">SUMPRODUCT(--('1850 Not Stated Clean'!A642:Q642 &lt;&gt; '1850 Not Stated Raw'!A642:Q642))</f>
        <v>0</v>
      </c>
    </row>
    <row r="643" spans="1:18">
      <c r="A643">
        <v>12</v>
      </c>
      <c r="B643">
        <v>114</v>
      </c>
      <c r="C643">
        <v>120</v>
      </c>
      <c r="D643" t="s">
        <v>527</v>
      </c>
      <c r="E643" t="s">
        <v>526</v>
      </c>
      <c r="F643">
        <v>17</v>
      </c>
      <c r="G643">
        <v>1833</v>
      </c>
      <c r="H643" t="s">
        <v>24</v>
      </c>
      <c r="I643" t="s">
        <v>20</v>
      </c>
      <c r="L643">
        <v>505</v>
      </c>
      <c r="M643" t="s">
        <v>38</v>
      </c>
      <c r="R643" cm="1">
        <f t="array" ref="R643">SUMPRODUCT(--('1850 Not Stated Clean'!A643:Q643 &lt;&gt; '1850 Not Stated Raw'!A643:Q643))</f>
        <v>1</v>
      </c>
    </row>
    <row r="644" spans="1:18">
      <c r="A644">
        <v>13</v>
      </c>
      <c r="B644">
        <v>114</v>
      </c>
      <c r="C644">
        <v>121</v>
      </c>
      <c r="D644" t="s">
        <v>528</v>
      </c>
      <c r="E644" t="s">
        <v>529</v>
      </c>
      <c r="F644">
        <v>27</v>
      </c>
      <c r="G644">
        <v>1823</v>
      </c>
      <c r="H644" t="s">
        <v>19</v>
      </c>
      <c r="I644" t="s">
        <v>20</v>
      </c>
      <c r="J644" t="s">
        <v>32</v>
      </c>
      <c r="K644" t="s">
        <v>33</v>
      </c>
      <c r="L644">
        <v>1440</v>
      </c>
      <c r="M644" t="s">
        <v>25</v>
      </c>
      <c r="R644" cm="1">
        <f t="array" ref="R644">SUMPRODUCT(--('1850 Not Stated Clean'!A644:Q644 &lt;&gt; '1850 Not Stated Raw'!A644:Q644))</f>
        <v>0</v>
      </c>
    </row>
    <row r="645" spans="1:18">
      <c r="A645">
        <v>14</v>
      </c>
      <c r="B645">
        <v>114</v>
      </c>
      <c r="C645">
        <v>121</v>
      </c>
      <c r="D645" t="s">
        <v>479</v>
      </c>
      <c r="E645" t="s">
        <v>529</v>
      </c>
      <c r="F645">
        <v>21</v>
      </c>
      <c r="G645">
        <v>1829</v>
      </c>
      <c r="H645" t="s">
        <v>24</v>
      </c>
      <c r="I645" t="s">
        <v>20</v>
      </c>
      <c r="M645" t="s">
        <v>41</v>
      </c>
      <c r="R645" cm="1">
        <f t="array" ref="R645">SUMPRODUCT(--('1850 Not Stated Clean'!A645:Q645 &lt;&gt; '1850 Not Stated Raw'!A645:Q645))</f>
        <v>0</v>
      </c>
    </row>
    <row r="646" spans="1:18">
      <c r="A646">
        <v>15</v>
      </c>
      <c r="B646">
        <v>114</v>
      </c>
      <c r="C646">
        <v>121</v>
      </c>
      <c r="D646" t="s">
        <v>530</v>
      </c>
      <c r="E646" t="s">
        <v>529</v>
      </c>
      <c r="F646">
        <v>2</v>
      </c>
      <c r="G646">
        <v>1848</v>
      </c>
      <c r="H646" t="s">
        <v>19</v>
      </c>
      <c r="I646" t="s">
        <v>20</v>
      </c>
      <c r="M646" t="s">
        <v>27</v>
      </c>
      <c r="R646" cm="1">
        <f t="array" ref="R646">SUMPRODUCT(--('1850 Not Stated Clean'!A646:Q646 &lt;&gt; '1850 Not Stated Raw'!A646:Q646))</f>
        <v>0</v>
      </c>
    </row>
    <row r="647" spans="1:18">
      <c r="A647">
        <v>16</v>
      </c>
      <c r="B647">
        <v>115</v>
      </c>
      <c r="C647">
        <v>122</v>
      </c>
      <c r="D647" t="s">
        <v>531</v>
      </c>
      <c r="E647" t="s">
        <v>64</v>
      </c>
      <c r="F647">
        <v>56</v>
      </c>
      <c r="G647">
        <v>1794</v>
      </c>
      <c r="H647" t="s">
        <v>19</v>
      </c>
      <c r="I647" t="s">
        <v>20</v>
      </c>
      <c r="J647" t="s">
        <v>32</v>
      </c>
      <c r="K647" t="s">
        <v>33</v>
      </c>
      <c r="L647">
        <v>700</v>
      </c>
      <c r="M647" t="s">
        <v>77</v>
      </c>
      <c r="R647" cm="1">
        <f t="array" ref="R647">SUMPRODUCT(--('1850 Not Stated Clean'!A647:Q647 &lt;&gt; '1850 Not Stated Raw'!A647:Q647))</f>
        <v>0</v>
      </c>
    </row>
    <row r="648" spans="1:18">
      <c r="A648">
        <v>17</v>
      </c>
      <c r="B648">
        <v>115</v>
      </c>
      <c r="C648">
        <v>122</v>
      </c>
      <c r="D648" t="s">
        <v>280</v>
      </c>
      <c r="E648" t="s">
        <v>64</v>
      </c>
      <c r="F648">
        <v>51</v>
      </c>
      <c r="G648">
        <v>1799</v>
      </c>
      <c r="H648" t="s">
        <v>24</v>
      </c>
      <c r="I648" t="s">
        <v>20</v>
      </c>
      <c r="M648" t="s">
        <v>41</v>
      </c>
      <c r="P648" t="s">
        <v>57</v>
      </c>
      <c r="R648" cm="1">
        <f t="array" ref="R648">SUMPRODUCT(--('1850 Not Stated Clean'!A648:Q648 &lt;&gt; '1850 Not Stated Raw'!A648:Q648))</f>
        <v>0</v>
      </c>
    </row>
    <row r="649" spans="1:18">
      <c r="A649">
        <v>18</v>
      </c>
      <c r="B649">
        <v>115</v>
      </c>
      <c r="C649">
        <v>122</v>
      </c>
      <c r="D649" t="s">
        <v>532</v>
      </c>
      <c r="E649" t="s">
        <v>64</v>
      </c>
      <c r="F649">
        <v>17</v>
      </c>
      <c r="G649">
        <v>1833</v>
      </c>
      <c r="H649" t="s">
        <v>19</v>
      </c>
      <c r="I649" t="s">
        <v>20</v>
      </c>
      <c r="J649" t="s">
        <v>89</v>
      </c>
      <c r="K649" t="s">
        <v>33</v>
      </c>
      <c r="M649" t="s">
        <v>38</v>
      </c>
      <c r="O649" t="s">
        <v>57</v>
      </c>
      <c r="R649" cm="1">
        <f t="array" ref="R649">SUMPRODUCT(--('1850 Not Stated Clean'!A649:Q649 &lt;&gt; '1850 Not Stated Raw'!A649:Q649))</f>
        <v>0</v>
      </c>
    </row>
    <row r="650" spans="1:18">
      <c r="A650">
        <v>19</v>
      </c>
      <c r="B650">
        <v>115</v>
      </c>
      <c r="C650">
        <v>122</v>
      </c>
      <c r="D650" t="s">
        <v>533</v>
      </c>
      <c r="E650" t="s">
        <v>64</v>
      </c>
      <c r="F650">
        <v>15</v>
      </c>
      <c r="G650">
        <v>1835</v>
      </c>
      <c r="H650" t="s">
        <v>24</v>
      </c>
      <c r="I650" t="s">
        <v>20</v>
      </c>
      <c r="M650" t="s">
        <v>38</v>
      </c>
      <c r="O650" t="s">
        <v>57</v>
      </c>
      <c r="R650" cm="1">
        <f t="array" ref="R650">SUMPRODUCT(--('1850 Not Stated Clean'!A650:Q650 &lt;&gt; '1850 Not Stated Raw'!A650:Q650))</f>
        <v>0</v>
      </c>
    </row>
    <row r="651" spans="1:18">
      <c r="A651">
        <v>20</v>
      </c>
      <c r="B651">
        <v>115</v>
      </c>
      <c r="C651">
        <v>122</v>
      </c>
      <c r="D651" t="s">
        <v>534</v>
      </c>
      <c r="E651" t="s">
        <v>64</v>
      </c>
      <c r="F651">
        <v>13</v>
      </c>
      <c r="G651">
        <v>1837</v>
      </c>
      <c r="H651" t="s">
        <v>19</v>
      </c>
      <c r="I651" t="s">
        <v>20</v>
      </c>
      <c r="M651" t="s">
        <v>38</v>
      </c>
      <c r="O651" t="s">
        <v>57</v>
      </c>
      <c r="R651" cm="1">
        <f t="array" ref="R651">SUMPRODUCT(--('1850 Not Stated Clean'!A651:Q651 &lt;&gt; '1850 Not Stated Raw'!A651:Q651))</f>
        <v>0</v>
      </c>
    </row>
    <row r="652" spans="1:18">
      <c r="A652">
        <v>21</v>
      </c>
      <c r="B652">
        <v>115</v>
      </c>
      <c r="C652">
        <v>122</v>
      </c>
      <c r="D652" t="s">
        <v>535</v>
      </c>
      <c r="E652" t="s">
        <v>64</v>
      </c>
      <c r="F652">
        <v>10</v>
      </c>
      <c r="G652">
        <v>1840</v>
      </c>
      <c r="H652" t="s">
        <v>19</v>
      </c>
      <c r="I652" t="s">
        <v>20</v>
      </c>
      <c r="M652" t="s">
        <v>66</v>
      </c>
      <c r="O652" t="s">
        <v>57</v>
      </c>
      <c r="R652" cm="1">
        <f t="array" ref="R652">SUMPRODUCT(--('1850 Not Stated Clean'!A652:Q652 &lt;&gt; '1850 Not Stated Raw'!A652:Q652))</f>
        <v>0</v>
      </c>
    </row>
    <row r="653" spans="1:18">
      <c r="A653">
        <v>22</v>
      </c>
      <c r="B653">
        <v>115</v>
      </c>
      <c r="C653">
        <v>123</v>
      </c>
      <c r="D653" t="s">
        <v>95</v>
      </c>
      <c r="E653" t="s">
        <v>536</v>
      </c>
      <c r="F653">
        <v>27</v>
      </c>
      <c r="G653">
        <v>1823</v>
      </c>
      <c r="H653" t="s">
        <v>19</v>
      </c>
      <c r="I653" t="s">
        <v>20</v>
      </c>
      <c r="J653" t="s">
        <v>32</v>
      </c>
      <c r="K653" t="s">
        <v>33</v>
      </c>
      <c r="M653" t="s">
        <v>38</v>
      </c>
      <c r="R653" cm="1">
        <f t="array" ref="R653">SUMPRODUCT(--('1850 Not Stated Clean'!A653:Q653 &lt;&gt; '1850 Not Stated Raw'!A653:Q653))</f>
        <v>0</v>
      </c>
    </row>
    <row r="654" spans="1:18">
      <c r="A654">
        <v>23</v>
      </c>
      <c r="B654">
        <v>115</v>
      </c>
      <c r="C654">
        <v>123</v>
      </c>
      <c r="D654" t="s">
        <v>537</v>
      </c>
      <c r="E654" t="s">
        <v>536</v>
      </c>
      <c r="F654">
        <v>24</v>
      </c>
      <c r="G654">
        <v>1826</v>
      </c>
      <c r="H654" t="s">
        <v>24</v>
      </c>
      <c r="I654" t="s">
        <v>20</v>
      </c>
      <c r="M654" t="s">
        <v>38</v>
      </c>
      <c r="R654" cm="1">
        <f t="array" ref="R654">SUMPRODUCT(--('1850 Not Stated Clean'!A654:Q654 &lt;&gt; '1850 Not Stated Raw'!A654:Q654))</f>
        <v>0</v>
      </c>
    </row>
    <row r="655" spans="1:18">
      <c r="A655">
        <v>24</v>
      </c>
      <c r="B655">
        <v>115</v>
      </c>
      <c r="C655">
        <v>123</v>
      </c>
      <c r="D655" t="s">
        <v>531</v>
      </c>
      <c r="E655" t="s">
        <v>536</v>
      </c>
      <c r="F655">
        <v>8</v>
      </c>
      <c r="G655">
        <v>1842</v>
      </c>
      <c r="H655" t="s">
        <v>19</v>
      </c>
      <c r="I655" t="s">
        <v>20</v>
      </c>
      <c r="M655" t="s">
        <v>66</v>
      </c>
      <c r="R655" cm="1">
        <f t="array" ref="R655">SUMPRODUCT(--('1850 Not Stated Clean'!A655:Q655 &lt;&gt; '1850 Not Stated Raw'!A655:Q655))</f>
        <v>0</v>
      </c>
    </row>
    <row r="656" spans="1:18">
      <c r="A656">
        <v>25</v>
      </c>
      <c r="B656">
        <v>115</v>
      </c>
      <c r="C656">
        <v>123</v>
      </c>
      <c r="D656" t="s">
        <v>280</v>
      </c>
      <c r="E656" t="s">
        <v>536</v>
      </c>
      <c r="F656">
        <v>5</v>
      </c>
      <c r="G656">
        <v>1845</v>
      </c>
      <c r="H656" t="s">
        <v>24</v>
      </c>
      <c r="I656" t="s">
        <v>20</v>
      </c>
      <c r="M656" t="s">
        <v>66</v>
      </c>
      <c r="R656" cm="1">
        <f t="array" ref="R656">SUMPRODUCT(--('1850 Not Stated Clean'!A656:Q656 &lt;&gt; '1850 Not Stated Raw'!A656:Q656))</f>
        <v>0</v>
      </c>
    </row>
    <row r="657" spans="1:18">
      <c r="A657">
        <v>26</v>
      </c>
      <c r="B657">
        <v>115</v>
      </c>
      <c r="C657">
        <v>123</v>
      </c>
      <c r="D657" t="s">
        <v>533</v>
      </c>
      <c r="E657" t="s">
        <v>536</v>
      </c>
      <c r="F657">
        <v>2</v>
      </c>
      <c r="G657">
        <v>1848</v>
      </c>
      <c r="H657" t="s">
        <v>24</v>
      </c>
      <c r="I657" t="s">
        <v>20</v>
      </c>
      <c r="M657" t="s">
        <v>66</v>
      </c>
      <c r="R657" cm="1">
        <f t="array" ref="R657">SUMPRODUCT(--('1850 Not Stated Clean'!A657:Q657 &lt;&gt; '1850 Not Stated Raw'!A657:Q657))</f>
        <v>0</v>
      </c>
    </row>
    <row r="658" spans="1:18">
      <c r="A658">
        <v>27</v>
      </c>
      <c r="B658">
        <v>116</v>
      </c>
      <c r="C658">
        <v>124</v>
      </c>
      <c r="D658" t="s">
        <v>538</v>
      </c>
      <c r="E658" t="s">
        <v>191</v>
      </c>
      <c r="F658">
        <v>50</v>
      </c>
      <c r="G658">
        <v>1800</v>
      </c>
      <c r="H658" t="s">
        <v>19</v>
      </c>
      <c r="I658" t="s">
        <v>20</v>
      </c>
      <c r="J658" t="s">
        <v>32</v>
      </c>
      <c r="K658" t="s">
        <v>33</v>
      </c>
      <c r="L658">
        <v>1100</v>
      </c>
      <c r="M658" t="s">
        <v>77</v>
      </c>
      <c r="R658" cm="1">
        <f t="array" ref="R658">SUMPRODUCT(--('1850 Not Stated Clean'!A658:Q658 &lt;&gt; '1850 Not Stated Raw'!A658:Q658))</f>
        <v>0</v>
      </c>
    </row>
    <row r="659" spans="1:18">
      <c r="A659">
        <v>28</v>
      </c>
      <c r="B659">
        <v>116</v>
      </c>
      <c r="C659">
        <v>124</v>
      </c>
      <c r="D659" t="s">
        <v>537</v>
      </c>
      <c r="E659" t="s">
        <v>191</v>
      </c>
      <c r="F659">
        <v>47</v>
      </c>
      <c r="G659">
        <v>1803</v>
      </c>
      <c r="H659" t="s">
        <v>24</v>
      </c>
      <c r="I659" t="s">
        <v>20</v>
      </c>
      <c r="M659" t="s">
        <v>38</v>
      </c>
      <c r="P659" t="s">
        <v>57</v>
      </c>
      <c r="R659" cm="1">
        <f t="array" ref="R659">SUMPRODUCT(--('1850 Not Stated Clean'!A659:Q659 &lt;&gt; '1850 Not Stated Raw'!A659:Q659))</f>
        <v>0</v>
      </c>
    </row>
    <row r="660" spans="1:18">
      <c r="A660">
        <v>29</v>
      </c>
      <c r="B660">
        <v>116</v>
      </c>
      <c r="C660">
        <v>124</v>
      </c>
      <c r="D660" t="s">
        <v>65</v>
      </c>
      <c r="E660" t="s">
        <v>191</v>
      </c>
      <c r="F660">
        <v>21</v>
      </c>
      <c r="G660">
        <v>1829</v>
      </c>
      <c r="H660" t="s">
        <v>19</v>
      </c>
      <c r="I660" t="s">
        <v>20</v>
      </c>
      <c r="J660" t="s">
        <v>89</v>
      </c>
      <c r="K660" t="s">
        <v>33</v>
      </c>
      <c r="M660" t="s">
        <v>38</v>
      </c>
      <c r="R660" cm="1">
        <f t="array" ref="R660">SUMPRODUCT(--('1850 Not Stated Clean'!A660:Q660 &lt;&gt; '1850 Not Stated Raw'!A660:Q660))</f>
        <v>0</v>
      </c>
    </row>
    <row r="661" spans="1:18">
      <c r="A661">
        <v>30</v>
      </c>
      <c r="B661">
        <v>116</v>
      </c>
      <c r="C661">
        <v>124</v>
      </c>
      <c r="D661" t="s">
        <v>204</v>
      </c>
      <c r="E661" t="s">
        <v>191</v>
      </c>
      <c r="F661">
        <v>18</v>
      </c>
      <c r="G661">
        <v>1832</v>
      </c>
      <c r="H661" t="s">
        <v>24</v>
      </c>
      <c r="I661" t="s">
        <v>20</v>
      </c>
      <c r="M661" t="s">
        <v>41</v>
      </c>
      <c r="R661" cm="1">
        <f t="array" ref="R661">SUMPRODUCT(--('1850 Not Stated Clean'!A661:Q661 &lt;&gt; '1850 Not Stated Raw'!A661:Q661))</f>
        <v>0</v>
      </c>
    </row>
    <row r="662" spans="1:18">
      <c r="A662">
        <v>31</v>
      </c>
      <c r="B662">
        <v>116</v>
      </c>
      <c r="C662">
        <v>124</v>
      </c>
      <c r="D662" t="s">
        <v>539</v>
      </c>
      <c r="E662" t="s">
        <v>191</v>
      </c>
      <c r="F662">
        <v>16</v>
      </c>
      <c r="G662">
        <v>1834</v>
      </c>
      <c r="H662" t="s">
        <v>19</v>
      </c>
      <c r="I662" t="s">
        <v>20</v>
      </c>
      <c r="J662" t="s">
        <v>89</v>
      </c>
      <c r="K662" t="s">
        <v>33</v>
      </c>
      <c r="M662" t="s">
        <v>41</v>
      </c>
      <c r="O662" t="s">
        <v>57</v>
      </c>
      <c r="R662" cm="1">
        <f t="array" ref="R662">SUMPRODUCT(--('1850 Not Stated Clean'!A662:Q662 &lt;&gt; '1850 Not Stated Raw'!A662:Q662))</f>
        <v>0</v>
      </c>
    </row>
    <row r="663" spans="1:18">
      <c r="A663">
        <v>32</v>
      </c>
      <c r="B663">
        <v>116</v>
      </c>
      <c r="C663">
        <v>124</v>
      </c>
      <c r="D663" t="s">
        <v>316</v>
      </c>
      <c r="E663" t="s">
        <v>191</v>
      </c>
      <c r="F663">
        <v>14</v>
      </c>
      <c r="G663">
        <v>1836</v>
      </c>
      <c r="H663" t="s">
        <v>19</v>
      </c>
      <c r="I663" t="s">
        <v>20</v>
      </c>
      <c r="M663" t="s">
        <v>41</v>
      </c>
      <c r="O663" t="s">
        <v>57</v>
      </c>
      <c r="R663" cm="1">
        <f t="array" ref="R663">SUMPRODUCT(--('1850 Not Stated Clean'!A663:Q663 &lt;&gt; '1850 Not Stated Raw'!A663:Q663))</f>
        <v>0</v>
      </c>
    </row>
    <row r="664" spans="1:18">
      <c r="A664">
        <v>33</v>
      </c>
      <c r="B664">
        <v>116</v>
      </c>
      <c r="C664">
        <v>124</v>
      </c>
      <c r="D664" t="s">
        <v>189</v>
      </c>
      <c r="E664" t="s">
        <v>191</v>
      </c>
      <c r="F664">
        <v>12</v>
      </c>
      <c r="G664">
        <v>1838</v>
      </c>
      <c r="H664" t="s">
        <v>19</v>
      </c>
      <c r="I664" t="s">
        <v>20</v>
      </c>
      <c r="M664" t="s">
        <v>41</v>
      </c>
      <c r="O664" t="s">
        <v>57</v>
      </c>
      <c r="R664" cm="1">
        <f t="array" ref="R664">SUMPRODUCT(--('1850 Not Stated Clean'!A664:Q664 &lt;&gt; '1850 Not Stated Raw'!A664:Q664))</f>
        <v>0</v>
      </c>
    </row>
    <row r="665" spans="1:18">
      <c r="A665">
        <v>34</v>
      </c>
      <c r="B665">
        <v>116</v>
      </c>
      <c r="C665">
        <v>124</v>
      </c>
      <c r="D665" t="s">
        <v>540</v>
      </c>
      <c r="E665" t="s">
        <v>191</v>
      </c>
      <c r="F665">
        <v>9</v>
      </c>
      <c r="G665">
        <v>1841</v>
      </c>
      <c r="H665" t="s">
        <v>24</v>
      </c>
      <c r="I665" t="s">
        <v>20</v>
      </c>
      <c r="M665" t="s">
        <v>41</v>
      </c>
      <c r="O665" t="s">
        <v>57</v>
      </c>
      <c r="R665" cm="1">
        <f t="array" ref="R665">SUMPRODUCT(--('1850 Not Stated Clean'!A665:Q665 &lt;&gt; '1850 Not Stated Raw'!A665:Q665))</f>
        <v>0</v>
      </c>
    </row>
    <row r="666" spans="1:18">
      <c r="A666">
        <v>35</v>
      </c>
      <c r="B666">
        <v>116</v>
      </c>
      <c r="C666">
        <v>125</v>
      </c>
      <c r="D666" t="s">
        <v>341</v>
      </c>
      <c r="E666" t="s">
        <v>541</v>
      </c>
      <c r="F666">
        <v>30</v>
      </c>
      <c r="G666">
        <v>1820</v>
      </c>
      <c r="H666" t="s">
        <v>19</v>
      </c>
      <c r="I666" t="s">
        <v>20</v>
      </c>
      <c r="J666" t="s">
        <v>32</v>
      </c>
      <c r="K666" t="s">
        <v>33</v>
      </c>
      <c r="L666">
        <v>1450</v>
      </c>
      <c r="M666" t="s">
        <v>38</v>
      </c>
      <c r="N666" t="s">
        <v>57</v>
      </c>
      <c r="R666" cm="1">
        <f t="array" ref="R666">SUMPRODUCT(--('1850 Not Stated Clean'!A666:Q666 &lt;&gt; '1850 Not Stated Raw'!A666:Q666))</f>
        <v>0</v>
      </c>
    </row>
    <row r="667" spans="1:18">
      <c r="A667">
        <v>36</v>
      </c>
      <c r="B667">
        <v>116</v>
      </c>
      <c r="C667">
        <v>125</v>
      </c>
      <c r="D667" t="s">
        <v>479</v>
      </c>
      <c r="E667" t="s">
        <v>541</v>
      </c>
      <c r="F667">
        <v>24</v>
      </c>
      <c r="G667">
        <v>1826</v>
      </c>
      <c r="H667" t="s">
        <v>24</v>
      </c>
      <c r="I667" t="s">
        <v>20</v>
      </c>
      <c r="M667" t="s">
        <v>38</v>
      </c>
      <c r="N667" t="s">
        <v>57</v>
      </c>
      <c r="R667" cm="1">
        <f t="array" ref="R667">SUMPRODUCT(--('1850 Not Stated Clean'!A667:Q667 &lt;&gt; '1850 Not Stated Raw'!A667:Q667))</f>
        <v>0</v>
      </c>
    </row>
    <row r="668" spans="1:18">
      <c r="A668">
        <v>37</v>
      </c>
      <c r="B668">
        <v>117</v>
      </c>
      <c r="C668">
        <v>126</v>
      </c>
      <c r="D668" t="s">
        <v>88</v>
      </c>
      <c r="E668" t="s">
        <v>542</v>
      </c>
      <c r="F668">
        <v>43</v>
      </c>
      <c r="G668">
        <v>1807</v>
      </c>
      <c r="H668" t="s">
        <v>19</v>
      </c>
      <c r="I668" t="s">
        <v>20</v>
      </c>
      <c r="J668" t="s">
        <v>32</v>
      </c>
      <c r="K668" t="s">
        <v>33</v>
      </c>
      <c r="M668" t="s">
        <v>41</v>
      </c>
      <c r="R668" cm="1">
        <f t="array" ref="R668">SUMPRODUCT(--('1850 Not Stated Clean'!A668:Q668 &lt;&gt; '1850 Not Stated Raw'!A668:Q668))</f>
        <v>0</v>
      </c>
    </row>
    <row r="669" spans="1:18">
      <c r="A669">
        <v>38</v>
      </c>
      <c r="B669">
        <v>118</v>
      </c>
      <c r="C669">
        <v>127</v>
      </c>
      <c r="D669" t="s">
        <v>543</v>
      </c>
      <c r="E669" t="s">
        <v>544</v>
      </c>
      <c r="F669">
        <v>33</v>
      </c>
      <c r="G669">
        <v>1817</v>
      </c>
      <c r="H669" t="s">
        <v>19</v>
      </c>
      <c r="I669" t="s">
        <v>20</v>
      </c>
      <c r="J669" t="s">
        <v>32</v>
      </c>
      <c r="K669" t="s">
        <v>33</v>
      </c>
      <c r="M669" t="s">
        <v>36</v>
      </c>
      <c r="R669" cm="1">
        <f t="array" ref="R669">SUMPRODUCT(--('1850 Not Stated Clean'!A669:Q669 &lt;&gt; '1850 Not Stated Raw'!A669:Q669))</f>
        <v>0</v>
      </c>
    </row>
    <row r="670" spans="1:18">
      <c r="A670">
        <v>39</v>
      </c>
      <c r="B670">
        <v>118</v>
      </c>
      <c r="C670">
        <v>127</v>
      </c>
      <c r="D670" t="s">
        <v>110</v>
      </c>
      <c r="E670" t="s">
        <v>544</v>
      </c>
      <c r="F670">
        <v>38</v>
      </c>
      <c r="G670">
        <v>1812</v>
      </c>
      <c r="H670" t="s">
        <v>24</v>
      </c>
      <c r="I670" t="s">
        <v>20</v>
      </c>
      <c r="M670" t="s">
        <v>36</v>
      </c>
      <c r="R670" cm="1">
        <f t="array" ref="R670">SUMPRODUCT(--('1850 Not Stated Clean'!A670:Q670 &lt;&gt; '1850 Not Stated Raw'!A670:Q670))</f>
        <v>0</v>
      </c>
    </row>
    <row r="671" spans="1:18">
      <c r="A671">
        <v>40</v>
      </c>
      <c r="B671">
        <v>118</v>
      </c>
      <c r="C671">
        <v>127</v>
      </c>
      <c r="D671" t="s">
        <v>545</v>
      </c>
      <c r="E671" t="s">
        <v>544</v>
      </c>
      <c r="F671">
        <v>12</v>
      </c>
      <c r="G671">
        <v>1838</v>
      </c>
      <c r="H671" t="s">
        <v>19</v>
      </c>
      <c r="I671" t="s">
        <v>20</v>
      </c>
      <c r="M671" t="s">
        <v>36</v>
      </c>
      <c r="O671" t="s">
        <v>57</v>
      </c>
      <c r="R671" cm="1">
        <f t="array" ref="R671">SUMPRODUCT(--('1850 Not Stated Clean'!A671:Q671 &lt;&gt; '1850 Not Stated Raw'!A671:Q671))</f>
        <v>0</v>
      </c>
    </row>
    <row r="672" spans="1:18">
      <c r="A672">
        <v>41</v>
      </c>
      <c r="B672">
        <v>118</v>
      </c>
      <c r="C672">
        <v>127</v>
      </c>
      <c r="D672" t="s">
        <v>546</v>
      </c>
      <c r="E672" t="s">
        <v>544</v>
      </c>
      <c r="F672">
        <v>4</v>
      </c>
      <c r="G672">
        <v>1846</v>
      </c>
      <c r="H672" t="s">
        <v>19</v>
      </c>
      <c r="I672" t="s">
        <v>20</v>
      </c>
      <c r="M672" t="s">
        <v>66</v>
      </c>
      <c r="R672" cm="1">
        <f t="array" ref="R672">SUMPRODUCT(--('1850 Not Stated Clean'!A672:Q672 &lt;&gt; '1850 Not Stated Raw'!A672:Q672))</f>
        <v>0</v>
      </c>
    </row>
    <row r="673" spans="1:18">
      <c r="A673">
        <v>42</v>
      </c>
      <c r="B673">
        <v>118</v>
      </c>
      <c r="C673">
        <v>127</v>
      </c>
      <c r="D673" t="s">
        <v>280</v>
      </c>
      <c r="E673" t="s">
        <v>544</v>
      </c>
      <c r="F673">
        <v>3</v>
      </c>
      <c r="G673">
        <v>1847</v>
      </c>
      <c r="H673" t="s">
        <v>24</v>
      </c>
      <c r="I673" t="s">
        <v>20</v>
      </c>
      <c r="R673" cm="1">
        <f t="array" ref="R673">SUMPRODUCT(--('1850 Not Stated Clean'!A673:Q673 &lt;&gt; '1850 Not Stated Raw'!A673:Q673))</f>
        <v>1</v>
      </c>
    </row>
    <row r="674" spans="1:18">
      <c r="A674">
        <v>1</v>
      </c>
      <c r="B674">
        <v>118</v>
      </c>
      <c r="C674">
        <v>127</v>
      </c>
      <c r="D674" t="s">
        <v>547</v>
      </c>
      <c r="E674" t="s">
        <v>544</v>
      </c>
      <c r="F674">
        <v>0</v>
      </c>
      <c r="G674">
        <v>1850</v>
      </c>
      <c r="H674" t="s">
        <v>19</v>
      </c>
      <c r="I674" t="s">
        <v>20</v>
      </c>
      <c r="M674" t="s">
        <v>27</v>
      </c>
      <c r="R674" cm="1">
        <f t="array" ref="R674">SUMPRODUCT(--('1850 Not Stated Clean'!A674:Q674 &lt;&gt; '1850 Not Stated Raw'!A674:Q674))</f>
        <v>1</v>
      </c>
    </row>
    <row r="675" spans="1:18">
      <c r="A675">
        <v>2</v>
      </c>
      <c r="B675">
        <v>118</v>
      </c>
      <c r="C675">
        <v>127</v>
      </c>
      <c r="D675" t="s">
        <v>128</v>
      </c>
      <c r="E675" t="s">
        <v>544</v>
      </c>
      <c r="F675">
        <v>20</v>
      </c>
      <c r="G675">
        <v>1830</v>
      </c>
      <c r="H675" t="s">
        <v>24</v>
      </c>
      <c r="I675" t="s">
        <v>20</v>
      </c>
      <c r="M675" t="s">
        <v>36</v>
      </c>
      <c r="R675" cm="1">
        <f t="array" ref="R675">SUMPRODUCT(--('1850 Not Stated Clean'!A675:Q675 &lt;&gt; '1850 Not Stated Raw'!A675:Q675))</f>
        <v>1</v>
      </c>
    </row>
    <row r="676" spans="1:18">
      <c r="A676">
        <v>3</v>
      </c>
      <c r="B676">
        <v>118</v>
      </c>
      <c r="C676">
        <v>127</v>
      </c>
      <c r="D676" t="s">
        <v>396</v>
      </c>
      <c r="E676" t="s">
        <v>544</v>
      </c>
      <c r="F676">
        <v>26</v>
      </c>
      <c r="G676">
        <v>1824</v>
      </c>
      <c r="H676" t="s">
        <v>19</v>
      </c>
      <c r="I676" t="s">
        <v>20</v>
      </c>
      <c r="M676" t="s">
        <v>36</v>
      </c>
      <c r="R676" cm="1">
        <f t="array" ref="R676">SUMPRODUCT(--('1850 Not Stated Clean'!A676:Q676 &lt;&gt; '1850 Not Stated Raw'!A676:Q676))</f>
        <v>0</v>
      </c>
    </row>
    <row r="677" spans="1:18">
      <c r="A677">
        <v>4</v>
      </c>
      <c r="B677">
        <v>118</v>
      </c>
      <c r="C677">
        <v>127</v>
      </c>
      <c r="D677" t="s">
        <v>95</v>
      </c>
      <c r="E677" t="s">
        <v>550</v>
      </c>
      <c r="F677">
        <v>21</v>
      </c>
      <c r="G677">
        <v>1829</v>
      </c>
      <c r="H677" t="s">
        <v>19</v>
      </c>
      <c r="I677" t="s">
        <v>20</v>
      </c>
      <c r="J677" t="s">
        <v>225</v>
      </c>
      <c r="K677" t="s">
        <v>226</v>
      </c>
      <c r="M677" t="s">
        <v>41</v>
      </c>
      <c r="R677" cm="1">
        <f t="array" ref="R677">SUMPRODUCT(--('1850 Not Stated Clean'!A677:Q677 &lt;&gt; '1850 Not Stated Raw'!A677:Q677))</f>
        <v>0</v>
      </c>
    </row>
    <row r="678" spans="1:18">
      <c r="A678">
        <v>5</v>
      </c>
      <c r="B678">
        <v>118</v>
      </c>
      <c r="C678">
        <v>127</v>
      </c>
      <c r="D678" t="s">
        <v>551</v>
      </c>
      <c r="E678" t="s">
        <v>526</v>
      </c>
      <c r="F678">
        <v>20</v>
      </c>
      <c r="G678">
        <v>1830</v>
      </c>
      <c r="H678" t="s">
        <v>19</v>
      </c>
      <c r="I678" t="s">
        <v>20</v>
      </c>
      <c r="J678" t="s">
        <v>89</v>
      </c>
      <c r="K678" t="s">
        <v>33</v>
      </c>
      <c r="M678" t="s">
        <v>34</v>
      </c>
      <c r="R678" cm="1">
        <f t="array" ref="R678">SUMPRODUCT(--('1850 Not Stated Clean'!A678:Q678 &lt;&gt; '1850 Not Stated Raw'!A678:Q678))</f>
        <v>0</v>
      </c>
    </row>
    <row r="679" spans="1:18">
      <c r="A679">
        <v>6</v>
      </c>
      <c r="B679">
        <v>119</v>
      </c>
      <c r="C679">
        <v>128</v>
      </c>
      <c r="D679" t="s">
        <v>552</v>
      </c>
      <c r="E679" t="s">
        <v>553</v>
      </c>
      <c r="F679">
        <v>40</v>
      </c>
      <c r="G679">
        <v>1810</v>
      </c>
      <c r="H679" t="s">
        <v>19</v>
      </c>
      <c r="I679" t="s">
        <v>20</v>
      </c>
      <c r="J679" t="s">
        <v>32</v>
      </c>
      <c r="K679" t="s">
        <v>33</v>
      </c>
      <c r="M679" t="s">
        <v>77</v>
      </c>
      <c r="R679" cm="1">
        <f t="array" ref="R679">SUMPRODUCT(--('1850 Not Stated Clean'!A679:Q679 &lt;&gt; '1850 Not Stated Raw'!A679:Q679))</f>
        <v>0</v>
      </c>
    </row>
    <row r="680" spans="1:18">
      <c r="A680">
        <v>7</v>
      </c>
      <c r="B680">
        <v>119</v>
      </c>
      <c r="C680">
        <v>128</v>
      </c>
      <c r="D680" t="s">
        <v>554</v>
      </c>
      <c r="E680" t="s">
        <v>553</v>
      </c>
      <c r="F680">
        <v>32</v>
      </c>
      <c r="G680">
        <v>1818</v>
      </c>
      <c r="H680" t="s">
        <v>24</v>
      </c>
      <c r="I680" t="s">
        <v>20</v>
      </c>
      <c r="M680" t="s">
        <v>77</v>
      </c>
      <c r="R680" cm="1">
        <f t="array" ref="R680">SUMPRODUCT(--('1850 Not Stated Clean'!A680:Q680 &lt;&gt; '1850 Not Stated Raw'!A680:Q680))</f>
        <v>0</v>
      </c>
    </row>
    <row r="681" spans="1:18">
      <c r="A681">
        <v>8</v>
      </c>
      <c r="B681">
        <v>119</v>
      </c>
      <c r="C681">
        <v>128</v>
      </c>
      <c r="D681" t="s">
        <v>418</v>
      </c>
      <c r="E681" t="s">
        <v>553</v>
      </c>
      <c r="F681">
        <v>8</v>
      </c>
      <c r="G681">
        <v>1842</v>
      </c>
      <c r="H681" t="s">
        <v>19</v>
      </c>
      <c r="I681" t="s">
        <v>20</v>
      </c>
      <c r="M681" t="s">
        <v>38</v>
      </c>
      <c r="O681" t="s">
        <v>57</v>
      </c>
      <c r="R681" cm="1">
        <f t="array" ref="R681">SUMPRODUCT(--('1850 Not Stated Clean'!A681:Q681 &lt;&gt; '1850 Not Stated Raw'!A681:Q681))</f>
        <v>0</v>
      </c>
    </row>
    <row r="682" spans="1:18">
      <c r="A682">
        <v>9</v>
      </c>
      <c r="B682">
        <v>119</v>
      </c>
      <c r="C682">
        <v>128</v>
      </c>
      <c r="D682" t="s">
        <v>555</v>
      </c>
      <c r="E682" t="s">
        <v>553</v>
      </c>
      <c r="F682">
        <v>6</v>
      </c>
      <c r="G682">
        <v>1844</v>
      </c>
      <c r="H682" t="s">
        <v>19</v>
      </c>
      <c r="I682" t="s">
        <v>20</v>
      </c>
      <c r="M682" t="s">
        <v>38</v>
      </c>
      <c r="O682" t="s">
        <v>57</v>
      </c>
      <c r="R682" cm="1">
        <f t="array" ref="R682">SUMPRODUCT(--('1850 Not Stated Clean'!A682:Q682 &lt;&gt; '1850 Not Stated Raw'!A682:Q682))</f>
        <v>0</v>
      </c>
    </row>
    <row r="683" spans="1:18">
      <c r="A683">
        <v>10</v>
      </c>
      <c r="B683">
        <v>119</v>
      </c>
      <c r="C683">
        <v>128</v>
      </c>
      <c r="D683" t="s">
        <v>556</v>
      </c>
      <c r="E683" t="s">
        <v>553</v>
      </c>
      <c r="F683">
        <v>5</v>
      </c>
      <c r="G683">
        <v>1845</v>
      </c>
      <c r="H683" t="s">
        <v>24</v>
      </c>
      <c r="I683" t="s">
        <v>20</v>
      </c>
      <c r="M683" t="s">
        <v>38</v>
      </c>
      <c r="R683" cm="1">
        <f t="array" ref="R683">SUMPRODUCT(--('1850 Not Stated Clean'!A683:Q683 &lt;&gt; '1850 Not Stated Raw'!A683:Q683))</f>
        <v>0</v>
      </c>
    </row>
    <row r="684" spans="1:18">
      <c r="A684">
        <v>11</v>
      </c>
      <c r="B684">
        <v>119</v>
      </c>
      <c r="C684">
        <v>128</v>
      </c>
      <c r="D684" t="s">
        <v>479</v>
      </c>
      <c r="E684" t="s">
        <v>553</v>
      </c>
      <c r="F684">
        <v>2</v>
      </c>
      <c r="G684">
        <v>1848</v>
      </c>
      <c r="H684" t="s">
        <v>24</v>
      </c>
      <c r="I684" t="s">
        <v>20</v>
      </c>
      <c r="M684" t="s">
        <v>38</v>
      </c>
      <c r="R684" cm="1">
        <f t="array" ref="R684">SUMPRODUCT(--('1850 Not Stated Clean'!A684:Q684 &lt;&gt; '1850 Not Stated Raw'!A684:Q684))</f>
        <v>0</v>
      </c>
    </row>
    <row r="685" spans="1:18">
      <c r="A685">
        <v>12</v>
      </c>
      <c r="B685">
        <v>119</v>
      </c>
      <c r="C685">
        <v>128</v>
      </c>
      <c r="D685" t="s">
        <v>147</v>
      </c>
      <c r="E685" t="s">
        <v>553</v>
      </c>
      <c r="F685">
        <v>0</v>
      </c>
      <c r="G685">
        <v>1850</v>
      </c>
      <c r="H685" t="s">
        <v>24</v>
      </c>
      <c r="I685" t="s">
        <v>20</v>
      </c>
      <c r="M685" t="s">
        <v>38</v>
      </c>
      <c r="R685" cm="1">
        <f t="array" ref="R685">SUMPRODUCT(--('1850 Not Stated Clean'!A685:Q685 &lt;&gt; '1850 Not Stated Raw'!A685:Q685))</f>
        <v>1</v>
      </c>
    </row>
    <row r="686" spans="1:18">
      <c r="A686">
        <v>13</v>
      </c>
      <c r="B686">
        <v>120</v>
      </c>
      <c r="C686">
        <v>129</v>
      </c>
      <c r="D686" t="s">
        <v>75</v>
      </c>
      <c r="E686" t="s">
        <v>498</v>
      </c>
      <c r="F686">
        <v>44</v>
      </c>
      <c r="G686">
        <v>1806</v>
      </c>
      <c r="H686" t="s">
        <v>19</v>
      </c>
      <c r="I686" t="s">
        <v>20</v>
      </c>
      <c r="J686" t="s">
        <v>21</v>
      </c>
      <c r="K686" t="s">
        <v>108</v>
      </c>
      <c r="L686">
        <v>915</v>
      </c>
      <c r="M686" t="s">
        <v>36</v>
      </c>
      <c r="R686" cm="1">
        <f t="array" ref="R686">SUMPRODUCT(--('1850 Not Stated Clean'!A686:Q686 &lt;&gt; '1850 Not Stated Raw'!A686:Q686))</f>
        <v>0</v>
      </c>
    </row>
    <row r="687" spans="1:18">
      <c r="A687">
        <v>14</v>
      </c>
      <c r="B687">
        <v>120</v>
      </c>
      <c r="C687">
        <v>129</v>
      </c>
      <c r="D687" t="s">
        <v>280</v>
      </c>
      <c r="E687" t="s">
        <v>498</v>
      </c>
      <c r="F687">
        <v>34</v>
      </c>
      <c r="G687">
        <v>1816</v>
      </c>
      <c r="H687" t="s">
        <v>24</v>
      </c>
      <c r="I687" t="s">
        <v>20</v>
      </c>
      <c r="L687">
        <v>2000</v>
      </c>
      <c r="M687" t="s">
        <v>38</v>
      </c>
      <c r="R687" cm="1">
        <f t="array" ref="R687">SUMPRODUCT(--('1850 Not Stated Clean'!A687:Q687 &lt;&gt; '1850 Not Stated Raw'!A687:Q687))</f>
        <v>0</v>
      </c>
    </row>
    <row r="688" spans="1:18">
      <c r="A688">
        <v>15</v>
      </c>
      <c r="B688">
        <v>120</v>
      </c>
      <c r="C688">
        <v>129</v>
      </c>
      <c r="D688" t="s">
        <v>111</v>
      </c>
      <c r="E688" t="s">
        <v>498</v>
      </c>
      <c r="F688">
        <v>19</v>
      </c>
      <c r="G688">
        <v>1831</v>
      </c>
      <c r="H688" t="s">
        <v>19</v>
      </c>
      <c r="I688" t="s">
        <v>20</v>
      </c>
      <c r="J688" t="s">
        <v>89</v>
      </c>
      <c r="K688" t="s">
        <v>33</v>
      </c>
      <c r="M688" t="s">
        <v>38</v>
      </c>
      <c r="R688" cm="1">
        <f t="array" ref="R688">SUMPRODUCT(--('1850 Not Stated Clean'!A688:Q688 &lt;&gt; '1850 Not Stated Raw'!A688:Q688))</f>
        <v>0</v>
      </c>
    </row>
    <row r="689" spans="1:18">
      <c r="A689">
        <v>16</v>
      </c>
      <c r="B689">
        <v>120</v>
      </c>
      <c r="C689">
        <v>129</v>
      </c>
      <c r="D689" t="s">
        <v>557</v>
      </c>
      <c r="E689" t="s">
        <v>498</v>
      </c>
      <c r="F689">
        <v>17</v>
      </c>
      <c r="G689">
        <v>1833</v>
      </c>
      <c r="H689" t="s">
        <v>19</v>
      </c>
      <c r="I689" t="s">
        <v>20</v>
      </c>
      <c r="J689" t="s">
        <v>89</v>
      </c>
      <c r="K689" t="s">
        <v>33</v>
      </c>
      <c r="M689" t="s">
        <v>38</v>
      </c>
      <c r="R689" cm="1">
        <f t="array" ref="R689">SUMPRODUCT(--('1850 Not Stated Clean'!A689:Q689 &lt;&gt; '1850 Not Stated Raw'!A689:Q689))</f>
        <v>0</v>
      </c>
    </row>
    <row r="690" spans="1:18">
      <c r="A690">
        <v>17</v>
      </c>
      <c r="B690">
        <v>120</v>
      </c>
      <c r="C690">
        <v>129</v>
      </c>
      <c r="D690" t="s">
        <v>190</v>
      </c>
      <c r="E690" t="s">
        <v>498</v>
      </c>
      <c r="F690">
        <v>12</v>
      </c>
      <c r="G690">
        <v>1838</v>
      </c>
      <c r="H690" t="s">
        <v>24</v>
      </c>
      <c r="I690" t="s">
        <v>20</v>
      </c>
      <c r="M690" t="s">
        <v>38</v>
      </c>
      <c r="O690" t="s">
        <v>57</v>
      </c>
      <c r="R690" cm="1">
        <f t="array" ref="R690">SUMPRODUCT(--('1850 Not Stated Clean'!A690:Q690 &lt;&gt; '1850 Not Stated Raw'!A690:Q690))</f>
        <v>0</v>
      </c>
    </row>
    <row r="691" spans="1:18">
      <c r="A691">
        <v>18</v>
      </c>
      <c r="B691">
        <v>120</v>
      </c>
      <c r="C691">
        <v>129</v>
      </c>
      <c r="D691" t="s">
        <v>558</v>
      </c>
      <c r="E691" t="s">
        <v>498</v>
      </c>
      <c r="F691">
        <v>1</v>
      </c>
      <c r="G691">
        <v>1849</v>
      </c>
      <c r="H691" t="s">
        <v>24</v>
      </c>
      <c r="I691" t="s">
        <v>20</v>
      </c>
      <c r="M691" t="s">
        <v>27</v>
      </c>
      <c r="R691" cm="1">
        <f t="array" ref="R691">SUMPRODUCT(--('1850 Not Stated Clean'!A691:Q691 &lt;&gt; '1850 Not Stated Raw'!A691:Q691))</f>
        <v>0</v>
      </c>
    </row>
    <row r="692" spans="1:18">
      <c r="A692">
        <v>19</v>
      </c>
      <c r="B692">
        <v>120</v>
      </c>
      <c r="C692">
        <v>129</v>
      </c>
      <c r="D692" t="s">
        <v>559</v>
      </c>
      <c r="E692" t="s">
        <v>560</v>
      </c>
      <c r="F692">
        <v>9</v>
      </c>
      <c r="G692">
        <v>1841</v>
      </c>
      <c r="H692" t="s">
        <v>19</v>
      </c>
      <c r="I692" t="s">
        <v>20</v>
      </c>
      <c r="M692" t="s">
        <v>27</v>
      </c>
      <c r="O692" t="s">
        <v>57</v>
      </c>
      <c r="R692" cm="1">
        <f t="array" ref="R692">SUMPRODUCT(--('1850 Not Stated Clean'!A692:Q692 &lt;&gt; '1850 Not Stated Raw'!A692:Q692))</f>
        <v>0</v>
      </c>
    </row>
    <row r="693" spans="1:18">
      <c r="A693">
        <v>20</v>
      </c>
      <c r="B693">
        <v>120</v>
      </c>
      <c r="C693">
        <v>129</v>
      </c>
      <c r="D693" t="s">
        <v>561</v>
      </c>
      <c r="E693" t="s">
        <v>560</v>
      </c>
      <c r="F693">
        <v>7</v>
      </c>
      <c r="G693">
        <v>1843</v>
      </c>
      <c r="H693" t="s">
        <v>19</v>
      </c>
      <c r="I693" t="s">
        <v>20</v>
      </c>
      <c r="M693" t="s">
        <v>27</v>
      </c>
      <c r="O693" t="s">
        <v>57</v>
      </c>
      <c r="R693" cm="1">
        <f t="array" ref="R693">SUMPRODUCT(--('1850 Not Stated Clean'!A693:Q693 &lt;&gt; '1850 Not Stated Raw'!A693:Q693))</f>
        <v>0</v>
      </c>
    </row>
    <row r="694" spans="1:18">
      <c r="A694">
        <v>21</v>
      </c>
      <c r="B694">
        <v>120</v>
      </c>
      <c r="C694">
        <v>129</v>
      </c>
      <c r="D694" t="s">
        <v>562</v>
      </c>
      <c r="E694" t="s">
        <v>560</v>
      </c>
      <c r="F694">
        <v>5</v>
      </c>
      <c r="G694">
        <v>1845</v>
      </c>
      <c r="H694" t="s">
        <v>19</v>
      </c>
      <c r="I694" t="s">
        <v>20</v>
      </c>
      <c r="M694" t="s">
        <v>27</v>
      </c>
      <c r="R694" cm="1">
        <f t="array" ref="R694">SUMPRODUCT(--('1850 Not Stated Clean'!A694:Q694 &lt;&gt; '1850 Not Stated Raw'!A694:Q694))</f>
        <v>0</v>
      </c>
    </row>
    <row r="695" spans="1:18">
      <c r="A695">
        <v>22</v>
      </c>
      <c r="B695">
        <v>120</v>
      </c>
      <c r="C695">
        <v>129</v>
      </c>
      <c r="D695" t="s">
        <v>563</v>
      </c>
      <c r="E695" t="s">
        <v>564</v>
      </c>
      <c r="F695">
        <v>21</v>
      </c>
      <c r="G695">
        <v>1829</v>
      </c>
      <c r="H695" t="s">
        <v>19</v>
      </c>
      <c r="I695" t="s">
        <v>20</v>
      </c>
      <c r="J695" t="s">
        <v>89</v>
      </c>
      <c r="K695" t="s">
        <v>33</v>
      </c>
      <c r="M695" t="s">
        <v>126</v>
      </c>
      <c r="R695" cm="1">
        <f t="array" ref="R695">SUMPRODUCT(--('1850 Not Stated Clean'!A695:Q695 &lt;&gt; '1850 Not Stated Raw'!A695:Q695))</f>
        <v>0</v>
      </c>
    </row>
    <row r="696" spans="1:18">
      <c r="A696">
        <v>23</v>
      </c>
      <c r="B696">
        <v>120</v>
      </c>
      <c r="C696">
        <v>129</v>
      </c>
      <c r="D696" t="s">
        <v>95</v>
      </c>
      <c r="E696" t="s">
        <v>521</v>
      </c>
      <c r="F696">
        <v>22</v>
      </c>
      <c r="G696">
        <v>1828</v>
      </c>
      <c r="H696" t="s">
        <v>19</v>
      </c>
      <c r="I696" t="s">
        <v>20</v>
      </c>
      <c r="J696" t="s">
        <v>225</v>
      </c>
      <c r="K696" t="s">
        <v>226</v>
      </c>
      <c r="M696" t="s">
        <v>41</v>
      </c>
      <c r="R696" cm="1">
        <f t="array" ref="R696">SUMPRODUCT(--('1850 Not Stated Clean'!A696:Q696 &lt;&gt; '1850 Not Stated Raw'!A696:Q696))</f>
        <v>0</v>
      </c>
    </row>
    <row r="697" spans="1:18">
      <c r="A697">
        <v>24</v>
      </c>
      <c r="B697">
        <v>121</v>
      </c>
      <c r="C697">
        <v>130</v>
      </c>
      <c r="D697" t="s">
        <v>75</v>
      </c>
      <c r="E697" t="s">
        <v>565</v>
      </c>
      <c r="F697">
        <v>35</v>
      </c>
      <c r="G697">
        <v>1815</v>
      </c>
      <c r="H697" t="s">
        <v>19</v>
      </c>
      <c r="I697" t="s">
        <v>20</v>
      </c>
      <c r="J697" t="s">
        <v>32</v>
      </c>
      <c r="K697" t="s">
        <v>33</v>
      </c>
      <c r="M697" t="s">
        <v>34</v>
      </c>
      <c r="R697" cm="1">
        <f t="array" ref="R697">SUMPRODUCT(--('1850 Not Stated Clean'!A697:Q697 &lt;&gt; '1850 Not Stated Raw'!A697:Q697))</f>
        <v>0</v>
      </c>
    </row>
    <row r="698" spans="1:18">
      <c r="A698">
        <v>25</v>
      </c>
      <c r="B698">
        <v>121</v>
      </c>
      <c r="C698">
        <v>130</v>
      </c>
      <c r="D698" t="s">
        <v>566</v>
      </c>
      <c r="E698" t="s">
        <v>565</v>
      </c>
      <c r="F698">
        <v>32</v>
      </c>
      <c r="G698">
        <v>1818</v>
      </c>
      <c r="H698" t="s">
        <v>24</v>
      </c>
      <c r="I698" t="s">
        <v>20</v>
      </c>
      <c r="M698" t="s">
        <v>87</v>
      </c>
      <c r="R698" cm="1">
        <f t="array" ref="R698">SUMPRODUCT(--('1850 Not Stated Clean'!A698:Q698 &lt;&gt; '1850 Not Stated Raw'!A698:Q698))</f>
        <v>0</v>
      </c>
    </row>
    <row r="699" spans="1:18">
      <c r="A699">
        <v>26</v>
      </c>
      <c r="B699">
        <v>121</v>
      </c>
      <c r="C699">
        <v>130</v>
      </c>
      <c r="D699" t="s">
        <v>46</v>
      </c>
      <c r="E699" t="s">
        <v>565</v>
      </c>
      <c r="F699">
        <v>16</v>
      </c>
      <c r="G699">
        <v>1834</v>
      </c>
      <c r="H699" t="s">
        <v>19</v>
      </c>
      <c r="I699" t="s">
        <v>20</v>
      </c>
      <c r="J699" t="s">
        <v>89</v>
      </c>
      <c r="K699" t="s">
        <v>33</v>
      </c>
      <c r="M699" t="s">
        <v>38</v>
      </c>
      <c r="O699" t="s">
        <v>57</v>
      </c>
      <c r="R699" cm="1">
        <f t="array" ref="R699">SUMPRODUCT(--('1850 Not Stated Clean'!A699:Q699 &lt;&gt; '1850 Not Stated Raw'!A699:Q699))</f>
        <v>0</v>
      </c>
    </row>
    <row r="700" spans="1:18">
      <c r="A700">
        <v>27</v>
      </c>
      <c r="B700">
        <v>121</v>
      </c>
      <c r="C700">
        <v>130</v>
      </c>
      <c r="D700" t="s">
        <v>567</v>
      </c>
      <c r="E700" t="s">
        <v>565</v>
      </c>
      <c r="F700">
        <v>11</v>
      </c>
      <c r="G700">
        <v>1839</v>
      </c>
      <c r="H700" t="s">
        <v>19</v>
      </c>
      <c r="I700" t="s">
        <v>20</v>
      </c>
      <c r="M700" t="s">
        <v>38</v>
      </c>
      <c r="O700" t="s">
        <v>57</v>
      </c>
      <c r="R700" cm="1">
        <f t="array" ref="R700">SUMPRODUCT(--('1850 Not Stated Clean'!A700:Q700 &lt;&gt; '1850 Not Stated Raw'!A700:Q700))</f>
        <v>0</v>
      </c>
    </row>
    <row r="701" spans="1:18">
      <c r="A701">
        <v>28</v>
      </c>
      <c r="B701">
        <v>121</v>
      </c>
      <c r="C701">
        <v>130</v>
      </c>
      <c r="D701" t="s">
        <v>568</v>
      </c>
      <c r="E701" t="s">
        <v>565</v>
      </c>
      <c r="F701">
        <v>8</v>
      </c>
      <c r="G701">
        <v>1842</v>
      </c>
      <c r="H701" t="s">
        <v>24</v>
      </c>
      <c r="I701" t="s">
        <v>20</v>
      </c>
      <c r="M701" t="s">
        <v>38</v>
      </c>
      <c r="O701" t="s">
        <v>57</v>
      </c>
      <c r="R701" cm="1">
        <f t="array" ref="R701">SUMPRODUCT(--('1850 Not Stated Clean'!A701:Q701 &lt;&gt; '1850 Not Stated Raw'!A701:Q701))</f>
        <v>0</v>
      </c>
    </row>
    <row r="702" spans="1:18">
      <c r="A702">
        <v>29</v>
      </c>
      <c r="B702">
        <v>121</v>
      </c>
      <c r="C702">
        <v>130</v>
      </c>
      <c r="D702" t="s">
        <v>569</v>
      </c>
      <c r="E702" t="s">
        <v>565</v>
      </c>
      <c r="F702">
        <v>5</v>
      </c>
      <c r="G702">
        <v>1845</v>
      </c>
      <c r="H702" t="s">
        <v>24</v>
      </c>
      <c r="I702" t="s">
        <v>20</v>
      </c>
      <c r="M702" t="s">
        <v>38</v>
      </c>
      <c r="R702" cm="1">
        <f t="array" ref="R702">SUMPRODUCT(--('1850 Not Stated Clean'!A702:Q702 &lt;&gt; '1850 Not Stated Raw'!A702:Q702))</f>
        <v>0</v>
      </c>
    </row>
    <row r="703" spans="1:18">
      <c r="A703">
        <v>30</v>
      </c>
      <c r="B703">
        <v>121</v>
      </c>
      <c r="C703">
        <v>130</v>
      </c>
      <c r="D703" t="s">
        <v>570</v>
      </c>
      <c r="E703" t="s">
        <v>565</v>
      </c>
      <c r="F703">
        <v>0</v>
      </c>
      <c r="G703">
        <v>1850</v>
      </c>
      <c r="H703" t="s">
        <v>24</v>
      </c>
      <c r="I703" t="s">
        <v>20</v>
      </c>
      <c r="M703" t="s">
        <v>27</v>
      </c>
      <c r="R703" cm="1">
        <f t="array" ref="R703">SUMPRODUCT(--('1850 Not Stated Clean'!A703:Q703 &lt;&gt; '1850 Not Stated Raw'!A703:Q703))</f>
        <v>1</v>
      </c>
    </row>
    <row r="704" spans="1:18">
      <c r="A704">
        <v>31</v>
      </c>
      <c r="B704">
        <v>122</v>
      </c>
      <c r="C704">
        <v>131</v>
      </c>
      <c r="D704" t="s">
        <v>571</v>
      </c>
      <c r="E704" t="s">
        <v>221</v>
      </c>
      <c r="F704">
        <v>25</v>
      </c>
      <c r="G704">
        <v>1825</v>
      </c>
      <c r="H704" t="s">
        <v>19</v>
      </c>
      <c r="I704" t="s">
        <v>20</v>
      </c>
      <c r="J704" t="s">
        <v>32</v>
      </c>
      <c r="K704" t="s">
        <v>33</v>
      </c>
      <c r="L704">
        <v>800</v>
      </c>
      <c r="M704" t="s">
        <v>41</v>
      </c>
      <c r="R704" cm="1">
        <f t="array" ref="R704">SUMPRODUCT(--('1850 Not Stated Clean'!A704:Q704 &lt;&gt; '1850 Not Stated Raw'!A704:Q704))</f>
        <v>0</v>
      </c>
    </row>
    <row r="705" spans="1:18">
      <c r="A705">
        <v>32</v>
      </c>
      <c r="B705">
        <v>122</v>
      </c>
      <c r="C705">
        <v>131</v>
      </c>
      <c r="D705" t="s">
        <v>305</v>
      </c>
      <c r="E705" t="s">
        <v>221</v>
      </c>
      <c r="F705">
        <v>21</v>
      </c>
      <c r="G705">
        <v>1829</v>
      </c>
      <c r="H705" t="s">
        <v>24</v>
      </c>
      <c r="I705" t="s">
        <v>20</v>
      </c>
      <c r="M705" t="s">
        <v>41</v>
      </c>
      <c r="R705" cm="1">
        <f t="array" ref="R705">SUMPRODUCT(--('1850 Not Stated Clean'!A705:Q705 &lt;&gt; '1850 Not Stated Raw'!A705:Q705))</f>
        <v>0</v>
      </c>
    </row>
    <row r="706" spans="1:18">
      <c r="A706">
        <v>33</v>
      </c>
      <c r="B706">
        <v>122</v>
      </c>
      <c r="C706">
        <v>131</v>
      </c>
      <c r="D706" t="s">
        <v>572</v>
      </c>
      <c r="E706" t="s">
        <v>221</v>
      </c>
      <c r="F706">
        <v>0</v>
      </c>
      <c r="G706">
        <v>1850</v>
      </c>
      <c r="H706" t="s">
        <v>24</v>
      </c>
      <c r="I706" t="s">
        <v>20</v>
      </c>
      <c r="M706" t="s">
        <v>27</v>
      </c>
      <c r="R706" cm="1">
        <f t="array" ref="R706">SUMPRODUCT(--('1850 Not Stated Clean'!A706:Q706 &lt;&gt; '1850 Not Stated Raw'!A706:Q706))</f>
        <v>1</v>
      </c>
    </row>
    <row r="707" spans="1:18">
      <c r="A707">
        <v>34</v>
      </c>
      <c r="B707">
        <v>122</v>
      </c>
      <c r="C707">
        <v>131</v>
      </c>
      <c r="D707" t="s">
        <v>128</v>
      </c>
      <c r="E707" t="s">
        <v>401</v>
      </c>
      <c r="F707">
        <v>16</v>
      </c>
      <c r="G707">
        <v>1834</v>
      </c>
      <c r="H707" t="s">
        <v>24</v>
      </c>
      <c r="I707" t="s">
        <v>20</v>
      </c>
      <c r="M707" t="s">
        <v>27</v>
      </c>
      <c r="R707" cm="1">
        <f t="array" ref="R707">SUMPRODUCT(--('1850 Not Stated Clean'!A707:Q707 &lt;&gt; '1850 Not Stated Raw'!A707:Q707))</f>
        <v>0</v>
      </c>
    </row>
    <row r="708" spans="1:18">
      <c r="A708">
        <v>35</v>
      </c>
      <c r="B708">
        <v>123</v>
      </c>
      <c r="C708">
        <v>132</v>
      </c>
      <c r="D708" t="s">
        <v>280</v>
      </c>
      <c r="E708" t="s">
        <v>573</v>
      </c>
      <c r="F708">
        <v>52</v>
      </c>
      <c r="G708">
        <v>1798</v>
      </c>
      <c r="H708" t="s">
        <v>24</v>
      </c>
      <c r="I708" t="s">
        <v>20</v>
      </c>
      <c r="M708" t="s">
        <v>41</v>
      </c>
      <c r="R708" cm="1">
        <f t="array" ref="R708">SUMPRODUCT(--('1850 Not Stated Clean'!A708:Q708 &lt;&gt; '1850 Not Stated Raw'!A708:Q708))</f>
        <v>0</v>
      </c>
    </row>
    <row r="709" spans="1:18">
      <c r="A709">
        <v>36</v>
      </c>
      <c r="B709">
        <v>123</v>
      </c>
      <c r="C709">
        <v>132</v>
      </c>
      <c r="D709" t="s">
        <v>574</v>
      </c>
      <c r="E709" t="s">
        <v>573</v>
      </c>
      <c r="F709">
        <v>13</v>
      </c>
      <c r="G709">
        <v>1837</v>
      </c>
      <c r="H709" t="s">
        <v>19</v>
      </c>
      <c r="I709" t="s">
        <v>20</v>
      </c>
      <c r="M709" t="s">
        <v>27</v>
      </c>
      <c r="O709" t="s">
        <v>57</v>
      </c>
      <c r="R709" cm="1">
        <f t="array" ref="R709">SUMPRODUCT(--('1850 Not Stated Clean'!A709:Q709 &lt;&gt; '1850 Not Stated Raw'!A709:Q709))</f>
        <v>0</v>
      </c>
    </row>
    <row r="710" spans="1:18">
      <c r="A710">
        <v>37</v>
      </c>
      <c r="B710">
        <v>123</v>
      </c>
      <c r="C710">
        <v>132</v>
      </c>
      <c r="D710" t="s">
        <v>575</v>
      </c>
      <c r="E710" t="s">
        <v>573</v>
      </c>
      <c r="F710">
        <v>7</v>
      </c>
      <c r="G710">
        <v>1843</v>
      </c>
      <c r="H710" t="s">
        <v>24</v>
      </c>
      <c r="I710" t="s">
        <v>20</v>
      </c>
      <c r="M710" t="s">
        <v>27</v>
      </c>
      <c r="R710" cm="1">
        <f t="array" ref="R710">SUMPRODUCT(--('1850 Not Stated Clean'!A710:Q710 &lt;&gt; '1850 Not Stated Raw'!A710:Q710))</f>
        <v>0</v>
      </c>
    </row>
    <row r="711" spans="1:18">
      <c r="A711">
        <v>38</v>
      </c>
      <c r="B711">
        <v>124</v>
      </c>
      <c r="C711">
        <v>133</v>
      </c>
      <c r="D711" t="s">
        <v>63</v>
      </c>
      <c r="E711" t="s">
        <v>576</v>
      </c>
      <c r="F711">
        <v>48</v>
      </c>
      <c r="G711">
        <v>1802</v>
      </c>
      <c r="H711" t="s">
        <v>19</v>
      </c>
      <c r="I711" t="s">
        <v>20</v>
      </c>
      <c r="J711" t="s">
        <v>32</v>
      </c>
      <c r="K711" t="s">
        <v>33</v>
      </c>
      <c r="M711" t="s">
        <v>87</v>
      </c>
      <c r="R711" cm="1">
        <f t="array" ref="R711">SUMPRODUCT(--('1850 Not Stated Clean'!A711:Q711 &lt;&gt; '1850 Not Stated Raw'!A711:Q711))</f>
        <v>0</v>
      </c>
    </row>
    <row r="712" spans="1:18">
      <c r="A712">
        <v>39</v>
      </c>
      <c r="B712">
        <v>124</v>
      </c>
      <c r="C712">
        <v>133</v>
      </c>
      <c r="D712" t="s">
        <v>479</v>
      </c>
      <c r="E712" t="s">
        <v>576</v>
      </c>
      <c r="F712">
        <v>36</v>
      </c>
      <c r="G712">
        <v>1814</v>
      </c>
      <c r="H712" t="s">
        <v>24</v>
      </c>
      <c r="I712" t="s">
        <v>20</v>
      </c>
      <c r="M712" t="s">
        <v>41</v>
      </c>
      <c r="R712" cm="1">
        <f t="array" ref="R712">SUMPRODUCT(--('1850 Not Stated Clean'!A712:Q712 &lt;&gt; '1850 Not Stated Raw'!A712:Q712))</f>
        <v>0</v>
      </c>
    </row>
    <row r="713" spans="1:18">
      <c r="A713">
        <v>40</v>
      </c>
      <c r="B713">
        <v>124</v>
      </c>
      <c r="C713">
        <v>133</v>
      </c>
      <c r="D713" t="s">
        <v>577</v>
      </c>
      <c r="E713" t="s">
        <v>576</v>
      </c>
      <c r="F713">
        <v>18</v>
      </c>
      <c r="G713">
        <v>1832</v>
      </c>
      <c r="H713" t="s">
        <v>19</v>
      </c>
      <c r="I713" t="s">
        <v>20</v>
      </c>
      <c r="J713" t="s">
        <v>89</v>
      </c>
      <c r="K713" t="s">
        <v>33</v>
      </c>
      <c r="M713" t="s">
        <v>41</v>
      </c>
      <c r="R713" cm="1">
        <f t="array" ref="R713">SUMPRODUCT(--('1850 Not Stated Clean'!A713:Q713 &lt;&gt; '1850 Not Stated Raw'!A713:Q713))</f>
        <v>0</v>
      </c>
    </row>
    <row r="714" spans="1:18">
      <c r="A714">
        <v>41</v>
      </c>
      <c r="B714">
        <v>124</v>
      </c>
      <c r="C714">
        <v>133</v>
      </c>
      <c r="D714" t="s">
        <v>219</v>
      </c>
      <c r="E714" t="s">
        <v>576</v>
      </c>
      <c r="F714">
        <v>11</v>
      </c>
      <c r="G714">
        <v>1839</v>
      </c>
      <c r="H714" t="s">
        <v>19</v>
      </c>
      <c r="I714" t="s">
        <v>20</v>
      </c>
      <c r="M714" t="s">
        <v>41</v>
      </c>
      <c r="R714" cm="1">
        <f t="array" ref="R714">SUMPRODUCT(--('1850 Not Stated Clean'!A714:Q714 &lt;&gt; '1850 Not Stated Raw'!A714:Q714))</f>
        <v>0</v>
      </c>
    </row>
    <row r="715" spans="1:18">
      <c r="A715">
        <v>42</v>
      </c>
      <c r="B715">
        <v>124</v>
      </c>
      <c r="C715">
        <v>133</v>
      </c>
      <c r="D715" t="s">
        <v>578</v>
      </c>
      <c r="E715" t="s">
        <v>576</v>
      </c>
      <c r="F715">
        <v>7</v>
      </c>
      <c r="G715">
        <v>1843</v>
      </c>
      <c r="H715" t="s">
        <v>24</v>
      </c>
      <c r="I715" t="s">
        <v>20</v>
      </c>
      <c r="R715" cm="1">
        <f t="array" ref="R715">SUMPRODUCT(--('1850 Not Stated Clean'!A715:Q715 &lt;&gt; '1850 Not Stated Raw'!A715:Q715))</f>
        <v>1</v>
      </c>
    </row>
    <row r="716" spans="1:18">
      <c r="A716" s="5">
        <v>1</v>
      </c>
      <c r="B716" s="5">
        <v>124</v>
      </c>
      <c r="C716" s="5">
        <v>133</v>
      </c>
      <c r="D716" s="5" t="s">
        <v>579</v>
      </c>
      <c r="E716" s="5" t="s">
        <v>576</v>
      </c>
      <c r="F716" s="5">
        <v>4</v>
      </c>
      <c r="G716" s="5">
        <v>1846</v>
      </c>
      <c r="H716" s="5" t="s">
        <v>19</v>
      </c>
      <c r="I716" s="5" t="s">
        <v>20</v>
      </c>
      <c r="J716" s="5"/>
      <c r="K716" s="5"/>
      <c r="L716" s="5"/>
      <c r="M716" s="5" t="s">
        <v>27</v>
      </c>
      <c r="N716" s="5"/>
      <c r="O716" s="5"/>
      <c r="P716" s="5"/>
      <c r="Q716" s="5"/>
      <c r="R716" cm="1">
        <f t="array" ref="R716">SUMPRODUCT(--('1850 Not Stated Clean'!A716:Q716 &lt;&gt; '1850 Not Stated Raw'!A716:Q716))</f>
        <v>0</v>
      </c>
    </row>
    <row r="717" spans="1:18">
      <c r="A717" s="5">
        <v>2</v>
      </c>
      <c r="B717" s="5">
        <v>125</v>
      </c>
      <c r="C717" s="5">
        <v>134</v>
      </c>
      <c r="D717" s="5" t="s">
        <v>408</v>
      </c>
      <c r="E717" s="5" t="s">
        <v>580</v>
      </c>
      <c r="F717" s="5">
        <v>36</v>
      </c>
      <c r="G717" s="5">
        <v>1814</v>
      </c>
      <c r="H717" s="5" t="s">
        <v>19</v>
      </c>
      <c r="I717" s="5" t="s">
        <v>20</v>
      </c>
      <c r="J717" s="5" t="s">
        <v>581</v>
      </c>
      <c r="K717" s="5" t="s">
        <v>582</v>
      </c>
      <c r="L717" s="5">
        <v>12640</v>
      </c>
      <c r="M717" s="5" t="s">
        <v>583</v>
      </c>
      <c r="N717" s="5"/>
      <c r="O717" s="5"/>
      <c r="P717" s="5"/>
      <c r="Q717" s="5"/>
      <c r="R717" cm="1">
        <f t="array" ref="R717">SUMPRODUCT(--('1850 Not Stated Clean'!A717:Q717 &lt;&gt; '1850 Not Stated Raw'!A717:Q717))</f>
        <v>0</v>
      </c>
    </row>
    <row r="718" spans="1:18">
      <c r="A718" s="5">
        <v>3</v>
      </c>
      <c r="B718" s="5">
        <v>125</v>
      </c>
      <c r="C718" s="5">
        <v>134</v>
      </c>
      <c r="D718" s="5" t="s">
        <v>166</v>
      </c>
      <c r="E718" s="5" t="s">
        <v>580</v>
      </c>
      <c r="F718" s="5">
        <v>27</v>
      </c>
      <c r="G718" s="5">
        <v>1823</v>
      </c>
      <c r="H718" s="5" t="s">
        <v>24</v>
      </c>
      <c r="I718" s="5" t="s">
        <v>20</v>
      </c>
      <c r="J718" s="5"/>
      <c r="K718" s="5"/>
      <c r="L718" s="5"/>
      <c r="M718" s="5" t="s">
        <v>583</v>
      </c>
      <c r="N718" s="5"/>
      <c r="O718" s="5"/>
      <c r="P718" s="5"/>
      <c r="Q718" s="5"/>
      <c r="R718" cm="1">
        <f t="array" ref="R718">SUMPRODUCT(--('1850 Not Stated Clean'!A718:Q718 &lt;&gt; '1850 Not Stated Raw'!A718:Q718))</f>
        <v>0</v>
      </c>
    </row>
    <row r="719" spans="1:18">
      <c r="A719" s="5">
        <v>4</v>
      </c>
      <c r="B719" s="5">
        <v>125</v>
      </c>
      <c r="C719" s="5">
        <v>134</v>
      </c>
      <c r="D719" s="5" t="s">
        <v>584</v>
      </c>
      <c r="E719" s="5" t="s">
        <v>580</v>
      </c>
      <c r="F719" s="5">
        <v>8</v>
      </c>
      <c r="G719" s="5">
        <v>1842</v>
      </c>
      <c r="H719" s="5" t="s">
        <v>19</v>
      </c>
      <c r="I719" s="5" t="s">
        <v>20</v>
      </c>
      <c r="J719" s="5"/>
      <c r="K719" s="5"/>
      <c r="L719" s="5"/>
      <c r="M719" s="5" t="s">
        <v>27</v>
      </c>
      <c r="N719" s="5"/>
      <c r="O719" s="5" t="s">
        <v>57</v>
      </c>
      <c r="P719" s="5"/>
      <c r="Q719" s="5"/>
      <c r="R719" cm="1">
        <f t="array" ref="R719">SUMPRODUCT(--('1850 Not Stated Clean'!A719:Q719 &lt;&gt; '1850 Not Stated Raw'!A719:Q719))</f>
        <v>0</v>
      </c>
    </row>
    <row r="720" spans="1:18">
      <c r="A720" s="5">
        <v>5</v>
      </c>
      <c r="B720" s="5">
        <v>125</v>
      </c>
      <c r="C720" s="5">
        <v>134</v>
      </c>
      <c r="D720" s="5" t="s">
        <v>479</v>
      </c>
      <c r="E720" s="5" t="s">
        <v>580</v>
      </c>
      <c r="F720" s="5">
        <v>5</v>
      </c>
      <c r="G720" s="5">
        <v>1845</v>
      </c>
      <c r="H720" s="5" t="s">
        <v>24</v>
      </c>
      <c r="I720" s="5" t="s">
        <v>20</v>
      </c>
      <c r="J720" s="5"/>
      <c r="K720" s="5"/>
      <c r="L720" s="5"/>
      <c r="M720" s="5" t="s">
        <v>27</v>
      </c>
      <c r="N720" s="5"/>
      <c r="O720" s="5"/>
      <c r="P720" s="5"/>
      <c r="Q720" s="5"/>
      <c r="R720" cm="1">
        <f t="array" ref="R720">SUMPRODUCT(--('1850 Not Stated Clean'!A720:Q720 &lt;&gt; '1850 Not Stated Raw'!A720:Q720))</f>
        <v>0</v>
      </c>
    </row>
    <row r="721" spans="1:18">
      <c r="A721" s="5">
        <v>6</v>
      </c>
      <c r="B721" s="5">
        <v>125</v>
      </c>
      <c r="C721" s="5">
        <v>134</v>
      </c>
      <c r="D721" s="5" t="s">
        <v>166</v>
      </c>
      <c r="E721" s="5" t="s">
        <v>580</v>
      </c>
      <c r="F721" s="5">
        <v>4</v>
      </c>
      <c r="G721" s="5">
        <v>1846</v>
      </c>
      <c r="H721" s="5" t="s">
        <v>24</v>
      </c>
      <c r="I721" s="5" t="s">
        <v>20</v>
      </c>
      <c r="J721" s="5"/>
      <c r="K721" s="5"/>
      <c r="L721" s="5"/>
      <c r="M721" s="5" t="s">
        <v>27</v>
      </c>
      <c r="N721" s="5"/>
      <c r="O721" s="5"/>
      <c r="P721" s="5"/>
      <c r="Q721" s="5"/>
      <c r="R721" cm="1">
        <f t="array" ref="R721">SUMPRODUCT(--('1850 Not Stated Clean'!A721:Q721 &lt;&gt; '1850 Not Stated Raw'!A721:Q721))</f>
        <v>0</v>
      </c>
    </row>
    <row r="722" spans="1:18">
      <c r="A722" s="5">
        <v>7</v>
      </c>
      <c r="B722" s="5">
        <v>125</v>
      </c>
      <c r="C722" s="5">
        <v>134</v>
      </c>
      <c r="D722" s="5" t="s">
        <v>371</v>
      </c>
      <c r="E722" s="5" t="s">
        <v>580</v>
      </c>
      <c r="F722" s="5">
        <v>1</v>
      </c>
      <c r="G722" s="5">
        <v>1849</v>
      </c>
      <c r="H722" s="5" t="s">
        <v>24</v>
      </c>
      <c r="I722" s="5" t="s">
        <v>20</v>
      </c>
      <c r="J722" s="5"/>
      <c r="K722" s="5"/>
      <c r="L722" s="5"/>
      <c r="M722" s="5" t="s">
        <v>27</v>
      </c>
      <c r="N722" s="5"/>
      <c r="O722" s="5"/>
      <c r="P722" s="5"/>
      <c r="Q722" s="5"/>
      <c r="R722" cm="1">
        <f t="array" ref="R722">SUMPRODUCT(--('1850 Not Stated Clean'!A722:Q722 &lt;&gt; '1850 Not Stated Raw'!A722:Q722))</f>
        <v>0</v>
      </c>
    </row>
    <row r="723" spans="1:18">
      <c r="A723" s="5">
        <v>8</v>
      </c>
      <c r="B723" s="5">
        <v>125</v>
      </c>
      <c r="C723" s="5">
        <v>134</v>
      </c>
      <c r="D723" s="5" t="s">
        <v>585</v>
      </c>
      <c r="E723" s="5" t="s">
        <v>580</v>
      </c>
      <c r="F723" s="5">
        <v>22</v>
      </c>
      <c r="G723" s="5">
        <v>1828</v>
      </c>
      <c r="H723" s="5" t="s">
        <v>19</v>
      </c>
      <c r="I723" s="5" t="s">
        <v>20</v>
      </c>
      <c r="J723" s="5" t="s">
        <v>581</v>
      </c>
      <c r="K723" s="5" t="s">
        <v>582</v>
      </c>
      <c r="L723" s="5"/>
      <c r="M723" s="5" t="s">
        <v>583</v>
      </c>
      <c r="N723" s="5"/>
      <c r="O723" s="5"/>
      <c r="P723" s="5"/>
      <c r="Q723" s="5"/>
      <c r="R723" cm="1">
        <f t="array" ref="R723">SUMPRODUCT(--('1850 Not Stated Clean'!A723:Q723 &lt;&gt; '1850 Not Stated Raw'!A723:Q723))</f>
        <v>0</v>
      </c>
    </row>
    <row r="724" spans="1:18">
      <c r="A724" s="5">
        <v>9</v>
      </c>
      <c r="B724" s="5">
        <v>125</v>
      </c>
      <c r="C724" s="5">
        <v>134</v>
      </c>
      <c r="D724" s="5" t="s">
        <v>95</v>
      </c>
      <c r="E724" s="5" t="s">
        <v>586</v>
      </c>
      <c r="F724" s="5">
        <v>40</v>
      </c>
      <c r="G724" s="5">
        <v>1810</v>
      </c>
      <c r="H724" s="5" t="s">
        <v>19</v>
      </c>
      <c r="I724" s="5" t="s">
        <v>20</v>
      </c>
      <c r="J724" s="5" t="s">
        <v>314</v>
      </c>
      <c r="K724" s="5" t="s">
        <v>315</v>
      </c>
      <c r="L724" s="5"/>
      <c r="M724" s="5" t="s">
        <v>116</v>
      </c>
      <c r="N724" s="5"/>
      <c r="O724" s="5"/>
      <c r="P724" s="5"/>
      <c r="Q724" s="5"/>
      <c r="R724" cm="1">
        <f t="array" ref="R724">SUMPRODUCT(--('1850 Not Stated Clean'!A724:Q724 &lt;&gt; '1850 Not Stated Raw'!A724:Q724))</f>
        <v>0</v>
      </c>
    </row>
    <row r="725" spans="1:18">
      <c r="A725" s="5">
        <v>10</v>
      </c>
      <c r="B725" s="5">
        <v>125</v>
      </c>
      <c r="C725" s="5">
        <v>134</v>
      </c>
      <c r="D725" s="5" t="s">
        <v>95</v>
      </c>
      <c r="E725" s="5" t="s">
        <v>587</v>
      </c>
      <c r="F725" s="5">
        <v>23</v>
      </c>
      <c r="G725" s="5">
        <v>1827</v>
      </c>
      <c r="H725" s="5" t="s">
        <v>19</v>
      </c>
      <c r="I725" s="5" t="s">
        <v>20</v>
      </c>
      <c r="J725" s="5" t="s">
        <v>314</v>
      </c>
      <c r="K725" s="5" t="s">
        <v>315</v>
      </c>
      <c r="L725" s="5"/>
      <c r="M725" s="5" t="s">
        <v>116</v>
      </c>
      <c r="N725" s="5"/>
      <c r="O725" s="5"/>
      <c r="P725" s="5"/>
      <c r="Q725" s="5"/>
      <c r="R725" cm="1">
        <f t="array" ref="R725">SUMPRODUCT(--('1850 Not Stated Clean'!A725:Q725 &lt;&gt; '1850 Not Stated Raw'!A725:Q725))</f>
        <v>0</v>
      </c>
    </row>
    <row r="726" spans="1:18">
      <c r="A726" s="5">
        <v>11</v>
      </c>
      <c r="B726" s="5">
        <v>125</v>
      </c>
      <c r="C726" s="5">
        <v>134</v>
      </c>
      <c r="D726" s="5" t="s">
        <v>112</v>
      </c>
      <c r="E726" s="5" t="s">
        <v>588</v>
      </c>
      <c r="F726" s="5">
        <v>28</v>
      </c>
      <c r="G726" s="5">
        <v>1822</v>
      </c>
      <c r="H726" s="5" t="s">
        <v>19</v>
      </c>
      <c r="I726" s="5" t="s">
        <v>20</v>
      </c>
      <c r="J726" s="5" t="s">
        <v>314</v>
      </c>
      <c r="K726" s="5" t="s">
        <v>315</v>
      </c>
      <c r="L726" s="5"/>
      <c r="M726" s="5" t="s">
        <v>116</v>
      </c>
      <c r="N726" s="5"/>
      <c r="O726" s="5"/>
      <c r="P726" s="5"/>
      <c r="Q726" s="5"/>
      <c r="R726" cm="1">
        <f t="array" ref="R726">SUMPRODUCT(--('1850 Not Stated Clean'!A726:Q726 &lt;&gt; '1850 Not Stated Raw'!A726:Q726))</f>
        <v>0</v>
      </c>
    </row>
    <row r="727" spans="1:18">
      <c r="A727" s="5">
        <v>12</v>
      </c>
      <c r="B727" s="5">
        <v>125</v>
      </c>
      <c r="C727" s="5">
        <v>134</v>
      </c>
      <c r="D727" s="5" t="s">
        <v>408</v>
      </c>
      <c r="E727" s="5" t="s">
        <v>589</v>
      </c>
      <c r="F727" s="5">
        <v>36</v>
      </c>
      <c r="G727" s="5">
        <v>1814</v>
      </c>
      <c r="H727" s="5" t="s">
        <v>19</v>
      </c>
      <c r="I727" s="5" t="s">
        <v>20</v>
      </c>
      <c r="J727" s="5" t="s">
        <v>314</v>
      </c>
      <c r="K727" s="5" t="s">
        <v>315</v>
      </c>
      <c r="L727" s="5"/>
      <c r="M727" s="5" t="s">
        <v>116</v>
      </c>
      <c r="N727" s="5"/>
      <c r="O727" s="5"/>
      <c r="P727" s="5"/>
      <c r="Q727" s="5"/>
      <c r="R727" cm="1">
        <f t="array" ref="R727">SUMPRODUCT(--('1850 Not Stated Clean'!A727:Q727 &lt;&gt; '1850 Not Stated Raw'!A727:Q727))</f>
        <v>0</v>
      </c>
    </row>
    <row r="728" spans="1:18">
      <c r="A728" s="5">
        <v>13</v>
      </c>
      <c r="B728" s="5">
        <v>125</v>
      </c>
      <c r="C728" s="5">
        <v>134</v>
      </c>
      <c r="D728" s="5" t="s">
        <v>170</v>
      </c>
      <c r="E728" s="5" t="s">
        <v>311</v>
      </c>
      <c r="F728" s="5">
        <v>29</v>
      </c>
      <c r="G728" s="5">
        <v>1821</v>
      </c>
      <c r="H728" s="5" t="s">
        <v>19</v>
      </c>
      <c r="I728" s="5" t="s">
        <v>20</v>
      </c>
      <c r="J728" s="5" t="s">
        <v>314</v>
      </c>
      <c r="K728" s="5" t="s">
        <v>315</v>
      </c>
      <c r="L728" s="5"/>
      <c r="M728" s="5" t="s">
        <v>116</v>
      </c>
      <c r="N728" s="5"/>
      <c r="O728" s="5"/>
      <c r="P728" s="5"/>
      <c r="Q728" s="5"/>
      <c r="R728" cm="1">
        <f t="array" ref="R728">SUMPRODUCT(--('1850 Not Stated Clean'!A728:Q728 &lt;&gt; '1850 Not Stated Raw'!A728:Q728))</f>
        <v>0</v>
      </c>
    </row>
    <row r="729" spans="1:18">
      <c r="A729" s="5">
        <v>14</v>
      </c>
      <c r="B729" s="5">
        <v>125</v>
      </c>
      <c r="C729" s="5">
        <v>134</v>
      </c>
      <c r="D729" s="5" t="s">
        <v>590</v>
      </c>
      <c r="E729" s="5" t="s">
        <v>319</v>
      </c>
      <c r="F729" s="5">
        <v>15</v>
      </c>
      <c r="G729" s="5">
        <v>1835</v>
      </c>
      <c r="H729" s="5" t="s">
        <v>24</v>
      </c>
      <c r="I729" s="5" t="s">
        <v>20</v>
      </c>
      <c r="J729" s="5"/>
      <c r="K729" s="5"/>
      <c r="L729" s="5"/>
      <c r="M729" s="5" t="s">
        <v>116</v>
      </c>
      <c r="N729" s="5"/>
      <c r="O729" s="5"/>
      <c r="P729" s="5"/>
      <c r="Q729" s="5"/>
      <c r="R729" cm="1">
        <f t="array" ref="R729">SUMPRODUCT(--('1850 Not Stated Clean'!A729:Q729 &lt;&gt; '1850 Not Stated Raw'!A729:Q729))</f>
        <v>0</v>
      </c>
    </row>
    <row r="730" spans="1:18">
      <c r="A730" s="5">
        <v>15</v>
      </c>
      <c r="B730" s="5">
        <v>126</v>
      </c>
      <c r="C730" s="5">
        <v>135</v>
      </c>
      <c r="D730" s="5" t="s">
        <v>95</v>
      </c>
      <c r="E730" s="5" t="s">
        <v>591</v>
      </c>
      <c r="F730" s="5">
        <v>53</v>
      </c>
      <c r="G730" s="5">
        <v>1797</v>
      </c>
      <c r="H730" s="5" t="s">
        <v>19</v>
      </c>
      <c r="I730" s="5" t="s">
        <v>20</v>
      </c>
      <c r="J730" s="5" t="s">
        <v>314</v>
      </c>
      <c r="K730" s="5" t="s">
        <v>315</v>
      </c>
      <c r="L730" s="5"/>
      <c r="M730" s="5" t="s">
        <v>116</v>
      </c>
      <c r="N730" s="5"/>
      <c r="O730" s="5"/>
      <c r="P730" s="5"/>
      <c r="Q730" s="5"/>
      <c r="R730" cm="1">
        <f t="array" ref="R730">SUMPRODUCT(--('1850 Not Stated Clean'!A730:Q730 &lt;&gt; '1850 Not Stated Raw'!A730:Q730))</f>
        <v>0</v>
      </c>
    </row>
    <row r="731" spans="1:18">
      <c r="A731" s="5">
        <v>16</v>
      </c>
      <c r="B731" s="5">
        <v>126</v>
      </c>
      <c r="C731" s="5">
        <v>135</v>
      </c>
      <c r="D731" s="5" t="s">
        <v>37</v>
      </c>
      <c r="E731" s="5" t="s">
        <v>591</v>
      </c>
      <c r="F731" s="5">
        <v>42</v>
      </c>
      <c r="G731" s="5">
        <v>1808</v>
      </c>
      <c r="H731" s="5" t="s">
        <v>24</v>
      </c>
      <c r="I731" s="5" t="s">
        <v>20</v>
      </c>
      <c r="J731" s="5"/>
      <c r="K731" s="5"/>
      <c r="L731" s="5"/>
      <c r="M731" s="5" t="s">
        <v>116</v>
      </c>
      <c r="N731" s="5"/>
      <c r="O731" s="5"/>
      <c r="P731" s="5"/>
      <c r="Q731" s="5"/>
      <c r="R731" cm="1">
        <f t="array" ref="R731">SUMPRODUCT(--('1850 Not Stated Clean'!A731:Q731 &lt;&gt; '1850 Not Stated Raw'!A731:Q731))</f>
        <v>0</v>
      </c>
    </row>
    <row r="732" spans="1:18">
      <c r="A732" s="5">
        <v>17</v>
      </c>
      <c r="B732" s="5">
        <v>127</v>
      </c>
      <c r="C732" s="5">
        <v>136</v>
      </c>
      <c r="D732" s="5" t="s">
        <v>592</v>
      </c>
      <c r="E732" s="5" t="s">
        <v>573</v>
      </c>
      <c r="F732" s="5">
        <v>22</v>
      </c>
      <c r="G732" s="5">
        <v>1828</v>
      </c>
      <c r="H732" s="5" t="s">
        <v>19</v>
      </c>
      <c r="I732" s="5" t="s">
        <v>20</v>
      </c>
      <c r="J732" s="5" t="s">
        <v>314</v>
      </c>
      <c r="K732" s="5" t="s">
        <v>315</v>
      </c>
      <c r="L732" s="5"/>
      <c r="M732" s="5" t="s">
        <v>38</v>
      </c>
      <c r="N732" s="5"/>
      <c r="O732" s="5"/>
      <c r="P732" s="5"/>
      <c r="Q732" s="5"/>
      <c r="R732" cm="1">
        <f t="array" ref="R732">SUMPRODUCT(--('1850 Not Stated Clean'!A732:Q732 &lt;&gt; '1850 Not Stated Raw'!A732:Q732))</f>
        <v>0</v>
      </c>
    </row>
    <row r="733" spans="1:18">
      <c r="A733" s="5">
        <v>18</v>
      </c>
      <c r="B733" s="5">
        <v>127</v>
      </c>
      <c r="C733" s="5">
        <v>136</v>
      </c>
      <c r="D733" s="5" t="s">
        <v>280</v>
      </c>
      <c r="E733" s="5" t="s">
        <v>573</v>
      </c>
      <c r="F733" s="5">
        <v>19</v>
      </c>
      <c r="G733" s="5">
        <v>1831</v>
      </c>
      <c r="H733" s="5" t="s">
        <v>24</v>
      </c>
      <c r="I733" s="5" t="s">
        <v>20</v>
      </c>
      <c r="J733" s="5"/>
      <c r="K733" s="5"/>
      <c r="L733" s="5"/>
      <c r="M733" s="5" t="s">
        <v>66</v>
      </c>
      <c r="N733" s="5"/>
      <c r="O733" s="5"/>
      <c r="P733" s="5"/>
      <c r="Q733" s="5"/>
      <c r="R733" cm="1">
        <f t="array" ref="R733">SUMPRODUCT(--('1850 Not Stated Clean'!A733:Q733 &lt;&gt; '1850 Not Stated Raw'!A733:Q733))</f>
        <v>0</v>
      </c>
    </row>
    <row r="734" spans="1:18">
      <c r="A734" s="5">
        <v>19</v>
      </c>
      <c r="B734" s="5">
        <v>127</v>
      </c>
      <c r="C734" s="5">
        <v>136</v>
      </c>
      <c r="D734" s="5" t="s">
        <v>75</v>
      </c>
      <c r="E734" s="5" t="s">
        <v>573</v>
      </c>
      <c r="F734" s="5">
        <v>2</v>
      </c>
      <c r="G734" s="5">
        <v>1848</v>
      </c>
      <c r="H734" s="5" t="s">
        <v>19</v>
      </c>
      <c r="I734" s="5" t="s">
        <v>20</v>
      </c>
      <c r="J734" s="5"/>
      <c r="K734" s="5"/>
      <c r="L734" s="5"/>
      <c r="M734" s="5" t="s">
        <v>27</v>
      </c>
      <c r="N734" s="5"/>
      <c r="O734" s="5"/>
      <c r="P734" s="5"/>
      <c r="Q734" s="5"/>
      <c r="R734" cm="1">
        <f t="array" ref="R734">SUMPRODUCT(--('1850 Not Stated Clean'!A734:Q734 &lt;&gt; '1850 Not Stated Raw'!A734:Q734))</f>
        <v>0</v>
      </c>
    </row>
    <row r="735" spans="1:18">
      <c r="A735" s="5">
        <v>20</v>
      </c>
      <c r="B735" s="5">
        <v>128</v>
      </c>
      <c r="C735" s="5">
        <v>137</v>
      </c>
      <c r="D735" s="5" t="s">
        <v>593</v>
      </c>
      <c r="E735" s="5" t="s">
        <v>594</v>
      </c>
      <c r="F735" s="5">
        <v>35</v>
      </c>
      <c r="G735" s="5">
        <v>1815</v>
      </c>
      <c r="H735" s="5" t="s">
        <v>19</v>
      </c>
      <c r="I735" s="5" t="s">
        <v>20</v>
      </c>
      <c r="J735" s="5" t="s">
        <v>210</v>
      </c>
      <c r="K735" s="5" t="s">
        <v>211</v>
      </c>
      <c r="L735" s="5"/>
      <c r="M735" s="5" t="s">
        <v>41</v>
      </c>
      <c r="N735" s="5"/>
      <c r="O735" s="5"/>
      <c r="P735" s="5"/>
      <c r="Q735" s="5"/>
      <c r="R735" cm="1">
        <f t="array" ref="R735">SUMPRODUCT(--('1850 Not Stated Clean'!A735:Q735 &lt;&gt; '1850 Not Stated Raw'!A735:Q735))</f>
        <v>0</v>
      </c>
    </row>
    <row r="736" spans="1:18">
      <c r="A736" s="5">
        <v>21</v>
      </c>
      <c r="B736" s="5">
        <v>128</v>
      </c>
      <c r="C736" s="5">
        <v>137</v>
      </c>
      <c r="D736" s="5" t="s">
        <v>595</v>
      </c>
      <c r="E736" s="5" t="s">
        <v>594</v>
      </c>
      <c r="F736" s="5">
        <v>32</v>
      </c>
      <c r="G736" s="5">
        <v>1818</v>
      </c>
      <c r="H736" s="5" t="s">
        <v>24</v>
      </c>
      <c r="I736" s="5" t="s">
        <v>20</v>
      </c>
      <c r="J736" s="5"/>
      <c r="K736" s="5"/>
      <c r="L736" s="5"/>
      <c r="M736" s="5" t="s">
        <v>41</v>
      </c>
      <c r="N736" s="5"/>
      <c r="O736" s="5"/>
      <c r="P736" s="5"/>
      <c r="Q736" s="5"/>
      <c r="R736" cm="1">
        <f t="array" ref="R736">SUMPRODUCT(--('1850 Not Stated Clean'!A736:Q736 &lt;&gt; '1850 Not Stated Raw'!A736:Q736))</f>
        <v>0</v>
      </c>
    </row>
    <row r="737" spans="1:18">
      <c r="A737" s="5">
        <v>22</v>
      </c>
      <c r="B737" s="5">
        <v>128</v>
      </c>
      <c r="C737" s="5">
        <v>137</v>
      </c>
      <c r="D737" s="5" t="s">
        <v>112</v>
      </c>
      <c r="E737" s="5" t="s">
        <v>594</v>
      </c>
      <c r="F737" s="5">
        <v>14</v>
      </c>
      <c r="G737" s="5">
        <v>1836</v>
      </c>
      <c r="H737" s="5" t="s">
        <v>19</v>
      </c>
      <c r="I737" s="5" t="s">
        <v>20</v>
      </c>
      <c r="J737" s="5"/>
      <c r="K737" s="5"/>
      <c r="L737" s="5"/>
      <c r="M737" s="5" t="s">
        <v>52</v>
      </c>
      <c r="N737" s="5"/>
      <c r="O737" s="5" t="s">
        <v>57</v>
      </c>
      <c r="P737" s="5"/>
      <c r="Q737" s="5"/>
      <c r="R737" cm="1">
        <f t="array" ref="R737">SUMPRODUCT(--('1850 Not Stated Clean'!A737:Q737 &lt;&gt; '1850 Not Stated Raw'!A737:Q737))</f>
        <v>0</v>
      </c>
    </row>
    <row r="738" spans="1:18">
      <c r="A738" s="5">
        <v>23</v>
      </c>
      <c r="B738" s="5">
        <v>128</v>
      </c>
      <c r="C738" s="5">
        <v>137</v>
      </c>
      <c r="D738" s="5" t="s">
        <v>574</v>
      </c>
      <c r="E738" s="5" t="s">
        <v>594</v>
      </c>
      <c r="F738" s="5">
        <v>10</v>
      </c>
      <c r="G738" s="5">
        <v>1840</v>
      </c>
      <c r="H738" s="5" t="s">
        <v>19</v>
      </c>
      <c r="I738" s="5" t="s">
        <v>20</v>
      </c>
      <c r="J738" s="5"/>
      <c r="K738" s="5"/>
      <c r="L738" s="5"/>
      <c r="M738" s="5" t="s">
        <v>27</v>
      </c>
      <c r="N738" s="5"/>
      <c r="O738" s="5" t="s">
        <v>57</v>
      </c>
      <c r="P738" s="5"/>
      <c r="Q738" s="5"/>
      <c r="R738" cm="1">
        <f t="array" ref="R738">SUMPRODUCT(--('1850 Not Stated Clean'!A738:Q738 &lt;&gt; '1850 Not Stated Raw'!A738:Q738))</f>
        <v>0</v>
      </c>
    </row>
    <row r="739" spans="1:18">
      <c r="A739" s="5">
        <v>24</v>
      </c>
      <c r="B739" s="5">
        <v>128</v>
      </c>
      <c r="C739" s="5">
        <v>137</v>
      </c>
      <c r="D739" s="5" t="s">
        <v>596</v>
      </c>
      <c r="E739" s="5" t="s">
        <v>594</v>
      </c>
      <c r="F739" s="5">
        <v>8</v>
      </c>
      <c r="G739" s="5">
        <v>1842</v>
      </c>
      <c r="H739" s="5" t="s">
        <v>24</v>
      </c>
      <c r="I739" s="5" t="s">
        <v>20</v>
      </c>
      <c r="J739" s="5"/>
      <c r="K739" s="5"/>
      <c r="L739" s="5"/>
      <c r="M739" s="5" t="s">
        <v>27</v>
      </c>
      <c r="N739" s="5"/>
      <c r="O739" s="5" t="s">
        <v>57</v>
      </c>
      <c r="P739" s="5"/>
      <c r="Q739" s="5"/>
      <c r="R739" cm="1">
        <f t="array" ref="R739">SUMPRODUCT(--('1850 Not Stated Clean'!A739:Q739 &lt;&gt; '1850 Not Stated Raw'!A739:Q739))</f>
        <v>0</v>
      </c>
    </row>
    <row r="740" spans="1:18">
      <c r="A740" s="5">
        <v>25</v>
      </c>
      <c r="B740" s="5">
        <v>128</v>
      </c>
      <c r="C740" s="5">
        <v>137</v>
      </c>
      <c r="D740" s="5" t="s">
        <v>597</v>
      </c>
      <c r="E740" s="5" t="s">
        <v>594</v>
      </c>
      <c r="F740" s="5">
        <v>5</v>
      </c>
      <c r="G740" s="5">
        <v>1845</v>
      </c>
      <c r="H740" s="5" t="s">
        <v>24</v>
      </c>
      <c r="I740" s="5" t="s">
        <v>20</v>
      </c>
      <c r="J740" s="5"/>
      <c r="K740" s="5"/>
      <c r="L740" s="5"/>
      <c r="M740" s="5" t="s">
        <v>27</v>
      </c>
      <c r="N740" s="5"/>
      <c r="O740" s="5"/>
      <c r="P740" s="5"/>
      <c r="Q740" s="5"/>
      <c r="R740" cm="1">
        <f t="array" ref="R740">SUMPRODUCT(--('1850 Not Stated Clean'!A740:Q740 &lt;&gt; '1850 Not Stated Raw'!A740:Q740))</f>
        <v>0</v>
      </c>
    </row>
    <row r="741" spans="1:18">
      <c r="A741" s="5">
        <v>26</v>
      </c>
      <c r="B741" s="5">
        <v>128</v>
      </c>
      <c r="C741" s="5">
        <v>137</v>
      </c>
      <c r="D741" s="5" t="s">
        <v>39</v>
      </c>
      <c r="E741" s="5" t="s">
        <v>594</v>
      </c>
      <c r="F741" s="5">
        <v>3</v>
      </c>
      <c r="G741" s="5">
        <v>1847</v>
      </c>
      <c r="H741" s="5" t="s">
        <v>19</v>
      </c>
      <c r="I741" s="5" t="s">
        <v>20</v>
      </c>
      <c r="J741" s="5"/>
      <c r="K741" s="5"/>
      <c r="L741" s="5"/>
      <c r="M741" s="5" t="s">
        <v>27</v>
      </c>
      <c r="N741" s="5"/>
      <c r="O741" s="5"/>
      <c r="P741" s="5"/>
      <c r="Q741" s="5"/>
      <c r="R741" cm="1">
        <f t="array" ref="R741">SUMPRODUCT(--('1850 Not Stated Clean'!A741:Q741 &lt;&gt; '1850 Not Stated Raw'!A741:Q741))</f>
        <v>0</v>
      </c>
    </row>
    <row r="742" spans="1:18">
      <c r="A742" s="5">
        <v>27</v>
      </c>
      <c r="B742" s="5">
        <v>128</v>
      </c>
      <c r="C742" s="5">
        <v>137</v>
      </c>
      <c r="D742" s="5" t="s">
        <v>598</v>
      </c>
      <c r="E742" s="5" t="s">
        <v>594</v>
      </c>
      <c r="F742" s="5">
        <v>0</v>
      </c>
      <c r="G742" s="5">
        <v>1850</v>
      </c>
      <c r="H742" s="5" t="s">
        <v>19</v>
      </c>
      <c r="I742" s="5" t="s">
        <v>20</v>
      </c>
      <c r="J742" s="5"/>
      <c r="K742" s="5"/>
      <c r="L742" s="5"/>
      <c r="M742" s="5" t="s">
        <v>27</v>
      </c>
      <c r="N742" s="5"/>
      <c r="O742" s="5"/>
      <c r="P742" s="5"/>
      <c r="Q742" s="5"/>
      <c r="R742" cm="1">
        <f t="array" ref="R742">SUMPRODUCT(--('1850 Not Stated Clean'!A742:Q742 &lt;&gt; '1850 Not Stated Raw'!A742:Q742))</f>
        <v>1</v>
      </c>
    </row>
    <row r="743" spans="1:18">
      <c r="A743" s="5">
        <v>28</v>
      </c>
      <c r="B743" s="5">
        <v>129</v>
      </c>
      <c r="C743" s="5">
        <v>138</v>
      </c>
      <c r="D743" s="5" t="s">
        <v>599</v>
      </c>
      <c r="E743" s="5" t="s">
        <v>600</v>
      </c>
      <c r="F743" s="5">
        <v>38</v>
      </c>
      <c r="G743" s="5">
        <v>1812</v>
      </c>
      <c r="H743" s="5" t="s">
        <v>19</v>
      </c>
      <c r="I743" s="5" t="s">
        <v>20</v>
      </c>
      <c r="J743" s="5" t="s">
        <v>581</v>
      </c>
      <c r="K743" s="5" t="s">
        <v>582</v>
      </c>
      <c r="L743" s="5">
        <v>6165</v>
      </c>
      <c r="M743" s="5" t="s">
        <v>41</v>
      </c>
      <c r="N743" s="5"/>
      <c r="O743" s="5"/>
      <c r="P743" s="5"/>
      <c r="Q743" s="5"/>
      <c r="R743" cm="1">
        <f t="array" ref="R743">SUMPRODUCT(--('1850 Not Stated Clean'!A743:Q743 &lt;&gt; '1850 Not Stated Raw'!A743:Q743))</f>
        <v>0</v>
      </c>
    </row>
    <row r="744" spans="1:18">
      <c r="A744" s="5">
        <v>29</v>
      </c>
      <c r="B744" s="5">
        <v>129</v>
      </c>
      <c r="C744" s="5">
        <v>138</v>
      </c>
      <c r="D744" s="5" t="s">
        <v>189</v>
      </c>
      <c r="E744" s="5" t="s">
        <v>600</v>
      </c>
      <c r="F744" s="5">
        <v>83</v>
      </c>
      <c r="G744" s="5">
        <v>1767</v>
      </c>
      <c r="H744" s="5" t="s">
        <v>19</v>
      </c>
      <c r="I744" s="5" t="s">
        <v>20</v>
      </c>
      <c r="J744" s="5"/>
      <c r="K744" s="5"/>
      <c r="L744" s="5"/>
      <c r="M744" s="5" t="s">
        <v>77</v>
      </c>
      <c r="N744" s="5"/>
      <c r="O744" s="5"/>
      <c r="P744" s="5"/>
      <c r="Q744" s="5"/>
      <c r="R744" cm="1">
        <f t="array" ref="R744">SUMPRODUCT(--('1850 Not Stated Clean'!A744:Q744 &lt;&gt; '1850 Not Stated Raw'!A744:Q744))</f>
        <v>0</v>
      </c>
    </row>
    <row r="745" spans="1:18">
      <c r="A745" s="5">
        <v>30</v>
      </c>
      <c r="B745" s="5">
        <v>129</v>
      </c>
      <c r="C745" s="5">
        <v>138</v>
      </c>
      <c r="D745" s="5" t="s">
        <v>374</v>
      </c>
      <c r="E745" s="5" t="s">
        <v>600</v>
      </c>
      <c r="F745" s="5">
        <v>82</v>
      </c>
      <c r="G745" s="5">
        <v>1768</v>
      </c>
      <c r="H745" s="5" t="s">
        <v>24</v>
      </c>
      <c r="I745" s="5" t="s">
        <v>20</v>
      </c>
      <c r="J745" s="5"/>
      <c r="K745" s="5"/>
      <c r="L745" s="5"/>
      <c r="M745" s="5" t="s">
        <v>77</v>
      </c>
      <c r="N745" s="5"/>
      <c r="O745" s="5"/>
      <c r="P745" s="5"/>
      <c r="Q745" s="5"/>
      <c r="R745" cm="1">
        <f t="array" ref="R745">SUMPRODUCT(--('1850 Not Stated Clean'!A745:Q745 &lt;&gt; '1850 Not Stated Raw'!A745:Q745))</f>
        <v>0</v>
      </c>
    </row>
    <row r="746" spans="1:18">
      <c r="A746" s="5">
        <v>31</v>
      </c>
      <c r="B746" s="5">
        <v>129</v>
      </c>
      <c r="C746" s="5">
        <v>138</v>
      </c>
      <c r="D746" s="5" t="s">
        <v>601</v>
      </c>
      <c r="E746" s="5" t="s">
        <v>600</v>
      </c>
      <c r="F746" s="5">
        <v>45</v>
      </c>
      <c r="G746" s="5">
        <v>1805</v>
      </c>
      <c r="H746" s="5" t="s">
        <v>24</v>
      </c>
      <c r="I746" s="5" t="s">
        <v>20</v>
      </c>
      <c r="J746" s="5"/>
      <c r="K746" s="5"/>
      <c r="L746" s="5"/>
      <c r="M746" s="5" t="s">
        <v>41</v>
      </c>
      <c r="N746" s="5"/>
      <c r="O746" s="5"/>
      <c r="P746" s="5"/>
      <c r="Q746" s="5"/>
      <c r="R746" cm="1">
        <f t="array" ref="R746">SUMPRODUCT(--('1850 Not Stated Clean'!A746:Q746 &lt;&gt; '1850 Not Stated Raw'!A746:Q746))</f>
        <v>0</v>
      </c>
    </row>
    <row r="747" spans="1:18">
      <c r="A747" s="5">
        <v>32</v>
      </c>
      <c r="B747" s="5">
        <v>130</v>
      </c>
      <c r="C747" s="5">
        <v>139</v>
      </c>
      <c r="D747" s="5" t="s">
        <v>232</v>
      </c>
      <c r="E747" s="5" t="s">
        <v>600</v>
      </c>
      <c r="F747" s="5">
        <v>28</v>
      </c>
      <c r="G747" s="5">
        <v>1822</v>
      </c>
      <c r="H747" s="5" t="s">
        <v>19</v>
      </c>
      <c r="I747" s="5" t="s">
        <v>20</v>
      </c>
      <c r="J747" s="5"/>
      <c r="K747" s="5"/>
      <c r="L747" s="5">
        <v>1500</v>
      </c>
      <c r="M747" s="5" t="s">
        <v>41</v>
      </c>
      <c r="N747" s="5"/>
      <c r="O747" s="5"/>
      <c r="P747" s="5"/>
      <c r="Q747" s="5"/>
      <c r="R747" cm="1">
        <f t="array" ref="R747">SUMPRODUCT(--('1850 Not Stated Clean'!A747:Q747 &lt;&gt; '1850 Not Stated Raw'!A747:Q747))</f>
        <v>0</v>
      </c>
    </row>
    <row r="748" spans="1:18">
      <c r="A748" s="5">
        <v>33</v>
      </c>
      <c r="B748" s="5">
        <v>130</v>
      </c>
      <c r="C748" s="5">
        <v>139</v>
      </c>
      <c r="D748" s="5" t="s">
        <v>325</v>
      </c>
      <c r="E748" s="5" t="s">
        <v>600</v>
      </c>
      <c r="F748" s="5">
        <v>25</v>
      </c>
      <c r="G748" s="5">
        <v>1825</v>
      </c>
      <c r="H748" s="5" t="s">
        <v>24</v>
      </c>
      <c r="I748" s="5" t="s">
        <v>20</v>
      </c>
      <c r="J748" s="5"/>
      <c r="K748" s="5"/>
      <c r="L748" s="5"/>
      <c r="M748" s="5" t="s">
        <v>38</v>
      </c>
      <c r="N748" s="5"/>
      <c r="O748" s="5"/>
      <c r="P748" s="5"/>
      <c r="Q748" s="5"/>
      <c r="R748" cm="1">
        <f t="array" ref="R748">SUMPRODUCT(--('1850 Not Stated Clean'!A748:Q748 &lt;&gt; '1850 Not Stated Raw'!A748:Q748))</f>
        <v>0</v>
      </c>
    </row>
    <row r="749" spans="1:18">
      <c r="A749" s="5">
        <v>34</v>
      </c>
      <c r="B749" s="5">
        <v>130</v>
      </c>
      <c r="C749" s="5">
        <v>139</v>
      </c>
      <c r="D749" s="5" t="s">
        <v>536</v>
      </c>
      <c r="E749" s="5" t="s">
        <v>600</v>
      </c>
      <c r="F749" s="5">
        <v>4</v>
      </c>
      <c r="G749" s="5">
        <v>1846</v>
      </c>
      <c r="H749" s="5" t="s">
        <v>19</v>
      </c>
      <c r="I749" s="5" t="s">
        <v>20</v>
      </c>
      <c r="J749" s="5"/>
      <c r="K749" s="5"/>
      <c r="L749" s="5"/>
      <c r="M749" s="5" t="s">
        <v>27</v>
      </c>
      <c r="N749" s="5"/>
      <c r="O749" s="5"/>
      <c r="P749" s="5"/>
      <c r="Q749" s="5"/>
      <c r="R749" cm="1">
        <f t="array" ref="R749">SUMPRODUCT(--('1850 Not Stated Clean'!A749:Q749 &lt;&gt; '1850 Not Stated Raw'!A749:Q749))</f>
        <v>0</v>
      </c>
    </row>
    <row r="750" spans="1:18">
      <c r="A750" s="5">
        <v>35</v>
      </c>
      <c r="B750" s="5">
        <v>130</v>
      </c>
      <c r="C750" s="5">
        <v>139</v>
      </c>
      <c r="D750" s="5" t="s">
        <v>466</v>
      </c>
      <c r="E750" s="5" t="s">
        <v>600</v>
      </c>
      <c r="F750" s="5">
        <v>2</v>
      </c>
      <c r="G750" s="5">
        <v>1848</v>
      </c>
      <c r="H750" s="5" t="s">
        <v>19</v>
      </c>
      <c r="I750" s="5" t="s">
        <v>20</v>
      </c>
      <c r="J750" s="5"/>
      <c r="K750" s="5"/>
      <c r="L750" s="5"/>
      <c r="M750" s="5" t="s">
        <v>27</v>
      </c>
      <c r="N750" s="5"/>
      <c r="O750" s="5"/>
      <c r="P750" s="5"/>
      <c r="Q750" s="5"/>
      <c r="R750" cm="1">
        <f t="array" ref="R750">SUMPRODUCT(--('1850 Not Stated Clean'!A750:Q750 &lt;&gt; '1850 Not Stated Raw'!A750:Q750))</f>
        <v>0</v>
      </c>
    </row>
    <row r="751" spans="1:18">
      <c r="A751" s="5">
        <v>36</v>
      </c>
      <c r="B751" s="5">
        <v>131</v>
      </c>
      <c r="C751" s="5">
        <v>140</v>
      </c>
      <c r="D751" s="5" t="s">
        <v>602</v>
      </c>
      <c r="E751" s="5" t="s">
        <v>603</v>
      </c>
      <c r="F751" s="5">
        <v>24</v>
      </c>
      <c r="G751" s="5">
        <v>1826</v>
      </c>
      <c r="H751" s="5" t="s">
        <v>19</v>
      </c>
      <c r="I751" s="5" t="s">
        <v>20</v>
      </c>
      <c r="J751" s="5" t="s">
        <v>32</v>
      </c>
      <c r="K751" s="5" t="s">
        <v>33</v>
      </c>
      <c r="L751" s="5"/>
      <c r="M751" s="5" t="s">
        <v>66</v>
      </c>
      <c r="N751" s="5"/>
      <c r="O751" s="5"/>
      <c r="P751" s="5"/>
      <c r="Q751" s="5"/>
      <c r="R751" cm="1">
        <f t="array" ref="R751">SUMPRODUCT(--('1850 Not Stated Clean'!A751:Q751 &lt;&gt; '1850 Not Stated Raw'!A751:Q751))</f>
        <v>0</v>
      </c>
    </row>
    <row r="752" spans="1:18">
      <c r="A752" s="5">
        <v>37</v>
      </c>
      <c r="B752" s="5">
        <v>131</v>
      </c>
      <c r="C752" s="5">
        <v>140</v>
      </c>
      <c r="D752" s="5" t="s">
        <v>604</v>
      </c>
      <c r="E752" s="5" t="s">
        <v>603</v>
      </c>
      <c r="F752" s="5">
        <v>23</v>
      </c>
      <c r="G752" s="5">
        <v>1827</v>
      </c>
      <c r="H752" s="5" t="s">
        <v>24</v>
      </c>
      <c r="I752" s="5" t="s">
        <v>20</v>
      </c>
      <c r="J752" s="5"/>
      <c r="K752" s="5"/>
      <c r="L752" s="5"/>
      <c r="M752" s="5" t="s">
        <v>41</v>
      </c>
      <c r="N752" s="5"/>
      <c r="O752" s="5"/>
      <c r="P752" s="5"/>
      <c r="Q752" s="5"/>
      <c r="R752" cm="1">
        <f t="array" ref="R752">SUMPRODUCT(--('1850 Not Stated Clean'!A752:Q752 &lt;&gt; '1850 Not Stated Raw'!A752:Q752))</f>
        <v>0</v>
      </c>
    </row>
    <row r="753" spans="1:18">
      <c r="A753" s="5">
        <v>38</v>
      </c>
      <c r="B753" s="5">
        <v>131</v>
      </c>
      <c r="C753" s="5">
        <v>140</v>
      </c>
      <c r="D753" s="5" t="s">
        <v>605</v>
      </c>
      <c r="E753" s="5" t="s">
        <v>603</v>
      </c>
      <c r="F753" s="5">
        <v>2</v>
      </c>
      <c r="G753" s="5">
        <v>1848</v>
      </c>
      <c r="H753" s="5" t="s">
        <v>24</v>
      </c>
      <c r="I753" s="5" t="s">
        <v>20</v>
      </c>
      <c r="J753" s="5"/>
      <c r="K753" s="5"/>
      <c r="L753" s="5"/>
      <c r="M753" s="5" t="s">
        <v>66</v>
      </c>
      <c r="N753" s="5"/>
      <c r="O753" s="5"/>
      <c r="P753" s="5"/>
      <c r="Q753" s="5"/>
      <c r="R753" cm="1">
        <f t="array" ref="R753">SUMPRODUCT(--('1850 Not Stated Clean'!A753:Q753 &lt;&gt; '1850 Not Stated Raw'!A753:Q753))</f>
        <v>0</v>
      </c>
    </row>
    <row r="754" spans="1:18">
      <c r="A754" s="5">
        <v>39</v>
      </c>
      <c r="B754" s="5">
        <v>131</v>
      </c>
      <c r="C754" s="5">
        <v>140</v>
      </c>
      <c r="D754" s="5" t="s">
        <v>104</v>
      </c>
      <c r="E754" s="5" t="s">
        <v>606</v>
      </c>
      <c r="F754" s="5">
        <v>24</v>
      </c>
      <c r="G754" s="5">
        <v>1826</v>
      </c>
      <c r="H754" s="5" t="s">
        <v>19</v>
      </c>
      <c r="I754" s="5" t="s">
        <v>20</v>
      </c>
      <c r="J754" s="5" t="s">
        <v>32</v>
      </c>
      <c r="K754" s="5" t="s">
        <v>33</v>
      </c>
      <c r="L754" s="5"/>
      <c r="M754" s="5" t="s">
        <v>38</v>
      </c>
      <c r="N754" s="5"/>
      <c r="O754" s="5"/>
      <c r="P754" s="5"/>
      <c r="Q754" s="5"/>
      <c r="R754" cm="1">
        <f t="array" ref="R754">SUMPRODUCT(--('1850 Not Stated Clean'!A754:Q754 &lt;&gt; '1850 Not Stated Raw'!A754:Q754))</f>
        <v>0</v>
      </c>
    </row>
    <row r="755" spans="1:18">
      <c r="A755" s="5">
        <v>40</v>
      </c>
      <c r="B755" s="5">
        <v>131</v>
      </c>
      <c r="C755" s="5">
        <v>140</v>
      </c>
      <c r="D755" s="5" t="s">
        <v>608</v>
      </c>
      <c r="E755" s="5" t="s">
        <v>606</v>
      </c>
      <c r="F755" s="5">
        <v>20</v>
      </c>
      <c r="G755" s="5">
        <v>1830</v>
      </c>
      <c r="H755" s="5" t="s">
        <v>24</v>
      </c>
      <c r="I755" s="5" t="s">
        <v>20</v>
      </c>
      <c r="J755" s="5"/>
      <c r="K755" s="5"/>
      <c r="L755" s="5"/>
      <c r="M755" s="5" t="s">
        <v>38</v>
      </c>
      <c r="N755" s="5"/>
      <c r="O755" s="5"/>
      <c r="P755" s="5"/>
      <c r="Q755" s="5"/>
      <c r="R755" cm="1">
        <f t="array" ref="R755">SUMPRODUCT(--('1850 Not Stated Clean'!A755:Q755 &lt;&gt; '1850 Not Stated Raw'!A755:Q755))</f>
        <v>1</v>
      </c>
    </row>
    <row r="756" spans="1:18">
      <c r="A756" s="5">
        <v>41</v>
      </c>
      <c r="B756" s="5">
        <v>131</v>
      </c>
      <c r="C756" s="5">
        <v>140</v>
      </c>
      <c r="D756" s="5" t="s">
        <v>216</v>
      </c>
      <c r="E756" s="5" t="s">
        <v>606</v>
      </c>
      <c r="F756" s="5">
        <v>1</v>
      </c>
      <c r="G756" s="5">
        <v>1849</v>
      </c>
      <c r="H756" s="5" t="s">
        <v>24</v>
      </c>
      <c r="I756" s="5" t="s">
        <v>20</v>
      </c>
      <c r="J756" s="5"/>
      <c r="K756" s="5"/>
      <c r="L756" s="5"/>
      <c r="M756" s="5" t="s">
        <v>38</v>
      </c>
      <c r="N756" s="5"/>
      <c r="O756" s="5"/>
      <c r="P756" s="5"/>
      <c r="Q756" s="5"/>
      <c r="R756" cm="1">
        <f t="array" ref="R756">SUMPRODUCT(--('1850 Not Stated Clean'!A756:Q756 &lt;&gt; '1850 Not Stated Raw'!A756:Q756))</f>
        <v>0</v>
      </c>
    </row>
    <row r="757" spans="1:18">
      <c r="A757" s="5">
        <v>42</v>
      </c>
      <c r="B757" s="5">
        <v>132</v>
      </c>
      <c r="C757" s="5">
        <v>141</v>
      </c>
      <c r="D757" s="5" t="s">
        <v>218</v>
      </c>
      <c r="E757" s="5" t="s">
        <v>606</v>
      </c>
      <c r="F757" s="5">
        <v>21</v>
      </c>
      <c r="G757" s="5">
        <v>1829</v>
      </c>
      <c r="H757" s="5" t="s">
        <v>19</v>
      </c>
      <c r="I757" s="5" t="s">
        <v>20</v>
      </c>
      <c r="J757" s="5"/>
      <c r="K757" s="5"/>
      <c r="L757" s="5"/>
      <c r="M757" s="5"/>
      <c r="N757" s="5"/>
      <c r="O757" s="5"/>
      <c r="P757" s="5"/>
      <c r="Q757" s="5"/>
      <c r="R757" cm="1">
        <f t="array" ref="R757">SUMPRODUCT(--('1850 Not Stated Clean'!A757:Q757 &lt;&gt; '1850 Not Stated Raw'!A757:Q757))</f>
        <v>2</v>
      </c>
    </row>
    <row r="758" spans="1:18">
      <c r="A758">
        <v>1</v>
      </c>
      <c r="B758">
        <v>124</v>
      </c>
      <c r="C758">
        <v>133</v>
      </c>
      <c r="D758" t="s">
        <v>579</v>
      </c>
      <c r="E758" t="s">
        <v>576</v>
      </c>
      <c r="F758">
        <v>4</v>
      </c>
      <c r="G758">
        <v>1846</v>
      </c>
      <c r="H758" t="s">
        <v>19</v>
      </c>
      <c r="I758" t="s">
        <v>20</v>
      </c>
      <c r="M758" t="s">
        <v>27</v>
      </c>
      <c r="R758" cm="1">
        <f t="array" ref="R758">SUMPRODUCT(--('1850 Not Stated Clean'!A758:Q758 &lt;&gt; '1850 Not Stated Raw'!A758:Q758))</f>
        <v>0</v>
      </c>
    </row>
    <row r="759" spans="1:18">
      <c r="A759">
        <v>2</v>
      </c>
      <c r="B759">
        <v>125</v>
      </c>
      <c r="C759">
        <v>134</v>
      </c>
      <c r="D759" t="s">
        <v>408</v>
      </c>
      <c r="E759" t="s">
        <v>580</v>
      </c>
      <c r="F759">
        <v>36</v>
      </c>
      <c r="G759">
        <v>1814</v>
      </c>
      <c r="H759" t="s">
        <v>19</v>
      </c>
      <c r="I759" t="s">
        <v>20</v>
      </c>
      <c r="J759" t="s">
        <v>581</v>
      </c>
      <c r="K759" t="s">
        <v>582</v>
      </c>
      <c r="L759">
        <v>12640</v>
      </c>
      <c r="M759" t="s">
        <v>583</v>
      </c>
      <c r="R759" cm="1">
        <f t="array" ref="R759">SUMPRODUCT(--('1850 Not Stated Clean'!A759:Q759 &lt;&gt; '1850 Not Stated Raw'!A759:Q759))</f>
        <v>0</v>
      </c>
    </row>
    <row r="760" spans="1:18">
      <c r="A760">
        <v>3</v>
      </c>
      <c r="B760">
        <v>125</v>
      </c>
      <c r="C760">
        <v>134</v>
      </c>
      <c r="D760" t="s">
        <v>166</v>
      </c>
      <c r="E760" t="s">
        <v>580</v>
      </c>
      <c r="F760">
        <v>27</v>
      </c>
      <c r="G760">
        <v>1823</v>
      </c>
      <c r="H760" t="s">
        <v>24</v>
      </c>
      <c r="I760" t="s">
        <v>20</v>
      </c>
      <c r="M760" t="s">
        <v>583</v>
      </c>
      <c r="R760" cm="1">
        <f t="array" ref="R760">SUMPRODUCT(--('1850 Not Stated Clean'!A760:Q760 &lt;&gt; '1850 Not Stated Raw'!A760:Q760))</f>
        <v>0</v>
      </c>
    </row>
    <row r="761" spans="1:18">
      <c r="A761">
        <v>4</v>
      </c>
      <c r="B761">
        <v>125</v>
      </c>
      <c r="C761">
        <v>134</v>
      </c>
      <c r="D761" t="s">
        <v>584</v>
      </c>
      <c r="E761" t="s">
        <v>580</v>
      </c>
      <c r="F761">
        <v>8</v>
      </c>
      <c r="G761">
        <v>1842</v>
      </c>
      <c r="H761" t="s">
        <v>19</v>
      </c>
      <c r="I761" t="s">
        <v>20</v>
      </c>
      <c r="M761" t="s">
        <v>27</v>
      </c>
      <c r="O761" t="s">
        <v>57</v>
      </c>
      <c r="R761" cm="1">
        <f t="array" ref="R761">SUMPRODUCT(--('1850 Not Stated Clean'!A761:Q761 &lt;&gt; '1850 Not Stated Raw'!A761:Q761))</f>
        <v>0</v>
      </c>
    </row>
    <row r="762" spans="1:18">
      <c r="A762">
        <v>5</v>
      </c>
      <c r="B762">
        <v>125</v>
      </c>
      <c r="C762">
        <v>134</v>
      </c>
      <c r="D762" t="s">
        <v>479</v>
      </c>
      <c r="E762" t="s">
        <v>580</v>
      </c>
      <c r="F762">
        <v>5</v>
      </c>
      <c r="G762">
        <v>1845</v>
      </c>
      <c r="H762" t="s">
        <v>24</v>
      </c>
      <c r="I762" t="s">
        <v>20</v>
      </c>
      <c r="M762" t="s">
        <v>27</v>
      </c>
      <c r="R762" cm="1">
        <f t="array" ref="R762">SUMPRODUCT(--('1850 Not Stated Clean'!A762:Q762 &lt;&gt; '1850 Not Stated Raw'!A762:Q762))</f>
        <v>0</v>
      </c>
    </row>
    <row r="763" spans="1:18">
      <c r="A763">
        <v>6</v>
      </c>
      <c r="B763">
        <v>125</v>
      </c>
      <c r="C763">
        <v>134</v>
      </c>
      <c r="D763" t="s">
        <v>166</v>
      </c>
      <c r="E763" t="s">
        <v>580</v>
      </c>
      <c r="F763">
        <v>4</v>
      </c>
      <c r="G763">
        <v>1846</v>
      </c>
      <c r="H763" t="s">
        <v>24</v>
      </c>
      <c r="I763" t="s">
        <v>20</v>
      </c>
      <c r="M763" t="s">
        <v>27</v>
      </c>
      <c r="R763" cm="1">
        <f t="array" ref="R763">SUMPRODUCT(--('1850 Not Stated Clean'!A763:Q763 &lt;&gt; '1850 Not Stated Raw'!A763:Q763))</f>
        <v>0</v>
      </c>
    </row>
    <row r="764" spans="1:18">
      <c r="A764">
        <v>7</v>
      </c>
      <c r="B764">
        <v>125</v>
      </c>
      <c r="C764">
        <v>134</v>
      </c>
      <c r="D764" t="s">
        <v>371</v>
      </c>
      <c r="E764" t="s">
        <v>580</v>
      </c>
      <c r="F764">
        <v>1</v>
      </c>
      <c r="G764">
        <v>1849</v>
      </c>
      <c r="H764" t="s">
        <v>24</v>
      </c>
      <c r="I764" t="s">
        <v>20</v>
      </c>
      <c r="M764" t="s">
        <v>27</v>
      </c>
      <c r="R764" cm="1">
        <f t="array" ref="R764">SUMPRODUCT(--('1850 Not Stated Clean'!A764:Q764 &lt;&gt; '1850 Not Stated Raw'!A764:Q764))</f>
        <v>0</v>
      </c>
    </row>
    <row r="765" spans="1:18">
      <c r="A765">
        <v>8</v>
      </c>
      <c r="B765">
        <v>125</v>
      </c>
      <c r="C765">
        <v>134</v>
      </c>
      <c r="D765" t="s">
        <v>585</v>
      </c>
      <c r="E765" t="s">
        <v>580</v>
      </c>
      <c r="F765">
        <v>22</v>
      </c>
      <c r="G765">
        <v>1828</v>
      </c>
      <c r="H765" t="s">
        <v>19</v>
      </c>
      <c r="I765" t="s">
        <v>20</v>
      </c>
      <c r="J765" t="s">
        <v>581</v>
      </c>
      <c r="K765" t="s">
        <v>582</v>
      </c>
      <c r="M765" t="s">
        <v>583</v>
      </c>
      <c r="R765" cm="1">
        <f t="array" ref="R765">SUMPRODUCT(--('1850 Not Stated Clean'!A765:Q765 &lt;&gt; '1850 Not Stated Raw'!A765:Q765))</f>
        <v>0</v>
      </c>
    </row>
    <row r="766" spans="1:18">
      <c r="A766">
        <v>9</v>
      </c>
      <c r="B766">
        <v>125</v>
      </c>
      <c r="C766">
        <v>134</v>
      </c>
      <c r="D766" t="s">
        <v>95</v>
      </c>
      <c r="E766" t="s">
        <v>586</v>
      </c>
      <c r="F766">
        <v>40</v>
      </c>
      <c r="G766">
        <v>1810</v>
      </c>
      <c r="H766" t="s">
        <v>19</v>
      </c>
      <c r="I766" t="s">
        <v>20</v>
      </c>
      <c r="J766" t="s">
        <v>314</v>
      </c>
      <c r="K766" t="s">
        <v>315</v>
      </c>
      <c r="M766" t="s">
        <v>116</v>
      </c>
      <c r="R766" cm="1">
        <f t="array" ref="R766">SUMPRODUCT(--('1850 Not Stated Clean'!A766:Q766 &lt;&gt; '1850 Not Stated Raw'!A766:Q766))</f>
        <v>0</v>
      </c>
    </row>
    <row r="767" spans="1:18">
      <c r="A767">
        <v>10</v>
      </c>
      <c r="B767">
        <v>125</v>
      </c>
      <c r="C767">
        <v>134</v>
      </c>
      <c r="D767" t="s">
        <v>95</v>
      </c>
      <c r="E767" t="s">
        <v>587</v>
      </c>
      <c r="F767">
        <v>23</v>
      </c>
      <c r="G767">
        <v>1827</v>
      </c>
      <c r="H767" t="s">
        <v>19</v>
      </c>
      <c r="I767" t="s">
        <v>20</v>
      </c>
      <c r="J767" t="s">
        <v>314</v>
      </c>
      <c r="K767" t="s">
        <v>315</v>
      </c>
      <c r="M767" t="s">
        <v>116</v>
      </c>
      <c r="R767" cm="1">
        <f t="array" ref="R767">SUMPRODUCT(--('1850 Not Stated Clean'!A767:Q767 &lt;&gt; '1850 Not Stated Raw'!A767:Q767))</f>
        <v>0</v>
      </c>
    </row>
    <row r="768" spans="1:18">
      <c r="A768">
        <v>11</v>
      </c>
      <c r="B768">
        <v>125</v>
      </c>
      <c r="C768">
        <v>134</v>
      </c>
      <c r="D768" t="s">
        <v>112</v>
      </c>
      <c r="E768" t="s">
        <v>588</v>
      </c>
      <c r="F768">
        <v>28</v>
      </c>
      <c r="G768">
        <v>1822</v>
      </c>
      <c r="H768" t="s">
        <v>19</v>
      </c>
      <c r="I768" t="s">
        <v>20</v>
      </c>
      <c r="J768" t="s">
        <v>314</v>
      </c>
      <c r="K768" t="s">
        <v>315</v>
      </c>
      <c r="M768" t="s">
        <v>116</v>
      </c>
      <c r="R768" cm="1">
        <f t="array" ref="R768">SUMPRODUCT(--('1850 Not Stated Clean'!A768:Q768 &lt;&gt; '1850 Not Stated Raw'!A768:Q768))</f>
        <v>0</v>
      </c>
    </row>
    <row r="769" spans="1:18">
      <c r="A769">
        <v>12</v>
      </c>
      <c r="B769">
        <v>125</v>
      </c>
      <c r="C769">
        <v>134</v>
      </c>
      <c r="D769" t="s">
        <v>408</v>
      </c>
      <c r="E769" t="s">
        <v>589</v>
      </c>
      <c r="F769">
        <v>36</v>
      </c>
      <c r="G769">
        <v>1814</v>
      </c>
      <c r="H769" t="s">
        <v>19</v>
      </c>
      <c r="I769" t="s">
        <v>20</v>
      </c>
      <c r="J769" t="s">
        <v>314</v>
      </c>
      <c r="K769" t="s">
        <v>315</v>
      </c>
      <c r="M769" t="s">
        <v>116</v>
      </c>
      <c r="R769" cm="1">
        <f t="array" ref="R769">SUMPRODUCT(--('1850 Not Stated Clean'!A769:Q769 &lt;&gt; '1850 Not Stated Raw'!A769:Q769))</f>
        <v>0</v>
      </c>
    </row>
    <row r="770" spans="1:18">
      <c r="A770">
        <v>13</v>
      </c>
      <c r="B770">
        <v>125</v>
      </c>
      <c r="C770">
        <v>134</v>
      </c>
      <c r="D770" t="s">
        <v>170</v>
      </c>
      <c r="E770" t="s">
        <v>311</v>
      </c>
      <c r="F770">
        <v>29</v>
      </c>
      <c r="G770">
        <v>1821</v>
      </c>
      <c r="H770" t="s">
        <v>19</v>
      </c>
      <c r="I770" t="s">
        <v>20</v>
      </c>
      <c r="J770" t="s">
        <v>314</v>
      </c>
      <c r="K770" t="s">
        <v>315</v>
      </c>
      <c r="M770" t="s">
        <v>116</v>
      </c>
      <c r="R770" cm="1">
        <f t="array" ref="R770">SUMPRODUCT(--('1850 Not Stated Clean'!A770:Q770 &lt;&gt; '1850 Not Stated Raw'!A770:Q770))</f>
        <v>0</v>
      </c>
    </row>
    <row r="771" spans="1:18">
      <c r="A771">
        <v>14</v>
      </c>
      <c r="B771">
        <v>125</v>
      </c>
      <c r="C771">
        <v>134</v>
      </c>
      <c r="D771" t="s">
        <v>590</v>
      </c>
      <c r="E771" t="s">
        <v>319</v>
      </c>
      <c r="F771">
        <v>15</v>
      </c>
      <c r="G771">
        <v>1835</v>
      </c>
      <c r="H771" t="s">
        <v>24</v>
      </c>
      <c r="I771" t="s">
        <v>20</v>
      </c>
      <c r="M771" t="s">
        <v>116</v>
      </c>
      <c r="R771" cm="1">
        <f t="array" ref="R771">SUMPRODUCT(--('1850 Not Stated Clean'!A771:Q771 &lt;&gt; '1850 Not Stated Raw'!A771:Q771))</f>
        <v>0</v>
      </c>
    </row>
    <row r="772" spans="1:18">
      <c r="A772">
        <v>15</v>
      </c>
      <c r="B772">
        <v>126</v>
      </c>
      <c r="C772">
        <v>135</v>
      </c>
      <c r="D772" t="s">
        <v>95</v>
      </c>
      <c r="E772" t="s">
        <v>591</v>
      </c>
      <c r="F772">
        <v>53</v>
      </c>
      <c r="G772">
        <v>1797</v>
      </c>
      <c r="H772" t="s">
        <v>19</v>
      </c>
      <c r="I772" t="s">
        <v>20</v>
      </c>
      <c r="J772" t="s">
        <v>314</v>
      </c>
      <c r="K772" t="s">
        <v>315</v>
      </c>
      <c r="M772" t="s">
        <v>116</v>
      </c>
      <c r="R772" cm="1">
        <f t="array" ref="R772">SUMPRODUCT(--('1850 Not Stated Clean'!A772:Q772 &lt;&gt; '1850 Not Stated Raw'!A772:Q772))</f>
        <v>0</v>
      </c>
    </row>
    <row r="773" spans="1:18">
      <c r="A773">
        <v>16</v>
      </c>
      <c r="B773">
        <v>126</v>
      </c>
      <c r="C773">
        <v>135</v>
      </c>
      <c r="D773" t="s">
        <v>37</v>
      </c>
      <c r="E773" t="s">
        <v>591</v>
      </c>
      <c r="F773">
        <v>42</v>
      </c>
      <c r="G773">
        <v>1808</v>
      </c>
      <c r="H773" t="s">
        <v>24</v>
      </c>
      <c r="I773" t="s">
        <v>20</v>
      </c>
      <c r="M773" t="s">
        <v>116</v>
      </c>
      <c r="R773" cm="1">
        <f t="array" ref="R773">SUMPRODUCT(--('1850 Not Stated Clean'!A773:Q773 &lt;&gt; '1850 Not Stated Raw'!A773:Q773))</f>
        <v>0</v>
      </c>
    </row>
    <row r="774" spans="1:18">
      <c r="A774">
        <v>17</v>
      </c>
      <c r="B774">
        <v>127</v>
      </c>
      <c r="C774">
        <v>136</v>
      </c>
      <c r="D774" t="s">
        <v>592</v>
      </c>
      <c r="E774" t="s">
        <v>573</v>
      </c>
      <c r="F774">
        <v>22</v>
      </c>
      <c r="G774">
        <v>1828</v>
      </c>
      <c r="H774" t="s">
        <v>19</v>
      </c>
      <c r="I774" t="s">
        <v>20</v>
      </c>
      <c r="J774" t="s">
        <v>314</v>
      </c>
      <c r="K774" t="s">
        <v>315</v>
      </c>
      <c r="M774" t="s">
        <v>38</v>
      </c>
      <c r="R774" cm="1">
        <f t="array" ref="R774">SUMPRODUCT(--('1850 Not Stated Clean'!A774:Q774 &lt;&gt; '1850 Not Stated Raw'!A774:Q774))</f>
        <v>0</v>
      </c>
    </row>
    <row r="775" spans="1:18">
      <c r="A775">
        <v>18</v>
      </c>
      <c r="B775">
        <v>127</v>
      </c>
      <c r="C775">
        <v>136</v>
      </c>
      <c r="D775" t="s">
        <v>280</v>
      </c>
      <c r="E775" t="s">
        <v>573</v>
      </c>
      <c r="F775">
        <v>19</v>
      </c>
      <c r="G775">
        <v>1831</v>
      </c>
      <c r="H775" t="s">
        <v>24</v>
      </c>
      <c r="I775" t="s">
        <v>20</v>
      </c>
      <c r="M775" t="s">
        <v>66</v>
      </c>
      <c r="R775" cm="1">
        <f t="array" ref="R775">SUMPRODUCT(--('1850 Not Stated Clean'!A775:Q775 &lt;&gt; '1850 Not Stated Raw'!A775:Q775))</f>
        <v>0</v>
      </c>
    </row>
    <row r="776" spans="1:18">
      <c r="A776">
        <v>19</v>
      </c>
      <c r="B776">
        <v>127</v>
      </c>
      <c r="C776">
        <v>136</v>
      </c>
      <c r="D776" t="s">
        <v>75</v>
      </c>
      <c r="E776" t="s">
        <v>573</v>
      </c>
      <c r="F776">
        <v>2</v>
      </c>
      <c r="G776">
        <v>1848</v>
      </c>
      <c r="H776" t="s">
        <v>19</v>
      </c>
      <c r="I776" t="s">
        <v>20</v>
      </c>
      <c r="M776" t="s">
        <v>27</v>
      </c>
      <c r="R776" cm="1">
        <f t="array" ref="R776">SUMPRODUCT(--('1850 Not Stated Clean'!A776:Q776 &lt;&gt; '1850 Not Stated Raw'!A776:Q776))</f>
        <v>0</v>
      </c>
    </row>
    <row r="777" spans="1:18">
      <c r="A777">
        <v>20</v>
      </c>
      <c r="B777">
        <v>128</v>
      </c>
      <c r="C777">
        <v>137</v>
      </c>
      <c r="D777" t="s">
        <v>593</v>
      </c>
      <c r="E777" t="s">
        <v>594</v>
      </c>
      <c r="F777">
        <v>35</v>
      </c>
      <c r="G777">
        <v>1815</v>
      </c>
      <c r="H777" t="s">
        <v>19</v>
      </c>
      <c r="I777" t="s">
        <v>20</v>
      </c>
      <c r="J777" t="s">
        <v>210</v>
      </c>
      <c r="K777" t="s">
        <v>211</v>
      </c>
      <c r="M777" t="s">
        <v>41</v>
      </c>
      <c r="R777" cm="1">
        <f t="array" ref="R777">SUMPRODUCT(--('1850 Not Stated Clean'!A777:Q777 &lt;&gt; '1850 Not Stated Raw'!A777:Q777))</f>
        <v>0</v>
      </c>
    </row>
    <row r="778" spans="1:18">
      <c r="A778">
        <v>21</v>
      </c>
      <c r="B778">
        <v>128</v>
      </c>
      <c r="C778">
        <v>137</v>
      </c>
      <c r="D778" t="s">
        <v>595</v>
      </c>
      <c r="E778" t="s">
        <v>594</v>
      </c>
      <c r="F778">
        <v>32</v>
      </c>
      <c r="G778">
        <v>1818</v>
      </c>
      <c r="H778" t="s">
        <v>24</v>
      </c>
      <c r="I778" t="s">
        <v>20</v>
      </c>
      <c r="M778" t="s">
        <v>41</v>
      </c>
      <c r="R778" cm="1">
        <f t="array" ref="R778">SUMPRODUCT(--('1850 Not Stated Clean'!A778:Q778 &lt;&gt; '1850 Not Stated Raw'!A778:Q778))</f>
        <v>0</v>
      </c>
    </row>
    <row r="779" spans="1:18">
      <c r="A779">
        <v>22</v>
      </c>
      <c r="B779">
        <v>128</v>
      </c>
      <c r="C779">
        <v>137</v>
      </c>
      <c r="D779" t="s">
        <v>112</v>
      </c>
      <c r="E779" t="s">
        <v>594</v>
      </c>
      <c r="F779">
        <v>14</v>
      </c>
      <c r="G779">
        <v>1836</v>
      </c>
      <c r="H779" t="s">
        <v>19</v>
      </c>
      <c r="I779" t="s">
        <v>20</v>
      </c>
      <c r="M779" t="s">
        <v>52</v>
      </c>
      <c r="O779" t="s">
        <v>57</v>
      </c>
      <c r="R779" cm="1">
        <f t="array" ref="R779">SUMPRODUCT(--('1850 Not Stated Clean'!A779:Q779 &lt;&gt; '1850 Not Stated Raw'!A779:Q779))</f>
        <v>0</v>
      </c>
    </row>
    <row r="780" spans="1:18">
      <c r="A780">
        <v>23</v>
      </c>
      <c r="B780">
        <v>128</v>
      </c>
      <c r="C780">
        <v>137</v>
      </c>
      <c r="D780" t="s">
        <v>574</v>
      </c>
      <c r="E780" t="s">
        <v>594</v>
      </c>
      <c r="F780">
        <v>10</v>
      </c>
      <c r="G780">
        <v>1840</v>
      </c>
      <c r="H780" t="s">
        <v>19</v>
      </c>
      <c r="I780" t="s">
        <v>20</v>
      </c>
      <c r="M780" t="s">
        <v>27</v>
      </c>
      <c r="O780" t="s">
        <v>57</v>
      </c>
      <c r="R780" cm="1">
        <f t="array" ref="R780">SUMPRODUCT(--('1850 Not Stated Clean'!A780:Q780 &lt;&gt; '1850 Not Stated Raw'!A780:Q780))</f>
        <v>0</v>
      </c>
    </row>
    <row r="781" spans="1:18">
      <c r="A781">
        <v>24</v>
      </c>
      <c r="B781">
        <v>128</v>
      </c>
      <c r="C781">
        <v>137</v>
      </c>
      <c r="D781" t="s">
        <v>596</v>
      </c>
      <c r="E781" t="s">
        <v>594</v>
      </c>
      <c r="F781">
        <v>8</v>
      </c>
      <c r="G781">
        <v>1842</v>
      </c>
      <c r="H781" t="s">
        <v>24</v>
      </c>
      <c r="I781" t="s">
        <v>20</v>
      </c>
      <c r="M781" t="s">
        <v>27</v>
      </c>
      <c r="O781" t="s">
        <v>57</v>
      </c>
      <c r="R781" cm="1">
        <f t="array" ref="R781">SUMPRODUCT(--('1850 Not Stated Clean'!A781:Q781 &lt;&gt; '1850 Not Stated Raw'!A781:Q781))</f>
        <v>0</v>
      </c>
    </row>
    <row r="782" spans="1:18">
      <c r="A782">
        <v>25</v>
      </c>
      <c r="B782">
        <v>128</v>
      </c>
      <c r="C782">
        <v>137</v>
      </c>
      <c r="D782" t="s">
        <v>597</v>
      </c>
      <c r="E782" t="s">
        <v>594</v>
      </c>
      <c r="F782">
        <v>5</v>
      </c>
      <c r="G782">
        <v>1845</v>
      </c>
      <c r="H782" t="s">
        <v>24</v>
      </c>
      <c r="I782" t="s">
        <v>20</v>
      </c>
      <c r="M782" t="s">
        <v>27</v>
      </c>
      <c r="R782" cm="1">
        <f t="array" ref="R782">SUMPRODUCT(--('1850 Not Stated Clean'!A782:Q782 &lt;&gt; '1850 Not Stated Raw'!A782:Q782))</f>
        <v>0</v>
      </c>
    </row>
    <row r="783" spans="1:18">
      <c r="A783">
        <v>26</v>
      </c>
      <c r="B783">
        <v>128</v>
      </c>
      <c r="C783">
        <v>137</v>
      </c>
      <c r="D783" t="s">
        <v>39</v>
      </c>
      <c r="E783" t="s">
        <v>594</v>
      </c>
      <c r="F783">
        <v>3</v>
      </c>
      <c r="G783">
        <v>1847</v>
      </c>
      <c r="H783" t="s">
        <v>19</v>
      </c>
      <c r="I783" t="s">
        <v>20</v>
      </c>
      <c r="M783" t="s">
        <v>27</v>
      </c>
      <c r="R783" cm="1">
        <f t="array" ref="R783">SUMPRODUCT(--('1850 Not Stated Clean'!A783:Q783 &lt;&gt; '1850 Not Stated Raw'!A783:Q783))</f>
        <v>0</v>
      </c>
    </row>
    <row r="784" spans="1:18">
      <c r="A784">
        <v>27</v>
      </c>
      <c r="B784">
        <v>128</v>
      </c>
      <c r="C784">
        <v>137</v>
      </c>
      <c r="D784" t="s">
        <v>598</v>
      </c>
      <c r="E784" t="s">
        <v>594</v>
      </c>
      <c r="F784">
        <v>0</v>
      </c>
      <c r="G784">
        <v>1850</v>
      </c>
      <c r="H784" t="s">
        <v>19</v>
      </c>
      <c r="I784" t="s">
        <v>20</v>
      </c>
      <c r="M784" t="s">
        <v>27</v>
      </c>
      <c r="R784" cm="1">
        <f t="array" ref="R784">SUMPRODUCT(--('1850 Not Stated Clean'!A784:Q784 &lt;&gt; '1850 Not Stated Raw'!A784:Q784))</f>
        <v>0</v>
      </c>
    </row>
    <row r="785" spans="1:18">
      <c r="A785">
        <v>28</v>
      </c>
      <c r="B785">
        <v>129</v>
      </c>
      <c r="C785">
        <v>138</v>
      </c>
      <c r="D785" t="s">
        <v>599</v>
      </c>
      <c r="E785" t="s">
        <v>600</v>
      </c>
      <c r="F785">
        <v>38</v>
      </c>
      <c r="G785">
        <v>1812</v>
      </c>
      <c r="H785" t="s">
        <v>19</v>
      </c>
      <c r="I785" t="s">
        <v>20</v>
      </c>
      <c r="J785" t="s">
        <v>581</v>
      </c>
      <c r="K785" t="s">
        <v>582</v>
      </c>
      <c r="L785">
        <v>6165</v>
      </c>
      <c r="M785" t="s">
        <v>41</v>
      </c>
      <c r="R785" cm="1">
        <f t="array" ref="R785">SUMPRODUCT(--('1850 Not Stated Clean'!A785:Q785 &lt;&gt; '1850 Not Stated Raw'!A785:Q785))</f>
        <v>0</v>
      </c>
    </row>
    <row r="786" spans="1:18">
      <c r="A786">
        <v>29</v>
      </c>
      <c r="B786">
        <v>129</v>
      </c>
      <c r="C786">
        <v>138</v>
      </c>
      <c r="D786" t="s">
        <v>189</v>
      </c>
      <c r="E786" t="s">
        <v>600</v>
      </c>
      <c r="F786">
        <v>83</v>
      </c>
      <c r="G786">
        <v>1767</v>
      </c>
      <c r="H786" t="s">
        <v>19</v>
      </c>
      <c r="I786" t="s">
        <v>20</v>
      </c>
      <c r="M786" t="s">
        <v>77</v>
      </c>
      <c r="R786" cm="1">
        <f t="array" ref="R786">SUMPRODUCT(--('1850 Not Stated Clean'!A786:Q786 &lt;&gt; '1850 Not Stated Raw'!A786:Q786))</f>
        <v>0</v>
      </c>
    </row>
    <row r="787" spans="1:18">
      <c r="A787">
        <v>30</v>
      </c>
      <c r="B787">
        <v>129</v>
      </c>
      <c r="C787">
        <v>138</v>
      </c>
      <c r="D787" t="s">
        <v>374</v>
      </c>
      <c r="E787" t="s">
        <v>600</v>
      </c>
      <c r="F787">
        <v>82</v>
      </c>
      <c r="G787">
        <v>1768</v>
      </c>
      <c r="H787" t="s">
        <v>24</v>
      </c>
      <c r="I787" t="s">
        <v>20</v>
      </c>
      <c r="M787" t="s">
        <v>77</v>
      </c>
      <c r="R787" cm="1">
        <f t="array" ref="R787">SUMPRODUCT(--('1850 Not Stated Clean'!A787:Q787 &lt;&gt; '1850 Not Stated Raw'!A787:Q787))</f>
        <v>0</v>
      </c>
    </row>
    <row r="788" spans="1:18">
      <c r="A788">
        <v>31</v>
      </c>
      <c r="B788">
        <v>129</v>
      </c>
      <c r="C788">
        <v>138</v>
      </c>
      <c r="D788" t="s">
        <v>601</v>
      </c>
      <c r="E788" t="s">
        <v>600</v>
      </c>
      <c r="F788">
        <v>45</v>
      </c>
      <c r="G788">
        <v>1805</v>
      </c>
      <c r="H788" t="s">
        <v>24</v>
      </c>
      <c r="I788" t="s">
        <v>20</v>
      </c>
      <c r="M788" t="s">
        <v>41</v>
      </c>
      <c r="R788" cm="1">
        <f t="array" ref="R788">SUMPRODUCT(--('1850 Not Stated Clean'!A788:Q788 &lt;&gt; '1850 Not Stated Raw'!A788:Q788))</f>
        <v>0</v>
      </c>
    </row>
    <row r="789" spans="1:18">
      <c r="A789">
        <v>32</v>
      </c>
      <c r="B789">
        <v>130</v>
      </c>
      <c r="C789">
        <v>139</v>
      </c>
      <c r="D789" t="s">
        <v>232</v>
      </c>
      <c r="E789" t="s">
        <v>600</v>
      </c>
      <c r="F789">
        <v>28</v>
      </c>
      <c r="G789">
        <v>1822</v>
      </c>
      <c r="H789" t="s">
        <v>19</v>
      </c>
      <c r="I789" t="s">
        <v>20</v>
      </c>
      <c r="L789">
        <v>1500</v>
      </c>
      <c r="M789" t="s">
        <v>41</v>
      </c>
      <c r="R789" cm="1">
        <f t="array" ref="R789">SUMPRODUCT(--('1850 Not Stated Clean'!A789:Q789 &lt;&gt; '1850 Not Stated Raw'!A789:Q789))</f>
        <v>0</v>
      </c>
    </row>
    <row r="790" spans="1:18">
      <c r="A790">
        <v>33</v>
      </c>
      <c r="B790">
        <v>130</v>
      </c>
      <c r="C790">
        <v>139</v>
      </c>
      <c r="D790" t="s">
        <v>325</v>
      </c>
      <c r="E790" t="s">
        <v>600</v>
      </c>
      <c r="F790">
        <v>25</v>
      </c>
      <c r="G790">
        <v>1825</v>
      </c>
      <c r="H790" t="s">
        <v>24</v>
      </c>
      <c r="I790" t="s">
        <v>20</v>
      </c>
      <c r="M790" t="s">
        <v>38</v>
      </c>
      <c r="R790" cm="1">
        <f t="array" ref="R790">SUMPRODUCT(--('1850 Not Stated Clean'!A790:Q790 &lt;&gt; '1850 Not Stated Raw'!A790:Q790))</f>
        <v>0</v>
      </c>
    </row>
    <row r="791" spans="1:18">
      <c r="A791">
        <v>34</v>
      </c>
      <c r="B791">
        <v>130</v>
      </c>
      <c r="C791">
        <v>139</v>
      </c>
      <c r="D791" t="s">
        <v>536</v>
      </c>
      <c r="E791" t="s">
        <v>600</v>
      </c>
      <c r="F791">
        <v>4</v>
      </c>
      <c r="G791">
        <v>1846</v>
      </c>
      <c r="H791" t="s">
        <v>19</v>
      </c>
      <c r="I791" t="s">
        <v>20</v>
      </c>
      <c r="M791" t="s">
        <v>27</v>
      </c>
      <c r="R791" cm="1">
        <f t="array" ref="R791">SUMPRODUCT(--('1850 Not Stated Clean'!A791:Q791 &lt;&gt; '1850 Not Stated Raw'!A791:Q791))</f>
        <v>0</v>
      </c>
    </row>
    <row r="792" spans="1:18">
      <c r="A792">
        <v>35</v>
      </c>
      <c r="B792">
        <v>130</v>
      </c>
      <c r="C792">
        <v>139</v>
      </c>
      <c r="D792" t="s">
        <v>466</v>
      </c>
      <c r="E792" t="s">
        <v>600</v>
      </c>
      <c r="F792">
        <v>2</v>
      </c>
      <c r="G792">
        <v>1848</v>
      </c>
      <c r="H792" t="s">
        <v>19</v>
      </c>
      <c r="I792" t="s">
        <v>20</v>
      </c>
      <c r="M792" t="s">
        <v>27</v>
      </c>
      <c r="R792" cm="1">
        <f t="array" ref="R792">SUMPRODUCT(--('1850 Not Stated Clean'!A792:Q792 &lt;&gt; '1850 Not Stated Raw'!A792:Q792))</f>
        <v>0</v>
      </c>
    </row>
    <row r="793" spans="1:18">
      <c r="A793">
        <v>36</v>
      </c>
      <c r="B793">
        <v>131</v>
      </c>
      <c r="C793">
        <v>140</v>
      </c>
      <c r="D793" t="s">
        <v>602</v>
      </c>
      <c r="E793" t="s">
        <v>603</v>
      </c>
      <c r="F793">
        <v>24</v>
      </c>
      <c r="G793">
        <v>1826</v>
      </c>
      <c r="H793" t="s">
        <v>19</v>
      </c>
      <c r="I793" t="s">
        <v>20</v>
      </c>
      <c r="J793" t="s">
        <v>32</v>
      </c>
      <c r="K793" t="s">
        <v>33</v>
      </c>
      <c r="M793" t="s">
        <v>66</v>
      </c>
      <c r="R793" cm="1">
        <f t="array" ref="R793">SUMPRODUCT(--('1850 Not Stated Clean'!A793:Q793 &lt;&gt; '1850 Not Stated Raw'!A793:Q793))</f>
        <v>0</v>
      </c>
    </row>
    <row r="794" spans="1:18">
      <c r="A794">
        <v>37</v>
      </c>
      <c r="B794">
        <v>131</v>
      </c>
      <c r="C794">
        <v>140</v>
      </c>
      <c r="D794" t="s">
        <v>604</v>
      </c>
      <c r="E794" t="s">
        <v>603</v>
      </c>
      <c r="F794">
        <v>23</v>
      </c>
      <c r="G794">
        <v>1827</v>
      </c>
      <c r="H794" t="s">
        <v>24</v>
      </c>
      <c r="I794" t="s">
        <v>20</v>
      </c>
      <c r="M794" t="s">
        <v>41</v>
      </c>
      <c r="R794" cm="1">
        <f t="array" ref="R794">SUMPRODUCT(--('1850 Not Stated Clean'!A794:Q794 &lt;&gt; '1850 Not Stated Raw'!A794:Q794))</f>
        <v>0</v>
      </c>
    </row>
    <row r="795" spans="1:18">
      <c r="A795">
        <v>38</v>
      </c>
      <c r="B795">
        <v>131</v>
      </c>
      <c r="C795">
        <v>140</v>
      </c>
      <c r="D795" t="s">
        <v>605</v>
      </c>
      <c r="E795" t="s">
        <v>603</v>
      </c>
      <c r="F795">
        <v>2</v>
      </c>
      <c r="G795">
        <v>1848</v>
      </c>
      <c r="H795" t="s">
        <v>24</v>
      </c>
      <c r="I795" t="s">
        <v>20</v>
      </c>
      <c r="M795" t="s">
        <v>66</v>
      </c>
      <c r="R795" cm="1">
        <f t="array" ref="R795">SUMPRODUCT(--('1850 Not Stated Clean'!A795:Q795 &lt;&gt; '1850 Not Stated Raw'!A795:Q795))</f>
        <v>0</v>
      </c>
    </row>
    <row r="796" spans="1:18">
      <c r="A796">
        <v>39</v>
      </c>
      <c r="B796">
        <v>131</v>
      </c>
      <c r="C796">
        <v>140</v>
      </c>
      <c r="D796" t="s">
        <v>104</v>
      </c>
      <c r="E796" t="s">
        <v>606</v>
      </c>
      <c r="F796">
        <v>24</v>
      </c>
      <c r="G796">
        <v>1826</v>
      </c>
      <c r="H796" t="s">
        <v>19</v>
      </c>
      <c r="I796" t="s">
        <v>20</v>
      </c>
      <c r="J796" t="s">
        <v>32</v>
      </c>
      <c r="K796" t="s">
        <v>33</v>
      </c>
      <c r="M796" t="s">
        <v>38</v>
      </c>
      <c r="R796" cm="1">
        <f t="array" ref="R796">SUMPRODUCT(--('1850 Not Stated Clean'!A796:Q796 &lt;&gt; '1850 Not Stated Raw'!A796:Q796))</f>
        <v>0</v>
      </c>
    </row>
    <row r="797" spans="1:18">
      <c r="A797">
        <v>40</v>
      </c>
      <c r="B797">
        <v>131</v>
      </c>
      <c r="C797">
        <v>140</v>
      </c>
      <c r="D797" t="s">
        <v>608</v>
      </c>
      <c r="E797" t="s">
        <v>606</v>
      </c>
      <c r="F797">
        <v>20</v>
      </c>
      <c r="G797">
        <v>1830</v>
      </c>
      <c r="H797" t="s">
        <v>24</v>
      </c>
      <c r="I797" t="s">
        <v>20</v>
      </c>
      <c r="M797" t="s">
        <v>38</v>
      </c>
      <c r="R797" cm="1">
        <f t="array" ref="R797">SUMPRODUCT(--('1850 Not Stated Clean'!A797:Q797 &lt;&gt; '1850 Not Stated Raw'!A797:Q797))</f>
        <v>0</v>
      </c>
    </row>
    <row r="798" spans="1:18">
      <c r="A798">
        <v>41</v>
      </c>
      <c r="B798">
        <v>131</v>
      </c>
      <c r="C798">
        <v>140</v>
      </c>
      <c r="D798" t="s">
        <v>216</v>
      </c>
      <c r="E798" t="s">
        <v>606</v>
      </c>
      <c r="F798">
        <v>1</v>
      </c>
      <c r="G798">
        <v>1849</v>
      </c>
      <c r="H798" t="s">
        <v>24</v>
      </c>
      <c r="I798" t="s">
        <v>20</v>
      </c>
      <c r="M798" t="s">
        <v>38</v>
      </c>
      <c r="R798" cm="1">
        <f t="array" ref="R798">SUMPRODUCT(--('1850 Not Stated Clean'!A798:Q798 &lt;&gt; '1850 Not Stated Raw'!A798:Q798))</f>
        <v>0</v>
      </c>
    </row>
    <row r="799" spans="1:18">
      <c r="A799">
        <v>42</v>
      </c>
      <c r="B799">
        <v>132</v>
      </c>
      <c r="C799">
        <v>141</v>
      </c>
      <c r="D799" t="s">
        <v>218</v>
      </c>
      <c r="E799" t="s">
        <v>606</v>
      </c>
      <c r="F799">
        <v>21</v>
      </c>
      <c r="G799">
        <v>1829</v>
      </c>
      <c r="H799" t="s">
        <v>19</v>
      </c>
      <c r="I799" t="s">
        <v>20</v>
      </c>
      <c r="R799" cm="1">
        <f t="array" ref="R799">SUMPRODUCT(--('1850 Not Stated Clean'!A799:Q799 &lt;&gt; '1850 Not Stated Raw'!A799:Q799))</f>
        <v>2</v>
      </c>
    </row>
    <row r="800" spans="1:18">
      <c r="A800">
        <v>1</v>
      </c>
      <c r="B800">
        <v>132</v>
      </c>
      <c r="C800">
        <v>141</v>
      </c>
      <c r="D800" t="s">
        <v>609</v>
      </c>
      <c r="E800" t="s">
        <v>606</v>
      </c>
      <c r="F800">
        <v>26</v>
      </c>
      <c r="G800">
        <v>1824</v>
      </c>
      <c r="H800" t="s">
        <v>24</v>
      </c>
      <c r="I800" t="s">
        <v>20</v>
      </c>
      <c r="M800" t="s">
        <v>66</v>
      </c>
      <c r="N800" t="s">
        <v>57</v>
      </c>
      <c r="R800" cm="1">
        <f t="array" ref="R800">SUMPRODUCT(--('1850 Not Stated Clean'!A800:Q800 &lt;&gt; '1850 Not Stated Raw'!A800:Q800))</f>
        <v>0</v>
      </c>
    </row>
    <row r="801" spans="1:18">
      <c r="A801">
        <v>2</v>
      </c>
      <c r="B801">
        <v>132</v>
      </c>
      <c r="C801">
        <v>141</v>
      </c>
      <c r="D801" t="s">
        <v>610</v>
      </c>
      <c r="E801" t="s">
        <v>606</v>
      </c>
      <c r="F801">
        <v>7</v>
      </c>
      <c r="G801">
        <v>1843</v>
      </c>
      <c r="H801" t="s">
        <v>19</v>
      </c>
      <c r="I801" t="s">
        <v>20</v>
      </c>
      <c r="M801" t="s">
        <v>66</v>
      </c>
      <c r="R801" cm="1">
        <f t="array" ref="R801">SUMPRODUCT(--('1850 Not Stated Clean'!A801:Q801 &lt;&gt; '1850 Not Stated Raw'!A801:Q801))</f>
        <v>0</v>
      </c>
    </row>
    <row r="802" spans="1:18">
      <c r="A802">
        <v>3</v>
      </c>
      <c r="B802">
        <v>132</v>
      </c>
      <c r="C802">
        <v>141</v>
      </c>
      <c r="D802" t="s">
        <v>611</v>
      </c>
      <c r="E802" t="s">
        <v>606</v>
      </c>
      <c r="F802">
        <v>5</v>
      </c>
      <c r="G802">
        <v>1845</v>
      </c>
      <c r="H802" t="s">
        <v>19</v>
      </c>
      <c r="I802" t="s">
        <v>20</v>
      </c>
      <c r="M802" t="s">
        <v>66</v>
      </c>
      <c r="R802" cm="1">
        <f t="array" ref="R802">SUMPRODUCT(--('1850 Not Stated Clean'!A802:Q802 &lt;&gt; '1850 Not Stated Raw'!A802:Q802))</f>
        <v>0</v>
      </c>
    </row>
    <row r="803" spans="1:18">
      <c r="A803">
        <v>4</v>
      </c>
      <c r="B803">
        <v>132</v>
      </c>
      <c r="C803">
        <v>141</v>
      </c>
      <c r="D803" t="s">
        <v>612</v>
      </c>
      <c r="E803" t="s">
        <v>606</v>
      </c>
      <c r="F803">
        <v>3</v>
      </c>
      <c r="G803">
        <v>1847</v>
      </c>
      <c r="H803" t="s">
        <v>19</v>
      </c>
      <c r="I803" t="s">
        <v>20</v>
      </c>
      <c r="M803" t="s">
        <v>66</v>
      </c>
      <c r="R803" cm="1">
        <f t="array" ref="R803">SUMPRODUCT(--('1850 Not Stated Clean'!A803:Q803 &lt;&gt; '1850 Not Stated Raw'!A803:Q803))</f>
        <v>0</v>
      </c>
    </row>
    <row r="804" spans="1:18">
      <c r="A804">
        <v>5</v>
      </c>
      <c r="B804">
        <v>132</v>
      </c>
      <c r="C804">
        <v>141</v>
      </c>
      <c r="D804" t="s">
        <v>613</v>
      </c>
      <c r="E804" t="s">
        <v>606</v>
      </c>
      <c r="F804">
        <v>0</v>
      </c>
      <c r="G804">
        <v>1850</v>
      </c>
      <c r="H804" t="s">
        <v>24</v>
      </c>
      <c r="I804" t="s">
        <v>20</v>
      </c>
      <c r="M804" t="s">
        <v>27</v>
      </c>
      <c r="R804" cm="1">
        <f t="array" ref="R804">SUMPRODUCT(--('1850 Not Stated Clean'!A804:Q804 &lt;&gt; '1850 Not Stated Raw'!A804:Q804))</f>
        <v>1</v>
      </c>
    </row>
    <row r="805" spans="1:18">
      <c r="A805">
        <v>6</v>
      </c>
      <c r="B805">
        <v>133</v>
      </c>
      <c r="C805">
        <v>142</v>
      </c>
      <c r="D805" t="s">
        <v>615</v>
      </c>
      <c r="E805" t="s">
        <v>606</v>
      </c>
      <c r="F805">
        <v>61</v>
      </c>
      <c r="G805">
        <v>1789</v>
      </c>
      <c r="H805" t="s">
        <v>19</v>
      </c>
      <c r="I805" t="s">
        <v>20</v>
      </c>
      <c r="J805" t="s">
        <v>1340</v>
      </c>
      <c r="K805" t="s">
        <v>115</v>
      </c>
      <c r="L805">
        <v>100</v>
      </c>
      <c r="M805" t="s">
        <v>34</v>
      </c>
      <c r="R805" cm="1">
        <f t="array" ref="R805">SUMPRODUCT(--('1850 Not Stated Clean'!A805:Q805 &lt;&gt; '1850 Not Stated Raw'!A805:Q805))</f>
        <v>1</v>
      </c>
    </row>
    <row r="806" spans="1:18">
      <c r="A806">
        <v>7</v>
      </c>
      <c r="B806">
        <v>133</v>
      </c>
      <c r="C806">
        <v>142</v>
      </c>
      <c r="D806" t="s">
        <v>616</v>
      </c>
      <c r="E806" t="s">
        <v>606</v>
      </c>
      <c r="F806">
        <v>42</v>
      </c>
      <c r="G806">
        <v>1808</v>
      </c>
      <c r="H806" t="s">
        <v>24</v>
      </c>
      <c r="I806" t="s">
        <v>20</v>
      </c>
      <c r="M806" t="s">
        <v>34</v>
      </c>
      <c r="R806" cm="1">
        <f t="array" ref="R806">SUMPRODUCT(--('1850 Not Stated Clean'!A806:Q806 &lt;&gt; '1850 Not Stated Raw'!A806:Q806))</f>
        <v>0</v>
      </c>
    </row>
    <row r="807" spans="1:18">
      <c r="A807">
        <v>8</v>
      </c>
      <c r="B807">
        <v>133</v>
      </c>
      <c r="C807">
        <v>142</v>
      </c>
      <c r="D807" t="s">
        <v>617</v>
      </c>
      <c r="E807" t="s">
        <v>606</v>
      </c>
      <c r="F807">
        <v>18</v>
      </c>
      <c r="G807">
        <v>1832</v>
      </c>
      <c r="H807" t="s">
        <v>19</v>
      </c>
      <c r="I807" t="s">
        <v>20</v>
      </c>
      <c r="J807" t="s">
        <v>89</v>
      </c>
      <c r="K807" t="s">
        <v>33</v>
      </c>
      <c r="M807" t="s">
        <v>41</v>
      </c>
      <c r="R807" cm="1">
        <f t="array" ref="R807">SUMPRODUCT(--('1850 Not Stated Clean'!A807:Q807 &lt;&gt; '1850 Not Stated Raw'!A807:Q807))</f>
        <v>0</v>
      </c>
    </row>
    <row r="808" spans="1:18">
      <c r="A808">
        <v>9</v>
      </c>
      <c r="B808">
        <v>133</v>
      </c>
      <c r="C808">
        <v>142</v>
      </c>
      <c r="D808" t="s">
        <v>618</v>
      </c>
      <c r="E808" t="s">
        <v>606</v>
      </c>
      <c r="F808">
        <v>14</v>
      </c>
      <c r="G808">
        <v>1836</v>
      </c>
      <c r="H808" t="s">
        <v>19</v>
      </c>
      <c r="I808" t="s">
        <v>20</v>
      </c>
      <c r="M808" t="s">
        <v>41</v>
      </c>
      <c r="R808" cm="1">
        <f t="array" ref="R808">SUMPRODUCT(--('1850 Not Stated Clean'!A808:Q808 &lt;&gt; '1850 Not Stated Raw'!A808:Q808))</f>
        <v>0</v>
      </c>
    </row>
    <row r="809" spans="1:18">
      <c r="A809">
        <v>10</v>
      </c>
      <c r="B809">
        <v>133</v>
      </c>
      <c r="C809">
        <v>142</v>
      </c>
      <c r="D809" t="s">
        <v>280</v>
      </c>
      <c r="E809" t="s">
        <v>606</v>
      </c>
      <c r="F809">
        <v>12</v>
      </c>
      <c r="G809">
        <v>1838</v>
      </c>
      <c r="H809" t="s">
        <v>24</v>
      </c>
      <c r="I809" t="s">
        <v>20</v>
      </c>
      <c r="M809" t="s">
        <v>38</v>
      </c>
      <c r="R809" cm="1">
        <f t="array" ref="R809">SUMPRODUCT(--('1850 Not Stated Clean'!A809:Q809 &lt;&gt; '1850 Not Stated Raw'!A809:Q809))</f>
        <v>0</v>
      </c>
    </row>
    <row r="810" spans="1:18">
      <c r="A810">
        <v>11</v>
      </c>
      <c r="B810">
        <v>133</v>
      </c>
      <c r="C810">
        <v>142</v>
      </c>
      <c r="D810" t="s">
        <v>170</v>
      </c>
      <c r="E810" t="s">
        <v>606</v>
      </c>
      <c r="F810">
        <v>9</v>
      </c>
      <c r="G810">
        <v>1841</v>
      </c>
      <c r="H810" t="s">
        <v>19</v>
      </c>
      <c r="I810" t="s">
        <v>20</v>
      </c>
      <c r="M810" t="s">
        <v>41</v>
      </c>
      <c r="R810" cm="1">
        <f t="array" ref="R810">SUMPRODUCT(--('1850 Not Stated Clean'!A810:Q810 &lt;&gt; '1850 Not Stated Raw'!A810:Q810))</f>
        <v>0</v>
      </c>
    </row>
    <row r="811" spans="1:18">
      <c r="A811">
        <v>12</v>
      </c>
      <c r="B811">
        <v>133</v>
      </c>
      <c r="C811">
        <v>142</v>
      </c>
      <c r="D811" t="s">
        <v>616</v>
      </c>
      <c r="E811" t="s">
        <v>606</v>
      </c>
      <c r="F811">
        <v>8</v>
      </c>
      <c r="G811">
        <v>1842</v>
      </c>
      <c r="H811" t="s">
        <v>24</v>
      </c>
      <c r="I811" t="s">
        <v>20</v>
      </c>
      <c r="M811" t="s">
        <v>38</v>
      </c>
      <c r="R811" cm="1">
        <f t="array" ref="R811">SUMPRODUCT(--('1850 Not Stated Clean'!A811:Q811 &lt;&gt; '1850 Not Stated Raw'!A811:Q811))</f>
        <v>0</v>
      </c>
    </row>
    <row r="812" spans="1:18">
      <c r="A812">
        <v>13</v>
      </c>
      <c r="B812">
        <v>133</v>
      </c>
      <c r="C812">
        <v>142</v>
      </c>
      <c r="D812" t="s">
        <v>95</v>
      </c>
      <c r="E812" t="s">
        <v>606</v>
      </c>
      <c r="F812">
        <v>6</v>
      </c>
      <c r="G812">
        <v>1844</v>
      </c>
      <c r="H812" t="s">
        <v>19</v>
      </c>
      <c r="I812" t="s">
        <v>20</v>
      </c>
      <c r="M812" t="s">
        <v>38</v>
      </c>
      <c r="R812" cm="1">
        <f t="array" ref="R812">SUMPRODUCT(--('1850 Not Stated Clean'!A812:Q812 &lt;&gt; '1850 Not Stated Raw'!A812:Q812))</f>
        <v>0</v>
      </c>
    </row>
    <row r="813" spans="1:18">
      <c r="A813">
        <v>14</v>
      </c>
      <c r="B813">
        <v>133</v>
      </c>
      <c r="C813">
        <v>142</v>
      </c>
      <c r="D813" t="s">
        <v>193</v>
      </c>
      <c r="E813" t="s">
        <v>606</v>
      </c>
      <c r="F813">
        <v>4</v>
      </c>
      <c r="G813">
        <v>1846</v>
      </c>
      <c r="H813" t="s">
        <v>19</v>
      </c>
      <c r="I813" t="s">
        <v>20</v>
      </c>
      <c r="M813" t="s">
        <v>38</v>
      </c>
      <c r="R813" cm="1">
        <f t="array" ref="R813">SUMPRODUCT(--('1850 Not Stated Clean'!A813:Q813 &lt;&gt; '1850 Not Stated Raw'!A813:Q813))</f>
        <v>0</v>
      </c>
    </row>
    <row r="814" spans="1:18">
      <c r="A814">
        <v>15</v>
      </c>
      <c r="B814">
        <v>134</v>
      </c>
      <c r="C814">
        <v>143</v>
      </c>
      <c r="D814" t="s">
        <v>575</v>
      </c>
      <c r="E814" t="s">
        <v>619</v>
      </c>
      <c r="F814">
        <v>43</v>
      </c>
      <c r="G814">
        <v>1807</v>
      </c>
      <c r="H814" t="s">
        <v>24</v>
      </c>
      <c r="I814" t="s">
        <v>20</v>
      </c>
      <c r="M814" t="s">
        <v>34</v>
      </c>
      <c r="R814" cm="1">
        <f t="array" ref="R814">SUMPRODUCT(--('1850 Not Stated Clean'!A814:Q814 &lt;&gt; '1850 Not Stated Raw'!A814:Q814))</f>
        <v>0</v>
      </c>
    </row>
    <row r="815" spans="1:18">
      <c r="A815">
        <v>16</v>
      </c>
      <c r="B815">
        <v>134</v>
      </c>
      <c r="C815">
        <v>143</v>
      </c>
      <c r="D815" t="s">
        <v>100</v>
      </c>
      <c r="E815" t="s">
        <v>620</v>
      </c>
      <c r="F815">
        <v>22</v>
      </c>
      <c r="G815">
        <v>1828</v>
      </c>
      <c r="H815" t="s">
        <v>19</v>
      </c>
      <c r="I815" t="s">
        <v>20</v>
      </c>
      <c r="J815" t="s">
        <v>314</v>
      </c>
      <c r="K815" t="s">
        <v>315</v>
      </c>
      <c r="M815" t="s">
        <v>41</v>
      </c>
      <c r="R815" cm="1">
        <f t="array" ref="R815">SUMPRODUCT(--('1850 Not Stated Clean'!A815:Q815 &lt;&gt; '1850 Not Stated Raw'!A815:Q815))</f>
        <v>0</v>
      </c>
    </row>
    <row r="816" spans="1:18">
      <c r="A816">
        <v>17</v>
      </c>
      <c r="B816">
        <v>134</v>
      </c>
      <c r="C816">
        <v>143</v>
      </c>
      <c r="D816" t="s">
        <v>95</v>
      </c>
      <c r="E816" t="s">
        <v>620</v>
      </c>
      <c r="F816">
        <v>19</v>
      </c>
      <c r="G816">
        <v>1831</v>
      </c>
      <c r="H816" t="s">
        <v>19</v>
      </c>
      <c r="I816" t="s">
        <v>20</v>
      </c>
      <c r="J816" t="s">
        <v>314</v>
      </c>
      <c r="K816" t="s">
        <v>315</v>
      </c>
      <c r="M816" t="s">
        <v>41</v>
      </c>
      <c r="R816" cm="1">
        <f t="array" ref="R816">SUMPRODUCT(--('1850 Not Stated Clean'!A816:Q816 &lt;&gt; '1850 Not Stated Raw'!A816:Q816))</f>
        <v>0</v>
      </c>
    </row>
    <row r="817" spans="1:18">
      <c r="A817">
        <v>18</v>
      </c>
      <c r="B817">
        <v>134</v>
      </c>
      <c r="C817">
        <v>143</v>
      </c>
      <c r="D817" t="s">
        <v>48</v>
      </c>
      <c r="E817" t="s">
        <v>620</v>
      </c>
      <c r="F817">
        <v>8</v>
      </c>
      <c r="G817">
        <v>1842</v>
      </c>
      <c r="H817" t="s">
        <v>19</v>
      </c>
      <c r="I817" t="s">
        <v>20</v>
      </c>
      <c r="M817" t="s">
        <v>41</v>
      </c>
      <c r="R817" cm="1">
        <f t="array" ref="R817">SUMPRODUCT(--('1850 Not Stated Clean'!A817:Q817 &lt;&gt; '1850 Not Stated Raw'!A817:Q817))</f>
        <v>0</v>
      </c>
    </row>
    <row r="818" spans="1:18">
      <c r="A818">
        <v>19</v>
      </c>
      <c r="B818">
        <v>134</v>
      </c>
      <c r="C818">
        <v>143</v>
      </c>
      <c r="D818" t="s">
        <v>621</v>
      </c>
      <c r="E818" t="s">
        <v>622</v>
      </c>
      <c r="F818">
        <v>35</v>
      </c>
      <c r="G818">
        <v>1815</v>
      </c>
      <c r="H818" t="s">
        <v>19</v>
      </c>
      <c r="I818" t="s">
        <v>20</v>
      </c>
      <c r="J818" t="s">
        <v>32</v>
      </c>
      <c r="K818" t="s">
        <v>33</v>
      </c>
      <c r="L818">
        <v>400</v>
      </c>
      <c r="M818" t="s">
        <v>623</v>
      </c>
      <c r="R818" cm="1">
        <f t="array" ref="R818">SUMPRODUCT(--('1850 Not Stated Clean'!A818:Q818 &lt;&gt; '1850 Not Stated Raw'!A818:Q818))</f>
        <v>0</v>
      </c>
    </row>
    <row r="819" spans="1:18">
      <c r="A819">
        <v>20</v>
      </c>
      <c r="B819">
        <v>135</v>
      </c>
      <c r="C819">
        <v>144</v>
      </c>
      <c r="D819" t="s">
        <v>624</v>
      </c>
      <c r="E819" t="s">
        <v>560</v>
      </c>
      <c r="F819">
        <v>27</v>
      </c>
      <c r="G819">
        <v>1823</v>
      </c>
      <c r="H819" t="s">
        <v>19</v>
      </c>
      <c r="I819" t="s">
        <v>20</v>
      </c>
      <c r="J819" t="s">
        <v>32</v>
      </c>
      <c r="K819" t="s">
        <v>33</v>
      </c>
      <c r="L819">
        <v>1000</v>
      </c>
      <c r="M819" t="s">
        <v>41</v>
      </c>
      <c r="R819" cm="1">
        <f t="array" ref="R819">SUMPRODUCT(--('1850 Not Stated Clean'!A819:Q819 &lt;&gt; '1850 Not Stated Raw'!A819:Q819))</f>
        <v>0</v>
      </c>
    </row>
    <row r="820" spans="1:18">
      <c r="A820">
        <v>21</v>
      </c>
      <c r="B820">
        <v>135</v>
      </c>
      <c r="C820">
        <v>144</v>
      </c>
      <c r="D820" t="s">
        <v>23</v>
      </c>
      <c r="E820" t="s">
        <v>560</v>
      </c>
      <c r="F820">
        <v>15</v>
      </c>
      <c r="G820">
        <v>1835</v>
      </c>
      <c r="H820" t="s">
        <v>24</v>
      </c>
      <c r="I820" t="s">
        <v>20</v>
      </c>
      <c r="M820" t="s">
        <v>38</v>
      </c>
      <c r="R820" cm="1">
        <f t="array" ref="R820">SUMPRODUCT(--('1850 Not Stated Clean'!A820:Q820 &lt;&gt; '1850 Not Stated Raw'!A820:Q820))</f>
        <v>0</v>
      </c>
    </row>
    <row r="821" spans="1:18">
      <c r="A821">
        <v>22</v>
      </c>
      <c r="B821">
        <v>135</v>
      </c>
      <c r="C821">
        <v>144</v>
      </c>
      <c r="D821" t="s">
        <v>65</v>
      </c>
      <c r="E821" t="s">
        <v>560</v>
      </c>
      <c r="F821">
        <v>0</v>
      </c>
      <c r="G821">
        <v>1850</v>
      </c>
      <c r="H821" t="s">
        <v>19</v>
      </c>
      <c r="I821" t="s">
        <v>20</v>
      </c>
      <c r="M821" t="s">
        <v>27</v>
      </c>
      <c r="R821" cm="1">
        <f t="array" ref="R821">SUMPRODUCT(--('1850 Not Stated Clean'!A821:Q821 &lt;&gt; '1850 Not Stated Raw'!A821:Q821))</f>
        <v>1</v>
      </c>
    </row>
    <row r="822" spans="1:18">
      <c r="A822">
        <v>23</v>
      </c>
      <c r="B822">
        <v>136</v>
      </c>
      <c r="C822">
        <v>145</v>
      </c>
      <c r="D822" t="s">
        <v>625</v>
      </c>
      <c r="E822" t="s">
        <v>560</v>
      </c>
      <c r="F822">
        <v>42</v>
      </c>
      <c r="G822">
        <v>1808</v>
      </c>
      <c r="H822" t="s">
        <v>19</v>
      </c>
      <c r="I822" t="s">
        <v>20</v>
      </c>
      <c r="J822" t="s">
        <v>32</v>
      </c>
      <c r="K822" t="s">
        <v>33</v>
      </c>
      <c r="M822" t="s">
        <v>41</v>
      </c>
      <c r="R822" cm="1">
        <f t="array" ref="R822">SUMPRODUCT(--('1850 Not Stated Clean'!A822:Q822 &lt;&gt; '1850 Not Stated Raw'!A822:Q822))</f>
        <v>0</v>
      </c>
    </row>
    <row r="823" spans="1:18">
      <c r="A823">
        <v>24</v>
      </c>
      <c r="B823">
        <v>136</v>
      </c>
      <c r="C823">
        <v>145</v>
      </c>
      <c r="D823" t="s">
        <v>267</v>
      </c>
      <c r="E823" t="s">
        <v>560</v>
      </c>
      <c r="F823">
        <v>41</v>
      </c>
      <c r="G823">
        <v>1809</v>
      </c>
      <c r="H823" t="s">
        <v>24</v>
      </c>
      <c r="I823" t="s">
        <v>20</v>
      </c>
      <c r="M823" t="s">
        <v>41</v>
      </c>
      <c r="R823" cm="1">
        <f t="array" ref="R823">SUMPRODUCT(--('1850 Not Stated Clean'!A823:Q823 &lt;&gt; '1850 Not Stated Raw'!A823:Q823))</f>
        <v>0</v>
      </c>
    </row>
    <row r="824" spans="1:18">
      <c r="A824">
        <v>25</v>
      </c>
      <c r="B824">
        <v>136</v>
      </c>
      <c r="C824">
        <v>145</v>
      </c>
      <c r="D824" t="s">
        <v>280</v>
      </c>
      <c r="E824" t="s">
        <v>560</v>
      </c>
      <c r="F824">
        <v>18</v>
      </c>
      <c r="G824">
        <v>1832</v>
      </c>
      <c r="H824" t="s">
        <v>24</v>
      </c>
      <c r="I824" t="s">
        <v>20</v>
      </c>
      <c r="M824" t="s">
        <v>41</v>
      </c>
      <c r="O824" t="s">
        <v>57</v>
      </c>
      <c r="R824" cm="1">
        <f t="array" ref="R824">SUMPRODUCT(--('1850 Not Stated Clean'!A824:Q824 &lt;&gt; '1850 Not Stated Raw'!A824:Q824))</f>
        <v>0</v>
      </c>
    </row>
    <row r="825" spans="1:18">
      <c r="A825">
        <v>26</v>
      </c>
      <c r="B825">
        <v>136</v>
      </c>
      <c r="C825">
        <v>145</v>
      </c>
      <c r="D825" t="s">
        <v>88</v>
      </c>
      <c r="E825" t="s">
        <v>560</v>
      </c>
      <c r="F825">
        <v>16</v>
      </c>
      <c r="G825">
        <v>1834</v>
      </c>
      <c r="H825" t="s">
        <v>19</v>
      </c>
      <c r="I825" t="s">
        <v>20</v>
      </c>
      <c r="J825" t="s">
        <v>89</v>
      </c>
      <c r="K825" t="s">
        <v>33</v>
      </c>
      <c r="M825" t="s">
        <v>52</v>
      </c>
      <c r="O825" t="s">
        <v>57</v>
      </c>
      <c r="R825" cm="1">
        <f t="array" ref="R825">SUMPRODUCT(--('1850 Not Stated Clean'!A825:Q825 &lt;&gt; '1850 Not Stated Raw'!A825:Q825))</f>
        <v>0</v>
      </c>
    </row>
    <row r="826" spans="1:18">
      <c r="A826">
        <v>27</v>
      </c>
      <c r="B826">
        <v>136</v>
      </c>
      <c r="C826">
        <v>145</v>
      </c>
      <c r="D826" t="s">
        <v>626</v>
      </c>
      <c r="E826" t="s">
        <v>560</v>
      </c>
      <c r="F826">
        <v>15</v>
      </c>
      <c r="G826">
        <v>1835</v>
      </c>
      <c r="H826" t="s">
        <v>24</v>
      </c>
      <c r="I826" t="s">
        <v>20</v>
      </c>
      <c r="M826" t="s">
        <v>52</v>
      </c>
      <c r="O826" t="s">
        <v>57</v>
      </c>
      <c r="R826" cm="1">
        <f t="array" ref="R826">SUMPRODUCT(--('1850 Not Stated Clean'!A826:Q826 &lt;&gt; '1850 Not Stated Raw'!A826:Q826))</f>
        <v>0</v>
      </c>
    </row>
    <row r="827" spans="1:18">
      <c r="A827">
        <v>28</v>
      </c>
      <c r="B827">
        <v>136</v>
      </c>
      <c r="C827">
        <v>145</v>
      </c>
      <c r="D827" t="s">
        <v>627</v>
      </c>
      <c r="E827" t="s">
        <v>560</v>
      </c>
      <c r="F827">
        <v>12</v>
      </c>
      <c r="G827">
        <v>1838</v>
      </c>
      <c r="H827" t="s">
        <v>24</v>
      </c>
      <c r="I827" t="s">
        <v>20</v>
      </c>
      <c r="M827" t="s">
        <v>27</v>
      </c>
      <c r="O827" t="s">
        <v>57</v>
      </c>
      <c r="R827" cm="1">
        <f t="array" ref="R827">SUMPRODUCT(--('1850 Not Stated Clean'!A827:Q827 &lt;&gt; '1850 Not Stated Raw'!A827:Q827))</f>
        <v>0</v>
      </c>
    </row>
    <row r="828" spans="1:18">
      <c r="A828">
        <v>29</v>
      </c>
      <c r="B828">
        <v>136</v>
      </c>
      <c r="C828">
        <v>145</v>
      </c>
      <c r="D828" t="s">
        <v>533</v>
      </c>
      <c r="E828" t="s">
        <v>560</v>
      </c>
      <c r="F828">
        <v>10</v>
      </c>
      <c r="G828">
        <v>1840</v>
      </c>
      <c r="H828" t="s">
        <v>24</v>
      </c>
      <c r="I828" t="s">
        <v>20</v>
      </c>
      <c r="M828" t="s">
        <v>52</v>
      </c>
      <c r="O828" t="s">
        <v>57</v>
      </c>
      <c r="R828" cm="1">
        <f t="array" ref="R828">SUMPRODUCT(--('1850 Not Stated Clean'!A828:Q828 &lt;&gt; '1850 Not Stated Raw'!A828:Q828))</f>
        <v>0</v>
      </c>
    </row>
    <row r="829" spans="1:18">
      <c r="A829">
        <v>30</v>
      </c>
      <c r="B829">
        <v>136</v>
      </c>
      <c r="C829">
        <v>145</v>
      </c>
      <c r="D829" t="s">
        <v>575</v>
      </c>
      <c r="E829" t="s">
        <v>560</v>
      </c>
      <c r="F829">
        <v>8</v>
      </c>
      <c r="G829">
        <v>1842</v>
      </c>
      <c r="H829" t="s">
        <v>24</v>
      </c>
      <c r="I829" t="s">
        <v>20</v>
      </c>
      <c r="M829" t="s">
        <v>52</v>
      </c>
      <c r="R829" cm="1">
        <f t="array" ref="R829">SUMPRODUCT(--('1850 Not Stated Clean'!A829:Q829 &lt;&gt; '1850 Not Stated Raw'!A829:Q829))</f>
        <v>0</v>
      </c>
    </row>
    <row r="830" spans="1:18">
      <c r="A830">
        <v>31</v>
      </c>
      <c r="B830">
        <v>136</v>
      </c>
      <c r="C830">
        <v>145</v>
      </c>
      <c r="D830" t="s">
        <v>270</v>
      </c>
      <c r="E830" t="s">
        <v>560</v>
      </c>
      <c r="F830">
        <v>6</v>
      </c>
      <c r="G830">
        <v>1844</v>
      </c>
      <c r="H830" t="s">
        <v>24</v>
      </c>
      <c r="I830" t="s">
        <v>20</v>
      </c>
      <c r="M830" t="s">
        <v>52</v>
      </c>
      <c r="R830" cm="1">
        <f t="array" ref="R830">SUMPRODUCT(--('1850 Not Stated Clean'!A830:Q830 &lt;&gt; '1850 Not Stated Raw'!A830:Q830))</f>
        <v>0</v>
      </c>
    </row>
    <row r="831" spans="1:18">
      <c r="A831">
        <v>32</v>
      </c>
      <c r="B831">
        <v>136</v>
      </c>
      <c r="C831">
        <v>145</v>
      </c>
      <c r="D831" t="s">
        <v>628</v>
      </c>
      <c r="E831" t="s">
        <v>560</v>
      </c>
      <c r="F831">
        <v>1</v>
      </c>
      <c r="G831">
        <v>1849</v>
      </c>
      <c r="H831" t="s">
        <v>19</v>
      </c>
      <c r="I831" t="s">
        <v>20</v>
      </c>
      <c r="M831" t="s">
        <v>27</v>
      </c>
      <c r="R831" cm="1">
        <f t="array" ref="R831">SUMPRODUCT(--('1850 Not Stated Clean'!A831:Q831 &lt;&gt; '1850 Not Stated Raw'!A831:Q831))</f>
        <v>0</v>
      </c>
    </row>
    <row r="832" spans="1:18">
      <c r="A832">
        <v>33</v>
      </c>
      <c r="B832">
        <v>136</v>
      </c>
      <c r="C832">
        <v>145</v>
      </c>
      <c r="D832" t="s">
        <v>170</v>
      </c>
      <c r="E832" t="s">
        <v>560</v>
      </c>
      <c r="F832">
        <v>21</v>
      </c>
      <c r="G832">
        <v>1829</v>
      </c>
      <c r="H832" t="s">
        <v>19</v>
      </c>
      <c r="I832" t="s">
        <v>20</v>
      </c>
      <c r="J832" t="s">
        <v>89</v>
      </c>
      <c r="K832" t="s">
        <v>33</v>
      </c>
      <c r="M832" t="s">
        <v>41</v>
      </c>
      <c r="R832" cm="1">
        <f t="array" ref="R832">SUMPRODUCT(--('1850 Not Stated Clean'!A832:Q832 &lt;&gt; '1850 Not Stated Raw'!A832:Q832))</f>
        <v>0</v>
      </c>
    </row>
    <row r="833" spans="1:18">
      <c r="A833">
        <v>34</v>
      </c>
      <c r="B833">
        <v>136</v>
      </c>
      <c r="C833">
        <v>145</v>
      </c>
      <c r="D833" t="s">
        <v>180</v>
      </c>
      <c r="E833" t="s">
        <v>560</v>
      </c>
      <c r="F833">
        <v>18</v>
      </c>
      <c r="G833">
        <v>1832</v>
      </c>
      <c r="H833" t="s">
        <v>19</v>
      </c>
      <c r="I833" t="s">
        <v>20</v>
      </c>
      <c r="J833" t="s">
        <v>89</v>
      </c>
      <c r="K833" t="s">
        <v>33</v>
      </c>
      <c r="M833" t="s">
        <v>52</v>
      </c>
      <c r="R833" cm="1">
        <f t="array" ref="R833">SUMPRODUCT(--('1850 Not Stated Clean'!A833:Q833 &lt;&gt; '1850 Not Stated Raw'!A833:Q833))</f>
        <v>0</v>
      </c>
    </row>
    <row r="834" spans="1:18">
      <c r="A834">
        <v>35</v>
      </c>
      <c r="B834">
        <v>136</v>
      </c>
      <c r="C834">
        <v>145</v>
      </c>
      <c r="D834" t="s">
        <v>75</v>
      </c>
      <c r="E834" t="s">
        <v>560</v>
      </c>
      <c r="F834">
        <v>15</v>
      </c>
      <c r="G834">
        <v>1835</v>
      </c>
      <c r="H834" t="s">
        <v>19</v>
      </c>
      <c r="I834" t="s">
        <v>20</v>
      </c>
      <c r="J834" t="s">
        <v>89</v>
      </c>
      <c r="K834" t="s">
        <v>33</v>
      </c>
      <c r="M834" t="s">
        <v>52</v>
      </c>
      <c r="R834" cm="1">
        <f t="array" ref="R834">SUMPRODUCT(--('1850 Not Stated Clean'!A834:Q834 &lt;&gt; '1850 Not Stated Raw'!A834:Q834))</f>
        <v>0</v>
      </c>
    </row>
    <row r="835" spans="1:18">
      <c r="A835">
        <v>36</v>
      </c>
      <c r="B835">
        <v>137</v>
      </c>
      <c r="C835">
        <v>146</v>
      </c>
      <c r="D835" t="s">
        <v>323</v>
      </c>
      <c r="E835" t="s">
        <v>560</v>
      </c>
      <c r="F835">
        <v>34</v>
      </c>
      <c r="G835">
        <v>1816</v>
      </c>
      <c r="H835" t="s">
        <v>19</v>
      </c>
      <c r="I835" t="s">
        <v>20</v>
      </c>
      <c r="J835" t="s">
        <v>32</v>
      </c>
      <c r="K835" t="s">
        <v>33</v>
      </c>
      <c r="M835" t="s">
        <v>41</v>
      </c>
      <c r="R835" cm="1">
        <f t="array" ref="R835">SUMPRODUCT(--('1850 Not Stated Clean'!A835:Q835 &lt;&gt; '1850 Not Stated Raw'!A835:Q835))</f>
        <v>0</v>
      </c>
    </row>
    <row r="836" spans="1:18">
      <c r="A836">
        <v>37</v>
      </c>
      <c r="B836">
        <v>137</v>
      </c>
      <c r="C836">
        <v>146</v>
      </c>
      <c r="D836" t="s">
        <v>128</v>
      </c>
      <c r="E836" t="s">
        <v>560</v>
      </c>
      <c r="F836">
        <v>31</v>
      </c>
      <c r="G836">
        <v>1819</v>
      </c>
      <c r="H836" t="s">
        <v>24</v>
      </c>
      <c r="I836" t="s">
        <v>20</v>
      </c>
      <c r="M836" t="s">
        <v>41</v>
      </c>
      <c r="R836" cm="1">
        <f t="array" ref="R836">SUMPRODUCT(--('1850 Not Stated Clean'!A836:Q836 &lt;&gt; '1850 Not Stated Raw'!A836:Q836))</f>
        <v>0</v>
      </c>
    </row>
    <row r="837" spans="1:18">
      <c r="A837">
        <v>38</v>
      </c>
      <c r="B837">
        <v>137</v>
      </c>
      <c r="C837">
        <v>146</v>
      </c>
      <c r="D837" t="s">
        <v>305</v>
      </c>
      <c r="E837" t="s">
        <v>560</v>
      </c>
      <c r="F837">
        <v>9</v>
      </c>
      <c r="G837">
        <v>1841</v>
      </c>
      <c r="H837" t="s">
        <v>24</v>
      </c>
      <c r="I837" t="s">
        <v>20</v>
      </c>
      <c r="M837" t="s">
        <v>52</v>
      </c>
      <c r="O837" t="s">
        <v>57</v>
      </c>
      <c r="R837" cm="1">
        <f t="array" ref="R837">SUMPRODUCT(--('1850 Not Stated Clean'!A837:Q837 &lt;&gt; '1850 Not Stated Raw'!A837:Q837))</f>
        <v>0</v>
      </c>
    </row>
    <row r="838" spans="1:18">
      <c r="A838">
        <v>39</v>
      </c>
      <c r="B838">
        <v>137</v>
      </c>
      <c r="C838">
        <v>146</v>
      </c>
      <c r="D838" t="s">
        <v>629</v>
      </c>
      <c r="E838" t="s">
        <v>560</v>
      </c>
      <c r="F838">
        <v>4</v>
      </c>
      <c r="G838">
        <v>1846</v>
      </c>
      <c r="H838" t="s">
        <v>24</v>
      </c>
      <c r="I838" t="s">
        <v>20</v>
      </c>
      <c r="M838" t="s">
        <v>27</v>
      </c>
      <c r="R838" cm="1">
        <f t="array" ref="R838">SUMPRODUCT(--('1850 Not Stated Clean'!A838:Q838 &lt;&gt; '1850 Not Stated Raw'!A838:Q838))</f>
        <v>0</v>
      </c>
    </row>
    <row r="839" spans="1:18">
      <c r="A839">
        <v>40</v>
      </c>
      <c r="B839">
        <v>137</v>
      </c>
      <c r="C839">
        <v>146</v>
      </c>
      <c r="D839" t="s">
        <v>508</v>
      </c>
      <c r="E839" t="s">
        <v>560</v>
      </c>
      <c r="F839">
        <v>1</v>
      </c>
      <c r="G839">
        <v>1849</v>
      </c>
      <c r="H839" t="s">
        <v>24</v>
      </c>
      <c r="I839" t="s">
        <v>20</v>
      </c>
      <c r="M839" t="s">
        <v>38</v>
      </c>
      <c r="R839" cm="1">
        <f t="array" ref="R839">SUMPRODUCT(--('1850 Not Stated Clean'!A839:Q839 &lt;&gt; '1850 Not Stated Raw'!A839:Q839))</f>
        <v>0</v>
      </c>
    </row>
    <row r="840" spans="1:18">
      <c r="A840">
        <v>41</v>
      </c>
      <c r="B840">
        <v>138</v>
      </c>
      <c r="C840">
        <v>147</v>
      </c>
      <c r="D840" t="s">
        <v>46</v>
      </c>
      <c r="E840" t="s">
        <v>630</v>
      </c>
      <c r="F840">
        <v>36</v>
      </c>
      <c r="G840">
        <v>1814</v>
      </c>
      <c r="H840" t="s">
        <v>19</v>
      </c>
      <c r="I840" t="s">
        <v>20</v>
      </c>
      <c r="J840" t="s">
        <v>32</v>
      </c>
      <c r="K840" t="s">
        <v>33</v>
      </c>
      <c r="L840">
        <v>1560</v>
      </c>
      <c r="M840" t="s">
        <v>87</v>
      </c>
      <c r="R840" cm="1">
        <f t="array" ref="R840">SUMPRODUCT(--('1850 Not Stated Clean'!A840:Q840 &lt;&gt; '1850 Not Stated Raw'!A840:Q840))</f>
        <v>0</v>
      </c>
    </row>
    <row r="841" spans="1:18">
      <c r="A841">
        <v>42</v>
      </c>
      <c r="B841">
        <v>138</v>
      </c>
      <c r="C841">
        <v>147</v>
      </c>
      <c r="D841" t="s">
        <v>23</v>
      </c>
      <c r="E841" t="s">
        <v>630</v>
      </c>
      <c r="F841">
        <v>29</v>
      </c>
      <c r="G841">
        <v>1821</v>
      </c>
      <c r="H841" t="s">
        <v>24</v>
      </c>
      <c r="I841" t="s">
        <v>20</v>
      </c>
      <c r="R841" cm="1">
        <f t="array" ref="R841">SUMPRODUCT(--('1850 Not Stated Clean'!A841:Q841 &lt;&gt; '1850 Not Stated Raw'!A841:Q841))</f>
        <v>1</v>
      </c>
    </row>
    <row r="842" spans="1:18">
      <c r="A842">
        <v>1</v>
      </c>
      <c r="B842">
        <v>138</v>
      </c>
      <c r="C842">
        <v>147</v>
      </c>
      <c r="D842" t="s">
        <v>631</v>
      </c>
      <c r="E842" t="s">
        <v>630</v>
      </c>
      <c r="F842">
        <v>8</v>
      </c>
      <c r="G842">
        <v>1842</v>
      </c>
      <c r="H842" t="s">
        <v>19</v>
      </c>
      <c r="I842" t="s">
        <v>20</v>
      </c>
      <c r="M842" t="s">
        <v>27</v>
      </c>
      <c r="O842" t="s">
        <v>57</v>
      </c>
      <c r="R842" cm="1">
        <f t="array" ref="R842">SUMPRODUCT(--('1850 Not Stated Clean'!A842:Q842 &lt;&gt; '1850 Not Stated Raw'!A842:Q842))</f>
        <v>0</v>
      </c>
    </row>
    <row r="843" spans="1:18">
      <c r="A843">
        <v>2</v>
      </c>
      <c r="B843">
        <v>138</v>
      </c>
      <c r="C843">
        <v>147</v>
      </c>
      <c r="D843" t="s">
        <v>75</v>
      </c>
      <c r="E843" t="s">
        <v>630</v>
      </c>
      <c r="F843">
        <v>5</v>
      </c>
      <c r="G843">
        <v>1845</v>
      </c>
      <c r="H843" t="s">
        <v>19</v>
      </c>
      <c r="I843" t="s">
        <v>20</v>
      </c>
      <c r="M843" t="s">
        <v>27</v>
      </c>
      <c r="O843" t="s">
        <v>57</v>
      </c>
      <c r="R843" cm="1">
        <f t="array" ref="R843">SUMPRODUCT(--('1850 Not Stated Clean'!A843:Q843 &lt;&gt; '1850 Not Stated Raw'!A843:Q843))</f>
        <v>0</v>
      </c>
    </row>
    <row r="844" spans="1:18">
      <c r="A844">
        <v>3</v>
      </c>
      <c r="B844">
        <v>138</v>
      </c>
      <c r="C844">
        <v>147</v>
      </c>
      <c r="D844" t="s">
        <v>305</v>
      </c>
      <c r="E844" t="s">
        <v>630</v>
      </c>
      <c r="F844">
        <v>3</v>
      </c>
      <c r="G844">
        <v>1847</v>
      </c>
      <c r="H844" t="s">
        <v>24</v>
      </c>
      <c r="I844" t="s">
        <v>20</v>
      </c>
      <c r="M844" t="s">
        <v>27</v>
      </c>
      <c r="R844" cm="1">
        <f t="array" ref="R844">SUMPRODUCT(--('1850 Not Stated Clean'!A844:Q844 &lt;&gt; '1850 Not Stated Raw'!A844:Q844))</f>
        <v>0</v>
      </c>
    </row>
    <row r="845" spans="1:18">
      <c r="A845">
        <v>4</v>
      </c>
      <c r="B845">
        <v>138</v>
      </c>
      <c r="C845">
        <v>147</v>
      </c>
      <c r="D845" t="s">
        <v>104</v>
      </c>
      <c r="E845" t="s">
        <v>630</v>
      </c>
      <c r="F845">
        <v>1</v>
      </c>
      <c r="G845">
        <v>1849</v>
      </c>
      <c r="H845" t="s">
        <v>19</v>
      </c>
      <c r="I845" t="s">
        <v>20</v>
      </c>
      <c r="M845" t="s">
        <v>27</v>
      </c>
      <c r="R845" cm="1">
        <f t="array" ref="R845">SUMPRODUCT(--('1850 Not Stated Clean'!A845:Q845 &lt;&gt; '1850 Not Stated Raw'!A845:Q845))</f>
        <v>0</v>
      </c>
    </row>
    <row r="846" spans="1:18">
      <c r="A846">
        <v>5</v>
      </c>
      <c r="B846">
        <v>139</v>
      </c>
      <c r="C846">
        <v>148</v>
      </c>
      <c r="D846" t="s">
        <v>628</v>
      </c>
      <c r="E846" t="s">
        <v>560</v>
      </c>
      <c r="F846">
        <v>54</v>
      </c>
      <c r="G846">
        <v>1796</v>
      </c>
      <c r="H846" t="s">
        <v>19</v>
      </c>
      <c r="I846" t="s">
        <v>20</v>
      </c>
      <c r="J846" t="s">
        <v>32</v>
      </c>
      <c r="K846" t="s">
        <v>33</v>
      </c>
      <c r="L846">
        <v>6500</v>
      </c>
      <c r="M846" t="s">
        <v>41</v>
      </c>
      <c r="R846" cm="1">
        <f t="array" ref="R846">SUMPRODUCT(--('1850 Not Stated Clean'!A846:Q846 &lt;&gt; '1850 Not Stated Raw'!A846:Q846))</f>
        <v>0</v>
      </c>
    </row>
    <row r="847" spans="1:18">
      <c r="A847">
        <v>6</v>
      </c>
      <c r="B847">
        <v>139</v>
      </c>
      <c r="C847">
        <v>148</v>
      </c>
      <c r="D847" t="s">
        <v>479</v>
      </c>
      <c r="E847" t="s">
        <v>560</v>
      </c>
      <c r="F847">
        <v>49</v>
      </c>
      <c r="G847">
        <v>1801</v>
      </c>
      <c r="H847" t="s">
        <v>24</v>
      </c>
      <c r="I847" t="s">
        <v>20</v>
      </c>
      <c r="M847" t="s">
        <v>36</v>
      </c>
      <c r="R847" cm="1">
        <f t="array" ref="R847">SUMPRODUCT(--('1850 Not Stated Clean'!A847:Q847 &lt;&gt; '1850 Not Stated Raw'!A847:Q847))</f>
        <v>0</v>
      </c>
    </row>
    <row r="848" spans="1:18">
      <c r="A848">
        <v>7</v>
      </c>
      <c r="B848">
        <v>139</v>
      </c>
      <c r="C848">
        <v>148</v>
      </c>
      <c r="D848" t="s">
        <v>632</v>
      </c>
      <c r="E848" t="s">
        <v>560</v>
      </c>
      <c r="F848">
        <v>20</v>
      </c>
      <c r="G848">
        <v>1830</v>
      </c>
      <c r="H848" t="s">
        <v>24</v>
      </c>
      <c r="I848" t="s">
        <v>20</v>
      </c>
      <c r="M848" t="s">
        <v>41</v>
      </c>
      <c r="R848" cm="1">
        <f t="array" ref="R848">SUMPRODUCT(--('1850 Not Stated Clean'!A848:Q848 &lt;&gt; '1850 Not Stated Raw'!A848:Q848))</f>
        <v>0</v>
      </c>
    </row>
    <row r="849" spans="1:18">
      <c r="A849">
        <v>8</v>
      </c>
      <c r="B849">
        <v>139</v>
      </c>
      <c r="C849">
        <v>148</v>
      </c>
      <c r="D849" t="s">
        <v>628</v>
      </c>
      <c r="E849" t="s">
        <v>560</v>
      </c>
      <c r="F849">
        <v>15</v>
      </c>
      <c r="G849">
        <v>1835</v>
      </c>
      <c r="H849" t="s">
        <v>19</v>
      </c>
      <c r="I849" t="s">
        <v>20</v>
      </c>
      <c r="M849" t="s">
        <v>41</v>
      </c>
      <c r="O849" t="s">
        <v>57</v>
      </c>
      <c r="R849" cm="1">
        <f t="array" ref="R849">SUMPRODUCT(--('1850 Not Stated Clean'!A849:Q849 &lt;&gt; '1850 Not Stated Raw'!A849:Q849))</f>
        <v>0</v>
      </c>
    </row>
    <row r="850" spans="1:18">
      <c r="A850">
        <v>9</v>
      </c>
      <c r="B850">
        <v>139</v>
      </c>
      <c r="C850">
        <v>148</v>
      </c>
      <c r="D850" t="s">
        <v>479</v>
      </c>
      <c r="E850" t="s">
        <v>560</v>
      </c>
      <c r="F850">
        <v>12</v>
      </c>
      <c r="G850">
        <v>1838</v>
      </c>
      <c r="H850" t="s">
        <v>24</v>
      </c>
      <c r="I850" t="s">
        <v>20</v>
      </c>
      <c r="M850" t="s">
        <v>41</v>
      </c>
      <c r="O850" t="s">
        <v>57</v>
      </c>
      <c r="R850" cm="1">
        <f t="array" ref="R850">SUMPRODUCT(--('1850 Not Stated Clean'!A850:Q850 &lt;&gt; '1850 Not Stated Raw'!A850:Q850))</f>
        <v>0</v>
      </c>
    </row>
    <row r="851" spans="1:18">
      <c r="A851">
        <v>10</v>
      </c>
      <c r="B851">
        <v>139</v>
      </c>
      <c r="C851">
        <v>148</v>
      </c>
      <c r="D851" t="s">
        <v>95</v>
      </c>
      <c r="E851" t="s">
        <v>560</v>
      </c>
      <c r="F851">
        <v>10</v>
      </c>
      <c r="G851">
        <v>1840</v>
      </c>
      <c r="H851" t="s">
        <v>19</v>
      </c>
      <c r="I851" t="s">
        <v>20</v>
      </c>
      <c r="M851" t="s">
        <v>27</v>
      </c>
      <c r="O851" t="s">
        <v>57</v>
      </c>
      <c r="R851" cm="1">
        <f t="array" ref="R851">SUMPRODUCT(--('1850 Not Stated Clean'!A851:Q851 &lt;&gt; '1850 Not Stated Raw'!A851:Q851))</f>
        <v>0</v>
      </c>
    </row>
    <row r="852" spans="1:18">
      <c r="A852">
        <v>11</v>
      </c>
      <c r="B852">
        <v>139</v>
      </c>
      <c r="C852">
        <v>148</v>
      </c>
      <c r="D852" t="s">
        <v>185</v>
      </c>
      <c r="E852" t="s">
        <v>560</v>
      </c>
      <c r="F852">
        <v>8</v>
      </c>
      <c r="G852">
        <v>1842</v>
      </c>
      <c r="H852" t="s">
        <v>19</v>
      </c>
      <c r="I852" t="s">
        <v>20</v>
      </c>
      <c r="M852" t="s">
        <v>27</v>
      </c>
      <c r="O852" t="s">
        <v>57</v>
      </c>
      <c r="R852" cm="1">
        <f t="array" ref="R852">SUMPRODUCT(--('1850 Not Stated Clean'!A852:Q852 &lt;&gt; '1850 Not Stated Raw'!A852:Q852))</f>
        <v>0</v>
      </c>
    </row>
    <row r="853" spans="1:18">
      <c r="A853">
        <v>12</v>
      </c>
      <c r="B853">
        <v>139</v>
      </c>
      <c r="C853">
        <v>148</v>
      </c>
      <c r="D853" t="s">
        <v>23</v>
      </c>
      <c r="E853" t="s">
        <v>560</v>
      </c>
      <c r="F853">
        <v>5</v>
      </c>
      <c r="G853">
        <v>1845</v>
      </c>
      <c r="H853" t="s">
        <v>24</v>
      </c>
      <c r="I853" t="s">
        <v>20</v>
      </c>
      <c r="M853" t="s">
        <v>27</v>
      </c>
      <c r="R853" cm="1">
        <f t="array" ref="R853">SUMPRODUCT(--('1850 Not Stated Clean'!A853:Q853 &lt;&gt; '1850 Not Stated Raw'!A853:Q853))</f>
        <v>0</v>
      </c>
    </row>
    <row r="854" spans="1:18">
      <c r="A854">
        <v>13</v>
      </c>
      <c r="B854">
        <v>139</v>
      </c>
      <c r="C854">
        <v>148</v>
      </c>
      <c r="D854" t="s">
        <v>63</v>
      </c>
      <c r="E854" t="s">
        <v>588</v>
      </c>
      <c r="F854">
        <v>46</v>
      </c>
      <c r="G854">
        <v>1804</v>
      </c>
      <c r="H854" t="s">
        <v>19</v>
      </c>
      <c r="I854" t="s">
        <v>20</v>
      </c>
      <c r="J854" t="s">
        <v>146</v>
      </c>
      <c r="K854" t="s">
        <v>73</v>
      </c>
      <c r="M854" t="s">
        <v>500</v>
      </c>
      <c r="R854" cm="1">
        <f t="array" ref="R854">SUMPRODUCT(--('1850 Not Stated Clean'!A854:Q854 &lt;&gt; '1850 Not Stated Raw'!A854:Q854))</f>
        <v>0</v>
      </c>
    </row>
    <row r="855" spans="1:18">
      <c r="A855">
        <v>14</v>
      </c>
      <c r="B855">
        <v>139</v>
      </c>
      <c r="C855">
        <v>148</v>
      </c>
      <c r="D855" t="s">
        <v>626</v>
      </c>
      <c r="E855" t="s">
        <v>560</v>
      </c>
      <c r="F855">
        <v>78</v>
      </c>
      <c r="G855">
        <v>1772</v>
      </c>
      <c r="H855" t="s">
        <v>24</v>
      </c>
      <c r="I855" t="s">
        <v>20</v>
      </c>
      <c r="M855" t="s">
        <v>34</v>
      </c>
      <c r="R855" cm="1">
        <f t="array" ref="R855">SUMPRODUCT(--('1850 Not Stated Clean'!A855:Q855 &lt;&gt; '1850 Not Stated Raw'!A855:Q855))</f>
        <v>0</v>
      </c>
    </row>
    <row r="856" spans="1:18">
      <c r="A856">
        <v>15</v>
      </c>
      <c r="B856">
        <v>140</v>
      </c>
      <c r="C856">
        <v>149</v>
      </c>
      <c r="D856" t="s">
        <v>633</v>
      </c>
      <c r="E856" t="s">
        <v>600</v>
      </c>
      <c r="F856">
        <v>50</v>
      </c>
      <c r="G856">
        <v>1800</v>
      </c>
      <c r="H856" t="s">
        <v>19</v>
      </c>
      <c r="I856" t="s">
        <v>20</v>
      </c>
      <c r="J856" t="s">
        <v>32</v>
      </c>
      <c r="K856" t="s">
        <v>33</v>
      </c>
      <c r="L856">
        <v>3000</v>
      </c>
      <c r="M856" t="s">
        <v>41</v>
      </c>
      <c r="R856" cm="1">
        <f t="array" ref="R856">SUMPRODUCT(--('1850 Not Stated Clean'!A856:Q856 &lt;&gt; '1850 Not Stated Raw'!A856:Q856))</f>
        <v>0</v>
      </c>
    </row>
    <row r="857" spans="1:18">
      <c r="A857">
        <v>16</v>
      </c>
      <c r="B857">
        <v>140</v>
      </c>
      <c r="C857">
        <v>149</v>
      </c>
      <c r="D857" t="s">
        <v>634</v>
      </c>
      <c r="E857" t="s">
        <v>600</v>
      </c>
      <c r="F857">
        <v>38</v>
      </c>
      <c r="G857">
        <v>1812</v>
      </c>
      <c r="H857" t="s">
        <v>24</v>
      </c>
      <c r="I857" t="s">
        <v>20</v>
      </c>
      <c r="M857" t="s">
        <v>36</v>
      </c>
      <c r="R857" cm="1">
        <f t="array" ref="R857">SUMPRODUCT(--('1850 Not Stated Clean'!A857:Q857 &lt;&gt; '1850 Not Stated Raw'!A857:Q857))</f>
        <v>0</v>
      </c>
    </row>
    <row r="858" spans="1:18">
      <c r="A858">
        <v>17</v>
      </c>
      <c r="B858">
        <v>140</v>
      </c>
      <c r="C858">
        <v>149</v>
      </c>
      <c r="D858" t="s">
        <v>635</v>
      </c>
      <c r="E858" t="s">
        <v>600</v>
      </c>
      <c r="F858">
        <v>14</v>
      </c>
      <c r="G858">
        <v>1836</v>
      </c>
      <c r="H858" t="s">
        <v>19</v>
      </c>
      <c r="I858" t="s">
        <v>20</v>
      </c>
      <c r="M858" t="s">
        <v>38</v>
      </c>
      <c r="O858" t="s">
        <v>57</v>
      </c>
      <c r="R858" cm="1">
        <f t="array" ref="R858">SUMPRODUCT(--('1850 Not Stated Clean'!A858:Q858 &lt;&gt; '1850 Not Stated Raw'!A858:Q858))</f>
        <v>0</v>
      </c>
    </row>
    <row r="859" spans="1:18">
      <c r="A859">
        <v>18</v>
      </c>
      <c r="B859">
        <v>140</v>
      </c>
      <c r="C859">
        <v>149</v>
      </c>
      <c r="D859" t="s">
        <v>95</v>
      </c>
      <c r="E859" t="s">
        <v>600</v>
      </c>
      <c r="F859">
        <v>12</v>
      </c>
      <c r="G859">
        <v>1838</v>
      </c>
      <c r="H859" t="s">
        <v>19</v>
      </c>
      <c r="I859" t="s">
        <v>20</v>
      </c>
      <c r="M859" t="s">
        <v>38</v>
      </c>
      <c r="O859" t="s">
        <v>57</v>
      </c>
      <c r="R859" cm="1">
        <f t="array" ref="R859">SUMPRODUCT(--('1850 Not Stated Clean'!A859:Q859 &lt;&gt; '1850 Not Stated Raw'!A859:Q859))</f>
        <v>0</v>
      </c>
    </row>
    <row r="860" spans="1:18">
      <c r="A860">
        <v>19</v>
      </c>
      <c r="B860">
        <v>140</v>
      </c>
      <c r="C860">
        <v>149</v>
      </c>
      <c r="D860" t="s">
        <v>636</v>
      </c>
      <c r="E860" t="s">
        <v>600</v>
      </c>
      <c r="F860">
        <v>6</v>
      </c>
      <c r="G860">
        <v>1844</v>
      </c>
      <c r="H860" t="s">
        <v>24</v>
      </c>
      <c r="I860" t="s">
        <v>20</v>
      </c>
      <c r="M860" t="s">
        <v>38</v>
      </c>
      <c r="R860" cm="1">
        <f t="array" ref="R860">SUMPRODUCT(--('1850 Not Stated Clean'!A860:Q860 &lt;&gt; '1850 Not Stated Raw'!A860:Q860))</f>
        <v>0</v>
      </c>
    </row>
    <row r="861" spans="1:18">
      <c r="A861">
        <v>20</v>
      </c>
      <c r="B861">
        <v>141</v>
      </c>
      <c r="C861">
        <v>150</v>
      </c>
      <c r="D861" t="s">
        <v>95</v>
      </c>
      <c r="E861" t="s">
        <v>637</v>
      </c>
      <c r="F861">
        <v>36</v>
      </c>
      <c r="G861">
        <v>1814</v>
      </c>
      <c r="H861" t="s">
        <v>19</v>
      </c>
      <c r="I861" t="s">
        <v>20</v>
      </c>
      <c r="J861" t="s">
        <v>32</v>
      </c>
      <c r="K861" t="s">
        <v>33</v>
      </c>
      <c r="L861">
        <v>6000</v>
      </c>
      <c r="M861" t="s">
        <v>36</v>
      </c>
      <c r="R861" cm="1">
        <f t="array" ref="R861">SUMPRODUCT(--('1850 Not Stated Clean'!A861:Q861 &lt;&gt; '1850 Not Stated Raw'!A861:Q861))</f>
        <v>0</v>
      </c>
    </row>
    <row r="862" spans="1:18">
      <c r="A862">
        <v>21</v>
      </c>
      <c r="B862">
        <v>141</v>
      </c>
      <c r="C862">
        <v>150</v>
      </c>
      <c r="D862" t="s">
        <v>638</v>
      </c>
      <c r="E862" t="s">
        <v>637</v>
      </c>
      <c r="F862">
        <v>22</v>
      </c>
      <c r="G862">
        <v>1828</v>
      </c>
      <c r="H862" t="s">
        <v>24</v>
      </c>
      <c r="I862" t="s">
        <v>20</v>
      </c>
      <c r="M862" t="s">
        <v>41</v>
      </c>
      <c r="R862" cm="1">
        <f t="array" ref="R862">SUMPRODUCT(--('1850 Not Stated Clean'!A862:Q862 &lt;&gt; '1850 Not Stated Raw'!A862:Q862))</f>
        <v>0</v>
      </c>
    </row>
    <row r="863" spans="1:18">
      <c r="A863">
        <v>22</v>
      </c>
      <c r="B863">
        <v>141</v>
      </c>
      <c r="C863">
        <v>150</v>
      </c>
      <c r="D863" t="s">
        <v>639</v>
      </c>
      <c r="E863" t="s">
        <v>637</v>
      </c>
      <c r="F863">
        <v>7</v>
      </c>
      <c r="G863">
        <v>1843</v>
      </c>
      <c r="H863" t="s">
        <v>19</v>
      </c>
      <c r="I863" t="s">
        <v>20</v>
      </c>
      <c r="M863" t="s">
        <v>27</v>
      </c>
      <c r="O863" t="s">
        <v>57</v>
      </c>
      <c r="R863" cm="1">
        <f t="array" ref="R863">SUMPRODUCT(--('1850 Not Stated Clean'!A863:Q863 &lt;&gt; '1850 Not Stated Raw'!A863:Q863))</f>
        <v>0</v>
      </c>
    </row>
    <row r="864" spans="1:18">
      <c r="A864">
        <v>23</v>
      </c>
      <c r="B864">
        <v>141</v>
      </c>
      <c r="C864">
        <v>150</v>
      </c>
      <c r="D864" t="s">
        <v>95</v>
      </c>
      <c r="E864" t="s">
        <v>637</v>
      </c>
      <c r="F864">
        <v>5</v>
      </c>
      <c r="G864">
        <v>1845</v>
      </c>
      <c r="H864" t="s">
        <v>19</v>
      </c>
      <c r="I864" t="s">
        <v>20</v>
      </c>
      <c r="M864" t="s">
        <v>27</v>
      </c>
      <c r="R864" cm="1">
        <f t="array" ref="R864">SUMPRODUCT(--('1850 Not Stated Clean'!A864:Q864 &lt;&gt; '1850 Not Stated Raw'!A864:Q864))</f>
        <v>0</v>
      </c>
    </row>
    <row r="865" spans="1:18">
      <c r="A865">
        <v>24</v>
      </c>
      <c r="B865">
        <v>141</v>
      </c>
      <c r="C865">
        <v>150</v>
      </c>
      <c r="D865" t="s">
        <v>110</v>
      </c>
      <c r="E865" t="s">
        <v>637</v>
      </c>
      <c r="F865">
        <v>3</v>
      </c>
      <c r="G865">
        <v>1847</v>
      </c>
      <c r="H865" t="s">
        <v>24</v>
      </c>
      <c r="I865" t="s">
        <v>20</v>
      </c>
      <c r="M865" t="s">
        <v>27</v>
      </c>
      <c r="R865" cm="1">
        <f t="array" ref="R865">SUMPRODUCT(--('1850 Not Stated Clean'!A865:Q865 &lt;&gt; '1850 Not Stated Raw'!A865:Q865))</f>
        <v>0</v>
      </c>
    </row>
    <row r="866" spans="1:18">
      <c r="A866">
        <v>25</v>
      </c>
      <c r="B866">
        <v>142</v>
      </c>
      <c r="C866">
        <v>151</v>
      </c>
      <c r="D866" t="s">
        <v>640</v>
      </c>
      <c r="E866" t="s">
        <v>495</v>
      </c>
      <c r="F866">
        <v>24</v>
      </c>
      <c r="G866">
        <v>1826</v>
      </c>
      <c r="H866" t="s">
        <v>19</v>
      </c>
      <c r="I866" t="s">
        <v>20</v>
      </c>
      <c r="J866" t="s">
        <v>32</v>
      </c>
      <c r="K866" t="s">
        <v>33</v>
      </c>
      <c r="L866">
        <v>1200</v>
      </c>
      <c r="M866" t="s">
        <v>66</v>
      </c>
      <c r="R866" cm="1">
        <f t="array" ref="R866">SUMPRODUCT(--('1850 Not Stated Clean'!A866:Q866 &lt;&gt; '1850 Not Stated Raw'!A866:Q866))</f>
        <v>0</v>
      </c>
    </row>
    <row r="867" spans="1:18">
      <c r="A867">
        <v>26</v>
      </c>
      <c r="B867">
        <v>142</v>
      </c>
      <c r="C867">
        <v>151</v>
      </c>
      <c r="D867" t="s">
        <v>558</v>
      </c>
      <c r="E867" t="s">
        <v>495</v>
      </c>
      <c r="F867">
        <v>18</v>
      </c>
      <c r="G867">
        <v>1832</v>
      </c>
      <c r="H867" t="s">
        <v>24</v>
      </c>
      <c r="I867" t="s">
        <v>20</v>
      </c>
      <c r="M867" t="s">
        <v>41</v>
      </c>
      <c r="R867" cm="1">
        <f t="array" ref="R867">SUMPRODUCT(--('1850 Not Stated Clean'!A867:Q867 &lt;&gt; '1850 Not Stated Raw'!A867:Q867))</f>
        <v>0</v>
      </c>
    </row>
    <row r="868" spans="1:18">
      <c r="A868">
        <v>27</v>
      </c>
      <c r="B868">
        <v>142</v>
      </c>
      <c r="C868">
        <v>151</v>
      </c>
      <c r="D868" t="s">
        <v>524</v>
      </c>
      <c r="E868" t="s">
        <v>495</v>
      </c>
      <c r="F868">
        <v>1</v>
      </c>
      <c r="G868">
        <v>1849</v>
      </c>
      <c r="H868" t="s">
        <v>19</v>
      </c>
      <c r="I868" t="s">
        <v>20</v>
      </c>
      <c r="M868" t="s">
        <v>66</v>
      </c>
      <c r="R868" cm="1">
        <f t="array" ref="R868">SUMPRODUCT(--('1850 Not Stated Clean'!A868:Q868 &lt;&gt; '1850 Not Stated Raw'!A868:Q868))</f>
        <v>0</v>
      </c>
    </row>
    <row r="869" spans="1:18">
      <c r="A869">
        <v>28</v>
      </c>
      <c r="B869">
        <v>143</v>
      </c>
      <c r="C869">
        <v>152</v>
      </c>
      <c r="D869" t="s">
        <v>111</v>
      </c>
      <c r="E869" t="s">
        <v>925</v>
      </c>
      <c r="F869">
        <v>74</v>
      </c>
      <c r="G869">
        <v>1776</v>
      </c>
      <c r="H869" t="s">
        <v>19</v>
      </c>
      <c r="I869" t="s">
        <v>20</v>
      </c>
      <c r="J869" t="s">
        <v>32</v>
      </c>
      <c r="K869" t="s">
        <v>33</v>
      </c>
      <c r="L869">
        <v>7728</v>
      </c>
      <c r="M869" t="s">
        <v>77</v>
      </c>
      <c r="R869" cm="1">
        <f t="array" ref="R869">SUMPRODUCT(--('1850 Not Stated Clean'!A869:Q869 &lt;&gt; '1850 Not Stated Raw'!A869:Q869))</f>
        <v>1</v>
      </c>
    </row>
    <row r="870" spans="1:18">
      <c r="A870">
        <v>29</v>
      </c>
      <c r="B870">
        <v>144</v>
      </c>
      <c r="C870">
        <v>153</v>
      </c>
      <c r="D870" t="s">
        <v>528</v>
      </c>
      <c r="E870" t="s">
        <v>642</v>
      </c>
      <c r="F870">
        <v>52</v>
      </c>
      <c r="G870">
        <v>1798</v>
      </c>
      <c r="H870" t="s">
        <v>19</v>
      </c>
      <c r="I870" t="s">
        <v>20</v>
      </c>
      <c r="J870" t="s">
        <v>32</v>
      </c>
      <c r="K870" t="s">
        <v>33</v>
      </c>
      <c r="L870">
        <v>925</v>
      </c>
      <c r="M870" t="s">
        <v>34</v>
      </c>
      <c r="R870" cm="1">
        <f t="array" ref="R870">SUMPRODUCT(--('1850 Not Stated Clean'!A870:Q870 &lt;&gt; '1850 Not Stated Raw'!A870:Q870))</f>
        <v>0</v>
      </c>
    </row>
    <row r="871" spans="1:18">
      <c r="A871">
        <v>30</v>
      </c>
      <c r="B871">
        <v>144</v>
      </c>
      <c r="C871">
        <v>153</v>
      </c>
      <c r="D871" t="s">
        <v>643</v>
      </c>
      <c r="E871" t="s">
        <v>642</v>
      </c>
      <c r="F871">
        <v>44</v>
      </c>
      <c r="G871">
        <v>1806</v>
      </c>
      <c r="H871" t="s">
        <v>24</v>
      </c>
      <c r="I871" t="s">
        <v>20</v>
      </c>
      <c r="M871" t="s">
        <v>77</v>
      </c>
      <c r="R871" cm="1">
        <f t="array" ref="R871">SUMPRODUCT(--('1850 Not Stated Clean'!A871:Q871 &lt;&gt; '1850 Not Stated Raw'!A871:Q871))</f>
        <v>0</v>
      </c>
    </row>
    <row r="872" spans="1:18">
      <c r="A872">
        <v>31</v>
      </c>
      <c r="B872">
        <v>144</v>
      </c>
      <c r="C872">
        <v>153</v>
      </c>
      <c r="D872" t="s">
        <v>374</v>
      </c>
      <c r="E872" t="s">
        <v>642</v>
      </c>
      <c r="F872">
        <v>16</v>
      </c>
      <c r="G872">
        <v>1834</v>
      </c>
      <c r="H872" t="s">
        <v>24</v>
      </c>
      <c r="I872" t="s">
        <v>20</v>
      </c>
      <c r="M872" t="s">
        <v>38</v>
      </c>
      <c r="R872" cm="1">
        <f t="array" ref="R872">SUMPRODUCT(--('1850 Not Stated Clean'!A872:Q872 &lt;&gt; '1850 Not Stated Raw'!A872:Q872))</f>
        <v>0</v>
      </c>
    </row>
    <row r="873" spans="1:18">
      <c r="A873">
        <v>32</v>
      </c>
      <c r="B873">
        <v>144</v>
      </c>
      <c r="C873">
        <v>153</v>
      </c>
      <c r="D873" t="s">
        <v>644</v>
      </c>
      <c r="E873" t="s">
        <v>642</v>
      </c>
      <c r="F873">
        <v>13</v>
      </c>
      <c r="G873">
        <v>1837</v>
      </c>
      <c r="H873" t="s">
        <v>19</v>
      </c>
      <c r="I873" t="s">
        <v>20</v>
      </c>
      <c r="M873" t="s">
        <v>52</v>
      </c>
      <c r="R873" cm="1">
        <f t="array" ref="R873">SUMPRODUCT(--('1850 Not Stated Clean'!A873:Q873 &lt;&gt; '1850 Not Stated Raw'!A873:Q873))</f>
        <v>0</v>
      </c>
    </row>
    <row r="874" spans="1:18">
      <c r="A874">
        <v>33</v>
      </c>
      <c r="B874">
        <v>144</v>
      </c>
      <c r="C874">
        <v>153</v>
      </c>
      <c r="D874" t="s">
        <v>645</v>
      </c>
      <c r="E874" t="s">
        <v>642</v>
      </c>
      <c r="F874">
        <v>11</v>
      </c>
      <c r="G874">
        <v>1839</v>
      </c>
      <c r="H874" t="s">
        <v>24</v>
      </c>
      <c r="I874" t="s">
        <v>20</v>
      </c>
      <c r="M874" t="s">
        <v>52</v>
      </c>
      <c r="R874" cm="1">
        <f t="array" ref="R874">SUMPRODUCT(--('1850 Not Stated Clean'!A874:Q874 &lt;&gt; '1850 Not Stated Raw'!A874:Q874))</f>
        <v>0</v>
      </c>
    </row>
    <row r="875" spans="1:18">
      <c r="A875">
        <v>34</v>
      </c>
      <c r="B875">
        <v>144</v>
      </c>
      <c r="C875">
        <v>153</v>
      </c>
      <c r="D875" t="s">
        <v>267</v>
      </c>
      <c r="E875" t="s">
        <v>642</v>
      </c>
      <c r="F875">
        <v>9</v>
      </c>
      <c r="G875">
        <v>1841</v>
      </c>
      <c r="H875" t="s">
        <v>24</v>
      </c>
      <c r="I875" t="s">
        <v>20</v>
      </c>
      <c r="M875" t="s">
        <v>52</v>
      </c>
      <c r="R875" cm="1">
        <f t="array" ref="R875">SUMPRODUCT(--('1850 Not Stated Clean'!A875:Q875 &lt;&gt; '1850 Not Stated Raw'!A875:Q875))</f>
        <v>0</v>
      </c>
    </row>
    <row r="876" spans="1:18">
      <c r="A876">
        <v>35</v>
      </c>
      <c r="B876">
        <v>144</v>
      </c>
      <c r="C876">
        <v>153</v>
      </c>
      <c r="D876" t="s">
        <v>77</v>
      </c>
      <c r="E876" t="s">
        <v>642</v>
      </c>
      <c r="F876">
        <v>7</v>
      </c>
      <c r="G876">
        <v>1843</v>
      </c>
      <c r="H876" t="s">
        <v>24</v>
      </c>
      <c r="I876" t="s">
        <v>20</v>
      </c>
      <c r="M876" t="s">
        <v>52</v>
      </c>
      <c r="R876" cm="1">
        <f t="array" ref="R876">SUMPRODUCT(--('1850 Not Stated Clean'!A876:Q876 &lt;&gt; '1850 Not Stated Raw'!A876:Q876))</f>
        <v>0</v>
      </c>
    </row>
    <row r="877" spans="1:18">
      <c r="A877">
        <v>36</v>
      </c>
      <c r="B877">
        <v>144</v>
      </c>
      <c r="C877">
        <v>153</v>
      </c>
      <c r="D877" t="s">
        <v>646</v>
      </c>
      <c r="E877" t="s">
        <v>642</v>
      </c>
      <c r="F877">
        <v>1</v>
      </c>
      <c r="G877">
        <v>1849</v>
      </c>
      <c r="H877" t="s">
        <v>24</v>
      </c>
      <c r="I877" t="s">
        <v>20</v>
      </c>
      <c r="M877" t="s">
        <v>27</v>
      </c>
      <c r="R877" cm="1">
        <f t="array" ref="R877">SUMPRODUCT(--('1850 Not Stated Clean'!A877:Q877 &lt;&gt; '1850 Not Stated Raw'!A877:Q877))</f>
        <v>0</v>
      </c>
    </row>
    <row r="878" spans="1:18">
      <c r="A878">
        <v>37</v>
      </c>
      <c r="B878">
        <v>145</v>
      </c>
      <c r="C878">
        <v>154</v>
      </c>
      <c r="D878" t="s">
        <v>647</v>
      </c>
      <c r="E878" t="s">
        <v>648</v>
      </c>
      <c r="F878">
        <v>55</v>
      </c>
      <c r="G878">
        <v>1795</v>
      </c>
      <c r="H878" t="s">
        <v>19</v>
      </c>
      <c r="I878" t="s">
        <v>20</v>
      </c>
      <c r="J878" t="s">
        <v>32</v>
      </c>
      <c r="K878" t="s">
        <v>33</v>
      </c>
      <c r="M878" t="s">
        <v>77</v>
      </c>
      <c r="R878" cm="1">
        <f t="array" ref="R878">SUMPRODUCT(--('1850 Not Stated Clean'!A878:Q878 &lt;&gt; '1850 Not Stated Raw'!A878:Q878))</f>
        <v>0</v>
      </c>
    </row>
    <row r="879" spans="1:18">
      <c r="A879">
        <v>38</v>
      </c>
      <c r="B879">
        <v>145</v>
      </c>
      <c r="C879">
        <v>154</v>
      </c>
      <c r="D879" t="s">
        <v>267</v>
      </c>
      <c r="E879" t="s">
        <v>648</v>
      </c>
      <c r="F879">
        <v>36</v>
      </c>
      <c r="G879">
        <v>1814</v>
      </c>
      <c r="H879" t="s">
        <v>24</v>
      </c>
      <c r="I879" t="s">
        <v>20</v>
      </c>
      <c r="M879" t="s">
        <v>38</v>
      </c>
      <c r="R879" cm="1">
        <f t="array" ref="R879">SUMPRODUCT(--('1850 Not Stated Clean'!A879:Q879 &lt;&gt; '1850 Not Stated Raw'!A879:Q879))</f>
        <v>0</v>
      </c>
    </row>
    <row r="880" spans="1:18">
      <c r="A880">
        <v>39</v>
      </c>
      <c r="B880">
        <v>145</v>
      </c>
      <c r="C880">
        <v>154</v>
      </c>
      <c r="D880" t="s">
        <v>479</v>
      </c>
      <c r="E880" t="s">
        <v>648</v>
      </c>
      <c r="F880">
        <v>12</v>
      </c>
      <c r="G880">
        <v>1838</v>
      </c>
      <c r="H880" t="s">
        <v>24</v>
      </c>
      <c r="I880" t="s">
        <v>20</v>
      </c>
      <c r="M880" t="s">
        <v>41</v>
      </c>
      <c r="O880" t="s">
        <v>57</v>
      </c>
      <c r="R880" cm="1">
        <f t="array" ref="R880">SUMPRODUCT(--('1850 Not Stated Clean'!A880:Q880 &lt;&gt; '1850 Not Stated Raw'!A880:Q880))</f>
        <v>0</v>
      </c>
    </row>
    <row r="881" spans="1:18">
      <c r="A881">
        <v>40</v>
      </c>
      <c r="B881">
        <v>145</v>
      </c>
      <c r="C881">
        <v>154</v>
      </c>
      <c r="D881" t="s">
        <v>384</v>
      </c>
      <c r="E881" t="s">
        <v>648</v>
      </c>
      <c r="F881">
        <v>9</v>
      </c>
      <c r="G881">
        <v>1841</v>
      </c>
      <c r="H881" t="s">
        <v>24</v>
      </c>
      <c r="I881" t="s">
        <v>20</v>
      </c>
      <c r="M881" t="s">
        <v>66</v>
      </c>
      <c r="R881" cm="1">
        <f t="array" ref="R881">SUMPRODUCT(--('1850 Not Stated Clean'!A881:Q881 &lt;&gt; '1850 Not Stated Raw'!A881:Q881))</f>
        <v>0</v>
      </c>
    </row>
    <row r="882" spans="1:18">
      <c r="A882">
        <v>41</v>
      </c>
      <c r="B882">
        <v>145</v>
      </c>
      <c r="C882">
        <v>154</v>
      </c>
      <c r="D882" t="s">
        <v>371</v>
      </c>
      <c r="E882" t="s">
        <v>648</v>
      </c>
      <c r="F882">
        <v>7</v>
      </c>
      <c r="G882">
        <v>1843</v>
      </c>
      <c r="H882" t="s">
        <v>24</v>
      </c>
      <c r="I882" t="s">
        <v>20</v>
      </c>
      <c r="M882" t="s">
        <v>66</v>
      </c>
      <c r="O882" t="s">
        <v>57</v>
      </c>
      <c r="R882" cm="1">
        <f t="array" ref="R882">SUMPRODUCT(--('1850 Not Stated Clean'!A882:Q882 &lt;&gt; '1850 Not Stated Raw'!A882:Q882))</f>
        <v>0</v>
      </c>
    </row>
    <row r="883" spans="1:18">
      <c r="A883">
        <v>42</v>
      </c>
      <c r="B883">
        <v>145</v>
      </c>
      <c r="C883">
        <v>154</v>
      </c>
      <c r="D883" t="s">
        <v>504</v>
      </c>
      <c r="E883" t="s">
        <v>560</v>
      </c>
      <c r="F883">
        <v>18</v>
      </c>
      <c r="G883">
        <v>1832</v>
      </c>
      <c r="H883" t="s">
        <v>19</v>
      </c>
      <c r="I883" t="s">
        <v>20</v>
      </c>
      <c r="R883" cm="1">
        <f t="array" ref="R883">SUMPRODUCT(--('1850 Not Stated Clean'!A883:Q883 &lt;&gt; '1850 Not Stated Raw'!A883:Q883))</f>
        <v>2</v>
      </c>
    </row>
    <row r="884" spans="1:18">
      <c r="A884">
        <v>1</v>
      </c>
      <c r="B884">
        <v>145</v>
      </c>
      <c r="C884">
        <v>154</v>
      </c>
      <c r="D884" t="s">
        <v>649</v>
      </c>
      <c r="E884" t="s">
        <v>648</v>
      </c>
      <c r="F884">
        <v>3</v>
      </c>
      <c r="G884">
        <v>1847</v>
      </c>
      <c r="H884" t="s">
        <v>24</v>
      </c>
      <c r="I884" t="s">
        <v>20</v>
      </c>
      <c r="M884" t="s">
        <v>52</v>
      </c>
      <c r="R884" cm="1">
        <f t="array" ref="R884">SUMPRODUCT(--('1850 Not Stated Clean'!A884:Q884 &lt;&gt; '1850 Not Stated Raw'!A884:Q884))</f>
        <v>0</v>
      </c>
    </row>
    <row r="885" spans="1:18">
      <c r="A885">
        <v>2</v>
      </c>
      <c r="B885">
        <v>145</v>
      </c>
      <c r="C885">
        <v>154</v>
      </c>
      <c r="D885" t="s">
        <v>650</v>
      </c>
      <c r="E885" t="s">
        <v>648</v>
      </c>
      <c r="F885">
        <v>2</v>
      </c>
      <c r="G885">
        <v>1848</v>
      </c>
      <c r="H885" t="s">
        <v>19</v>
      </c>
      <c r="I885" t="s">
        <v>20</v>
      </c>
      <c r="M885" t="s">
        <v>27</v>
      </c>
      <c r="R885" cm="1">
        <f t="array" ref="R885">SUMPRODUCT(--('1850 Not Stated Clean'!A885:Q885 &lt;&gt; '1850 Not Stated Raw'!A885:Q885))</f>
        <v>0</v>
      </c>
    </row>
    <row r="886" spans="1:18">
      <c r="A886">
        <v>3</v>
      </c>
      <c r="B886">
        <v>146</v>
      </c>
      <c r="C886">
        <v>155</v>
      </c>
      <c r="D886" t="s">
        <v>651</v>
      </c>
      <c r="E886" t="s">
        <v>652</v>
      </c>
      <c r="F886">
        <v>35</v>
      </c>
      <c r="G886">
        <v>1815</v>
      </c>
      <c r="H886" t="s">
        <v>19</v>
      </c>
      <c r="I886" t="s">
        <v>20</v>
      </c>
      <c r="J886" t="s">
        <v>32</v>
      </c>
      <c r="K886" t="s">
        <v>33</v>
      </c>
      <c r="L886">
        <v>10000</v>
      </c>
      <c r="M886" t="s">
        <v>34</v>
      </c>
      <c r="R886" cm="1">
        <f t="array" ref="R886">SUMPRODUCT(--('1850 Not Stated Clean'!A886:Q886 &lt;&gt; '1850 Not Stated Raw'!A886:Q886))</f>
        <v>0</v>
      </c>
    </row>
    <row r="887" spans="1:18">
      <c r="A887">
        <v>4</v>
      </c>
      <c r="B887">
        <v>146</v>
      </c>
      <c r="C887">
        <v>155</v>
      </c>
      <c r="D887" t="s">
        <v>479</v>
      </c>
      <c r="E887" t="s">
        <v>652</v>
      </c>
      <c r="F887">
        <v>27</v>
      </c>
      <c r="G887">
        <v>1823</v>
      </c>
      <c r="H887" t="s">
        <v>24</v>
      </c>
      <c r="I887" t="s">
        <v>20</v>
      </c>
      <c r="M887" t="s">
        <v>126</v>
      </c>
      <c r="R887" cm="1">
        <f t="array" ref="R887">SUMPRODUCT(--('1850 Not Stated Clean'!A887:Q887 &lt;&gt; '1850 Not Stated Raw'!A887:Q887))</f>
        <v>0</v>
      </c>
    </row>
    <row r="888" spans="1:18">
      <c r="A888">
        <v>5</v>
      </c>
      <c r="B888">
        <v>146</v>
      </c>
      <c r="C888">
        <v>155</v>
      </c>
      <c r="D888" t="s">
        <v>305</v>
      </c>
      <c r="E888" t="s">
        <v>652</v>
      </c>
      <c r="F888">
        <v>12</v>
      </c>
      <c r="G888">
        <v>1838</v>
      </c>
      <c r="H888" t="s">
        <v>24</v>
      </c>
      <c r="I888" t="s">
        <v>20</v>
      </c>
      <c r="M888" t="s">
        <v>27</v>
      </c>
      <c r="O888" t="s">
        <v>57</v>
      </c>
      <c r="R888" cm="1">
        <f t="array" ref="R888">SUMPRODUCT(--('1850 Not Stated Clean'!A888:Q888 &lt;&gt; '1850 Not Stated Raw'!A888:Q888))</f>
        <v>0</v>
      </c>
    </row>
    <row r="889" spans="1:18">
      <c r="A889">
        <v>6</v>
      </c>
      <c r="B889">
        <v>146</v>
      </c>
      <c r="C889">
        <v>155</v>
      </c>
      <c r="D889" t="s">
        <v>479</v>
      </c>
      <c r="E889" t="s">
        <v>652</v>
      </c>
      <c r="F889">
        <v>9</v>
      </c>
      <c r="G889">
        <v>1841</v>
      </c>
      <c r="H889" t="s">
        <v>24</v>
      </c>
      <c r="I889" t="s">
        <v>20</v>
      </c>
      <c r="M889" t="s">
        <v>27</v>
      </c>
      <c r="O889" t="s">
        <v>57</v>
      </c>
      <c r="R889" cm="1">
        <f t="array" ref="R889">SUMPRODUCT(--('1850 Not Stated Clean'!A889:Q889 &lt;&gt; '1850 Not Stated Raw'!A889:Q889))</f>
        <v>0</v>
      </c>
    </row>
    <row r="890" spans="1:18">
      <c r="A890">
        <v>7</v>
      </c>
      <c r="B890">
        <v>146</v>
      </c>
      <c r="C890">
        <v>155</v>
      </c>
      <c r="D890" t="s">
        <v>653</v>
      </c>
      <c r="E890" t="s">
        <v>652</v>
      </c>
      <c r="F890">
        <v>2</v>
      </c>
      <c r="G890">
        <v>1848</v>
      </c>
      <c r="H890" t="s">
        <v>19</v>
      </c>
      <c r="I890" t="s">
        <v>20</v>
      </c>
      <c r="M890" t="s">
        <v>27</v>
      </c>
      <c r="R890" cm="1">
        <f t="array" ref="R890">SUMPRODUCT(--('1850 Not Stated Clean'!A890:Q890 &lt;&gt; '1850 Not Stated Raw'!A890:Q890))</f>
        <v>0</v>
      </c>
    </row>
    <row r="891" spans="1:18">
      <c r="A891">
        <v>8</v>
      </c>
      <c r="B891">
        <v>146</v>
      </c>
      <c r="C891">
        <v>155</v>
      </c>
      <c r="D891" t="s">
        <v>316</v>
      </c>
      <c r="E891" t="s">
        <v>652</v>
      </c>
      <c r="F891">
        <v>2</v>
      </c>
      <c r="G891">
        <v>1848</v>
      </c>
      <c r="H891" t="s">
        <v>19</v>
      </c>
      <c r="I891" t="s">
        <v>20</v>
      </c>
      <c r="M891" t="s">
        <v>27</v>
      </c>
      <c r="R891" cm="1">
        <f t="array" ref="R891">SUMPRODUCT(--('1850 Not Stated Clean'!A891:Q891 &lt;&gt; '1850 Not Stated Raw'!A891:Q891))</f>
        <v>0</v>
      </c>
    </row>
    <row r="892" spans="1:18">
      <c r="A892">
        <v>9</v>
      </c>
      <c r="B892">
        <v>146</v>
      </c>
      <c r="C892">
        <v>155</v>
      </c>
      <c r="D892" t="s">
        <v>654</v>
      </c>
      <c r="E892" t="s">
        <v>655</v>
      </c>
      <c r="F892">
        <v>55</v>
      </c>
      <c r="G892">
        <v>1795</v>
      </c>
      <c r="H892" t="s">
        <v>24</v>
      </c>
      <c r="I892" t="s">
        <v>20</v>
      </c>
      <c r="L892">
        <v>800</v>
      </c>
      <c r="M892" t="s">
        <v>142</v>
      </c>
      <c r="R892" cm="1">
        <f t="array" ref="R892">SUMPRODUCT(--('1850 Not Stated Clean'!A892:Q892 &lt;&gt; '1850 Not Stated Raw'!A892:Q892))</f>
        <v>0</v>
      </c>
    </row>
    <row r="893" spans="1:18">
      <c r="A893">
        <v>10</v>
      </c>
      <c r="B893">
        <v>146</v>
      </c>
      <c r="C893">
        <v>155</v>
      </c>
      <c r="D893" t="s">
        <v>189</v>
      </c>
      <c r="E893" t="s">
        <v>655</v>
      </c>
      <c r="F893">
        <v>29</v>
      </c>
      <c r="G893">
        <v>1821</v>
      </c>
      <c r="H893" t="s">
        <v>19</v>
      </c>
      <c r="I893" t="s">
        <v>20</v>
      </c>
      <c r="J893" t="s">
        <v>225</v>
      </c>
      <c r="K893" t="s">
        <v>226</v>
      </c>
      <c r="L893">
        <v>120</v>
      </c>
      <c r="M893" t="s">
        <v>126</v>
      </c>
      <c r="R893" cm="1">
        <f t="array" ref="R893">SUMPRODUCT(--('1850 Not Stated Clean'!A893:Q893 &lt;&gt; '1850 Not Stated Raw'!A893:Q893))</f>
        <v>0</v>
      </c>
    </row>
    <row r="894" spans="1:18">
      <c r="A894">
        <v>11</v>
      </c>
      <c r="B894">
        <v>146</v>
      </c>
      <c r="C894">
        <v>155</v>
      </c>
      <c r="D894" t="s">
        <v>95</v>
      </c>
      <c r="E894" t="s">
        <v>117</v>
      </c>
      <c r="F894">
        <v>26</v>
      </c>
      <c r="G894">
        <v>1824</v>
      </c>
      <c r="H894" t="s">
        <v>19</v>
      </c>
      <c r="I894" t="s">
        <v>20</v>
      </c>
      <c r="J894" t="s">
        <v>225</v>
      </c>
      <c r="K894" t="s">
        <v>226</v>
      </c>
      <c r="M894" t="s">
        <v>41</v>
      </c>
      <c r="R894" cm="1">
        <f t="array" ref="R894">SUMPRODUCT(--('1850 Not Stated Clean'!A894:Q894 &lt;&gt; '1850 Not Stated Raw'!A894:Q894))</f>
        <v>0</v>
      </c>
    </row>
    <row r="895" spans="1:18">
      <c r="A895">
        <v>12</v>
      </c>
      <c r="B895">
        <v>147</v>
      </c>
      <c r="C895">
        <v>156</v>
      </c>
      <c r="D895" t="s">
        <v>656</v>
      </c>
      <c r="E895" t="s">
        <v>619</v>
      </c>
      <c r="F895">
        <v>33</v>
      </c>
      <c r="G895">
        <v>1817</v>
      </c>
      <c r="H895" t="s">
        <v>19</v>
      </c>
      <c r="I895" t="s">
        <v>20</v>
      </c>
      <c r="J895" t="s">
        <v>32</v>
      </c>
      <c r="K895" t="s">
        <v>33</v>
      </c>
      <c r="L895">
        <v>900</v>
      </c>
      <c r="M895" t="s">
        <v>41</v>
      </c>
      <c r="R895" cm="1">
        <f t="array" ref="R895">SUMPRODUCT(--('1850 Not Stated Clean'!A895:Q895 &lt;&gt; '1850 Not Stated Raw'!A895:Q895))</f>
        <v>0</v>
      </c>
    </row>
    <row r="896" spans="1:18">
      <c r="A896">
        <v>13</v>
      </c>
      <c r="B896">
        <v>147</v>
      </c>
      <c r="C896">
        <v>156</v>
      </c>
      <c r="D896" t="s">
        <v>657</v>
      </c>
      <c r="E896" t="s">
        <v>619</v>
      </c>
      <c r="F896">
        <v>19</v>
      </c>
      <c r="G896">
        <v>1831</v>
      </c>
      <c r="H896" t="s">
        <v>24</v>
      </c>
      <c r="I896" t="s">
        <v>20</v>
      </c>
      <c r="M896" t="s">
        <v>52</v>
      </c>
      <c r="P896" t="s">
        <v>57</v>
      </c>
      <c r="R896" cm="1">
        <f t="array" ref="R896">SUMPRODUCT(--('1850 Not Stated Clean'!A896:Q896 &lt;&gt; '1850 Not Stated Raw'!A896:Q896))</f>
        <v>0</v>
      </c>
    </row>
    <row r="897" spans="1:18">
      <c r="A897">
        <v>14</v>
      </c>
      <c r="B897">
        <v>147</v>
      </c>
      <c r="C897">
        <v>156</v>
      </c>
      <c r="D897" t="s">
        <v>477</v>
      </c>
      <c r="E897" t="s">
        <v>619</v>
      </c>
      <c r="F897">
        <v>1</v>
      </c>
      <c r="G897">
        <v>1849</v>
      </c>
      <c r="H897" t="s">
        <v>24</v>
      </c>
      <c r="I897" t="s">
        <v>20</v>
      </c>
      <c r="M897" t="s">
        <v>27</v>
      </c>
      <c r="R897" cm="1">
        <f t="array" ref="R897">SUMPRODUCT(--('1850 Not Stated Clean'!A897:Q897 &lt;&gt; '1850 Not Stated Raw'!A897:Q897))</f>
        <v>0</v>
      </c>
    </row>
    <row r="898" spans="1:18">
      <c r="A898">
        <v>15</v>
      </c>
      <c r="B898">
        <v>148</v>
      </c>
      <c r="C898">
        <v>157</v>
      </c>
      <c r="D898" t="s">
        <v>75</v>
      </c>
      <c r="E898" t="s">
        <v>221</v>
      </c>
      <c r="F898">
        <v>39</v>
      </c>
      <c r="G898">
        <v>1811</v>
      </c>
      <c r="H898" t="s">
        <v>19</v>
      </c>
      <c r="I898" t="s">
        <v>20</v>
      </c>
      <c r="J898" t="s">
        <v>32</v>
      </c>
      <c r="K898" t="s">
        <v>33</v>
      </c>
      <c r="L898">
        <v>800</v>
      </c>
      <c r="M898" t="s">
        <v>41</v>
      </c>
      <c r="R898" cm="1">
        <f t="array" ref="R898">SUMPRODUCT(--('1850 Not Stated Clean'!A898:Q898 &lt;&gt; '1850 Not Stated Raw'!A898:Q898))</f>
        <v>0</v>
      </c>
    </row>
    <row r="899" spans="1:18">
      <c r="A899">
        <v>16</v>
      </c>
      <c r="B899">
        <v>148</v>
      </c>
      <c r="C899">
        <v>157</v>
      </c>
      <c r="D899" t="s">
        <v>270</v>
      </c>
      <c r="E899" t="s">
        <v>221</v>
      </c>
      <c r="F899">
        <v>27</v>
      </c>
      <c r="G899">
        <v>1823</v>
      </c>
      <c r="H899" t="s">
        <v>24</v>
      </c>
      <c r="I899" t="s">
        <v>20</v>
      </c>
      <c r="M899" t="s">
        <v>41</v>
      </c>
      <c r="R899" cm="1">
        <f t="array" ref="R899">SUMPRODUCT(--('1850 Not Stated Clean'!A899:Q899 &lt;&gt; '1850 Not Stated Raw'!A899:Q899))</f>
        <v>0</v>
      </c>
    </row>
    <row r="900" spans="1:18">
      <c r="A900">
        <v>17</v>
      </c>
      <c r="B900">
        <v>148</v>
      </c>
      <c r="C900">
        <v>157</v>
      </c>
      <c r="D900" t="s">
        <v>384</v>
      </c>
      <c r="E900" t="s">
        <v>221</v>
      </c>
      <c r="F900">
        <v>4</v>
      </c>
      <c r="G900">
        <v>1846</v>
      </c>
      <c r="H900" t="s">
        <v>24</v>
      </c>
      <c r="I900" t="s">
        <v>20</v>
      </c>
      <c r="M900" t="s">
        <v>27</v>
      </c>
      <c r="R900" cm="1">
        <f t="array" ref="R900">SUMPRODUCT(--('1850 Not Stated Clean'!A900:Q900 &lt;&gt; '1850 Not Stated Raw'!A900:Q900))</f>
        <v>0</v>
      </c>
    </row>
    <row r="901" spans="1:18">
      <c r="A901">
        <v>18</v>
      </c>
      <c r="B901">
        <v>148</v>
      </c>
      <c r="C901">
        <v>157</v>
      </c>
      <c r="D901" t="s">
        <v>658</v>
      </c>
      <c r="E901" t="s">
        <v>221</v>
      </c>
      <c r="F901">
        <v>2</v>
      </c>
      <c r="G901">
        <v>1848</v>
      </c>
      <c r="H901" t="s">
        <v>19</v>
      </c>
      <c r="I901" t="s">
        <v>20</v>
      </c>
      <c r="M901" t="s">
        <v>27</v>
      </c>
      <c r="R901" cm="1">
        <f t="array" ref="R901">SUMPRODUCT(--('1850 Not Stated Clean'!A901:Q901 &lt;&gt; '1850 Not Stated Raw'!A901:Q901))</f>
        <v>0</v>
      </c>
    </row>
    <row r="902" spans="1:18">
      <c r="A902">
        <v>19</v>
      </c>
      <c r="B902">
        <v>148</v>
      </c>
      <c r="C902">
        <v>157</v>
      </c>
      <c r="D902" t="s">
        <v>127</v>
      </c>
      <c r="E902" t="s">
        <v>221</v>
      </c>
      <c r="F902">
        <v>0</v>
      </c>
      <c r="G902">
        <v>1850</v>
      </c>
      <c r="H902" t="s">
        <v>19</v>
      </c>
      <c r="I902" t="s">
        <v>20</v>
      </c>
      <c r="M902" t="s">
        <v>27</v>
      </c>
      <c r="R902" cm="1">
        <f t="array" ref="R902">SUMPRODUCT(--('1850 Not Stated Clean'!A902:Q902 &lt;&gt; '1850 Not Stated Raw'!A902:Q902))</f>
        <v>1</v>
      </c>
    </row>
    <row r="903" spans="1:18">
      <c r="A903">
        <v>20</v>
      </c>
      <c r="B903">
        <v>149</v>
      </c>
      <c r="C903">
        <v>158</v>
      </c>
      <c r="D903" t="s">
        <v>659</v>
      </c>
      <c r="E903" t="s">
        <v>660</v>
      </c>
      <c r="F903">
        <v>30</v>
      </c>
      <c r="G903">
        <v>1820</v>
      </c>
      <c r="H903" t="s">
        <v>19</v>
      </c>
      <c r="I903" t="s">
        <v>20</v>
      </c>
      <c r="M903" t="s">
        <v>41</v>
      </c>
      <c r="R903" cm="1">
        <f t="array" ref="R903">SUMPRODUCT(--('1850 Not Stated Clean'!A903:Q903 &lt;&gt; '1850 Not Stated Raw'!A903:Q903))</f>
        <v>0</v>
      </c>
    </row>
    <row r="904" spans="1:18">
      <c r="A904">
        <v>21</v>
      </c>
      <c r="B904">
        <v>149</v>
      </c>
      <c r="C904">
        <v>158</v>
      </c>
      <c r="D904" t="s">
        <v>110</v>
      </c>
      <c r="E904" t="s">
        <v>660</v>
      </c>
      <c r="F904">
        <v>23</v>
      </c>
      <c r="G904">
        <v>1827</v>
      </c>
      <c r="H904" t="s">
        <v>24</v>
      </c>
      <c r="I904" t="s">
        <v>20</v>
      </c>
      <c r="M904" t="s">
        <v>38</v>
      </c>
      <c r="P904" t="s">
        <v>57</v>
      </c>
      <c r="R904" cm="1">
        <f t="array" ref="R904">SUMPRODUCT(--('1850 Not Stated Clean'!A904:Q904 &lt;&gt; '1850 Not Stated Raw'!A904:Q904))</f>
        <v>0</v>
      </c>
    </row>
    <row r="905" spans="1:18">
      <c r="A905">
        <v>22</v>
      </c>
      <c r="B905">
        <v>149</v>
      </c>
      <c r="C905">
        <v>158</v>
      </c>
      <c r="D905" t="s">
        <v>508</v>
      </c>
      <c r="E905" t="s">
        <v>660</v>
      </c>
      <c r="F905">
        <v>3</v>
      </c>
      <c r="G905">
        <v>1847</v>
      </c>
      <c r="H905" t="s">
        <v>24</v>
      </c>
      <c r="I905" t="s">
        <v>20</v>
      </c>
      <c r="M905" t="s">
        <v>27</v>
      </c>
      <c r="R905" cm="1">
        <f t="array" ref="R905">SUMPRODUCT(--('1850 Not Stated Clean'!A905:Q905 &lt;&gt; '1850 Not Stated Raw'!A905:Q905))</f>
        <v>0</v>
      </c>
    </row>
    <row r="906" spans="1:18">
      <c r="A906">
        <v>23</v>
      </c>
      <c r="B906">
        <v>149</v>
      </c>
      <c r="C906">
        <v>158</v>
      </c>
      <c r="D906" t="s">
        <v>48</v>
      </c>
      <c r="E906" t="s">
        <v>660</v>
      </c>
      <c r="F906">
        <v>1</v>
      </c>
      <c r="G906">
        <v>1849</v>
      </c>
      <c r="H906" t="s">
        <v>19</v>
      </c>
      <c r="I906" t="s">
        <v>20</v>
      </c>
      <c r="M906" t="s">
        <v>27</v>
      </c>
      <c r="R906" cm="1">
        <f t="array" ref="R906">SUMPRODUCT(--('1850 Not Stated Clean'!A906:Q906 &lt;&gt; '1850 Not Stated Raw'!A906:Q906))</f>
        <v>0</v>
      </c>
    </row>
    <row r="907" spans="1:18">
      <c r="A907">
        <v>24</v>
      </c>
      <c r="B907">
        <v>149</v>
      </c>
      <c r="C907">
        <v>158</v>
      </c>
      <c r="D907" t="s">
        <v>88</v>
      </c>
      <c r="E907" t="s">
        <v>661</v>
      </c>
      <c r="F907">
        <v>44</v>
      </c>
      <c r="G907">
        <v>1806</v>
      </c>
      <c r="H907" t="s">
        <v>19</v>
      </c>
      <c r="I907" t="s">
        <v>20</v>
      </c>
      <c r="J907" t="s">
        <v>344</v>
      </c>
      <c r="K907" t="s">
        <v>297</v>
      </c>
      <c r="M907" t="s">
        <v>87</v>
      </c>
      <c r="R907" cm="1">
        <f t="array" ref="R907">SUMPRODUCT(--('1850 Not Stated Clean'!A907:Q907 &lt;&gt; '1850 Not Stated Raw'!A907:Q907))</f>
        <v>0</v>
      </c>
    </row>
    <row r="908" spans="1:18">
      <c r="A908">
        <v>25</v>
      </c>
      <c r="B908">
        <v>150</v>
      </c>
      <c r="C908">
        <v>159</v>
      </c>
      <c r="D908" t="s">
        <v>95</v>
      </c>
      <c r="E908" t="s">
        <v>661</v>
      </c>
      <c r="F908">
        <v>54</v>
      </c>
      <c r="G908">
        <v>1796</v>
      </c>
      <c r="H908" t="s">
        <v>19</v>
      </c>
      <c r="I908" t="s">
        <v>20</v>
      </c>
      <c r="J908" t="s">
        <v>662</v>
      </c>
      <c r="K908" t="s">
        <v>304</v>
      </c>
      <c r="L908">
        <v>740</v>
      </c>
      <c r="M908" t="s">
        <v>87</v>
      </c>
      <c r="R908" cm="1">
        <f t="array" ref="R908">SUMPRODUCT(--('1850 Not Stated Clean'!A908:Q908 &lt;&gt; '1850 Not Stated Raw'!A908:Q908))</f>
        <v>0</v>
      </c>
    </row>
    <row r="909" spans="1:18">
      <c r="A909">
        <v>26</v>
      </c>
      <c r="B909">
        <v>150</v>
      </c>
      <c r="C909">
        <v>159</v>
      </c>
      <c r="D909" t="s">
        <v>166</v>
      </c>
      <c r="E909" t="s">
        <v>661</v>
      </c>
      <c r="F909">
        <v>45</v>
      </c>
      <c r="G909">
        <v>1805</v>
      </c>
      <c r="H909" t="s">
        <v>24</v>
      </c>
      <c r="I909" t="s">
        <v>20</v>
      </c>
      <c r="M909" t="s">
        <v>34</v>
      </c>
      <c r="R909" cm="1">
        <f t="array" ref="R909">SUMPRODUCT(--('1850 Not Stated Clean'!A909:Q909 &lt;&gt; '1850 Not Stated Raw'!A909:Q909))</f>
        <v>0</v>
      </c>
    </row>
    <row r="910" spans="1:18">
      <c r="A910">
        <v>27</v>
      </c>
      <c r="B910">
        <v>150</v>
      </c>
      <c r="C910">
        <v>159</v>
      </c>
      <c r="D910" t="s">
        <v>463</v>
      </c>
      <c r="E910" t="s">
        <v>661</v>
      </c>
      <c r="F910">
        <v>16</v>
      </c>
      <c r="G910">
        <v>1834</v>
      </c>
      <c r="H910" t="s">
        <v>24</v>
      </c>
      <c r="I910" t="s">
        <v>20</v>
      </c>
      <c r="M910" t="s">
        <v>126</v>
      </c>
      <c r="R910" cm="1">
        <f t="array" ref="R910">SUMPRODUCT(--('1850 Not Stated Clean'!A910:Q910 &lt;&gt; '1850 Not Stated Raw'!A910:Q910))</f>
        <v>0</v>
      </c>
    </row>
    <row r="911" spans="1:18">
      <c r="A911">
        <v>28</v>
      </c>
      <c r="B911">
        <v>150</v>
      </c>
      <c r="C911">
        <v>159</v>
      </c>
      <c r="D911" t="s">
        <v>663</v>
      </c>
      <c r="E911" t="s">
        <v>661</v>
      </c>
      <c r="F911">
        <v>14</v>
      </c>
      <c r="G911">
        <v>1836</v>
      </c>
      <c r="H911" t="s">
        <v>24</v>
      </c>
      <c r="I911" t="s">
        <v>20</v>
      </c>
      <c r="M911" t="s">
        <v>126</v>
      </c>
      <c r="R911" cm="1">
        <f t="array" ref="R911">SUMPRODUCT(--('1850 Not Stated Clean'!A911:Q911 &lt;&gt; '1850 Not Stated Raw'!A911:Q911))</f>
        <v>0</v>
      </c>
    </row>
    <row r="912" spans="1:18">
      <c r="A912">
        <v>29</v>
      </c>
      <c r="B912">
        <v>150</v>
      </c>
      <c r="C912">
        <v>159</v>
      </c>
      <c r="D912" t="s">
        <v>530</v>
      </c>
      <c r="E912" t="s">
        <v>661</v>
      </c>
      <c r="F912">
        <v>4</v>
      </c>
      <c r="G912">
        <v>1846</v>
      </c>
      <c r="H912" t="s">
        <v>19</v>
      </c>
      <c r="I912" t="s">
        <v>20</v>
      </c>
      <c r="M912" t="s">
        <v>27</v>
      </c>
      <c r="R912" cm="1">
        <f t="array" ref="R912">SUMPRODUCT(--('1850 Not Stated Clean'!A912:Q912 &lt;&gt; '1850 Not Stated Raw'!A912:Q912))</f>
        <v>0</v>
      </c>
    </row>
    <row r="913" spans="1:18">
      <c r="A913">
        <v>30</v>
      </c>
      <c r="B913">
        <v>151</v>
      </c>
      <c r="C913">
        <v>160</v>
      </c>
      <c r="D913" t="s">
        <v>280</v>
      </c>
      <c r="E913" t="s">
        <v>664</v>
      </c>
      <c r="F913">
        <v>55</v>
      </c>
      <c r="G913">
        <v>1795</v>
      </c>
      <c r="H913" t="s">
        <v>24</v>
      </c>
      <c r="I913" t="s">
        <v>20</v>
      </c>
      <c r="L913">
        <v>640</v>
      </c>
      <c r="M913" t="s">
        <v>36</v>
      </c>
      <c r="R913" cm="1">
        <f t="array" ref="R913">SUMPRODUCT(--('1850 Not Stated Clean'!A913:Q913 &lt;&gt; '1850 Not Stated Raw'!A913:Q913))</f>
        <v>0</v>
      </c>
    </row>
    <row r="914" spans="1:18">
      <c r="A914">
        <v>31</v>
      </c>
      <c r="B914">
        <v>151</v>
      </c>
      <c r="C914">
        <v>160</v>
      </c>
      <c r="D914" t="s">
        <v>354</v>
      </c>
      <c r="E914" t="s">
        <v>664</v>
      </c>
      <c r="F914">
        <v>32</v>
      </c>
      <c r="G914">
        <v>1818</v>
      </c>
      <c r="H914" t="s">
        <v>19</v>
      </c>
      <c r="I914" t="s">
        <v>20</v>
      </c>
      <c r="J914" t="s">
        <v>32</v>
      </c>
      <c r="K914" t="s">
        <v>33</v>
      </c>
      <c r="L914">
        <v>640</v>
      </c>
      <c r="M914" t="s">
        <v>41</v>
      </c>
      <c r="R914" cm="1">
        <f t="array" ref="R914">SUMPRODUCT(--('1850 Not Stated Clean'!A914:Q914 &lt;&gt; '1850 Not Stated Raw'!A914:Q914))</f>
        <v>1</v>
      </c>
    </row>
    <row r="915" spans="1:18">
      <c r="A915">
        <v>32</v>
      </c>
      <c r="B915">
        <v>151</v>
      </c>
      <c r="C915">
        <v>160</v>
      </c>
      <c r="D915" t="s">
        <v>100</v>
      </c>
      <c r="E915" t="s">
        <v>664</v>
      </c>
      <c r="F915">
        <v>22</v>
      </c>
      <c r="G915">
        <v>1828</v>
      </c>
      <c r="H915" t="s">
        <v>19</v>
      </c>
      <c r="I915" t="s">
        <v>20</v>
      </c>
      <c r="J915" t="s">
        <v>89</v>
      </c>
      <c r="K915" t="s">
        <v>33</v>
      </c>
      <c r="M915" t="s">
        <v>41</v>
      </c>
      <c r="R915" cm="1">
        <f t="array" ref="R915">SUMPRODUCT(--('1850 Not Stated Clean'!A915:Q915 &lt;&gt; '1850 Not Stated Raw'!A915:Q915))</f>
        <v>0</v>
      </c>
    </row>
    <row r="916" spans="1:18">
      <c r="A916">
        <v>33</v>
      </c>
      <c r="B916">
        <v>151</v>
      </c>
      <c r="C916">
        <v>160</v>
      </c>
      <c r="D916" t="s">
        <v>561</v>
      </c>
      <c r="E916" t="s">
        <v>664</v>
      </c>
      <c r="F916">
        <v>20</v>
      </c>
      <c r="G916">
        <v>1830</v>
      </c>
      <c r="H916" t="s">
        <v>19</v>
      </c>
      <c r="I916" t="s">
        <v>20</v>
      </c>
      <c r="J916" t="s">
        <v>89</v>
      </c>
      <c r="K916" t="s">
        <v>33</v>
      </c>
      <c r="M916" t="s">
        <v>41</v>
      </c>
      <c r="O916" t="s">
        <v>57</v>
      </c>
      <c r="R916" cm="1">
        <f t="array" ref="R916">SUMPRODUCT(--('1850 Not Stated Clean'!A916:Q916 &lt;&gt; '1850 Not Stated Raw'!A916:Q916))</f>
        <v>0</v>
      </c>
    </row>
    <row r="917" spans="1:18">
      <c r="A917">
        <v>34</v>
      </c>
      <c r="B917">
        <v>151</v>
      </c>
      <c r="C917">
        <v>160</v>
      </c>
      <c r="D917" t="s">
        <v>95</v>
      </c>
      <c r="E917" t="s">
        <v>664</v>
      </c>
      <c r="F917">
        <v>14</v>
      </c>
      <c r="G917">
        <v>1836</v>
      </c>
      <c r="H917" t="s">
        <v>19</v>
      </c>
      <c r="I917" t="s">
        <v>20</v>
      </c>
      <c r="M917" t="s">
        <v>38</v>
      </c>
      <c r="O917" t="s">
        <v>57</v>
      </c>
      <c r="R917" cm="1">
        <f t="array" ref="R917">SUMPRODUCT(--('1850 Not Stated Clean'!A917:Q917 &lt;&gt; '1850 Not Stated Raw'!A917:Q917))</f>
        <v>0</v>
      </c>
    </row>
    <row r="918" spans="1:18">
      <c r="A918">
        <v>35</v>
      </c>
      <c r="B918">
        <v>151</v>
      </c>
      <c r="C918">
        <v>161</v>
      </c>
      <c r="D918" t="s">
        <v>112</v>
      </c>
      <c r="E918" t="s">
        <v>665</v>
      </c>
      <c r="F918">
        <v>27</v>
      </c>
      <c r="G918">
        <v>1823</v>
      </c>
      <c r="H918" t="s">
        <v>19</v>
      </c>
      <c r="I918" t="s">
        <v>20</v>
      </c>
      <c r="J918" t="s">
        <v>32</v>
      </c>
      <c r="K918" t="s">
        <v>33</v>
      </c>
      <c r="L918">
        <v>6400</v>
      </c>
      <c r="M918" t="s">
        <v>38</v>
      </c>
      <c r="N918" t="s">
        <v>57</v>
      </c>
      <c r="R918" cm="1">
        <f t="array" ref="R918">SUMPRODUCT(--('1850 Not Stated Clean'!A918:Q918 &lt;&gt; '1850 Not Stated Raw'!A918:Q918))</f>
        <v>0</v>
      </c>
    </row>
    <row r="919" spans="1:18">
      <c r="A919">
        <v>36</v>
      </c>
      <c r="B919">
        <v>151</v>
      </c>
      <c r="C919">
        <v>161</v>
      </c>
      <c r="D919" t="s">
        <v>280</v>
      </c>
      <c r="E919" t="s">
        <v>665</v>
      </c>
      <c r="F919">
        <v>18</v>
      </c>
      <c r="G919">
        <v>1832</v>
      </c>
      <c r="H919" t="s">
        <v>24</v>
      </c>
      <c r="I919" t="s">
        <v>20</v>
      </c>
      <c r="M919" t="s">
        <v>41</v>
      </c>
      <c r="N919" t="s">
        <v>57</v>
      </c>
      <c r="R919" cm="1">
        <f t="array" ref="R919">SUMPRODUCT(--('1850 Not Stated Clean'!A919:Q919 &lt;&gt; '1850 Not Stated Raw'!A919:Q919))</f>
        <v>0</v>
      </c>
    </row>
    <row r="920" spans="1:18">
      <c r="A920">
        <v>37</v>
      </c>
      <c r="B920">
        <v>151</v>
      </c>
      <c r="C920">
        <v>162</v>
      </c>
      <c r="D920" t="s">
        <v>528</v>
      </c>
      <c r="E920" t="s">
        <v>666</v>
      </c>
      <c r="F920">
        <v>26</v>
      </c>
      <c r="G920">
        <v>1824</v>
      </c>
      <c r="H920" t="s">
        <v>19</v>
      </c>
      <c r="I920" t="s">
        <v>20</v>
      </c>
      <c r="J920" t="s">
        <v>225</v>
      </c>
      <c r="K920" t="s">
        <v>226</v>
      </c>
      <c r="M920" t="s">
        <v>41</v>
      </c>
      <c r="R920" cm="1">
        <f t="array" ref="R920">SUMPRODUCT(--('1850 Not Stated Clean'!A920:Q920 &lt;&gt; '1850 Not Stated Raw'!A920:Q920))</f>
        <v>0</v>
      </c>
    </row>
    <row r="921" spans="1:18">
      <c r="A921">
        <v>38</v>
      </c>
      <c r="B921">
        <v>151</v>
      </c>
      <c r="C921">
        <v>162</v>
      </c>
      <c r="D921" t="s">
        <v>667</v>
      </c>
      <c r="E921" t="s">
        <v>666</v>
      </c>
      <c r="F921">
        <v>23</v>
      </c>
      <c r="G921">
        <v>1827</v>
      </c>
      <c r="H921" t="s">
        <v>24</v>
      </c>
      <c r="I921" t="s">
        <v>20</v>
      </c>
      <c r="M921" t="s">
        <v>41</v>
      </c>
      <c r="R921" cm="1">
        <f t="array" ref="R921">SUMPRODUCT(--('1850 Not Stated Clean'!A921:Q921 &lt;&gt; '1850 Not Stated Raw'!A921:Q921))</f>
        <v>0</v>
      </c>
    </row>
    <row r="922" spans="1:18">
      <c r="A922">
        <v>39</v>
      </c>
      <c r="B922">
        <v>151</v>
      </c>
      <c r="C922">
        <v>162</v>
      </c>
      <c r="D922" t="s">
        <v>100</v>
      </c>
      <c r="E922" t="s">
        <v>666</v>
      </c>
      <c r="F922">
        <v>6</v>
      </c>
      <c r="G922">
        <v>1844</v>
      </c>
      <c r="H922" t="s">
        <v>19</v>
      </c>
      <c r="I922" t="s">
        <v>20</v>
      </c>
      <c r="M922" t="s">
        <v>27</v>
      </c>
      <c r="R922" cm="1">
        <f t="array" ref="R922">SUMPRODUCT(--('1850 Not Stated Clean'!A922:Q922 &lt;&gt; '1850 Not Stated Raw'!A922:Q922))</f>
        <v>0</v>
      </c>
    </row>
    <row r="923" spans="1:18">
      <c r="A923">
        <v>40</v>
      </c>
      <c r="B923">
        <v>151</v>
      </c>
      <c r="C923">
        <v>162</v>
      </c>
      <c r="D923" t="s">
        <v>646</v>
      </c>
      <c r="E923" t="s">
        <v>666</v>
      </c>
      <c r="F923">
        <v>3</v>
      </c>
      <c r="G923">
        <v>1847</v>
      </c>
      <c r="H923" t="s">
        <v>24</v>
      </c>
      <c r="I923" t="s">
        <v>20</v>
      </c>
      <c r="M923" t="s">
        <v>27</v>
      </c>
      <c r="R923" cm="1">
        <f t="array" ref="R923">SUMPRODUCT(--('1850 Not Stated Clean'!A923:Q923 &lt;&gt; '1850 Not Stated Raw'!A923:Q923))</f>
        <v>0</v>
      </c>
    </row>
    <row r="924" spans="1:18">
      <c r="A924">
        <v>41</v>
      </c>
      <c r="B924">
        <v>151</v>
      </c>
      <c r="C924">
        <v>162</v>
      </c>
      <c r="D924" t="s">
        <v>95</v>
      </c>
      <c r="E924" t="s">
        <v>666</v>
      </c>
      <c r="F924">
        <v>1</v>
      </c>
      <c r="G924">
        <v>1849</v>
      </c>
      <c r="H924" t="s">
        <v>19</v>
      </c>
      <c r="I924" t="s">
        <v>20</v>
      </c>
      <c r="M924" t="s">
        <v>27</v>
      </c>
      <c r="R924" cm="1">
        <f t="array" ref="R924">SUMPRODUCT(--('1850 Not Stated Clean'!A924:Q924 &lt;&gt; '1850 Not Stated Raw'!A924:Q924))</f>
        <v>0</v>
      </c>
    </row>
    <row r="925" spans="1:18">
      <c r="A925">
        <v>42</v>
      </c>
      <c r="B925">
        <v>152</v>
      </c>
      <c r="C925">
        <v>163</v>
      </c>
      <c r="D925" t="s">
        <v>668</v>
      </c>
      <c r="E925" t="s">
        <v>1357</v>
      </c>
      <c r="F925">
        <v>30</v>
      </c>
      <c r="G925">
        <v>1820</v>
      </c>
      <c r="H925" t="s">
        <v>19</v>
      </c>
      <c r="I925" t="s">
        <v>20</v>
      </c>
      <c r="J925" t="s">
        <v>32</v>
      </c>
      <c r="K925" t="s">
        <v>33</v>
      </c>
      <c r="L925">
        <v>900</v>
      </c>
      <c r="M925" t="s">
        <v>670</v>
      </c>
      <c r="R925" cm="1">
        <f t="array" ref="R925">SUMPRODUCT(--('1850 Not Stated Clean'!A925:Q925 &lt;&gt; '1850 Not Stated Raw'!A925:Q925))</f>
        <v>1</v>
      </c>
    </row>
    <row r="926" spans="1:18">
      <c r="A926">
        <v>1</v>
      </c>
      <c r="B926">
        <v>152</v>
      </c>
      <c r="C926">
        <v>163</v>
      </c>
      <c r="D926" t="s">
        <v>280</v>
      </c>
      <c r="E926" t="s">
        <v>1358</v>
      </c>
      <c r="F926">
        <v>31</v>
      </c>
      <c r="G926">
        <v>1819</v>
      </c>
      <c r="H926" t="s">
        <v>24</v>
      </c>
      <c r="I926" t="s">
        <v>20</v>
      </c>
      <c r="M926" t="s">
        <v>1359</v>
      </c>
      <c r="R926" cm="1">
        <f t="array" ref="R926">SUMPRODUCT(--('1850 Not Stated Clean'!A926:Q926 &lt;&gt; '1850 Not Stated Raw'!A926:Q926))</f>
        <v>2</v>
      </c>
    </row>
    <row r="927" spans="1:18">
      <c r="A927">
        <v>2</v>
      </c>
      <c r="B927">
        <v>153</v>
      </c>
      <c r="C927">
        <v>164</v>
      </c>
      <c r="D927" t="s">
        <v>75</v>
      </c>
      <c r="E927" t="s">
        <v>173</v>
      </c>
      <c r="F927">
        <v>36</v>
      </c>
      <c r="G927">
        <v>1814</v>
      </c>
      <c r="H927" t="s">
        <v>19</v>
      </c>
      <c r="I927" t="s">
        <v>20</v>
      </c>
      <c r="J927" t="s">
        <v>32</v>
      </c>
      <c r="K927" t="s">
        <v>33</v>
      </c>
      <c r="L927">
        <v>12000</v>
      </c>
      <c r="M927" t="s">
        <v>36</v>
      </c>
      <c r="R927" cm="1">
        <f t="array" ref="R927">SUMPRODUCT(--('1850 Not Stated Clean'!A927:Q927 &lt;&gt; '1850 Not Stated Raw'!A927:Q927))</f>
        <v>0</v>
      </c>
    </row>
    <row r="928" spans="1:18">
      <c r="A928">
        <v>3</v>
      </c>
      <c r="B928">
        <v>153</v>
      </c>
      <c r="C928">
        <v>164</v>
      </c>
      <c r="D928" t="s">
        <v>672</v>
      </c>
      <c r="E928" t="s">
        <v>173</v>
      </c>
      <c r="F928">
        <v>25</v>
      </c>
      <c r="G928">
        <v>1825</v>
      </c>
      <c r="H928" t="s">
        <v>24</v>
      </c>
      <c r="I928" t="s">
        <v>20</v>
      </c>
      <c r="M928" t="s">
        <v>36</v>
      </c>
      <c r="R928" cm="1">
        <f t="array" ref="R928">SUMPRODUCT(--('1850 Not Stated Clean'!A928:Q928 &lt;&gt; '1850 Not Stated Raw'!A928:Q928))</f>
        <v>0</v>
      </c>
    </row>
    <row r="929" spans="1:18">
      <c r="A929">
        <v>4</v>
      </c>
      <c r="B929">
        <v>153</v>
      </c>
      <c r="C929">
        <v>164</v>
      </c>
      <c r="D929" t="s">
        <v>418</v>
      </c>
      <c r="E929" t="s">
        <v>173</v>
      </c>
      <c r="F929">
        <v>8</v>
      </c>
      <c r="G929">
        <v>1842</v>
      </c>
      <c r="H929" t="s">
        <v>19</v>
      </c>
      <c r="I929" t="s">
        <v>20</v>
      </c>
      <c r="M929" t="s">
        <v>27</v>
      </c>
      <c r="O929" t="s">
        <v>57</v>
      </c>
      <c r="R929" cm="1">
        <f t="array" ref="R929">SUMPRODUCT(--('1850 Not Stated Clean'!A929:Q929 &lt;&gt; '1850 Not Stated Raw'!A929:Q929))</f>
        <v>0</v>
      </c>
    </row>
    <row r="930" spans="1:18">
      <c r="A930">
        <v>5</v>
      </c>
      <c r="B930">
        <v>153</v>
      </c>
      <c r="C930">
        <v>164</v>
      </c>
      <c r="D930" t="s">
        <v>673</v>
      </c>
      <c r="E930" t="s">
        <v>173</v>
      </c>
      <c r="F930">
        <v>6</v>
      </c>
      <c r="G930">
        <v>1844</v>
      </c>
      <c r="H930" t="s">
        <v>19</v>
      </c>
      <c r="I930" t="s">
        <v>20</v>
      </c>
      <c r="M930" t="s">
        <v>27</v>
      </c>
      <c r="O930" t="s">
        <v>57</v>
      </c>
      <c r="R930" cm="1">
        <f t="array" ref="R930">SUMPRODUCT(--('1850 Not Stated Clean'!A930:Q930 &lt;&gt; '1850 Not Stated Raw'!A930:Q930))</f>
        <v>0</v>
      </c>
    </row>
    <row r="931" spans="1:18">
      <c r="A931">
        <v>6</v>
      </c>
      <c r="B931">
        <v>153</v>
      </c>
      <c r="C931">
        <v>164</v>
      </c>
      <c r="D931" t="s">
        <v>532</v>
      </c>
      <c r="E931" t="s">
        <v>541</v>
      </c>
      <c r="F931">
        <v>23</v>
      </c>
      <c r="G931">
        <v>1827</v>
      </c>
      <c r="H931" t="s">
        <v>19</v>
      </c>
      <c r="I931" t="s">
        <v>20</v>
      </c>
      <c r="J931" t="s">
        <v>513</v>
      </c>
      <c r="K931" t="s">
        <v>514</v>
      </c>
      <c r="M931" t="s">
        <v>38</v>
      </c>
      <c r="R931" cm="1">
        <f t="array" ref="R931">SUMPRODUCT(--('1850 Not Stated Clean'!A931:Q931 &lt;&gt; '1850 Not Stated Raw'!A931:Q931))</f>
        <v>0</v>
      </c>
    </row>
    <row r="932" spans="1:18">
      <c r="A932">
        <v>7</v>
      </c>
      <c r="B932">
        <v>154</v>
      </c>
      <c r="C932">
        <v>165</v>
      </c>
      <c r="D932" t="s">
        <v>674</v>
      </c>
      <c r="E932" t="s">
        <v>675</v>
      </c>
      <c r="F932">
        <v>35</v>
      </c>
      <c r="G932">
        <v>1815</v>
      </c>
      <c r="H932" t="s">
        <v>19</v>
      </c>
      <c r="I932" t="s">
        <v>20</v>
      </c>
      <c r="J932" t="s">
        <v>32</v>
      </c>
      <c r="K932" t="s">
        <v>33</v>
      </c>
      <c r="L932">
        <v>25380</v>
      </c>
      <c r="M932" t="s">
        <v>141</v>
      </c>
      <c r="R932" cm="1">
        <f t="array" ref="R932">SUMPRODUCT(--('1850 Not Stated Clean'!A932:Q932 &lt;&gt; '1850 Not Stated Raw'!A932:Q932))</f>
        <v>0</v>
      </c>
    </row>
    <row r="933" spans="1:18">
      <c r="A933">
        <v>8</v>
      </c>
      <c r="B933">
        <v>154</v>
      </c>
      <c r="C933">
        <v>165</v>
      </c>
      <c r="D933" t="s">
        <v>676</v>
      </c>
      <c r="E933" t="s">
        <v>675</v>
      </c>
      <c r="F933">
        <v>5</v>
      </c>
      <c r="G933">
        <v>1845</v>
      </c>
      <c r="H933" t="s">
        <v>19</v>
      </c>
      <c r="I933" t="s">
        <v>20</v>
      </c>
      <c r="M933" t="s">
        <v>27</v>
      </c>
      <c r="R933" cm="1">
        <f t="array" ref="R933">SUMPRODUCT(--('1850 Not Stated Clean'!A933:Q933 &lt;&gt; '1850 Not Stated Raw'!A933:Q933))</f>
        <v>0</v>
      </c>
    </row>
    <row r="934" spans="1:18">
      <c r="A934">
        <v>9</v>
      </c>
      <c r="B934">
        <v>154</v>
      </c>
      <c r="C934">
        <v>165</v>
      </c>
      <c r="D934" t="s">
        <v>677</v>
      </c>
      <c r="E934" t="s">
        <v>675</v>
      </c>
      <c r="F934">
        <v>4</v>
      </c>
      <c r="G934">
        <v>1846</v>
      </c>
      <c r="H934" t="s">
        <v>19</v>
      </c>
      <c r="I934" t="s">
        <v>20</v>
      </c>
      <c r="M934" t="s">
        <v>27</v>
      </c>
      <c r="R934" cm="1">
        <f t="array" ref="R934">SUMPRODUCT(--('1850 Not Stated Clean'!A934:Q934 &lt;&gt; '1850 Not Stated Raw'!A934:Q934))</f>
        <v>0</v>
      </c>
    </row>
    <row r="935" spans="1:18">
      <c r="A935">
        <v>10</v>
      </c>
      <c r="B935">
        <v>154</v>
      </c>
      <c r="C935">
        <v>165</v>
      </c>
      <c r="D935" t="s">
        <v>676</v>
      </c>
      <c r="E935" t="s">
        <v>678</v>
      </c>
      <c r="F935">
        <v>48</v>
      </c>
      <c r="G935">
        <v>1802</v>
      </c>
      <c r="H935" t="s">
        <v>19</v>
      </c>
      <c r="I935" t="s">
        <v>20</v>
      </c>
      <c r="J935" t="s">
        <v>21</v>
      </c>
      <c r="K935" t="s">
        <v>108</v>
      </c>
      <c r="M935" t="s">
        <v>41</v>
      </c>
      <c r="R935" cm="1">
        <f t="array" ref="R935">SUMPRODUCT(--('1850 Not Stated Clean'!A935:Q935 &lt;&gt; '1850 Not Stated Raw'!A935:Q935))</f>
        <v>0</v>
      </c>
    </row>
    <row r="936" spans="1:18">
      <c r="A936">
        <v>11</v>
      </c>
      <c r="B936">
        <v>154</v>
      </c>
      <c r="C936">
        <v>165</v>
      </c>
      <c r="D936" t="s">
        <v>185</v>
      </c>
      <c r="E936" t="s">
        <v>678</v>
      </c>
      <c r="F936">
        <v>25</v>
      </c>
      <c r="G936">
        <v>1825</v>
      </c>
      <c r="H936" t="s">
        <v>19</v>
      </c>
      <c r="I936" t="s">
        <v>20</v>
      </c>
      <c r="J936" t="s">
        <v>118</v>
      </c>
      <c r="K936" t="s">
        <v>108</v>
      </c>
      <c r="M936" t="s">
        <v>38</v>
      </c>
      <c r="R936" cm="1">
        <f t="array" ref="R936">SUMPRODUCT(--('1850 Not Stated Clean'!A936:Q936 &lt;&gt; '1850 Not Stated Raw'!A936:Q936))</f>
        <v>0</v>
      </c>
    </row>
    <row r="937" spans="1:18">
      <c r="A937">
        <v>12</v>
      </c>
      <c r="B937">
        <v>154</v>
      </c>
      <c r="C937">
        <v>165</v>
      </c>
      <c r="D937" t="s">
        <v>204</v>
      </c>
      <c r="E937" t="s">
        <v>678</v>
      </c>
      <c r="F937">
        <v>20</v>
      </c>
      <c r="G937">
        <v>1830</v>
      </c>
      <c r="H937" t="s">
        <v>24</v>
      </c>
      <c r="I937" t="s">
        <v>20</v>
      </c>
      <c r="M937" t="s">
        <v>38</v>
      </c>
      <c r="R937" cm="1">
        <f t="array" ref="R937">SUMPRODUCT(--('1850 Not Stated Clean'!A937:Q937 &lt;&gt; '1850 Not Stated Raw'!A937:Q937))</f>
        <v>0</v>
      </c>
    </row>
    <row r="938" spans="1:18">
      <c r="A938">
        <v>13</v>
      </c>
      <c r="B938">
        <v>155</v>
      </c>
      <c r="C938">
        <v>166</v>
      </c>
      <c r="D938" t="s">
        <v>679</v>
      </c>
      <c r="E938" t="s">
        <v>680</v>
      </c>
      <c r="F938">
        <v>37</v>
      </c>
      <c r="G938">
        <v>1813</v>
      </c>
      <c r="H938" t="s">
        <v>19</v>
      </c>
      <c r="I938" t="s">
        <v>20</v>
      </c>
      <c r="J938" t="s">
        <v>32</v>
      </c>
      <c r="K938" t="s">
        <v>33</v>
      </c>
      <c r="L938">
        <v>600</v>
      </c>
      <c r="M938" t="s">
        <v>77</v>
      </c>
      <c r="R938" cm="1">
        <f t="array" ref="R938">SUMPRODUCT(--('1850 Not Stated Clean'!A938:Q938 &lt;&gt; '1850 Not Stated Raw'!A938:Q938))</f>
        <v>0</v>
      </c>
    </row>
    <row r="939" spans="1:18">
      <c r="A939">
        <v>14</v>
      </c>
      <c r="B939">
        <v>155</v>
      </c>
      <c r="C939">
        <v>166</v>
      </c>
      <c r="D939" t="s">
        <v>411</v>
      </c>
      <c r="E939" t="s">
        <v>680</v>
      </c>
      <c r="F939">
        <v>32</v>
      </c>
      <c r="G939">
        <v>1818</v>
      </c>
      <c r="H939" t="s">
        <v>24</v>
      </c>
      <c r="I939" t="s">
        <v>20</v>
      </c>
      <c r="M939" t="s">
        <v>38</v>
      </c>
      <c r="R939" cm="1">
        <f t="array" ref="R939">SUMPRODUCT(--('1850 Not Stated Clean'!A939:Q939 &lt;&gt; '1850 Not Stated Raw'!A939:Q939))</f>
        <v>0</v>
      </c>
    </row>
    <row r="940" spans="1:18">
      <c r="A940">
        <v>15</v>
      </c>
      <c r="B940">
        <v>155</v>
      </c>
      <c r="C940">
        <v>166</v>
      </c>
      <c r="D940" t="s">
        <v>111</v>
      </c>
      <c r="E940" t="s">
        <v>680</v>
      </c>
      <c r="F940">
        <v>14</v>
      </c>
      <c r="G940">
        <v>1836</v>
      </c>
      <c r="H940" t="s">
        <v>19</v>
      </c>
      <c r="I940" t="s">
        <v>20</v>
      </c>
      <c r="M940" t="s">
        <v>41</v>
      </c>
      <c r="O940" t="s">
        <v>57</v>
      </c>
      <c r="R940" cm="1">
        <f t="array" ref="R940">SUMPRODUCT(--('1850 Not Stated Clean'!A940:Q940 &lt;&gt; '1850 Not Stated Raw'!A940:Q940))</f>
        <v>0</v>
      </c>
    </row>
    <row r="941" spans="1:18">
      <c r="A941">
        <v>16</v>
      </c>
      <c r="B941">
        <v>155</v>
      </c>
      <c r="C941">
        <v>166</v>
      </c>
      <c r="D941" t="s">
        <v>387</v>
      </c>
      <c r="E941" t="s">
        <v>680</v>
      </c>
      <c r="F941">
        <v>12</v>
      </c>
      <c r="G941">
        <v>1838</v>
      </c>
      <c r="H941" t="s">
        <v>19</v>
      </c>
      <c r="I941" t="s">
        <v>20</v>
      </c>
      <c r="M941" t="s">
        <v>41</v>
      </c>
      <c r="O941" t="s">
        <v>57</v>
      </c>
      <c r="R941" cm="1">
        <f t="array" ref="R941">SUMPRODUCT(--('1850 Not Stated Clean'!A941:Q941 &lt;&gt; '1850 Not Stated Raw'!A941:Q941))</f>
        <v>0</v>
      </c>
    </row>
    <row r="942" spans="1:18">
      <c r="A942">
        <v>17</v>
      </c>
      <c r="B942">
        <v>155</v>
      </c>
      <c r="C942">
        <v>166</v>
      </c>
      <c r="D942" t="s">
        <v>681</v>
      </c>
      <c r="E942" t="s">
        <v>680</v>
      </c>
      <c r="F942">
        <v>8</v>
      </c>
      <c r="G942">
        <v>1842</v>
      </c>
      <c r="H942" t="s">
        <v>24</v>
      </c>
      <c r="I942" t="s">
        <v>20</v>
      </c>
      <c r="M942" t="s">
        <v>41</v>
      </c>
      <c r="R942" cm="1">
        <f t="array" ref="R942">SUMPRODUCT(--('1850 Not Stated Clean'!A942:Q942 &lt;&gt; '1850 Not Stated Raw'!A942:Q942))</f>
        <v>0</v>
      </c>
    </row>
    <row r="943" spans="1:18">
      <c r="A943">
        <v>18</v>
      </c>
      <c r="B943">
        <v>155</v>
      </c>
      <c r="C943">
        <v>166</v>
      </c>
      <c r="D943" t="s">
        <v>280</v>
      </c>
      <c r="E943" t="s">
        <v>680</v>
      </c>
      <c r="F943">
        <v>6</v>
      </c>
      <c r="G943">
        <v>1844</v>
      </c>
      <c r="H943" t="s">
        <v>24</v>
      </c>
      <c r="I943" t="s">
        <v>20</v>
      </c>
      <c r="M943" t="s">
        <v>41</v>
      </c>
      <c r="R943" cm="1">
        <f t="array" ref="R943">SUMPRODUCT(--('1850 Not Stated Clean'!A943:Q943 &lt;&gt; '1850 Not Stated Raw'!A943:Q943))</f>
        <v>0</v>
      </c>
    </row>
    <row r="944" spans="1:18">
      <c r="A944">
        <v>19</v>
      </c>
      <c r="B944">
        <v>155</v>
      </c>
      <c r="C944">
        <v>166</v>
      </c>
      <c r="D944" t="s">
        <v>374</v>
      </c>
      <c r="E944" t="s">
        <v>680</v>
      </c>
      <c r="F944">
        <v>4</v>
      </c>
      <c r="G944">
        <v>1846</v>
      </c>
      <c r="H944" t="s">
        <v>24</v>
      </c>
      <c r="I944" t="s">
        <v>20</v>
      </c>
      <c r="M944" t="s">
        <v>41</v>
      </c>
      <c r="R944" cm="1">
        <f t="array" ref="R944">SUMPRODUCT(--('1850 Not Stated Clean'!A944:Q944 &lt;&gt; '1850 Not Stated Raw'!A944:Q944))</f>
        <v>0</v>
      </c>
    </row>
    <row r="945" spans="1:18">
      <c r="A945">
        <v>20</v>
      </c>
      <c r="B945">
        <v>156</v>
      </c>
      <c r="C945">
        <v>167</v>
      </c>
      <c r="D945" t="s">
        <v>67</v>
      </c>
      <c r="E945" t="s">
        <v>140</v>
      </c>
      <c r="F945">
        <v>25</v>
      </c>
      <c r="G945">
        <v>1825</v>
      </c>
      <c r="H945" t="s">
        <v>19</v>
      </c>
      <c r="I945" t="s">
        <v>20</v>
      </c>
      <c r="J945" t="s">
        <v>32</v>
      </c>
      <c r="K945" t="s">
        <v>33</v>
      </c>
      <c r="M945" t="s">
        <v>41</v>
      </c>
      <c r="R945" cm="1">
        <f t="array" ref="R945">SUMPRODUCT(--('1850 Not Stated Clean'!A945:Q945 &lt;&gt; '1850 Not Stated Raw'!A945:Q945))</f>
        <v>0</v>
      </c>
    </row>
    <row r="946" spans="1:18">
      <c r="A946">
        <v>21</v>
      </c>
      <c r="B946">
        <v>156</v>
      </c>
      <c r="C946">
        <v>167</v>
      </c>
      <c r="D946" t="s">
        <v>464</v>
      </c>
      <c r="E946" t="s">
        <v>140</v>
      </c>
      <c r="F946">
        <v>27</v>
      </c>
      <c r="G946">
        <v>1823</v>
      </c>
      <c r="H946" t="s">
        <v>24</v>
      </c>
      <c r="I946" t="s">
        <v>20</v>
      </c>
      <c r="M946" t="s">
        <v>126</v>
      </c>
      <c r="R946" cm="1">
        <f t="array" ref="R946">SUMPRODUCT(--('1850 Not Stated Clean'!A946:Q946 &lt;&gt; '1850 Not Stated Raw'!A946:Q946))</f>
        <v>0</v>
      </c>
    </row>
    <row r="947" spans="1:18">
      <c r="A947">
        <v>22</v>
      </c>
      <c r="B947">
        <v>156</v>
      </c>
      <c r="C947">
        <v>167</v>
      </c>
      <c r="D947" t="s">
        <v>316</v>
      </c>
      <c r="E947" t="s">
        <v>145</v>
      </c>
      <c r="F947">
        <v>8</v>
      </c>
      <c r="G947">
        <v>1842</v>
      </c>
      <c r="H947" t="s">
        <v>19</v>
      </c>
      <c r="I947" t="s">
        <v>20</v>
      </c>
      <c r="M947" t="s">
        <v>25</v>
      </c>
      <c r="O947" t="s">
        <v>57</v>
      </c>
      <c r="R947" cm="1">
        <f t="array" ref="R947">SUMPRODUCT(--('1850 Not Stated Clean'!A947:Q947 &lt;&gt; '1850 Not Stated Raw'!A947:Q947))</f>
        <v>0</v>
      </c>
    </row>
    <row r="948" spans="1:18">
      <c r="A948">
        <v>23</v>
      </c>
      <c r="B948">
        <v>156</v>
      </c>
      <c r="C948">
        <v>167</v>
      </c>
      <c r="D948" t="s">
        <v>558</v>
      </c>
      <c r="E948" t="s">
        <v>145</v>
      </c>
      <c r="F948">
        <v>6</v>
      </c>
      <c r="G948">
        <v>1844</v>
      </c>
      <c r="H948" t="s">
        <v>24</v>
      </c>
      <c r="I948" t="s">
        <v>20</v>
      </c>
      <c r="M948" t="s">
        <v>25</v>
      </c>
      <c r="R948" cm="1">
        <f t="array" ref="R948">SUMPRODUCT(--('1850 Not Stated Clean'!A948:Q948 &lt;&gt; '1850 Not Stated Raw'!A948:Q948))</f>
        <v>0</v>
      </c>
    </row>
    <row r="949" spans="1:18">
      <c r="A949">
        <v>24</v>
      </c>
      <c r="B949">
        <v>157</v>
      </c>
      <c r="C949">
        <v>168</v>
      </c>
      <c r="D949" t="s">
        <v>519</v>
      </c>
      <c r="E949" t="s">
        <v>239</v>
      </c>
      <c r="F949">
        <v>32</v>
      </c>
      <c r="G949">
        <v>1818</v>
      </c>
      <c r="H949" t="s">
        <v>19</v>
      </c>
      <c r="I949" t="s">
        <v>20</v>
      </c>
      <c r="J949" t="s">
        <v>32</v>
      </c>
      <c r="K949" t="s">
        <v>33</v>
      </c>
      <c r="L949">
        <v>500</v>
      </c>
      <c r="M949" t="s">
        <v>41</v>
      </c>
      <c r="P949" t="s">
        <v>57</v>
      </c>
      <c r="R949" cm="1">
        <f t="array" ref="R949">SUMPRODUCT(--('1850 Not Stated Clean'!A949:Q949 &lt;&gt; '1850 Not Stated Raw'!A949:Q949))</f>
        <v>0</v>
      </c>
    </row>
    <row r="950" spans="1:18">
      <c r="A950">
        <v>25</v>
      </c>
      <c r="B950">
        <v>157</v>
      </c>
      <c r="C950">
        <v>168</v>
      </c>
      <c r="D950" t="s">
        <v>110</v>
      </c>
      <c r="E950" t="s">
        <v>239</v>
      </c>
      <c r="F950">
        <v>23</v>
      </c>
      <c r="G950">
        <v>1827</v>
      </c>
      <c r="H950" t="s">
        <v>24</v>
      </c>
      <c r="I950" t="s">
        <v>20</v>
      </c>
      <c r="M950" t="s">
        <v>34</v>
      </c>
      <c r="R950" cm="1">
        <f t="array" ref="R950">SUMPRODUCT(--('1850 Not Stated Clean'!A950:Q950 &lt;&gt; '1850 Not Stated Raw'!A950:Q950))</f>
        <v>0</v>
      </c>
    </row>
    <row r="951" spans="1:18">
      <c r="A951">
        <v>26</v>
      </c>
      <c r="B951">
        <v>157</v>
      </c>
      <c r="C951">
        <v>168</v>
      </c>
      <c r="D951" t="s">
        <v>682</v>
      </c>
      <c r="E951" t="s">
        <v>239</v>
      </c>
      <c r="F951">
        <v>5</v>
      </c>
      <c r="G951">
        <v>1845</v>
      </c>
      <c r="H951" t="s">
        <v>19</v>
      </c>
      <c r="I951" t="s">
        <v>20</v>
      </c>
      <c r="M951" t="s">
        <v>27</v>
      </c>
      <c r="R951" cm="1">
        <f t="array" ref="R951">SUMPRODUCT(--('1850 Not Stated Clean'!A951:Q951 &lt;&gt; '1850 Not Stated Raw'!A951:Q951))</f>
        <v>0</v>
      </c>
    </row>
    <row r="952" spans="1:18">
      <c r="A952">
        <v>27</v>
      </c>
      <c r="B952">
        <v>157</v>
      </c>
      <c r="C952">
        <v>168</v>
      </c>
      <c r="D952" t="s">
        <v>683</v>
      </c>
      <c r="E952" t="s">
        <v>239</v>
      </c>
      <c r="F952">
        <v>3</v>
      </c>
      <c r="G952">
        <v>1847</v>
      </c>
      <c r="H952" t="s">
        <v>24</v>
      </c>
      <c r="I952" t="s">
        <v>20</v>
      </c>
      <c r="M952" t="s">
        <v>27</v>
      </c>
      <c r="R952" cm="1">
        <f t="array" ref="R952">SUMPRODUCT(--('1850 Not Stated Clean'!A952:Q952 &lt;&gt; '1850 Not Stated Raw'!A952:Q952))</f>
        <v>0</v>
      </c>
    </row>
    <row r="953" spans="1:18">
      <c r="A953">
        <v>28</v>
      </c>
      <c r="B953">
        <v>157</v>
      </c>
      <c r="C953">
        <v>168</v>
      </c>
      <c r="D953" t="s">
        <v>684</v>
      </c>
      <c r="E953" t="s">
        <v>239</v>
      </c>
      <c r="F953">
        <v>1</v>
      </c>
      <c r="G953">
        <v>1849</v>
      </c>
      <c r="H953" t="s">
        <v>19</v>
      </c>
      <c r="I953" t="s">
        <v>20</v>
      </c>
      <c r="M953" t="s">
        <v>27</v>
      </c>
      <c r="R953" cm="1">
        <f t="array" ref="R953">SUMPRODUCT(--('1850 Not Stated Clean'!A953:Q953 &lt;&gt; '1850 Not Stated Raw'!A953:Q953))</f>
        <v>0</v>
      </c>
    </row>
    <row r="954" spans="1:18">
      <c r="A954">
        <v>29</v>
      </c>
      <c r="B954">
        <v>157</v>
      </c>
      <c r="C954">
        <v>168</v>
      </c>
      <c r="D954" t="s">
        <v>685</v>
      </c>
      <c r="E954" t="s">
        <v>686</v>
      </c>
      <c r="F954">
        <v>28</v>
      </c>
      <c r="G954">
        <v>1822</v>
      </c>
      <c r="H954" t="s">
        <v>19</v>
      </c>
      <c r="I954" t="s">
        <v>20</v>
      </c>
      <c r="J954" t="s">
        <v>314</v>
      </c>
      <c r="K954" t="s">
        <v>315</v>
      </c>
      <c r="M954" t="s">
        <v>34</v>
      </c>
      <c r="R954" cm="1">
        <f t="array" ref="R954">SUMPRODUCT(--('1850 Not Stated Clean'!A954:Q954 &lt;&gt; '1850 Not Stated Raw'!A954:Q954))</f>
        <v>0</v>
      </c>
    </row>
    <row r="955" spans="1:18">
      <c r="A955">
        <v>30</v>
      </c>
      <c r="B955">
        <v>157</v>
      </c>
      <c r="C955">
        <v>168</v>
      </c>
      <c r="D955" t="s">
        <v>687</v>
      </c>
      <c r="E955" t="s">
        <v>354</v>
      </c>
      <c r="F955">
        <v>30</v>
      </c>
      <c r="G955">
        <v>1820</v>
      </c>
      <c r="H955" t="s">
        <v>19</v>
      </c>
      <c r="I955" t="s">
        <v>20</v>
      </c>
      <c r="J955" t="s">
        <v>314</v>
      </c>
      <c r="K955" t="s">
        <v>315</v>
      </c>
      <c r="M955" t="s">
        <v>41</v>
      </c>
      <c r="R955" cm="1">
        <f t="array" ref="R955">SUMPRODUCT(--('1850 Not Stated Clean'!A955:Q955 &lt;&gt; '1850 Not Stated Raw'!A955:Q955))</f>
        <v>0</v>
      </c>
    </row>
    <row r="956" spans="1:18">
      <c r="A956">
        <v>31</v>
      </c>
      <c r="B956">
        <v>158</v>
      </c>
      <c r="C956">
        <v>169</v>
      </c>
      <c r="D956" t="s">
        <v>111</v>
      </c>
      <c r="E956" t="s">
        <v>689</v>
      </c>
      <c r="F956">
        <v>57</v>
      </c>
      <c r="G956">
        <v>1793</v>
      </c>
      <c r="H956" t="s">
        <v>19</v>
      </c>
      <c r="I956" t="s">
        <v>20</v>
      </c>
      <c r="J956" t="s">
        <v>32</v>
      </c>
      <c r="K956" t="s">
        <v>33</v>
      </c>
      <c r="L956">
        <v>600</v>
      </c>
      <c r="M956" t="s">
        <v>79</v>
      </c>
      <c r="P956" t="s">
        <v>57</v>
      </c>
      <c r="R956" cm="1">
        <f t="array" ref="R956">SUMPRODUCT(--('1850 Not Stated Clean'!A956:Q956 &lt;&gt; '1850 Not Stated Raw'!A956:Q956))</f>
        <v>1</v>
      </c>
    </row>
    <row r="957" spans="1:18">
      <c r="A957">
        <v>32</v>
      </c>
      <c r="B957">
        <v>158</v>
      </c>
      <c r="C957">
        <v>169</v>
      </c>
      <c r="D957" t="s">
        <v>374</v>
      </c>
      <c r="E957" t="s">
        <v>689</v>
      </c>
      <c r="F957">
        <v>58</v>
      </c>
      <c r="G957">
        <v>1792</v>
      </c>
      <c r="H957" t="s">
        <v>24</v>
      </c>
      <c r="I957" t="s">
        <v>20</v>
      </c>
      <c r="M957" t="s">
        <v>34</v>
      </c>
      <c r="R957" cm="1">
        <f t="array" ref="R957">SUMPRODUCT(--('1850 Not Stated Clean'!A957:Q957 &lt;&gt; '1850 Not Stated Raw'!A957:Q957))</f>
        <v>0</v>
      </c>
    </row>
    <row r="958" spans="1:18">
      <c r="A958">
        <v>33</v>
      </c>
      <c r="B958">
        <v>158</v>
      </c>
      <c r="C958">
        <v>169</v>
      </c>
      <c r="D958" t="s">
        <v>111</v>
      </c>
      <c r="E958" t="s">
        <v>689</v>
      </c>
      <c r="F958">
        <v>14</v>
      </c>
      <c r="G958">
        <v>1836</v>
      </c>
      <c r="H958" t="s">
        <v>19</v>
      </c>
      <c r="I958" t="s">
        <v>20</v>
      </c>
      <c r="M958" t="s">
        <v>38</v>
      </c>
      <c r="O958" t="s">
        <v>57</v>
      </c>
      <c r="R958" cm="1">
        <f t="array" ref="R958">SUMPRODUCT(--('1850 Not Stated Clean'!A958:Q958 &lt;&gt; '1850 Not Stated Raw'!A958:Q958))</f>
        <v>1</v>
      </c>
    </row>
    <row r="959" spans="1:18">
      <c r="A959">
        <v>34</v>
      </c>
      <c r="B959">
        <v>158</v>
      </c>
      <c r="C959">
        <v>169</v>
      </c>
      <c r="D959" t="s">
        <v>691</v>
      </c>
      <c r="E959" t="s">
        <v>692</v>
      </c>
      <c r="F959">
        <v>16</v>
      </c>
      <c r="G959">
        <v>1834</v>
      </c>
      <c r="H959" t="s">
        <v>19</v>
      </c>
      <c r="I959" t="s">
        <v>20</v>
      </c>
      <c r="J959" t="s">
        <v>89</v>
      </c>
      <c r="K959" t="s">
        <v>33</v>
      </c>
      <c r="M959" t="s">
        <v>38</v>
      </c>
      <c r="R959" cm="1">
        <f t="array" ref="R959">SUMPRODUCT(--('1850 Not Stated Clean'!A959:Q959 &lt;&gt; '1850 Not Stated Raw'!A959:Q959))</f>
        <v>0</v>
      </c>
    </row>
    <row r="960" spans="1:18">
      <c r="A960">
        <v>35</v>
      </c>
      <c r="B960">
        <v>159</v>
      </c>
      <c r="C960">
        <v>170</v>
      </c>
      <c r="D960" t="s">
        <v>693</v>
      </c>
      <c r="E960" t="s">
        <v>648</v>
      </c>
      <c r="F960">
        <v>38</v>
      </c>
      <c r="G960">
        <v>1812</v>
      </c>
      <c r="H960" t="s">
        <v>19</v>
      </c>
      <c r="I960" t="s">
        <v>20</v>
      </c>
      <c r="J960" t="s">
        <v>32</v>
      </c>
      <c r="K960" t="s">
        <v>33</v>
      </c>
      <c r="L960">
        <v>300</v>
      </c>
      <c r="M960" t="s">
        <v>126</v>
      </c>
      <c r="R960" cm="1">
        <f t="array" ref="R960">SUMPRODUCT(--('1850 Not Stated Clean'!A960:Q960 &lt;&gt; '1850 Not Stated Raw'!A960:Q960))</f>
        <v>0</v>
      </c>
    </row>
    <row r="961" spans="1:18">
      <c r="A961">
        <v>36</v>
      </c>
      <c r="B961">
        <v>159</v>
      </c>
      <c r="C961">
        <v>170</v>
      </c>
      <c r="D961" t="s">
        <v>166</v>
      </c>
      <c r="E961" t="s">
        <v>648</v>
      </c>
      <c r="F961">
        <v>30</v>
      </c>
      <c r="G961">
        <v>1820</v>
      </c>
      <c r="H961" t="s">
        <v>24</v>
      </c>
      <c r="I961" t="s">
        <v>20</v>
      </c>
      <c r="M961" t="s">
        <v>126</v>
      </c>
      <c r="R961" cm="1">
        <f t="array" ref="R961">SUMPRODUCT(--('1850 Not Stated Clean'!A961:Q961 &lt;&gt; '1850 Not Stated Raw'!A961:Q961))</f>
        <v>0</v>
      </c>
    </row>
    <row r="962" spans="1:18">
      <c r="A962">
        <v>37</v>
      </c>
      <c r="B962">
        <v>159</v>
      </c>
      <c r="C962">
        <v>170</v>
      </c>
      <c r="D962" t="s">
        <v>632</v>
      </c>
      <c r="E962" t="s">
        <v>648</v>
      </c>
      <c r="F962">
        <v>10</v>
      </c>
      <c r="G962">
        <v>1840</v>
      </c>
      <c r="H962" t="s">
        <v>24</v>
      </c>
      <c r="I962" t="s">
        <v>20</v>
      </c>
      <c r="M962" t="s">
        <v>126</v>
      </c>
      <c r="R962" cm="1">
        <f t="array" ref="R962">SUMPRODUCT(--('1850 Not Stated Clean'!A962:Q962 &lt;&gt; '1850 Not Stated Raw'!A962:Q962))</f>
        <v>0</v>
      </c>
    </row>
    <row r="963" spans="1:18">
      <c r="A963">
        <v>38</v>
      </c>
      <c r="B963">
        <v>159</v>
      </c>
      <c r="C963">
        <v>170</v>
      </c>
      <c r="D963" t="s">
        <v>479</v>
      </c>
      <c r="E963" t="s">
        <v>648</v>
      </c>
      <c r="F963">
        <v>8</v>
      </c>
      <c r="G963">
        <v>1842</v>
      </c>
      <c r="H963" t="s">
        <v>24</v>
      </c>
      <c r="I963" t="s">
        <v>20</v>
      </c>
      <c r="M963" t="s">
        <v>126</v>
      </c>
      <c r="R963" cm="1">
        <f t="array" ref="R963">SUMPRODUCT(--('1850 Not Stated Clean'!A963:Q963 &lt;&gt; '1850 Not Stated Raw'!A963:Q963))</f>
        <v>0</v>
      </c>
    </row>
    <row r="964" spans="1:18">
      <c r="A964">
        <v>39</v>
      </c>
      <c r="B964">
        <v>159</v>
      </c>
      <c r="C964">
        <v>170</v>
      </c>
      <c r="D964" t="s">
        <v>694</v>
      </c>
      <c r="E964" t="s">
        <v>648</v>
      </c>
      <c r="F964">
        <v>2</v>
      </c>
      <c r="G964">
        <v>1848</v>
      </c>
      <c r="H964" t="s">
        <v>19</v>
      </c>
      <c r="I964" t="s">
        <v>20</v>
      </c>
      <c r="M964" t="s">
        <v>27</v>
      </c>
      <c r="R964" cm="1">
        <f t="array" ref="R964">SUMPRODUCT(--('1850 Not Stated Clean'!A964:Q964 &lt;&gt; '1850 Not Stated Raw'!A964:Q964))</f>
        <v>0</v>
      </c>
    </row>
    <row r="965" spans="1:18">
      <c r="A965">
        <v>40</v>
      </c>
      <c r="B965">
        <v>159</v>
      </c>
      <c r="C965">
        <v>170</v>
      </c>
      <c r="D965" t="s">
        <v>100</v>
      </c>
      <c r="E965" t="s">
        <v>174</v>
      </c>
      <c r="F965">
        <v>36</v>
      </c>
      <c r="G965">
        <v>1814</v>
      </c>
      <c r="H965" t="s">
        <v>19</v>
      </c>
      <c r="I965" t="s">
        <v>20</v>
      </c>
      <c r="J965" t="s">
        <v>314</v>
      </c>
      <c r="K965" t="s">
        <v>315</v>
      </c>
      <c r="M965" t="s">
        <v>27</v>
      </c>
      <c r="R965" cm="1">
        <f t="array" ref="R965">SUMPRODUCT(--('1850 Not Stated Clean'!A965:Q965 &lt;&gt; '1850 Not Stated Raw'!A965:Q965))</f>
        <v>0</v>
      </c>
    </row>
    <row r="966" spans="1:18">
      <c r="A966">
        <v>41</v>
      </c>
      <c r="B966">
        <v>160</v>
      </c>
      <c r="C966">
        <v>171</v>
      </c>
      <c r="D966" t="s">
        <v>374</v>
      </c>
      <c r="E966" t="s">
        <v>695</v>
      </c>
      <c r="F966">
        <v>43</v>
      </c>
      <c r="G966">
        <v>1807</v>
      </c>
      <c r="H966" t="s">
        <v>24</v>
      </c>
      <c r="I966" t="s">
        <v>20</v>
      </c>
      <c r="L966">
        <v>400</v>
      </c>
      <c r="M966" t="s">
        <v>22</v>
      </c>
      <c r="R966" cm="1">
        <f t="array" ref="R966">SUMPRODUCT(--('1850 Not Stated Clean'!A966:Q966 &lt;&gt; '1850 Not Stated Raw'!A966:Q966))</f>
        <v>0</v>
      </c>
    </row>
    <row r="967" spans="1:18">
      <c r="A967">
        <v>42</v>
      </c>
      <c r="B967">
        <v>160</v>
      </c>
      <c r="C967">
        <v>171</v>
      </c>
      <c r="D967" t="s">
        <v>95</v>
      </c>
      <c r="E967" t="s">
        <v>695</v>
      </c>
      <c r="F967">
        <v>27</v>
      </c>
      <c r="G967">
        <v>1823</v>
      </c>
      <c r="H967" t="s">
        <v>19</v>
      </c>
      <c r="I967" t="s">
        <v>20</v>
      </c>
      <c r="J967" t="s">
        <v>32</v>
      </c>
      <c r="K967" t="s">
        <v>33</v>
      </c>
      <c r="M967" t="s">
        <v>25</v>
      </c>
      <c r="R967" cm="1">
        <f t="array" ref="R967">SUMPRODUCT(--('1850 Not Stated Clean'!A967:Q967 &lt;&gt; '1850 Not Stated Raw'!A967:Q967))</f>
        <v>0</v>
      </c>
    </row>
    <row r="968" spans="1:18">
      <c r="A968">
        <v>1</v>
      </c>
      <c r="B968">
        <v>160</v>
      </c>
      <c r="C968">
        <v>171</v>
      </c>
      <c r="D968" t="s">
        <v>1360</v>
      </c>
      <c r="E968" t="s">
        <v>695</v>
      </c>
      <c r="F968">
        <v>19</v>
      </c>
      <c r="G968">
        <v>1831</v>
      </c>
      <c r="H968" t="s">
        <v>19</v>
      </c>
      <c r="I968" t="s">
        <v>20</v>
      </c>
      <c r="J968" t="s">
        <v>89</v>
      </c>
      <c r="K968" t="s">
        <v>33</v>
      </c>
      <c r="M968" t="s">
        <v>25</v>
      </c>
      <c r="R968" cm="1">
        <f t="array" ref="R968">SUMPRODUCT(--('1850 Not Stated Clean'!A968:Q968 &lt;&gt; '1850 Not Stated Raw'!A968:Q968))</f>
        <v>1</v>
      </c>
    </row>
    <row r="969" spans="1:18">
      <c r="A969">
        <v>2</v>
      </c>
      <c r="B969">
        <v>160</v>
      </c>
      <c r="C969">
        <v>171</v>
      </c>
      <c r="D969" t="s">
        <v>697</v>
      </c>
      <c r="E969" t="s">
        <v>695</v>
      </c>
      <c r="F969">
        <v>17</v>
      </c>
      <c r="G969">
        <v>1833</v>
      </c>
      <c r="H969" t="s">
        <v>19</v>
      </c>
      <c r="I969" t="s">
        <v>20</v>
      </c>
      <c r="J969" t="s">
        <v>89</v>
      </c>
      <c r="K969" t="s">
        <v>33</v>
      </c>
      <c r="M969" t="s">
        <v>698</v>
      </c>
      <c r="R969" cm="1">
        <f t="array" ref="R969">SUMPRODUCT(--('1850 Not Stated Clean'!A969:Q969 &lt;&gt; '1850 Not Stated Raw'!A969:Q969))</f>
        <v>0</v>
      </c>
    </row>
    <row r="970" spans="1:18">
      <c r="A970">
        <v>3</v>
      </c>
      <c r="B970">
        <v>160</v>
      </c>
      <c r="C970">
        <v>171</v>
      </c>
      <c r="D970" t="s">
        <v>477</v>
      </c>
      <c r="E970" t="s">
        <v>695</v>
      </c>
      <c r="F970">
        <v>13</v>
      </c>
      <c r="G970">
        <v>1837</v>
      </c>
      <c r="H970" t="s">
        <v>24</v>
      </c>
      <c r="I970" t="s">
        <v>20</v>
      </c>
      <c r="M970" t="s">
        <v>25</v>
      </c>
      <c r="R970" cm="1">
        <f t="array" ref="R970">SUMPRODUCT(--('1850 Not Stated Clean'!A970:Q970 &lt;&gt; '1850 Not Stated Raw'!A970:Q970))</f>
        <v>0</v>
      </c>
    </row>
    <row r="971" spans="1:18">
      <c r="A971">
        <v>4</v>
      </c>
      <c r="B971">
        <v>160</v>
      </c>
      <c r="C971">
        <v>171</v>
      </c>
      <c r="D971" t="s">
        <v>699</v>
      </c>
      <c r="E971" t="s">
        <v>695</v>
      </c>
      <c r="F971">
        <v>11</v>
      </c>
      <c r="G971">
        <v>1839</v>
      </c>
      <c r="H971" t="s">
        <v>24</v>
      </c>
      <c r="I971" t="s">
        <v>20</v>
      </c>
      <c r="M971" t="s">
        <v>25</v>
      </c>
      <c r="R971" cm="1">
        <f t="array" ref="R971">SUMPRODUCT(--('1850 Not Stated Clean'!A971:Q971 &lt;&gt; '1850 Not Stated Raw'!A971:Q971))</f>
        <v>0</v>
      </c>
    </row>
    <row r="972" spans="1:18">
      <c r="A972">
        <v>5</v>
      </c>
      <c r="B972">
        <v>160</v>
      </c>
      <c r="C972">
        <v>171</v>
      </c>
      <c r="D972" t="s">
        <v>374</v>
      </c>
      <c r="E972" t="s">
        <v>695</v>
      </c>
      <c r="F972">
        <v>9</v>
      </c>
      <c r="G972">
        <v>1841</v>
      </c>
      <c r="H972" t="s">
        <v>24</v>
      </c>
      <c r="I972" t="s">
        <v>20</v>
      </c>
      <c r="M972" t="s">
        <v>25</v>
      </c>
      <c r="R972" cm="1">
        <f t="array" ref="R972">SUMPRODUCT(--('1850 Not Stated Clean'!A972:Q972 &lt;&gt; '1850 Not Stated Raw'!A972:Q972))</f>
        <v>0</v>
      </c>
    </row>
    <row r="973" spans="1:18">
      <c r="A973">
        <v>6</v>
      </c>
      <c r="B973">
        <v>160</v>
      </c>
      <c r="C973">
        <v>171</v>
      </c>
      <c r="D973" t="s">
        <v>681</v>
      </c>
      <c r="E973" t="s">
        <v>695</v>
      </c>
      <c r="F973">
        <v>6</v>
      </c>
      <c r="G973">
        <v>1844</v>
      </c>
      <c r="H973" t="s">
        <v>24</v>
      </c>
      <c r="I973" t="s">
        <v>20</v>
      </c>
      <c r="M973" t="s">
        <v>25</v>
      </c>
      <c r="R973" cm="1">
        <f t="array" ref="R973">SUMPRODUCT(--('1850 Not Stated Clean'!A973:Q973 &lt;&gt; '1850 Not Stated Raw'!A973:Q973))</f>
        <v>0</v>
      </c>
    </row>
    <row r="974" spans="1:18">
      <c r="A974">
        <v>7</v>
      </c>
      <c r="B974">
        <v>161</v>
      </c>
      <c r="C974">
        <v>172</v>
      </c>
      <c r="D974" t="s">
        <v>95</v>
      </c>
      <c r="E974" t="s">
        <v>700</v>
      </c>
      <c r="F974">
        <v>49</v>
      </c>
      <c r="G974">
        <v>1801</v>
      </c>
      <c r="H974" t="s">
        <v>19</v>
      </c>
      <c r="I974" t="s">
        <v>20</v>
      </c>
      <c r="J974" t="s">
        <v>32</v>
      </c>
      <c r="K974" t="s">
        <v>33</v>
      </c>
      <c r="L974">
        <v>300</v>
      </c>
      <c r="M974" t="s">
        <v>79</v>
      </c>
      <c r="R974" cm="1">
        <f t="array" ref="R974">SUMPRODUCT(--('1850 Not Stated Clean'!A974:Q974 &lt;&gt; '1850 Not Stated Raw'!A974:Q974))</f>
        <v>0</v>
      </c>
    </row>
    <row r="975" spans="1:18">
      <c r="A975">
        <v>8</v>
      </c>
      <c r="B975">
        <v>161</v>
      </c>
      <c r="C975">
        <v>172</v>
      </c>
      <c r="D975" t="s">
        <v>701</v>
      </c>
      <c r="E975" t="s">
        <v>700</v>
      </c>
      <c r="F975">
        <v>36</v>
      </c>
      <c r="G975">
        <v>1814</v>
      </c>
      <c r="H975" t="s">
        <v>24</v>
      </c>
      <c r="I975" t="s">
        <v>20</v>
      </c>
      <c r="M975" t="s">
        <v>41</v>
      </c>
      <c r="R975" cm="1">
        <f t="array" ref="R975">SUMPRODUCT(--('1850 Not Stated Clean'!A975:Q975 &lt;&gt; '1850 Not Stated Raw'!A975:Q975))</f>
        <v>0</v>
      </c>
    </row>
    <row r="976" spans="1:18">
      <c r="A976">
        <v>9</v>
      </c>
      <c r="B976">
        <v>161</v>
      </c>
      <c r="C976">
        <v>172</v>
      </c>
      <c r="D976" t="s">
        <v>100</v>
      </c>
      <c r="E976" t="s">
        <v>700</v>
      </c>
      <c r="F976">
        <v>17</v>
      </c>
      <c r="G976">
        <v>1833</v>
      </c>
      <c r="H976" t="s">
        <v>19</v>
      </c>
      <c r="I976" t="s">
        <v>20</v>
      </c>
      <c r="J976" t="s">
        <v>89</v>
      </c>
      <c r="K976" t="s">
        <v>33</v>
      </c>
      <c r="M976" t="s">
        <v>79</v>
      </c>
      <c r="R976" cm="1">
        <f t="array" ref="R976">SUMPRODUCT(--('1850 Not Stated Clean'!A976:Q976 &lt;&gt; '1850 Not Stated Raw'!A976:Q976))</f>
        <v>0</v>
      </c>
    </row>
    <row r="977" spans="1:18">
      <c r="A977">
        <v>10</v>
      </c>
      <c r="B977">
        <v>161</v>
      </c>
      <c r="C977">
        <v>172</v>
      </c>
      <c r="D977" t="s">
        <v>280</v>
      </c>
      <c r="E977" t="s">
        <v>700</v>
      </c>
      <c r="F977">
        <v>13</v>
      </c>
      <c r="G977">
        <v>1837</v>
      </c>
      <c r="H977" t="s">
        <v>24</v>
      </c>
      <c r="I977" t="s">
        <v>20</v>
      </c>
      <c r="M977" t="s">
        <v>41</v>
      </c>
      <c r="O977" t="s">
        <v>57</v>
      </c>
      <c r="R977" cm="1">
        <f t="array" ref="R977">SUMPRODUCT(--('1850 Not Stated Clean'!A977:Q977 &lt;&gt; '1850 Not Stated Raw'!A977:Q977))</f>
        <v>0</v>
      </c>
    </row>
    <row r="978" spans="1:18">
      <c r="A978">
        <v>11</v>
      </c>
      <c r="B978">
        <v>161</v>
      </c>
      <c r="C978">
        <v>172</v>
      </c>
      <c r="D978" t="s">
        <v>88</v>
      </c>
      <c r="E978" t="s">
        <v>700</v>
      </c>
      <c r="F978">
        <v>11</v>
      </c>
      <c r="G978">
        <v>1839</v>
      </c>
      <c r="H978" t="s">
        <v>19</v>
      </c>
      <c r="I978" t="s">
        <v>20</v>
      </c>
      <c r="M978" t="s">
        <v>41</v>
      </c>
      <c r="R978" cm="1">
        <f t="array" ref="R978">SUMPRODUCT(--('1850 Not Stated Clean'!A978:Q978 &lt;&gt; '1850 Not Stated Raw'!A978:Q978))</f>
        <v>0</v>
      </c>
    </row>
    <row r="979" spans="1:18">
      <c r="A979">
        <v>12</v>
      </c>
      <c r="B979">
        <v>161</v>
      </c>
      <c r="C979">
        <v>172</v>
      </c>
      <c r="D979" t="s">
        <v>657</v>
      </c>
      <c r="E979" t="s">
        <v>700</v>
      </c>
      <c r="F979">
        <v>9</v>
      </c>
      <c r="G979">
        <v>1841</v>
      </c>
      <c r="H979" t="s">
        <v>24</v>
      </c>
      <c r="I979" t="s">
        <v>20</v>
      </c>
      <c r="M979" t="s">
        <v>41</v>
      </c>
      <c r="R979" cm="1">
        <f t="array" ref="R979">SUMPRODUCT(--('1850 Not Stated Clean'!A979:Q979 &lt;&gt; '1850 Not Stated Raw'!A979:Q979))</f>
        <v>0</v>
      </c>
    </row>
    <row r="980" spans="1:18">
      <c r="A980">
        <v>13</v>
      </c>
      <c r="B980">
        <v>161</v>
      </c>
      <c r="C980">
        <v>173</v>
      </c>
      <c r="D980" t="s">
        <v>702</v>
      </c>
      <c r="E980" t="s">
        <v>536</v>
      </c>
      <c r="F980">
        <v>23</v>
      </c>
      <c r="G980">
        <v>1827</v>
      </c>
      <c r="H980" t="s">
        <v>19</v>
      </c>
      <c r="I980" t="s">
        <v>20</v>
      </c>
      <c r="J980" t="s">
        <v>187</v>
      </c>
      <c r="K980" t="s">
        <v>188</v>
      </c>
      <c r="M980" t="s">
        <v>41</v>
      </c>
      <c r="N980" t="s">
        <v>57</v>
      </c>
      <c r="R980" cm="1">
        <f t="array" ref="R980">SUMPRODUCT(--('1850 Not Stated Clean'!A980:Q980 &lt;&gt; '1850 Not Stated Raw'!A980:Q980))</f>
        <v>0</v>
      </c>
    </row>
    <row r="981" spans="1:18">
      <c r="A981">
        <v>14</v>
      </c>
      <c r="B981">
        <v>161</v>
      </c>
      <c r="C981">
        <v>173</v>
      </c>
      <c r="D981" t="s">
        <v>703</v>
      </c>
      <c r="E981" t="s">
        <v>536</v>
      </c>
      <c r="F981">
        <v>15</v>
      </c>
      <c r="G981">
        <v>1835</v>
      </c>
      <c r="H981" t="s">
        <v>24</v>
      </c>
      <c r="I981" t="s">
        <v>20</v>
      </c>
      <c r="M981" t="s">
        <v>41</v>
      </c>
      <c r="N981" t="s">
        <v>57</v>
      </c>
      <c r="R981" cm="1">
        <f t="array" ref="R981">SUMPRODUCT(--('1850 Not Stated Clean'!A981:Q981 &lt;&gt; '1850 Not Stated Raw'!A981:Q981))</f>
        <v>0</v>
      </c>
    </row>
    <row r="982" spans="1:18">
      <c r="A982">
        <v>15</v>
      </c>
      <c r="B982">
        <v>162</v>
      </c>
      <c r="C982">
        <v>174</v>
      </c>
      <c r="D982" t="s">
        <v>704</v>
      </c>
      <c r="E982" t="s">
        <v>705</v>
      </c>
      <c r="F982">
        <v>31</v>
      </c>
      <c r="G982">
        <v>1819</v>
      </c>
      <c r="H982" t="s">
        <v>19</v>
      </c>
      <c r="I982" t="s">
        <v>20</v>
      </c>
      <c r="J982" t="s">
        <v>32</v>
      </c>
      <c r="K982" t="s">
        <v>33</v>
      </c>
      <c r="L982">
        <v>500</v>
      </c>
      <c r="M982" t="s">
        <v>116</v>
      </c>
      <c r="R982" cm="1">
        <f t="array" ref="R982">SUMPRODUCT(--('1850 Not Stated Clean'!A982:Q982 &lt;&gt; '1850 Not Stated Raw'!A982:Q982))</f>
        <v>0</v>
      </c>
    </row>
    <row r="983" spans="1:18">
      <c r="A983">
        <v>16</v>
      </c>
      <c r="B983">
        <v>162</v>
      </c>
      <c r="C983">
        <v>174</v>
      </c>
      <c r="D983" t="s">
        <v>706</v>
      </c>
      <c r="E983" t="s">
        <v>705</v>
      </c>
      <c r="F983">
        <v>24</v>
      </c>
      <c r="G983">
        <v>1826</v>
      </c>
      <c r="H983" t="s">
        <v>24</v>
      </c>
      <c r="I983" t="s">
        <v>20</v>
      </c>
      <c r="M983" t="s">
        <v>116</v>
      </c>
      <c r="R983" cm="1">
        <f t="array" ref="R983">SUMPRODUCT(--('1850 Not Stated Clean'!A983:Q983 &lt;&gt; '1850 Not Stated Raw'!A983:Q983))</f>
        <v>0</v>
      </c>
    </row>
    <row r="984" spans="1:18">
      <c r="A984">
        <v>17</v>
      </c>
      <c r="B984">
        <v>162</v>
      </c>
      <c r="C984">
        <v>174</v>
      </c>
      <c r="D984" t="s">
        <v>707</v>
      </c>
      <c r="E984" t="s">
        <v>705</v>
      </c>
      <c r="F984">
        <v>1</v>
      </c>
      <c r="G984">
        <v>1849</v>
      </c>
      <c r="H984" t="s">
        <v>19</v>
      </c>
      <c r="I984" t="s">
        <v>20</v>
      </c>
      <c r="M984" t="s">
        <v>27</v>
      </c>
      <c r="R984" cm="1">
        <f t="array" ref="R984">SUMPRODUCT(--('1850 Not Stated Clean'!A984:Q984 &lt;&gt; '1850 Not Stated Raw'!A984:Q984))</f>
        <v>0</v>
      </c>
    </row>
    <row r="985" spans="1:18">
      <c r="A985">
        <v>18</v>
      </c>
      <c r="B985">
        <v>163</v>
      </c>
      <c r="C985">
        <v>175</v>
      </c>
      <c r="D985" t="s">
        <v>708</v>
      </c>
      <c r="E985" t="s">
        <v>709</v>
      </c>
      <c r="F985">
        <v>40</v>
      </c>
      <c r="G985">
        <v>1810</v>
      </c>
      <c r="H985" t="s">
        <v>19</v>
      </c>
      <c r="I985" t="s">
        <v>20</v>
      </c>
      <c r="J985" t="s">
        <v>32</v>
      </c>
      <c r="K985" t="s">
        <v>33</v>
      </c>
      <c r="M985" t="s">
        <v>116</v>
      </c>
      <c r="R985" cm="1">
        <f t="array" ref="R985">SUMPRODUCT(--('1850 Not Stated Clean'!A985:Q985 &lt;&gt; '1850 Not Stated Raw'!A985:Q985))</f>
        <v>0</v>
      </c>
    </row>
    <row r="986" spans="1:18">
      <c r="A986">
        <v>19</v>
      </c>
      <c r="B986">
        <v>163</v>
      </c>
      <c r="C986">
        <v>175</v>
      </c>
      <c r="D986" t="s">
        <v>110</v>
      </c>
      <c r="E986" t="s">
        <v>709</v>
      </c>
      <c r="F986">
        <v>43</v>
      </c>
      <c r="G986">
        <v>1807</v>
      </c>
      <c r="H986" t="s">
        <v>24</v>
      </c>
      <c r="I986" t="s">
        <v>20</v>
      </c>
      <c r="M986" t="s">
        <v>116</v>
      </c>
      <c r="R986" cm="1">
        <f t="array" ref="R986">SUMPRODUCT(--('1850 Not Stated Clean'!A986:Q986 &lt;&gt; '1850 Not Stated Raw'!A986:Q986))</f>
        <v>0</v>
      </c>
    </row>
    <row r="987" spans="1:18">
      <c r="A987">
        <v>20</v>
      </c>
      <c r="B987">
        <v>164</v>
      </c>
      <c r="C987">
        <v>176</v>
      </c>
      <c r="D987" t="s">
        <v>693</v>
      </c>
      <c r="E987" t="s">
        <v>710</v>
      </c>
      <c r="F987">
        <v>24</v>
      </c>
      <c r="G987">
        <v>1826</v>
      </c>
      <c r="H987" t="s">
        <v>19</v>
      </c>
      <c r="I987" t="s">
        <v>20</v>
      </c>
      <c r="M987" t="s">
        <v>116</v>
      </c>
      <c r="R987" cm="1">
        <f t="array" ref="R987">SUMPRODUCT(--('1850 Not Stated Clean'!A987:Q987 &lt;&gt; '1850 Not Stated Raw'!A987:Q987))</f>
        <v>0</v>
      </c>
    </row>
    <row r="988" spans="1:18">
      <c r="A988">
        <v>21</v>
      </c>
      <c r="B988">
        <v>164</v>
      </c>
      <c r="C988">
        <v>176</v>
      </c>
      <c r="D988" t="s">
        <v>711</v>
      </c>
      <c r="E988" t="s">
        <v>710</v>
      </c>
      <c r="F988">
        <v>23</v>
      </c>
      <c r="G988">
        <v>1827</v>
      </c>
      <c r="H988" t="s">
        <v>24</v>
      </c>
      <c r="I988" t="s">
        <v>20</v>
      </c>
      <c r="M988" t="s">
        <v>116</v>
      </c>
      <c r="R988" cm="1">
        <f t="array" ref="R988">SUMPRODUCT(--('1850 Not Stated Clean'!A988:Q988 &lt;&gt; '1850 Not Stated Raw'!A988:Q988))</f>
        <v>0</v>
      </c>
    </row>
    <row r="989" spans="1:18">
      <c r="A989">
        <v>22</v>
      </c>
      <c r="B989">
        <v>165</v>
      </c>
      <c r="C989">
        <v>177</v>
      </c>
      <c r="D989" t="s">
        <v>95</v>
      </c>
      <c r="E989" t="s">
        <v>712</v>
      </c>
      <c r="F989">
        <v>40</v>
      </c>
      <c r="G989">
        <v>1810</v>
      </c>
      <c r="H989" t="s">
        <v>19</v>
      </c>
      <c r="I989" t="s">
        <v>20</v>
      </c>
      <c r="J989" t="s">
        <v>32</v>
      </c>
      <c r="K989" t="s">
        <v>33</v>
      </c>
      <c r="L989">
        <v>7920</v>
      </c>
      <c r="M989" t="s">
        <v>34</v>
      </c>
      <c r="R989" cm="1">
        <f t="array" ref="R989">SUMPRODUCT(--('1850 Not Stated Clean'!A989:Q989 &lt;&gt; '1850 Not Stated Raw'!A989:Q989))</f>
        <v>0</v>
      </c>
    </row>
    <row r="990" spans="1:18">
      <c r="A990">
        <v>23</v>
      </c>
      <c r="B990">
        <v>165</v>
      </c>
      <c r="C990">
        <v>177</v>
      </c>
      <c r="D990" t="s">
        <v>374</v>
      </c>
      <c r="E990" t="s">
        <v>712</v>
      </c>
      <c r="F990">
        <v>30</v>
      </c>
      <c r="G990">
        <v>1820</v>
      </c>
      <c r="H990" t="s">
        <v>24</v>
      </c>
      <c r="I990" t="s">
        <v>20</v>
      </c>
      <c r="M990" t="s">
        <v>25</v>
      </c>
      <c r="R990" cm="1">
        <f t="array" ref="R990">SUMPRODUCT(--('1850 Not Stated Clean'!A990:Q990 &lt;&gt; '1850 Not Stated Raw'!A990:Q990))</f>
        <v>0</v>
      </c>
    </row>
    <row r="991" spans="1:18">
      <c r="A991">
        <v>24</v>
      </c>
      <c r="B991">
        <v>165</v>
      </c>
      <c r="C991">
        <v>177</v>
      </c>
      <c r="D991" t="s">
        <v>111</v>
      </c>
      <c r="E991" t="s">
        <v>712</v>
      </c>
      <c r="F991">
        <v>10</v>
      </c>
      <c r="G991">
        <v>1840</v>
      </c>
      <c r="H991" t="s">
        <v>19</v>
      </c>
      <c r="I991" t="s">
        <v>20</v>
      </c>
      <c r="M991" t="s">
        <v>27</v>
      </c>
      <c r="O991" t="s">
        <v>57</v>
      </c>
      <c r="R991" cm="1">
        <f t="array" ref="R991">SUMPRODUCT(--('1850 Not Stated Clean'!A991:Q991 &lt;&gt; '1850 Not Stated Raw'!A991:Q991))</f>
        <v>1</v>
      </c>
    </row>
    <row r="992" spans="1:18">
      <c r="A992">
        <v>25</v>
      </c>
      <c r="B992">
        <v>165</v>
      </c>
      <c r="C992">
        <v>177</v>
      </c>
      <c r="D992" t="s">
        <v>206</v>
      </c>
      <c r="E992" t="s">
        <v>712</v>
      </c>
      <c r="F992">
        <v>8</v>
      </c>
      <c r="G992">
        <v>1842</v>
      </c>
      <c r="H992" t="s">
        <v>19</v>
      </c>
      <c r="I992" t="s">
        <v>20</v>
      </c>
      <c r="M992" t="s">
        <v>27</v>
      </c>
      <c r="O992" t="s">
        <v>57</v>
      </c>
      <c r="R992" cm="1">
        <f t="array" ref="R992">SUMPRODUCT(--('1850 Not Stated Clean'!A992:Q992 &lt;&gt; '1850 Not Stated Raw'!A992:Q992))</f>
        <v>0</v>
      </c>
    </row>
    <row r="993" spans="1:18">
      <c r="A993">
        <v>26</v>
      </c>
      <c r="B993">
        <v>165</v>
      </c>
      <c r="C993">
        <v>177</v>
      </c>
      <c r="D993" t="s">
        <v>484</v>
      </c>
      <c r="E993" t="s">
        <v>712</v>
      </c>
      <c r="F993">
        <v>5</v>
      </c>
      <c r="G993">
        <v>1845</v>
      </c>
      <c r="H993" t="s">
        <v>24</v>
      </c>
      <c r="I993" t="s">
        <v>20</v>
      </c>
      <c r="M993" t="s">
        <v>27</v>
      </c>
      <c r="R993" cm="1">
        <f t="array" ref="R993">SUMPRODUCT(--('1850 Not Stated Clean'!A993:Q993 &lt;&gt; '1850 Not Stated Raw'!A993:Q993))</f>
        <v>0</v>
      </c>
    </row>
    <row r="994" spans="1:18">
      <c r="A994">
        <v>27</v>
      </c>
      <c r="B994">
        <v>165</v>
      </c>
      <c r="C994">
        <v>177</v>
      </c>
      <c r="D994" t="s">
        <v>714</v>
      </c>
      <c r="E994" t="s">
        <v>712</v>
      </c>
      <c r="F994">
        <v>3</v>
      </c>
      <c r="G994">
        <v>1847</v>
      </c>
      <c r="H994" t="s">
        <v>19</v>
      </c>
      <c r="I994" t="s">
        <v>20</v>
      </c>
      <c r="M994" t="s">
        <v>27</v>
      </c>
      <c r="R994" cm="1">
        <f t="array" ref="R994">SUMPRODUCT(--('1850 Not Stated Clean'!A994:Q994 &lt;&gt; '1850 Not Stated Raw'!A994:Q994))</f>
        <v>0</v>
      </c>
    </row>
    <row r="995" spans="1:18">
      <c r="A995">
        <v>28</v>
      </c>
      <c r="B995">
        <v>165</v>
      </c>
      <c r="C995">
        <v>177</v>
      </c>
      <c r="D995" t="s">
        <v>331</v>
      </c>
      <c r="E995" t="s">
        <v>712</v>
      </c>
      <c r="F995">
        <v>1</v>
      </c>
      <c r="G995">
        <v>1849</v>
      </c>
      <c r="H995" t="s">
        <v>24</v>
      </c>
      <c r="I995" t="s">
        <v>20</v>
      </c>
      <c r="M995" t="s">
        <v>27</v>
      </c>
      <c r="R995" cm="1">
        <f t="array" ref="R995">SUMPRODUCT(--('1850 Not Stated Clean'!A995:Q995 &lt;&gt; '1850 Not Stated Raw'!A995:Q995))</f>
        <v>0</v>
      </c>
    </row>
    <row r="996" spans="1:18">
      <c r="A996">
        <v>29</v>
      </c>
      <c r="B996">
        <v>165</v>
      </c>
      <c r="C996">
        <v>177</v>
      </c>
      <c r="D996" t="s">
        <v>446</v>
      </c>
      <c r="E996" t="s">
        <v>319</v>
      </c>
      <c r="F996">
        <v>19</v>
      </c>
      <c r="G996">
        <v>1831</v>
      </c>
      <c r="H996" t="s">
        <v>19</v>
      </c>
      <c r="I996" t="s">
        <v>20</v>
      </c>
      <c r="J996" t="s">
        <v>89</v>
      </c>
      <c r="K996" t="s">
        <v>33</v>
      </c>
      <c r="M996" t="s">
        <v>34</v>
      </c>
      <c r="R996" cm="1">
        <f t="array" ref="R996">SUMPRODUCT(--('1850 Not Stated Clean'!A996:Q996 &lt;&gt; '1850 Not Stated Raw'!A996:Q996))</f>
        <v>0</v>
      </c>
    </row>
    <row r="997" spans="1:18">
      <c r="A997">
        <v>30</v>
      </c>
      <c r="B997">
        <v>166</v>
      </c>
      <c r="C997">
        <v>178</v>
      </c>
      <c r="D997" t="s">
        <v>715</v>
      </c>
      <c r="E997" t="s">
        <v>18</v>
      </c>
      <c r="F997">
        <v>32</v>
      </c>
      <c r="G997">
        <v>1818</v>
      </c>
      <c r="H997" t="s">
        <v>19</v>
      </c>
      <c r="I997" t="s">
        <v>20</v>
      </c>
      <c r="J997" t="s">
        <v>146</v>
      </c>
      <c r="K997" t="s">
        <v>73</v>
      </c>
      <c r="L997">
        <v>1300</v>
      </c>
      <c r="M997" t="s">
        <v>41</v>
      </c>
      <c r="R997" cm="1">
        <f t="array" ref="R997">SUMPRODUCT(--('1850 Not Stated Clean'!A997:Q997 &lt;&gt; '1850 Not Stated Raw'!A997:Q997))</f>
        <v>0</v>
      </c>
    </row>
    <row r="998" spans="1:18">
      <c r="A998">
        <v>31</v>
      </c>
      <c r="B998">
        <v>166</v>
      </c>
      <c r="C998">
        <v>178</v>
      </c>
      <c r="D998" t="s">
        <v>716</v>
      </c>
      <c r="E998" t="s">
        <v>18</v>
      </c>
      <c r="F998">
        <v>28</v>
      </c>
      <c r="G998">
        <v>1822</v>
      </c>
      <c r="H998" t="s">
        <v>24</v>
      </c>
      <c r="I998" t="s">
        <v>20</v>
      </c>
      <c r="M998" t="s">
        <v>126</v>
      </c>
      <c r="R998" cm="1">
        <f t="array" ref="R998">SUMPRODUCT(--('1850 Not Stated Clean'!A998:Q998 &lt;&gt; '1850 Not Stated Raw'!A998:Q998))</f>
        <v>0</v>
      </c>
    </row>
    <row r="999" spans="1:18">
      <c r="A999">
        <v>32</v>
      </c>
      <c r="B999">
        <v>166</v>
      </c>
      <c r="C999">
        <v>178</v>
      </c>
      <c r="D999" t="s">
        <v>110</v>
      </c>
      <c r="E999" t="s">
        <v>18</v>
      </c>
      <c r="F999">
        <v>5</v>
      </c>
      <c r="G999">
        <v>1845</v>
      </c>
      <c r="H999" t="s">
        <v>24</v>
      </c>
      <c r="I999" t="s">
        <v>20</v>
      </c>
      <c r="M999" t="s">
        <v>27</v>
      </c>
      <c r="R999" cm="1">
        <f t="array" ref="R999">SUMPRODUCT(--('1850 Not Stated Clean'!A999:Q999 &lt;&gt; '1850 Not Stated Raw'!A999:Q999))</f>
        <v>0</v>
      </c>
    </row>
    <row r="1000" spans="1:18">
      <c r="A1000">
        <v>33</v>
      </c>
      <c r="B1000">
        <v>166</v>
      </c>
      <c r="C1000">
        <v>178</v>
      </c>
      <c r="D1000" t="s">
        <v>95</v>
      </c>
      <c r="E1000" t="s">
        <v>18</v>
      </c>
      <c r="F1000">
        <v>3</v>
      </c>
      <c r="G1000">
        <v>1847</v>
      </c>
      <c r="H1000" t="s">
        <v>19</v>
      </c>
      <c r="I1000" t="s">
        <v>20</v>
      </c>
      <c r="M1000" t="s">
        <v>27</v>
      </c>
      <c r="R1000" cm="1">
        <f t="array" ref="R1000">SUMPRODUCT(--('1850 Not Stated Clean'!A1000:Q1000 &lt;&gt; '1850 Not Stated Raw'!A1000:Q1000))</f>
        <v>0</v>
      </c>
    </row>
    <row r="1001" spans="1:18">
      <c r="A1001">
        <v>34</v>
      </c>
      <c r="B1001">
        <v>166</v>
      </c>
      <c r="C1001">
        <v>178</v>
      </c>
      <c r="D1001" t="s">
        <v>484</v>
      </c>
      <c r="E1001" t="s">
        <v>18</v>
      </c>
      <c r="F1001">
        <v>0</v>
      </c>
      <c r="G1001">
        <v>1850</v>
      </c>
      <c r="H1001" t="s">
        <v>24</v>
      </c>
      <c r="I1001" t="s">
        <v>20</v>
      </c>
      <c r="M1001" t="s">
        <v>27</v>
      </c>
      <c r="R1001" cm="1">
        <f t="array" ref="R1001">SUMPRODUCT(--('1850 Not Stated Clean'!A1001:Q1001 &lt;&gt; '1850 Not Stated Raw'!A1001:Q1001))</f>
        <v>1</v>
      </c>
    </row>
    <row r="1002" spans="1:18">
      <c r="A1002">
        <v>35</v>
      </c>
      <c r="B1002">
        <v>166</v>
      </c>
      <c r="C1002">
        <v>178</v>
      </c>
      <c r="D1002" t="s">
        <v>718</v>
      </c>
      <c r="E1002" t="s">
        <v>719</v>
      </c>
      <c r="F1002">
        <v>32</v>
      </c>
      <c r="G1002">
        <v>1818</v>
      </c>
      <c r="H1002" t="s">
        <v>19</v>
      </c>
      <c r="I1002" t="s">
        <v>20</v>
      </c>
      <c r="J1002" t="s">
        <v>314</v>
      </c>
      <c r="K1002" t="s">
        <v>315</v>
      </c>
      <c r="M1002" t="s">
        <v>224</v>
      </c>
      <c r="R1002" cm="1">
        <f t="array" ref="R1002">SUMPRODUCT(--('1850 Not Stated Clean'!A1002:Q1002 &lt;&gt; '1850 Not Stated Raw'!A1002:Q1002))</f>
        <v>0</v>
      </c>
    </row>
    <row r="1003" spans="1:18">
      <c r="A1003">
        <v>36</v>
      </c>
      <c r="B1003">
        <v>167</v>
      </c>
      <c r="C1003">
        <v>179</v>
      </c>
      <c r="D1003" t="s">
        <v>715</v>
      </c>
      <c r="E1003" t="s">
        <v>720</v>
      </c>
      <c r="F1003">
        <v>34</v>
      </c>
      <c r="G1003">
        <v>1816</v>
      </c>
      <c r="H1003" t="s">
        <v>19</v>
      </c>
      <c r="I1003" t="s">
        <v>20</v>
      </c>
      <c r="J1003" t="s">
        <v>32</v>
      </c>
      <c r="K1003" t="s">
        <v>33</v>
      </c>
      <c r="L1003">
        <v>600</v>
      </c>
      <c r="M1003" t="s">
        <v>36</v>
      </c>
      <c r="R1003" cm="1">
        <f t="array" ref="R1003">SUMPRODUCT(--('1850 Not Stated Clean'!A1003:Q1003 &lt;&gt; '1850 Not Stated Raw'!A1003:Q1003))</f>
        <v>0</v>
      </c>
    </row>
    <row r="1004" spans="1:18">
      <c r="A1004">
        <v>37</v>
      </c>
      <c r="B1004">
        <v>167</v>
      </c>
      <c r="C1004">
        <v>179</v>
      </c>
      <c r="D1004" t="s">
        <v>479</v>
      </c>
      <c r="E1004" t="s">
        <v>720</v>
      </c>
      <c r="F1004">
        <v>20</v>
      </c>
      <c r="G1004">
        <v>1830</v>
      </c>
      <c r="H1004" t="s">
        <v>24</v>
      </c>
      <c r="I1004" t="s">
        <v>20</v>
      </c>
      <c r="M1004" t="s">
        <v>27</v>
      </c>
      <c r="R1004" cm="1">
        <f t="array" ref="R1004">SUMPRODUCT(--('1850 Not Stated Clean'!A1004:Q1004 &lt;&gt; '1850 Not Stated Raw'!A1004:Q1004))</f>
        <v>0</v>
      </c>
    </row>
    <row r="1005" spans="1:18">
      <c r="A1005">
        <v>38</v>
      </c>
      <c r="B1005">
        <v>167</v>
      </c>
      <c r="C1005">
        <v>179</v>
      </c>
      <c r="D1005" t="s">
        <v>23</v>
      </c>
      <c r="E1005" t="s">
        <v>720</v>
      </c>
      <c r="F1005">
        <v>1</v>
      </c>
      <c r="G1005">
        <v>1849</v>
      </c>
      <c r="H1005" t="s">
        <v>24</v>
      </c>
      <c r="I1005" t="s">
        <v>20</v>
      </c>
      <c r="M1005" t="s">
        <v>27</v>
      </c>
      <c r="R1005" cm="1">
        <f t="array" ref="R1005">SUMPRODUCT(--('1850 Not Stated Clean'!A1005:Q1005 &lt;&gt; '1850 Not Stated Raw'!A1005:Q1005))</f>
        <v>0</v>
      </c>
    </row>
    <row r="1006" spans="1:18">
      <c r="A1006">
        <v>39</v>
      </c>
      <c r="B1006">
        <v>167</v>
      </c>
      <c r="C1006">
        <v>179</v>
      </c>
      <c r="D1006" t="s">
        <v>632</v>
      </c>
      <c r="E1006" t="s">
        <v>720</v>
      </c>
      <c r="F1006">
        <v>0</v>
      </c>
      <c r="G1006" t="s">
        <v>721</v>
      </c>
      <c r="H1006" t="s">
        <v>24</v>
      </c>
      <c r="I1006" t="s">
        <v>20</v>
      </c>
      <c r="M1006" t="s">
        <v>27</v>
      </c>
      <c r="R1006" cm="1">
        <f t="array" ref="R1006">SUMPRODUCT(--('1850 Not Stated Clean'!A1006:Q1006 &lt;&gt; '1850 Not Stated Raw'!A1006:Q1006))</f>
        <v>1</v>
      </c>
    </row>
    <row r="1007" spans="1:18">
      <c r="A1007">
        <v>40</v>
      </c>
      <c r="B1007">
        <v>168</v>
      </c>
      <c r="C1007">
        <v>180</v>
      </c>
      <c r="D1007" t="s">
        <v>722</v>
      </c>
      <c r="E1007" t="s">
        <v>723</v>
      </c>
      <c r="F1007">
        <v>50</v>
      </c>
      <c r="G1007">
        <v>1800</v>
      </c>
      <c r="H1007" t="s">
        <v>19</v>
      </c>
      <c r="I1007" t="s">
        <v>20</v>
      </c>
      <c r="J1007" t="s">
        <v>146</v>
      </c>
      <c r="K1007" t="s">
        <v>73</v>
      </c>
      <c r="M1007" t="s">
        <v>34</v>
      </c>
      <c r="R1007" cm="1">
        <f t="array" ref="R1007">SUMPRODUCT(--('1850 Not Stated Clean'!A1007:Q1007 &lt;&gt; '1850 Not Stated Raw'!A1007:Q1007))</f>
        <v>0</v>
      </c>
    </row>
    <row r="1008" spans="1:18">
      <c r="A1008">
        <v>41</v>
      </c>
      <c r="B1008">
        <v>168</v>
      </c>
      <c r="C1008">
        <v>180</v>
      </c>
      <c r="D1008" t="s">
        <v>100</v>
      </c>
      <c r="E1008" t="s">
        <v>723</v>
      </c>
      <c r="F1008">
        <v>15</v>
      </c>
      <c r="G1008">
        <v>1835</v>
      </c>
      <c r="H1008" t="s">
        <v>19</v>
      </c>
      <c r="I1008" t="s">
        <v>20</v>
      </c>
      <c r="M1008" t="s">
        <v>25</v>
      </c>
      <c r="O1008" t="s">
        <v>57</v>
      </c>
      <c r="R1008" cm="1">
        <f t="array" ref="R1008">SUMPRODUCT(--('1850 Not Stated Clean'!A1008:Q1008 &lt;&gt; '1850 Not Stated Raw'!A1008:Q1008))</f>
        <v>0</v>
      </c>
    </row>
    <row r="1009" spans="1:18">
      <c r="A1009">
        <v>42</v>
      </c>
      <c r="B1009">
        <v>168</v>
      </c>
      <c r="C1009">
        <v>180</v>
      </c>
      <c r="D1009" t="s">
        <v>724</v>
      </c>
      <c r="E1009" t="s">
        <v>723</v>
      </c>
      <c r="F1009">
        <v>13</v>
      </c>
      <c r="G1009">
        <v>1837</v>
      </c>
      <c r="H1009" t="s">
        <v>19</v>
      </c>
      <c r="I1009" t="s">
        <v>20</v>
      </c>
      <c r="M1009" t="s">
        <v>25</v>
      </c>
      <c r="O1009" t="s">
        <v>57</v>
      </c>
      <c r="R1009" cm="1">
        <f t="array" ref="R1009">SUMPRODUCT(--('1850 Not Stated Clean'!A1009:Q1009 &lt;&gt; '1850 Not Stated Raw'!A1009:Q1009))</f>
        <v>0</v>
      </c>
    </row>
    <row r="1010" spans="1:18">
      <c r="A1010">
        <v>1</v>
      </c>
      <c r="B1010">
        <v>169</v>
      </c>
      <c r="C1010">
        <v>181</v>
      </c>
      <c r="D1010" t="s">
        <v>585</v>
      </c>
      <c r="E1010" t="s">
        <v>725</v>
      </c>
      <c r="F1010">
        <v>32</v>
      </c>
      <c r="G1010">
        <v>1818</v>
      </c>
      <c r="H1010" t="s">
        <v>19</v>
      </c>
      <c r="I1010" t="s">
        <v>20</v>
      </c>
      <c r="J1010" t="s">
        <v>32</v>
      </c>
      <c r="K1010" t="s">
        <v>33</v>
      </c>
      <c r="L1010">
        <v>1350</v>
      </c>
      <c r="M1010" t="s">
        <v>25</v>
      </c>
      <c r="R1010" cm="1">
        <f t="array" ref="R1010">SUMPRODUCT(--('1850 Not Stated Clean'!A1010:Q1010 &lt;&gt; '1850 Not Stated Raw'!A1010:Q1010))</f>
        <v>0</v>
      </c>
    </row>
    <row r="1011" spans="1:18">
      <c r="A1011">
        <v>2</v>
      </c>
      <c r="B1011">
        <v>169</v>
      </c>
      <c r="C1011">
        <v>181</v>
      </c>
      <c r="D1011" t="s">
        <v>204</v>
      </c>
      <c r="E1011" t="s">
        <v>725</v>
      </c>
      <c r="F1011">
        <v>30</v>
      </c>
      <c r="G1011">
        <v>1820</v>
      </c>
      <c r="H1011" t="s">
        <v>24</v>
      </c>
      <c r="I1011" t="s">
        <v>20</v>
      </c>
      <c r="M1011" t="s">
        <v>34</v>
      </c>
      <c r="R1011" cm="1">
        <f t="array" ref="R1011">SUMPRODUCT(--('1850 Not Stated Clean'!A1011:Q1011 &lt;&gt; '1850 Not Stated Raw'!A1011:Q1011))</f>
        <v>0</v>
      </c>
    </row>
    <row r="1012" spans="1:18">
      <c r="A1012">
        <v>3</v>
      </c>
      <c r="B1012">
        <v>169</v>
      </c>
      <c r="C1012">
        <v>181</v>
      </c>
      <c r="D1012" t="s">
        <v>726</v>
      </c>
      <c r="E1012" t="s">
        <v>725</v>
      </c>
      <c r="F1012">
        <v>10</v>
      </c>
      <c r="G1012">
        <v>1840</v>
      </c>
      <c r="H1012" t="s">
        <v>24</v>
      </c>
      <c r="I1012" t="s">
        <v>20</v>
      </c>
      <c r="M1012" t="s">
        <v>27</v>
      </c>
      <c r="O1012" t="s">
        <v>57</v>
      </c>
      <c r="R1012" cm="1">
        <f t="array" ref="R1012">SUMPRODUCT(--('1850 Not Stated Clean'!A1012:Q1012 &lt;&gt; '1850 Not Stated Raw'!A1012:Q1012))</f>
        <v>0</v>
      </c>
    </row>
    <row r="1013" spans="1:18">
      <c r="A1013">
        <v>4</v>
      </c>
      <c r="B1013">
        <v>169</v>
      </c>
      <c r="C1013">
        <v>181</v>
      </c>
      <c r="D1013" t="s">
        <v>100</v>
      </c>
      <c r="E1013" t="s">
        <v>725</v>
      </c>
      <c r="F1013">
        <v>8</v>
      </c>
      <c r="G1013">
        <v>1842</v>
      </c>
      <c r="H1013" t="s">
        <v>19</v>
      </c>
      <c r="I1013" t="s">
        <v>20</v>
      </c>
      <c r="M1013" t="s">
        <v>27</v>
      </c>
      <c r="O1013" t="s">
        <v>57</v>
      </c>
      <c r="R1013" cm="1">
        <f t="array" ref="R1013">SUMPRODUCT(--('1850 Not Stated Clean'!A1013:Q1013 &lt;&gt; '1850 Not Stated Raw'!A1013:Q1013))</f>
        <v>0</v>
      </c>
    </row>
    <row r="1014" spans="1:18">
      <c r="A1014">
        <v>5</v>
      </c>
      <c r="B1014">
        <v>169</v>
      </c>
      <c r="C1014">
        <v>181</v>
      </c>
      <c r="D1014" t="s">
        <v>585</v>
      </c>
      <c r="E1014" t="s">
        <v>725</v>
      </c>
      <c r="F1014">
        <v>1</v>
      </c>
      <c r="G1014">
        <v>1849</v>
      </c>
      <c r="H1014" t="s">
        <v>19</v>
      </c>
      <c r="I1014" t="s">
        <v>20</v>
      </c>
      <c r="M1014" t="s">
        <v>27</v>
      </c>
      <c r="R1014" cm="1">
        <f t="array" ref="R1014">SUMPRODUCT(--('1850 Not Stated Clean'!A1014:Q1014 &lt;&gt; '1850 Not Stated Raw'!A1014:Q1014))</f>
        <v>0</v>
      </c>
    </row>
    <row r="1015" spans="1:18">
      <c r="A1015">
        <v>6</v>
      </c>
      <c r="B1015">
        <v>169</v>
      </c>
      <c r="C1015">
        <v>181</v>
      </c>
      <c r="D1015" t="s">
        <v>88</v>
      </c>
      <c r="E1015" t="s">
        <v>725</v>
      </c>
      <c r="F1015">
        <v>0</v>
      </c>
      <c r="G1015">
        <v>1850</v>
      </c>
      <c r="H1015" t="s">
        <v>19</v>
      </c>
      <c r="I1015" t="s">
        <v>20</v>
      </c>
      <c r="M1015" t="s">
        <v>27</v>
      </c>
      <c r="R1015" cm="1">
        <f t="array" ref="R1015">SUMPRODUCT(--('1850 Not Stated Clean'!A1015:Q1015 &lt;&gt; '1850 Not Stated Raw'!A1015:Q1015))</f>
        <v>1</v>
      </c>
    </row>
    <row r="1016" spans="1:18">
      <c r="A1016">
        <v>7</v>
      </c>
      <c r="B1016">
        <v>170</v>
      </c>
      <c r="C1016">
        <v>182</v>
      </c>
      <c r="D1016" t="s">
        <v>708</v>
      </c>
      <c r="E1016" t="s">
        <v>311</v>
      </c>
      <c r="F1016">
        <v>48</v>
      </c>
      <c r="G1016">
        <v>1802</v>
      </c>
      <c r="H1016" t="s">
        <v>19</v>
      </c>
      <c r="I1016" t="s">
        <v>20</v>
      </c>
      <c r="J1016" t="s">
        <v>32</v>
      </c>
      <c r="K1016" t="s">
        <v>33</v>
      </c>
      <c r="L1016">
        <v>9111</v>
      </c>
      <c r="M1016" t="s">
        <v>36</v>
      </c>
      <c r="R1016" cm="1">
        <f t="array" ref="R1016">SUMPRODUCT(--('1850 Not Stated Clean'!A1016:Q1016 &lt;&gt; '1850 Not Stated Raw'!A1016:Q1016))</f>
        <v>0</v>
      </c>
    </row>
    <row r="1017" spans="1:18">
      <c r="A1017">
        <v>8</v>
      </c>
      <c r="B1017">
        <v>170</v>
      </c>
      <c r="C1017">
        <v>182</v>
      </c>
      <c r="D1017" t="s">
        <v>100</v>
      </c>
      <c r="E1017" t="s">
        <v>311</v>
      </c>
      <c r="F1017">
        <v>23</v>
      </c>
      <c r="G1017">
        <v>1827</v>
      </c>
      <c r="H1017" t="s">
        <v>19</v>
      </c>
      <c r="I1017" t="s">
        <v>20</v>
      </c>
      <c r="J1017" t="s">
        <v>89</v>
      </c>
      <c r="K1017" t="s">
        <v>33</v>
      </c>
      <c r="M1017" t="s">
        <v>38</v>
      </c>
      <c r="O1017" t="s">
        <v>57</v>
      </c>
      <c r="R1017" cm="1">
        <f t="array" ref="R1017">SUMPRODUCT(--('1850 Not Stated Clean'!A1017:Q1017 &lt;&gt; '1850 Not Stated Raw'!A1017:Q1017))</f>
        <v>0</v>
      </c>
    </row>
    <row r="1018" spans="1:18">
      <c r="A1018">
        <v>9</v>
      </c>
      <c r="B1018">
        <v>170</v>
      </c>
      <c r="C1018">
        <v>182</v>
      </c>
      <c r="D1018" t="s">
        <v>727</v>
      </c>
      <c r="E1018" t="s">
        <v>311</v>
      </c>
      <c r="F1018">
        <v>22</v>
      </c>
      <c r="G1018">
        <v>1828</v>
      </c>
      <c r="H1018" t="s">
        <v>19</v>
      </c>
      <c r="I1018" t="s">
        <v>20</v>
      </c>
      <c r="J1018" t="s">
        <v>89</v>
      </c>
      <c r="K1018" t="s">
        <v>33</v>
      </c>
      <c r="M1018" t="s">
        <v>38</v>
      </c>
      <c r="O1018" t="s">
        <v>57</v>
      </c>
      <c r="R1018" cm="1">
        <f t="array" ref="R1018">SUMPRODUCT(--('1850 Not Stated Clean'!A1018:Q1018 &lt;&gt; '1850 Not Stated Raw'!A1018:Q1018))</f>
        <v>0</v>
      </c>
    </row>
    <row r="1019" spans="1:18">
      <c r="A1019">
        <v>10</v>
      </c>
      <c r="B1019">
        <v>170</v>
      </c>
      <c r="C1019">
        <v>182</v>
      </c>
      <c r="D1019" t="s">
        <v>412</v>
      </c>
      <c r="E1019" t="s">
        <v>311</v>
      </c>
      <c r="F1019">
        <v>16</v>
      </c>
      <c r="G1019">
        <v>1834</v>
      </c>
      <c r="H1019" t="s">
        <v>19</v>
      </c>
      <c r="I1019" t="s">
        <v>20</v>
      </c>
      <c r="J1019" t="s">
        <v>89</v>
      </c>
      <c r="K1019" t="s">
        <v>33</v>
      </c>
      <c r="M1019" t="s">
        <v>27</v>
      </c>
      <c r="O1019" t="s">
        <v>57</v>
      </c>
      <c r="R1019" cm="1">
        <f t="array" ref="R1019">SUMPRODUCT(--('1850 Not Stated Clean'!A1019:Q1019 &lt;&gt; '1850 Not Stated Raw'!A1019:Q1019))</f>
        <v>0</v>
      </c>
    </row>
    <row r="1020" spans="1:18">
      <c r="A1020">
        <v>11</v>
      </c>
      <c r="B1020">
        <v>170</v>
      </c>
      <c r="C1020">
        <v>182</v>
      </c>
      <c r="D1020" t="s">
        <v>75</v>
      </c>
      <c r="E1020" t="s">
        <v>311</v>
      </c>
      <c r="F1020">
        <v>12</v>
      </c>
      <c r="G1020">
        <v>1838</v>
      </c>
      <c r="H1020" t="s">
        <v>19</v>
      </c>
      <c r="I1020" t="s">
        <v>20</v>
      </c>
      <c r="M1020" t="s">
        <v>27</v>
      </c>
      <c r="O1020" t="s">
        <v>57</v>
      </c>
      <c r="R1020" cm="1">
        <f t="array" ref="R1020">SUMPRODUCT(--('1850 Not Stated Clean'!A1020:Q1020 &lt;&gt; '1850 Not Stated Raw'!A1020:Q1020))</f>
        <v>0</v>
      </c>
    </row>
    <row r="1021" spans="1:18">
      <c r="A1021">
        <v>12</v>
      </c>
      <c r="B1021">
        <v>170</v>
      </c>
      <c r="C1021">
        <v>182</v>
      </c>
      <c r="D1021" t="s">
        <v>728</v>
      </c>
      <c r="E1021" t="s">
        <v>265</v>
      </c>
      <c r="F1021">
        <v>26</v>
      </c>
      <c r="G1021">
        <v>1824</v>
      </c>
      <c r="H1021" t="s">
        <v>19</v>
      </c>
      <c r="I1021" t="s">
        <v>20</v>
      </c>
      <c r="J1021" t="s">
        <v>314</v>
      </c>
      <c r="K1021" t="s">
        <v>315</v>
      </c>
      <c r="M1021" t="s">
        <v>41</v>
      </c>
      <c r="R1021" cm="1">
        <f t="array" ref="R1021">SUMPRODUCT(--('1850 Not Stated Clean'!A1021:Q1021 &lt;&gt; '1850 Not Stated Raw'!A1021:Q1021))</f>
        <v>0</v>
      </c>
    </row>
    <row r="1022" spans="1:18">
      <c r="A1022">
        <v>13</v>
      </c>
      <c r="B1022">
        <v>170</v>
      </c>
      <c r="C1022">
        <v>182</v>
      </c>
      <c r="D1022" t="s">
        <v>715</v>
      </c>
      <c r="E1022" t="s">
        <v>729</v>
      </c>
      <c r="F1022">
        <v>48</v>
      </c>
      <c r="G1022">
        <v>1802</v>
      </c>
      <c r="H1022" t="s">
        <v>19</v>
      </c>
      <c r="I1022" t="s">
        <v>20</v>
      </c>
      <c r="J1022" t="s">
        <v>314</v>
      </c>
      <c r="K1022" t="s">
        <v>315</v>
      </c>
      <c r="M1022" t="s">
        <v>103</v>
      </c>
      <c r="R1022" cm="1">
        <f t="array" ref="R1022">SUMPRODUCT(--('1850 Not Stated Clean'!A1022:Q1022 &lt;&gt; '1850 Not Stated Raw'!A1022:Q1022))</f>
        <v>0</v>
      </c>
    </row>
    <row r="1023" spans="1:18">
      <c r="A1023">
        <v>14</v>
      </c>
      <c r="B1023">
        <v>170</v>
      </c>
      <c r="C1023">
        <v>182</v>
      </c>
      <c r="D1023" t="s">
        <v>75</v>
      </c>
      <c r="E1023" t="s">
        <v>730</v>
      </c>
      <c r="F1023">
        <v>48</v>
      </c>
      <c r="G1023">
        <v>1802</v>
      </c>
      <c r="H1023" t="s">
        <v>19</v>
      </c>
      <c r="I1023" t="s">
        <v>20</v>
      </c>
      <c r="J1023" t="s">
        <v>1351</v>
      </c>
      <c r="K1023" t="s">
        <v>347</v>
      </c>
      <c r="L1023">
        <v>1000</v>
      </c>
      <c r="M1023" t="s">
        <v>373</v>
      </c>
      <c r="R1023" cm="1">
        <f t="array" ref="R1023">SUMPRODUCT(--('1850 Not Stated Clean'!A1023:Q1023 &lt;&gt; '1850 Not Stated Raw'!A1023:Q1023))</f>
        <v>1</v>
      </c>
    </row>
    <row r="1024" spans="1:18">
      <c r="A1024">
        <v>15</v>
      </c>
      <c r="B1024">
        <v>171</v>
      </c>
      <c r="C1024">
        <v>183</v>
      </c>
      <c r="D1024" t="s">
        <v>731</v>
      </c>
      <c r="E1024" t="s">
        <v>732</v>
      </c>
      <c r="F1024">
        <v>30</v>
      </c>
      <c r="G1024">
        <v>1820</v>
      </c>
      <c r="H1024" t="s">
        <v>19</v>
      </c>
      <c r="I1024" t="s">
        <v>20</v>
      </c>
      <c r="J1024" t="s">
        <v>32</v>
      </c>
      <c r="K1024" t="s">
        <v>33</v>
      </c>
      <c r="M1024" t="s">
        <v>87</v>
      </c>
      <c r="R1024" cm="1">
        <f t="array" ref="R1024">SUMPRODUCT(--('1850 Not Stated Clean'!A1024:Q1024 &lt;&gt; '1850 Not Stated Raw'!A1024:Q1024))</f>
        <v>0</v>
      </c>
    </row>
    <row r="1025" spans="1:18">
      <c r="A1025">
        <v>16</v>
      </c>
      <c r="B1025">
        <v>171</v>
      </c>
      <c r="C1025">
        <v>183</v>
      </c>
      <c r="D1025" t="s">
        <v>608</v>
      </c>
      <c r="E1025" t="s">
        <v>732</v>
      </c>
      <c r="F1025">
        <v>22</v>
      </c>
      <c r="G1025">
        <v>1828</v>
      </c>
      <c r="H1025" t="s">
        <v>24</v>
      </c>
      <c r="I1025" t="s">
        <v>20</v>
      </c>
      <c r="M1025" t="s">
        <v>38</v>
      </c>
      <c r="P1025" t="s">
        <v>57</v>
      </c>
      <c r="R1025" cm="1">
        <f t="array" ref="R1025">SUMPRODUCT(--('1850 Not Stated Clean'!A1025:Q1025 &lt;&gt; '1850 Not Stated Raw'!A1025:Q1025))</f>
        <v>0</v>
      </c>
    </row>
    <row r="1026" spans="1:18">
      <c r="A1026">
        <v>17</v>
      </c>
      <c r="B1026">
        <v>171</v>
      </c>
      <c r="C1026">
        <v>183</v>
      </c>
      <c r="D1026" t="s">
        <v>733</v>
      </c>
      <c r="E1026" t="s">
        <v>732</v>
      </c>
      <c r="F1026">
        <v>2</v>
      </c>
      <c r="G1026">
        <v>1848</v>
      </c>
      <c r="H1026" t="s">
        <v>24</v>
      </c>
      <c r="I1026" t="s">
        <v>20</v>
      </c>
      <c r="M1026" t="s">
        <v>66</v>
      </c>
      <c r="R1026" cm="1">
        <f t="array" ref="R1026">SUMPRODUCT(--('1850 Not Stated Clean'!A1026:Q1026 &lt;&gt; '1850 Not Stated Raw'!A1026:Q1026))</f>
        <v>0</v>
      </c>
    </row>
    <row r="1027" spans="1:18">
      <c r="A1027">
        <v>18</v>
      </c>
      <c r="B1027">
        <v>171</v>
      </c>
      <c r="C1027">
        <v>183</v>
      </c>
      <c r="D1027" t="s">
        <v>699</v>
      </c>
      <c r="E1027" t="s">
        <v>732</v>
      </c>
      <c r="F1027">
        <v>0</v>
      </c>
      <c r="G1027">
        <v>1850</v>
      </c>
      <c r="H1027" t="s">
        <v>24</v>
      </c>
      <c r="I1027" t="s">
        <v>20</v>
      </c>
      <c r="M1027" t="s">
        <v>27</v>
      </c>
      <c r="R1027" cm="1">
        <f t="array" ref="R1027">SUMPRODUCT(--('1850 Not Stated Clean'!A1027:Q1027 &lt;&gt; '1850 Not Stated Raw'!A1027:Q1027))</f>
        <v>2</v>
      </c>
    </row>
    <row r="1028" spans="1:18">
      <c r="A1028">
        <v>19</v>
      </c>
      <c r="B1028">
        <v>172</v>
      </c>
      <c r="C1028">
        <v>184</v>
      </c>
      <c r="D1028" t="s">
        <v>736</v>
      </c>
      <c r="E1028" t="s">
        <v>737</v>
      </c>
      <c r="F1028">
        <v>23</v>
      </c>
      <c r="G1028">
        <v>1827</v>
      </c>
      <c r="H1028" t="s">
        <v>19</v>
      </c>
      <c r="I1028" t="s">
        <v>20</v>
      </c>
      <c r="J1028" t="s">
        <v>32</v>
      </c>
      <c r="K1028" t="s">
        <v>33</v>
      </c>
      <c r="L1028">
        <v>400</v>
      </c>
      <c r="M1028" t="s">
        <v>41</v>
      </c>
      <c r="R1028" cm="1">
        <f t="array" ref="R1028">SUMPRODUCT(--('1850 Not Stated Clean'!A1028:Q1028 &lt;&gt; '1850 Not Stated Raw'!A1028:Q1028))</f>
        <v>0</v>
      </c>
    </row>
    <row r="1029" spans="1:18">
      <c r="A1029">
        <v>20</v>
      </c>
      <c r="B1029">
        <v>172</v>
      </c>
      <c r="C1029">
        <v>184</v>
      </c>
      <c r="D1029" t="s">
        <v>216</v>
      </c>
      <c r="E1029" t="s">
        <v>737</v>
      </c>
      <c r="F1029">
        <v>26</v>
      </c>
      <c r="G1029">
        <v>1824</v>
      </c>
      <c r="H1029" t="s">
        <v>24</v>
      </c>
      <c r="I1029" t="s">
        <v>20</v>
      </c>
      <c r="M1029" t="s">
        <v>155</v>
      </c>
      <c r="R1029" cm="1">
        <f t="array" ref="R1029">SUMPRODUCT(--('1850 Not Stated Clean'!A1029:Q1029 &lt;&gt; '1850 Not Stated Raw'!A1029:Q1029))</f>
        <v>0</v>
      </c>
    </row>
    <row r="1030" spans="1:18">
      <c r="A1030">
        <v>21</v>
      </c>
      <c r="B1030">
        <v>172</v>
      </c>
      <c r="C1030">
        <v>184</v>
      </c>
      <c r="D1030" t="s">
        <v>110</v>
      </c>
      <c r="E1030" t="s">
        <v>738</v>
      </c>
      <c r="F1030">
        <v>10</v>
      </c>
      <c r="G1030">
        <v>1840</v>
      </c>
      <c r="H1030" t="s">
        <v>24</v>
      </c>
      <c r="I1030" t="s">
        <v>20</v>
      </c>
      <c r="M1030" t="s">
        <v>27</v>
      </c>
      <c r="R1030" cm="1">
        <f t="array" ref="R1030">SUMPRODUCT(--('1850 Not Stated Clean'!A1030:Q1030 &lt;&gt; '1850 Not Stated Raw'!A1030:Q1030))</f>
        <v>0</v>
      </c>
    </row>
    <row r="1031" spans="1:18">
      <c r="A1031">
        <v>22</v>
      </c>
      <c r="B1031">
        <v>172</v>
      </c>
      <c r="C1031">
        <v>184</v>
      </c>
      <c r="D1031" t="s">
        <v>657</v>
      </c>
      <c r="E1031" t="s">
        <v>738</v>
      </c>
      <c r="F1031">
        <v>6</v>
      </c>
      <c r="G1031">
        <v>1844</v>
      </c>
      <c r="H1031" t="s">
        <v>24</v>
      </c>
      <c r="I1031" t="s">
        <v>20</v>
      </c>
      <c r="M1031" t="s">
        <v>27</v>
      </c>
      <c r="R1031" cm="1">
        <f t="array" ref="R1031">SUMPRODUCT(--('1850 Not Stated Clean'!A1031:Q1031 &lt;&gt; '1850 Not Stated Raw'!A1031:Q1031))</f>
        <v>0</v>
      </c>
    </row>
    <row r="1032" spans="1:18">
      <c r="A1032">
        <v>23</v>
      </c>
      <c r="B1032">
        <v>172</v>
      </c>
      <c r="C1032">
        <v>184</v>
      </c>
      <c r="D1032" t="s">
        <v>739</v>
      </c>
      <c r="E1032" t="s">
        <v>737</v>
      </c>
      <c r="F1032">
        <v>1</v>
      </c>
      <c r="G1032">
        <v>1849</v>
      </c>
      <c r="H1032" t="s">
        <v>19</v>
      </c>
      <c r="I1032" t="s">
        <v>20</v>
      </c>
      <c r="M1032" t="s">
        <v>27</v>
      </c>
      <c r="R1032" cm="1">
        <f t="array" ref="R1032">SUMPRODUCT(--('1850 Not Stated Clean'!A1032:Q1032 &lt;&gt; '1850 Not Stated Raw'!A1032:Q1032))</f>
        <v>0</v>
      </c>
    </row>
    <row r="1033" spans="1:18">
      <c r="A1033">
        <v>24</v>
      </c>
      <c r="B1033">
        <v>173</v>
      </c>
      <c r="C1033">
        <v>185</v>
      </c>
      <c r="D1033" t="s">
        <v>387</v>
      </c>
      <c r="E1033" t="s">
        <v>311</v>
      </c>
      <c r="F1033">
        <v>37</v>
      </c>
      <c r="G1033">
        <v>1813</v>
      </c>
      <c r="H1033" t="s">
        <v>19</v>
      </c>
      <c r="I1033" t="s">
        <v>20</v>
      </c>
      <c r="J1033" t="s">
        <v>32</v>
      </c>
      <c r="K1033" t="s">
        <v>33</v>
      </c>
      <c r="L1033">
        <v>300</v>
      </c>
      <c r="M1033" t="s">
        <v>41</v>
      </c>
      <c r="P1033" t="s">
        <v>57</v>
      </c>
      <c r="R1033" cm="1">
        <f t="array" ref="R1033">SUMPRODUCT(--('1850 Not Stated Clean'!A1033:Q1033 &lt;&gt; '1850 Not Stated Raw'!A1033:Q1033))</f>
        <v>0</v>
      </c>
    </row>
    <row r="1034" spans="1:18">
      <c r="A1034">
        <v>25</v>
      </c>
      <c r="B1034">
        <v>173</v>
      </c>
      <c r="C1034">
        <v>185</v>
      </c>
      <c r="D1034" t="s">
        <v>374</v>
      </c>
      <c r="E1034" t="s">
        <v>311</v>
      </c>
      <c r="F1034">
        <v>35</v>
      </c>
      <c r="G1034">
        <v>1815</v>
      </c>
      <c r="H1034" t="s">
        <v>24</v>
      </c>
      <c r="I1034" t="s">
        <v>20</v>
      </c>
      <c r="M1034" t="s">
        <v>34</v>
      </c>
      <c r="R1034" cm="1">
        <f t="array" ref="R1034">SUMPRODUCT(--('1850 Not Stated Clean'!A1034:Q1034 &lt;&gt; '1850 Not Stated Raw'!A1034:Q1034))</f>
        <v>0</v>
      </c>
    </row>
    <row r="1035" spans="1:18">
      <c r="A1035">
        <v>26</v>
      </c>
      <c r="B1035">
        <v>173</v>
      </c>
      <c r="C1035">
        <v>185</v>
      </c>
      <c r="D1035" t="s">
        <v>740</v>
      </c>
      <c r="E1035" t="s">
        <v>311</v>
      </c>
      <c r="F1035">
        <v>11</v>
      </c>
      <c r="G1035">
        <v>1839</v>
      </c>
      <c r="H1035" t="s">
        <v>24</v>
      </c>
      <c r="I1035" t="s">
        <v>20</v>
      </c>
      <c r="M1035" t="s">
        <v>66</v>
      </c>
      <c r="O1035" t="s">
        <v>57</v>
      </c>
      <c r="R1035" cm="1">
        <f t="array" ref="R1035">SUMPRODUCT(--('1850 Not Stated Clean'!A1035:Q1035 &lt;&gt; '1850 Not Stated Raw'!A1035:Q1035))</f>
        <v>0</v>
      </c>
    </row>
    <row r="1036" spans="1:18">
      <c r="A1036">
        <v>27</v>
      </c>
      <c r="B1036">
        <v>173</v>
      </c>
      <c r="C1036">
        <v>185</v>
      </c>
      <c r="D1036" t="s">
        <v>741</v>
      </c>
      <c r="E1036" t="s">
        <v>311</v>
      </c>
      <c r="F1036">
        <v>10</v>
      </c>
      <c r="G1036">
        <v>1840</v>
      </c>
      <c r="H1036" t="s">
        <v>24</v>
      </c>
      <c r="I1036" t="s">
        <v>20</v>
      </c>
      <c r="M1036" t="s">
        <v>66</v>
      </c>
      <c r="O1036" t="s">
        <v>57</v>
      </c>
      <c r="R1036" cm="1">
        <f t="array" ref="R1036">SUMPRODUCT(--('1850 Not Stated Clean'!A1036:Q1036 &lt;&gt; '1850 Not Stated Raw'!A1036:Q1036))</f>
        <v>0</v>
      </c>
    </row>
    <row r="1037" spans="1:18">
      <c r="A1037">
        <v>28</v>
      </c>
      <c r="B1037">
        <v>173</v>
      </c>
      <c r="C1037">
        <v>185</v>
      </c>
      <c r="D1037" t="s">
        <v>742</v>
      </c>
      <c r="E1037" t="s">
        <v>311</v>
      </c>
      <c r="F1037">
        <v>9</v>
      </c>
      <c r="G1037">
        <v>1841</v>
      </c>
      <c r="H1037" t="s">
        <v>24</v>
      </c>
      <c r="I1037" t="s">
        <v>20</v>
      </c>
      <c r="M1037" t="s">
        <v>52</v>
      </c>
      <c r="O1037" t="s">
        <v>57</v>
      </c>
      <c r="R1037" cm="1">
        <f t="array" ref="R1037">SUMPRODUCT(--('1850 Not Stated Clean'!A1037:Q1037 &lt;&gt; '1850 Not Stated Raw'!A1037:Q1037))</f>
        <v>0</v>
      </c>
    </row>
    <row r="1038" spans="1:18">
      <c r="A1038">
        <v>29</v>
      </c>
      <c r="B1038">
        <v>173</v>
      </c>
      <c r="C1038">
        <v>185</v>
      </c>
      <c r="D1038" t="s">
        <v>88</v>
      </c>
      <c r="E1038" t="s">
        <v>311</v>
      </c>
      <c r="F1038">
        <v>5</v>
      </c>
      <c r="G1038">
        <v>1845</v>
      </c>
      <c r="H1038" t="s">
        <v>19</v>
      </c>
      <c r="I1038" t="s">
        <v>20</v>
      </c>
      <c r="M1038" t="s">
        <v>52</v>
      </c>
      <c r="R1038" cm="1">
        <f t="array" ref="R1038">SUMPRODUCT(--('1850 Not Stated Clean'!A1038:Q1038 &lt;&gt; '1850 Not Stated Raw'!A1038:Q1038))</f>
        <v>0</v>
      </c>
    </row>
    <row r="1039" spans="1:18">
      <c r="A1039">
        <v>30</v>
      </c>
      <c r="B1039">
        <v>173</v>
      </c>
      <c r="C1039">
        <v>185</v>
      </c>
      <c r="D1039" t="s">
        <v>446</v>
      </c>
      <c r="E1039" t="s">
        <v>311</v>
      </c>
      <c r="F1039">
        <v>4</v>
      </c>
      <c r="G1039">
        <v>1846</v>
      </c>
      <c r="H1039" t="s">
        <v>19</v>
      </c>
      <c r="I1039" t="s">
        <v>20</v>
      </c>
      <c r="M1039" t="s">
        <v>52</v>
      </c>
      <c r="R1039" cm="1">
        <f t="array" ref="R1039">SUMPRODUCT(--('1850 Not Stated Clean'!A1039:Q1039 &lt;&gt; '1850 Not Stated Raw'!A1039:Q1039))</f>
        <v>0</v>
      </c>
    </row>
    <row r="1040" spans="1:18">
      <c r="A1040">
        <v>31</v>
      </c>
      <c r="B1040">
        <v>173</v>
      </c>
      <c r="C1040">
        <v>185</v>
      </c>
      <c r="D1040" t="s">
        <v>387</v>
      </c>
      <c r="E1040" t="s">
        <v>311</v>
      </c>
      <c r="F1040">
        <v>2</v>
      </c>
      <c r="G1040">
        <v>1848</v>
      </c>
      <c r="H1040" t="s">
        <v>19</v>
      </c>
      <c r="I1040" t="s">
        <v>20</v>
      </c>
      <c r="M1040" t="s">
        <v>52</v>
      </c>
      <c r="R1040" cm="1">
        <f t="array" ref="R1040">SUMPRODUCT(--('1850 Not Stated Clean'!A1040:Q1040 &lt;&gt; '1850 Not Stated Raw'!A1040:Q1040))</f>
        <v>0</v>
      </c>
    </row>
    <row r="1041" spans="1:18">
      <c r="A1041">
        <v>32</v>
      </c>
      <c r="B1041">
        <v>173</v>
      </c>
      <c r="C1041">
        <v>185</v>
      </c>
      <c r="D1041" t="s">
        <v>743</v>
      </c>
      <c r="E1041" t="s">
        <v>311</v>
      </c>
      <c r="F1041">
        <v>7</v>
      </c>
      <c r="G1041">
        <v>1843</v>
      </c>
      <c r="H1041" t="s">
        <v>24</v>
      </c>
      <c r="I1041" t="s">
        <v>20</v>
      </c>
      <c r="M1041" t="s">
        <v>52</v>
      </c>
      <c r="O1041" t="s">
        <v>57</v>
      </c>
      <c r="R1041" cm="1">
        <f t="array" ref="R1041">SUMPRODUCT(--('1850 Not Stated Clean'!A1041:Q1041 &lt;&gt; '1850 Not Stated Raw'!A1041:Q1041))</f>
        <v>0</v>
      </c>
    </row>
    <row r="1042" spans="1:18">
      <c r="A1042">
        <v>33</v>
      </c>
      <c r="B1042">
        <v>174</v>
      </c>
      <c r="C1042">
        <v>186</v>
      </c>
      <c r="D1042" t="s">
        <v>127</v>
      </c>
      <c r="E1042" t="s">
        <v>744</v>
      </c>
      <c r="F1042">
        <v>27</v>
      </c>
      <c r="G1042">
        <v>1823</v>
      </c>
      <c r="H1042" t="s">
        <v>19</v>
      </c>
      <c r="I1042" t="s">
        <v>20</v>
      </c>
      <c r="J1042" t="s">
        <v>32</v>
      </c>
      <c r="K1042" t="s">
        <v>33</v>
      </c>
      <c r="L1042">
        <v>540</v>
      </c>
      <c r="M1042" t="s">
        <v>77</v>
      </c>
      <c r="R1042" cm="1">
        <f t="array" ref="R1042">SUMPRODUCT(--('1850 Not Stated Clean'!A1042:Q1042 &lt;&gt; '1850 Not Stated Raw'!A1042:Q1042))</f>
        <v>0</v>
      </c>
    </row>
    <row r="1043" spans="1:18">
      <c r="A1043">
        <v>34</v>
      </c>
      <c r="B1043">
        <v>174</v>
      </c>
      <c r="C1043">
        <v>186</v>
      </c>
      <c r="D1043" t="s">
        <v>745</v>
      </c>
      <c r="E1043" t="s">
        <v>744</v>
      </c>
      <c r="F1043">
        <v>27</v>
      </c>
      <c r="G1043">
        <v>1823</v>
      </c>
      <c r="H1043" t="s">
        <v>24</v>
      </c>
      <c r="I1043" t="s">
        <v>20</v>
      </c>
      <c r="M1043" t="s">
        <v>87</v>
      </c>
      <c r="R1043" cm="1">
        <f t="array" ref="R1043">SUMPRODUCT(--('1850 Not Stated Clean'!A1043:Q1043 &lt;&gt; '1850 Not Stated Raw'!A1043:Q1043))</f>
        <v>0</v>
      </c>
    </row>
    <row r="1044" spans="1:18">
      <c r="A1044">
        <v>35</v>
      </c>
      <c r="B1044">
        <v>174</v>
      </c>
      <c r="C1044">
        <v>186</v>
      </c>
      <c r="D1044" t="s">
        <v>559</v>
      </c>
      <c r="E1044" t="s">
        <v>744</v>
      </c>
      <c r="F1044">
        <v>5</v>
      </c>
      <c r="G1044">
        <v>1845</v>
      </c>
      <c r="H1044" t="s">
        <v>19</v>
      </c>
      <c r="I1044" t="s">
        <v>20</v>
      </c>
      <c r="M1044" t="s">
        <v>27</v>
      </c>
      <c r="R1044" cm="1">
        <f t="array" ref="R1044">SUMPRODUCT(--('1850 Not Stated Clean'!A1044:Q1044 &lt;&gt; '1850 Not Stated Raw'!A1044:Q1044))</f>
        <v>0</v>
      </c>
    </row>
    <row r="1045" spans="1:18">
      <c r="A1045">
        <v>36</v>
      </c>
      <c r="B1045">
        <v>174</v>
      </c>
      <c r="C1045">
        <v>186</v>
      </c>
      <c r="D1045" t="s">
        <v>128</v>
      </c>
      <c r="E1045" t="s">
        <v>744</v>
      </c>
      <c r="F1045">
        <v>3</v>
      </c>
      <c r="G1045">
        <v>1847</v>
      </c>
      <c r="H1045" t="s">
        <v>24</v>
      </c>
      <c r="I1045" t="s">
        <v>20</v>
      </c>
      <c r="M1045" t="s">
        <v>27</v>
      </c>
      <c r="R1045" cm="1">
        <f t="array" ref="R1045">SUMPRODUCT(--('1850 Not Stated Clean'!A1045:Q1045 &lt;&gt; '1850 Not Stated Raw'!A1045:Q1045))</f>
        <v>0</v>
      </c>
    </row>
    <row r="1046" spans="1:18">
      <c r="A1046">
        <v>37</v>
      </c>
      <c r="B1046">
        <v>175</v>
      </c>
      <c r="C1046">
        <v>187</v>
      </c>
      <c r="D1046" t="s">
        <v>746</v>
      </c>
      <c r="E1046" t="s">
        <v>145</v>
      </c>
      <c r="F1046">
        <v>44</v>
      </c>
      <c r="G1046">
        <v>1806</v>
      </c>
      <c r="H1046" t="s">
        <v>19</v>
      </c>
      <c r="I1046" t="s">
        <v>20</v>
      </c>
      <c r="J1046" t="s">
        <v>32</v>
      </c>
      <c r="K1046" t="s">
        <v>33</v>
      </c>
      <c r="L1046">
        <v>680</v>
      </c>
      <c r="M1046" t="s">
        <v>77</v>
      </c>
      <c r="R1046" cm="1">
        <f t="array" ref="R1046">SUMPRODUCT(--('1850 Not Stated Clean'!A1046:Q1046 &lt;&gt; '1850 Not Stated Raw'!A1046:Q1046))</f>
        <v>0</v>
      </c>
    </row>
    <row r="1047" spans="1:18">
      <c r="A1047">
        <v>38</v>
      </c>
      <c r="B1047">
        <v>175</v>
      </c>
      <c r="C1047">
        <v>187</v>
      </c>
      <c r="D1047" t="s">
        <v>479</v>
      </c>
      <c r="E1047" t="s">
        <v>145</v>
      </c>
      <c r="F1047">
        <v>22</v>
      </c>
      <c r="G1047">
        <v>1828</v>
      </c>
      <c r="H1047" t="s">
        <v>24</v>
      </c>
      <c r="I1047" t="s">
        <v>20</v>
      </c>
      <c r="M1047" t="s">
        <v>38</v>
      </c>
      <c r="R1047" cm="1">
        <f t="array" ref="R1047">SUMPRODUCT(--('1850 Not Stated Clean'!A1047:Q1047 &lt;&gt; '1850 Not Stated Raw'!A1047:Q1047))</f>
        <v>0</v>
      </c>
    </row>
    <row r="1048" spans="1:18">
      <c r="A1048">
        <v>39</v>
      </c>
      <c r="B1048">
        <v>175</v>
      </c>
      <c r="C1048">
        <v>187</v>
      </c>
      <c r="D1048" t="s">
        <v>65</v>
      </c>
      <c r="E1048" t="s">
        <v>145</v>
      </c>
      <c r="F1048">
        <v>3</v>
      </c>
      <c r="G1048">
        <v>1847</v>
      </c>
      <c r="H1048" t="s">
        <v>19</v>
      </c>
      <c r="I1048" t="s">
        <v>20</v>
      </c>
      <c r="M1048" t="s">
        <v>27</v>
      </c>
      <c r="R1048" cm="1">
        <f t="array" ref="R1048">SUMPRODUCT(--('1850 Not Stated Clean'!A1048:Q1048 &lt;&gt; '1850 Not Stated Raw'!A1048:Q1048))</f>
        <v>0</v>
      </c>
    </row>
    <row r="1049" spans="1:18">
      <c r="A1049">
        <v>40</v>
      </c>
      <c r="B1049">
        <v>176</v>
      </c>
      <c r="C1049">
        <v>188</v>
      </c>
      <c r="D1049" t="s">
        <v>280</v>
      </c>
      <c r="E1049" t="s">
        <v>747</v>
      </c>
      <c r="F1049">
        <v>55</v>
      </c>
      <c r="G1049">
        <v>1795</v>
      </c>
      <c r="H1049" t="s">
        <v>24</v>
      </c>
      <c r="I1049" t="s">
        <v>20</v>
      </c>
      <c r="L1049">
        <v>2000</v>
      </c>
      <c r="M1049" t="s">
        <v>77</v>
      </c>
      <c r="R1049" cm="1">
        <f t="array" ref="R1049">SUMPRODUCT(--('1850 Not Stated Clean'!A1049:Q1049 &lt;&gt; '1850 Not Stated Raw'!A1049:Q1049))</f>
        <v>1</v>
      </c>
    </row>
    <row r="1050" spans="1:18">
      <c r="A1050">
        <v>41</v>
      </c>
      <c r="B1050">
        <v>176</v>
      </c>
      <c r="C1050">
        <v>188</v>
      </c>
      <c r="D1050" t="s">
        <v>748</v>
      </c>
      <c r="E1050" t="s">
        <v>744</v>
      </c>
      <c r="F1050">
        <v>26</v>
      </c>
      <c r="G1050">
        <v>1824</v>
      </c>
      <c r="H1050" t="s">
        <v>24</v>
      </c>
      <c r="I1050" t="s">
        <v>20</v>
      </c>
      <c r="L1050">
        <v>400</v>
      </c>
      <c r="M1050" t="s">
        <v>77</v>
      </c>
      <c r="R1050" cm="1">
        <f t="array" ref="R1050">SUMPRODUCT(--('1850 Not Stated Clean'!A1050:Q1050 &lt;&gt; '1850 Not Stated Raw'!A1050:Q1050))</f>
        <v>0</v>
      </c>
    </row>
    <row r="1051" spans="1:18">
      <c r="A1051">
        <v>42</v>
      </c>
      <c r="B1051">
        <v>176</v>
      </c>
      <c r="C1051">
        <v>188</v>
      </c>
      <c r="D1051" t="s">
        <v>749</v>
      </c>
      <c r="E1051" t="s">
        <v>744</v>
      </c>
      <c r="F1051">
        <v>21</v>
      </c>
      <c r="G1051">
        <v>1829</v>
      </c>
      <c r="H1051" t="s">
        <v>24</v>
      </c>
      <c r="I1051" t="s">
        <v>20</v>
      </c>
      <c r="L1051">
        <v>400</v>
      </c>
      <c r="M1051" t="s">
        <v>25</v>
      </c>
      <c r="R1051" cm="1">
        <f t="array" ref="R1051">SUMPRODUCT(--('1850 Not Stated Clean'!A1051:Q1051 &lt;&gt; '1850 Not Stated Raw'!A1051:Q1051))</f>
        <v>0</v>
      </c>
    </row>
    <row r="1052" spans="1:18">
      <c r="A1052">
        <v>1</v>
      </c>
      <c r="B1052">
        <v>176</v>
      </c>
      <c r="C1052">
        <v>188</v>
      </c>
      <c r="D1052" t="s">
        <v>750</v>
      </c>
      <c r="E1052" t="s">
        <v>744</v>
      </c>
      <c r="F1052">
        <v>17</v>
      </c>
      <c r="G1052">
        <v>1833</v>
      </c>
      <c r="H1052" t="s">
        <v>24</v>
      </c>
      <c r="I1052" t="s">
        <v>20</v>
      </c>
      <c r="L1052">
        <v>400</v>
      </c>
      <c r="M1052" t="s">
        <v>27</v>
      </c>
      <c r="R1052" cm="1">
        <f t="array" ref="R1052">SUMPRODUCT(--('1850 Not Stated Clean'!A1052:Q1052 &lt;&gt; '1850 Not Stated Raw'!A1052:Q1052))</f>
        <v>1</v>
      </c>
    </row>
    <row r="1053" spans="1:18">
      <c r="A1053">
        <v>2</v>
      </c>
      <c r="B1053">
        <v>176</v>
      </c>
      <c r="C1053">
        <v>188</v>
      </c>
      <c r="D1053" t="s">
        <v>479</v>
      </c>
      <c r="E1053" t="s">
        <v>747</v>
      </c>
      <c r="F1053">
        <v>15</v>
      </c>
      <c r="G1053">
        <v>1835</v>
      </c>
      <c r="H1053" t="s">
        <v>24</v>
      </c>
      <c r="I1053" t="s">
        <v>20</v>
      </c>
      <c r="L1053">
        <v>700</v>
      </c>
      <c r="M1053" t="s">
        <v>27</v>
      </c>
      <c r="R1053" cm="1">
        <f t="array" ref="R1053">SUMPRODUCT(--('1850 Not Stated Clean'!A1053:Q1053 &lt;&gt; '1850 Not Stated Raw'!A1053:Q1053))</f>
        <v>1</v>
      </c>
    </row>
    <row r="1054" spans="1:18">
      <c r="A1054">
        <v>3</v>
      </c>
      <c r="B1054">
        <v>176</v>
      </c>
      <c r="C1054">
        <v>189</v>
      </c>
      <c r="D1054" t="s">
        <v>88</v>
      </c>
      <c r="E1054" t="s">
        <v>751</v>
      </c>
      <c r="F1054">
        <v>48</v>
      </c>
      <c r="G1054">
        <v>1802</v>
      </c>
      <c r="H1054" t="s">
        <v>19</v>
      </c>
      <c r="I1054" t="s">
        <v>20</v>
      </c>
      <c r="J1054" t="s">
        <v>32</v>
      </c>
      <c r="K1054" t="s">
        <v>33</v>
      </c>
      <c r="M1054" t="s">
        <v>87</v>
      </c>
      <c r="R1054" cm="1">
        <f t="array" ref="R1054">SUMPRODUCT(--('1850 Not Stated Clean'!A1054:Q1054 &lt;&gt; '1850 Not Stated Raw'!A1054:Q1054))</f>
        <v>0</v>
      </c>
    </row>
    <row r="1055" spans="1:18">
      <c r="A1055">
        <v>4</v>
      </c>
      <c r="B1055">
        <v>176</v>
      </c>
      <c r="C1055">
        <v>189</v>
      </c>
      <c r="D1055" t="s">
        <v>305</v>
      </c>
      <c r="E1055" t="s">
        <v>751</v>
      </c>
      <c r="F1055">
        <v>10</v>
      </c>
      <c r="G1055">
        <v>1840</v>
      </c>
      <c r="H1055" t="s">
        <v>24</v>
      </c>
      <c r="I1055" t="s">
        <v>20</v>
      </c>
      <c r="M1055" t="s">
        <v>27</v>
      </c>
      <c r="R1055" cm="1">
        <f t="array" ref="R1055">SUMPRODUCT(--('1850 Not Stated Clean'!A1055:Q1055 &lt;&gt; '1850 Not Stated Raw'!A1055:Q1055))</f>
        <v>0</v>
      </c>
    </row>
    <row r="1056" spans="1:18">
      <c r="A1056">
        <v>5</v>
      </c>
      <c r="B1056">
        <v>176</v>
      </c>
      <c r="C1056">
        <v>189</v>
      </c>
      <c r="D1056" t="s">
        <v>577</v>
      </c>
      <c r="E1056" t="s">
        <v>751</v>
      </c>
      <c r="F1056">
        <v>8</v>
      </c>
      <c r="G1056">
        <v>1842</v>
      </c>
      <c r="H1056" t="s">
        <v>19</v>
      </c>
      <c r="I1056" t="s">
        <v>20</v>
      </c>
      <c r="M1056" t="s">
        <v>27</v>
      </c>
      <c r="R1056" cm="1">
        <f t="array" ref="R1056">SUMPRODUCT(--('1850 Not Stated Clean'!A1056:Q1056 &lt;&gt; '1850 Not Stated Raw'!A1056:Q1056))</f>
        <v>0</v>
      </c>
    </row>
    <row r="1057" spans="1:18">
      <c r="A1057">
        <v>6</v>
      </c>
      <c r="B1057">
        <v>177</v>
      </c>
      <c r="C1057">
        <v>190</v>
      </c>
      <c r="D1057" t="s">
        <v>752</v>
      </c>
      <c r="E1057" t="s">
        <v>753</v>
      </c>
      <c r="F1057">
        <v>51</v>
      </c>
      <c r="G1057">
        <v>1799</v>
      </c>
      <c r="H1057" t="s">
        <v>19</v>
      </c>
      <c r="I1057" t="s">
        <v>20</v>
      </c>
      <c r="J1057" t="s">
        <v>32</v>
      </c>
      <c r="K1057" t="s">
        <v>33</v>
      </c>
      <c r="L1057">
        <v>840</v>
      </c>
      <c r="M1057" t="s">
        <v>34</v>
      </c>
      <c r="R1057" cm="1">
        <f t="array" ref="R1057">SUMPRODUCT(--('1850 Not Stated Clean'!A1057:Q1057 &lt;&gt; '1850 Not Stated Raw'!A1057:Q1057))</f>
        <v>1</v>
      </c>
    </row>
    <row r="1058" spans="1:18">
      <c r="A1058">
        <v>7</v>
      </c>
      <c r="B1058">
        <v>177</v>
      </c>
      <c r="C1058">
        <v>190</v>
      </c>
      <c r="D1058" t="s">
        <v>280</v>
      </c>
      <c r="E1058" t="s">
        <v>753</v>
      </c>
      <c r="F1058">
        <v>41</v>
      </c>
      <c r="G1058">
        <v>1809</v>
      </c>
      <c r="H1058" t="s">
        <v>24</v>
      </c>
      <c r="I1058" t="s">
        <v>20</v>
      </c>
      <c r="M1058" t="s">
        <v>36</v>
      </c>
      <c r="R1058" cm="1">
        <f t="array" ref="R1058">SUMPRODUCT(--('1850 Not Stated Clean'!A1058:Q1058 &lt;&gt; '1850 Not Stated Raw'!A1058:Q1058))</f>
        <v>0</v>
      </c>
    </row>
    <row r="1059" spans="1:18">
      <c r="A1059">
        <v>8</v>
      </c>
      <c r="B1059">
        <v>177</v>
      </c>
      <c r="C1059">
        <v>190</v>
      </c>
      <c r="D1059" t="s">
        <v>754</v>
      </c>
      <c r="E1059" t="s">
        <v>753</v>
      </c>
      <c r="F1059">
        <v>23</v>
      </c>
      <c r="G1059">
        <v>1827</v>
      </c>
      <c r="H1059" t="s">
        <v>19</v>
      </c>
      <c r="I1059" t="s">
        <v>20</v>
      </c>
      <c r="J1059" t="s">
        <v>89</v>
      </c>
      <c r="K1059" t="s">
        <v>33</v>
      </c>
      <c r="L1059">
        <v>475</v>
      </c>
      <c r="M1059" t="s">
        <v>38</v>
      </c>
      <c r="R1059" cm="1">
        <f t="array" ref="R1059">SUMPRODUCT(--('1850 Not Stated Clean'!A1059:Q1059 &lt;&gt; '1850 Not Stated Raw'!A1059:Q1059))</f>
        <v>0</v>
      </c>
    </row>
    <row r="1060" spans="1:18">
      <c r="A1060">
        <v>9</v>
      </c>
      <c r="B1060">
        <v>177</v>
      </c>
      <c r="C1060">
        <v>190</v>
      </c>
      <c r="D1060" t="s">
        <v>189</v>
      </c>
      <c r="E1060" t="s">
        <v>753</v>
      </c>
      <c r="F1060">
        <v>18</v>
      </c>
      <c r="G1060">
        <v>1832</v>
      </c>
      <c r="H1060" t="s">
        <v>19</v>
      </c>
      <c r="I1060" t="s">
        <v>20</v>
      </c>
      <c r="J1060" t="s">
        <v>89</v>
      </c>
      <c r="K1060" t="s">
        <v>33</v>
      </c>
      <c r="M1060" t="s">
        <v>38</v>
      </c>
      <c r="R1060" cm="1">
        <f t="array" ref="R1060">SUMPRODUCT(--('1850 Not Stated Clean'!A1060:Q1060 &lt;&gt; '1850 Not Stated Raw'!A1060:Q1060))</f>
        <v>0</v>
      </c>
    </row>
    <row r="1061" spans="1:18">
      <c r="A1061">
        <v>10</v>
      </c>
      <c r="B1061">
        <v>177</v>
      </c>
      <c r="C1061">
        <v>190</v>
      </c>
      <c r="D1061" t="s">
        <v>479</v>
      </c>
      <c r="E1061" t="s">
        <v>753</v>
      </c>
      <c r="F1061">
        <v>14</v>
      </c>
      <c r="G1061">
        <v>1836</v>
      </c>
      <c r="H1061" t="s">
        <v>24</v>
      </c>
      <c r="I1061" t="s">
        <v>20</v>
      </c>
      <c r="M1061" t="s">
        <v>66</v>
      </c>
      <c r="R1061" cm="1">
        <f t="array" ref="R1061">SUMPRODUCT(--('1850 Not Stated Clean'!A1061:Q1061 &lt;&gt; '1850 Not Stated Raw'!A1061:Q1061))</f>
        <v>0</v>
      </c>
    </row>
    <row r="1062" spans="1:18">
      <c r="A1062">
        <v>11</v>
      </c>
      <c r="B1062">
        <v>177</v>
      </c>
      <c r="C1062">
        <v>190</v>
      </c>
      <c r="D1062" t="s">
        <v>147</v>
      </c>
      <c r="E1062" t="s">
        <v>753</v>
      </c>
      <c r="F1062">
        <v>11</v>
      </c>
      <c r="G1062">
        <v>1839</v>
      </c>
      <c r="H1062" t="s">
        <v>24</v>
      </c>
      <c r="I1062" t="s">
        <v>20</v>
      </c>
      <c r="M1062" t="s">
        <v>66</v>
      </c>
      <c r="R1062" cm="1">
        <f t="array" ref="R1062">SUMPRODUCT(--('1850 Not Stated Clean'!A1062:Q1062 &lt;&gt; '1850 Not Stated Raw'!A1062:Q1062))</f>
        <v>0</v>
      </c>
    </row>
    <row r="1063" spans="1:18">
      <c r="A1063">
        <v>12</v>
      </c>
      <c r="B1063">
        <v>177</v>
      </c>
      <c r="C1063">
        <v>190</v>
      </c>
      <c r="D1063" t="s">
        <v>23</v>
      </c>
      <c r="E1063" t="s">
        <v>753</v>
      </c>
      <c r="F1063">
        <v>9</v>
      </c>
      <c r="G1063">
        <v>1841</v>
      </c>
      <c r="H1063" t="s">
        <v>24</v>
      </c>
      <c r="I1063" t="s">
        <v>20</v>
      </c>
      <c r="M1063" t="s">
        <v>27</v>
      </c>
      <c r="R1063" cm="1">
        <f t="array" ref="R1063">SUMPRODUCT(--('1850 Not Stated Clean'!A1063:Q1063 &lt;&gt; '1850 Not Stated Raw'!A1063:Q1063))</f>
        <v>0</v>
      </c>
    </row>
    <row r="1064" spans="1:18">
      <c r="A1064">
        <v>13</v>
      </c>
      <c r="B1064">
        <v>177</v>
      </c>
      <c r="C1064">
        <v>190</v>
      </c>
      <c r="D1064" t="s">
        <v>280</v>
      </c>
      <c r="E1064" t="s">
        <v>753</v>
      </c>
      <c r="F1064">
        <v>9</v>
      </c>
      <c r="G1064">
        <v>1841</v>
      </c>
      <c r="H1064" t="s">
        <v>24</v>
      </c>
      <c r="I1064" t="s">
        <v>20</v>
      </c>
      <c r="M1064" t="s">
        <v>27</v>
      </c>
      <c r="R1064" cm="1">
        <f t="array" ref="R1064">SUMPRODUCT(--('1850 Not Stated Clean'!A1064:Q1064 &lt;&gt; '1850 Not Stated Raw'!A1064:Q1064))</f>
        <v>0</v>
      </c>
    </row>
    <row r="1065" spans="1:18">
      <c r="A1065">
        <v>14</v>
      </c>
      <c r="B1065">
        <v>177</v>
      </c>
      <c r="C1065">
        <v>190</v>
      </c>
      <c r="D1065" t="s">
        <v>486</v>
      </c>
      <c r="E1065" t="s">
        <v>753</v>
      </c>
      <c r="F1065">
        <v>7</v>
      </c>
      <c r="G1065">
        <v>1843</v>
      </c>
      <c r="H1065" t="s">
        <v>19</v>
      </c>
      <c r="I1065" t="s">
        <v>20</v>
      </c>
      <c r="M1065" t="s">
        <v>27</v>
      </c>
      <c r="R1065" cm="1">
        <f t="array" ref="R1065">SUMPRODUCT(--('1850 Not Stated Clean'!A1065:Q1065 &lt;&gt; '1850 Not Stated Raw'!A1065:Q1065))</f>
        <v>0</v>
      </c>
    </row>
    <row r="1066" spans="1:18">
      <c r="A1066">
        <v>15</v>
      </c>
      <c r="B1066">
        <v>177</v>
      </c>
      <c r="C1066">
        <v>190</v>
      </c>
      <c r="D1066" t="s">
        <v>175</v>
      </c>
      <c r="E1066" t="s">
        <v>753</v>
      </c>
      <c r="F1066">
        <v>5</v>
      </c>
      <c r="G1066">
        <v>1845</v>
      </c>
      <c r="H1066" t="s">
        <v>24</v>
      </c>
      <c r="I1066" t="s">
        <v>20</v>
      </c>
      <c r="M1066" t="s">
        <v>27</v>
      </c>
      <c r="R1066" cm="1">
        <f t="array" ref="R1066">SUMPRODUCT(--('1850 Not Stated Clean'!A1066:Q1066 &lt;&gt; '1850 Not Stated Raw'!A1066:Q1066))</f>
        <v>0</v>
      </c>
    </row>
    <row r="1067" spans="1:18">
      <c r="A1067">
        <v>16</v>
      </c>
      <c r="B1067">
        <v>177</v>
      </c>
      <c r="C1067">
        <v>190</v>
      </c>
      <c r="D1067" t="s">
        <v>170</v>
      </c>
      <c r="E1067" t="s">
        <v>753</v>
      </c>
      <c r="F1067">
        <v>3</v>
      </c>
      <c r="G1067">
        <v>1847</v>
      </c>
      <c r="H1067" t="s">
        <v>19</v>
      </c>
      <c r="I1067" t="s">
        <v>20</v>
      </c>
      <c r="M1067" t="s">
        <v>27</v>
      </c>
      <c r="R1067" cm="1">
        <f t="array" ref="R1067">SUMPRODUCT(--('1850 Not Stated Clean'!A1067:Q1067 &lt;&gt; '1850 Not Stated Raw'!A1067:Q1067))</f>
        <v>0</v>
      </c>
    </row>
    <row r="1068" spans="1:18">
      <c r="A1068">
        <v>17</v>
      </c>
      <c r="B1068">
        <v>177</v>
      </c>
      <c r="C1068">
        <v>190</v>
      </c>
      <c r="D1068" t="s">
        <v>755</v>
      </c>
      <c r="E1068" t="s">
        <v>753</v>
      </c>
      <c r="F1068">
        <v>0</v>
      </c>
      <c r="G1068">
        <v>1850</v>
      </c>
      <c r="H1068" t="s">
        <v>24</v>
      </c>
      <c r="I1068" t="s">
        <v>20</v>
      </c>
      <c r="M1068" t="s">
        <v>27</v>
      </c>
      <c r="R1068" cm="1">
        <f t="array" ref="R1068">SUMPRODUCT(--('1850 Not Stated Clean'!A1068:Q1068 &lt;&gt; '1850 Not Stated Raw'!A1068:Q1068))</f>
        <v>1</v>
      </c>
    </row>
    <row r="1069" spans="1:18">
      <c r="A1069">
        <v>18</v>
      </c>
      <c r="B1069">
        <v>178</v>
      </c>
      <c r="C1069">
        <v>191</v>
      </c>
      <c r="D1069" t="s">
        <v>95</v>
      </c>
      <c r="E1069" t="s">
        <v>117</v>
      </c>
      <c r="F1069">
        <v>53</v>
      </c>
      <c r="G1069">
        <v>1797</v>
      </c>
      <c r="H1069" t="s">
        <v>19</v>
      </c>
      <c r="I1069" t="s">
        <v>20</v>
      </c>
      <c r="J1069" t="s">
        <v>32</v>
      </c>
      <c r="K1069" t="s">
        <v>33</v>
      </c>
      <c r="L1069">
        <v>300</v>
      </c>
      <c r="M1069" t="s">
        <v>97</v>
      </c>
      <c r="R1069" cm="1">
        <f t="array" ref="R1069">SUMPRODUCT(--('1850 Not Stated Clean'!A1069:Q1069 &lt;&gt; '1850 Not Stated Raw'!A1069:Q1069))</f>
        <v>0</v>
      </c>
    </row>
    <row r="1070" spans="1:18">
      <c r="A1070">
        <v>19</v>
      </c>
      <c r="B1070">
        <v>178</v>
      </c>
      <c r="C1070">
        <v>191</v>
      </c>
      <c r="D1070" t="s">
        <v>166</v>
      </c>
      <c r="E1070" t="s">
        <v>117</v>
      </c>
      <c r="F1070">
        <v>52</v>
      </c>
      <c r="G1070">
        <v>1798</v>
      </c>
      <c r="H1070" t="s">
        <v>24</v>
      </c>
      <c r="I1070" t="s">
        <v>20</v>
      </c>
      <c r="M1070" t="s">
        <v>77</v>
      </c>
      <c r="R1070" cm="1">
        <f t="array" ref="R1070">SUMPRODUCT(--('1850 Not Stated Clean'!A1070:Q1070 &lt;&gt; '1850 Not Stated Raw'!A1070:Q1070))</f>
        <v>0</v>
      </c>
    </row>
    <row r="1071" spans="1:18">
      <c r="A1071">
        <v>20</v>
      </c>
      <c r="B1071">
        <v>178</v>
      </c>
      <c r="C1071">
        <v>191</v>
      </c>
      <c r="D1071" t="s">
        <v>95</v>
      </c>
      <c r="E1071" t="s">
        <v>117</v>
      </c>
      <c r="F1071">
        <v>26</v>
      </c>
      <c r="G1071">
        <v>1824</v>
      </c>
      <c r="H1071" t="s">
        <v>19</v>
      </c>
      <c r="I1071" t="s">
        <v>20</v>
      </c>
      <c r="J1071" t="s">
        <v>89</v>
      </c>
      <c r="K1071" t="s">
        <v>33</v>
      </c>
      <c r="M1071" t="s">
        <v>77</v>
      </c>
      <c r="R1071" cm="1">
        <f t="array" ref="R1071">SUMPRODUCT(--('1850 Not Stated Clean'!A1071:Q1071 &lt;&gt; '1850 Not Stated Raw'!A1071:Q1071))</f>
        <v>0</v>
      </c>
    </row>
    <row r="1072" spans="1:18">
      <c r="A1072">
        <v>21</v>
      </c>
      <c r="B1072">
        <v>178</v>
      </c>
      <c r="C1072">
        <v>191</v>
      </c>
      <c r="D1072" t="s">
        <v>111</v>
      </c>
      <c r="E1072" t="s">
        <v>117</v>
      </c>
      <c r="F1072">
        <v>24</v>
      </c>
      <c r="G1072">
        <v>1826</v>
      </c>
      <c r="H1072" t="s">
        <v>19</v>
      </c>
      <c r="I1072" t="s">
        <v>20</v>
      </c>
      <c r="J1072" t="s">
        <v>89</v>
      </c>
      <c r="K1072" t="s">
        <v>33</v>
      </c>
      <c r="M1072" t="s">
        <v>79</v>
      </c>
      <c r="R1072" cm="1">
        <f t="array" ref="R1072">SUMPRODUCT(--('1850 Not Stated Clean'!A1072:Q1072 &lt;&gt; '1850 Not Stated Raw'!A1072:Q1072))</f>
        <v>0</v>
      </c>
    </row>
    <row r="1073" spans="1:18">
      <c r="A1073">
        <v>22</v>
      </c>
      <c r="B1073">
        <v>178</v>
      </c>
      <c r="C1073">
        <v>191</v>
      </c>
      <c r="D1073" t="s">
        <v>172</v>
      </c>
      <c r="E1073" t="s">
        <v>117</v>
      </c>
      <c r="F1073">
        <v>19</v>
      </c>
      <c r="G1073">
        <v>1831</v>
      </c>
      <c r="H1073" t="s">
        <v>24</v>
      </c>
      <c r="I1073" t="s">
        <v>20</v>
      </c>
      <c r="M1073" t="s">
        <v>79</v>
      </c>
      <c r="R1073" cm="1">
        <f t="array" ref="R1073">SUMPRODUCT(--('1850 Not Stated Clean'!A1073:Q1073 &lt;&gt; '1850 Not Stated Raw'!A1073:Q1073))</f>
        <v>0</v>
      </c>
    </row>
    <row r="1074" spans="1:18">
      <c r="A1074">
        <v>23</v>
      </c>
      <c r="B1074">
        <v>178</v>
      </c>
      <c r="C1074">
        <v>191</v>
      </c>
      <c r="D1074" t="s">
        <v>300</v>
      </c>
      <c r="E1074" t="s">
        <v>117</v>
      </c>
      <c r="F1074">
        <v>13</v>
      </c>
      <c r="G1074">
        <v>1837</v>
      </c>
      <c r="H1074" t="s">
        <v>19</v>
      </c>
      <c r="I1074" t="s">
        <v>20</v>
      </c>
      <c r="M1074" t="s">
        <v>38</v>
      </c>
      <c r="R1074" cm="1">
        <f t="array" ref="R1074">SUMPRODUCT(--('1850 Not Stated Clean'!A1074:Q1074 &lt;&gt; '1850 Not Stated Raw'!A1074:Q1074))</f>
        <v>0</v>
      </c>
    </row>
    <row r="1075" spans="1:18">
      <c r="A1075">
        <v>24</v>
      </c>
      <c r="B1075">
        <v>179</v>
      </c>
      <c r="C1075">
        <v>192</v>
      </c>
      <c r="D1075" t="s">
        <v>478</v>
      </c>
      <c r="E1075" t="s">
        <v>756</v>
      </c>
      <c r="F1075">
        <v>28</v>
      </c>
      <c r="G1075">
        <v>1822</v>
      </c>
      <c r="H1075" t="s">
        <v>19</v>
      </c>
      <c r="I1075" t="s">
        <v>20</v>
      </c>
      <c r="J1075" t="s">
        <v>32</v>
      </c>
      <c r="K1075" t="s">
        <v>33</v>
      </c>
      <c r="L1075">
        <v>500</v>
      </c>
      <c r="M1075" t="s">
        <v>38</v>
      </c>
      <c r="R1075" cm="1">
        <f t="array" ref="R1075">SUMPRODUCT(--('1850 Not Stated Clean'!A1075:Q1075 &lt;&gt; '1850 Not Stated Raw'!A1075:Q1075))</f>
        <v>0</v>
      </c>
    </row>
    <row r="1076" spans="1:18">
      <c r="A1076">
        <v>25</v>
      </c>
      <c r="B1076">
        <v>179</v>
      </c>
      <c r="C1076">
        <v>192</v>
      </c>
      <c r="D1076" t="s">
        <v>172</v>
      </c>
      <c r="E1076" t="s">
        <v>756</v>
      </c>
      <c r="F1076">
        <v>22</v>
      </c>
      <c r="G1076">
        <v>1828</v>
      </c>
      <c r="H1076" t="s">
        <v>24</v>
      </c>
      <c r="I1076" t="s">
        <v>20</v>
      </c>
      <c r="M1076" t="s">
        <v>79</v>
      </c>
      <c r="R1076" cm="1">
        <f t="array" ref="R1076">SUMPRODUCT(--('1850 Not Stated Clean'!A1076:Q1076 &lt;&gt; '1850 Not Stated Raw'!A1076:Q1076))</f>
        <v>0</v>
      </c>
    </row>
    <row r="1077" spans="1:18">
      <c r="A1077">
        <v>26</v>
      </c>
      <c r="B1077">
        <v>179</v>
      </c>
      <c r="C1077">
        <v>192</v>
      </c>
      <c r="D1077" t="s">
        <v>757</v>
      </c>
      <c r="E1077" t="s">
        <v>756</v>
      </c>
      <c r="F1077">
        <v>2</v>
      </c>
      <c r="G1077">
        <v>1848</v>
      </c>
      <c r="H1077" t="s">
        <v>24</v>
      </c>
      <c r="I1077" t="s">
        <v>20</v>
      </c>
      <c r="M1077" t="s">
        <v>27</v>
      </c>
      <c r="R1077" cm="1">
        <f t="array" ref="R1077">SUMPRODUCT(--('1850 Not Stated Clean'!A1077:Q1077 &lt;&gt; '1850 Not Stated Raw'!A1077:Q1077))</f>
        <v>0</v>
      </c>
    </row>
    <row r="1078" spans="1:18">
      <c r="A1078">
        <v>27</v>
      </c>
      <c r="B1078">
        <v>179</v>
      </c>
      <c r="C1078">
        <v>192</v>
      </c>
      <c r="D1078" t="s">
        <v>111</v>
      </c>
      <c r="E1078" t="s">
        <v>756</v>
      </c>
      <c r="F1078">
        <v>0</v>
      </c>
      <c r="G1078">
        <v>1850</v>
      </c>
      <c r="H1078" t="s">
        <v>19</v>
      </c>
      <c r="I1078" t="s">
        <v>20</v>
      </c>
      <c r="M1078" t="s">
        <v>27</v>
      </c>
      <c r="R1078" cm="1">
        <f t="array" ref="R1078">SUMPRODUCT(--('1850 Not Stated Clean'!A1078:Q1078 &lt;&gt; '1850 Not Stated Raw'!A1078:Q1078))</f>
        <v>1</v>
      </c>
    </row>
    <row r="1079" spans="1:18">
      <c r="A1079">
        <v>28</v>
      </c>
      <c r="B1079">
        <v>180</v>
      </c>
      <c r="C1079">
        <v>193</v>
      </c>
      <c r="D1079" t="s">
        <v>483</v>
      </c>
      <c r="E1079" t="s">
        <v>536</v>
      </c>
      <c r="F1079">
        <v>58</v>
      </c>
      <c r="G1079">
        <v>1792</v>
      </c>
      <c r="H1079" t="s">
        <v>19</v>
      </c>
      <c r="I1079" t="s">
        <v>20</v>
      </c>
      <c r="J1079" t="s">
        <v>32</v>
      </c>
      <c r="K1079" t="s">
        <v>33</v>
      </c>
      <c r="L1079">
        <v>800</v>
      </c>
      <c r="M1079" t="s">
        <v>41</v>
      </c>
      <c r="R1079" cm="1">
        <f t="array" ref="R1079">SUMPRODUCT(--('1850 Not Stated Clean'!A1079:Q1079 &lt;&gt; '1850 Not Stated Raw'!A1079:Q1079))</f>
        <v>0</v>
      </c>
    </row>
    <row r="1080" spans="1:18">
      <c r="A1080">
        <v>29</v>
      </c>
      <c r="B1080">
        <v>180</v>
      </c>
      <c r="C1080">
        <v>193</v>
      </c>
      <c r="D1080" t="s">
        <v>280</v>
      </c>
      <c r="E1080" t="s">
        <v>536</v>
      </c>
      <c r="F1080">
        <v>52</v>
      </c>
      <c r="G1080">
        <v>1798</v>
      </c>
      <c r="H1080" t="s">
        <v>24</v>
      </c>
      <c r="I1080" t="s">
        <v>20</v>
      </c>
      <c r="M1080" t="s">
        <v>34</v>
      </c>
      <c r="R1080" cm="1">
        <f t="array" ref="R1080">SUMPRODUCT(--('1850 Not Stated Clean'!A1080:Q1080 &lt;&gt; '1850 Not Stated Raw'!A1080:Q1080))</f>
        <v>0</v>
      </c>
    </row>
    <row r="1081" spans="1:18">
      <c r="A1081">
        <v>30</v>
      </c>
      <c r="B1081">
        <v>180</v>
      </c>
      <c r="C1081">
        <v>193</v>
      </c>
      <c r="D1081" t="s">
        <v>759</v>
      </c>
      <c r="E1081" t="s">
        <v>536</v>
      </c>
      <c r="F1081">
        <v>16</v>
      </c>
      <c r="G1081">
        <v>1834</v>
      </c>
      <c r="H1081" t="s">
        <v>19</v>
      </c>
      <c r="I1081" t="s">
        <v>20</v>
      </c>
      <c r="J1081" t="s">
        <v>89</v>
      </c>
      <c r="K1081" t="s">
        <v>33</v>
      </c>
      <c r="M1081" t="s">
        <v>52</v>
      </c>
      <c r="R1081" cm="1">
        <f t="array" ref="R1081">SUMPRODUCT(--('1850 Not Stated Clean'!A1081:Q1081 &lt;&gt; '1850 Not Stated Raw'!A1081:Q1081))</f>
        <v>0</v>
      </c>
    </row>
    <row r="1082" spans="1:18">
      <c r="A1082">
        <v>31</v>
      </c>
      <c r="B1082">
        <v>180</v>
      </c>
      <c r="C1082">
        <v>193</v>
      </c>
      <c r="D1082" t="s">
        <v>305</v>
      </c>
      <c r="E1082" t="s">
        <v>536</v>
      </c>
      <c r="F1082">
        <v>9</v>
      </c>
      <c r="G1082">
        <v>1841</v>
      </c>
      <c r="H1082" t="s">
        <v>24</v>
      </c>
      <c r="I1082" t="s">
        <v>20</v>
      </c>
      <c r="M1082" t="s">
        <v>66</v>
      </c>
      <c r="O1082" t="s">
        <v>57</v>
      </c>
      <c r="R1082" cm="1">
        <f t="array" ref="R1082">SUMPRODUCT(--('1850 Not Stated Clean'!A1082:Q1082 &lt;&gt; '1850 Not Stated Raw'!A1082:Q1082))</f>
        <v>1</v>
      </c>
    </row>
    <row r="1083" spans="1:18">
      <c r="A1083">
        <v>32</v>
      </c>
      <c r="B1083">
        <v>180</v>
      </c>
      <c r="C1083">
        <v>193</v>
      </c>
      <c r="D1083" t="s">
        <v>1361</v>
      </c>
      <c r="E1083" t="s">
        <v>536</v>
      </c>
      <c r="F1083">
        <v>7</v>
      </c>
      <c r="G1083">
        <v>1843</v>
      </c>
      <c r="H1083" t="s">
        <v>24</v>
      </c>
      <c r="I1083" t="s">
        <v>20</v>
      </c>
      <c r="M1083" t="s">
        <v>66</v>
      </c>
      <c r="R1083" cm="1">
        <f t="array" ref="R1083">SUMPRODUCT(--('1850 Not Stated Clean'!A1083:Q1083 &lt;&gt; '1850 Not Stated Raw'!A1083:Q1083))</f>
        <v>2</v>
      </c>
    </row>
    <row r="1084" spans="1:18">
      <c r="A1084">
        <v>33</v>
      </c>
      <c r="B1084">
        <v>180</v>
      </c>
      <c r="C1084">
        <v>193</v>
      </c>
      <c r="D1084" t="s">
        <v>185</v>
      </c>
      <c r="E1084" t="s">
        <v>536</v>
      </c>
      <c r="F1084">
        <v>19</v>
      </c>
      <c r="G1084">
        <v>1831</v>
      </c>
      <c r="H1084" t="s">
        <v>19</v>
      </c>
      <c r="I1084" t="s">
        <v>20</v>
      </c>
      <c r="J1084" t="s">
        <v>89</v>
      </c>
      <c r="K1084" t="s">
        <v>33</v>
      </c>
      <c r="M1084" t="s">
        <v>52</v>
      </c>
      <c r="R1084" cm="1">
        <f t="array" ref="R1084">SUMPRODUCT(--('1850 Not Stated Clean'!A1084:Q1084 &lt;&gt; '1850 Not Stated Raw'!A1084:Q1084))</f>
        <v>0</v>
      </c>
    </row>
    <row r="1085" spans="1:18">
      <c r="A1085">
        <v>34</v>
      </c>
      <c r="B1085">
        <v>181</v>
      </c>
      <c r="C1085">
        <v>194</v>
      </c>
      <c r="D1085" t="s">
        <v>761</v>
      </c>
      <c r="E1085" t="s">
        <v>382</v>
      </c>
      <c r="F1085">
        <v>42</v>
      </c>
      <c r="G1085">
        <v>1808</v>
      </c>
      <c r="H1085" t="s">
        <v>19</v>
      </c>
      <c r="I1085" t="s">
        <v>20</v>
      </c>
      <c r="J1085" t="s">
        <v>32</v>
      </c>
      <c r="K1085" t="s">
        <v>33</v>
      </c>
      <c r="L1085">
        <v>2400</v>
      </c>
      <c r="M1085" t="s">
        <v>34</v>
      </c>
      <c r="R1085" cm="1">
        <f t="array" ref="R1085">SUMPRODUCT(--('1850 Not Stated Clean'!A1085:Q1085 &lt;&gt; '1850 Not Stated Raw'!A1085:Q1085))</f>
        <v>0</v>
      </c>
    </row>
    <row r="1086" spans="1:18">
      <c r="A1086">
        <v>35</v>
      </c>
      <c r="B1086">
        <v>181</v>
      </c>
      <c r="C1086">
        <v>194</v>
      </c>
      <c r="D1086" t="s">
        <v>646</v>
      </c>
      <c r="E1086" t="s">
        <v>382</v>
      </c>
      <c r="F1086">
        <v>38</v>
      </c>
      <c r="G1086">
        <v>1812</v>
      </c>
      <c r="H1086" t="s">
        <v>24</v>
      </c>
      <c r="I1086" t="s">
        <v>20</v>
      </c>
      <c r="M1086" t="s">
        <v>41</v>
      </c>
      <c r="R1086" cm="1">
        <f t="array" ref="R1086">SUMPRODUCT(--('1850 Not Stated Clean'!A1086:Q1086 &lt;&gt; '1850 Not Stated Raw'!A1086:Q1086))</f>
        <v>0</v>
      </c>
    </row>
    <row r="1087" spans="1:18">
      <c r="A1087">
        <v>36</v>
      </c>
      <c r="B1087">
        <v>181</v>
      </c>
      <c r="C1087">
        <v>194</v>
      </c>
      <c r="D1087" t="s">
        <v>762</v>
      </c>
      <c r="E1087" t="s">
        <v>382</v>
      </c>
      <c r="F1087">
        <v>18</v>
      </c>
      <c r="G1087">
        <v>1832</v>
      </c>
      <c r="H1087" t="s">
        <v>19</v>
      </c>
      <c r="I1087" t="s">
        <v>20</v>
      </c>
      <c r="J1087" t="s">
        <v>89</v>
      </c>
      <c r="K1087" t="s">
        <v>33</v>
      </c>
      <c r="M1087" t="s">
        <v>41</v>
      </c>
      <c r="O1087" t="s">
        <v>57</v>
      </c>
      <c r="R1087" cm="1">
        <f t="array" ref="R1087">SUMPRODUCT(--('1850 Not Stated Clean'!A1087:Q1087 &lt;&gt; '1850 Not Stated Raw'!A1087:Q1087))</f>
        <v>0</v>
      </c>
    </row>
    <row r="1088" spans="1:18">
      <c r="A1088">
        <v>37</v>
      </c>
      <c r="B1088">
        <v>181</v>
      </c>
      <c r="C1088">
        <v>194</v>
      </c>
      <c r="D1088" t="s">
        <v>170</v>
      </c>
      <c r="E1088" t="s">
        <v>382</v>
      </c>
      <c r="F1088">
        <v>8</v>
      </c>
      <c r="G1088">
        <v>1842</v>
      </c>
      <c r="H1088" t="s">
        <v>19</v>
      </c>
      <c r="I1088" t="s">
        <v>20</v>
      </c>
      <c r="M1088" t="s">
        <v>27</v>
      </c>
      <c r="O1088" t="s">
        <v>57</v>
      </c>
      <c r="R1088" cm="1">
        <f t="array" ref="R1088">SUMPRODUCT(--('1850 Not Stated Clean'!A1088:Q1088 &lt;&gt; '1850 Not Stated Raw'!A1088:Q1088))</f>
        <v>0</v>
      </c>
    </row>
    <row r="1089" spans="1:18">
      <c r="A1089">
        <v>38</v>
      </c>
      <c r="B1089">
        <v>181</v>
      </c>
      <c r="C1089">
        <v>194</v>
      </c>
      <c r="D1089" t="s">
        <v>749</v>
      </c>
      <c r="E1089" t="s">
        <v>382</v>
      </c>
      <c r="F1089">
        <v>4</v>
      </c>
      <c r="G1089">
        <v>1846</v>
      </c>
      <c r="H1089" t="s">
        <v>24</v>
      </c>
      <c r="I1089" t="s">
        <v>20</v>
      </c>
      <c r="M1089" t="s">
        <v>27</v>
      </c>
      <c r="R1089" cm="1">
        <f t="array" ref="R1089">SUMPRODUCT(--('1850 Not Stated Clean'!A1089:Q1089 &lt;&gt; '1850 Not Stated Raw'!A1089:Q1089))</f>
        <v>0</v>
      </c>
    </row>
    <row r="1090" spans="1:18">
      <c r="A1090">
        <v>39</v>
      </c>
      <c r="B1090">
        <v>182</v>
      </c>
      <c r="C1090">
        <v>195</v>
      </c>
      <c r="D1090" t="s">
        <v>100</v>
      </c>
      <c r="E1090" t="s">
        <v>763</v>
      </c>
      <c r="F1090">
        <v>37</v>
      </c>
      <c r="G1090">
        <v>1813</v>
      </c>
      <c r="H1090" t="s">
        <v>19</v>
      </c>
      <c r="I1090" t="s">
        <v>20</v>
      </c>
      <c r="J1090" t="s">
        <v>32</v>
      </c>
      <c r="K1090" t="s">
        <v>33</v>
      </c>
      <c r="L1090">
        <v>2000</v>
      </c>
      <c r="M1090" t="s">
        <v>41</v>
      </c>
      <c r="R1090" cm="1">
        <f t="array" ref="R1090">SUMPRODUCT(--('1850 Not Stated Clean'!A1090:Q1090 &lt;&gt; '1850 Not Stated Raw'!A1090:Q1090))</f>
        <v>0</v>
      </c>
    </row>
    <row r="1091" spans="1:18">
      <c r="A1091">
        <v>40</v>
      </c>
      <c r="B1091">
        <v>182</v>
      </c>
      <c r="C1091">
        <v>195</v>
      </c>
      <c r="D1091" t="s">
        <v>270</v>
      </c>
      <c r="E1091" t="s">
        <v>763</v>
      </c>
      <c r="F1091">
        <v>18</v>
      </c>
      <c r="G1091">
        <v>1832</v>
      </c>
      <c r="H1091" t="s">
        <v>24</v>
      </c>
      <c r="I1091" t="s">
        <v>20</v>
      </c>
      <c r="M1091" t="s">
        <v>41</v>
      </c>
      <c r="R1091" cm="1">
        <f t="array" ref="R1091">SUMPRODUCT(--('1850 Not Stated Clean'!A1091:Q1091 &lt;&gt; '1850 Not Stated Raw'!A1091:Q1091))</f>
        <v>0</v>
      </c>
    </row>
    <row r="1092" spans="1:18">
      <c r="A1092">
        <v>41</v>
      </c>
      <c r="B1092">
        <v>182</v>
      </c>
      <c r="C1092">
        <v>195</v>
      </c>
      <c r="D1092" t="s">
        <v>104</v>
      </c>
      <c r="E1092" t="s">
        <v>763</v>
      </c>
      <c r="F1092">
        <v>10</v>
      </c>
      <c r="G1092">
        <v>1840</v>
      </c>
      <c r="H1092" t="s">
        <v>19</v>
      </c>
      <c r="I1092" t="s">
        <v>20</v>
      </c>
      <c r="M1092" t="s">
        <v>27</v>
      </c>
      <c r="O1092" t="s">
        <v>57</v>
      </c>
      <c r="R1092" cm="1">
        <f t="array" ref="R1092">SUMPRODUCT(--('1850 Not Stated Clean'!A1092:Q1092 &lt;&gt; '1850 Not Stated Raw'!A1092:Q1092))</f>
        <v>0</v>
      </c>
    </row>
    <row r="1093" spans="1:18">
      <c r="A1093">
        <v>42</v>
      </c>
      <c r="B1093">
        <v>182</v>
      </c>
      <c r="C1093">
        <v>195</v>
      </c>
      <c r="D1093" t="s">
        <v>764</v>
      </c>
      <c r="E1093" t="s">
        <v>763</v>
      </c>
      <c r="F1093">
        <v>8</v>
      </c>
      <c r="G1093">
        <v>1842</v>
      </c>
      <c r="H1093" t="s">
        <v>19</v>
      </c>
      <c r="I1093" t="s">
        <v>20</v>
      </c>
      <c r="M1093" t="s">
        <v>27</v>
      </c>
      <c r="O1093" t="s">
        <v>57</v>
      </c>
      <c r="R1093" cm="1">
        <f t="array" ref="R1093">SUMPRODUCT(--('1850 Not Stated Clean'!A1093:Q1093 &lt;&gt; '1850 Not Stated Raw'!A1093:Q1093))</f>
        <v>0</v>
      </c>
    </row>
    <row r="1094" spans="1:18">
      <c r="A1094">
        <v>1</v>
      </c>
      <c r="B1094">
        <v>182</v>
      </c>
      <c r="C1094">
        <v>195</v>
      </c>
      <c r="D1094" t="s">
        <v>765</v>
      </c>
      <c r="E1094" t="s">
        <v>763</v>
      </c>
      <c r="F1094">
        <v>7</v>
      </c>
      <c r="G1094">
        <v>1843</v>
      </c>
      <c r="H1094" t="s">
        <v>24</v>
      </c>
      <c r="I1094" t="s">
        <v>20</v>
      </c>
      <c r="M1094" t="s">
        <v>27</v>
      </c>
      <c r="R1094" cm="1">
        <f t="array" ref="R1094">SUMPRODUCT(--('1850 Not Stated Clean'!A1094:Q1094 &lt;&gt; '1850 Not Stated Raw'!A1094:Q1094))</f>
        <v>0</v>
      </c>
    </row>
    <row r="1095" spans="1:18">
      <c r="A1095">
        <v>2</v>
      </c>
      <c r="B1095">
        <v>182</v>
      </c>
      <c r="C1095">
        <v>195</v>
      </c>
      <c r="D1095" t="s">
        <v>88</v>
      </c>
      <c r="E1095" t="s">
        <v>763</v>
      </c>
      <c r="F1095">
        <v>5</v>
      </c>
      <c r="G1095">
        <v>1845</v>
      </c>
      <c r="H1095" t="s">
        <v>19</v>
      </c>
      <c r="I1095" t="s">
        <v>20</v>
      </c>
      <c r="M1095" t="s">
        <v>27</v>
      </c>
      <c r="R1095" cm="1">
        <f t="array" ref="R1095">SUMPRODUCT(--('1850 Not Stated Clean'!A1095:Q1095 &lt;&gt; '1850 Not Stated Raw'!A1095:Q1095))</f>
        <v>0</v>
      </c>
    </row>
    <row r="1096" spans="1:18">
      <c r="A1096">
        <v>3</v>
      </c>
      <c r="B1096">
        <v>182</v>
      </c>
      <c r="C1096">
        <v>195</v>
      </c>
      <c r="D1096" t="s">
        <v>276</v>
      </c>
      <c r="E1096" t="s">
        <v>763</v>
      </c>
      <c r="F1096">
        <v>2</v>
      </c>
      <c r="G1096">
        <v>1848</v>
      </c>
      <c r="H1096" t="s">
        <v>19</v>
      </c>
      <c r="I1096" t="s">
        <v>20</v>
      </c>
      <c r="M1096" t="s">
        <v>27</v>
      </c>
      <c r="R1096" cm="1">
        <f t="array" ref="R1096">SUMPRODUCT(--('1850 Not Stated Clean'!A1096:Q1096 &lt;&gt; '1850 Not Stated Raw'!A1096:Q1096))</f>
        <v>0</v>
      </c>
    </row>
    <row r="1097" spans="1:18">
      <c r="A1097">
        <v>4</v>
      </c>
      <c r="B1097">
        <v>182</v>
      </c>
      <c r="C1097">
        <v>195</v>
      </c>
      <c r="D1097" t="s">
        <v>384</v>
      </c>
      <c r="E1097" t="s">
        <v>763</v>
      </c>
      <c r="F1097">
        <v>0</v>
      </c>
      <c r="G1097">
        <v>1850</v>
      </c>
      <c r="H1097" t="s">
        <v>24</v>
      </c>
      <c r="I1097" t="s">
        <v>20</v>
      </c>
      <c r="M1097" t="s">
        <v>27</v>
      </c>
      <c r="R1097" cm="1">
        <f t="array" ref="R1097">SUMPRODUCT(--('1850 Not Stated Clean'!A1097:Q1097 &lt;&gt; '1850 Not Stated Raw'!A1097:Q1097))</f>
        <v>1</v>
      </c>
    </row>
    <row r="1098" spans="1:18">
      <c r="A1098">
        <v>5</v>
      </c>
      <c r="B1098">
        <v>183</v>
      </c>
      <c r="C1098">
        <v>196</v>
      </c>
      <c r="D1098" t="s">
        <v>100</v>
      </c>
      <c r="E1098" t="s">
        <v>766</v>
      </c>
      <c r="F1098">
        <v>38</v>
      </c>
      <c r="G1098">
        <v>1812</v>
      </c>
      <c r="H1098" t="s">
        <v>19</v>
      </c>
      <c r="I1098" t="s">
        <v>20</v>
      </c>
      <c r="J1098" t="s">
        <v>32</v>
      </c>
      <c r="K1098" t="s">
        <v>33</v>
      </c>
      <c r="M1098" t="s">
        <v>126</v>
      </c>
      <c r="R1098" cm="1">
        <f t="array" ref="R1098">SUMPRODUCT(--('1850 Not Stated Clean'!A1098:Q1098 &lt;&gt; '1850 Not Stated Raw'!A1098:Q1098))</f>
        <v>0</v>
      </c>
    </row>
    <row r="1099" spans="1:18">
      <c r="A1099">
        <v>6</v>
      </c>
      <c r="B1099">
        <v>183</v>
      </c>
      <c r="C1099">
        <v>196</v>
      </c>
      <c r="D1099" t="s">
        <v>280</v>
      </c>
      <c r="E1099" t="s">
        <v>766</v>
      </c>
      <c r="F1099">
        <v>29</v>
      </c>
      <c r="G1099">
        <v>1821</v>
      </c>
      <c r="H1099" t="s">
        <v>24</v>
      </c>
      <c r="I1099" t="s">
        <v>20</v>
      </c>
      <c r="M1099" t="s">
        <v>126</v>
      </c>
      <c r="R1099" cm="1">
        <f t="array" ref="R1099">SUMPRODUCT(--('1850 Not Stated Clean'!A1099:Q1099 &lt;&gt; '1850 Not Stated Raw'!A1099:Q1099))</f>
        <v>0</v>
      </c>
    </row>
    <row r="1100" spans="1:18">
      <c r="A1100">
        <v>7</v>
      </c>
      <c r="B1100">
        <v>183</v>
      </c>
      <c r="C1100">
        <v>196</v>
      </c>
      <c r="D1100" t="s">
        <v>387</v>
      </c>
      <c r="E1100" t="s">
        <v>766</v>
      </c>
      <c r="F1100">
        <v>12</v>
      </c>
      <c r="G1100">
        <v>1838</v>
      </c>
      <c r="H1100" t="s">
        <v>19</v>
      </c>
      <c r="I1100" t="s">
        <v>20</v>
      </c>
      <c r="M1100" t="s">
        <v>126</v>
      </c>
      <c r="O1100" t="s">
        <v>57</v>
      </c>
      <c r="R1100" cm="1">
        <f t="array" ref="R1100">SUMPRODUCT(--('1850 Not Stated Clean'!A1100:Q1100 &lt;&gt; '1850 Not Stated Raw'!A1100:Q1100))</f>
        <v>0</v>
      </c>
    </row>
    <row r="1101" spans="1:18">
      <c r="A1101">
        <v>8</v>
      </c>
      <c r="B1101">
        <v>183</v>
      </c>
      <c r="C1101">
        <v>196</v>
      </c>
      <c r="D1101" t="s">
        <v>88</v>
      </c>
      <c r="E1101" t="s">
        <v>766</v>
      </c>
      <c r="F1101">
        <v>10</v>
      </c>
      <c r="G1101">
        <v>1840</v>
      </c>
      <c r="H1101" t="s">
        <v>19</v>
      </c>
      <c r="I1101" t="s">
        <v>20</v>
      </c>
      <c r="M1101" t="s">
        <v>126</v>
      </c>
      <c r="O1101" t="s">
        <v>57</v>
      </c>
      <c r="R1101" cm="1">
        <f t="array" ref="R1101">SUMPRODUCT(--('1850 Not Stated Clean'!A1101:Q1101 &lt;&gt; '1850 Not Stated Raw'!A1101:Q1101))</f>
        <v>0</v>
      </c>
    </row>
    <row r="1102" spans="1:18">
      <c r="A1102">
        <v>9</v>
      </c>
      <c r="B1102">
        <v>183</v>
      </c>
      <c r="C1102">
        <v>196</v>
      </c>
      <c r="D1102" t="s">
        <v>341</v>
      </c>
      <c r="E1102" t="s">
        <v>766</v>
      </c>
      <c r="F1102">
        <v>5</v>
      </c>
      <c r="G1102">
        <v>1845</v>
      </c>
      <c r="H1102" t="s">
        <v>19</v>
      </c>
      <c r="I1102" t="s">
        <v>20</v>
      </c>
      <c r="M1102" t="s">
        <v>126</v>
      </c>
      <c r="R1102" cm="1">
        <f t="array" ref="R1102">SUMPRODUCT(--('1850 Not Stated Clean'!A1102:Q1102 &lt;&gt; '1850 Not Stated Raw'!A1102:Q1102))</f>
        <v>0</v>
      </c>
    </row>
    <row r="1103" spans="1:18">
      <c r="A1103">
        <v>10</v>
      </c>
      <c r="B1103">
        <v>183</v>
      </c>
      <c r="C1103">
        <v>196</v>
      </c>
      <c r="D1103" t="s">
        <v>767</v>
      </c>
      <c r="E1103" t="s">
        <v>766</v>
      </c>
      <c r="F1103">
        <v>2</v>
      </c>
      <c r="G1103">
        <v>1848</v>
      </c>
      <c r="H1103" t="s">
        <v>24</v>
      </c>
      <c r="I1103" t="s">
        <v>20</v>
      </c>
      <c r="M1103" t="s">
        <v>126</v>
      </c>
      <c r="R1103" cm="1">
        <f t="array" ref="R1103">SUMPRODUCT(--('1850 Not Stated Clean'!A1103:Q1103 &lt;&gt; '1850 Not Stated Raw'!A1103:Q1103))</f>
        <v>0</v>
      </c>
    </row>
    <row r="1104" spans="1:18">
      <c r="A1104">
        <v>11</v>
      </c>
      <c r="B1104">
        <v>184</v>
      </c>
      <c r="C1104">
        <v>197</v>
      </c>
      <c r="D1104" t="s">
        <v>100</v>
      </c>
      <c r="E1104" t="s">
        <v>768</v>
      </c>
      <c r="F1104">
        <v>37</v>
      </c>
      <c r="G1104">
        <v>1813</v>
      </c>
      <c r="H1104" t="s">
        <v>19</v>
      </c>
      <c r="I1104" t="s">
        <v>20</v>
      </c>
      <c r="J1104" t="s">
        <v>32</v>
      </c>
      <c r="K1104" t="s">
        <v>33</v>
      </c>
      <c r="L1104">
        <v>450</v>
      </c>
      <c r="M1104" t="s">
        <v>79</v>
      </c>
      <c r="P1104" t="s">
        <v>57</v>
      </c>
      <c r="R1104" cm="1">
        <f t="array" ref="R1104">SUMPRODUCT(--('1850 Not Stated Clean'!A1104:Q1104 &lt;&gt; '1850 Not Stated Raw'!A1104:Q1104))</f>
        <v>0</v>
      </c>
    </row>
    <row r="1105" spans="1:18">
      <c r="A1105">
        <v>12</v>
      </c>
      <c r="B1105">
        <v>184</v>
      </c>
      <c r="C1105">
        <v>197</v>
      </c>
      <c r="D1105" t="s">
        <v>769</v>
      </c>
      <c r="E1105" t="s">
        <v>768</v>
      </c>
      <c r="F1105">
        <v>22</v>
      </c>
      <c r="G1105">
        <v>1828</v>
      </c>
      <c r="H1105" t="s">
        <v>24</v>
      </c>
      <c r="I1105" t="s">
        <v>20</v>
      </c>
      <c r="M1105" t="s">
        <v>27</v>
      </c>
      <c r="R1105" cm="1">
        <f t="array" ref="R1105">SUMPRODUCT(--('1850 Not Stated Clean'!A1105:Q1105 &lt;&gt; '1850 Not Stated Raw'!A1105:Q1105))</f>
        <v>0</v>
      </c>
    </row>
    <row r="1106" spans="1:18">
      <c r="A1106">
        <v>13</v>
      </c>
      <c r="B1106">
        <v>184</v>
      </c>
      <c r="C1106">
        <v>197</v>
      </c>
      <c r="D1106" t="s">
        <v>479</v>
      </c>
      <c r="E1106" t="s">
        <v>768</v>
      </c>
      <c r="F1106">
        <v>2</v>
      </c>
      <c r="G1106">
        <v>1848</v>
      </c>
      <c r="H1106" t="s">
        <v>24</v>
      </c>
      <c r="I1106" t="s">
        <v>20</v>
      </c>
      <c r="M1106" t="s">
        <v>27</v>
      </c>
      <c r="R1106" cm="1">
        <f t="array" ref="R1106">SUMPRODUCT(--('1850 Not Stated Clean'!A1106:Q1106 &lt;&gt; '1850 Not Stated Raw'!A1106:Q1106))</f>
        <v>0</v>
      </c>
    </row>
    <row r="1107" spans="1:18">
      <c r="A1107">
        <v>14</v>
      </c>
      <c r="B1107">
        <v>184</v>
      </c>
      <c r="C1107">
        <v>197</v>
      </c>
      <c r="D1107" t="s">
        <v>770</v>
      </c>
      <c r="E1107" t="s">
        <v>768</v>
      </c>
      <c r="F1107">
        <v>0</v>
      </c>
      <c r="G1107">
        <v>1850</v>
      </c>
      <c r="H1107" t="s">
        <v>24</v>
      </c>
      <c r="I1107" t="s">
        <v>20</v>
      </c>
      <c r="M1107" t="s">
        <v>27</v>
      </c>
      <c r="R1107" cm="1">
        <f t="array" ref="R1107">SUMPRODUCT(--('1850 Not Stated Clean'!A1107:Q1107 &lt;&gt; '1850 Not Stated Raw'!A1107:Q1107))</f>
        <v>1</v>
      </c>
    </row>
    <row r="1108" spans="1:18">
      <c r="A1108">
        <v>15</v>
      </c>
      <c r="B1108">
        <v>185</v>
      </c>
      <c r="C1108">
        <v>198</v>
      </c>
      <c r="D1108" t="s">
        <v>519</v>
      </c>
      <c r="E1108" t="s">
        <v>720</v>
      </c>
      <c r="F1108">
        <v>27</v>
      </c>
      <c r="G1108">
        <v>1823</v>
      </c>
      <c r="H1108" t="s">
        <v>19</v>
      </c>
      <c r="I1108" t="s">
        <v>20</v>
      </c>
      <c r="J1108" t="s">
        <v>32</v>
      </c>
      <c r="K1108" t="s">
        <v>33</v>
      </c>
      <c r="L1108">
        <v>410</v>
      </c>
      <c r="M1108" t="s">
        <v>38</v>
      </c>
      <c r="R1108" cm="1">
        <f t="array" ref="R1108">SUMPRODUCT(--('1850 Not Stated Clean'!A1108:Q1108 &lt;&gt; '1850 Not Stated Raw'!A1108:Q1108))</f>
        <v>1</v>
      </c>
    </row>
    <row r="1109" spans="1:18">
      <c r="A1109">
        <v>16</v>
      </c>
      <c r="B1109">
        <v>185</v>
      </c>
      <c r="C1109">
        <v>198</v>
      </c>
      <c r="D1109" t="s">
        <v>280</v>
      </c>
      <c r="E1109" t="s">
        <v>720</v>
      </c>
      <c r="F1109">
        <v>18</v>
      </c>
      <c r="G1109">
        <v>1832</v>
      </c>
      <c r="H1109" t="s">
        <v>24</v>
      </c>
      <c r="I1109" t="s">
        <v>20</v>
      </c>
      <c r="M1109" t="s">
        <v>27</v>
      </c>
      <c r="R1109" cm="1">
        <f t="array" ref="R1109">SUMPRODUCT(--('1850 Not Stated Clean'!A1109:Q1109 &lt;&gt; '1850 Not Stated Raw'!A1109:Q1109))</f>
        <v>0</v>
      </c>
    </row>
    <row r="1110" spans="1:18">
      <c r="A1110">
        <v>17</v>
      </c>
      <c r="B1110">
        <v>185</v>
      </c>
      <c r="C1110">
        <v>198</v>
      </c>
      <c r="D1110" t="s">
        <v>331</v>
      </c>
      <c r="E1110" t="s">
        <v>720</v>
      </c>
      <c r="F1110">
        <v>1</v>
      </c>
      <c r="G1110">
        <v>1849</v>
      </c>
      <c r="H1110" t="s">
        <v>24</v>
      </c>
      <c r="I1110" t="s">
        <v>20</v>
      </c>
      <c r="M1110" t="s">
        <v>27</v>
      </c>
      <c r="R1110" cm="1">
        <f t="array" ref="R1110">SUMPRODUCT(--('1850 Not Stated Clean'!A1110:Q1110 &lt;&gt; '1850 Not Stated Raw'!A1110:Q1110))</f>
        <v>0</v>
      </c>
    </row>
    <row r="1111" spans="1:18">
      <c r="A1111">
        <v>18</v>
      </c>
      <c r="B1111">
        <v>186</v>
      </c>
      <c r="C1111">
        <v>199</v>
      </c>
      <c r="D1111" t="s">
        <v>316</v>
      </c>
      <c r="E1111" t="s">
        <v>729</v>
      </c>
      <c r="F1111">
        <v>35</v>
      </c>
      <c r="G1111">
        <v>1815</v>
      </c>
      <c r="H1111" t="s">
        <v>19</v>
      </c>
      <c r="I1111" t="s">
        <v>20</v>
      </c>
      <c r="J1111" t="s">
        <v>32</v>
      </c>
      <c r="K1111" t="s">
        <v>33</v>
      </c>
      <c r="M1111" t="s">
        <v>103</v>
      </c>
      <c r="R1111" cm="1">
        <f t="array" ref="R1111">SUMPRODUCT(--('1850 Not Stated Clean'!A1111:Q1111 &lt;&gt; '1850 Not Stated Raw'!A1111:Q1111))</f>
        <v>0</v>
      </c>
    </row>
    <row r="1112" spans="1:18">
      <c r="A1112">
        <v>19</v>
      </c>
      <c r="B1112">
        <v>186</v>
      </c>
      <c r="C1112">
        <v>199</v>
      </c>
      <c r="D1112" t="s">
        <v>267</v>
      </c>
      <c r="E1112" t="s">
        <v>729</v>
      </c>
      <c r="F1112">
        <v>26</v>
      </c>
      <c r="G1112">
        <v>1824</v>
      </c>
      <c r="H1112" t="s">
        <v>24</v>
      </c>
      <c r="I1112" t="s">
        <v>20</v>
      </c>
      <c r="M1112" t="s">
        <v>38</v>
      </c>
      <c r="P1112" t="s">
        <v>57</v>
      </c>
      <c r="R1112" cm="1">
        <f t="array" ref="R1112">SUMPRODUCT(--('1850 Not Stated Clean'!A1112:Q1112 &lt;&gt; '1850 Not Stated Raw'!A1112:Q1112))</f>
        <v>0</v>
      </c>
    </row>
    <row r="1113" spans="1:18">
      <c r="A1113">
        <v>20</v>
      </c>
      <c r="B1113">
        <v>186</v>
      </c>
      <c r="C1113">
        <v>199</v>
      </c>
      <c r="D1113" t="s">
        <v>100</v>
      </c>
      <c r="E1113" t="s">
        <v>729</v>
      </c>
      <c r="F1113">
        <v>8</v>
      </c>
      <c r="G1113">
        <v>1842</v>
      </c>
      <c r="H1113" t="s">
        <v>19</v>
      </c>
      <c r="I1113" t="s">
        <v>20</v>
      </c>
      <c r="M1113" t="s">
        <v>27</v>
      </c>
      <c r="O1113" t="s">
        <v>57</v>
      </c>
      <c r="R1113" cm="1">
        <f t="array" ref="R1113">SUMPRODUCT(--('1850 Not Stated Clean'!A1113:Q1113 &lt;&gt; '1850 Not Stated Raw'!A1113:Q1113))</f>
        <v>0</v>
      </c>
    </row>
    <row r="1114" spans="1:18">
      <c r="A1114">
        <v>21</v>
      </c>
      <c r="B1114">
        <v>186</v>
      </c>
      <c r="C1114">
        <v>199</v>
      </c>
      <c r="D1114" t="s">
        <v>715</v>
      </c>
      <c r="E1114" t="s">
        <v>729</v>
      </c>
      <c r="F1114">
        <v>6</v>
      </c>
      <c r="G1114">
        <v>1844</v>
      </c>
      <c r="H1114" t="s">
        <v>19</v>
      </c>
      <c r="I1114" t="s">
        <v>20</v>
      </c>
      <c r="M1114" t="s">
        <v>27</v>
      </c>
      <c r="R1114" cm="1">
        <f t="array" ref="R1114">SUMPRODUCT(--('1850 Not Stated Clean'!A1114:Q1114 &lt;&gt; '1850 Not Stated Raw'!A1114:Q1114))</f>
        <v>0</v>
      </c>
    </row>
    <row r="1115" spans="1:18">
      <c r="A1115">
        <v>22</v>
      </c>
      <c r="B1115">
        <v>186</v>
      </c>
      <c r="C1115">
        <v>199</v>
      </c>
      <c r="D1115" t="s">
        <v>463</v>
      </c>
      <c r="E1115" t="s">
        <v>729</v>
      </c>
      <c r="F1115">
        <v>4</v>
      </c>
      <c r="G1115">
        <v>1846</v>
      </c>
      <c r="H1115" t="s">
        <v>24</v>
      </c>
      <c r="I1115" t="s">
        <v>20</v>
      </c>
      <c r="M1115" t="s">
        <v>27</v>
      </c>
      <c r="R1115" cm="1">
        <f t="array" ref="R1115">SUMPRODUCT(--('1850 Not Stated Clean'!A1115:Q1115 &lt;&gt; '1850 Not Stated Raw'!A1115:Q1115))</f>
        <v>0</v>
      </c>
    </row>
    <row r="1116" spans="1:18">
      <c r="A1116">
        <v>23</v>
      </c>
      <c r="B1116">
        <v>186</v>
      </c>
      <c r="C1116">
        <v>199</v>
      </c>
      <c r="D1116" t="s">
        <v>88</v>
      </c>
      <c r="E1116" t="s">
        <v>729</v>
      </c>
      <c r="F1116">
        <v>3</v>
      </c>
      <c r="G1116">
        <v>1847</v>
      </c>
      <c r="H1116" t="s">
        <v>19</v>
      </c>
      <c r="I1116" t="s">
        <v>20</v>
      </c>
      <c r="M1116" t="s">
        <v>27</v>
      </c>
      <c r="R1116" cm="1">
        <f t="array" ref="R1116">SUMPRODUCT(--('1850 Not Stated Clean'!A1116:Q1116 &lt;&gt; '1850 Not Stated Raw'!A1116:Q1116))</f>
        <v>0</v>
      </c>
    </row>
    <row r="1117" spans="1:18">
      <c r="A1117">
        <v>24</v>
      </c>
      <c r="B1117">
        <v>186</v>
      </c>
      <c r="C1117">
        <v>199</v>
      </c>
      <c r="D1117" t="s">
        <v>477</v>
      </c>
      <c r="E1117" t="s">
        <v>729</v>
      </c>
      <c r="F1117">
        <v>1</v>
      </c>
      <c r="G1117">
        <v>1849</v>
      </c>
      <c r="H1117" t="s">
        <v>24</v>
      </c>
      <c r="I1117" t="s">
        <v>20</v>
      </c>
      <c r="M1117" t="s">
        <v>27</v>
      </c>
      <c r="R1117" cm="1">
        <f t="array" ref="R1117">SUMPRODUCT(--('1850 Not Stated Clean'!A1117:Q1117 &lt;&gt; '1850 Not Stated Raw'!A1117:Q1117))</f>
        <v>0</v>
      </c>
    </row>
    <row r="1118" spans="1:18">
      <c r="A1118">
        <v>25</v>
      </c>
      <c r="B1118">
        <v>187</v>
      </c>
      <c r="C1118">
        <v>200</v>
      </c>
      <c r="D1118" t="s">
        <v>771</v>
      </c>
      <c r="E1118" t="s">
        <v>191</v>
      </c>
      <c r="F1118">
        <v>23</v>
      </c>
      <c r="G1118">
        <v>1827</v>
      </c>
      <c r="H1118" t="s">
        <v>19</v>
      </c>
      <c r="I1118" t="s">
        <v>20</v>
      </c>
      <c r="J1118" t="s">
        <v>32</v>
      </c>
      <c r="K1118" t="s">
        <v>33</v>
      </c>
      <c r="L1118">
        <v>250</v>
      </c>
      <c r="M1118" t="s">
        <v>27</v>
      </c>
      <c r="R1118" cm="1">
        <f t="array" ref="R1118">SUMPRODUCT(--('1850 Not Stated Clean'!A1118:Q1118 &lt;&gt; '1850 Not Stated Raw'!A1118:Q1118))</f>
        <v>0</v>
      </c>
    </row>
    <row r="1119" spans="1:18">
      <c r="A1119">
        <v>26</v>
      </c>
      <c r="B1119">
        <v>187</v>
      </c>
      <c r="C1119">
        <v>200</v>
      </c>
      <c r="D1119" t="s">
        <v>772</v>
      </c>
      <c r="E1119" t="s">
        <v>191</v>
      </c>
      <c r="F1119">
        <v>25</v>
      </c>
      <c r="G1119">
        <v>1825</v>
      </c>
      <c r="H1119" t="s">
        <v>24</v>
      </c>
      <c r="I1119" t="s">
        <v>20</v>
      </c>
      <c r="M1119" t="s">
        <v>27</v>
      </c>
      <c r="R1119" cm="1">
        <f t="array" ref="R1119">SUMPRODUCT(--('1850 Not Stated Clean'!A1119:Q1119 &lt;&gt; '1850 Not Stated Raw'!A1119:Q1119))</f>
        <v>0</v>
      </c>
    </row>
    <row r="1120" spans="1:18">
      <c r="A1120">
        <v>27</v>
      </c>
      <c r="B1120">
        <v>187</v>
      </c>
      <c r="C1120">
        <v>200</v>
      </c>
      <c r="D1120" t="s">
        <v>773</v>
      </c>
      <c r="E1120" t="s">
        <v>191</v>
      </c>
      <c r="F1120">
        <v>12</v>
      </c>
      <c r="G1120">
        <v>1838</v>
      </c>
      <c r="H1120" t="s">
        <v>19</v>
      </c>
      <c r="I1120" t="s">
        <v>20</v>
      </c>
      <c r="M1120" t="s">
        <v>27</v>
      </c>
      <c r="R1120" cm="1">
        <f t="array" ref="R1120">SUMPRODUCT(--('1850 Not Stated Clean'!A1120:Q1120 &lt;&gt; '1850 Not Stated Raw'!A1120:Q1120))</f>
        <v>0</v>
      </c>
    </row>
    <row r="1121" spans="1:18">
      <c r="A1121">
        <v>28</v>
      </c>
      <c r="B1121">
        <v>188</v>
      </c>
      <c r="C1121">
        <v>201</v>
      </c>
      <c r="D1121" t="s">
        <v>774</v>
      </c>
      <c r="E1121" t="s">
        <v>775</v>
      </c>
      <c r="F1121">
        <v>50</v>
      </c>
      <c r="G1121">
        <v>1800</v>
      </c>
      <c r="H1121" t="s">
        <v>19</v>
      </c>
      <c r="I1121" t="s">
        <v>20</v>
      </c>
      <c r="J1121" t="s">
        <v>32</v>
      </c>
      <c r="K1121" t="s">
        <v>33</v>
      </c>
      <c r="L1121">
        <v>600</v>
      </c>
      <c r="M1121" t="s">
        <v>77</v>
      </c>
      <c r="R1121" cm="1">
        <f t="array" ref="R1121">SUMPRODUCT(--('1850 Not Stated Clean'!A1121:Q1121 &lt;&gt; '1850 Not Stated Raw'!A1121:Q1121))</f>
        <v>0</v>
      </c>
    </row>
    <row r="1122" spans="1:18">
      <c r="A1122">
        <v>29</v>
      </c>
      <c r="B1122">
        <v>188</v>
      </c>
      <c r="C1122">
        <v>201</v>
      </c>
      <c r="D1122" t="s">
        <v>110</v>
      </c>
      <c r="E1122" t="s">
        <v>775</v>
      </c>
      <c r="F1122">
        <v>42</v>
      </c>
      <c r="G1122">
        <v>1808</v>
      </c>
      <c r="H1122" t="s">
        <v>24</v>
      </c>
      <c r="I1122" t="s">
        <v>20</v>
      </c>
      <c r="M1122" t="s">
        <v>77</v>
      </c>
      <c r="R1122" cm="1">
        <f t="array" ref="R1122">SUMPRODUCT(--('1850 Not Stated Clean'!A1122:Q1122 &lt;&gt; '1850 Not Stated Raw'!A1122:Q1122))</f>
        <v>0</v>
      </c>
    </row>
    <row r="1123" spans="1:18">
      <c r="A1123">
        <v>30</v>
      </c>
      <c r="B1123">
        <v>188</v>
      </c>
      <c r="C1123">
        <v>201</v>
      </c>
      <c r="D1123" t="s">
        <v>776</v>
      </c>
      <c r="E1123" t="s">
        <v>775</v>
      </c>
      <c r="F1123">
        <v>11</v>
      </c>
      <c r="G1123">
        <v>1839</v>
      </c>
      <c r="H1123" t="s">
        <v>24</v>
      </c>
      <c r="I1123" t="s">
        <v>20</v>
      </c>
      <c r="M1123" t="s">
        <v>77</v>
      </c>
      <c r="R1123" cm="1">
        <f t="array" ref="R1123">SUMPRODUCT(--('1850 Not Stated Clean'!A1123:Q1123 &lt;&gt; '1850 Not Stated Raw'!A1123:Q1123))</f>
        <v>0</v>
      </c>
    </row>
    <row r="1124" spans="1:18">
      <c r="A1124">
        <v>31</v>
      </c>
      <c r="B1124">
        <v>188</v>
      </c>
      <c r="C1124">
        <v>201</v>
      </c>
      <c r="D1124" t="s">
        <v>284</v>
      </c>
      <c r="E1124" t="s">
        <v>775</v>
      </c>
      <c r="F1124">
        <v>8</v>
      </c>
      <c r="G1124">
        <v>1842</v>
      </c>
      <c r="H1124" t="s">
        <v>24</v>
      </c>
      <c r="I1124" t="s">
        <v>20</v>
      </c>
      <c r="M1124" t="s">
        <v>77</v>
      </c>
      <c r="R1124" cm="1">
        <f t="array" ref="R1124">SUMPRODUCT(--('1850 Not Stated Clean'!A1124:Q1124 &lt;&gt; '1850 Not Stated Raw'!A1124:Q1124))</f>
        <v>0</v>
      </c>
    </row>
    <row r="1125" spans="1:18">
      <c r="A1125">
        <v>32</v>
      </c>
      <c r="B1125">
        <v>188</v>
      </c>
      <c r="C1125">
        <v>201</v>
      </c>
      <c r="D1125" t="s">
        <v>425</v>
      </c>
      <c r="E1125" t="s">
        <v>775</v>
      </c>
      <c r="F1125">
        <v>6</v>
      </c>
      <c r="G1125">
        <v>1844</v>
      </c>
      <c r="H1125" t="s">
        <v>19</v>
      </c>
      <c r="I1125" t="s">
        <v>20</v>
      </c>
      <c r="M1125" t="s">
        <v>77</v>
      </c>
      <c r="R1125" cm="1">
        <f t="array" ref="R1125">SUMPRODUCT(--('1850 Not Stated Clean'!A1125:Q1125 &lt;&gt; '1850 Not Stated Raw'!A1125:Q1125))</f>
        <v>0</v>
      </c>
    </row>
    <row r="1126" spans="1:18">
      <c r="A1126">
        <v>33</v>
      </c>
      <c r="B1126">
        <v>188</v>
      </c>
      <c r="C1126">
        <v>201</v>
      </c>
      <c r="D1126" t="s">
        <v>777</v>
      </c>
      <c r="E1126" t="s">
        <v>775</v>
      </c>
      <c r="F1126">
        <v>4</v>
      </c>
      <c r="G1126">
        <v>1846</v>
      </c>
      <c r="H1126" t="s">
        <v>24</v>
      </c>
      <c r="I1126" t="s">
        <v>20</v>
      </c>
      <c r="M1126" t="s">
        <v>77</v>
      </c>
      <c r="R1126" cm="1">
        <f t="array" ref="R1126">SUMPRODUCT(--('1850 Not Stated Clean'!A1126:Q1126 &lt;&gt; '1850 Not Stated Raw'!A1126:Q1126))</f>
        <v>0</v>
      </c>
    </row>
    <row r="1127" spans="1:18">
      <c r="A1127">
        <v>34</v>
      </c>
      <c r="B1127">
        <v>188</v>
      </c>
      <c r="C1127">
        <v>201</v>
      </c>
      <c r="D1127" t="s">
        <v>778</v>
      </c>
      <c r="E1127" t="s">
        <v>775</v>
      </c>
      <c r="F1127">
        <v>2</v>
      </c>
      <c r="G1127">
        <v>1848</v>
      </c>
      <c r="H1127" t="s">
        <v>24</v>
      </c>
      <c r="I1127" t="s">
        <v>20</v>
      </c>
      <c r="M1127" t="s">
        <v>77</v>
      </c>
      <c r="R1127" cm="1">
        <f t="array" ref="R1127">SUMPRODUCT(--('1850 Not Stated Clean'!A1127:Q1127 &lt;&gt; '1850 Not Stated Raw'!A1127:Q1127))</f>
        <v>0</v>
      </c>
    </row>
    <row r="1128" spans="1:18">
      <c r="A1128">
        <v>35</v>
      </c>
      <c r="B1128">
        <v>188</v>
      </c>
      <c r="C1128">
        <v>201</v>
      </c>
      <c r="D1128" t="s">
        <v>779</v>
      </c>
      <c r="E1128" t="s">
        <v>780</v>
      </c>
      <c r="F1128">
        <v>15</v>
      </c>
      <c r="G1128">
        <v>1835</v>
      </c>
      <c r="H1128" t="s">
        <v>24</v>
      </c>
      <c r="I1128" t="s">
        <v>20</v>
      </c>
      <c r="L1128">
        <v>5302</v>
      </c>
      <c r="M1128" t="s">
        <v>77</v>
      </c>
      <c r="R1128" cm="1">
        <f t="array" ref="R1128">SUMPRODUCT(--('1850 Not Stated Clean'!A1128:Q1128 &lt;&gt; '1850 Not Stated Raw'!A1128:Q1128))</f>
        <v>0</v>
      </c>
    </row>
    <row r="1129" spans="1:18">
      <c r="A1129">
        <v>36</v>
      </c>
      <c r="B1129">
        <v>188</v>
      </c>
      <c r="C1129">
        <v>201</v>
      </c>
      <c r="D1129" t="s">
        <v>781</v>
      </c>
      <c r="E1129" t="s">
        <v>782</v>
      </c>
      <c r="F1129">
        <v>35</v>
      </c>
      <c r="G1129">
        <v>1815</v>
      </c>
      <c r="H1129" t="s">
        <v>19</v>
      </c>
      <c r="I1129" t="s">
        <v>20</v>
      </c>
      <c r="J1129" t="s">
        <v>783</v>
      </c>
      <c r="K1129" t="s">
        <v>33</v>
      </c>
      <c r="L1129">
        <v>600</v>
      </c>
      <c r="M1129" t="s">
        <v>36</v>
      </c>
      <c r="R1129" cm="1">
        <f t="array" ref="R1129">SUMPRODUCT(--('1850 Not Stated Clean'!A1129:Q1129 &lt;&gt; '1850 Not Stated Raw'!A1129:Q1129))</f>
        <v>0</v>
      </c>
    </row>
    <row r="1130" spans="1:18">
      <c r="A1130">
        <v>37</v>
      </c>
      <c r="B1130">
        <v>189</v>
      </c>
      <c r="C1130">
        <v>202</v>
      </c>
      <c r="D1130" t="s">
        <v>784</v>
      </c>
      <c r="E1130" t="s">
        <v>785</v>
      </c>
      <c r="F1130">
        <v>73</v>
      </c>
      <c r="G1130">
        <v>1777</v>
      </c>
      <c r="H1130" t="s">
        <v>19</v>
      </c>
      <c r="I1130" t="s">
        <v>20</v>
      </c>
      <c r="J1130" t="s">
        <v>32</v>
      </c>
      <c r="K1130" t="s">
        <v>33</v>
      </c>
      <c r="L1130">
        <v>2407</v>
      </c>
      <c r="M1130" t="s">
        <v>429</v>
      </c>
      <c r="R1130" cm="1">
        <f t="array" ref="R1130">SUMPRODUCT(--('1850 Not Stated Clean'!A1130:Q1130 &lt;&gt; '1850 Not Stated Raw'!A1130:Q1130))</f>
        <v>0</v>
      </c>
    </row>
    <row r="1131" spans="1:18">
      <c r="A1131">
        <v>38</v>
      </c>
      <c r="B1131">
        <v>189</v>
      </c>
      <c r="C1131">
        <v>202</v>
      </c>
      <c r="D1131" t="s">
        <v>786</v>
      </c>
      <c r="E1131" t="s">
        <v>785</v>
      </c>
      <c r="F1131">
        <v>64</v>
      </c>
      <c r="G1131">
        <v>1786</v>
      </c>
      <c r="H1131" t="s">
        <v>24</v>
      </c>
      <c r="I1131" t="s">
        <v>20</v>
      </c>
      <c r="M1131" t="s">
        <v>217</v>
      </c>
      <c r="R1131" cm="1">
        <f t="array" ref="R1131">SUMPRODUCT(--('1850 Not Stated Clean'!A1131:Q1131 &lt;&gt; '1850 Not Stated Raw'!A1131:Q1131))</f>
        <v>0</v>
      </c>
    </row>
    <row r="1132" spans="1:18">
      <c r="A1132">
        <v>39</v>
      </c>
      <c r="B1132">
        <v>189</v>
      </c>
      <c r="C1132">
        <v>203</v>
      </c>
      <c r="D1132" t="s">
        <v>479</v>
      </c>
      <c r="E1132" t="s">
        <v>787</v>
      </c>
      <c r="F1132">
        <v>39</v>
      </c>
      <c r="G1132">
        <v>1811</v>
      </c>
      <c r="H1132" t="s">
        <v>24</v>
      </c>
      <c r="I1132" t="s">
        <v>20</v>
      </c>
      <c r="M1132" t="s">
        <v>79</v>
      </c>
      <c r="R1132" cm="1">
        <f t="array" ref="R1132">SUMPRODUCT(--('1850 Not Stated Clean'!A1132:Q1132 &lt;&gt; '1850 Not Stated Raw'!A1132:Q1132))</f>
        <v>0</v>
      </c>
    </row>
    <row r="1133" spans="1:18">
      <c r="A1133">
        <v>40</v>
      </c>
      <c r="B1133">
        <v>189</v>
      </c>
      <c r="C1133">
        <v>203</v>
      </c>
      <c r="D1133" t="s">
        <v>784</v>
      </c>
      <c r="E1133" t="s">
        <v>787</v>
      </c>
      <c r="F1133">
        <v>23</v>
      </c>
      <c r="G1133">
        <v>1827</v>
      </c>
      <c r="H1133" t="s">
        <v>19</v>
      </c>
      <c r="I1133" t="s">
        <v>20</v>
      </c>
      <c r="J1133" t="s">
        <v>89</v>
      </c>
      <c r="K1133" t="s">
        <v>33</v>
      </c>
      <c r="M1133" t="s">
        <v>79</v>
      </c>
      <c r="R1133" cm="1">
        <f t="array" ref="R1133">SUMPRODUCT(--('1850 Not Stated Clean'!A1133:Q1133 &lt;&gt; '1850 Not Stated Raw'!A1133:Q1133))</f>
        <v>0</v>
      </c>
    </row>
    <row r="1134" spans="1:18">
      <c r="A1134">
        <v>41</v>
      </c>
      <c r="B1134">
        <v>189</v>
      </c>
      <c r="C1134">
        <v>203</v>
      </c>
      <c r="D1134" t="s">
        <v>190</v>
      </c>
      <c r="E1134" t="s">
        <v>787</v>
      </c>
      <c r="F1134">
        <v>17</v>
      </c>
      <c r="G1134">
        <v>1833</v>
      </c>
      <c r="H1134" t="s">
        <v>24</v>
      </c>
      <c r="I1134" t="s">
        <v>20</v>
      </c>
      <c r="M1134" t="s">
        <v>52</v>
      </c>
      <c r="O1134" t="s">
        <v>57</v>
      </c>
      <c r="R1134" cm="1">
        <f t="array" ref="R1134">SUMPRODUCT(--('1850 Not Stated Clean'!A1134:Q1134 &lt;&gt; '1850 Not Stated Raw'!A1134:Q1134))</f>
        <v>0</v>
      </c>
    </row>
    <row r="1135" spans="1:18">
      <c r="A1135">
        <v>42</v>
      </c>
      <c r="B1135">
        <v>189</v>
      </c>
      <c r="C1135">
        <v>203</v>
      </c>
      <c r="D1135" t="s">
        <v>371</v>
      </c>
      <c r="E1135" t="s">
        <v>787</v>
      </c>
      <c r="F1135">
        <v>14</v>
      </c>
      <c r="G1135">
        <v>1836</v>
      </c>
      <c r="H1135" t="s">
        <v>24</v>
      </c>
      <c r="I1135" t="s">
        <v>20</v>
      </c>
      <c r="M1135" t="s">
        <v>52</v>
      </c>
      <c r="O1135" t="s">
        <v>57</v>
      </c>
      <c r="R1135" cm="1">
        <f t="array" ref="R1135">SUMPRODUCT(--('1850 Not Stated Clean'!A1135:Q1135 &lt;&gt; '1850 Not Stated Raw'!A1135:Q1135))</f>
        <v>0</v>
      </c>
    </row>
    <row r="1136" spans="1:18">
      <c r="A1136">
        <v>1</v>
      </c>
      <c r="B1136">
        <v>189</v>
      </c>
      <c r="C1136">
        <v>203</v>
      </c>
      <c r="D1136" t="s">
        <v>699</v>
      </c>
      <c r="E1136" t="s">
        <v>787</v>
      </c>
      <c r="F1136">
        <v>12</v>
      </c>
      <c r="G1136">
        <v>1838</v>
      </c>
      <c r="H1136" t="s">
        <v>24</v>
      </c>
      <c r="I1136" t="s">
        <v>20</v>
      </c>
      <c r="M1136" t="s">
        <v>52</v>
      </c>
      <c r="O1136" t="s">
        <v>57</v>
      </c>
      <c r="R1136" cm="1">
        <f t="array" ref="R1136">SUMPRODUCT(--('1850 Not Stated Clean'!A1136:Q1136 &lt;&gt; '1850 Not Stated Raw'!A1136:Q1136))</f>
        <v>0</v>
      </c>
    </row>
    <row r="1137" spans="1:18">
      <c r="A1137">
        <v>2</v>
      </c>
      <c r="B1137">
        <v>189</v>
      </c>
      <c r="C1137">
        <v>203</v>
      </c>
      <c r="D1137" t="s">
        <v>166</v>
      </c>
      <c r="E1137" t="s">
        <v>787</v>
      </c>
      <c r="F1137">
        <v>9</v>
      </c>
      <c r="G1137">
        <v>1841</v>
      </c>
      <c r="H1137" t="s">
        <v>24</v>
      </c>
      <c r="I1137" t="s">
        <v>20</v>
      </c>
      <c r="M1137" t="s">
        <v>52</v>
      </c>
      <c r="O1137" t="s">
        <v>57</v>
      </c>
      <c r="R1137" cm="1">
        <f t="array" ref="R1137">SUMPRODUCT(--('1850 Not Stated Clean'!A1137:Q1137 &lt;&gt; '1850 Not Stated Raw'!A1137:Q1137))</f>
        <v>0</v>
      </c>
    </row>
    <row r="1138" spans="1:18">
      <c r="A1138">
        <v>3</v>
      </c>
      <c r="B1138">
        <v>189</v>
      </c>
      <c r="C1138">
        <v>203</v>
      </c>
      <c r="D1138" t="s">
        <v>715</v>
      </c>
      <c r="E1138" t="s">
        <v>787</v>
      </c>
      <c r="F1138">
        <v>4</v>
      </c>
      <c r="G1138">
        <v>1846</v>
      </c>
      <c r="H1138" t="s">
        <v>19</v>
      </c>
      <c r="I1138" t="s">
        <v>20</v>
      </c>
      <c r="M1138" t="s">
        <v>52</v>
      </c>
      <c r="R1138" cm="1">
        <f t="array" ref="R1138">SUMPRODUCT(--('1850 Not Stated Clean'!A1138:Q1138 &lt;&gt; '1850 Not Stated Raw'!A1138:Q1138))</f>
        <v>0</v>
      </c>
    </row>
    <row r="1139" spans="1:18">
      <c r="A1139">
        <v>4</v>
      </c>
      <c r="B1139">
        <v>189</v>
      </c>
      <c r="C1139">
        <v>203</v>
      </c>
      <c r="D1139" t="s">
        <v>371</v>
      </c>
      <c r="E1139" t="s">
        <v>788</v>
      </c>
      <c r="F1139">
        <v>27</v>
      </c>
      <c r="G1139">
        <v>1823</v>
      </c>
      <c r="H1139" t="s">
        <v>24</v>
      </c>
      <c r="I1139" t="s">
        <v>20</v>
      </c>
      <c r="M1139" t="s">
        <v>79</v>
      </c>
      <c r="R1139" cm="1">
        <f t="array" ref="R1139">SUMPRODUCT(--('1850 Not Stated Clean'!A1139:Q1139 &lt;&gt; '1850 Not Stated Raw'!A1139:Q1139))</f>
        <v>0</v>
      </c>
    </row>
    <row r="1140" spans="1:18">
      <c r="A1140">
        <v>5</v>
      </c>
      <c r="B1140">
        <v>189</v>
      </c>
      <c r="C1140">
        <v>203</v>
      </c>
      <c r="D1140" t="s">
        <v>784</v>
      </c>
      <c r="E1140" t="s">
        <v>788</v>
      </c>
      <c r="F1140">
        <v>8</v>
      </c>
      <c r="G1140">
        <v>1842</v>
      </c>
      <c r="H1140" t="s">
        <v>19</v>
      </c>
      <c r="I1140" t="s">
        <v>20</v>
      </c>
      <c r="M1140" t="s">
        <v>27</v>
      </c>
      <c r="O1140" t="s">
        <v>57</v>
      </c>
      <c r="R1140" cm="1">
        <f t="array" ref="R1140">SUMPRODUCT(--('1850 Not Stated Clean'!A1140:Q1140 &lt;&gt; '1850 Not Stated Raw'!A1140:Q1140))</f>
        <v>0</v>
      </c>
    </row>
    <row r="1141" spans="1:18">
      <c r="A1141">
        <v>6</v>
      </c>
      <c r="B1141">
        <v>189</v>
      </c>
      <c r="C1141">
        <v>203</v>
      </c>
      <c r="D1141" t="s">
        <v>715</v>
      </c>
      <c r="E1141" t="s">
        <v>788</v>
      </c>
      <c r="F1141">
        <v>6</v>
      </c>
      <c r="G1141">
        <v>1844</v>
      </c>
      <c r="H1141" t="s">
        <v>19</v>
      </c>
      <c r="I1141" t="s">
        <v>20</v>
      </c>
      <c r="M1141" t="s">
        <v>27</v>
      </c>
      <c r="O1141" t="s">
        <v>57</v>
      </c>
      <c r="R1141" cm="1">
        <f t="array" ref="R1141">SUMPRODUCT(--('1850 Not Stated Clean'!A1141:Q1141 &lt;&gt; '1850 Not Stated Raw'!A1141:Q1141))</f>
        <v>0</v>
      </c>
    </row>
    <row r="1142" spans="1:18">
      <c r="A1142">
        <v>7</v>
      </c>
      <c r="B1142">
        <v>189</v>
      </c>
      <c r="C1142">
        <v>203</v>
      </c>
      <c r="D1142" t="s">
        <v>280</v>
      </c>
      <c r="E1142" t="s">
        <v>788</v>
      </c>
      <c r="F1142">
        <v>4</v>
      </c>
      <c r="G1142">
        <v>1846</v>
      </c>
      <c r="H1142" t="s">
        <v>24</v>
      </c>
      <c r="I1142" t="s">
        <v>20</v>
      </c>
      <c r="M1142" t="s">
        <v>52</v>
      </c>
      <c r="R1142" cm="1">
        <f t="array" ref="R1142">SUMPRODUCT(--('1850 Not Stated Clean'!A1142:Q1142 &lt;&gt; '1850 Not Stated Raw'!A1142:Q1142))</f>
        <v>0</v>
      </c>
    </row>
    <row r="1143" spans="1:18">
      <c r="A1143">
        <v>8</v>
      </c>
      <c r="B1143">
        <v>190</v>
      </c>
      <c r="C1143">
        <v>204</v>
      </c>
      <c r="D1143" t="s">
        <v>88</v>
      </c>
      <c r="E1143" t="s">
        <v>789</v>
      </c>
      <c r="F1143">
        <v>40</v>
      </c>
      <c r="G1143">
        <v>1810</v>
      </c>
      <c r="H1143" t="s">
        <v>19</v>
      </c>
      <c r="I1143" t="s">
        <v>20</v>
      </c>
      <c r="J1143" t="s">
        <v>32</v>
      </c>
      <c r="K1143" t="s">
        <v>33</v>
      </c>
      <c r="L1143">
        <v>3750</v>
      </c>
      <c r="M1143" t="s">
        <v>41</v>
      </c>
      <c r="R1143" cm="1">
        <f t="array" ref="R1143">SUMPRODUCT(--('1850 Not Stated Clean'!A1143:Q1143 &lt;&gt; '1850 Not Stated Raw'!A1143:Q1143))</f>
        <v>0</v>
      </c>
    </row>
    <row r="1144" spans="1:18">
      <c r="A1144">
        <v>9</v>
      </c>
      <c r="B1144">
        <v>190</v>
      </c>
      <c r="C1144">
        <v>204</v>
      </c>
      <c r="D1144" t="s">
        <v>374</v>
      </c>
      <c r="E1144" t="s">
        <v>789</v>
      </c>
      <c r="F1144">
        <v>38</v>
      </c>
      <c r="G1144">
        <v>1812</v>
      </c>
      <c r="H1144" t="s">
        <v>24</v>
      </c>
      <c r="I1144" t="s">
        <v>20</v>
      </c>
      <c r="M1144" t="s">
        <v>41</v>
      </c>
      <c r="R1144" cm="1">
        <f t="array" ref="R1144">SUMPRODUCT(--('1850 Not Stated Clean'!A1144:Q1144 &lt;&gt; '1850 Not Stated Raw'!A1144:Q1144))</f>
        <v>0</v>
      </c>
    </row>
    <row r="1145" spans="1:18">
      <c r="A1145">
        <v>10</v>
      </c>
      <c r="B1145">
        <v>190</v>
      </c>
      <c r="C1145">
        <v>204</v>
      </c>
      <c r="D1145" t="s">
        <v>100</v>
      </c>
      <c r="E1145" t="s">
        <v>789</v>
      </c>
      <c r="F1145">
        <v>17</v>
      </c>
      <c r="G1145">
        <v>1833</v>
      </c>
      <c r="H1145" t="s">
        <v>19</v>
      </c>
      <c r="I1145" t="s">
        <v>20</v>
      </c>
      <c r="M1145" t="s">
        <v>27</v>
      </c>
      <c r="O1145" t="s">
        <v>57</v>
      </c>
      <c r="R1145" cm="1">
        <f t="array" ref="R1145">SUMPRODUCT(--('1850 Not Stated Clean'!A1145:Q1145 &lt;&gt; '1850 Not Stated Raw'!A1145:Q1145))</f>
        <v>0</v>
      </c>
    </row>
    <row r="1146" spans="1:18">
      <c r="A1146">
        <v>11</v>
      </c>
      <c r="B1146">
        <v>190</v>
      </c>
      <c r="C1146">
        <v>204</v>
      </c>
      <c r="D1146" t="s">
        <v>75</v>
      </c>
      <c r="E1146" t="s">
        <v>789</v>
      </c>
      <c r="F1146">
        <v>14</v>
      </c>
      <c r="G1146">
        <v>1836</v>
      </c>
      <c r="H1146" t="s">
        <v>19</v>
      </c>
      <c r="I1146" t="s">
        <v>20</v>
      </c>
      <c r="M1146" t="s">
        <v>27</v>
      </c>
      <c r="O1146" t="s">
        <v>57</v>
      </c>
      <c r="R1146" cm="1">
        <f t="array" ref="R1146">SUMPRODUCT(--('1850 Not Stated Clean'!A1146:Q1146 &lt;&gt; '1850 Not Stated Raw'!A1146:Q1146))</f>
        <v>0</v>
      </c>
    </row>
    <row r="1147" spans="1:18">
      <c r="A1147">
        <v>12</v>
      </c>
      <c r="B1147">
        <v>190</v>
      </c>
      <c r="C1147">
        <v>204</v>
      </c>
      <c r="D1147" t="s">
        <v>531</v>
      </c>
      <c r="E1147" t="s">
        <v>789</v>
      </c>
      <c r="F1147">
        <v>12</v>
      </c>
      <c r="G1147">
        <v>1838</v>
      </c>
      <c r="H1147" t="s">
        <v>19</v>
      </c>
      <c r="I1147" t="s">
        <v>20</v>
      </c>
      <c r="M1147" t="s">
        <v>27</v>
      </c>
      <c r="O1147" t="s">
        <v>57</v>
      </c>
      <c r="R1147" cm="1">
        <f t="array" ref="R1147">SUMPRODUCT(--('1850 Not Stated Clean'!A1147:Q1147 &lt;&gt; '1850 Not Stated Raw'!A1147:Q1147))</f>
        <v>0</v>
      </c>
    </row>
    <row r="1148" spans="1:18">
      <c r="A1148">
        <v>13</v>
      </c>
      <c r="B1148">
        <v>190</v>
      </c>
      <c r="C1148">
        <v>204</v>
      </c>
      <c r="D1148" t="s">
        <v>267</v>
      </c>
      <c r="E1148" t="s">
        <v>789</v>
      </c>
      <c r="F1148">
        <v>10</v>
      </c>
      <c r="G1148">
        <v>1840</v>
      </c>
      <c r="H1148" t="s">
        <v>24</v>
      </c>
      <c r="I1148" t="s">
        <v>20</v>
      </c>
      <c r="M1148" t="s">
        <v>27</v>
      </c>
      <c r="O1148" t="s">
        <v>57</v>
      </c>
      <c r="R1148" cm="1">
        <f t="array" ref="R1148">SUMPRODUCT(--('1850 Not Stated Clean'!A1148:Q1148 &lt;&gt; '1850 Not Stated Raw'!A1148:Q1148))</f>
        <v>0</v>
      </c>
    </row>
    <row r="1149" spans="1:18">
      <c r="A1149">
        <v>14</v>
      </c>
      <c r="B1149">
        <v>190</v>
      </c>
      <c r="C1149">
        <v>204</v>
      </c>
      <c r="D1149" t="s">
        <v>374</v>
      </c>
      <c r="E1149" t="s">
        <v>789</v>
      </c>
      <c r="F1149">
        <v>8</v>
      </c>
      <c r="G1149">
        <v>1842</v>
      </c>
      <c r="H1149" t="s">
        <v>24</v>
      </c>
      <c r="I1149" t="s">
        <v>20</v>
      </c>
      <c r="M1149" t="s">
        <v>27</v>
      </c>
      <c r="O1149" t="s">
        <v>57</v>
      </c>
      <c r="R1149" cm="1">
        <f t="array" ref="R1149">SUMPRODUCT(--('1850 Not Stated Clean'!A1149:Q1149 &lt;&gt; '1850 Not Stated Raw'!A1149:Q1149))</f>
        <v>0</v>
      </c>
    </row>
    <row r="1150" spans="1:18">
      <c r="A1150">
        <v>15</v>
      </c>
      <c r="B1150">
        <v>190</v>
      </c>
      <c r="C1150">
        <v>204</v>
      </c>
      <c r="D1150" t="s">
        <v>88</v>
      </c>
      <c r="E1150" t="s">
        <v>789</v>
      </c>
      <c r="F1150">
        <v>7</v>
      </c>
      <c r="G1150">
        <v>1843</v>
      </c>
      <c r="H1150" t="s">
        <v>19</v>
      </c>
      <c r="I1150" t="s">
        <v>20</v>
      </c>
      <c r="M1150" t="s">
        <v>27</v>
      </c>
      <c r="R1150" cm="1">
        <f t="array" ref="R1150">SUMPRODUCT(--('1850 Not Stated Clean'!A1150:Q1150 &lt;&gt; '1850 Not Stated Raw'!A1150:Q1150))</f>
        <v>0</v>
      </c>
    </row>
    <row r="1151" spans="1:18">
      <c r="A1151">
        <v>16</v>
      </c>
      <c r="B1151">
        <v>190</v>
      </c>
      <c r="C1151">
        <v>204</v>
      </c>
      <c r="D1151" t="s">
        <v>790</v>
      </c>
      <c r="E1151" t="s">
        <v>789</v>
      </c>
      <c r="F1151">
        <v>5</v>
      </c>
      <c r="G1151">
        <v>1845</v>
      </c>
      <c r="H1151" t="s">
        <v>24</v>
      </c>
      <c r="I1151" t="s">
        <v>20</v>
      </c>
      <c r="M1151" t="s">
        <v>27</v>
      </c>
      <c r="R1151" cm="1">
        <f t="array" ref="R1151">SUMPRODUCT(--('1850 Not Stated Clean'!A1151:Q1151 &lt;&gt; '1850 Not Stated Raw'!A1151:Q1151))</f>
        <v>0</v>
      </c>
    </row>
    <row r="1152" spans="1:18">
      <c r="A1152">
        <v>17</v>
      </c>
      <c r="B1152">
        <v>190</v>
      </c>
      <c r="C1152">
        <v>204</v>
      </c>
      <c r="D1152" t="s">
        <v>791</v>
      </c>
      <c r="E1152" t="s">
        <v>789</v>
      </c>
      <c r="F1152">
        <v>2</v>
      </c>
      <c r="G1152">
        <v>1848</v>
      </c>
      <c r="H1152" t="s">
        <v>24</v>
      </c>
      <c r="I1152" t="s">
        <v>20</v>
      </c>
      <c r="M1152" t="s">
        <v>27</v>
      </c>
      <c r="R1152" cm="1">
        <f t="array" ref="R1152">SUMPRODUCT(--('1850 Not Stated Clean'!A1152:Q1152 &lt;&gt; '1850 Not Stated Raw'!A1152:Q1152))</f>
        <v>0</v>
      </c>
    </row>
    <row r="1153" spans="1:18">
      <c r="A1153">
        <v>18</v>
      </c>
      <c r="B1153">
        <v>190</v>
      </c>
      <c r="C1153">
        <v>204</v>
      </c>
      <c r="D1153" t="s">
        <v>792</v>
      </c>
      <c r="E1153" t="s">
        <v>789</v>
      </c>
      <c r="F1153">
        <v>0</v>
      </c>
      <c r="G1153">
        <v>1850</v>
      </c>
      <c r="H1153" t="s">
        <v>24</v>
      </c>
      <c r="I1153" t="s">
        <v>20</v>
      </c>
      <c r="M1153" t="s">
        <v>27</v>
      </c>
      <c r="R1153" cm="1">
        <f t="array" ref="R1153">SUMPRODUCT(--('1850 Not Stated Clean'!A1153:Q1153 &lt;&gt; '1850 Not Stated Raw'!A1153:Q1153))</f>
        <v>1</v>
      </c>
    </row>
    <row r="1154" spans="1:18">
      <c r="A1154">
        <v>19</v>
      </c>
      <c r="B1154">
        <v>190</v>
      </c>
      <c r="C1154">
        <v>204</v>
      </c>
      <c r="D1154" t="s">
        <v>88</v>
      </c>
      <c r="E1154" t="s">
        <v>793</v>
      </c>
      <c r="F1154">
        <v>20</v>
      </c>
      <c r="G1154">
        <v>1830</v>
      </c>
      <c r="H1154" t="s">
        <v>19</v>
      </c>
      <c r="I1154" t="s">
        <v>20</v>
      </c>
      <c r="J1154" t="s">
        <v>89</v>
      </c>
      <c r="K1154" t="s">
        <v>33</v>
      </c>
      <c r="M1154" t="s">
        <v>52</v>
      </c>
      <c r="R1154" cm="1">
        <f t="array" ref="R1154">SUMPRODUCT(--('1850 Not Stated Clean'!A1154:Q1154 &lt;&gt; '1850 Not Stated Raw'!A1154:Q1154))</f>
        <v>0</v>
      </c>
    </row>
    <row r="1155" spans="1:18">
      <c r="A1155">
        <v>20</v>
      </c>
      <c r="B1155">
        <v>191</v>
      </c>
      <c r="C1155">
        <v>205</v>
      </c>
      <c r="D1155" t="s">
        <v>794</v>
      </c>
      <c r="E1155" t="s">
        <v>117</v>
      </c>
      <c r="F1155">
        <v>39</v>
      </c>
      <c r="G1155">
        <v>1811</v>
      </c>
      <c r="H1155" t="s">
        <v>19</v>
      </c>
      <c r="I1155" t="s">
        <v>20</v>
      </c>
      <c r="J1155" t="s">
        <v>146</v>
      </c>
      <c r="K1155" t="s">
        <v>73</v>
      </c>
      <c r="L1155">
        <v>1350</v>
      </c>
      <c r="M1155" t="s">
        <v>87</v>
      </c>
      <c r="R1155" cm="1">
        <f t="array" ref="R1155">SUMPRODUCT(--('1850 Not Stated Clean'!A1155:Q1155 &lt;&gt; '1850 Not Stated Raw'!A1155:Q1155))</f>
        <v>0</v>
      </c>
    </row>
    <row r="1156" spans="1:18">
      <c r="A1156">
        <v>21</v>
      </c>
      <c r="B1156">
        <v>191</v>
      </c>
      <c r="C1156">
        <v>205</v>
      </c>
      <c r="D1156" t="s">
        <v>554</v>
      </c>
      <c r="E1156" t="s">
        <v>117</v>
      </c>
      <c r="F1156">
        <v>31</v>
      </c>
      <c r="G1156">
        <v>1819</v>
      </c>
      <c r="H1156" t="s">
        <v>24</v>
      </c>
      <c r="I1156" t="s">
        <v>20</v>
      </c>
      <c r="M1156" t="s">
        <v>87</v>
      </c>
      <c r="R1156" cm="1">
        <f t="array" ref="R1156">SUMPRODUCT(--('1850 Not Stated Clean'!A1156:Q1156 &lt;&gt; '1850 Not Stated Raw'!A1156:Q1156))</f>
        <v>0</v>
      </c>
    </row>
    <row r="1157" spans="1:18">
      <c r="A1157">
        <v>22</v>
      </c>
      <c r="B1157">
        <v>192</v>
      </c>
      <c r="C1157">
        <v>206</v>
      </c>
      <c r="D1157" t="s">
        <v>88</v>
      </c>
      <c r="E1157" t="s">
        <v>576</v>
      </c>
      <c r="F1157">
        <v>52</v>
      </c>
      <c r="G1157">
        <v>1798</v>
      </c>
      <c r="H1157" t="s">
        <v>19</v>
      </c>
      <c r="I1157" t="s">
        <v>20</v>
      </c>
      <c r="J1157" t="s">
        <v>32</v>
      </c>
      <c r="K1157" t="s">
        <v>33</v>
      </c>
      <c r="L1157">
        <v>100</v>
      </c>
      <c r="M1157" t="s">
        <v>97</v>
      </c>
      <c r="R1157" cm="1">
        <f t="array" ref="R1157">SUMPRODUCT(--('1850 Not Stated Clean'!A1157:Q1157 &lt;&gt; '1850 Not Stated Raw'!A1157:Q1157))</f>
        <v>1</v>
      </c>
    </row>
    <row r="1158" spans="1:18">
      <c r="A1158">
        <v>23</v>
      </c>
      <c r="B1158">
        <v>192</v>
      </c>
      <c r="C1158">
        <v>206</v>
      </c>
      <c r="D1158" t="s">
        <v>479</v>
      </c>
      <c r="E1158" t="s">
        <v>576</v>
      </c>
      <c r="F1158">
        <v>56</v>
      </c>
      <c r="G1158">
        <v>1794</v>
      </c>
      <c r="H1158" t="s">
        <v>24</v>
      </c>
      <c r="I1158" t="s">
        <v>20</v>
      </c>
      <c r="M1158" t="s">
        <v>97</v>
      </c>
      <c r="R1158" cm="1">
        <f t="array" ref="R1158">SUMPRODUCT(--('1850 Not Stated Clean'!A1158:Q1158 &lt;&gt; '1850 Not Stated Raw'!A1158:Q1158))</f>
        <v>0</v>
      </c>
    </row>
    <row r="1159" spans="1:18">
      <c r="A1159">
        <v>24</v>
      </c>
      <c r="B1159">
        <v>192</v>
      </c>
      <c r="C1159">
        <v>206</v>
      </c>
      <c r="D1159" t="s">
        <v>482</v>
      </c>
      <c r="E1159" t="s">
        <v>576</v>
      </c>
      <c r="F1159">
        <v>21</v>
      </c>
      <c r="G1159">
        <v>1829</v>
      </c>
      <c r="H1159" t="s">
        <v>19</v>
      </c>
      <c r="I1159" t="s">
        <v>20</v>
      </c>
      <c r="J1159" t="s">
        <v>89</v>
      </c>
      <c r="K1159" t="s">
        <v>33</v>
      </c>
      <c r="M1159" t="s">
        <v>97</v>
      </c>
      <c r="R1159" cm="1">
        <f t="array" ref="R1159">SUMPRODUCT(--('1850 Not Stated Clean'!A1159:Q1159 &lt;&gt; '1850 Not Stated Raw'!A1159:Q1159))</f>
        <v>0</v>
      </c>
    </row>
    <row r="1160" spans="1:18">
      <c r="A1160">
        <v>25</v>
      </c>
      <c r="B1160">
        <v>192</v>
      </c>
      <c r="C1160">
        <v>206</v>
      </c>
      <c r="D1160" t="s">
        <v>446</v>
      </c>
      <c r="E1160" t="s">
        <v>576</v>
      </c>
      <c r="F1160">
        <v>14</v>
      </c>
      <c r="G1160">
        <v>1836</v>
      </c>
      <c r="H1160" t="s">
        <v>19</v>
      </c>
      <c r="I1160" t="s">
        <v>20</v>
      </c>
      <c r="M1160" t="s">
        <v>97</v>
      </c>
      <c r="R1160" cm="1">
        <f t="array" ref="R1160">SUMPRODUCT(--('1850 Not Stated Clean'!A1160:Q1160 &lt;&gt; '1850 Not Stated Raw'!A1160:Q1160))</f>
        <v>0</v>
      </c>
    </row>
    <row r="1161" spans="1:18">
      <c r="A1161">
        <v>26</v>
      </c>
      <c r="B1161">
        <v>193</v>
      </c>
      <c r="C1161">
        <v>207</v>
      </c>
      <c r="D1161" t="s">
        <v>46</v>
      </c>
      <c r="E1161" t="s">
        <v>795</v>
      </c>
      <c r="F1161">
        <v>26</v>
      </c>
      <c r="G1161">
        <v>1824</v>
      </c>
      <c r="H1161" t="s">
        <v>19</v>
      </c>
      <c r="I1161" t="s">
        <v>20</v>
      </c>
      <c r="J1161" t="s">
        <v>32</v>
      </c>
      <c r="K1161" t="s">
        <v>33</v>
      </c>
      <c r="L1161">
        <v>276</v>
      </c>
      <c r="M1161" t="s">
        <v>126</v>
      </c>
      <c r="P1161" t="s">
        <v>57</v>
      </c>
      <c r="R1161" cm="1">
        <f t="array" ref="R1161">SUMPRODUCT(--('1850 Not Stated Clean'!A1161:Q1161 &lt;&gt; '1850 Not Stated Raw'!A1161:Q1161))</f>
        <v>0</v>
      </c>
    </row>
    <row r="1162" spans="1:18">
      <c r="A1162">
        <v>27</v>
      </c>
      <c r="B1162">
        <v>193</v>
      </c>
      <c r="C1162">
        <v>207</v>
      </c>
      <c r="D1162" t="s">
        <v>796</v>
      </c>
      <c r="E1162" t="s">
        <v>795</v>
      </c>
      <c r="F1162">
        <v>25</v>
      </c>
      <c r="G1162">
        <v>1825</v>
      </c>
      <c r="H1162" t="s">
        <v>24</v>
      </c>
      <c r="I1162" t="s">
        <v>20</v>
      </c>
      <c r="M1162" t="s">
        <v>337</v>
      </c>
      <c r="P1162" t="s">
        <v>57</v>
      </c>
      <c r="R1162" cm="1">
        <f t="array" ref="R1162">SUMPRODUCT(--('1850 Not Stated Clean'!A1162:Q1162 &lt;&gt; '1850 Not Stated Raw'!A1162:Q1162))</f>
        <v>0</v>
      </c>
    </row>
    <row r="1163" spans="1:18">
      <c r="A1163">
        <v>28</v>
      </c>
      <c r="B1163">
        <v>193</v>
      </c>
      <c r="C1163">
        <v>207</v>
      </c>
      <c r="D1163" t="s">
        <v>797</v>
      </c>
      <c r="E1163" t="s">
        <v>795</v>
      </c>
      <c r="F1163">
        <v>3</v>
      </c>
      <c r="G1163">
        <v>1847</v>
      </c>
      <c r="H1163" t="s">
        <v>24</v>
      </c>
      <c r="I1163" t="s">
        <v>20</v>
      </c>
      <c r="M1163" t="s">
        <v>27</v>
      </c>
      <c r="R1163" cm="1">
        <f t="array" ref="R1163">SUMPRODUCT(--('1850 Not Stated Clean'!A1163:Q1163 &lt;&gt; '1850 Not Stated Raw'!A1163:Q1163))</f>
        <v>0</v>
      </c>
    </row>
    <row r="1164" spans="1:18">
      <c r="A1164">
        <v>29</v>
      </c>
      <c r="B1164">
        <v>193</v>
      </c>
      <c r="C1164">
        <v>207</v>
      </c>
      <c r="D1164" t="s">
        <v>170</v>
      </c>
      <c r="E1164" t="s">
        <v>795</v>
      </c>
      <c r="F1164">
        <v>1</v>
      </c>
      <c r="G1164">
        <v>1849</v>
      </c>
      <c r="H1164" t="s">
        <v>19</v>
      </c>
      <c r="I1164" t="s">
        <v>20</v>
      </c>
      <c r="M1164" t="s">
        <v>27</v>
      </c>
      <c r="R1164" cm="1">
        <f t="array" ref="R1164">SUMPRODUCT(--('1850 Not Stated Clean'!A1164:Q1164 &lt;&gt; '1850 Not Stated Raw'!A1164:Q1164))</f>
        <v>0</v>
      </c>
    </row>
    <row r="1165" spans="1:18">
      <c r="A1165">
        <v>30</v>
      </c>
      <c r="B1165">
        <v>194</v>
      </c>
      <c r="C1165">
        <v>208</v>
      </c>
      <c r="D1165" t="s">
        <v>95</v>
      </c>
      <c r="E1165" t="s">
        <v>798</v>
      </c>
      <c r="F1165">
        <v>32</v>
      </c>
      <c r="G1165">
        <v>1818</v>
      </c>
      <c r="H1165" t="s">
        <v>19</v>
      </c>
      <c r="I1165" t="s">
        <v>20</v>
      </c>
      <c r="J1165" t="s">
        <v>32</v>
      </c>
      <c r="K1165" t="s">
        <v>33</v>
      </c>
      <c r="M1165" t="s">
        <v>66</v>
      </c>
      <c r="R1165" cm="1">
        <f t="array" ref="R1165">SUMPRODUCT(--('1850 Not Stated Clean'!A1165:Q1165 &lt;&gt; '1850 Not Stated Raw'!A1165:Q1165))</f>
        <v>0</v>
      </c>
    </row>
    <row r="1166" spans="1:18">
      <c r="A1166">
        <v>31</v>
      </c>
      <c r="B1166">
        <v>194</v>
      </c>
      <c r="C1166">
        <v>208</v>
      </c>
      <c r="D1166" t="s">
        <v>799</v>
      </c>
      <c r="E1166" t="s">
        <v>798</v>
      </c>
      <c r="F1166">
        <v>23</v>
      </c>
      <c r="G1166">
        <v>1827</v>
      </c>
      <c r="H1166" t="s">
        <v>24</v>
      </c>
      <c r="I1166" t="s">
        <v>20</v>
      </c>
      <c r="M1166" t="s">
        <v>66</v>
      </c>
      <c r="R1166" cm="1">
        <f t="array" ref="R1166">SUMPRODUCT(--('1850 Not Stated Clean'!A1166:Q1166 &lt;&gt; '1850 Not Stated Raw'!A1166:Q1166))</f>
        <v>0</v>
      </c>
    </row>
    <row r="1167" spans="1:18">
      <c r="A1167">
        <v>32</v>
      </c>
      <c r="B1167">
        <v>194</v>
      </c>
      <c r="C1167">
        <v>208</v>
      </c>
      <c r="D1167" t="s">
        <v>462</v>
      </c>
      <c r="E1167" t="s">
        <v>798</v>
      </c>
      <c r="F1167">
        <v>6</v>
      </c>
      <c r="G1167">
        <v>1844</v>
      </c>
      <c r="H1167" t="s">
        <v>24</v>
      </c>
      <c r="I1167" t="s">
        <v>20</v>
      </c>
      <c r="M1167" t="s">
        <v>66</v>
      </c>
      <c r="R1167" cm="1">
        <f t="array" ref="R1167">SUMPRODUCT(--('1850 Not Stated Clean'!A1167:Q1167 &lt;&gt; '1850 Not Stated Raw'!A1167:Q1167))</f>
        <v>0</v>
      </c>
    </row>
    <row r="1168" spans="1:18">
      <c r="A1168">
        <v>33</v>
      </c>
      <c r="B1168">
        <v>194</v>
      </c>
      <c r="C1168">
        <v>208</v>
      </c>
      <c r="D1168" t="s">
        <v>276</v>
      </c>
      <c r="E1168" t="s">
        <v>798</v>
      </c>
      <c r="F1168">
        <v>5</v>
      </c>
      <c r="G1168">
        <v>1845</v>
      </c>
      <c r="H1168" t="s">
        <v>19</v>
      </c>
      <c r="I1168" t="s">
        <v>20</v>
      </c>
      <c r="M1168" t="s">
        <v>66</v>
      </c>
      <c r="R1168" cm="1">
        <f t="array" ref="R1168">SUMPRODUCT(--('1850 Not Stated Clean'!A1168:Q1168 &lt;&gt; '1850 Not Stated Raw'!A1168:Q1168))</f>
        <v>0</v>
      </c>
    </row>
    <row r="1169" spans="1:18">
      <c r="A1169">
        <v>34</v>
      </c>
      <c r="B1169">
        <v>194</v>
      </c>
      <c r="C1169">
        <v>208</v>
      </c>
      <c r="D1169" t="s">
        <v>741</v>
      </c>
      <c r="E1169" t="s">
        <v>798</v>
      </c>
      <c r="F1169">
        <v>2</v>
      </c>
      <c r="G1169">
        <v>1848</v>
      </c>
      <c r="H1169" t="s">
        <v>24</v>
      </c>
      <c r="I1169" t="s">
        <v>20</v>
      </c>
      <c r="M1169" t="s">
        <v>66</v>
      </c>
      <c r="R1169" cm="1">
        <f t="array" ref="R1169">SUMPRODUCT(--('1850 Not Stated Clean'!A1169:Q1169 &lt;&gt; '1850 Not Stated Raw'!A1169:Q1169))</f>
        <v>0</v>
      </c>
    </row>
    <row r="1170" spans="1:18">
      <c r="A1170">
        <v>35</v>
      </c>
      <c r="B1170">
        <v>195</v>
      </c>
      <c r="C1170">
        <v>209</v>
      </c>
      <c r="D1170" t="s">
        <v>727</v>
      </c>
      <c r="E1170" t="s">
        <v>798</v>
      </c>
      <c r="F1170">
        <v>21</v>
      </c>
      <c r="G1170">
        <v>1829</v>
      </c>
      <c r="H1170" t="s">
        <v>19</v>
      </c>
      <c r="I1170" t="s">
        <v>20</v>
      </c>
      <c r="J1170" t="s">
        <v>32</v>
      </c>
      <c r="K1170" t="s">
        <v>33</v>
      </c>
      <c r="M1170" t="s">
        <v>66</v>
      </c>
      <c r="R1170" cm="1">
        <f t="array" ref="R1170">SUMPRODUCT(--('1850 Not Stated Clean'!A1170:Q1170 &lt;&gt; '1850 Not Stated Raw'!A1170:Q1170))</f>
        <v>0</v>
      </c>
    </row>
    <row r="1171" spans="1:18">
      <c r="A1171">
        <v>36</v>
      </c>
      <c r="B1171">
        <v>195</v>
      </c>
      <c r="C1171">
        <v>209</v>
      </c>
      <c r="D1171" t="s">
        <v>657</v>
      </c>
      <c r="E1171" t="s">
        <v>798</v>
      </c>
      <c r="F1171">
        <v>18</v>
      </c>
      <c r="G1171">
        <v>1832</v>
      </c>
      <c r="H1171" t="s">
        <v>24</v>
      </c>
      <c r="I1171" t="s">
        <v>20</v>
      </c>
      <c r="M1171" t="s">
        <v>87</v>
      </c>
      <c r="R1171" cm="1">
        <f t="array" ref="R1171">SUMPRODUCT(--('1850 Not Stated Clean'!A1171:Q1171 &lt;&gt; '1850 Not Stated Raw'!A1171:Q1171))</f>
        <v>0</v>
      </c>
    </row>
    <row r="1172" spans="1:18">
      <c r="A1172">
        <v>37</v>
      </c>
      <c r="B1172">
        <v>196</v>
      </c>
      <c r="C1172">
        <v>210</v>
      </c>
      <c r="D1172" t="s">
        <v>628</v>
      </c>
      <c r="E1172" t="s">
        <v>798</v>
      </c>
      <c r="F1172">
        <v>72</v>
      </c>
      <c r="G1172">
        <v>1778</v>
      </c>
      <c r="H1172" t="s">
        <v>19</v>
      </c>
      <c r="I1172" t="s">
        <v>20</v>
      </c>
      <c r="J1172" t="s">
        <v>32</v>
      </c>
      <c r="K1172" t="s">
        <v>33</v>
      </c>
      <c r="M1172" t="s">
        <v>87</v>
      </c>
      <c r="R1172" cm="1">
        <f t="array" ref="R1172">SUMPRODUCT(--('1850 Not Stated Clean'!A1172:Q1172 &lt;&gt; '1850 Not Stated Raw'!A1172:Q1172))</f>
        <v>0</v>
      </c>
    </row>
    <row r="1173" spans="1:18">
      <c r="A1173">
        <v>38</v>
      </c>
      <c r="B1173">
        <v>197</v>
      </c>
      <c r="C1173">
        <v>211</v>
      </c>
      <c r="D1173" t="s">
        <v>563</v>
      </c>
      <c r="E1173" t="s">
        <v>798</v>
      </c>
      <c r="F1173">
        <v>29</v>
      </c>
      <c r="G1173">
        <v>1821</v>
      </c>
      <c r="H1173" t="s">
        <v>19</v>
      </c>
      <c r="I1173" t="s">
        <v>20</v>
      </c>
      <c r="J1173" t="s">
        <v>32</v>
      </c>
      <c r="K1173" t="s">
        <v>33</v>
      </c>
      <c r="L1173">
        <v>360</v>
      </c>
      <c r="M1173" t="s">
        <v>66</v>
      </c>
      <c r="R1173" cm="1">
        <f t="array" ref="R1173">SUMPRODUCT(--('1850 Not Stated Clean'!A1173:Q1173 &lt;&gt; '1850 Not Stated Raw'!A1173:Q1173))</f>
        <v>0</v>
      </c>
    </row>
    <row r="1174" spans="1:18">
      <c r="A1174">
        <v>39</v>
      </c>
      <c r="B1174">
        <v>197</v>
      </c>
      <c r="C1174">
        <v>211</v>
      </c>
      <c r="D1174" t="s">
        <v>270</v>
      </c>
      <c r="E1174" t="s">
        <v>798</v>
      </c>
      <c r="F1174">
        <v>27</v>
      </c>
      <c r="G1174">
        <v>1823</v>
      </c>
      <c r="H1174" t="s">
        <v>24</v>
      </c>
      <c r="I1174" t="s">
        <v>20</v>
      </c>
      <c r="M1174" t="s">
        <v>66</v>
      </c>
      <c r="R1174" cm="1">
        <f t="array" ref="R1174">SUMPRODUCT(--('1850 Not Stated Clean'!A1174:Q1174 &lt;&gt; '1850 Not Stated Raw'!A1174:Q1174))</f>
        <v>0</v>
      </c>
    </row>
    <row r="1175" spans="1:18">
      <c r="A1175">
        <v>40</v>
      </c>
      <c r="B1175">
        <v>197</v>
      </c>
      <c r="C1175">
        <v>211</v>
      </c>
      <c r="D1175" t="s">
        <v>396</v>
      </c>
      <c r="E1175" t="s">
        <v>798</v>
      </c>
      <c r="F1175">
        <v>12</v>
      </c>
      <c r="G1175">
        <v>1838</v>
      </c>
      <c r="H1175" t="s">
        <v>19</v>
      </c>
      <c r="I1175" t="s">
        <v>20</v>
      </c>
      <c r="M1175" t="s">
        <v>66</v>
      </c>
      <c r="R1175" cm="1">
        <f t="array" ref="R1175">SUMPRODUCT(--('1850 Not Stated Clean'!A1175:Q1175 &lt;&gt; '1850 Not Stated Raw'!A1175:Q1175))</f>
        <v>0</v>
      </c>
    </row>
    <row r="1176" spans="1:18">
      <c r="A1176">
        <v>41</v>
      </c>
      <c r="B1176">
        <v>197</v>
      </c>
      <c r="C1176">
        <v>211</v>
      </c>
      <c r="D1176" t="s">
        <v>128</v>
      </c>
      <c r="E1176" t="s">
        <v>798</v>
      </c>
      <c r="F1176">
        <v>9</v>
      </c>
      <c r="G1176">
        <v>1841</v>
      </c>
      <c r="H1176" t="s">
        <v>24</v>
      </c>
      <c r="I1176" t="s">
        <v>20</v>
      </c>
      <c r="M1176" t="s">
        <v>66</v>
      </c>
      <c r="R1176" cm="1">
        <f t="array" ref="R1176">SUMPRODUCT(--('1850 Not Stated Clean'!A1176:Q1176 &lt;&gt; '1850 Not Stated Raw'!A1176:Q1176))</f>
        <v>0</v>
      </c>
    </row>
    <row r="1177" spans="1:18">
      <c r="A1177">
        <v>42</v>
      </c>
      <c r="B1177">
        <v>197</v>
      </c>
      <c r="C1177">
        <v>211</v>
      </c>
      <c r="D1177" t="s">
        <v>800</v>
      </c>
      <c r="E1177" t="s">
        <v>798</v>
      </c>
      <c r="F1177">
        <v>6</v>
      </c>
      <c r="G1177">
        <v>1844</v>
      </c>
      <c r="H1177" t="s">
        <v>24</v>
      </c>
      <c r="I1177" t="s">
        <v>20</v>
      </c>
      <c r="M1177" t="s">
        <v>66</v>
      </c>
      <c r="R1177" cm="1">
        <f t="array" ref="R1177">SUMPRODUCT(--('1850 Not Stated Clean'!A1177:Q1177 &lt;&gt; '1850 Not Stated Raw'!A1177:Q1177))</f>
        <v>0</v>
      </c>
    </row>
    <row r="1178" spans="1:18">
      <c r="A1178">
        <v>1</v>
      </c>
      <c r="B1178">
        <v>197</v>
      </c>
      <c r="C1178">
        <v>211</v>
      </c>
      <c r="D1178" t="s">
        <v>574</v>
      </c>
      <c r="E1178" t="s">
        <v>798</v>
      </c>
      <c r="F1178">
        <v>3</v>
      </c>
      <c r="G1178">
        <v>1847</v>
      </c>
      <c r="H1178" t="s">
        <v>19</v>
      </c>
      <c r="I1178" t="s">
        <v>20</v>
      </c>
      <c r="M1178" t="s">
        <v>27</v>
      </c>
      <c r="R1178" cm="1">
        <f t="array" ref="R1178">SUMPRODUCT(--('1850 Not Stated Clean'!A1178:Q1178 &lt;&gt; '1850 Not Stated Raw'!A1178:Q1178))</f>
        <v>0</v>
      </c>
    </row>
    <row r="1179" spans="1:18">
      <c r="A1179">
        <v>2</v>
      </c>
      <c r="B1179">
        <v>197</v>
      </c>
      <c r="C1179">
        <v>211</v>
      </c>
      <c r="D1179" t="s">
        <v>801</v>
      </c>
      <c r="E1179" t="s">
        <v>798</v>
      </c>
      <c r="F1179">
        <v>0</v>
      </c>
      <c r="G1179">
        <v>1850</v>
      </c>
      <c r="H1179" t="s">
        <v>24</v>
      </c>
      <c r="I1179" t="s">
        <v>20</v>
      </c>
      <c r="M1179" t="s">
        <v>27</v>
      </c>
      <c r="R1179" cm="1">
        <f t="array" ref="R1179">SUMPRODUCT(--('1850 Not Stated Clean'!A1179:Q1179 &lt;&gt; '1850 Not Stated Raw'!A1179:Q1179))</f>
        <v>1</v>
      </c>
    </row>
    <row r="1180" spans="1:18">
      <c r="A1180">
        <v>3</v>
      </c>
      <c r="B1180">
        <v>198</v>
      </c>
      <c r="C1180">
        <v>212</v>
      </c>
      <c r="D1180" t="s">
        <v>100</v>
      </c>
      <c r="E1180" t="s">
        <v>802</v>
      </c>
      <c r="F1180">
        <v>22</v>
      </c>
      <c r="G1180">
        <v>1828</v>
      </c>
      <c r="H1180" t="s">
        <v>19</v>
      </c>
      <c r="I1180" t="s">
        <v>20</v>
      </c>
      <c r="J1180" t="s">
        <v>32</v>
      </c>
      <c r="K1180" t="s">
        <v>33</v>
      </c>
      <c r="M1180" t="s">
        <v>41</v>
      </c>
      <c r="R1180" cm="1">
        <f t="array" ref="R1180">SUMPRODUCT(--('1850 Not Stated Clean'!A1180:Q1180 &lt;&gt; '1850 Not Stated Raw'!A1180:Q1180))</f>
        <v>0</v>
      </c>
    </row>
    <row r="1181" spans="1:18">
      <c r="A1181">
        <v>4</v>
      </c>
      <c r="B1181">
        <v>198</v>
      </c>
      <c r="C1181">
        <v>212</v>
      </c>
      <c r="D1181" t="s">
        <v>632</v>
      </c>
      <c r="E1181" t="s">
        <v>802</v>
      </c>
      <c r="F1181">
        <v>21</v>
      </c>
      <c r="G1181">
        <v>1829</v>
      </c>
      <c r="H1181" t="s">
        <v>24</v>
      </c>
      <c r="I1181" t="s">
        <v>20</v>
      </c>
      <c r="M1181" t="s">
        <v>41</v>
      </c>
      <c r="R1181" cm="1">
        <f t="array" ref="R1181">SUMPRODUCT(--('1850 Not Stated Clean'!A1181:Q1181 &lt;&gt; '1850 Not Stated Raw'!A1181:Q1181))</f>
        <v>0</v>
      </c>
    </row>
    <row r="1182" spans="1:18">
      <c r="A1182">
        <v>5</v>
      </c>
      <c r="B1182">
        <v>198</v>
      </c>
      <c r="C1182">
        <v>212</v>
      </c>
      <c r="D1182" t="s">
        <v>803</v>
      </c>
      <c r="E1182" t="s">
        <v>802</v>
      </c>
      <c r="F1182">
        <v>1</v>
      </c>
      <c r="G1182">
        <v>1849</v>
      </c>
      <c r="H1182" t="s">
        <v>19</v>
      </c>
      <c r="I1182" t="s">
        <v>20</v>
      </c>
      <c r="M1182" t="s">
        <v>66</v>
      </c>
      <c r="R1182" cm="1">
        <f t="array" ref="R1182">SUMPRODUCT(--('1850 Not Stated Clean'!A1182:Q1182 &lt;&gt; '1850 Not Stated Raw'!A1182:Q1182))</f>
        <v>0</v>
      </c>
    </row>
    <row r="1183" spans="1:18">
      <c r="A1183">
        <v>6</v>
      </c>
      <c r="B1183">
        <v>199</v>
      </c>
      <c r="C1183">
        <v>213</v>
      </c>
      <c r="D1183" t="s">
        <v>771</v>
      </c>
      <c r="E1183" t="s">
        <v>804</v>
      </c>
      <c r="F1183">
        <v>43</v>
      </c>
      <c r="G1183">
        <v>1807</v>
      </c>
      <c r="H1183" t="s">
        <v>19</v>
      </c>
      <c r="I1183" t="s">
        <v>20</v>
      </c>
      <c r="J1183" t="s">
        <v>32</v>
      </c>
      <c r="K1183" t="s">
        <v>33</v>
      </c>
      <c r="L1183">
        <v>300</v>
      </c>
      <c r="M1183" t="s">
        <v>34</v>
      </c>
      <c r="P1183" t="s">
        <v>57</v>
      </c>
      <c r="R1183" cm="1">
        <f t="array" ref="R1183">SUMPRODUCT(--('1850 Not Stated Clean'!A1183:Q1183 &lt;&gt; '1850 Not Stated Raw'!A1183:Q1183))</f>
        <v>0</v>
      </c>
    </row>
    <row r="1184" spans="1:18">
      <c r="A1184">
        <v>7</v>
      </c>
      <c r="B1184">
        <v>199</v>
      </c>
      <c r="C1184">
        <v>213</v>
      </c>
      <c r="D1184" t="s">
        <v>805</v>
      </c>
      <c r="E1184" t="s">
        <v>804</v>
      </c>
      <c r="F1184">
        <v>36</v>
      </c>
      <c r="G1184">
        <v>1814</v>
      </c>
      <c r="H1184" t="s">
        <v>24</v>
      </c>
      <c r="I1184" t="s">
        <v>20</v>
      </c>
      <c r="M1184" t="s">
        <v>41</v>
      </c>
      <c r="P1184" t="s">
        <v>57</v>
      </c>
      <c r="R1184" cm="1">
        <f t="array" ref="R1184">SUMPRODUCT(--('1850 Not Stated Clean'!A1184:Q1184 &lt;&gt; '1850 Not Stated Raw'!A1184:Q1184))</f>
        <v>0</v>
      </c>
    </row>
    <row r="1185" spans="1:18">
      <c r="A1185">
        <v>8</v>
      </c>
      <c r="B1185">
        <v>199</v>
      </c>
      <c r="C1185">
        <v>213</v>
      </c>
      <c r="D1185" t="s">
        <v>806</v>
      </c>
      <c r="E1185" t="s">
        <v>804</v>
      </c>
      <c r="F1185">
        <v>17</v>
      </c>
      <c r="G1185">
        <v>1833</v>
      </c>
      <c r="H1185" t="s">
        <v>24</v>
      </c>
      <c r="I1185" t="s">
        <v>20</v>
      </c>
      <c r="M1185" t="s">
        <v>41</v>
      </c>
      <c r="R1185" cm="1">
        <f t="array" ref="R1185">SUMPRODUCT(--('1850 Not Stated Clean'!A1185:Q1185 &lt;&gt; '1850 Not Stated Raw'!A1185:Q1185))</f>
        <v>0</v>
      </c>
    </row>
    <row r="1186" spans="1:18">
      <c r="A1186">
        <v>9</v>
      </c>
      <c r="B1186">
        <v>199</v>
      </c>
      <c r="C1186">
        <v>213</v>
      </c>
      <c r="D1186" t="s">
        <v>741</v>
      </c>
      <c r="E1186" t="s">
        <v>804</v>
      </c>
      <c r="F1186">
        <v>16</v>
      </c>
      <c r="G1186">
        <v>1834</v>
      </c>
      <c r="H1186" t="s">
        <v>24</v>
      </c>
      <c r="I1186" t="s">
        <v>20</v>
      </c>
      <c r="M1186" t="s">
        <v>41</v>
      </c>
      <c r="R1186" cm="1">
        <f t="array" ref="R1186">SUMPRODUCT(--('1850 Not Stated Clean'!A1186:Q1186 &lt;&gt; '1850 Not Stated Raw'!A1186:Q1186))</f>
        <v>0</v>
      </c>
    </row>
    <row r="1187" spans="1:18">
      <c r="A1187">
        <v>10</v>
      </c>
      <c r="B1187">
        <v>199</v>
      </c>
      <c r="C1187">
        <v>213</v>
      </c>
      <c r="D1187" t="s">
        <v>807</v>
      </c>
      <c r="E1187" t="s">
        <v>804</v>
      </c>
      <c r="F1187">
        <v>14</v>
      </c>
      <c r="G1187">
        <v>1836</v>
      </c>
      <c r="H1187" t="s">
        <v>24</v>
      </c>
      <c r="I1187" t="s">
        <v>20</v>
      </c>
      <c r="M1187" t="s">
        <v>66</v>
      </c>
      <c r="R1187" cm="1">
        <f t="array" ref="R1187">SUMPRODUCT(--('1850 Not Stated Clean'!A1187:Q1187 &lt;&gt; '1850 Not Stated Raw'!A1187:Q1187))</f>
        <v>0</v>
      </c>
    </row>
    <row r="1188" spans="1:18">
      <c r="A1188">
        <v>11</v>
      </c>
      <c r="B1188">
        <v>199</v>
      </c>
      <c r="C1188">
        <v>213</v>
      </c>
      <c r="D1188" t="s">
        <v>88</v>
      </c>
      <c r="E1188" t="s">
        <v>804</v>
      </c>
      <c r="F1188">
        <v>12</v>
      </c>
      <c r="G1188">
        <v>1838</v>
      </c>
      <c r="H1188" t="s">
        <v>19</v>
      </c>
      <c r="I1188" t="s">
        <v>20</v>
      </c>
      <c r="M1188" t="s">
        <v>66</v>
      </c>
      <c r="R1188" cm="1">
        <f t="array" ref="R1188">SUMPRODUCT(--('1850 Not Stated Clean'!A1188:Q1188 &lt;&gt; '1850 Not Stated Raw'!A1188:Q1188))</f>
        <v>0</v>
      </c>
    </row>
    <row r="1189" spans="1:18">
      <c r="A1189">
        <v>12</v>
      </c>
      <c r="B1189">
        <v>199</v>
      </c>
      <c r="C1189">
        <v>213</v>
      </c>
      <c r="D1189" t="s">
        <v>23</v>
      </c>
      <c r="E1189" t="s">
        <v>804</v>
      </c>
      <c r="F1189">
        <v>10</v>
      </c>
      <c r="G1189">
        <v>1840</v>
      </c>
      <c r="H1189" t="s">
        <v>24</v>
      </c>
      <c r="I1189" t="s">
        <v>20</v>
      </c>
      <c r="M1189" t="s">
        <v>66</v>
      </c>
      <c r="R1189" cm="1">
        <f t="array" ref="R1189">SUMPRODUCT(--('1850 Not Stated Clean'!A1189:Q1189 &lt;&gt; '1850 Not Stated Raw'!A1189:Q1189))</f>
        <v>0</v>
      </c>
    </row>
    <row r="1190" spans="1:18">
      <c r="A1190">
        <v>13</v>
      </c>
      <c r="B1190">
        <v>199</v>
      </c>
      <c r="C1190">
        <v>213</v>
      </c>
      <c r="D1190" t="s">
        <v>316</v>
      </c>
      <c r="E1190" t="s">
        <v>804</v>
      </c>
      <c r="F1190">
        <v>8</v>
      </c>
      <c r="G1190">
        <v>1842</v>
      </c>
      <c r="H1190" t="s">
        <v>19</v>
      </c>
      <c r="I1190" t="s">
        <v>20</v>
      </c>
      <c r="M1190" t="s">
        <v>66</v>
      </c>
      <c r="R1190" cm="1">
        <f t="array" ref="R1190">SUMPRODUCT(--('1850 Not Stated Clean'!A1190:Q1190 &lt;&gt; '1850 Not Stated Raw'!A1190:Q1190))</f>
        <v>0</v>
      </c>
    </row>
    <row r="1191" spans="1:18">
      <c r="A1191">
        <v>14</v>
      </c>
      <c r="B1191">
        <v>199</v>
      </c>
      <c r="C1191">
        <v>213</v>
      </c>
      <c r="D1191" t="s">
        <v>206</v>
      </c>
      <c r="E1191" t="s">
        <v>804</v>
      </c>
      <c r="F1191">
        <v>6</v>
      </c>
      <c r="G1191">
        <v>1844</v>
      </c>
      <c r="H1191" t="s">
        <v>19</v>
      </c>
      <c r="I1191" t="s">
        <v>20</v>
      </c>
      <c r="M1191" t="s">
        <v>66</v>
      </c>
      <c r="R1191" cm="1">
        <f t="array" ref="R1191">SUMPRODUCT(--('1850 Not Stated Clean'!A1191:Q1191 &lt;&gt; '1850 Not Stated Raw'!A1191:Q1191))</f>
        <v>0</v>
      </c>
    </row>
    <row r="1192" spans="1:18">
      <c r="A1192">
        <v>15</v>
      </c>
      <c r="B1192">
        <v>199</v>
      </c>
      <c r="C1192">
        <v>213</v>
      </c>
      <c r="D1192" t="s">
        <v>808</v>
      </c>
      <c r="E1192" t="s">
        <v>804</v>
      </c>
      <c r="F1192">
        <v>4</v>
      </c>
      <c r="G1192">
        <v>1846</v>
      </c>
      <c r="H1192" t="s">
        <v>19</v>
      </c>
      <c r="I1192" t="s">
        <v>20</v>
      </c>
      <c r="M1192" t="s">
        <v>66</v>
      </c>
      <c r="R1192" cm="1">
        <f t="array" ref="R1192">SUMPRODUCT(--('1850 Not Stated Clean'!A1192:Q1192 &lt;&gt; '1850 Not Stated Raw'!A1192:Q1192))</f>
        <v>0</v>
      </c>
    </row>
    <row r="1193" spans="1:18">
      <c r="A1193">
        <v>16</v>
      </c>
      <c r="B1193">
        <v>199</v>
      </c>
      <c r="C1193">
        <v>213</v>
      </c>
      <c r="D1193" t="s">
        <v>809</v>
      </c>
      <c r="E1193" t="s">
        <v>804</v>
      </c>
      <c r="F1193">
        <v>1</v>
      </c>
      <c r="G1193">
        <v>1849</v>
      </c>
      <c r="H1193" t="s">
        <v>24</v>
      </c>
      <c r="I1193" t="s">
        <v>20</v>
      </c>
      <c r="M1193" t="s">
        <v>27</v>
      </c>
      <c r="R1193" cm="1">
        <f t="array" ref="R1193">SUMPRODUCT(--('1850 Not Stated Clean'!A1193:Q1193 &lt;&gt; '1850 Not Stated Raw'!A1193:Q1193))</f>
        <v>0</v>
      </c>
    </row>
    <row r="1194" spans="1:18">
      <c r="A1194">
        <v>17</v>
      </c>
      <c r="B1194">
        <v>200</v>
      </c>
      <c r="C1194">
        <v>214</v>
      </c>
      <c r="D1194" t="s">
        <v>810</v>
      </c>
      <c r="E1194" t="s">
        <v>49</v>
      </c>
      <c r="F1194">
        <v>49</v>
      </c>
      <c r="G1194">
        <v>1801</v>
      </c>
      <c r="H1194" t="s">
        <v>19</v>
      </c>
      <c r="I1194" t="s">
        <v>20</v>
      </c>
      <c r="J1194" t="s">
        <v>32</v>
      </c>
      <c r="K1194" t="s">
        <v>33</v>
      </c>
      <c r="L1194">
        <v>400</v>
      </c>
      <c r="M1194" t="s">
        <v>41</v>
      </c>
      <c r="R1194" cm="1">
        <f t="array" ref="R1194">SUMPRODUCT(--('1850 Not Stated Clean'!A1194:Q1194 &lt;&gt; '1850 Not Stated Raw'!A1194:Q1194))</f>
        <v>0</v>
      </c>
    </row>
    <row r="1195" spans="1:18">
      <c r="A1195">
        <v>18</v>
      </c>
      <c r="B1195">
        <v>200</v>
      </c>
      <c r="C1195">
        <v>214</v>
      </c>
      <c r="D1195" t="s">
        <v>811</v>
      </c>
      <c r="E1195" t="s">
        <v>49</v>
      </c>
      <c r="F1195">
        <v>43</v>
      </c>
      <c r="G1195">
        <v>1807</v>
      </c>
      <c r="H1195" t="s">
        <v>24</v>
      </c>
      <c r="I1195" t="s">
        <v>20</v>
      </c>
      <c r="M1195" t="s">
        <v>41</v>
      </c>
      <c r="R1195" cm="1">
        <f t="array" ref="R1195">SUMPRODUCT(--('1850 Not Stated Clean'!A1195:Q1195 &lt;&gt; '1850 Not Stated Raw'!A1195:Q1195))</f>
        <v>0</v>
      </c>
    </row>
    <row r="1196" spans="1:18">
      <c r="A1196">
        <v>19</v>
      </c>
      <c r="B1196">
        <v>200</v>
      </c>
      <c r="C1196">
        <v>214</v>
      </c>
      <c r="D1196" t="s">
        <v>479</v>
      </c>
      <c r="E1196" t="s">
        <v>49</v>
      </c>
      <c r="F1196">
        <v>15</v>
      </c>
      <c r="G1196">
        <v>1835</v>
      </c>
      <c r="H1196" t="s">
        <v>24</v>
      </c>
      <c r="I1196" t="s">
        <v>20</v>
      </c>
      <c r="M1196" t="s">
        <v>52</v>
      </c>
      <c r="R1196" cm="1">
        <f t="array" ref="R1196">SUMPRODUCT(--('1850 Not Stated Clean'!A1196:Q1196 &lt;&gt; '1850 Not Stated Raw'!A1196:Q1196))</f>
        <v>0</v>
      </c>
    </row>
    <row r="1197" spans="1:18">
      <c r="A1197">
        <v>20</v>
      </c>
      <c r="B1197">
        <v>200</v>
      </c>
      <c r="C1197">
        <v>214</v>
      </c>
      <c r="D1197" t="s">
        <v>812</v>
      </c>
      <c r="E1197" t="s">
        <v>49</v>
      </c>
      <c r="F1197">
        <v>9</v>
      </c>
      <c r="G1197">
        <v>1841</v>
      </c>
      <c r="H1197" t="s">
        <v>19</v>
      </c>
      <c r="I1197" t="s">
        <v>20</v>
      </c>
      <c r="M1197" t="s">
        <v>52</v>
      </c>
      <c r="R1197" cm="1">
        <f t="array" ref="R1197">SUMPRODUCT(--('1850 Not Stated Clean'!A1197:Q1197 &lt;&gt; '1850 Not Stated Raw'!A1197:Q1197))</f>
        <v>0</v>
      </c>
    </row>
    <row r="1198" spans="1:18">
      <c r="A1198">
        <v>21</v>
      </c>
      <c r="B1198">
        <v>200</v>
      </c>
      <c r="C1198">
        <v>214</v>
      </c>
      <c r="D1198" t="s">
        <v>446</v>
      </c>
      <c r="E1198" t="s">
        <v>49</v>
      </c>
      <c r="F1198">
        <v>6</v>
      </c>
      <c r="G1198">
        <v>1844</v>
      </c>
      <c r="H1198" t="s">
        <v>19</v>
      </c>
      <c r="I1198" t="s">
        <v>20</v>
      </c>
      <c r="M1198" t="s">
        <v>52</v>
      </c>
      <c r="R1198" cm="1">
        <f t="array" ref="R1198">SUMPRODUCT(--('1850 Not Stated Clean'!A1198:Q1198 &lt;&gt; '1850 Not Stated Raw'!A1198:Q1198))</f>
        <v>0</v>
      </c>
    </row>
    <row r="1199" spans="1:18">
      <c r="A1199">
        <v>22</v>
      </c>
      <c r="B1199">
        <v>200</v>
      </c>
      <c r="C1199">
        <v>214</v>
      </c>
      <c r="D1199" t="s">
        <v>813</v>
      </c>
      <c r="E1199" t="s">
        <v>49</v>
      </c>
      <c r="F1199">
        <v>4</v>
      </c>
      <c r="G1199">
        <v>1846</v>
      </c>
      <c r="H1199" t="s">
        <v>24</v>
      </c>
      <c r="I1199" t="s">
        <v>20</v>
      </c>
      <c r="M1199" t="s">
        <v>52</v>
      </c>
      <c r="R1199" cm="1">
        <f t="array" ref="R1199">SUMPRODUCT(--('1850 Not Stated Clean'!A1199:Q1199 &lt;&gt; '1850 Not Stated Raw'!A1199:Q1199))</f>
        <v>0</v>
      </c>
    </row>
    <row r="1200" spans="1:18">
      <c r="A1200">
        <v>23</v>
      </c>
      <c r="B1200">
        <v>200</v>
      </c>
      <c r="C1200">
        <v>214</v>
      </c>
      <c r="D1200" t="s">
        <v>814</v>
      </c>
      <c r="E1200" t="s">
        <v>49</v>
      </c>
      <c r="F1200">
        <v>2</v>
      </c>
      <c r="G1200">
        <v>1848</v>
      </c>
      <c r="H1200" t="s">
        <v>24</v>
      </c>
      <c r="I1200" t="s">
        <v>20</v>
      </c>
      <c r="M1200" t="s">
        <v>27</v>
      </c>
      <c r="R1200" cm="1">
        <f t="array" ref="R1200">SUMPRODUCT(--('1850 Not Stated Clean'!A1200:Q1200 &lt;&gt; '1850 Not Stated Raw'!A1200:Q1200))</f>
        <v>0</v>
      </c>
    </row>
    <row r="1201" spans="1:18">
      <c r="A1201">
        <v>24</v>
      </c>
      <c r="B1201">
        <v>200</v>
      </c>
      <c r="C1201">
        <v>215</v>
      </c>
      <c r="D1201" t="s">
        <v>104</v>
      </c>
      <c r="E1201" t="s">
        <v>815</v>
      </c>
      <c r="F1201">
        <v>35</v>
      </c>
      <c r="G1201">
        <v>1815</v>
      </c>
      <c r="H1201" t="s">
        <v>19</v>
      </c>
      <c r="I1201" t="s">
        <v>20</v>
      </c>
      <c r="J1201" t="s">
        <v>32</v>
      </c>
      <c r="K1201" t="s">
        <v>33</v>
      </c>
      <c r="L1201">
        <v>400</v>
      </c>
      <c r="M1201" t="s">
        <v>41</v>
      </c>
      <c r="R1201" cm="1">
        <f t="array" ref="R1201">SUMPRODUCT(--('1850 Not Stated Clean'!A1201:Q1201 &lt;&gt; '1850 Not Stated Raw'!A1201:Q1201))</f>
        <v>0</v>
      </c>
    </row>
    <row r="1202" spans="1:18">
      <c r="A1202">
        <v>25</v>
      </c>
      <c r="B1202">
        <v>200</v>
      </c>
      <c r="C1202">
        <v>215</v>
      </c>
      <c r="D1202" t="s">
        <v>1362</v>
      </c>
      <c r="E1202" t="s">
        <v>815</v>
      </c>
      <c r="F1202">
        <v>17</v>
      </c>
      <c r="G1202">
        <v>1833</v>
      </c>
      <c r="H1202" t="s">
        <v>24</v>
      </c>
      <c r="I1202" t="s">
        <v>20</v>
      </c>
      <c r="M1202" t="s">
        <v>41</v>
      </c>
      <c r="R1202" cm="1">
        <f t="array" ref="R1202">SUMPRODUCT(--('1850 Not Stated Clean'!A1202:Q1202 &lt;&gt; '1850 Not Stated Raw'!A1202:Q1202))</f>
        <v>1</v>
      </c>
    </row>
    <row r="1203" spans="1:18">
      <c r="A1203">
        <v>26</v>
      </c>
      <c r="B1203">
        <v>201</v>
      </c>
      <c r="C1203">
        <v>216</v>
      </c>
      <c r="D1203" t="s">
        <v>817</v>
      </c>
      <c r="E1203" t="s">
        <v>815</v>
      </c>
      <c r="F1203">
        <v>42</v>
      </c>
      <c r="G1203">
        <v>1808</v>
      </c>
      <c r="H1203" t="s">
        <v>19</v>
      </c>
      <c r="I1203" t="s">
        <v>20</v>
      </c>
      <c r="J1203" t="s">
        <v>1355</v>
      </c>
      <c r="K1203" t="s">
        <v>211</v>
      </c>
      <c r="L1203">
        <v>1200</v>
      </c>
      <c r="M1203" t="s">
        <v>41</v>
      </c>
      <c r="R1203" cm="1">
        <f t="array" ref="R1203">SUMPRODUCT(--('1850 Not Stated Clean'!A1203:Q1203 &lt;&gt; '1850 Not Stated Raw'!A1203:Q1203))</f>
        <v>1</v>
      </c>
    </row>
    <row r="1204" spans="1:18">
      <c r="A1204">
        <v>27</v>
      </c>
      <c r="B1204">
        <v>201</v>
      </c>
      <c r="C1204">
        <v>216</v>
      </c>
      <c r="D1204" t="s">
        <v>818</v>
      </c>
      <c r="E1204" t="s">
        <v>815</v>
      </c>
      <c r="F1204">
        <v>35</v>
      </c>
      <c r="G1204">
        <v>1815</v>
      </c>
      <c r="H1204" t="s">
        <v>24</v>
      </c>
      <c r="I1204" t="s">
        <v>20</v>
      </c>
      <c r="M1204" t="s">
        <v>34</v>
      </c>
      <c r="R1204" cm="1">
        <f t="array" ref="R1204">SUMPRODUCT(--('1850 Not Stated Clean'!A1204:Q1204 &lt;&gt; '1850 Not Stated Raw'!A1204:Q1204))</f>
        <v>0</v>
      </c>
    </row>
    <row r="1205" spans="1:18">
      <c r="A1205">
        <v>28</v>
      </c>
      <c r="B1205">
        <v>201</v>
      </c>
      <c r="C1205">
        <v>216</v>
      </c>
      <c r="D1205" t="s">
        <v>819</v>
      </c>
      <c r="E1205" t="s">
        <v>815</v>
      </c>
      <c r="F1205">
        <v>13</v>
      </c>
      <c r="G1205">
        <v>1837</v>
      </c>
      <c r="H1205" t="s">
        <v>19</v>
      </c>
      <c r="I1205" t="s">
        <v>20</v>
      </c>
      <c r="M1205" t="s">
        <v>41</v>
      </c>
      <c r="O1205" t="s">
        <v>57</v>
      </c>
      <c r="R1205" cm="1">
        <f t="array" ref="R1205">SUMPRODUCT(--('1850 Not Stated Clean'!A1205:Q1205 &lt;&gt; '1850 Not Stated Raw'!A1205:Q1205))</f>
        <v>0</v>
      </c>
    </row>
    <row r="1206" spans="1:18">
      <c r="A1206">
        <v>29</v>
      </c>
      <c r="B1206">
        <v>201</v>
      </c>
      <c r="C1206">
        <v>216</v>
      </c>
      <c r="D1206" t="s">
        <v>820</v>
      </c>
      <c r="E1206" t="s">
        <v>815</v>
      </c>
      <c r="F1206">
        <v>11</v>
      </c>
      <c r="G1206">
        <v>1839</v>
      </c>
      <c r="H1206" t="s">
        <v>19</v>
      </c>
      <c r="I1206" t="s">
        <v>20</v>
      </c>
      <c r="M1206" t="s">
        <v>27</v>
      </c>
      <c r="O1206" t="s">
        <v>57</v>
      </c>
      <c r="R1206" cm="1">
        <f t="array" ref="R1206">SUMPRODUCT(--('1850 Not Stated Clean'!A1206:Q1206 &lt;&gt; '1850 Not Stated Raw'!A1206:Q1206))</f>
        <v>0</v>
      </c>
    </row>
    <row r="1207" spans="1:18">
      <c r="A1207">
        <v>30</v>
      </c>
      <c r="B1207">
        <v>201</v>
      </c>
      <c r="C1207">
        <v>216</v>
      </c>
      <c r="D1207" t="s">
        <v>821</v>
      </c>
      <c r="E1207" t="s">
        <v>815</v>
      </c>
      <c r="F1207">
        <v>8</v>
      </c>
      <c r="G1207">
        <v>1842</v>
      </c>
      <c r="H1207" t="s">
        <v>24</v>
      </c>
      <c r="I1207" t="s">
        <v>20</v>
      </c>
      <c r="M1207" t="s">
        <v>27</v>
      </c>
      <c r="R1207" cm="1">
        <f t="array" ref="R1207">SUMPRODUCT(--('1850 Not Stated Clean'!A1207:Q1207 &lt;&gt; '1850 Not Stated Raw'!A1207:Q1207))</f>
        <v>0</v>
      </c>
    </row>
    <row r="1208" spans="1:18">
      <c r="A1208">
        <v>31</v>
      </c>
      <c r="B1208">
        <v>201</v>
      </c>
      <c r="C1208">
        <v>216</v>
      </c>
      <c r="D1208" t="s">
        <v>741</v>
      </c>
      <c r="E1208" t="s">
        <v>815</v>
      </c>
      <c r="F1208">
        <v>5</v>
      </c>
      <c r="G1208">
        <v>1845</v>
      </c>
      <c r="H1208" t="s">
        <v>24</v>
      </c>
      <c r="I1208" t="s">
        <v>20</v>
      </c>
      <c r="M1208" t="s">
        <v>27</v>
      </c>
      <c r="R1208" cm="1">
        <f t="array" ref="R1208">SUMPRODUCT(--('1850 Not Stated Clean'!A1208:Q1208 &lt;&gt; '1850 Not Stated Raw'!A1208:Q1208))</f>
        <v>0</v>
      </c>
    </row>
    <row r="1209" spans="1:18">
      <c r="A1209">
        <v>32</v>
      </c>
      <c r="B1209">
        <v>201</v>
      </c>
      <c r="C1209">
        <v>216</v>
      </c>
      <c r="D1209" t="s">
        <v>100</v>
      </c>
      <c r="E1209" t="s">
        <v>815</v>
      </c>
      <c r="F1209">
        <v>0</v>
      </c>
      <c r="G1209">
        <v>1850</v>
      </c>
      <c r="H1209" t="s">
        <v>19</v>
      </c>
      <c r="I1209" t="s">
        <v>20</v>
      </c>
      <c r="M1209" t="s">
        <v>27</v>
      </c>
      <c r="R1209" cm="1">
        <f t="array" ref="R1209">SUMPRODUCT(--('1850 Not Stated Clean'!A1209:Q1209 &lt;&gt; '1850 Not Stated Raw'!A1209:Q1209))</f>
        <v>1</v>
      </c>
    </row>
    <row r="1210" spans="1:18">
      <c r="A1210">
        <v>33</v>
      </c>
      <c r="B1210">
        <v>201</v>
      </c>
      <c r="C1210">
        <v>216</v>
      </c>
      <c r="D1210" t="s">
        <v>95</v>
      </c>
      <c r="E1210" t="s">
        <v>822</v>
      </c>
      <c r="F1210">
        <v>19</v>
      </c>
      <c r="G1210">
        <v>1831</v>
      </c>
      <c r="H1210" t="s">
        <v>19</v>
      </c>
      <c r="I1210" t="s">
        <v>20</v>
      </c>
      <c r="J1210" t="s">
        <v>314</v>
      </c>
      <c r="K1210" t="s">
        <v>315</v>
      </c>
      <c r="M1210" t="s">
        <v>25</v>
      </c>
      <c r="R1210" cm="1">
        <f t="array" ref="R1210">SUMPRODUCT(--('1850 Not Stated Clean'!A1210:Q1210 &lt;&gt; '1850 Not Stated Raw'!A1210:Q1210))</f>
        <v>0</v>
      </c>
    </row>
    <row r="1211" spans="1:18">
      <c r="A1211">
        <v>34</v>
      </c>
      <c r="B1211">
        <v>202</v>
      </c>
      <c r="C1211">
        <v>217</v>
      </c>
      <c r="D1211" t="s">
        <v>519</v>
      </c>
      <c r="E1211" t="s">
        <v>747</v>
      </c>
      <c r="F1211">
        <v>33</v>
      </c>
      <c r="G1211">
        <v>1817</v>
      </c>
      <c r="H1211" t="s">
        <v>19</v>
      </c>
      <c r="I1211" t="s">
        <v>20</v>
      </c>
      <c r="J1211" t="s">
        <v>32</v>
      </c>
      <c r="K1211" t="s">
        <v>33</v>
      </c>
      <c r="L1211">
        <v>3025</v>
      </c>
      <c r="M1211" t="s">
        <v>41</v>
      </c>
      <c r="R1211" cm="1">
        <f t="array" ref="R1211">SUMPRODUCT(--('1850 Not Stated Clean'!A1211:Q1211 &lt;&gt; '1850 Not Stated Raw'!A1211:Q1211))</f>
        <v>0</v>
      </c>
    </row>
    <row r="1212" spans="1:18">
      <c r="A1212">
        <v>35</v>
      </c>
      <c r="B1212">
        <v>202</v>
      </c>
      <c r="C1212">
        <v>217</v>
      </c>
      <c r="D1212" t="s">
        <v>270</v>
      </c>
      <c r="E1212" t="s">
        <v>747</v>
      </c>
      <c r="F1212">
        <v>33</v>
      </c>
      <c r="G1212">
        <v>1817</v>
      </c>
      <c r="H1212" t="s">
        <v>24</v>
      </c>
      <c r="I1212" t="s">
        <v>20</v>
      </c>
      <c r="M1212" t="s">
        <v>79</v>
      </c>
      <c r="R1212" cm="1">
        <f t="array" ref="R1212">SUMPRODUCT(--('1850 Not Stated Clean'!A1212:Q1212 &lt;&gt; '1850 Not Stated Raw'!A1212:Q1212))</f>
        <v>0</v>
      </c>
    </row>
    <row r="1213" spans="1:18">
      <c r="A1213">
        <v>36</v>
      </c>
      <c r="B1213">
        <v>202</v>
      </c>
      <c r="C1213">
        <v>217</v>
      </c>
      <c r="D1213" t="s">
        <v>524</v>
      </c>
      <c r="E1213" t="s">
        <v>747</v>
      </c>
      <c r="F1213">
        <v>11</v>
      </c>
      <c r="G1213">
        <v>1839</v>
      </c>
      <c r="H1213" t="s">
        <v>19</v>
      </c>
      <c r="I1213" t="s">
        <v>20</v>
      </c>
      <c r="M1213" t="s">
        <v>27</v>
      </c>
      <c r="O1213" t="s">
        <v>57</v>
      </c>
      <c r="R1213" cm="1">
        <f t="array" ref="R1213">SUMPRODUCT(--('1850 Not Stated Clean'!A1213:Q1213 &lt;&gt; '1850 Not Stated Raw'!A1213:Q1213))</f>
        <v>0</v>
      </c>
    </row>
    <row r="1214" spans="1:18">
      <c r="A1214">
        <v>37</v>
      </c>
      <c r="B1214">
        <v>202</v>
      </c>
      <c r="C1214">
        <v>217</v>
      </c>
      <c r="D1214" t="s">
        <v>95</v>
      </c>
      <c r="E1214" t="s">
        <v>747</v>
      </c>
      <c r="F1214">
        <v>9</v>
      </c>
      <c r="G1214">
        <v>1841</v>
      </c>
      <c r="H1214" t="s">
        <v>19</v>
      </c>
      <c r="I1214" t="s">
        <v>20</v>
      </c>
      <c r="M1214" t="s">
        <v>27</v>
      </c>
      <c r="O1214" t="s">
        <v>57</v>
      </c>
      <c r="R1214" cm="1">
        <f t="array" ref="R1214">SUMPRODUCT(--('1850 Not Stated Clean'!A1214:Q1214 &lt;&gt; '1850 Not Stated Raw'!A1214:Q1214))</f>
        <v>0</v>
      </c>
    </row>
    <row r="1215" spans="1:18">
      <c r="A1215">
        <v>38</v>
      </c>
      <c r="B1215">
        <v>202</v>
      </c>
      <c r="C1215">
        <v>217</v>
      </c>
      <c r="D1215" t="s">
        <v>535</v>
      </c>
      <c r="E1215" t="s">
        <v>747</v>
      </c>
      <c r="F1215">
        <v>2</v>
      </c>
      <c r="G1215">
        <v>1848</v>
      </c>
      <c r="H1215" t="s">
        <v>19</v>
      </c>
      <c r="I1215" t="s">
        <v>20</v>
      </c>
      <c r="M1215" t="s">
        <v>27</v>
      </c>
      <c r="R1215" cm="1">
        <f t="array" ref="R1215">SUMPRODUCT(--('1850 Not Stated Clean'!A1215:Q1215 &lt;&gt; '1850 Not Stated Raw'!A1215:Q1215))</f>
        <v>0</v>
      </c>
    </row>
    <row r="1216" spans="1:18">
      <c r="A1216">
        <v>39</v>
      </c>
      <c r="B1216">
        <v>202</v>
      </c>
      <c r="C1216">
        <v>217</v>
      </c>
      <c r="D1216" t="s">
        <v>748</v>
      </c>
      <c r="E1216" t="s">
        <v>823</v>
      </c>
      <c r="F1216">
        <v>17</v>
      </c>
      <c r="G1216">
        <v>1833</v>
      </c>
      <c r="H1216" t="s">
        <v>24</v>
      </c>
      <c r="I1216" t="s">
        <v>20</v>
      </c>
      <c r="L1216">
        <v>2354</v>
      </c>
      <c r="M1216" t="s">
        <v>38</v>
      </c>
      <c r="R1216" cm="1">
        <f t="array" ref="R1216">SUMPRODUCT(--('1850 Not Stated Clean'!A1216:Q1216 &lt;&gt; '1850 Not Stated Raw'!A1216:Q1216))</f>
        <v>0</v>
      </c>
    </row>
    <row r="1217" spans="1:18">
      <c r="A1217">
        <v>40</v>
      </c>
      <c r="B1217">
        <v>202</v>
      </c>
      <c r="C1217">
        <v>217</v>
      </c>
      <c r="D1217" t="s">
        <v>585</v>
      </c>
      <c r="E1217" t="s">
        <v>747</v>
      </c>
      <c r="F1217">
        <v>11</v>
      </c>
      <c r="G1217">
        <v>1839</v>
      </c>
      <c r="H1217" t="s">
        <v>19</v>
      </c>
      <c r="I1217" t="s">
        <v>20</v>
      </c>
      <c r="L1217">
        <v>2000</v>
      </c>
      <c r="M1217" t="s">
        <v>27</v>
      </c>
      <c r="O1217" t="s">
        <v>57</v>
      </c>
      <c r="R1217" cm="1">
        <f t="array" ref="R1217">SUMPRODUCT(--('1850 Not Stated Clean'!A1217:Q1217 &lt;&gt; '1850 Not Stated Raw'!A1217:Q1217))</f>
        <v>0</v>
      </c>
    </row>
    <row r="1218" spans="1:18">
      <c r="A1218">
        <v>41</v>
      </c>
      <c r="B1218">
        <v>203</v>
      </c>
      <c r="C1218">
        <v>218</v>
      </c>
      <c r="D1218" t="s">
        <v>75</v>
      </c>
      <c r="E1218" t="s">
        <v>824</v>
      </c>
      <c r="F1218">
        <v>37</v>
      </c>
      <c r="G1218">
        <v>1813</v>
      </c>
      <c r="H1218" t="s">
        <v>19</v>
      </c>
      <c r="I1218" t="s">
        <v>20</v>
      </c>
      <c r="J1218" t="s">
        <v>32</v>
      </c>
      <c r="K1218" t="s">
        <v>33</v>
      </c>
      <c r="L1218">
        <v>1200</v>
      </c>
      <c r="M1218" t="s">
        <v>41</v>
      </c>
      <c r="R1218" cm="1">
        <f t="array" ref="R1218">SUMPRODUCT(--('1850 Not Stated Clean'!A1218:Q1218 &lt;&gt; '1850 Not Stated Raw'!A1218:Q1218))</f>
        <v>0</v>
      </c>
    </row>
    <row r="1219" spans="1:18">
      <c r="A1219">
        <v>42</v>
      </c>
      <c r="B1219">
        <v>203</v>
      </c>
      <c r="C1219">
        <v>218</v>
      </c>
      <c r="D1219" t="s">
        <v>110</v>
      </c>
      <c r="E1219" t="s">
        <v>824</v>
      </c>
      <c r="F1219">
        <v>29</v>
      </c>
      <c r="G1219">
        <v>1821</v>
      </c>
      <c r="H1219" t="s">
        <v>24</v>
      </c>
      <c r="I1219" t="s">
        <v>20</v>
      </c>
      <c r="M1219" t="s">
        <v>217</v>
      </c>
      <c r="R1219" cm="1">
        <f t="array" ref="R1219">SUMPRODUCT(--('1850 Not Stated Clean'!A1219:Q1219 &lt;&gt; '1850 Not Stated Raw'!A1219:Q1219))</f>
        <v>0</v>
      </c>
    </row>
    <row r="1220" spans="1:18">
      <c r="A1220">
        <v>1</v>
      </c>
      <c r="B1220">
        <v>203</v>
      </c>
      <c r="C1220">
        <v>218</v>
      </c>
      <c r="D1220" t="s">
        <v>825</v>
      </c>
      <c r="E1220" t="s">
        <v>824</v>
      </c>
      <c r="F1220">
        <v>7</v>
      </c>
      <c r="G1220">
        <v>1843</v>
      </c>
      <c r="H1220" t="s">
        <v>24</v>
      </c>
      <c r="I1220" t="s">
        <v>20</v>
      </c>
      <c r="M1220" t="s">
        <v>27</v>
      </c>
      <c r="R1220" cm="1">
        <f t="array" ref="R1220">SUMPRODUCT(--('1850 Not Stated Clean'!A1220:Q1220 &lt;&gt; '1850 Not Stated Raw'!A1220:Q1220))</f>
        <v>0</v>
      </c>
    </row>
    <row r="1221" spans="1:18">
      <c r="A1221">
        <v>2</v>
      </c>
      <c r="B1221">
        <v>203</v>
      </c>
      <c r="C1221">
        <v>218</v>
      </c>
      <c r="D1221" t="s">
        <v>826</v>
      </c>
      <c r="E1221" t="s">
        <v>824</v>
      </c>
      <c r="F1221">
        <v>4</v>
      </c>
      <c r="G1221">
        <v>1846</v>
      </c>
      <c r="H1221" t="s">
        <v>24</v>
      </c>
      <c r="I1221" t="s">
        <v>20</v>
      </c>
      <c r="M1221" t="s">
        <v>27</v>
      </c>
      <c r="R1221" cm="1">
        <f t="array" ref="R1221">SUMPRODUCT(--('1850 Not Stated Clean'!A1221:Q1221 &lt;&gt; '1850 Not Stated Raw'!A1221:Q1221))</f>
        <v>0</v>
      </c>
    </row>
    <row r="1222" spans="1:18">
      <c r="A1222">
        <v>3</v>
      </c>
      <c r="B1222">
        <v>203</v>
      </c>
      <c r="C1222">
        <v>218</v>
      </c>
      <c r="D1222" t="s">
        <v>827</v>
      </c>
      <c r="E1222" t="s">
        <v>824</v>
      </c>
      <c r="F1222">
        <v>2</v>
      </c>
      <c r="G1222">
        <v>1848</v>
      </c>
      <c r="H1222" t="s">
        <v>24</v>
      </c>
      <c r="I1222" t="s">
        <v>20</v>
      </c>
      <c r="M1222" t="s">
        <v>27</v>
      </c>
      <c r="R1222" cm="1">
        <f t="array" ref="R1222">SUMPRODUCT(--('1850 Not Stated Clean'!A1222:Q1222 &lt;&gt; '1850 Not Stated Raw'!A1222:Q1222))</f>
        <v>0</v>
      </c>
    </row>
    <row r="1223" spans="1:18">
      <c r="A1223">
        <v>4</v>
      </c>
      <c r="B1223">
        <v>203</v>
      </c>
      <c r="C1223">
        <v>218</v>
      </c>
      <c r="D1223" t="s">
        <v>75</v>
      </c>
      <c r="E1223" t="s">
        <v>824</v>
      </c>
      <c r="F1223">
        <v>1</v>
      </c>
      <c r="G1223">
        <v>1849</v>
      </c>
      <c r="H1223" t="s">
        <v>19</v>
      </c>
      <c r="I1223" t="s">
        <v>20</v>
      </c>
      <c r="M1223" t="s">
        <v>27</v>
      </c>
      <c r="R1223" cm="1">
        <f t="array" ref="R1223">SUMPRODUCT(--('1850 Not Stated Clean'!A1223:Q1223 &lt;&gt; '1850 Not Stated Raw'!A1223:Q1223))</f>
        <v>0</v>
      </c>
    </row>
    <row r="1224" spans="1:18">
      <c r="A1224">
        <v>5</v>
      </c>
      <c r="B1224">
        <v>204</v>
      </c>
      <c r="C1224">
        <v>219</v>
      </c>
      <c r="D1224" t="s">
        <v>828</v>
      </c>
      <c r="E1224" t="s">
        <v>829</v>
      </c>
      <c r="F1224">
        <v>35</v>
      </c>
      <c r="G1224">
        <v>1815</v>
      </c>
      <c r="H1224" t="s">
        <v>19</v>
      </c>
      <c r="I1224" t="s">
        <v>20</v>
      </c>
      <c r="J1224" t="s">
        <v>32</v>
      </c>
      <c r="K1224" t="s">
        <v>33</v>
      </c>
      <c r="L1224">
        <v>2580</v>
      </c>
      <c r="M1224" t="s">
        <v>41</v>
      </c>
      <c r="R1224" cm="1">
        <f t="array" ref="R1224">SUMPRODUCT(--('1850 Not Stated Clean'!A1224:Q1224 &lt;&gt; '1850 Not Stated Raw'!A1224:Q1224))</f>
        <v>0</v>
      </c>
    </row>
    <row r="1225" spans="1:18">
      <c r="A1225">
        <v>6</v>
      </c>
      <c r="B1225">
        <v>204</v>
      </c>
      <c r="C1225">
        <v>219</v>
      </c>
      <c r="D1225" t="s">
        <v>830</v>
      </c>
      <c r="E1225" t="s">
        <v>829</v>
      </c>
      <c r="F1225">
        <v>30</v>
      </c>
      <c r="G1225">
        <v>1820</v>
      </c>
      <c r="H1225" t="s">
        <v>24</v>
      </c>
      <c r="I1225" t="s">
        <v>20</v>
      </c>
      <c r="M1225" t="s">
        <v>41</v>
      </c>
      <c r="R1225" cm="1">
        <f t="array" ref="R1225">SUMPRODUCT(--('1850 Not Stated Clean'!A1225:Q1225 &lt;&gt; '1850 Not Stated Raw'!A1225:Q1225))</f>
        <v>0</v>
      </c>
    </row>
    <row r="1226" spans="1:18">
      <c r="A1226">
        <v>7</v>
      </c>
      <c r="B1226">
        <v>204</v>
      </c>
      <c r="C1226">
        <v>219</v>
      </c>
      <c r="D1226" t="s">
        <v>464</v>
      </c>
      <c r="E1226" t="s">
        <v>829</v>
      </c>
      <c r="F1226">
        <v>1</v>
      </c>
      <c r="G1226">
        <v>1849</v>
      </c>
      <c r="H1226" t="s">
        <v>24</v>
      </c>
      <c r="I1226" t="s">
        <v>20</v>
      </c>
      <c r="M1226" t="s">
        <v>27</v>
      </c>
      <c r="R1226" cm="1">
        <f t="array" ref="R1226">SUMPRODUCT(--('1850 Not Stated Clean'!A1226:Q1226 &lt;&gt; '1850 Not Stated Raw'!A1226:Q1226))</f>
        <v>0</v>
      </c>
    </row>
    <row r="1227" spans="1:18">
      <c r="A1227">
        <v>8</v>
      </c>
      <c r="B1227">
        <v>204</v>
      </c>
      <c r="C1227">
        <v>219</v>
      </c>
      <c r="D1227" t="s">
        <v>519</v>
      </c>
      <c r="E1227" t="s">
        <v>831</v>
      </c>
      <c r="F1227">
        <v>48</v>
      </c>
      <c r="G1227">
        <v>1802</v>
      </c>
      <c r="H1227" t="s">
        <v>19</v>
      </c>
      <c r="I1227" t="s">
        <v>20</v>
      </c>
      <c r="J1227" t="s">
        <v>32</v>
      </c>
      <c r="K1227" t="s">
        <v>33</v>
      </c>
      <c r="M1227" t="s">
        <v>41</v>
      </c>
      <c r="Q1227" t="s">
        <v>832</v>
      </c>
      <c r="R1227" cm="1">
        <f t="array" ref="R1227">SUMPRODUCT(--('1850 Not Stated Clean'!A1227:Q1227 &lt;&gt; '1850 Not Stated Raw'!A1227:Q1227))</f>
        <v>2</v>
      </c>
    </row>
    <row r="1228" spans="1:18">
      <c r="A1228">
        <v>9</v>
      </c>
      <c r="B1228">
        <v>204</v>
      </c>
      <c r="C1228">
        <v>219</v>
      </c>
      <c r="D1228" t="s">
        <v>726</v>
      </c>
      <c r="E1228" t="s">
        <v>831</v>
      </c>
      <c r="F1228">
        <v>64</v>
      </c>
      <c r="G1228">
        <v>1786</v>
      </c>
      <c r="H1228" t="s">
        <v>24</v>
      </c>
      <c r="I1228" t="s">
        <v>20</v>
      </c>
      <c r="M1228" t="s">
        <v>41</v>
      </c>
      <c r="R1228" cm="1">
        <f t="array" ref="R1228">SUMPRODUCT(--('1850 Not Stated Clean'!A1228:Q1228 &lt;&gt; '1850 Not Stated Raw'!A1228:Q1228))</f>
        <v>1</v>
      </c>
    </row>
    <row r="1229" spans="1:18">
      <c r="A1229">
        <v>10</v>
      </c>
      <c r="B1229">
        <v>205</v>
      </c>
      <c r="C1229">
        <v>220</v>
      </c>
      <c r="D1229" t="s">
        <v>95</v>
      </c>
      <c r="E1229" t="s">
        <v>833</v>
      </c>
      <c r="F1229">
        <v>43</v>
      </c>
      <c r="G1229">
        <v>1807</v>
      </c>
      <c r="H1229" t="s">
        <v>19</v>
      </c>
      <c r="I1229" t="s">
        <v>20</v>
      </c>
      <c r="J1229" t="s">
        <v>89</v>
      </c>
      <c r="K1229" t="s">
        <v>33</v>
      </c>
      <c r="M1229" t="s">
        <v>87</v>
      </c>
      <c r="R1229" cm="1">
        <f t="array" ref="R1229">SUMPRODUCT(--('1850 Not Stated Clean'!A1229:Q1229 &lt;&gt; '1850 Not Stated Raw'!A1229:Q1229))</f>
        <v>1</v>
      </c>
    </row>
    <row r="1230" spans="1:18">
      <c r="A1230">
        <v>11</v>
      </c>
      <c r="B1230">
        <v>205</v>
      </c>
      <c r="C1230">
        <v>220</v>
      </c>
      <c r="D1230" t="s">
        <v>834</v>
      </c>
      <c r="E1230" t="s">
        <v>833</v>
      </c>
      <c r="F1230">
        <v>46</v>
      </c>
      <c r="G1230">
        <v>1804</v>
      </c>
      <c r="H1230" t="s">
        <v>24</v>
      </c>
      <c r="I1230" t="s">
        <v>20</v>
      </c>
      <c r="M1230" t="s">
        <v>36</v>
      </c>
      <c r="R1230" cm="1">
        <f t="array" ref="R1230">SUMPRODUCT(--('1850 Not Stated Clean'!A1230:Q1230 &lt;&gt; '1850 Not Stated Raw'!A1230:Q1230))</f>
        <v>0</v>
      </c>
    </row>
    <row r="1231" spans="1:18">
      <c r="A1231">
        <v>12</v>
      </c>
      <c r="B1231">
        <v>205</v>
      </c>
      <c r="C1231">
        <v>220</v>
      </c>
      <c r="D1231" t="s">
        <v>206</v>
      </c>
      <c r="E1231" t="s">
        <v>833</v>
      </c>
      <c r="F1231">
        <v>21</v>
      </c>
      <c r="G1231">
        <v>1829</v>
      </c>
      <c r="H1231" t="s">
        <v>19</v>
      </c>
      <c r="I1231" t="s">
        <v>20</v>
      </c>
      <c r="M1231" t="s">
        <v>41</v>
      </c>
      <c r="R1231" cm="1">
        <f t="array" ref="R1231">SUMPRODUCT(--('1850 Not Stated Clean'!A1231:Q1231 &lt;&gt; '1850 Not Stated Raw'!A1231:Q1231))</f>
        <v>3</v>
      </c>
    </row>
    <row r="1232" spans="1:18">
      <c r="A1232">
        <v>13</v>
      </c>
      <c r="B1232">
        <v>205</v>
      </c>
      <c r="C1232">
        <v>220</v>
      </c>
      <c r="D1232" t="s">
        <v>479</v>
      </c>
      <c r="E1232" t="s">
        <v>833</v>
      </c>
      <c r="F1232">
        <v>16</v>
      </c>
      <c r="G1232">
        <v>1834</v>
      </c>
      <c r="H1232" t="s">
        <v>24</v>
      </c>
      <c r="I1232" t="s">
        <v>20</v>
      </c>
      <c r="M1232" t="s">
        <v>66</v>
      </c>
      <c r="R1232" cm="1">
        <f t="array" ref="R1232">SUMPRODUCT(--('1850 Not Stated Clean'!A1232:Q1232 &lt;&gt; '1850 Not Stated Raw'!A1232:Q1232))</f>
        <v>1</v>
      </c>
    </row>
    <row r="1233" spans="1:18">
      <c r="A1233">
        <v>14</v>
      </c>
      <c r="B1233">
        <v>205</v>
      </c>
      <c r="C1233">
        <v>220</v>
      </c>
      <c r="D1233" t="s">
        <v>835</v>
      </c>
      <c r="E1233" t="s">
        <v>833</v>
      </c>
      <c r="F1233">
        <v>14</v>
      </c>
      <c r="G1233">
        <v>1836</v>
      </c>
      <c r="H1233" t="s">
        <v>24</v>
      </c>
      <c r="I1233" t="s">
        <v>20</v>
      </c>
      <c r="M1233" t="s">
        <v>66</v>
      </c>
      <c r="R1233" cm="1">
        <f t="array" ref="R1233">SUMPRODUCT(--('1850 Not Stated Clean'!A1233:Q1233 &lt;&gt; '1850 Not Stated Raw'!A1233:Q1233))</f>
        <v>1</v>
      </c>
    </row>
    <row r="1234" spans="1:18">
      <c r="A1234">
        <v>15</v>
      </c>
      <c r="B1234">
        <v>205</v>
      </c>
      <c r="C1234">
        <v>220</v>
      </c>
      <c r="D1234" t="s">
        <v>836</v>
      </c>
      <c r="E1234" t="s">
        <v>833</v>
      </c>
      <c r="F1234">
        <v>11</v>
      </c>
      <c r="G1234">
        <v>1839</v>
      </c>
      <c r="H1234" t="s">
        <v>19</v>
      </c>
      <c r="I1234" t="s">
        <v>20</v>
      </c>
      <c r="M1234" t="s">
        <v>66</v>
      </c>
      <c r="R1234" cm="1">
        <f t="array" ref="R1234">SUMPRODUCT(--('1850 Not Stated Clean'!A1234:Q1234 &lt;&gt; '1850 Not Stated Raw'!A1234:Q1234))</f>
        <v>1</v>
      </c>
    </row>
    <row r="1235" spans="1:18">
      <c r="A1235">
        <v>16</v>
      </c>
      <c r="B1235">
        <v>205</v>
      </c>
      <c r="C1235">
        <v>220</v>
      </c>
      <c r="D1235" t="s">
        <v>837</v>
      </c>
      <c r="E1235" t="s">
        <v>833</v>
      </c>
      <c r="F1235">
        <v>6</v>
      </c>
      <c r="G1235">
        <v>1844</v>
      </c>
      <c r="H1235" t="s">
        <v>19</v>
      </c>
      <c r="I1235" t="s">
        <v>20</v>
      </c>
      <c r="M1235" t="s">
        <v>66</v>
      </c>
      <c r="R1235" cm="1">
        <f t="array" ref="R1235">SUMPRODUCT(--('1850 Not Stated Clean'!A1235:Q1235 &lt;&gt; '1850 Not Stated Raw'!A1235:Q1235))</f>
        <v>0</v>
      </c>
    </row>
    <row r="1236" spans="1:18">
      <c r="A1236">
        <v>17</v>
      </c>
      <c r="B1236">
        <v>205</v>
      </c>
      <c r="C1236">
        <v>220</v>
      </c>
      <c r="D1236" t="s">
        <v>838</v>
      </c>
      <c r="E1236" t="s">
        <v>833</v>
      </c>
      <c r="F1236">
        <v>4</v>
      </c>
      <c r="G1236">
        <v>1846</v>
      </c>
      <c r="H1236" t="s">
        <v>24</v>
      </c>
      <c r="I1236" t="s">
        <v>20</v>
      </c>
      <c r="M1236" t="s">
        <v>66</v>
      </c>
      <c r="R1236" cm="1">
        <f t="array" ref="R1236">SUMPRODUCT(--('1850 Not Stated Clean'!A1236:Q1236 &lt;&gt; '1850 Not Stated Raw'!A1236:Q1236))</f>
        <v>0</v>
      </c>
    </row>
    <row r="1237" spans="1:18">
      <c r="A1237">
        <v>18</v>
      </c>
      <c r="B1237">
        <v>205</v>
      </c>
      <c r="C1237">
        <v>220</v>
      </c>
      <c r="D1237" t="s">
        <v>839</v>
      </c>
      <c r="E1237" t="s">
        <v>833</v>
      </c>
      <c r="F1237">
        <v>0</v>
      </c>
      <c r="G1237">
        <v>1850</v>
      </c>
      <c r="H1237" t="s">
        <v>19</v>
      </c>
      <c r="I1237" t="s">
        <v>20</v>
      </c>
      <c r="M1237" t="s">
        <v>66</v>
      </c>
      <c r="R1237" cm="1">
        <f t="array" ref="R1237">SUMPRODUCT(--('1850 Not Stated Clean'!A1237:Q1237 &lt;&gt; '1850 Not Stated Raw'!A1237:Q1237))</f>
        <v>1</v>
      </c>
    </row>
    <row r="1238" spans="1:18">
      <c r="A1238">
        <v>19</v>
      </c>
      <c r="B1238">
        <v>205</v>
      </c>
      <c r="C1238">
        <v>221</v>
      </c>
      <c r="D1238" t="s">
        <v>354</v>
      </c>
      <c r="E1238" t="s">
        <v>840</v>
      </c>
      <c r="F1238">
        <v>27</v>
      </c>
      <c r="G1238">
        <v>1823</v>
      </c>
      <c r="H1238" t="s">
        <v>19</v>
      </c>
      <c r="I1238" t="s">
        <v>20</v>
      </c>
      <c r="J1238" t="s">
        <v>32</v>
      </c>
      <c r="K1238" t="s">
        <v>33</v>
      </c>
      <c r="M1238" t="s">
        <v>41</v>
      </c>
      <c r="R1238" cm="1">
        <f t="array" ref="R1238">SUMPRODUCT(--('1850 Not Stated Clean'!A1238:Q1238 &lt;&gt; '1850 Not Stated Raw'!A1238:Q1238))</f>
        <v>0</v>
      </c>
    </row>
    <row r="1239" spans="1:18">
      <c r="A1239">
        <v>20</v>
      </c>
      <c r="B1239">
        <v>205</v>
      </c>
      <c r="C1239">
        <v>221</v>
      </c>
      <c r="D1239" t="s">
        <v>841</v>
      </c>
      <c r="E1239" t="s">
        <v>840</v>
      </c>
      <c r="F1239">
        <v>23</v>
      </c>
      <c r="G1239">
        <v>1827</v>
      </c>
      <c r="H1239" t="s">
        <v>24</v>
      </c>
      <c r="I1239" t="s">
        <v>20</v>
      </c>
      <c r="M1239" t="s">
        <v>41</v>
      </c>
      <c r="R1239" cm="1">
        <f t="array" ref="R1239">SUMPRODUCT(--('1850 Not Stated Clean'!A1239:Q1239 &lt;&gt; '1850 Not Stated Raw'!A1239:Q1239))</f>
        <v>0</v>
      </c>
    </row>
    <row r="1240" spans="1:18">
      <c r="A1240">
        <v>21</v>
      </c>
      <c r="B1240">
        <v>205</v>
      </c>
      <c r="C1240">
        <v>221</v>
      </c>
      <c r="D1240" t="s">
        <v>331</v>
      </c>
      <c r="E1240" t="s">
        <v>840</v>
      </c>
      <c r="F1240">
        <v>4</v>
      </c>
      <c r="G1240">
        <v>1846</v>
      </c>
      <c r="H1240" t="s">
        <v>24</v>
      </c>
      <c r="I1240" t="s">
        <v>20</v>
      </c>
      <c r="M1240" t="s">
        <v>66</v>
      </c>
      <c r="R1240" cm="1">
        <f t="array" ref="R1240">SUMPRODUCT(--('1850 Not Stated Clean'!A1240:Q1240 &lt;&gt; '1850 Not Stated Raw'!A1240:Q1240))</f>
        <v>0</v>
      </c>
    </row>
    <row r="1241" spans="1:18">
      <c r="A1241">
        <v>22</v>
      </c>
      <c r="B1241">
        <v>205</v>
      </c>
      <c r="C1241">
        <v>221</v>
      </c>
      <c r="D1241" t="s">
        <v>842</v>
      </c>
      <c r="E1241" t="s">
        <v>840</v>
      </c>
      <c r="F1241">
        <v>2</v>
      </c>
      <c r="G1241">
        <v>1848</v>
      </c>
      <c r="H1241" t="s">
        <v>19</v>
      </c>
      <c r="I1241" t="s">
        <v>20</v>
      </c>
      <c r="M1241" t="s">
        <v>66</v>
      </c>
      <c r="R1241" cm="1">
        <f t="array" ref="R1241">SUMPRODUCT(--('1850 Not Stated Clean'!A1241:Q1241 &lt;&gt; '1850 Not Stated Raw'!A1241:Q1241))</f>
        <v>0</v>
      </c>
    </row>
    <row r="1242" spans="1:18">
      <c r="A1242">
        <v>23</v>
      </c>
      <c r="B1242">
        <v>205</v>
      </c>
      <c r="C1242">
        <v>221</v>
      </c>
      <c r="D1242" t="s">
        <v>374</v>
      </c>
      <c r="E1242" t="s">
        <v>833</v>
      </c>
      <c r="F1242">
        <v>76</v>
      </c>
      <c r="G1242">
        <v>1774</v>
      </c>
      <c r="H1242" t="s">
        <v>24</v>
      </c>
      <c r="I1242" t="s">
        <v>20</v>
      </c>
      <c r="M1242" t="s">
        <v>87</v>
      </c>
      <c r="R1242" cm="1">
        <f t="array" ref="R1242">SUMPRODUCT(--('1850 Not Stated Clean'!A1242:Q1242 &lt;&gt; '1850 Not Stated Raw'!A1242:Q1242))</f>
        <v>0</v>
      </c>
    </row>
    <row r="1243" spans="1:18">
      <c r="A1243">
        <v>24</v>
      </c>
      <c r="B1243">
        <v>206</v>
      </c>
      <c r="C1243">
        <v>222</v>
      </c>
      <c r="D1243" t="s">
        <v>374</v>
      </c>
      <c r="E1243" t="s">
        <v>829</v>
      </c>
      <c r="F1243">
        <v>59</v>
      </c>
      <c r="G1243">
        <v>1791</v>
      </c>
      <c r="H1243" t="s">
        <v>24</v>
      </c>
      <c r="I1243" t="s">
        <v>20</v>
      </c>
      <c r="M1243" t="s">
        <v>77</v>
      </c>
      <c r="R1243" cm="1">
        <f t="array" ref="R1243">SUMPRODUCT(--('1850 Not Stated Clean'!A1243:Q1243 &lt;&gt; '1850 Not Stated Raw'!A1243:Q1243))</f>
        <v>0</v>
      </c>
    </row>
    <row r="1244" spans="1:18">
      <c r="A1244">
        <v>25</v>
      </c>
      <c r="B1244">
        <v>206</v>
      </c>
      <c r="C1244">
        <v>222</v>
      </c>
      <c r="D1244" t="s">
        <v>843</v>
      </c>
      <c r="E1244" t="s">
        <v>829</v>
      </c>
      <c r="F1244">
        <v>31</v>
      </c>
      <c r="G1244">
        <v>1819</v>
      </c>
      <c r="H1244" t="s">
        <v>19</v>
      </c>
      <c r="I1244" t="s">
        <v>20</v>
      </c>
      <c r="J1244" t="s">
        <v>89</v>
      </c>
      <c r="K1244" t="s">
        <v>33</v>
      </c>
      <c r="L1244">
        <v>3530</v>
      </c>
      <c r="M1244" t="s">
        <v>38</v>
      </c>
      <c r="R1244" cm="1">
        <f t="array" ref="R1244">SUMPRODUCT(--('1850 Not Stated Clean'!A1244:Q1244 &lt;&gt; '1850 Not Stated Raw'!A1244:Q1244))</f>
        <v>1</v>
      </c>
    </row>
    <row r="1245" spans="1:18">
      <c r="A1245">
        <v>26</v>
      </c>
      <c r="B1245">
        <v>206</v>
      </c>
      <c r="C1245">
        <v>222</v>
      </c>
      <c r="D1245" t="s">
        <v>844</v>
      </c>
      <c r="E1245" t="s">
        <v>829</v>
      </c>
      <c r="F1245">
        <v>22</v>
      </c>
      <c r="G1245">
        <v>1828</v>
      </c>
      <c r="H1245" t="s">
        <v>19</v>
      </c>
      <c r="I1245" t="s">
        <v>20</v>
      </c>
      <c r="J1245" t="s">
        <v>89</v>
      </c>
      <c r="K1245" t="s">
        <v>33</v>
      </c>
      <c r="L1245">
        <v>1755</v>
      </c>
      <c r="M1245" t="s">
        <v>38</v>
      </c>
      <c r="R1245" cm="1">
        <f t="array" ref="R1245">SUMPRODUCT(--('1850 Not Stated Clean'!A1245:Q1245 &lt;&gt; '1850 Not Stated Raw'!A1245:Q1245))</f>
        <v>0</v>
      </c>
    </row>
    <row r="1246" spans="1:18">
      <c r="A1246">
        <v>27</v>
      </c>
      <c r="B1246">
        <v>206</v>
      </c>
      <c r="C1246">
        <v>222</v>
      </c>
      <c r="D1246" t="s">
        <v>127</v>
      </c>
      <c r="E1246" t="s">
        <v>829</v>
      </c>
      <c r="F1246">
        <v>20</v>
      </c>
      <c r="G1246">
        <v>1830</v>
      </c>
      <c r="H1246" t="s">
        <v>19</v>
      </c>
      <c r="I1246" t="s">
        <v>20</v>
      </c>
      <c r="J1246" t="s">
        <v>89</v>
      </c>
      <c r="K1246" t="s">
        <v>33</v>
      </c>
      <c r="L1246">
        <v>1755</v>
      </c>
      <c r="M1246" t="s">
        <v>38</v>
      </c>
      <c r="R1246" cm="1">
        <f t="array" ref="R1246">SUMPRODUCT(--('1850 Not Stated Clean'!A1246:Q1246 &lt;&gt; '1850 Not Stated Raw'!A1246:Q1246))</f>
        <v>0</v>
      </c>
    </row>
    <row r="1247" spans="1:18">
      <c r="A1247">
        <v>28</v>
      </c>
      <c r="B1247">
        <v>207</v>
      </c>
      <c r="C1247">
        <v>223</v>
      </c>
      <c r="D1247" t="s">
        <v>75</v>
      </c>
      <c r="E1247" t="s">
        <v>588</v>
      </c>
      <c r="F1247">
        <v>42</v>
      </c>
      <c r="G1247">
        <v>1808</v>
      </c>
      <c r="H1247" t="s">
        <v>19</v>
      </c>
      <c r="I1247" t="s">
        <v>20</v>
      </c>
      <c r="J1247" t="s">
        <v>32</v>
      </c>
      <c r="K1247" t="s">
        <v>33</v>
      </c>
      <c r="L1247">
        <v>11000</v>
      </c>
      <c r="M1247" t="s">
        <v>41</v>
      </c>
      <c r="R1247" cm="1">
        <f t="array" ref="R1247">SUMPRODUCT(--('1850 Not Stated Clean'!A1247:Q1247 &lt;&gt; '1850 Not Stated Raw'!A1247:Q1247))</f>
        <v>0</v>
      </c>
    </row>
    <row r="1248" spans="1:18">
      <c r="A1248">
        <v>29</v>
      </c>
      <c r="B1248">
        <v>207</v>
      </c>
      <c r="C1248">
        <v>223</v>
      </c>
      <c r="D1248" t="s">
        <v>371</v>
      </c>
      <c r="E1248" t="s">
        <v>588</v>
      </c>
      <c r="F1248">
        <v>37</v>
      </c>
      <c r="G1248">
        <v>1813</v>
      </c>
      <c r="H1248" t="s">
        <v>24</v>
      </c>
      <c r="I1248" t="s">
        <v>20</v>
      </c>
      <c r="M1248" t="s">
        <v>41</v>
      </c>
      <c r="R1248" cm="1">
        <f t="array" ref="R1248">SUMPRODUCT(--('1850 Not Stated Clean'!A1248:Q1248 &lt;&gt; '1850 Not Stated Raw'!A1248:Q1248))</f>
        <v>0</v>
      </c>
    </row>
    <row r="1249" spans="1:18">
      <c r="A1249">
        <v>30</v>
      </c>
      <c r="B1249">
        <v>207</v>
      </c>
      <c r="C1249">
        <v>223</v>
      </c>
      <c r="D1249" t="s">
        <v>845</v>
      </c>
      <c r="E1249" t="s">
        <v>846</v>
      </c>
      <c r="F1249">
        <v>13</v>
      </c>
      <c r="G1249">
        <v>1837</v>
      </c>
      <c r="H1249" t="s">
        <v>24</v>
      </c>
      <c r="I1249" t="s">
        <v>20</v>
      </c>
      <c r="M1249" t="s">
        <v>27</v>
      </c>
      <c r="O1249" t="s">
        <v>57</v>
      </c>
      <c r="R1249" cm="1">
        <f t="array" ref="R1249">SUMPRODUCT(--('1850 Not Stated Clean'!A1249:Q1249 &lt;&gt; '1850 Not Stated Raw'!A1249:Q1249))</f>
        <v>0</v>
      </c>
    </row>
    <row r="1250" spans="1:18">
      <c r="A1250">
        <v>31</v>
      </c>
      <c r="B1250">
        <v>207</v>
      </c>
      <c r="C1250">
        <v>223</v>
      </c>
      <c r="D1250" t="s">
        <v>847</v>
      </c>
      <c r="E1250" t="s">
        <v>846</v>
      </c>
      <c r="F1250">
        <v>10</v>
      </c>
      <c r="G1250">
        <v>1840</v>
      </c>
      <c r="H1250" t="s">
        <v>19</v>
      </c>
      <c r="I1250" t="s">
        <v>20</v>
      </c>
      <c r="M1250" t="s">
        <v>27</v>
      </c>
      <c r="O1250" t="s">
        <v>57</v>
      </c>
      <c r="R1250" cm="1">
        <f t="array" ref="R1250">SUMPRODUCT(--('1850 Not Stated Clean'!A1250:Q1250 &lt;&gt; '1850 Not Stated Raw'!A1250:Q1250))</f>
        <v>0</v>
      </c>
    </row>
    <row r="1251" spans="1:18">
      <c r="A1251">
        <v>32</v>
      </c>
      <c r="B1251">
        <v>207</v>
      </c>
      <c r="C1251">
        <v>223</v>
      </c>
      <c r="D1251" t="s">
        <v>1363</v>
      </c>
      <c r="E1251" t="s">
        <v>588</v>
      </c>
      <c r="F1251">
        <v>7</v>
      </c>
      <c r="G1251">
        <v>1843</v>
      </c>
      <c r="H1251" t="s">
        <v>24</v>
      </c>
      <c r="I1251" t="s">
        <v>20</v>
      </c>
      <c r="M1251" t="s">
        <v>27</v>
      </c>
      <c r="O1251" t="s">
        <v>57</v>
      </c>
      <c r="R1251" cm="1">
        <f t="array" ref="R1251">SUMPRODUCT(--('1850 Not Stated Clean'!A1251:Q1251 &lt;&gt; '1850 Not Stated Raw'!A1251:Q1251))</f>
        <v>1</v>
      </c>
    </row>
    <row r="1252" spans="1:18">
      <c r="A1252">
        <v>33</v>
      </c>
      <c r="B1252">
        <v>207</v>
      </c>
      <c r="C1252">
        <v>223</v>
      </c>
      <c r="D1252" t="s">
        <v>371</v>
      </c>
      <c r="E1252" t="s">
        <v>588</v>
      </c>
      <c r="F1252">
        <v>5</v>
      </c>
      <c r="G1252">
        <v>1845</v>
      </c>
      <c r="H1252" t="s">
        <v>24</v>
      </c>
      <c r="I1252" t="s">
        <v>20</v>
      </c>
      <c r="M1252" t="s">
        <v>27</v>
      </c>
      <c r="O1252" t="s">
        <v>57</v>
      </c>
      <c r="R1252" cm="1">
        <f t="array" ref="R1252">SUMPRODUCT(--('1850 Not Stated Clean'!A1252:Q1252 &lt;&gt; '1850 Not Stated Raw'!A1252:Q1252))</f>
        <v>0</v>
      </c>
    </row>
    <row r="1253" spans="1:18">
      <c r="A1253">
        <v>34</v>
      </c>
      <c r="B1253">
        <v>207</v>
      </c>
      <c r="C1253">
        <v>223</v>
      </c>
      <c r="D1253" t="s">
        <v>46</v>
      </c>
      <c r="E1253" t="s">
        <v>588</v>
      </c>
      <c r="F1253">
        <v>2</v>
      </c>
      <c r="G1253">
        <v>1848</v>
      </c>
      <c r="H1253" t="s">
        <v>19</v>
      </c>
      <c r="I1253" t="s">
        <v>20</v>
      </c>
      <c r="M1253" t="s">
        <v>27</v>
      </c>
      <c r="R1253" cm="1">
        <f t="array" ref="R1253">SUMPRODUCT(--('1850 Not Stated Clean'!A1253:Q1253 &lt;&gt; '1850 Not Stated Raw'!A1253:Q1253))</f>
        <v>0</v>
      </c>
    </row>
    <row r="1254" spans="1:18">
      <c r="A1254">
        <v>35</v>
      </c>
      <c r="B1254">
        <v>208</v>
      </c>
      <c r="C1254">
        <v>224</v>
      </c>
      <c r="D1254" t="s">
        <v>849</v>
      </c>
      <c r="E1254" t="s">
        <v>850</v>
      </c>
      <c r="F1254">
        <v>27</v>
      </c>
      <c r="G1254">
        <v>1823</v>
      </c>
      <c r="H1254" t="s">
        <v>19</v>
      </c>
      <c r="I1254" t="s">
        <v>20</v>
      </c>
      <c r="J1254" t="s">
        <v>32</v>
      </c>
      <c r="K1254" t="s">
        <v>33</v>
      </c>
      <c r="M1254" t="s">
        <v>36</v>
      </c>
      <c r="R1254" cm="1">
        <f t="array" ref="R1254">SUMPRODUCT(--('1850 Not Stated Clean'!A1254:Q1254 &lt;&gt; '1850 Not Stated Raw'!A1254:Q1254))</f>
        <v>0</v>
      </c>
    </row>
    <row r="1255" spans="1:18">
      <c r="A1255">
        <v>36</v>
      </c>
      <c r="B1255">
        <v>208</v>
      </c>
      <c r="C1255">
        <v>224</v>
      </c>
      <c r="D1255" t="s">
        <v>632</v>
      </c>
      <c r="E1255" t="s">
        <v>850</v>
      </c>
      <c r="F1255">
        <v>23</v>
      </c>
      <c r="G1255">
        <v>1827</v>
      </c>
      <c r="H1255" t="s">
        <v>24</v>
      </c>
      <c r="I1255" t="s">
        <v>20</v>
      </c>
      <c r="M1255" t="s">
        <v>66</v>
      </c>
      <c r="R1255" cm="1">
        <f t="array" ref="R1255">SUMPRODUCT(--('1850 Not Stated Clean'!A1255:Q1255 &lt;&gt; '1850 Not Stated Raw'!A1255:Q1255))</f>
        <v>0</v>
      </c>
    </row>
    <row r="1256" spans="1:18">
      <c r="A1256">
        <v>37</v>
      </c>
      <c r="B1256">
        <v>208</v>
      </c>
      <c r="C1256">
        <v>224</v>
      </c>
      <c r="D1256" t="s">
        <v>46</v>
      </c>
      <c r="E1256" t="s">
        <v>850</v>
      </c>
      <c r="F1256">
        <v>5</v>
      </c>
      <c r="G1256">
        <v>1845</v>
      </c>
      <c r="H1256" t="s">
        <v>19</v>
      </c>
      <c r="I1256" t="s">
        <v>20</v>
      </c>
      <c r="M1256" t="s">
        <v>66</v>
      </c>
      <c r="R1256" cm="1">
        <f t="array" ref="R1256">SUMPRODUCT(--('1850 Not Stated Clean'!A1256:Q1256 &lt;&gt; '1850 Not Stated Raw'!A1256:Q1256))</f>
        <v>0</v>
      </c>
    </row>
    <row r="1257" spans="1:18">
      <c r="A1257">
        <v>38</v>
      </c>
      <c r="B1257">
        <v>208</v>
      </c>
      <c r="C1257">
        <v>224</v>
      </c>
      <c r="D1257" t="s">
        <v>851</v>
      </c>
      <c r="E1257" t="s">
        <v>850</v>
      </c>
      <c r="F1257">
        <v>1</v>
      </c>
      <c r="G1257">
        <v>1849</v>
      </c>
      <c r="H1257" t="s">
        <v>19</v>
      </c>
      <c r="I1257" t="s">
        <v>20</v>
      </c>
      <c r="M1257" t="s">
        <v>66</v>
      </c>
      <c r="R1257" cm="1">
        <f t="array" ref="R1257">SUMPRODUCT(--('1850 Not Stated Clean'!A1257:Q1257 &lt;&gt; '1850 Not Stated Raw'!A1257:Q1257))</f>
        <v>0</v>
      </c>
    </row>
    <row r="1258" spans="1:18">
      <c r="A1258">
        <v>39</v>
      </c>
      <c r="B1258">
        <v>209</v>
      </c>
      <c r="C1258">
        <v>225</v>
      </c>
      <c r="D1258" t="s">
        <v>46</v>
      </c>
      <c r="E1258" t="s">
        <v>852</v>
      </c>
      <c r="F1258">
        <v>20</v>
      </c>
      <c r="G1258">
        <v>1830</v>
      </c>
      <c r="H1258" t="s">
        <v>19</v>
      </c>
      <c r="I1258" t="s">
        <v>20</v>
      </c>
      <c r="J1258" t="s">
        <v>32</v>
      </c>
      <c r="K1258" t="s">
        <v>33</v>
      </c>
      <c r="M1258" t="s">
        <v>36</v>
      </c>
      <c r="N1258" t="s">
        <v>57</v>
      </c>
      <c r="R1258" cm="1">
        <f t="array" ref="R1258">SUMPRODUCT(--('1850 Not Stated Clean'!A1258:Q1258 &lt;&gt; '1850 Not Stated Raw'!A1258:Q1258))</f>
        <v>0</v>
      </c>
    </row>
    <row r="1259" spans="1:18">
      <c r="A1259">
        <v>40</v>
      </c>
      <c r="B1259">
        <v>209</v>
      </c>
      <c r="C1259">
        <v>225</v>
      </c>
      <c r="D1259" t="s">
        <v>632</v>
      </c>
      <c r="E1259" t="s">
        <v>852</v>
      </c>
      <c r="F1259">
        <v>18</v>
      </c>
      <c r="G1259">
        <v>1832</v>
      </c>
      <c r="H1259" t="s">
        <v>24</v>
      </c>
      <c r="I1259" t="s">
        <v>20</v>
      </c>
      <c r="M1259" t="s">
        <v>66</v>
      </c>
      <c r="N1259" t="s">
        <v>57</v>
      </c>
      <c r="R1259" cm="1">
        <f t="array" ref="R1259">SUMPRODUCT(--('1850 Not Stated Clean'!A1259:Q1259 &lt;&gt; '1850 Not Stated Raw'!A1259:Q1259))</f>
        <v>0</v>
      </c>
    </row>
    <row r="1260" spans="1:18">
      <c r="A1260">
        <v>41</v>
      </c>
      <c r="B1260">
        <v>210</v>
      </c>
      <c r="C1260">
        <v>226</v>
      </c>
      <c r="D1260" t="s">
        <v>95</v>
      </c>
      <c r="E1260" t="s">
        <v>853</v>
      </c>
      <c r="F1260">
        <v>29</v>
      </c>
      <c r="G1260">
        <v>1821</v>
      </c>
      <c r="H1260" t="s">
        <v>19</v>
      </c>
      <c r="I1260" t="s">
        <v>20</v>
      </c>
      <c r="J1260" t="s">
        <v>32</v>
      </c>
      <c r="K1260" t="s">
        <v>33</v>
      </c>
      <c r="M1260" t="s">
        <v>41</v>
      </c>
      <c r="P1260" t="s">
        <v>57</v>
      </c>
      <c r="R1260" cm="1">
        <f t="array" ref="R1260">SUMPRODUCT(--('1850 Not Stated Clean'!A1260:Q1260 &lt;&gt; '1850 Not Stated Raw'!A1260:Q1260))</f>
        <v>0</v>
      </c>
    </row>
    <row r="1261" spans="1:18">
      <c r="A1261">
        <v>42</v>
      </c>
      <c r="B1261">
        <v>210</v>
      </c>
      <c r="C1261">
        <v>226</v>
      </c>
      <c r="D1261" t="s">
        <v>374</v>
      </c>
      <c r="E1261" t="s">
        <v>853</v>
      </c>
      <c r="F1261">
        <v>32</v>
      </c>
      <c r="G1261">
        <v>1818</v>
      </c>
      <c r="H1261" t="s">
        <v>24</v>
      </c>
      <c r="I1261" t="s">
        <v>20</v>
      </c>
      <c r="M1261" t="s">
        <v>41</v>
      </c>
      <c r="P1261" t="s">
        <v>57</v>
      </c>
      <c r="R1261" cm="1">
        <f t="array" ref="R1261">SUMPRODUCT(--('1850 Not Stated Clean'!A1261:Q1261 &lt;&gt; '1850 Not Stated Raw'!A1261:Q1261))</f>
        <v>0</v>
      </c>
    </row>
    <row r="1262" spans="1:18">
      <c r="A1262">
        <v>1</v>
      </c>
      <c r="B1262">
        <v>210</v>
      </c>
      <c r="C1262">
        <v>226</v>
      </c>
      <c r="D1262" t="s">
        <v>305</v>
      </c>
      <c r="E1262" t="s">
        <v>853</v>
      </c>
      <c r="F1262">
        <v>7</v>
      </c>
      <c r="G1262">
        <v>1843</v>
      </c>
      <c r="H1262" t="s">
        <v>24</v>
      </c>
      <c r="I1262" t="s">
        <v>20</v>
      </c>
      <c r="M1262" t="s">
        <v>41</v>
      </c>
      <c r="R1262" cm="1">
        <f t="array" ref="R1262">SUMPRODUCT(--('1850 Not Stated Clean'!A1262:Q1262 &lt;&gt; '1850 Not Stated Raw'!A1262:Q1262))</f>
        <v>0</v>
      </c>
    </row>
    <row r="1263" spans="1:18">
      <c r="A1263">
        <v>2</v>
      </c>
      <c r="B1263">
        <v>210</v>
      </c>
      <c r="C1263">
        <v>226</v>
      </c>
      <c r="D1263" t="s">
        <v>854</v>
      </c>
      <c r="E1263" t="s">
        <v>853</v>
      </c>
      <c r="F1263">
        <v>4</v>
      </c>
      <c r="G1263">
        <v>1846</v>
      </c>
      <c r="H1263" t="s">
        <v>19</v>
      </c>
      <c r="I1263" t="s">
        <v>20</v>
      </c>
      <c r="M1263" t="s">
        <v>41</v>
      </c>
      <c r="R1263" cm="1">
        <f t="array" ref="R1263">SUMPRODUCT(--('1850 Not Stated Clean'!A1263:Q1263 &lt;&gt; '1850 Not Stated Raw'!A1263:Q1263))</f>
        <v>0</v>
      </c>
    </row>
    <row r="1264" spans="1:18">
      <c r="A1264">
        <v>3</v>
      </c>
      <c r="B1264">
        <v>210</v>
      </c>
      <c r="C1264">
        <v>226</v>
      </c>
      <c r="D1264" t="s">
        <v>632</v>
      </c>
      <c r="E1264" t="s">
        <v>853</v>
      </c>
      <c r="F1264">
        <v>1</v>
      </c>
      <c r="G1264">
        <v>1849</v>
      </c>
      <c r="H1264" t="s">
        <v>24</v>
      </c>
      <c r="I1264" t="s">
        <v>20</v>
      </c>
      <c r="M1264" t="s">
        <v>27</v>
      </c>
      <c r="R1264" cm="1">
        <f t="array" ref="R1264">SUMPRODUCT(--('1850 Not Stated Clean'!A1264:Q1264 &lt;&gt; '1850 Not Stated Raw'!A1264:Q1264))</f>
        <v>0</v>
      </c>
    </row>
    <row r="1265" spans="1:18">
      <c r="A1265">
        <v>4</v>
      </c>
      <c r="B1265">
        <v>211</v>
      </c>
      <c r="C1265">
        <v>227</v>
      </c>
      <c r="D1265" t="s">
        <v>855</v>
      </c>
      <c r="E1265" t="s">
        <v>856</v>
      </c>
      <c r="F1265">
        <v>42</v>
      </c>
      <c r="G1265">
        <v>1808</v>
      </c>
      <c r="H1265" t="s">
        <v>19</v>
      </c>
      <c r="I1265" t="s">
        <v>20</v>
      </c>
      <c r="J1265" t="s">
        <v>32</v>
      </c>
      <c r="K1265" t="s">
        <v>33</v>
      </c>
      <c r="L1265">
        <v>300</v>
      </c>
      <c r="M1265" t="s">
        <v>116</v>
      </c>
      <c r="R1265" cm="1">
        <f t="array" ref="R1265">SUMPRODUCT(--('1850 Not Stated Clean'!A1265:Q1265 &lt;&gt; '1850 Not Stated Raw'!A1265:Q1265))</f>
        <v>0</v>
      </c>
    </row>
    <row r="1266" spans="1:18">
      <c r="A1266">
        <v>5</v>
      </c>
      <c r="B1266">
        <v>212</v>
      </c>
      <c r="C1266">
        <v>228</v>
      </c>
      <c r="D1266" t="s">
        <v>95</v>
      </c>
      <c r="E1266" t="s">
        <v>117</v>
      </c>
      <c r="F1266">
        <v>30</v>
      </c>
      <c r="G1266">
        <v>1820</v>
      </c>
      <c r="H1266" t="s">
        <v>19</v>
      </c>
      <c r="I1266" t="s">
        <v>20</v>
      </c>
      <c r="J1266" t="s">
        <v>32</v>
      </c>
      <c r="K1266" t="s">
        <v>33</v>
      </c>
      <c r="M1266" t="s">
        <v>41</v>
      </c>
      <c r="R1266" cm="1">
        <f t="array" ref="R1266">SUMPRODUCT(--('1850 Not Stated Clean'!A1266:Q1266 &lt;&gt; '1850 Not Stated Raw'!A1266:Q1266))</f>
        <v>0</v>
      </c>
    </row>
    <row r="1267" spans="1:18">
      <c r="A1267">
        <v>6</v>
      </c>
      <c r="B1267">
        <v>212</v>
      </c>
      <c r="C1267">
        <v>228</v>
      </c>
      <c r="D1267" t="s">
        <v>280</v>
      </c>
      <c r="E1267" t="s">
        <v>117</v>
      </c>
      <c r="F1267">
        <v>26</v>
      </c>
      <c r="G1267">
        <v>1824</v>
      </c>
      <c r="H1267" t="s">
        <v>24</v>
      </c>
      <c r="I1267" t="s">
        <v>20</v>
      </c>
      <c r="M1267" t="s">
        <v>41</v>
      </c>
      <c r="R1267" cm="1">
        <f t="array" ref="R1267">SUMPRODUCT(--('1850 Not Stated Clean'!A1267:Q1267 &lt;&gt; '1850 Not Stated Raw'!A1267:Q1267))</f>
        <v>0</v>
      </c>
    </row>
    <row r="1268" spans="1:18">
      <c r="A1268">
        <v>7</v>
      </c>
      <c r="B1268">
        <v>212</v>
      </c>
      <c r="C1268">
        <v>228</v>
      </c>
      <c r="D1268" t="s">
        <v>88</v>
      </c>
      <c r="E1268" t="s">
        <v>117</v>
      </c>
      <c r="F1268">
        <v>2</v>
      </c>
      <c r="G1268">
        <v>1848</v>
      </c>
      <c r="H1268" t="s">
        <v>19</v>
      </c>
      <c r="I1268" t="s">
        <v>20</v>
      </c>
      <c r="M1268" t="s">
        <v>27</v>
      </c>
      <c r="R1268" cm="1">
        <f t="array" ref="R1268">SUMPRODUCT(--('1850 Not Stated Clean'!A1268:Q1268 &lt;&gt; '1850 Not Stated Raw'!A1268:Q1268))</f>
        <v>0</v>
      </c>
    </row>
    <row r="1269" spans="1:18">
      <c r="A1269">
        <v>8</v>
      </c>
      <c r="B1269">
        <v>213</v>
      </c>
      <c r="C1269">
        <v>229</v>
      </c>
      <c r="D1269" t="s">
        <v>857</v>
      </c>
      <c r="E1269" t="s">
        <v>858</v>
      </c>
      <c r="F1269">
        <v>45</v>
      </c>
      <c r="G1269">
        <v>1805</v>
      </c>
      <c r="H1269" t="s">
        <v>24</v>
      </c>
      <c r="I1269" t="s">
        <v>20</v>
      </c>
      <c r="L1269">
        <v>1400</v>
      </c>
      <c r="M1269" t="s">
        <v>77</v>
      </c>
      <c r="P1269" t="s">
        <v>57</v>
      </c>
      <c r="R1269" cm="1">
        <f t="array" ref="R1269">SUMPRODUCT(--('1850 Not Stated Clean'!A1269:Q1269 &lt;&gt; '1850 Not Stated Raw'!A1269:Q1269))</f>
        <v>0</v>
      </c>
    </row>
    <row r="1270" spans="1:18">
      <c r="A1270">
        <v>9</v>
      </c>
      <c r="B1270">
        <v>213</v>
      </c>
      <c r="C1270">
        <v>229</v>
      </c>
      <c r="D1270" t="s">
        <v>37</v>
      </c>
      <c r="E1270" t="s">
        <v>858</v>
      </c>
      <c r="F1270">
        <v>17</v>
      </c>
      <c r="G1270">
        <v>1833</v>
      </c>
      <c r="H1270" t="s">
        <v>24</v>
      </c>
      <c r="I1270" t="s">
        <v>20</v>
      </c>
      <c r="M1270" t="s">
        <v>38</v>
      </c>
      <c r="O1270" t="s">
        <v>57</v>
      </c>
      <c r="R1270" cm="1">
        <f t="array" ref="R1270">SUMPRODUCT(--('1850 Not Stated Clean'!A1270:Q1270 &lt;&gt; '1850 Not Stated Raw'!A1270:Q1270))</f>
        <v>0</v>
      </c>
    </row>
    <row r="1271" spans="1:18">
      <c r="A1271">
        <v>10</v>
      </c>
      <c r="B1271">
        <v>213</v>
      </c>
      <c r="C1271">
        <v>229</v>
      </c>
      <c r="D1271" t="s">
        <v>859</v>
      </c>
      <c r="E1271" t="s">
        <v>858</v>
      </c>
      <c r="F1271">
        <v>18</v>
      </c>
      <c r="G1271">
        <v>1832</v>
      </c>
      <c r="H1271" t="s">
        <v>19</v>
      </c>
      <c r="I1271" t="s">
        <v>20</v>
      </c>
      <c r="J1271" t="s">
        <v>89</v>
      </c>
      <c r="K1271" t="s">
        <v>33</v>
      </c>
      <c r="M1271" t="s">
        <v>38</v>
      </c>
      <c r="O1271" t="s">
        <v>57</v>
      </c>
      <c r="R1271" cm="1">
        <f t="array" ref="R1271">SUMPRODUCT(--('1850 Not Stated Clean'!A1271:Q1271 &lt;&gt; '1850 Not Stated Raw'!A1271:Q1271))</f>
        <v>0</v>
      </c>
    </row>
    <row r="1272" spans="1:18">
      <c r="A1272">
        <v>11</v>
      </c>
      <c r="B1272">
        <v>213</v>
      </c>
      <c r="C1272">
        <v>229</v>
      </c>
      <c r="D1272" t="s">
        <v>270</v>
      </c>
      <c r="E1272" t="s">
        <v>858</v>
      </c>
      <c r="F1272">
        <v>16</v>
      </c>
      <c r="G1272">
        <v>1834</v>
      </c>
      <c r="H1272" t="s">
        <v>24</v>
      </c>
      <c r="I1272" t="s">
        <v>20</v>
      </c>
      <c r="M1272" t="s">
        <v>38</v>
      </c>
      <c r="O1272" t="s">
        <v>57</v>
      </c>
      <c r="R1272" cm="1">
        <f t="array" ref="R1272">SUMPRODUCT(--('1850 Not Stated Clean'!A1272:Q1272 &lt;&gt; '1850 Not Stated Raw'!A1272:Q1272))</f>
        <v>0</v>
      </c>
    </row>
    <row r="1273" spans="1:18">
      <c r="A1273">
        <v>12</v>
      </c>
      <c r="B1273">
        <v>213</v>
      </c>
      <c r="C1273">
        <v>229</v>
      </c>
      <c r="D1273" t="s">
        <v>185</v>
      </c>
      <c r="E1273" t="s">
        <v>858</v>
      </c>
      <c r="F1273">
        <v>13</v>
      </c>
      <c r="G1273">
        <v>1837</v>
      </c>
      <c r="H1273" t="s">
        <v>19</v>
      </c>
      <c r="I1273" t="s">
        <v>20</v>
      </c>
      <c r="M1273" t="s">
        <v>38</v>
      </c>
      <c r="R1273" cm="1">
        <f t="array" ref="R1273">SUMPRODUCT(--('1850 Not Stated Clean'!A1273:Q1273 &lt;&gt; '1850 Not Stated Raw'!A1273:Q1273))</f>
        <v>0</v>
      </c>
    </row>
    <row r="1274" spans="1:18">
      <c r="A1274">
        <v>13</v>
      </c>
      <c r="B1274">
        <v>213</v>
      </c>
      <c r="C1274">
        <v>229</v>
      </c>
      <c r="D1274" t="s">
        <v>175</v>
      </c>
      <c r="E1274" t="s">
        <v>858</v>
      </c>
      <c r="F1274">
        <v>11</v>
      </c>
      <c r="G1274">
        <v>1839</v>
      </c>
      <c r="H1274" t="s">
        <v>24</v>
      </c>
      <c r="I1274" t="s">
        <v>20</v>
      </c>
      <c r="M1274" t="s">
        <v>38</v>
      </c>
      <c r="O1274" t="s">
        <v>57</v>
      </c>
      <c r="R1274" cm="1">
        <f t="array" ref="R1274">SUMPRODUCT(--('1850 Not Stated Clean'!A1274:Q1274 &lt;&gt; '1850 Not Stated Raw'!A1274:Q1274))</f>
        <v>0</v>
      </c>
    </row>
    <row r="1275" spans="1:18">
      <c r="A1275">
        <v>14</v>
      </c>
      <c r="B1275">
        <v>213</v>
      </c>
      <c r="C1275">
        <v>229</v>
      </c>
      <c r="D1275" t="s">
        <v>100</v>
      </c>
      <c r="E1275" t="s">
        <v>858</v>
      </c>
      <c r="F1275">
        <v>8</v>
      </c>
      <c r="G1275">
        <v>1842</v>
      </c>
      <c r="H1275" t="s">
        <v>19</v>
      </c>
      <c r="I1275" t="s">
        <v>20</v>
      </c>
      <c r="M1275" t="s">
        <v>38</v>
      </c>
      <c r="O1275" t="s">
        <v>57</v>
      </c>
      <c r="R1275" cm="1">
        <f t="array" ref="R1275">SUMPRODUCT(--('1850 Not Stated Clean'!A1275:Q1275 &lt;&gt; '1850 Not Stated Raw'!A1275:Q1275))</f>
        <v>0</v>
      </c>
    </row>
    <row r="1276" spans="1:18">
      <c r="A1276">
        <v>15</v>
      </c>
      <c r="B1276">
        <v>214</v>
      </c>
      <c r="C1276">
        <v>230</v>
      </c>
      <c r="D1276" t="s">
        <v>860</v>
      </c>
      <c r="E1276" t="s">
        <v>861</v>
      </c>
      <c r="F1276">
        <v>34</v>
      </c>
      <c r="G1276">
        <v>1816</v>
      </c>
      <c r="H1276" t="s">
        <v>19</v>
      </c>
      <c r="I1276" t="s">
        <v>20</v>
      </c>
      <c r="J1276" t="s">
        <v>32</v>
      </c>
      <c r="K1276" t="s">
        <v>33</v>
      </c>
      <c r="M1276" t="s">
        <v>34</v>
      </c>
      <c r="N1276" t="s">
        <v>57</v>
      </c>
      <c r="R1276" cm="1">
        <f t="array" ref="R1276">SUMPRODUCT(--('1850 Not Stated Clean'!A1276:Q1276 &lt;&gt; '1850 Not Stated Raw'!A1276:Q1276))</f>
        <v>0</v>
      </c>
    </row>
    <row r="1277" spans="1:18">
      <c r="A1277">
        <v>16</v>
      </c>
      <c r="B1277">
        <v>214</v>
      </c>
      <c r="C1277">
        <v>230</v>
      </c>
      <c r="D1277" t="s">
        <v>741</v>
      </c>
      <c r="E1277" t="s">
        <v>861</v>
      </c>
      <c r="F1277">
        <v>22</v>
      </c>
      <c r="G1277">
        <v>1828</v>
      </c>
      <c r="H1277" t="s">
        <v>24</v>
      </c>
      <c r="I1277" t="s">
        <v>20</v>
      </c>
      <c r="M1277" t="s">
        <v>38</v>
      </c>
      <c r="N1277" t="s">
        <v>57</v>
      </c>
      <c r="R1277" cm="1">
        <f t="array" ref="R1277">SUMPRODUCT(--('1850 Not Stated Clean'!A1277:Q1277 &lt;&gt; '1850 Not Stated Raw'!A1277:Q1277))</f>
        <v>0</v>
      </c>
    </row>
    <row r="1278" spans="1:18">
      <c r="A1278">
        <v>17</v>
      </c>
      <c r="B1278">
        <v>215</v>
      </c>
      <c r="C1278">
        <v>231</v>
      </c>
      <c r="D1278" t="s">
        <v>127</v>
      </c>
      <c r="E1278" t="s">
        <v>862</v>
      </c>
      <c r="F1278">
        <v>34</v>
      </c>
      <c r="G1278">
        <v>1816</v>
      </c>
      <c r="H1278" t="s">
        <v>19</v>
      </c>
      <c r="I1278" t="s">
        <v>20</v>
      </c>
      <c r="J1278" t="s">
        <v>32</v>
      </c>
      <c r="K1278" t="s">
        <v>33</v>
      </c>
      <c r="L1278">
        <v>125</v>
      </c>
      <c r="M1278" t="s">
        <v>41</v>
      </c>
      <c r="R1278" cm="1">
        <f t="array" ref="R1278">SUMPRODUCT(--('1850 Not Stated Clean'!A1278:Q1278 &lt;&gt; '1850 Not Stated Raw'!A1278:Q1278))</f>
        <v>0</v>
      </c>
    </row>
    <row r="1279" spans="1:18">
      <c r="A1279">
        <v>18</v>
      </c>
      <c r="B1279">
        <v>215</v>
      </c>
      <c r="C1279">
        <v>231</v>
      </c>
      <c r="D1279" t="s">
        <v>863</v>
      </c>
      <c r="E1279" t="s">
        <v>862</v>
      </c>
      <c r="F1279">
        <v>20</v>
      </c>
      <c r="G1279">
        <v>1830</v>
      </c>
      <c r="H1279" t="s">
        <v>24</v>
      </c>
      <c r="I1279" t="s">
        <v>20</v>
      </c>
      <c r="M1279" t="s">
        <v>38</v>
      </c>
      <c r="R1279" cm="1">
        <f t="array" ref="R1279">SUMPRODUCT(--('1850 Not Stated Clean'!A1279:Q1279 &lt;&gt; '1850 Not Stated Raw'!A1279:Q1279))</f>
        <v>0</v>
      </c>
    </row>
    <row r="1280" spans="1:18">
      <c r="A1280">
        <v>19</v>
      </c>
      <c r="B1280">
        <v>216</v>
      </c>
      <c r="C1280">
        <v>232</v>
      </c>
      <c r="D1280" t="s">
        <v>864</v>
      </c>
      <c r="E1280" t="s">
        <v>754</v>
      </c>
      <c r="F1280">
        <v>24</v>
      </c>
      <c r="G1280">
        <v>1826</v>
      </c>
      <c r="H1280" t="s">
        <v>19</v>
      </c>
      <c r="I1280" t="s">
        <v>20</v>
      </c>
      <c r="J1280" t="s">
        <v>32</v>
      </c>
      <c r="K1280" t="s">
        <v>33</v>
      </c>
      <c r="M1280" t="s">
        <v>41</v>
      </c>
      <c r="P1280" t="s">
        <v>57</v>
      </c>
      <c r="R1280" cm="1">
        <f t="array" ref="R1280">SUMPRODUCT(--('1850 Not Stated Clean'!A1280:Q1280 &lt;&gt; '1850 Not Stated Raw'!A1280:Q1280))</f>
        <v>0</v>
      </c>
    </row>
    <row r="1281" spans="1:18">
      <c r="A1281">
        <v>20</v>
      </c>
      <c r="B1281">
        <v>216</v>
      </c>
      <c r="C1281">
        <v>232</v>
      </c>
      <c r="D1281" t="s">
        <v>270</v>
      </c>
      <c r="E1281" t="s">
        <v>754</v>
      </c>
      <c r="F1281">
        <v>20</v>
      </c>
      <c r="G1281">
        <v>1830</v>
      </c>
      <c r="H1281" t="s">
        <v>24</v>
      </c>
      <c r="I1281" t="s">
        <v>20</v>
      </c>
      <c r="M1281" t="s">
        <v>126</v>
      </c>
      <c r="R1281" cm="1">
        <f t="array" ref="R1281">SUMPRODUCT(--('1850 Not Stated Clean'!A1281:Q1281 &lt;&gt; '1850 Not Stated Raw'!A1281:Q1281))</f>
        <v>0</v>
      </c>
    </row>
    <row r="1282" spans="1:18">
      <c r="A1282">
        <v>21</v>
      </c>
      <c r="B1282">
        <v>216</v>
      </c>
      <c r="C1282">
        <v>232</v>
      </c>
      <c r="D1282" t="s">
        <v>384</v>
      </c>
      <c r="E1282" t="s">
        <v>754</v>
      </c>
      <c r="F1282">
        <v>1</v>
      </c>
      <c r="G1282">
        <v>1849</v>
      </c>
      <c r="H1282" t="s">
        <v>24</v>
      </c>
      <c r="I1282" t="s">
        <v>20</v>
      </c>
      <c r="M1282" t="s">
        <v>27</v>
      </c>
      <c r="R1282" cm="1">
        <f t="array" ref="R1282">SUMPRODUCT(--('1850 Not Stated Clean'!A1282:Q1282 &lt;&gt; '1850 Not Stated Raw'!A1282:Q1282))</f>
        <v>0</v>
      </c>
    </row>
    <row r="1283" spans="1:18">
      <c r="A1283">
        <v>22</v>
      </c>
      <c r="B1283">
        <v>216</v>
      </c>
      <c r="C1283">
        <v>232</v>
      </c>
      <c r="D1283" t="s">
        <v>615</v>
      </c>
      <c r="E1283" t="s">
        <v>754</v>
      </c>
      <c r="F1283">
        <v>0</v>
      </c>
      <c r="G1283">
        <v>1850</v>
      </c>
      <c r="H1283" t="s">
        <v>19</v>
      </c>
      <c r="I1283" t="s">
        <v>20</v>
      </c>
      <c r="M1283" t="s">
        <v>27</v>
      </c>
      <c r="R1283" cm="1">
        <f t="array" ref="R1283">SUMPRODUCT(--('1850 Not Stated Clean'!A1283:Q1283 &lt;&gt; '1850 Not Stated Raw'!A1283:Q1283))</f>
        <v>0</v>
      </c>
    </row>
    <row r="1284" spans="1:18">
      <c r="A1284">
        <v>23</v>
      </c>
      <c r="B1284">
        <v>216</v>
      </c>
      <c r="C1284">
        <v>232</v>
      </c>
      <c r="D1284" t="s">
        <v>865</v>
      </c>
      <c r="E1284" t="s">
        <v>866</v>
      </c>
      <c r="F1284">
        <v>24</v>
      </c>
      <c r="G1284">
        <v>1826</v>
      </c>
      <c r="H1284" t="s">
        <v>19</v>
      </c>
      <c r="I1284" t="s">
        <v>20</v>
      </c>
      <c r="J1284" t="s">
        <v>89</v>
      </c>
      <c r="K1284" t="s">
        <v>33</v>
      </c>
      <c r="M1284" t="s">
        <v>116</v>
      </c>
      <c r="R1284" cm="1">
        <f t="array" ref="R1284">SUMPRODUCT(--('1850 Not Stated Clean'!A1284:Q1284 &lt;&gt; '1850 Not Stated Raw'!A1284:Q1284))</f>
        <v>0</v>
      </c>
    </row>
    <row r="1285" spans="1:18">
      <c r="A1285">
        <v>24</v>
      </c>
      <c r="B1285">
        <v>217</v>
      </c>
      <c r="C1285">
        <v>233</v>
      </c>
      <c r="D1285" t="s">
        <v>95</v>
      </c>
      <c r="E1285" t="s">
        <v>867</v>
      </c>
      <c r="F1285">
        <v>45</v>
      </c>
      <c r="G1285">
        <v>1805</v>
      </c>
      <c r="H1285" t="s">
        <v>19</v>
      </c>
      <c r="I1285" t="s">
        <v>20</v>
      </c>
      <c r="J1285" t="s">
        <v>32</v>
      </c>
      <c r="K1285" t="s">
        <v>33</v>
      </c>
      <c r="M1285" t="s">
        <v>87</v>
      </c>
      <c r="R1285" cm="1">
        <f t="array" ref="R1285">SUMPRODUCT(--('1850 Not Stated Clean'!A1285:Q1285 &lt;&gt; '1850 Not Stated Raw'!A1285:Q1285))</f>
        <v>0</v>
      </c>
    </row>
    <row r="1286" spans="1:18">
      <c r="A1286">
        <v>25</v>
      </c>
      <c r="B1286">
        <v>217</v>
      </c>
      <c r="C1286">
        <v>233</v>
      </c>
      <c r="D1286" t="s">
        <v>446</v>
      </c>
      <c r="E1286" t="s">
        <v>867</v>
      </c>
      <c r="F1286">
        <v>14</v>
      </c>
      <c r="G1286">
        <v>1836</v>
      </c>
      <c r="H1286" t="s">
        <v>19</v>
      </c>
      <c r="I1286" t="s">
        <v>20</v>
      </c>
      <c r="M1286" t="s">
        <v>66</v>
      </c>
      <c r="R1286" cm="1">
        <f t="array" ref="R1286">SUMPRODUCT(--('1850 Not Stated Clean'!A1286:Q1286 &lt;&gt; '1850 Not Stated Raw'!A1286:Q1286))</f>
        <v>0</v>
      </c>
    </row>
    <row r="1287" spans="1:18">
      <c r="A1287">
        <v>26</v>
      </c>
      <c r="B1287">
        <v>217</v>
      </c>
      <c r="C1287">
        <v>233</v>
      </c>
      <c r="D1287" t="s">
        <v>75</v>
      </c>
      <c r="E1287" t="s">
        <v>867</v>
      </c>
      <c r="F1287">
        <v>12</v>
      </c>
      <c r="G1287">
        <v>1838</v>
      </c>
      <c r="H1287" t="s">
        <v>19</v>
      </c>
      <c r="I1287" t="s">
        <v>20</v>
      </c>
      <c r="M1287" t="s">
        <v>66</v>
      </c>
      <c r="R1287" cm="1">
        <f t="array" ref="R1287">SUMPRODUCT(--('1850 Not Stated Clean'!A1287:Q1287 &lt;&gt; '1850 Not Stated Raw'!A1287:Q1287))</f>
        <v>0</v>
      </c>
    </row>
    <row r="1288" spans="1:18">
      <c r="A1288">
        <v>27</v>
      </c>
      <c r="B1288">
        <v>217</v>
      </c>
      <c r="C1288">
        <v>233</v>
      </c>
      <c r="D1288" t="s">
        <v>100</v>
      </c>
      <c r="E1288" t="s">
        <v>867</v>
      </c>
      <c r="F1288">
        <v>10</v>
      </c>
      <c r="G1288">
        <v>1840</v>
      </c>
      <c r="H1288" t="s">
        <v>19</v>
      </c>
      <c r="I1288" t="s">
        <v>20</v>
      </c>
      <c r="M1288" t="s">
        <v>66</v>
      </c>
      <c r="R1288" cm="1">
        <f t="array" ref="R1288">SUMPRODUCT(--('1850 Not Stated Clean'!A1288:Q1288 &lt;&gt; '1850 Not Stated Raw'!A1288:Q1288))</f>
        <v>0</v>
      </c>
    </row>
    <row r="1289" spans="1:18">
      <c r="A1289">
        <v>28</v>
      </c>
      <c r="B1289">
        <v>217</v>
      </c>
      <c r="C1289">
        <v>233</v>
      </c>
      <c r="D1289" t="s">
        <v>371</v>
      </c>
      <c r="E1289" t="s">
        <v>867</v>
      </c>
      <c r="F1289">
        <v>8</v>
      </c>
      <c r="G1289">
        <v>1842</v>
      </c>
      <c r="H1289" t="s">
        <v>24</v>
      </c>
      <c r="I1289" t="s">
        <v>20</v>
      </c>
      <c r="M1289" t="s">
        <v>66</v>
      </c>
      <c r="R1289" cm="1">
        <f t="array" ref="R1289">SUMPRODUCT(--('1850 Not Stated Clean'!A1289:Q1289 &lt;&gt; '1850 Not Stated Raw'!A1289:Q1289))</f>
        <v>0</v>
      </c>
    </row>
    <row r="1290" spans="1:18">
      <c r="A1290">
        <v>29</v>
      </c>
      <c r="B1290">
        <v>217</v>
      </c>
      <c r="C1290">
        <v>233</v>
      </c>
      <c r="D1290" t="s">
        <v>63</v>
      </c>
      <c r="E1290" t="s">
        <v>867</v>
      </c>
      <c r="F1290">
        <v>6</v>
      </c>
      <c r="G1290">
        <v>1844</v>
      </c>
      <c r="H1290" t="s">
        <v>19</v>
      </c>
      <c r="I1290" t="s">
        <v>20</v>
      </c>
      <c r="M1290" t="s">
        <v>66</v>
      </c>
      <c r="R1290" cm="1">
        <f t="array" ref="R1290">SUMPRODUCT(--('1850 Not Stated Clean'!A1290:Q1290 &lt;&gt; '1850 Not Stated Raw'!A1290:Q1290))</f>
        <v>0</v>
      </c>
    </row>
    <row r="1291" spans="1:18">
      <c r="A1291">
        <v>30</v>
      </c>
      <c r="B1291">
        <v>217</v>
      </c>
      <c r="C1291">
        <v>233</v>
      </c>
      <c r="D1291" t="s">
        <v>340</v>
      </c>
      <c r="E1291" t="s">
        <v>867</v>
      </c>
      <c r="F1291">
        <v>4</v>
      </c>
      <c r="G1291">
        <v>1846</v>
      </c>
      <c r="H1291" t="s">
        <v>19</v>
      </c>
      <c r="I1291" t="s">
        <v>20</v>
      </c>
      <c r="M1291" t="s">
        <v>66</v>
      </c>
      <c r="R1291" cm="1">
        <f t="array" ref="R1291">SUMPRODUCT(--('1850 Not Stated Clean'!A1291:Q1291 &lt;&gt; '1850 Not Stated Raw'!A1291:Q1291))</f>
        <v>0</v>
      </c>
    </row>
    <row r="1292" spans="1:18">
      <c r="A1292">
        <v>31</v>
      </c>
      <c r="B1292">
        <v>218</v>
      </c>
      <c r="C1292">
        <v>234</v>
      </c>
      <c r="D1292" t="s">
        <v>868</v>
      </c>
      <c r="E1292" t="s">
        <v>300</v>
      </c>
      <c r="F1292">
        <v>39</v>
      </c>
      <c r="G1292">
        <v>1811</v>
      </c>
      <c r="H1292" t="s">
        <v>19</v>
      </c>
      <c r="I1292" t="s">
        <v>20</v>
      </c>
      <c r="J1292" t="s">
        <v>32</v>
      </c>
      <c r="K1292" t="s">
        <v>33</v>
      </c>
      <c r="L1292">
        <v>1000</v>
      </c>
      <c r="M1292" t="s">
        <v>41</v>
      </c>
      <c r="R1292" cm="1">
        <f t="array" ref="R1292">SUMPRODUCT(--('1850 Not Stated Clean'!A1292:Q1292 &lt;&gt; '1850 Not Stated Raw'!A1292:Q1292))</f>
        <v>0</v>
      </c>
    </row>
    <row r="1293" spans="1:18">
      <c r="A1293">
        <v>32</v>
      </c>
      <c r="B1293">
        <v>218</v>
      </c>
      <c r="C1293">
        <v>234</v>
      </c>
      <c r="D1293" t="s">
        <v>371</v>
      </c>
      <c r="E1293" t="s">
        <v>300</v>
      </c>
      <c r="F1293">
        <v>35</v>
      </c>
      <c r="G1293">
        <v>1815</v>
      </c>
      <c r="H1293" t="s">
        <v>24</v>
      </c>
      <c r="I1293" t="s">
        <v>20</v>
      </c>
      <c r="M1293" t="s">
        <v>41</v>
      </c>
      <c r="R1293" cm="1">
        <f t="array" ref="R1293">SUMPRODUCT(--('1850 Not Stated Clean'!A1293:Q1293 &lt;&gt; '1850 Not Stated Raw'!A1293:Q1293))</f>
        <v>0</v>
      </c>
    </row>
    <row r="1294" spans="1:18">
      <c r="A1294">
        <v>33</v>
      </c>
      <c r="B1294">
        <v>218</v>
      </c>
      <c r="C1294">
        <v>234</v>
      </c>
      <c r="D1294" t="s">
        <v>238</v>
      </c>
      <c r="E1294" t="s">
        <v>300</v>
      </c>
      <c r="F1294">
        <v>4</v>
      </c>
      <c r="G1294">
        <v>1846</v>
      </c>
      <c r="H1294" t="s">
        <v>19</v>
      </c>
      <c r="I1294" t="s">
        <v>20</v>
      </c>
      <c r="M1294" t="s">
        <v>27</v>
      </c>
      <c r="R1294" cm="1">
        <f t="array" ref="R1294">SUMPRODUCT(--('1850 Not Stated Clean'!A1294:Q1294 &lt;&gt; '1850 Not Stated Raw'!A1294:Q1294))</f>
        <v>0</v>
      </c>
    </row>
    <row r="1295" spans="1:18">
      <c r="A1295">
        <v>34</v>
      </c>
      <c r="B1295">
        <v>218</v>
      </c>
      <c r="C1295">
        <v>234</v>
      </c>
      <c r="D1295" t="s">
        <v>479</v>
      </c>
      <c r="E1295" t="s">
        <v>300</v>
      </c>
      <c r="F1295">
        <v>1</v>
      </c>
      <c r="G1295">
        <v>1849</v>
      </c>
      <c r="H1295" t="s">
        <v>24</v>
      </c>
      <c r="I1295" t="s">
        <v>20</v>
      </c>
      <c r="M1295" t="s">
        <v>27</v>
      </c>
      <c r="R1295" cm="1">
        <f t="array" ref="R1295">SUMPRODUCT(--('1850 Not Stated Clean'!A1295:Q1295 &lt;&gt; '1850 Not Stated Raw'!A1295:Q1295))</f>
        <v>0</v>
      </c>
    </row>
    <row r="1296" spans="1:18">
      <c r="A1296">
        <v>35</v>
      </c>
      <c r="B1296">
        <v>218</v>
      </c>
      <c r="C1296">
        <v>234</v>
      </c>
      <c r="D1296" t="s">
        <v>95</v>
      </c>
      <c r="E1296" t="s">
        <v>869</v>
      </c>
      <c r="F1296">
        <v>30</v>
      </c>
      <c r="G1296">
        <v>1820</v>
      </c>
      <c r="H1296" t="s">
        <v>19</v>
      </c>
      <c r="I1296" t="s">
        <v>20</v>
      </c>
      <c r="J1296" t="s">
        <v>197</v>
      </c>
      <c r="K1296" t="s">
        <v>198</v>
      </c>
      <c r="M1296" t="s">
        <v>79</v>
      </c>
      <c r="R1296" cm="1">
        <f t="array" ref="R1296">SUMPRODUCT(--('1850 Not Stated Clean'!A1296:Q1296 &lt;&gt; '1850 Not Stated Raw'!A1296:Q1296))</f>
        <v>0</v>
      </c>
    </row>
    <row r="1297" spans="1:18">
      <c r="A1297">
        <v>36</v>
      </c>
      <c r="B1297">
        <v>218</v>
      </c>
      <c r="C1297">
        <v>234</v>
      </c>
      <c r="D1297" t="s">
        <v>870</v>
      </c>
      <c r="E1297" t="s">
        <v>859</v>
      </c>
      <c r="F1297">
        <v>40</v>
      </c>
      <c r="G1297">
        <v>1810</v>
      </c>
      <c r="H1297" t="s">
        <v>19</v>
      </c>
      <c r="I1297" t="s">
        <v>20</v>
      </c>
      <c r="J1297" t="s">
        <v>89</v>
      </c>
      <c r="K1297" t="s">
        <v>33</v>
      </c>
      <c r="M1297" t="s">
        <v>871</v>
      </c>
      <c r="R1297" cm="1">
        <f t="array" ref="R1297">SUMPRODUCT(--('1850 Not Stated Clean'!A1297:Q1297 &lt;&gt; '1850 Not Stated Raw'!A1297:Q1297))</f>
        <v>0</v>
      </c>
    </row>
    <row r="1298" spans="1:18">
      <c r="A1298">
        <v>37</v>
      </c>
      <c r="B1298">
        <v>219</v>
      </c>
      <c r="C1298">
        <v>235</v>
      </c>
      <c r="D1298" t="s">
        <v>872</v>
      </c>
      <c r="E1298" t="s">
        <v>353</v>
      </c>
      <c r="F1298">
        <v>44</v>
      </c>
      <c r="G1298">
        <v>1806</v>
      </c>
      <c r="H1298" t="s">
        <v>19</v>
      </c>
      <c r="I1298" t="s">
        <v>20</v>
      </c>
      <c r="J1298" t="s">
        <v>32</v>
      </c>
      <c r="K1298" t="s">
        <v>33</v>
      </c>
      <c r="L1298">
        <v>7300</v>
      </c>
      <c r="M1298" t="s">
        <v>36</v>
      </c>
      <c r="N1298" t="s">
        <v>57</v>
      </c>
      <c r="R1298" cm="1">
        <f t="array" ref="R1298">SUMPRODUCT(--('1850 Not Stated Clean'!A1298:Q1298 &lt;&gt; '1850 Not Stated Raw'!A1298:Q1298))</f>
        <v>0</v>
      </c>
    </row>
    <row r="1299" spans="1:18">
      <c r="A1299">
        <v>38</v>
      </c>
      <c r="B1299">
        <v>219</v>
      </c>
      <c r="C1299">
        <v>235</v>
      </c>
      <c r="D1299" t="s">
        <v>873</v>
      </c>
      <c r="E1299" t="s">
        <v>353</v>
      </c>
      <c r="F1299">
        <v>25</v>
      </c>
      <c r="G1299">
        <v>1825</v>
      </c>
      <c r="H1299" t="s">
        <v>24</v>
      </c>
      <c r="I1299" t="s">
        <v>20</v>
      </c>
      <c r="M1299" t="s">
        <v>41</v>
      </c>
      <c r="N1299" t="s">
        <v>57</v>
      </c>
      <c r="R1299" cm="1">
        <f t="array" ref="R1299">SUMPRODUCT(--('1850 Not Stated Clean'!A1299:Q1299 &lt;&gt; '1850 Not Stated Raw'!A1299:Q1299))</f>
        <v>0</v>
      </c>
    </row>
    <row r="1300" spans="1:18">
      <c r="A1300">
        <v>39</v>
      </c>
      <c r="B1300">
        <v>219</v>
      </c>
      <c r="C1300">
        <v>235</v>
      </c>
      <c r="D1300" t="s">
        <v>110</v>
      </c>
      <c r="E1300" t="s">
        <v>353</v>
      </c>
      <c r="F1300">
        <v>13</v>
      </c>
      <c r="G1300">
        <v>1837</v>
      </c>
      <c r="H1300" t="s">
        <v>24</v>
      </c>
      <c r="I1300" t="s">
        <v>20</v>
      </c>
      <c r="M1300" t="s">
        <v>38</v>
      </c>
      <c r="O1300" t="s">
        <v>57</v>
      </c>
      <c r="R1300" cm="1">
        <f t="array" ref="R1300">SUMPRODUCT(--('1850 Not Stated Clean'!A1300:Q1300 &lt;&gt; '1850 Not Stated Raw'!A1300:Q1300))</f>
        <v>0</v>
      </c>
    </row>
    <row r="1301" spans="1:18">
      <c r="A1301">
        <v>40</v>
      </c>
      <c r="B1301">
        <v>219</v>
      </c>
      <c r="C1301">
        <v>235</v>
      </c>
      <c r="D1301" t="s">
        <v>872</v>
      </c>
      <c r="E1301" t="s">
        <v>353</v>
      </c>
      <c r="F1301">
        <v>11</v>
      </c>
      <c r="G1301">
        <v>1839</v>
      </c>
      <c r="H1301" t="s">
        <v>19</v>
      </c>
      <c r="I1301" t="s">
        <v>20</v>
      </c>
      <c r="M1301" t="s">
        <v>38</v>
      </c>
      <c r="O1301" t="s">
        <v>57</v>
      </c>
      <c r="R1301" cm="1">
        <f t="array" ref="R1301">SUMPRODUCT(--('1850 Not Stated Clean'!A1301:Q1301 &lt;&gt; '1850 Not Stated Raw'!A1301:Q1301))</f>
        <v>0</v>
      </c>
    </row>
    <row r="1302" spans="1:18">
      <c r="A1302">
        <v>41</v>
      </c>
      <c r="B1302">
        <v>219</v>
      </c>
      <c r="C1302">
        <v>235</v>
      </c>
      <c r="D1302" t="s">
        <v>374</v>
      </c>
      <c r="E1302" t="s">
        <v>353</v>
      </c>
      <c r="F1302">
        <v>4</v>
      </c>
      <c r="G1302">
        <v>1846</v>
      </c>
      <c r="H1302" t="s">
        <v>24</v>
      </c>
      <c r="I1302" t="s">
        <v>20</v>
      </c>
      <c r="M1302" t="s">
        <v>38</v>
      </c>
      <c r="R1302" cm="1">
        <f t="array" ref="R1302">SUMPRODUCT(--('1850 Not Stated Clean'!A1302:Q1302 &lt;&gt; '1850 Not Stated Raw'!A1302:Q1302))</f>
        <v>0</v>
      </c>
    </row>
    <row r="1303" spans="1:18">
      <c r="A1303">
        <v>42</v>
      </c>
      <c r="B1303">
        <v>219</v>
      </c>
      <c r="C1303">
        <v>235</v>
      </c>
      <c r="D1303" t="s">
        <v>874</v>
      </c>
      <c r="E1303" t="s">
        <v>875</v>
      </c>
      <c r="F1303">
        <v>36</v>
      </c>
      <c r="G1303">
        <v>1814</v>
      </c>
      <c r="H1303" t="s">
        <v>19</v>
      </c>
      <c r="I1303" t="s">
        <v>20</v>
      </c>
      <c r="J1303" t="s">
        <v>513</v>
      </c>
      <c r="K1303" t="s">
        <v>514</v>
      </c>
      <c r="M1303" t="s">
        <v>38</v>
      </c>
      <c r="R1303" cm="1">
        <f t="array" ref="R1303">SUMPRODUCT(--('1850 Not Stated Clean'!A1303:Q1303 &lt;&gt; '1850 Not Stated Raw'!A1303:Q1303))</f>
        <v>0</v>
      </c>
    </row>
    <row r="1304" spans="1:18">
      <c r="A1304">
        <v>1</v>
      </c>
      <c r="B1304">
        <v>220</v>
      </c>
      <c r="C1304">
        <v>236</v>
      </c>
      <c r="D1304" t="s">
        <v>206</v>
      </c>
      <c r="E1304" t="s">
        <v>876</v>
      </c>
      <c r="F1304">
        <v>25</v>
      </c>
      <c r="G1304">
        <v>1825</v>
      </c>
      <c r="H1304" t="s">
        <v>19</v>
      </c>
      <c r="I1304" t="s">
        <v>20</v>
      </c>
      <c r="J1304" t="s">
        <v>32</v>
      </c>
      <c r="K1304" t="s">
        <v>33</v>
      </c>
      <c r="M1304" t="s">
        <v>38</v>
      </c>
      <c r="R1304" cm="1">
        <f t="array" ref="R1304">SUMPRODUCT(--('1850 Not Stated Clean'!A1304:Q1304 &lt;&gt; '1850 Not Stated Raw'!A1304:Q1304))</f>
        <v>0</v>
      </c>
    </row>
    <row r="1305" spans="1:18">
      <c r="A1305">
        <v>2</v>
      </c>
      <c r="B1305">
        <v>220</v>
      </c>
      <c r="C1305">
        <v>236</v>
      </c>
      <c r="D1305" t="s">
        <v>877</v>
      </c>
      <c r="E1305" t="s">
        <v>876</v>
      </c>
      <c r="F1305">
        <v>25</v>
      </c>
      <c r="G1305">
        <v>1825</v>
      </c>
      <c r="H1305" t="s">
        <v>24</v>
      </c>
      <c r="I1305" t="s">
        <v>20</v>
      </c>
      <c r="M1305" t="s">
        <v>38</v>
      </c>
      <c r="R1305" cm="1">
        <f t="array" ref="R1305">SUMPRODUCT(--('1850 Not Stated Clean'!A1305:Q1305 &lt;&gt; '1850 Not Stated Raw'!A1305:Q1305))</f>
        <v>0</v>
      </c>
    </row>
    <row r="1306" spans="1:18">
      <c r="A1306">
        <v>3</v>
      </c>
      <c r="B1306">
        <v>220</v>
      </c>
      <c r="C1306">
        <v>236</v>
      </c>
      <c r="D1306" t="s">
        <v>206</v>
      </c>
      <c r="E1306" t="s">
        <v>878</v>
      </c>
      <c r="F1306">
        <v>23</v>
      </c>
      <c r="G1306">
        <v>1827</v>
      </c>
      <c r="H1306" t="s">
        <v>19</v>
      </c>
      <c r="I1306" t="s">
        <v>20</v>
      </c>
      <c r="J1306" t="s">
        <v>89</v>
      </c>
      <c r="K1306" t="s">
        <v>33</v>
      </c>
      <c r="M1306" t="s">
        <v>38</v>
      </c>
      <c r="R1306" cm="1">
        <f t="array" ref="R1306">SUMPRODUCT(--('1850 Not Stated Clean'!A1306:Q1306 &lt;&gt; '1850 Not Stated Raw'!A1306:Q1306))</f>
        <v>0</v>
      </c>
    </row>
    <row r="1307" spans="1:18">
      <c r="A1307">
        <v>4</v>
      </c>
      <c r="B1307">
        <v>221</v>
      </c>
      <c r="C1307">
        <v>237</v>
      </c>
      <c r="D1307" t="s">
        <v>270</v>
      </c>
      <c r="E1307" t="s">
        <v>302</v>
      </c>
      <c r="F1307">
        <v>44</v>
      </c>
      <c r="G1307">
        <v>1806</v>
      </c>
      <c r="H1307" t="s">
        <v>24</v>
      </c>
      <c r="I1307" t="s">
        <v>20</v>
      </c>
      <c r="L1307">
        <v>25200</v>
      </c>
      <c r="M1307" t="s">
        <v>41</v>
      </c>
      <c r="P1307" t="s">
        <v>57</v>
      </c>
      <c r="R1307" cm="1">
        <f t="array" ref="R1307">SUMPRODUCT(--('1850 Not Stated Clean'!A1307:Q1307 &lt;&gt; '1850 Not Stated Raw'!A1307:Q1307))</f>
        <v>0</v>
      </c>
    </row>
    <row r="1308" spans="1:18">
      <c r="A1308">
        <v>5</v>
      </c>
      <c r="B1308">
        <v>221</v>
      </c>
      <c r="C1308">
        <v>237</v>
      </c>
      <c r="D1308" t="s">
        <v>519</v>
      </c>
      <c r="E1308" t="s">
        <v>302</v>
      </c>
      <c r="F1308">
        <v>25</v>
      </c>
      <c r="G1308">
        <v>1825</v>
      </c>
      <c r="H1308" t="s">
        <v>19</v>
      </c>
      <c r="I1308" t="s">
        <v>20</v>
      </c>
      <c r="J1308" t="s">
        <v>89</v>
      </c>
      <c r="K1308" t="s">
        <v>33</v>
      </c>
      <c r="M1308" t="s">
        <v>41</v>
      </c>
      <c r="R1308" cm="1">
        <f t="array" ref="R1308">SUMPRODUCT(--('1850 Not Stated Clean'!A1308:Q1308 &lt;&gt; '1850 Not Stated Raw'!A1308:Q1308))</f>
        <v>0</v>
      </c>
    </row>
    <row r="1309" spans="1:18">
      <c r="A1309">
        <v>6</v>
      </c>
      <c r="B1309">
        <v>221</v>
      </c>
      <c r="C1309">
        <v>237</v>
      </c>
      <c r="D1309" t="s">
        <v>63</v>
      </c>
      <c r="E1309" t="s">
        <v>302</v>
      </c>
      <c r="F1309">
        <v>16</v>
      </c>
      <c r="G1309">
        <v>1834</v>
      </c>
      <c r="H1309" t="s">
        <v>19</v>
      </c>
      <c r="I1309" t="s">
        <v>20</v>
      </c>
      <c r="M1309" t="s">
        <v>27</v>
      </c>
      <c r="O1309" t="s">
        <v>57</v>
      </c>
      <c r="R1309" cm="1">
        <f t="array" ref="R1309">SUMPRODUCT(--('1850 Not Stated Clean'!A1309:Q1309 &lt;&gt; '1850 Not Stated Raw'!A1309:Q1309))</f>
        <v>0</v>
      </c>
    </row>
    <row r="1310" spans="1:18">
      <c r="A1310">
        <v>7</v>
      </c>
      <c r="B1310">
        <v>221</v>
      </c>
      <c r="C1310">
        <v>237</v>
      </c>
      <c r="D1310" t="s">
        <v>88</v>
      </c>
      <c r="E1310" t="s">
        <v>302</v>
      </c>
      <c r="F1310">
        <v>14</v>
      </c>
      <c r="G1310">
        <v>1836</v>
      </c>
      <c r="H1310" t="s">
        <v>19</v>
      </c>
      <c r="I1310" t="s">
        <v>20</v>
      </c>
      <c r="M1310" t="s">
        <v>27</v>
      </c>
      <c r="O1310" t="s">
        <v>57</v>
      </c>
      <c r="R1310" cm="1">
        <f t="array" ref="R1310">SUMPRODUCT(--('1850 Not Stated Clean'!A1310:Q1310 &lt;&gt; '1850 Not Stated Raw'!A1310:Q1310))</f>
        <v>0</v>
      </c>
    </row>
    <row r="1311" spans="1:18">
      <c r="A1311">
        <v>8</v>
      </c>
      <c r="B1311">
        <v>221</v>
      </c>
      <c r="C1311">
        <v>237</v>
      </c>
      <c r="D1311" t="s">
        <v>879</v>
      </c>
      <c r="E1311" t="s">
        <v>302</v>
      </c>
      <c r="F1311">
        <v>12</v>
      </c>
      <c r="G1311">
        <v>1838</v>
      </c>
      <c r="H1311" t="s">
        <v>24</v>
      </c>
      <c r="I1311" t="s">
        <v>20</v>
      </c>
      <c r="M1311" t="s">
        <v>27</v>
      </c>
      <c r="O1311" t="s">
        <v>57</v>
      </c>
      <c r="R1311" cm="1">
        <f t="array" ref="R1311">SUMPRODUCT(--('1850 Not Stated Clean'!A1311:Q1311 &lt;&gt; '1850 Not Stated Raw'!A1311:Q1311))</f>
        <v>0</v>
      </c>
    </row>
    <row r="1312" spans="1:18">
      <c r="A1312">
        <v>9</v>
      </c>
      <c r="B1312">
        <v>222</v>
      </c>
      <c r="C1312">
        <v>238</v>
      </c>
      <c r="D1312" t="s">
        <v>88</v>
      </c>
      <c r="E1312" t="s">
        <v>652</v>
      </c>
      <c r="F1312">
        <v>54</v>
      </c>
      <c r="G1312">
        <v>1796</v>
      </c>
      <c r="H1312" t="s">
        <v>19</v>
      </c>
      <c r="I1312" t="s">
        <v>20</v>
      </c>
      <c r="J1312" t="s">
        <v>32</v>
      </c>
      <c r="K1312" t="s">
        <v>33</v>
      </c>
      <c r="L1312">
        <v>850</v>
      </c>
      <c r="M1312" t="s">
        <v>34</v>
      </c>
      <c r="R1312" cm="1">
        <f t="array" ref="R1312">SUMPRODUCT(--('1850 Not Stated Clean'!A1312:Q1312 &lt;&gt; '1850 Not Stated Raw'!A1312:Q1312))</f>
        <v>0</v>
      </c>
    </row>
    <row r="1313" spans="1:18">
      <c r="A1313">
        <v>10</v>
      </c>
      <c r="B1313">
        <v>222</v>
      </c>
      <c r="C1313">
        <v>238</v>
      </c>
      <c r="D1313" t="s">
        <v>880</v>
      </c>
      <c r="E1313" t="s">
        <v>652</v>
      </c>
      <c r="F1313">
        <v>45</v>
      </c>
      <c r="G1313">
        <v>1805</v>
      </c>
      <c r="H1313" t="s">
        <v>24</v>
      </c>
      <c r="I1313" t="s">
        <v>20</v>
      </c>
      <c r="M1313" t="s">
        <v>41</v>
      </c>
      <c r="R1313" cm="1">
        <f t="array" ref="R1313">SUMPRODUCT(--('1850 Not Stated Clean'!A1313:Q1313 &lt;&gt; '1850 Not Stated Raw'!A1313:Q1313))</f>
        <v>0</v>
      </c>
    </row>
    <row r="1314" spans="1:18">
      <c r="A1314">
        <v>11</v>
      </c>
      <c r="B1314">
        <v>222</v>
      </c>
      <c r="C1314">
        <v>238</v>
      </c>
      <c r="D1314" t="s">
        <v>111</v>
      </c>
      <c r="E1314" t="s">
        <v>652</v>
      </c>
      <c r="F1314">
        <v>22</v>
      </c>
      <c r="G1314">
        <v>1828</v>
      </c>
      <c r="H1314" t="s">
        <v>19</v>
      </c>
      <c r="I1314" t="s">
        <v>20</v>
      </c>
      <c r="J1314" t="s">
        <v>89</v>
      </c>
      <c r="K1314" t="s">
        <v>33</v>
      </c>
      <c r="M1314" t="s">
        <v>41</v>
      </c>
      <c r="R1314" cm="1">
        <f t="array" ref="R1314">SUMPRODUCT(--('1850 Not Stated Clean'!A1314:Q1314 &lt;&gt; '1850 Not Stated Raw'!A1314:Q1314))</f>
        <v>0</v>
      </c>
    </row>
    <row r="1315" spans="1:18">
      <c r="A1315">
        <v>12</v>
      </c>
      <c r="B1315">
        <v>222</v>
      </c>
      <c r="C1315">
        <v>238</v>
      </c>
      <c r="D1315" t="s">
        <v>75</v>
      </c>
      <c r="E1315" t="s">
        <v>652</v>
      </c>
      <c r="F1315">
        <v>18</v>
      </c>
      <c r="G1315">
        <v>1832</v>
      </c>
      <c r="H1315" t="s">
        <v>19</v>
      </c>
      <c r="I1315" t="s">
        <v>20</v>
      </c>
      <c r="J1315" t="s">
        <v>89</v>
      </c>
      <c r="K1315" t="s">
        <v>33</v>
      </c>
      <c r="M1315" t="s">
        <v>41</v>
      </c>
      <c r="R1315" cm="1">
        <f t="array" ref="R1315">SUMPRODUCT(--('1850 Not Stated Clean'!A1315:Q1315 &lt;&gt; '1850 Not Stated Raw'!A1315:Q1315))</f>
        <v>0</v>
      </c>
    </row>
    <row r="1316" spans="1:18">
      <c r="A1316">
        <v>13</v>
      </c>
      <c r="B1316">
        <v>222</v>
      </c>
      <c r="C1316">
        <v>238</v>
      </c>
      <c r="D1316" t="s">
        <v>88</v>
      </c>
      <c r="E1316" t="s">
        <v>652</v>
      </c>
      <c r="F1316">
        <v>15</v>
      </c>
      <c r="G1316">
        <v>1835</v>
      </c>
      <c r="H1316" t="s">
        <v>19</v>
      </c>
      <c r="I1316" t="s">
        <v>20</v>
      </c>
      <c r="J1316" t="s">
        <v>89</v>
      </c>
      <c r="K1316" t="s">
        <v>33</v>
      </c>
      <c r="M1316" t="s">
        <v>41</v>
      </c>
      <c r="R1316" cm="1">
        <f t="array" ref="R1316">SUMPRODUCT(--('1850 Not Stated Clean'!A1316:Q1316 &lt;&gt; '1850 Not Stated Raw'!A1316:Q1316))</f>
        <v>0</v>
      </c>
    </row>
    <row r="1317" spans="1:18">
      <c r="A1317">
        <v>14</v>
      </c>
      <c r="B1317">
        <v>222</v>
      </c>
      <c r="C1317">
        <v>238</v>
      </c>
      <c r="D1317" t="s">
        <v>95</v>
      </c>
      <c r="E1317" t="s">
        <v>652</v>
      </c>
      <c r="F1317">
        <v>12</v>
      </c>
      <c r="G1317">
        <v>1838</v>
      </c>
      <c r="H1317" t="s">
        <v>19</v>
      </c>
      <c r="I1317" t="s">
        <v>20</v>
      </c>
      <c r="M1317" t="s">
        <v>41</v>
      </c>
      <c r="O1317" t="s">
        <v>57</v>
      </c>
      <c r="R1317" cm="1">
        <f t="array" ref="R1317">SUMPRODUCT(--('1850 Not Stated Clean'!A1317:Q1317 &lt;&gt; '1850 Not Stated Raw'!A1317:Q1317))</f>
        <v>0</v>
      </c>
    </row>
    <row r="1318" spans="1:18">
      <c r="A1318">
        <v>15</v>
      </c>
      <c r="B1318">
        <v>222</v>
      </c>
      <c r="C1318">
        <v>238</v>
      </c>
      <c r="D1318" t="s">
        <v>330</v>
      </c>
      <c r="E1318" t="s">
        <v>652</v>
      </c>
      <c r="F1318">
        <v>9</v>
      </c>
      <c r="G1318">
        <v>1841</v>
      </c>
      <c r="H1318" t="s">
        <v>19</v>
      </c>
      <c r="I1318" t="s">
        <v>20</v>
      </c>
      <c r="M1318" t="s">
        <v>41</v>
      </c>
      <c r="O1318" t="s">
        <v>57</v>
      </c>
      <c r="R1318" cm="1">
        <f t="array" ref="R1318">SUMPRODUCT(--('1850 Not Stated Clean'!A1318:Q1318 &lt;&gt; '1850 Not Stated Raw'!A1318:Q1318))</f>
        <v>0</v>
      </c>
    </row>
    <row r="1319" spans="1:18">
      <c r="A1319">
        <v>16</v>
      </c>
      <c r="B1319">
        <v>222</v>
      </c>
      <c r="C1319">
        <v>238</v>
      </c>
      <c r="D1319" t="s">
        <v>446</v>
      </c>
      <c r="E1319" t="s">
        <v>652</v>
      </c>
      <c r="F1319">
        <v>7</v>
      </c>
      <c r="G1319">
        <v>1843</v>
      </c>
      <c r="H1319" t="s">
        <v>19</v>
      </c>
      <c r="I1319" t="s">
        <v>20</v>
      </c>
      <c r="M1319" t="s">
        <v>41</v>
      </c>
      <c r="R1319" cm="1">
        <f t="array" ref="R1319">SUMPRODUCT(--('1850 Not Stated Clean'!A1319:Q1319 &lt;&gt; '1850 Not Stated Raw'!A1319:Q1319))</f>
        <v>0</v>
      </c>
    </row>
    <row r="1320" spans="1:18">
      <c r="A1320">
        <v>17</v>
      </c>
      <c r="B1320">
        <v>222</v>
      </c>
      <c r="C1320">
        <v>238</v>
      </c>
      <c r="D1320" t="s">
        <v>881</v>
      </c>
      <c r="E1320" t="s">
        <v>652</v>
      </c>
      <c r="F1320">
        <v>5</v>
      </c>
      <c r="G1320">
        <v>1845</v>
      </c>
      <c r="H1320" t="s">
        <v>19</v>
      </c>
      <c r="I1320" t="s">
        <v>20</v>
      </c>
      <c r="M1320" t="s">
        <v>41</v>
      </c>
      <c r="R1320" cm="1">
        <f t="array" ref="R1320">SUMPRODUCT(--('1850 Not Stated Clean'!A1320:Q1320 &lt;&gt; '1850 Not Stated Raw'!A1320:Q1320))</f>
        <v>0</v>
      </c>
    </row>
    <row r="1321" spans="1:18">
      <c r="A1321">
        <v>18</v>
      </c>
      <c r="B1321">
        <v>222</v>
      </c>
      <c r="C1321">
        <v>238</v>
      </c>
      <c r="D1321" t="s">
        <v>486</v>
      </c>
      <c r="E1321" t="s">
        <v>652</v>
      </c>
      <c r="F1321">
        <v>3</v>
      </c>
      <c r="G1321">
        <v>1847</v>
      </c>
      <c r="H1321" t="s">
        <v>19</v>
      </c>
      <c r="I1321" t="s">
        <v>20</v>
      </c>
      <c r="M1321" t="s">
        <v>41</v>
      </c>
      <c r="R1321" cm="1">
        <f t="array" ref="R1321">SUMPRODUCT(--('1850 Not Stated Clean'!A1321:Q1321 &lt;&gt; '1850 Not Stated Raw'!A1321:Q1321))</f>
        <v>0</v>
      </c>
    </row>
    <row r="1322" spans="1:18">
      <c r="A1322">
        <v>19</v>
      </c>
      <c r="B1322">
        <v>222</v>
      </c>
      <c r="C1322">
        <v>238</v>
      </c>
      <c r="D1322" t="s">
        <v>882</v>
      </c>
      <c r="E1322" t="s">
        <v>652</v>
      </c>
      <c r="F1322">
        <v>2</v>
      </c>
      <c r="G1322">
        <v>1848</v>
      </c>
      <c r="H1322" t="s">
        <v>19</v>
      </c>
      <c r="I1322" t="s">
        <v>20</v>
      </c>
      <c r="M1322" t="s">
        <v>41</v>
      </c>
      <c r="R1322" cm="1">
        <f t="array" ref="R1322">SUMPRODUCT(--('1850 Not Stated Clean'!A1322:Q1322 &lt;&gt; '1850 Not Stated Raw'!A1322:Q1322))</f>
        <v>0</v>
      </c>
    </row>
    <row r="1323" spans="1:18">
      <c r="A1323">
        <v>20</v>
      </c>
      <c r="B1323">
        <v>223</v>
      </c>
      <c r="C1323">
        <v>239</v>
      </c>
      <c r="D1323" t="s">
        <v>883</v>
      </c>
      <c r="E1323" t="s">
        <v>648</v>
      </c>
      <c r="F1323">
        <v>48</v>
      </c>
      <c r="G1323">
        <v>1802</v>
      </c>
      <c r="H1323" t="s">
        <v>19</v>
      </c>
      <c r="I1323" t="s">
        <v>20</v>
      </c>
      <c r="J1323" t="s">
        <v>32</v>
      </c>
      <c r="K1323" t="s">
        <v>33</v>
      </c>
      <c r="L1323">
        <v>1000</v>
      </c>
      <c r="M1323" t="s">
        <v>36</v>
      </c>
      <c r="R1323" cm="1">
        <f t="array" ref="R1323">SUMPRODUCT(--('1850 Not Stated Clean'!A1323:Q1323 &lt;&gt; '1850 Not Stated Raw'!A1323:Q1323))</f>
        <v>0</v>
      </c>
    </row>
    <row r="1324" spans="1:18">
      <c r="A1324">
        <v>21</v>
      </c>
      <c r="B1324">
        <v>223</v>
      </c>
      <c r="C1324">
        <v>239</v>
      </c>
      <c r="D1324" t="s">
        <v>23</v>
      </c>
      <c r="E1324" t="s">
        <v>648</v>
      </c>
      <c r="F1324">
        <v>41</v>
      </c>
      <c r="G1324">
        <v>1809</v>
      </c>
      <c r="H1324" t="s">
        <v>24</v>
      </c>
      <c r="I1324" t="s">
        <v>20</v>
      </c>
      <c r="M1324" t="s">
        <v>87</v>
      </c>
      <c r="R1324" cm="1">
        <f t="array" ref="R1324">SUMPRODUCT(--('1850 Not Stated Clean'!A1324:Q1324 &lt;&gt; '1850 Not Stated Raw'!A1324:Q1324))</f>
        <v>0</v>
      </c>
    </row>
    <row r="1325" spans="1:18">
      <c r="A1325">
        <v>22</v>
      </c>
      <c r="B1325">
        <v>223</v>
      </c>
      <c r="C1325">
        <v>239</v>
      </c>
      <c r="D1325" t="s">
        <v>100</v>
      </c>
      <c r="E1325" t="s">
        <v>648</v>
      </c>
      <c r="F1325">
        <v>20</v>
      </c>
      <c r="G1325">
        <v>1830</v>
      </c>
      <c r="H1325" t="s">
        <v>19</v>
      </c>
      <c r="I1325" t="s">
        <v>20</v>
      </c>
      <c r="J1325" t="s">
        <v>89</v>
      </c>
      <c r="K1325" t="s">
        <v>33</v>
      </c>
      <c r="M1325" t="s">
        <v>66</v>
      </c>
      <c r="O1325" t="s">
        <v>57</v>
      </c>
      <c r="R1325" cm="1">
        <f t="array" ref="R1325">SUMPRODUCT(--('1850 Not Stated Clean'!A1325:Q1325 &lt;&gt; '1850 Not Stated Raw'!A1325:Q1325))</f>
        <v>0</v>
      </c>
    </row>
    <row r="1326" spans="1:18">
      <c r="A1326">
        <v>23</v>
      </c>
      <c r="B1326">
        <v>223</v>
      </c>
      <c r="C1326">
        <v>239</v>
      </c>
      <c r="D1326" t="s">
        <v>632</v>
      </c>
      <c r="E1326" t="s">
        <v>648</v>
      </c>
      <c r="F1326">
        <v>18</v>
      </c>
      <c r="G1326">
        <v>1832</v>
      </c>
      <c r="H1326" t="s">
        <v>24</v>
      </c>
      <c r="I1326" t="s">
        <v>20</v>
      </c>
      <c r="M1326" t="s">
        <v>66</v>
      </c>
      <c r="O1326" t="s">
        <v>57</v>
      </c>
      <c r="R1326" cm="1">
        <f t="array" ref="R1326">SUMPRODUCT(--('1850 Not Stated Clean'!A1326:Q1326 &lt;&gt; '1850 Not Stated Raw'!A1326:Q1326))</f>
        <v>0</v>
      </c>
    </row>
    <row r="1327" spans="1:18">
      <c r="A1327">
        <v>24</v>
      </c>
      <c r="B1327">
        <v>223</v>
      </c>
      <c r="C1327">
        <v>239</v>
      </c>
      <c r="D1327" t="s">
        <v>873</v>
      </c>
      <c r="E1327" t="s">
        <v>648</v>
      </c>
      <c r="F1327">
        <v>14</v>
      </c>
      <c r="G1327">
        <v>1836</v>
      </c>
      <c r="H1327" t="s">
        <v>24</v>
      </c>
      <c r="I1327" t="s">
        <v>20</v>
      </c>
      <c r="M1327" t="s">
        <v>66</v>
      </c>
      <c r="O1327" t="s">
        <v>57</v>
      </c>
      <c r="R1327" cm="1">
        <f t="array" ref="R1327">SUMPRODUCT(--('1850 Not Stated Clean'!A1327:Q1327 &lt;&gt; '1850 Not Stated Raw'!A1327:Q1327))</f>
        <v>0</v>
      </c>
    </row>
    <row r="1328" spans="1:18">
      <c r="A1328">
        <v>25</v>
      </c>
      <c r="B1328">
        <v>223</v>
      </c>
      <c r="C1328">
        <v>239</v>
      </c>
      <c r="D1328" t="s">
        <v>884</v>
      </c>
      <c r="E1328" t="s">
        <v>648</v>
      </c>
      <c r="F1328">
        <v>12</v>
      </c>
      <c r="G1328">
        <v>1838</v>
      </c>
      <c r="H1328" t="s">
        <v>24</v>
      </c>
      <c r="I1328" t="s">
        <v>20</v>
      </c>
      <c r="M1328" t="s">
        <v>66</v>
      </c>
      <c r="O1328" t="s">
        <v>57</v>
      </c>
      <c r="R1328" cm="1">
        <f t="array" ref="R1328">SUMPRODUCT(--('1850 Not Stated Clean'!A1328:Q1328 &lt;&gt; '1850 Not Stated Raw'!A1328:Q1328))</f>
        <v>0</v>
      </c>
    </row>
    <row r="1329" spans="1:18">
      <c r="A1329">
        <v>26</v>
      </c>
      <c r="B1329">
        <v>223</v>
      </c>
      <c r="C1329">
        <v>239</v>
      </c>
      <c r="D1329" t="s">
        <v>885</v>
      </c>
      <c r="E1329" t="s">
        <v>648</v>
      </c>
      <c r="F1329">
        <v>10</v>
      </c>
      <c r="G1329">
        <v>1840</v>
      </c>
      <c r="H1329" t="s">
        <v>19</v>
      </c>
      <c r="I1329" t="s">
        <v>20</v>
      </c>
      <c r="M1329" t="s">
        <v>66</v>
      </c>
      <c r="O1329" t="s">
        <v>57</v>
      </c>
      <c r="R1329" cm="1">
        <f t="array" ref="R1329">SUMPRODUCT(--('1850 Not Stated Clean'!A1329:Q1329 &lt;&gt; '1850 Not Stated Raw'!A1329:Q1329))</f>
        <v>0</v>
      </c>
    </row>
    <row r="1330" spans="1:18">
      <c r="A1330">
        <v>27</v>
      </c>
      <c r="B1330">
        <v>223</v>
      </c>
      <c r="C1330">
        <v>239</v>
      </c>
      <c r="D1330" t="s">
        <v>886</v>
      </c>
      <c r="E1330" t="s">
        <v>648</v>
      </c>
      <c r="F1330">
        <v>8</v>
      </c>
      <c r="G1330">
        <v>1842</v>
      </c>
      <c r="H1330" t="s">
        <v>19</v>
      </c>
      <c r="I1330" t="s">
        <v>20</v>
      </c>
      <c r="M1330" t="s">
        <v>66</v>
      </c>
      <c r="O1330" t="s">
        <v>57</v>
      </c>
      <c r="R1330" cm="1">
        <f t="array" ref="R1330">SUMPRODUCT(--('1850 Not Stated Clean'!A1330:Q1330 &lt;&gt; '1850 Not Stated Raw'!A1330:Q1330))</f>
        <v>0</v>
      </c>
    </row>
    <row r="1331" spans="1:18">
      <c r="A1331">
        <v>28</v>
      </c>
      <c r="B1331">
        <v>223</v>
      </c>
      <c r="C1331">
        <v>239</v>
      </c>
      <c r="D1331" t="s">
        <v>88</v>
      </c>
      <c r="E1331" t="s">
        <v>648</v>
      </c>
      <c r="F1331">
        <v>6</v>
      </c>
      <c r="G1331">
        <v>1844</v>
      </c>
      <c r="H1331" t="s">
        <v>19</v>
      </c>
      <c r="I1331" t="s">
        <v>20</v>
      </c>
      <c r="M1331" t="s">
        <v>66</v>
      </c>
      <c r="R1331" cm="1">
        <f t="array" ref="R1331">SUMPRODUCT(--('1850 Not Stated Clean'!A1331:Q1331 &lt;&gt; '1850 Not Stated Raw'!A1331:Q1331))</f>
        <v>0</v>
      </c>
    </row>
    <row r="1332" spans="1:18">
      <c r="A1332">
        <v>29</v>
      </c>
      <c r="B1332">
        <v>223</v>
      </c>
      <c r="C1332">
        <v>239</v>
      </c>
      <c r="D1332" t="s">
        <v>486</v>
      </c>
      <c r="E1332" t="s">
        <v>648</v>
      </c>
      <c r="F1332">
        <v>3</v>
      </c>
      <c r="G1332">
        <v>1847</v>
      </c>
      <c r="H1332" t="s">
        <v>19</v>
      </c>
      <c r="I1332" t="s">
        <v>20</v>
      </c>
      <c r="M1332" t="s">
        <v>66</v>
      </c>
      <c r="R1332" cm="1">
        <f t="array" ref="R1332">SUMPRODUCT(--('1850 Not Stated Clean'!A1332:Q1332 &lt;&gt; '1850 Not Stated Raw'!A1332:Q1332))</f>
        <v>0</v>
      </c>
    </row>
    <row r="1333" spans="1:18">
      <c r="A1333">
        <v>30</v>
      </c>
      <c r="B1333">
        <v>223</v>
      </c>
      <c r="C1333">
        <v>239</v>
      </c>
      <c r="D1333" t="s">
        <v>882</v>
      </c>
      <c r="E1333" t="s">
        <v>648</v>
      </c>
      <c r="F1333">
        <v>1</v>
      </c>
      <c r="G1333">
        <v>1849</v>
      </c>
      <c r="H1333" t="s">
        <v>19</v>
      </c>
      <c r="I1333" t="s">
        <v>20</v>
      </c>
      <c r="M1333" t="s">
        <v>66</v>
      </c>
      <c r="R1333" cm="1">
        <f t="array" ref="R1333">SUMPRODUCT(--('1850 Not Stated Clean'!A1333:Q1333 &lt;&gt; '1850 Not Stated Raw'!A1333:Q1333))</f>
        <v>0</v>
      </c>
    </row>
    <row r="1334" spans="1:18">
      <c r="A1334">
        <v>31</v>
      </c>
      <c r="B1334">
        <v>224</v>
      </c>
      <c r="C1334">
        <v>240</v>
      </c>
      <c r="D1334" t="s">
        <v>88</v>
      </c>
      <c r="E1334" t="s">
        <v>302</v>
      </c>
      <c r="F1334">
        <v>44</v>
      </c>
      <c r="G1334">
        <v>1806</v>
      </c>
      <c r="H1334" t="s">
        <v>19</v>
      </c>
      <c r="I1334" t="s">
        <v>20</v>
      </c>
      <c r="J1334" t="s">
        <v>32</v>
      </c>
      <c r="K1334" t="s">
        <v>33</v>
      </c>
      <c r="L1334">
        <v>10534</v>
      </c>
      <c r="M1334" t="s">
        <v>41</v>
      </c>
      <c r="R1334" cm="1">
        <f t="array" ref="R1334">SUMPRODUCT(--('1850 Not Stated Clean'!A1334:Q1334 &lt;&gt; '1850 Not Stated Raw'!A1334:Q1334))</f>
        <v>0</v>
      </c>
    </row>
    <row r="1335" spans="1:18">
      <c r="A1335">
        <v>32</v>
      </c>
      <c r="B1335">
        <v>224</v>
      </c>
      <c r="C1335">
        <v>240</v>
      </c>
      <c r="D1335" t="s">
        <v>537</v>
      </c>
      <c r="E1335" t="s">
        <v>302</v>
      </c>
      <c r="F1335">
        <v>48</v>
      </c>
      <c r="G1335">
        <v>1802</v>
      </c>
      <c r="H1335" t="s">
        <v>24</v>
      </c>
      <c r="I1335" t="s">
        <v>20</v>
      </c>
      <c r="M1335" t="s">
        <v>41</v>
      </c>
      <c r="R1335" cm="1">
        <f t="array" ref="R1335">SUMPRODUCT(--('1850 Not Stated Clean'!A1335:Q1335 &lt;&gt; '1850 Not Stated Raw'!A1335:Q1335))</f>
        <v>0</v>
      </c>
    </row>
    <row r="1336" spans="1:18">
      <c r="A1336">
        <v>33</v>
      </c>
      <c r="B1336">
        <v>224</v>
      </c>
      <c r="C1336">
        <v>240</v>
      </c>
      <c r="D1336" t="s">
        <v>741</v>
      </c>
      <c r="E1336" t="s">
        <v>302</v>
      </c>
      <c r="F1336">
        <v>20</v>
      </c>
      <c r="G1336">
        <v>1830</v>
      </c>
      <c r="H1336" t="s">
        <v>24</v>
      </c>
      <c r="I1336" t="s">
        <v>20</v>
      </c>
      <c r="M1336" t="s">
        <v>41</v>
      </c>
      <c r="R1336" cm="1">
        <f t="array" ref="R1336">SUMPRODUCT(--('1850 Not Stated Clean'!A1336:Q1336 &lt;&gt; '1850 Not Stated Raw'!A1336:Q1336))</f>
        <v>0</v>
      </c>
    </row>
    <row r="1337" spans="1:18">
      <c r="A1337">
        <v>34</v>
      </c>
      <c r="B1337">
        <v>224</v>
      </c>
      <c r="C1337">
        <v>240</v>
      </c>
      <c r="D1337" t="s">
        <v>887</v>
      </c>
      <c r="E1337" t="s">
        <v>302</v>
      </c>
      <c r="F1337">
        <v>15</v>
      </c>
      <c r="G1337">
        <v>1835</v>
      </c>
      <c r="H1337" t="s">
        <v>24</v>
      </c>
      <c r="I1337" t="s">
        <v>20</v>
      </c>
      <c r="M1337" t="s">
        <v>27</v>
      </c>
      <c r="O1337" t="s">
        <v>57</v>
      </c>
      <c r="R1337" cm="1">
        <f t="array" ref="R1337">SUMPRODUCT(--('1850 Not Stated Clean'!A1337:Q1337 &lt;&gt; '1850 Not Stated Raw'!A1337:Q1337))</f>
        <v>0</v>
      </c>
    </row>
    <row r="1338" spans="1:18">
      <c r="A1338">
        <v>35</v>
      </c>
      <c r="B1338">
        <v>224</v>
      </c>
      <c r="C1338">
        <v>240</v>
      </c>
      <c r="D1338" t="s">
        <v>524</v>
      </c>
      <c r="E1338" t="s">
        <v>302</v>
      </c>
      <c r="F1338">
        <v>13</v>
      </c>
      <c r="G1338">
        <v>1837</v>
      </c>
      <c r="H1338" t="s">
        <v>19</v>
      </c>
      <c r="I1338" t="s">
        <v>20</v>
      </c>
      <c r="M1338" t="s">
        <v>27</v>
      </c>
      <c r="O1338" t="s">
        <v>57</v>
      </c>
      <c r="R1338" cm="1">
        <f t="array" ref="R1338">SUMPRODUCT(--('1850 Not Stated Clean'!A1338:Q1338 &lt;&gt; '1850 Not Stated Raw'!A1338:Q1338))</f>
        <v>0</v>
      </c>
    </row>
    <row r="1339" spans="1:18">
      <c r="A1339">
        <v>36</v>
      </c>
      <c r="B1339">
        <v>224</v>
      </c>
      <c r="C1339">
        <v>240</v>
      </c>
      <c r="D1339" t="s">
        <v>63</v>
      </c>
      <c r="E1339" t="s">
        <v>302</v>
      </c>
      <c r="F1339">
        <v>10</v>
      </c>
      <c r="G1339">
        <v>1840</v>
      </c>
      <c r="H1339" t="s">
        <v>19</v>
      </c>
      <c r="I1339" t="s">
        <v>20</v>
      </c>
      <c r="M1339" t="s">
        <v>27</v>
      </c>
      <c r="O1339" t="s">
        <v>57</v>
      </c>
      <c r="R1339" cm="1">
        <f t="array" ref="R1339">SUMPRODUCT(--('1850 Not Stated Clean'!A1339:Q1339 &lt;&gt; '1850 Not Stated Raw'!A1339:Q1339))</f>
        <v>0</v>
      </c>
    </row>
    <row r="1340" spans="1:18">
      <c r="A1340">
        <v>37</v>
      </c>
      <c r="B1340">
        <v>225</v>
      </c>
      <c r="C1340">
        <v>241</v>
      </c>
      <c r="D1340" t="s">
        <v>874</v>
      </c>
      <c r="E1340" t="s">
        <v>302</v>
      </c>
      <c r="F1340">
        <v>34</v>
      </c>
      <c r="G1340">
        <v>1816</v>
      </c>
      <c r="H1340" t="s">
        <v>19</v>
      </c>
      <c r="I1340" t="s">
        <v>20</v>
      </c>
      <c r="J1340" t="s">
        <v>32</v>
      </c>
      <c r="K1340" t="s">
        <v>33</v>
      </c>
      <c r="M1340" t="s">
        <v>41</v>
      </c>
      <c r="R1340" cm="1">
        <f t="array" ref="R1340">SUMPRODUCT(--('1850 Not Stated Clean'!A1340:Q1340 &lt;&gt; '1850 Not Stated Raw'!A1340:Q1340))</f>
        <v>0</v>
      </c>
    </row>
    <row r="1341" spans="1:18">
      <c r="A1341">
        <v>38</v>
      </c>
      <c r="B1341">
        <v>225</v>
      </c>
      <c r="C1341">
        <v>241</v>
      </c>
      <c r="D1341" t="s">
        <v>888</v>
      </c>
      <c r="E1341" t="s">
        <v>302</v>
      </c>
      <c r="F1341">
        <v>37</v>
      </c>
      <c r="G1341">
        <v>1813</v>
      </c>
      <c r="H1341" t="s">
        <v>24</v>
      </c>
      <c r="I1341" t="s">
        <v>20</v>
      </c>
      <c r="M1341" t="s">
        <v>79</v>
      </c>
      <c r="R1341" cm="1">
        <f t="array" ref="R1341">SUMPRODUCT(--('1850 Not Stated Clean'!A1341:Q1341 &lt;&gt; '1850 Not Stated Raw'!A1341:Q1341))</f>
        <v>0</v>
      </c>
    </row>
    <row r="1342" spans="1:18">
      <c r="A1342">
        <v>39</v>
      </c>
      <c r="B1342">
        <v>225</v>
      </c>
      <c r="C1342">
        <v>241</v>
      </c>
      <c r="D1342" t="s">
        <v>741</v>
      </c>
      <c r="E1342" t="s">
        <v>302</v>
      </c>
      <c r="F1342">
        <v>13</v>
      </c>
      <c r="G1342">
        <v>1837</v>
      </c>
      <c r="H1342" t="s">
        <v>24</v>
      </c>
      <c r="I1342" t="s">
        <v>20</v>
      </c>
      <c r="M1342" t="s">
        <v>126</v>
      </c>
      <c r="O1342" t="s">
        <v>57</v>
      </c>
      <c r="R1342" cm="1">
        <f t="array" ref="R1342">SUMPRODUCT(--('1850 Not Stated Clean'!A1342:Q1342 &lt;&gt; '1850 Not Stated Raw'!A1342:Q1342))</f>
        <v>0</v>
      </c>
    </row>
    <row r="1343" spans="1:18">
      <c r="A1343">
        <v>40</v>
      </c>
      <c r="B1343">
        <v>225</v>
      </c>
      <c r="C1343">
        <v>241</v>
      </c>
      <c r="D1343" t="s">
        <v>889</v>
      </c>
      <c r="E1343" t="s">
        <v>302</v>
      </c>
      <c r="F1343">
        <v>11</v>
      </c>
      <c r="G1343">
        <v>1839</v>
      </c>
      <c r="H1343" t="s">
        <v>24</v>
      </c>
      <c r="I1343" t="s">
        <v>20</v>
      </c>
      <c r="M1343" t="s">
        <v>126</v>
      </c>
      <c r="O1343" t="s">
        <v>57</v>
      </c>
      <c r="R1343" cm="1">
        <f t="array" ref="R1343">SUMPRODUCT(--('1850 Not Stated Clean'!A1343:Q1343 &lt;&gt; '1850 Not Stated Raw'!A1343:Q1343))</f>
        <v>0</v>
      </c>
    </row>
    <row r="1344" spans="1:18">
      <c r="A1344">
        <v>41</v>
      </c>
      <c r="B1344">
        <v>225</v>
      </c>
      <c r="C1344">
        <v>241</v>
      </c>
      <c r="D1344" t="s">
        <v>890</v>
      </c>
      <c r="E1344" t="s">
        <v>302</v>
      </c>
      <c r="F1344">
        <v>10</v>
      </c>
      <c r="G1344">
        <v>1840</v>
      </c>
      <c r="H1344" t="s">
        <v>19</v>
      </c>
      <c r="I1344" t="s">
        <v>20</v>
      </c>
      <c r="M1344" t="s">
        <v>126</v>
      </c>
      <c r="O1344" t="s">
        <v>57</v>
      </c>
      <c r="R1344" cm="1">
        <f t="array" ref="R1344">SUMPRODUCT(--('1850 Not Stated Clean'!A1344:Q1344 &lt;&gt; '1850 Not Stated Raw'!A1344:Q1344))</f>
        <v>0</v>
      </c>
    </row>
    <row r="1345" spans="1:18">
      <c r="A1345">
        <v>42</v>
      </c>
      <c r="B1345">
        <v>225</v>
      </c>
      <c r="C1345">
        <v>241</v>
      </c>
      <c r="D1345" t="s">
        <v>891</v>
      </c>
      <c r="E1345" t="s">
        <v>302</v>
      </c>
      <c r="F1345">
        <v>8</v>
      </c>
      <c r="G1345">
        <v>1842</v>
      </c>
      <c r="H1345" t="s">
        <v>24</v>
      </c>
      <c r="I1345" t="s">
        <v>20</v>
      </c>
      <c r="M1345" t="s">
        <v>126</v>
      </c>
      <c r="O1345" t="s">
        <v>57</v>
      </c>
      <c r="R1345" cm="1">
        <f t="array" ref="R1345">SUMPRODUCT(--('1850 Not Stated Clean'!A1345:Q1345 &lt;&gt; '1850 Not Stated Raw'!A1345:Q1345))</f>
        <v>0</v>
      </c>
    </row>
    <row r="1346" spans="1:18">
      <c r="A1346">
        <v>1</v>
      </c>
      <c r="B1346">
        <v>225</v>
      </c>
      <c r="C1346">
        <v>241</v>
      </c>
      <c r="D1346" t="s">
        <v>206</v>
      </c>
      <c r="E1346" t="s">
        <v>302</v>
      </c>
      <c r="F1346">
        <v>6</v>
      </c>
      <c r="G1346">
        <v>1844</v>
      </c>
      <c r="H1346" t="s">
        <v>19</v>
      </c>
      <c r="I1346" t="s">
        <v>20</v>
      </c>
      <c r="M1346" t="s">
        <v>126</v>
      </c>
      <c r="O1346" t="s">
        <v>57</v>
      </c>
      <c r="R1346" cm="1">
        <f t="array" ref="R1346">SUMPRODUCT(--('1850 Not Stated Clean'!A1346:Q1346 &lt;&gt; '1850 Not Stated Raw'!A1346:Q1346))</f>
        <v>0</v>
      </c>
    </row>
    <row r="1347" spans="1:18">
      <c r="A1347">
        <v>2</v>
      </c>
      <c r="B1347">
        <v>225</v>
      </c>
      <c r="C1347">
        <v>241</v>
      </c>
      <c r="D1347" t="s">
        <v>88</v>
      </c>
      <c r="E1347" t="s">
        <v>302</v>
      </c>
      <c r="F1347">
        <v>3</v>
      </c>
      <c r="G1347">
        <v>1847</v>
      </c>
      <c r="H1347" t="s">
        <v>19</v>
      </c>
      <c r="I1347" t="s">
        <v>20</v>
      </c>
      <c r="M1347" t="s">
        <v>126</v>
      </c>
      <c r="R1347" cm="1">
        <f t="array" ref="R1347">SUMPRODUCT(--('1850 Not Stated Clean'!A1347:Q1347 &lt;&gt; '1850 Not Stated Raw'!A1347:Q1347))</f>
        <v>0</v>
      </c>
    </row>
    <row r="1348" spans="1:18">
      <c r="A1348">
        <v>3</v>
      </c>
      <c r="B1348">
        <v>225</v>
      </c>
      <c r="C1348">
        <v>241</v>
      </c>
      <c r="D1348" t="s">
        <v>384</v>
      </c>
      <c r="E1348" t="s">
        <v>302</v>
      </c>
      <c r="F1348">
        <v>0</v>
      </c>
      <c r="G1348">
        <v>1850</v>
      </c>
      <c r="H1348" t="s">
        <v>24</v>
      </c>
      <c r="I1348" t="s">
        <v>20</v>
      </c>
      <c r="M1348" t="s">
        <v>27</v>
      </c>
      <c r="R1348" cm="1">
        <f t="array" ref="R1348">SUMPRODUCT(--('1850 Not Stated Clean'!A1348:Q1348 &lt;&gt; '1850 Not Stated Raw'!A1348:Q1348))</f>
        <v>1</v>
      </c>
    </row>
    <row r="1349" spans="1:18">
      <c r="A1349">
        <v>4</v>
      </c>
      <c r="B1349">
        <v>226</v>
      </c>
      <c r="C1349">
        <v>242</v>
      </c>
      <c r="D1349" t="s">
        <v>111</v>
      </c>
      <c r="E1349" t="s">
        <v>202</v>
      </c>
      <c r="F1349">
        <v>31</v>
      </c>
      <c r="G1349">
        <v>1819</v>
      </c>
      <c r="H1349" t="s">
        <v>19</v>
      </c>
      <c r="I1349" t="s">
        <v>20</v>
      </c>
      <c r="J1349" t="s">
        <v>32</v>
      </c>
      <c r="K1349" t="s">
        <v>33</v>
      </c>
      <c r="M1349" t="s">
        <v>41</v>
      </c>
      <c r="R1349" cm="1">
        <f t="array" ref="R1349">SUMPRODUCT(--('1850 Not Stated Clean'!A1349:Q1349 &lt;&gt; '1850 Not Stated Raw'!A1349:Q1349))</f>
        <v>0</v>
      </c>
    </row>
    <row r="1350" spans="1:18">
      <c r="A1350">
        <v>5</v>
      </c>
      <c r="B1350">
        <v>226</v>
      </c>
      <c r="C1350">
        <v>242</v>
      </c>
      <c r="D1350" t="s">
        <v>726</v>
      </c>
      <c r="E1350" t="s">
        <v>202</v>
      </c>
      <c r="F1350">
        <v>27</v>
      </c>
      <c r="G1350">
        <v>1823</v>
      </c>
      <c r="H1350" t="s">
        <v>24</v>
      </c>
      <c r="I1350" t="s">
        <v>20</v>
      </c>
      <c r="M1350" t="s">
        <v>41</v>
      </c>
      <c r="R1350" cm="1">
        <f t="array" ref="R1350">SUMPRODUCT(--('1850 Not Stated Clean'!A1350:Q1350 &lt;&gt; '1850 Not Stated Raw'!A1350:Q1350))</f>
        <v>0</v>
      </c>
    </row>
    <row r="1351" spans="1:18">
      <c r="A1351">
        <v>6</v>
      </c>
      <c r="B1351">
        <v>226</v>
      </c>
      <c r="C1351">
        <v>242</v>
      </c>
      <c r="D1351" t="s">
        <v>699</v>
      </c>
      <c r="E1351" t="s">
        <v>892</v>
      </c>
      <c r="F1351">
        <v>9</v>
      </c>
      <c r="G1351">
        <v>1841</v>
      </c>
      <c r="H1351" t="s">
        <v>24</v>
      </c>
      <c r="I1351" t="s">
        <v>20</v>
      </c>
      <c r="M1351" t="s">
        <v>41</v>
      </c>
      <c r="R1351" cm="1">
        <f t="array" ref="R1351">SUMPRODUCT(--('1850 Not Stated Clean'!A1351:Q1351 &lt;&gt; '1850 Not Stated Raw'!A1351:Q1351))</f>
        <v>0</v>
      </c>
    </row>
    <row r="1352" spans="1:18">
      <c r="A1352">
        <v>7</v>
      </c>
      <c r="B1352">
        <v>226</v>
      </c>
      <c r="C1352">
        <v>242</v>
      </c>
      <c r="D1352" t="s">
        <v>893</v>
      </c>
      <c r="E1352" t="s">
        <v>892</v>
      </c>
      <c r="F1352">
        <v>5</v>
      </c>
      <c r="G1352">
        <v>1845</v>
      </c>
      <c r="H1352" t="s">
        <v>19</v>
      </c>
      <c r="I1352" t="s">
        <v>20</v>
      </c>
      <c r="M1352" t="s">
        <v>41</v>
      </c>
      <c r="R1352" cm="1">
        <f t="array" ref="R1352">SUMPRODUCT(--('1850 Not Stated Clean'!A1352:Q1352 &lt;&gt; '1850 Not Stated Raw'!A1352:Q1352))</f>
        <v>0</v>
      </c>
    </row>
    <row r="1353" spans="1:18">
      <c r="A1353">
        <v>8</v>
      </c>
      <c r="B1353">
        <v>226</v>
      </c>
      <c r="C1353">
        <v>242</v>
      </c>
      <c r="D1353" t="s">
        <v>531</v>
      </c>
      <c r="E1353" t="s">
        <v>894</v>
      </c>
      <c r="F1353">
        <v>26</v>
      </c>
      <c r="G1353">
        <v>1824</v>
      </c>
      <c r="H1353" t="s">
        <v>19</v>
      </c>
      <c r="I1353" t="s">
        <v>20</v>
      </c>
      <c r="J1353" t="s">
        <v>89</v>
      </c>
      <c r="K1353" t="s">
        <v>33</v>
      </c>
      <c r="M1353" t="s">
        <v>77</v>
      </c>
      <c r="R1353" cm="1">
        <f t="array" ref="R1353">SUMPRODUCT(--('1850 Not Stated Clean'!A1353:Q1353 &lt;&gt; '1850 Not Stated Raw'!A1353:Q1353))</f>
        <v>0</v>
      </c>
    </row>
    <row r="1354" spans="1:18">
      <c r="A1354">
        <v>9</v>
      </c>
      <c r="B1354">
        <v>227</v>
      </c>
      <c r="C1354">
        <v>243</v>
      </c>
      <c r="D1354" t="s">
        <v>531</v>
      </c>
      <c r="E1354" t="s">
        <v>895</v>
      </c>
      <c r="F1354">
        <v>41</v>
      </c>
      <c r="G1354">
        <v>1809</v>
      </c>
      <c r="H1354" t="s">
        <v>19</v>
      </c>
      <c r="I1354" t="s">
        <v>20</v>
      </c>
      <c r="J1354" t="s">
        <v>32</v>
      </c>
      <c r="K1354" t="s">
        <v>33</v>
      </c>
      <c r="L1354">
        <v>320</v>
      </c>
      <c r="M1354" t="s">
        <v>77</v>
      </c>
      <c r="R1354" cm="1">
        <f t="array" ref="R1354">SUMPRODUCT(--('1850 Not Stated Clean'!A1354:Q1354 &lt;&gt; '1850 Not Stated Raw'!A1354:Q1354))</f>
        <v>0</v>
      </c>
    </row>
    <row r="1355" spans="1:18">
      <c r="A1355">
        <v>10</v>
      </c>
      <c r="B1355">
        <v>227</v>
      </c>
      <c r="C1355">
        <v>243</v>
      </c>
      <c r="D1355" t="s">
        <v>479</v>
      </c>
      <c r="E1355" t="s">
        <v>895</v>
      </c>
      <c r="F1355">
        <v>26</v>
      </c>
      <c r="G1355">
        <v>1824</v>
      </c>
      <c r="H1355" t="s">
        <v>24</v>
      </c>
      <c r="I1355" t="s">
        <v>20</v>
      </c>
      <c r="M1355" t="s">
        <v>41</v>
      </c>
      <c r="P1355" t="s">
        <v>57</v>
      </c>
      <c r="R1355" cm="1">
        <f t="array" ref="R1355">SUMPRODUCT(--('1850 Not Stated Clean'!A1355:Q1355 &lt;&gt; '1850 Not Stated Raw'!A1355:Q1355))</f>
        <v>0</v>
      </c>
    </row>
    <row r="1356" spans="1:18">
      <c r="A1356">
        <v>11</v>
      </c>
      <c r="B1356">
        <v>227</v>
      </c>
      <c r="C1356">
        <v>243</v>
      </c>
      <c r="D1356" t="s">
        <v>891</v>
      </c>
      <c r="E1356" t="s">
        <v>895</v>
      </c>
      <c r="F1356">
        <v>7</v>
      </c>
      <c r="G1356">
        <v>1843</v>
      </c>
      <c r="H1356" t="s">
        <v>24</v>
      </c>
      <c r="I1356" t="s">
        <v>20</v>
      </c>
      <c r="M1356" t="s">
        <v>27</v>
      </c>
      <c r="R1356" cm="1">
        <f t="array" ref="R1356">SUMPRODUCT(--('1850 Not Stated Clean'!A1356:Q1356 &lt;&gt; '1850 Not Stated Raw'!A1356:Q1356))</f>
        <v>0</v>
      </c>
    </row>
    <row r="1357" spans="1:18">
      <c r="A1357">
        <v>12</v>
      </c>
      <c r="B1357">
        <v>227</v>
      </c>
      <c r="C1357">
        <v>243</v>
      </c>
      <c r="D1357" t="s">
        <v>874</v>
      </c>
      <c r="E1357" t="s">
        <v>895</v>
      </c>
      <c r="F1357">
        <v>5</v>
      </c>
      <c r="G1357">
        <v>1845</v>
      </c>
      <c r="H1357" t="s">
        <v>19</v>
      </c>
      <c r="I1357" t="s">
        <v>20</v>
      </c>
      <c r="M1357" t="s">
        <v>27</v>
      </c>
      <c r="R1357" cm="1">
        <f t="array" ref="R1357">SUMPRODUCT(--('1850 Not Stated Clean'!A1357:Q1357 &lt;&gt; '1850 Not Stated Raw'!A1357:Q1357))</f>
        <v>0</v>
      </c>
    </row>
    <row r="1358" spans="1:18">
      <c r="A1358">
        <v>13</v>
      </c>
      <c r="B1358">
        <v>227</v>
      </c>
      <c r="C1358">
        <v>243</v>
      </c>
      <c r="D1358" t="s">
        <v>185</v>
      </c>
      <c r="E1358" t="s">
        <v>895</v>
      </c>
      <c r="F1358">
        <v>3</v>
      </c>
      <c r="G1358">
        <v>1847</v>
      </c>
      <c r="H1358" t="s">
        <v>19</v>
      </c>
      <c r="I1358" t="s">
        <v>20</v>
      </c>
      <c r="M1358" t="s">
        <v>27</v>
      </c>
      <c r="R1358" cm="1">
        <f t="array" ref="R1358">SUMPRODUCT(--('1850 Not Stated Clean'!A1358:Q1358 &lt;&gt; '1850 Not Stated Raw'!A1358:Q1358))</f>
        <v>0</v>
      </c>
    </row>
    <row r="1359" spans="1:18">
      <c r="A1359">
        <v>14</v>
      </c>
      <c r="B1359">
        <v>227</v>
      </c>
      <c r="C1359">
        <v>243</v>
      </c>
      <c r="D1359" t="s">
        <v>63</v>
      </c>
      <c r="E1359" t="s">
        <v>895</v>
      </c>
      <c r="F1359">
        <v>1</v>
      </c>
      <c r="G1359">
        <v>1849</v>
      </c>
      <c r="H1359" t="s">
        <v>19</v>
      </c>
      <c r="I1359" t="s">
        <v>20</v>
      </c>
      <c r="M1359" t="s">
        <v>27</v>
      </c>
      <c r="R1359" cm="1">
        <f t="array" ref="R1359">SUMPRODUCT(--('1850 Not Stated Clean'!A1359:Q1359 &lt;&gt; '1850 Not Stated Raw'!A1359:Q1359))</f>
        <v>0</v>
      </c>
    </row>
    <row r="1360" spans="1:18">
      <c r="A1360">
        <v>15</v>
      </c>
      <c r="B1360">
        <v>227</v>
      </c>
      <c r="C1360">
        <v>243</v>
      </c>
      <c r="D1360" t="s">
        <v>812</v>
      </c>
      <c r="E1360" t="s">
        <v>896</v>
      </c>
      <c r="F1360">
        <v>26</v>
      </c>
      <c r="G1360">
        <v>1824</v>
      </c>
      <c r="H1360" t="s">
        <v>19</v>
      </c>
      <c r="I1360" t="s">
        <v>20</v>
      </c>
      <c r="J1360" t="s">
        <v>89</v>
      </c>
      <c r="K1360" t="s">
        <v>33</v>
      </c>
      <c r="M1360" t="s">
        <v>897</v>
      </c>
      <c r="R1360" cm="1">
        <f t="array" ref="R1360">SUMPRODUCT(--('1850 Not Stated Clean'!A1360:Q1360 &lt;&gt; '1850 Not Stated Raw'!A1360:Q1360))</f>
        <v>0</v>
      </c>
    </row>
    <row r="1361" spans="1:18">
      <c r="A1361">
        <v>16</v>
      </c>
      <c r="B1361">
        <v>228</v>
      </c>
      <c r="C1361">
        <v>244</v>
      </c>
      <c r="D1361" t="s">
        <v>715</v>
      </c>
      <c r="E1361" t="s">
        <v>898</v>
      </c>
      <c r="F1361">
        <v>35</v>
      </c>
      <c r="G1361">
        <v>1815</v>
      </c>
      <c r="H1361" t="s">
        <v>19</v>
      </c>
      <c r="I1361" t="s">
        <v>20</v>
      </c>
      <c r="J1361" t="s">
        <v>32</v>
      </c>
      <c r="K1361" t="s">
        <v>33</v>
      </c>
      <c r="M1361" t="s">
        <v>41</v>
      </c>
      <c r="R1361" cm="1">
        <f t="array" ref="R1361">SUMPRODUCT(--('1850 Not Stated Clean'!A1361:Q1361 &lt;&gt; '1850 Not Stated Raw'!A1361:Q1361))</f>
        <v>0</v>
      </c>
    </row>
    <row r="1362" spans="1:18">
      <c r="A1362">
        <v>17</v>
      </c>
      <c r="B1362">
        <v>228</v>
      </c>
      <c r="C1362">
        <v>244</v>
      </c>
      <c r="D1362" t="s">
        <v>899</v>
      </c>
      <c r="E1362" t="s">
        <v>898</v>
      </c>
      <c r="F1362">
        <v>35</v>
      </c>
      <c r="G1362">
        <v>1815</v>
      </c>
      <c r="H1362" t="s">
        <v>24</v>
      </c>
      <c r="I1362" t="s">
        <v>20</v>
      </c>
      <c r="M1362" t="s">
        <v>41</v>
      </c>
      <c r="R1362" cm="1">
        <f t="array" ref="R1362">SUMPRODUCT(--('1850 Not Stated Clean'!A1362:Q1362 &lt;&gt; '1850 Not Stated Raw'!A1362:Q1362))</f>
        <v>0</v>
      </c>
    </row>
    <row r="1363" spans="1:18">
      <c r="A1363">
        <v>18</v>
      </c>
      <c r="B1363">
        <v>228</v>
      </c>
      <c r="C1363">
        <v>244</v>
      </c>
      <c r="D1363" t="s">
        <v>331</v>
      </c>
      <c r="E1363" t="s">
        <v>898</v>
      </c>
      <c r="F1363">
        <v>8</v>
      </c>
      <c r="G1363">
        <v>1842</v>
      </c>
      <c r="H1363" t="s">
        <v>24</v>
      </c>
      <c r="I1363" t="s">
        <v>20</v>
      </c>
      <c r="M1363" t="s">
        <v>41</v>
      </c>
      <c r="O1363" t="s">
        <v>57</v>
      </c>
      <c r="R1363" cm="1">
        <f t="array" ref="R1363">SUMPRODUCT(--('1850 Not Stated Clean'!A1363:Q1363 &lt;&gt; '1850 Not Stated Raw'!A1363:Q1363))</f>
        <v>0</v>
      </c>
    </row>
    <row r="1364" spans="1:18">
      <c r="A1364">
        <v>19</v>
      </c>
      <c r="B1364">
        <v>228</v>
      </c>
      <c r="C1364">
        <v>244</v>
      </c>
      <c r="D1364" t="s">
        <v>900</v>
      </c>
      <c r="E1364" t="s">
        <v>898</v>
      </c>
      <c r="F1364">
        <v>7</v>
      </c>
      <c r="G1364">
        <v>1843</v>
      </c>
      <c r="H1364" t="s">
        <v>24</v>
      </c>
      <c r="I1364" t="s">
        <v>20</v>
      </c>
      <c r="M1364" t="s">
        <v>41</v>
      </c>
      <c r="R1364" cm="1">
        <f t="array" ref="R1364">SUMPRODUCT(--('1850 Not Stated Clean'!A1364:Q1364 &lt;&gt; '1850 Not Stated Raw'!A1364:Q1364))</f>
        <v>0</v>
      </c>
    </row>
    <row r="1365" spans="1:18">
      <c r="A1365">
        <v>20</v>
      </c>
      <c r="B1365">
        <v>228</v>
      </c>
      <c r="C1365">
        <v>244</v>
      </c>
      <c r="D1365" t="s">
        <v>901</v>
      </c>
      <c r="E1365" t="s">
        <v>576</v>
      </c>
      <c r="F1365">
        <v>17</v>
      </c>
      <c r="G1365">
        <v>1833</v>
      </c>
      <c r="H1365" t="s">
        <v>24</v>
      </c>
      <c r="I1365" t="s">
        <v>20</v>
      </c>
      <c r="M1365" t="s">
        <v>41</v>
      </c>
      <c r="R1365" cm="1">
        <f t="array" ref="R1365">SUMPRODUCT(--('1850 Not Stated Clean'!A1365:Q1365 &lt;&gt; '1850 Not Stated Raw'!A1365:Q1365))</f>
        <v>0</v>
      </c>
    </row>
    <row r="1366" spans="1:18">
      <c r="A1366">
        <v>21</v>
      </c>
      <c r="B1366">
        <v>229</v>
      </c>
      <c r="C1366">
        <v>245</v>
      </c>
      <c r="D1366" t="s">
        <v>902</v>
      </c>
      <c r="E1366" t="s">
        <v>903</v>
      </c>
      <c r="F1366">
        <v>49</v>
      </c>
      <c r="G1366">
        <v>1801</v>
      </c>
      <c r="H1366" t="s">
        <v>19</v>
      </c>
      <c r="I1366" t="s">
        <v>20</v>
      </c>
      <c r="J1366" t="s">
        <v>32</v>
      </c>
      <c r="K1366" t="s">
        <v>33</v>
      </c>
      <c r="L1366">
        <v>25000</v>
      </c>
      <c r="M1366" t="s">
        <v>77</v>
      </c>
      <c r="R1366" cm="1">
        <f t="array" ref="R1366">SUMPRODUCT(--('1850 Not Stated Clean'!A1366:Q1366 &lt;&gt; '1850 Not Stated Raw'!A1366:Q1366))</f>
        <v>0</v>
      </c>
    </row>
    <row r="1367" spans="1:18">
      <c r="A1367">
        <v>22</v>
      </c>
      <c r="B1367">
        <v>229</v>
      </c>
      <c r="C1367">
        <v>245</v>
      </c>
      <c r="D1367" t="s">
        <v>371</v>
      </c>
      <c r="E1367" t="s">
        <v>903</v>
      </c>
      <c r="F1367">
        <v>40</v>
      </c>
      <c r="G1367">
        <v>1810</v>
      </c>
      <c r="H1367" t="s">
        <v>24</v>
      </c>
      <c r="I1367" t="s">
        <v>20</v>
      </c>
      <c r="M1367" t="s">
        <v>34</v>
      </c>
      <c r="R1367" cm="1">
        <f t="array" ref="R1367">SUMPRODUCT(--('1850 Not Stated Clean'!A1367:Q1367 &lt;&gt; '1850 Not Stated Raw'!A1367:Q1367))</f>
        <v>0</v>
      </c>
    </row>
    <row r="1368" spans="1:18">
      <c r="A1368">
        <v>23</v>
      </c>
      <c r="B1368">
        <v>229</v>
      </c>
      <c r="C1368">
        <v>245</v>
      </c>
      <c r="D1368" t="s">
        <v>883</v>
      </c>
      <c r="E1368" t="s">
        <v>904</v>
      </c>
      <c r="F1368">
        <v>20</v>
      </c>
      <c r="G1368">
        <v>1830</v>
      </c>
      <c r="H1368" t="s">
        <v>19</v>
      </c>
      <c r="I1368" t="s">
        <v>20</v>
      </c>
      <c r="J1368" t="s">
        <v>89</v>
      </c>
      <c r="K1368" t="s">
        <v>33</v>
      </c>
      <c r="M1368" t="s">
        <v>27</v>
      </c>
      <c r="R1368" cm="1">
        <f t="array" ref="R1368">SUMPRODUCT(--('1850 Not Stated Clean'!A1368:Q1368 &lt;&gt; '1850 Not Stated Raw'!A1368:Q1368))</f>
        <v>0</v>
      </c>
    </row>
    <row r="1369" spans="1:18">
      <c r="A1369">
        <v>24</v>
      </c>
      <c r="B1369">
        <v>229</v>
      </c>
      <c r="C1369">
        <v>245</v>
      </c>
      <c r="D1369" t="s">
        <v>574</v>
      </c>
      <c r="E1369" t="s">
        <v>904</v>
      </c>
      <c r="F1369">
        <v>18</v>
      </c>
      <c r="G1369">
        <v>1832</v>
      </c>
      <c r="H1369" t="s">
        <v>19</v>
      </c>
      <c r="I1369" t="s">
        <v>20</v>
      </c>
      <c r="J1369" t="s">
        <v>89</v>
      </c>
      <c r="K1369" t="s">
        <v>33</v>
      </c>
      <c r="M1369" t="s">
        <v>27</v>
      </c>
      <c r="R1369" cm="1">
        <f t="array" ref="R1369">SUMPRODUCT(--('1850 Not Stated Clean'!A1369:Q1369 &lt;&gt; '1850 Not Stated Raw'!A1369:Q1369))</f>
        <v>0</v>
      </c>
    </row>
    <row r="1370" spans="1:18">
      <c r="A1370">
        <v>25</v>
      </c>
      <c r="B1370">
        <v>229</v>
      </c>
      <c r="C1370">
        <v>245</v>
      </c>
      <c r="D1370" t="s">
        <v>280</v>
      </c>
      <c r="E1370" t="s">
        <v>904</v>
      </c>
      <c r="F1370">
        <v>11</v>
      </c>
      <c r="G1370">
        <v>1839</v>
      </c>
      <c r="H1370" t="s">
        <v>24</v>
      </c>
      <c r="I1370" t="s">
        <v>20</v>
      </c>
      <c r="M1370" t="s">
        <v>27</v>
      </c>
      <c r="O1370" t="s">
        <v>57</v>
      </c>
      <c r="R1370" cm="1">
        <f t="array" ref="R1370">SUMPRODUCT(--('1850 Not Stated Clean'!A1370:Q1370 &lt;&gt; '1850 Not Stated Raw'!A1370:Q1370))</f>
        <v>0</v>
      </c>
    </row>
    <row r="1371" spans="1:18">
      <c r="A1371">
        <v>26</v>
      </c>
      <c r="B1371">
        <v>229</v>
      </c>
      <c r="C1371">
        <v>245</v>
      </c>
      <c r="D1371" t="s">
        <v>905</v>
      </c>
      <c r="E1371" t="s">
        <v>904</v>
      </c>
      <c r="F1371">
        <v>9</v>
      </c>
      <c r="G1371">
        <v>1841</v>
      </c>
      <c r="H1371" t="s">
        <v>19</v>
      </c>
      <c r="I1371" t="s">
        <v>20</v>
      </c>
      <c r="M1371" t="s">
        <v>27</v>
      </c>
      <c r="O1371" t="s">
        <v>57</v>
      </c>
      <c r="R1371" cm="1">
        <f t="array" ref="R1371">SUMPRODUCT(--('1850 Not Stated Clean'!A1371:Q1371 &lt;&gt; '1850 Not Stated Raw'!A1371:Q1371))</f>
        <v>0</v>
      </c>
    </row>
    <row r="1372" spans="1:18">
      <c r="A1372">
        <v>27</v>
      </c>
      <c r="B1372">
        <v>229</v>
      </c>
      <c r="C1372">
        <v>245</v>
      </c>
      <c r="D1372" t="s">
        <v>906</v>
      </c>
      <c r="E1372" t="s">
        <v>903</v>
      </c>
      <c r="F1372">
        <v>4</v>
      </c>
      <c r="G1372">
        <v>1846</v>
      </c>
      <c r="H1372" t="s">
        <v>24</v>
      </c>
      <c r="I1372" t="s">
        <v>20</v>
      </c>
      <c r="M1372" t="s">
        <v>27</v>
      </c>
      <c r="R1372" cm="1">
        <f t="array" ref="R1372">SUMPRODUCT(--('1850 Not Stated Clean'!A1372:Q1372 &lt;&gt; '1850 Not Stated Raw'!A1372:Q1372))</f>
        <v>0</v>
      </c>
    </row>
    <row r="1373" spans="1:18">
      <c r="A1373">
        <v>28</v>
      </c>
      <c r="B1373">
        <v>229</v>
      </c>
      <c r="C1373">
        <v>245</v>
      </c>
      <c r="D1373" t="s">
        <v>907</v>
      </c>
      <c r="E1373" t="s">
        <v>903</v>
      </c>
      <c r="F1373">
        <v>0</v>
      </c>
      <c r="G1373">
        <v>1850</v>
      </c>
      <c r="H1373" t="s">
        <v>24</v>
      </c>
      <c r="I1373" t="s">
        <v>20</v>
      </c>
      <c r="M1373" t="s">
        <v>27</v>
      </c>
      <c r="R1373" cm="1">
        <f t="array" ref="R1373">SUMPRODUCT(--('1850 Not Stated Clean'!A1373:Q1373 &lt;&gt; '1850 Not Stated Raw'!A1373:Q1373))</f>
        <v>1</v>
      </c>
    </row>
    <row r="1374" spans="1:18">
      <c r="A1374">
        <v>29</v>
      </c>
      <c r="B1374">
        <v>230</v>
      </c>
      <c r="C1374">
        <v>246</v>
      </c>
      <c r="D1374" t="s">
        <v>773</v>
      </c>
      <c r="E1374" t="s">
        <v>354</v>
      </c>
      <c r="F1374">
        <v>41</v>
      </c>
      <c r="G1374">
        <v>1809</v>
      </c>
      <c r="H1374" t="s">
        <v>19</v>
      </c>
      <c r="I1374" t="s">
        <v>20</v>
      </c>
      <c r="J1374" t="s">
        <v>1355</v>
      </c>
      <c r="K1374" t="s">
        <v>211</v>
      </c>
      <c r="M1374" t="s">
        <v>34</v>
      </c>
      <c r="R1374" cm="1">
        <f t="array" ref="R1374">SUMPRODUCT(--('1850 Not Stated Clean'!A1374:Q1374 &lt;&gt; '1850 Not Stated Raw'!A1374:Q1374))</f>
        <v>1</v>
      </c>
    </row>
    <row r="1375" spans="1:18">
      <c r="A1375">
        <v>30</v>
      </c>
      <c r="B1375">
        <v>230</v>
      </c>
      <c r="C1375">
        <v>246</v>
      </c>
      <c r="D1375" t="s">
        <v>703</v>
      </c>
      <c r="E1375" t="s">
        <v>354</v>
      </c>
      <c r="F1375">
        <v>40</v>
      </c>
      <c r="G1375">
        <v>1810</v>
      </c>
      <c r="H1375" t="s">
        <v>24</v>
      </c>
      <c r="I1375" t="s">
        <v>20</v>
      </c>
      <c r="M1375" t="s">
        <v>38</v>
      </c>
      <c r="P1375" t="s">
        <v>57</v>
      </c>
      <c r="R1375" cm="1">
        <f t="array" ref="R1375">SUMPRODUCT(--('1850 Not Stated Clean'!A1375:Q1375 &lt;&gt; '1850 Not Stated Raw'!A1375:Q1375))</f>
        <v>0</v>
      </c>
    </row>
    <row r="1376" spans="1:18">
      <c r="A1376">
        <v>31</v>
      </c>
      <c r="B1376">
        <v>230</v>
      </c>
      <c r="C1376">
        <v>246</v>
      </c>
      <c r="D1376" t="s">
        <v>100</v>
      </c>
      <c r="E1376" t="s">
        <v>354</v>
      </c>
      <c r="F1376">
        <v>15</v>
      </c>
      <c r="G1376">
        <v>1835</v>
      </c>
      <c r="H1376" t="s">
        <v>19</v>
      </c>
      <c r="I1376" t="s">
        <v>20</v>
      </c>
      <c r="M1376" t="s">
        <v>41</v>
      </c>
      <c r="R1376" cm="1">
        <f t="array" ref="R1376">SUMPRODUCT(--('1850 Not Stated Clean'!A1376:Q1376 &lt;&gt; '1850 Not Stated Raw'!A1376:Q1376))</f>
        <v>0</v>
      </c>
    </row>
    <row r="1377" spans="1:18">
      <c r="A1377">
        <v>32</v>
      </c>
      <c r="B1377">
        <v>230</v>
      </c>
      <c r="C1377">
        <v>246</v>
      </c>
      <c r="D1377" t="s">
        <v>63</v>
      </c>
      <c r="E1377" t="s">
        <v>354</v>
      </c>
      <c r="F1377">
        <v>13</v>
      </c>
      <c r="G1377">
        <v>1837</v>
      </c>
      <c r="H1377" t="s">
        <v>19</v>
      </c>
      <c r="I1377" t="s">
        <v>20</v>
      </c>
      <c r="M1377" t="s">
        <v>41</v>
      </c>
      <c r="R1377" cm="1">
        <f t="array" ref="R1377">SUMPRODUCT(--('1850 Not Stated Clean'!A1377:Q1377 &lt;&gt; '1850 Not Stated Raw'!A1377:Q1377))</f>
        <v>0</v>
      </c>
    </row>
    <row r="1378" spans="1:18">
      <c r="A1378">
        <v>33</v>
      </c>
      <c r="B1378">
        <v>230</v>
      </c>
      <c r="C1378">
        <v>246</v>
      </c>
      <c r="D1378" t="s">
        <v>374</v>
      </c>
      <c r="E1378" t="s">
        <v>354</v>
      </c>
      <c r="F1378">
        <v>12</v>
      </c>
      <c r="G1378">
        <v>1838</v>
      </c>
      <c r="H1378" t="s">
        <v>24</v>
      </c>
      <c r="I1378" t="s">
        <v>20</v>
      </c>
      <c r="M1378" t="s">
        <v>41</v>
      </c>
      <c r="R1378" cm="1">
        <f t="array" ref="R1378">SUMPRODUCT(--('1850 Not Stated Clean'!A1378:Q1378 &lt;&gt; '1850 Not Stated Raw'!A1378:Q1378))</f>
        <v>0</v>
      </c>
    </row>
    <row r="1379" spans="1:18">
      <c r="A1379">
        <v>34</v>
      </c>
      <c r="B1379">
        <v>230</v>
      </c>
      <c r="C1379">
        <v>246</v>
      </c>
      <c r="D1379" t="s">
        <v>95</v>
      </c>
      <c r="E1379" t="s">
        <v>354</v>
      </c>
      <c r="F1379">
        <v>9</v>
      </c>
      <c r="G1379">
        <v>1841</v>
      </c>
      <c r="H1379" t="s">
        <v>19</v>
      </c>
      <c r="I1379" t="s">
        <v>20</v>
      </c>
      <c r="M1379" t="s">
        <v>41</v>
      </c>
      <c r="R1379" cm="1">
        <f t="array" ref="R1379">SUMPRODUCT(--('1850 Not Stated Clean'!A1379:Q1379 &lt;&gt; '1850 Not Stated Raw'!A1379:Q1379))</f>
        <v>0</v>
      </c>
    </row>
    <row r="1380" spans="1:18">
      <c r="A1380">
        <v>35</v>
      </c>
      <c r="B1380">
        <v>230</v>
      </c>
      <c r="C1380">
        <v>246</v>
      </c>
      <c r="D1380" t="s">
        <v>446</v>
      </c>
      <c r="E1380" t="s">
        <v>354</v>
      </c>
      <c r="F1380">
        <v>6</v>
      </c>
      <c r="G1380">
        <v>1844</v>
      </c>
      <c r="H1380" t="s">
        <v>19</v>
      </c>
      <c r="I1380" t="s">
        <v>20</v>
      </c>
      <c r="M1380" t="s">
        <v>41</v>
      </c>
      <c r="R1380" cm="1">
        <f t="array" ref="R1380">SUMPRODUCT(--('1850 Not Stated Clean'!A1380:Q1380 &lt;&gt; '1850 Not Stated Raw'!A1380:Q1380))</f>
        <v>0</v>
      </c>
    </row>
    <row r="1381" spans="1:18">
      <c r="A1381">
        <v>36</v>
      </c>
      <c r="B1381">
        <v>230</v>
      </c>
      <c r="C1381">
        <v>246</v>
      </c>
      <c r="D1381" t="s">
        <v>280</v>
      </c>
      <c r="E1381" t="s">
        <v>354</v>
      </c>
      <c r="F1381">
        <v>5</v>
      </c>
      <c r="G1381">
        <v>1845</v>
      </c>
      <c r="H1381" t="s">
        <v>24</v>
      </c>
      <c r="I1381" t="s">
        <v>20</v>
      </c>
      <c r="M1381" t="s">
        <v>41</v>
      </c>
      <c r="R1381" cm="1">
        <f t="array" ref="R1381">SUMPRODUCT(--('1850 Not Stated Clean'!A1381:Q1381 &lt;&gt; '1850 Not Stated Raw'!A1381:Q1381))</f>
        <v>0</v>
      </c>
    </row>
    <row r="1382" spans="1:18">
      <c r="A1382">
        <v>37</v>
      </c>
      <c r="B1382">
        <v>230</v>
      </c>
      <c r="C1382">
        <v>246</v>
      </c>
      <c r="D1382" t="s">
        <v>462</v>
      </c>
      <c r="E1382" t="s">
        <v>354</v>
      </c>
      <c r="F1382">
        <v>3</v>
      </c>
      <c r="G1382">
        <v>1847</v>
      </c>
      <c r="H1382" t="s">
        <v>24</v>
      </c>
      <c r="I1382" t="s">
        <v>20</v>
      </c>
      <c r="M1382" t="s">
        <v>41</v>
      </c>
      <c r="R1382" cm="1">
        <f t="array" ref="R1382">SUMPRODUCT(--('1850 Not Stated Clean'!A1382:Q1382 &lt;&gt; '1850 Not Stated Raw'!A1382:Q1382))</f>
        <v>0</v>
      </c>
    </row>
    <row r="1383" spans="1:18">
      <c r="A1383">
        <v>38</v>
      </c>
      <c r="B1383">
        <v>231</v>
      </c>
      <c r="C1383">
        <v>247</v>
      </c>
      <c r="D1383" t="s">
        <v>100</v>
      </c>
      <c r="E1383" t="s">
        <v>859</v>
      </c>
      <c r="F1383">
        <v>29</v>
      </c>
      <c r="G1383">
        <v>1821</v>
      </c>
      <c r="H1383" t="s">
        <v>19</v>
      </c>
      <c r="I1383" t="s">
        <v>20</v>
      </c>
      <c r="J1383" t="s">
        <v>32</v>
      </c>
      <c r="K1383" t="s">
        <v>33</v>
      </c>
      <c r="L1383">
        <v>2400</v>
      </c>
      <c r="M1383" t="s">
        <v>41</v>
      </c>
      <c r="R1383" cm="1">
        <f t="array" ref="R1383">SUMPRODUCT(--('1850 Not Stated Clean'!A1383:Q1383 &lt;&gt; '1850 Not Stated Raw'!A1383:Q1383))</f>
        <v>0</v>
      </c>
    </row>
    <row r="1384" spans="1:18">
      <c r="A1384">
        <v>39</v>
      </c>
      <c r="B1384">
        <v>231</v>
      </c>
      <c r="C1384">
        <v>247</v>
      </c>
      <c r="D1384" t="s">
        <v>1364</v>
      </c>
      <c r="E1384" t="s">
        <v>859</v>
      </c>
      <c r="F1384">
        <v>19</v>
      </c>
      <c r="G1384">
        <v>1831</v>
      </c>
      <c r="H1384" t="s">
        <v>24</v>
      </c>
      <c r="I1384" t="s">
        <v>20</v>
      </c>
      <c r="M1384" t="s">
        <v>126</v>
      </c>
      <c r="R1384" cm="1">
        <f t="array" ref="R1384">SUMPRODUCT(--('1850 Not Stated Clean'!A1384:Q1384 &lt;&gt; '1850 Not Stated Raw'!A1384:Q1384))</f>
        <v>1</v>
      </c>
    </row>
    <row r="1385" spans="1:18">
      <c r="A1385">
        <v>40</v>
      </c>
      <c r="B1385">
        <v>231</v>
      </c>
      <c r="C1385">
        <v>247</v>
      </c>
      <c r="D1385" t="s">
        <v>77</v>
      </c>
      <c r="E1385" t="s">
        <v>859</v>
      </c>
      <c r="F1385">
        <v>1</v>
      </c>
      <c r="G1385">
        <v>1849</v>
      </c>
      <c r="H1385" t="s">
        <v>24</v>
      </c>
      <c r="I1385" t="s">
        <v>20</v>
      </c>
      <c r="M1385" t="s">
        <v>27</v>
      </c>
      <c r="R1385" cm="1">
        <f t="array" ref="R1385">SUMPRODUCT(--('1850 Not Stated Clean'!A1385:Q1385 &lt;&gt; '1850 Not Stated Raw'!A1385:Q1385))</f>
        <v>0</v>
      </c>
    </row>
    <row r="1386" spans="1:18">
      <c r="A1386">
        <v>41</v>
      </c>
      <c r="B1386">
        <v>231</v>
      </c>
      <c r="C1386">
        <v>247</v>
      </c>
      <c r="D1386" t="s">
        <v>909</v>
      </c>
      <c r="E1386" t="s">
        <v>859</v>
      </c>
      <c r="F1386">
        <v>63</v>
      </c>
      <c r="G1386">
        <v>1787</v>
      </c>
      <c r="H1386" t="s">
        <v>24</v>
      </c>
      <c r="I1386" t="s">
        <v>20</v>
      </c>
      <c r="M1386" t="s">
        <v>34</v>
      </c>
      <c r="R1386" cm="1">
        <f t="array" ref="R1386">SUMPRODUCT(--('1850 Not Stated Clean'!A1386:Q1386 &lt;&gt; '1850 Not Stated Raw'!A1386:Q1386))</f>
        <v>0</v>
      </c>
    </row>
    <row r="1387" spans="1:18">
      <c r="A1387">
        <v>42</v>
      </c>
      <c r="B1387">
        <v>231</v>
      </c>
      <c r="C1387">
        <v>247</v>
      </c>
      <c r="D1387" t="s">
        <v>408</v>
      </c>
      <c r="E1387" t="s">
        <v>859</v>
      </c>
      <c r="F1387">
        <v>24</v>
      </c>
      <c r="G1387">
        <v>1826</v>
      </c>
      <c r="H1387" t="s">
        <v>19</v>
      </c>
      <c r="I1387" t="s">
        <v>20</v>
      </c>
      <c r="M1387" t="s">
        <v>41</v>
      </c>
      <c r="R1387" cm="1">
        <f t="array" ref="R1387">SUMPRODUCT(--('1850 Not Stated Clean'!A1387:Q1387 &lt;&gt; '1850 Not Stated Raw'!A1387:Q1387))</f>
        <v>0</v>
      </c>
    </row>
    <row r="1388" spans="1:18">
      <c r="A1388">
        <v>1</v>
      </c>
      <c r="B1388">
        <v>232</v>
      </c>
      <c r="C1388">
        <v>248</v>
      </c>
      <c r="D1388" t="s">
        <v>910</v>
      </c>
      <c r="E1388" t="s">
        <v>911</v>
      </c>
      <c r="F1388">
        <v>37</v>
      </c>
      <c r="G1388">
        <v>1813</v>
      </c>
      <c r="H1388" t="s">
        <v>19</v>
      </c>
      <c r="I1388" t="s">
        <v>20</v>
      </c>
      <c r="J1388" t="s">
        <v>32</v>
      </c>
      <c r="K1388" t="s">
        <v>33</v>
      </c>
      <c r="M1388" t="s">
        <v>41</v>
      </c>
      <c r="R1388" cm="1">
        <f t="array" ref="R1388">SUMPRODUCT(--('1850 Not Stated Clean'!A1388:Q1388 &lt;&gt; '1850 Not Stated Raw'!A1388:Q1388))</f>
        <v>0</v>
      </c>
    </row>
    <row r="1389" spans="1:18">
      <c r="A1389">
        <v>2</v>
      </c>
      <c r="B1389">
        <v>232</v>
      </c>
      <c r="C1389">
        <v>248</v>
      </c>
      <c r="D1389" t="s">
        <v>912</v>
      </c>
      <c r="E1389" t="s">
        <v>911</v>
      </c>
      <c r="F1389">
        <v>37</v>
      </c>
      <c r="G1389">
        <v>1813</v>
      </c>
      <c r="H1389" t="s">
        <v>24</v>
      </c>
      <c r="I1389" t="s">
        <v>20</v>
      </c>
      <c r="M1389" t="s">
        <v>41</v>
      </c>
      <c r="R1389" cm="1">
        <f t="array" ref="R1389">SUMPRODUCT(--('1850 Not Stated Clean'!A1389:Q1389 &lt;&gt; '1850 Not Stated Raw'!A1389:Q1389))</f>
        <v>0</v>
      </c>
    </row>
    <row r="1390" spans="1:18">
      <c r="A1390">
        <v>3</v>
      </c>
      <c r="B1390">
        <v>232</v>
      </c>
      <c r="C1390">
        <v>248</v>
      </c>
      <c r="D1390" t="s">
        <v>305</v>
      </c>
      <c r="E1390" t="s">
        <v>911</v>
      </c>
      <c r="F1390">
        <v>14</v>
      </c>
      <c r="G1390">
        <v>1836</v>
      </c>
      <c r="H1390" t="s">
        <v>24</v>
      </c>
      <c r="I1390" t="s">
        <v>20</v>
      </c>
      <c r="M1390" t="s">
        <v>41</v>
      </c>
      <c r="R1390" cm="1">
        <f t="array" ref="R1390">SUMPRODUCT(--('1850 Not Stated Clean'!A1390:Q1390 &lt;&gt; '1850 Not Stated Raw'!A1390:Q1390))</f>
        <v>0</v>
      </c>
    </row>
    <row r="1391" spans="1:18">
      <c r="A1391">
        <v>4</v>
      </c>
      <c r="B1391">
        <v>232</v>
      </c>
      <c r="C1391">
        <v>248</v>
      </c>
      <c r="D1391" t="s">
        <v>913</v>
      </c>
      <c r="E1391" t="s">
        <v>911</v>
      </c>
      <c r="F1391">
        <v>10</v>
      </c>
      <c r="G1391">
        <v>1840</v>
      </c>
      <c r="H1391" t="s">
        <v>19</v>
      </c>
      <c r="I1391" t="s">
        <v>20</v>
      </c>
      <c r="M1391" t="s">
        <v>41</v>
      </c>
      <c r="O1391" t="s">
        <v>57</v>
      </c>
      <c r="R1391" cm="1">
        <f t="array" ref="R1391">SUMPRODUCT(--('1850 Not Stated Clean'!A1391:Q1391 &lt;&gt; '1850 Not Stated Raw'!A1391:Q1391))</f>
        <v>0</v>
      </c>
    </row>
    <row r="1392" spans="1:18">
      <c r="A1392">
        <v>5</v>
      </c>
      <c r="B1392">
        <v>232</v>
      </c>
      <c r="C1392">
        <v>248</v>
      </c>
      <c r="D1392" t="s">
        <v>914</v>
      </c>
      <c r="E1392" t="s">
        <v>911</v>
      </c>
      <c r="F1392">
        <v>9</v>
      </c>
      <c r="G1392">
        <v>1841</v>
      </c>
      <c r="H1392" t="s">
        <v>19</v>
      </c>
      <c r="I1392" t="s">
        <v>20</v>
      </c>
      <c r="M1392" t="s">
        <v>41</v>
      </c>
      <c r="O1392" t="s">
        <v>57</v>
      </c>
      <c r="R1392" cm="1">
        <f t="array" ref="R1392">SUMPRODUCT(--('1850 Not Stated Clean'!A1392:Q1392 &lt;&gt; '1850 Not Stated Raw'!A1392:Q1392))</f>
        <v>0</v>
      </c>
    </row>
    <row r="1393" spans="1:18">
      <c r="A1393">
        <v>6</v>
      </c>
      <c r="B1393">
        <v>232</v>
      </c>
      <c r="C1393">
        <v>248</v>
      </c>
      <c r="D1393" t="s">
        <v>915</v>
      </c>
      <c r="E1393" t="s">
        <v>911</v>
      </c>
      <c r="F1393">
        <v>6</v>
      </c>
      <c r="G1393">
        <v>1844</v>
      </c>
      <c r="H1393" t="s">
        <v>24</v>
      </c>
      <c r="I1393" t="s">
        <v>20</v>
      </c>
      <c r="M1393" t="s">
        <v>41</v>
      </c>
      <c r="R1393" cm="1">
        <f t="array" ref="R1393">SUMPRODUCT(--('1850 Not Stated Clean'!A1393:Q1393 &lt;&gt; '1850 Not Stated Raw'!A1393:Q1393))</f>
        <v>0</v>
      </c>
    </row>
    <row r="1394" spans="1:18">
      <c r="A1394">
        <v>7</v>
      </c>
      <c r="B1394">
        <v>232</v>
      </c>
      <c r="C1394">
        <v>248</v>
      </c>
      <c r="D1394" t="s">
        <v>910</v>
      </c>
      <c r="E1394" t="s">
        <v>911</v>
      </c>
      <c r="F1394">
        <v>2</v>
      </c>
      <c r="G1394">
        <v>1848</v>
      </c>
      <c r="H1394" t="s">
        <v>19</v>
      </c>
      <c r="I1394" t="s">
        <v>20</v>
      </c>
      <c r="M1394" t="s">
        <v>41</v>
      </c>
      <c r="R1394" cm="1">
        <f t="array" ref="R1394">SUMPRODUCT(--('1850 Not Stated Clean'!A1394:Q1394 &lt;&gt; '1850 Not Stated Raw'!A1394:Q1394))</f>
        <v>0</v>
      </c>
    </row>
    <row r="1395" spans="1:18">
      <c r="A1395">
        <v>8</v>
      </c>
      <c r="B1395">
        <v>232</v>
      </c>
      <c r="C1395">
        <v>248</v>
      </c>
      <c r="D1395" t="s">
        <v>316</v>
      </c>
      <c r="E1395" t="s">
        <v>911</v>
      </c>
      <c r="F1395">
        <v>0</v>
      </c>
      <c r="G1395">
        <v>1850</v>
      </c>
      <c r="H1395" t="s">
        <v>19</v>
      </c>
      <c r="I1395" t="s">
        <v>20</v>
      </c>
      <c r="M1395" t="s">
        <v>27</v>
      </c>
      <c r="R1395" cm="1">
        <f t="array" ref="R1395">SUMPRODUCT(--('1850 Not Stated Clean'!A1395:Q1395 &lt;&gt; '1850 Not Stated Raw'!A1395:Q1395))</f>
        <v>1</v>
      </c>
    </row>
    <row r="1396" spans="1:18">
      <c r="A1396">
        <v>9</v>
      </c>
      <c r="B1396">
        <v>233</v>
      </c>
      <c r="C1396">
        <v>249</v>
      </c>
      <c r="D1396" t="s">
        <v>916</v>
      </c>
      <c r="E1396" t="s">
        <v>117</v>
      </c>
      <c r="F1396">
        <v>35</v>
      </c>
      <c r="G1396">
        <v>1815</v>
      </c>
      <c r="H1396" t="s">
        <v>19</v>
      </c>
      <c r="I1396" t="s">
        <v>20</v>
      </c>
      <c r="J1396" t="s">
        <v>32</v>
      </c>
      <c r="K1396" t="s">
        <v>33</v>
      </c>
      <c r="L1396">
        <v>220</v>
      </c>
      <c r="M1396" t="s">
        <v>34</v>
      </c>
      <c r="R1396" cm="1">
        <f t="array" ref="R1396">SUMPRODUCT(--('1850 Not Stated Clean'!A1396:Q1396 &lt;&gt; '1850 Not Stated Raw'!A1396:Q1396))</f>
        <v>0</v>
      </c>
    </row>
    <row r="1397" spans="1:18">
      <c r="A1397">
        <v>10</v>
      </c>
      <c r="B1397">
        <v>233</v>
      </c>
      <c r="C1397">
        <v>249</v>
      </c>
      <c r="D1397" t="s">
        <v>879</v>
      </c>
      <c r="E1397" t="s">
        <v>117</v>
      </c>
      <c r="F1397">
        <v>33</v>
      </c>
      <c r="G1397">
        <v>1817</v>
      </c>
      <c r="H1397" t="s">
        <v>24</v>
      </c>
      <c r="I1397" t="s">
        <v>20</v>
      </c>
      <c r="M1397" t="s">
        <v>87</v>
      </c>
      <c r="R1397" cm="1">
        <f t="array" ref="R1397">SUMPRODUCT(--('1850 Not Stated Clean'!A1397:Q1397 &lt;&gt; '1850 Not Stated Raw'!A1397:Q1397))</f>
        <v>0</v>
      </c>
    </row>
    <row r="1398" spans="1:18">
      <c r="A1398">
        <v>11</v>
      </c>
      <c r="B1398">
        <v>233</v>
      </c>
      <c r="C1398">
        <v>249</v>
      </c>
      <c r="D1398" t="s">
        <v>917</v>
      </c>
      <c r="E1398" t="s">
        <v>117</v>
      </c>
      <c r="F1398">
        <v>5</v>
      </c>
      <c r="G1398">
        <v>1845</v>
      </c>
      <c r="H1398" t="s">
        <v>19</v>
      </c>
      <c r="I1398" t="s">
        <v>20</v>
      </c>
      <c r="M1398" t="s">
        <v>66</v>
      </c>
      <c r="R1398" cm="1">
        <f t="array" ref="R1398">SUMPRODUCT(--('1850 Not Stated Clean'!A1398:Q1398 &lt;&gt; '1850 Not Stated Raw'!A1398:Q1398))</f>
        <v>0</v>
      </c>
    </row>
    <row r="1399" spans="1:18">
      <c r="A1399">
        <v>12</v>
      </c>
      <c r="B1399">
        <v>233</v>
      </c>
      <c r="C1399">
        <v>249</v>
      </c>
      <c r="D1399" t="s">
        <v>918</v>
      </c>
      <c r="E1399" t="s">
        <v>117</v>
      </c>
      <c r="F1399">
        <v>3</v>
      </c>
      <c r="G1399">
        <v>1847</v>
      </c>
      <c r="H1399" t="s">
        <v>19</v>
      </c>
      <c r="I1399" t="s">
        <v>20</v>
      </c>
      <c r="M1399" t="s">
        <v>66</v>
      </c>
      <c r="R1399" cm="1">
        <f t="array" ref="R1399">SUMPRODUCT(--('1850 Not Stated Clean'!A1399:Q1399 &lt;&gt; '1850 Not Stated Raw'!A1399:Q1399))</f>
        <v>0</v>
      </c>
    </row>
    <row r="1400" spans="1:18">
      <c r="A1400">
        <v>13</v>
      </c>
      <c r="B1400">
        <v>233</v>
      </c>
      <c r="C1400">
        <v>249</v>
      </c>
      <c r="D1400" t="s">
        <v>919</v>
      </c>
      <c r="E1400" t="s">
        <v>117</v>
      </c>
      <c r="F1400">
        <v>2</v>
      </c>
      <c r="G1400">
        <v>1848</v>
      </c>
      <c r="H1400" t="s">
        <v>24</v>
      </c>
      <c r="I1400" t="s">
        <v>20</v>
      </c>
      <c r="M1400" t="s">
        <v>27</v>
      </c>
      <c r="R1400" cm="1">
        <f t="array" ref="R1400">SUMPRODUCT(--('1850 Not Stated Clean'!A1400:Q1400 &lt;&gt; '1850 Not Stated Raw'!A1400:Q1400))</f>
        <v>0</v>
      </c>
    </row>
    <row r="1401" spans="1:18">
      <c r="A1401">
        <v>14</v>
      </c>
      <c r="B1401">
        <v>233</v>
      </c>
      <c r="C1401">
        <v>249</v>
      </c>
      <c r="D1401" t="s">
        <v>1365</v>
      </c>
      <c r="E1401" t="s">
        <v>117</v>
      </c>
      <c r="F1401">
        <v>0</v>
      </c>
      <c r="G1401">
        <v>1850</v>
      </c>
      <c r="H1401" t="s">
        <v>19</v>
      </c>
      <c r="I1401" t="s">
        <v>20</v>
      </c>
      <c r="M1401" t="s">
        <v>27</v>
      </c>
      <c r="R1401" cm="1">
        <f t="array" ref="R1401">SUMPRODUCT(--('1850 Not Stated Clean'!A1401:Q1401 &lt;&gt; '1850 Not Stated Raw'!A1401:Q1401))</f>
        <v>2</v>
      </c>
    </row>
    <row r="1402" spans="1:18">
      <c r="A1402">
        <v>15</v>
      </c>
      <c r="B1402">
        <v>233</v>
      </c>
      <c r="C1402">
        <v>249</v>
      </c>
      <c r="D1402" t="s">
        <v>812</v>
      </c>
      <c r="E1402" t="s">
        <v>921</v>
      </c>
      <c r="F1402">
        <v>23</v>
      </c>
      <c r="G1402">
        <v>1827</v>
      </c>
      <c r="H1402" t="s">
        <v>19</v>
      </c>
      <c r="I1402" t="s">
        <v>20</v>
      </c>
      <c r="J1402" t="s">
        <v>89</v>
      </c>
      <c r="K1402" t="s">
        <v>33</v>
      </c>
      <c r="M1402" t="s">
        <v>87</v>
      </c>
      <c r="R1402" cm="1">
        <f t="array" ref="R1402">SUMPRODUCT(--('1850 Not Stated Clean'!A1402:Q1402 &lt;&gt; '1850 Not Stated Raw'!A1402:Q1402))</f>
        <v>0</v>
      </c>
    </row>
    <row r="1403" spans="1:18">
      <c r="A1403">
        <v>16</v>
      </c>
      <c r="B1403">
        <v>234</v>
      </c>
      <c r="C1403">
        <v>250</v>
      </c>
      <c r="D1403" t="s">
        <v>922</v>
      </c>
      <c r="E1403" t="s">
        <v>140</v>
      </c>
      <c r="F1403">
        <v>39</v>
      </c>
      <c r="G1403">
        <v>1811</v>
      </c>
      <c r="H1403" t="s">
        <v>19</v>
      </c>
      <c r="I1403" t="s">
        <v>20</v>
      </c>
      <c r="J1403" t="s">
        <v>32</v>
      </c>
      <c r="K1403" t="s">
        <v>33</v>
      </c>
      <c r="M1403" t="s">
        <v>87</v>
      </c>
      <c r="R1403" cm="1">
        <f t="array" ref="R1403">SUMPRODUCT(--('1850 Not Stated Clean'!A1403:Q1403 &lt;&gt; '1850 Not Stated Raw'!A1403:Q1403))</f>
        <v>0</v>
      </c>
    </row>
    <row r="1404" spans="1:18">
      <c r="A1404">
        <v>17</v>
      </c>
      <c r="B1404">
        <v>234</v>
      </c>
      <c r="C1404">
        <v>250</v>
      </c>
      <c r="D1404" t="s">
        <v>748</v>
      </c>
      <c r="E1404" t="s">
        <v>140</v>
      </c>
      <c r="F1404">
        <v>34</v>
      </c>
      <c r="G1404">
        <v>1816</v>
      </c>
      <c r="H1404" t="s">
        <v>24</v>
      </c>
      <c r="I1404" t="s">
        <v>20</v>
      </c>
      <c r="M1404" t="s">
        <v>87</v>
      </c>
      <c r="P1404" t="s">
        <v>57</v>
      </c>
      <c r="R1404" cm="1">
        <f t="array" ref="R1404">SUMPRODUCT(--('1850 Not Stated Clean'!A1404:Q1404 &lt;&gt; '1850 Not Stated Raw'!A1404:Q1404))</f>
        <v>0</v>
      </c>
    </row>
    <row r="1405" spans="1:18">
      <c r="A1405">
        <v>18</v>
      </c>
      <c r="B1405">
        <v>234</v>
      </c>
      <c r="C1405">
        <v>250</v>
      </c>
      <c r="D1405" t="s">
        <v>741</v>
      </c>
      <c r="E1405" t="s">
        <v>140</v>
      </c>
      <c r="F1405">
        <v>16</v>
      </c>
      <c r="G1405">
        <v>1834</v>
      </c>
      <c r="H1405" t="s">
        <v>24</v>
      </c>
      <c r="I1405" t="s">
        <v>20</v>
      </c>
      <c r="M1405" t="s">
        <v>87</v>
      </c>
      <c r="O1405" t="s">
        <v>57</v>
      </c>
      <c r="R1405" cm="1">
        <f t="array" ref="R1405">SUMPRODUCT(--('1850 Not Stated Clean'!A1405:Q1405 &lt;&gt; '1850 Not Stated Raw'!A1405:Q1405))</f>
        <v>0</v>
      </c>
    </row>
    <row r="1406" spans="1:18">
      <c r="A1406">
        <v>19</v>
      </c>
      <c r="B1406">
        <v>234</v>
      </c>
      <c r="C1406">
        <v>250</v>
      </c>
      <c r="D1406" t="s">
        <v>170</v>
      </c>
      <c r="E1406" t="s">
        <v>140</v>
      </c>
      <c r="F1406">
        <v>12</v>
      </c>
      <c r="G1406">
        <v>1838</v>
      </c>
      <c r="H1406" t="s">
        <v>19</v>
      </c>
      <c r="I1406" t="s">
        <v>20</v>
      </c>
      <c r="M1406" t="s">
        <v>87</v>
      </c>
      <c r="R1406" cm="1">
        <f t="array" ref="R1406">SUMPRODUCT(--('1850 Not Stated Clean'!A1406:Q1406 &lt;&gt; '1850 Not Stated Raw'!A1406:Q1406))</f>
        <v>0</v>
      </c>
    </row>
    <row r="1407" spans="1:18">
      <c r="A1407">
        <v>20</v>
      </c>
      <c r="B1407">
        <v>234</v>
      </c>
      <c r="C1407">
        <v>250</v>
      </c>
      <c r="D1407" t="s">
        <v>646</v>
      </c>
      <c r="E1407" t="s">
        <v>140</v>
      </c>
      <c r="F1407">
        <v>11</v>
      </c>
      <c r="G1407">
        <v>1839</v>
      </c>
      <c r="H1407" t="s">
        <v>24</v>
      </c>
      <c r="I1407" t="s">
        <v>20</v>
      </c>
      <c r="M1407" t="s">
        <v>66</v>
      </c>
      <c r="R1407" cm="1">
        <f t="array" ref="R1407">SUMPRODUCT(--('1850 Not Stated Clean'!A1407:Q1407 &lt;&gt; '1850 Not Stated Raw'!A1407:Q1407))</f>
        <v>0</v>
      </c>
    </row>
    <row r="1408" spans="1:18">
      <c r="A1408">
        <v>21</v>
      </c>
      <c r="B1408">
        <v>234</v>
      </c>
      <c r="C1408">
        <v>250</v>
      </c>
      <c r="D1408" t="s">
        <v>923</v>
      </c>
      <c r="E1408" t="s">
        <v>140</v>
      </c>
      <c r="F1408">
        <v>8</v>
      </c>
      <c r="G1408">
        <v>1842</v>
      </c>
      <c r="H1408" t="s">
        <v>24</v>
      </c>
      <c r="I1408" t="s">
        <v>20</v>
      </c>
      <c r="M1408" t="s">
        <v>66</v>
      </c>
      <c r="O1408" t="s">
        <v>57</v>
      </c>
      <c r="R1408" cm="1">
        <f t="array" ref="R1408">SUMPRODUCT(--('1850 Not Stated Clean'!A1408:Q1408 &lt;&gt; '1850 Not Stated Raw'!A1408:Q1408))</f>
        <v>0</v>
      </c>
    </row>
    <row r="1409" spans="1:18">
      <c r="A1409">
        <v>22</v>
      </c>
      <c r="B1409">
        <v>234</v>
      </c>
      <c r="C1409">
        <v>250</v>
      </c>
      <c r="D1409" t="s">
        <v>773</v>
      </c>
      <c r="E1409" t="s">
        <v>140</v>
      </c>
      <c r="F1409">
        <v>7</v>
      </c>
      <c r="G1409">
        <v>1843</v>
      </c>
      <c r="H1409" t="s">
        <v>19</v>
      </c>
      <c r="I1409" t="s">
        <v>20</v>
      </c>
      <c r="M1409" t="s">
        <v>66</v>
      </c>
      <c r="R1409" cm="1">
        <f t="array" ref="R1409">SUMPRODUCT(--('1850 Not Stated Clean'!A1409:Q1409 &lt;&gt; '1850 Not Stated Raw'!A1409:Q1409))</f>
        <v>0</v>
      </c>
    </row>
    <row r="1410" spans="1:18">
      <c r="A1410">
        <v>23</v>
      </c>
      <c r="B1410">
        <v>234</v>
      </c>
      <c r="C1410">
        <v>250</v>
      </c>
      <c r="D1410" t="s">
        <v>924</v>
      </c>
      <c r="E1410" t="s">
        <v>140</v>
      </c>
      <c r="F1410">
        <v>3</v>
      </c>
      <c r="G1410">
        <v>1847</v>
      </c>
      <c r="H1410" t="s">
        <v>19</v>
      </c>
      <c r="I1410" t="s">
        <v>20</v>
      </c>
      <c r="M1410" t="s">
        <v>66</v>
      </c>
      <c r="R1410" cm="1">
        <f t="array" ref="R1410">SUMPRODUCT(--('1850 Not Stated Clean'!A1410:Q1410 &lt;&gt; '1850 Not Stated Raw'!A1410:Q1410))</f>
        <v>0</v>
      </c>
    </row>
    <row r="1411" spans="1:18">
      <c r="A1411">
        <v>24</v>
      </c>
      <c r="B1411">
        <v>235</v>
      </c>
      <c r="C1411">
        <v>251</v>
      </c>
      <c r="D1411" t="s">
        <v>111</v>
      </c>
      <c r="E1411" t="s">
        <v>925</v>
      </c>
      <c r="F1411">
        <v>29</v>
      </c>
      <c r="G1411">
        <v>1821</v>
      </c>
      <c r="H1411" t="s">
        <v>19</v>
      </c>
      <c r="I1411" t="s">
        <v>20</v>
      </c>
      <c r="J1411" t="s">
        <v>32</v>
      </c>
      <c r="K1411" t="s">
        <v>33</v>
      </c>
      <c r="L1411">
        <v>3000</v>
      </c>
      <c r="M1411" t="s">
        <v>41</v>
      </c>
      <c r="R1411" cm="1">
        <f t="array" ref="R1411">SUMPRODUCT(--('1850 Not Stated Clean'!A1411:Q1411 &lt;&gt; '1850 Not Stated Raw'!A1411:Q1411))</f>
        <v>1</v>
      </c>
    </row>
    <row r="1412" spans="1:18">
      <c r="A1412">
        <v>25</v>
      </c>
      <c r="B1412">
        <v>235</v>
      </c>
      <c r="C1412">
        <v>251</v>
      </c>
      <c r="D1412" t="s">
        <v>323</v>
      </c>
      <c r="E1412" t="s">
        <v>925</v>
      </c>
      <c r="F1412">
        <v>7</v>
      </c>
      <c r="G1412">
        <v>1843</v>
      </c>
      <c r="H1412" t="s">
        <v>19</v>
      </c>
      <c r="I1412" t="s">
        <v>20</v>
      </c>
      <c r="M1412" t="s">
        <v>27</v>
      </c>
      <c r="O1412" t="s">
        <v>57</v>
      </c>
      <c r="R1412" cm="1">
        <f t="array" ref="R1412">SUMPRODUCT(--('1850 Not Stated Clean'!A1412:Q1412 &lt;&gt; '1850 Not Stated Raw'!A1412:Q1412))</f>
        <v>0</v>
      </c>
    </row>
    <row r="1413" spans="1:18">
      <c r="A1413">
        <v>26</v>
      </c>
      <c r="B1413">
        <v>235</v>
      </c>
      <c r="C1413">
        <v>251</v>
      </c>
      <c r="D1413" t="s">
        <v>471</v>
      </c>
      <c r="E1413" t="s">
        <v>925</v>
      </c>
      <c r="F1413">
        <v>5</v>
      </c>
      <c r="G1413">
        <v>1845</v>
      </c>
      <c r="H1413" t="s">
        <v>19</v>
      </c>
      <c r="I1413" t="s">
        <v>20</v>
      </c>
      <c r="M1413" t="s">
        <v>27</v>
      </c>
      <c r="R1413" cm="1">
        <f t="array" ref="R1413">SUMPRODUCT(--('1850 Not Stated Clean'!A1413:Q1413 &lt;&gt; '1850 Not Stated Raw'!A1413:Q1413))</f>
        <v>0</v>
      </c>
    </row>
    <row r="1414" spans="1:18">
      <c r="A1414">
        <v>27</v>
      </c>
      <c r="B1414">
        <v>236</v>
      </c>
      <c r="C1414">
        <v>252</v>
      </c>
      <c r="D1414" t="s">
        <v>926</v>
      </c>
      <c r="E1414" t="s">
        <v>1366</v>
      </c>
      <c r="F1414">
        <v>32</v>
      </c>
      <c r="G1414">
        <v>1818</v>
      </c>
      <c r="H1414" t="s">
        <v>19</v>
      </c>
      <c r="I1414" t="s">
        <v>20</v>
      </c>
      <c r="J1414" t="s">
        <v>32</v>
      </c>
      <c r="K1414" t="s">
        <v>33</v>
      </c>
      <c r="M1414" t="s">
        <v>41</v>
      </c>
      <c r="R1414" cm="1">
        <f t="array" ref="R1414">SUMPRODUCT(--('1850 Not Stated Clean'!A1414:Q1414 &lt;&gt; '1850 Not Stated Raw'!A1414:Q1414))</f>
        <v>1</v>
      </c>
    </row>
    <row r="1415" spans="1:18">
      <c r="A1415">
        <v>28</v>
      </c>
      <c r="B1415">
        <v>236</v>
      </c>
      <c r="C1415">
        <v>252</v>
      </c>
      <c r="D1415" t="s">
        <v>928</v>
      </c>
      <c r="E1415" t="s">
        <v>1366</v>
      </c>
      <c r="F1415">
        <v>24</v>
      </c>
      <c r="G1415">
        <v>1826</v>
      </c>
      <c r="H1415" t="s">
        <v>24</v>
      </c>
      <c r="I1415" t="s">
        <v>20</v>
      </c>
      <c r="M1415" t="s">
        <v>41</v>
      </c>
      <c r="R1415" cm="1">
        <f t="array" ref="R1415">SUMPRODUCT(--('1850 Not Stated Clean'!A1415:Q1415 &lt;&gt; '1850 Not Stated Raw'!A1415:Q1415))</f>
        <v>1</v>
      </c>
    </row>
    <row r="1416" spans="1:18">
      <c r="A1416">
        <v>29</v>
      </c>
      <c r="B1416">
        <v>236</v>
      </c>
      <c r="C1416">
        <v>252</v>
      </c>
      <c r="D1416" t="s">
        <v>812</v>
      </c>
      <c r="E1416" t="s">
        <v>1366</v>
      </c>
      <c r="F1416">
        <v>2</v>
      </c>
      <c r="G1416">
        <v>1848</v>
      </c>
      <c r="H1416" t="s">
        <v>19</v>
      </c>
      <c r="I1416" t="s">
        <v>20</v>
      </c>
      <c r="M1416" t="s">
        <v>66</v>
      </c>
      <c r="R1416" cm="1">
        <f t="array" ref="R1416">SUMPRODUCT(--('1850 Not Stated Clean'!A1416:Q1416 &lt;&gt; '1850 Not Stated Raw'!A1416:Q1416))</f>
        <v>1</v>
      </c>
    </row>
    <row r="1417" spans="1:18">
      <c r="A1417">
        <v>30</v>
      </c>
      <c r="B1417">
        <v>236</v>
      </c>
      <c r="C1417">
        <v>252</v>
      </c>
      <c r="D1417" t="s">
        <v>733</v>
      </c>
      <c r="E1417" t="s">
        <v>929</v>
      </c>
      <c r="F1417">
        <v>12</v>
      </c>
      <c r="G1417">
        <v>1838</v>
      </c>
      <c r="H1417" t="s">
        <v>24</v>
      </c>
      <c r="I1417" t="s">
        <v>20</v>
      </c>
      <c r="M1417" t="s">
        <v>41</v>
      </c>
      <c r="R1417" cm="1">
        <f t="array" ref="R1417">SUMPRODUCT(--('1850 Not Stated Clean'!A1417:Q1417 &lt;&gt; '1850 Not Stated Raw'!A1417:Q1417))</f>
        <v>0</v>
      </c>
    </row>
    <row r="1418" spans="1:18">
      <c r="A1418">
        <v>31</v>
      </c>
      <c r="B1418">
        <v>237</v>
      </c>
      <c r="C1418">
        <v>253</v>
      </c>
      <c r="D1418" t="s">
        <v>930</v>
      </c>
      <c r="E1418" t="s">
        <v>931</v>
      </c>
      <c r="F1418">
        <v>23</v>
      </c>
      <c r="G1418">
        <v>1827</v>
      </c>
      <c r="H1418" t="s">
        <v>19</v>
      </c>
      <c r="I1418" t="s">
        <v>20</v>
      </c>
      <c r="J1418" t="s">
        <v>32</v>
      </c>
      <c r="K1418" t="s">
        <v>33</v>
      </c>
      <c r="M1418" t="s">
        <v>25</v>
      </c>
      <c r="R1418" cm="1">
        <f t="array" ref="R1418">SUMPRODUCT(--('1850 Not Stated Clean'!A1418:Q1418 &lt;&gt; '1850 Not Stated Raw'!A1418:Q1418))</f>
        <v>0</v>
      </c>
    </row>
    <row r="1419" spans="1:18">
      <c r="A1419">
        <v>32</v>
      </c>
      <c r="B1419">
        <v>237</v>
      </c>
      <c r="C1419">
        <v>253</v>
      </c>
      <c r="D1419" t="s">
        <v>110</v>
      </c>
      <c r="E1419" t="s">
        <v>931</v>
      </c>
      <c r="F1419">
        <v>21</v>
      </c>
      <c r="G1419">
        <v>1829</v>
      </c>
      <c r="H1419" t="s">
        <v>24</v>
      </c>
      <c r="I1419" t="s">
        <v>20</v>
      </c>
      <c r="M1419" t="s">
        <v>41</v>
      </c>
      <c r="R1419" cm="1">
        <f t="array" ref="R1419">SUMPRODUCT(--('1850 Not Stated Clean'!A1419:Q1419 &lt;&gt; '1850 Not Stated Raw'!A1419:Q1419))</f>
        <v>0</v>
      </c>
    </row>
    <row r="1420" spans="1:18">
      <c r="A1420">
        <v>33</v>
      </c>
      <c r="B1420">
        <v>237</v>
      </c>
      <c r="C1420">
        <v>253</v>
      </c>
      <c r="D1420" t="s">
        <v>504</v>
      </c>
      <c r="E1420" t="s">
        <v>931</v>
      </c>
      <c r="F1420">
        <v>20</v>
      </c>
      <c r="G1420">
        <v>1830</v>
      </c>
      <c r="H1420" t="s">
        <v>19</v>
      </c>
      <c r="I1420" t="s">
        <v>20</v>
      </c>
      <c r="J1420" t="s">
        <v>89</v>
      </c>
      <c r="K1420" t="s">
        <v>33</v>
      </c>
      <c r="M1420" t="s">
        <v>25</v>
      </c>
      <c r="R1420" cm="1">
        <f t="array" ref="R1420">SUMPRODUCT(--('1850 Not Stated Clean'!A1420:Q1420 &lt;&gt; '1850 Not Stated Raw'!A1420:Q1420))</f>
        <v>0</v>
      </c>
    </row>
    <row r="1421" spans="1:18">
      <c r="A1421">
        <v>34</v>
      </c>
      <c r="B1421">
        <v>238</v>
      </c>
      <c r="C1421">
        <v>254</v>
      </c>
      <c r="D1421" t="s">
        <v>524</v>
      </c>
      <c r="E1421" t="s">
        <v>932</v>
      </c>
      <c r="F1421">
        <v>27</v>
      </c>
      <c r="G1421">
        <v>1823</v>
      </c>
      <c r="H1421" t="s">
        <v>19</v>
      </c>
      <c r="I1421" t="s">
        <v>20</v>
      </c>
      <c r="J1421" t="s">
        <v>225</v>
      </c>
      <c r="K1421" t="s">
        <v>226</v>
      </c>
      <c r="M1421" t="s">
        <v>66</v>
      </c>
      <c r="N1421" t="s">
        <v>57</v>
      </c>
      <c r="R1421" cm="1">
        <f t="array" ref="R1421">SUMPRODUCT(--('1850 Not Stated Clean'!A1421:Q1421 &lt;&gt; '1850 Not Stated Raw'!A1421:Q1421))</f>
        <v>0</v>
      </c>
    </row>
    <row r="1422" spans="1:18">
      <c r="A1422">
        <v>35</v>
      </c>
      <c r="B1422">
        <v>238</v>
      </c>
      <c r="C1422">
        <v>254</v>
      </c>
      <c r="D1422" t="s">
        <v>608</v>
      </c>
      <c r="E1422" t="s">
        <v>932</v>
      </c>
      <c r="F1422">
        <v>15</v>
      </c>
      <c r="G1422">
        <v>1835</v>
      </c>
      <c r="H1422" t="s">
        <v>24</v>
      </c>
      <c r="I1422" t="s">
        <v>20</v>
      </c>
      <c r="M1422" t="s">
        <v>41</v>
      </c>
      <c r="N1422" t="s">
        <v>57</v>
      </c>
      <c r="R1422" cm="1">
        <f t="array" ref="R1422">SUMPRODUCT(--('1850 Not Stated Clean'!A1422:Q1422 &lt;&gt; '1850 Not Stated Raw'!A1422:Q1422))</f>
        <v>0</v>
      </c>
    </row>
    <row r="1423" spans="1:18">
      <c r="A1423">
        <v>36</v>
      </c>
      <c r="B1423">
        <v>238</v>
      </c>
      <c r="C1423">
        <v>255</v>
      </c>
      <c r="D1423" t="s">
        <v>933</v>
      </c>
      <c r="E1423" t="s">
        <v>362</v>
      </c>
      <c r="F1423">
        <v>61</v>
      </c>
      <c r="G1423">
        <v>1789</v>
      </c>
      <c r="H1423" t="s">
        <v>24</v>
      </c>
      <c r="I1423" t="s">
        <v>20</v>
      </c>
      <c r="L1423">
        <v>640</v>
      </c>
      <c r="M1423" t="s">
        <v>87</v>
      </c>
      <c r="R1423" cm="1">
        <f t="array" ref="R1423">SUMPRODUCT(--('1850 Not Stated Clean'!A1423:Q1423 &lt;&gt; '1850 Not Stated Raw'!A1423:Q1423))</f>
        <v>0</v>
      </c>
    </row>
    <row r="1424" spans="1:18">
      <c r="A1424">
        <v>37</v>
      </c>
      <c r="B1424">
        <v>238</v>
      </c>
      <c r="C1424">
        <v>255</v>
      </c>
      <c r="D1424" t="s">
        <v>934</v>
      </c>
      <c r="E1424" t="s">
        <v>362</v>
      </c>
      <c r="F1424">
        <v>22</v>
      </c>
      <c r="G1424">
        <v>1828</v>
      </c>
      <c r="H1424" t="s">
        <v>19</v>
      </c>
      <c r="I1424" t="s">
        <v>20</v>
      </c>
      <c r="J1424" t="s">
        <v>89</v>
      </c>
      <c r="K1424" t="s">
        <v>33</v>
      </c>
      <c r="M1424" t="s">
        <v>87</v>
      </c>
      <c r="R1424" cm="1">
        <f t="array" ref="R1424">SUMPRODUCT(--('1850 Not Stated Clean'!A1424:Q1424 &lt;&gt; '1850 Not Stated Raw'!A1424:Q1424))</f>
        <v>0</v>
      </c>
    </row>
    <row r="1425" spans="1:18">
      <c r="A1425">
        <v>38</v>
      </c>
      <c r="B1425">
        <v>238</v>
      </c>
      <c r="C1425">
        <v>255</v>
      </c>
      <c r="D1425" t="s">
        <v>503</v>
      </c>
      <c r="E1425" t="s">
        <v>362</v>
      </c>
      <c r="F1425">
        <v>18</v>
      </c>
      <c r="G1425">
        <v>1832</v>
      </c>
      <c r="H1425" t="s">
        <v>19</v>
      </c>
      <c r="I1425" t="s">
        <v>20</v>
      </c>
      <c r="J1425" t="s">
        <v>89</v>
      </c>
      <c r="K1425" t="s">
        <v>33</v>
      </c>
      <c r="M1425" t="s">
        <v>41</v>
      </c>
      <c r="R1425" cm="1">
        <f t="array" ref="R1425">SUMPRODUCT(--('1850 Not Stated Clean'!A1425:Q1425 &lt;&gt; '1850 Not Stated Raw'!A1425:Q1425))</f>
        <v>0</v>
      </c>
    </row>
    <row r="1426" spans="1:18">
      <c r="A1426">
        <v>39</v>
      </c>
      <c r="B1426">
        <v>239</v>
      </c>
      <c r="C1426">
        <v>256</v>
      </c>
      <c r="D1426" t="s">
        <v>75</v>
      </c>
      <c r="E1426" t="s">
        <v>362</v>
      </c>
      <c r="F1426">
        <v>45</v>
      </c>
      <c r="G1426">
        <v>1805</v>
      </c>
      <c r="H1426" t="s">
        <v>19</v>
      </c>
      <c r="I1426" t="s">
        <v>20</v>
      </c>
      <c r="J1426" t="s">
        <v>32</v>
      </c>
      <c r="K1426" t="s">
        <v>33</v>
      </c>
      <c r="L1426">
        <v>2400</v>
      </c>
      <c r="M1426" t="s">
        <v>87</v>
      </c>
      <c r="R1426" cm="1">
        <f t="array" ref="R1426">SUMPRODUCT(--('1850 Not Stated Clean'!A1426:Q1426 &lt;&gt; '1850 Not Stated Raw'!A1426:Q1426))</f>
        <v>0</v>
      </c>
    </row>
    <row r="1427" spans="1:18">
      <c r="A1427">
        <v>40</v>
      </c>
      <c r="B1427">
        <v>239</v>
      </c>
      <c r="C1427">
        <v>256</v>
      </c>
      <c r="D1427" t="s">
        <v>374</v>
      </c>
      <c r="E1427" t="s">
        <v>362</v>
      </c>
      <c r="F1427">
        <v>33</v>
      </c>
      <c r="G1427">
        <v>1817</v>
      </c>
      <c r="H1427" t="s">
        <v>24</v>
      </c>
      <c r="I1427" t="s">
        <v>20</v>
      </c>
      <c r="M1427" t="s">
        <v>25</v>
      </c>
      <c r="P1427" t="s">
        <v>57</v>
      </c>
      <c r="R1427" cm="1">
        <f t="array" ref="R1427">SUMPRODUCT(--('1850 Not Stated Clean'!A1427:Q1427 &lt;&gt; '1850 Not Stated Raw'!A1427:Q1427))</f>
        <v>0</v>
      </c>
    </row>
    <row r="1428" spans="1:18">
      <c r="A1428">
        <v>41</v>
      </c>
      <c r="B1428">
        <v>239</v>
      </c>
      <c r="C1428">
        <v>256</v>
      </c>
      <c r="D1428" t="s">
        <v>741</v>
      </c>
      <c r="E1428" t="s">
        <v>362</v>
      </c>
      <c r="F1428">
        <v>13</v>
      </c>
      <c r="G1428">
        <v>1837</v>
      </c>
      <c r="H1428" t="s">
        <v>24</v>
      </c>
      <c r="I1428" t="s">
        <v>20</v>
      </c>
      <c r="M1428" t="s">
        <v>27</v>
      </c>
      <c r="O1428" t="s">
        <v>57</v>
      </c>
      <c r="R1428" cm="1">
        <f t="array" ref="R1428">SUMPRODUCT(--('1850 Not Stated Clean'!A1428:Q1428 &lt;&gt; '1850 Not Stated Raw'!A1428:Q1428))</f>
        <v>0</v>
      </c>
    </row>
    <row r="1429" spans="1:18">
      <c r="A1429">
        <v>42</v>
      </c>
      <c r="B1429">
        <v>239</v>
      </c>
      <c r="C1429">
        <v>256</v>
      </c>
      <c r="D1429" t="s">
        <v>935</v>
      </c>
      <c r="E1429" t="s">
        <v>362</v>
      </c>
      <c r="F1429">
        <v>11</v>
      </c>
      <c r="G1429">
        <v>1839</v>
      </c>
      <c r="H1429" t="s">
        <v>24</v>
      </c>
      <c r="I1429" t="s">
        <v>20</v>
      </c>
      <c r="M1429" t="s">
        <v>27</v>
      </c>
      <c r="O1429" t="s">
        <v>57</v>
      </c>
      <c r="R1429" cm="1">
        <f t="array" ref="R1429">SUMPRODUCT(--('1850 Not Stated Clean'!A1429:Q1429 &lt;&gt; '1850 Not Stated Raw'!A1429:Q1429))</f>
        <v>0</v>
      </c>
    </row>
    <row r="1430" spans="1:18">
      <c r="A1430">
        <v>1</v>
      </c>
      <c r="B1430">
        <v>239</v>
      </c>
      <c r="C1430">
        <v>256</v>
      </c>
      <c r="D1430" t="s">
        <v>936</v>
      </c>
      <c r="E1430" t="s">
        <v>362</v>
      </c>
      <c r="F1430">
        <v>9</v>
      </c>
      <c r="G1430">
        <v>1841</v>
      </c>
      <c r="H1430" t="s">
        <v>19</v>
      </c>
      <c r="I1430" t="s">
        <v>20</v>
      </c>
      <c r="M1430" t="s">
        <v>27</v>
      </c>
      <c r="O1430" t="s">
        <v>57</v>
      </c>
      <c r="R1430" cm="1">
        <f t="array" ref="R1430">SUMPRODUCT(--('1850 Not Stated Clean'!A1430:Q1430 &lt;&gt; '1850 Not Stated Raw'!A1430:Q1430))</f>
        <v>0</v>
      </c>
    </row>
    <row r="1431" spans="1:18">
      <c r="A1431">
        <v>2</v>
      </c>
      <c r="B1431">
        <v>239</v>
      </c>
      <c r="C1431">
        <v>256</v>
      </c>
      <c r="D1431" t="s">
        <v>879</v>
      </c>
      <c r="E1431" t="s">
        <v>362</v>
      </c>
      <c r="F1431">
        <v>7</v>
      </c>
      <c r="G1431">
        <v>1843</v>
      </c>
      <c r="H1431" t="s">
        <v>24</v>
      </c>
      <c r="I1431" t="s">
        <v>20</v>
      </c>
      <c r="M1431" t="s">
        <v>27</v>
      </c>
      <c r="O1431" t="s">
        <v>57</v>
      </c>
      <c r="R1431" cm="1">
        <f t="array" ref="R1431">SUMPRODUCT(--('1850 Not Stated Clean'!A1431:Q1431 &lt;&gt; '1850 Not Stated Raw'!A1431:Q1431))</f>
        <v>0</v>
      </c>
    </row>
    <row r="1432" spans="1:18">
      <c r="A1432">
        <v>3</v>
      </c>
      <c r="B1432">
        <v>239</v>
      </c>
      <c r="C1432">
        <v>256</v>
      </c>
      <c r="D1432" t="s">
        <v>937</v>
      </c>
      <c r="E1432" t="s">
        <v>362</v>
      </c>
      <c r="F1432">
        <v>5</v>
      </c>
      <c r="G1432">
        <v>1845</v>
      </c>
      <c r="H1432" t="s">
        <v>19</v>
      </c>
      <c r="I1432" t="s">
        <v>20</v>
      </c>
      <c r="M1432" t="s">
        <v>27</v>
      </c>
      <c r="R1432" cm="1">
        <f t="array" ref="R1432">SUMPRODUCT(--('1850 Not Stated Clean'!A1432:Q1432 &lt;&gt; '1850 Not Stated Raw'!A1432:Q1432))</f>
        <v>0</v>
      </c>
    </row>
    <row r="1433" spans="1:18">
      <c r="A1433">
        <v>4</v>
      </c>
      <c r="B1433">
        <v>239</v>
      </c>
      <c r="C1433">
        <v>256</v>
      </c>
      <c r="D1433" t="s">
        <v>206</v>
      </c>
      <c r="E1433" t="s">
        <v>362</v>
      </c>
      <c r="F1433">
        <v>3</v>
      </c>
      <c r="G1433">
        <v>1847</v>
      </c>
      <c r="H1433" t="s">
        <v>19</v>
      </c>
      <c r="I1433" t="s">
        <v>20</v>
      </c>
      <c r="M1433" t="s">
        <v>27</v>
      </c>
      <c r="R1433" cm="1">
        <f t="array" ref="R1433">SUMPRODUCT(--('1850 Not Stated Clean'!A1433:Q1433 &lt;&gt; '1850 Not Stated Raw'!A1433:Q1433))</f>
        <v>0</v>
      </c>
    </row>
    <row r="1434" spans="1:18">
      <c r="A1434">
        <v>5</v>
      </c>
      <c r="B1434">
        <v>239</v>
      </c>
      <c r="C1434">
        <v>256</v>
      </c>
      <c r="D1434" t="s">
        <v>384</v>
      </c>
      <c r="E1434" t="s">
        <v>362</v>
      </c>
      <c r="F1434">
        <v>1</v>
      </c>
      <c r="G1434">
        <v>1849</v>
      </c>
      <c r="H1434" t="s">
        <v>24</v>
      </c>
      <c r="I1434" t="s">
        <v>20</v>
      </c>
      <c r="M1434" t="s">
        <v>27</v>
      </c>
      <c r="R1434" cm="1">
        <f t="array" ref="R1434">SUMPRODUCT(--('1850 Not Stated Clean'!A1434:Q1434 &lt;&gt; '1850 Not Stated Raw'!A1434:Q1434))</f>
        <v>0</v>
      </c>
    </row>
    <row r="1435" spans="1:18">
      <c r="A1435">
        <v>6</v>
      </c>
      <c r="B1435">
        <v>240</v>
      </c>
      <c r="C1435">
        <v>257</v>
      </c>
      <c r="D1435" t="s">
        <v>938</v>
      </c>
      <c r="E1435" t="s">
        <v>620</v>
      </c>
      <c r="F1435">
        <v>45</v>
      </c>
      <c r="G1435">
        <v>1805</v>
      </c>
      <c r="H1435" t="s">
        <v>19</v>
      </c>
      <c r="I1435" t="s">
        <v>20</v>
      </c>
      <c r="J1435" t="s">
        <v>32</v>
      </c>
      <c r="K1435" t="s">
        <v>33</v>
      </c>
      <c r="M1435" t="s">
        <v>34</v>
      </c>
      <c r="R1435" cm="1">
        <f t="array" ref="R1435">SUMPRODUCT(--('1850 Not Stated Clean'!A1435:Q1435 &lt;&gt; '1850 Not Stated Raw'!A1435:Q1435))</f>
        <v>0</v>
      </c>
    </row>
    <row r="1436" spans="1:18">
      <c r="A1436">
        <v>7</v>
      </c>
      <c r="B1436">
        <v>240</v>
      </c>
      <c r="C1436">
        <v>257</v>
      </c>
      <c r="D1436" t="s">
        <v>204</v>
      </c>
      <c r="E1436" t="s">
        <v>620</v>
      </c>
      <c r="F1436">
        <v>43</v>
      </c>
      <c r="G1436">
        <v>1807</v>
      </c>
      <c r="H1436" t="s">
        <v>24</v>
      </c>
      <c r="I1436" t="s">
        <v>20</v>
      </c>
      <c r="M1436" t="s">
        <v>34</v>
      </c>
      <c r="P1436" t="s">
        <v>57</v>
      </c>
      <c r="R1436" cm="1">
        <f t="array" ref="R1436">SUMPRODUCT(--('1850 Not Stated Clean'!A1436:Q1436 &lt;&gt; '1850 Not Stated Raw'!A1436:Q1436))</f>
        <v>0</v>
      </c>
    </row>
    <row r="1437" spans="1:18">
      <c r="A1437">
        <v>8</v>
      </c>
      <c r="B1437">
        <v>240</v>
      </c>
      <c r="C1437">
        <v>257</v>
      </c>
      <c r="D1437" t="s">
        <v>939</v>
      </c>
      <c r="E1437" t="s">
        <v>620</v>
      </c>
      <c r="F1437">
        <v>18</v>
      </c>
      <c r="G1437">
        <v>1832</v>
      </c>
      <c r="H1437" t="s">
        <v>24</v>
      </c>
      <c r="I1437" t="s">
        <v>20</v>
      </c>
      <c r="M1437" t="s">
        <v>41</v>
      </c>
      <c r="O1437" t="s">
        <v>57</v>
      </c>
      <c r="R1437" cm="1">
        <f t="array" ref="R1437">SUMPRODUCT(--('1850 Not Stated Clean'!A1437:Q1437 &lt;&gt; '1850 Not Stated Raw'!A1437:Q1437))</f>
        <v>0</v>
      </c>
    </row>
    <row r="1438" spans="1:18">
      <c r="A1438">
        <v>9</v>
      </c>
      <c r="B1438">
        <v>240</v>
      </c>
      <c r="C1438">
        <v>257</v>
      </c>
      <c r="D1438" t="s">
        <v>48</v>
      </c>
      <c r="E1438" t="s">
        <v>620</v>
      </c>
      <c r="F1438">
        <v>16</v>
      </c>
      <c r="G1438">
        <v>1834</v>
      </c>
      <c r="H1438" t="s">
        <v>19</v>
      </c>
      <c r="I1438" t="s">
        <v>20</v>
      </c>
      <c r="M1438" t="s">
        <v>41</v>
      </c>
      <c r="O1438" t="s">
        <v>57</v>
      </c>
      <c r="R1438" cm="1">
        <f t="array" ref="R1438">SUMPRODUCT(--('1850 Not Stated Clean'!A1438:Q1438 &lt;&gt; '1850 Not Stated Raw'!A1438:Q1438))</f>
        <v>0</v>
      </c>
    </row>
    <row r="1439" spans="1:18">
      <c r="A1439">
        <v>10</v>
      </c>
      <c r="B1439">
        <v>240</v>
      </c>
      <c r="C1439">
        <v>257</v>
      </c>
      <c r="D1439" t="s">
        <v>316</v>
      </c>
      <c r="E1439" t="s">
        <v>620</v>
      </c>
      <c r="F1439">
        <v>14</v>
      </c>
      <c r="G1439">
        <v>1836</v>
      </c>
      <c r="H1439" t="s">
        <v>19</v>
      </c>
      <c r="I1439" t="s">
        <v>20</v>
      </c>
      <c r="M1439" t="s">
        <v>41</v>
      </c>
      <c r="O1439" t="s">
        <v>57</v>
      </c>
      <c r="R1439" cm="1">
        <f t="array" ref="R1439">SUMPRODUCT(--('1850 Not Stated Clean'!A1439:Q1439 &lt;&gt; '1850 Not Stated Raw'!A1439:Q1439))</f>
        <v>0</v>
      </c>
    </row>
    <row r="1440" spans="1:18">
      <c r="A1440">
        <v>11</v>
      </c>
      <c r="B1440">
        <v>240</v>
      </c>
      <c r="C1440">
        <v>257</v>
      </c>
      <c r="D1440" t="s">
        <v>23</v>
      </c>
      <c r="E1440" t="s">
        <v>620</v>
      </c>
      <c r="F1440">
        <v>12</v>
      </c>
      <c r="G1440">
        <v>1838</v>
      </c>
      <c r="H1440" t="s">
        <v>24</v>
      </c>
      <c r="I1440" t="s">
        <v>20</v>
      </c>
      <c r="M1440" t="s">
        <v>41</v>
      </c>
      <c r="O1440" t="s">
        <v>57</v>
      </c>
      <c r="R1440" cm="1">
        <f t="array" ref="R1440">SUMPRODUCT(--('1850 Not Stated Clean'!A1440:Q1440 &lt;&gt; '1850 Not Stated Raw'!A1440:Q1440))</f>
        <v>0</v>
      </c>
    </row>
    <row r="1441" spans="1:18">
      <c r="A1441">
        <v>12</v>
      </c>
      <c r="B1441">
        <v>240</v>
      </c>
      <c r="C1441">
        <v>257</v>
      </c>
      <c r="D1441" t="s">
        <v>325</v>
      </c>
      <c r="E1441" t="s">
        <v>620</v>
      </c>
      <c r="F1441">
        <v>11</v>
      </c>
      <c r="G1441">
        <v>1839</v>
      </c>
      <c r="H1441" t="s">
        <v>24</v>
      </c>
      <c r="I1441" t="s">
        <v>20</v>
      </c>
      <c r="M1441" t="s">
        <v>41</v>
      </c>
      <c r="O1441" t="s">
        <v>57</v>
      </c>
      <c r="R1441" cm="1">
        <f t="array" ref="R1441">SUMPRODUCT(--('1850 Not Stated Clean'!A1441:Q1441 &lt;&gt; '1850 Not Stated Raw'!A1441:Q1441))</f>
        <v>0</v>
      </c>
    </row>
    <row r="1442" spans="1:18">
      <c r="A1442">
        <v>13</v>
      </c>
      <c r="B1442">
        <v>240</v>
      </c>
      <c r="C1442">
        <v>257</v>
      </c>
      <c r="D1442" t="s">
        <v>340</v>
      </c>
      <c r="E1442" t="s">
        <v>620</v>
      </c>
      <c r="F1442">
        <v>9</v>
      </c>
      <c r="G1442">
        <v>1841</v>
      </c>
      <c r="H1442" t="s">
        <v>19</v>
      </c>
      <c r="I1442" t="s">
        <v>20</v>
      </c>
      <c r="M1442" t="s">
        <v>41</v>
      </c>
      <c r="O1442" t="s">
        <v>57</v>
      </c>
      <c r="R1442" cm="1">
        <f t="array" ref="R1442">SUMPRODUCT(--('1850 Not Stated Clean'!A1442:Q1442 &lt;&gt; '1850 Not Stated Raw'!A1442:Q1442))</f>
        <v>0</v>
      </c>
    </row>
    <row r="1443" spans="1:18">
      <c r="A1443">
        <v>14</v>
      </c>
      <c r="B1443">
        <v>240</v>
      </c>
      <c r="C1443">
        <v>257</v>
      </c>
      <c r="D1443" t="s">
        <v>479</v>
      </c>
      <c r="E1443" t="s">
        <v>620</v>
      </c>
      <c r="F1443">
        <v>7</v>
      </c>
      <c r="G1443">
        <v>1843</v>
      </c>
      <c r="H1443" t="s">
        <v>24</v>
      </c>
      <c r="I1443" t="s">
        <v>20</v>
      </c>
      <c r="M1443" t="s">
        <v>41</v>
      </c>
      <c r="R1443" cm="1">
        <f t="array" ref="R1443">SUMPRODUCT(--('1850 Not Stated Clean'!A1443:Q1443 &lt;&gt; '1850 Not Stated Raw'!A1443:Q1443))</f>
        <v>0</v>
      </c>
    </row>
    <row r="1444" spans="1:18">
      <c r="A1444">
        <v>15</v>
      </c>
      <c r="B1444">
        <v>240</v>
      </c>
      <c r="C1444">
        <v>257</v>
      </c>
      <c r="D1444" t="s">
        <v>940</v>
      </c>
      <c r="E1444" t="s">
        <v>620</v>
      </c>
      <c r="F1444">
        <v>4</v>
      </c>
      <c r="G1444">
        <v>1846</v>
      </c>
      <c r="H1444" t="s">
        <v>24</v>
      </c>
      <c r="I1444" t="s">
        <v>20</v>
      </c>
      <c r="M1444" t="s">
        <v>41</v>
      </c>
      <c r="R1444" cm="1">
        <f t="array" ref="R1444">SUMPRODUCT(--('1850 Not Stated Clean'!A1444:Q1444 &lt;&gt; '1850 Not Stated Raw'!A1444:Q1444))</f>
        <v>0</v>
      </c>
    </row>
    <row r="1445" spans="1:18">
      <c r="A1445">
        <v>16</v>
      </c>
      <c r="B1445">
        <v>241</v>
      </c>
      <c r="C1445">
        <v>258</v>
      </c>
      <c r="D1445" t="s">
        <v>46</v>
      </c>
      <c r="E1445" t="s">
        <v>620</v>
      </c>
      <c r="F1445">
        <v>22</v>
      </c>
      <c r="G1445">
        <v>1828</v>
      </c>
      <c r="H1445" t="s">
        <v>19</v>
      </c>
      <c r="I1445" t="s">
        <v>20</v>
      </c>
      <c r="J1445" t="s">
        <v>32</v>
      </c>
      <c r="K1445" t="s">
        <v>33</v>
      </c>
      <c r="M1445" t="s">
        <v>41</v>
      </c>
      <c r="R1445" cm="1">
        <f t="array" ref="R1445">SUMPRODUCT(--('1850 Not Stated Clean'!A1445:Q1445 &lt;&gt; '1850 Not Stated Raw'!A1445:Q1445))</f>
        <v>0</v>
      </c>
    </row>
    <row r="1446" spans="1:18">
      <c r="A1446">
        <v>17</v>
      </c>
      <c r="B1446">
        <v>241</v>
      </c>
      <c r="C1446">
        <v>258</v>
      </c>
      <c r="D1446" t="s">
        <v>371</v>
      </c>
      <c r="E1446" t="s">
        <v>620</v>
      </c>
      <c r="F1446">
        <v>16</v>
      </c>
      <c r="G1446">
        <v>1834</v>
      </c>
      <c r="H1446" t="s">
        <v>24</v>
      </c>
      <c r="I1446" t="s">
        <v>20</v>
      </c>
      <c r="M1446" t="s">
        <v>41</v>
      </c>
      <c r="R1446" cm="1">
        <f t="array" ref="R1446">SUMPRODUCT(--('1850 Not Stated Clean'!A1446:Q1446 &lt;&gt; '1850 Not Stated Raw'!A1446:Q1446))</f>
        <v>0</v>
      </c>
    </row>
    <row r="1447" spans="1:18">
      <c r="A1447">
        <v>18</v>
      </c>
      <c r="B1447">
        <v>241</v>
      </c>
      <c r="C1447">
        <v>258</v>
      </c>
      <c r="D1447" t="s">
        <v>928</v>
      </c>
      <c r="E1447" t="s">
        <v>620</v>
      </c>
      <c r="F1447">
        <v>0</v>
      </c>
      <c r="G1447">
        <v>1850</v>
      </c>
      <c r="H1447" t="s">
        <v>24</v>
      </c>
      <c r="I1447" t="s">
        <v>20</v>
      </c>
      <c r="M1447" t="s">
        <v>27</v>
      </c>
      <c r="R1447" cm="1">
        <f t="array" ref="R1447">SUMPRODUCT(--('1850 Not Stated Clean'!A1447:Q1447 &lt;&gt; '1850 Not Stated Raw'!A1447:Q1447))</f>
        <v>1</v>
      </c>
    </row>
    <row r="1448" spans="1:18">
      <c r="A1448">
        <v>19</v>
      </c>
      <c r="B1448">
        <v>242</v>
      </c>
      <c r="C1448">
        <v>259</v>
      </c>
      <c r="D1448" t="s">
        <v>170</v>
      </c>
      <c r="E1448" t="s">
        <v>941</v>
      </c>
      <c r="F1448">
        <v>34</v>
      </c>
      <c r="G1448">
        <v>1816</v>
      </c>
      <c r="H1448" t="s">
        <v>19</v>
      </c>
      <c r="I1448" t="s">
        <v>20</v>
      </c>
      <c r="J1448" t="s">
        <v>32</v>
      </c>
      <c r="K1448" t="s">
        <v>33</v>
      </c>
      <c r="L1448">
        <v>1300</v>
      </c>
      <c r="M1448" t="s">
        <v>77</v>
      </c>
      <c r="R1448" cm="1">
        <f t="array" ref="R1448">SUMPRODUCT(--('1850 Not Stated Clean'!A1448:Q1448 &lt;&gt; '1850 Not Stated Raw'!A1448:Q1448))</f>
        <v>0</v>
      </c>
    </row>
    <row r="1449" spans="1:18">
      <c r="A1449">
        <v>20</v>
      </c>
      <c r="B1449">
        <v>242</v>
      </c>
      <c r="C1449">
        <v>259</v>
      </c>
      <c r="D1449" t="s">
        <v>1362</v>
      </c>
      <c r="E1449" t="s">
        <v>941</v>
      </c>
      <c r="F1449">
        <v>34</v>
      </c>
      <c r="G1449">
        <v>1816</v>
      </c>
      <c r="H1449" t="s">
        <v>24</v>
      </c>
      <c r="I1449" t="s">
        <v>20</v>
      </c>
      <c r="M1449" t="s">
        <v>126</v>
      </c>
      <c r="R1449" cm="1">
        <f t="array" ref="R1449">SUMPRODUCT(--('1850 Not Stated Clean'!A1449:Q1449 &lt;&gt; '1850 Not Stated Raw'!A1449:Q1449))</f>
        <v>1</v>
      </c>
    </row>
    <row r="1450" spans="1:18">
      <c r="A1450">
        <v>21</v>
      </c>
      <c r="B1450">
        <v>242</v>
      </c>
      <c r="C1450">
        <v>259</v>
      </c>
      <c r="D1450" t="s">
        <v>384</v>
      </c>
      <c r="E1450" t="s">
        <v>941</v>
      </c>
      <c r="F1450">
        <v>14</v>
      </c>
      <c r="G1450">
        <v>1836</v>
      </c>
      <c r="H1450" t="s">
        <v>24</v>
      </c>
      <c r="I1450" t="s">
        <v>20</v>
      </c>
      <c r="M1450" t="s">
        <v>126</v>
      </c>
      <c r="R1450" cm="1">
        <f t="array" ref="R1450">SUMPRODUCT(--('1850 Not Stated Clean'!A1450:Q1450 &lt;&gt; '1850 Not Stated Raw'!A1450:Q1450))</f>
        <v>0</v>
      </c>
    </row>
    <row r="1451" spans="1:18">
      <c r="A1451">
        <v>22</v>
      </c>
      <c r="B1451">
        <v>242</v>
      </c>
      <c r="C1451">
        <v>259</v>
      </c>
      <c r="D1451" t="s">
        <v>741</v>
      </c>
      <c r="E1451" t="s">
        <v>941</v>
      </c>
      <c r="F1451">
        <v>12</v>
      </c>
      <c r="G1451">
        <v>1838</v>
      </c>
      <c r="H1451" t="s">
        <v>24</v>
      </c>
      <c r="I1451" t="s">
        <v>20</v>
      </c>
      <c r="M1451" t="s">
        <v>126</v>
      </c>
      <c r="R1451" cm="1">
        <f t="array" ref="R1451">SUMPRODUCT(--('1850 Not Stated Clean'!A1451:Q1451 &lt;&gt; '1850 Not Stated Raw'!A1451:Q1451))</f>
        <v>0</v>
      </c>
    </row>
    <row r="1452" spans="1:18">
      <c r="A1452">
        <v>23</v>
      </c>
      <c r="B1452">
        <v>242</v>
      </c>
      <c r="C1452">
        <v>259</v>
      </c>
      <c r="D1452" t="s">
        <v>626</v>
      </c>
      <c r="E1452" t="s">
        <v>941</v>
      </c>
      <c r="F1452">
        <v>10</v>
      </c>
      <c r="G1452">
        <v>1840</v>
      </c>
      <c r="H1452" t="s">
        <v>24</v>
      </c>
      <c r="I1452" t="s">
        <v>20</v>
      </c>
      <c r="M1452" t="s">
        <v>126</v>
      </c>
      <c r="R1452" cm="1">
        <f t="array" ref="R1452">SUMPRODUCT(--('1850 Not Stated Clean'!A1452:Q1452 &lt;&gt; '1850 Not Stated Raw'!A1452:Q1452))</f>
        <v>0</v>
      </c>
    </row>
    <row r="1453" spans="1:18">
      <c r="A1453">
        <v>24</v>
      </c>
      <c r="B1453">
        <v>242</v>
      </c>
      <c r="C1453">
        <v>259</v>
      </c>
      <c r="D1453" t="s">
        <v>942</v>
      </c>
      <c r="E1453" t="s">
        <v>941</v>
      </c>
      <c r="F1453">
        <v>6</v>
      </c>
      <c r="G1453">
        <v>1844</v>
      </c>
      <c r="H1453" t="s">
        <v>24</v>
      </c>
      <c r="I1453" t="s">
        <v>20</v>
      </c>
      <c r="M1453" t="s">
        <v>126</v>
      </c>
      <c r="R1453" cm="1">
        <f t="array" ref="R1453">SUMPRODUCT(--('1850 Not Stated Clean'!A1453:Q1453 &lt;&gt; '1850 Not Stated Raw'!A1453:Q1453))</f>
        <v>0</v>
      </c>
    </row>
    <row r="1454" spans="1:18">
      <c r="A1454">
        <v>25</v>
      </c>
      <c r="B1454">
        <v>242</v>
      </c>
      <c r="C1454">
        <v>259</v>
      </c>
      <c r="D1454" t="s">
        <v>46</v>
      </c>
      <c r="E1454" t="s">
        <v>941</v>
      </c>
      <c r="F1454">
        <v>0</v>
      </c>
      <c r="G1454">
        <v>1847</v>
      </c>
      <c r="H1454" t="s">
        <v>19</v>
      </c>
      <c r="I1454" t="s">
        <v>20</v>
      </c>
      <c r="M1454" t="s">
        <v>27</v>
      </c>
      <c r="R1454" cm="1">
        <f t="array" ref="R1454">SUMPRODUCT(--('1850 Not Stated Clean'!A1454:Q1454 &lt;&gt; '1850 Not Stated Raw'!A1454:Q1454))</f>
        <v>1</v>
      </c>
    </row>
    <row r="1455" spans="1:18">
      <c r="A1455">
        <v>26</v>
      </c>
      <c r="B1455">
        <v>242</v>
      </c>
      <c r="C1455">
        <v>259</v>
      </c>
      <c r="D1455" t="s">
        <v>111</v>
      </c>
      <c r="E1455" t="s">
        <v>941</v>
      </c>
      <c r="F1455">
        <v>1</v>
      </c>
      <c r="G1455">
        <v>1849</v>
      </c>
      <c r="H1455" t="s">
        <v>19</v>
      </c>
      <c r="I1455" t="s">
        <v>20</v>
      </c>
      <c r="M1455" t="s">
        <v>27</v>
      </c>
      <c r="R1455" cm="1">
        <f t="array" ref="R1455">SUMPRODUCT(--('1850 Not Stated Clean'!A1455:Q1455 &lt;&gt; '1850 Not Stated Raw'!A1455:Q1455))</f>
        <v>0</v>
      </c>
    </row>
    <row r="1456" spans="1:18">
      <c r="A1456">
        <v>27</v>
      </c>
      <c r="B1456">
        <v>242</v>
      </c>
      <c r="C1456">
        <v>259</v>
      </c>
      <c r="D1456" t="s">
        <v>189</v>
      </c>
      <c r="E1456" t="s">
        <v>655</v>
      </c>
      <c r="F1456">
        <v>30</v>
      </c>
      <c r="G1456">
        <v>1820</v>
      </c>
      <c r="H1456" t="s">
        <v>19</v>
      </c>
      <c r="I1456" t="s">
        <v>20</v>
      </c>
      <c r="J1456" t="s">
        <v>225</v>
      </c>
      <c r="K1456" t="s">
        <v>226</v>
      </c>
      <c r="M1456" t="s">
        <v>126</v>
      </c>
      <c r="R1456" cm="1">
        <f t="array" ref="R1456">SUMPRODUCT(--('1850 Not Stated Clean'!A1456:Q1456 &lt;&gt; '1850 Not Stated Raw'!A1456:Q1456))</f>
        <v>0</v>
      </c>
    </row>
    <row r="1457" spans="1:18">
      <c r="A1457">
        <v>28</v>
      </c>
      <c r="B1457">
        <v>243</v>
      </c>
      <c r="C1457">
        <v>260</v>
      </c>
      <c r="D1457" t="s">
        <v>111</v>
      </c>
      <c r="E1457" t="s">
        <v>943</v>
      </c>
      <c r="F1457">
        <v>25</v>
      </c>
      <c r="G1457">
        <v>1825</v>
      </c>
      <c r="H1457" t="s">
        <v>19</v>
      </c>
      <c r="I1457" t="s">
        <v>20</v>
      </c>
      <c r="J1457" t="s">
        <v>32</v>
      </c>
      <c r="K1457" t="s">
        <v>33</v>
      </c>
      <c r="M1457" t="s">
        <v>126</v>
      </c>
      <c r="P1457" t="s">
        <v>57</v>
      </c>
      <c r="R1457" cm="1">
        <f t="array" ref="R1457">SUMPRODUCT(--('1850 Not Stated Clean'!A1457:Q1457 &lt;&gt; '1850 Not Stated Raw'!A1457:Q1457))</f>
        <v>0</v>
      </c>
    </row>
    <row r="1458" spans="1:18">
      <c r="A1458">
        <v>29</v>
      </c>
      <c r="B1458">
        <v>243</v>
      </c>
      <c r="C1458">
        <v>260</v>
      </c>
      <c r="D1458" t="s">
        <v>944</v>
      </c>
      <c r="E1458" t="s">
        <v>943</v>
      </c>
      <c r="F1458">
        <v>33</v>
      </c>
      <c r="G1458">
        <v>1817</v>
      </c>
      <c r="H1458" t="s">
        <v>24</v>
      </c>
      <c r="I1458" t="s">
        <v>20</v>
      </c>
      <c r="M1458" t="s">
        <v>41</v>
      </c>
      <c r="R1458" cm="1">
        <f t="array" ref="R1458">SUMPRODUCT(--('1850 Not Stated Clean'!A1458:Q1458 &lt;&gt; '1850 Not Stated Raw'!A1458:Q1458))</f>
        <v>0</v>
      </c>
    </row>
    <row r="1459" spans="1:18">
      <c r="A1459">
        <v>30</v>
      </c>
      <c r="B1459">
        <v>243</v>
      </c>
      <c r="C1459">
        <v>260</v>
      </c>
      <c r="D1459" t="s">
        <v>945</v>
      </c>
      <c r="E1459" t="s">
        <v>946</v>
      </c>
      <c r="F1459">
        <v>8</v>
      </c>
      <c r="G1459">
        <v>1842</v>
      </c>
      <c r="H1459" t="s">
        <v>24</v>
      </c>
      <c r="I1459" t="s">
        <v>20</v>
      </c>
      <c r="M1459" t="s">
        <v>27</v>
      </c>
      <c r="O1459" t="s">
        <v>57</v>
      </c>
      <c r="R1459" cm="1">
        <f t="array" ref="R1459">SUMPRODUCT(--('1850 Not Stated Clean'!A1459:Q1459 &lt;&gt; '1850 Not Stated Raw'!A1459:Q1459))</f>
        <v>0</v>
      </c>
    </row>
    <row r="1460" spans="1:18">
      <c r="A1460">
        <v>31</v>
      </c>
      <c r="B1460">
        <v>243</v>
      </c>
      <c r="C1460">
        <v>260</v>
      </c>
      <c r="D1460" t="s">
        <v>366</v>
      </c>
      <c r="E1460" t="s">
        <v>946</v>
      </c>
      <c r="F1460">
        <v>7</v>
      </c>
      <c r="G1460">
        <v>1843</v>
      </c>
      <c r="H1460" t="s">
        <v>24</v>
      </c>
      <c r="I1460" t="s">
        <v>20</v>
      </c>
      <c r="M1460" t="s">
        <v>41</v>
      </c>
      <c r="O1460" t="s">
        <v>57</v>
      </c>
      <c r="R1460" cm="1">
        <f t="array" ref="R1460">SUMPRODUCT(--('1850 Not Stated Clean'!A1460:Q1460 &lt;&gt; '1850 Not Stated Raw'!A1460:Q1460))</f>
        <v>0</v>
      </c>
    </row>
    <row r="1461" spans="1:18">
      <c r="A1461">
        <v>32</v>
      </c>
      <c r="B1461">
        <v>243</v>
      </c>
      <c r="C1461">
        <v>260</v>
      </c>
      <c r="D1461" t="s">
        <v>95</v>
      </c>
      <c r="E1461" t="s">
        <v>416</v>
      </c>
      <c r="F1461">
        <v>3</v>
      </c>
      <c r="G1461">
        <v>1847</v>
      </c>
      <c r="H1461" t="s">
        <v>19</v>
      </c>
      <c r="I1461" t="s">
        <v>20</v>
      </c>
      <c r="M1461" t="s">
        <v>27</v>
      </c>
      <c r="R1461" cm="1">
        <f t="array" ref="R1461">SUMPRODUCT(--('1850 Not Stated Clean'!A1461:Q1461 &lt;&gt; '1850 Not Stated Raw'!A1461:Q1461))</f>
        <v>0</v>
      </c>
    </row>
    <row r="1462" spans="1:18">
      <c r="A1462">
        <v>33</v>
      </c>
      <c r="B1462">
        <v>244</v>
      </c>
      <c r="C1462">
        <v>261</v>
      </c>
      <c r="D1462" t="s">
        <v>947</v>
      </c>
      <c r="E1462" t="s">
        <v>600</v>
      </c>
      <c r="F1462">
        <v>43</v>
      </c>
      <c r="G1462">
        <v>1807</v>
      </c>
      <c r="H1462" t="s">
        <v>19</v>
      </c>
      <c r="I1462" t="s">
        <v>20</v>
      </c>
      <c r="J1462" t="s">
        <v>1340</v>
      </c>
      <c r="K1462" t="s">
        <v>115</v>
      </c>
      <c r="L1462">
        <v>500</v>
      </c>
      <c r="M1462" t="s">
        <v>41</v>
      </c>
      <c r="R1462" cm="1">
        <f t="array" ref="R1462">SUMPRODUCT(--('1850 Not Stated Clean'!A1462:Q1462 &lt;&gt; '1850 Not Stated Raw'!A1462:Q1462))</f>
        <v>1</v>
      </c>
    </row>
    <row r="1463" spans="1:18">
      <c r="A1463">
        <v>34</v>
      </c>
      <c r="B1463">
        <v>244</v>
      </c>
      <c r="C1463">
        <v>261</v>
      </c>
      <c r="D1463" t="s">
        <v>657</v>
      </c>
      <c r="E1463" t="s">
        <v>600</v>
      </c>
      <c r="F1463">
        <v>35</v>
      </c>
      <c r="G1463">
        <v>1815</v>
      </c>
      <c r="H1463" t="s">
        <v>24</v>
      </c>
      <c r="I1463" t="s">
        <v>20</v>
      </c>
      <c r="M1463" t="s">
        <v>38</v>
      </c>
      <c r="R1463" cm="1">
        <f t="array" ref="R1463">SUMPRODUCT(--('1850 Not Stated Clean'!A1463:Q1463 &lt;&gt; '1850 Not Stated Raw'!A1463:Q1463))</f>
        <v>0</v>
      </c>
    </row>
    <row r="1464" spans="1:18">
      <c r="A1464">
        <v>35</v>
      </c>
      <c r="B1464">
        <v>244</v>
      </c>
      <c r="C1464">
        <v>261</v>
      </c>
      <c r="D1464" t="s">
        <v>948</v>
      </c>
      <c r="E1464" t="s">
        <v>600</v>
      </c>
      <c r="F1464">
        <v>6</v>
      </c>
      <c r="G1464">
        <v>1844</v>
      </c>
      <c r="H1464" t="s">
        <v>24</v>
      </c>
      <c r="I1464" t="s">
        <v>20</v>
      </c>
      <c r="M1464" t="s">
        <v>38</v>
      </c>
      <c r="R1464" cm="1">
        <f t="array" ref="R1464">SUMPRODUCT(--('1850 Not Stated Clean'!A1464:Q1464 &lt;&gt; '1850 Not Stated Raw'!A1464:Q1464))</f>
        <v>0</v>
      </c>
    </row>
    <row r="1465" spans="1:18">
      <c r="A1465">
        <v>36</v>
      </c>
      <c r="B1465">
        <v>244</v>
      </c>
      <c r="C1465">
        <v>261</v>
      </c>
      <c r="D1465" t="s">
        <v>371</v>
      </c>
      <c r="E1465" t="s">
        <v>600</v>
      </c>
      <c r="F1465">
        <v>4</v>
      </c>
      <c r="G1465">
        <v>1846</v>
      </c>
      <c r="H1465" t="s">
        <v>24</v>
      </c>
      <c r="I1465" t="s">
        <v>20</v>
      </c>
      <c r="M1465" t="s">
        <v>38</v>
      </c>
      <c r="R1465" cm="1">
        <f t="array" ref="R1465">SUMPRODUCT(--('1850 Not Stated Clean'!A1465:Q1465 &lt;&gt; '1850 Not Stated Raw'!A1465:Q1465))</f>
        <v>0</v>
      </c>
    </row>
    <row r="1466" spans="1:18">
      <c r="A1466">
        <v>37</v>
      </c>
      <c r="B1466">
        <v>245</v>
      </c>
      <c r="C1466">
        <v>262</v>
      </c>
      <c r="D1466" t="s">
        <v>949</v>
      </c>
      <c r="E1466" t="s">
        <v>362</v>
      </c>
      <c r="F1466">
        <v>42</v>
      </c>
      <c r="G1466">
        <v>1808</v>
      </c>
      <c r="H1466" t="s">
        <v>19</v>
      </c>
      <c r="I1466" t="s">
        <v>20</v>
      </c>
      <c r="J1466" t="s">
        <v>950</v>
      </c>
      <c r="K1466" t="s">
        <v>304</v>
      </c>
      <c r="L1466">
        <v>7960</v>
      </c>
      <c r="M1466" t="s">
        <v>87</v>
      </c>
      <c r="R1466" cm="1">
        <f t="array" ref="R1466">SUMPRODUCT(--('1850 Not Stated Clean'!A1466:Q1466 &lt;&gt; '1850 Not Stated Raw'!A1466:Q1466))</f>
        <v>0</v>
      </c>
    </row>
    <row r="1467" spans="1:18">
      <c r="A1467">
        <v>38</v>
      </c>
      <c r="B1467">
        <v>245</v>
      </c>
      <c r="C1467">
        <v>262</v>
      </c>
      <c r="D1467" t="s">
        <v>479</v>
      </c>
      <c r="E1467" t="s">
        <v>362</v>
      </c>
      <c r="F1467">
        <v>34</v>
      </c>
      <c r="G1467">
        <v>1816</v>
      </c>
      <c r="H1467" t="s">
        <v>24</v>
      </c>
      <c r="I1467" t="s">
        <v>20</v>
      </c>
      <c r="M1467" t="s">
        <v>38</v>
      </c>
      <c r="P1467" t="s">
        <v>57</v>
      </c>
      <c r="R1467" cm="1">
        <f t="array" ref="R1467">SUMPRODUCT(--('1850 Not Stated Clean'!A1467:Q1467 &lt;&gt; '1850 Not Stated Raw'!A1467:Q1467))</f>
        <v>0</v>
      </c>
    </row>
    <row r="1468" spans="1:18">
      <c r="A1468">
        <v>39</v>
      </c>
      <c r="B1468">
        <v>245</v>
      </c>
      <c r="C1468">
        <v>262</v>
      </c>
      <c r="D1468" t="s">
        <v>482</v>
      </c>
      <c r="E1468" t="s">
        <v>362</v>
      </c>
      <c r="F1468">
        <v>11</v>
      </c>
      <c r="G1468">
        <v>1839</v>
      </c>
      <c r="H1468" t="s">
        <v>19</v>
      </c>
      <c r="I1468" t="s">
        <v>20</v>
      </c>
      <c r="M1468" t="s">
        <v>27</v>
      </c>
      <c r="O1468" t="s">
        <v>57</v>
      </c>
      <c r="R1468" cm="1">
        <f t="array" ref="R1468">SUMPRODUCT(--('1850 Not Stated Clean'!A1468:Q1468 &lt;&gt; '1850 Not Stated Raw'!A1468:Q1468))</f>
        <v>0</v>
      </c>
    </row>
    <row r="1469" spans="1:18">
      <c r="A1469">
        <v>40</v>
      </c>
      <c r="B1469">
        <v>245</v>
      </c>
      <c r="C1469">
        <v>262</v>
      </c>
      <c r="D1469" t="s">
        <v>951</v>
      </c>
      <c r="E1469" t="s">
        <v>362</v>
      </c>
      <c r="F1469">
        <v>9</v>
      </c>
      <c r="G1469">
        <v>1841</v>
      </c>
      <c r="H1469" t="s">
        <v>19</v>
      </c>
      <c r="I1469" t="s">
        <v>20</v>
      </c>
      <c r="M1469" t="s">
        <v>27</v>
      </c>
      <c r="O1469" t="s">
        <v>57</v>
      </c>
      <c r="R1469" cm="1">
        <f t="array" ref="R1469">SUMPRODUCT(--('1850 Not Stated Clean'!A1469:Q1469 &lt;&gt; '1850 Not Stated Raw'!A1469:Q1469))</f>
        <v>0</v>
      </c>
    </row>
    <row r="1470" spans="1:18">
      <c r="A1470">
        <v>41</v>
      </c>
      <c r="B1470">
        <v>245</v>
      </c>
      <c r="C1470">
        <v>262</v>
      </c>
      <c r="D1470" t="s">
        <v>632</v>
      </c>
      <c r="E1470" t="s">
        <v>362</v>
      </c>
      <c r="F1470">
        <v>7</v>
      </c>
      <c r="G1470">
        <v>1843</v>
      </c>
      <c r="H1470" t="s">
        <v>24</v>
      </c>
      <c r="I1470" t="s">
        <v>20</v>
      </c>
      <c r="M1470" t="s">
        <v>27</v>
      </c>
      <c r="O1470" t="s">
        <v>57</v>
      </c>
      <c r="R1470" cm="1">
        <f t="array" ref="R1470">SUMPRODUCT(--('1850 Not Stated Clean'!A1470:Q1470 &lt;&gt; '1850 Not Stated Raw'!A1470:Q1470))</f>
        <v>0</v>
      </c>
    </row>
    <row r="1471" spans="1:18">
      <c r="A1471">
        <v>42</v>
      </c>
      <c r="B1471">
        <v>245</v>
      </c>
      <c r="C1471">
        <v>262</v>
      </c>
      <c r="D1471" t="s">
        <v>206</v>
      </c>
      <c r="E1471" t="s">
        <v>362</v>
      </c>
      <c r="F1471">
        <v>5</v>
      </c>
      <c r="G1471">
        <v>1845</v>
      </c>
      <c r="H1471" t="s">
        <v>19</v>
      </c>
      <c r="I1471" t="s">
        <v>20</v>
      </c>
      <c r="M1471" t="s">
        <v>27</v>
      </c>
      <c r="R1471" cm="1">
        <f t="array" ref="R1471">SUMPRODUCT(--('1850 Not Stated Clean'!A1471:Q1471 &lt;&gt; '1850 Not Stated Raw'!A1471:Q1471))</f>
        <v>0</v>
      </c>
    </row>
    <row r="1472" spans="1:18">
      <c r="A1472">
        <v>1</v>
      </c>
      <c r="B1472">
        <v>245</v>
      </c>
      <c r="C1472">
        <v>262</v>
      </c>
      <c r="D1472" t="s">
        <v>952</v>
      </c>
      <c r="E1472" t="s">
        <v>362</v>
      </c>
      <c r="F1472">
        <v>2</v>
      </c>
      <c r="G1472">
        <v>1848</v>
      </c>
      <c r="H1472" t="s">
        <v>19</v>
      </c>
      <c r="I1472" t="s">
        <v>20</v>
      </c>
      <c r="M1472" t="s">
        <v>27</v>
      </c>
      <c r="R1472" cm="1">
        <f t="array" ref="R1472">SUMPRODUCT(--('1850 Not Stated Clean'!A1472:Q1472 &lt;&gt; '1850 Not Stated Raw'!A1472:Q1472))</f>
        <v>0</v>
      </c>
    </row>
    <row r="1473" spans="1:18">
      <c r="A1473">
        <v>2</v>
      </c>
      <c r="B1473">
        <v>246</v>
      </c>
      <c r="C1473">
        <v>263</v>
      </c>
      <c r="D1473" t="s">
        <v>679</v>
      </c>
      <c r="E1473" t="s">
        <v>352</v>
      </c>
      <c r="F1473">
        <v>34</v>
      </c>
      <c r="G1473">
        <v>1816</v>
      </c>
      <c r="H1473" t="s">
        <v>19</v>
      </c>
      <c r="I1473" t="s">
        <v>20</v>
      </c>
      <c r="J1473" t="s">
        <v>146</v>
      </c>
      <c r="K1473" t="s">
        <v>73</v>
      </c>
      <c r="L1473">
        <v>600</v>
      </c>
      <c r="M1473" t="s">
        <v>41</v>
      </c>
      <c r="R1473" cm="1">
        <f t="array" ref="R1473">SUMPRODUCT(--('1850 Not Stated Clean'!A1473:Q1473 &lt;&gt; '1850 Not Stated Raw'!A1473:Q1473))</f>
        <v>0</v>
      </c>
    </row>
    <row r="1474" spans="1:18">
      <c r="A1474">
        <v>3</v>
      </c>
      <c r="B1474">
        <v>246</v>
      </c>
      <c r="C1474">
        <v>263</v>
      </c>
      <c r="D1474" t="s">
        <v>1362</v>
      </c>
      <c r="E1474" t="s">
        <v>352</v>
      </c>
      <c r="F1474">
        <v>26</v>
      </c>
      <c r="G1474">
        <v>1824</v>
      </c>
      <c r="H1474" t="s">
        <v>24</v>
      </c>
      <c r="I1474" t="s">
        <v>20</v>
      </c>
      <c r="M1474" t="s">
        <v>217</v>
      </c>
      <c r="R1474" cm="1">
        <f t="array" ref="R1474">SUMPRODUCT(--('1850 Not Stated Clean'!A1474:Q1474 &lt;&gt; '1850 Not Stated Raw'!A1474:Q1474))</f>
        <v>1</v>
      </c>
    </row>
    <row r="1475" spans="1:18">
      <c r="A1475">
        <v>4</v>
      </c>
      <c r="B1475">
        <v>246</v>
      </c>
      <c r="C1475">
        <v>263</v>
      </c>
      <c r="D1475" t="s">
        <v>482</v>
      </c>
      <c r="E1475" t="s">
        <v>352</v>
      </c>
      <c r="F1475">
        <v>3</v>
      </c>
      <c r="G1475">
        <v>1847</v>
      </c>
      <c r="H1475" t="s">
        <v>19</v>
      </c>
      <c r="I1475" t="s">
        <v>20</v>
      </c>
      <c r="M1475" t="s">
        <v>27</v>
      </c>
      <c r="R1475" cm="1">
        <f t="array" ref="R1475">SUMPRODUCT(--('1850 Not Stated Clean'!A1475:Q1475 &lt;&gt; '1850 Not Stated Raw'!A1475:Q1475))</f>
        <v>0</v>
      </c>
    </row>
    <row r="1476" spans="1:18">
      <c r="A1476">
        <v>5</v>
      </c>
      <c r="B1476">
        <v>246</v>
      </c>
      <c r="C1476">
        <v>263</v>
      </c>
      <c r="D1476" t="s">
        <v>953</v>
      </c>
      <c r="E1476" t="s">
        <v>352</v>
      </c>
      <c r="F1476">
        <v>0</v>
      </c>
      <c r="G1476">
        <v>1850</v>
      </c>
      <c r="H1476" t="s">
        <v>19</v>
      </c>
      <c r="I1476" t="s">
        <v>20</v>
      </c>
      <c r="M1476" t="s">
        <v>27</v>
      </c>
      <c r="R1476" cm="1">
        <f t="array" ref="R1476">SUMPRODUCT(--('1850 Not Stated Clean'!A1476:Q1476 &lt;&gt; '1850 Not Stated Raw'!A1476:Q1476))</f>
        <v>1</v>
      </c>
    </row>
    <row r="1477" spans="1:18">
      <c r="A1477">
        <v>6</v>
      </c>
      <c r="B1477">
        <v>247</v>
      </c>
      <c r="C1477">
        <v>264</v>
      </c>
      <c r="D1477" t="s">
        <v>954</v>
      </c>
      <c r="E1477" t="s">
        <v>191</v>
      </c>
      <c r="F1477">
        <v>49</v>
      </c>
      <c r="G1477">
        <v>1801</v>
      </c>
      <c r="H1477" t="s">
        <v>19</v>
      </c>
      <c r="I1477" t="s">
        <v>20</v>
      </c>
      <c r="J1477" t="s">
        <v>32</v>
      </c>
      <c r="K1477" t="s">
        <v>33</v>
      </c>
      <c r="M1477" t="s">
        <v>77</v>
      </c>
      <c r="R1477" cm="1">
        <f t="array" ref="R1477">SUMPRODUCT(--('1850 Not Stated Clean'!A1477:Q1477 &lt;&gt; '1850 Not Stated Raw'!A1477:Q1477))</f>
        <v>0</v>
      </c>
    </row>
    <row r="1478" spans="1:18">
      <c r="A1478">
        <v>7</v>
      </c>
      <c r="B1478">
        <v>247</v>
      </c>
      <c r="C1478">
        <v>264</v>
      </c>
      <c r="D1478" t="s">
        <v>955</v>
      </c>
      <c r="E1478" t="s">
        <v>191</v>
      </c>
      <c r="F1478">
        <v>45</v>
      </c>
      <c r="G1478">
        <v>1805</v>
      </c>
      <c r="H1478" t="s">
        <v>24</v>
      </c>
      <c r="I1478" t="s">
        <v>20</v>
      </c>
      <c r="M1478" t="s">
        <v>36</v>
      </c>
      <c r="R1478" cm="1">
        <f t="array" ref="R1478">SUMPRODUCT(--('1850 Not Stated Clean'!A1478:Q1478 &lt;&gt; '1850 Not Stated Raw'!A1478:Q1478))</f>
        <v>0</v>
      </c>
    </row>
    <row r="1479" spans="1:18">
      <c r="A1479">
        <v>8</v>
      </c>
      <c r="B1479">
        <v>247</v>
      </c>
      <c r="C1479">
        <v>265</v>
      </c>
      <c r="D1479" t="s">
        <v>956</v>
      </c>
      <c r="E1479" t="s">
        <v>1367</v>
      </c>
      <c r="F1479">
        <v>32</v>
      </c>
      <c r="G1479">
        <v>1818</v>
      </c>
      <c r="H1479" t="s">
        <v>19</v>
      </c>
      <c r="I1479" t="s">
        <v>20</v>
      </c>
      <c r="J1479" t="s">
        <v>32</v>
      </c>
      <c r="K1479" t="s">
        <v>33</v>
      </c>
      <c r="M1479" t="s">
        <v>36</v>
      </c>
      <c r="R1479" cm="1">
        <f t="array" ref="R1479">SUMPRODUCT(--('1850 Not Stated Clean'!A1479:Q1479 &lt;&gt; '1850 Not Stated Raw'!A1479:Q1479))</f>
        <v>1</v>
      </c>
    </row>
    <row r="1480" spans="1:18">
      <c r="A1480">
        <v>9</v>
      </c>
      <c r="B1480">
        <v>247</v>
      </c>
      <c r="C1480">
        <v>265</v>
      </c>
      <c r="D1480" t="s">
        <v>110</v>
      </c>
      <c r="E1480" t="s">
        <v>1367</v>
      </c>
      <c r="F1480">
        <v>23</v>
      </c>
      <c r="G1480">
        <v>1827</v>
      </c>
      <c r="H1480" t="s">
        <v>24</v>
      </c>
      <c r="I1480" t="s">
        <v>20</v>
      </c>
      <c r="M1480" t="s">
        <v>36</v>
      </c>
      <c r="R1480" cm="1">
        <f t="array" ref="R1480">SUMPRODUCT(--('1850 Not Stated Clean'!A1480:Q1480 &lt;&gt; '1850 Not Stated Raw'!A1480:Q1480))</f>
        <v>1</v>
      </c>
    </row>
    <row r="1481" spans="1:18">
      <c r="A1481">
        <v>10</v>
      </c>
      <c r="B1481">
        <v>247</v>
      </c>
      <c r="C1481">
        <v>265</v>
      </c>
      <c r="D1481" t="s">
        <v>958</v>
      </c>
      <c r="E1481" t="s">
        <v>1367</v>
      </c>
      <c r="F1481">
        <v>6</v>
      </c>
      <c r="G1481">
        <v>1844</v>
      </c>
      <c r="H1481" t="s">
        <v>24</v>
      </c>
      <c r="I1481" t="s">
        <v>20</v>
      </c>
      <c r="M1481" t="s">
        <v>36</v>
      </c>
      <c r="R1481" cm="1">
        <f t="array" ref="R1481">SUMPRODUCT(--('1850 Not Stated Clean'!A1481:Q1481 &lt;&gt; '1850 Not Stated Raw'!A1481:Q1481))</f>
        <v>1</v>
      </c>
    </row>
    <row r="1482" spans="1:18">
      <c r="A1482">
        <v>11</v>
      </c>
      <c r="B1482">
        <v>247</v>
      </c>
      <c r="C1482">
        <v>265</v>
      </c>
      <c r="D1482" t="s">
        <v>128</v>
      </c>
      <c r="E1482" t="s">
        <v>1367</v>
      </c>
      <c r="F1482">
        <v>2</v>
      </c>
      <c r="G1482">
        <v>1848</v>
      </c>
      <c r="H1482" t="s">
        <v>24</v>
      </c>
      <c r="I1482" t="s">
        <v>20</v>
      </c>
      <c r="M1482" t="s">
        <v>36</v>
      </c>
      <c r="R1482" cm="1">
        <f t="array" ref="R1482">SUMPRODUCT(--('1850 Not Stated Clean'!A1482:Q1482 &lt;&gt; '1850 Not Stated Raw'!A1482:Q1482))</f>
        <v>1</v>
      </c>
    </row>
    <row r="1483" spans="1:18">
      <c r="A1483">
        <v>12</v>
      </c>
      <c r="B1483">
        <v>248</v>
      </c>
      <c r="C1483">
        <v>266</v>
      </c>
      <c r="D1483" t="s">
        <v>959</v>
      </c>
      <c r="E1483" t="s">
        <v>960</v>
      </c>
      <c r="F1483">
        <v>29</v>
      </c>
      <c r="G1483">
        <v>1821</v>
      </c>
      <c r="H1483" t="s">
        <v>24</v>
      </c>
      <c r="I1483" t="s">
        <v>20</v>
      </c>
      <c r="M1483" t="s">
        <v>224</v>
      </c>
      <c r="P1483" t="s">
        <v>57</v>
      </c>
      <c r="R1483" cm="1">
        <f t="array" ref="R1483">SUMPRODUCT(--('1850 Not Stated Clean'!A1483:Q1483 &lt;&gt; '1850 Not Stated Raw'!A1483:Q1483))</f>
        <v>0</v>
      </c>
    </row>
    <row r="1484" spans="1:18">
      <c r="A1484">
        <v>13</v>
      </c>
      <c r="B1484">
        <v>248</v>
      </c>
      <c r="C1484">
        <v>266</v>
      </c>
      <c r="D1484" t="s">
        <v>128</v>
      </c>
      <c r="E1484" t="s">
        <v>960</v>
      </c>
      <c r="F1484">
        <v>12</v>
      </c>
      <c r="G1484">
        <v>1838</v>
      </c>
      <c r="H1484" t="s">
        <v>24</v>
      </c>
      <c r="I1484" t="s">
        <v>20</v>
      </c>
      <c r="M1484" t="s">
        <v>52</v>
      </c>
      <c r="O1484" t="s">
        <v>57</v>
      </c>
      <c r="R1484" cm="1">
        <f t="array" ref="R1484">SUMPRODUCT(--('1850 Not Stated Clean'!A1484:Q1484 &lt;&gt; '1850 Not Stated Raw'!A1484:Q1484))</f>
        <v>0</v>
      </c>
    </row>
    <row r="1485" spans="1:18">
      <c r="A1485">
        <v>14</v>
      </c>
      <c r="B1485">
        <v>248</v>
      </c>
      <c r="C1485">
        <v>266</v>
      </c>
      <c r="D1485" t="s">
        <v>331</v>
      </c>
      <c r="E1485" t="s">
        <v>960</v>
      </c>
      <c r="F1485">
        <v>10</v>
      </c>
      <c r="G1485">
        <v>1840</v>
      </c>
      <c r="H1485" t="s">
        <v>24</v>
      </c>
      <c r="I1485" t="s">
        <v>20</v>
      </c>
      <c r="M1485" t="s">
        <v>27</v>
      </c>
      <c r="O1485" t="s">
        <v>57</v>
      </c>
      <c r="R1485" cm="1">
        <f t="array" ref="R1485">SUMPRODUCT(--('1850 Not Stated Clean'!A1485:Q1485 &lt;&gt; '1850 Not Stated Raw'!A1485:Q1485))</f>
        <v>0</v>
      </c>
    </row>
    <row r="1486" spans="1:18">
      <c r="A1486">
        <v>15</v>
      </c>
      <c r="B1486">
        <v>248</v>
      </c>
      <c r="C1486">
        <v>266</v>
      </c>
      <c r="D1486" t="s">
        <v>961</v>
      </c>
      <c r="E1486" t="s">
        <v>960</v>
      </c>
      <c r="F1486">
        <v>8</v>
      </c>
      <c r="G1486">
        <v>1842</v>
      </c>
      <c r="H1486" t="s">
        <v>19</v>
      </c>
      <c r="I1486" t="s">
        <v>20</v>
      </c>
      <c r="M1486" t="s">
        <v>27</v>
      </c>
      <c r="R1486" cm="1">
        <f t="array" ref="R1486">SUMPRODUCT(--('1850 Not Stated Clean'!A1486:Q1486 &lt;&gt; '1850 Not Stated Raw'!A1486:Q1486))</f>
        <v>0</v>
      </c>
    </row>
    <row r="1487" spans="1:18">
      <c r="A1487">
        <v>16</v>
      </c>
      <c r="B1487">
        <v>248</v>
      </c>
      <c r="C1487">
        <v>266</v>
      </c>
      <c r="D1487" t="s">
        <v>219</v>
      </c>
      <c r="E1487" t="s">
        <v>960</v>
      </c>
      <c r="F1487">
        <v>3</v>
      </c>
      <c r="G1487">
        <v>1847</v>
      </c>
      <c r="H1487" t="s">
        <v>19</v>
      </c>
      <c r="I1487" t="s">
        <v>20</v>
      </c>
      <c r="M1487" t="s">
        <v>27</v>
      </c>
      <c r="R1487" cm="1">
        <f t="array" ref="R1487">SUMPRODUCT(--('1850 Not Stated Clean'!A1487:Q1487 &lt;&gt; '1850 Not Stated Raw'!A1487:Q1487))</f>
        <v>0</v>
      </c>
    </row>
    <row r="1488" spans="1:18">
      <c r="A1488">
        <v>17</v>
      </c>
      <c r="B1488">
        <v>249</v>
      </c>
      <c r="C1488">
        <v>267</v>
      </c>
      <c r="D1488" t="s">
        <v>962</v>
      </c>
      <c r="E1488" t="s">
        <v>963</v>
      </c>
      <c r="F1488">
        <v>47</v>
      </c>
      <c r="G1488">
        <v>1803</v>
      </c>
      <c r="H1488" t="s">
        <v>24</v>
      </c>
      <c r="I1488" t="s">
        <v>20</v>
      </c>
      <c r="L1488">
        <v>2807</v>
      </c>
      <c r="M1488" t="s">
        <v>79</v>
      </c>
      <c r="R1488" cm="1">
        <f t="array" ref="R1488">SUMPRODUCT(--('1850 Not Stated Clean'!A1488:Q1488 &lt;&gt; '1850 Not Stated Raw'!A1488:Q1488))</f>
        <v>0</v>
      </c>
    </row>
    <row r="1489" spans="1:18">
      <c r="A1489">
        <v>18</v>
      </c>
      <c r="B1489">
        <v>249</v>
      </c>
      <c r="C1489">
        <v>267</v>
      </c>
      <c r="D1489" t="s">
        <v>964</v>
      </c>
      <c r="E1489" t="s">
        <v>727</v>
      </c>
      <c r="F1489">
        <v>21</v>
      </c>
      <c r="G1489">
        <v>1829</v>
      </c>
      <c r="H1489" t="s">
        <v>19</v>
      </c>
      <c r="I1489" t="s">
        <v>20</v>
      </c>
      <c r="J1489" t="s">
        <v>89</v>
      </c>
      <c r="K1489" t="s">
        <v>33</v>
      </c>
      <c r="M1489" t="s">
        <v>41</v>
      </c>
      <c r="R1489" cm="1">
        <f t="array" ref="R1489">SUMPRODUCT(--('1850 Not Stated Clean'!A1489:Q1489 &lt;&gt; '1850 Not Stated Raw'!A1489:Q1489))</f>
        <v>0</v>
      </c>
    </row>
    <row r="1490" spans="1:18">
      <c r="A1490">
        <v>19</v>
      </c>
      <c r="B1490">
        <v>249</v>
      </c>
      <c r="C1490">
        <v>267</v>
      </c>
      <c r="D1490" t="s">
        <v>965</v>
      </c>
      <c r="E1490" t="s">
        <v>727</v>
      </c>
      <c r="F1490">
        <v>16</v>
      </c>
      <c r="G1490">
        <v>1834</v>
      </c>
      <c r="H1490" t="s">
        <v>19</v>
      </c>
      <c r="I1490" t="s">
        <v>20</v>
      </c>
      <c r="J1490" t="s">
        <v>89</v>
      </c>
      <c r="K1490" t="s">
        <v>33</v>
      </c>
      <c r="M1490" t="s">
        <v>41</v>
      </c>
      <c r="O1490" t="s">
        <v>57</v>
      </c>
      <c r="R1490" cm="1">
        <f t="array" ref="R1490">SUMPRODUCT(--('1850 Not Stated Clean'!A1490:Q1490 &lt;&gt; '1850 Not Stated Raw'!A1490:Q1490))</f>
        <v>0</v>
      </c>
    </row>
    <row r="1491" spans="1:18">
      <c r="A1491">
        <v>20</v>
      </c>
      <c r="B1491">
        <v>249</v>
      </c>
      <c r="C1491">
        <v>267</v>
      </c>
      <c r="D1491" t="s">
        <v>966</v>
      </c>
      <c r="E1491" t="s">
        <v>727</v>
      </c>
      <c r="F1491">
        <v>14</v>
      </c>
      <c r="G1491">
        <v>1836</v>
      </c>
      <c r="H1491" t="s">
        <v>19</v>
      </c>
      <c r="I1491" t="s">
        <v>20</v>
      </c>
      <c r="M1491" t="s">
        <v>41</v>
      </c>
      <c r="O1491" t="s">
        <v>57</v>
      </c>
      <c r="R1491" cm="1">
        <f t="array" ref="R1491">SUMPRODUCT(--('1850 Not Stated Clean'!A1491:Q1491 &lt;&gt; '1850 Not Stated Raw'!A1491:Q1491))</f>
        <v>0</v>
      </c>
    </row>
    <row r="1492" spans="1:18">
      <c r="A1492">
        <v>21</v>
      </c>
      <c r="B1492">
        <v>249</v>
      </c>
      <c r="C1492">
        <v>267</v>
      </c>
      <c r="D1492" t="s">
        <v>190</v>
      </c>
      <c r="E1492" t="s">
        <v>727</v>
      </c>
      <c r="F1492">
        <v>13</v>
      </c>
      <c r="G1492">
        <v>1837</v>
      </c>
      <c r="H1492" t="s">
        <v>24</v>
      </c>
      <c r="I1492" t="s">
        <v>20</v>
      </c>
      <c r="M1492" t="s">
        <v>41</v>
      </c>
      <c r="O1492" t="s">
        <v>57</v>
      </c>
      <c r="R1492" cm="1">
        <f t="array" ref="R1492">SUMPRODUCT(--('1850 Not Stated Clean'!A1492:Q1492 &lt;&gt; '1850 Not Stated Raw'!A1492:Q1492))</f>
        <v>0</v>
      </c>
    </row>
    <row r="1493" spans="1:18">
      <c r="A1493">
        <v>22</v>
      </c>
      <c r="B1493">
        <v>249</v>
      </c>
      <c r="C1493">
        <v>268</v>
      </c>
      <c r="D1493" t="s">
        <v>300</v>
      </c>
      <c r="E1493" t="s">
        <v>967</v>
      </c>
      <c r="F1493">
        <v>26</v>
      </c>
      <c r="G1493">
        <v>1824</v>
      </c>
      <c r="H1493" t="s">
        <v>19</v>
      </c>
      <c r="I1493" t="s">
        <v>20</v>
      </c>
      <c r="J1493" t="s">
        <v>32</v>
      </c>
      <c r="K1493" t="s">
        <v>33</v>
      </c>
      <c r="M1493" t="s">
        <v>77</v>
      </c>
      <c r="N1493" t="s">
        <v>57</v>
      </c>
      <c r="R1493" cm="1">
        <f t="array" ref="R1493">SUMPRODUCT(--('1850 Not Stated Clean'!A1493:Q1493 &lt;&gt; '1850 Not Stated Raw'!A1493:Q1493))</f>
        <v>0</v>
      </c>
    </row>
    <row r="1494" spans="1:18">
      <c r="A1494">
        <v>23</v>
      </c>
      <c r="B1494">
        <v>249</v>
      </c>
      <c r="C1494">
        <v>268</v>
      </c>
      <c r="D1494" t="s">
        <v>270</v>
      </c>
      <c r="E1494" t="s">
        <v>967</v>
      </c>
      <c r="F1494">
        <v>19</v>
      </c>
      <c r="G1494">
        <v>1831</v>
      </c>
      <c r="H1494" t="s">
        <v>24</v>
      </c>
      <c r="I1494" t="s">
        <v>20</v>
      </c>
      <c r="M1494" t="s">
        <v>41</v>
      </c>
      <c r="N1494" t="s">
        <v>57</v>
      </c>
      <c r="R1494" cm="1">
        <f t="array" ref="R1494">SUMPRODUCT(--('1850 Not Stated Clean'!A1494:Q1494 &lt;&gt; '1850 Not Stated Raw'!A1494:Q1494))</f>
        <v>0</v>
      </c>
    </row>
    <row r="1495" spans="1:18">
      <c r="A1495">
        <v>24</v>
      </c>
      <c r="B1495">
        <v>250</v>
      </c>
      <c r="C1495">
        <v>269</v>
      </c>
      <c r="D1495" t="s">
        <v>270</v>
      </c>
      <c r="E1495" t="s">
        <v>968</v>
      </c>
      <c r="F1495">
        <v>68</v>
      </c>
      <c r="G1495">
        <v>1782</v>
      </c>
      <c r="H1495" t="s">
        <v>24</v>
      </c>
      <c r="I1495" t="s">
        <v>20</v>
      </c>
      <c r="L1495">
        <v>12376</v>
      </c>
      <c r="M1495" t="s">
        <v>77</v>
      </c>
      <c r="R1495" cm="1">
        <f t="array" ref="R1495">SUMPRODUCT(--('1850 Not Stated Clean'!A1495:Q1495 &lt;&gt; '1850 Not Stated Raw'!A1495:Q1495))</f>
        <v>0</v>
      </c>
    </row>
    <row r="1496" spans="1:18">
      <c r="A1496">
        <v>25</v>
      </c>
      <c r="B1496">
        <v>250</v>
      </c>
      <c r="C1496">
        <v>269</v>
      </c>
      <c r="D1496" t="s">
        <v>95</v>
      </c>
      <c r="E1496" t="s">
        <v>968</v>
      </c>
      <c r="F1496">
        <v>30</v>
      </c>
      <c r="G1496">
        <v>1820</v>
      </c>
      <c r="H1496" t="s">
        <v>19</v>
      </c>
      <c r="I1496" t="s">
        <v>20</v>
      </c>
      <c r="J1496" t="s">
        <v>89</v>
      </c>
      <c r="K1496" t="s">
        <v>33</v>
      </c>
      <c r="L1496">
        <v>1600</v>
      </c>
      <c r="M1496" t="s">
        <v>79</v>
      </c>
      <c r="R1496" cm="1">
        <f t="array" ref="R1496">SUMPRODUCT(--('1850 Not Stated Clean'!A1496:Q1496 &lt;&gt; '1850 Not Stated Raw'!A1496:Q1496))</f>
        <v>0</v>
      </c>
    </row>
    <row r="1497" spans="1:18">
      <c r="A1497">
        <v>26</v>
      </c>
      <c r="B1497">
        <v>251</v>
      </c>
      <c r="C1497">
        <v>270</v>
      </c>
      <c r="D1497" t="s">
        <v>715</v>
      </c>
      <c r="E1497" t="s">
        <v>324</v>
      </c>
      <c r="F1497">
        <v>41</v>
      </c>
      <c r="G1497">
        <v>1809</v>
      </c>
      <c r="H1497" t="s">
        <v>19</v>
      </c>
      <c r="I1497" t="s">
        <v>20</v>
      </c>
      <c r="J1497" t="s">
        <v>32</v>
      </c>
      <c r="K1497" t="s">
        <v>33</v>
      </c>
      <c r="L1497">
        <v>9000</v>
      </c>
      <c r="M1497" t="s">
        <v>79</v>
      </c>
      <c r="R1497" cm="1">
        <f t="array" ref="R1497">SUMPRODUCT(--('1850 Not Stated Clean'!A1497:Q1497 &lt;&gt; '1850 Not Stated Raw'!A1497:Q1497))</f>
        <v>0</v>
      </c>
    </row>
    <row r="1498" spans="1:18">
      <c r="A1498">
        <v>27</v>
      </c>
      <c r="B1498">
        <v>251</v>
      </c>
      <c r="C1498">
        <v>270</v>
      </c>
      <c r="D1498" t="s">
        <v>969</v>
      </c>
      <c r="E1498" t="s">
        <v>324</v>
      </c>
      <c r="F1498">
        <v>32</v>
      </c>
      <c r="G1498">
        <v>1818</v>
      </c>
      <c r="H1498" t="s">
        <v>24</v>
      </c>
      <c r="I1498" t="s">
        <v>20</v>
      </c>
      <c r="M1498" t="s">
        <v>41</v>
      </c>
      <c r="P1498" t="s">
        <v>57</v>
      </c>
      <c r="R1498" cm="1">
        <f t="array" ref="R1498">SUMPRODUCT(--('1850 Not Stated Clean'!A1498:Q1498 &lt;&gt; '1850 Not Stated Raw'!A1498:Q1498))</f>
        <v>0</v>
      </c>
    </row>
    <row r="1499" spans="1:18">
      <c r="A1499">
        <v>28</v>
      </c>
      <c r="B1499">
        <v>251</v>
      </c>
      <c r="C1499">
        <v>270</v>
      </c>
      <c r="D1499" t="s">
        <v>741</v>
      </c>
      <c r="E1499" t="s">
        <v>324</v>
      </c>
      <c r="F1499">
        <v>11</v>
      </c>
      <c r="G1499">
        <v>1839</v>
      </c>
      <c r="H1499" t="s">
        <v>24</v>
      </c>
      <c r="I1499" t="s">
        <v>20</v>
      </c>
      <c r="M1499" t="s">
        <v>27</v>
      </c>
      <c r="O1499" t="s">
        <v>57</v>
      </c>
      <c r="R1499" cm="1">
        <f t="array" ref="R1499">SUMPRODUCT(--('1850 Not Stated Clean'!A1499:Q1499 &lt;&gt; '1850 Not Stated Raw'!A1499:Q1499))</f>
        <v>0</v>
      </c>
    </row>
    <row r="1500" spans="1:18">
      <c r="A1500">
        <v>29</v>
      </c>
      <c r="B1500">
        <v>251</v>
      </c>
      <c r="C1500">
        <v>270</v>
      </c>
      <c r="D1500" t="s">
        <v>206</v>
      </c>
      <c r="E1500" t="s">
        <v>324</v>
      </c>
      <c r="F1500">
        <v>4</v>
      </c>
      <c r="G1500">
        <v>1846</v>
      </c>
      <c r="H1500" t="s">
        <v>19</v>
      </c>
      <c r="I1500" t="s">
        <v>20</v>
      </c>
      <c r="M1500" t="s">
        <v>27</v>
      </c>
      <c r="R1500" cm="1">
        <f t="array" ref="R1500">SUMPRODUCT(--('1850 Not Stated Clean'!A1500:Q1500 &lt;&gt; '1850 Not Stated Raw'!A1500:Q1500))</f>
        <v>0</v>
      </c>
    </row>
    <row r="1501" spans="1:18">
      <c r="A1501">
        <v>30</v>
      </c>
      <c r="B1501">
        <v>251</v>
      </c>
      <c r="C1501">
        <v>270</v>
      </c>
      <c r="D1501" t="s">
        <v>276</v>
      </c>
      <c r="E1501" t="s">
        <v>324</v>
      </c>
      <c r="F1501">
        <v>1</v>
      </c>
      <c r="G1501">
        <v>1849</v>
      </c>
      <c r="H1501" t="s">
        <v>19</v>
      </c>
      <c r="I1501" t="s">
        <v>20</v>
      </c>
      <c r="M1501" t="s">
        <v>27</v>
      </c>
      <c r="R1501" cm="1">
        <f t="array" ref="R1501">SUMPRODUCT(--('1850 Not Stated Clean'!A1501:Q1501 &lt;&gt; '1850 Not Stated Raw'!A1501:Q1501))</f>
        <v>0</v>
      </c>
    </row>
    <row r="1502" spans="1:18">
      <c r="A1502">
        <v>31</v>
      </c>
      <c r="B1502">
        <v>252</v>
      </c>
      <c r="C1502">
        <v>271</v>
      </c>
      <c r="D1502" t="s">
        <v>970</v>
      </c>
      <c r="E1502" t="s">
        <v>105</v>
      </c>
      <c r="F1502">
        <v>40</v>
      </c>
      <c r="G1502">
        <v>1810</v>
      </c>
      <c r="H1502" t="s">
        <v>19</v>
      </c>
      <c r="I1502" t="s">
        <v>20</v>
      </c>
      <c r="J1502" t="s">
        <v>32</v>
      </c>
      <c r="K1502" t="s">
        <v>33</v>
      </c>
      <c r="L1502">
        <v>1775</v>
      </c>
      <c r="M1502" t="s">
        <v>36</v>
      </c>
      <c r="R1502" cm="1">
        <f t="array" ref="R1502">SUMPRODUCT(--('1850 Not Stated Clean'!A1502:Q1502 &lt;&gt; '1850 Not Stated Raw'!A1502:Q1502))</f>
        <v>0</v>
      </c>
    </row>
    <row r="1503" spans="1:18">
      <c r="A1503">
        <v>32</v>
      </c>
      <c r="B1503">
        <v>252</v>
      </c>
      <c r="C1503">
        <v>271</v>
      </c>
      <c r="D1503" t="s">
        <v>479</v>
      </c>
      <c r="E1503" t="s">
        <v>105</v>
      </c>
      <c r="F1503">
        <v>30</v>
      </c>
      <c r="G1503">
        <v>1820</v>
      </c>
      <c r="H1503" t="s">
        <v>24</v>
      </c>
      <c r="I1503" t="s">
        <v>20</v>
      </c>
      <c r="M1503" t="s">
        <v>41</v>
      </c>
      <c r="R1503" cm="1">
        <f t="array" ref="R1503">SUMPRODUCT(--('1850 Not Stated Clean'!A1503:Q1503 &lt;&gt; '1850 Not Stated Raw'!A1503:Q1503))</f>
        <v>0</v>
      </c>
    </row>
    <row r="1504" spans="1:18">
      <c r="A1504">
        <v>33</v>
      </c>
      <c r="B1504">
        <v>252</v>
      </c>
      <c r="C1504">
        <v>271</v>
      </c>
      <c r="D1504" t="s">
        <v>371</v>
      </c>
      <c r="E1504" t="s">
        <v>105</v>
      </c>
      <c r="F1504">
        <v>4</v>
      </c>
      <c r="G1504">
        <v>1846</v>
      </c>
      <c r="H1504" t="s">
        <v>24</v>
      </c>
      <c r="I1504" t="s">
        <v>20</v>
      </c>
      <c r="M1504" t="s">
        <v>27</v>
      </c>
      <c r="R1504" cm="1">
        <f t="array" ref="R1504">SUMPRODUCT(--('1850 Not Stated Clean'!A1504:Q1504 &lt;&gt; '1850 Not Stated Raw'!A1504:Q1504))</f>
        <v>0</v>
      </c>
    </row>
    <row r="1505" spans="1:18">
      <c r="A1505">
        <v>34</v>
      </c>
      <c r="B1505">
        <v>252</v>
      </c>
      <c r="C1505">
        <v>271</v>
      </c>
      <c r="D1505" t="s">
        <v>971</v>
      </c>
      <c r="E1505" t="s">
        <v>105</v>
      </c>
      <c r="F1505">
        <v>1</v>
      </c>
      <c r="G1505">
        <v>1849</v>
      </c>
      <c r="H1505" t="s">
        <v>19</v>
      </c>
      <c r="I1505" t="s">
        <v>20</v>
      </c>
      <c r="M1505" t="s">
        <v>27</v>
      </c>
      <c r="R1505" cm="1">
        <f t="array" ref="R1505">SUMPRODUCT(--('1850 Not Stated Clean'!A1505:Q1505 &lt;&gt; '1850 Not Stated Raw'!A1505:Q1505))</f>
        <v>0</v>
      </c>
    </row>
    <row r="1506" spans="1:18">
      <c r="A1506">
        <v>35</v>
      </c>
      <c r="B1506">
        <v>252</v>
      </c>
      <c r="C1506">
        <v>271</v>
      </c>
      <c r="D1506" t="s">
        <v>972</v>
      </c>
      <c r="E1506" t="s">
        <v>105</v>
      </c>
      <c r="F1506">
        <v>25</v>
      </c>
      <c r="G1506">
        <v>1825</v>
      </c>
      <c r="H1506" t="s">
        <v>19</v>
      </c>
      <c r="I1506" t="s">
        <v>20</v>
      </c>
      <c r="J1506" t="s">
        <v>973</v>
      </c>
      <c r="K1506" t="s">
        <v>304</v>
      </c>
      <c r="L1506">
        <v>250</v>
      </c>
      <c r="M1506" t="s">
        <v>36</v>
      </c>
      <c r="R1506" cm="1">
        <f t="array" ref="R1506">SUMPRODUCT(--('1850 Not Stated Clean'!A1506:Q1506 &lt;&gt; '1850 Not Stated Raw'!A1506:Q1506))</f>
        <v>0</v>
      </c>
    </row>
    <row r="1507" spans="1:18">
      <c r="A1507">
        <v>36</v>
      </c>
      <c r="B1507">
        <v>252</v>
      </c>
      <c r="C1507">
        <v>271</v>
      </c>
      <c r="D1507" t="s">
        <v>974</v>
      </c>
      <c r="E1507" t="s">
        <v>975</v>
      </c>
      <c r="F1507">
        <v>30</v>
      </c>
      <c r="G1507">
        <v>1820</v>
      </c>
      <c r="H1507" t="s">
        <v>19</v>
      </c>
      <c r="I1507" t="s">
        <v>20</v>
      </c>
      <c r="J1507" t="s">
        <v>89</v>
      </c>
      <c r="K1507" t="s">
        <v>33</v>
      </c>
      <c r="L1507">
        <v>1885</v>
      </c>
      <c r="M1507" t="s">
        <v>41</v>
      </c>
      <c r="R1507" cm="1">
        <f t="array" ref="R1507">SUMPRODUCT(--('1850 Not Stated Clean'!A1507:Q1507 &lt;&gt; '1850 Not Stated Raw'!A1507:Q1507))</f>
        <v>1</v>
      </c>
    </row>
    <row r="1508" spans="1:18">
      <c r="A1508">
        <v>37</v>
      </c>
      <c r="B1508">
        <v>253</v>
      </c>
      <c r="C1508">
        <v>272</v>
      </c>
      <c r="D1508" t="s">
        <v>976</v>
      </c>
      <c r="E1508" t="s">
        <v>105</v>
      </c>
      <c r="F1508">
        <v>36</v>
      </c>
      <c r="G1508">
        <v>1814</v>
      </c>
      <c r="H1508" t="s">
        <v>19</v>
      </c>
      <c r="I1508" t="s">
        <v>20</v>
      </c>
      <c r="J1508" t="s">
        <v>32</v>
      </c>
      <c r="K1508" t="s">
        <v>33</v>
      </c>
      <c r="L1508">
        <v>1950</v>
      </c>
      <c r="M1508" t="s">
        <v>36</v>
      </c>
      <c r="R1508" cm="1">
        <f t="array" ref="R1508">SUMPRODUCT(--('1850 Not Stated Clean'!A1508:Q1508 &lt;&gt; '1850 Not Stated Raw'!A1508:Q1508))</f>
        <v>0</v>
      </c>
    </row>
    <row r="1509" spans="1:18">
      <c r="A1509">
        <v>38</v>
      </c>
      <c r="B1509">
        <v>253</v>
      </c>
      <c r="C1509">
        <v>272</v>
      </c>
      <c r="D1509" t="s">
        <v>479</v>
      </c>
      <c r="E1509" t="s">
        <v>105</v>
      </c>
      <c r="F1509">
        <v>24</v>
      </c>
      <c r="G1509">
        <v>1826</v>
      </c>
      <c r="H1509" t="s">
        <v>24</v>
      </c>
      <c r="I1509" t="s">
        <v>20</v>
      </c>
      <c r="M1509" t="s">
        <v>41</v>
      </c>
      <c r="R1509" cm="1">
        <f t="array" ref="R1509">SUMPRODUCT(--('1850 Not Stated Clean'!A1509:Q1509 &lt;&gt; '1850 Not Stated Raw'!A1509:Q1509))</f>
        <v>0</v>
      </c>
    </row>
    <row r="1510" spans="1:18">
      <c r="A1510">
        <v>39</v>
      </c>
      <c r="B1510">
        <v>253</v>
      </c>
      <c r="C1510">
        <v>272</v>
      </c>
      <c r="D1510" t="s">
        <v>172</v>
      </c>
      <c r="E1510" t="s">
        <v>105</v>
      </c>
      <c r="F1510">
        <v>5</v>
      </c>
      <c r="G1510">
        <v>1845</v>
      </c>
      <c r="H1510" t="s">
        <v>24</v>
      </c>
      <c r="I1510" t="s">
        <v>20</v>
      </c>
      <c r="M1510" t="s">
        <v>27</v>
      </c>
      <c r="R1510" cm="1">
        <f t="array" ref="R1510">SUMPRODUCT(--('1850 Not Stated Clean'!A1510:Q1510 &lt;&gt; '1850 Not Stated Raw'!A1510:Q1510))</f>
        <v>0</v>
      </c>
    </row>
    <row r="1511" spans="1:18">
      <c r="A1511">
        <v>40</v>
      </c>
      <c r="B1511">
        <v>253</v>
      </c>
      <c r="C1511">
        <v>272</v>
      </c>
      <c r="D1511" t="s">
        <v>63</v>
      </c>
      <c r="E1511" t="s">
        <v>105</v>
      </c>
      <c r="F1511">
        <v>3</v>
      </c>
      <c r="G1511">
        <v>1847</v>
      </c>
      <c r="H1511" t="s">
        <v>19</v>
      </c>
      <c r="I1511" t="s">
        <v>20</v>
      </c>
      <c r="M1511" t="s">
        <v>27</v>
      </c>
      <c r="R1511" cm="1">
        <f t="array" ref="R1511">SUMPRODUCT(--('1850 Not Stated Clean'!A1511:Q1511 &lt;&gt; '1850 Not Stated Raw'!A1511:Q1511))</f>
        <v>0</v>
      </c>
    </row>
    <row r="1512" spans="1:18">
      <c r="A1512">
        <v>41</v>
      </c>
      <c r="B1512">
        <v>253</v>
      </c>
      <c r="C1512">
        <v>272</v>
      </c>
      <c r="D1512" t="s">
        <v>977</v>
      </c>
      <c r="E1512" t="s">
        <v>105</v>
      </c>
      <c r="F1512">
        <v>1</v>
      </c>
      <c r="G1512">
        <v>1849</v>
      </c>
      <c r="H1512" t="s">
        <v>19</v>
      </c>
      <c r="I1512" t="s">
        <v>20</v>
      </c>
      <c r="M1512" t="s">
        <v>27</v>
      </c>
      <c r="R1512" cm="1">
        <f t="array" ref="R1512">SUMPRODUCT(--('1850 Not Stated Clean'!A1512:Q1512 &lt;&gt; '1850 Not Stated Raw'!A1512:Q1512))</f>
        <v>0</v>
      </c>
    </row>
    <row r="1513" spans="1:18">
      <c r="A1513">
        <v>42</v>
      </c>
      <c r="B1513">
        <v>254</v>
      </c>
      <c r="C1513">
        <v>273</v>
      </c>
      <c r="D1513" t="s">
        <v>978</v>
      </c>
      <c r="E1513" t="s">
        <v>105</v>
      </c>
      <c r="F1513">
        <v>35</v>
      </c>
      <c r="G1513">
        <v>1815</v>
      </c>
      <c r="H1513" t="s">
        <v>19</v>
      </c>
      <c r="I1513" t="s">
        <v>20</v>
      </c>
      <c r="J1513" t="s">
        <v>32</v>
      </c>
      <c r="K1513" t="s">
        <v>33</v>
      </c>
      <c r="L1513">
        <v>1800</v>
      </c>
      <c r="M1513" t="s">
        <v>36</v>
      </c>
      <c r="R1513" cm="1">
        <f t="array" ref="R1513">SUMPRODUCT(--('1850 Not Stated Clean'!A1513:Q1513 &lt;&gt; '1850 Not Stated Raw'!A1513:Q1513))</f>
        <v>0</v>
      </c>
    </row>
    <row r="1514" spans="1:18">
      <c r="A1514">
        <v>1</v>
      </c>
      <c r="B1514">
        <v>254</v>
      </c>
      <c r="C1514">
        <v>273</v>
      </c>
      <c r="D1514" t="s">
        <v>280</v>
      </c>
      <c r="E1514" t="s">
        <v>105</v>
      </c>
      <c r="F1514">
        <v>25</v>
      </c>
      <c r="G1514">
        <v>1825</v>
      </c>
      <c r="H1514" t="s">
        <v>24</v>
      </c>
      <c r="I1514" t="s">
        <v>20</v>
      </c>
      <c r="M1514" t="s">
        <v>41</v>
      </c>
      <c r="R1514" cm="1">
        <f t="array" ref="R1514">SUMPRODUCT(--('1850 Not Stated Clean'!A1514:Q1514 &lt;&gt; '1850 Not Stated Raw'!A1514:Q1514))</f>
        <v>0</v>
      </c>
    </row>
    <row r="1515" spans="1:18">
      <c r="A1515">
        <v>2</v>
      </c>
      <c r="B1515">
        <v>254</v>
      </c>
      <c r="C1515">
        <v>273</v>
      </c>
      <c r="D1515" t="s">
        <v>979</v>
      </c>
      <c r="E1515" t="s">
        <v>105</v>
      </c>
      <c r="F1515">
        <v>7</v>
      </c>
      <c r="G1515">
        <v>1843</v>
      </c>
      <c r="H1515" t="s">
        <v>24</v>
      </c>
      <c r="I1515" t="s">
        <v>20</v>
      </c>
      <c r="M1515" t="s">
        <v>27</v>
      </c>
      <c r="O1515" t="s">
        <v>57</v>
      </c>
      <c r="R1515" cm="1">
        <f t="array" ref="R1515">SUMPRODUCT(--('1850 Not Stated Clean'!A1515:Q1515 &lt;&gt; '1850 Not Stated Raw'!A1515:Q1515))</f>
        <v>0</v>
      </c>
    </row>
    <row r="1516" spans="1:18">
      <c r="A1516">
        <v>3</v>
      </c>
      <c r="B1516">
        <v>254</v>
      </c>
      <c r="C1516">
        <v>273</v>
      </c>
      <c r="D1516" t="s">
        <v>166</v>
      </c>
      <c r="E1516" t="s">
        <v>105</v>
      </c>
      <c r="F1516">
        <v>5</v>
      </c>
      <c r="G1516">
        <v>1845</v>
      </c>
      <c r="H1516" t="s">
        <v>24</v>
      </c>
      <c r="I1516" t="s">
        <v>20</v>
      </c>
      <c r="M1516" t="s">
        <v>27</v>
      </c>
      <c r="R1516" cm="1">
        <f t="array" ref="R1516">SUMPRODUCT(--('1850 Not Stated Clean'!A1516:Q1516 &lt;&gt; '1850 Not Stated Raw'!A1516:Q1516))</f>
        <v>0</v>
      </c>
    </row>
    <row r="1517" spans="1:18">
      <c r="A1517">
        <v>4</v>
      </c>
      <c r="B1517">
        <v>254</v>
      </c>
      <c r="C1517">
        <v>273</v>
      </c>
      <c r="D1517" t="s">
        <v>110</v>
      </c>
      <c r="E1517" t="s">
        <v>105</v>
      </c>
      <c r="F1517">
        <v>3</v>
      </c>
      <c r="G1517">
        <v>1847</v>
      </c>
      <c r="H1517" t="s">
        <v>24</v>
      </c>
      <c r="I1517" t="s">
        <v>20</v>
      </c>
      <c r="M1517" t="s">
        <v>27</v>
      </c>
      <c r="R1517" cm="1">
        <f t="array" ref="R1517">SUMPRODUCT(--('1850 Not Stated Clean'!A1517:Q1517 &lt;&gt; '1850 Not Stated Raw'!A1517:Q1517))</f>
        <v>0</v>
      </c>
    </row>
    <row r="1518" spans="1:18">
      <c r="A1518">
        <v>5</v>
      </c>
      <c r="B1518">
        <v>255</v>
      </c>
      <c r="C1518">
        <v>274</v>
      </c>
      <c r="D1518" t="s">
        <v>715</v>
      </c>
      <c r="E1518" t="s">
        <v>980</v>
      </c>
      <c r="F1518">
        <v>36</v>
      </c>
      <c r="G1518">
        <v>1814</v>
      </c>
      <c r="H1518" t="s">
        <v>19</v>
      </c>
      <c r="I1518" t="s">
        <v>20</v>
      </c>
      <c r="J1518" t="s">
        <v>32</v>
      </c>
      <c r="K1518" t="s">
        <v>33</v>
      </c>
      <c r="L1518">
        <v>1960</v>
      </c>
      <c r="M1518" t="s">
        <v>79</v>
      </c>
      <c r="R1518" cm="1">
        <f t="array" ref="R1518">SUMPRODUCT(--('1850 Not Stated Clean'!A1518:Q1518 &lt;&gt; '1850 Not Stated Raw'!A1518:Q1518))</f>
        <v>0</v>
      </c>
    </row>
    <row r="1519" spans="1:18">
      <c r="A1519">
        <v>6</v>
      </c>
      <c r="B1519">
        <v>255</v>
      </c>
      <c r="C1519">
        <v>274</v>
      </c>
      <c r="D1519" t="s">
        <v>575</v>
      </c>
      <c r="E1519" t="s">
        <v>980</v>
      </c>
      <c r="F1519">
        <v>37</v>
      </c>
      <c r="G1519">
        <v>1813</v>
      </c>
      <c r="H1519" t="s">
        <v>24</v>
      </c>
      <c r="I1519" t="s">
        <v>20</v>
      </c>
      <c r="M1519" t="s">
        <v>87</v>
      </c>
      <c r="R1519" cm="1">
        <f t="array" ref="R1519">SUMPRODUCT(--('1850 Not Stated Clean'!A1519:Q1519 &lt;&gt; '1850 Not Stated Raw'!A1519:Q1519))</f>
        <v>0</v>
      </c>
    </row>
    <row r="1520" spans="1:18">
      <c r="A1520">
        <v>7</v>
      </c>
      <c r="B1520">
        <v>255</v>
      </c>
      <c r="C1520">
        <v>274</v>
      </c>
      <c r="D1520" t="s">
        <v>981</v>
      </c>
      <c r="E1520" t="s">
        <v>980</v>
      </c>
      <c r="F1520">
        <v>3</v>
      </c>
      <c r="G1520">
        <v>1847</v>
      </c>
      <c r="H1520" t="s">
        <v>24</v>
      </c>
      <c r="I1520" t="s">
        <v>20</v>
      </c>
      <c r="M1520" t="s">
        <v>27</v>
      </c>
      <c r="R1520" cm="1">
        <f t="array" ref="R1520">SUMPRODUCT(--('1850 Not Stated Clean'!A1520:Q1520 &lt;&gt; '1850 Not Stated Raw'!A1520:Q1520))</f>
        <v>0</v>
      </c>
    </row>
    <row r="1521" spans="1:18">
      <c r="A1521">
        <v>8</v>
      </c>
      <c r="B1521">
        <v>255</v>
      </c>
      <c r="C1521">
        <v>274</v>
      </c>
      <c r="D1521" t="s">
        <v>331</v>
      </c>
      <c r="E1521" t="s">
        <v>980</v>
      </c>
      <c r="F1521">
        <v>0</v>
      </c>
      <c r="G1521">
        <v>1850</v>
      </c>
      <c r="H1521" t="s">
        <v>24</v>
      </c>
      <c r="I1521" t="s">
        <v>20</v>
      </c>
      <c r="M1521" t="s">
        <v>27</v>
      </c>
      <c r="R1521" cm="1">
        <f t="array" ref="R1521">SUMPRODUCT(--('1850 Not Stated Clean'!A1521:Q1521 &lt;&gt; '1850 Not Stated Raw'!A1521:Q1521))</f>
        <v>1</v>
      </c>
    </row>
    <row r="1522" spans="1:18">
      <c r="A1522">
        <v>9</v>
      </c>
      <c r="B1522">
        <v>256</v>
      </c>
      <c r="C1522">
        <v>275</v>
      </c>
      <c r="D1522" t="s">
        <v>982</v>
      </c>
      <c r="E1522" t="s">
        <v>620</v>
      </c>
      <c r="F1522">
        <v>30</v>
      </c>
      <c r="G1522">
        <v>1820</v>
      </c>
      <c r="H1522" t="s">
        <v>19</v>
      </c>
      <c r="I1522" t="s">
        <v>20</v>
      </c>
      <c r="J1522" t="s">
        <v>32</v>
      </c>
      <c r="K1522" t="s">
        <v>33</v>
      </c>
      <c r="M1522" t="s">
        <v>41</v>
      </c>
      <c r="R1522" cm="1">
        <f t="array" ref="R1522">SUMPRODUCT(--('1850 Not Stated Clean'!A1522:Q1522 &lt;&gt; '1850 Not Stated Raw'!A1522:Q1522))</f>
        <v>0</v>
      </c>
    </row>
    <row r="1523" spans="1:18">
      <c r="A1523">
        <v>10</v>
      </c>
      <c r="B1523">
        <v>256</v>
      </c>
      <c r="C1523">
        <v>275</v>
      </c>
      <c r="D1523" t="s">
        <v>128</v>
      </c>
      <c r="E1523" t="s">
        <v>620</v>
      </c>
      <c r="F1523">
        <v>20</v>
      </c>
      <c r="G1523">
        <v>1830</v>
      </c>
      <c r="H1523" t="s">
        <v>24</v>
      </c>
      <c r="I1523" t="s">
        <v>20</v>
      </c>
      <c r="M1523" t="s">
        <v>41</v>
      </c>
      <c r="P1523" t="s">
        <v>57</v>
      </c>
      <c r="R1523" cm="1">
        <f t="array" ref="R1523">SUMPRODUCT(--('1850 Not Stated Clean'!A1523:Q1523 &lt;&gt; '1850 Not Stated Raw'!A1523:Q1523))</f>
        <v>0</v>
      </c>
    </row>
    <row r="1524" spans="1:18">
      <c r="A1524">
        <v>11</v>
      </c>
      <c r="B1524">
        <v>256</v>
      </c>
      <c r="C1524">
        <v>275</v>
      </c>
      <c r="D1524" t="s">
        <v>494</v>
      </c>
      <c r="E1524" t="s">
        <v>620</v>
      </c>
      <c r="F1524">
        <v>1</v>
      </c>
      <c r="G1524">
        <v>1849</v>
      </c>
      <c r="H1524" t="s">
        <v>19</v>
      </c>
      <c r="I1524" t="s">
        <v>20</v>
      </c>
      <c r="M1524" t="s">
        <v>27</v>
      </c>
      <c r="R1524" cm="1">
        <f t="array" ref="R1524">SUMPRODUCT(--('1850 Not Stated Clean'!A1524:Q1524 &lt;&gt; '1850 Not Stated Raw'!A1524:Q1524))</f>
        <v>0</v>
      </c>
    </row>
    <row r="1525" spans="1:18">
      <c r="A1525">
        <v>12</v>
      </c>
      <c r="B1525">
        <v>256</v>
      </c>
      <c r="C1525">
        <v>275</v>
      </c>
      <c r="D1525" t="s">
        <v>983</v>
      </c>
      <c r="E1525" t="s">
        <v>221</v>
      </c>
      <c r="F1525">
        <v>22</v>
      </c>
      <c r="G1525">
        <v>1828</v>
      </c>
      <c r="H1525" t="s">
        <v>19</v>
      </c>
      <c r="I1525" t="s">
        <v>20</v>
      </c>
      <c r="J1525" t="s">
        <v>89</v>
      </c>
      <c r="K1525" t="s">
        <v>33</v>
      </c>
      <c r="M1525" t="s">
        <v>41</v>
      </c>
      <c r="R1525" cm="1">
        <f t="array" ref="R1525">SUMPRODUCT(--('1850 Not Stated Clean'!A1525:Q1525 &lt;&gt; '1850 Not Stated Raw'!A1525:Q1525))</f>
        <v>0</v>
      </c>
    </row>
    <row r="1526" spans="1:18">
      <c r="A1526">
        <v>13</v>
      </c>
      <c r="B1526">
        <v>257</v>
      </c>
      <c r="C1526">
        <v>276</v>
      </c>
      <c r="D1526" t="s">
        <v>276</v>
      </c>
      <c r="E1526" t="s">
        <v>550</v>
      </c>
      <c r="F1526">
        <v>40</v>
      </c>
      <c r="G1526">
        <v>1810</v>
      </c>
      <c r="H1526" t="s">
        <v>19</v>
      </c>
      <c r="I1526" t="s">
        <v>20</v>
      </c>
      <c r="J1526" t="s">
        <v>32</v>
      </c>
      <c r="K1526" t="s">
        <v>33</v>
      </c>
      <c r="L1526">
        <v>1000</v>
      </c>
      <c r="M1526" t="s">
        <v>36</v>
      </c>
      <c r="R1526" cm="1">
        <f t="array" ref="R1526">SUMPRODUCT(--('1850 Not Stated Clean'!A1526:Q1526 &lt;&gt; '1850 Not Stated Raw'!A1526:Q1526))</f>
        <v>0</v>
      </c>
    </row>
    <row r="1527" spans="1:18">
      <c r="A1527">
        <v>14</v>
      </c>
      <c r="B1527">
        <v>257</v>
      </c>
      <c r="C1527">
        <v>276</v>
      </c>
      <c r="D1527" t="s">
        <v>371</v>
      </c>
      <c r="E1527" t="s">
        <v>550</v>
      </c>
      <c r="F1527">
        <v>34</v>
      </c>
      <c r="G1527">
        <v>1816</v>
      </c>
      <c r="H1527" t="s">
        <v>24</v>
      </c>
      <c r="I1527" t="s">
        <v>20</v>
      </c>
      <c r="M1527" t="s">
        <v>41</v>
      </c>
      <c r="R1527" cm="1">
        <f t="array" ref="R1527">SUMPRODUCT(--('1850 Not Stated Clean'!A1527:Q1527 &lt;&gt; '1850 Not Stated Raw'!A1527:Q1527))</f>
        <v>0</v>
      </c>
    </row>
    <row r="1528" spans="1:18">
      <c r="A1528">
        <v>15</v>
      </c>
      <c r="B1528">
        <v>257</v>
      </c>
      <c r="C1528">
        <v>276</v>
      </c>
      <c r="D1528" t="s">
        <v>984</v>
      </c>
      <c r="E1528" t="s">
        <v>550</v>
      </c>
      <c r="F1528">
        <v>14</v>
      </c>
      <c r="G1528">
        <v>1836</v>
      </c>
      <c r="H1528" t="s">
        <v>24</v>
      </c>
      <c r="I1528" t="s">
        <v>20</v>
      </c>
      <c r="M1528" t="s">
        <v>38</v>
      </c>
      <c r="O1528" t="s">
        <v>57</v>
      </c>
      <c r="R1528" cm="1">
        <f t="array" ref="R1528">SUMPRODUCT(--('1850 Not Stated Clean'!A1528:Q1528 &lt;&gt; '1850 Not Stated Raw'!A1528:Q1528))</f>
        <v>0</v>
      </c>
    </row>
    <row r="1529" spans="1:18">
      <c r="A1529">
        <v>16</v>
      </c>
      <c r="B1529">
        <v>257</v>
      </c>
      <c r="C1529">
        <v>276</v>
      </c>
      <c r="D1529" t="s">
        <v>23</v>
      </c>
      <c r="E1529" t="s">
        <v>550</v>
      </c>
      <c r="F1529">
        <v>11</v>
      </c>
      <c r="G1529">
        <v>1839</v>
      </c>
      <c r="H1529" t="s">
        <v>24</v>
      </c>
      <c r="I1529" t="s">
        <v>20</v>
      </c>
      <c r="M1529" t="s">
        <v>38</v>
      </c>
      <c r="R1529" cm="1">
        <f t="array" ref="R1529">SUMPRODUCT(--('1850 Not Stated Clean'!A1529:Q1529 &lt;&gt; '1850 Not Stated Raw'!A1529:Q1529))</f>
        <v>0</v>
      </c>
    </row>
    <row r="1530" spans="1:18">
      <c r="A1530">
        <v>17</v>
      </c>
      <c r="B1530">
        <v>257</v>
      </c>
      <c r="C1530">
        <v>276</v>
      </c>
      <c r="D1530" t="s">
        <v>374</v>
      </c>
      <c r="E1530" t="s">
        <v>550</v>
      </c>
      <c r="F1530">
        <v>7</v>
      </c>
      <c r="G1530">
        <v>1843</v>
      </c>
      <c r="H1530" t="s">
        <v>24</v>
      </c>
      <c r="I1530" t="s">
        <v>20</v>
      </c>
      <c r="M1530" t="s">
        <v>38</v>
      </c>
      <c r="R1530" cm="1">
        <f t="array" ref="R1530">SUMPRODUCT(--('1850 Not Stated Clean'!A1530:Q1530 &lt;&gt; '1850 Not Stated Raw'!A1530:Q1530))</f>
        <v>0</v>
      </c>
    </row>
    <row r="1531" spans="1:18">
      <c r="A1531">
        <v>18</v>
      </c>
      <c r="B1531">
        <v>257</v>
      </c>
      <c r="C1531">
        <v>276</v>
      </c>
      <c r="D1531" t="s">
        <v>280</v>
      </c>
      <c r="E1531" t="s">
        <v>550</v>
      </c>
      <c r="F1531">
        <v>2</v>
      </c>
      <c r="G1531">
        <v>1848</v>
      </c>
      <c r="H1531" t="s">
        <v>24</v>
      </c>
      <c r="I1531" t="s">
        <v>20</v>
      </c>
      <c r="M1531" t="s">
        <v>27</v>
      </c>
      <c r="R1531" cm="1">
        <f t="array" ref="R1531">SUMPRODUCT(--('1850 Not Stated Clean'!A1531:Q1531 &lt;&gt; '1850 Not Stated Raw'!A1531:Q1531))</f>
        <v>0</v>
      </c>
    </row>
    <row r="1532" spans="1:18">
      <c r="A1532">
        <v>19</v>
      </c>
      <c r="B1532">
        <v>257</v>
      </c>
      <c r="C1532">
        <v>276</v>
      </c>
      <c r="D1532" t="s">
        <v>63</v>
      </c>
      <c r="E1532" t="s">
        <v>985</v>
      </c>
      <c r="F1532">
        <v>28</v>
      </c>
      <c r="G1532">
        <v>1822</v>
      </c>
      <c r="H1532" t="s">
        <v>19</v>
      </c>
      <c r="I1532" t="s">
        <v>20</v>
      </c>
      <c r="J1532" t="s">
        <v>89</v>
      </c>
      <c r="K1532" t="s">
        <v>33</v>
      </c>
      <c r="M1532" t="s">
        <v>41</v>
      </c>
      <c r="R1532" cm="1">
        <f t="array" ref="R1532">SUMPRODUCT(--('1850 Not Stated Clean'!A1532:Q1532 &lt;&gt; '1850 Not Stated Raw'!A1532:Q1532))</f>
        <v>0</v>
      </c>
    </row>
    <row r="1533" spans="1:18">
      <c r="A1533">
        <v>20</v>
      </c>
      <c r="B1533">
        <v>258</v>
      </c>
      <c r="C1533">
        <v>277</v>
      </c>
      <c r="D1533" t="s">
        <v>88</v>
      </c>
      <c r="E1533" t="s">
        <v>986</v>
      </c>
      <c r="F1533">
        <v>48</v>
      </c>
      <c r="G1533">
        <v>1802</v>
      </c>
      <c r="H1533" t="s">
        <v>19</v>
      </c>
      <c r="I1533" t="s">
        <v>20</v>
      </c>
      <c r="J1533" t="s">
        <v>32</v>
      </c>
      <c r="K1533" t="s">
        <v>33</v>
      </c>
      <c r="L1533">
        <v>160</v>
      </c>
      <c r="M1533" t="s">
        <v>77</v>
      </c>
      <c r="R1533" cm="1">
        <f t="array" ref="R1533">SUMPRODUCT(--('1850 Not Stated Clean'!A1533:Q1533 &lt;&gt; '1850 Not Stated Raw'!A1533:Q1533))</f>
        <v>0</v>
      </c>
    </row>
    <row r="1534" spans="1:18">
      <c r="A1534">
        <v>21</v>
      </c>
      <c r="B1534">
        <v>258</v>
      </c>
      <c r="C1534">
        <v>277</v>
      </c>
      <c r="D1534" t="s">
        <v>987</v>
      </c>
      <c r="E1534" t="s">
        <v>986</v>
      </c>
      <c r="F1534">
        <v>16</v>
      </c>
      <c r="G1534">
        <v>1834</v>
      </c>
      <c r="H1534" t="s">
        <v>19</v>
      </c>
      <c r="I1534" t="s">
        <v>20</v>
      </c>
      <c r="J1534" t="s">
        <v>89</v>
      </c>
      <c r="K1534" t="s">
        <v>33</v>
      </c>
      <c r="M1534" t="s">
        <v>79</v>
      </c>
      <c r="R1534" cm="1">
        <f t="array" ref="R1534">SUMPRODUCT(--('1850 Not Stated Clean'!A1534:Q1534 &lt;&gt; '1850 Not Stated Raw'!A1534:Q1534))</f>
        <v>0</v>
      </c>
    </row>
    <row r="1535" spans="1:18">
      <c r="A1535">
        <v>22</v>
      </c>
      <c r="B1535">
        <v>258</v>
      </c>
      <c r="C1535">
        <v>277</v>
      </c>
      <c r="D1535" t="s">
        <v>988</v>
      </c>
      <c r="E1535" t="s">
        <v>986</v>
      </c>
      <c r="F1535">
        <v>10</v>
      </c>
      <c r="G1535">
        <v>1840</v>
      </c>
      <c r="H1535" t="s">
        <v>24</v>
      </c>
      <c r="I1535" t="s">
        <v>20</v>
      </c>
      <c r="M1535" t="s">
        <v>52</v>
      </c>
      <c r="O1535" t="s">
        <v>57</v>
      </c>
      <c r="R1535" cm="1">
        <f t="array" ref="R1535">SUMPRODUCT(--('1850 Not Stated Clean'!A1535:Q1535 &lt;&gt; '1850 Not Stated Raw'!A1535:Q1535))</f>
        <v>0</v>
      </c>
    </row>
    <row r="1536" spans="1:18">
      <c r="A1536">
        <v>23</v>
      </c>
      <c r="B1536">
        <v>258</v>
      </c>
      <c r="C1536">
        <v>277</v>
      </c>
      <c r="D1536" t="s">
        <v>989</v>
      </c>
      <c r="E1536" t="s">
        <v>986</v>
      </c>
      <c r="F1536">
        <v>8</v>
      </c>
      <c r="G1536">
        <v>1842</v>
      </c>
      <c r="H1536" t="s">
        <v>19</v>
      </c>
      <c r="I1536" t="s">
        <v>20</v>
      </c>
      <c r="M1536" t="s">
        <v>52</v>
      </c>
      <c r="O1536" t="s">
        <v>57</v>
      </c>
      <c r="R1536" cm="1">
        <f t="array" ref="R1536">SUMPRODUCT(--('1850 Not Stated Clean'!A1536:Q1536 &lt;&gt; '1850 Not Stated Raw'!A1536:Q1536))</f>
        <v>0</v>
      </c>
    </row>
    <row r="1537" spans="1:18">
      <c r="A1537">
        <v>24</v>
      </c>
      <c r="B1537">
        <v>258</v>
      </c>
      <c r="C1537">
        <v>277</v>
      </c>
      <c r="D1537" t="s">
        <v>100</v>
      </c>
      <c r="E1537" t="s">
        <v>986</v>
      </c>
      <c r="F1537">
        <v>5</v>
      </c>
      <c r="G1537">
        <v>1845</v>
      </c>
      <c r="H1537" t="s">
        <v>19</v>
      </c>
      <c r="I1537" t="s">
        <v>20</v>
      </c>
      <c r="M1537" t="s">
        <v>27</v>
      </c>
      <c r="R1537" cm="1">
        <f t="array" ref="R1537">SUMPRODUCT(--('1850 Not Stated Clean'!A1537:Q1537 &lt;&gt; '1850 Not Stated Raw'!A1537:Q1537))</f>
        <v>0</v>
      </c>
    </row>
    <row r="1538" spans="1:18">
      <c r="A1538">
        <v>25</v>
      </c>
      <c r="B1538">
        <v>258</v>
      </c>
      <c r="C1538">
        <v>277</v>
      </c>
      <c r="D1538" t="s">
        <v>100</v>
      </c>
      <c r="E1538" t="s">
        <v>990</v>
      </c>
      <c r="F1538">
        <v>23</v>
      </c>
      <c r="G1538">
        <v>1827</v>
      </c>
      <c r="H1538" t="s">
        <v>19</v>
      </c>
      <c r="I1538" t="s">
        <v>20</v>
      </c>
      <c r="J1538" t="s">
        <v>89</v>
      </c>
      <c r="K1538" t="s">
        <v>33</v>
      </c>
      <c r="M1538" t="s">
        <v>34</v>
      </c>
      <c r="R1538" cm="1">
        <f t="array" ref="R1538">SUMPRODUCT(--('1850 Not Stated Clean'!A1538:Q1538 &lt;&gt; '1850 Not Stated Raw'!A1538:Q1538))</f>
        <v>0</v>
      </c>
    </row>
    <row r="1539" spans="1:18">
      <c r="A1539">
        <v>26</v>
      </c>
      <c r="B1539">
        <v>259</v>
      </c>
      <c r="C1539">
        <v>278</v>
      </c>
      <c r="D1539" t="s">
        <v>991</v>
      </c>
      <c r="E1539" t="s">
        <v>992</v>
      </c>
      <c r="F1539">
        <v>26</v>
      </c>
      <c r="G1539">
        <v>1824</v>
      </c>
      <c r="H1539" t="s">
        <v>19</v>
      </c>
      <c r="I1539" t="s">
        <v>20</v>
      </c>
      <c r="J1539" t="s">
        <v>32</v>
      </c>
      <c r="K1539" t="s">
        <v>33</v>
      </c>
      <c r="L1539">
        <v>1800</v>
      </c>
      <c r="M1539" t="s">
        <v>38</v>
      </c>
      <c r="R1539" cm="1">
        <f t="array" ref="R1539">SUMPRODUCT(--('1850 Not Stated Clean'!A1539:Q1539 &lt;&gt; '1850 Not Stated Raw'!A1539:Q1539))</f>
        <v>0</v>
      </c>
    </row>
    <row r="1540" spans="1:18">
      <c r="A1540">
        <v>27</v>
      </c>
      <c r="B1540">
        <v>259</v>
      </c>
      <c r="C1540">
        <v>278</v>
      </c>
      <c r="D1540" t="s">
        <v>993</v>
      </c>
      <c r="E1540" t="s">
        <v>992</v>
      </c>
      <c r="F1540">
        <v>18</v>
      </c>
      <c r="G1540">
        <v>1832</v>
      </c>
      <c r="H1540" t="s">
        <v>24</v>
      </c>
      <c r="I1540" t="s">
        <v>20</v>
      </c>
      <c r="M1540" t="s">
        <v>116</v>
      </c>
      <c r="R1540" cm="1">
        <f t="array" ref="R1540">SUMPRODUCT(--('1850 Not Stated Clean'!A1540:Q1540 &lt;&gt; '1850 Not Stated Raw'!A1540:Q1540))</f>
        <v>0</v>
      </c>
    </row>
    <row r="1541" spans="1:18">
      <c r="A1541">
        <v>28</v>
      </c>
      <c r="B1541">
        <v>259</v>
      </c>
      <c r="C1541">
        <v>278</v>
      </c>
      <c r="D1541" t="s">
        <v>994</v>
      </c>
      <c r="E1541" t="s">
        <v>992</v>
      </c>
      <c r="F1541">
        <v>1</v>
      </c>
      <c r="G1541">
        <v>1849</v>
      </c>
      <c r="H1541" t="s">
        <v>19</v>
      </c>
      <c r="I1541" t="s">
        <v>20</v>
      </c>
      <c r="M1541" t="s">
        <v>27</v>
      </c>
      <c r="R1541" cm="1">
        <f t="array" ref="R1541">SUMPRODUCT(--('1850 Not Stated Clean'!A1541:Q1541 &lt;&gt; '1850 Not Stated Raw'!A1541:Q1541))</f>
        <v>0</v>
      </c>
    </row>
    <row r="1542" spans="1:18">
      <c r="A1542">
        <v>29</v>
      </c>
      <c r="B1542">
        <v>260</v>
      </c>
      <c r="C1542">
        <v>279</v>
      </c>
      <c r="D1542" t="s">
        <v>95</v>
      </c>
      <c r="E1542" t="s">
        <v>352</v>
      </c>
      <c r="F1542">
        <v>47</v>
      </c>
      <c r="G1542">
        <v>1803</v>
      </c>
      <c r="H1542" t="s">
        <v>19</v>
      </c>
      <c r="I1542" t="s">
        <v>20</v>
      </c>
      <c r="J1542" t="s">
        <v>32</v>
      </c>
      <c r="K1542" t="s">
        <v>33</v>
      </c>
      <c r="L1542">
        <v>56100</v>
      </c>
      <c r="M1542" t="s">
        <v>79</v>
      </c>
      <c r="R1542" cm="1">
        <f t="array" ref="R1542">SUMPRODUCT(--('1850 Not Stated Clean'!A1542:Q1542 &lt;&gt; '1850 Not Stated Raw'!A1542:Q1542))</f>
        <v>1</v>
      </c>
    </row>
    <row r="1543" spans="1:18">
      <c r="A1543">
        <v>30</v>
      </c>
      <c r="B1543">
        <v>260</v>
      </c>
      <c r="C1543">
        <v>279</v>
      </c>
      <c r="D1543" t="s">
        <v>995</v>
      </c>
      <c r="E1543" t="s">
        <v>352</v>
      </c>
      <c r="F1543">
        <v>40</v>
      </c>
      <c r="G1543">
        <v>1810</v>
      </c>
      <c r="H1543" t="s">
        <v>24</v>
      </c>
      <c r="I1543" t="s">
        <v>20</v>
      </c>
      <c r="M1543" t="s">
        <v>41</v>
      </c>
      <c r="R1543" cm="1">
        <f t="array" ref="R1543">SUMPRODUCT(--('1850 Not Stated Clean'!A1543:Q1543 &lt;&gt; '1850 Not Stated Raw'!A1543:Q1543))</f>
        <v>0</v>
      </c>
    </row>
    <row r="1544" spans="1:18">
      <c r="A1544">
        <v>31</v>
      </c>
      <c r="B1544">
        <v>260</v>
      </c>
      <c r="C1544">
        <v>279</v>
      </c>
      <c r="D1544" t="s">
        <v>371</v>
      </c>
      <c r="E1544" t="s">
        <v>352</v>
      </c>
      <c r="F1544">
        <v>21</v>
      </c>
      <c r="G1544">
        <v>1829</v>
      </c>
      <c r="H1544" t="s">
        <v>24</v>
      </c>
      <c r="I1544" t="s">
        <v>20</v>
      </c>
      <c r="M1544" t="s">
        <v>38</v>
      </c>
      <c r="Q1544" t="s">
        <v>832</v>
      </c>
      <c r="R1544" cm="1">
        <f t="array" ref="R1544">SUMPRODUCT(--('1850 Not Stated Clean'!A1544:Q1544 &lt;&gt; '1850 Not Stated Raw'!A1544:Q1544))</f>
        <v>0</v>
      </c>
    </row>
    <row r="1545" spans="1:18">
      <c r="A1545">
        <v>32</v>
      </c>
      <c r="B1545">
        <v>260</v>
      </c>
      <c r="C1545">
        <v>279</v>
      </c>
      <c r="D1545" t="s">
        <v>545</v>
      </c>
      <c r="E1545" t="s">
        <v>352</v>
      </c>
      <c r="F1545">
        <v>17</v>
      </c>
      <c r="G1545">
        <v>1833</v>
      </c>
      <c r="H1545" t="s">
        <v>19</v>
      </c>
      <c r="I1545" t="s">
        <v>20</v>
      </c>
      <c r="M1545" t="s">
        <v>27</v>
      </c>
      <c r="O1545" t="s">
        <v>57</v>
      </c>
      <c r="R1545" cm="1">
        <f t="array" ref="R1545">SUMPRODUCT(--('1850 Not Stated Clean'!A1545:Q1545 &lt;&gt; '1850 Not Stated Raw'!A1545:Q1545))</f>
        <v>0</v>
      </c>
    </row>
    <row r="1546" spans="1:18">
      <c r="A1546">
        <v>33</v>
      </c>
      <c r="B1546">
        <v>260</v>
      </c>
      <c r="C1546">
        <v>279</v>
      </c>
      <c r="D1546" t="s">
        <v>366</v>
      </c>
      <c r="E1546" t="s">
        <v>352</v>
      </c>
      <c r="F1546">
        <v>12</v>
      </c>
      <c r="G1546">
        <v>1838</v>
      </c>
      <c r="H1546" t="s">
        <v>24</v>
      </c>
      <c r="I1546" t="s">
        <v>20</v>
      </c>
      <c r="M1546" t="s">
        <v>27</v>
      </c>
      <c r="O1546" t="s">
        <v>57</v>
      </c>
      <c r="R1546" cm="1">
        <f t="array" ref="R1546">SUMPRODUCT(--('1850 Not Stated Clean'!A1546:Q1546 &lt;&gt; '1850 Not Stated Raw'!A1546:Q1546))</f>
        <v>0</v>
      </c>
    </row>
    <row r="1547" spans="1:18">
      <c r="A1547">
        <v>34</v>
      </c>
      <c r="B1547">
        <v>260</v>
      </c>
      <c r="C1547">
        <v>279</v>
      </c>
      <c r="D1547" t="s">
        <v>996</v>
      </c>
      <c r="E1547" t="s">
        <v>352</v>
      </c>
      <c r="F1547">
        <v>10</v>
      </c>
      <c r="G1547">
        <v>1840</v>
      </c>
      <c r="H1547" t="s">
        <v>19</v>
      </c>
      <c r="I1547" t="s">
        <v>20</v>
      </c>
      <c r="M1547" t="s">
        <v>27</v>
      </c>
      <c r="O1547" t="s">
        <v>57</v>
      </c>
      <c r="R1547" cm="1">
        <f t="array" ref="R1547">SUMPRODUCT(--('1850 Not Stated Clean'!A1547:Q1547 &lt;&gt; '1850 Not Stated Raw'!A1547:Q1547))</f>
        <v>0</v>
      </c>
    </row>
    <row r="1548" spans="1:18">
      <c r="A1548">
        <v>35</v>
      </c>
      <c r="B1548">
        <v>260</v>
      </c>
      <c r="C1548">
        <v>279</v>
      </c>
      <c r="D1548" t="s">
        <v>997</v>
      </c>
      <c r="E1548" t="s">
        <v>352</v>
      </c>
      <c r="F1548">
        <v>8</v>
      </c>
      <c r="G1548">
        <v>1842</v>
      </c>
      <c r="H1548" t="s">
        <v>19</v>
      </c>
      <c r="I1548" t="s">
        <v>20</v>
      </c>
      <c r="M1548" t="s">
        <v>27</v>
      </c>
      <c r="O1548" t="s">
        <v>57</v>
      </c>
      <c r="R1548" cm="1">
        <f t="array" ref="R1548">SUMPRODUCT(--('1850 Not Stated Clean'!A1548:Q1548 &lt;&gt; '1850 Not Stated Raw'!A1548:Q1548))</f>
        <v>0</v>
      </c>
    </row>
    <row r="1549" spans="1:18">
      <c r="A1549">
        <v>36</v>
      </c>
      <c r="B1549">
        <v>260</v>
      </c>
      <c r="C1549">
        <v>279</v>
      </c>
      <c r="D1549" t="s">
        <v>998</v>
      </c>
      <c r="E1549" t="s">
        <v>352</v>
      </c>
      <c r="F1549">
        <v>6</v>
      </c>
      <c r="G1549">
        <v>1844</v>
      </c>
      <c r="H1549" t="s">
        <v>24</v>
      </c>
      <c r="I1549" t="s">
        <v>20</v>
      </c>
      <c r="M1549" t="s">
        <v>27</v>
      </c>
      <c r="O1549" t="s">
        <v>57</v>
      </c>
      <c r="R1549" cm="1">
        <f t="array" ref="R1549">SUMPRODUCT(--('1850 Not Stated Clean'!A1549:Q1549 &lt;&gt; '1850 Not Stated Raw'!A1549:Q1549))</f>
        <v>0</v>
      </c>
    </row>
    <row r="1550" spans="1:18">
      <c r="A1550">
        <v>37</v>
      </c>
      <c r="B1550">
        <v>260</v>
      </c>
      <c r="C1550">
        <v>279</v>
      </c>
      <c r="D1550" t="s">
        <v>999</v>
      </c>
      <c r="E1550" t="s">
        <v>352</v>
      </c>
      <c r="F1550">
        <v>4</v>
      </c>
      <c r="G1550">
        <v>1846</v>
      </c>
      <c r="H1550" t="s">
        <v>19</v>
      </c>
      <c r="I1550" t="s">
        <v>20</v>
      </c>
      <c r="M1550" t="s">
        <v>27</v>
      </c>
      <c r="R1550" cm="1">
        <f t="array" ref="R1550">SUMPRODUCT(--('1850 Not Stated Clean'!A1550:Q1550 &lt;&gt; '1850 Not Stated Raw'!A1550:Q1550))</f>
        <v>0</v>
      </c>
    </row>
    <row r="1551" spans="1:18">
      <c r="A1551">
        <v>38</v>
      </c>
      <c r="B1551">
        <v>260</v>
      </c>
      <c r="C1551">
        <v>279</v>
      </c>
      <c r="D1551" t="s">
        <v>1000</v>
      </c>
      <c r="E1551" t="s">
        <v>352</v>
      </c>
      <c r="F1551">
        <v>0</v>
      </c>
      <c r="G1551">
        <v>1850</v>
      </c>
      <c r="H1551" t="s">
        <v>19</v>
      </c>
      <c r="I1551" t="s">
        <v>20</v>
      </c>
      <c r="M1551" t="s">
        <v>27</v>
      </c>
      <c r="R1551" cm="1">
        <f t="array" ref="R1551">SUMPRODUCT(--('1850 Not Stated Clean'!A1551:Q1551 &lt;&gt; '1850 Not Stated Raw'!A1551:Q1551))</f>
        <v>1</v>
      </c>
    </row>
    <row r="1552" spans="1:18">
      <c r="A1552">
        <v>39</v>
      </c>
      <c r="B1552">
        <v>261</v>
      </c>
      <c r="C1552">
        <v>280</v>
      </c>
      <c r="D1552" t="s">
        <v>446</v>
      </c>
      <c r="E1552" t="s">
        <v>867</v>
      </c>
      <c r="F1552">
        <v>39</v>
      </c>
      <c r="G1552">
        <v>1811</v>
      </c>
      <c r="H1552" t="s">
        <v>19</v>
      </c>
      <c r="I1552" t="s">
        <v>20</v>
      </c>
      <c r="J1552" t="s">
        <v>513</v>
      </c>
      <c r="K1552" t="s">
        <v>514</v>
      </c>
      <c r="L1552">
        <v>800</v>
      </c>
      <c r="M1552" t="s">
        <v>87</v>
      </c>
      <c r="R1552" cm="1">
        <f t="array" ref="R1552">SUMPRODUCT(--('1850 Not Stated Clean'!A1552:Q1552 &lt;&gt; '1850 Not Stated Raw'!A1552:Q1552))</f>
        <v>0</v>
      </c>
    </row>
    <row r="1553" spans="1:18">
      <c r="A1553">
        <v>40</v>
      </c>
      <c r="B1553">
        <v>261</v>
      </c>
      <c r="C1553">
        <v>280</v>
      </c>
      <c r="D1553" t="s">
        <v>556</v>
      </c>
      <c r="E1553" t="s">
        <v>867</v>
      </c>
      <c r="F1553">
        <v>26</v>
      </c>
      <c r="G1553">
        <v>1824</v>
      </c>
      <c r="H1553" t="s">
        <v>24</v>
      </c>
      <c r="I1553" t="s">
        <v>20</v>
      </c>
      <c r="M1553" t="s">
        <v>36</v>
      </c>
      <c r="P1553" t="s">
        <v>57</v>
      </c>
      <c r="R1553" cm="1">
        <f t="array" ref="R1553">SUMPRODUCT(--('1850 Not Stated Clean'!A1553:Q1553 &lt;&gt; '1850 Not Stated Raw'!A1553:Q1553))</f>
        <v>0</v>
      </c>
    </row>
    <row r="1554" spans="1:18">
      <c r="A1554">
        <v>41</v>
      </c>
      <c r="B1554">
        <v>261</v>
      </c>
      <c r="C1554">
        <v>280</v>
      </c>
      <c r="D1554" t="s">
        <v>46</v>
      </c>
      <c r="E1554" t="s">
        <v>867</v>
      </c>
      <c r="F1554">
        <v>2</v>
      </c>
      <c r="G1554">
        <v>1848</v>
      </c>
      <c r="H1554" t="s">
        <v>19</v>
      </c>
      <c r="I1554" t="s">
        <v>20</v>
      </c>
      <c r="M1554" t="s">
        <v>66</v>
      </c>
      <c r="R1554" cm="1">
        <f t="array" ref="R1554">SUMPRODUCT(--('1850 Not Stated Clean'!A1554:Q1554 &lt;&gt; '1850 Not Stated Raw'!A1554:Q1554))</f>
        <v>0</v>
      </c>
    </row>
    <row r="1555" spans="1:18">
      <c r="A1555">
        <v>42</v>
      </c>
      <c r="B1555">
        <v>261</v>
      </c>
      <c r="C1555">
        <v>280</v>
      </c>
      <c r="D1555" t="s">
        <v>554</v>
      </c>
      <c r="E1555" t="s">
        <v>867</v>
      </c>
      <c r="F1555">
        <v>0</v>
      </c>
      <c r="G1555">
        <v>1850</v>
      </c>
      <c r="H1555" t="s">
        <v>24</v>
      </c>
      <c r="I1555" t="s">
        <v>20</v>
      </c>
      <c r="M1555" t="s">
        <v>27</v>
      </c>
      <c r="R1555" cm="1">
        <f t="array" ref="R1555">SUMPRODUCT(--('1850 Not Stated Clean'!A1555:Q1555 &lt;&gt; '1850 Not Stated Raw'!A1555:Q1555))</f>
        <v>1</v>
      </c>
    </row>
    <row r="1556" spans="1:18">
      <c r="A1556">
        <v>1</v>
      </c>
      <c r="B1556">
        <v>262</v>
      </c>
      <c r="C1556">
        <v>281</v>
      </c>
      <c r="D1556" t="s">
        <v>631</v>
      </c>
      <c r="E1556" t="s">
        <v>1001</v>
      </c>
      <c r="F1556">
        <v>44</v>
      </c>
      <c r="G1556">
        <v>1806</v>
      </c>
      <c r="H1556" t="s">
        <v>19</v>
      </c>
      <c r="I1556" t="s">
        <v>20</v>
      </c>
      <c r="J1556" t="s">
        <v>146</v>
      </c>
      <c r="K1556" t="s">
        <v>73</v>
      </c>
      <c r="L1556">
        <v>3000</v>
      </c>
      <c r="M1556" t="s">
        <v>217</v>
      </c>
      <c r="R1556" cm="1">
        <f t="array" ref="R1556">SUMPRODUCT(--('1850 Not Stated Clean'!A1556:Q1556 &lt;&gt; '1850 Not Stated Raw'!A1556:Q1556))</f>
        <v>0</v>
      </c>
    </row>
    <row r="1557" spans="1:18">
      <c r="A1557">
        <v>2</v>
      </c>
      <c r="B1557">
        <v>262</v>
      </c>
      <c r="C1557">
        <v>281</v>
      </c>
      <c r="D1557" t="s">
        <v>374</v>
      </c>
      <c r="E1557" t="s">
        <v>1001</v>
      </c>
      <c r="F1557">
        <v>32</v>
      </c>
      <c r="G1557">
        <v>1818</v>
      </c>
      <c r="H1557" t="s">
        <v>24</v>
      </c>
      <c r="I1557" t="s">
        <v>20</v>
      </c>
      <c r="M1557" t="s">
        <v>155</v>
      </c>
      <c r="R1557" cm="1">
        <f t="array" ref="R1557">SUMPRODUCT(--('1850 Not Stated Clean'!A1557:Q1557 &lt;&gt; '1850 Not Stated Raw'!A1557:Q1557))</f>
        <v>0</v>
      </c>
    </row>
    <row r="1558" spans="1:18">
      <c r="A1558">
        <v>3</v>
      </c>
      <c r="B1558">
        <v>262</v>
      </c>
      <c r="C1558">
        <v>281</v>
      </c>
      <c r="D1558" t="s">
        <v>664</v>
      </c>
      <c r="E1558" t="s">
        <v>1001</v>
      </c>
      <c r="F1558">
        <v>4</v>
      </c>
      <c r="G1558">
        <v>1846</v>
      </c>
      <c r="H1558" t="s">
        <v>19</v>
      </c>
      <c r="I1558" t="s">
        <v>20</v>
      </c>
      <c r="M1558" t="s">
        <v>27</v>
      </c>
      <c r="R1558" cm="1">
        <f t="array" ref="R1558">SUMPRODUCT(--('1850 Not Stated Clean'!A1558:Q1558 &lt;&gt; '1850 Not Stated Raw'!A1558:Q1558))</f>
        <v>0</v>
      </c>
    </row>
    <row r="1559" spans="1:18">
      <c r="A1559">
        <v>4</v>
      </c>
      <c r="B1559">
        <v>262</v>
      </c>
      <c r="C1559">
        <v>281</v>
      </c>
      <c r="D1559" t="s">
        <v>479</v>
      </c>
      <c r="E1559" t="s">
        <v>1001</v>
      </c>
      <c r="F1559">
        <v>2</v>
      </c>
      <c r="G1559">
        <v>1848</v>
      </c>
      <c r="H1559" t="s">
        <v>24</v>
      </c>
      <c r="I1559" t="s">
        <v>20</v>
      </c>
      <c r="M1559" t="s">
        <v>27</v>
      </c>
      <c r="R1559" cm="1">
        <f t="array" ref="R1559">SUMPRODUCT(--('1850 Not Stated Clean'!A1559:Q1559 &lt;&gt; '1850 Not Stated Raw'!A1559:Q1559))</f>
        <v>0</v>
      </c>
    </row>
    <row r="1560" spans="1:18">
      <c r="A1560">
        <v>5</v>
      </c>
      <c r="B1560">
        <v>262</v>
      </c>
      <c r="C1560">
        <v>281</v>
      </c>
      <c r="D1560" t="s">
        <v>1002</v>
      </c>
      <c r="E1560" t="s">
        <v>1003</v>
      </c>
      <c r="F1560">
        <v>20</v>
      </c>
      <c r="G1560">
        <v>1830</v>
      </c>
      <c r="H1560" t="s">
        <v>19</v>
      </c>
      <c r="I1560" t="s">
        <v>20</v>
      </c>
      <c r="J1560" t="s">
        <v>314</v>
      </c>
      <c r="K1560" t="s">
        <v>315</v>
      </c>
      <c r="M1560" t="s">
        <v>217</v>
      </c>
      <c r="R1560" cm="1">
        <f t="array" ref="R1560">SUMPRODUCT(--('1850 Not Stated Clean'!A1560:Q1560 &lt;&gt; '1850 Not Stated Raw'!A1560:Q1560))</f>
        <v>0</v>
      </c>
    </row>
    <row r="1561" spans="1:18">
      <c r="A1561">
        <v>6</v>
      </c>
      <c r="B1561">
        <v>262</v>
      </c>
      <c r="C1561">
        <v>281</v>
      </c>
      <c r="D1561" t="s">
        <v>100</v>
      </c>
      <c r="E1561" t="s">
        <v>1004</v>
      </c>
      <c r="F1561">
        <v>24</v>
      </c>
      <c r="G1561">
        <v>1826</v>
      </c>
      <c r="H1561" t="s">
        <v>19</v>
      </c>
      <c r="I1561" t="s">
        <v>20</v>
      </c>
      <c r="J1561" t="s">
        <v>314</v>
      </c>
      <c r="K1561" t="s">
        <v>315</v>
      </c>
      <c r="M1561" t="s">
        <v>38</v>
      </c>
      <c r="R1561" cm="1">
        <f t="array" ref="R1561">SUMPRODUCT(--('1850 Not Stated Clean'!A1561:Q1561 &lt;&gt; '1850 Not Stated Raw'!A1561:Q1561))</f>
        <v>0</v>
      </c>
    </row>
    <row r="1562" spans="1:18">
      <c r="A1562">
        <v>7</v>
      </c>
      <c r="B1562">
        <v>262</v>
      </c>
      <c r="C1562">
        <v>281</v>
      </c>
      <c r="D1562" t="s">
        <v>95</v>
      </c>
      <c r="E1562" t="s">
        <v>1005</v>
      </c>
      <c r="F1562">
        <v>25</v>
      </c>
      <c r="G1562">
        <v>1825</v>
      </c>
      <c r="H1562" t="s">
        <v>19</v>
      </c>
      <c r="I1562" t="s">
        <v>20</v>
      </c>
      <c r="J1562" t="s">
        <v>314</v>
      </c>
      <c r="K1562" t="s">
        <v>315</v>
      </c>
      <c r="M1562" t="s">
        <v>97</v>
      </c>
      <c r="R1562" cm="1">
        <f t="array" ref="R1562">SUMPRODUCT(--('1850 Not Stated Clean'!A1562:Q1562 &lt;&gt; '1850 Not Stated Raw'!A1562:Q1562))</f>
        <v>0</v>
      </c>
    </row>
    <row r="1563" spans="1:18">
      <c r="A1563">
        <v>8</v>
      </c>
      <c r="B1563">
        <v>263</v>
      </c>
      <c r="C1563">
        <v>282</v>
      </c>
      <c r="D1563" t="s">
        <v>330</v>
      </c>
      <c r="E1563" t="s">
        <v>1006</v>
      </c>
      <c r="F1563">
        <v>36</v>
      </c>
      <c r="G1563">
        <v>1814</v>
      </c>
      <c r="H1563" t="s">
        <v>19</v>
      </c>
      <c r="I1563" t="s">
        <v>20</v>
      </c>
      <c r="J1563" t="s">
        <v>1007</v>
      </c>
      <c r="K1563" t="s">
        <v>582</v>
      </c>
      <c r="M1563" t="s">
        <v>41</v>
      </c>
      <c r="R1563" cm="1">
        <f t="array" ref="R1563">SUMPRODUCT(--('1850 Not Stated Clean'!A1563:Q1563 &lt;&gt; '1850 Not Stated Raw'!A1563:Q1563))</f>
        <v>0</v>
      </c>
    </row>
    <row r="1564" spans="1:18">
      <c r="A1564">
        <v>9</v>
      </c>
      <c r="B1564">
        <v>263</v>
      </c>
      <c r="C1564">
        <v>282</v>
      </c>
      <c r="D1564" t="s">
        <v>796</v>
      </c>
      <c r="E1564" t="s">
        <v>174</v>
      </c>
      <c r="F1564">
        <v>15</v>
      </c>
      <c r="G1564">
        <v>1835</v>
      </c>
      <c r="H1564" t="s">
        <v>19</v>
      </c>
      <c r="I1564" t="s">
        <v>20</v>
      </c>
      <c r="J1564" t="s">
        <v>314</v>
      </c>
      <c r="K1564" t="s">
        <v>315</v>
      </c>
      <c r="M1564" t="s">
        <v>41</v>
      </c>
      <c r="R1564" cm="1">
        <f t="array" ref="R1564">SUMPRODUCT(--('1850 Not Stated Clean'!A1564:Q1564 &lt;&gt; '1850 Not Stated Raw'!A1564:Q1564))</f>
        <v>0</v>
      </c>
    </row>
    <row r="1565" spans="1:18">
      <c r="A1565">
        <v>10</v>
      </c>
      <c r="B1565">
        <v>263</v>
      </c>
      <c r="C1565">
        <v>282</v>
      </c>
      <c r="D1565" t="s">
        <v>95</v>
      </c>
      <c r="E1565" t="s">
        <v>1008</v>
      </c>
      <c r="F1565">
        <v>22</v>
      </c>
      <c r="G1565">
        <v>1828</v>
      </c>
      <c r="H1565" t="s">
        <v>19</v>
      </c>
      <c r="I1565" t="s">
        <v>20</v>
      </c>
      <c r="J1565" t="s">
        <v>314</v>
      </c>
      <c r="K1565" t="s">
        <v>315</v>
      </c>
      <c r="M1565" t="s">
        <v>41</v>
      </c>
      <c r="R1565" cm="1">
        <f t="array" ref="R1565">SUMPRODUCT(--('1850 Not Stated Clean'!A1565:Q1565 &lt;&gt; '1850 Not Stated Raw'!A1565:Q1565))</f>
        <v>0</v>
      </c>
    </row>
    <row r="1566" spans="1:18">
      <c r="A1566">
        <v>11</v>
      </c>
      <c r="B1566">
        <v>263</v>
      </c>
      <c r="C1566">
        <v>282</v>
      </c>
      <c r="D1566" t="s">
        <v>1368</v>
      </c>
      <c r="E1566" t="s">
        <v>1008</v>
      </c>
      <c r="F1566">
        <v>25</v>
      </c>
      <c r="G1566">
        <v>1825</v>
      </c>
      <c r="H1566" t="s">
        <v>19</v>
      </c>
      <c r="I1566" t="s">
        <v>20</v>
      </c>
      <c r="J1566" t="s">
        <v>314</v>
      </c>
      <c r="K1566" t="s">
        <v>315</v>
      </c>
      <c r="M1566" t="s">
        <v>41</v>
      </c>
      <c r="R1566" cm="1">
        <f t="array" ref="R1566">SUMPRODUCT(--('1850 Not Stated Clean'!A1566:Q1566 &lt;&gt; '1850 Not Stated Raw'!A1566:Q1566))</f>
        <v>1</v>
      </c>
    </row>
    <row r="1567" spans="1:18">
      <c r="A1567">
        <v>12</v>
      </c>
      <c r="B1567">
        <v>263</v>
      </c>
      <c r="C1567">
        <v>282</v>
      </c>
      <c r="D1567" t="s">
        <v>1009</v>
      </c>
      <c r="E1567" t="s">
        <v>49</v>
      </c>
      <c r="F1567">
        <v>22</v>
      </c>
      <c r="G1567">
        <v>1828</v>
      </c>
      <c r="H1567" t="s">
        <v>19</v>
      </c>
      <c r="I1567" t="s">
        <v>20</v>
      </c>
      <c r="J1567" t="s">
        <v>314</v>
      </c>
      <c r="K1567" t="s">
        <v>315</v>
      </c>
      <c r="M1567" t="s">
        <v>41</v>
      </c>
      <c r="R1567" cm="1">
        <f t="array" ref="R1567">SUMPRODUCT(--('1850 Not Stated Clean'!A1567:Q1567 &lt;&gt; '1850 Not Stated Raw'!A1567:Q1567))</f>
        <v>0</v>
      </c>
    </row>
    <row r="1568" spans="1:18">
      <c r="A1568">
        <v>13</v>
      </c>
      <c r="B1568">
        <v>264</v>
      </c>
      <c r="C1568">
        <v>283</v>
      </c>
      <c r="D1568" t="s">
        <v>387</v>
      </c>
      <c r="E1568" t="s">
        <v>1010</v>
      </c>
      <c r="F1568">
        <v>30</v>
      </c>
      <c r="G1568">
        <v>1820</v>
      </c>
      <c r="H1568" t="s">
        <v>19</v>
      </c>
      <c r="I1568" t="s">
        <v>20</v>
      </c>
      <c r="J1568" t="s">
        <v>32</v>
      </c>
      <c r="K1568" t="s">
        <v>33</v>
      </c>
      <c r="L1568">
        <v>6209</v>
      </c>
      <c r="M1568" t="s">
        <v>77</v>
      </c>
      <c r="R1568" cm="1">
        <f t="array" ref="R1568">SUMPRODUCT(--('1850 Not Stated Clean'!A1568:Q1568 &lt;&gt; '1850 Not Stated Raw'!A1568:Q1568))</f>
        <v>1</v>
      </c>
    </row>
    <row r="1569" spans="1:18">
      <c r="A1569">
        <v>14</v>
      </c>
      <c r="B1569">
        <v>264</v>
      </c>
      <c r="C1569">
        <v>283</v>
      </c>
      <c r="D1569" t="s">
        <v>479</v>
      </c>
      <c r="E1569" t="s">
        <v>1010</v>
      </c>
      <c r="F1569">
        <v>20</v>
      </c>
      <c r="G1569">
        <v>1830</v>
      </c>
      <c r="H1569" t="s">
        <v>24</v>
      </c>
      <c r="I1569" t="s">
        <v>20</v>
      </c>
      <c r="M1569" t="s">
        <v>126</v>
      </c>
      <c r="R1569" cm="1">
        <f t="array" ref="R1569">SUMPRODUCT(--('1850 Not Stated Clean'!A1569:Q1569 &lt;&gt; '1850 Not Stated Raw'!A1569:Q1569))</f>
        <v>0</v>
      </c>
    </row>
    <row r="1570" spans="1:18">
      <c r="A1570">
        <v>15</v>
      </c>
      <c r="B1570">
        <v>264</v>
      </c>
      <c r="C1570">
        <v>283</v>
      </c>
      <c r="D1570" t="s">
        <v>1011</v>
      </c>
      <c r="E1570" t="s">
        <v>1010</v>
      </c>
      <c r="F1570">
        <v>1</v>
      </c>
      <c r="G1570">
        <v>1849</v>
      </c>
      <c r="H1570" t="s">
        <v>24</v>
      </c>
      <c r="I1570" t="s">
        <v>20</v>
      </c>
      <c r="M1570" t="s">
        <v>27</v>
      </c>
      <c r="R1570" cm="1">
        <f t="array" ref="R1570">SUMPRODUCT(--('1850 Not Stated Clean'!A1570:Q1570 &lt;&gt; '1850 Not Stated Raw'!A1570:Q1570))</f>
        <v>0</v>
      </c>
    </row>
    <row r="1571" spans="1:18">
      <c r="A1571">
        <v>16</v>
      </c>
      <c r="B1571">
        <v>265</v>
      </c>
      <c r="C1571">
        <v>284</v>
      </c>
      <c r="D1571" t="s">
        <v>270</v>
      </c>
      <c r="E1571" t="s">
        <v>1010</v>
      </c>
      <c r="F1571">
        <v>52</v>
      </c>
      <c r="G1571">
        <v>1798</v>
      </c>
      <c r="H1571" t="s">
        <v>24</v>
      </c>
      <c r="I1571" t="s">
        <v>20</v>
      </c>
      <c r="M1571" t="s">
        <v>77</v>
      </c>
      <c r="R1571" cm="1">
        <f t="array" ref="R1571">SUMPRODUCT(--('1850 Not Stated Clean'!A1571:Q1571 &lt;&gt; '1850 Not Stated Raw'!A1571:Q1571))</f>
        <v>0</v>
      </c>
    </row>
    <row r="1572" spans="1:18">
      <c r="A1572">
        <v>17</v>
      </c>
      <c r="B1572">
        <v>265</v>
      </c>
      <c r="C1572">
        <v>284</v>
      </c>
      <c r="D1572" t="s">
        <v>486</v>
      </c>
      <c r="E1572" t="s">
        <v>1010</v>
      </c>
      <c r="F1572">
        <v>25</v>
      </c>
      <c r="G1572">
        <v>1825</v>
      </c>
      <c r="H1572" t="s">
        <v>19</v>
      </c>
      <c r="I1572" t="s">
        <v>20</v>
      </c>
      <c r="J1572" t="s">
        <v>89</v>
      </c>
      <c r="K1572" t="s">
        <v>33</v>
      </c>
      <c r="M1572" t="s">
        <v>38</v>
      </c>
      <c r="R1572" cm="1">
        <f t="array" ref="R1572">SUMPRODUCT(--('1850 Not Stated Clean'!A1572:Q1572 &lt;&gt; '1850 Not Stated Raw'!A1572:Q1572))</f>
        <v>0</v>
      </c>
    </row>
    <row r="1573" spans="1:18">
      <c r="A1573">
        <v>18</v>
      </c>
      <c r="B1573">
        <v>265</v>
      </c>
      <c r="C1573">
        <v>284</v>
      </c>
      <c r="D1573" t="s">
        <v>1012</v>
      </c>
      <c r="E1573" t="s">
        <v>1010</v>
      </c>
      <c r="F1573">
        <v>22</v>
      </c>
      <c r="G1573">
        <v>1828</v>
      </c>
      <c r="H1573" t="s">
        <v>24</v>
      </c>
      <c r="I1573" t="s">
        <v>20</v>
      </c>
      <c r="M1573" t="s">
        <v>38</v>
      </c>
      <c r="R1573" cm="1">
        <f t="array" ref="R1573">SUMPRODUCT(--('1850 Not Stated Clean'!A1573:Q1573 &lt;&gt; '1850 Not Stated Raw'!A1573:Q1573))</f>
        <v>0</v>
      </c>
    </row>
    <row r="1574" spans="1:18">
      <c r="A1574">
        <v>19</v>
      </c>
      <c r="B1574">
        <v>265</v>
      </c>
      <c r="C1574">
        <v>284</v>
      </c>
      <c r="D1574" t="s">
        <v>305</v>
      </c>
      <c r="E1574" t="s">
        <v>1010</v>
      </c>
      <c r="F1574">
        <v>20</v>
      </c>
      <c r="G1574">
        <v>1830</v>
      </c>
      <c r="H1574" t="s">
        <v>24</v>
      </c>
      <c r="I1574" t="s">
        <v>20</v>
      </c>
      <c r="M1574" t="s">
        <v>38</v>
      </c>
      <c r="R1574" cm="1">
        <f t="array" ref="R1574">SUMPRODUCT(--('1850 Not Stated Clean'!A1574:Q1574 &lt;&gt; '1850 Not Stated Raw'!A1574:Q1574))</f>
        <v>0</v>
      </c>
    </row>
    <row r="1575" spans="1:18">
      <c r="A1575">
        <v>20</v>
      </c>
      <c r="B1575">
        <v>265</v>
      </c>
      <c r="C1575">
        <v>284</v>
      </c>
      <c r="D1575" t="s">
        <v>657</v>
      </c>
      <c r="E1575" t="s">
        <v>1010</v>
      </c>
      <c r="F1575">
        <v>19</v>
      </c>
      <c r="G1575">
        <v>1831</v>
      </c>
      <c r="H1575" t="s">
        <v>24</v>
      </c>
      <c r="I1575" t="s">
        <v>20</v>
      </c>
      <c r="M1575" t="s">
        <v>38</v>
      </c>
      <c r="R1575" cm="1">
        <f t="array" ref="R1575">SUMPRODUCT(--('1850 Not Stated Clean'!A1575:Q1575 &lt;&gt; '1850 Not Stated Raw'!A1575:Q1575))</f>
        <v>0</v>
      </c>
    </row>
    <row r="1576" spans="1:18">
      <c r="A1576">
        <v>21</v>
      </c>
      <c r="B1576">
        <v>265</v>
      </c>
      <c r="C1576">
        <v>284</v>
      </c>
      <c r="D1576" t="s">
        <v>693</v>
      </c>
      <c r="E1576" t="s">
        <v>1010</v>
      </c>
      <c r="F1576">
        <v>16</v>
      </c>
      <c r="G1576">
        <v>1834</v>
      </c>
      <c r="H1576" t="s">
        <v>19</v>
      </c>
      <c r="I1576" t="s">
        <v>20</v>
      </c>
      <c r="J1576" t="s">
        <v>89</v>
      </c>
      <c r="K1576" t="s">
        <v>33</v>
      </c>
      <c r="M1576" t="s">
        <v>38</v>
      </c>
      <c r="R1576" cm="1">
        <f t="array" ref="R1576">SUMPRODUCT(--('1850 Not Stated Clean'!A1576:Q1576 &lt;&gt; '1850 Not Stated Raw'!A1576:Q1576))</f>
        <v>0</v>
      </c>
    </row>
    <row r="1577" spans="1:18">
      <c r="A1577">
        <v>22</v>
      </c>
      <c r="B1577">
        <v>266</v>
      </c>
      <c r="C1577">
        <v>285</v>
      </c>
      <c r="D1577" t="s">
        <v>95</v>
      </c>
      <c r="E1577" t="s">
        <v>1013</v>
      </c>
      <c r="F1577">
        <v>27</v>
      </c>
      <c r="G1577">
        <v>1823</v>
      </c>
      <c r="H1577" t="s">
        <v>19</v>
      </c>
      <c r="I1577" t="s">
        <v>20</v>
      </c>
      <c r="J1577" t="s">
        <v>32</v>
      </c>
      <c r="K1577" t="s">
        <v>33</v>
      </c>
      <c r="M1577" t="s">
        <v>34</v>
      </c>
      <c r="R1577" cm="1">
        <f t="array" ref="R1577">SUMPRODUCT(--('1850 Not Stated Clean'!A1577:Q1577 &lt;&gt; '1850 Not Stated Raw'!A1577:Q1577))</f>
        <v>0</v>
      </c>
    </row>
    <row r="1578" spans="1:18">
      <c r="A1578">
        <v>23</v>
      </c>
      <c r="B1578">
        <v>266</v>
      </c>
      <c r="C1578">
        <v>285</v>
      </c>
      <c r="D1578" t="s">
        <v>1014</v>
      </c>
      <c r="E1578" t="s">
        <v>1013</v>
      </c>
      <c r="F1578">
        <v>17</v>
      </c>
      <c r="G1578">
        <v>1833</v>
      </c>
      <c r="H1578" t="s">
        <v>24</v>
      </c>
      <c r="I1578" t="s">
        <v>20</v>
      </c>
      <c r="M1578" t="s">
        <v>25</v>
      </c>
      <c r="R1578" cm="1">
        <f t="array" ref="R1578">SUMPRODUCT(--('1850 Not Stated Clean'!A1578:Q1578 &lt;&gt; '1850 Not Stated Raw'!A1578:Q1578))</f>
        <v>0</v>
      </c>
    </row>
    <row r="1579" spans="1:18">
      <c r="A1579">
        <v>24</v>
      </c>
      <c r="B1579">
        <v>266</v>
      </c>
      <c r="C1579">
        <v>285</v>
      </c>
      <c r="D1579" t="s">
        <v>1015</v>
      </c>
      <c r="E1579" t="s">
        <v>1013</v>
      </c>
      <c r="F1579">
        <v>1</v>
      </c>
      <c r="G1579">
        <v>1849</v>
      </c>
      <c r="H1579" t="s">
        <v>24</v>
      </c>
      <c r="I1579" t="s">
        <v>20</v>
      </c>
      <c r="M1579" t="s">
        <v>27</v>
      </c>
      <c r="R1579" cm="1">
        <f t="array" ref="R1579">SUMPRODUCT(--('1850 Not Stated Clean'!A1579:Q1579 &lt;&gt; '1850 Not Stated Raw'!A1579:Q1579))</f>
        <v>0</v>
      </c>
    </row>
    <row r="1580" spans="1:18">
      <c r="A1580">
        <v>25</v>
      </c>
      <c r="B1580">
        <v>267</v>
      </c>
      <c r="C1580">
        <v>286</v>
      </c>
      <c r="D1580" t="s">
        <v>95</v>
      </c>
      <c r="E1580" t="s">
        <v>438</v>
      </c>
      <c r="F1580">
        <v>35</v>
      </c>
      <c r="G1580">
        <v>1815</v>
      </c>
      <c r="H1580" t="s">
        <v>19</v>
      </c>
      <c r="I1580" t="s">
        <v>20</v>
      </c>
      <c r="J1580" t="s">
        <v>32</v>
      </c>
      <c r="K1580" t="s">
        <v>33</v>
      </c>
      <c r="L1580">
        <v>1665</v>
      </c>
      <c r="M1580" t="s">
        <v>41</v>
      </c>
      <c r="R1580" cm="1">
        <f t="array" ref="R1580">SUMPRODUCT(--('1850 Not Stated Clean'!A1580:Q1580 &lt;&gt; '1850 Not Stated Raw'!A1580:Q1580))</f>
        <v>0</v>
      </c>
    </row>
    <row r="1581" spans="1:18">
      <c r="A1581">
        <v>26</v>
      </c>
      <c r="B1581">
        <v>267</v>
      </c>
      <c r="C1581">
        <v>286</v>
      </c>
      <c r="D1581" t="s">
        <v>1016</v>
      </c>
      <c r="E1581" t="s">
        <v>438</v>
      </c>
      <c r="F1581">
        <v>24</v>
      </c>
      <c r="G1581">
        <v>1826</v>
      </c>
      <c r="H1581" t="s">
        <v>24</v>
      </c>
      <c r="I1581" t="s">
        <v>20</v>
      </c>
      <c r="M1581" t="s">
        <v>38</v>
      </c>
      <c r="P1581" t="s">
        <v>57</v>
      </c>
      <c r="R1581" cm="1">
        <f t="array" ref="R1581">SUMPRODUCT(--('1850 Not Stated Clean'!A1581:Q1581 &lt;&gt; '1850 Not Stated Raw'!A1581:Q1581))</f>
        <v>0</v>
      </c>
    </row>
    <row r="1582" spans="1:18">
      <c r="A1582">
        <v>27</v>
      </c>
      <c r="B1582">
        <v>267</v>
      </c>
      <c r="C1582">
        <v>286</v>
      </c>
      <c r="D1582" t="s">
        <v>111</v>
      </c>
      <c r="E1582" t="s">
        <v>438</v>
      </c>
      <c r="F1582">
        <v>9</v>
      </c>
      <c r="G1582">
        <v>1841</v>
      </c>
      <c r="H1582" t="s">
        <v>19</v>
      </c>
      <c r="I1582" t="s">
        <v>20</v>
      </c>
      <c r="M1582" t="s">
        <v>27</v>
      </c>
      <c r="R1582" cm="1">
        <f t="array" ref="R1582">SUMPRODUCT(--('1850 Not Stated Clean'!A1582:Q1582 &lt;&gt; '1850 Not Stated Raw'!A1582:Q1582))</f>
        <v>0</v>
      </c>
    </row>
    <row r="1583" spans="1:18">
      <c r="A1583">
        <v>28</v>
      </c>
      <c r="B1583">
        <v>267</v>
      </c>
      <c r="C1583">
        <v>286</v>
      </c>
      <c r="D1583" t="s">
        <v>88</v>
      </c>
      <c r="E1583" t="s">
        <v>438</v>
      </c>
      <c r="F1583">
        <v>7</v>
      </c>
      <c r="G1583">
        <v>1843</v>
      </c>
      <c r="H1583" t="s">
        <v>19</v>
      </c>
      <c r="I1583" t="s">
        <v>20</v>
      </c>
      <c r="M1583" t="s">
        <v>27</v>
      </c>
      <c r="R1583" cm="1">
        <f t="array" ref="R1583">SUMPRODUCT(--('1850 Not Stated Clean'!A1583:Q1583 &lt;&gt; '1850 Not Stated Raw'!A1583:Q1583))</f>
        <v>0</v>
      </c>
    </row>
    <row r="1584" spans="1:18">
      <c r="A1584">
        <v>29</v>
      </c>
      <c r="B1584">
        <v>267</v>
      </c>
      <c r="C1584">
        <v>286</v>
      </c>
      <c r="D1584" t="s">
        <v>95</v>
      </c>
      <c r="E1584" t="s">
        <v>438</v>
      </c>
      <c r="F1584">
        <v>5</v>
      </c>
      <c r="G1584">
        <v>1845</v>
      </c>
      <c r="H1584" t="s">
        <v>19</v>
      </c>
      <c r="I1584" t="s">
        <v>20</v>
      </c>
      <c r="M1584" t="s">
        <v>27</v>
      </c>
      <c r="R1584" cm="1">
        <f t="array" ref="R1584">SUMPRODUCT(--('1850 Not Stated Clean'!A1584:Q1584 &lt;&gt; '1850 Not Stated Raw'!A1584:Q1584))</f>
        <v>0</v>
      </c>
    </row>
    <row r="1585" spans="1:18">
      <c r="A1585">
        <v>30</v>
      </c>
      <c r="B1585">
        <v>267</v>
      </c>
      <c r="C1585">
        <v>286</v>
      </c>
      <c r="D1585" t="s">
        <v>1017</v>
      </c>
      <c r="E1585" t="s">
        <v>438</v>
      </c>
      <c r="F1585">
        <v>3</v>
      </c>
      <c r="G1585">
        <v>1847</v>
      </c>
      <c r="H1585" t="s">
        <v>24</v>
      </c>
      <c r="I1585" t="s">
        <v>20</v>
      </c>
      <c r="M1585" t="s">
        <v>27</v>
      </c>
      <c r="R1585" cm="1">
        <f t="array" ref="R1585">SUMPRODUCT(--('1850 Not Stated Clean'!A1585:Q1585 &lt;&gt; '1850 Not Stated Raw'!A1585:Q1585))</f>
        <v>0</v>
      </c>
    </row>
    <row r="1586" spans="1:18">
      <c r="A1586">
        <v>31</v>
      </c>
      <c r="B1586">
        <v>267</v>
      </c>
      <c r="C1586">
        <v>286</v>
      </c>
      <c r="D1586" t="s">
        <v>1018</v>
      </c>
      <c r="E1586" t="s">
        <v>438</v>
      </c>
      <c r="F1586">
        <v>1</v>
      </c>
      <c r="G1586">
        <v>1849</v>
      </c>
      <c r="H1586" t="s">
        <v>19</v>
      </c>
      <c r="I1586" t="s">
        <v>20</v>
      </c>
      <c r="M1586" t="s">
        <v>27</v>
      </c>
      <c r="R1586" cm="1">
        <f t="array" ref="R1586">SUMPRODUCT(--('1850 Not Stated Clean'!A1586:Q1586 &lt;&gt; '1850 Not Stated Raw'!A1586:Q1586))</f>
        <v>0</v>
      </c>
    </row>
    <row r="1587" spans="1:18">
      <c r="A1587">
        <v>32</v>
      </c>
      <c r="B1587">
        <v>268</v>
      </c>
      <c r="C1587">
        <v>287</v>
      </c>
      <c r="D1587" t="s">
        <v>316</v>
      </c>
      <c r="E1587" t="s">
        <v>967</v>
      </c>
      <c r="F1587">
        <v>35</v>
      </c>
      <c r="G1587">
        <v>1815</v>
      </c>
      <c r="H1587" t="s">
        <v>19</v>
      </c>
      <c r="I1587" t="s">
        <v>20</v>
      </c>
      <c r="J1587" t="s">
        <v>312</v>
      </c>
      <c r="K1587" t="s">
        <v>313</v>
      </c>
      <c r="L1587">
        <v>2050</v>
      </c>
      <c r="M1587" t="s">
        <v>77</v>
      </c>
      <c r="R1587" cm="1">
        <f t="array" ref="R1587">SUMPRODUCT(--('1850 Not Stated Clean'!A1587:Q1587 &lt;&gt; '1850 Not Stated Raw'!A1587:Q1587))</f>
        <v>0</v>
      </c>
    </row>
    <row r="1588" spans="1:18">
      <c r="A1588">
        <v>33</v>
      </c>
      <c r="B1588">
        <v>268</v>
      </c>
      <c r="C1588">
        <v>287</v>
      </c>
      <c r="D1588" t="s">
        <v>1019</v>
      </c>
      <c r="E1588" t="s">
        <v>967</v>
      </c>
      <c r="F1588">
        <v>22</v>
      </c>
      <c r="G1588">
        <v>1828</v>
      </c>
      <c r="H1588" t="s">
        <v>24</v>
      </c>
      <c r="I1588" t="s">
        <v>20</v>
      </c>
      <c r="M1588" t="s">
        <v>79</v>
      </c>
      <c r="R1588" cm="1">
        <f t="array" ref="R1588">SUMPRODUCT(--('1850 Not Stated Clean'!A1588:Q1588 &lt;&gt; '1850 Not Stated Raw'!A1588:Q1588))</f>
        <v>0</v>
      </c>
    </row>
    <row r="1589" spans="1:18">
      <c r="A1589">
        <v>34</v>
      </c>
      <c r="B1589">
        <v>268</v>
      </c>
      <c r="C1589">
        <v>287</v>
      </c>
      <c r="D1589" t="s">
        <v>891</v>
      </c>
      <c r="E1589" t="s">
        <v>967</v>
      </c>
      <c r="F1589">
        <v>5</v>
      </c>
      <c r="G1589">
        <v>1845</v>
      </c>
      <c r="H1589" t="s">
        <v>24</v>
      </c>
      <c r="I1589" t="s">
        <v>20</v>
      </c>
      <c r="M1589" t="s">
        <v>79</v>
      </c>
      <c r="R1589" cm="1">
        <f t="array" ref="R1589">SUMPRODUCT(--('1850 Not Stated Clean'!A1589:Q1589 &lt;&gt; '1850 Not Stated Raw'!A1589:Q1589))</f>
        <v>0</v>
      </c>
    </row>
    <row r="1590" spans="1:18">
      <c r="A1590">
        <v>35</v>
      </c>
      <c r="B1590">
        <v>268</v>
      </c>
      <c r="C1590">
        <v>287</v>
      </c>
      <c r="D1590" t="s">
        <v>1020</v>
      </c>
      <c r="E1590" t="s">
        <v>967</v>
      </c>
      <c r="F1590">
        <v>3</v>
      </c>
      <c r="G1590">
        <v>1847</v>
      </c>
      <c r="H1590" t="s">
        <v>19</v>
      </c>
      <c r="I1590" t="s">
        <v>20</v>
      </c>
      <c r="M1590" t="s">
        <v>79</v>
      </c>
      <c r="R1590" cm="1">
        <f t="array" ref="R1590">SUMPRODUCT(--('1850 Not Stated Clean'!A1590:Q1590 &lt;&gt; '1850 Not Stated Raw'!A1590:Q1590))</f>
        <v>0</v>
      </c>
    </row>
    <row r="1591" spans="1:18">
      <c r="A1591">
        <v>36</v>
      </c>
      <c r="B1591">
        <v>268</v>
      </c>
      <c r="C1591">
        <v>287</v>
      </c>
      <c r="D1591" t="s">
        <v>446</v>
      </c>
      <c r="E1591" t="s">
        <v>967</v>
      </c>
      <c r="F1591">
        <v>1</v>
      </c>
      <c r="G1591">
        <v>1849</v>
      </c>
      <c r="H1591" t="s">
        <v>19</v>
      </c>
      <c r="I1591" t="s">
        <v>20</v>
      </c>
      <c r="M1591" t="s">
        <v>79</v>
      </c>
      <c r="R1591" cm="1">
        <f t="array" ref="R1591">SUMPRODUCT(--('1850 Not Stated Clean'!A1591:Q1591 &lt;&gt; '1850 Not Stated Raw'!A1591:Q1591))</f>
        <v>0</v>
      </c>
    </row>
    <row r="1592" spans="1:18">
      <c r="A1592">
        <v>37</v>
      </c>
      <c r="B1592">
        <v>269</v>
      </c>
      <c r="C1592">
        <v>288</v>
      </c>
      <c r="D1592" t="s">
        <v>88</v>
      </c>
      <c r="E1592" t="s">
        <v>438</v>
      </c>
      <c r="F1592">
        <v>31</v>
      </c>
      <c r="G1592">
        <v>1819</v>
      </c>
      <c r="H1592" t="s">
        <v>19</v>
      </c>
      <c r="I1592" t="s">
        <v>20</v>
      </c>
      <c r="J1592" t="s">
        <v>32</v>
      </c>
      <c r="K1592" t="s">
        <v>33</v>
      </c>
      <c r="L1592">
        <v>2415</v>
      </c>
      <c r="M1592" t="s">
        <v>41</v>
      </c>
      <c r="R1592" cm="1">
        <f t="array" ref="R1592">SUMPRODUCT(--('1850 Not Stated Clean'!A1592:Q1592 &lt;&gt; '1850 Not Stated Raw'!A1592:Q1592))</f>
        <v>0</v>
      </c>
    </row>
    <row r="1593" spans="1:18">
      <c r="A1593">
        <v>38</v>
      </c>
      <c r="B1593">
        <v>269</v>
      </c>
      <c r="C1593">
        <v>288</v>
      </c>
      <c r="D1593" t="s">
        <v>190</v>
      </c>
      <c r="E1593" t="s">
        <v>438</v>
      </c>
      <c r="F1593">
        <v>23</v>
      </c>
      <c r="G1593">
        <v>1827</v>
      </c>
      <c r="H1593" t="s">
        <v>24</v>
      </c>
      <c r="I1593" t="s">
        <v>20</v>
      </c>
      <c r="M1593" t="s">
        <v>41</v>
      </c>
      <c r="R1593" cm="1">
        <f t="array" ref="R1593">SUMPRODUCT(--('1850 Not Stated Clean'!A1593:Q1593 &lt;&gt; '1850 Not Stated Raw'!A1593:Q1593))</f>
        <v>0</v>
      </c>
    </row>
    <row r="1594" spans="1:18">
      <c r="A1594">
        <v>39</v>
      </c>
      <c r="B1594">
        <v>269</v>
      </c>
      <c r="C1594">
        <v>288</v>
      </c>
      <c r="D1594" t="s">
        <v>632</v>
      </c>
      <c r="E1594" t="s">
        <v>619</v>
      </c>
      <c r="F1594">
        <v>7</v>
      </c>
      <c r="G1594">
        <v>1843</v>
      </c>
      <c r="H1594" t="s">
        <v>24</v>
      </c>
      <c r="I1594" t="s">
        <v>20</v>
      </c>
      <c r="L1594">
        <v>324</v>
      </c>
      <c r="M1594" t="s">
        <v>27</v>
      </c>
      <c r="R1594" cm="1">
        <f t="array" ref="R1594">SUMPRODUCT(--('1850 Not Stated Clean'!A1594:Q1594 &lt;&gt; '1850 Not Stated Raw'!A1594:Q1594))</f>
        <v>0</v>
      </c>
    </row>
    <row r="1595" spans="1:18">
      <c r="A1595">
        <v>40</v>
      </c>
      <c r="B1595">
        <v>270</v>
      </c>
      <c r="C1595">
        <v>289</v>
      </c>
      <c r="D1595" t="s">
        <v>718</v>
      </c>
      <c r="E1595" t="s">
        <v>620</v>
      </c>
      <c r="F1595">
        <v>37</v>
      </c>
      <c r="G1595">
        <v>1813</v>
      </c>
      <c r="H1595" t="s">
        <v>19</v>
      </c>
      <c r="I1595" t="s">
        <v>20</v>
      </c>
      <c r="J1595" t="s">
        <v>32</v>
      </c>
      <c r="K1595" t="s">
        <v>33</v>
      </c>
      <c r="M1595" t="s">
        <v>41</v>
      </c>
      <c r="R1595" cm="1">
        <f t="array" ref="R1595">SUMPRODUCT(--('1850 Not Stated Clean'!A1595:Q1595 &lt;&gt; '1850 Not Stated Raw'!A1595:Q1595))</f>
        <v>0</v>
      </c>
    </row>
    <row r="1596" spans="1:18">
      <c r="A1596">
        <v>41</v>
      </c>
      <c r="B1596">
        <v>270</v>
      </c>
      <c r="C1596">
        <v>289</v>
      </c>
      <c r="D1596" t="s">
        <v>1021</v>
      </c>
      <c r="E1596" t="s">
        <v>620</v>
      </c>
      <c r="F1596">
        <v>24</v>
      </c>
      <c r="G1596">
        <v>1826</v>
      </c>
      <c r="H1596" t="s">
        <v>24</v>
      </c>
      <c r="I1596" t="s">
        <v>20</v>
      </c>
      <c r="M1596" t="s">
        <v>41</v>
      </c>
      <c r="R1596" cm="1">
        <f t="array" ref="R1596">SUMPRODUCT(--('1850 Not Stated Clean'!A1596:Q1596 &lt;&gt; '1850 Not Stated Raw'!A1596:Q1596))</f>
        <v>0</v>
      </c>
    </row>
    <row r="1597" spans="1:18">
      <c r="A1597">
        <v>42</v>
      </c>
      <c r="B1597">
        <v>270</v>
      </c>
      <c r="C1597">
        <v>289</v>
      </c>
      <c r="D1597" t="s">
        <v>902</v>
      </c>
      <c r="E1597" t="s">
        <v>620</v>
      </c>
      <c r="F1597">
        <v>8</v>
      </c>
      <c r="G1597">
        <v>1842</v>
      </c>
      <c r="H1597" t="s">
        <v>19</v>
      </c>
      <c r="I1597" t="s">
        <v>20</v>
      </c>
      <c r="M1597" t="s">
        <v>41</v>
      </c>
      <c r="O1597" t="s">
        <v>57</v>
      </c>
      <c r="R1597" cm="1">
        <f t="array" ref="R1597">SUMPRODUCT(--('1850 Not Stated Clean'!A1597:Q1597 &lt;&gt; '1850 Not Stated Raw'!A1597:Q1597))</f>
        <v>0</v>
      </c>
    </row>
    <row r="1598" spans="1:18">
      <c r="A1598">
        <v>1</v>
      </c>
      <c r="B1598">
        <v>270</v>
      </c>
      <c r="C1598">
        <v>289</v>
      </c>
      <c r="D1598" t="s">
        <v>1022</v>
      </c>
      <c r="E1598" t="s">
        <v>620</v>
      </c>
      <c r="F1598">
        <v>5</v>
      </c>
      <c r="G1598">
        <v>1845</v>
      </c>
      <c r="H1598" t="s">
        <v>24</v>
      </c>
      <c r="I1598" t="s">
        <v>20</v>
      </c>
      <c r="M1598" t="s">
        <v>27</v>
      </c>
      <c r="R1598" cm="1">
        <f t="array" ref="R1598">SUMPRODUCT(--('1850 Not Stated Clean'!A1598:Q1598 &lt;&gt; '1850 Not Stated Raw'!A1598:Q1598))</f>
        <v>0</v>
      </c>
    </row>
    <row r="1599" spans="1:18">
      <c r="A1599">
        <v>2</v>
      </c>
      <c r="B1599">
        <v>270</v>
      </c>
      <c r="C1599">
        <v>289</v>
      </c>
      <c r="D1599" t="s">
        <v>1023</v>
      </c>
      <c r="E1599" t="s">
        <v>620</v>
      </c>
      <c r="F1599">
        <v>3</v>
      </c>
      <c r="G1599">
        <v>1847</v>
      </c>
      <c r="H1599" t="s">
        <v>24</v>
      </c>
      <c r="I1599" t="s">
        <v>20</v>
      </c>
      <c r="M1599" t="s">
        <v>27</v>
      </c>
      <c r="R1599" cm="1">
        <f t="array" ref="R1599">SUMPRODUCT(--('1850 Not Stated Clean'!A1599:Q1599 &lt;&gt; '1850 Not Stated Raw'!A1599:Q1599))</f>
        <v>0</v>
      </c>
    </row>
    <row r="1600" spans="1:18">
      <c r="A1600">
        <v>3</v>
      </c>
      <c r="B1600">
        <v>270</v>
      </c>
      <c r="C1600">
        <v>289</v>
      </c>
      <c r="D1600" t="s">
        <v>1024</v>
      </c>
      <c r="E1600" t="s">
        <v>620</v>
      </c>
      <c r="F1600">
        <v>0</v>
      </c>
      <c r="G1600">
        <v>1850</v>
      </c>
      <c r="H1600" t="s">
        <v>24</v>
      </c>
      <c r="I1600" t="s">
        <v>20</v>
      </c>
      <c r="M1600" t="s">
        <v>27</v>
      </c>
      <c r="R1600" cm="1">
        <f t="array" ref="R1600">SUMPRODUCT(--('1850 Not Stated Clean'!A1600:Q1600 &lt;&gt; '1850 Not Stated Raw'!A1600:Q1600))</f>
        <v>1</v>
      </c>
    </row>
    <row r="1601" spans="1:18">
      <c r="A1601">
        <v>4</v>
      </c>
      <c r="B1601">
        <v>270</v>
      </c>
      <c r="C1601">
        <v>290</v>
      </c>
      <c r="D1601" t="s">
        <v>478</v>
      </c>
      <c r="E1601" t="s">
        <v>620</v>
      </c>
      <c r="F1601">
        <v>70</v>
      </c>
      <c r="G1601">
        <v>1780</v>
      </c>
      <c r="H1601" t="s">
        <v>19</v>
      </c>
      <c r="I1601" t="s">
        <v>20</v>
      </c>
      <c r="M1601" t="s">
        <v>34</v>
      </c>
      <c r="R1601" cm="1">
        <f t="array" ref="R1601">SUMPRODUCT(--('1850 Not Stated Clean'!A1601:Q1601 &lt;&gt; '1850 Not Stated Raw'!A1601:Q1601))</f>
        <v>0</v>
      </c>
    </row>
    <row r="1602" spans="1:18">
      <c r="A1602">
        <v>5</v>
      </c>
      <c r="B1602">
        <v>270</v>
      </c>
      <c r="C1602">
        <v>290</v>
      </c>
      <c r="D1602" t="s">
        <v>267</v>
      </c>
      <c r="E1602" t="s">
        <v>620</v>
      </c>
      <c r="F1602">
        <v>65</v>
      </c>
      <c r="G1602">
        <v>1785</v>
      </c>
      <c r="H1602" t="s">
        <v>24</v>
      </c>
      <c r="I1602" t="s">
        <v>20</v>
      </c>
      <c r="M1602" t="s">
        <v>34</v>
      </c>
      <c r="R1602" cm="1">
        <f t="array" ref="R1602">SUMPRODUCT(--('1850 Not Stated Clean'!A1602:Q1602 &lt;&gt; '1850 Not Stated Raw'!A1602:Q1602))</f>
        <v>0</v>
      </c>
    </row>
    <row r="1603" spans="1:18">
      <c r="A1603">
        <v>6</v>
      </c>
      <c r="B1603">
        <v>271</v>
      </c>
      <c r="C1603">
        <v>291</v>
      </c>
      <c r="D1603" t="s">
        <v>111</v>
      </c>
      <c r="E1603" t="s">
        <v>1025</v>
      </c>
      <c r="F1603">
        <v>46</v>
      </c>
      <c r="G1603">
        <v>1804</v>
      </c>
      <c r="H1603" t="s">
        <v>19</v>
      </c>
      <c r="I1603" t="s">
        <v>20</v>
      </c>
      <c r="J1603" t="s">
        <v>312</v>
      </c>
      <c r="K1603" t="s">
        <v>313</v>
      </c>
      <c r="L1603">
        <v>2440</v>
      </c>
      <c r="M1603" t="s">
        <v>77</v>
      </c>
      <c r="R1603" cm="1">
        <f t="array" ref="R1603">SUMPRODUCT(--('1850 Not Stated Clean'!A1603:Q1603 &lt;&gt; '1850 Not Stated Raw'!A1603:Q1603))</f>
        <v>0</v>
      </c>
    </row>
    <row r="1604" spans="1:18">
      <c r="A1604">
        <v>7</v>
      </c>
      <c r="B1604">
        <v>271</v>
      </c>
      <c r="C1604">
        <v>291</v>
      </c>
      <c r="D1604" t="s">
        <v>873</v>
      </c>
      <c r="E1604" t="s">
        <v>1025</v>
      </c>
      <c r="F1604">
        <v>44</v>
      </c>
      <c r="G1604">
        <v>1806</v>
      </c>
      <c r="H1604" t="s">
        <v>24</v>
      </c>
      <c r="I1604" t="s">
        <v>20</v>
      </c>
      <c r="M1604" t="s">
        <v>41</v>
      </c>
      <c r="R1604" cm="1">
        <f t="array" ref="R1604">SUMPRODUCT(--('1850 Not Stated Clean'!A1604:Q1604 &lt;&gt; '1850 Not Stated Raw'!A1604:Q1604))</f>
        <v>0</v>
      </c>
    </row>
    <row r="1605" spans="1:18">
      <c r="A1605">
        <v>8</v>
      </c>
      <c r="B1605">
        <v>271</v>
      </c>
      <c r="C1605">
        <v>291</v>
      </c>
      <c r="D1605" t="s">
        <v>479</v>
      </c>
      <c r="E1605" t="s">
        <v>1025</v>
      </c>
      <c r="F1605">
        <v>20</v>
      </c>
      <c r="G1605">
        <v>1830</v>
      </c>
      <c r="H1605" t="s">
        <v>24</v>
      </c>
      <c r="I1605" t="s">
        <v>20</v>
      </c>
      <c r="M1605" t="s">
        <v>41</v>
      </c>
      <c r="R1605" cm="1">
        <f t="array" ref="R1605">SUMPRODUCT(--('1850 Not Stated Clean'!A1605:Q1605 &lt;&gt; '1850 Not Stated Raw'!A1605:Q1605))</f>
        <v>0</v>
      </c>
    </row>
    <row r="1606" spans="1:18">
      <c r="A1606">
        <v>9</v>
      </c>
      <c r="B1606">
        <v>271</v>
      </c>
      <c r="C1606">
        <v>291</v>
      </c>
      <c r="D1606" t="s">
        <v>216</v>
      </c>
      <c r="E1606" t="s">
        <v>1025</v>
      </c>
      <c r="F1606">
        <v>15</v>
      </c>
      <c r="G1606">
        <v>1835</v>
      </c>
      <c r="H1606" t="s">
        <v>24</v>
      </c>
      <c r="I1606" t="s">
        <v>20</v>
      </c>
      <c r="M1606" t="s">
        <v>27</v>
      </c>
      <c r="R1606" cm="1">
        <f t="array" ref="R1606">SUMPRODUCT(--('1850 Not Stated Clean'!A1606:Q1606 &lt;&gt; '1850 Not Stated Raw'!A1606:Q1606))</f>
        <v>0</v>
      </c>
    </row>
    <row r="1607" spans="1:18">
      <c r="A1607">
        <v>10</v>
      </c>
      <c r="B1607">
        <v>271</v>
      </c>
      <c r="C1607">
        <v>291</v>
      </c>
      <c r="D1607" t="s">
        <v>112</v>
      </c>
      <c r="E1607" t="s">
        <v>1025</v>
      </c>
      <c r="F1607">
        <v>13</v>
      </c>
      <c r="G1607">
        <v>1837</v>
      </c>
      <c r="H1607" t="s">
        <v>19</v>
      </c>
      <c r="I1607" t="s">
        <v>20</v>
      </c>
      <c r="M1607" t="s">
        <v>27</v>
      </c>
      <c r="R1607" cm="1">
        <f t="array" ref="R1607">SUMPRODUCT(--('1850 Not Stated Clean'!A1607:Q1607 &lt;&gt; '1850 Not Stated Raw'!A1607:Q1607))</f>
        <v>0</v>
      </c>
    </row>
    <row r="1608" spans="1:18">
      <c r="A1608">
        <v>11</v>
      </c>
      <c r="B1608">
        <v>271</v>
      </c>
      <c r="C1608">
        <v>291</v>
      </c>
      <c r="D1608" t="s">
        <v>166</v>
      </c>
      <c r="E1608" t="s">
        <v>1025</v>
      </c>
      <c r="F1608">
        <v>11</v>
      </c>
      <c r="G1608">
        <v>1839</v>
      </c>
      <c r="H1608" t="s">
        <v>24</v>
      </c>
      <c r="I1608" t="s">
        <v>20</v>
      </c>
      <c r="M1608" t="s">
        <v>27</v>
      </c>
      <c r="R1608" cm="1">
        <f t="array" ref="R1608">SUMPRODUCT(--('1850 Not Stated Clean'!A1608:Q1608 &lt;&gt; '1850 Not Stated Raw'!A1608:Q1608))</f>
        <v>0</v>
      </c>
    </row>
    <row r="1609" spans="1:18">
      <c r="A1609">
        <v>12</v>
      </c>
      <c r="B1609">
        <v>271</v>
      </c>
      <c r="C1609">
        <v>291</v>
      </c>
      <c r="D1609" t="s">
        <v>100</v>
      </c>
      <c r="E1609" t="s">
        <v>1025</v>
      </c>
      <c r="F1609">
        <v>9</v>
      </c>
      <c r="G1609">
        <v>1841</v>
      </c>
      <c r="H1609" t="s">
        <v>19</v>
      </c>
      <c r="I1609" t="s">
        <v>20</v>
      </c>
      <c r="M1609" t="s">
        <v>27</v>
      </c>
      <c r="R1609" cm="1">
        <f t="array" ref="R1609">SUMPRODUCT(--('1850 Not Stated Clean'!A1609:Q1609 &lt;&gt; '1850 Not Stated Raw'!A1609:Q1609))</f>
        <v>0</v>
      </c>
    </row>
    <row r="1610" spans="1:18">
      <c r="A1610">
        <v>13</v>
      </c>
      <c r="B1610">
        <v>271</v>
      </c>
      <c r="C1610">
        <v>291</v>
      </c>
      <c r="D1610" t="s">
        <v>1026</v>
      </c>
      <c r="E1610" t="s">
        <v>1025</v>
      </c>
      <c r="F1610">
        <v>6</v>
      </c>
      <c r="G1610">
        <v>1844</v>
      </c>
      <c r="H1610" t="s">
        <v>19</v>
      </c>
      <c r="I1610" t="s">
        <v>20</v>
      </c>
      <c r="M1610" t="s">
        <v>27</v>
      </c>
      <c r="R1610" cm="1">
        <f t="array" ref="R1610">SUMPRODUCT(--('1850 Not Stated Clean'!A1610:Q1610 &lt;&gt; '1850 Not Stated Raw'!A1610:Q1610))</f>
        <v>0</v>
      </c>
    </row>
    <row r="1611" spans="1:18">
      <c r="A1611">
        <v>14</v>
      </c>
      <c r="B1611">
        <v>272</v>
      </c>
      <c r="C1611">
        <v>292</v>
      </c>
      <c r="D1611" t="s">
        <v>1027</v>
      </c>
      <c r="E1611" t="s">
        <v>1028</v>
      </c>
      <c r="F1611">
        <v>40</v>
      </c>
      <c r="G1611">
        <v>1810</v>
      </c>
      <c r="H1611" t="s">
        <v>19</v>
      </c>
      <c r="I1611" t="s">
        <v>20</v>
      </c>
      <c r="J1611" t="s">
        <v>1369</v>
      </c>
      <c r="K1611" t="s">
        <v>1370</v>
      </c>
      <c r="L1611">
        <v>400</v>
      </c>
      <c r="M1611" t="s">
        <v>41</v>
      </c>
      <c r="P1611" t="s">
        <v>57</v>
      </c>
      <c r="R1611" cm="1">
        <f t="array" ref="R1611">SUMPRODUCT(--('1850 Not Stated Clean'!A1611:Q1611 &lt;&gt; '1850 Not Stated Raw'!A1611:Q1611))</f>
        <v>2</v>
      </c>
    </row>
    <row r="1612" spans="1:18">
      <c r="A1612">
        <v>15</v>
      </c>
      <c r="B1612">
        <v>272</v>
      </c>
      <c r="C1612">
        <v>292</v>
      </c>
      <c r="D1612" t="s">
        <v>479</v>
      </c>
      <c r="E1612" t="s">
        <v>1028</v>
      </c>
      <c r="F1612">
        <v>32</v>
      </c>
      <c r="G1612">
        <v>1818</v>
      </c>
      <c r="H1612" t="s">
        <v>24</v>
      </c>
      <c r="I1612" t="s">
        <v>20</v>
      </c>
      <c r="M1612" t="s">
        <v>52</v>
      </c>
      <c r="P1612" t="s">
        <v>57</v>
      </c>
      <c r="R1612" cm="1">
        <f t="array" ref="R1612">SUMPRODUCT(--('1850 Not Stated Clean'!A1612:Q1612 &lt;&gt; '1850 Not Stated Raw'!A1612:Q1612))</f>
        <v>0</v>
      </c>
    </row>
    <row r="1613" spans="1:18">
      <c r="A1613">
        <v>16</v>
      </c>
      <c r="B1613">
        <v>272</v>
      </c>
      <c r="C1613">
        <v>292</v>
      </c>
      <c r="D1613" t="s">
        <v>1029</v>
      </c>
      <c r="E1613" t="s">
        <v>1028</v>
      </c>
      <c r="F1613">
        <v>15</v>
      </c>
      <c r="G1613">
        <v>1835</v>
      </c>
      <c r="H1613" t="s">
        <v>19</v>
      </c>
      <c r="I1613" t="s">
        <v>20</v>
      </c>
      <c r="J1613" t="s">
        <v>89</v>
      </c>
      <c r="K1613" t="s">
        <v>33</v>
      </c>
      <c r="M1613" t="s">
        <v>27</v>
      </c>
      <c r="R1613" cm="1">
        <f t="array" ref="R1613">SUMPRODUCT(--('1850 Not Stated Clean'!A1613:Q1613 &lt;&gt; '1850 Not Stated Raw'!A1613:Q1613))</f>
        <v>0</v>
      </c>
    </row>
    <row r="1614" spans="1:18">
      <c r="A1614">
        <v>17</v>
      </c>
      <c r="B1614">
        <v>272</v>
      </c>
      <c r="C1614">
        <v>292</v>
      </c>
      <c r="D1614" t="s">
        <v>23</v>
      </c>
      <c r="E1614" t="s">
        <v>1028</v>
      </c>
      <c r="F1614">
        <v>12</v>
      </c>
      <c r="G1614">
        <v>1838</v>
      </c>
      <c r="H1614" t="s">
        <v>24</v>
      </c>
      <c r="I1614" t="s">
        <v>20</v>
      </c>
      <c r="M1614" t="s">
        <v>155</v>
      </c>
      <c r="R1614" cm="1">
        <f t="array" ref="R1614">SUMPRODUCT(--('1850 Not Stated Clean'!A1614:Q1614 &lt;&gt; '1850 Not Stated Raw'!A1614:Q1614))</f>
        <v>0</v>
      </c>
    </row>
    <row r="1615" spans="1:18">
      <c r="A1615">
        <v>18</v>
      </c>
      <c r="B1615">
        <v>272</v>
      </c>
      <c r="C1615">
        <v>292</v>
      </c>
      <c r="D1615" t="s">
        <v>476</v>
      </c>
      <c r="E1615" t="s">
        <v>1028</v>
      </c>
      <c r="F1615">
        <v>9</v>
      </c>
      <c r="G1615">
        <v>1841</v>
      </c>
      <c r="H1615" t="s">
        <v>19</v>
      </c>
      <c r="I1615" t="s">
        <v>20</v>
      </c>
      <c r="M1615" t="s">
        <v>155</v>
      </c>
      <c r="R1615" cm="1">
        <f t="array" ref="R1615">SUMPRODUCT(--('1850 Not Stated Clean'!A1615:Q1615 &lt;&gt; '1850 Not Stated Raw'!A1615:Q1615))</f>
        <v>0</v>
      </c>
    </row>
    <row r="1616" spans="1:18">
      <c r="A1616">
        <v>19</v>
      </c>
      <c r="B1616">
        <v>272</v>
      </c>
      <c r="C1616">
        <v>292</v>
      </c>
      <c r="D1616" t="s">
        <v>1371</v>
      </c>
      <c r="E1616" t="s">
        <v>1028</v>
      </c>
      <c r="F1616">
        <v>4</v>
      </c>
      <c r="G1616">
        <v>1846</v>
      </c>
      <c r="H1616" t="s">
        <v>19</v>
      </c>
      <c r="I1616" t="s">
        <v>20</v>
      </c>
      <c r="M1616" t="s">
        <v>27</v>
      </c>
      <c r="R1616" cm="1">
        <f t="array" ref="R1616">SUMPRODUCT(--('1850 Not Stated Clean'!A1616:Q1616 &lt;&gt; '1850 Not Stated Raw'!A1616:Q1616))</f>
        <v>1</v>
      </c>
    </row>
    <row r="1617" spans="1:18">
      <c r="A1617">
        <v>20</v>
      </c>
      <c r="B1617">
        <v>272</v>
      </c>
      <c r="C1617">
        <v>292</v>
      </c>
      <c r="D1617" t="s">
        <v>859</v>
      </c>
      <c r="E1617" t="s">
        <v>1028</v>
      </c>
      <c r="F1617">
        <v>1</v>
      </c>
      <c r="G1617">
        <v>1849</v>
      </c>
      <c r="H1617" t="s">
        <v>19</v>
      </c>
      <c r="I1617" t="s">
        <v>20</v>
      </c>
      <c r="M1617" t="s">
        <v>27</v>
      </c>
      <c r="R1617" cm="1">
        <f t="array" ref="R1617">SUMPRODUCT(--('1850 Not Stated Clean'!A1617:Q1617 &lt;&gt; '1850 Not Stated Raw'!A1617:Q1617))</f>
        <v>0</v>
      </c>
    </row>
    <row r="1618" spans="1:18">
      <c r="A1618">
        <v>21</v>
      </c>
      <c r="B1618">
        <v>272</v>
      </c>
      <c r="C1618">
        <v>292</v>
      </c>
      <c r="D1618" t="s">
        <v>88</v>
      </c>
      <c r="E1618" t="s">
        <v>1031</v>
      </c>
      <c r="F1618">
        <v>10</v>
      </c>
      <c r="G1618">
        <v>1834</v>
      </c>
      <c r="H1618" t="s">
        <v>19</v>
      </c>
      <c r="I1618" t="s">
        <v>20</v>
      </c>
      <c r="M1618" t="s">
        <v>27</v>
      </c>
      <c r="R1618" cm="1">
        <f t="array" ref="R1618">SUMPRODUCT(--('1850 Not Stated Clean'!A1618:Q1618 &lt;&gt; '1850 Not Stated Raw'!A1618:Q1618))</f>
        <v>0</v>
      </c>
    </row>
    <row r="1619" spans="1:18">
      <c r="A1619">
        <v>22</v>
      </c>
      <c r="B1619">
        <v>273</v>
      </c>
      <c r="C1619">
        <v>293</v>
      </c>
      <c r="D1619" t="s">
        <v>170</v>
      </c>
      <c r="E1619" t="s">
        <v>1032</v>
      </c>
      <c r="F1619">
        <v>63</v>
      </c>
      <c r="G1619">
        <v>1787</v>
      </c>
      <c r="H1619" t="s">
        <v>19</v>
      </c>
      <c r="I1619" t="s">
        <v>20</v>
      </c>
      <c r="J1619" t="s">
        <v>32</v>
      </c>
      <c r="K1619" t="s">
        <v>33</v>
      </c>
      <c r="L1619">
        <v>3100</v>
      </c>
      <c r="M1619" t="s">
        <v>79</v>
      </c>
      <c r="R1619" cm="1">
        <f t="array" ref="R1619">SUMPRODUCT(--('1850 Not Stated Clean'!A1619:Q1619 &lt;&gt; '1850 Not Stated Raw'!A1619:Q1619))</f>
        <v>0</v>
      </c>
    </row>
    <row r="1620" spans="1:18">
      <c r="A1620">
        <v>23</v>
      </c>
      <c r="B1620">
        <v>273</v>
      </c>
      <c r="C1620">
        <v>293</v>
      </c>
      <c r="D1620" t="s">
        <v>657</v>
      </c>
      <c r="E1620" t="s">
        <v>1032</v>
      </c>
      <c r="F1620">
        <v>22</v>
      </c>
      <c r="G1620">
        <v>1828</v>
      </c>
      <c r="H1620" t="s">
        <v>24</v>
      </c>
      <c r="I1620" t="s">
        <v>20</v>
      </c>
      <c r="M1620" t="s">
        <v>126</v>
      </c>
      <c r="R1620" cm="1">
        <f t="array" ref="R1620">SUMPRODUCT(--('1850 Not Stated Clean'!A1620:Q1620 &lt;&gt; '1850 Not Stated Raw'!A1620:Q1620))</f>
        <v>0</v>
      </c>
    </row>
    <row r="1621" spans="1:18">
      <c r="A1621">
        <v>24</v>
      </c>
      <c r="B1621">
        <v>273</v>
      </c>
      <c r="C1621">
        <v>293</v>
      </c>
      <c r="D1621" t="s">
        <v>1033</v>
      </c>
      <c r="E1621" t="s">
        <v>1032</v>
      </c>
      <c r="F1621">
        <v>21</v>
      </c>
      <c r="G1621">
        <v>1829</v>
      </c>
      <c r="H1621" t="s">
        <v>19</v>
      </c>
      <c r="I1621" t="s">
        <v>20</v>
      </c>
      <c r="J1621" t="s">
        <v>89</v>
      </c>
      <c r="K1621" t="s">
        <v>33</v>
      </c>
      <c r="M1621" t="s">
        <v>126</v>
      </c>
      <c r="R1621" cm="1">
        <f t="array" ref="R1621">SUMPRODUCT(--('1850 Not Stated Clean'!A1621:Q1621 &lt;&gt; '1850 Not Stated Raw'!A1621:Q1621))</f>
        <v>0</v>
      </c>
    </row>
    <row r="1622" spans="1:18">
      <c r="A1622">
        <v>25</v>
      </c>
      <c r="B1622">
        <v>273</v>
      </c>
      <c r="C1622">
        <v>293</v>
      </c>
      <c r="D1622" t="s">
        <v>1034</v>
      </c>
      <c r="E1622" t="s">
        <v>1032</v>
      </c>
      <c r="F1622">
        <v>19</v>
      </c>
      <c r="G1622">
        <v>1831</v>
      </c>
      <c r="H1622" t="s">
        <v>19</v>
      </c>
      <c r="I1622" t="s">
        <v>20</v>
      </c>
      <c r="J1622" t="s">
        <v>89</v>
      </c>
      <c r="K1622" t="s">
        <v>33</v>
      </c>
      <c r="M1622" t="s">
        <v>126</v>
      </c>
      <c r="R1622" cm="1">
        <f t="array" ref="R1622">SUMPRODUCT(--('1850 Not Stated Clean'!A1622:Q1622 &lt;&gt; '1850 Not Stated Raw'!A1622:Q1622))</f>
        <v>0</v>
      </c>
    </row>
    <row r="1623" spans="1:18">
      <c r="A1623">
        <v>26</v>
      </c>
      <c r="B1623">
        <v>274</v>
      </c>
      <c r="C1623">
        <v>294</v>
      </c>
      <c r="D1623" t="s">
        <v>180</v>
      </c>
      <c r="E1623" t="s">
        <v>1035</v>
      </c>
      <c r="F1623">
        <v>49</v>
      </c>
      <c r="G1623">
        <v>1801</v>
      </c>
      <c r="H1623" t="s">
        <v>19</v>
      </c>
      <c r="I1623" t="s">
        <v>20</v>
      </c>
      <c r="J1623" t="s">
        <v>32</v>
      </c>
      <c r="K1623" t="s">
        <v>33</v>
      </c>
      <c r="L1623">
        <v>21613</v>
      </c>
      <c r="M1623" t="s">
        <v>34</v>
      </c>
      <c r="R1623" cm="1">
        <f t="array" ref="R1623">SUMPRODUCT(--('1850 Not Stated Clean'!A1623:Q1623 &lt;&gt; '1850 Not Stated Raw'!A1623:Q1623))</f>
        <v>0</v>
      </c>
    </row>
    <row r="1624" spans="1:18">
      <c r="A1624">
        <v>27</v>
      </c>
      <c r="B1624">
        <v>274</v>
      </c>
      <c r="C1624">
        <v>294</v>
      </c>
      <c r="D1624" t="s">
        <v>1036</v>
      </c>
      <c r="E1624" t="s">
        <v>1035</v>
      </c>
      <c r="F1624">
        <v>46</v>
      </c>
      <c r="G1624">
        <v>1804</v>
      </c>
      <c r="H1624" t="s">
        <v>24</v>
      </c>
      <c r="I1624" t="s">
        <v>20</v>
      </c>
      <c r="M1624" t="s">
        <v>41</v>
      </c>
      <c r="R1624" cm="1">
        <f t="array" ref="R1624">SUMPRODUCT(--('1850 Not Stated Clean'!A1624:Q1624 &lt;&gt; '1850 Not Stated Raw'!A1624:Q1624))</f>
        <v>0</v>
      </c>
    </row>
    <row r="1625" spans="1:18">
      <c r="A1625">
        <v>28</v>
      </c>
      <c r="B1625">
        <v>274</v>
      </c>
      <c r="C1625">
        <v>294</v>
      </c>
      <c r="D1625" t="s">
        <v>100</v>
      </c>
      <c r="E1625" t="s">
        <v>1035</v>
      </c>
      <c r="F1625">
        <v>21</v>
      </c>
      <c r="G1625">
        <v>1829</v>
      </c>
      <c r="H1625" t="s">
        <v>19</v>
      </c>
      <c r="I1625" t="s">
        <v>20</v>
      </c>
      <c r="M1625" t="s">
        <v>38</v>
      </c>
      <c r="O1625" t="s">
        <v>57</v>
      </c>
      <c r="R1625" cm="1">
        <f t="array" ref="R1625">SUMPRODUCT(--('1850 Not Stated Clean'!A1625:Q1625 &lt;&gt; '1850 Not Stated Raw'!A1625:Q1625))</f>
        <v>0</v>
      </c>
    </row>
    <row r="1626" spans="1:18">
      <c r="A1626">
        <v>29</v>
      </c>
      <c r="B1626">
        <v>274</v>
      </c>
      <c r="C1626">
        <v>294</v>
      </c>
      <c r="D1626" t="s">
        <v>238</v>
      </c>
      <c r="E1626" t="s">
        <v>1035</v>
      </c>
      <c r="F1626">
        <v>19</v>
      </c>
      <c r="G1626">
        <v>1831</v>
      </c>
      <c r="H1626" t="s">
        <v>19</v>
      </c>
      <c r="I1626" t="s">
        <v>20</v>
      </c>
      <c r="M1626" t="s">
        <v>38</v>
      </c>
      <c r="O1626" t="s">
        <v>57</v>
      </c>
      <c r="R1626" cm="1">
        <f t="array" ref="R1626">SUMPRODUCT(--('1850 Not Stated Clean'!A1626:Q1626 &lt;&gt; '1850 Not Stated Raw'!A1626:Q1626))</f>
        <v>0</v>
      </c>
    </row>
    <row r="1627" spans="1:18">
      <c r="A1627">
        <v>30</v>
      </c>
      <c r="B1627">
        <v>274</v>
      </c>
      <c r="C1627">
        <v>294</v>
      </c>
      <c r="D1627" t="s">
        <v>180</v>
      </c>
      <c r="E1627" t="s">
        <v>1035</v>
      </c>
      <c r="F1627">
        <v>17</v>
      </c>
      <c r="G1627">
        <v>1833</v>
      </c>
      <c r="H1627" t="s">
        <v>19</v>
      </c>
      <c r="I1627" t="s">
        <v>20</v>
      </c>
      <c r="M1627" t="s">
        <v>38</v>
      </c>
      <c r="O1627" t="s">
        <v>57</v>
      </c>
      <c r="R1627" cm="1">
        <f t="array" ref="R1627">SUMPRODUCT(--('1850 Not Stated Clean'!A1627:Q1627 &lt;&gt; '1850 Not Stated Raw'!A1627:Q1627))</f>
        <v>0</v>
      </c>
    </row>
    <row r="1628" spans="1:18">
      <c r="A1628">
        <v>31</v>
      </c>
      <c r="B1628">
        <v>274</v>
      </c>
      <c r="C1628">
        <v>294</v>
      </c>
      <c r="D1628" t="s">
        <v>1037</v>
      </c>
      <c r="E1628" t="s">
        <v>1035</v>
      </c>
      <c r="F1628">
        <v>15</v>
      </c>
      <c r="G1628">
        <v>1835</v>
      </c>
      <c r="H1628" t="s">
        <v>19</v>
      </c>
      <c r="I1628" t="s">
        <v>20</v>
      </c>
      <c r="M1628" t="s">
        <v>38</v>
      </c>
      <c r="O1628" t="s">
        <v>57</v>
      </c>
      <c r="R1628" cm="1">
        <f t="array" ref="R1628">SUMPRODUCT(--('1850 Not Stated Clean'!A1628:Q1628 &lt;&gt; '1850 Not Stated Raw'!A1628:Q1628))</f>
        <v>0</v>
      </c>
    </row>
    <row r="1629" spans="1:18">
      <c r="A1629">
        <v>32</v>
      </c>
      <c r="B1629">
        <v>274</v>
      </c>
      <c r="C1629">
        <v>294</v>
      </c>
      <c r="D1629" t="s">
        <v>657</v>
      </c>
      <c r="E1629" t="s">
        <v>1035</v>
      </c>
      <c r="F1629">
        <v>13</v>
      </c>
      <c r="G1629">
        <v>1837</v>
      </c>
      <c r="H1629" t="s">
        <v>24</v>
      </c>
      <c r="I1629" t="s">
        <v>20</v>
      </c>
      <c r="M1629" t="s">
        <v>38</v>
      </c>
      <c r="O1629" t="s">
        <v>57</v>
      </c>
      <c r="R1629" cm="1">
        <f t="array" ref="R1629">SUMPRODUCT(--('1850 Not Stated Clean'!A1629:Q1629 &lt;&gt; '1850 Not Stated Raw'!A1629:Q1629))</f>
        <v>0</v>
      </c>
    </row>
    <row r="1630" spans="1:18">
      <c r="A1630">
        <v>33</v>
      </c>
      <c r="B1630">
        <v>274</v>
      </c>
      <c r="C1630">
        <v>294</v>
      </c>
      <c r="D1630" t="s">
        <v>166</v>
      </c>
      <c r="E1630" t="s">
        <v>1038</v>
      </c>
      <c r="F1630">
        <v>14</v>
      </c>
      <c r="G1630">
        <v>1836</v>
      </c>
      <c r="H1630" t="s">
        <v>24</v>
      </c>
      <c r="I1630" t="s">
        <v>20</v>
      </c>
      <c r="M1630" t="s">
        <v>38</v>
      </c>
      <c r="O1630" t="s">
        <v>57</v>
      </c>
      <c r="R1630" cm="1">
        <f t="array" ref="R1630">SUMPRODUCT(--('1850 Not Stated Clean'!A1630:Q1630 &lt;&gt; '1850 Not Stated Raw'!A1630:Q1630))</f>
        <v>0</v>
      </c>
    </row>
    <row r="1631" spans="1:18">
      <c r="A1631">
        <v>34</v>
      </c>
      <c r="B1631">
        <v>275</v>
      </c>
      <c r="C1631">
        <v>295</v>
      </c>
      <c r="D1631" t="s">
        <v>1039</v>
      </c>
      <c r="E1631" t="s">
        <v>1040</v>
      </c>
      <c r="F1631">
        <v>27</v>
      </c>
      <c r="G1631">
        <v>1823</v>
      </c>
      <c r="H1631" t="s">
        <v>19</v>
      </c>
      <c r="I1631" t="s">
        <v>20</v>
      </c>
      <c r="J1631" t="s">
        <v>32</v>
      </c>
      <c r="K1631" t="s">
        <v>33</v>
      </c>
      <c r="L1631">
        <v>1750</v>
      </c>
      <c r="M1631" t="s">
        <v>79</v>
      </c>
      <c r="R1631" cm="1">
        <f t="array" ref="R1631">SUMPRODUCT(--('1850 Not Stated Clean'!A1631:Q1631 &lt;&gt; '1850 Not Stated Raw'!A1631:Q1631))</f>
        <v>0</v>
      </c>
    </row>
    <row r="1632" spans="1:18">
      <c r="A1632">
        <v>35</v>
      </c>
      <c r="B1632">
        <v>275</v>
      </c>
      <c r="C1632">
        <v>295</v>
      </c>
      <c r="D1632" t="s">
        <v>1041</v>
      </c>
      <c r="E1632" t="s">
        <v>1040</v>
      </c>
      <c r="F1632">
        <v>3</v>
      </c>
      <c r="G1632">
        <v>1847</v>
      </c>
      <c r="H1632" t="s">
        <v>19</v>
      </c>
      <c r="I1632" t="s">
        <v>20</v>
      </c>
      <c r="M1632" t="s">
        <v>27</v>
      </c>
      <c r="R1632" cm="1">
        <f t="array" ref="R1632">SUMPRODUCT(--('1850 Not Stated Clean'!A1632:Q1632 &lt;&gt; '1850 Not Stated Raw'!A1632:Q1632))</f>
        <v>0</v>
      </c>
    </row>
    <row r="1633" spans="1:18">
      <c r="A1633">
        <v>36</v>
      </c>
      <c r="B1633">
        <v>275</v>
      </c>
      <c r="C1633">
        <v>295</v>
      </c>
      <c r="D1633" t="s">
        <v>270</v>
      </c>
      <c r="E1633" t="s">
        <v>1040</v>
      </c>
      <c r="F1633">
        <v>1</v>
      </c>
      <c r="G1633">
        <v>1849</v>
      </c>
      <c r="H1633" t="s">
        <v>24</v>
      </c>
      <c r="I1633" t="s">
        <v>20</v>
      </c>
      <c r="M1633" t="s">
        <v>27</v>
      </c>
      <c r="R1633" cm="1">
        <f t="array" ref="R1633">SUMPRODUCT(--('1850 Not Stated Clean'!A1633:Q1633 &lt;&gt; '1850 Not Stated Raw'!A1633:Q1633))</f>
        <v>0</v>
      </c>
    </row>
    <row r="1634" spans="1:18">
      <c r="A1634">
        <v>37</v>
      </c>
      <c r="B1634">
        <v>276</v>
      </c>
      <c r="C1634">
        <v>296</v>
      </c>
      <c r="D1634" t="s">
        <v>323</v>
      </c>
      <c r="E1634" t="s">
        <v>1042</v>
      </c>
      <c r="F1634">
        <v>39</v>
      </c>
      <c r="G1634">
        <v>1811</v>
      </c>
      <c r="H1634" t="s">
        <v>19</v>
      </c>
      <c r="I1634" t="s">
        <v>20</v>
      </c>
      <c r="J1634" t="s">
        <v>32</v>
      </c>
      <c r="K1634" t="s">
        <v>33</v>
      </c>
      <c r="L1634">
        <v>3160</v>
      </c>
      <c r="M1634" t="s">
        <v>41</v>
      </c>
      <c r="R1634" cm="1">
        <f t="array" ref="R1634">SUMPRODUCT(--('1850 Not Stated Clean'!A1634:Q1634 &lt;&gt; '1850 Not Stated Raw'!A1634:Q1634))</f>
        <v>0</v>
      </c>
    </row>
    <row r="1635" spans="1:18">
      <c r="A1635">
        <v>38</v>
      </c>
      <c r="B1635">
        <v>276</v>
      </c>
      <c r="C1635">
        <v>296</v>
      </c>
      <c r="D1635" t="s">
        <v>748</v>
      </c>
      <c r="E1635" t="s">
        <v>1042</v>
      </c>
      <c r="F1635">
        <v>21</v>
      </c>
      <c r="G1635">
        <v>1829</v>
      </c>
      <c r="H1635" t="s">
        <v>24</v>
      </c>
      <c r="I1635" t="s">
        <v>20</v>
      </c>
      <c r="M1635" t="s">
        <v>25</v>
      </c>
      <c r="R1635" cm="1">
        <f t="array" ref="R1635">SUMPRODUCT(--('1850 Not Stated Clean'!A1635:Q1635 &lt;&gt; '1850 Not Stated Raw'!A1635:Q1635))</f>
        <v>0</v>
      </c>
    </row>
    <row r="1636" spans="1:18">
      <c r="A1636">
        <v>39</v>
      </c>
      <c r="B1636">
        <v>276</v>
      </c>
      <c r="C1636">
        <v>296</v>
      </c>
      <c r="D1636" t="s">
        <v>1043</v>
      </c>
      <c r="E1636" t="s">
        <v>1042</v>
      </c>
      <c r="F1636">
        <v>1</v>
      </c>
      <c r="G1636">
        <v>1849</v>
      </c>
      <c r="H1636" t="s">
        <v>19</v>
      </c>
      <c r="I1636" t="s">
        <v>20</v>
      </c>
      <c r="M1636" t="s">
        <v>27</v>
      </c>
      <c r="R1636" cm="1">
        <f t="array" ref="R1636">SUMPRODUCT(--('1850 Not Stated Clean'!A1636:Q1636 &lt;&gt; '1850 Not Stated Raw'!A1636:Q1636))</f>
        <v>0</v>
      </c>
    </row>
    <row r="1637" spans="1:18">
      <c r="A1637">
        <v>40</v>
      </c>
      <c r="B1637">
        <v>276</v>
      </c>
      <c r="C1637">
        <v>296</v>
      </c>
      <c r="D1637" t="s">
        <v>111</v>
      </c>
      <c r="E1637" t="s">
        <v>1044</v>
      </c>
      <c r="F1637">
        <v>3</v>
      </c>
      <c r="G1637">
        <v>1847</v>
      </c>
      <c r="H1637" t="s">
        <v>19</v>
      </c>
      <c r="I1637" t="s">
        <v>20</v>
      </c>
      <c r="M1637" t="s">
        <v>27</v>
      </c>
      <c r="R1637" cm="1">
        <f t="array" ref="R1637">SUMPRODUCT(--('1850 Not Stated Clean'!A1637:Q1637 &lt;&gt; '1850 Not Stated Raw'!A1637:Q1637))</f>
        <v>0</v>
      </c>
    </row>
    <row r="1638" spans="1:18">
      <c r="A1638">
        <v>41</v>
      </c>
      <c r="B1638">
        <v>277</v>
      </c>
      <c r="C1638">
        <v>297</v>
      </c>
      <c r="D1638" t="s">
        <v>1372</v>
      </c>
      <c r="E1638" t="s">
        <v>1045</v>
      </c>
      <c r="F1638">
        <v>29</v>
      </c>
      <c r="G1638">
        <v>1821</v>
      </c>
      <c r="H1638" t="s">
        <v>19</v>
      </c>
      <c r="I1638" t="s">
        <v>20</v>
      </c>
      <c r="J1638" t="s">
        <v>32</v>
      </c>
      <c r="K1638" t="s">
        <v>33</v>
      </c>
      <c r="L1638">
        <v>2650</v>
      </c>
      <c r="M1638" t="s">
        <v>79</v>
      </c>
      <c r="R1638" cm="1">
        <f t="array" ref="R1638">SUMPRODUCT(--('1850 Not Stated Clean'!A1638:Q1638 &lt;&gt; '1850 Not Stated Raw'!A1638:Q1638))</f>
        <v>1</v>
      </c>
    </row>
    <row r="1639" spans="1:18">
      <c r="A1639">
        <v>42</v>
      </c>
      <c r="B1639">
        <v>277</v>
      </c>
      <c r="C1639">
        <v>297</v>
      </c>
      <c r="D1639" t="s">
        <v>556</v>
      </c>
      <c r="E1639" t="s">
        <v>1045</v>
      </c>
      <c r="F1639">
        <v>20</v>
      </c>
      <c r="G1639">
        <v>1830</v>
      </c>
      <c r="H1639" t="s">
        <v>24</v>
      </c>
      <c r="I1639" t="s">
        <v>20</v>
      </c>
      <c r="M1639" t="s">
        <v>79</v>
      </c>
      <c r="R1639" cm="1">
        <f t="array" ref="R1639">SUMPRODUCT(--('1850 Not Stated Clean'!A1639:Q1639 &lt;&gt; '1850 Not Stated Raw'!A1639:Q1639))</f>
        <v>0</v>
      </c>
    </row>
    <row r="1640" spans="1:18">
      <c r="A1640">
        <v>1</v>
      </c>
      <c r="B1640">
        <v>277</v>
      </c>
      <c r="C1640">
        <v>297</v>
      </c>
      <c r="D1640" t="s">
        <v>1046</v>
      </c>
      <c r="E1640" t="s">
        <v>1045</v>
      </c>
      <c r="F1640">
        <v>2</v>
      </c>
      <c r="G1640">
        <v>1848</v>
      </c>
      <c r="H1640" t="s">
        <v>24</v>
      </c>
      <c r="I1640" t="s">
        <v>20</v>
      </c>
      <c r="M1640" t="s">
        <v>79</v>
      </c>
      <c r="R1640" cm="1">
        <f t="array" ref="R1640">SUMPRODUCT(--('1850 Not Stated Clean'!A1640:Q1640 &lt;&gt; '1850 Not Stated Raw'!A1640:Q1640))</f>
        <v>0</v>
      </c>
    </row>
    <row r="1641" spans="1:18">
      <c r="A1641">
        <v>2</v>
      </c>
      <c r="B1641">
        <v>277</v>
      </c>
      <c r="C1641">
        <v>297</v>
      </c>
      <c r="D1641" t="s">
        <v>1047</v>
      </c>
      <c r="E1641" t="s">
        <v>1045</v>
      </c>
      <c r="F1641">
        <v>0</v>
      </c>
      <c r="G1641">
        <v>1850</v>
      </c>
      <c r="H1641" t="s">
        <v>24</v>
      </c>
      <c r="I1641" t="s">
        <v>20</v>
      </c>
      <c r="M1641" t="s">
        <v>27</v>
      </c>
      <c r="R1641" cm="1">
        <f t="array" ref="R1641">SUMPRODUCT(--('1850 Not Stated Clean'!A1641:Q1641 &lt;&gt; '1850 Not Stated Raw'!A1641:Q1641))</f>
        <v>1</v>
      </c>
    </row>
    <row r="1642" spans="1:18">
      <c r="A1642">
        <v>3</v>
      </c>
      <c r="B1642">
        <v>278</v>
      </c>
      <c r="C1642">
        <v>298</v>
      </c>
      <c r="D1642" t="s">
        <v>1048</v>
      </c>
      <c r="E1642" t="s">
        <v>1049</v>
      </c>
      <c r="F1642">
        <v>35</v>
      </c>
      <c r="G1642">
        <v>1815</v>
      </c>
      <c r="H1642" t="s">
        <v>19</v>
      </c>
      <c r="I1642" t="s">
        <v>20</v>
      </c>
      <c r="J1642" t="s">
        <v>32</v>
      </c>
      <c r="K1642" t="s">
        <v>33</v>
      </c>
      <c r="M1642" t="s">
        <v>34</v>
      </c>
      <c r="R1642" cm="1">
        <f t="array" ref="R1642">SUMPRODUCT(--('1850 Not Stated Clean'!A1642:Q1642 &lt;&gt; '1850 Not Stated Raw'!A1642:Q1642))</f>
        <v>0</v>
      </c>
    </row>
    <row r="1643" spans="1:18">
      <c r="A1643">
        <v>4</v>
      </c>
      <c r="B1643">
        <v>278</v>
      </c>
      <c r="C1643">
        <v>298</v>
      </c>
      <c r="D1643" t="s">
        <v>1050</v>
      </c>
      <c r="E1643" t="s">
        <v>1049</v>
      </c>
      <c r="F1643">
        <v>32</v>
      </c>
      <c r="G1643">
        <v>1818</v>
      </c>
      <c r="H1643" t="s">
        <v>24</v>
      </c>
      <c r="I1643" t="s">
        <v>20</v>
      </c>
      <c r="M1643" t="s">
        <v>41</v>
      </c>
      <c r="R1643" cm="1">
        <f t="array" ref="R1643">SUMPRODUCT(--('1850 Not Stated Clean'!A1643:Q1643 &lt;&gt; '1850 Not Stated Raw'!A1643:Q1643))</f>
        <v>0</v>
      </c>
    </row>
    <row r="1644" spans="1:18">
      <c r="A1644">
        <v>5</v>
      </c>
      <c r="B1644">
        <v>278</v>
      </c>
      <c r="C1644">
        <v>298</v>
      </c>
      <c r="D1644" t="s">
        <v>206</v>
      </c>
      <c r="E1644" t="s">
        <v>1049</v>
      </c>
      <c r="F1644">
        <v>7</v>
      </c>
      <c r="G1644">
        <v>1843</v>
      </c>
      <c r="H1644" t="s">
        <v>19</v>
      </c>
      <c r="I1644" t="s">
        <v>20</v>
      </c>
      <c r="M1644" t="s">
        <v>27</v>
      </c>
      <c r="R1644" cm="1">
        <f t="array" ref="R1644">SUMPRODUCT(--('1850 Not Stated Clean'!A1644:Q1644 &lt;&gt; '1850 Not Stated Raw'!A1644:Q1644))</f>
        <v>0</v>
      </c>
    </row>
    <row r="1645" spans="1:18">
      <c r="A1645">
        <v>6</v>
      </c>
      <c r="B1645">
        <v>278</v>
      </c>
      <c r="C1645">
        <v>298</v>
      </c>
      <c r="D1645" t="s">
        <v>748</v>
      </c>
      <c r="E1645" t="s">
        <v>1049</v>
      </c>
      <c r="F1645">
        <v>2</v>
      </c>
      <c r="G1645">
        <v>1848</v>
      </c>
      <c r="H1645" t="s">
        <v>24</v>
      </c>
      <c r="I1645" t="s">
        <v>20</v>
      </c>
      <c r="M1645" t="s">
        <v>27</v>
      </c>
      <c r="R1645" cm="1">
        <f t="array" ref="R1645">SUMPRODUCT(--('1850 Not Stated Clean'!A1645:Q1645 &lt;&gt; '1850 Not Stated Raw'!A1645:Q1645))</f>
        <v>0</v>
      </c>
    </row>
    <row r="1646" spans="1:18">
      <c r="A1646">
        <v>7</v>
      </c>
      <c r="B1646">
        <v>279</v>
      </c>
      <c r="C1646">
        <v>299</v>
      </c>
      <c r="D1646" t="s">
        <v>46</v>
      </c>
      <c r="E1646" t="s">
        <v>1051</v>
      </c>
      <c r="F1646">
        <v>43</v>
      </c>
      <c r="G1646">
        <v>1807</v>
      </c>
      <c r="H1646" t="s">
        <v>19</v>
      </c>
      <c r="I1646" t="s">
        <v>20</v>
      </c>
      <c r="J1646" t="s">
        <v>783</v>
      </c>
      <c r="K1646" t="s">
        <v>33</v>
      </c>
      <c r="L1646">
        <v>1300</v>
      </c>
      <c r="M1646" t="s">
        <v>41</v>
      </c>
      <c r="R1646" cm="1">
        <f t="array" ref="R1646">SUMPRODUCT(--('1850 Not Stated Clean'!A1646:Q1646 &lt;&gt; '1850 Not Stated Raw'!A1646:Q1646))</f>
        <v>1</v>
      </c>
    </row>
    <row r="1647" spans="1:18">
      <c r="A1647">
        <v>8</v>
      </c>
      <c r="B1647">
        <v>279</v>
      </c>
      <c r="C1647">
        <v>299</v>
      </c>
      <c r="D1647" t="s">
        <v>1052</v>
      </c>
      <c r="E1647" t="s">
        <v>1051</v>
      </c>
      <c r="F1647">
        <v>35</v>
      </c>
      <c r="G1647">
        <v>1815</v>
      </c>
      <c r="H1647" t="s">
        <v>24</v>
      </c>
      <c r="I1647" t="s">
        <v>20</v>
      </c>
      <c r="M1647" t="s">
        <v>41</v>
      </c>
      <c r="R1647" cm="1">
        <f t="array" ref="R1647">SUMPRODUCT(--('1850 Not Stated Clean'!A1647:Q1647 &lt;&gt; '1850 Not Stated Raw'!A1647:Q1647))</f>
        <v>0</v>
      </c>
    </row>
    <row r="1648" spans="1:18">
      <c r="A1648">
        <v>9</v>
      </c>
      <c r="B1648">
        <v>279</v>
      </c>
      <c r="C1648">
        <v>299</v>
      </c>
      <c r="D1648" t="s">
        <v>479</v>
      </c>
      <c r="E1648" t="s">
        <v>1051</v>
      </c>
      <c r="F1648">
        <v>11</v>
      </c>
      <c r="G1648">
        <v>1839</v>
      </c>
      <c r="H1648" t="s">
        <v>24</v>
      </c>
      <c r="I1648" t="s">
        <v>20</v>
      </c>
      <c r="M1648" t="s">
        <v>41</v>
      </c>
      <c r="O1648" t="s">
        <v>57</v>
      </c>
      <c r="R1648" cm="1">
        <f t="array" ref="R1648">SUMPRODUCT(--('1850 Not Stated Clean'!A1648:Q1648 &lt;&gt; '1850 Not Stated Raw'!A1648:Q1648))</f>
        <v>0</v>
      </c>
    </row>
    <row r="1649" spans="1:18">
      <c r="A1649">
        <v>10</v>
      </c>
      <c r="B1649">
        <v>279</v>
      </c>
      <c r="C1649">
        <v>299</v>
      </c>
      <c r="D1649" t="s">
        <v>63</v>
      </c>
      <c r="E1649" t="s">
        <v>1051</v>
      </c>
      <c r="F1649">
        <v>9</v>
      </c>
      <c r="G1649">
        <v>1841</v>
      </c>
      <c r="H1649" t="s">
        <v>19</v>
      </c>
      <c r="I1649" t="s">
        <v>20</v>
      </c>
      <c r="M1649" t="s">
        <v>41</v>
      </c>
      <c r="O1649" t="s">
        <v>57</v>
      </c>
      <c r="R1649" cm="1">
        <f t="array" ref="R1649">SUMPRODUCT(--('1850 Not Stated Clean'!A1649:Q1649 &lt;&gt; '1850 Not Stated Raw'!A1649:Q1649))</f>
        <v>0</v>
      </c>
    </row>
    <row r="1650" spans="1:18">
      <c r="A1650">
        <v>11</v>
      </c>
      <c r="B1650">
        <v>279</v>
      </c>
      <c r="C1650">
        <v>299</v>
      </c>
      <c r="D1650" t="s">
        <v>75</v>
      </c>
      <c r="E1650" t="s">
        <v>1051</v>
      </c>
      <c r="F1650">
        <v>8</v>
      </c>
      <c r="G1650">
        <v>1842</v>
      </c>
      <c r="H1650" t="s">
        <v>19</v>
      </c>
      <c r="I1650" t="s">
        <v>20</v>
      </c>
      <c r="M1650" t="s">
        <v>41</v>
      </c>
      <c r="O1650" t="s">
        <v>57</v>
      </c>
      <c r="R1650" cm="1">
        <f t="array" ref="R1650">SUMPRODUCT(--('1850 Not Stated Clean'!A1650:Q1650 &lt;&gt; '1850 Not Stated Raw'!A1650:Q1650))</f>
        <v>0</v>
      </c>
    </row>
    <row r="1651" spans="1:18">
      <c r="A1651">
        <v>12</v>
      </c>
      <c r="B1651">
        <v>279</v>
      </c>
      <c r="C1651">
        <v>299</v>
      </c>
      <c r="D1651" t="s">
        <v>1373</v>
      </c>
      <c r="E1651" t="s">
        <v>1051</v>
      </c>
      <c r="F1651">
        <v>4</v>
      </c>
      <c r="G1651">
        <v>1846</v>
      </c>
      <c r="H1651" t="s">
        <v>19</v>
      </c>
      <c r="I1651" t="s">
        <v>20</v>
      </c>
      <c r="M1651" t="s">
        <v>41</v>
      </c>
      <c r="R1651" cm="1">
        <f t="array" ref="R1651">SUMPRODUCT(--('1850 Not Stated Clean'!A1651:Q1651 &lt;&gt; '1850 Not Stated Raw'!A1651:Q1651))</f>
        <v>1</v>
      </c>
    </row>
    <row r="1652" spans="1:18">
      <c r="A1652">
        <v>13</v>
      </c>
      <c r="B1652">
        <v>279</v>
      </c>
      <c r="C1652">
        <v>299</v>
      </c>
      <c r="D1652" t="s">
        <v>100</v>
      </c>
      <c r="E1652" t="s">
        <v>1051</v>
      </c>
      <c r="F1652">
        <v>1</v>
      </c>
      <c r="G1652">
        <v>1849</v>
      </c>
      <c r="H1652" t="s">
        <v>19</v>
      </c>
      <c r="I1652" t="s">
        <v>20</v>
      </c>
      <c r="M1652" t="s">
        <v>41</v>
      </c>
      <c r="R1652" cm="1">
        <f t="array" ref="R1652">SUMPRODUCT(--('1850 Not Stated Clean'!A1652:Q1652 &lt;&gt; '1850 Not Stated Raw'!A1652:Q1652))</f>
        <v>0</v>
      </c>
    </row>
    <row r="1653" spans="1:18">
      <c r="A1653">
        <v>14</v>
      </c>
      <c r="B1653">
        <v>279</v>
      </c>
      <c r="C1653">
        <v>299</v>
      </c>
      <c r="D1653" t="s">
        <v>1054</v>
      </c>
      <c r="E1653" t="s">
        <v>1055</v>
      </c>
      <c r="F1653">
        <v>37</v>
      </c>
      <c r="G1653">
        <v>1813</v>
      </c>
      <c r="H1653" t="s">
        <v>19</v>
      </c>
      <c r="I1653" t="s">
        <v>20</v>
      </c>
      <c r="J1653" t="s">
        <v>314</v>
      </c>
      <c r="K1653" t="s">
        <v>315</v>
      </c>
      <c r="M1653" t="s">
        <v>34</v>
      </c>
      <c r="R1653" cm="1">
        <f t="array" ref="R1653">SUMPRODUCT(--('1850 Not Stated Clean'!A1653:Q1653 &lt;&gt; '1850 Not Stated Raw'!A1653:Q1653))</f>
        <v>0</v>
      </c>
    </row>
    <row r="1654" spans="1:18">
      <c r="A1654">
        <v>15</v>
      </c>
      <c r="B1654">
        <v>280</v>
      </c>
      <c r="C1654">
        <v>300</v>
      </c>
      <c r="D1654" t="s">
        <v>1056</v>
      </c>
      <c r="E1654" t="s">
        <v>20</v>
      </c>
      <c r="F1654">
        <v>41</v>
      </c>
      <c r="G1654">
        <v>1809</v>
      </c>
      <c r="H1654" t="s">
        <v>19</v>
      </c>
      <c r="I1654" t="s">
        <v>20</v>
      </c>
      <c r="J1654" t="s">
        <v>32</v>
      </c>
      <c r="K1654" t="s">
        <v>33</v>
      </c>
      <c r="L1654">
        <v>10760</v>
      </c>
      <c r="M1654" t="s">
        <v>77</v>
      </c>
      <c r="R1654" cm="1">
        <f t="array" ref="R1654">SUMPRODUCT(--('1850 Not Stated Clean'!A1654:Q1654 &lt;&gt; '1850 Not Stated Raw'!A1654:Q1654))</f>
        <v>0</v>
      </c>
    </row>
    <row r="1655" spans="1:18">
      <c r="A1655">
        <v>16</v>
      </c>
      <c r="B1655">
        <v>280</v>
      </c>
      <c r="C1655">
        <v>300</v>
      </c>
      <c r="D1655" t="s">
        <v>1057</v>
      </c>
      <c r="E1655" t="s">
        <v>20</v>
      </c>
      <c r="F1655">
        <v>34</v>
      </c>
      <c r="G1655">
        <v>1816</v>
      </c>
      <c r="H1655" t="s">
        <v>24</v>
      </c>
      <c r="I1655" t="s">
        <v>20</v>
      </c>
      <c r="M1655" t="s">
        <v>77</v>
      </c>
      <c r="R1655" cm="1">
        <f t="array" ref="R1655">SUMPRODUCT(--('1850 Not Stated Clean'!A1655:Q1655 &lt;&gt; '1850 Not Stated Raw'!A1655:Q1655))</f>
        <v>0</v>
      </c>
    </row>
    <row r="1656" spans="1:18">
      <c r="A1656">
        <v>17</v>
      </c>
      <c r="B1656">
        <v>280</v>
      </c>
      <c r="C1656">
        <v>300</v>
      </c>
      <c r="D1656" t="s">
        <v>1058</v>
      </c>
      <c r="E1656" t="s">
        <v>20</v>
      </c>
      <c r="F1656">
        <v>15</v>
      </c>
      <c r="G1656">
        <v>1835</v>
      </c>
      <c r="H1656" t="s">
        <v>24</v>
      </c>
      <c r="I1656" t="s">
        <v>20</v>
      </c>
      <c r="M1656" t="s">
        <v>77</v>
      </c>
      <c r="O1656" t="s">
        <v>57</v>
      </c>
      <c r="R1656" cm="1">
        <f t="array" ref="R1656">SUMPRODUCT(--('1850 Not Stated Clean'!A1656:Q1656 &lt;&gt; '1850 Not Stated Raw'!A1656:Q1656))</f>
        <v>0</v>
      </c>
    </row>
    <row r="1657" spans="1:18">
      <c r="A1657">
        <v>18</v>
      </c>
      <c r="B1657">
        <v>280</v>
      </c>
      <c r="C1657">
        <v>300</v>
      </c>
      <c r="D1657" t="s">
        <v>1059</v>
      </c>
      <c r="E1657" t="s">
        <v>20</v>
      </c>
      <c r="F1657">
        <v>12</v>
      </c>
      <c r="G1657">
        <v>1838</v>
      </c>
      <c r="H1657" t="s">
        <v>24</v>
      </c>
      <c r="I1657" t="s">
        <v>20</v>
      </c>
      <c r="M1657" t="s">
        <v>27</v>
      </c>
      <c r="O1657" t="s">
        <v>57</v>
      </c>
      <c r="R1657" cm="1">
        <f t="array" ref="R1657">SUMPRODUCT(--('1850 Not Stated Clean'!A1657:Q1657 &lt;&gt; '1850 Not Stated Raw'!A1657:Q1657))</f>
        <v>0</v>
      </c>
    </row>
    <row r="1658" spans="1:18">
      <c r="A1658">
        <v>19</v>
      </c>
      <c r="B1658">
        <v>280</v>
      </c>
      <c r="C1658">
        <v>300</v>
      </c>
      <c r="D1658" t="s">
        <v>77</v>
      </c>
      <c r="E1658" t="s">
        <v>20</v>
      </c>
      <c r="F1658">
        <v>8</v>
      </c>
      <c r="G1658">
        <v>1842</v>
      </c>
      <c r="H1658" t="s">
        <v>24</v>
      </c>
      <c r="I1658" t="s">
        <v>20</v>
      </c>
      <c r="M1658" t="s">
        <v>27</v>
      </c>
      <c r="O1658" t="s">
        <v>57</v>
      </c>
      <c r="R1658" cm="1">
        <f t="array" ref="R1658">SUMPRODUCT(--('1850 Not Stated Clean'!A1658:Q1658 &lt;&gt; '1850 Not Stated Raw'!A1658:Q1658))</f>
        <v>0</v>
      </c>
    </row>
    <row r="1659" spans="1:18">
      <c r="A1659">
        <v>20</v>
      </c>
      <c r="B1659">
        <v>280</v>
      </c>
      <c r="C1659">
        <v>300</v>
      </c>
      <c r="D1659" t="s">
        <v>23</v>
      </c>
      <c r="E1659" t="s">
        <v>20</v>
      </c>
      <c r="F1659">
        <v>5</v>
      </c>
      <c r="G1659">
        <v>1845</v>
      </c>
      <c r="H1659" t="s">
        <v>24</v>
      </c>
      <c r="I1659" t="s">
        <v>20</v>
      </c>
      <c r="M1659" t="s">
        <v>27</v>
      </c>
      <c r="R1659" cm="1">
        <f t="array" ref="R1659">SUMPRODUCT(--('1850 Not Stated Clean'!A1659:Q1659 &lt;&gt; '1850 Not Stated Raw'!A1659:Q1659))</f>
        <v>0</v>
      </c>
    </row>
    <row r="1660" spans="1:18">
      <c r="A1660">
        <v>21</v>
      </c>
      <c r="B1660">
        <v>280</v>
      </c>
      <c r="C1660">
        <v>300</v>
      </c>
      <c r="D1660" t="s">
        <v>1060</v>
      </c>
      <c r="E1660" t="s">
        <v>20</v>
      </c>
      <c r="F1660">
        <v>2</v>
      </c>
      <c r="G1660">
        <v>1848</v>
      </c>
      <c r="H1660" t="s">
        <v>24</v>
      </c>
      <c r="I1660" t="s">
        <v>20</v>
      </c>
      <c r="M1660" t="s">
        <v>27</v>
      </c>
      <c r="R1660" cm="1">
        <f t="array" ref="R1660">SUMPRODUCT(--('1850 Not Stated Clean'!A1660:Q1660 &lt;&gt; '1850 Not Stated Raw'!A1660:Q1660))</f>
        <v>0</v>
      </c>
    </row>
    <row r="1661" spans="1:18">
      <c r="A1661">
        <v>22</v>
      </c>
      <c r="B1661">
        <v>281</v>
      </c>
      <c r="C1661">
        <v>301</v>
      </c>
      <c r="D1661" t="s">
        <v>316</v>
      </c>
      <c r="E1661" t="s">
        <v>1061</v>
      </c>
      <c r="F1661">
        <v>38</v>
      </c>
      <c r="G1661">
        <v>1812</v>
      </c>
      <c r="H1661" t="s">
        <v>19</v>
      </c>
      <c r="I1661" t="s">
        <v>20</v>
      </c>
      <c r="J1661" t="s">
        <v>32</v>
      </c>
      <c r="K1661" t="s">
        <v>33</v>
      </c>
      <c r="M1661" t="s">
        <v>41</v>
      </c>
      <c r="R1661" cm="1">
        <f t="array" ref="R1661">SUMPRODUCT(--('1850 Not Stated Clean'!A1661:Q1661 &lt;&gt; '1850 Not Stated Raw'!A1661:Q1661))</f>
        <v>0</v>
      </c>
    </row>
    <row r="1662" spans="1:18">
      <c r="A1662">
        <v>23</v>
      </c>
      <c r="B1662">
        <v>281</v>
      </c>
      <c r="C1662">
        <v>301</v>
      </c>
      <c r="D1662" t="s">
        <v>1062</v>
      </c>
      <c r="E1662" t="s">
        <v>1061</v>
      </c>
      <c r="F1662">
        <v>33</v>
      </c>
      <c r="G1662">
        <v>1817</v>
      </c>
      <c r="H1662" t="s">
        <v>24</v>
      </c>
      <c r="I1662" t="s">
        <v>20</v>
      </c>
      <c r="M1662" t="s">
        <v>41</v>
      </c>
      <c r="R1662" cm="1">
        <f t="array" ref="R1662">SUMPRODUCT(--('1850 Not Stated Clean'!A1662:Q1662 &lt;&gt; '1850 Not Stated Raw'!A1662:Q1662))</f>
        <v>0</v>
      </c>
    </row>
    <row r="1663" spans="1:18">
      <c r="A1663">
        <v>24</v>
      </c>
      <c r="B1663">
        <v>282</v>
      </c>
      <c r="C1663">
        <v>302</v>
      </c>
      <c r="D1663" t="s">
        <v>1373</v>
      </c>
      <c r="E1663" t="s">
        <v>1051</v>
      </c>
      <c r="F1663">
        <v>42</v>
      </c>
      <c r="G1663">
        <v>1808</v>
      </c>
      <c r="H1663" t="s">
        <v>19</v>
      </c>
      <c r="I1663" t="s">
        <v>20</v>
      </c>
      <c r="J1663" t="s">
        <v>32</v>
      </c>
      <c r="K1663" t="s">
        <v>33</v>
      </c>
      <c r="L1663">
        <v>1500</v>
      </c>
      <c r="M1663" t="s">
        <v>41</v>
      </c>
      <c r="R1663" cm="1">
        <f t="array" ref="R1663">SUMPRODUCT(--('1850 Not Stated Clean'!A1663:Q1663 &lt;&gt; '1850 Not Stated Raw'!A1663:Q1663))</f>
        <v>2</v>
      </c>
    </row>
    <row r="1664" spans="1:18">
      <c r="A1664">
        <v>25</v>
      </c>
      <c r="B1664">
        <v>282</v>
      </c>
      <c r="C1664">
        <v>302</v>
      </c>
      <c r="D1664" t="s">
        <v>657</v>
      </c>
      <c r="E1664" t="s">
        <v>1051</v>
      </c>
      <c r="F1664">
        <v>37</v>
      </c>
      <c r="G1664">
        <v>1813</v>
      </c>
      <c r="H1664" t="s">
        <v>24</v>
      </c>
      <c r="I1664" t="s">
        <v>20</v>
      </c>
      <c r="M1664" t="s">
        <v>79</v>
      </c>
      <c r="R1664" cm="1">
        <f t="array" ref="R1664">SUMPRODUCT(--('1850 Not Stated Clean'!A1664:Q1664 &lt;&gt; '1850 Not Stated Raw'!A1664:Q1664))</f>
        <v>0</v>
      </c>
    </row>
    <row r="1665" spans="1:18">
      <c r="A1665">
        <v>26</v>
      </c>
      <c r="B1665">
        <v>282</v>
      </c>
      <c r="C1665">
        <v>302</v>
      </c>
      <c r="D1665" t="s">
        <v>95</v>
      </c>
      <c r="E1665" t="s">
        <v>1051</v>
      </c>
      <c r="F1665">
        <v>14</v>
      </c>
      <c r="G1665">
        <v>1836</v>
      </c>
      <c r="H1665" t="s">
        <v>19</v>
      </c>
      <c r="I1665" t="s">
        <v>20</v>
      </c>
      <c r="M1665" t="s">
        <v>79</v>
      </c>
      <c r="O1665" t="s">
        <v>57</v>
      </c>
      <c r="R1665" cm="1">
        <f t="array" ref="R1665">SUMPRODUCT(--('1850 Not Stated Clean'!A1665:Q1665 &lt;&gt; '1850 Not Stated Raw'!A1665:Q1665))</f>
        <v>0</v>
      </c>
    </row>
    <row r="1666" spans="1:18">
      <c r="A1666">
        <v>27</v>
      </c>
      <c r="B1666">
        <v>282</v>
      </c>
      <c r="C1666">
        <v>302</v>
      </c>
      <c r="D1666" t="s">
        <v>84</v>
      </c>
      <c r="E1666" t="s">
        <v>1051</v>
      </c>
      <c r="F1666">
        <v>8</v>
      </c>
      <c r="G1666">
        <v>1842</v>
      </c>
      <c r="H1666" t="s">
        <v>19</v>
      </c>
      <c r="I1666" t="s">
        <v>20</v>
      </c>
      <c r="M1666" t="s">
        <v>27</v>
      </c>
      <c r="O1666" t="s">
        <v>57</v>
      </c>
      <c r="R1666" cm="1">
        <f t="array" ref="R1666">SUMPRODUCT(--('1850 Not Stated Clean'!A1666:Q1666 &lt;&gt; '1850 Not Stated Raw'!A1666:Q1666))</f>
        <v>0</v>
      </c>
    </row>
    <row r="1667" spans="1:18">
      <c r="A1667">
        <v>28</v>
      </c>
      <c r="B1667">
        <v>282</v>
      </c>
      <c r="C1667">
        <v>302</v>
      </c>
      <c r="D1667" t="s">
        <v>1063</v>
      </c>
      <c r="E1667" t="s">
        <v>1051</v>
      </c>
      <c r="F1667">
        <v>5</v>
      </c>
      <c r="G1667">
        <v>1845</v>
      </c>
      <c r="H1667" t="s">
        <v>19</v>
      </c>
      <c r="I1667" t="s">
        <v>20</v>
      </c>
      <c r="M1667" t="s">
        <v>27</v>
      </c>
      <c r="R1667" cm="1">
        <f t="array" ref="R1667">SUMPRODUCT(--('1850 Not Stated Clean'!A1667:Q1667 &lt;&gt; '1850 Not Stated Raw'!A1667:Q1667))</f>
        <v>0</v>
      </c>
    </row>
    <row r="1668" spans="1:18">
      <c r="A1668">
        <v>29</v>
      </c>
      <c r="B1668">
        <v>283</v>
      </c>
      <c r="C1668">
        <v>303</v>
      </c>
      <c r="D1668" t="s">
        <v>1064</v>
      </c>
      <c r="E1668" t="s">
        <v>1065</v>
      </c>
      <c r="F1668">
        <v>38</v>
      </c>
      <c r="G1668">
        <v>1812</v>
      </c>
      <c r="H1668" t="s">
        <v>19</v>
      </c>
      <c r="I1668" t="s">
        <v>20</v>
      </c>
      <c r="J1668" t="s">
        <v>32</v>
      </c>
      <c r="K1668" t="s">
        <v>33</v>
      </c>
      <c r="L1668">
        <v>2500</v>
      </c>
      <c r="M1668" t="s">
        <v>79</v>
      </c>
      <c r="R1668" cm="1">
        <f t="array" ref="R1668">SUMPRODUCT(--('1850 Not Stated Clean'!A1668:Q1668 &lt;&gt; '1850 Not Stated Raw'!A1668:Q1668))</f>
        <v>0</v>
      </c>
    </row>
    <row r="1669" spans="1:18">
      <c r="A1669">
        <v>30</v>
      </c>
      <c r="B1669">
        <v>283</v>
      </c>
      <c r="C1669">
        <v>303</v>
      </c>
      <c r="D1669" t="s">
        <v>204</v>
      </c>
      <c r="E1669" t="s">
        <v>1065</v>
      </c>
      <c r="F1669">
        <v>19</v>
      </c>
      <c r="G1669">
        <v>1831</v>
      </c>
      <c r="H1669" t="s">
        <v>24</v>
      </c>
      <c r="I1669" t="s">
        <v>20</v>
      </c>
      <c r="M1669" t="s">
        <v>103</v>
      </c>
      <c r="R1669" cm="1">
        <f t="array" ref="R1669">SUMPRODUCT(--('1850 Not Stated Clean'!A1669:Q1669 &lt;&gt; '1850 Not Stated Raw'!A1669:Q1669))</f>
        <v>0</v>
      </c>
    </row>
    <row r="1670" spans="1:18">
      <c r="A1670">
        <v>31</v>
      </c>
      <c r="B1670">
        <v>283</v>
      </c>
      <c r="C1670">
        <v>303</v>
      </c>
      <c r="D1670" t="s">
        <v>100</v>
      </c>
      <c r="E1670" t="s">
        <v>1065</v>
      </c>
      <c r="F1670">
        <v>19</v>
      </c>
      <c r="G1670">
        <v>1831</v>
      </c>
      <c r="H1670" t="s">
        <v>19</v>
      </c>
      <c r="I1670" t="s">
        <v>20</v>
      </c>
      <c r="J1670" t="s">
        <v>225</v>
      </c>
      <c r="K1670" t="s">
        <v>226</v>
      </c>
      <c r="M1670" t="s">
        <v>25</v>
      </c>
      <c r="R1670" cm="1">
        <f t="array" ref="R1670">SUMPRODUCT(--('1850 Not Stated Clean'!A1670:Q1670 &lt;&gt; '1850 Not Stated Raw'!A1670:Q1670))</f>
        <v>0</v>
      </c>
    </row>
    <row r="1671" spans="1:18">
      <c r="A1671">
        <v>32</v>
      </c>
      <c r="B1671">
        <v>283</v>
      </c>
      <c r="C1671">
        <v>303</v>
      </c>
      <c r="D1671" t="s">
        <v>412</v>
      </c>
      <c r="E1671" t="s">
        <v>1065</v>
      </c>
      <c r="F1671">
        <v>17</v>
      </c>
      <c r="G1671">
        <v>1833</v>
      </c>
      <c r="H1671" t="s">
        <v>19</v>
      </c>
      <c r="I1671" t="s">
        <v>20</v>
      </c>
      <c r="J1671" t="s">
        <v>89</v>
      </c>
      <c r="K1671" t="s">
        <v>33</v>
      </c>
      <c r="M1671" t="s">
        <v>25</v>
      </c>
      <c r="O1671" t="s">
        <v>57</v>
      </c>
      <c r="R1671" cm="1">
        <f t="array" ref="R1671">SUMPRODUCT(--('1850 Not Stated Clean'!A1671:Q1671 &lt;&gt; '1850 Not Stated Raw'!A1671:Q1671))</f>
        <v>0</v>
      </c>
    </row>
    <row r="1672" spans="1:18">
      <c r="A1672">
        <v>33</v>
      </c>
      <c r="B1672">
        <v>283</v>
      </c>
      <c r="C1672">
        <v>303</v>
      </c>
      <c r="D1672" t="s">
        <v>305</v>
      </c>
      <c r="E1672" t="s">
        <v>1065</v>
      </c>
      <c r="F1672">
        <v>12</v>
      </c>
      <c r="G1672">
        <v>1838</v>
      </c>
      <c r="H1672" t="s">
        <v>24</v>
      </c>
      <c r="I1672" t="s">
        <v>20</v>
      </c>
      <c r="M1672" t="s">
        <v>25</v>
      </c>
      <c r="O1672" t="s">
        <v>57</v>
      </c>
      <c r="R1672" cm="1">
        <f t="array" ref="R1672">SUMPRODUCT(--('1850 Not Stated Clean'!A1672:Q1672 &lt;&gt; '1850 Not Stated Raw'!A1672:Q1672))</f>
        <v>0</v>
      </c>
    </row>
    <row r="1673" spans="1:18">
      <c r="A1673">
        <v>34</v>
      </c>
      <c r="B1673">
        <v>283</v>
      </c>
      <c r="C1673">
        <v>303</v>
      </c>
      <c r="D1673" t="s">
        <v>301</v>
      </c>
      <c r="E1673" t="s">
        <v>1065</v>
      </c>
      <c r="F1673">
        <v>5</v>
      </c>
      <c r="G1673">
        <v>1845</v>
      </c>
      <c r="H1673" t="s">
        <v>19</v>
      </c>
      <c r="I1673" t="s">
        <v>20</v>
      </c>
      <c r="M1673" t="s">
        <v>27</v>
      </c>
      <c r="R1673" cm="1">
        <f t="array" ref="R1673">SUMPRODUCT(--('1850 Not Stated Clean'!A1673:Q1673 &lt;&gt; '1850 Not Stated Raw'!A1673:Q1673))</f>
        <v>0</v>
      </c>
    </row>
    <row r="1674" spans="1:18">
      <c r="A1674">
        <v>35</v>
      </c>
      <c r="B1674">
        <v>283</v>
      </c>
      <c r="C1674">
        <v>303</v>
      </c>
      <c r="D1674" t="s">
        <v>645</v>
      </c>
      <c r="E1674" t="s">
        <v>1065</v>
      </c>
      <c r="F1674">
        <v>2</v>
      </c>
      <c r="G1674">
        <v>1848</v>
      </c>
      <c r="H1674" t="s">
        <v>24</v>
      </c>
      <c r="I1674" t="s">
        <v>20</v>
      </c>
      <c r="M1674" t="s">
        <v>27</v>
      </c>
      <c r="R1674" cm="1">
        <f t="array" ref="R1674">SUMPRODUCT(--('1850 Not Stated Clean'!A1674:Q1674 &lt;&gt; '1850 Not Stated Raw'!A1674:Q1674))</f>
        <v>0</v>
      </c>
    </row>
    <row r="1675" spans="1:18">
      <c r="A1675">
        <v>36</v>
      </c>
      <c r="B1675">
        <v>283</v>
      </c>
      <c r="C1675">
        <v>303</v>
      </c>
      <c r="D1675" t="s">
        <v>657</v>
      </c>
      <c r="E1675" t="s">
        <v>1066</v>
      </c>
      <c r="F1675">
        <v>11</v>
      </c>
      <c r="G1675">
        <v>1839</v>
      </c>
      <c r="H1675" t="s">
        <v>24</v>
      </c>
      <c r="I1675" t="s">
        <v>20</v>
      </c>
      <c r="M1675" t="s">
        <v>27</v>
      </c>
      <c r="O1675" t="s">
        <v>57</v>
      </c>
      <c r="R1675" cm="1">
        <f t="array" ref="R1675">SUMPRODUCT(--('1850 Not Stated Clean'!A1675:Q1675 &lt;&gt; '1850 Not Stated Raw'!A1675:Q1675))</f>
        <v>0</v>
      </c>
    </row>
    <row r="1676" spans="1:18">
      <c r="A1676">
        <v>37</v>
      </c>
      <c r="B1676">
        <v>283</v>
      </c>
      <c r="C1676">
        <v>303</v>
      </c>
      <c r="D1676" t="s">
        <v>110</v>
      </c>
      <c r="E1676" t="s">
        <v>1066</v>
      </c>
      <c r="F1676">
        <v>9</v>
      </c>
      <c r="G1676">
        <v>1841</v>
      </c>
      <c r="H1676" t="s">
        <v>24</v>
      </c>
      <c r="I1676" t="s">
        <v>20</v>
      </c>
      <c r="M1676" t="s">
        <v>27</v>
      </c>
      <c r="O1676" t="s">
        <v>57</v>
      </c>
      <c r="R1676" cm="1">
        <f t="array" ref="R1676">SUMPRODUCT(--('1850 Not Stated Clean'!A1676:Q1676 &lt;&gt; '1850 Not Stated Raw'!A1676:Q1676))</f>
        <v>0</v>
      </c>
    </row>
    <row r="1677" spans="1:18">
      <c r="A1677">
        <v>38</v>
      </c>
      <c r="B1677">
        <v>284</v>
      </c>
      <c r="C1677">
        <v>304</v>
      </c>
      <c r="D1677" t="s">
        <v>100</v>
      </c>
      <c r="E1677" t="s">
        <v>1067</v>
      </c>
      <c r="F1677">
        <v>27</v>
      </c>
      <c r="G1677">
        <v>1823</v>
      </c>
      <c r="H1677" t="s">
        <v>19</v>
      </c>
      <c r="I1677" t="s">
        <v>20</v>
      </c>
      <c r="J1677" t="s">
        <v>32</v>
      </c>
      <c r="K1677" t="s">
        <v>33</v>
      </c>
      <c r="L1677">
        <v>4150</v>
      </c>
      <c r="M1677" t="s">
        <v>38</v>
      </c>
      <c r="R1677" cm="1">
        <f t="array" ref="R1677">SUMPRODUCT(--('1850 Not Stated Clean'!A1677:Q1677 &lt;&gt; '1850 Not Stated Raw'!A1677:Q1677))</f>
        <v>0</v>
      </c>
    </row>
    <row r="1678" spans="1:18">
      <c r="A1678">
        <v>39</v>
      </c>
      <c r="B1678">
        <v>284</v>
      </c>
      <c r="C1678">
        <v>304</v>
      </c>
      <c r="D1678" t="s">
        <v>645</v>
      </c>
      <c r="E1678" t="s">
        <v>1067</v>
      </c>
      <c r="F1678">
        <v>25</v>
      </c>
      <c r="G1678">
        <v>1825</v>
      </c>
      <c r="H1678" t="s">
        <v>24</v>
      </c>
      <c r="I1678" t="s">
        <v>20</v>
      </c>
      <c r="M1678" t="s">
        <v>41</v>
      </c>
      <c r="R1678" cm="1">
        <f t="array" ref="R1678">SUMPRODUCT(--('1850 Not Stated Clean'!A1678:Q1678 &lt;&gt; '1850 Not Stated Raw'!A1678:Q1678))</f>
        <v>0</v>
      </c>
    </row>
    <row r="1679" spans="1:18">
      <c r="A1679">
        <v>40</v>
      </c>
      <c r="B1679">
        <v>284</v>
      </c>
      <c r="C1679">
        <v>304</v>
      </c>
      <c r="D1679" t="s">
        <v>280</v>
      </c>
      <c r="E1679" t="s">
        <v>1067</v>
      </c>
      <c r="F1679">
        <v>8</v>
      </c>
      <c r="G1679">
        <v>1842</v>
      </c>
      <c r="H1679" t="s">
        <v>24</v>
      </c>
      <c r="I1679" t="s">
        <v>20</v>
      </c>
      <c r="M1679" t="s">
        <v>27</v>
      </c>
      <c r="R1679" cm="1">
        <f t="array" ref="R1679">SUMPRODUCT(--('1850 Not Stated Clean'!A1679:Q1679 &lt;&gt; '1850 Not Stated Raw'!A1679:Q1679))</f>
        <v>0</v>
      </c>
    </row>
    <row r="1680" spans="1:18">
      <c r="A1680">
        <v>41</v>
      </c>
      <c r="B1680">
        <v>284</v>
      </c>
      <c r="C1680">
        <v>304</v>
      </c>
      <c r="D1680" t="s">
        <v>75</v>
      </c>
      <c r="E1680" t="s">
        <v>1067</v>
      </c>
      <c r="F1680">
        <v>6</v>
      </c>
      <c r="G1680">
        <v>1844</v>
      </c>
      <c r="H1680" t="s">
        <v>19</v>
      </c>
      <c r="I1680" t="s">
        <v>20</v>
      </c>
      <c r="M1680" t="s">
        <v>27</v>
      </c>
      <c r="R1680" cm="1">
        <f t="array" ref="R1680">SUMPRODUCT(--('1850 Not Stated Clean'!A1680:Q1680 &lt;&gt; '1850 Not Stated Raw'!A1680:Q1680))</f>
        <v>0</v>
      </c>
    </row>
    <row r="1681" spans="1:18">
      <c r="A1681">
        <v>42</v>
      </c>
      <c r="B1681">
        <v>284</v>
      </c>
      <c r="C1681">
        <v>304</v>
      </c>
      <c r="D1681" t="s">
        <v>180</v>
      </c>
      <c r="E1681" t="s">
        <v>1067</v>
      </c>
      <c r="F1681">
        <v>4</v>
      </c>
      <c r="G1681">
        <v>1846</v>
      </c>
      <c r="H1681" t="s">
        <v>19</v>
      </c>
      <c r="I1681" t="s">
        <v>20</v>
      </c>
      <c r="M1681" t="s">
        <v>27</v>
      </c>
      <c r="R1681" cm="1">
        <f t="array" ref="R1681">SUMPRODUCT(--('1850 Not Stated Clean'!A1681:Q1681 &lt;&gt; '1850 Not Stated Raw'!A1681:Q1681))</f>
        <v>0</v>
      </c>
    </row>
    <row r="1682" spans="1:18">
      <c r="A1682">
        <v>1</v>
      </c>
      <c r="B1682">
        <v>284</v>
      </c>
      <c r="C1682">
        <v>304</v>
      </c>
      <c r="D1682" t="s">
        <v>100</v>
      </c>
      <c r="E1682" t="s">
        <v>1067</v>
      </c>
      <c r="F1682">
        <v>2</v>
      </c>
      <c r="G1682">
        <v>1848</v>
      </c>
      <c r="H1682" t="s">
        <v>19</v>
      </c>
      <c r="I1682" t="s">
        <v>20</v>
      </c>
      <c r="M1682" t="s">
        <v>27</v>
      </c>
      <c r="R1682" cm="1">
        <f t="array" ref="R1682">SUMPRODUCT(--('1850 Not Stated Clean'!A1682:Q1682 &lt;&gt; '1850 Not Stated Raw'!A1682:Q1682))</f>
        <v>0</v>
      </c>
    </row>
    <row r="1683" spans="1:18">
      <c r="A1683">
        <v>2</v>
      </c>
      <c r="B1683">
        <v>285</v>
      </c>
      <c r="C1683">
        <v>305</v>
      </c>
      <c r="D1683" t="s">
        <v>1068</v>
      </c>
      <c r="E1683" t="s">
        <v>75</v>
      </c>
      <c r="F1683">
        <v>32</v>
      </c>
      <c r="G1683">
        <v>1818</v>
      </c>
      <c r="H1683" t="s">
        <v>19</v>
      </c>
      <c r="I1683" t="s">
        <v>20</v>
      </c>
      <c r="J1683" t="s">
        <v>225</v>
      </c>
      <c r="K1683" t="s">
        <v>226</v>
      </c>
      <c r="M1683" t="s">
        <v>77</v>
      </c>
      <c r="R1683" cm="1">
        <f t="array" ref="R1683">SUMPRODUCT(--('1850 Not Stated Clean'!A1683:Q1683 &lt;&gt; '1850 Not Stated Raw'!A1683:Q1683))</f>
        <v>0</v>
      </c>
    </row>
    <row r="1684" spans="1:18">
      <c r="A1684">
        <v>3</v>
      </c>
      <c r="B1684">
        <v>286</v>
      </c>
      <c r="C1684">
        <v>306</v>
      </c>
      <c r="D1684" t="s">
        <v>1069</v>
      </c>
      <c r="E1684" t="s">
        <v>412</v>
      </c>
      <c r="F1684">
        <v>28</v>
      </c>
      <c r="G1684">
        <v>1822</v>
      </c>
      <c r="H1684" t="s">
        <v>19</v>
      </c>
      <c r="I1684" t="s">
        <v>20</v>
      </c>
      <c r="J1684" t="s">
        <v>137</v>
      </c>
      <c r="K1684" t="s">
        <v>138</v>
      </c>
      <c r="L1684">
        <v>7500</v>
      </c>
      <c r="M1684" t="s">
        <v>38</v>
      </c>
      <c r="R1684" cm="1">
        <f t="array" ref="R1684">SUMPRODUCT(--('1850 Not Stated Clean'!A1684:Q1684 &lt;&gt; '1850 Not Stated Raw'!A1684:Q1684))</f>
        <v>0</v>
      </c>
    </row>
    <row r="1685" spans="1:18">
      <c r="A1685">
        <v>4</v>
      </c>
      <c r="B1685">
        <v>286</v>
      </c>
      <c r="C1685">
        <v>306</v>
      </c>
      <c r="D1685" t="s">
        <v>733</v>
      </c>
      <c r="E1685" t="s">
        <v>412</v>
      </c>
      <c r="F1685">
        <v>20</v>
      </c>
      <c r="G1685">
        <v>1830</v>
      </c>
      <c r="H1685" t="s">
        <v>24</v>
      </c>
      <c r="I1685" t="s">
        <v>20</v>
      </c>
      <c r="M1685" t="s">
        <v>27</v>
      </c>
      <c r="R1685" cm="1">
        <f t="array" ref="R1685">SUMPRODUCT(--('1850 Not Stated Clean'!A1685:Q1685 &lt;&gt; '1850 Not Stated Raw'!A1685:Q1685))</f>
        <v>0</v>
      </c>
    </row>
    <row r="1686" spans="1:18">
      <c r="A1686">
        <v>5</v>
      </c>
      <c r="B1686">
        <v>286</v>
      </c>
      <c r="C1686">
        <v>306</v>
      </c>
      <c r="D1686" t="s">
        <v>287</v>
      </c>
      <c r="E1686" t="s">
        <v>412</v>
      </c>
      <c r="F1686">
        <v>1</v>
      </c>
      <c r="G1686">
        <v>1849</v>
      </c>
      <c r="H1686" t="s">
        <v>19</v>
      </c>
      <c r="I1686" t="s">
        <v>20</v>
      </c>
      <c r="M1686" t="s">
        <v>27</v>
      </c>
      <c r="R1686" cm="1">
        <f t="array" ref="R1686">SUMPRODUCT(--('1850 Not Stated Clean'!A1686:Q1686 &lt;&gt; '1850 Not Stated Raw'!A1686:Q1686))</f>
        <v>0</v>
      </c>
    </row>
    <row r="1687" spans="1:18">
      <c r="A1687">
        <v>6</v>
      </c>
      <c r="B1687">
        <v>286</v>
      </c>
      <c r="C1687">
        <v>306</v>
      </c>
      <c r="D1687" t="s">
        <v>585</v>
      </c>
      <c r="E1687" t="s">
        <v>1070</v>
      </c>
      <c r="F1687">
        <v>52</v>
      </c>
      <c r="G1687">
        <v>1798</v>
      </c>
      <c r="H1687" t="s">
        <v>19</v>
      </c>
      <c r="I1687" t="s">
        <v>20</v>
      </c>
      <c r="J1687" t="s">
        <v>32</v>
      </c>
      <c r="K1687" t="s">
        <v>33</v>
      </c>
      <c r="L1687">
        <v>500</v>
      </c>
      <c r="M1687" t="s">
        <v>116</v>
      </c>
      <c r="R1687" cm="1">
        <f t="array" ref="R1687">SUMPRODUCT(--('1850 Not Stated Clean'!A1687:Q1687 &lt;&gt; '1850 Not Stated Raw'!A1687:Q1687))</f>
        <v>0</v>
      </c>
    </row>
    <row r="1688" spans="1:18">
      <c r="A1688">
        <v>7</v>
      </c>
      <c r="B1688">
        <v>287</v>
      </c>
      <c r="C1688">
        <v>307</v>
      </c>
      <c r="D1688" t="s">
        <v>276</v>
      </c>
      <c r="E1688" t="s">
        <v>1071</v>
      </c>
      <c r="F1688">
        <v>50</v>
      </c>
      <c r="G1688">
        <v>1800</v>
      </c>
      <c r="H1688" t="s">
        <v>19</v>
      </c>
      <c r="I1688" t="s">
        <v>20</v>
      </c>
      <c r="J1688" t="s">
        <v>32</v>
      </c>
      <c r="K1688" t="s">
        <v>33</v>
      </c>
      <c r="L1688">
        <v>15000</v>
      </c>
      <c r="M1688" t="s">
        <v>22</v>
      </c>
      <c r="R1688" cm="1">
        <f t="array" ref="R1688">SUMPRODUCT(--('1850 Not Stated Clean'!A1688:Q1688 &lt;&gt; '1850 Not Stated Raw'!A1688:Q1688))</f>
        <v>0</v>
      </c>
    </row>
    <row r="1689" spans="1:18">
      <c r="A1689">
        <v>8</v>
      </c>
      <c r="B1689">
        <v>287</v>
      </c>
      <c r="C1689">
        <v>307</v>
      </c>
      <c r="D1689" t="s">
        <v>657</v>
      </c>
      <c r="E1689" t="s">
        <v>1071</v>
      </c>
      <c r="F1689">
        <v>50</v>
      </c>
      <c r="G1689">
        <v>1800</v>
      </c>
      <c r="H1689" t="s">
        <v>24</v>
      </c>
      <c r="I1689" t="s">
        <v>20</v>
      </c>
      <c r="M1689" t="s">
        <v>429</v>
      </c>
      <c r="R1689" cm="1">
        <f t="array" ref="R1689">SUMPRODUCT(--('1850 Not Stated Clean'!A1689:Q1689 &lt;&gt; '1850 Not Stated Raw'!A1689:Q1689))</f>
        <v>0</v>
      </c>
    </row>
    <row r="1690" spans="1:18">
      <c r="A1690">
        <v>9</v>
      </c>
      <c r="B1690">
        <v>287</v>
      </c>
      <c r="C1690">
        <v>307</v>
      </c>
      <c r="D1690" t="s">
        <v>276</v>
      </c>
      <c r="E1690" t="s">
        <v>1071</v>
      </c>
      <c r="F1690">
        <v>24</v>
      </c>
      <c r="G1690">
        <v>1826</v>
      </c>
      <c r="H1690" t="s">
        <v>19</v>
      </c>
      <c r="I1690" t="s">
        <v>20</v>
      </c>
      <c r="J1690" t="s">
        <v>89</v>
      </c>
      <c r="K1690" t="s">
        <v>33</v>
      </c>
      <c r="M1690" t="s">
        <v>25</v>
      </c>
      <c r="R1690" cm="1">
        <f t="array" ref="R1690">SUMPRODUCT(--('1850 Not Stated Clean'!A1690:Q1690 &lt;&gt; '1850 Not Stated Raw'!A1690:Q1690))</f>
        <v>0</v>
      </c>
    </row>
    <row r="1691" spans="1:18">
      <c r="A1691">
        <v>10</v>
      </c>
      <c r="B1691">
        <v>287</v>
      </c>
      <c r="C1691">
        <v>307</v>
      </c>
      <c r="D1691" t="s">
        <v>100</v>
      </c>
      <c r="E1691" t="s">
        <v>1071</v>
      </c>
      <c r="F1691">
        <v>19</v>
      </c>
      <c r="G1691">
        <v>1831</v>
      </c>
      <c r="H1691" t="s">
        <v>19</v>
      </c>
      <c r="I1691" t="s">
        <v>20</v>
      </c>
      <c r="J1691" t="s">
        <v>89</v>
      </c>
      <c r="K1691" t="s">
        <v>33</v>
      </c>
      <c r="M1691" t="s">
        <v>27</v>
      </c>
      <c r="O1691" t="s">
        <v>57</v>
      </c>
      <c r="R1691" cm="1">
        <f t="array" ref="R1691">SUMPRODUCT(--('1850 Not Stated Clean'!A1691:Q1691 &lt;&gt; '1850 Not Stated Raw'!A1691:Q1691))</f>
        <v>0</v>
      </c>
    </row>
    <row r="1692" spans="1:18">
      <c r="A1692">
        <v>11</v>
      </c>
      <c r="B1692">
        <v>287</v>
      </c>
      <c r="C1692">
        <v>307</v>
      </c>
      <c r="D1692" t="s">
        <v>1072</v>
      </c>
      <c r="E1692" t="s">
        <v>1071</v>
      </c>
      <c r="F1692">
        <v>14</v>
      </c>
      <c r="G1692">
        <v>1836</v>
      </c>
      <c r="H1692" t="s">
        <v>19</v>
      </c>
      <c r="I1692" t="s">
        <v>20</v>
      </c>
      <c r="M1692" t="s">
        <v>27</v>
      </c>
      <c r="O1692" t="s">
        <v>57</v>
      </c>
      <c r="R1692" cm="1">
        <f t="array" ref="R1692">SUMPRODUCT(--('1850 Not Stated Clean'!A1692:Q1692 &lt;&gt; '1850 Not Stated Raw'!A1692:Q1692))</f>
        <v>0</v>
      </c>
    </row>
    <row r="1693" spans="1:18">
      <c r="A1693">
        <v>12</v>
      </c>
      <c r="B1693">
        <v>287</v>
      </c>
      <c r="C1693">
        <v>307</v>
      </c>
      <c r="D1693" t="s">
        <v>1073</v>
      </c>
      <c r="E1693" t="s">
        <v>1071</v>
      </c>
      <c r="F1693">
        <v>8</v>
      </c>
      <c r="G1693">
        <v>1842</v>
      </c>
      <c r="H1693" t="s">
        <v>19</v>
      </c>
      <c r="I1693" t="s">
        <v>20</v>
      </c>
      <c r="M1693" t="s">
        <v>27</v>
      </c>
      <c r="O1693" t="s">
        <v>57</v>
      </c>
      <c r="R1693" cm="1">
        <f t="array" ref="R1693">SUMPRODUCT(--('1850 Not Stated Clean'!A1693:Q1693 &lt;&gt; '1850 Not Stated Raw'!A1693:Q1693))</f>
        <v>0</v>
      </c>
    </row>
    <row r="1694" spans="1:18">
      <c r="A1694">
        <v>13</v>
      </c>
      <c r="B1694">
        <v>288</v>
      </c>
      <c r="C1694">
        <v>308</v>
      </c>
      <c r="D1694" t="s">
        <v>536</v>
      </c>
      <c r="E1694" t="s">
        <v>221</v>
      </c>
      <c r="F1694">
        <v>52</v>
      </c>
      <c r="G1694">
        <v>1798</v>
      </c>
      <c r="H1694" t="s">
        <v>19</v>
      </c>
      <c r="I1694" t="s">
        <v>20</v>
      </c>
      <c r="J1694" t="s">
        <v>32</v>
      </c>
      <c r="K1694" t="s">
        <v>33</v>
      </c>
      <c r="L1694">
        <v>330</v>
      </c>
      <c r="M1694" t="s">
        <v>79</v>
      </c>
      <c r="R1694" cm="1">
        <f t="array" ref="R1694">SUMPRODUCT(--('1850 Not Stated Clean'!A1694:Q1694 &lt;&gt; '1850 Not Stated Raw'!A1694:Q1694))</f>
        <v>1</v>
      </c>
    </row>
    <row r="1695" spans="1:18">
      <c r="A1695">
        <v>14</v>
      </c>
      <c r="B1695">
        <v>288</v>
      </c>
      <c r="C1695">
        <v>308</v>
      </c>
      <c r="D1695" t="s">
        <v>1074</v>
      </c>
      <c r="E1695" t="s">
        <v>221</v>
      </c>
      <c r="F1695">
        <v>53</v>
      </c>
      <c r="G1695">
        <v>1797</v>
      </c>
      <c r="H1695" t="s">
        <v>24</v>
      </c>
      <c r="I1695" t="s">
        <v>20</v>
      </c>
      <c r="M1695" t="s">
        <v>79</v>
      </c>
      <c r="R1695" cm="1">
        <f t="array" ref="R1695">SUMPRODUCT(--('1850 Not Stated Clean'!A1695:Q1695 &lt;&gt; '1850 Not Stated Raw'!A1695:Q1695))</f>
        <v>0</v>
      </c>
    </row>
    <row r="1696" spans="1:18">
      <c r="A1696">
        <v>15</v>
      </c>
      <c r="B1696">
        <v>288</v>
      </c>
      <c r="C1696">
        <v>308</v>
      </c>
      <c r="D1696" t="s">
        <v>1075</v>
      </c>
      <c r="E1696" t="s">
        <v>221</v>
      </c>
      <c r="F1696">
        <v>13</v>
      </c>
      <c r="G1696">
        <v>1837</v>
      </c>
      <c r="H1696" t="s">
        <v>19</v>
      </c>
      <c r="I1696" t="s">
        <v>20</v>
      </c>
      <c r="M1696" t="s">
        <v>79</v>
      </c>
      <c r="O1696" t="s">
        <v>57</v>
      </c>
      <c r="R1696" cm="1">
        <f t="array" ref="R1696">SUMPRODUCT(--('1850 Not Stated Clean'!A1696:Q1696 &lt;&gt; '1850 Not Stated Raw'!A1696:Q1696))</f>
        <v>0</v>
      </c>
    </row>
    <row r="1697" spans="1:18">
      <c r="A1697">
        <v>16</v>
      </c>
      <c r="B1697">
        <v>289</v>
      </c>
      <c r="C1697">
        <v>309</v>
      </c>
      <c r="D1697" t="s">
        <v>1076</v>
      </c>
      <c r="E1697" t="s">
        <v>529</v>
      </c>
      <c r="F1697">
        <v>32</v>
      </c>
      <c r="G1697">
        <v>1818</v>
      </c>
      <c r="H1697" t="s">
        <v>19</v>
      </c>
      <c r="I1697" t="s">
        <v>20</v>
      </c>
      <c r="J1697" t="s">
        <v>21</v>
      </c>
      <c r="K1697" t="s">
        <v>108</v>
      </c>
      <c r="L1697">
        <v>3580</v>
      </c>
      <c r="M1697" t="s">
        <v>871</v>
      </c>
      <c r="R1697" cm="1">
        <f t="array" ref="R1697">SUMPRODUCT(--('1850 Not Stated Clean'!A1697:Q1697 &lt;&gt; '1850 Not Stated Raw'!A1697:Q1697))</f>
        <v>1</v>
      </c>
    </row>
    <row r="1698" spans="1:18">
      <c r="A1698">
        <v>17</v>
      </c>
      <c r="B1698">
        <v>289</v>
      </c>
      <c r="C1698">
        <v>309</v>
      </c>
      <c r="D1698" t="s">
        <v>1077</v>
      </c>
      <c r="E1698" t="s">
        <v>529</v>
      </c>
      <c r="F1698">
        <v>30</v>
      </c>
      <c r="G1698">
        <v>1820</v>
      </c>
      <c r="H1698" t="s">
        <v>24</v>
      </c>
      <c r="I1698" t="s">
        <v>20</v>
      </c>
      <c r="M1698" t="s">
        <v>22</v>
      </c>
      <c r="R1698" cm="1">
        <f t="array" ref="R1698">SUMPRODUCT(--('1850 Not Stated Clean'!A1698:Q1698 &lt;&gt; '1850 Not Stated Raw'!A1698:Q1698))</f>
        <v>0</v>
      </c>
    </row>
    <row r="1699" spans="1:18">
      <c r="A1699">
        <v>18</v>
      </c>
      <c r="B1699">
        <v>289</v>
      </c>
      <c r="C1699">
        <v>309</v>
      </c>
      <c r="D1699" t="s">
        <v>1078</v>
      </c>
      <c r="E1699" t="s">
        <v>529</v>
      </c>
      <c r="F1699">
        <v>4</v>
      </c>
      <c r="G1699">
        <v>1846</v>
      </c>
      <c r="H1699" t="s">
        <v>24</v>
      </c>
      <c r="I1699" t="s">
        <v>20</v>
      </c>
      <c r="M1699" t="s">
        <v>27</v>
      </c>
      <c r="R1699" cm="1">
        <f t="array" ref="R1699">SUMPRODUCT(--('1850 Not Stated Clean'!A1699:Q1699 &lt;&gt; '1850 Not Stated Raw'!A1699:Q1699))</f>
        <v>0</v>
      </c>
    </row>
    <row r="1700" spans="1:18">
      <c r="A1700">
        <v>19</v>
      </c>
      <c r="B1700">
        <v>289</v>
      </c>
      <c r="C1700">
        <v>309</v>
      </c>
      <c r="D1700" t="s">
        <v>1079</v>
      </c>
      <c r="E1700" t="s">
        <v>1080</v>
      </c>
      <c r="F1700">
        <v>25</v>
      </c>
      <c r="G1700">
        <v>1825</v>
      </c>
      <c r="H1700" t="s">
        <v>19</v>
      </c>
      <c r="I1700" t="s">
        <v>20</v>
      </c>
      <c r="J1700" t="s">
        <v>118</v>
      </c>
      <c r="K1700" t="s">
        <v>108</v>
      </c>
      <c r="M1700" t="s">
        <v>41</v>
      </c>
      <c r="R1700" cm="1">
        <f t="array" ref="R1700">SUMPRODUCT(--('1850 Not Stated Clean'!A1700:Q1700 &lt;&gt; '1850 Not Stated Raw'!A1700:Q1700))</f>
        <v>0</v>
      </c>
    </row>
    <row r="1701" spans="1:18">
      <c r="A1701">
        <v>20</v>
      </c>
      <c r="B1701">
        <v>290</v>
      </c>
      <c r="C1701">
        <v>310</v>
      </c>
      <c r="D1701" t="s">
        <v>1081</v>
      </c>
      <c r="E1701" t="s">
        <v>1082</v>
      </c>
      <c r="F1701">
        <v>25</v>
      </c>
      <c r="G1701">
        <v>1825</v>
      </c>
      <c r="H1701" t="s">
        <v>19</v>
      </c>
      <c r="I1701" t="s">
        <v>20</v>
      </c>
      <c r="J1701" t="s">
        <v>1355</v>
      </c>
      <c r="K1701" t="s">
        <v>211</v>
      </c>
      <c r="L1701">
        <v>3475</v>
      </c>
      <c r="M1701" t="s">
        <v>871</v>
      </c>
      <c r="R1701" cm="1">
        <f t="array" ref="R1701">SUMPRODUCT(--('1850 Not Stated Clean'!A1701:Q1701 &lt;&gt; '1850 Not Stated Raw'!A1701:Q1701))</f>
        <v>1</v>
      </c>
    </row>
    <row r="1702" spans="1:18">
      <c r="A1702">
        <v>21</v>
      </c>
      <c r="B1702">
        <v>290</v>
      </c>
      <c r="C1702">
        <v>310</v>
      </c>
      <c r="D1702" t="s">
        <v>1083</v>
      </c>
      <c r="E1702" t="s">
        <v>1082</v>
      </c>
      <c r="F1702">
        <v>19</v>
      </c>
      <c r="G1702">
        <v>1831</v>
      </c>
      <c r="H1702" t="s">
        <v>24</v>
      </c>
      <c r="I1702" t="s">
        <v>20</v>
      </c>
      <c r="M1702" t="s">
        <v>126</v>
      </c>
      <c r="R1702" cm="1">
        <f t="array" ref="R1702">SUMPRODUCT(--('1850 Not Stated Clean'!A1702:Q1702 &lt;&gt; '1850 Not Stated Raw'!A1702:Q1702))</f>
        <v>0</v>
      </c>
    </row>
    <row r="1703" spans="1:18">
      <c r="A1703">
        <v>22</v>
      </c>
      <c r="B1703">
        <v>290</v>
      </c>
      <c r="C1703">
        <v>310</v>
      </c>
      <c r="D1703" t="s">
        <v>1084</v>
      </c>
      <c r="E1703" t="s">
        <v>1082</v>
      </c>
      <c r="F1703">
        <v>1</v>
      </c>
      <c r="G1703">
        <v>1849</v>
      </c>
      <c r="H1703" t="s">
        <v>19</v>
      </c>
      <c r="I1703" t="s">
        <v>20</v>
      </c>
      <c r="M1703" t="s">
        <v>27</v>
      </c>
      <c r="R1703" cm="1">
        <f t="array" ref="R1703">SUMPRODUCT(--('1850 Not Stated Clean'!A1703:Q1703 &lt;&gt; '1850 Not Stated Raw'!A1703:Q1703))</f>
        <v>0</v>
      </c>
    </row>
    <row r="1704" spans="1:18">
      <c r="A1704">
        <v>23</v>
      </c>
      <c r="B1704">
        <v>290</v>
      </c>
      <c r="C1704">
        <v>310</v>
      </c>
      <c r="D1704" t="s">
        <v>1085</v>
      </c>
      <c r="E1704" t="s">
        <v>1082</v>
      </c>
      <c r="F1704">
        <v>65</v>
      </c>
      <c r="G1704">
        <v>1785</v>
      </c>
      <c r="H1704" t="s">
        <v>19</v>
      </c>
      <c r="I1704" t="s">
        <v>20</v>
      </c>
      <c r="M1704" t="s">
        <v>871</v>
      </c>
      <c r="R1704" cm="1">
        <f t="array" ref="R1704">SUMPRODUCT(--('1850 Not Stated Clean'!A1704:Q1704 &lt;&gt; '1850 Not Stated Raw'!A1704:Q1704))</f>
        <v>0</v>
      </c>
    </row>
    <row r="1705" spans="1:18">
      <c r="A1705">
        <v>24</v>
      </c>
      <c r="B1705">
        <v>290</v>
      </c>
      <c r="C1705">
        <v>310</v>
      </c>
      <c r="D1705" t="s">
        <v>530</v>
      </c>
      <c r="E1705" t="s">
        <v>1082</v>
      </c>
      <c r="F1705">
        <v>22</v>
      </c>
      <c r="G1705">
        <v>1828</v>
      </c>
      <c r="H1705" t="s">
        <v>19</v>
      </c>
      <c r="I1705" t="s">
        <v>20</v>
      </c>
      <c r="J1705" t="s">
        <v>1355</v>
      </c>
      <c r="K1705" t="s">
        <v>211</v>
      </c>
      <c r="M1705" t="s">
        <v>871</v>
      </c>
      <c r="R1705" cm="1">
        <f t="array" ref="R1705">SUMPRODUCT(--('1850 Not Stated Clean'!A1705:Q1705 &lt;&gt; '1850 Not Stated Raw'!A1705:Q1705))</f>
        <v>1</v>
      </c>
    </row>
    <row r="1706" spans="1:18">
      <c r="A1706">
        <v>25</v>
      </c>
      <c r="B1706">
        <v>290</v>
      </c>
      <c r="C1706">
        <v>310</v>
      </c>
      <c r="D1706" t="s">
        <v>1086</v>
      </c>
      <c r="E1706" t="s">
        <v>1087</v>
      </c>
      <c r="F1706">
        <v>19</v>
      </c>
      <c r="G1706">
        <v>1831</v>
      </c>
      <c r="H1706" t="s">
        <v>19</v>
      </c>
      <c r="I1706" t="s">
        <v>20</v>
      </c>
      <c r="J1706" t="s">
        <v>1374</v>
      </c>
      <c r="K1706" t="s">
        <v>211</v>
      </c>
      <c r="M1706" t="s">
        <v>116</v>
      </c>
      <c r="R1706" cm="1">
        <f t="array" ref="R1706">SUMPRODUCT(--('1850 Not Stated Clean'!A1706:Q1706 &lt;&gt; '1850 Not Stated Raw'!A1706:Q1706))</f>
        <v>1</v>
      </c>
    </row>
    <row r="1707" spans="1:18">
      <c r="A1707">
        <v>26</v>
      </c>
      <c r="B1707">
        <v>290</v>
      </c>
      <c r="C1707">
        <v>310</v>
      </c>
      <c r="D1707" t="s">
        <v>112</v>
      </c>
      <c r="E1707" t="s">
        <v>154</v>
      </c>
      <c r="F1707">
        <v>16</v>
      </c>
      <c r="G1707">
        <v>1834</v>
      </c>
      <c r="H1707" t="s">
        <v>19</v>
      </c>
      <c r="I1707" t="s">
        <v>20</v>
      </c>
      <c r="J1707" t="s">
        <v>1374</v>
      </c>
      <c r="K1707" t="s">
        <v>211</v>
      </c>
      <c r="M1707" t="s">
        <v>27</v>
      </c>
      <c r="R1707" cm="1">
        <f t="array" ref="R1707">SUMPRODUCT(--('1850 Not Stated Clean'!A1707:Q1707 &lt;&gt; '1850 Not Stated Raw'!A1707:Q1707))</f>
        <v>1</v>
      </c>
    </row>
    <row r="1708" spans="1:18">
      <c r="A1708">
        <v>27</v>
      </c>
      <c r="B1708">
        <v>290</v>
      </c>
      <c r="C1708">
        <v>310</v>
      </c>
      <c r="D1708" t="s">
        <v>585</v>
      </c>
      <c r="E1708" t="s">
        <v>1089</v>
      </c>
      <c r="F1708">
        <v>17</v>
      </c>
      <c r="G1708">
        <v>1833</v>
      </c>
      <c r="H1708" t="s">
        <v>19</v>
      </c>
      <c r="I1708" t="s">
        <v>20</v>
      </c>
      <c r="J1708" t="s">
        <v>1374</v>
      </c>
      <c r="K1708" t="s">
        <v>211</v>
      </c>
      <c r="M1708" t="s">
        <v>116</v>
      </c>
      <c r="R1708" cm="1">
        <f t="array" ref="R1708">SUMPRODUCT(--('1850 Not Stated Clean'!A1708:Q1708 &lt;&gt; '1850 Not Stated Raw'!A1708:Q1708))</f>
        <v>1</v>
      </c>
    </row>
    <row r="1709" spans="1:18">
      <c r="A1709">
        <v>28</v>
      </c>
      <c r="B1709">
        <v>290</v>
      </c>
      <c r="C1709">
        <v>310</v>
      </c>
      <c r="D1709" t="s">
        <v>371</v>
      </c>
      <c r="E1709" t="s">
        <v>727</v>
      </c>
      <c r="F1709">
        <v>63</v>
      </c>
      <c r="G1709">
        <v>1787</v>
      </c>
      <c r="H1709" t="s">
        <v>24</v>
      </c>
      <c r="I1709" t="s">
        <v>20</v>
      </c>
      <c r="L1709">
        <v>2528</v>
      </c>
      <c r="M1709" t="s">
        <v>79</v>
      </c>
      <c r="R1709" cm="1">
        <f t="array" ref="R1709">SUMPRODUCT(--('1850 Not Stated Clean'!A1709:Q1709 &lt;&gt; '1850 Not Stated Raw'!A1709:Q1709))</f>
        <v>0</v>
      </c>
    </row>
    <row r="1710" spans="1:18">
      <c r="A1710">
        <v>29</v>
      </c>
      <c r="B1710">
        <v>291</v>
      </c>
      <c r="C1710">
        <v>311</v>
      </c>
      <c r="D1710" t="s">
        <v>95</v>
      </c>
      <c r="E1710" t="s">
        <v>334</v>
      </c>
      <c r="F1710">
        <v>57</v>
      </c>
      <c r="G1710">
        <v>1793</v>
      </c>
      <c r="H1710" t="s">
        <v>19</v>
      </c>
      <c r="I1710" t="s">
        <v>20</v>
      </c>
      <c r="J1710" t="s">
        <v>32</v>
      </c>
      <c r="K1710" t="s">
        <v>33</v>
      </c>
      <c r="M1710" t="s">
        <v>25</v>
      </c>
      <c r="P1710" t="s">
        <v>57</v>
      </c>
      <c r="R1710" cm="1">
        <f t="array" ref="R1710">SUMPRODUCT(--('1850 Not Stated Clean'!A1710:Q1710 &lt;&gt; '1850 Not Stated Raw'!A1710:Q1710))</f>
        <v>0</v>
      </c>
    </row>
    <row r="1711" spans="1:18">
      <c r="A1711">
        <v>30</v>
      </c>
      <c r="B1711">
        <v>291</v>
      </c>
      <c r="C1711">
        <v>311</v>
      </c>
      <c r="D1711" t="s">
        <v>280</v>
      </c>
      <c r="E1711" t="s">
        <v>334</v>
      </c>
      <c r="F1711">
        <v>48</v>
      </c>
      <c r="G1711">
        <v>1802</v>
      </c>
      <c r="H1711" t="s">
        <v>24</v>
      </c>
      <c r="I1711" t="s">
        <v>20</v>
      </c>
      <c r="M1711" t="s">
        <v>25</v>
      </c>
      <c r="R1711" cm="1">
        <f t="array" ref="R1711">SUMPRODUCT(--('1850 Not Stated Clean'!A1711:Q1711 &lt;&gt; '1850 Not Stated Raw'!A1711:Q1711))</f>
        <v>0</v>
      </c>
    </row>
    <row r="1712" spans="1:18">
      <c r="A1712">
        <v>31</v>
      </c>
      <c r="B1712">
        <v>291</v>
      </c>
      <c r="C1712">
        <v>311</v>
      </c>
      <c r="D1712" t="s">
        <v>1090</v>
      </c>
      <c r="E1712" t="s">
        <v>334</v>
      </c>
      <c r="F1712">
        <v>16</v>
      </c>
      <c r="G1712">
        <v>1834</v>
      </c>
      <c r="H1712" t="s">
        <v>19</v>
      </c>
      <c r="I1712" t="s">
        <v>20</v>
      </c>
      <c r="J1712" t="s">
        <v>89</v>
      </c>
      <c r="K1712" t="s">
        <v>33</v>
      </c>
      <c r="M1712" t="s">
        <v>52</v>
      </c>
      <c r="O1712" t="s">
        <v>57</v>
      </c>
      <c r="R1712" cm="1">
        <f t="array" ref="R1712">SUMPRODUCT(--('1850 Not Stated Clean'!A1712:Q1712 &lt;&gt; '1850 Not Stated Raw'!A1712:Q1712))</f>
        <v>0</v>
      </c>
    </row>
    <row r="1713" spans="1:18">
      <c r="A1713">
        <v>32</v>
      </c>
      <c r="B1713">
        <v>291</v>
      </c>
      <c r="C1713">
        <v>311</v>
      </c>
      <c r="D1713" t="s">
        <v>486</v>
      </c>
      <c r="E1713" t="s">
        <v>334</v>
      </c>
      <c r="F1713">
        <v>13</v>
      </c>
      <c r="G1713">
        <v>1837</v>
      </c>
      <c r="H1713" t="s">
        <v>19</v>
      </c>
      <c r="I1713" t="s">
        <v>20</v>
      </c>
      <c r="M1713" t="s">
        <v>52</v>
      </c>
      <c r="O1713" t="s">
        <v>57</v>
      </c>
      <c r="R1713" cm="1">
        <f t="array" ref="R1713">SUMPRODUCT(--('1850 Not Stated Clean'!A1713:Q1713 &lt;&gt; '1850 Not Stated Raw'!A1713:Q1713))</f>
        <v>0</v>
      </c>
    </row>
    <row r="1714" spans="1:18">
      <c r="A1714">
        <v>33</v>
      </c>
      <c r="B1714">
        <v>291</v>
      </c>
      <c r="C1714">
        <v>311</v>
      </c>
      <c r="D1714" t="s">
        <v>65</v>
      </c>
      <c r="E1714" t="s">
        <v>334</v>
      </c>
      <c r="F1714">
        <v>10</v>
      </c>
      <c r="G1714">
        <v>1840</v>
      </c>
      <c r="H1714" t="s">
        <v>19</v>
      </c>
      <c r="I1714" t="s">
        <v>20</v>
      </c>
      <c r="M1714" t="s">
        <v>52</v>
      </c>
      <c r="O1714" t="s">
        <v>57</v>
      </c>
      <c r="R1714" cm="1">
        <f t="array" ref="R1714">SUMPRODUCT(--('1850 Not Stated Clean'!A1714:Q1714 &lt;&gt; '1850 Not Stated Raw'!A1714:Q1714))</f>
        <v>0</v>
      </c>
    </row>
    <row r="1715" spans="1:18">
      <c r="A1715">
        <v>34</v>
      </c>
      <c r="B1715">
        <v>291</v>
      </c>
      <c r="C1715">
        <v>311</v>
      </c>
      <c r="D1715" t="s">
        <v>657</v>
      </c>
      <c r="E1715" t="s">
        <v>334</v>
      </c>
      <c r="F1715">
        <v>7</v>
      </c>
      <c r="G1715">
        <v>1843</v>
      </c>
      <c r="H1715" t="s">
        <v>24</v>
      </c>
      <c r="I1715" t="s">
        <v>20</v>
      </c>
      <c r="M1715" t="s">
        <v>52</v>
      </c>
      <c r="R1715" cm="1">
        <f t="array" ref="R1715">SUMPRODUCT(--('1850 Not Stated Clean'!A1715:Q1715 &lt;&gt; '1850 Not Stated Raw'!A1715:Q1715))</f>
        <v>0</v>
      </c>
    </row>
    <row r="1716" spans="1:18">
      <c r="A1716">
        <v>35</v>
      </c>
      <c r="B1716">
        <v>291</v>
      </c>
      <c r="C1716">
        <v>311</v>
      </c>
      <c r="D1716" t="s">
        <v>63</v>
      </c>
      <c r="E1716" t="s">
        <v>560</v>
      </c>
      <c r="F1716">
        <v>26</v>
      </c>
      <c r="G1716">
        <v>1824</v>
      </c>
      <c r="H1716" t="s">
        <v>19</v>
      </c>
      <c r="I1716" t="s">
        <v>20</v>
      </c>
      <c r="L1716">
        <v>300</v>
      </c>
      <c r="M1716" t="s">
        <v>41</v>
      </c>
      <c r="R1716" cm="1">
        <f t="array" ref="R1716">SUMPRODUCT(--('1850 Not Stated Clean'!A1716:Q1716 &lt;&gt; '1850 Not Stated Raw'!A1716:Q1716))</f>
        <v>0</v>
      </c>
    </row>
    <row r="1717" spans="1:18">
      <c r="A1717">
        <v>36</v>
      </c>
      <c r="B1717">
        <v>291</v>
      </c>
      <c r="C1717">
        <v>311</v>
      </c>
      <c r="D1717" t="s">
        <v>305</v>
      </c>
      <c r="E1717" t="s">
        <v>560</v>
      </c>
      <c r="F1717">
        <v>23</v>
      </c>
      <c r="G1717">
        <v>1827</v>
      </c>
      <c r="H1717" t="s">
        <v>24</v>
      </c>
      <c r="I1717" t="s">
        <v>20</v>
      </c>
      <c r="M1717" t="s">
        <v>25</v>
      </c>
      <c r="R1717" cm="1">
        <f t="array" ref="R1717">SUMPRODUCT(--('1850 Not Stated Clean'!A1717:Q1717 &lt;&gt; '1850 Not Stated Raw'!A1717:Q1717))</f>
        <v>0</v>
      </c>
    </row>
    <row r="1718" spans="1:18">
      <c r="A1718">
        <v>37</v>
      </c>
      <c r="B1718">
        <v>291</v>
      </c>
      <c r="C1718">
        <v>311</v>
      </c>
      <c r="D1718" t="s">
        <v>1091</v>
      </c>
      <c r="E1718" t="s">
        <v>560</v>
      </c>
      <c r="F1718">
        <v>1</v>
      </c>
      <c r="G1718">
        <v>1849</v>
      </c>
      <c r="H1718" t="s">
        <v>24</v>
      </c>
      <c r="I1718" t="s">
        <v>20</v>
      </c>
      <c r="M1718" t="s">
        <v>27</v>
      </c>
      <c r="R1718" cm="1">
        <f t="array" ref="R1718">SUMPRODUCT(--('1850 Not Stated Clean'!A1718:Q1718 &lt;&gt; '1850 Not Stated Raw'!A1718:Q1718))</f>
        <v>0</v>
      </c>
    </row>
    <row r="1719" spans="1:18">
      <c r="A1719">
        <v>38</v>
      </c>
      <c r="B1719">
        <v>292</v>
      </c>
      <c r="C1719">
        <v>312</v>
      </c>
      <c r="D1719" t="s">
        <v>1092</v>
      </c>
      <c r="E1719" t="s">
        <v>1093</v>
      </c>
      <c r="F1719">
        <v>45</v>
      </c>
      <c r="G1719">
        <v>1805</v>
      </c>
      <c r="H1719" t="s">
        <v>19</v>
      </c>
      <c r="I1719" t="s">
        <v>20</v>
      </c>
      <c r="M1719" t="s">
        <v>34</v>
      </c>
      <c r="R1719" cm="1">
        <f t="array" ref="R1719">SUMPRODUCT(--('1850 Not Stated Clean'!A1719:Q1719 &lt;&gt; '1850 Not Stated Raw'!A1719:Q1719))</f>
        <v>0</v>
      </c>
    </row>
    <row r="1720" spans="1:18">
      <c r="A1720">
        <v>39</v>
      </c>
      <c r="B1720">
        <v>292</v>
      </c>
      <c r="C1720">
        <v>312</v>
      </c>
      <c r="D1720" t="s">
        <v>280</v>
      </c>
      <c r="E1720" t="s">
        <v>1093</v>
      </c>
      <c r="F1720">
        <v>37</v>
      </c>
      <c r="G1720">
        <v>1813</v>
      </c>
      <c r="H1720" t="s">
        <v>24</v>
      </c>
      <c r="I1720" t="s">
        <v>20</v>
      </c>
      <c r="L1720">
        <v>2320</v>
      </c>
      <c r="M1720" t="s">
        <v>79</v>
      </c>
      <c r="R1720" cm="1">
        <f t="array" ref="R1720">SUMPRODUCT(--('1850 Not Stated Clean'!A1720:Q1720 &lt;&gt; '1850 Not Stated Raw'!A1720:Q1720))</f>
        <v>0</v>
      </c>
    </row>
    <row r="1721" spans="1:18">
      <c r="A1721">
        <v>40</v>
      </c>
      <c r="B1721">
        <v>292</v>
      </c>
      <c r="C1721">
        <v>312</v>
      </c>
      <c r="D1721" t="s">
        <v>715</v>
      </c>
      <c r="E1721" t="s">
        <v>712</v>
      </c>
      <c r="F1721">
        <v>16</v>
      </c>
      <c r="G1721">
        <v>1834</v>
      </c>
      <c r="H1721" t="s">
        <v>19</v>
      </c>
      <c r="I1721" t="s">
        <v>20</v>
      </c>
      <c r="M1721" t="s">
        <v>27</v>
      </c>
      <c r="R1721" cm="1">
        <f t="array" ref="R1721">SUMPRODUCT(--('1850 Not Stated Clean'!A1721:Q1721 &lt;&gt; '1850 Not Stated Raw'!A1721:Q1721))</f>
        <v>1</v>
      </c>
    </row>
    <row r="1722" spans="1:18">
      <c r="A1722">
        <v>41</v>
      </c>
      <c r="B1722">
        <v>292</v>
      </c>
      <c r="C1722">
        <v>312</v>
      </c>
      <c r="D1722" t="s">
        <v>962</v>
      </c>
      <c r="E1722" t="s">
        <v>712</v>
      </c>
      <c r="F1722">
        <v>14</v>
      </c>
      <c r="G1722">
        <v>1836</v>
      </c>
      <c r="H1722" t="s">
        <v>24</v>
      </c>
      <c r="I1722" t="s">
        <v>20</v>
      </c>
      <c r="M1722" t="s">
        <v>27</v>
      </c>
      <c r="R1722" cm="1">
        <f t="array" ref="R1722">SUMPRODUCT(--('1850 Not Stated Clean'!A1722:Q1722 &lt;&gt; '1850 Not Stated Raw'!A1722:Q1722))</f>
        <v>1</v>
      </c>
    </row>
    <row r="1723" spans="1:18">
      <c r="A1723">
        <v>42</v>
      </c>
      <c r="B1723">
        <v>292</v>
      </c>
      <c r="C1723">
        <v>312</v>
      </c>
      <c r="D1723" t="s">
        <v>1094</v>
      </c>
      <c r="E1723" t="s">
        <v>712</v>
      </c>
      <c r="F1723">
        <v>10</v>
      </c>
      <c r="G1723">
        <v>1840</v>
      </c>
      <c r="H1723" t="s">
        <v>19</v>
      </c>
      <c r="I1723" t="s">
        <v>20</v>
      </c>
      <c r="M1723" t="s">
        <v>27</v>
      </c>
      <c r="R1723" cm="1">
        <f t="array" ref="R1723">SUMPRODUCT(--('1850 Not Stated Clean'!A1723:Q1723 &lt;&gt; '1850 Not Stated Raw'!A1723:Q1723))</f>
        <v>1</v>
      </c>
    </row>
    <row r="1724" spans="1:18">
      <c r="A1724">
        <v>1</v>
      </c>
      <c r="B1724">
        <v>292</v>
      </c>
      <c r="C1724">
        <v>312</v>
      </c>
      <c r="D1724" t="s">
        <v>110</v>
      </c>
      <c r="E1724" t="s">
        <v>712</v>
      </c>
      <c r="F1724">
        <v>6</v>
      </c>
      <c r="G1724">
        <v>1844</v>
      </c>
      <c r="H1724" t="s">
        <v>24</v>
      </c>
      <c r="I1724" t="s">
        <v>20</v>
      </c>
      <c r="M1724" t="s">
        <v>27</v>
      </c>
      <c r="R1724" cm="1">
        <f t="array" ref="R1724">SUMPRODUCT(--('1850 Not Stated Clean'!A1724:Q1724 &lt;&gt; '1850 Not Stated Raw'!A1724:Q1724))</f>
        <v>0</v>
      </c>
    </row>
    <row r="1725" spans="1:18">
      <c r="A1725">
        <v>2</v>
      </c>
      <c r="B1725">
        <v>293</v>
      </c>
      <c r="C1725">
        <v>313</v>
      </c>
      <c r="D1725" t="s">
        <v>519</v>
      </c>
      <c r="E1725" t="s">
        <v>1095</v>
      </c>
      <c r="F1725">
        <v>47</v>
      </c>
      <c r="G1725">
        <v>1803</v>
      </c>
      <c r="H1725" t="s">
        <v>19</v>
      </c>
      <c r="I1725" t="s">
        <v>20</v>
      </c>
      <c r="J1725" t="s">
        <v>32</v>
      </c>
      <c r="K1725" t="s">
        <v>33</v>
      </c>
      <c r="M1725" t="s">
        <v>87</v>
      </c>
      <c r="R1725" cm="1">
        <f t="array" ref="R1725">SUMPRODUCT(--('1850 Not Stated Clean'!A1725:Q1725 &lt;&gt; '1850 Not Stated Raw'!A1725:Q1725))</f>
        <v>0</v>
      </c>
    </row>
    <row r="1726" spans="1:18">
      <c r="A1726">
        <v>3</v>
      </c>
      <c r="B1726">
        <v>293</v>
      </c>
      <c r="C1726">
        <v>313</v>
      </c>
      <c r="D1726" t="s">
        <v>1096</v>
      </c>
      <c r="E1726" t="s">
        <v>1095</v>
      </c>
      <c r="F1726">
        <v>42</v>
      </c>
      <c r="G1726">
        <v>1808</v>
      </c>
      <c r="H1726" t="s">
        <v>24</v>
      </c>
      <c r="I1726" t="s">
        <v>20</v>
      </c>
      <c r="M1726" t="s">
        <v>41</v>
      </c>
      <c r="P1726" t="s">
        <v>57</v>
      </c>
      <c r="R1726" cm="1">
        <f t="array" ref="R1726">SUMPRODUCT(--('1850 Not Stated Clean'!A1726:Q1726 &lt;&gt; '1850 Not Stated Raw'!A1726:Q1726))</f>
        <v>0</v>
      </c>
    </row>
    <row r="1727" spans="1:18">
      <c r="A1727">
        <v>4</v>
      </c>
      <c r="B1727">
        <v>293</v>
      </c>
      <c r="C1727">
        <v>313</v>
      </c>
      <c r="D1727" t="s">
        <v>559</v>
      </c>
      <c r="E1727" t="s">
        <v>1095</v>
      </c>
      <c r="F1727">
        <v>22</v>
      </c>
      <c r="G1727">
        <v>1828</v>
      </c>
      <c r="H1727" t="s">
        <v>19</v>
      </c>
      <c r="I1727" t="s">
        <v>20</v>
      </c>
      <c r="J1727" t="s">
        <v>32</v>
      </c>
      <c r="K1727" t="s">
        <v>33</v>
      </c>
      <c r="M1727" t="s">
        <v>38</v>
      </c>
      <c r="N1727" t="s">
        <v>57</v>
      </c>
      <c r="R1727" cm="1">
        <f t="array" ref="R1727">SUMPRODUCT(--('1850 Not Stated Clean'!A1727:Q1727 &lt;&gt; '1850 Not Stated Raw'!A1727:Q1727))</f>
        <v>0</v>
      </c>
    </row>
    <row r="1728" spans="1:18">
      <c r="A1728">
        <v>5</v>
      </c>
      <c r="B1728">
        <v>293</v>
      </c>
      <c r="C1728">
        <v>313</v>
      </c>
      <c r="D1728" t="s">
        <v>1097</v>
      </c>
      <c r="E1728" t="s">
        <v>1095</v>
      </c>
      <c r="F1728">
        <v>17</v>
      </c>
      <c r="G1728">
        <v>1833</v>
      </c>
      <c r="H1728" t="s">
        <v>24</v>
      </c>
      <c r="I1728" t="s">
        <v>20</v>
      </c>
      <c r="M1728" t="s">
        <v>66</v>
      </c>
      <c r="N1728" t="s">
        <v>57</v>
      </c>
      <c r="R1728" cm="1">
        <f t="array" ref="R1728">SUMPRODUCT(--('1850 Not Stated Clean'!A1728:Q1728 &lt;&gt; '1850 Not Stated Raw'!A1728:Q1728))</f>
        <v>0</v>
      </c>
    </row>
    <row r="1729" spans="1:18">
      <c r="A1729">
        <v>6</v>
      </c>
      <c r="B1729">
        <v>293</v>
      </c>
      <c r="C1729">
        <v>313</v>
      </c>
      <c r="D1729" t="s">
        <v>1098</v>
      </c>
      <c r="E1729" t="s">
        <v>1095</v>
      </c>
      <c r="F1729">
        <v>20</v>
      </c>
      <c r="G1729">
        <v>1830</v>
      </c>
      <c r="H1729" t="s">
        <v>24</v>
      </c>
      <c r="I1729" t="s">
        <v>20</v>
      </c>
      <c r="M1729" t="s">
        <v>38</v>
      </c>
      <c r="R1729" cm="1">
        <f t="array" ref="R1729">SUMPRODUCT(--('1850 Not Stated Clean'!A1729:Q1729 &lt;&gt; '1850 Not Stated Raw'!A1729:Q1729))</f>
        <v>0</v>
      </c>
    </row>
    <row r="1730" spans="1:18">
      <c r="A1730">
        <v>7</v>
      </c>
      <c r="B1730">
        <v>293</v>
      </c>
      <c r="C1730">
        <v>313</v>
      </c>
      <c r="D1730" t="s">
        <v>128</v>
      </c>
      <c r="E1730" t="s">
        <v>1095</v>
      </c>
      <c r="F1730">
        <v>15</v>
      </c>
      <c r="G1730">
        <v>1835</v>
      </c>
      <c r="H1730" t="s">
        <v>24</v>
      </c>
      <c r="I1730" t="s">
        <v>20</v>
      </c>
      <c r="M1730" t="s">
        <v>66</v>
      </c>
      <c r="R1730" cm="1">
        <f t="array" ref="R1730">SUMPRODUCT(--('1850 Not Stated Clean'!A1730:Q1730 &lt;&gt; '1850 Not Stated Raw'!A1730:Q1730))</f>
        <v>0</v>
      </c>
    </row>
    <row r="1731" spans="1:18">
      <c r="A1731">
        <v>8</v>
      </c>
      <c r="B1731">
        <v>293</v>
      </c>
      <c r="C1731">
        <v>313</v>
      </c>
      <c r="D1731" t="s">
        <v>585</v>
      </c>
      <c r="E1731" t="s">
        <v>1095</v>
      </c>
      <c r="F1731">
        <v>12</v>
      </c>
      <c r="G1731">
        <v>1838</v>
      </c>
      <c r="H1731" t="s">
        <v>19</v>
      </c>
      <c r="I1731" t="s">
        <v>20</v>
      </c>
      <c r="M1731" t="s">
        <v>66</v>
      </c>
      <c r="R1731" cm="1">
        <f t="array" ref="R1731">SUMPRODUCT(--('1850 Not Stated Clean'!A1731:Q1731 &lt;&gt; '1850 Not Stated Raw'!A1731:Q1731))</f>
        <v>0</v>
      </c>
    </row>
    <row r="1732" spans="1:18">
      <c r="A1732">
        <v>9</v>
      </c>
      <c r="B1732">
        <v>293</v>
      </c>
      <c r="C1732">
        <v>313</v>
      </c>
      <c r="D1732" t="s">
        <v>508</v>
      </c>
      <c r="E1732" t="s">
        <v>1095</v>
      </c>
      <c r="F1732">
        <v>11</v>
      </c>
      <c r="G1732">
        <v>1839</v>
      </c>
      <c r="H1732" t="s">
        <v>24</v>
      </c>
      <c r="I1732" t="s">
        <v>20</v>
      </c>
      <c r="M1732" t="s">
        <v>66</v>
      </c>
      <c r="R1732" cm="1">
        <f t="array" ref="R1732">SUMPRODUCT(--('1850 Not Stated Clean'!A1732:Q1732 &lt;&gt; '1850 Not Stated Raw'!A1732:Q1732))</f>
        <v>0</v>
      </c>
    </row>
    <row r="1733" spans="1:18">
      <c r="A1733">
        <v>10</v>
      </c>
      <c r="B1733">
        <v>293</v>
      </c>
      <c r="C1733">
        <v>313</v>
      </c>
      <c r="D1733" t="s">
        <v>75</v>
      </c>
      <c r="E1733" t="s">
        <v>1095</v>
      </c>
      <c r="F1733">
        <v>8</v>
      </c>
      <c r="G1733">
        <v>1842</v>
      </c>
      <c r="H1733" t="s">
        <v>19</v>
      </c>
      <c r="I1733" t="s">
        <v>20</v>
      </c>
      <c r="M1733" t="s">
        <v>66</v>
      </c>
      <c r="R1733" cm="1">
        <f t="array" ref="R1733">SUMPRODUCT(--('1850 Not Stated Clean'!A1733:Q1733 &lt;&gt; '1850 Not Stated Raw'!A1733:Q1733))</f>
        <v>0</v>
      </c>
    </row>
    <row r="1734" spans="1:18">
      <c r="A1734">
        <v>11</v>
      </c>
      <c r="B1734">
        <v>293</v>
      </c>
      <c r="C1734">
        <v>313</v>
      </c>
      <c r="D1734" t="s">
        <v>280</v>
      </c>
      <c r="E1734" t="s">
        <v>1095</v>
      </c>
      <c r="F1734">
        <v>4</v>
      </c>
      <c r="G1734">
        <v>1846</v>
      </c>
      <c r="H1734" t="s">
        <v>24</v>
      </c>
      <c r="I1734" t="s">
        <v>20</v>
      </c>
      <c r="M1734" t="s">
        <v>66</v>
      </c>
      <c r="R1734" cm="1">
        <f t="array" ref="R1734">SUMPRODUCT(--('1850 Not Stated Clean'!A1734:Q1734 &lt;&gt; '1850 Not Stated Raw'!A1734:Q1734))</f>
        <v>0</v>
      </c>
    </row>
    <row r="1735" spans="1:18">
      <c r="A1735">
        <v>12</v>
      </c>
      <c r="B1735">
        <v>293</v>
      </c>
      <c r="C1735">
        <v>313</v>
      </c>
      <c r="D1735" t="s">
        <v>519</v>
      </c>
      <c r="E1735" t="s">
        <v>1095</v>
      </c>
      <c r="F1735">
        <v>2</v>
      </c>
      <c r="G1735">
        <v>1848</v>
      </c>
      <c r="H1735" t="s">
        <v>19</v>
      </c>
      <c r="I1735" t="s">
        <v>20</v>
      </c>
      <c r="M1735" t="s">
        <v>66</v>
      </c>
      <c r="R1735" cm="1">
        <f t="array" ref="R1735">SUMPRODUCT(--('1850 Not Stated Clean'!A1735:Q1735 &lt;&gt; '1850 Not Stated Raw'!A1735:Q1735))</f>
        <v>0</v>
      </c>
    </row>
    <row r="1736" spans="1:18">
      <c r="A1736">
        <v>13</v>
      </c>
      <c r="B1736">
        <v>293</v>
      </c>
      <c r="C1736">
        <v>313</v>
      </c>
      <c r="D1736" t="s">
        <v>1099</v>
      </c>
      <c r="E1736" t="s">
        <v>1100</v>
      </c>
      <c r="F1736">
        <v>26</v>
      </c>
      <c r="G1736">
        <v>1824</v>
      </c>
      <c r="H1736" t="s">
        <v>19</v>
      </c>
      <c r="I1736" t="s">
        <v>20</v>
      </c>
      <c r="J1736" t="s">
        <v>32</v>
      </c>
      <c r="K1736" t="s">
        <v>33</v>
      </c>
      <c r="M1736" t="s">
        <v>38</v>
      </c>
      <c r="R1736" cm="1">
        <f t="array" ref="R1736">SUMPRODUCT(--('1850 Not Stated Clean'!A1736:Q1736 &lt;&gt; '1850 Not Stated Raw'!A1736:Q1736))</f>
        <v>0</v>
      </c>
    </row>
    <row r="1737" spans="1:18">
      <c r="A1737">
        <v>14</v>
      </c>
      <c r="B1737">
        <v>293</v>
      </c>
      <c r="C1737">
        <v>313</v>
      </c>
      <c r="D1737" t="s">
        <v>1101</v>
      </c>
      <c r="E1737" t="s">
        <v>1100</v>
      </c>
      <c r="F1737">
        <v>1</v>
      </c>
      <c r="G1737">
        <v>1849</v>
      </c>
      <c r="H1737" t="s">
        <v>19</v>
      </c>
      <c r="I1737" t="s">
        <v>20</v>
      </c>
      <c r="M1737" t="s">
        <v>66</v>
      </c>
      <c r="R1737" cm="1">
        <f t="array" ref="R1737">SUMPRODUCT(--('1850 Not Stated Clean'!A1737:Q1737 &lt;&gt; '1850 Not Stated Raw'!A1737:Q1737))</f>
        <v>0</v>
      </c>
    </row>
    <row r="1738" spans="1:18">
      <c r="A1738">
        <v>15</v>
      </c>
      <c r="B1738">
        <v>294</v>
      </c>
      <c r="C1738">
        <v>314</v>
      </c>
      <c r="D1738" t="s">
        <v>1102</v>
      </c>
      <c r="E1738" t="s">
        <v>515</v>
      </c>
      <c r="F1738">
        <v>59</v>
      </c>
      <c r="G1738">
        <v>1791</v>
      </c>
      <c r="H1738" t="s">
        <v>19</v>
      </c>
      <c r="I1738" t="s">
        <v>20</v>
      </c>
      <c r="J1738" t="s">
        <v>32</v>
      </c>
      <c r="K1738" t="s">
        <v>33</v>
      </c>
      <c r="L1738">
        <v>2934</v>
      </c>
      <c r="M1738" t="s">
        <v>87</v>
      </c>
      <c r="R1738" cm="1">
        <f t="array" ref="R1738">SUMPRODUCT(--('1850 Not Stated Clean'!A1738:Q1738 &lt;&gt; '1850 Not Stated Raw'!A1738:Q1738))</f>
        <v>0</v>
      </c>
    </row>
    <row r="1739" spans="1:18">
      <c r="A1739">
        <v>16</v>
      </c>
      <c r="B1739">
        <v>294</v>
      </c>
      <c r="C1739">
        <v>314</v>
      </c>
      <c r="D1739" t="s">
        <v>374</v>
      </c>
      <c r="E1739" t="s">
        <v>515</v>
      </c>
      <c r="F1739">
        <v>44</v>
      </c>
      <c r="G1739">
        <v>1806</v>
      </c>
      <c r="H1739" t="s">
        <v>24</v>
      </c>
      <c r="I1739" t="s">
        <v>20</v>
      </c>
      <c r="M1739" t="s">
        <v>41</v>
      </c>
      <c r="R1739" cm="1">
        <f t="array" ref="R1739">SUMPRODUCT(--('1850 Not Stated Clean'!A1739:Q1739 &lt;&gt; '1850 Not Stated Raw'!A1739:Q1739))</f>
        <v>0</v>
      </c>
    </row>
    <row r="1740" spans="1:18">
      <c r="A1740">
        <v>17</v>
      </c>
      <c r="B1740">
        <v>294</v>
      </c>
      <c r="C1740">
        <v>314</v>
      </c>
      <c r="D1740" t="s">
        <v>374</v>
      </c>
      <c r="E1740" t="s">
        <v>515</v>
      </c>
      <c r="F1740">
        <v>11</v>
      </c>
      <c r="G1740">
        <v>1839</v>
      </c>
      <c r="H1740" t="s">
        <v>24</v>
      </c>
      <c r="I1740" t="s">
        <v>20</v>
      </c>
      <c r="M1740" t="s">
        <v>27</v>
      </c>
      <c r="O1740" t="s">
        <v>57</v>
      </c>
      <c r="R1740" cm="1">
        <f t="array" ref="R1740">SUMPRODUCT(--('1850 Not Stated Clean'!A1740:Q1740 &lt;&gt; '1850 Not Stated Raw'!A1740:Q1740))</f>
        <v>0</v>
      </c>
    </row>
    <row r="1741" spans="1:18">
      <c r="A1741">
        <v>18</v>
      </c>
      <c r="B1741">
        <v>294</v>
      </c>
      <c r="C1741">
        <v>314</v>
      </c>
      <c r="D1741" t="s">
        <v>531</v>
      </c>
      <c r="E1741" t="s">
        <v>515</v>
      </c>
      <c r="F1741">
        <v>9</v>
      </c>
      <c r="G1741">
        <v>1841</v>
      </c>
      <c r="H1741" t="s">
        <v>19</v>
      </c>
      <c r="I1741" t="s">
        <v>20</v>
      </c>
      <c r="M1741" t="s">
        <v>27</v>
      </c>
      <c r="O1741" t="s">
        <v>57</v>
      </c>
      <c r="R1741" cm="1">
        <f t="array" ref="R1741">SUMPRODUCT(--('1850 Not Stated Clean'!A1741:Q1741 &lt;&gt; '1850 Not Stated Raw'!A1741:Q1741))</f>
        <v>0</v>
      </c>
    </row>
    <row r="1742" spans="1:18">
      <c r="A1742">
        <v>19</v>
      </c>
      <c r="B1742">
        <v>294</v>
      </c>
      <c r="C1742">
        <v>314</v>
      </c>
      <c r="D1742" t="s">
        <v>1375</v>
      </c>
      <c r="E1742" t="s">
        <v>515</v>
      </c>
      <c r="F1742">
        <v>6</v>
      </c>
      <c r="G1742">
        <v>1844</v>
      </c>
      <c r="H1742" t="s">
        <v>19</v>
      </c>
      <c r="I1742" t="s">
        <v>20</v>
      </c>
      <c r="M1742" t="s">
        <v>27</v>
      </c>
      <c r="R1742" cm="1">
        <f t="array" ref="R1742">SUMPRODUCT(--('1850 Not Stated Clean'!A1742:Q1742 &lt;&gt; '1850 Not Stated Raw'!A1742:Q1742))</f>
        <v>1</v>
      </c>
    </row>
    <row r="1743" spans="1:18">
      <c r="A1743">
        <v>20</v>
      </c>
      <c r="B1743">
        <v>294</v>
      </c>
      <c r="C1743">
        <v>314</v>
      </c>
      <c r="D1743" t="s">
        <v>1104</v>
      </c>
      <c r="E1743" t="s">
        <v>515</v>
      </c>
      <c r="F1743">
        <v>6</v>
      </c>
      <c r="G1743">
        <v>1844</v>
      </c>
      <c r="H1743" t="s">
        <v>24</v>
      </c>
      <c r="I1743" t="s">
        <v>20</v>
      </c>
      <c r="M1743" t="s">
        <v>27</v>
      </c>
      <c r="R1743" cm="1">
        <f t="array" ref="R1743">SUMPRODUCT(--('1850 Not Stated Clean'!A1743:Q1743 &lt;&gt; '1850 Not Stated Raw'!A1743:Q1743))</f>
        <v>0</v>
      </c>
    </row>
    <row r="1744" spans="1:18">
      <c r="A1744">
        <v>21</v>
      </c>
      <c r="B1744">
        <v>294</v>
      </c>
      <c r="C1744">
        <v>314</v>
      </c>
      <c r="D1744" t="s">
        <v>446</v>
      </c>
      <c r="E1744" t="s">
        <v>1105</v>
      </c>
      <c r="F1744">
        <v>14</v>
      </c>
      <c r="G1744">
        <v>1836</v>
      </c>
      <c r="H1744" t="s">
        <v>19</v>
      </c>
      <c r="I1744" t="s">
        <v>20</v>
      </c>
      <c r="M1744" t="s">
        <v>27</v>
      </c>
      <c r="O1744" t="s">
        <v>57</v>
      </c>
      <c r="R1744" cm="1">
        <f t="array" ref="R1744">SUMPRODUCT(--('1850 Not Stated Clean'!A1744:Q1744 &lt;&gt; '1850 Not Stated Raw'!A1744:Q1744))</f>
        <v>0</v>
      </c>
    </row>
    <row r="1745" spans="1:18">
      <c r="A1745">
        <v>22</v>
      </c>
      <c r="B1745">
        <v>294</v>
      </c>
      <c r="C1745">
        <v>314</v>
      </c>
      <c r="D1745" t="s">
        <v>508</v>
      </c>
      <c r="E1745" t="s">
        <v>1105</v>
      </c>
      <c r="F1745">
        <v>10</v>
      </c>
      <c r="G1745">
        <v>1840</v>
      </c>
      <c r="H1745" t="s">
        <v>24</v>
      </c>
      <c r="I1745" t="s">
        <v>20</v>
      </c>
      <c r="M1745" t="s">
        <v>27</v>
      </c>
      <c r="O1745" t="s">
        <v>57</v>
      </c>
      <c r="R1745" cm="1">
        <f t="array" ref="R1745">SUMPRODUCT(--('1850 Not Stated Clean'!A1745:Q1745 &lt;&gt; '1850 Not Stated Raw'!A1745:Q1745))</f>
        <v>0</v>
      </c>
    </row>
    <row r="1746" spans="1:18">
      <c r="A1746">
        <v>23</v>
      </c>
      <c r="B1746">
        <v>295</v>
      </c>
      <c r="C1746">
        <v>315</v>
      </c>
      <c r="D1746" t="s">
        <v>100</v>
      </c>
      <c r="E1746" t="s">
        <v>1106</v>
      </c>
      <c r="F1746">
        <v>27</v>
      </c>
      <c r="G1746">
        <v>1823</v>
      </c>
      <c r="H1746" t="s">
        <v>19</v>
      </c>
      <c r="I1746" t="s">
        <v>20</v>
      </c>
      <c r="J1746" t="s">
        <v>32</v>
      </c>
      <c r="K1746" t="s">
        <v>33</v>
      </c>
      <c r="M1746" t="s">
        <v>97</v>
      </c>
      <c r="R1746" cm="1">
        <f t="array" ref="R1746">SUMPRODUCT(--('1850 Not Stated Clean'!A1746:Q1746 &lt;&gt; '1850 Not Stated Raw'!A1746:Q1746))</f>
        <v>0</v>
      </c>
    </row>
    <row r="1747" spans="1:18">
      <c r="A1747">
        <v>24</v>
      </c>
      <c r="B1747">
        <v>295</v>
      </c>
      <c r="C1747">
        <v>315</v>
      </c>
      <c r="D1747" t="s">
        <v>755</v>
      </c>
      <c r="E1747" t="s">
        <v>1106</v>
      </c>
      <c r="F1747">
        <v>22</v>
      </c>
      <c r="G1747">
        <v>1828</v>
      </c>
      <c r="H1747" t="s">
        <v>24</v>
      </c>
      <c r="I1747" t="s">
        <v>20</v>
      </c>
      <c r="M1747" t="s">
        <v>38</v>
      </c>
      <c r="R1747" cm="1">
        <f t="array" ref="R1747">SUMPRODUCT(--('1850 Not Stated Clean'!A1747:Q1747 &lt;&gt; '1850 Not Stated Raw'!A1747:Q1747))</f>
        <v>0</v>
      </c>
    </row>
    <row r="1748" spans="1:18">
      <c r="A1748">
        <v>25</v>
      </c>
      <c r="B1748">
        <v>296</v>
      </c>
      <c r="C1748">
        <v>316</v>
      </c>
      <c r="D1748" t="s">
        <v>95</v>
      </c>
      <c r="E1748" t="s">
        <v>1376</v>
      </c>
      <c r="F1748">
        <v>49</v>
      </c>
      <c r="G1748">
        <v>1801</v>
      </c>
      <c r="H1748" t="s">
        <v>19</v>
      </c>
      <c r="I1748" t="s">
        <v>20</v>
      </c>
      <c r="J1748" t="s">
        <v>312</v>
      </c>
      <c r="K1748" t="s">
        <v>313</v>
      </c>
      <c r="M1748" t="s">
        <v>22</v>
      </c>
      <c r="R1748" cm="1">
        <f t="array" ref="R1748">SUMPRODUCT(--('1850 Not Stated Clean'!A1748:Q1748 &lt;&gt; '1850 Not Stated Raw'!A1748:Q1748))</f>
        <v>1</v>
      </c>
    </row>
    <row r="1749" spans="1:18">
      <c r="A1749">
        <v>26</v>
      </c>
      <c r="B1749">
        <v>296</v>
      </c>
      <c r="C1749">
        <v>316</v>
      </c>
      <c r="D1749" t="s">
        <v>371</v>
      </c>
      <c r="E1749" t="s">
        <v>1376</v>
      </c>
      <c r="F1749">
        <v>54</v>
      </c>
      <c r="G1749">
        <v>1796</v>
      </c>
      <c r="H1749" t="s">
        <v>24</v>
      </c>
      <c r="I1749" t="s">
        <v>20</v>
      </c>
      <c r="M1749" t="s">
        <v>373</v>
      </c>
      <c r="R1749" cm="1">
        <f t="array" ref="R1749">SUMPRODUCT(--('1850 Not Stated Clean'!A1749:Q1749 &lt;&gt; '1850 Not Stated Raw'!A1749:Q1749))</f>
        <v>1</v>
      </c>
    </row>
    <row r="1750" spans="1:18">
      <c r="A1750">
        <v>27</v>
      </c>
      <c r="B1750">
        <v>296</v>
      </c>
      <c r="C1750">
        <v>316</v>
      </c>
      <c r="D1750" t="s">
        <v>1108</v>
      </c>
      <c r="E1750" t="s">
        <v>1376</v>
      </c>
      <c r="F1750">
        <v>15</v>
      </c>
      <c r="G1750">
        <v>1835</v>
      </c>
      <c r="H1750" t="s">
        <v>24</v>
      </c>
      <c r="I1750" t="s">
        <v>20</v>
      </c>
      <c r="M1750" t="s">
        <v>103</v>
      </c>
      <c r="O1750" t="s">
        <v>57</v>
      </c>
      <c r="R1750" cm="1">
        <f t="array" ref="R1750">SUMPRODUCT(--('1850 Not Stated Clean'!A1750:Q1750 &lt;&gt; '1850 Not Stated Raw'!A1750:Q1750))</f>
        <v>1</v>
      </c>
    </row>
    <row r="1751" spans="1:18">
      <c r="A1751">
        <v>28</v>
      </c>
      <c r="B1751">
        <v>297</v>
      </c>
      <c r="C1751">
        <v>317</v>
      </c>
      <c r="D1751" t="s">
        <v>1109</v>
      </c>
      <c r="E1751" t="s">
        <v>1110</v>
      </c>
      <c r="F1751">
        <v>25</v>
      </c>
      <c r="G1751">
        <v>1825</v>
      </c>
      <c r="H1751" t="s">
        <v>19</v>
      </c>
      <c r="I1751" t="s">
        <v>20</v>
      </c>
      <c r="J1751" t="s">
        <v>32</v>
      </c>
      <c r="K1751" t="s">
        <v>33</v>
      </c>
      <c r="L1751">
        <v>1000</v>
      </c>
      <c r="M1751" t="s">
        <v>38</v>
      </c>
      <c r="R1751" cm="1">
        <f t="array" ref="R1751">SUMPRODUCT(--('1850 Not Stated Clean'!A1751:Q1751 &lt;&gt; '1850 Not Stated Raw'!A1751:Q1751))</f>
        <v>0</v>
      </c>
    </row>
    <row r="1752" spans="1:18">
      <c r="A1752">
        <v>29</v>
      </c>
      <c r="B1752">
        <v>297</v>
      </c>
      <c r="C1752">
        <v>317</v>
      </c>
      <c r="D1752" t="s">
        <v>1011</v>
      </c>
      <c r="E1752" t="s">
        <v>1110</v>
      </c>
      <c r="F1752">
        <v>23</v>
      </c>
      <c r="G1752">
        <v>1827</v>
      </c>
      <c r="H1752" t="s">
        <v>24</v>
      </c>
      <c r="I1752" t="s">
        <v>20</v>
      </c>
      <c r="M1752" t="s">
        <v>38</v>
      </c>
      <c r="R1752" cm="1">
        <f t="array" ref="R1752">SUMPRODUCT(--('1850 Not Stated Clean'!A1752:Q1752 &lt;&gt; '1850 Not Stated Raw'!A1752:Q1752))</f>
        <v>0</v>
      </c>
    </row>
    <row r="1753" spans="1:18">
      <c r="A1753">
        <v>30</v>
      </c>
      <c r="B1753">
        <v>297</v>
      </c>
      <c r="C1753">
        <v>317</v>
      </c>
      <c r="D1753" t="s">
        <v>728</v>
      </c>
      <c r="E1753" t="s">
        <v>1110</v>
      </c>
      <c r="F1753">
        <v>20</v>
      </c>
      <c r="G1753">
        <v>1830</v>
      </c>
      <c r="H1753" t="s">
        <v>19</v>
      </c>
      <c r="I1753" t="s">
        <v>20</v>
      </c>
      <c r="M1753" t="s">
        <v>38</v>
      </c>
      <c r="R1753" cm="1">
        <f t="array" ref="R1753">SUMPRODUCT(--('1850 Not Stated Clean'!A1753:Q1753 &lt;&gt; '1850 Not Stated Raw'!A1753:Q1753))</f>
        <v>0</v>
      </c>
    </row>
    <row r="1754" spans="1:18">
      <c r="A1754">
        <v>31</v>
      </c>
      <c r="B1754">
        <v>297</v>
      </c>
      <c r="C1754">
        <v>317</v>
      </c>
      <c r="D1754" t="s">
        <v>890</v>
      </c>
      <c r="E1754" t="s">
        <v>1110</v>
      </c>
      <c r="F1754">
        <v>16</v>
      </c>
      <c r="G1754">
        <v>1834</v>
      </c>
      <c r="H1754" t="s">
        <v>19</v>
      </c>
      <c r="I1754" t="s">
        <v>20</v>
      </c>
      <c r="M1754" t="s">
        <v>38</v>
      </c>
      <c r="O1754" t="s">
        <v>57</v>
      </c>
      <c r="R1754" cm="1">
        <f t="array" ref="R1754">SUMPRODUCT(--('1850 Not Stated Clean'!A1754:Q1754 &lt;&gt; '1850 Not Stated Raw'!A1754:Q1754))</f>
        <v>0</v>
      </c>
    </row>
    <row r="1755" spans="1:18">
      <c r="A1755">
        <v>32</v>
      </c>
      <c r="B1755">
        <v>297</v>
      </c>
      <c r="C1755">
        <v>317</v>
      </c>
      <c r="D1755" t="s">
        <v>1111</v>
      </c>
      <c r="E1755" t="s">
        <v>1110</v>
      </c>
      <c r="F1755">
        <v>14</v>
      </c>
      <c r="G1755">
        <v>1836</v>
      </c>
      <c r="H1755" t="s">
        <v>24</v>
      </c>
      <c r="I1755" t="s">
        <v>20</v>
      </c>
      <c r="M1755" t="s">
        <v>38</v>
      </c>
      <c r="O1755" t="s">
        <v>57</v>
      </c>
      <c r="R1755" cm="1">
        <f t="array" ref="R1755">SUMPRODUCT(--('1850 Not Stated Clean'!A1755:Q1755 &lt;&gt; '1850 Not Stated Raw'!A1755:Q1755))</f>
        <v>0</v>
      </c>
    </row>
    <row r="1756" spans="1:18">
      <c r="A1756">
        <v>33</v>
      </c>
      <c r="B1756">
        <v>297</v>
      </c>
      <c r="C1756">
        <v>317</v>
      </c>
      <c r="D1756" t="s">
        <v>374</v>
      </c>
      <c r="E1756" t="s">
        <v>756</v>
      </c>
      <c r="F1756">
        <v>10</v>
      </c>
      <c r="G1756">
        <v>1840</v>
      </c>
      <c r="H1756" t="s">
        <v>24</v>
      </c>
      <c r="I1756" t="s">
        <v>20</v>
      </c>
      <c r="M1756" t="s">
        <v>27</v>
      </c>
      <c r="O1756" t="s">
        <v>57</v>
      </c>
      <c r="R1756" cm="1">
        <f t="array" ref="R1756">SUMPRODUCT(--('1850 Not Stated Clean'!A1756:Q1756 &lt;&gt; '1850 Not Stated Raw'!A1756:Q1756))</f>
        <v>0</v>
      </c>
    </row>
    <row r="1757" spans="1:18">
      <c r="A1757">
        <v>34</v>
      </c>
      <c r="B1757">
        <v>297</v>
      </c>
      <c r="C1757">
        <v>317</v>
      </c>
      <c r="D1757" t="s">
        <v>340</v>
      </c>
      <c r="E1757" t="s">
        <v>756</v>
      </c>
      <c r="F1757">
        <v>9</v>
      </c>
      <c r="G1757">
        <v>1841</v>
      </c>
      <c r="H1757" t="s">
        <v>19</v>
      </c>
      <c r="I1757" t="s">
        <v>20</v>
      </c>
      <c r="M1757" t="s">
        <v>27</v>
      </c>
      <c r="O1757" t="s">
        <v>57</v>
      </c>
      <c r="R1757" cm="1">
        <f t="array" ref="R1757">SUMPRODUCT(--('1850 Not Stated Clean'!A1757:Q1757 &lt;&gt; '1850 Not Stated Raw'!A1757:Q1757))</f>
        <v>0</v>
      </c>
    </row>
    <row r="1758" spans="1:18">
      <c r="A1758">
        <v>35</v>
      </c>
      <c r="B1758">
        <v>297</v>
      </c>
      <c r="C1758">
        <v>317</v>
      </c>
      <c r="D1758" t="s">
        <v>111</v>
      </c>
      <c r="E1758" t="s">
        <v>756</v>
      </c>
      <c r="F1758">
        <v>5</v>
      </c>
      <c r="G1758">
        <v>1845</v>
      </c>
      <c r="H1758" t="s">
        <v>19</v>
      </c>
      <c r="I1758" t="s">
        <v>20</v>
      </c>
      <c r="M1758" t="s">
        <v>27</v>
      </c>
      <c r="R1758" cm="1">
        <f t="array" ref="R1758">SUMPRODUCT(--('1850 Not Stated Clean'!A1758:Q1758 &lt;&gt; '1850 Not Stated Raw'!A1758:Q1758))</f>
        <v>0</v>
      </c>
    </row>
    <row r="1759" spans="1:18">
      <c r="A1759">
        <v>36</v>
      </c>
      <c r="B1759">
        <v>297</v>
      </c>
      <c r="C1759">
        <v>317</v>
      </c>
      <c r="D1759" t="s">
        <v>280</v>
      </c>
      <c r="E1759" t="s">
        <v>756</v>
      </c>
      <c r="F1759">
        <v>2</v>
      </c>
      <c r="G1759">
        <v>1848</v>
      </c>
      <c r="H1759" t="s">
        <v>24</v>
      </c>
      <c r="I1759" t="s">
        <v>20</v>
      </c>
      <c r="M1759" t="s">
        <v>27</v>
      </c>
      <c r="R1759" cm="1">
        <f t="array" ref="R1759">SUMPRODUCT(--('1850 Not Stated Clean'!A1759:Q1759 &lt;&gt; '1850 Not Stated Raw'!A1759:Q1759))</f>
        <v>0</v>
      </c>
    </row>
    <row r="1760" spans="1:18">
      <c r="A1760">
        <v>37</v>
      </c>
      <c r="B1760">
        <v>297</v>
      </c>
      <c r="C1760">
        <v>317</v>
      </c>
      <c r="D1760" t="s">
        <v>100</v>
      </c>
      <c r="E1760" t="s">
        <v>1110</v>
      </c>
      <c r="F1760">
        <v>5</v>
      </c>
      <c r="G1760">
        <v>1845</v>
      </c>
      <c r="H1760" t="s">
        <v>19</v>
      </c>
      <c r="I1760" t="s">
        <v>20</v>
      </c>
      <c r="M1760" t="s">
        <v>27</v>
      </c>
      <c r="R1760" cm="1">
        <f t="array" ref="R1760">SUMPRODUCT(--('1850 Not Stated Clean'!A1760:Q1760 &lt;&gt; '1850 Not Stated Raw'!A1760:Q1760))</f>
        <v>0</v>
      </c>
    </row>
    <row r="1761" spans="1:18">
      <c r="A1761">
        <v>38</v>
      </c>
      <c r="B1761">
        <v>298</v>
      </c>
      <c r="C1761">
        <v>318</v>
      </c>
      <c r="D1761" t="s">
        <v>1112</v>
      </c>
      <c r="E1761" t="s">
        <v>1113</v>
      </c>
      <c r="F1761">
        <v>48</v>
      </c>
      <c r="G1761">
        <v>1802</v>
      </c>
      <c r="H1761" t="s">
        <v>19</v>
      </c>
      <c r="I1761" t="s">
        <v>20</v>
      </c>
      <c r="J1761" t="s">
        <v>32</v>
      </c>
      <c r="K1761" t="s">
        <v>33</v>
      </c>
      <c r="L1761">
        <v>1320</v>
      </c>
      <c r="M1761" t="s">
        <v>41</v>
      </c>
      <c r="R1761" cm="1">
        <f t="array" ref="R1761">SUMPRODUCT(--('1850 Not Stated Clean'!A1761:Q1761 &lt;&gt; '1850 Not Stated Raw'!A1761:Q1761))</f>
        <v>0</v>
      </c>
    </row>
    <row r="1762" spans="1:18">
      <c r="A1762">
        <v>39</v>
      </c>
      <c r="B1762">
        <v>298</v>
      </c>
      <c r="C1762">
        <v>318</v>
      </c>
      <c r="D1762" t="s">
        <v>374</v>
      </c>
      <c r="E1762" t="s">
        <v>1113</v>
      </c>
      <c r="F1762">
        <v>47</v>
      </c>
      <c r="G1762" t="s">
        <v>1114</v>
      </c>
      <c r="H1762" t="s">
        <v>24</v>
      </c>
      <c r="I1762" t="s">
        <v>20</v>
      </c>
      <c r="M1762" t="s">
        <v>41</v>
      </c>
      <c r="R1762" cm="1">
        <f t="array" ref="R1762">SUMPRODUCT(--('1850 Not Stated Clean'!A1762:Q1762 &lt;&gt; '1850 Not Stated Raw'!A1762:Q1762))</f>
        <v>0</v>
      </c>
    </row>
    <row r="1763" spans="1:18">
      <c r="A1763">
        <v>40</v>
      </c>
      <c r="B1763">
        <v>298</v>
      </c>
      <c r="C1763">
        <v>318</v>
      </c>
      <c r="D1763" t="s">
        <v>1115</v>
      </c>
      <c r="E1763" t="s">
        <v>1113</v>
      </c>
      <c r="F1763">
        <v>18</v>
      </c>
      <c r="G1763" t="s">
        <v>1116</v>
      </c>
      <c r="H1763" t="s">
        <v>19</v>
      </c>
      <c r="I1763" t="s">
        <v>20</v>
      </c>
      <c r="M1763" t="s">
        <v>41</v>
      </c>
      <c r="O1763" t="s">
        <v>57</v>
      </c>
      <c r="R1763" cm="1">
        <f t="array" ref="R1763">SUMPRODUCT(--('1850 Not Stated Clean'!A1763:Q1763 &lt;&gt; '1850 Not Stated Raw'!A1763:Q1763))</f>
        <v>0</v>
      </c>
    </row>
    <row r="1764" spans="1:18">
      <c r="A1764">
        <v>41</v>
      </c>
      <c r="B1764">
        <v>298</v>
      </c>
      <c r="C1764">
        <v>318</v>
      </c>
      <c r="D1764" t="s">
        <v>175</v>
      </c>
      <c r="E1764" t="s">
        <v>1113</v>
      </c>
      <c r="F1764">
        <v>14</v>
      </c>
      <c r="G1764" t="s">
        <v>1117</v>
      </c>
      <c r="H1764" t="s">
        <v>24</v>
      </c>
      <c r="I1764" t="s">
        <v>20</v>
      </c>
      <c r="M1764" t="s">
        <v>41</v>
      </c>
      <c r="O1764" t="s">
        <v>57</v>
      </c>
      <c r="R1764" cm="1">
        <f t="array" ref="R1764">SUMPRODUCT(--('1850 Not Stated Clean'!A1764:Q1764 &lt;&gt; '1850 Not Stated Raw'!A1764:Q1764))</f>
        <v>0</v>
      </c>
    </row>
    <row r="1765" spans="1:18">
      <c r="A1765">
        <v>42</v>
      </c>
      <c r="B1765">
        <v>298</v>
      </c>
      <c r="C1765">
        <v>318</v>
      </c>
      <c r="D1765" t="s">
        <v>88</v>
      </c>
      <c r="E1765" t="s">
        <v>1113</v>
      </c>
      <c r="F1765">
        <v>11</v>
      </c>
      <c r="G1765" t="s">
        <v>1118</v>
      </c>
      <c r="H1765" t="s">
        <v>19</v>
      </c>
      <c r="I1765" t="s">
        <v>20</v>
      </c>
      <c r="M1765" t="s">
        <v>41</v>
      </c>
      <c r="O1765" t="s">
        <v>57</v>
      </c>
      <c r="R1765" cm="1">
        <f t="array" ref="R1765">SUMPRODUCT(--('1850 Not Stated Clean'!A1765:Q1765 &lt;&gt; '1850 Not Stated Raw'!A1765:Q1765))</f>
        <v>0</v>
      </c>
    </row>
    <row r="1766" spans="1:18">
      <c r="A1766">
        <v>1</v>
      </c>
      <c r="B1766">
        <v>298</v>
      </c>
      <c r="C1766">
        <v>318</v>
      </c>
      <c r="D1766" t="s">
        <v>1119</v>
      </c>
      <c r="E1766" t="s">
        <v>1113</v>
      </c>
      <c r="F1766">
        <v>5</v>
      </c>
      <c r="G1766" t="s">
        <v>1120</v>
      </c>
      <c r="H1766" t="s">
        <v>19</v>
      </c>
      <c r="I1766" t="s">
        <v>20</v>
      </c>
      <c r="M1766" t="s">
        <v>27</v>
      </c>
      <c r="O1766" t="s">
        <v>57</v>
      </c>
      <c r="R1766" cm="1">
        <f t="array" ref="R1766">SUMPRODUCT(--('1850 Not Stated Clean'!A1766:Q1766 &lt;&gt; '1850 Not Stated Raw'!A1766:Q1766))</f>
        <v>0</v>
      </c>
    </row>
    <row r="1767" spans="1:18">
      <c r="A1767">
        <v>2</v>
      </c>
      <c r="B1767">
        <v>299</v>
      </c>
      <c r="C1767">
        <v>319</v>
      </c>
      <c r="D1767" t="s">
        <v>639</v>
      </c>
      <c r="E1767" t="s">
        <v>1121</v>
      </c>
      <c r="F1767">
        <v>40</v>
      </c>
      <c r="G1767">
        <v>1810</v>
      </c>
      <c r="H1767" t="s">
        <v>19</v>
      </c>
      <c r="I1767" t="s">
        <v>20</v>
      </c>
      <c r="J1767" t="s">
        <v>32</v>
      </c>
      <c r="K1767" t="s">
        <v>33</v>
      </c>
      <c r="L1767">
        <v>1550</v>
      </c>
      <c r="M1767" t="s">
        <v>41</v>
      </c>
      <c r="R1767" cm="1">
        <f t="array" ref="R1767">SUMPRODUCT(--('1850 Not Stated Clean'!A1767:Q1767 &lt;&gt; '1850 Not Stated Raw'!A1767:Q1767))</f>
        <v>0</v>
      </c>
    </row>
    <row r="1768" spans="1:18">
      <c r="A1768">
        <v>3</v>
      </c>
      <c r="B1768">
        <v>299</v>
      </c>
      <c r="C1768">
        <v>319</v>
      </c>
      <c r="D1768" t="s">
        <v>23</v>
      </c>
      <c r="E1768" t="s">
        <v>1121</v>
      </c>
      <c r="F1768">
        <v>36</v>
      </c>
      <c r="G1768">
        <v>1814</v>
      </c>
      <c r="H1768" t="s">
        <v>24</v>
      </c>
      <c r="I1768" t="s">
        <v>20</v>
      </c>
      <c r="M1768" t="s">
        <v>41</v>
      </c>
      <c r="R1768" cm="1">
        <f t="array" ref="R1768">SUMPRODUCT(--('1850 Not Stated Clean'!A1768:Q1768 &lt;&gt; '1850 Not Stated Raw'!A1768:Q1768))</f>
        <v>0</v>
      </c>
    </row>
    <row r="1769" spans="1:18">
      <c r="A1769">
        <v>4</v>
      </c>
      <c r="B1769">
        <v>299</v>
      </c>
      <c r="C1769">
        <v>319</v>
      </c>
      <c r="D1769" t="s">
        <v>1122</v>
      </c>
      <c r="E1769" t="s">
        <v>1121</v>
      </c>
      <c r="F1769">
        <v>17</v>
      </c>
      <c r="G1769">
        <v>1833</v>
      </c>
      <c r="H1769" t="s">
        <v>19</v>
      </c>
      <c r="I1769" t="s">
        <v>20</v>
      </c>
      <c r="J1769" t="s">
        <v>89</v>
      </c>
      <c r="K1769" t="s">
        <v>33</v>
      </c>
      <c r="M1769" t="s">
        <v>41</v>
      </c>
      <c r="O1769" t="s">
        <v>57</v>
      </c>
      <c r="R1769" cm="1">
        <f t="array" ref="R1769">SUMPRODUCT(--('1850 Not Stated Clean'!A1769:Q1769 &lt;&gt; '1850 Not Stated Raw'!A1769:Q1769))</f>
        <v>0</v>
      </c>
    </row>
    <row r="1770" spans="1:18">
      <c r="A1770">
        <v>5</v>
      </c>
      <c r="B1770">
        <v>299</v>
      </c>
      <c r="C1770">
        <v>319</v>
      </c>
      <c r="D1770" t="s">
        <v>39</v>
      </c>
      <c r="E1770" t="s">
        <v>1121</v>
      </c>
      <c r="F1770">
        <v>16</v>
      </c>
      <c r="G1770">
        <v>1834</v>
      </c>
      <c r="H1770" t="s">
        <v>19</v>
      </c>
      <c r="I1770" t="s">
        <v>20</v>
      </c>
      <c r="J1770" t="s">
        <v>89</v>
      </c>
      <c r="K1770" t="s">
        <v>33</v>
      </c>
      <c r="M1770" t="s">
        <v>41</v>
      </c>
      <c r="O1770" t="s">
        <v>57</v>
      </c>
      <c r="R1770" cm="1">
        <f t="array" ref="R1770">SUMPRODUCT(--('1850 Not Stated Clean'!A1770:Q1770 &lt;&gt; '1850 Not Stated Raw'!A1770:Q1770))</f>
        <v>0</v>
      </c>
    </row>
    <row r="1771" spans="1:18">
      <c r="A1771">
        <v>6</v>
      </c>
      <c r="B1771">
        <v>299</v>
      </c>
      <c r="C1771">
        <v>319</v>
      </c>
      <c r="D1771" t="s">
        <v>1123</v>
      </c>
      <c r="E1771" t="s">
        <v>1121</v>
      </c>
      <c r="F1771">
        <v>15</v>
      </c>
      <c r="G1771">
        <v>1835</v>
      </c>
      <c r="H1771" t="s">
        <v>24</v>
      </c>
      <c r="I1771" t="s">
        <v>20</v>
      </c>
      <c r="M1771" t="s">
        <v>41</v>
      </c>
      <c r="O1771" t="s">
        <v>57</v>
      </c>
      <c r="R1771" cm="1">
        <f t="array" ref="R1771">SUMPRODUCT(--('1850 Not Stated Clean'!A1771:Q1771 &lt;&gt; '1850 Not Stated Raw'!A1771:Q1771))</f>
        <v>0</v>
      </c>
    </row>
    <row r="1772" spans="1:18">
      <c r="A1772">
        <v>7</v>
      </c>
      <c r="B1772">
        <v>299</v>
      </c>
      <c r="C1772">
        <v>319</v>
      </c>
      <c r="D1772" t="s">
        <v>1124</v>
      </c>
      <c r="E1772" t="s">
        <v>1121</v>
      </c>
      <c r="F1772">
        <v>13</v>
      </c>
      <c r="G1772">
        <v>1837</v>
      </c>
      <c r="H1772" t="s">
        <v>19</v>
      </c>
      <c r="I1772" t="s">
        <v>20</v>
      </c>
      <c r="M1772" t="s">
        <v>41</v>
      </c>
      <c r="O1772" t="s">
        <v>57</v>
      </c>
      <c r="R1772" cm="1">
        <f t="array" ref="R1772">SUMPRODUCT(--('1850 Not Stated Clean'!A1772:Q1772 &lt;&gt; '1850 Not Stated Raw'!A1772:Q1772))</f>
        <v>0</v>
      </c>
    </row>
    <row r="1773" spans="1:18">
      <c r="A1773">
        <v>8</v>
      </c>
      <c r="B1773">
        <v>299</v>
      </c>
      <c r="C1773">
        <v>319</v>
      </c>
      <c r="D1773" t="s">
        <v>598</v>
      </c>
      <c r="E1773" t="s">
        <v>1121</v>
      </c>
      <c r="F1773">
        <v>11</v>
      </c>
      <c r="G1773">
        <v>1839</v>
      </c>
      <c r="H1773" t="s">
        <v>19</v>
      </c>
      <c r="I1773" t="s">
        <v>20</v>
      </c>
      <c r="M1773" t="s">
        <v>41</v>
      </c>
      <c r="O1773" t="s">
        <v>57</v>
      </c>
      <c r="R1773" cm="1">
        <f t="array" ref="R1773">SUMPRODUCT(--('1850 Not Stated Clean'!A1773:Q1773 &lt;&gt; '1850 Not Stated Raw'!A1773:Q1773))</f>
        <v>0</v>
      </c>
    </row>
    <row r="1774" spans="1:18">
      <c r="A1774">
        <v>9</v>
      </c>
      <c r="B1774">
        <v>299</v>
      </c>
      <c r="C1774">
        <v>319</v>
      </c>
      <c r="D1774" t="s">
        <v>865</v>
      </c>
      <c r="E1774" t="s">
        <v>1121</v>
      </c>
      <c r="F1774">
        <v>9</v>
      </c>
      <c r="G1774">
        <v>1841</v>
      </c>
      <c r="H1774" t="s">
        <v>19</v>
      </c>
      <c r="I1774" t="s">
        <v>20</v>
      </c>
      <c r="M1774" t="s">
        <v>41</v>
      </c>
      <c r="O1774" t="s">
        <v>57</v>
      </c>
      <c r="R1774" cm="1">
        <f t="array" ref="R1774">SUMPRODUCT(--('1850 Not Stated Clean'!A1774:Q1774 &lt;&gt; '1850 Not Stated Raw'!A1774:Q1774))</f>
        <v>0</v>
      </c>
    </row>
    <row r="1775" spans="1:18">
      <c r="A1775">
        <v>10</v>
      </c>
      <c r="B1775">
        <v>299</v>
      </c>
      <c r="C1775">
        <v>319</v>
      </c>
      <c r="D1775" t="s">
        <v>1125</v>
      </c>
      <c r="E1775" t="s">
        <v>1121</v>
      </c>
      <c r="F1775">
        <v>6</v>
      </c>
      <c r="G1775">
        <v>1844</v>
      </c>
      <c r="H1775" t="s">
        <v>19</v>
      </c>
      <c r="I1775" t="s">
        <v>20</v>
      </c>
      <c r="M1775" t="s">
        <v>41</v>
      </c>
      <c r="R1775" cm="1">
        <f t="array" ref="R1775">SUMPRODUCT(--('1850 Not Stated Clean'!A1775:Q1775 &lt;&gt; '1850 Not Stated Raw'!A1775:Q1775))</f>
        <v>0</v>
      </c>
    </row>
    <row r="1776" spans="1:18">
      <c r="A1776">
        <v>11</v>
      </c>
      <c r="B1776">
        <v>299</v>
      </c>
      <c r="C1776">
        <v>319</v>
      </c>
      <c r="D1776" t="s">
        <v>1126</v>
      </c>
      <c r="E1776" t="s">
        <v>1121</v>
      </c>
      <c r="F1776">
        <v>2</v>
      </c>
      <c r="G1776">
        <v>1848</v>
      </c>
      <c r="H1776" t="s">
        <v>24</v>
      </c>
      <c r="I1776" t="s">
        <v>20</v>
      </c>
      <c r="M1776" t="s">
        <v>41</v>
      </c>
      <c r="R1776" cm="1">
        <f t="array" ref="R1776">SUMPRODUCT(--('1850 Not Stated Clean'!A1776:Q1776 &lt;&gt; '1850 Not Stated Raw'!A1776:Q1776))</f>
        <v>0</v>
      </c>
    </row>
    <row r="1777" spans="1:18">
      <c r="A1777">
        <v>12</v>
      </c>
      <c r="B1777">
        <v>300</v>
      </c>
      <c r="C1777">
        <v>320</v>
      </c>
      <c r="D1777" t="s">
        <v>496</v>
      </c>
      <c r="E1777" t="s">
        <v>648</v>
      </c>
      <c r="F1777">
        <v>45</v>
      </c>
      <c r="G1777">
        <v>1805</v>
      </c>
      <c r="H1777" t="s">
        <v>19</v>
      </c>
      <c r="I1777" t="s">
        <v>20</v>
      </c>
      <c r="J1777" t="s">
        <v>32</v>
      </c>
      <c r="K1777" t="s">
        <v>33</v>
      </c>
      <c r="L1777">
        <v>2320</v>
      </c>
      <c r="M1777" t="s">
        <v>77</v>
      </c>
      <c r="R1777" cm="1">
        <f t="array" ref="R1777">SUMPRODUCT(--('1850 Not Stated Clean'!A1777:Q1777 &lt;&gt; '1850 Not Stated Raw'!A1777:Q1777))</f>
        <v>0</v>
      </c>
    </row>
    <row r="1778" spans="1:18">
      <c r="A1778">
        <v>13</v>
      </c>
      <c r="B1778">
        <v>300</v>
      </c>
      <c r="C1778">
        <v>320</v>
      </c>
      <c r="D1778" t="s">
        <v>216</v>
      </c>
      <c r="E1778" t="s">
        <v>648</v>
      </c>
      <c r="F1778">
        <v>47</v>
      </c>
      <c r="G1778">
        <v>1803</v>
      </c>
      <c r="H1778" t="s">
        <v>24</v>
      </c>
      <c r="I1778" t="s">
        <v>20</v>
      </c>
      <c r="M1778" t="s">
        <v>77</v>
      </c>
      <c r="P1778" t="s">
        <v>57</v>
      </c>
      <c r="R1778" cm="1">
        <f t="array" ref="R1778">SUMPRODUCT(--('1850 Not Stated Clean'!A1778:Q1778 &lt;&gt; '1850 Not Stated Raw'!A1778:Q1778))</f>
        <v>0</v>
      </c>
    </row>
    <row r="1779" spans="1:18">
      <c r="A1779">
        <v>14</v>
      </c>
      <c r="B1779">
        <v>301</v>
      </c>
      <c r="C1779">
        <v>321</v>
      </c>
      <c r="D1779" t="s">
        <v>88</v>
      </c>
      <c r="E1779" t="s">
        <v>117</v>
      </c>
      <c r="F1779">
        <v>45</v>
      </c>
      <c r="G1779">
        <v>1805</v>
      </c>
      <c r="H1779" t="s">
        <v>19</v>
      </c>
      <c r="I1779" t="s">
        <v>20</v>
      </c>
      <c r="J1779" t="s">
        <v>32</v>
      </c>
      <c r="K1779" t="s">
        <v>33</v>
      </c>
      <c r="L1779">
        <v>13405</v>
      </c>
      <c r="M1779" t="s">
        <v>36</v>
      </c>
      <c r="N1779" t="s">
        <v>57</v>
      </c>
      <c r="R1779" cm="1">
        <f t="array" ref="R1779">SUMPRODUCT(--('1850 Not Stated Clean'!A1779:Q1779 &lt;&gt; '1850 Not Stated Raw'!A1779:Q1779))</f>
        <v>0</v>
      </c>
    </row>
    <row r="1780" spans="1:18">
      <c r="A1780">
        <v>15</v>
      </c>
      <c r="B1780">
        <v>301</v>
      </c>
      <c r="C1780">
        <v>321</v>
      </c>
      <c r="D1780" t="s">
        <v>484</v>
      </c>
      <c r="E1780" t="s">
        <v>117</v>
      </c>
      <c r="F1780">
        <v>16</v>
      </c>
      <c r="G1780">
        <v>1834</v>
      </c>
      <c r="H1780" t="s">
        <v>24</v>
      </c>
      <c r="I1780" t="s">
        <v>20</v>
      </c>
      <c r="M1780" t="s">
        <v>155</v>
      </c>
      <c r="N1780" t="s">
        <v>57</v>
      </c>
      <c r="R1780" cm="1">
        <f t="array" ref="R1780">SUMPRODUCT(--('1850 Not Stated Clean'!A1780:Q1780 &lt;&gt; '1850 Not Stated Raw'!A1780:Q1780))</f>
        <v>0</v>
      </c>
    </row>
    <row r="1781" spans="1:18">
      <c r="A1781">
        <v>16</v>
      </c>
      <c r="B1781">
        <v>301</v>
      </c>
      <c r="C1781">
        <v>321</v>
      </c>
      <c r="D1781" t="s">
        <v>632</v>
      </c>
      <c r="E1781" t="s">
        <v>1127</v>
      </c>
      <c r="F1781">
        <v>15</v>
      </c>
      <c r="G1781">
        <v>1835</v>
      </c>
      <c r="H1781" t="s">
        <v>24</v>
      </c>
      <c r="I1781" t="s">
        <v>20</v>
      </c>
      <c r="L1781">
        <v>2026</v>
      </c>
      <c r="M1781" t="s">
        <v>27</v>
      </c>
      <c r="O1781" t="s">
        <v>57</v>
      </c>
      <c r="R1781" cm="1">
        <f t="array" ref="R1781">SUMPRODUCT(--('1850 Not Stated Clean'!A1781:Q1781 &lt;&gt; '1850 Not Stated Raw'!A1781:Q1781))</f>
        <v>0</v>
      </c>
    </row>
    <row r="1782" spans="1:18">
      <c r="A1782">
        <v>17</v>
      </c>
      <c r="B1782">
        <v>301</v>
      </c>
      <c r="C1782">
        <v>321</v>
      </c>
      <c r="D1782" t="s">
        <v>396</v>
      </c>
      <c r="E1782" t="s">
        <v>1128</v>
      </c>
      <c r="F1782">
        <v>25</v>
      </c>
      <c r="G1782">
        <v>1825</v>
      </c>
      <c r="H1782" t="s">
        <v>19</v>
      </c>
      <c r="I1782" t="s">
        <v>20</v>
      </c>
      <c r="J1782" t="s">
        <v>1351</v>
      </c>
      <c r="K1782" t="s">
        <v>347</v>
      </c>
      <c r="M1782" t="s">
        <v>41</v>
      </c>
      <c r="R1782" cm="1">
        <f t="array" ref="R1782">SUMPRODUCT(--('1850 Not Stated Clean'!A1782:Q1782 &lt;&gt; '1850 Not Stated Raw'!A1782:Q1782))</f>
        <v>1</v>
      </c>
    </row>
    <row r="1783" spans="1:18">
      <c r="A1783">
        <v>18</v>
      </c>
      <c r="B1783">
        <v>301</v>
      </c>
      <c r="C1783">
        <v>321</v>
      </c>
      <c r="D1783" t="s">
        <v>75</v>
      </c>
      <c r="E1783" t="s">
        <v>1128</v>
      </c>
      <c r="F1783">
        <v>21</v>
      </c>
      <c r="G1783">
        <v>1829</v>
      </c>
      <c r="H1783" t="s">
        <v>19</v>
      </c>
      <c r="I1783" t="s">
        <v>20</v>
      </c>
      <c r="J1783" t="s">
        <v>314</v>
      </c>
      <c r="K1783" t="s">
        <v>315</v>
      </c>
      <c r="M1783" t="s">
        <v>41</v>
      </c>
      <c r="R1783" cm="1">
        <f t="array" ref="R1783">SUMPRODUCT(--('1850 Not Stated Clean'!A1783:Q1783 &lt;&gt; '1850 Not Stated Raw'!A1783:Q1783))</f>
        <v>0</v>
      </c>
    </row>
    <row r="1784" spans="1:18">
      <c r="A1784">
        <v>19</v>
      </c>
      <c r="B1784">
        <v>302</v>
      </c>
      <c r="C1784">
        <v>322</v>
      </c>
      <c r="D1784" t="s">
        <v>471</v>
      </c>
      <c r="E1784" t="s">
        <v>1129</v>
      </c>
      <c r="F1784">
        <v>45</v>
      </c>
      <c r="G1784">
        <v>1805</v>
      </c>
      <c r="H1784" t="s">
        <v>19</v>
      </c>
      <c r="I1784" t="s">
        <v>20</v>
      </c>
      <c r="J1784" t="s">
        <v>32</v>
      </c>
      <c r="K1784" t="s">
        <v>33</v>
      </c>
      <c r="L1784">
        <v>2640</v>
      </c>
      <c r="M1784" t="s">
        <v>224</v>
      </c>
      <c r="R1784" cm="1">
        <f t="array" ref="R1784">SUMPRODUCT(--('1850 Not Stated Clean'!A1784:Q1784 &lt;&gt; '1850 Not Stated Raw'!A1784:Q1784))</f>
        <v>0</v>
      </c>
    </row>
    <row r="1785" spans="1:18">
      <c r="A1785">
        <v>20</v>
      </c>
      <c r="B1785">
        <v>302</v>
      </c>
      <c r="C1785">
        <v>322</v>
      </c>
      <c r="D1785" t="s">
        <v>479</v>
      </c>
      <c r="E1785" t="s">
        <v>1129</v>
      </c>
      <c r="F1785">
        <v>44</v>
      </c>
      <c r="G1785">
        <v>1806</v>
      </c>
      <c r="H1785" t="s">
        <v>24</v>
      </c>
      <c r="I1785" t="s">
        <v>20</v>
      </c>
      <c r="M1785" t="s">
        <v>36</v>
      </c>
      <c r="R1785" cm="1">
        <f t="array" ref="R1785">SUMPRODUCT(--('1850 Not Stated Clean'!A1785:Q1785 &lt;&gt; '1850 Not Stated Raw'!A1785:Q1785))</f>
        <v>0</v>
      </c>
    </row>
    <row r="1786" spans="1:18">
      <c r="A1786">
        <v>21</v>
      </c>
      <c r="B1786">
        <v>302</v>
      </c>
      <c r="C1786">
        <v>322</v>
      </c>
      <c r="D1786" t="s">
        <v>930</v>
      </c>
      <c r="E1786" t="s">
        <v>1130</v>
      </c>
      <c r="F1786">
        <v>22</v>
      </c>
      <c r="G1786">
        <v>1828</v>
      </c>
      <c r="H1786" t="s">
        <v>19</v>
      </c>
      <c r="I1786" t="s">
        <v>20</v>
      </c>
      <c r="J1786" t="s">
        <v>89</v>
      </c>
      <c r="K1786" t="s">
        <v>33</v>
      </c>
      <c r="M1786" t="s">
        <v>36</v>
      </c>
      <c r="R1786" cm="1">
        <f t="array" ref="R1786">SUMPRODUCT(--('1850 Not Stated Clean'!A1786:Q1786 &lt;&gt; '1850 Not Stated Raw'!A1786:Q1786))</f>
        <v>0</v>
      </c>
    </row>
    <row r="1787" spans="1:18">
      <c r="A1787">
        <v>22</v>
      </c>
      <c r="B1787">
        <v>302</v>
      </c>
      <c r="C1787">
        <v>322</v>
      </c>
      <c r="D1787" t="s">
        <v>1131</v>
      </c>
      <c r="E1787" t="s">
        <v>1130</v>
      </c>
      <c r="F1787">
        <v>18</v>
      </c>
      <c r="G1787">
        <v>1832</v>
      </c>
      <c r="H1787" t="s">
        <v>19</v>
      </c>
      <c r="I1787" t="s">
        <v>20</v>
      </c>
      <c r="J1787" t="s">
        <v>89</v>
      </c>
      <c r="K1787" t="s">
        <v>33</v>
      </c>
      <c r="M1787" t="s">
        <v>36</v>
      </c>
      <c r="O1787" t="s">
        <v>57</v>
      </c>
      <c r="R1787" cm="1">
        <f t="array" ref="R1787">SUMPRODUCT(--('1850 Not Stated Clean'!A1787:Q1787 &lt;&gt; '1850 Not Stated Raw'!A1787:Q1787))</f>
        <v>0</v>
      </c>
    </row>
    <row r="1788" spans="1:18">
      <c r="A1788">
        <v>23</v>
      </c>
      <c r="B1788">
        <v>302</v>
      </c>
      <c r="C1788">
        <v>322</v>
      </c>
      <c r="D1788" t="s">
        <v>1132</v>
      </c>
      <c r="E1788" t="s">
        <v>1130</v>
      </c>
      <c r="F1788">
        <v>15</v>
      </c>
      <c r="G1788">
        <v>1835</v>
      </c>
      <c r="H1788" t="s">
        <v>24</v>
      </c>
      <c r="I1788" t="s">
        <v>20</v>
      </c>
      <c r="M1788" t="s">
        <v>38</v>
      </c>
      <c r="R1788" cm="1">
        <f t="array" ref="R1788">SUMPRODUCT(--('1850 Not Stated Clean'!A1788:Q1788 &lt;&gt; '1850 Not Stated Raw'!A1788:Q1788))</f>
        <v>0</v>
      </c>
    </row>
    <row r="1789" spans="1:18">
      <c r="A1789">
        <v>24</v>
      </c>
      <c r="B1789">
        <v>302</v>
      </c>
      <c r="C1789">
        <v>322</v>
      </c>
      <c r="D1789" t="s">
        <v>110</v>
      </c>
      <c r="E1789" t="s">
        <v>1130</v>
      </c>
      <c r="F1789">
        <v>11</v>
      </c>
      <c r="G1789">
        <v>1839</v>
      </c>
      <c r="H1789" t="s">
        <v>24</v>
      </c>
      <c r="I1789" t="s">
        <v>20</v>
      </c>
      <c r="M1789" t="s">
        <v>38</v>
      </c>
      <c r="O1789" t="s">
        <v>57</v>
      </c>
      <c r="R1789" cm="1">
        <f t="array" ref="R1789">SUMPRODUCT(--('1850 Not Stated Clean'!A1789:Q1789 &lt;&gt; '1850 Not Stated Raw'!A1789:Q1789))</f>
        <v>0</v>
      </c>
    </row>
    <row r="1790" spans="1:18">
      <c r="A1790">
        <v>25</v>
      </c>
      <c r="B1790">
        <v>302</v>
      </c>
      <c r="C1790">
        <v>322</v>
      </c>
      <c r="D1790" t="s">
        <v>1133</v>
      </c>
      <c r="E1790" t="s">
        <v>1129</v>
      </c>
      <c r="F1790">
        <v>4</v>
      </c>
      <c r="G1790">
        <v>1846</v>
      </c>
      <c r="H1790" t="s">
        <v>19</v>
      </c>
      <c r="I1790" t="s">
        <v>20</v>
      </c>
      <c r="M1790" t="s">
        <v>27</v>
      </c>
      <c r="R1790" cm="1">
        <f t="array" ref="R1790">SUMPRODUCT(--('1850 Not Stated Clean'!A1790:Q1790 &lt;&gt; '1850 Not Stated Raw'!A1790:Q1790))</f>
        <v>0</v>
      </c>
    </row>
    <row r="1791" spans="1:18">
      <c r="A1791">
        <v>26</v>
      </c>
      <c r="B1791">
        <v>302</v>
      </c>
      <c r="C1791">
        <v>322</v>
      </c>
      <c r="D1791" t="s">
        <v>224</v>
      </c>
      <c r="E1791" t="s">
        <v>1129</v>
      </c>
      <c r="F1791">
        <v>0</v>
      </c>
      <c r="G1791">
        <v>1850</v>
      </c>
      <c r="H1791" t="s">
        <v>24</v>
      </c>
      <c r="I1791" t="s">
        <v>20</v>
      </c>
      <c r="M1791" t="s">
        <v>27</v>
      </c>
      <c r="R1791" cm="1">
        <f t="array" ref="R1791">SUMPRODUCT(--('1850 Not Stated Clean'!A1791:Q1791 &lt;&gt; '1850 Not Stated Raw'!A1791:Q1791))</f>
        <v>1</v>
      </c>
    </row>
    <row r="1792" spans="1:18">
      <c r="A1792">
        <v>27</v>
      </c>
      <c r="B1792">
        <v>302</v>
      </c>
      <c r="C1792">
        <v>322</v>
      </c>
      <c r="D1792" t="s">
        <v>532</v>
      </c>
      <c r="E1792" t="s">
        <v>1134</v>
      </c>
      <c r="F1792">
        <v>35</v>
      </c>
      <c r="G1792">
        <v>1815</v>
      </c>
      <c r="H1792" t="s">
        <v>19</v>
      </c>
      <c r="I1792" t="s">
        <v>20</v>
      </c>
      <c r="J1792" t="s">
        <v>89</v>
      </c>
      <c r="K1792" t="s">
        <v>33</v>
      </c>
      <c r="M1792" t="s">
        <v>79</v>
      </c>
      <c r="R1792" cm="1">
        <f t="array" ref="R1792">SUMPRODUCT(--('1850 Not Stated Clean'!A1792:Q1792 &lt;&gt; '1850 Not Stated Raw'!A1792:Q1792))</f>
        <v>0</v>
      </c>
    </row>
    <row r="1793" spans="1:18">
      <c r="A1793">
        <v>28</v>
      </c>
      <c r="B1793">
        <v>303</v>
      </c>
      <c r="C1793">
        <v>323</v>
      </c>
      <c r="D1793" t="s">
        <v>1135</v>
      </c>
      <c r="E1793" t="s">
        <v>117</v>
      </c>
      <c r="F1793">
        <v>37</v>
      </c>
      <c r="G1793">
        <v>1813</v>
      </c>
      <c r="H1793" t="s">
        <v>24</v>
      </c>
      <c r="I1793" t="s">
        <v>20</v>
      </c>
      <c r="M1793" t="s">
        <v>41</v>
      </c>
      <c r="R1793" cm="1">
        <f t="array" ref="R1793">SUMPRODUCT(--('1850 Not Stated Clean'!A1793:Q1793 &lt;&gt; '1850 Not Stated Raw'!A1793:Q1793))</f>
        <v>0</v>
      </c>
    </row>
    <row r="1794" spans="1:18">
      <c r="A1794">
        <v>29</v>
      </c>
      <c r="B1794">
        <v>303</v>
      </c>
      <c r="C1794">
        <v>323</v>
      </c>
      <c r="D1794" t="s">
        <v>558</v>
      </c>
      <c r="E1794" t="s">
        <v>117</v>
      </c>
      <c r="F1794">
        <v>19</v>
      </c>
      <c r="G1794">
        <v>1831</v>
      </c>
      <c r="H1794" t="s">
        <v>24</v>
      </c>
      <c r="I1794" t="s">
        <v>20</v>
      </c>
      <c r="M1794" t="s">
        <v>41</v>
      </c>
      <c r="Q1794" t="s">
        <v>1136</v>
      </c>
      <c r="R1794" cm="1">
        <f t="array" ref="R1794">SUMPRODUCT(--('1850 Not Stated Clean'!A1794:Q1794 &lt;&gt; '1850 Not Stated Raw'!A1794:Q1794))</f>
        <v>0</v>
      </c>
    </row>
    <row r="1795" spans="1:18">
      <c r="A1795">
        <v>30</v>
      </c>
      <c r="B1795">
        <v>303</v>
      </c>
      <c r="C1795">
        <v>323</v>
      </c>
      <c r="D1795" t="s">
        <v>858</v>
      </c>
      <c r="E1795" t="s">
        <v>117</v>
      </c>
      <c r="F1795">
        <v>18</v>
      </c>
      <c r="G1795">
        <v>1832</v>
      </c>
      <c r="H1795" t="s">
        <v>19</v>
      </c>
      <c r="I1795" t="s">
        <v>20</v>
      </c>
      <c r="J1795" t="s">
        <v>89</v>
      </c>
      <c r="K1795" t="s">
        <v>33</v>
      </c>
      <c r="M1795" t="s">
        <v>52</v>
      </c>
      <c r="O1795" t="s">
        <v>57</v>
      </c>
      <c r="R1795" cm="1">
        <f t="array" ref="R1795">SUMPRODUCT(--('1850 Not Stated Clean'!A1795:Q1795 &lt;&gt; '1850 Not Stated Raw'!A1795:Q1795))</f>
        <v>0</v>
      </c>
    </row>
    <row r="1796" spans="1:18">
      <c r="A1796">
        <v>31</v>
      </c>
      <c r="B1796">
        <v>303</v>
      </c>
      <c r="C1796">
        <v>323</v>
      </c>
      <c r="D1796" t="s">
        <v>75</v>
      </c>
      <c r="E1796" t="s">
        <v>117</v>
      </c>
      <c r="F1796">
        <v>15</v>
      </c>
      <c r="G1796">
        <v>1835</v>
      </c>
      <c r="H1796" t="s">
        <v>19</v>
      </c>
      <c r="I1796" t="s">
        <v>20</v>
      </c>
      <c r="M1796" t="s">
        <v>52</v>
      </c>
      <c r="O1796" t="s">
        <v>57</v>
      </c>
      <c r="R1796" cm="1">
        <f t="array" ref="R1796">SUMPRODUCT(--('1850 Not Stated Clean'!A1796:Q1796 &lt;&gt; '1850 Not Stated Raw'!A1796:Q1796))</f>
        <v>0</v>
      </c>
    </row>
    <row r="1797" spans="1:18">
      <c r="A1797">
        <v>32</v>
      </c>
      <c r="B1797">
        <v>303</v>
      </c>
      <c r="C1797">
        <v>323</v>
      </c>
      <c r="D1797" t="s">
        <v>387</v>
      </c>
      <c r="E1797" t="s">
        <v>117</v>
      </c>
      <c r="F1797">
        <v>13</v>
      </c>
      <c r="G1797">
        <v>1837</v>
      </c>
      <c r="H1797" t="s">
        <v>19</v>
      </c>
      <c r="I1797" t="s">
        <v>20</v>
      </c>
      <c r="M1797" t="s">
        <v>52</v>
      </c>
      <c r="O1797" t="s">
        <v>57</v>
      </c>
      <c r="R1797" cm="1">
        <f t="array" ref="R1797">SUMPRODUCT(--('1850 Not Stated Clean'!A1797:Q1797 &lt;&gt; '1850 Not Stated Raw'!A1797:Q1797))</f>
        <v>0</v>
      </c>
    </row>
    <row r="1798" spans="1:18">
      <c r="A1798">
        <v>33</v>
      </c>
      <c r="B1798">
        <v>303</v>
      </c>
      <c r="C1798">
        <v>323</v>
      </c>
      <c r="D1798" t="s">
        <v>280</v>
      </c>
      <c r="E1798" t="s">
        <v>117</v>
      </c>
      <c r="F1798">
        <v>11</v>
      </c>
      <c r="G1798">
        <v>1839</v>
      </c>
      <c r="H1798" t="s">
        <v>24</v>
      </c>
      <c r="I1798" t="s">
        <v>20</v>
      </c>
      <c r="M1798" t="s">
        <v>52</v>
      </c>
      <c r="O1798" t="s">
        <v>57</v>
      </c>
      <c r="R1798" cm="1">
        <f t="array" ref="R1798">SUMPRODUCT(--('1850 Not Stated Clean'!A1798:Q1798 &lt;&gt; '1850 Not Stated Raw'!A1798:Q1798))</f>
        <v>0</v>
      </c>
    </row>
    <row r="1799" spans="1:18">
      <c r="A1799">
        <v>34</v>
      </c>
      <c r="B1799">
        <v>303</v>
      </c>
      <c r="C1799">
        <v>323</v>
      </c>
      <c r="D1799" t="s">
        <v>1137</v>
      </c>
      <c r="E1799" t="s">
        <v>117</v>
      </c>
      <c r="F1799">
        <v>10</v>
      </c>
      <c r="G1799">
        <v>1840</v>
      </c>
      <c r="H1799" t="s">
        <v>24</v>
      </c>
      <c r="I1799" t="s">
        <v>20</v>
      </c>
      <c r="M1799" t="s">
        <v>52</v>
      </c>
      <c r="O1799" t="s">
        <v>57</v>
      </c>
      <c r="R1799" cm="1">
        <f t="array" ref="R1799">SUMPRODUCT(--('1850 Not Stated Clean'!A1799:Q1799 &lt;&gt; '1850 Not Stated Raw'!A1799:Q1799))</f>
        <v>0</v>
      </c>
    </row>
    <row r="1800" spans="1:18">
      <c r="A1800">
        <v>35</v>
      </c>
      <c r="B1800">
        <v>303</v>
      </c>
      <c r="C1800">
        <v>323</v>
      </c>
      <c r="D1800" t="s">
        <v>41</v>
      </c>
      <c r="E1800" t="s">
        <v>117</v>
      </c>
      <c r="F1800">
        <v>3</v>
      </c>
      <c r="G1800">
        <v>1847</v>
      </c>
      <c r="H1800" t="s">
        <v>24</v>
      </c>
      <c r="I1800" t="s">
        <v>20</v>
      </c>
      <c r="M1800" t="s">
        <v>27</v>
      </c>
      <c r="R1800" cm="1">
        <f t="array" ref="R1800">SUMPRODUCT(--('1850 Not Stated Clean'!A1800:Q1800 &lt;&gt; '1850 Not Stated Raw'!A1800:Q1800))</f>
        <v>0</v>
      </c>
    </row>
    <row r="1801" spans="1:18">
      <c r="A1801">
        <v>36</v>
      </c>
      <c r="B1801">
        <v>303</v>
      </c>
      <c r="C1801">
        <v>323</v>
      </c>
      <c r="D1801" t="s">
        <v>1138</v>
      </c>
      <c r="E1801" t="s">
        <v>117</v>
      </c>
      <c r="F1801">
        <v>0</v>
      </c>
      <c r="G1801">
        <v>1850</v>
      </c>
      <c r="H1801" t="s">
        <v>24</v>
      </c>
      <c r="I1801" t="s">
        <v>20</v>
      </c>
      <c r="M1801" t="s">
        <v>27</v>
      </c>
      <c r="O1801" t="s">
        <v>57</v>
      </c>
      <c r="R1801" cm="1">
        <f t="array" ref="R1801">SUMPRODUCT(--('1850 Not Stated Clean'!A1801:Q1801 &lt;&gt; '1850 Not Stated Raw'!A1801:Q1801))</f>
        <v>2</v>
      </c>
    </row>
    <row r="1802" spans="1:18">
      <c r="A1802">
        <v>37</v>
      </c>
      <c r="B1802">
        <v>304</v>
      </c>
      <c r="C1802">
        <v>324</v>
      </c>
      <c r="D1802" t="s">
        <v>1139</v>
      </c>
      <c r="E1802" t="s">
        <v>1140</v>
      </c>
      <c r="F1802">
        <v>40</v>
      </c>
      <c r="G1802">
        <v>1810</v>
      </c>
      <c r="H1802" t="s">
        <v>19</v>
      </c>
      <c r="I1802" t="s">
        <v>20</v>
      </c>
      <c r="J1802" t="s">
        <v>1377</v>
      </c>
      <c r="K1802" t="s">
        <v>33</v>
      </c>
      <c r="L1802">
        <v>800</v>
      </c>
      <c r="M1802" t="s">
        <v>41</v>
      </c>
      <c r="R1802" cm="1">
        <f t="array" ref="R1802">SUMPRODUCT(--('1850 Not Stated Clean'!A1802:Q1802 &lt;&gt; '1850 Not Stated Raw'!A1802:Q1802))</f>
        <v>1</v>
      </c>
    </row>
    <row r="1803" spans="1:18">
      <c r="A1803">
        <v>38</v>
      </c>
      <c r="B1803">
        <v>304</v>
      </c>
      <c r="C1803">
        <v>324</v>
      </c>
      <c r="D1803" t="s">
        <v>1142</v>
      </c>
      <c r="E1803" t="s">
        <v>1140</v>
      </c>
      <c r="F1803">
        <v>30</v>
      </c>
      <c r="G1803">
        <v>1820</v>
      </c>
      <c r="H1803" t="s">
        <v>24</v>
      </c>
      <c r="I1803" t="s">
        <v>20</v>
      </c>
      <c r="M1803" t="s">
        <v>126</v>
      </c>
      <c r="R1803" cm="1">
        <f t="array" ref="R1803">SUMPRODUCT(--('1850 Not Stated Clean'!A1803:Q1803 &lt;&gt; '1850 Not Stated Raw'!A1803:Q1803))</f>
        <v>0</v>
      </c>
    </row>
    <row r="1804" spans="1:18">
      <c r="A1804">
        <v>39</v>
      </c>
      <c r="B1804">
        <v>304</v>
      </c>
      <c r="C1804">
        <v>324</v>
      </c>
      <c r="D1804" t="s">
        <v>396</v>
      </c>
      <c r="E1804" t="s">
        <v>1140</v>
      </c>
      <c r="F1804">
        <v>3</v>
      </c>
      <c r="G1804">
        <v>1847</v>
      </c>
      <c r="H1804" t="s">
        <v>19</v>
      </c>
      <c r="I1804" t="s">
        <v>20</v>
      </c>
      <c r="M1804" t="s">
        <v>27</v>
      </c>
      <c r="R1804" cm="1">
        <f t="array" ref="R1804">SUMPRODUCT(--('1850 Not Stated Clean'!A1804:Q1804 &lt;&gt; '1850 Not Stated Raw'!A1804:Q1804))</f>
        <v>0</v>
      </c>
    </row>
    <row r="1805" spans="1:18">
      <c r="A1805">
        <v>40</v>
      </c>
      <c r="B1805">
        <v>304</v>
      </c>
      <c r="C1805">
        <v>324</v>
      </c>
      <c r="D1805" t="s">
        <v>1143</v>
      </c>
      <c r="E1805" t="s">
        <v>1140</v>
      </c>
      <c r="F1805">
        <v>1</v>
      </c>
      <c r="G1805">
        <v>1849</v>
      </c>
      <c r="H1805" t="s">
        <v>19</v>
      </c>
      <c r="I1805" t="s">
        <v>20</v>
      </c>
      <c r="M1805" t="s">
        <v>27</v>
      </c>
      <c r="R1805" cm="1">
        <f t="array" ref="R1805">SUMPRODUCT(--('1850 Not Stated Clean'!A1805:Q1805 &lt;&gt; '1850 Not Stated Raw'!A1805:Q1805))</f>
        <v>0</v>
      </c>
    </row>
    <row r="1806" spans="1:18">
      <c r="A1806">
        <v>41</v>
      </c>
      <c r="B1806">
        <v>304</v>
      </c>
      <c r="C1806">
        <v>324</v>
      </c>
      <c r="D1806" t="s">
        <v>572</v>
      </c>
      <c r="E1806" t="s">
        <v>1044</v>
      </c>
      <c r="F1806">
        <v>11</v>
      </c>
      <c r="G1806">
        <v>1839</v>
      </c>
      <c r="H1806" t="s">
        <v>24</v>
      </c>
      <c r="I1806" t="s">
        <v>20</v>
      </c>
      <c r="M1806" t="s">
        <v>27</v>
      </c>
      <c r="O1806" t="s">
        <v>57</v>
      </c>
      <c r="R1806" cm="1">
        <f t="array" ref="R1806">SUMPRODUCT(--('1850 Not Stated Clean'!A1806:Q1806 &lt;&gt; '1850 Not Stated Raw'!A1806:Q1806))</f>
        <v>0</v>
      </c>
    </row>
    <row r="1807" spans="1:18">
      <c r="A1807">
        <v>42</v>
      </c>
      <c r="B1807">
        <v>304</v>
      </c>
      <c r="C1807">
        <v>324</v>
      </c>
      <c r="D1807" t="s">
        <v>100</v>
      </c>
      <c r="E1807" t="s">
        <v>1044</v>
      </c>
      <c r="F1807">
        <v>37</v>
      </c>
      <c r="G1807">
        <v>1813</v>
      </c>
      <c r="H1807" t="s">
        <v>19</v>
      </c>
      <c r="I1807" t="s">
        <v>20</v>
      </c>
      <c r="J1807" t="s">
        <v>137</v>
      </c>
      <c r="K1807" t="s">
        <v>138</v>
      </c>
      <c r="L1807">
        <v>3840</v>
      </c>
      <c r="M1807" t="s">
        <v>79</v>
      </c>
      <c r="R1807" cm="1">
        <f t="array" ref="R1807">SUMPRODUCT(--('1850 Not Stated Clean'!A1807:Q1807 &lt;&gt; '1850 Not Stated Raw'!A1807:Q1807))</f>
        <v>0</v>
      </c>
    </row>
    <row r="1808" spans="1:18">
      <c r="A1808">
        <v>1</v>
      </c>
      <c r="B1808">
        <v>305</v>
      </c>
      <c r="C1808">
        <v>325</v>
      </c>
      <c r="D1808" t="s">
        <v>1144</v>
      </c>
      <c r="E1808" t="s">
        <v>1145</v>
      </c>
      <c r="F1808">
        <v>56</v>
      </c>
      <c r="G1808">
        <v>1794</v>
      </c>
      <c r="H1808" t="s">
        <v>19</v>
      </c>
      <c r="I1808" t="s">
        <v>20</v>
      </c>
      <c r="J1808" t="s">
        <v>32</v>
      </c>
      <c r="K1808" t="s">
        <v>33</v>
      </c>
      <c r="L1808">
        <v>2000</v>
      </c>
      <c r="M1808" t="s">
        <v>34</v>
      </c>
      <c r="R1808" cm="1">
        <f t="array" ref="R1808">SUMPRODUCT(--('1850 Not Stated Clean'!A1808:Q1808 &lt;&gt; '1850 Not Stated Raw'!A1808:Q1808))</f>
        <v>0</v>
      </c>
    </row>
    <row r="1809" spans="1:18">
      <c r="A1809">
        <v>2</v>
      </c>
      <c r="B1809">
        <v>305</v>
      </c>
      <c r="C1809">
        <v>325</v>
      </c>
      <c r="D1809" t="s">
        <v>1146</v>
      </c>
      <c r="E1809" t="s">
        <v>1145</v>
      </c>
      <c r="F1809">
        <v>54</v>
      </c>
      <c r="G1809">
        <v>1796</v>
      </c>
      <c r="H1809" t="s">
        <v>24</v>
      </c>
      <c r="I1809" t="s">
        <v>20</v>
      </c>
      <c r="M1809" t="s">
        <v>34</v>
      </c>
      <c r="R1809" cm="1">
        <f t="array" ref="R1809">SUMPRODUCT(--('1850 Not Stated Clean'!A1809:Q1809 &lt;&gt; '1850 Not Stated Raw'!A1809:Q1809))</f>
        <v>0</v>
      </c>
    </row>
    <row r="1810" spans="1:18">
      <c r="A1810">
        <v>3</v>
      </c>
      <c r="B1810">
        <v>305</v>
      </c>
      <c r="C1810">
        <v>325</v>
      </c>
      <c r="D1810" t="s">
        <v>1147</v>
      </c>
      <c r="E1810" t="s">
        <v>1145</v>
      </c>
      <c r="F1810">
        <v>30</v>
      </c>
      <c r="G1810">
        <v>1820</v>
      </c>
      <c r="H1810" t="s">
        <v>24</v>
      </c>
      <c r="I1810" t="s">
        <v>20</v>
      </c>
      <c r="M1810" t="s">
        <v>38</v>
      </c>
      <c r="R1810" cm="1">
        <f t="array" ref="R1810">SUMPRODUCT(--('1850 Not Stated Clean'!A1810:Q1810 &lt;&gt; '1850 Not Stated Raw'!A1810:Q1810))</f>
        <v>0</v>
      </c>
    </row>
    <row r="1811" spans="1:18">
      <c r="A1811">
        <v>4</v>
      </c>
      <c r="B1811">
        <v>305</v>
      </c>
      <c r="C1811">
        <v>325</v>
      </c>
      <c r="D1811" t="s">
        <v>95</v>
      </c>
      <c r="E1811" t="s">
        <v>1145</v>
      </c>
      <c r="F1811">
        <v>22</v>
      </c>
      <c r="G1811">
        <v>1828</v>
      </c>
      <c r="H1811" t="s">
        <v>19</v>
      </c>
      <c r="I1811" t="s">
        <v>20</v>
      </c>
      <c r="J1811" t="s">
        <v>1148</v>
      </c>
      <c r="K1811" t="s">
        <v>1149</v>
      </c>
      <c r="M1811" t="s">
        <v>38</v>
      </c>
      <c r="R1811" cm="1">
        <f t="array" ref="R1811">SUMPRODUCT(--('1850 Not Stated Clean'!A1811:Q1811 &lt;&gt; '1850 Not Stated Raw'!A1811:Q1811))</f>
        <v>0</v>
      </c>
    </row>
    <row r="1812" spans="1:18">
      <c r="A1812">
        <v>5</v>
      </c>
      <c r="B1812">
        <v>305</v>
      </c>
      <c r="C1812">
        <v>325</v>
      </c>
      <c r="D1812" t="s">
        <v>812</v>
      </c>
      <c r="E1812" t="s">
        <v>1145</v>
      </c>
      <c r="F1812">
        <v>19</v>
      </c>
      <c r="G1812">
        <v>1831</v>
      </c>
      <c r="H1812" t="s">
        <v>19</v>
      </c>
      <c r="I1812" t="s">
        <v>20</v>
      </c>
      <c r="J1812" t="s">
        <v>89</v>
      </c>
      <c r="K1812" t="s">
        <v>33</v>
      </c>
      <c r="M1812" t="s">
        <v>38</v>
      </c>
      <c r="R1812" cm="1">
        <f t="array" ref="R1812">SUMPRODUCT(--('1850 Not Stated Clean'!A1812:Q1812 &lt;&gt; '1850 Not Stated Raw'!A1812:Q1812))</f>
        <v>0</v>
      </c>
    </row>
    <row r="1813" spans="1:18">
      <c r="A1813">
        <v>6</v>
      </c>
      <c r="B1813">
        <v>305</v>
      </c>
      <c r="C1813">
        <v>325</v>
      </c>
      <c r="D1813" t="s">
        <v>1150</v>
      </c>
      <c r="E1813" t="s">
        <v>1145</v>
      </c>
      <c r="F1813">
        <v>15</v>
      </c>
      <c r="G1813">
        <v>1835</v>
      </c>
      <c r="H1813" t="s">
        <v>24</v>
      </c>
      <c r="I1813" t="s">
        <v>20</v>
      </c>
      <c r="M1813" t="s">
        <v>38</v>
      </c>
      <c r="O1813" t="s">
        <v>57</v>
      </c>
      <c r="R1813" cm="1">
        <f t="array" ref="R1813">SUMPRODUCT(--('1850 Not Stated Clean'!A1813:Q1813 &lt;&gt; '1850 Not Stated Raw'!A1813:Q1813))</f>
        <v>0</v>
      </c>
    </row>
    <row r="1814" spans="1:18">
      <c r="A1814">
        <v>7</v>
      </c>
      <c r="B1814">
        <v>305</v>
      </c>
      <c r="C1814">
        <v>325</v>
      </c>
      <c r="D1814" t="s">
        <v>1151</v>
      </c>
      <c r="E1814" t="s">
        <v>1145</v>
      </c>
      <c r="F1814">
        <v>13</v>
      </c>
      <c r="G1814">
        <v>1837</v>
      </c>
      <c r="H1814" t="s">
        <v>24</v>
      </c>
      <c r="I1814" t="s">
        <v>20</v>
      </c>
      <c r="M1814" t="s">
        <v>38</v>
      </c>
      <c r="O1814" t="s">
        <v>57</v>
      </c>
      <c r="R1814" cm="1">
        <f t="array" ref="R1814">SUMPRODUCT(--('1850 Not Stated Clean'!A1814:Q1814 &lt;&gt; '1850 Not Stated Raw'!A1814:Q1814))</f>
        <v>0</v>
      </c>
    </row>
    <row r="1815" spans="1:18">
      <c r="A1815">
        <v>8</v>
      </c>
      <c r="B1815">
        <v>305</v>
      </c>
      <c r="C1815">
        <v>325</v>
      </c>
      <c r="D1815" t="s">
        <v>172</v>
      </c>
      <c r="E1815" t="s">
        <v>1145</v>
      </c>
      <c r="F1815">
        <v>10</v>
      </c>
      <c r="G1815">
        <v>1840</v>
      </c>
      <c r="H1815" t="s">
        <v>24</v>
      </c>
      <c r="I1815" t="s">
        <v>20</v>
      </c>
      <c r="M1815" t="s">
        <v>38</v>
      </c>
      <c r="O1815" t="s">
        <v>57</v>
      </c>
      <c r="R1815" cm="1">
        <f t="array" ref="R1815">SUMPRODUCT(--('1850 Not Stated Clean'!A1815:Q1815 &lt;&gt; '1850 Not Stated Raw'!A1815:Q1815))</f>
        <v>0</v>
      </c>
    </row>
    <row r="1816" spans="1:18">
      <c r="A1816">
        <v>9</v>
      </c>
      <c r="B1816">
        <v>305</v>
      </c>
      <c r="C1816">
        <v>325</v>
      </c>
      <c r="D1816" t="s">
        <v>63</v>
      </c>
      <c r="E1816" t="s">
        <v>117</v>
      </c>
      <c r="F1816">
        <v>20</v>
      </c>
      <c r="G1816">
        <v>1830</v>
      </c>
      <c r="H1816" t="s">
        <v>19</v>
      </c>
      <c r="I1816" t="s">
        <v>20</v>
      </c>
      <c r="J1816" t="s">
        <v>89</v>
      </c>
      <c r="K1816" t="s">
        <v>33</v>
      </c>
      <c r="M1816" t="s">
        <v>79</v>
      </c>
      <c r="R1816" cm="1">
        <f t="array" ref="R1816">SUMPRODUCT(--('1850 Not Stated Clean'!A1816:Q1816 &lt;&gt; '1850 Not Stated Raw'!A1816:Q1816))</f>
        <v>0</v>
      </c>
    </row>
    <row r="1817" spans="1:18">
      <c r="A1817">
        <v>10</v>
      </c>
      <c r="B1817">
        <v>306</v>
      </c>
      <c r="C1817">
        <v>326</v>
      </c>
      <c r="D1817" t="s">
        <v>95</v>
      </c>
      <c r="E1817" t="s">
        <v>1152</v>
      </c>
      <c r="F1817">
        <v>62</v>
      </c>
      <c r="G1817">
        <v>1788</v>
      </c>
      <c r="H1817" t="s">
        <v>19</v>
      </c>
      <c r="I1817" t="s">
        <v>20</v>
      </c>
      <c r="J1817" t="s">
        <v>32</v>
      </c>
      <c r="K1817" t="s">
        <v>33</v>
      </c>
      <c r="L1817">
        <v>500</v>
      </c>
      <c r="M1817" t="s">
        <v>79</v>
      </c>
      <c r="R1817" cm="1">
        <f t="array" ref="R1817">SUMPRODUCT(--('1850 Not Stated Clean'!A1817:Q1817 &lt;&gt; '1850 Not Stated Raw'!A1817:Q1817))</f>
        <v>0</v>
      </c>
    </row>
    <row r="1818" spans="1:18">
      <c r="A1818">
        <v>11</v>
      </c>
      <c r="B1818">
        <v>306</v>
      </c>
      <c r="C1818">
        <v>326</v>
      </c>
      <c r="D1818" t="s">
        <v>270</v>
      </c>
      <c r="E1818" t="s">
        <v>1152</v>
      </c>
      <c r="F1818">
        <v>64</v>
      </c>
      <c r="G1818">
        <v>1786</v>
      </c>
      <c r="H1818" t="s">
        <v>24</v>
      </c>
      <c r="I1818" t="s">
        <v>20</v>
      </c>
      <c r="M1818" t="s">
        <v>77</v>
      </c>
      <c r="R1818" cm="1">
        <f t="array" ref="R1818">SUMPRODUCT(--('1850 Not Stated Clean'!A1818:Q1818 &lt;&gt; '1850 Not Stated Raw'!A1818:Q1818))</f>
        <v>0</v>
      </c>
    </row>
    <row r="1819" spans="1:18">
      <c r="A1819">
        <v>12</v>
      </c>
      <c r="B1819">
        <v>306</v>
      </c>
      <c r="C1819">
        <v>326</v>
      </c>
      <c r="D1819" t="s">
        <v>1153</v>
      </c>
      <c r="E1819" t="s">
        <v>1152</v>
      </c>
      <c r="F1819">
        <v>20</v>
      </c>
      <c r="G1819">
        <v>1830</v>
      </c>
      <c r="H1819" t="s">
        <v>19</v>
      </c>
      <c r="I1819" t="s">
        <v>20</v>
      </c>
      <c r="J1819" t="s">
        <v>89</v>
      </c>
      <c r="K1819" t="s">
        <v>33</v>
      </c>
      <c r="M1819" t="s">
        <v>337</v>
      </c>
      <c r="R1819" cm="1">
        <f t="array" ref="R1819">SUMPRODUCT(--('1850 Not Stated Clean'!A1819:Q1819 &lt;&gt; '1850 Not Stated Raw'!A1819:Q1819))</f>
        <v>0</v>
      </c>
    </row>
    <row r="1820" spans="1:18">
      <c r="A1820">
        <v>13</v>
      </c>
      <c r="B1820">
        <v>306</v>
      </c>
      <c r="C1820">
        <v>326</v>
      </c>
      <c r="D1820" t="s">
        <v>270</v>
      </c>
      <c r="E1820" t="s">
        <v>1154</v>
      </c>
      <c r="F1820">
        <v>15</v>
      </c>
      <c r="G1820">
        <v>1835</v>
      </c>
      <c r="H1820" t="s">
        <v>24</v>
      </c>
      <c r="I1820" t="s">
        <v>20</v>
      </c>
      <c r="M1820" t="s">
        <v>25</v>
      </c>
      <c r="R1820" cm="1">
        <f t="array" ref="R1820">SUMPRODUCT(--('1850 Not Stated Clean'!A1820:Q1820 &lt;&gt; '1850 Not Stated Raw'!A1820:Q1820))</f>
        <v>0</v>
      </c>
    </row>
    <row r="1821" spans="1:18">
      <c r="A1821">
        <v>14</v>
      </c>
      <c r="B1821">
        <v>307</v>
      </c>
      <c r="C1821">
        <v>327</v>
      </c>
      <c r="D1821" t="s">
        <v>486</v>
      </c>
      <c r="E1821" t="s">
        <v>1155</v>
      </c>
      <c r="F1821">
        <v>50</v>
      </c>
      <c r="G1821">
        <v>1800</v>
      </c>
      <c r="H1821" t="s">
        <v>19</v>
      </c>
      <c r="I1821" t="s">
        <v>20</v>
      </c>
      <c r="J1821" t="s">
        <v>32</v>
      </c>
      <c r="K1821" t="s">
        <v>33</v>
      </c>
      <c r="L1821">
        <v>1000</v>
      </c>
      <c r="M1821" t="s">
        <v>36</v>
      </c>
      <c r="R1821" cm="1">
        <f t="array" ref="R1821">SUMPRODUCT(--('1850 Not Stated Clean'!A1821:Q1821 &lt;&gt; '1850 Not Stated Raw'!A1821:Q1821))</f>
        <v>0</v>
      </c>
    </row>
    <row r="1822" spans="1:18">
      <c r="A1822">
        <v>15</v>
      </c>
      <c r="B1822">
        <v>307</v>
      </c>
      <c r="C1822">
        <v>327</v>
      </c>
      <c r="D1822" t="s">
        <v>325</v>
      </c>
      <c r="E1822" t="s">
        <v>1155</v>
      </c>
      <c r="F1822">
        <v>35</v>
      </c>
      <c r="G1822">
        <v>1815</v>
      </c>
      <c r="H1822" t="s">
        <v>24</v>
      </c>
      <c r="I1822" t="s">
        <v>20</v>
      </c>
      <c r="M1822" t="s">
        <v>41</v>
      </c>
      <c r="R1822" cm="1">
        <f t="array" ref="R1822">SUMPRODUCT(--('1850 Not Stated Clean'!A1822:Q1822 &lt;&gt; '1850 Not Stated Raw'!A1822:Q1822))</f>
        <v>0</v>
      </c>
    </row>
    <row r="1823" spans="1:18">
      <c r="A1823">
        <v>16</v>
      </c>
      <c r="B1823">
        <v>307</v>
      </c>
      <c r="C1823">
        <v>327</v>
      </c>
      <c r="D1823" t="s">
        <v>95</v>
      </c>
      <c r="E1823" t="s">
        <v>1155</v>
      </c>
      <c r="F1823">
        <v>5</v>
      </c>
      <c r="G1823">
        <v>1845</v>
      </c>
      <c r="H1823" t="s">
        <v>19</v>
      </c>
      <c r="I1823" t="s">
        <v>20</v>
      </c>
      <c r="M1823" t="s">
        <v>27</v>
      </c>
      <c r="R1823" cm="1">
        <f t="array" ref="R1823">SUMPRODUCT(--('1850 Not Stated Clean'!A1823:Q1823 &lt;&gt; '1850 Not Stated Raw'!A1823:Q1823))</f>
        <v>0</v>
      </c>
    </row>
    <row r="1824" spans="1:18">
      <c r="A1824">
        <v>17</v>
      </c>
      <c r="B1824">
        <v>307</v>
      </c>
      <c r="C1824">
        <v>327</v>
      </c>
      <c r="D1824" t="s">
        <v>75</v>
      </c>
      <c r="E1824" t="s">
        <v>1156</v>
      </c>
      <c r="F1824">
        <v>20</v>
      </c>
      <c r="G1824">
        <v>1830</v>
      </c>
      <c r="H1824" t="s">
        <v>19</v>
      </c>
      <c r="I1824" t="s">
        <v>20</v>
      </c>
      <c r="J1824" t="s">
        <v>89</v>
      </c>
      <c r="K1824" t="s">
        <v>33</v>
      </c>
      <c r="M1824" t="s">
        <v>36</v>
      </c>
      <c r="R1824" cm="1">
        <f t="array" ref="R1824">SUMPRODUCT(--('1850 Not Stated Clean'!A1824:Q1824 &lt;&gt; '1850 Not Stated Raw'!A1824:Q1824))</f>
        <v>0</v>
      </c>
    </row>
    <row r="1825" spans="1:18">
      <c r="A1825">
        <v>18</v>
      </c>
      <c r="B1825">
        <v>307</v>
      </c>
      <c r="C1825">
        <v>327</v>
      </c>
      <c r="D1825" t="s">
        <v>301</v>
      </c>
      <c r="E1825" t="s">
        <v>1157</v>
      </c>
      <c r="F1825">
        <v>28</v>
      </c>
      <c r="G1825">
        <v>1822</v>
      </c>
      <c r="H1825" t="s">
        <v>19</v>
      </c>
      <c r="I1825" t="s">
        <v>20</v>
      </c>
      <c r="J1825" t="s">
        <v>89</v>
      </c>
      <c r="K1825" t="s">
        <v>33</v>
      </c>
      <c r="M1825" t="s">
        <v>36</v>
      </c>
      <c r="R1825" cm="1">
        <f t="array" ref="R1825">SUMPRODUCT(--('1850 Not Stated Clean'!A1825:Q1825 &lt;&gt; '1850 Not Stated Raw'!A1825:Q1825))</f>
        <v>0</v>
      </c>
    </row>
    <row r="1826" spans="1:18">
      <c r="A1826">
        <v>19</v>
      </c>
      <c r="B1826">
        <v>308</v>
      </c>
      <c r="C1826">
        <v>328</v>
      </c>
      <c r="D1826" t="s">
        <v>483</v>
      </c>
      <c r="E1826" t="s">
        <v>1158</v>
      </c>
      <c r="F1826">
        <v>45</v>
      </c>
      <c r="G1826">
        <v>1805</v>
      </c>
      <c r="H1826" t="s">
        <v>19</v>
      </c>
      <c r="I1826" t="s">
        <v>20</v>
      </c>
      <c r="J1826" t="s">
        <v>32</v>
      </c>
      <c r="K1826" t="s">
        <v>33</v>
      </c>
      <c r="L1826">
        <v>5234</v>
      </c>
      <c r="M1826" t="s">
        <v>79</v>
      </c>
      <c r="R1826" cm="1">
        <f t="array" ref="R1826">SUMPRODUCT(--('1850 Not Stated Clean'!A1826:Q1826 &lt;&gt; '1850 Not Stated Raw'!A1826:Q1826))</f>
        <v>0</v>
      </c>
    </row>
    <row r="1827" spans="1:18">
      <c r="A1827">
        <v>20</v>
      </c>
      <c r="B1827">
        <v>308</v>
      </c>
      <c r="C1827">
        <v>328</v>
      </c>
      <c r="D1827" t="s">
        <v>204</v>
      </c>
      <c r="E1827" t="s">
        <v>1158</v>
      </c>
      <c r="F1827">
        <v>32</v>
      </c>
      <c r="G1827">
        <v>1818</v>
      </c>
      <c r="H1827" t="s">
        <v>24</v>
      </c>
      <c r="I1827" t="s">
        <v>20</v>
      </c>
      <c r="M1827" t="s">
        <v>77</v>
      </c>
      <c r="R1827" cm="1">
        <f t="array" ref="R1827">SUMPRODUCT(--('1850 Not Stated Clean'!A1827:Q1827 &lt;&gt; '1850 Not Stated Raw'!A1827:Q1827))</f>
        <v>0</v>
      </c>
    </row>
    <row r="1828" spans="1:18">
      <c r="A1828">
        <v>21</v>
      </c>
      <c r="B1828">
        <v>308</v>
      </c>
      <c r="C1828">
        <v>328</v>
      </c>
      <c r="D1828" t="s">
        <v>1159</v>
      </c>
      <c r="E1828" t="s">
        <v>1158</v>
      </c>
      <c r="F1828">
        <v>25</v>
      </c>
      <c r="G1828">
        <v>1825</v>
      </c>
      <c r="H1828" t="s">
        <v>24</v>
      </c>
      <c r="I1828" t="s">
        <v>20</v>
      </c>
      <c r="M1828" t="s">
        <v>79</v>
      </c>
      <c r="R1828" cm="1">
        <f t="array" ref="R1828">SUMPRODUCT(--('1850 Not Stated Clean'!A1828:Q1828 &lt;&gt; '1850 Not Stated Raw'!A1828:Q1828))</f>
        <v>0</v>
      </c>
    </row>
    <row r="1829" spans="1:18">
      <c r="A1829">
        <v>22</v>
      </c>
      <c r="B1829">
        <v>308</v>
      </c>
      <c r="C1829">
        <v>328</v>
      </c>
      <c r="D1829" t="s">
        <v>1160</v>
      </c>
      <c r="E1829" t="s">
        <v>1158</v>
      </c>
      <c r="F1829">
        <v>23</v>
      </c>
      <c r="G1829">
        <v>1827</v>
      </c>
      <c r="H1829" t="s">
        <v>24</v>
      </c>
      <c r="I1829" t="s">
        <v>20</v>
      </c>
      <c r="M1829" t="s">
        <v>79</v>
      </c>
      <c r="R1829" cm="1">
        <f t="array" ref="R1829">SUMPRODUCT(--('1850 Not Stated Clean'!A1829:Q1829 &lt;&gt; '1850 Not Stated Raw'!A1829:Q1829))</f>
        <v>0</v>
      </c>
    </row>
    <row r="1830" spans="1:18">
      <c r="A1830">
        <v>23</v>
      </c>
      <c r="B1830">
        <v>308</v>
      </c>
      <c r="C1830">
        <v>328</v>
      </c>
      <c r="D1830" t="s">
        <v>1161</v>
      </c>
      <c r="E1830" t="s">
        <v>1158</v>
      </c>
      <c r="F1830">
        <v>22</v>
      </c>
      <c r="G1830">
        <v>1828</v>
      </c>
      <c r="H1830" t="s">
        <v>19</v>
      </c>
      <c r="I1830" t="s">
        <v>20</v>
      </c>
      <c r="J1830" t="s">
        <v>89</v>
      </c>
      <c r="K1830" t="s">
        <v>33</v>
      </c>
      <c r="M1830" t="s">
        <v>79</v>
      </c>
      <c r="R1830" cm="1">
        <f t="array" ref="R1830">SUMPRODUCT(--('1850 Not Stated Clean'!A1830:Q1830 &lt;&gt; '1850 Not Stated Raw'!A1830:Q1830))</f>
        <v>0</v>
      </c>
    </row>
    <row r="1831" spans="1:18">
      <c r="A1831">
        <v>24</v>
      </c>
      <c r="B1831">
        <v>308</v>
      </c>
      <c r="C1831">
        <v>328</v>
      </c>
      <c r="D1831" t="s">
        <v>865</v>
      </c>
      <c r="E1831" t="s">
        <v>1158</v>
      </c>
      <c r="F1831">
        <v>20</v>
      </c>
      <c r="G1831">
        <v>1830</v>
      </c>
      <c r="H1831" t="s">
        <v>19</v>
      </c>
      <c r="I1831" t="s">
        <v>20</v>
      </c>
      <c r="J1831" t="s">
        <v>89</v>
      </c>
      <c r="K1831" t="s">
        <v>33</v>
      </c>
      <c r="M1831" t="s">
        <v>79</v>
      </c>
      <c r="R1831" cm="1">
        <f t="array" ref="R1831">SUMPRODUCT(--('1850 Not Stated Clean'!A1831:Q1831 &lt;&gt; '1850 Not Stated Raw'!A1831:Q1831))</f>
        <v>0</v>
      </c>
    </row>
    <row r="1832" spans="1:18">
      <c r="A1832">
        <v>25</v>
      </c>
      <c r="B1832">
        <v>308</v>
      </c>
      <c r="C1832">
        <v>328</v>
      </c>
      <c r="D1832" t="s">
        <v>483</v>
      </c>
      <c r="E1832" t="s">
        <v>1158</v>
      </c>
      <c r="F1832">
        <v>18</v>
      </c>
      <c r="G1832">
        <v>1832</v>
      </c>
      <c r="H1832" t="s">
        <v>19</v>
      </c>
      <c r="I1832" t="s">
        <v>20</v>
      </c>
      <c r="M1832" t="s">
        <v>79</v>
      </c>
      <c r="O1832" t="s">
        <v>57</v>
      </c>
      <c r="R1832" cm="1">
        <f t="array" ref="R1832">SUMPRODUCT(--('1850 Not Stated Clean'!A1832:Q1832 &lt;&gt; '1850 Not Stated Raw'!A1832:Q1832))</f>
        <v>0</v>
      </c>
    </row>
    <row r="1833" spans="1:18">
      <c r="A1833">
        <v>26</v>
      </c>
      <c r="B1833">
        <v>308</v>
      </c>
      <c r="C1833">
        <v>328</v>
      </c>
      <c r="D1833" t="s">
        <v>728</v>
      </c>
      <c r="E1833" t="s">
        <v>1158</v>
      </c>
      <c r="F1833">
        <v>10</v>
      </c>
      <c r="G1833">
        <v>1840</v>
      </c>
      <c r="H1833" t="s">
        <v>19</v>
      </c>
      <c r="I1833" t="s">
        <v>20</v>
      </c>
      <c r="M1833" t="s">
        <v>38</v>
      </c>
      <c r="O1833" t="s">
        <v>57</v>
      </c>
      <c r="R1833" cm="1">
        <f t="array" ref="R1833">SUMPRODUCT(--('1850 Not Stated Clean'!A1833:Q1833 &lt;&gt; '1850 Not Stated Raw'!A1833:Q1833))</f>
        <v>0</v>
      </c>
    </row>
    <row r="1834" spans="1:18">
      <c r="A1834">
        <v>27</v>
      </c>
      <c r="B1834">
        <v>308</v>
      </c>
      <c r="C1834">
        <v>328</v>
      </c>
      <c r="D1834" t="s">
        <v>479</v>
      </c>
      <c r="E1834" t="s">
        <v>1162</v>
      </c>
      <c r="F1834">
        <v>10</v>
      </c>
      <c r="G1834">
        <v>1840</v>
      </c>
      <c r="H1834" t="s">
        <v>24</v>
      </c>
      <c r="I1834" t="s">
        <v>20</v>
      </c>
      <c r="M1834" t="s">
        <v>41</v>
      </c>
      <c r="O1834" t="s">
        <v>57</v>
      </c>
      <c r="R1834" cm="1">
        <f t="array" ref="R1834">SUMPRODUCT(--('1850 Not Stated Clean'!A1834:Q1834 &lt;&gt; '1850 Not Stated Raw'!A1834:Q1834))</f>
        <v>0</v>
      </c>
    </row>
    <row r="1835" spans="1:18">
      <c r="A1835">
        <v>28</v>
      </c>
      <c r="B1835">
        <v>308</v>
      </c>
      <c r="C1835">
        <v>328</v>
      </c>
      <c r="D1835" t="s">
        <v>323</v>
      </c>
      <c r="E1835" t="s">
        <v>1156</v>
      </c>
      <c r="F1835">
        <v>23</v>
      </c>
      <c r="G1835">
        <v>1827</v>
      </c>
      <c r="H1835" t="s">
        <v>19</v>
      </c>
      <c r="I1835" t="s">
        <v>20</v>
      </c>
      <c r="J1835" t="s">
        <v>1163</v>
      </c>
      <c r="K1835" t="s">
        <v>33</v>
      </c>
      <c r="M1835" t="s">
        <v>36</v>
      </c>
      <c r="R1835" cm="1">
        <f t="array" ref="R1835">SUMPRODUCT(--('1850 Not Stated Clean'!A1835:Q1835 &lt;&gt; '1850 Not Stated Raw'!A1835:Q1835))</f>
        <v>0</v>
      </c>
    </row>
    <row r="1836" spans="1:18">
      <c r="A1836">
        <v>29</v>
      </c>
      <c r="B1836">
        <v>308</v>
      </c>
      <c r="C1836">
        <v>328</v>
      </c>
      <c r="D1836" t="s">
        <v>1164</v>
      </c>
      <c r="E1836" t="s">
        <v>1044</v>
      </c>
      <c r="F1836">
        <v>11</v>
      </c>
      <c r="G1836">
        <v>1839</v>
      </c>
      <c r="H1836" t="s">
        <v>19</v>
      </c>
      <c r="I1836" t="s">
        <v>20</v>
      </c>
      <c r="M1836" t="s">
        <v>27</v>
      </c>
      <c r="O1836" t="s">
        <v>57</v>
      </c>
      <c r="R1836" cm="1">
        <f t="array" ref="R1836">SUMPRODUCT(--('1850 Not Stated Clean'!A1836:Q1836 &lt;&gt; '1850 Not Stated Raw'!A1836:Q1836))</f>
        <v>0</v>
      </c>
    </row>
    <row r="1837" spans="1:18">
      <c r="A1837">
        <v>30</v>
      </c>
      <c r="B1837">
        <v>308</v>
      </c>
      <c r="C1837">
        <v>328</v>
      </c>
      <c r="D1837" t="s">
        <v>316</v>
      </c>
      <c r="E1837" t="s">
        <v>1044</v>
      </c>
      <c r="F1837">
        <v>7</v>
      </c>
      <c r="G1837">
        <v>1843</v>
      </c>
      <c r="H1837" t="s">
        <v>19</v>
      </c>
      <c r="I1837" t="s">
        <v>20</v>
      </c>
      <c r="M1837" t="s">
        <v>27</v>
      </c>
      <c r="O1837" t="s">
        <v>57</v>
      </c>
      <c r="R1837" cm="1">
        <f t="array" ref="R1837">SUMPRODUCT(--('1850 Not Stated Clean'!A1837:Q1837 &lt;&gt; '1850 Not Stated Raw'!A1837:Q1837))</f>
        <v>0</v>
      </c>
    </row>
    <row r="1838" spans="1:18">
      <c r="A1838">
        <v>31</v>
      </c>
      <c r="B1838">
        <v>308</v>
      </c>
      <c r="C1838">
        <v>328</v>
      </c>
      <c r="D1838" t="s">
        <v>645</v>
      </c>
      <c r="E1838" t="s">
        <v>1044</v>
      </c>
      <c r="F1838">
        <v>5</v>
      </c>
      <c r="G1838">
        <v>1845</v>
      </c>
      <c r="H1838" t="s">
        <v>24</v>
      </c>
      <c r="I1838" t="s">
        <v>20</v>
      </c>
      <c r="M1838" t="s">
        <v>27</v>
      </c>
      <c r="O1838" t="s">
        <v>57</v>
      </c>
      <c r="R1838" cm="1">
        <f t="array" ref="R1838">SUMPRODUCT(--('1850 Not Stated Clean'!A1838:Q1838 &lt;&gt; '1850 Not Stated Raw'!A1838:Q1838))</f>
        <v>0</v>
      </c>
    </row>
    <row r="1839" spans="1:18">
      <c r="A1839">
        <v>32</v>
      </c>
      <c r="B1839">
        <v>309</v>
      </c>
      <c r="C1839">
        <v>329</v>
      </c>
      <c r="D1839" t="s">
        <v>112</v>
      </c>
      <c r="E1839" t="s">
        <v>1165</v>
      </c>
      <c r="F1839">
        <v>40</v>
      </c>
      <c r="G1839">
        <v>1810</v>
      </c>
      <c r="H1839" t="s">
        <v>19</v>
      </c>
      <c r="I1839" t="s">
        <v>20</v>
      </c>
      <c r="J1839" t="s">
        <v>32</v>
      </c>
      <c r="K1839" t="s">
        <v>33</v>
      </c>
      <c r="L1839">
        <v>700</v>
      </c>
      <c r="M1839" t="s">
        <v>116</v>
      </c>
      <c r="R1839" cm="1">
        <f t="array" ref="R1839">SUMPRODUCT(--('1850 Not Stated Clean'!A1839:Q1839 &lt;&gt; '1850 Not Stated Raw'!A1839:Q1839))</f>
        <v>0</v>
      </c>
    </row>
    <row r="1840" spans="1:18">
      <c r="A1840">
        <v>33</v>
      </c>
      <c r="B1840">
        <v>309</v>
      </c>
      <c r="C1840">
        <v>329</v>
      </c>
      <c r="D1840" t="s">
        <v>479</v>
      </c>
      <c r="E1840" t="s">
        <v>1165</v>
      </c>
      <c r="F1840">
        <v>23</v>
      </c>
      <c r="G1840">
        <v>1827</v>
      </c>
      <c r="H1840" t="s">
        <v>24</v>
      </c>
      <c r="I1840" t="s">
        <v>20</v>
      </c>
      <c r="M1840" t="s">
        <v>116</v>
      </c>
      <c r="R1840" cm="1">
        <f t="array" ref="R1840">SUMPRODUCT(--('1850 Not Stated Clean'!A1840:Q1840 &lt;&gt; '1850 Not Stated Raw'!A1840:Q1840))</f>
        <v>0</v>
      </c>
    </row>
    <row r="1841" spans="1:18">
      <c r="A1841">
        <v>34</v>
      </c>
      <c r="B1841">
        <v>309</v>
      </c>
      <c r="C1841">
        <v>329</v>
      </c>
      <c r="D1841" t="s">
        <v>110</v>
      </c>
      <c r="E1841" t="s">
        <v>1165</v>
      </c>
      <c r="F1841">
        <v>5</v>
      </c>
      <c r="G1841">
        <v>1845</v>
      </c>
      <c r="H1841" t="s">
        <v>24</v>
      </c>
      <c r="I1841" t="s">
        <v>20</v>
      </c>
      <c r="M1841" t="s">
        <v>27</v>
      </c>
      <c r="R1841" cm="1">
        <f t="array" ref="R1841">SUMPRODUCT(--('1850 Not Stated Clean'!A1841:Q1841 &lt;&gt; '1850 Not Stated Raw'!A1841:Q1841))</f>
        <v>0</v>
      </c>
    </row>
    <row r="1842" spans="1:18">
      <c r="A1842">
        <v>35</v>
      </c>
      <c r="B1842">
        <v>309</v>
      </c>
      <c r="C1842">
        <v>329</v>
      </c>
      <c r="D1842" t="s">
        <v>337</v>
      </c>
      <c r="E1842" t="s">
        <v>1165</v>
      </c>
      <c r="F1842">
        <v>3</v>
      </c>
      <c r="G1842">
        <v>1847</v>
      </c>
      <c r="H1842" t="s">
        <v>24</v>
      </c>
      <c r="I1842" t="s">
        <v>20</v>
      </c>
      <c r="M1842" t="s">
        <v>27</v>
      </c>
      <c r="R1842" cm="1">
        <f t="array" ref="R1842">SUMPRODUCT(--('1850 Not Stated Clean'!A1842:Q1842 &lt;&gt; '1850 Not Stated Raw'!A1842:Q1842))</f>
        <v>0</v>
      </c>
    </row>
    <row r="1843" spans="1:18">
      <c r="A1843">
        <v>36</v>
      </c>
      <c r="B1843">
        <v>309</v>
      </c>
      <c r="C1843">
        <v>329</v>
      </c>
      <c r="D1843" t="s">
        <v>300</v>
      </c>
      <c r="E1843" t="s">
        <v>1165</v>
      </c>
      <c r="F1843">
        <v>1</v>
      </c>
      <c r="G1843">
        <v>1849</v>
      </c>
      <c r="H1843" t="s">
        <v>19</v>
      </c>
      <c r="I1843" t="s">
        <v>20</v>
      </c>
      <c r="M1843" t="s">
        <v>27</v>
      </c>
      <c r="R1843" cm="1">
        <f t="array" ref="R1843">SUMPRODUCT(--('1850 Not Stated Clean'!A1843:Q1843 &lt;&gt; '1850 Not Stated Raw'!A1843:Q1843))</f>
        <v>0</v>
      </c>
    </row>
    <row r="1844" spans="1:18">
      <c r="A1844">
        <v>37</v>
      </c>
      <c r="B1844">
        <v>309</v>
      </c>
      <c r="C1844">
        <v>329</v>
      </c>
      <c r="D1844" t="s">
        <v>387</v>
      </c>
      <c r="E1844" t="s">
        <v>1166</v>
      </c>
      <c r="F1844">
        <v>10</v>
      </c>
      <c r="G1844">
        <v>1840</v>
      </c>
      <c r="H1844" t="s">
        <v>19</v>
      </c>
      <c r="I1844" t="s">
        <v>20</v>
      </c>
      <c r="M1844" t="s">
        <v>116</v>
      </c>
      <c r="O1844" t="s">
        <v>57</v>
      </c>
      <c r="R1844" cm="1">
        <f t="array" ref="R1844">SUMPRODUCT(--('1850 Not Stated Clean'!A1844:Q1844 &lt;&gt; '1850 Not Stated Raw'!A1844:Q1844))</f>
        <v>0</v>
      </c>
    </row>
    <row r="1845" spans="1:18">
      <c r="A1845">
        <v>38</v>
      </c>
      <c r="B1845">
        <v>309</v>
      </c>
      <c r="C1845">
        <v>329</v>
      </c>
      <c r="D1845" t="s">
        <v>668</v>
      </c>
      <c r="E1845" t="s">
        <v>1166</v>
      </c>
      <c r="F1845">
        <v>7</v>
      </c>
      <c r="G1845">
        <v>1843</v>
      </c>
      <c r="H1845" t="s">
        <v>19</v>
      </c>
      <c r="I1845" t="s">
        <v>20</v>
      </c>
      <c r="M1845" t="s">
        <v>116</v>
      </c>
      <c r="R1845" cm="1">
        <f t="array" ref="R1845">SUMPRODUCT(--('1850 Not Stated Clean'!A1845:Q1845 &lt;&gt; '1850 Not Stated Raw'!A1845:Q1845))</f>
        <v>0</v>
      </c>
    </row>
    <row r="1846" spans="1:18">
      <c r="A1846">
        <v>39</v>
      </c>
      <c r="B1846">
        <v>309</v>
      </c>
      <c r="C1846">
        <v>329</v>
      </c>
      <c r="D1846" t="s">
        <v>767</v>
      </c>
      <c r="E1846" t="s">
        <v>1166</v>
      </c>
      <c r="F1846">
        <v>5</v>
      </c>
      <c r="G1846">
        <v>1845</v>
      </c>
      <c r="H1846" t="s">
        <v>24</v>
      </c>
      <c r="I1846" t="s">
        <v>20</v>
      </c>
      <c r="M1846" t="s">
        <v>116</v>
      </c>
      <c r="R1846" cm="1">
        <f t="array" ref="R1846">SUMPRODUCT(--('1850 Not Stated Clean'!A1846:Q1846 &lt;&gt; '1850 Not Stated Raw'!A1846:Q1846))</f>
        <v>0</v>
      </c>
    </row>
    <row r="1847" spans="1:18">
      <c r="A1847">
        <v>40</v>
      </c>
      <c r="B1847">
        <v>310</v>
      </c>
      <c r="C1847">
        <v>330</v>
      </c>
      <c r="D1847" t="s">
        <v>1167</v>
      </c>
      <c r="E1847" t="s">
        <v>1166</v>
      </c>
      <c r="F1847">
        <v>21</v>
      </c>
      <c r="G1847">
        <v>1829</v>
      </c>
      <c r="H1847" t="s">
        <v>19</v>
      </c>
      <c r="I1847" t="s">
        <v>20</v>
      </c>
      <c r="J1847" t="s">
        <v>32</v>
      </c>
      <c r="K1847" t="s">
        <v>33</v>
      </c>
      <c r="L1847">
        <v>150</v>
      </c>
      <c r="M1847" t="s">
        <v>116</v>
      </c>
      <c r="N1847" t="s">
        <v>57</v>
      </c>
      <c r="P1847" t="s">
        <v>57</v>
      </c>
      <c r="R1847" cm="1">
        <f t="array" ref="R1847">SUMPRODUCT(--('1850 Not Stated Clean'!A1847:Q1847 &lt;&gt; '1850 Not Stated Raw'!A1847:Q1847))</f>
        <v>0</v>
      </c>
    </row>
    <row r="1848" spans="1:18">
      <c r="A1848">
        <v>41</v>
      </c>
      <c r="B1848">
        <v>310</v>
      </c>
      <c r="C1848">
        <v>330</v>
      </c>
      <c r="D1848" t="s">
        <v>479</v>
      </c>
      <c r="E1848" t="s">
        <v>1166</v>
      </c>
      <c r="F1848">
        <v>20</v>
      </c>
      <c r="G1848">
        <v>1830</v>
      </c>
      <c r="H1848" t="s">
        <v>24</v>
      </c>
      <c r="I1848" t="s">
        <v>20</v>
      </c>
      <c r="M1848" t="s">
        <v>36</v>
      </c>
      <c r="N1848" t="s">
        <v>57</v>
      </c>
      <c r="R1848" cm="1">
        <f t="array" ref="R1848">SUMPRODUCT(--('1850 Not Stated Clean'!A1848:Q1848 &lt;&gt; '1850 Not Stated Raw'!A1848:Q1848))</f>
        <v>0</v>
      </c>
    </row>
    <row r="1849" spans="1:18">
      <c r="A1849">
        <v>42</v>
      </c>
      <c r="B1849">
        <v>311</v>
      </c>
      <c r="C1849">
        <v>331</v>
      </c>
      <c r="D1849" t="s">
        <v>684</v>
      </c>
      <c r="E1849" t="s">
        <v>1168</v>
      </c>
      <c r="F1849">
        <v>47</v>
      </c>
      <c r="G1849">
        <v>1803</v>
      </c>
      <c r="H1849" t="s">
        <v>19</v>
      </c>
      <c r="I1849" t="s">
        <v>20</v>
      </c>
      <c r="J1849" t="s">
        <v>32</v>
      </c>
      <c r="K1849" t="s">
        <v>33</v>
      </c>
      <c r="L1849">
        <v>900</v>
      </c>
      <c r="M1849" t="s">
        <v>87</v>
      </c>
      <c r="R1849" cm="1">
        <f t="array" ref="R1849">SUMPRODUCT(--('1850 Not Stated Clean'!A1849:Q1849 &lt;&gt; '1850 Not Stated Raw'!A1849:Q1849))</f>
        <v>0</v>
      </c>
    </row>
    <row r="1850" spans="1:18">
      <c r="A1850">
        <v>1</v>
      </c>
      <c r="B1850">
        <v>311</v>
      </c>
      <c r="C1850">
        <v>331</v>
      </c>
      <c r="D1850" t="s">
        <v>1169</v>
      </c>
      <c r="E1850" t="s">
        <v>1168</v>
      </c>
      <c r="F1850">
        <v>33</v>
      </c>
      <c r="G1850">
        <v>1817</v>
      </c>
      <c r="H1850" t="s">
        <v>24</v>
      </c>
      <c r="I1850" t="s">
        <v>20</v>
      </c>
      <c r="M1850" t="s">
        <v>87</v>
      </c>
      <c r="P1850" t="s">
        <v>57</v>
      </c>
      <c r="R1850" cm="1">
        <f t="array" ref="R1850">SUMPRODUCT(--('1850 Not Stated Clean'!A1850:Q1850 &lt;&gt; '1850 Not Stated Raw'!A1850:Q1850))</f>
        <v>0</v>
      </c>
    </row>
    <row r="1851" spans="1:18">
      <c r="A1851">
        <v>2</v>
      </c>
      <c r="B1851">
        <v>311</v>
      </c>
      <c r="C1851">
        <v>331</v>
      </c>
      <c r="D1851" t="s">
        <v>684</v>
      </c>
      <c r="E1851" t="s">
        <v>1168</v>
      </c>
      <c r="F1851">
        <v>17</v>
      </c>
      <c r="G1851">
        <v>1833</v>
      </c>
      <c r="H1851" t="s">
        <v>19</v>
      </c>
      <c r="I1851" t="s">
        <v>20</v>
      </c>
      <c r="J1851" t="s">
        <v>89</v>
      </c>
      <c r="K1851" t="s">
        <v>33</v>
      </c>
      <c r="M1851" t="s">
        <v>38</v>
      </c>
      <c r="O1851" t="s">
        <v>57</v>
      </c>
      <c r="R1851" cm="1">
        <f t="array" ref="R1851">SUMPRODUCT(--('1850 Not Stated Clean'!A1851:Q1851 &lt;&gt; '1850 Not Stated Raw'!A1851:Q1851))</f>
        <v>0</v>
      </c>
    </row>
    <row r="1852" spans="1:18">
      <c r="A1852">
        <v>3</v>
      </c>
      <c r="B1852">
        <v>311</v>
      </c>
      <c r="C1852">
        <v>331</v>
      </c>
      <c r="D1852" t="s">
        <v>1170</v>
      </c>
      <c r="E1852" t="s">
        <v>1168</v>
      </c>
      <c r="F1852">
        <v>12</v>
      </c>
      <c r="G1852">
        <v>1838</v>
      </c>
      <c r="H1852" t="s">
        <v>19</v>
      </c>
      <c r="I1852" t="s">
        <v>20</v>
      </c>
      <c r="M1852" t="s">
        <v>27</v>
      </c>
      <c r="O1852" t="s">
        <v>57</v>
      </c>
      <c r="R1852" cm="1">
        <f t="array" ref="R1852">SUMPRODUCT(--('1850 Not Stated Clean'!A1852:Q1852 &lt;&gt; '1850 Not Stated Raw'!A1852:Q1852))</f>
        <v>0</v>
      </c>
    </row>
    <row r="1853" spans="1:18">
      <c r="A1853">
        <v>4</v>
      </c>
      <c r="B1853">
        <v>311</v>
      </c>
      <c r="C1853">
        <v>331</v>
      </c>
      <c r="D1853" t="s">
        <v>880</v>
      </c>
      <c r="E1853" t="s">
        <v>1168</v>
      </c>
      <c r="F1853">
        <v>10</v>
      </c>
      <c r="G1853">
        <v>1840</v>
      </c>
      <c r="H1853" t="s">
        <v>19</v>
      </c>
      <c r="I1853" t="s">
        <v>20</v>
      </c>
      <c r="M1853" t="s">
        <v>27</v>
      </c>
      <c r="O1853" t="s">
        <v>57</v>
      </c>
      <c r="R1853" cm="1">
        <f t="array" ref="R1853">SUMPRODUCT(--('1850 Not Stated Clean'!A1853:Q1853 &lt;&gt; '1850 Not Stated Raw'!A1853:Q1853))</f>
        <v>0</v>
      </c>
    </row>
    <row r="1854" spans="1:18">
      <c r="A1854">
        <v>5</v>
      </c>
      <c r="B1854">
        <v>311</v>
      </c>
      <c r="C1854">
        <v>331</v>
      </c>
      <c r="D1854" t="s">
        <v>110</v>
      </c>
      <c r="E1854" t="s">
        <v>1168</v>
      </c>
      <c r="F1854">
        <v>7</v>
      </c>
      <c r="G1854">
        <v>1843</v>
      </c>
      <c r="H1854" t="s">
        <v>24</v>
      </c>
      <c r="I1854" t="s">
        <v>20</v>
      </c>
      <c r="M1854" t="s">
        <v>27</v>
      </c>
      <c r="O1854" t="s">
        <v>57</v>
      </c>
      <c r="R1854" cm="1">
        <f t="array" ref="R1854">SUMPRODUCT(--('1850 Not Stated Clean'!A1854:Q1854 &lt;&gt; '1850 Not Stated Raw'!A1854:Q1854))</f>
        <v>0</v>
      </c>
    </row>
    <row r="1855" spans="1:18">
      <c r="A1855">
        <v>6</v>
      </c>
      <c r="B1855">
        <v>311</v>
      </c>
      <c r="C1855">
        <v>331</v>
      </c>
      <c r="D1855" t="s">
        <v>882</v>
      </c>
      <c r="E1855" t="s">
        <v>1168</v>
      </c>
      <c r="F1855">
        <v>4</v>
      </c>
      <c r="G1855">
        <v>1846</v>
      </c>
      <c r="H1855" t="s">
        <v>19</v>
      </c>
      <c r="I1855" t="s">
        <v>20</v>
      </c>
      <c r="M1855" t="s">
        <v>27</v>
      </c>
      <c r="R1855" cm="1">
        <f t="array" ref="R1855">SUMPRODUCT(--('1850 Not Stated Clean'!A1855:Q1855 &lt;&gt; '1850 Not Stated Raw'!A1855:Q1855))</f>
        <v>0</v>
      </c>
    </row>
    <row r="1856" spans="1:18">
      <c r="A1856">
        <v>7</v>
      </c>
      <c r="B1856">
        <v>311</v>
      </c>
      <c r="C1856">
        <v>331</v>
      </c>
      <c r="D1856" t="s">
        <v>531</v>
      </c>
      <c r="E1856" t="s">
        <v>1168</v>
      </c>
      <c r="F1856">
        <v>2</v>
      </c>
      <c r="G1856">
        <v>1848</v>
      </c>
      <c r="H1856" t="s">
        <v>19</v>
      </c>
      <c r="I1856" t="s">
        <v>20</v>
      </c>
      <c r="M1856" t="s">
        <v>27</v>
      </c>
      <c r="R1856" cm="1">
        <f t="array" ref="R1856">SUMPRODUCT(--('1850 Not Stated Clean'!A1856:Q1856 &lt;&gt; '1850 Not Stated Raw'!A1856:Q1856))</f>
        <v>0</v>
      </c>
    </row>
    <row r="1857" spans="1:18">
      <c r="A1857">
        <v>8</v>
      </c>
      <c r="B1857">
        <v>311</v>
      </c>
      <c r="C1857">
        <v>331</v>
      </c>
      <c r="D1857" t="s">
        <v>706</v>
      </c>
      <c r="E1857" t="s">
        <v>1168</v>
      </c>
      <c r="F1857">
        <v>0</v>
      </c>
      <c r="G1857">
        <v>1850</v>
      </c>
      <c r="H1857" t="s">
        <v>24</v>
      </c>
      <c r="I1857" t="s">
        <v>20</v>
      </c>
      <c r="M1857" t="s">
        <v>27</v>
      </c>
      <c r="R1857" cm="1">
        <f t="array" ref="R1857">SUMPRODUCT(--('1850 Not Stated Clean'!A1857:Q1857 &lt;&gt; '1850 Not Stated Raw'!A1857:Q1857))</f>
        <v>1</v>
      </c>
    </row>
    <row r="1858" spans="1:18">
      <c r="A1858">
        <v>9</v>
      </c>
      <c r="B1858">
        <v>312</v>
      </c>
      <c r="C1858">
        <v>332</v>
      </c>
      <c r="D1858" t="s">
        <v>837</v>
      </c>
      <c r="E1858" t="s">
        <v>1038</v>
      </c>
      <c r="F1858">
        <v>29</v>
      </c>
      <c r="G1858">
        <v>1821</v>
      </c>
      <c r="H1858" t="s">
        <v>19</v>
      </c>
      <c r="I1858" t="s">
        <v>20</v>
      </c>
      <c r="M1858" t="s">
        <v>38</v>
      </c>
      <c r="R1858" cm="1">
        <f t="array" ref="R1858">SUMPRODUCT(--('1850 Not Stated Clean'!A1858:Q1858 &lt;&gt; '1850 Not Stated Raw'!A1858:Q1858))</f>
        <v>0</v>
      </c>
    </row>
    <row r="1859" spans="1:18">
      <c r="A1859">
        <v>10</v>
      </c>
      <c r="B1859">
        <v>312</v>
      </c>
      <c r="C1859">
        <v>332</v>
      </c>
      <c r="D1859" t="s">
        <v>734</v>
      </c>
      <c r="E1859" t="s">
        <v>1038</v>
      </c>
      <c r="F1859">
        <v>22</v>
      </c>
      <c r="G1859">
        <v>1828</v>
      </c>
      <c r="H1859" t="s">
        <v>24</v>
      </c>
      <c r="I1859" t="s">
        <v>20</v>
      </c>
      <c r="M1859" t="s">
        <v>38</v>
      </c>
      <c r="R1859" cm="1">
        <f t="array" ref="R1859">SUMPRODUCT(--('1850 Not Stated Clean'!A1859:Q1859 &lt;&gt; '1850 Not Stated Raw'!A1859:Q1859))</f>
        <v>0</v>
      </c>
    </row>
    <row r="1860" spans="1:18">
      <c r="A1860">
        <v>11</v>
      </c>
      <c r="B1860">
        <v>313</v>
      </c>
      <c r="C1860">
        <v>333</v>
      </c>
      <c r="D1860" t="s">
        <v>479</v>
      </c>
      <c r="E1860" t="s">
        <v>1156</v>
      </c>
      <c r="F1860">
        <v>41</v>
      </c>
      <c r="G1860">
        <v>1809</v>
      </c>
      <c r="H1860" t="s">
        <v>24</v>
      </c>
      <c r="I1860" t="s">
        <v>20</v>
      </c>
      <c r="L1860">
        <v>150</v>
      </c>
      <c r="M1860" t="s">
        <v>36</v>
      </c>
      <c r="P1860" t="s">
        <v>57</v>
      </c>
      <c r="R1860" cm="1">
        <f t="array" ref="R1860">SUMPRODUCT(--('1850 Not Stated Clean'!A1860:Q1860 &lt;&gt; '1850 Not Stated Raw'!A1860:Q1860))</f>
        <v>0</v>
      </c>
    </row>
    <row r="1861" spans="1:18">
      <c r="A1861">
        <v>12</v>
      </c>
      <c r="B1861">
        <v>313</v>
      </c>
      <c r="C1861">
        <v>333</v>
      </c>
      <c r="D1861" t="s">
        <v>75</v>
      </c>
      <c r="E1861" t="s">
        <v>1156</v>
      </c>
      <c r="F1861">
        <v>18</v>
      </c>
      <c r="G1861">
        <v>1832</v>
      </c>
      <c r="H1861" t="s">
        <v>19</v>
      </c>
      <c r="I1861" t="s">
        <v>20</v>
      </c>
      <c r="J1861" t="s">
        <v>89</v>
      </c>
      <c r="K1861" t="s">
        <v>33</v>
      </c>
      <c r="M1861" t="s">
        <v>36</v>
      </c>
      <c r="R1861" cm="1">
        <f t="array" ref="R1861">SUMPRODUCT(--('1850 Not Stated Clean'!A1861:Q1861 &lt;&gt; '1850 Not Stated Raw'!A1861:Q1861))</f>
        <v>0</v>
      </c>
    </row>
    <row r="1862" spans="1:18">
      <c r="A1862">
        <v>13</v>
      </c>
      <c r="B1862">
        <v>313</v>
      </c>
      <c r="C1862">
        <v>333</v>
      </c>
      <c r="D1862" t="s">
        <v>185</v>
      </c>
      <c r="E1862" t="s">
        <v>1156</v>
      </c>
      <c r="F1862">
        <v>16</v>
      </c>
      <c r="G1862">
        <v>1834</v>
      </c>
      <c r="H1862" t="s">
        <v>19</v>
      </c>
      <c r="I1862" t="s">
        <v>20</v>
      </c>
      <c r="J1862" t="s">
        <v>89</v>
      </c>
      <c r="K1862" t="s">
        <v>33</v>
      </c>
      <c r="M1862" t="s">
        <v>36</v>
      </c>
      <c r="O1862" t="s">
        <v>57</v>
      </c>
      <c r="R1862" cm="1">
        <f t="array" ref="R1862">SUMPRODUCT(--('1850 Not Stated Clean'!A1862:Q1862 &lt;&gt; '1850 Not Stated Raw'!A1862:Q1862))</f>
        <v>0</v>
      </c>
    </row>
    <row r="1863" spans="1:18">
      <c r="A1863">
        <v>14</v>
      </c>
      <c r="B1863">
        <v>313</v>
      </c>
      <c r="C1863">
        <v>333</v>
      </c>
      <c r="D1863" t="s">
        <v>411</v>
      </c>
      <c r="E1863" t="s">
        <v>1156</v>
      </c>
      <c r="F1863">
        <v>14</v>
      </c>
      <c r="G1863">
        <v>1836</v>
      </c>
      <c r="H1863" t="s">
        <v>24</v>
      </c>
      <c r="I1863" t="s">
        <v>20</v>
      </c>
      <c r="M1863" t="s">
        <v>36</v>
      </c>
      <c r="R1863" cm="1">
        <f t="array" ref="R1863">SUMPRODUCT(--('1850 Not Stated Clean'!A1863:Q1863 &lt;&gt; '1850 Not Stated Raw'!A1863:Q1863))</f>
        <v>0</v>
      </c>
    </row>
    <row r="1864" spans="1:18">
      <c r="A1864">
        <v>15</v>
      </c>
      <c r="B1864">
        <v>313</v>
      </c>
      <c r="C1864">
        <v>333</v>
      </c>
      <c r="D1864" t="s">
        <v>100</v>
      </c>
      <c r="E1864" t="s">
        <v>1156</v>
      </c>
      <c r="F1864">
        <v>9</v>
      </c>
      <c r="G1864">
        <v>1841</v>
      </c>
      <c r="H1864" t="s">
        <v>19</v>
      </c>
      <c r="I1864" t="s">
        <v>20</v>
      </c>
      <c r="M1864" t="s">
        <v>36</v>
      </c>
      <c r="R1864" cm="1">
        <f t="array" ref="R1864">SUMPRODUCT(--('1850 Not Stated Clean'!A1864:Q1864 &lt;&gt; '1850 Not Stated Raw'!A1864:Q1864))</f>
        <v>0</v>
      </c>
    </row>
    <row r="1865" spans="1:18">
      <c r="A1865">
        <v>16</v>
      </c>
      <c r="B1865">
        <v>313</v>
      </c>
      <c r="C1865">
        <v>333</v>
      </c>
      <c r="D1865" t="s">
        <v>1171</v>
      </c>
      <c r="E1865" t="s">
        <v>1156</v>
      </c>
      <c r="F1865">
        <v>7</v>
      </c>
      <c r="G1865">
        <v>1843</v>
      </c>
      <c r="H1865" t="s">
        <v>24</v>
      </c>
      <c r="I1865" t="s">
        <v>20</v>
      </c>
      <c r="M1865" t="s">
        <v>52</v>
      </c>
      <c r="R1865" cm="1">
        <f t="array" ref="R1865">SUMPRODUCT(--('1850 Not Stated Clean'!A1865:Q1865 &lt;&gt; '1850 Not Stated Raw'!A1865:Q1865))</f>
        <v>0</v>
      </c>
    </row>
    <row r="1866" spans="1:18">
      <c r="A1866">
        <v>17</v>
      </c>
      <c r="B1866">
        <v>313</v>
      </c>
      <c r="C1866">
        <v>333</v>
      </c>
      <c r="D1866" t="s">
        <v>1172</v>
      </c>
      <c r="E1866" t="s">
        <v>1156</v>
      </c>
      <c r="F1866">
        <v>4</v>
      </c>
      <c r="G1866">
        <v>1846</v>
      </c>
      <c r="H1866" t="s">
        <v>19</v>
      </c>
      <c r="I1866" t="s">
        <v>20</v>
      </c>
      <c r="M1866" t="s">
        <v>52</v>
      </c>
      <c r="R1866" cm="1">
        <f t="array" ref="R1866">SUMPRODUCT(--('1850 Not Stated Clean'!A1866:Q1866 &lt;&gt; '1850 Not Stated Raw'!A1866:Q1866))</f>
        <v>0</v>
      </c>
    </row>
    <row r="1867" spans="1:18">
      <c r="A1867">
        <v>18</v>
      </c>
      <c r="B1867">
        <v>314</v>
      </c>
      <c r="C1867">
        <v>334</v>
      </c>
      <c r="D1867" t="s">
        <v>88</v>
      </c>
      <c r="E1867" t="s">
        <v>1173</v>
      </c>
      <c r="F1867">
        <v>35</v>
      </c>
      <c r="G1867">
        <v>1815</v>
      </c>
      <c r="H1867" t="s">
        <v>19</v>
      </c>
      <c r="I1867" t="s">
        <v>20</v>
      </c>
      <c r="J1867" t="s">
        <v>32</v>
      </c>
      <c r="K1867" t="s">
        <v>33</v>
      </c>
      <c r="M1867" t="s">
        <v>97</v>
      </c>
      <c r="P1867" t="s">
        <v>57</v>
      </c>
      <c r="R1867" cm="1">
        <f t="array" ref="R1867">SUMPRODUCT(--('1850 Not Stated Clean'!A1867:Q1867 &lt;&gt; '1850 Not Stated Raw'!A1867:Q1867))</f>
        <v>0</v>
      </c>
    </row>
    <row r="1868" spans="1:18">
      <c r="A1868">
        <v>19</v>
      </c>
      <c r="B1868">
        <v>314</v>
      </c>
      <c r="C1868">
        <v>334</v>
      </c>
      <c r="D1868" t="s">
        <v>267</v>
      </c>
      <c r="E1868" t="s">
        <v>1173</v>
      </c>
      <c r="F1868">
        <v>35</v>
      </c>
      <c r="G1868">
        <v>1815</v>
      </c>
      <c r="H1868" t="s">
        <v>24</v>
      </c>
      <c r="I1868" t="s">
        <v>20</v>
      </c>
      <c r="M1868" t="s">
        <v>103</v>
      </c>
      <c r="R1868" cm="1">
        <f t="array" ref="R1868">SUMPRODUCT(--('1850 Not Stated Clean'!A1868:Q1868 &lt;&gt; '1850 Not Stated Raw'!A1868:Q1868))</f>
        <v>0</v>
      </c>
    </row>
    <row r="1869" spans="1:18">
      <c r="A1869">
        <v>20</v>
      </c>
      <c r="B1869">
        <v>314</v>
      </c>
      <c r="C1869">
        <v>334</v>
      </c>
      <c r="D1869" t="s">
        <v>110</v>
      </c>
      <c r="E1869" t="s">
        <v>1173</v>
      </c>
      <c r="F1869">
        <v>15</v>
      </c>
      <c r="G1869">
        <v>1835</v>
      </c>
      <c r="H1869" t="s">
        <v>24</v>
      </c>
      <c r="I1869" t="s">
        <v>20</v>
      </c>
      <c r="M1869" t="s">
        <v>25</v>
      </c>
      <c r="R1869" cm="1">
        <f t="array" ref="R1869">SUMPRODUCT(--('1850 Not Stated Clean'!A1869:Q1869 &lt;&gt; '1850 Not Stated Raw'!A1869:Q1869))</f>
        <v>0</v>
      </c>
    </row>
    <row r="1870" spans="1:18">
      <c r="A1870">
        <v>21</v>
      </c>
      <c r="B1870">
        <v>314</v>
      </c>
      <c r="C1870">
        <v>334</v>
      </c>
      <c r="D1870" t="s">
        <v>462</v>
      </c>
      <c r="E1870" t="s">
        <v>1173</v>
      </c>
      <c r="F1870">
        <v>12</v>
      </c>
      <c r="G1870">
        <v>1838</v>
      </c>
      <c r="H1870" t="s">
        <v>24</v>
      </c>
      <c r="I1870" t="s">
        <v>20</v>
      </c>
      <c r="M1870" t="s">
        <v>25</v>
      </c>
      <c r="R1870" cm="1">
        <f t="array" ref="R1870">SUMPRODUCT(--('1850 Not Stated Clean'!A1870:Q1870 &lt;&gt; '1850 Not Stated Raw'!A1870:Q1870))</f>
        <v>0</v>
      </c>
    </row>
    <row r="1871" spans="1:18">
      <c r="A1871">
        <v>22</v>
      </c>
      <c r="B1871">
        <v>314</v>
      </c>
      <c r="C1871">
        <v>334</v>
      </c>
      <c r="D1871" t="s">
        <v>1174</v>
      </c>
      <c r="E1871" t="s">
        <v>1173</v>
      </c>
      <c r="F1871">
        <v>10</v>
      </c>
      <c r="G1871">
        <v>1840</v>
      </c>
      <c r="H1871" t="s">
        <v>19</v>
      </c>
      <c r="I1871" t="s">
        <v>20</v>
      </c>
      <c r="M1871" t="s">
        <v>25</v>
      </c>
      <c r="O1871" t="s">
        <v>57</v>
      </c>
      <c r="R1871" cm="1">
        <f t="array" ref="R1871">SUMPRODUCT(--('1850 Not Stated Clean'!A1871:Q1871 &lt;&gt; '1850 Not Stated Raw'!A1871:Q1871))</f>
        <v>0</v>
      </c>
    </row>
    <row r="1872" spans="1:18">
      <c r="A1872">
        <v>23</v>
      </c>
      <c r="B1872">
        <v>314</v>
      </c>
      <c r="C1872">
        <v>334</v>
      </c>
      <c r="D1872" t="s">
        <v>646</v>
      </c>
      <c r="E1872" t="s">
        <v>1173</v>
      </c>
      <c r="F1872">
        <v>1</v>
      </c>
      <c r="G1872">
        <v>1849</v>
      </c>
      <c r="H1872" t="s">
        <v>24</v>
      </c>
      <c r="I1872" t="s">
        <v>20</v>
      </c>
      <c r="M1872" t="s">
        <v>25</v>
      </c>
      <c r="R1872" cm="1">
        <f t="array" ref="R1872">SUMPRODUCT(--('1850 Not Stated Clean'!A1872:Q1872 &lt;&gt; '1850 Not Stated Raw'!A1872:Q1872))</f>
        <v>0</v>
      </c>
    </row>
    <row r="1873" spans="1:18">
      <c r="A1873">
        <v>24</v>
      </c>
      <c r="B1873">
        <v>315</v>
      </c>
      <c r="C1873">
        <v>335</v>
      </c>
      <c r="D1873" t="s">
        <v>387</v>
      </c>
      <c r="E1873" t="s">
        <v>1175</v>
      </c>
      <c r="F1873">
        <v>55</v>
      </c>
      <c r="G1873">
        <v>1795</v>
      </c>
      <c r="H1873" t="s">
        <v>19</v>
      </c>
      <c r="I1873" t="s">
        <v>20</v>
      </c>
      <c r="J1873" t="s">
        <v>32</v>
      </c>
      <c r="K1873" t="s">
        <v>33</v>
      </c>
      <c r="L1873">
        <v>2700</v>
      </c>
      <c r="M1873" t="s">
        <v>77</v>
      </c>
      <c r="R1873" cm="1">
        <f t="array" ref="R1873">SUMPRODUCT(--('1850 Not Stated Clean'!A1873:Q1873 &lt;&gt; '1850 Not Stated Raw'!A1873:Q1873))</f>
        <v>0</v>
      </c>
    </row>
    <row r="1874" spans="1:18">
      <c r="A1874">
        <v>25</v>
      </c>
      <c r="B1874">
        <v>315</v>
      </c>
      <c r="C1874">
        <v>335</v>
      </c>
      <c r="D1874" t="s">
        <v>726</v>
      </c>
      <c r="E1874" t="s">
        <v>1175</v>
      </c>
      <c r="F1874">
        <v>43</v>
      </c>
      <c r="G1874">
        <v>1807</v>
      </c>
      <c r="H1874" t="s">
        <v>24</v>
      </c>
      <c r="I1874" t="s">
        <v>20</v>
      </c>
      <c r="M1874" t="s">
        <v>79</v>
      </c>
      <c r="R1874" cm="1">
        <f t="array" ref="R1874">SUMPRODUCT(--('1850 Not Stated Clean'!A1874:Q1874 &lt;&gt; '1850 Not Stated Raw'!A1874:Q1874))</f>
        <v>0</v>
      </c>
    </row>
    <row r="1875" spans="1:18">
      <c r="A1875">
        <v>26</v>
      </c>
      <c r="B1875">
        <v>315</v>
      </c>
      <c r="C1875">
        <v>335</v>
      </c>
      <c r="D1875" t="s">
        <v>100</v>
      </c>
      <c r="E1875" t="s">
        <v>1175</v>
      </c>
      <c r="F1875">
        <v>23</v>
      </c>
      <c r="G1875">
        <v>1827</v>
      </c>
      <c r="H1875" t="s">
        <v>19</v>
      </c>
      <c r="I1875" t="s">
        <v>20</v>
      </c>
      <c r="J1875" t="s">
        <v>89</v>
      </c>
      <c r="K1875" t="s">
        <v>33</v>
      </c>
      <c r="M1875" t="s">
        <v>25</v>
      </c>
      <c r="R1875" cm="1">
        <f t="array" ref="R1875">SUMPRODUCT(--('1850 Not Stated Clean'!A1875:Q1875 &lt;&gt; '1850 Not Stated Raw'!A1875:Q1875))</f>
        <v>0</v>
      </c>
    </row>
    <row r="1876" spans="1:18">
      <c r="A1876">
        <v>27</v>
      </c>
      <c r="B1876">
        <v>315</v>
      </c>
      <c r="C1876">
        <v>335</v>
      </c>
      <c r="D1876" t="s">
        <v>462</v>
      </c>
      <c r="E1876" t="s">
        <v>1175</v>
      </c>
      <c r="F1876">
        <v>23</v>
      </c>
      <c r="G1876">
        <v>1827</v>
      </c>
      <c r="H1876" t="s">
        <v>24</v>
      </c>
      <c r="I1876" t="s">
        <v>20</v>
      </c>
      <c r="M1876" t="s">
        <v>25</v>
      </c>
      <c r="R1876" cm="1">
        <f t="array" ref="R1876">SUMPRODUCT(--('1850 Not Stated Clean'!A1876:Q1876 &lt;&gt; '1850 Not Stated Raw'!A1876:Q1876))</f>
        <v>0</v>
      </c>
    </row>
    <row r="1877" spans="1:18">
      <c r="A1877">
        <v>28</v>
      </c>
      <c r="B1877">
        <v>315</v>
      </c>
      <c r="C1877">
        <v>335</v>
      </c>
      <c r="D1877" t="s">
        <v>524</v>
      </c>
      <c r="E1877" t="s">
        <v>1175</v>
      </c>
      <c r="F1877">
        <v>21</v>
      </c>
      <c r="G1877">
        <v>1829</v>
      </c>
      <c r="H1877" t="s">
        <v>19</v>
      </c>
      <c r="I1877" t="s">
        <v>20</v>
      </c>
      <c r="J1877" t="s">
        <v>89</v>
      </c>
      <c r="K1877" t="s">
        <v>33</v>
      </c>
      <c r="M1877" t="s">
        <v>25</v>
      </c>
      <c r="O1877" t="s">
        <v>57</v>
      </c>
      <c r="R1877" cm="1">
        <f t="array" ref="R1877">SUMPRODUCT(--('1850 Not Stated Clean'!A1877:Q1877 &lt;&gt; '1850 Not Stated Raw'!A1877:Q1877))</f>
        <v>0</v>
      </c>
    </row>
    <row r="1878" spans="1:18">
      <c r="A1878">
        <v>29</v>
      </c>
      <c r="B1878">
        <v>315</v>
      </c>
      <c r="C1878">
        <v>335</v>
      </c>
      <c r="D1878" t="s">
        <v>1176</v>
      </c>
      <c r="E1878" t="s">
        <v>1175</v>
      </c>
      <c r="F1878">
        <v>19</v>
      </c>
      <c r="G1878">
        <v>1831</v>
      </c>
      <c r="H1878" t="s">
        <v>19</v>
      </c>
      <c r="I1878" t="s">
        <v>20</v>
      </c>
      <c r="J1878" t="s">
        <v>89</v>
      </c>
      <c r="K1878" t="s">
        <v>33</v>
      </c>
      <c r="M1878" t="s">
        <v>25</v>
      </c>
      <c r="O1878" t="s">
        <v>57</v>
      </c>
      <c r="R1878" cm="1">
        <f t="array" ref="R1878">SUMPRODUCT(--('1850 Not Stated Clean'!A1878:Q1878 &lt;&gt; '1850 Not Stated Raw'!A1878:Q1878))</f>
        <v>0</v>
      </c>
    </row>
    <row r="1879" spans="1:18">
      <c r="A1879">
        <v>30</v>
      </c>
      <c r="B1879">
        <v>315</v>
      </c>
      <c r="C1879">
        <v>335</v>
      </c>
      <c r="D1879" t="s">
        <v>873</v>
      </c>
      <c r="E1879" t="s">
        <v>1175</v>
      </c>
      <c r="F1879">
        <v>17</v>
      </c>
      <c r="G1879">
        <v>1833</v>
      </c>
      <c r="H1879" t="s">
        <v>24</v>
      </c>
      <c r="I1879" t="s">
        <v>20</v>
      </c>
      <c r="M1879" t="s">
        <v>25</v>
      </c>
      <c r="O1879" t="s">
        <v>57</v>
      </c>
      <c r="R1879" cm="1">
        <f t="array" ref="R1879">SUMPRODUCT(--('1850 Not Stated Clean'!A1879:Q1879 &lt;&gt; '1850 Not Stated Raw'!A1879:Q1879))</f>
        <v>0</v>
      </c>
    </row>
    <row r="1880" spans="1:18">
      <c r="A1880">
        <v>31</v>
      </c>
      <c r="B1880">
        <v>315</v>
      </c>
      <c r="C1880">
        <v>335</v>
      </c>
      <c r="D1880" t="s">
        <v>699</v>
      </c>
      <c r="E1880" t="s">
        <v>1175</v>
      </c>
      <c r="F1880">
        <v>15</v>
      </c>
      <c r="G1880">
        <v>1835</v>
      </c>
      <c r="H1880" t="s">
        <v>24</v>
      </c>
      <c r="I1880" t="s">
        <v>20</v>
      </c>
      <c r="M1880" t="s">
        <v>27</v>
      </c>
      <c r="O1880" t="s">
        <v>57</v>
      </c>
      <c r="R1880" cm="1">
        <f t="array" ref="R1880">SUMPRODUCT(--('1850 Not Stated Clean'!A1880:Q1880 &lt;&gt; '1850 Not Stated Raw'!A1880:Q1880))</f>
        <v>0</v>
      </c>
    </row>
    <row r="1881" spans="1:18">
      <c r="A1881">
        <v>32</v>
      </c>
      <c r="B1881">
        <v>315</v>
      </c>
      <c r="C1881">
        <v>335</v>
      </c>
      <c r="D1881" t="s">
        <v>387</v>
      </c>
      <c r="E1881" t="s">
        <v>1175</v>
      </c>
      <c r="F1881">
        <v>9</v>
      </c>
      <c r="G1881">
        <v>1841</v>
      </c>
      <c r="H1881" t="s">
        <v>19</v>
      </c>
      <c r="I1881" t="s">
        <v>20</v>
      </c>
      <c r="M1881" t="s">
        <v>27</v>
      </c>
      <c r="O1881" t="s">
        <v>57</v>
      </c>
      <c r="R1881" cm="1">
        <f t="array" ref="R1881">SUMPRODUCT(--('1850 Not Stated Clean'!A1881:Q1881 &lt;&gt; '1850 Not Stated Raw'!A1881:Q1881))</f>
        <v>0</v>
      </c>
    </row>
    <row r="1882" spans="1:18">
      <c r="A1882">
        <v>33</v>
      </c>
      <c r="B1882">
        <v>315</v>
      </c>
      <c r="C1882">
        <v>335</v>
      </c>
      <c r="D1882" t="s">
        <v>1177</v>
      </c>
      <c r="E1882" t="s">
        <v>1175</v>
      </c>
      <c r="F1882">
        <v>4</v>
      </c>
      <c r="G1882">
        <v>1846</v>
      </c>
      <c r="H1882" t="s">
        <v>24</v>
      </c>
      <c r="I1882" t="s">
        <v>20</v>
      </c>
      <c r="M1882" t="s">
        <v>27</v>
      </c>
      <c r="R1882" cm="1">
        <f t="array" ref="R1882">SUMPRODUCT(--('1850 Not Stated Clean'!A1882:Q1882 &lt;&gt; '1850 Not Stated Raw'!A1882:Q1882))</f>
        <v>0</v>
      </c>
    </row>
    <row r="1883" spans="1:18">
      <c r="A1883">
        <v>34</v>
      </c>
      <c r="B1883">
        <v>315</v>
      </c>
      <c r="C1883">
        <v>335</v>
      </c>
      <c r="D1883" t="s">
        <v>326</v>
      </c>
      <c r="E1883" t="s">
        <v>1175</v>
      </c>
      <c r="F1883">
        <v>1</v>
      </c>
      <c r="G1883">
        <v>1849</v>
      </c>
      <c r="H1883" t="s">
        <v>24</v>
      </c>
      <c r="I1883" t="s">
        <v>20</v>
      </c>
      <c r="M1883" t="s">
        <v>27</v>
      </c>
      <c r="R1883" cm="1">
        <f t="array" ref="R1883">SUMPRODUCT(--('1850 Not Stated Clean'!A1883:Q1883 &lt;&gt; '1850 Not Stated Raw'!A1883:Q1883))</f>
        <v>0</v>
      </c>
    </row>
    <row r="1884" spans="1:18">
      <c r="A1884">
        <v>35</v>
      </c>
      <c r="B1884">
        <v>316</v>
      </c>
      <c r="C1884">
        <v>336</v>
      </c>
      <c r="D1884" t="s">
        <v>300</v>
      </c>
      <c r="E1884" t="s">
        <v>1378</v>
      </c>
      <c r="F1884">
        <v>44</v>
      </c>
      <c r="G1884">
        <v>1806</v>
      </c>
      <c r="H1884" t="s">
        <v>19</v>
      </c>
      <c r="I1884" t="s">
        <v>20</v>
      </c>
      <c r="J1884" t="s">
        <v>32</v>
      </c>
      <c r="K1884" t="s">
        <v>33</v>
      </c>
      <c r="L1884">
        <v>400</v>
      </c>
      <c r="M1884" t="s">
        <v>34</v>
      </c>
      <c r="R1884" cm="1">
        <f t="array" ref="R1884">SUMPRODUCT(--('1850 Not Stated Clean'!A1884:Q1884 &lt;&gt; '1850 Not Stated Raw'!A1884:Q1884))</f>
        <v>1</v>
      </c>
    </row>
    <row r="1885" spans="1:18">
      <c r="A1885">
        <v>36</v>
      </c>
      <c r="B1885">
        <v>316</v>
      </c>
      <c r="C1885">
        <v>336</v>
      </c>
      <c r="D1885" t="s">
        <v>280</v>
      </c>
      <c r="E1885" t="s">
        <v>1378</v>
      </c>
      <c r="F1885">
        <v>40</v>
      </c>
      <c r="G1885">
        <v>1810</v>
      </c>
      <c r="H1885" t="s">
        <v>24</v>
      </c>
      <c r="I1885" t="s">
        <v>20</v>
      </c>
      <c r="M1885" t="s">
        <v>34</v>
      </c>
      <c r="R1885" cm="1">
        <f t="array" ref="R1885">SUMPRODUCT(--('1850 Not Stated Clean'!A1885:Q1885 &lt;&gt; '1850 Not Stated Raw'!A1885:Q1885))</f>
        <v>1</v>
      </c>
    </row>
    <row r="1886" spans="1:18">
      <c r="A1886">
        <v>37</v>
      </c>
      <c r="B1886">
        <v>316</v>
      </c>
      <c r="C1886">
        <v>336</v>
      </c>
      <c r="D1886" t="s">
        <v>375</v>
      </c>
      <c r="E1886" t="s">
        <v>1378</v>
      </c>
      <c r="F1886">
        <v>16</v>
      </c>
      <c r="G1886">
        <v>1834</v>
      </c>
      <c r="H1886" t="s">
        <v>24</v>
      </c>
      <c r="I1886" t="s">
        <v>20</v>
      </c>
      <c r="M1886" t="s">
        <v>34</v>
      </c>
      <c r="O1886" t="s">
        <v>57</v>
      </c>
      <c r="R1886" cm="1">
        <f t="array" ref="R1886">SUMPRODUCT(--('1850 Not Stated Clean'!A1886:Q1886 &lt;&gt; '1850 Not Stated Raw'!A1886:Q1886))</f>
        <v>1</v>
      </c>
    </row>
    <row r="1887" spans="1:18">
      <c r="A1887">
        <v>38</v>
      </c>
      <c r="B1887">
        <v>316</v>
      </c>
      <c r="C1887">
        <v>336</v>
      </c>
      <c r="D1887" t="s">
        <v>125</v>
      </c>
      <c r="E1887" t="s">
        <v>1378</v>
      </c>
      <c r="F1887">
        <v>14</v>
      </c>
      <c r="G1887">
        <v>1836</v>
      </c>
      <c r="H1887" t="s">
        <v>24</v>
      </c>
      <c r="I1887" t="s">
        <v>20</v>
      </c>
      <c r="M1887" t="s">
        <v>41</v>
      </c>
      <c r="O1887" t="s">
        <v>57</v>
      </c>
      <c r="R1887" cm="1">
        <f t="array" ref="R1887">SUMPRODUCT(--('1850 Not Stated Clean'!A1887:Q1887 &lt;&gt; '1850 Not Stated Raw'!A1887:Q1887))</f>
        <v>1</v>
      </c>
    </row>
    <row r="1888" spans="1:18">
      <c r="A1888">
        <v>39</v>
      </c>
      <c r="B1888">
        <v>316</v>
      </c>
      <c r="C1888">
        <v>336</v>
      </c>
      <c r="D1888" t="s">
        <v>1179</v>
      </c>
      <c r="E1888" t="s">
        <v>1378</v>
      </c>
      <c r="F1888">
        <v>8</v>
      </c>
      <c r="G1888">
        <v>1842</v>
      </c>
      <c r="H1888" t="s">
        <v>19</v>
      </c>
      <c r="I1888" t="s">
        <v>20</v>
      </c>
      <c r="M1888" t="s">
        <v>27</v>
      </c>
      <c r="R1888" cm="1">
        <f t="array" ref="R1888">SUMPRODUCT(--('1850 Not Stated Clean'!A1888:Q1888 &lt;&gt; '1850 Not Stated Raw'!A1888:Q1888))</f>
        <v>1</v>
      </c>
    </row>
    <row r="1889" spans="1:18">
      <c r="A1889">
        <v>40</v>
      </c>
      <c r="B1889">
        <v>316</v>
      </c>
      <c r="C1889">
        <v>336</v>
      </c>
      <c r="D1889" t="s">
        <v>693</v>
      </c>
      <c r="E1889" t="s">
        <v>1378</v>
      </c>
      <c r="F1889">
        <v>7</v>
      </c>
      <c r="G1889">
        <v>1843</v>
      </c>
      <c r="H1889" t="s">
        <v>19</v>
      </c>
      <c r="I1889" t="s">
        <v>20</v>
      </c>
      <c r="M1889" t="s">
        <v>27</v>
      </c>
      <c r="R1889" cm="1">
        <f t="array" ref="R1889">SUMPRODUCT(--('1850 Not Stated Clean'!A1889:Q1889 &lt;&gt; '1850 Not Stated Raw'!A1889:Q1889))</f>
        <v>1</v>
      </c>
    </row>
    <row r="1890" spans="1:18">
      <c r="A1890">
        <v>41</v>
      </c>
      <c r="B1890">
        <v>316</v>
      </c>
      <c r="C1890">
        <v>336</v>
      </c>
      <c r="D1890" t="s">
        <v>300</v>
      </c>
      <c r="E1890" t="s">
        <v>1378</v>
      </c>
      <c r="F1890">
        <v>2</v>
      </c>
      <c r="G1890">
        <v>1848</v>
      </c>
      <c r="H1890" t="s">
        <v>19</v>
      </c>
      <c r="I1890" t="s">
        <v>20</v>
      </c>
      <c r="M1890" t="s">
        <v>27</v>
      </c>
      <c r="R1890" cm="1">
        <f t="array" ref="R1890">SUMPRODUCT(--('1850 Not Stated Clean'!A1890:Q1890 &lt;&gt; '1850 Not Stated Raw'!A1890:Q1890))</f>
        <v>1</v>
      </c>
    </row>
    <row r="1891" spans="1:18">
      <c r="A1891">
        <v>42</v>
      </c>
      <c r="B1891">
        <v>316</v>
      </c>
      <c r="C1891">
        <v>336</v>
      </c>
      <c r="D1891" t="s">
        <v>859</v>
      </c>
      <c r="E1891" t="s">
        <v>1180</v>
      </c>
      <c r="F1891">
        <v>28</v>
      </c>
      <c r="G1891">
        <v>1822</v>
      </c>
      <c r="H1891" t="s">
        <v>19</v>
      </c>
      <c r="I1891" t="s">
        <v>20</v>
      </c>
      <c r="J1891" t="s">
        <v>89</v>
      </c>
      <c r="K1891" t="s">
        <v>33</v>
      </c>
      <c r="M1891" t="s">
        <v>34</v>
      </c>
      <c r="R1891" cm="1">
        <f t="array" ref="R1891">SUMPRODUCT(--('1850 Not Stated Clean'!A1891:Q1891 &lt;&gt; '1850 Not Stated Raw'!A1891:Q1891))</f>
        <v>0</v>
      </c>
    </row>
    <row r="1892" spans="1:18">
      <c r="A1892">
        <v>1</v>
      </c>
      <c r="B1892">
        <v>316</v>
      </c>
      <c r="C1892">
        <v>336</v>
      </c>
      <c r="D1892" t="s">
        <v>75</v>
      </c>
      <c r="E1892" t="s">
        <v>1181</v>
      </c>
      <c r="F1892">
        <v>30</v>
      </c>
      <c r="G1892">
        <v>1820</v>
      </c>
      <c r="H1892" t="s">
        <v>19</v>
      </c>
      <c r="I1892" t="s">
        <v>20</v>
      </c>
      <c r="J1892" t="s">
        <v>314</v>
      </c>
      <c r="K1892" t="s">
        <v>315</v>
      </c>
      <c r="M1892" t="s">
        <v>87</v>
      </c>
      <c r="R1892" cm="1">
        <f t="array" ref="R1892">SUMPRODUCT(--('1850 Not Stated Clean'!A1892:Q1892 &lt;&gt; '1850 Not Stated Raw'!A1892:Q1892))</f>
        <v>0</v>
      </c>
    </row>
    <row r="1893" spans="1:18">
      <c r="A1893">
        <v>2</v>
      </c>
      <c r="B1893">
        <v>316</v>
      </c>
      <c r="C1893">
        <v>336</v>
      </c>
      <c r="D1893" t="s">
        <v>646</v>
      </c>
      <c r="E1893" t="s">
        <v>1182</v>
      </c>
      <c r="F1893">
        <v>12</v>
      </c>
      <c r="G1893">
        <v>1838</v>
      </c>
      <c r="H1893" t="s">
        <v>24</v>
      </c>
      <c r="I1893" t="s">
        <v>20</v>
      </c>
      <c r="M1893" t="s">
        <v>87</v>
      </c>
      <c r="O1893" t="s">
        <v>57</v>
      </c>
      <c r="R1893" cm="1">
        <f t="array" ref="R1893">SUMPRODUCT(--('1850 Not Stated Clean'!A1893:Q1893 &lt;&gt; '1850 Not Stated Raw'!A1893:Q1893))</f>
        <v>0</v>
      </c>
    </row>
    <row r="1894" spans="1:18">
      <c r="A1894">
        <v>3</v>
      </c>
      <c r="B1894">
        <v>317</v>
      </c>
      <c r="C1894">
        <v>337</v>
      </c>
      <c r="D1894" t="s">
        <v>75</v>
      </c>
      <c r="E1894" t="s">
        <v>1154</v>
      </c>
      <c r="F1894">
        <v>50</v>
      </c>
      <c r="G1894">
        <v>1800</v>
      </c>
      <c r="H1894" t="s">
        <v>19</v>
      </c>
      <c r="I1894" t="s">
        <v>20</v>
      </c>
      <c r="J1894" t="s">
        <v>32</v>
      </c>
      <c r="K1894" t="s">
        <v>33</v>
      </c>
      <c r="M1894" t="s">
        <v>79</v>
      </c>
      <c r="R1894" cm="1">
        <f t="array" ref="R1894">SUMPRODUCT(--('1850 Not Stated Clean'!A1894:Q1894 &lt;&gt; '1850 Not Stated Raw'!A1894:Q1894))</f>
        <v>0</v>
      </c>
    </row>
    <row r="1895" spans="1:18">
      <c r="A1895">
        <v>4</v>
      </c>
      <c r="B1895">
        <v>317</v>
      </c>
      <c r="C1895">
        <v>337</v>
      </c>
      <c r="D1895" t="s">
        <v>1183</v>
      </c>
      <c r="E1895" t="s">
        <v>1154</v>
      </c>
      <c r="F1895">
        <v>43</v>
      </c>
      <c r="G1895">
        <v>1807</v>
      </c>
      <c r="H1895" t="s">
        <v>24</v>
      </c>
      <c r="I1895" t="s">
        <v>20</v>
      </c>
      <c r="M1895" t="s">
        <v>337</v>
      </c>
      <c r="R1895" cm="1">
        <f t="array" ref="R1895">SUMPRODUCT(--('1850 Not Stated Clean'!A1895:Q1895 &lt;&gt; '1850 Not Stated Raw'!A1895:Q1895))</f>
        <v>0</v>
      </c>
    </row>
    <row r="1896" spans="1:18">
      <c r="A1896">
        <v>5</v>
      </c>
      <c r="B1896">
        <v>317</v>
      </c>
      <c r="C1896">
        <v>337</v>
      </c>
      <c r="D1896" t="s">
        <v>389</v>
      </c>
      <c r="E1896" t="s">
        <v>1154</v>
      </c>
      <c r="F1896">
        <v>22</v>
      </c>
      <c r="G1896">
        <v>1828</v>
      </c>
      <c r="H1896" t="s">
        <v>19</v>
      </c>
      <c r="I1896" t="s">
        <v>20</v>
      </c>
      <c r="J1896" t="s">
        <v>89</v>
      </c>
      <c r="K1896" t="s">
        <v>33</v>
      </c>
      <c r="M1896" t="s">
        <v>337</v>
      </c>
      <c r="R1896" cm="1">
        <f t="array" ref="R1896">SUMPRODUCT(--('1850 Not Stated Clean'!A1896:Q1896 &lt;&gt; '1850 Not Stated Raw'!A1896:Q1896))</f>
        <v>0</v>
      </c>
    </row>
    <row r="1897" spans="1:18">
      <c r="A1897">
        <v>6</v>
      </c>
      <c r="B1897">
        <v>317</v>
      </c>
      <c r="C1897">
        <v>337</v>
      </c>
      <c r="D1897" t="s">
        <v>477</v>
      </c>
      <c r="E1897" t="s">
        <v>1154</v>
      </c>
      <c r="F1897">
        <v>18</v>
      </c>
      <c r="G1897">
        <v>1832</v>
      </c>
      <c r="H1897" t="s">
        <v>24</v>
      </c>
      <c r="I1897" t="s">
        <v>20</v>
      </c>
      <c r="M1897" t="s">
        <v>25</v>
      </c>
      <c r="R1897" cm="1">
        <f t="array" ref="R1897">SUMPRODUCT(--('1850 Not Stated Clean'!A1897:Q1897 &lt;&gt; '1850 Not Stated Raw'!A1897:Q1897))</f>
        <v>0</v>
      </c>
    </row>
    <row r="1898" spans="1:18">
      <c r="A1898">
        <v>7</v>
      </c>
      <c r="B1898">
        <v>317</v>
      </c>
      <c r="C1898">
        <v>337</v>
      </c>
      <c r="D1898" t="s">
        <v>110</v>
      </c>
      <c r="E1898" t="s">
        <v>1154</v>
      </c>
      <c r="F1898">
        <v>11</v>
      </c>
      <c r="G1898">
        <v>1839</v>
      </c>
      <c r="H1898" t="s">
        <v>24</v>
      </c>
      <c r="I1898" t="s">
        <v>20</v>
      </c>
      <c r="M1898" t="s">
        <v>25</v>
      </c>
      <c r="O1898" t="s">
        <v>57</v>
      </c>
      <c r="R1898" cm="1">
        <f t="array" ref="R1898">SUMPRODUCT(--('1850 Not Stated Clean'!A1898:Q1898 &lt;&gt; '1850 Not Stated Raw'!A1898:Q1898))</f>
        <v>0</v>
      </c>
    </row>
    <row r="1899" spans="1:18">
      <c r="A1899">
        <v>8</v>
      </c>
      <c r="B1899">
        <v>317</v>
      </c>
      <c r="C1899">
        <v>337</v>
      </c>
      <c r="D1899" t="s">
        <v>100</v>
      </c>
      <c r="E1899" t="s">
        <v>1154</v>
      </c>
      <c r="F1899">
        <v>9</v>
      </c>
      <c r="G1899">
        <v>1841</v>
      </c>
      <c r="H1899" t="s">
        <v>19</v>
      </c>
      <c r="I1899" t="s">
        <v>20</v>
      </c>
      <c r="M1899" t="s">
        <v>25</v>
      </c>
      <c r="O1899" t="s">
        <v>57</v>
      </c>
      <c r="R1899" cm="1">
        <f t="array" ref="R1899">SUMPRODUCT(--('1850 Not Stated Clean'!A1899:Q1899 &lt;&gt; '1850 Not Stated Raw'!A1899:Q1899))</f>
        <v>0</v>
      </c>
    </row>
    <row r="1900" spans="1:18">
      <c r="A1900">
        <v>9</v>
      </c>
      <c r="B1900">
        <v>317</v>
      </c>
      <c r="C1900">
        <v>337</v>
      </c>
      <c r="D1900" t="s">
        <v>75</v>
      </c>
      <c r="E1900" t="s">
        <v>1154</v>
      </c>
      <c r="F1900">
        <v>8</v>
      </c>
      <c r="G1900">
        <v>1842</v>
      </c>
      <c r="H1900" t="s">
        <v>19</v>
      </c>
      <c r="I1900" t="s">
        <v>20</v>
      </c>
      <c r="M1900" t="s">
        <v>25</v>
      </c>
      <c r="O1900" t="s">
        <v>57</v>
      </c>
      <c r="R1900" cm="1">
        <f t="array" ref="R1900">SUMPRODUCT(--('1850 Not Stated Clean'!A1900:Q1900 &lt;&gt; '1850 Not Stated Raw'!A1900:Q1900))</f>
        <v>0</v>
      </c>
    </row>
    <row r="1901" spans="1:18">
      <c r="A1901">
        <v>10</v>
      </c>
      <c r="B1901">
        <v>317</v>
      </c>
      <c r="C1901">
        <v>337</v>
      </c>
      <c r="D1901" t="s">
        <v>1184</v>
      </c>
      <c r="E1901" t="s">
        <v>1154</v>
      </c>
      <c r="F1901">
        <v>6</v>
      </c>
      <c r="G1901">
        <v>1844</v>
      </c>
      <c r="H1901" t="s">
        <v>19</v>
      </c>
      <c r="I1901" t="s">
        <v>20</v>
      </c>
      <c r="M1901" t="s">
        <v>25</v>
      </c>
      <c r="R1901" cm="1">
        <f t="array" ref="R1901">SUMPRODUCT(--('1850 Not Stated Clean'!A1901:Q1901 &lt;&gt; '1850 Not Stated Raw'!A1901:Q1901))</f>
        <v>0</v>
      </c>
    </row>
    <row r="1902" spans="1:18">
      <c r="A1902">
        <v>11</v>
      </c>
      <c r="B1902">
        <v>317</v>
      </c>
      <c r="C1902">
        <v>337</v>
      </c>
      <c r="D1902" t="s">
        <v>1185</v>
      </c>
      <c r="E1902" t="s">
        <v>1154</v>
      </c>
      <c r="F1902">
        <v>4</v>
      </c>
      <c r="G1902">
        <v>1846</v>
      </c>
      <c r="H1902" t="s">
        <v>19</v>
      </c>
      <c r="I1902" t="s">
        <v>20</v>
      </c>
      <c r="M1902" t="s">
        <v>25</v>
      </c>
      <c r="R1902" cm="1">
        <f t="array" ref="R1902">SUMPRODUCT(--('1850 Not Stated Clean'!A1902:Q1902 &lt;&gt; '1850 Not Stated Raw'!A1902:Q1902))</f>
        <v>0</v>
      </c>
    </row>
    <row r="1903" spans="1:18">
      <c r="A1903">
        <v>12</v>
      </c>
      <c r="B1903">
        <v>317</v>
      </c>
      <c r="C1903">
        <v>337</v>
      </c>
      <c r="D1903" t="s">
        <v>1186</v>
      </c>
      <c r="E1903" t="s">
        <v>1154</v>
      </c>
      <c r="F1903">
        <v>1</v>
      </c>
      <c r="G1903">
        <v>1849</v>
      </c>
      <c r="H1903" t="s">
        <v>24</v>
      </c>
      <c r="I1903" t="s">
        <v>20</v>
      </c>
      <c r="M1903" t="s">
        <v>25</v>
      </c>
      <c r="R1903" cm="1">
        <f t="array" ref="R1903">SUMPRODUCT(--('1850 Not Stated Clean'!A1903:Q1903 &lt;&gt; '1850 Not Stated Raw'!A1903:Q1903))</f>
        <v>0</v>
      </c>
    </row>
    <row r="1904" spans="1:18">
      <c r="A1904">
        <v>13</v>
      </c>
      <c r="B1904">
        <v>318</v>
      </c>
      <c r="C1904">
        <v>338</v>
      </c>
      <c r="D1904" t="s">
        <v>859</v>
      </c>
      <c r="E1904" t="s">
        <v>1187</v>
      </c>
      <c r="F1904">
        <v>38</v>
      </c>
      <c r="G1904">
        <v>1812</v>
      </c>
      <c r="H1904" t="s">
        <v>19</v>
      </c>
      <c r="I1904" t="s">
        <v>20</v>
      </c>
      <c r="J1904" t="s">
        <v>32</v>
      </c>
      <c r="K1904" t="s">
        <v>33</v>
      </c>
      <c r="M1904" t="s">
        <v>116</v>
      </c>
      <c r="R1904" cm="1">
        <f t="array" ref="R1904">SUMPRODUCT(--('1850 Not Stated Clean'!A1904:Q1904 &lt;&gt; '1850 Not Stated Raw'!A1904:Q1904))</f>
        <v>0</v>
      </c>
    </row>
    <row r="1905" spans="1:18">
      <c r="A1905">
        <v>14</v>
      </c>
      <c r="B1905">
        <v>318</v>
      </c>
      <c r="C1905">
        <v>338</v>
      </c>
      <c r="D1905" t="s">
        <v>1188</v>
      </c>
      <c r="E1905" t="s">
        <v>1187</v>
      </c>
      <c r="F1905">
        <v>39</v>
      </c>
      <c r="G1905">
        <v>1811</v>
      </c>
      <c r="H1905" t="s">
        <v>24</v>
      </c>
      <c r="I1905" t="s">
        <v>20</v>
      </c>
      <c r="M1905" t="s">
        <v>116</v>
      </c>
      <c r="R1905" cm="1">
        <f t="array" ref="R1905">SUMPRODUCT(--('1850 Not Stated Clean'!A1905:Q1905 &lt;&gt; '1850 Not Stated Raw'!A1905:Q1905))</f>
        <v>0</v>
      </c>
    </row>
    <row r="1906" spans="1:18">
      <c r="A1906">
        <v>15</v>
      </c>
      <c r="B1906">
        <v>318</v>
      </c>
      <c r="C1906">
        <v>338</v>
      </c>
      <c r="D1906" t="s">
        <v>95</v>
      </c>
      <c r="E1906" t="s">
        <v>1187</v>
      </c>
      <c r="F1906">
        <v>17</v>
      </c>
      <c r="G1906">
        <v>1833</v>
      </c>
      <c r="H1906" t="s">
        <v>19</v>
      </c>
      <c r="I1906" t="s">
        <v>20</v>
      </c>
      <c r="J1906" t="s">
        <v>89</v>
      </c>
      <c r="K1906" t="s">
        <v>33</v>
      </c>
      <c r="M1906" t="s">
        <v>116</v>
      </c>
      <c r="O1906" t="s">
        <v>57</v>
      </c>
      <c r="R1906" cm="1">
        <f t="array" ref="R1906">SUMPRODUCT(--('1850 Not Stated Clean'!A1906:Q1906 &lt;&gt; '1850 Not Stated Raw'!A1906:Q1906))</f>
        <v>0</v>
      </c>
    </row>
    <row r="1907" spans="1:18">
      <c r="A1907">
        <v>16</v>
      </c>
      <c r="B1907">
        <v>318</v>
      </c>
      <c r="C1907">
        <v>338</v>
      </c>
      <c r="D1907" t="s">
        <v>1189</v>
      </c>
      <c r="E1907" t="s">
        <v>1187</v>
      </c>
      <c r="F1907">
        <v>11</v>
      </c>
      <c r="G1907">
        <v>1839</v>
      </c>
      <c r="H1907" t="s">
        <v>24</v>
      </c>
      <c r="I1907" t="s">
        <v>20</v>
      </c>
      <c r="M1907" t="s">
        <v>116</v>
      </c>
      <c r="R1907" cm="1">
        <f t="array" ref="R1907">SUMPRODUCT(--('1850 Not Stated Clean'!A1907:Q1907 &lt;&gt; '1850 Not Stated Raw'!A1907:Q1907))</f>
        <v>0</v>
      </c>
    </row>
    <row r="1908" spans="1:18">
      <c r="A1908">
        <v>17</v>
      </c>
      <c r="B1908">
        <v>318</v>
      </c>
      <c r="C1908">
        <v>338</v>
      </c>
      <c r="D1908" t="s">
        <v>873</v>
      </c>
      <c r="E1908" t="s">
        <v>1187</v>
      </c>
      <c r="F1908">
        <v>8</v>
      </c>
      <c r="G1908">
        <v>1842</v>
      </c>
      <c r="H1908" t="s">
        <v>24</v>
      </c>
      <c r="I1908" t="s">
        <v>20</v>
      </c>
      <c r="M1908" t="s">
        <v>116</v>
      </c>
      <c r="R1908" cm="1">
        <f t="array" ref="R1908">SUMPRODUCT(--('1850 Not Stated Clean'!A1908:Q1908 &lt;&gt; '1850 Not Stated Raw'!A1908:Q1908))</f>
        <v>0</v>
      </c>
    </row>
    <row r="1909" spans="1:18">
      <c r="A1909">
        <v>18</v>
      </c>
      <c r="B1909">
        <v>319</v>
      </c>
      <c r="C1909">
        <v>339</v>
      </c>
      <c r="D1909" t="s">
        <v>1190</v>
      </c>
      <c r="E1909" t="s">
        <v>1187</v>
      </c>
      <c r="F1909">
        <v>23</v>
      </c>
      <c r="G1909">
        <v>1827</v>
      </c>
      <c r="H1909" t="s">
        <v>19</v>
      </c>
      <c r="I1909" t="s">
        <v>20</v>
      </c>
      <c r="J1909" t="s">
        <v>32</v>
      </c>
      <c r="K1909" t="s">
        <v>33</v>
      </c>
      <c r="M1909" t="s">
        <v>116</v>
      </c>
      <c r="R1909" cm="1">
        <f t="array" ref="R1909">SUMPRODUCT(--('1850 Not Stated Clean'!A1909:Q1909 &lt;&gt; '1850 Not Stated Raw'!A1909:Q1909))</f>
        <v>0</v>
      </c>
    </row>
    <row r="1910" spans="1:18">
      <c r="A1910">
        <v>19</v>
      </c>
      <c r="B1910">
        <v>319</v>
      </c>
      <c r="C1910">
        <v>339</v>
      </c>
      <c r="D1910" t="s">
        <v>1191</v>
      </c>
      <c r="E1910" t="s">
        <v>1187</v>
      </c>
      <c r="F1910">
        <v>17</v>
      </c>
      <c r="G1910">
        <v>1833</v>
      </c>
      <c r="H1910" t="s">
        <v>24</v>
      </c>
      <c r="I1910" t="s">
        <v>20</v>
      </c>
      <c r="M1910" t="s">
        <v>116</v>
      </c>
      <c r="R1910" cm="1">
        <f t="array" ref="R1910">SUMPRODUCT(--('1850 Not Stated Clean'!A1910:Q1910 &lt;&gt; '1850 Not Stated Raw'!A1910:Q1910))</f>
        <v>0</v>
      </c>
    </row>
    <row r="1911" spans="1:18">
      <c r="A1911">
        <v>20</v>
      </c>
      <c r="B1911">
        <v>320</v>
      </c>
      <c r="C1911">
        <v>340</v>
      </c>
      <c r="D1911" t="s">
        <v>63</v>
      </c>
      <c r="E1911" t="s">
        <v>174</v>
      </c>
      <c r="F1911">
        <v>63</v>
      </c>
      <c r="G1911">
        <v>1787</v>
      </c>
      <c r="H1911" t="s">
        <v>19</v>
      </c>
      <c r="I1911" t="s">
        <v>20</v>
      </c>
      <c r="J1911" t="s">
        <v>32</v>
      </c>
      <c r="K1911" t="s">
        <v>33</v>
      </c>
      <c r="L1911">
        <v>320</v>
      </c>
      <c r="M1911" t="s">
        <v>79</v>
      </c>
      <c r="R1911" cm="1">
        <f t="array" ref="R1911">SUMPRODUCT(--('1850 Not Stated Clean'!A1911:Q1911 &lt;&gt; '1850 Not Stated Raw'!A1911:Q1911))</f>
        <v>0</v>
      </c>
    </row>
    <row r="1912" spans="1:18">
      <c r="A1912">
        <v>21</v>
      </c>
      <c r="B1912">
        <v>320</v>
      </c>
      <c r="C1912">
        <v>340</v>
      </c>
      <c r="D1912" t="s">
        <v>170</v>
      </c>
      <c r="E1912" t="s">
        <v>174</v>
      </c>
      <c r="F1912">
        <v>19</v>
      </c>
      <c r="G1912">
        <v>1831</v>
      </c>
      <c r="H1912" t="s">
        <v>19</v>
      </c>
      <c r="I1912" t="s">
        <v>20</v>
      </c>
      <c r="M1912" t="s">
        <v>52</v>
      </c>
      <c r="R1912" cm="1">
        <f t="array" ref="R1912">SUMPRODUCT(--('1850 Not Stated Clean'!A1912:Q1912 &lt;&gt; '1850 Not Stated Raw'!A1912:Q1912))</f>
        <v>0</v>
      </c>
    </row>
    <row r="1913" spans="1:18">
      <c r="A1913">
        <v>22</v>
      </c>
      <c r="B1913">
        <v>320</v>
      </c>
      <c r="C1913">
        <v>340</v>
      </c>
      <c r="D1913" t="s">
        <v>63</v>
      </c>
      <c r="E1913" t="s">
        <v>174</v>
      </c>
      <c r="F1913">
        <v>18</v>
      </c>
      <c r="G1913">
        <v>1832</v>
      </c>
      <c r="H1913" t="s">
        <v>19</v>
      </c>
      <c r="I1913" t="s">
        <v>20</v>
      </c>
      <c r="M1913" t="s">
        <v>52</v>
      </c>
      <c r="R1913" cm="1">
        <f t="array" ref="R1913">SUMPRODUCT(--('1850 Not Stated Clean'!A1913:Q1913 &lt;&gt; '1850 Not Stated Raw'!A1913:Q1913))</f>
        <v>0</v>
      </c>
    </row>
    <row r="1914" spans="1:18">
      <c r="A1914">
        <v>23</v>
      </c>
      <c r="B1914">
        <v>320</v>
      </c>
      <c r="C1914">
        <v>340</v>
      </c>
      <c r="D1914" t="s">
        <v>1192</v>
      </c>
      <c r="E1914" t="s">
        <v>174</v>
      </c>
      <c r="F1914">
        <v>16</v>
      </c>
      <c r="G1914">
        <v>1834</v>
      </c>
      <c r="H1914" t="s">
        <v>19</v>
      </c>
      <c r="I1914" t="s">
        <v>20</v>
      </c>
      <c r="M1914" t="s">
        <v>52</v>
      </c>
      <c r="R1914" cm="1">
        <f t="array" ref="R1914">SUMPRODUCT(--('1850 Not Stated Clean'!A1914:Q1914 &lt;&gt; '1850 Not Stated Raw'!A1914:Q1914))</f>
        <v>0</v>
      </c>
    </row>
    <row r="1915" spans="1:18">
      <c r="A1915">
        <v>24</v>
      </c>
      <c r="B1915">
        <v>320</v>
      </c>
      <c r="C1915">
        <v>340</v>
      </c>
      <c r="D1915" t="s">
        <v>1193</v>
      </c>
      <c r="E1915" t="s">
        <v>174</v>
      </c>
      <c r="F1915">
        <v>5</v>
      </c>
      <c r="G1915">
        <v>1845</v>
      </c>
      <c r="H1915" t="s">
        <v>19</v>
      </c>
      <c r="I1915" t="s">
        <v>20</v>
      </c>
      <c r="M1915" t="s">
        <v>52</v>
      </c>
      <c r="R1915" cm="1">
        <f t="array" ref="R1915">SUMPRODUCT(--('1850 Not Stated Clean'!A1915:Q1915 &lt;&gt; '1850 Not Stated Raw'!A1915:Q1915))</f>
        <v>0</v>
      </c>
    </row>
    <row r="1916" spans="1:18">
      <c r="A1916">
        <v>25</v>
      </c>
      <c r="B1916">
        <v>321</v>
      </c>
      <c r="C1916">
        <v>341</v>
      </c>
      <c r="D1916" t="s">
        <v>204</v>
      </c>
      <c r="E1916" t="s">
        <v>515</v>
      </c>
      <c r="F1916">
        <v>29</v>
      </c>
      <c r="G1916">
        <v>1821</v>
      </c>
      <c r="H1916" t="s">
        <v>24</v>
      </c>
      <c r="I1916" t="s">
        <v>20</v>
      </c>
      <c r="L1916">
        <v>4500</v>
      </c>
      <c r="M1916" t="s">
        <v>126</v>
      </c>
      <c r="P1916" t="s">
        <v>57</v>
      </c>
      <c r="R1916" cm="1">
        <f t="array" ref="R1916">SUMPRODUCT(--('1850 Not Stated Clean'!A1916:Q1916 &lt;&gt; '1850 Not Stated Raw'!A1916:Q1916))</f>
        <v>0</v>
      </c>
    </row>
    <row r="1917" spans="1:18">
      <c r="A1917">
        <v>26</v>
      </c>
      <c r="B1917">
        <v>321</v>
      </c>
      <c r="C1917">
        <v>341</v>
      </c>
      <c r="D1917" t="s">
        <v>280</v>
      </c>
      <c r="E1917" t="s">
        <v>515</v>
      </c>
      <c r="F1917">
        <v>10</v>
      </c>
      <c r="G1917">
        <v>1840</v>
      </c>
      <c r="H1917" t="s">
        <v>24</v>
      </c>
      <c r="I1917" t="s">
        <v>20</v>
      </c>
      <c r="M1917" t="s">
        <v>27</v>
      </c>
      <c r="R1917" cm="1">
        <f t="array" ref="R1917">SUMPRODUCT(--('1850 Not Stated Clean'!A1917:Q1917 &lt;&gt; '1850 Not Stated Raw'!A1917:Q1917))</f>
        <v>0</v>
      </c>
    </row>
    <row r="1918" spans="1:18">
      <c r="A1918">
        <v>27</v>
      </c>
      <c r="B1918">
        <v>321</v>
      </c>
      <c r="C1918">
        <v>341</v>
      </c>
      <c r="D1918" t="s">
        <v>1194</v>
      </c>
      <c r="E1918" t="s">
        <v>515</v>
      </c>
      <c r="F1918">
        <v>7</v>
      </c>
      <c r="G1918">
        <v>1843</v>
      </c>
      <c r="H1918" t="s">
        <v>24</v>
      </c>
      <c r="I1918" t="s">
        <v>20</v>
      </c>
      <c r="M1918" t="s">
        <v>27</v>
      </c>
      <c r="R1918" cm="1">
        <f t="array" ref="R1918">SUMPRODUCT(--('1850 Not Stated Clean'!A1918:Q1918 &lt;&gt; '1850 Not Stated Raw'!A1918:Q1918))</f>
        <v>0</v>
      </c>
    </row>
    <row r="1919" spans="1:18">
      <c r="A1919">
        <v>28</v>
      </c>
      <c r="B1919">
        <v>321</v>
      </c>
      <c r="C1919">
        <v>341</v>
      </c>
      <c r="D1919" t="s">
        <v>464</v>
      </c>
      <c r="E1919" t="s">
        <v>515</v>
      </c>
      <c r="F1919">
        <v>5</v>
      </c>
      <c r="G1919">
        <v>1845</v>
      </c>
      <c r="H1919" t="s">
        <v>24</v>
      </c>
      <c r="I1919" t="s">
        <v>20</v>
      </c>
      <c r="M1919" t="s">
        <v>27</v>
      </c>
      <c r="R1919" cm="1">
        <f t="array" ref="R1919">SUMPRODUCT(--('1850 Not Stated Clean'!A1919:Q1919 &lt;&gt; '1850 Not Stated Raw'!A1919:Q1919))</f>
        <v>0</v>
      </c>
    </row>
    <row r="1920" spans="1:18">
      <c r="A1920">
        <v>29</v>
      </c>
      <c r="B1920">
        <v>321</v>
      </c>
      <c r="C1920">
        <v>341</v>
      </c>
      <c r="D1920" t="s">
        <v>645</v>
      </c>
      <c r="E1920" t="s">
        <v>515</v>
      </c>
      <c r="F1920">
        <v>3</v>
      </c>
      <c r="G1920">
        <v>1847</v>
      </c>
      <c r="H1920" t="s">
        <v>24</v>
      </c>
      <c r="I1920" t="s">
        <v>20</v>
      </c>
      <c r="M1920" t="s">
        <v>27</v>
      </c>
      <c r="R1920" cm="1">
        <f t="array" ref="R1920">SUMPRODUCT(--('1850 Not Stated Clean'!A1920:Q1920 &lt;&gt; '1850 Not Stated Raw'!A1920:Q1920))</f>
        <v>0</v>
      </c>
    </row>
    <row r="1921" spans="1:18">
      <c r="A1921">
        <v>30</v>
      </c>
      <c r="B1921">
        <v>321</v>
      </c>
      <c r="C1921">
        <v>341</v>
      </c>
      <c r="D1921" t="s">
        <v>1195</v>
      </c>
      <c r="E1921" t="s">
        <v>875</v>
      </c>
      <c r="F1921">
        <v>24</v>
      </c>
      <c r="G1921">
        <v>1826</v>
      </c>
      <c r="H1921" t="s">
        <v>19</v>
      </c>
      <c r="I1921" t="s">
        <v>20</v>
      </c>
      <c r="J1921" t="s">
        <v>89</v>
      </c>
      <c r="K1921" t="s">
        <v>33</v>
      </c>
      <c r="M1921" t="s">
        <v>126</v>
      </c>
      <c r="R1921" cm="1">
        <f t="array" ref="R1921">SUMPRODUCT(--('1850 Not Stated Clean'!A1921:Q1921 &lt;&gt; '1850 Not Stated Raw'!A1921:Q1921))</f>
        <v>0</v>
      </c>
    </row>
    <row r="1922" spans="1:18">
      <c r="A1922">
        <v>31</v>
      </c>
      <c r="B1922">
        <v>321</v>
      </c>
      <c r="C1922">
        <v>341</v>
      </c>
      <c r="D1922" t="s">
        <v>100</v>
      </c>
      <c r="E1922" t="s">
        <v>875</v>
      </c>
      <c r="F1922">
        <v>21</v>
      </c>
      <c r="G1922">
        <v>1829</v>
      </c>
      <c r="H1922" t="s">
        <v>19</v>
      </c>
      <c r="I1922" t="s">
        <v>20</v>
      </c>
      <c r="J1922" t="s">
        <v>89</v>
      </c>
      <c r="K1922" t="s">
        <v>33</v>
      </c>
      <c r="M1922" t="s">
        <v>126</v>
      </c>
      <c r="R1922" cm="1">
        <f t="array" ref="R1922">SUMPRODUCT(--('1850 Not Stated Clean'!A1922:Q1922 &lt;&gt; '1850 Not Stated Raw'!A1922:Q1922))</f>
        <v>0</v>
      </c>
    </row>
    <row r="1923" spans="1:18">
      <c r="A1923">
        <v>32</v>
      </c>
      <c r="B1923">
        <v>321</v>
      </c>
      <c r="C1923">
        <v>341</v>
      </c>
      <c r="D1923" t="s">
        <v>95</v>
      </c>
      <c r="E1923" t="s">
        <v>875</v>
      </c>
      <c r="F1923">
        <v>16</v>
      </c>
      <c r="G1923">
        <v>1834</v>
      </c>
      <c r="H1923" t="s">
        <v>19</v>
      </c>
      <c r="I1923" t="s">
        <v>20</v>
      </c>
      <c r="J1923" t="s">
        <v>89</v>
      </c>
      <c r="K1923" t="s">
        <v>33</v>
      </c>
      <c r="M1923" t="s">
        <v>126</v>
      </c>
      <c r="R1923" cm="1">
        <f t="array" ref="R1923">SUMPRODUCT(--('1850 Not Stated Clean'!A1923:Q1923 &lt;&gt; '1850 Not Stated Raw'!A1923:Q1923))</f>
        <v>0</v>
      </c>
    </row>
    <row r="1924" spans="1:18">
      <c r="A1924">
        <v>33</v>
      </c>
      <c r="B1924">
        <v>321</v>
      </c>
      <c r="C1924">
        <v>341</v>
      </c>
      <c r="D1924" t="s">
        <v>479</v>
      </c>
      <c r="E1924" t="s">
        <v>875</v>
      </c>
      <c r="F1924">
        <v>17</v>
      </c>
      <c r="G1924">
        <v>1833</v>
      </c>
      <c r="H1924" t="s">
        <v>24</v>
      </c>
      <c r="I1924" t="s">
        <v>20</v>
      </c>
      <c r="M1924" t="s">
        <v>126</v>
      </c>
      <c r="R1924" cm="1">
        <f t="array" ref="R1924">SUMPRODUCT(--('1850 Not Stated Clean'!A1924:Q1924 &lt;&gt; '1850 Not Stated Raw'!A1924:Q1924))</f>
        <v>0</v>
      </c>
    </row>
    <row r="1925" spans="1:18">
      <c r="A1925">
        <v>34</v>
      </c>
      <c r="B1925">
        <v>322</v>
      </c>
      <c r="C1925">
        <v>342</v>
      </c>
      <c r="D1925" t="s">
        <v>374</v>
      </c>
      <c r="E1925" t="s">
        <v>1196</v>
      </c>
      <c r="F1925">
        <v>50</v>
      </c>
      <c r="G1925">
        <v>1800</v>
      </c>
      <c r="H1925" t="s">
        <v>24</v>
      </c>
      <c r="I1925" t="s">
        <v>20</v>
      </c>
      <c r="L1925">
        <v>2300</v>
      </c>
      <c r="M1925" t="s">
        <v>22</v>
      </c>
      <c r="R1925" cm="1">
        <f t="array" ref="R1925">SUMPRODUCT(--('1850 Not Stated Clean'!A1925:Q1925 &lt;&gt; '1850 Not Stated Raw'!A1925:Q1925))</f>
        <v>0</v>
      </c>
    </row>
    <row r="1926" spans="1:18">
      <c r="A1926">
        <v>35</v>
      </c>
      <c r="B1926">
        <v>322</v>
      </c>
      <c r="C1926">
        <v>342</v>
      </c>
      <c r="D1926" t="s">
        <v>1197</v>
      </c>
      <c r="E1926" t="s">
        <v>1196</v>
      </c>
      <c r="F1926">
        <v>30</v>
      </c>
      <c r="G1926">
        <v>1820</v>
      </c>
      <c r="H1926" t="s">
        <v>19</v>
      </c>
      <c r="I1926" t="s">
        <v>20</v>
      </c>
      <c r="J1926" t="s">
        <v>225</v>
      </c>
      <c r="K1926" t="s">
        <v>226</v>
      </c>
      <c r="M1926" t="s">
        <v>126</v>
      </c>
      <c r="R1926" cm="1">
        <f t="array" ref="R1926">SUMPRODUCT(--('1850 Not Stated Clean'!A1926:Q1926 &lt;&gt; '1850 Not Stated Raw'!A1926:Q1926))</f>
        <v>0</v>
      </c>
    </row>
    <row r="1927" spans="1:18">
      <c r="A1927">
        <v>36</v>
      </c>
      <c r="B1927">
        <v>322</v>
      </c>
      <c r="C1927">
        <v>342</v>
      </c>
      <c r="D1927" t="s">
        <v>1198</v>
      </c>
      <c r="E1927" t="s">
        <v>1196</v>
      </c>
      <c r="F1927">
        <v>27</v>
      </c>
      <c r="G1927">
        <v>1823</v>
      </c>
      <c r="H1927" t="s">
        <v>24</v>
      </c>
      <c r="I1927" t="s">
        <v>20</v>
      </c>
      <c r="M1927" t="s">
        <v>126</v>
      </c>
      <c r="R1927" cm="1">
        <f t="array" ref="R1927">SUMPRODUCT(--('1850 Not Stated Clean'!A1927:Q1927 &lt;&gt; '1850 Not Stated Raw'!A1927:Q1927))</f>
        <v>0</v>
      </c>
    </row>
    <row r="1928" spans="1:18">
      <c r="A1928">
        <v>37</v>
      </c>
      <c r="B1928">
        <v>322</v>
      </c>
      <c r="C1928">
        <v>342</v>
      </c>
      <c r="D1928" t="s">
        <v>305</v>
      </c>
      <c r="E1928" t="s">
        <v>1196</v>
      </c>
      <c r="F1928">
        <v>23</v>
      </c>
      <c r="G1928">
        <v>1827</v>
      </c>
      <c r="H1928" t="s">
        <v>24</v>
      </c>
      <c r="I1928" t="s">
        <v>20</v>
      </c>
      <c r="M1928" t="s">
        <v>126</v>
      </c>
      <c r="R1928" cm="1">
        <f t="array" ref="R1928">SUMPRODUCT(--('1850 Not Stated Clean'!A1928:Q1928 &lt;&gt; '1850 Not Stated Raw'!A1928:Q1928))</f>
        <v>0</v>
      </c>
    </row>
    <row r="1929" spans="1:18">
      <c r="A1929">
        <v>38</v>
      </c>
      <c r="B1929">
        <v>322</v>
      </c>
      <c r="C1929">
        <v>342</v>
      </c>
      <c r="D1929" t="s">
        <v>891</v>
      </c>
      <c r="E1929" t="s">
        <v>1196</v>
      </c>
      <c r="F1929">
        <v>17</v>
      </c>
      <c r="G1929">
        <v>1833</v>
      </c>
      <c r="H1929" t="s">
        <v>24</v>
      </c>
      <c r="I1929" t="s">
        <v>20</v>
      </c>
      <c r="M1929" t="s">
        <v>27</v>
      </c>
      <c r="R1929" cm="1">
        <f t="array" ref="R1929">SUMPRODUCT(--('1850 Not Stated Clean'!A1929:Q1929 &lt;&gt; '1850 Not Stated Raw'!A1929:Q1929))</f>
        <v>0</v>
      </c>
    </row>
    <row r="1930" spans="1:18">
      <c r="A1930">
        <v>39</v>
      </c>
      <c r="B1930">
        <v>322</v>
      </c>
      <c r="C1930">
        <v>342</v>
      </c>
      <c r="D1930" t="s">
        <v>464</v>
      </c>
      <c r="E1930" t="s">
        <v>1196</v>
      </c>
      <c r="F1930">
        <v>15</v>
      </c>
      <c r="G1930">
        <v>1835</v>
      </c>
      <c r="H1930" t="s">
        <v>24</v>
      </c>
      <c r="I1930" t="s">
        <v>20</v>
      </c>
      <c r="M1930" t="s">
        <v>27</v>
      </c>
      <c r="R1930" cm="1">
        <f t="array" ref="R1930">SUMPRODUCT(--('1850 Not Stated Clean'!A1930:Q1930 &lt;&gt; '1850 Not Stated Raw'!A1930:Q1930))</f>
        <v>0</v>
      </c>
    </row>
    <row r="1931" spans="1:18">
      <c r="A1931">
        <v>40</v>
      </c>
      <c r="B1931">
        <v>322</v>
      </c>
      <c r="C1931">
        <v>342</v>
      </c>
      <c r="D1931" t="s">
        <v>916</v>
      </c>
      <c r="E1931" t="s">
        <v>1196</v>
      </c>
      <c r="F1931">
        <v>13</v>
      </c>
      <c r="G1931">
        <v>1837</v>
      </c>
      <c r="H1931" t="s">
        <v>19</v>
      </c>
      <c r="I1931" t="s">
        <v>20</v>
      </c>
      <c r="M1931" t="s">
        <v>27</v>
      </c>
      <c r="R1931" cm="1">
        <f t="array" ref="R1931">SUMPRODUCT(--('1850 Not Stated Clean'!A1931:Q1931 &lt;&gt; '1850 Not Stated Raw'!A1931:Q1931))</f>
        <v>0</v>
      </c>
    </row>
    <row r="1932" spans="1:18">
      <c r="A1932">
        <v>41</v>
      </c>
      <c r="B1932">
        <v>322</v>
      </c>
      <c r="C1932">
        <v>342</v>
      </c>
      <c r="D1932" t="s">
        <v>1199</v>
      </c>
      <c r="E1932" t="s">
        <v>1200</v>
      </c>
      <c r="F1932">
        <v>3</v>
      </c>
      <c r="G1932">
        <v>1847</v>
      </c>
      <c r="H1932" t="s">
        <v>24</v>
      </c>
      <c r="I1932" t="s">
        <v>20</v>
      </c>
      <c r="M1932" t="s">
        <v>27</v>
      </c>
      <c r="R1932" cm="1">
        <f t="array" ref="R1932">SUMPRODUCT(--('1850 Not Stated Clean'!A1932:Q1932 &lt;&gt; '1850 Not Stated Raw'!A1932:Q1932))</f>
        <v>0</v>
      </c>
    </row>
    <row r="1933" spans="1:18">
      <c r="A1933">
        <v>42</v>
      </c>
      <c r="B1933">
        <v>323</v>
      </c>
      <c r="C1933">
        <v>343</v>
      </c>
      <c r="D1933" t="s">
        <v>531</v>
      </c>
      <c r="E1933" t="s">
        <v>1201</v>
      </c>
      <c r="F1933">
        <v>75</v>
      </c>
      <c r="G1933">
        <v>1775</v>
      </c>
      <c r="H1933" t="s">
        <v>19</v>
      </c>
      <c r="I1933" t="s">
        <v>20</v>
      </c>
      <c r="J1933" t="s">
        <v>32</v>
      </c>
      <c r="K1933" t="s">
        <v>33</v>
      </c>
      <c r="M1933" t="s">
        <v>34</v>
      </c>
      <c r="P1933" t="s">
        <v>57</v>
      </c>
      <c r="R1933" cm="1">
        <f t="array" ref="R1933">SUMPRODUCT(--('1850 Not Stated Clean'!A1933:Q1933 &lt;&gt; '1850 Not Stated Raw'!A1933:Q1933))</f>
        <v>0</v>
      </c>
    </row>
    <row r="1934" spans="1:18">
      <c r="A1934">
        <v>1</v>
      </c>
      <c r="B1934">
        <v>323</v>
      </c>
      <c r="C1934">
        <v>343</v>
      </c>
      <c r="D1934" t="s">
        <v>479</v>
      </c>
      <c r="E1934" t="s">
        <v>1201</v>
      </c>
      <c r="F1934">
        <v>57</v>
      </c>
      <c r="G1934">
        <v>1793</v>
      </c>
      <c r="H1934" t="s">
        <v>24</v>
      </c>
      <c r="I1934" t="s">
        <v>20</v>
      </c>
      <c r="M1934" t="s">
        <v>87</v>
      </c>
      <c r="P1934" t="s">
        <v>57</v>
      </c>
      <c r="R1934" cm="1">
        <f t="array" ref="R1934">SUMPRODUCT(--('1850 Not Stated Clean'!A1934:Q1934 &lt;&gt; '1850 Not Stated Raw'!A1934:Q1934))</f>
        <v>0</v>
      </c>
    </row>
    <row r="1935" spans="1:18">
      <c r="A1935">
        <v>2</v>
      </c>
      <c r="B1935">
        <v>323</v>
      </c>
      <c r="C1935">
        <v>343</v>
      </c>
      <c r="D1935" t="s">
        <v>531</v>
      </c>
      <c r="E1935" t="s">
        <v>1201</v>
      </c>
      <c r="F1935">
        <v>24</v>
      </c>
      <c r="G1935">
        <v>1826</v>
      </c>
      <c r="H1935" t="s">
        <v>19</v>
      </c>
      <c r="I1935" t="s">
        <v>20</v>
      </c>
      <c r="J1935" t="s">
        <v>89</v>
      </c>
      <c r="K1935" t="s">
        <v>33</v>
      </c>
      <c r="M1935" t="s">
        <v>126</v>
      </c>
      <c r="P1935" t="s">
        <v>57</v>
      </c>
      <c r="R1935" cm="1">
        <f t="array" ref="R1935">SUMPRODUCT(--('1850 Not Stated Clean'!A1935:Q1935 &lt;&gt; '1850 Not Stated Raw'!A1935:Q1935))</f>
        <v>1</v>
      </c>
    </row>
    <row r="1936" spans="1:18">
      <c r="A1936">
        <v>3</v>
      </c>
      <c r="B1936">
        <v>323</v>
      </c>
      <c r="C1936">
        <v>343</v>
      </c>
      <c r="D1936" t="s">
        <v>1202</v>
      </c>
      <c r="E1936" t="s">
        <v>1201</v>
      </c>
      <c r="F1936">
        <v>20</v>
      </c>
      <c r="G1936">
        <v>1830</v>
      </c>
      <c r="H1936" t="s">
        <v>19</v>
      </c>
      <c r="I1936" t="s">
        <v>20</v>
      </c>
      <c r="J1936" t="s">
        <v>89</v>
      </c>
      <c r="K1936" t="s">
        <v>33</v>
      </c>
      <c r="M1936" t="s">
        <v>126</v>
      </c>
      <c r="P1936" t="s">
        <v>57</v>
      </c>
      <c r="R1936" cm="1">
        <f t="array" ref="R1936">SUMPRODUCT(--('1850 Not Stated Clean'!A1936:Q1936 &lt;&gt; '1850 Not Stated Raw'!A1936:Q1936))</f>
        <v>1</v>
      </c>
    </row>
    <row r="1937" spans="1:18">
      <c r="A1937">
        <v>4</v>
      </c>
      <c r="B1937">
        <v>323</v>
      </c>
      <c r="C1937">
        <v>343</v>
      </c>
      <c r="D1937" t="s">
        <v>119</v>
      </c>
      <c r="E1937" t="s">
        <v>1201</v>
      </c>
      <c r="F1937">
        <v>17</v>
      </c>
      <c r="G1937">
        <v>1833</v>
      </c>
      <c r="H1937" t="s">
        <v>19</v>
      </c>
      <c r="I1937" t="s">
        <v>20</v>
      </c>
      <c r="J1937" t="s">
        <v>89</v>
      </c>
      <c r="K1937" t="s">
        <v>33</v>
      </c>
      <c r="M1937" t="s">
        <v>126</v>
      </c>
      <c r="R1937" cm="1">
        <f t="array" ref="R1937">SUMPRODUCT(--('1850 Not Stated Clean'!A1937:Q1937 &lt;&gt; '1850 Not Stated Raw'!A1937:Q1937))</f>
        <v>1</v>
      </c>
    </row>
    <row r="1938" spans="1:18">
      <c r="A1938">
        <v>5</v>
      </c>
      <c r="B1938">
        <v>323</v>
      </c>
      <c r="C1938">
        <v>343</v>
      </c>
      <c r="D1938" t="s">
        <v>479</v>
      </c>
      <c r="E1938" t="s">
        <v>1203</v>
      </c>
      <c r="F1938">
        <v>5</v>
      </c>
      <c r="G1938">
        <v>1845</v>
      </c>
      <c r="H1938" t="s">
        <v>24</v>
      </c>
      <c r="I1938" t="s">
        <v>20</v>
      </c>
      <c r="M1938" t="s">
        <v>27</v>
      </c>
      <c r="R1938" cm="1">
        <f t="array" ref="R1938">SUMPRODUCT(--('1850 Not Stated Clean'!A1938:Q1938 &lt;&gt; '1850 Not Stated Raw'!A1938:Q1938))</f>
        <v>0</v>
      </c>
    </row>
    <row r="1939" spans="1:18">
      <c r="A1939">
        <v>6</v>
      </c>
      <c r="B1939">
        <v>323</v>
      </c>
      <c r="C1939">
        <v>343</v>
      </c>
      <c r="D1939" t="s">
        <v>1204</v>
      </c>
      <c r="E1939" t="s">
        <v>1205</v>
      </c>
      <c r="F1939">
        <v>32</v>
      </c>
      <c r="G1939">
        <v>1818</v>
      </c>
      <c r="H1939" t="s">
        <v>19</v>
      </c>
      <c r="I1939" t="s">
        <v>20</v>
      </c>
      <c r="J1939" t="s">
        <v>314</v>
      </c>
      <c r="K1939" t="s">
        <v>315</v>
      </c>
      <c r="M1939" t="s">
        <v>34</v>
      </c>
      <c r="R1939" cm="1">
        <f t="array" ref="R1939">SUMPRODUCT(--('1850 Not Stated Clean'!A1939:Q1939 &lt;&gt; '1850 Not Stated Raw'!A1939:Q1939))</f>
        <v>0</v>
      </c>
    </row>
    <row r="1940" spans="1:18">
      <c r="A1940">
        <v>7</v>
      </c>
      <c r="B1940">
        <v>323</v>
      </c>
      <c r="C1940">
        <v>343</v>
      </c>
      <c r="D1940" t="s">
        <v>528</v>
      </c>
      <c r="E1940" t="s">
        <v>1055</v>
      </c>
      <c r="F1940">
        <v>28</v>
      </c>
      <c r="G1940">
        <v>1822</v>
      </c>
      <c r="H1940" t="s">
        <v>19</v>
      </c>
      <c r="I1940" t="s">
        <v>20</v>
      </c>
      <c r="J1940" t="s">
        <v>314</v>
      </c>
      <c r="K1940" t="s">
        <v>315</v>
      </c>
      <c r="L1940">
        <v>320</v>
      </c>
      <c r="M1940" t="s">
        <v>126</v>
      </c>
      <c r="R1940" cm="1">
        <f t="array" ref="R1940">SUMPRODUCT(--('1850 Not Stated Clean'!A1940:Q1940 &lt;&gt; '1850 Not Stated Raw'!A1940:Q1940))</f>
        <v>1</v>
      </c>
    </row>
    <row r="1941" spans="1:18">
      <c r="A1941">
        <v>8</v>
      </c>
      <c r="B1941">
        <v>324</v>
      </c>
      <c r="C1941">
        <v>344</v>
      </c>
      <c r="D1941" t="s">
        <v>691</v>
      </c>
      <c r="E1941" t="s">
        <v>117</v>
      </c>
      <c r="F1941">
        <v>35</v>
      </c>
      <c r="G1941">
        <v>1815</v>
      </c>
      <c r="H1941" t="s">
        <v>19</v>
      </c>
      <c r="I1941" t="s">
        <v>20</v>
      </c>
      <c r="J1941" t="s">
        <v>32</v>
      </c>
      <c r="K1941" t="s">
        <v>33</v>
      </c>
      <c r="L1941">
        <v>175</v>
      </c>
      <c r="M1941" t="s">
        <v>126</v>
      </c>
      <c r="R1941" cm="1">
        <f t="array" ref="R1941">SUMPRODUCT(--('1850 Not Stated Clean'!A1941:Q1941 &lt;&gt; '1850 Not Stated Raw'!A1941:Q1941))</f>
        <v>1</v>
      </c>
    </row>
    <row r="1942" spans="1:18">
      <c r="A1942">
        <v>9</v>
      </c>
      <c r="B1942">
        <v>324</v>
      </c>
      <c r="C1942">
        <v>344</v>
      </c>
      <c r="D1942" t="s">
        <v>479</v>
      </c>
      <c r="E1942" t="s">
        <v>117</v>
      </c>
      <c r="F1942">
        <v>21</v>
      </c>
      <c r="G1942">
        <v>1829</v>
      </c>
      <c r="H1942" t="s">
        <v>24</v>
      </c>
      <c r="I1942" t="s">
        <v>20</v>
      </c>
      <c r="M1942" t="s">
        <v>126</v>
      </c>
      <c r="P1942" t="s">
        <v>57</v>
      </c>
      <c r="R1942" cm="1">
        <f t="array" ref="R1942">SUMPRODUCT(--('1850 Not Stated Clean'!A1942:Q1942 &lt;&gt; '1850 Not Stated Raw'!A1942:Q1942))</f>
        <v>1</v>
      </c>
    </row>
    <row r="1943" spans="1:18">
      <c r="A1943">
        <v>10</v>
      </c>
      <c r="B1943">
        <v>325</v>
      </c>
      <c r="C1943">
        <v>345</v>
      </c>
      <c r="D1943" t="s">
        <v>1202</v>
      </c>
      <c r="E1943" t="s">
        <v>117</v>
      </c>
      <c r="F1943">
        <v>22</v>
      </c>
      <c r="G1943">
        <v>1828</v>
      </c>
      <c r="H1943" t="s">
        <v>19</v>
      </c>
      <c r="I1943" t="s">
        <v>20</v>
      </c>
      <c r="J1943" t="s">
        <v>225</v>
      </c>
      <c r="K1943" t="s">
        <v>226</v>
      </c>
      <c r="M1943" t="s">
        <v>126</v>
      </c>
      <c r="N1943" t="s">
        <v>57</v>
      </c>
      <c r="R1943" cm="1">
        <f t="array" ref="R1943">SUMPRODUCT(--('1850 Not Stated Clean'!A1943:Q1943 &lt;&gt; '1850 Not Stated Raw'!A1943:Q1943))</f>
        <v>1</v>
      </c>
    </row>
    <row r="1944" spans="1:18">
      <c r="A1944">
        <v>11</v>
      </c>
      <c r="B1944">
        <v>325</v>
      </c>
      <c r="C1944">
        <v>345</v>
      </c>
      <c r="D1944" t="s">
        <v>646</v>
      </c>
      <c r="E1944" t="s">
        <v>117</v>
      </c>
      <c r="F1944">
        <v>16</v>
      </c>
      <c r="G1944">
        <v>1834</v>
      </c>
      <c r="H1944" t="s">
        <v>24</v>
      </c>
      <c r="I1944" t="s">
        <v>20</v>
      </c>
      <c r="M1944" t="s">
        <v>41</v>
      </c>
      <c r="N1944" t="s">
        <v>57</v>
      </c>
      <c r="P1944" t="s">
        <v>57</v>
      </c>
      <c r="R1944" cm="1">
        <f t="array" ref="R1944">SUMPRODUCT(--('1850 Not Stated Clean'!A1944:Q1944 &lt;&gt; '1850 Not Stated Raw'!A1944:Q1944))</f>
        <v>0</v>
      </c>
    </row>
    <row r="1945" spans="1:18">
      <c r="A1945">
        <v>12</v>
      </c>
      <c r="B1945">
        <v>326</v>
      </c>
      <c r="C1945">
        <v>346</v>
      </c>
      <c r="D1945" t="s">
        <v>1206</v>
      </c>
      <c r="E1945" t="s">
        <v>1207</v>
      </c>
      <c r="F1945">
        <v>45</v>
      </c>
      <c r="G1945">
        <v>1805</v>
      </c>
      <c r="H1945" t="s">
        <v>19</v>
      </c>
      <c r="I1945" t="s">
        <v>20</v>
      </c>
      <c r="J1945" t="s">
        <v>32</v>
      </c>
      <c r="K1945" t="s">
        <v>33</v>
      </c>
      <c r="M1945" t="s">
        <v>373</v>
      </c>
      <c r="R1945" cm="1">
        <f t="array" ref="R1945">SUMPRODUCT(--('1850 Not Stated Clean'!A1945:Q1945 &lt;&gt; '1850 Not Stated Raw'!A1945:Q1945))</f>
        <v>0</v>
      </c>
    </row>
    <row r="1946" spans="1:18">
      <c r="A1946">
        <v>13</v>
      </c>
      <c r="B1946">
        <v>326</v>
      </c>
      <c r="C1946">
        <v>346</v>
      </c>
      <c r="D1946" t="s">
        <v>517</v>
      </c>
      <c r="E1946" t="s">
        <v>1207</v>
      </c>
      <c r="F1946">
        <v>24</v>
      </c>
      <c r="G1946">
        <v>1826</v>
      </c>
      <c r="H1946" t="s">
        <v>24</v>
      </c>
      <c r="I1946" t="s">
        <v>20</v>
      </c>
      <c r="M1946" t="s">
        <v>41</v>
      </c>
      <c r="P1946" t="s">
        <v>57</v>
      </c>
      <c r="R1946" cm="1">
        <f t="array" ref="R1946">SUMPRODUCT(--('1850 Not Stated Clean'!A1946:Q1946 &lt;&gt; '1850 Not Stated Raw'!A1946:Q1946))</f>
        <v>0</v>
      </c>
    </row>
    <row r="1947" spans="1:18">
      <c r="A1947">
        <v>14</v>
      </c>
      <c r="B1947">
        <v>326</v>
      </c>
      <c r="C1947">
        <v>346</v>
      </c>
      <c r="D1947" t="s">
        <v>1208</v>
      </c>
      <c r="E1947" t="s">
        <v>1207</v>
      </c>
      <c r="F1947">
        <v>6</v>
      </c>
      <c r="G1947">
        <v>1844</v>
      </c>
      <c r="H1947" t="s">
        <v>19</v>
      </c>
      <c r="I1947" t="s">
        <v>20</v>
      </c>
      <c r="M1947" t="s">
        <v>27</v>
      </c>
      <c r="R1947" cm="1">
        <f t="array" ref="R1947">SUMPRODUCT(--('1850 Not Stated Clean'!A1947:Q1947 &lt;&gt; '1850 Not Stated Raw'!A1947:Q1947))</f>
        <v>0</v>
      </c>
    </row>
    <row r="1948" spans="1:18">
      <c r="A1948">
        <v>15</v>
      </c>
      <c r="B1948">
        <v>326</v>
      </c>
      <c r="C1948">
        <v>346</v>
      </c>
      <c r="D1948" t="s">
        <v>305</v>
      </c>
      <c r="E1948" t="s">
        <v>1207</v>
      </c>
      <c r="F1948">
        <v>5</v>
      </c>
      <c r="G1948">
        <v>1845</v>
      </c>
      <c r="H1948" t="s">
        <v>24</v>
      </c>
      <c r="I1948" t="s">
        <v>20</v>
      </c>
      <c r="M1948" t="s">
        <v>27</v>
      </c>
      <c r="R1948" cm="1">
        <f t="array" ref="R1948">SUMPRODUCT(--('1850 Not Stated Clean'!A1948:Q1948 &lt;&gt; '1850 Not Stated Raw'!A1948:Q1948))</f>
        <v>0</v>
      </c>
    </row>
    <row r="1949" spans="1:18">
      <c r="A1949">
        <v>16</v>
      </c>
      <c r="B1949">
        <v>326</v>
      </c>
      <c r="C1949">
        <v>346</v>
      </c>
      <c r="D1949" t="s">
        <v>905</v>
      </c>
      <c r="E1949" t="s">
        <v>1207</v>
      </c>
      <c r="F1949">
        <v>3</v>
      </c>
      <c r="G1949">
        <v>1847</v>
      </c>
      <c r="H1949" t="s">
        <v>19</v>
      </c>
      <c r="I1949" t="s">
        <v>20</v>
      </c>
      <c r="M1949" t="s">
        <v>27</v>
      </c>
      <c r="R1949" cm="1">
        <f t="array" ref="R1949">SUMPRODUCT(--('1850 Not Stated Clean'!A1949:Q1949 &lt;&gt; '1850 Not Stated Raw'!A1949:Q1949))</f>
        <v>0</v>
      </c>
    </row>
    <row r="1950" spans="1:18">
      <c r="A1950">
        <v>17</v>
      </c>
      <c r="B1950">
        <v>326</v>
      </c>
      <c r="C1950">
        <v>346</v>
      </c>
      <c r="D1950" t="s">
        <v>1209</v>
      </c>
      <c r="E1950" t="s">
        <v>1207</v>
      </c>
      <c r="F1950">
        <v>1</v>
      </c>
      <c r="G1950">
        <v>1849</v>
      </c>
      <c r="H1950" t="s">
        <v>24</v>
      </c>
      <c r="I1950" t="s">
        <v>20</v>
      </c>
      <c r="M1950" t="s">
        <v>27</v>
      </c>
      <c r="R1950" cm="1">
        <f t="array" ref="R1950">SUMPRODUCT(--('1850 Not Stated Clean'!A1950:Q1950 &lt;&gt; '1850 Not Stated Raw'!A1950:Q1950))</f>
        <v>0</v>
      </c>
    </row>
    <row r="1951" spans="1:18">
      <c r="A1951">
        <v>18</v>
      </c>
      <c r="B1951">
        <v>326</v>
      </c>
      <c r="C1951">
        <v>346</v>
      </c>
      <c r="D1951" t="s">
        <v>726</v>
      </c>
      <c r="E1951" t="s">
        <v>1207</v>
      </c>
      <c r="F1951">
        <v>0</v>
      </c>
      <c r="G1951">
        <v>1850</v>
      </c>
      <c r="H1951" t="s">
        <v>24</v>
      </c>
      <c r="I1951" t="s">
        <v>20</v>
      </c>
      <c r="M1951" t="s">
        <v>27</v>
      </c>
      <c r="R1951" cm="1">
        <f t="array" ref="R1951">SUMPRODUCT(--('1850 Not Stated Clean'!A1951:Q1951 &lt;&gt; '1850 Not Stated Raw'!A1951:Q1951))</f>
        <v>1</v>
      </c>
    </row>
    <row r="1952" spans="1:18">
      <c r="A1952">
        <v>19</v>
      </c>
      <c r="B1952">
        <v>327</v>
      </c>
      <c r="C1952">
        <v>347</v>
      </c>
      <c r="D1952" t="s">
        <v>886</v>
      </c>
      <c r="E1952" t="s">
        <v>221</v>
      </c>
      <c r="F1952">
        <v>38</v>
      </c>
      <c r="G1952">
        <v>1812</v>
      </c>
      <c r="H1952" t="s">
        <v>19</v>
      </c>
      <c r="I1952" t="s">
        <v>20</v>
      </c>
      <c r="J1952" t="s">
        <v>32</v>
      </c>
      <c r="K1952" t="s">
        <v>33</v>
      </c>
      <c r="L1952">
        <v>400</v>
      </c>
      <c r="M1952" t="s">
        <v>41</v>
      </c>
      <c r="R1952" cm="1">
        <f t="array" ref="R1952">SUMPRODUCT(--('1850 Not Stated Clean'!A1952:Q1952 &lt;&gt; '1850 Not Stated Raw'!A1952:Q1952))</f>
        <v>0</v>
      </c>
    </row>
    <row r="1953" spans="1:18">
      <c r="A1953">
        <v>20</v>
      </c>
      <c r="B1953">
        <v>327</v>
      </c>
      <c r="C1953">
        <v>347</v>
      </c>
      <c r="D1953" t="s">
        <v>280</v>
      </c>
      <c r="E1953" t="s">
        <v>221</v>
      </c>
      <c r="F1953">
        <v>33</v>
      </c>
      <c r="G1953">
        <v>1817</v>
      </c>
      <c r="H1953" t="s">
        <v>24</v>
      </c>
      <c r="I1953" t="s">
        <v>20</v>
      </c>
      <c r="M1953" t="s">
        <v>373</v>
      </c>
      <c r="P1953" t="s">
        <v>57</v>
      </c>
      <c r="R1953" cm="1">
        <f t="array" ref="R1953">SUMPRODUCT(--('1850 Not Stated Clean'!A1953:Q1953 &lt;&gt; '1850 Not Stated Raw'!A1953:Q1953))</f>
        <v>0</v>
      </c>
    </row>
    <row r="1954" spans="1:18">
      <c r="A1954">
        <v>21</v>
      </c>
      <c r="B1954">
        <v>327</v>
      </c>
      <c r="C1954">
        <v>347</v>
      </c>
      <c r="D1954" t="s">
        <v>1210</v>
      </c>
      <c r="E1954" t="s">
        <v>221</v>
      </c>
      <c r="F1954">
        <v>15</v>
      </c>
      <c r="G1954">
        <v>1835</v>
      </c>
      <c r="H1954" t="s">
        <v>19</v>
      </c>
      <c r="I1954" t="s">
        <v>20</v>
      </c>
      <c r="M1954" t="s">
        <v>41</v>
      </c>
      <c r="R1954" cm="1">
        <f t="array" ref="R1954">SUMPRODUCT(--('1850 Not Stated Clean'!A1954:Q1954 &lt;&gt; '1850 Not Stated Raw'!A1954:Q1954))</f>
        <v>0</v>
      </c>
    </row>
    <row r="1955" spans="1:18">
      <c r="A1955">
        <v>22</v>
      </c>
      <c r="B1955">
        <v>327</v>
      </c>
      <c r="C1955">
        <v>347</v>
      </c>
      <c r="D1955" t="s">
        <v>240</v>
      </c>
      <c r="E1955" t="s">
        <v>221</v>
      </c>
      <c r="F1955">
        <v>12</v>
      </c>
      <c r="G1955">
        <v>1838</v>
      </c>
      <c r="H1955" t="s">
        <v>19</v>
      </c>
      <c r="I1955" t="s">
        <v>20</v>
      </c>
      <c r="M1955" t="s">
        <v>41</v>
      </c>
      <c r="R1955" cm="1">
        <f t="array" ref="R1955">SUMPRODUCT(--('1850 Not Stated Clean'!A1955:Q1955 &lt;&gt; '1850 Not Stated Raw'!A1955:Q1955))</f>
        <v>0</v>
      </c>
    </row>
    <row r="1956" spans="1:18">
      <c r="A1956">
        <v>23</v>
      </c>
      <c r="B1956">
        <v>327</v>
      </c>
      <c r="C1956">
        <v>347</v>
      </c>
      <c r="D1956" t="s">
        <v>1211</v>
      </c>
      <c r="E1956" t="s">
        <v>221</v>
      </c>
      <c r="F1956">
        <v>10</v>
      </c>
      <c r="G1956">
        <v>1840</v>
      </c>
      <c r="H1956" t="s">
        <v>24</v>
      </c>
      <c r="I1956" t="s">
        <v>20</v>
      </c>
      <c r="M1956" t="s">
        <v>41</v>
      </c>
      <c r="R1956" cm="1">
        <f t="array" ref="R1956">SUMPRODUCT(--('1850 Not Stated Clean'!A1956:Q1956 &lt;&gt; '1850 Not Stated Raw'!A1956:Q1956))</f>
        <v>0</v>
      </c>
    </row>
    <row r="1957" spans="1:18">
      <c r="A1957">
        <v>24</v>
      </c>
      <c r="B1957">
        <v>327</v>
      </c>
      <c r="C1957">
        <v>347</v>
      </c>
      <c r="D1957" t="s">
        <v>1212</v>
      </c>
      <c r="E1957" t="s">
        <v>221</v>
      </c>
      <c r="F1957">
        <v>6</v>
      </c>
      <c r="G1957">
        <v>1844</v>
      </c>
      <c r="H1957" t="s">
        <v>24</v>
      </c>
      <c r="I1957" t="s">
        <v>20</v>
      </c>
      <c r="M1957" t="s">
        <v>41</v>
      </c>
      <c r="R1957" cm="1">
        <f t="array" ref="R1957">SUMPRODUCT(--('1850 Not Stated Clean'!A1957:Q1957 &lt;&gt; '1850 Not Stated Raw'!A1957:Q1957))</f>
        <v>0</v>
      </c>
    </row>
    <row r="1958" spans="1:18">
      <c r="A1958">
        <v>25</v>
      </c>
      <c r="B1958">
        <v>327</v>
      </c>
      <c r="C1958">
        <v>347</v>
      </c>
      <c r="D1958" t="s">
        <v>100</v>
      </c>
      <c r="E1958" t="s">
        <v>1213</v>
      </c>
      <c r="F1958">
        <v>8</v>
      </c>
      <c r="G1958">
        <v>1842</v>
      </c>
      <c r="H1958" t="s">
        <v>19</v>
      </c>
      <c r="I1958" t="s">
        <v>20</v>
      </c>
      <c r="M1958" t="s">
        <v>41</v>
      </c>
      <c r="R1958" cm="1">
        <f t="array" ref="R1958">SUMPRODUCT(--('1850 Not Stated Clean'!A1958:Q1958 &lt;&gt; '1850 Not Stated Raw'!A1958:Q1958))</f>
        <v>0</v>
      </c>
    </row>
    <row r="1959" spans="1:18">
      <c r="A1959">
        <v>26</v>
      </c>
      <c r="B1959">
        <v>327</v>
      </c>
      <c r="C1959">
        <v>347</v>
      </c>
      <c r="D1959" t="s">
        <v>494</v>
      </c>
      <c r="E1959" t="s">
        <v>1213</v>
      </c>
      <c r="F1959">
        <v>2</v>
      </c>
      <c r="G1959">
        <v>1848</v>
      </c>
      <c r="H1959" t="s">
        <v>19</v>
      </c>
      <c r="I1959" t="s">
        <v>20</v>
      </c>
      <c r="M1959" t="s">
        <v>27</v>
      </c>
      <c r="R1959" cm="1">
        <f t="array" ref="R1959">SUMPRODUCT(--('1850 Not Stated Clean'!A1959:Q1959 &lt;&gt; '1850 Not Stated Raw'!A1959:Q1959))</f>
        <v>0</v>
      </c>
    </row>
    <row r="1960" spans="1:18">
      <c r="A1960">
        <v>27</v>
      </c>
      <c r="B1960">
        <v>328</v>
      </c>
      <c r="C1960">
        <v>348</v>
      </c>
      <c r="D1960" t="s">
        <v>100</v>
      </c>
      <c r="E1960" t="s">
        <v>1214</v>
      </c>
      <c r="F1960">
        <v>36</v>
      </c>
      <c r="G1960">
        <v>1814</v>
      </c>
      <c r="H1960" t="s">
        <v>19</v>
      </c>
      <c r="I1960" t="s">
        <v>20</v>
      </c>
      <c r="J1960" t="s">
        <v>114</v>
      </c>
      <c r="K1960" t="s">
        <v>115</v>
      </c>
      <c r="L1960">
        <v>300</v>
      </c>
      <c r="M1960" t="s">
        <v>116</v>
      </c>
      <c r="R1960" cm="1">
        <f t="array" ref="R1960">SUMPRODUCT(--('1850 Not Stated Clean'!A1960:Q1960 &lt;&gt; '1850 Not Stated Raw'!A1960:Q1960))</f>
        <v>0</v>
      </c>
    </row>
    <row r="1961" spans="1:18">
      <c r="A1961">
        <v>28</v>
      </c>
      <c r="B1961">
        <v>328</v>
      </c>
      <c r="C1961">
        <v>348</v>
      </c>
      <c r="D1961" t="s">
        <v>280</v>
      </c>
      <c r="E1961" t="s">
        <v>1214</v>
      </c>
      <c r="F1961">
        <v>27</v>
      </c>
      <c r="G1961">
        <v>1823</v>
      </c>
      <c r="H1961" t="s">
        <v>24</v>
      </c>
      <c r="I1961" t="s">
        <v>20</v>
      </c>
      <c r="M1961" t="s">
        <v>116</v>
      </c>
      <c r="R1961" cm="1">
        <f t="array" ref="R1961">SUMPRODUCT(--('1850 Not Stated Clean'!A1961:Q1961 &lt;&gt; '1850 Not Stated Raw'!A1961:Q1961))</f>
        <v>0</v>
      </c>
    </row>
    <row r="1962" spans="1:18">
      <c r="A1962">
        <v>29</v>
      </c>
      <c r="B1962">
        <v>328</v>
      </c>
      <c r="C1962">
        <v>348</v>
      </c>
      <c r="D1962" t="s">
        <v>280</v>
      </c>
      <c r="E1962" t="s">
        <v>1214</v>
      </c>
      <c r="F1962">
        <v>4</v>
      </c>
      <c r="G1962">
        <v>1846</v>
      </c>
      <c r="H1962" t="s">
        <v>24</v>
      </c>
      <c r="I1962" t="s">
        <v>20</v>
      </c>
      <c r="M1962" t="s">
        <v>116</v>
      </c>
      <c r="R1962" cm="1">
        <f t="array" ref="R1962">SUMPRODUCT(--('1850 Not Stated Clean'!A1962:Q1962 &lt;&gt; '1850 Not Stated Raw'!A1962:Q1962))</f>
        <v>0</v>
      </c>
    </row>
    <row r="1963" spans="1:18">
      <c r="A1963">
        <v>30</v>
      </c>
      <c r="B1963">
        <v>328</v>
      </c>
      <c r="C1963">
        <v>348</v>
      </c>
      <c r="D1963" t="s">
        <v>1215</v>
      </c>
      <c r="E1963" t="s">
        <v>1214</v>
      </c>
      <c r="F1963">
        <v>3</v>
      </c>
      <c r="G1963">
        <v>1847</v>
      </c>
      <c r="H1963" t="s">
        <v>24</v>
      </c>
      <c r="I1963" t="s">
        <v>20</v>
      </c>
      <c r="M1963" t="s">
        <v>116</v>
      </c>
      <c r="R1963" cm="1">
        <f t="array" ref="R1963">SUMPRODUCT(--('1850 Not Stated Clean'!A1963:Q1963 &lt;&gt; '1850 Not Stated Raw'!A1963:Q1963))</f>
        <v>0</v>
      </c>
    </row>
    <row r="1964" spans="1:18">
      <c r="A1964">
        <v>31</v>
      </c>
      <c r="B1964">
        <v>328</v>
      </c>
      <c r="C1964">
        <v>348</v>
      </c>
      <c r="D1964" t="s">
        <v>989</v>
      </c>
      <c r="E1964" t="s">
        <v>1214</v>
      </c>
      <c r="F1964">
        <v>31</v>
      </c>
      <c r="G1964">
        <v>1819</v>
      </c>
      <c r="H1964" t="s">
        <v>19</v>
      </c>
      <c r="I1964" t="s">
        <v>20</v>
      </c>
      <c r="J1964" t="s">
        <v>32</v>
      </c>
      <c r="K1964" t="s">
        <v>33</v>
      </c>
      <c r="M1964" t="s">
        <v>116</v>
      </c>
      <c r="R1964" cm="1">
        <f t="array" ref="R1964">SUMPRODUCT(--('1850 Not Stated Clean'!A1964:Q1964 &lt;&gt; '1850 Not Stated Raw'!A1964:Q1964))</f>
        <v>0</v>
      </c>
    </row>
    <row r="1965" spans="1:18">
      <c r="A1965">
        <v>32</v>
      </c>
      <c r="B1965">
        <v>328</v>
      </c>
      <c r="C1965">
        <v>348</v>
      </c>
      <c r="D1965" t="s">
        <v>1216</v>
      </c>
      <c r="E1965" t="s">
        <v>1217</v>
      </c>
      <c r="F1965">
        <v>9</v>
      </c>
      <c r="G1965">
        <v>1841</v>
      </c>
      <c r="H1965" t="s">
        <v>19</v>
      </c>
      <c r="I1965" t="s">
        <v>20</v>
      </c>
      <c r="M1965" t="s">
        <v>116</v>
      </c>
      <c r="R1965" cm="1">
        <f t="array" ref="R1965">SUMPRODUCT(--('1850 Not Stated Clean'!A1965:Q1965 &lt;&gt; '1850 Not Stated Raw'!A1965:Q1965))</f>
        <v>0</v>
      </c>
    </row>
    <row r="1966" spans="1:18">
      <c r="A1966">
        <v>33</v>
      </c>
      <c r="B1966">
        <v>329</v>
      </c>
      <c r="C1966">
        <v>349</v>
      </c>
      <c r="D1966" t="s">
        <v>1218</v>
      </c>
      <c r="E1966" t="s">
        <v>1379</v>
      </c>
      <c r="F1966">
        <v>22</v>
      </c>
      <c r="G1966">
        <v>1828</v>
      </c>
      <c r="H1966" t="s">
        <v>19</v>
      </c>
      <c r="I1966" t="s">
        <v>20</v>
      </c>
      <c r="J1966" t="s">
        <v>32</v>
      </c>
      <c r="K1966" t="s">
        <v>33</v>
      </c>
      <c r="L1966">
        <v>300</v>
      </c>
      <c r="M1966" t="s">
        <v>116</v>
      </c>
      <c r="R1966" cm="1">
        <f t="array" ref="R1966">SUMPRODUCT(--('1850 Not Stated Clean'!A1966:Q1966 &lt;&gt; '1850 Not Stated Raw'!A1966:Q1966))</f>
        <v>1</v>
      </c>
    </row>
    <row r="1967" spans="1:18">
      <c r="A1967">
        <v>34</v>
      </c>
      <c r="B1967">
        <v>329</v>
      </c>
      <c r="C1967">
        <v>349</v>
      </c>
      <c r="D1967" t="s">
        <v>1220</v>
      </c>
      <c r="E1967" t="s">
        <v>1221</v>
      </c>
      <c r="F1967">
        <v>21</v>
      </c>
      <c r="G1967">
        <v>1829</v>
      </c>
      <c r="H1967" t="s">
        <v>19</v>
      </c>
      <c r="I1967" t="s">
        <v>20</v>
      </c>
      <c r="J1967" t="s">
        <v>89</v>
      </c>
      <c r="K1967" t="s">
        <v>33</v>
      </c>
      <c r="M1967" t="s">
        <v>116</v>
      </c>
      <c r="R1967" cm="1">
        <f t="array" ref="R1967">SUMPRODUCT(--('1850 Not Stated Clean'!A1967:Q1967 &lt;&gt; '1850 Not Stated Raw'!A1967:Q1967))</f>
        <v>0</v>
      </c>
    </row>
    <row r="1968" spans="1:18">
      <c r="A1968">
        <v>35</v>
      </c>
      <c r="B1968">
        <v>329</v>
      </c>
      <c r="C1968">
        <v>349</v>
      </c>
      <c r="D1968" t="s">
        <v>693</v>
      </c>
      <c r="E1968" t="s">
        <v>1380</v>
      </c>
      <c r="F1968">
        <v>38</v>
      </c>
      <c r="G1968">
        <v>1812</v>
      </c>
      <c r="H1968" t="s">
        <v>19</v>
      </c>
      <c r="I1968" t="s">
        <v>20</v>
      </c>
      <c r="J1968" t="s">
        <v>89</v>
      </c>
      <c r="K1968" t="s">
        <v>33</v>
      </c>
      <c r="M1968" t="s">
        <v>116</v>
      </c>
      <c r="R1968" cm="1">
        <f t="array" ref="R1968">SUMPRODUCT(--('1850 Not Stated Clean'!A1968:Q1968 &lt;&gt; '1850 Not Stated Raw'!A1968:Q1968))</f>
        <v>1</v>
      </c>
    </row>
    <row r="1969" spans="1:18">
      <c r="A1969">
        <v>36</v>
      </c>
      <c r="B1969">
        <v>329</v>
      </c>
      <c r="C1969">
        <v>349</v>
      </c>
      <c r="D1969" t="s">
        <v>479</v>
      </c>
      <c r="E1969" t="s">
        <v>1380</v>
      </c>
      <c r="F1969">
        <v>30</v>
      </c>
      <c r="G1969">
        <v>1820</v>
      </c>
      <c r="H1969" t="s">
        <v>24</v>
      </c>
      <c r="I1969" t="s">
        <v>20</v>
      </c>
      <c r="M1969" t="s">
        <v>116</v>
      </c>
      <c r="R1969" cm="1">
        <f t="array" ref="R1969">SUMPRODUCT(--('1850 Not Stated Clean'!A1969:Q1969 &lt;&gt; '1850 Not Stated Raw'!A1969:Q1969))</f>
        <v>1</v>
      </c>
    </row>
    <row r="1970" spans="1:18">
      <c r="A1970">
        <v>37</v>
      </c>
      <c r="B1970">
        <v>329</v>
      </c>
      <c r="C1970">
        <v>349</v>
      </c>
      <c r="D1970" t="s">
        <v>371</v>
      </c>
      <c r="E1970" t="s">
        <v>1380</v>
      </c>
      <c r="F1970">
        <v>9</v>
      </c>
      <c r="G1970">
        <v>1841</v>
      </c>
      <c r="H1970" t="s">
        <v>24</v>
      </c>
      <c r="I1970" t="s">
        <v>20</v>
      </c>
      <c r="M1970" t="s">
        <v>116</v>
      </c>
      <c r="R1970" cm="1">
        <f t="array" ref="R1970">SUMPRODUCT(--('1850 Not Stated Clean'!A1970:Q1970 &lt;&gt; '1850 Not Stated Raw'!A1970:Q1970))</f>
        <v>1</v>
      </c>
    </row>
    <row r="1971" spans="1:18">
      <c r="A1971">
        <v>38</v>
      </c>
      <c r="B1971">
        <v>329</v>
      </c>
      <c r="C1971">
        <v>349</v>
      </c>
      <c r="D1971" t="s">
        <v>479</v>
      </c>
      <c r="E1971" t="s">
        <v>1380</v>
      </c>
      <c r="F1971">
        <v>5</v>
      </c>
      <c r="G1971">
        <v>1845</v>
      </c>
      <c r="H1971" t="s">
        <v>24</v>
      </c>
      <c r="I1971" t="s">
        <v>20</v>
      </c>
      <c r="M1971" t="s">
        <v>116</v>
      </c>
      <c r="R1971" cm="1">
        <f t="array" ref="R1971">SUMPRODUCT(--('1850 Not Stated Clean'!A1971:Q1971 &lt;&gt; '1850 Not Stated Raw'!A1971:Q1971))</f>
        <v>1</v>
      </c>
    </row>
    <row r="1972" spans="1:18">
      <c r="A1972">
        <v>39</v>
      </c>
      <c r="B1972">
        <v>329</v>
      </c>
      <c r="C1972">
        <v>349</v>
      </c>
      <c r="D1972" t="s">
        <v>1223</v>
      </c>
      <c r="E1972" t="s">
        <v>1380</v>
      </c>
      <c r="F1972">
        <v>1</v>
      </c>
      <c r="G1972">
        <v>1849</v>
      </c>
      <c r="H1972" t="s">
        <v>24</v>
      </c>
      <c r="I1972" t="s">
        <v>20</v>
      </c>
      <c r="M1972" t="s">
        <v>116</v>
      </c>
      <c r="R1972" cm="1">
        <f t="array" ref="R1972">SUMPRODUCT(--('1850 Not Stated Clean'!A1972:Q1972 &lt;&gt; '1850 Not Stated Raw'!A1972:Q1972))</f>
        <v>1</v>
      </c>
    </row>
    <row r="1973" spans="1:18">
      <c r="A1973">
        <v>40</v>
      </c>
      <c r="B1973">
        <v>330</v>
      </c>
      <c r="C1973">
        <v>350</v>
      </c>
      <c r="D1973" t="s">
        <v>1224</v>
      </c>
      <c r="E1973" t="s">
        <v>1225</v>
      </c>
      <c r="F1973">
        <v>40</v>
      </c>
      <c r="G1973">
        <v>1810</v>
      </c>
      <c r="H1973" t="s">
        <v>19</v>
      </c>
      <c r="I1973" t="s">
        <v>20</v>
      </c>
      <c r="J1973" t="s">
        <v>137</v>
      </c>
      <c r="K1973" t="s">
        <v>138</v>
      </c>
      <c r="M1973" t="s">
        <v>79</v>
      </c>
      <c r="R1973" cm="1">
        <f t="array" ref="R1973">SUMPRODUCT(--('1850 Not Stated Clean'!A1973:Q1973 &lt;&gt; '1850 Not Stated Raw'!A1973:Q1973))</f>
        <v>0</v>
      </c>
    </row>
    <row r="1974" spans="1:18">
      <c r="A1974">
        <v>41</v>
      </c>
      <c r="B1974">
        <v>330</v>
      </c>
      <c r="C1974">
        <v>350</v>
      </c>
      <c r="D1974" t="s">
        <v>477</v>
      </c>
      <c r="E1974" t="s">
        <v>1225</v>
      </c>
      <c r="F1974">
        <v>26</v>
      </c>
      <c r="G1974">
        <v>1824</v>
      </c>
      <c r="H1974" t="s">
        <v>24</v>
      </c>
      <c r="I1974" t="s">
        <v>20</v>
      </c>
      <c r="M1974" t="s">
        <v>41</v>
      </c>
      <c r="R1974" cm="1">
        <f t="array" ref="R1974">SUMPRODUCT(--('1850 Not Stated Clean'!A1974:Q1974 &lt;&gt; '1850 Not Stated Raw'!A1974:Q1974))</f>
        <v>0</v>
      </c>
    </row>
    <row r="1975" spans="1:18">
      <c r="A1975">
        <v>42</v>
      </c>
      <c r="B1975">
        <v>330</v>
      </c>
      <c r="C1975">
        <v>350</v>
      </c>
      <c r="D1975" t="s">
        <v>1226</v>
      </c>
      <c r="E1975" t="s">
        <v>1225</v>
      </c>
      <c r="F1975">
        <v>5</v>
      </c>
      <c r="G1975">
        <v>1845</v>
      </c>
      <c r="H1975" t="s">
        <v>24</v>
      </c>
      <c r="I1975" t="s">
        <v>20</v>
      </c>
      <c r="M1975" t="s">
        <v>41</v>
      </c>
      <c r="R1975" cm="1">
        <f t="array" ref="R1975">SUMPRODUCT(--('1850 Not Stated Clean'!A1975:Q1975 &lt;&gt; '1850 Not Stated Raw'!A1975:Q1975))</f>
        <v>0</v>
      </c>
    </row>
    <row r="1976" spans="1:18">
      <c r="A1976">
        <v>1</v>
      </c>
      <c r="B1976">
        <v>330</v>
      </c>
      <c r="C1976">
        <v>350</v>
      </c>
      <c r="D1976" t="s">
        <v>366</v>
      </c>
      <c r="E1976" t="s">
        <v>1225</v>
      </c>
      <c r="F1976">
        <v>1</v>
      </c>
      <c r="G1976">
        <v>1849</v>
      </c>
      <c r="H1976" t="s">
        <v>24</v>
      </c>
      <c r="I1976" t="s">
        <v>20</v>
      </c>
      <c r="M1976" t="s">
        <v>27</v>
      </c>
      <c r="R1976" cm="1">
        <f t="array" ref="R1976">SUMPRODUCT(--('1850 Not Stated Clean'!A1976:Q1976 &lt;&gt; '1850 Not Stated Raw'!A1976:Q1976))</f>
        <v>0</v>
      </c>
    </row>
    <row r="1977" spans="1:18">
      <c r="A1977">
        <v>2</v>
      </c>
      <c r="B1977">
        <v>331</v>
      </c>
      <c r="C1977">
        <v>351</v>
      </c>
      <c r="D1977" t="s">
        <v>393</v>
      </c>
      <c r="E1977" t="s">
        <v>1227</v>
      </c>
      <c r="F1977">
        <v>24</v>
      </c>
      <c r="G1977">
        <v>1826</v>
      </c>
      <c r="H1977" t="s">
        <v>19</v>
      </c>
      <c r="I1977" t="s">
        <v>20</v>
      </c>
      <c r="J1977" t="s">
        <v>32</v>
      </c>
      <c r="K1977" t="s">
        <v>33</v>
      </c>
      <c r="L1977">
        <v>275</v>
      </c>
      <c r="M1977" t="s">
        <v>116</v>
      </c>
      <c r="R1977" cm="1">
        <f t="array" ref="R1977">SUMPRODUCT(--('1850 Not Stated Clean'!A1977:Q1977 &lt;&gt; '1850 Not Stated Raw'!A1977:Q1977))</f>
        <v>0</v>
      </c>
    </row>
    <row r="1978" spans="1:18">
      <c r="A1978">
        <v>3</v>
      </c>
      <c r="B1978">
        <v>331</v>
      </c>
      <c r="C1978">
        <v>351</v>
      </c>
      <c r="D1978" t="s">
        <v>486</v>
      </c>
      <c r="E1978" t="s">
        <v>1227</v>
      </c>
      <c r="F1978">
        <v>27</v>
      </c>
      <c r="G1978">
        <v>1823</v>
      </c>
      <c r="H1978" t="s">
        <v>19</v>
      </c>
      <c r="I1978" t="s">
        <v>20</v>
      </c>
      <c r="J1978" t="s">
        <v>314</v>
      </c>
      <c r="K1978" t="s">
        <v>315</v>
      </c>
      <c r="M1978" t="s">
        <v>116</v>
      </c>
      <c r="R1978" cm="1">
        <f t="array" ref="R1978">SUMPRODUCT(--('1850 Not Stated Clean'!A1978:Q1978 &lt;&gt; '1850 Not Stated Raw'!A1978:Q1978))</f>
        <v>0</v>
      </c>
    </row>
    <row r="1979" spans="1:18">
      <c r="A1979">
        <v>4</v>
      </c>
      <c r="B1979">
        <v>331</v>
      </c>
      <c r="C1979">
        <v>351</v>
      </c>
      <c r="D1979" t="s">
        <v>63</v>
      </c>
      <c r="E1979" t="s">
        <v>1227</v>
      </c>
      <c r="F1979">
        <v>30</v>
      </c>
      <c r="G1979">
        <v>1820</v>
      </c>
      <c r="H1979" t="s">
        <v>19</v>
      </c>
      <c r="I1979" t="s">
        <v>20</v>
      </c>
      <c r="J1979" t="s">
        <v>314</v>
      </c>
      <c r="K1979" t="s">
        <v>315</v>
      </c>
      <c r="M1979" t="s">
        <v>116</v>
      </c>
      <c r="R1979" cm="1">
        <f t="array" ref="R1979">SUMPRODUCT(--('1850 Not Stated Clean'!A1979:Q1979 &lt;&gt; '1850 Not Stated Raw'!A1979:Q1979))</f>
        <v>0</v>
      </c>
    </row>
    <row r="1980" spans="1:18">
      <c r="A1980">
        <v>5</v>
      </c>
      <c r="B1980">
        <v>331</v>
      </c>
      <c r="C1980">
        <v>351</v>
      </c>
      <c r="D1980" t="s">
        <v>95</v>
      </c>
      <c r="E1980" t="s">
        <v>1227</v>
      </c>
      <c r="F1980">
        <v>45</v>
      </c>
      <c r="G1980">
        <v>1805</v>
      </c>
      <c r="H1980" t="s">
        <v>19</v>
      </c>
      <c r="I1980" t="s">
        <v>20</v>
      </c>
      <c r="J1980" t="s">
        <v>314</v>
      </c>
      <c r="K1980" t="s">
        <v>315</v>
      </c>
      <c r="M1980" t="s">
        <v>116</v>
      </c>
      <c r="R1980" cm="1">
        <f t="array" ref="R1980">SUMPRODUCT(--('1850 Not Stated Clean'!A1980:Q1980 &lt;&gt; '1850 Not Stated Raw'!A1980:Q1980))</f>
        <v>0</v>
      </c>
    </row>
    <row r="1981" spans="1:18">
      <c r="A1981">
        <v>6</v>
      </c>
      <c r="B1981">
        <v>331</v>
      </c>
      <c r="C1981">
        <v>351</v>
      </c>
      <c r="D1981" t="s">
        <v>95</v>
      </c>
      <c r="E1981" t="s">
        <v>1228</v>
      </c>
      <c r="F1981">
        <v>17</v>
      </c>
      <c r="G1981">
        <v>1833</v>
      </c>
      <c r="H1981" t="s">
        <v>19</v>
      </c>
      <c r="I1981" t="s">
        <v>20</v>
      </c>
      <c r="J1981" t="s">
        <v>314</v>
      </c>
      <c r="K1981" t="s">
        <v>315</v>
      </c>
      <c r="M1981" t="s">
        <v>116</v>
      </c>
      <c r="R1981" cm="1">
        <f t="array" ref="R1981">SUMPRODUCT(--('1850 Not Stated Clean'!A1981:Q1981 &lt;&gt; '1850 Not Stated Raw'!A1981:Q1981))</f>
        <v>0</v>
      </c>
    </row>
    <row r="1982" spans="1:18">
      <c r="A1982">
        <v>7</v>
      </c>
      <c r="B1982">
        <v>331</v>
      </c>
      <c r="C1982">
        <v>351</v>
      </c>
      <c r="D1982" t="s">
        <v>657</v>
      </c>
      <c r="E1982" t="s">
        <v>1227</v>
      </c>
      <c r="F1982">
        <v>37</v>
      </c>
      <c r="G1982">
        <v>1813</v>
      </c>
      <c r="H1982" t="s">
        <v>24</v>
      </c>
      <c r="I1982" t="s">
        <v>20</v>
      </c>
      <c r="M1982" t="s">
        <v>116</v>
      </c>
      <c r="R1982" cm="1">
        <f t="array" ref="R1982">SUMPRODUCT(--('1850 Not Stated Clean'!A1982:Q1982 &lt;&gt; '1850 Not Stated Raw'!A1982:Q1982))</f>
        <v>0</v>
      </c>
    </row>
    <row r="1983" spans="1:18">
      <c r="A1983">
        <v>8</v>
      </c>
      <c r="B1983">
        <v>332</v>
      </c>
      <c r="C1983">
        <v>352</v>
      </c>
      <c r="D1983" t="s">
        <v>1229</v>
      </c>
      <c r="E1983" t="s">
        <v>1225</v>
      </c>
      <c r="F1983">
        <v>47</v>
      </c>
      <c r="G1983">
        <v>1803</v>
      </c>
      <c r="H1983" t="s">
        <v>19</v>
      </c>
      <c r="I1983" t="s">
        <v>20</v>
      </c>
      <c r="J1983" t="s">
        <v>32</v>
      </c>
      <c r="K1983" t="s">
        <v>33</v>
      </c>
      <c r="L1983">
        <v>6663</v>
      </c>
      <c r="M1983" t="s">
        <v>79</v>
      </c>
      <c r="R1983" cm="1">
        <f t="array" ref="R1983">SUMPRODUCT(--('1850 Not Stated Clean'!A1983:Q1983 &lt;&gt; '1850 Not Stated Raw'!A1983:Q1983))</f>
        <v>0</v>
      </c>
    </row>
    <row r="1984" spans="1:18">
      <c r="A1984">
        <v>9</v>
      </c>
      <c r="B1984">
        <v>332</v>
      </c>
      <c r="C1984">
        <v>352</v>
      </c>
      <c r="D1984" t="s">
        <v>1230</v>
      </c>
      <c r="E1984" t="s">
        <v>1225</v>
      </c>
      <c r="F1984">
        <v>46</v>
      </c>
      <c r="G1984">
        <v>1804</v>
      </c>
      <c r="H1984" t="s">
        <v>24</v>
      </c>
      <c r="I1984" t="s">
        <v>20</v>
      </c>
      <c r="M1984" t="s">
        <v>41</v>
      </c>
      <c r="R1984" cm="1">
        <f t="array" ref="R1984">SUMPRODUCT(--('1850 Not Stated Clean'!A1984:Q1984 &lt;&gt; '1850 Not Stated Raw'!A1984:Q1984))</f>
        <v>0</v>
      </c>
    </row>
    <row r="1985" spans="1:18">
      <c r="A1985">
        <v>10</v>
      </c>
      <c r="B1985">
        <v>332</v>
      </c>
      <c r="C1985">
        <v>352</v>
      </c>
      <c r="D1985" t="s">
        <v>75</v>
      </c>
      <c r="E1985" t="s">
        <v>1225</v>
      </c>
      <c r="F1985">
        <v>23</v>
      </c>
      <c r="G1985">
        <v>1827</v>
      </c>
      <c r="H1985" t="s">
        <v>19</v>
      </c>
      <c r="I1985" t="s">
        <v>20</v>
      </c>
      <c r="J1985" t="s">
        <v>783</v>
      </c>
      <c r="K1985" t="s">
        <v>33</v>
      </c>
      <c r="L1985">
        <v>4400</v>
      </c>
      <c r="M1985" t="s">
        <v>41</v>
      </c>
      <c r="R1985" cm="1">
        <f t="array" ref="R1985">SUMPRODUCT(--('1850 Not Stated Clean'!A1985:Q1985 &lt;&gt; '1850 Not Stated Raw'!A1985:Q1985))</f>
        <v>0</v>
      </c>
    </row>
    <row r="1986" spans="1:18">
      <c r="A1986">
        <v>11</v>
      </c>
      <c r="B1986">
        <v>332</v>
      </c>
      <c r="C1986">
        <v>352</v>
      </c>
      <c r="D1986" t="s">
        <v>741</v>
      </c>
      <c r="E1986" t="s">
        <v>1225</v>
      </c>
      <c r="F1986">
        <v>14</v>
      </c>
      <c r="G1986">
        <v>1836</v>
      </c>
      <c r="H1986" t="s">
        <v>24</v>
      </c>
      <c r="I1986" t="s">
        <v>20</v>
      </c>
      <c r="M1986" t="s">
        <v>27</v>
      </c>
      <c r="R1986" cm="1">
        <f t="array" ref="R1986">SUMPRODUCT(--('1850 Not Stated Clean'!A1986:Q1986 &lt;&gt; '1850 Not Stated Raw'!A1986:Q1986))</f>
        <v>0</v>
      </c>
    </row>
    <row r="1987" spans="1:18">
      <c r="A1987">
        <v>12</v>
      </c>
      <c r="B1987">
        <v>332</v>
      </c>
      <c r="C1987">
        <v>352</v>
      </c>
      <c r="D1987" t="s">
        <v>1231</v>
      </c>
      <c r="E1987" t="s">
        <v>1225</v>
      </c>
      <c r="F1987">
        <v>11</v>
      </c>
      <c r="G1987">
        <v>1839</v>
      </c>
      <c r="H1987" t="s">
        <v>24</v>
      </c>
      <c r="I1987" t="s">
        <v>20</v>
      </c>
      <c r="M1987" t="s">
        <v>27</v>
      </c>
      <c r="R1987" cm="1">
        <f t="array" ref="R1987">SUMPRODUCT(--('1850 Not Stated Clean'!A1987:Q1987 &lt;&gt; '1850 Not Stated Raw'!A1987:Q1987))</f>
        <v>0</v>
      </c>
    </row>
    <row r="1988" spans="1:18">
      <c r="A1988">
        <v>13</v>
      </c>
      <c r="B1988">
        <v>332</v>
      </c>
      <c r="C1988">
        <v>352</v>
      </c>
      <c r="D1988" t="s">
        <v>287</v>
      </c>
      <c r="E1988" t="s">
        <v>1225</v>
      </c>
      <c r="F1988">
        <v>7</v>
      </c>
      <c r="G1988">
        <v>1843</v>
      </c>
      <c r="H1988" t="s">
        <v>19</v>
      </c>
      <c r="I1988" t="s">
        <v>20</v>
      </c>
      <c r="M1988" t="s">
        <v>27</v>
      </c>
      <c r="R1988" cm="1">
        <f t="array" ref="R1988">SUMPRODUCT(--('1850 Not Stated Clean'!A1988:Q1988 &lt;&gt; '1850 Not Stated Raw'!A1988:Q1988))</f>
        <v>0</v>
      </c>
    </row>
    <row r="1989" spans="1:18">
      <c r="A1989">
        <v>14</v>
      </c>
      <c r="B1989">
        <v>333</v>
      </c>
      <c r="C1989">
        <v>353</v>
      </c>
      <c r="D1989" t="s">
        <v>1232</v>
      </c>
      <c r="E1989" t="s">
        <v>1233</v>
      </c>
      <c r="F1989">
        <v>22</v>
      </c>
      <c r="G1989">
        <v>1828</v>
      </c>
      <c r="H1989" t="s">
        <v>19</v>
      </c>
      <c r="I1989" t="s">
        <v>20</v>
      </c>
      <c r="J1989" t="s">
        <v>32</v>
      </c>
      <c r="K1989" t="s">
        <v>33</v>
      </c>
      <c r="L1989">
        <v>230</v>
      </c>
      <c r="M1989" t="s">
        <v>38</v>
      </c>
      <c r="N1989" t="s">
        <v>57</v>
      </c>
      <c r="R1989" cm="1">
        <f t="array" ref="R1989">SUMPRODUCT(--('1850 Not Stated Clean'!A1989:Q1989 &lt;&gt; '1850 Not Stated Raw'!A1989:Q1989))</f>
        <v>0</v>
      </c>
    </row>
    <row r="1990" spans="1:18">
      <c r="A1990">
        <v>15</v>
      </c>
      <c r="B1990">
        <v>333</v>
      </c>
      <c r="C1990">
        <v>353</v>
      </c>
      <c r="D1990" t="s">
        <v>1097</v>
      </c>
      <c r="E1990" t="s">
        <v>1233</v>
      </c>
      <c r="F1990">
        <v>18</v>
      </c>
      <c r="G1990">
        <v>1832</v>
      </c>
      <c r="H1990" t="s">
        <v>24</v>
      </c>
      <c r="I1990" t="s">
        <v>20</v>
      </c>
      <c r="M1990" t="s">
        <v>126</v>
      </c>
      <c r="N1990" t="s">
        <v>57</v>
      </c>
      <c r="R1990" cm="1">
        <f t="array" ref="R1990">SUMPRODUCT(--('1850 Not Stated Clean'!A1990:Q1990 &lt;&gt; '1850 Not Stated Raw'!A1990:Q1990))</f>
        <v>0</v>
      </c>
    </row>
    <row r="1991" spans="1:18">
      <c r="A1991">
        <v>16</v>
      </c>
      <c r="B1991">
        <v>334</v>
      </c>
      <c r="C1991">
        <v>354</v>
      </c>
      <c r="D1991" t="s">
        <v>1234</v>
      </c>
      <c r="E1991" t="s">
        <v>1235</v>
      </c>
      <c r="F1991">
        <v>50</v>
      </c>
      <c r="G1991">
        <v>1800</v>
      </c>
      <c r="H1991" t="s">
        <v>19</v>
      </c>
      <c r="I1991" t="s">
        <v>20</v>
      </c>
      <c r="J1991" t="s">
        <v>32</v>
      </c>
      <c r="K1991" t="s">
        <v>33</v>
      </c>
      <c r="L1991">
        <v>300</v>
      </c>
      <c r="M1991" t="s">
        <v>79</v>
      </c>
      <c r="R1991" cm="1">
        <f t="array" ref="R1991">SUMPRODUCT(--('1850 Not Stated Clean'!A1991:Q1991 &lt;&gt; '1850 Not Stated Raw'!A1991:Q1991))</f>
        <v>0</v>
      </c>
    </row>
    <row r="1992" spans="1:18">
      <c r="A1992">
        <v>17</v>
      </c>
      <c r="B1992">
        <v>334</v>
      </c>
      <c r="C1992">
        <v>354</v>
      </c>
      <c r="D1992" t="s">
        <v>1236</v>
      </c>
      <c r="E1992" t="s">
        <v>1235</v>
      </c>
      <c r="F1992">
        <v>4</v>
      </c>
      <c r="G1992">
        <v>1846</v>
      </c>
      <c r="H1992" t="s">
        <v>24</v>
      </c>
      <c r="I1992" t="s">
        <v>20</v>
      </c>
      <c r="M1992" t="s">
        <v>27</v>
      </c>
      <c r="R1992" cm="1">
        <f t="array" ref="R1992">SUMPRODUCT(--('1850 Not Stated Clean'!A1992:Q1992 &lt;&gt; '1850 Not Stated Raw'!A1992:Q1992))</f>
        <v>0</v>
      </c>
    </row>
    <row r="1993" spans="1:18">
      <c r="A1993">
        <v>18</v>
      </c>
      <c r="B1993">
        <v>335</v>
      </c>
      <c r="C1993">
        <v>355</v>
      </c>
      <c r="D1993" t="s">
        <v>95</v>
      </c>
      <c r="E1993" t="s">
        <v>1381</v>
      </c>
      <c r="F1993">
        <v>34</v>
      </c>
      <c r="G1993">
        <v>1816</v>
      </c>
      <c r="H1993" t="s">
        <v>19</v>
      </c>
      <c r="I1993" t="s">
        <v>20</v>
      </c>
      <c r="J1993" t="s">
        <v>32</v>
      </c>
      <c r="K1993" t="s">
        <v>33</v>
      </c>
      <c r="L1993">
        <v>1000</v>
      </c>
      <c r="M1993" t="s">
        <v>36</v>
      </c>
      <c r="N1993" t="s">
        <v>57</v>
      </c>
      <c r="R1993" cm="1">
        <f t="array" ref="R1993">SUMPRODUCT(--('1850 Not Stated Clean'!A1993:Q1993 &lt;&gt; '1850 Not Stated Raw'!A1993:Q1993))</f>
        <v>1</v>
      </c>
    </row>
    <row r="1994" spans="1:18">
      <c r="A1994">
        <v>19</v>
      </c>
      <c r="B1994">
        <v>335</v>
      </c>
      <c r="C1994">
        <v>355</v>
      </c>
      <c r="D1994" t="s">
        <v>479</v>
      </c>
      <c r="E1994" t="s">
        <v>1381</v>
      </c>
      <c r="F1994">
        <v>28</v>
      </c>
      <c r="G1994">
        <v>1822</v>
      </c>
      <c r="H1994" t="s">
        <v>24</v>
      </c>
      <c r="I1994" t="s">
        <v>20</v>
      </c>
      <c r="M1994" t="s">
        <v>38</v>
      </c>
      <c r="N1994" t="s">
        <v>57</v>
      </c>
      <c r="R1994" cm="1">
        <f t="array" ref="R1994">SUMPRODUCT(--('1850 Not Stated Clean'!A1994:Q1994 &lt;&gt; '1850 Not Stated Raw'!A1994:Q1994))</f>
        <v>1</v>
      </c>
    </row>
    <row r="1995" spans="1:18">
      <c r="A1995">
        <v>20</v>
      </c>
      <c r="B1995">
        <v>335</v>
      </c>
      <c r="C1995">
        <v>355</v>
      </c>
      <c r="D1995" t="s">
        <v>865</v>
      </c>
      <c r="E1995" t="s">
        <v>1381</v>
      </c>
      <c r="F1995">
        <v>7</v>
      </c>
      <c r="G1995">
        <v>1843</v>
      </c>
      <c r="H1995" t="s">
        <v>19</v>
      </c>
      <c r="I1995" t="s">
        <v>20</v>
      </c>
      <c r="M1995" t="s">
        <v>27</v>
      </c>
      <c r="R1995" cm="1">
        <f t="array" ref="R1995">SUMPRODUCT(--('1850 Not Stated Clean'!A1995:Q1995 &lt;&gt; '1850 Not Stated Raw'!A1995:Q1995))</f>
        <v>1</v>
      </c>
    </row>
    <row r="1996" spans="1:18">
      <c r="A1996">
        <v>21</v>
      </c>
      <c r="B1996">
        <v>335</v>
      </c>
      <c r="C1996">
        <v>355</v>
      </c>
      <c r="D1996" t="s">
        <v>741</v>
      </c>
      <c r="E1996" t="s">
        <v>1381</v>
      </c>
      <c r="F1996">
        <v>5</v>
      </c>
      <c r="G1996">
        <v>1845</v>
      </c>
      <c r="H1996" t="s">
        <v>24</v>
      </c>
      <c r="I1996" t="s">
        <v>20</v>
      </c>
      <c r="M1996" t="s">
        <v>27</v>
      </c>
      <c r="R1996" cm="1">
        <f t="array" ref="R1996">SUMPRODUCT(--('1850 Not Stated Clean'!A1996:Q1996 &lt;&gt; '1850 Not Stated Raw'!A1996:Q1996))</f>
        <v>1</v>
      </c>
    </row>
    <row r="1997" spans="1:18">
      <c r="A1997">
        <v>22</v>
      </c>
      <c r="B1997">
        <v>336</v>
      </c>
      <c r="C1997">
        <v>356</v>
      </c>
      <c r="D1997" t="s">
        <v>865</v>
      </c>
      <c r="E1997" t="s">
        <v>1233</v>
      </c>
      <c r="F1997">
        <v>28</v>
      </c>
      <c r="G1997">
        <v>1822</v>
      </c>
      <c r="H1997" t="s">
        <v>19</v>
      </c>
      <c r="I1997" t="s">
        <v>20</v>
      </c>
      <c r="J1997" t="s">
        <v>32</v>
      </c>
      <c r="K1997" t="s">
        <v>33</v>
      </c>
      <c r="L1997">
        <v>500</v>
      </c>
      <c r="M1997" t="s">
        <v>38</v>
      </c>
      <c r="R1997" cm="1">
        <f t="array" ref="R1997">SUMPRODUCT(--('1850 Not Stated Clean'!A1997:Q1997 &lt;&gt; '1850 Not Stated Raw'!A1997:Q1997))</f>
        <v>0</v>
      </c>
    </row>
    <row r="1998" spans="1:18">
      <c r="A1998">
        <v>23</v>
      </c>
      <c r="B1998">
        <v>336</v>
      </c>
      <c r="C1998">
        <v>356</v>
      </c>
      <c r="D1998" t="s">
        <v>305</v>
      </c>
      <c r="E1998" t="s">
        <v>1233</v>
      </c>
      <c r="F1998">
        <v>24</v>
      </c>
      <c r="G1998">
        <v>1826</v>
      </c>
      <c r="H1998" t="s">
        <v>24</v>
      </c>
      <c r="I1998" t="s">
        <v>20</v>
      </c>
      <c r="M1998" t="s">
        <v>126</v>
      </c>
      <c r="R1998" cm="1">
        <f t="array" ref="R1998">SUMPRODUCT(--('1850 Not Stated Clean'!A1998:Q1998 &lt;&gt; '1850 Not Stated Raw'!A1998:Q1998))</f>
        <v>0</v>
      </c>
    </row>
    <row r="1999" spans="1:18">
      <c r="A1999">
        <v>24</v>
      </c>
      <c r="B1999">
        <v>336</v>
      </c>
      <c r="C1999">
        <v>356</v>
      </c>
      <c r="D1999" t="s">
        <v>1208</v>
      </c>
      <c r="E1999" t="s">
        <v>1233</v>
      </c>
      <c r="F1999">
        <v>3</v>
      </c>
      <c r="G1999">
        <v>1847</v>
      </c>
      <c r="H1999" t="s">
        <v>19</v>
      </c>
      <c r="I1999" t="s">
        <v>20</v>
      </c>
      <c r="M1999" t="s">
        <v>27</v>
      </c>
      <c r="R1999" cm="1">
        <f t="array" ref="R1999">SUMPRODUCT(--('1850 Not Stated Clean'!A1999:Q1999 &lt;&gt; '1850 Not Stated Raw'!A1999:Q1999))</f>
        <v>0</v>
      </c>
    </row>
    <row r="2000" spans="1:18">
      <c r="A2000">
        <v>25</v>
      </c>
      <c r="B2000">
        <v>336</v>
      </c>
      <c r="C2000">
        <v>356</v>
      </c>
      <c r="D2000" t="s">
        <v>280</v>
      </c>
      <c r="E2000" t="s">
        <v>1112</v>
      </c>
      <c r="F2000">
        <v>16</v>
      </c>
      <c r="G2000">
        <v>1834</v>
      </c>
      <c r="H2000" t="s">
        <v>24</v>
      </c>
      <c r="I2000" t="s">
        <v>20</v>
      </c>
      <c r="M2000" t="s">
        <v>41</v>
      </c>
      <c r="R2000" cm="1">
        <f t="array" ref="R2000">SUMPRODUCT(--('1850 Not Stated Clean'!A2000:Q2000 &lt;&gt; '1850 Not Stated Raw'!A2000:Q2000))</f>
        <v>0</v>
      </c>
    </row>
    <row r="2001" spans="1:18">
      <c r="A2001">
        <v>26</v>
      </c>
      <c r="B2001">
        <v>336</v>
      </c>
      <c r="C2001">
        <v>356</v>
      </c>
      <c r="D2001" t="s">
        <v>482</v>
      </c>
      <c r="E2001" t="s">
        <v>1238</v>
      </c>
      <c r="F2001">
        <v>14</v>
      </c>
      <c r="G2001">
        <v>1836</v>
      </c>
      <c r="H2001" t="s">
        <v>19</v>
      </c>
      <c r="I2001" t="s">
        <v>20</v>
      </c>
      <c r="L2001">
        <v>1100</v>
      </c>
      <c r="M2001" t="s">
        <v>27</v>
      </c>
      <c r="R2001" cm="1">
        <f t="array" ref="R2001">SUMPRODUCT(--('1850 Not Stated Clean'!A2001:Q2001 &lt;&gt; '1850 Not Stated Raw'!A2001:Q2001))</f>
        <v>0</v>
      </c>
    </row>
    <row r="2002" spans="1:18">
      <c r="A2002">
        <v>27</v>
      </c>
      <c r="B2002">
        <v>337</v>
      </c>
      <c r="C2002">
        <v>357</v>
      </c>
      <c r="D2002" t="s">
        <v>95</v>
      </c>
      <c r="E2002" t="s">
        <v>1239</v>
      </c>
      <c r="F2002">
        <v>40</v>
      </c>
      <c r="G2002">
        <v>1810</v>
      </c>
      <c r="H2002" t="s">
        <v>19</v>
      </c>
      <c r="I2002" t="s">
        <v>20</v>
      </c>
      <c r="J2002" t="s">
        <v>32</v>
      </c>
      <c r="K2002" t="s">
        <v>33</v>
      </c>
      <c r="L2002">
        <v>2660</v>
      </c>
      <c r="M2002" t="s">
        <v>41</v>
      </c>
      <c r="R2002" cm="1">
        <f t="array" ref="R2002">SUMPRODUCT(--('1850 Not Stated Clean'!A2002:Q2002 &lt;&gt; '1850 Not Stated Raw'!A2002:Q2002))</f>
        <v>0</v>
      </c>
    </row>
    <row r="2003" spans="1:18">
      <c r="A2003">
        <v>28</v>
      </c>
      <c r="B2003">
        <v>337</v>
      </c>
      <c r="C2003">
        <v>357</v>
      </c>
      <c r="D2003" t="s">
        <v>1382</v>
      </c>
      <c r="E2003" t="s">
        <v>1239</v>
      </c>
      <c r="F2003">
        <v>31</v>
      </c>
      <c r="G2003">
        <v>1819</v>
      </c>
      <c r="H2003" t="s">
        <v>24</v>
      </c>
      <c r="I2003" t="s">
        <v>20</v>
      </c>
      <c r="M2003" t="s">
        <v>87</v>
      </c>
      <c r="R2003" cm="1">
        <f t="array" ref="R2003">SUMPRODUCT(--('1850 Not Stated Clean'!A2003:Q2003 &lt;&gt; '1850 Not Stated Raw'!A2003:Q2003))</f>
        <v>1</v>
      </c>
    </row>
    <row r="2004" spans="1:18">
      <c r="A2004">
        <v>29</v>
      </c>
      <c r="B2004">
        <v>337</v>
      </c>
      <c r="C2004">
        <v>357</v>
      </c>
      <c r="D2004" t="s">
        <v>1241</v>
      </c>
      <c r="E2004" t="s">
        <v>1242</v>
      </c>
      <c r="F2004">
        <v>19</v>
      </c>
      <c r="G2004">
        <v>1831</v>
      </c>
      <c r="H2004" t="s">
        <v>19</v>
      </c>
      <c r="I2004" t="s">
        <v>20</v>
      </c>
      <c r="J2004" t="s">
        <v>137</v>
      </c>
      <c r="K2004" t="s">
        <v>138</v>
      </c>
      <c r="M2004" t="s">
        <v>27</v>
      </c>
      <c r="R2004" cm="1">
        <f t="array" ref="R2004">SUMPRODUCT(--('1850 Not Stated Clean'!A2004:Q2004 &lt;&gt; '1850 Not Stated Raw'!A2004:Q2004))</f>
        <v>0</v>
      </c>
    </row>
    <row r="2005" spans="1:18">
      <c r="A2005">
        <v>30</v>
      </c>
      <c r="B2005">
        <v>337</v>
      </c>
      <c r="C2005">
        <v>357</v>
      </c>
      <c r="D2005" t="s">
        <v>482</v>
      </c>
      <c r="E2005" t="s">
        <v>1243</v>
      </c>
      <c r="F2005">
        <v>32</v>
      </c>
      <c r="G2005">
        <v>1818</v>
      </c>
      <c r="H2005" t="s">
        <v>19</v>
      </c>
      <c r="I2005" t="s">
        <v>20</v>
      </c>
      <c r="J2005" t="s">
        <v>314</v>
      </c>
      <c r="K2005" t="s">
        <v>315</v>
      </c>
      <c r="M2005" t="s">
        <v>87</v>
      </c>
      <c r="R2005" cm="1">
        <f t="array" ref="R2005">SUMPRODUCT(--('1850 Not Stated Clean'!A2005:Q2005 &lt;&gt; '1850 Not Stated Raw'!A2005:Q2005))</f>
        <v>0</v>
      </c>
    </row>
    <row r="2006" spans="1:18">
      <c r="A2006">
        <v>31</v>
      </c>
      <c r="B2006">
        <v>337</v>
      </c>
      <c r="C2006">
        <v>357</v>
      </c>
      <c r="D2006" t="s">
        <v>75</v>
      </c>
      <c r="E2006" t="s">
        <v>1239</v>
      </c>
      <c r="F2006">
        <v>24</v>
      </c>
      <c r="G2006">
        <v>1826</v>
      </c>
      <c r="H2006" t="s">
        <v>19</v>
      </c>
      <c r="I2006" t="s">
        <v>20</v>
      </c>
      <c r="J2006" t="s">
        <v>314</v>
      </c>
      <c r="K2006" t="s">
        <v>315</v>
      </c>
      <c r="M2006" t="s">
        <v>41</v>
      </c>
      <c r="R2006" cm="1">
        <f t="array" ref="R2006">SUMPRODUCT(--('1850 Not Stated Clean'!A2006:Q2006 &lt;&gt; '1850 Not Stated Raw'!A2006:Q2006))</f>
        <v>0</v>
      </c>
    </row>
    <row r="2007" spans="1:18">
      <c r="A2007">
        <v>32</v>
      </c>
      <c r="B2007">
        <v>338</v>
      </c>
      <c r="C2007">
        <v>358</v>
      </c>
      <c r="D2007" t="s">
        <v>524</v>
      </c>
      <c r="E2007" t="s">
        <v>1233</v>
      </c>
      <c r="F2007">
        <v>20</v>
      </c>
      <c r="G2007">
        <v>1830</v>
      </c>
      <c r="H2007" t="s">
        <v>19</v>
      </c>
      <c r="I2007" t="s">
        <v>20</v>
      </c>
      <c r="J2007" t="s">
        <v>32</v>
      </c>
      <c r="K2007" t="s">
        <v>33</v>
      </c>
      <c r="L2007">
        <v>900</v>
      </c>
      <c r="M2007" t="s">
        <v>27</v>
      </c>
      <c r="N2007" t="s">
        <v>57</v>
      </c>
      <c r="R2007" cm="1">
        <f t="array" ref="R2007">SUMPRODUCT(--('1850 Not Stated Clean'!A2007:Q2007 &lt;&gt; '1850 Not Stated Raw'!A2007:Q2007))</f>
        <v>0</v>
      </c>
    </row>
    <row r="2008" spans="1:18">
      <c r="A2008">
        <v>33</v>
      </c>
      <c r="B2008">
        <v>338</v>
      </c>
      <c r="C2008">
        <v>358</v>
      </c>
      <c r="D2008" t="s">
        <v>125</v>
      </c>
      <c r="E2008" t="s">
        <v>1233</v>
      </c>
      <c r="F2008">
        <v>16</v>
      </c>
      <c r="G2008">
        <v>1834</v>
      </c>
      <c r="H2008" t="s">
        <v>24</v>
      </c>
      <c r="I2008" t="s">
        <v>20</v>
      </c>
      <c r="M2008" t="s">
        <v>126</v>
      </c>
      <c r="N2008" t="s">
        <v>57</v>
      </c>
      <c r="R2008" cm="1">
        <f t="array" ref="R2008">SUMPRODUCT(--('1850 Not Stated Clean'!A2008:Q2008 &lt;&gt; '1850 Not Stated Raw'!A2008:Q2008))</f>
        <v>0</v>
      </c>
    </row>
    <row r="2009" spans="1:18">
      <c r="A2009">
        <v>34</v>
      </c>
      <c r="B2009">
        <v>339</v>
      </c>
      <c r="C2009">
        <v>359</v>
      </c>
      <c r="D2009" t="s">
        <v>267</v>
      </c>
      <c r="E2009" t="s">
        <v>1244</v>
      </c>
      <c r="F2009">
        <v>44</v>
      </c>
      <c r="G2009">
        <v>1806</v>
      </c>
      <c r="H2009" t="s">
        <v>24</v>
      </c>
      <c r="I2009" t="s">
        <v>20</v>
      </c>
      <c r="L2009">
        <v>950</v>
      </c>
      <c r="M2009" t="s">
        <v>373</v>
      </c>
      <c r="R2009" cm="1">
        <f t="array" ref="R2009">SUMPRODUCT(--('1850 Not Stated Clean'!A2009:Q2009 &lt;&gt; '1850 Not Stated Raw'!A2009:Q2009))</f>
        <v>0</v>
      </c>
    </row>
    <row r="2010" spans="1:18">
      <c r="A2010">
        <v>35</v>
      </c>
      <c r="B2010">
        <v>339</v>
      </c>
      <c r="C2010">
        <v>359</v>
      </c>
      <c r="D2010" t="s">
        <v>1245</v>
      </c>
      <c r="E2010" t="s">
        <v>1244</v>
      </c>
      <c r="F2010">
        <v>18</v>
      </c>
      <c r="G2010">
        <v>1832</v>
      </c>
      <c r="H2010" t="s">
        <v>19</v>
      </c>
      <c r="I2010" t="s">
        <v>20</v>
      </c>
      <c r="J2010" t="s">
        <v>89</v>
      </c>
      <c r="K2010" t="s">
        <v>33</v>
      </c>
      <c r="M2010" t="s">
        <v>41</v>
      </c>
      <c r="O2010" t="s">
        <v>57</v>
      </c>
      <c r="R2010" cm="1">
        <f t="array" ref="R2010">SUMPRODUCT(--('1850 Not Stated Clean'!A2010:Q2010 &lt;&gt; '1850 Not Stated Raw'!A2010:Q2010))</f>
        <v>0</v>
      </c>
    </row>
    <row r="2011" spans="1:18">
      <c r="A2011">
        <v>36</v>
      </c>
      <c r="B2011">
        <v>339</v>
      </c>
      <c r="C2011">
        <v>359</v>
      </c>
      <c r="D2011" t="s">
        <v>1246</v>
      </c>
      <c r="E2011" t="s">
        <v>1244</v>
      </c>
      <c r="F2011">
        <v>16</v>
      </c>
      <c r="G2011">
        <v>1834</v>
      </c>
      <c r="H2011" t="s">
        <v>19</v>
      </c>
      <c r="I2011" t="s">
        <v>20</v>
      </c>
      <c r="J2011" t="s">
        <v>89</v>
      </c>
      <c r="K2011" t="s">
        <v>33</v>
      </c>
      <c r="M2011" t="s">
        <v>41</v>
      </c>
      <c r="O2011" t="s">
        <v>57</v>
      </c>
      <c r="R2011" cm="1">
        <f t="array" ref="R2011">SUMPRODUCT(--('1850 Not Stated Clean'!A2011:Q2011 &lt;&gt; '1850 Not Stated Raw'!A2011:Q2011))</f>
        <v>0</v>
      </c>
    </row>
    <row r="2012" spans="1:18">
      <c r="A2012">
        <v>37</v>
      </c>
      <c r="B2012">
        <v>339</v>
      </c>
      <c r="C2012">
        <v>359</v>
      </c>
      <c r="D2012" t="s">
        <v>189</v>
      </c>
      <c r="E2012" t="s">
        <v>1244</v>
      </c>
      <c r="F2012">
        <v>14</v>
      </c>
      <c r="G2012">
        <v>1836</v>
      </c>
      <c r="H2012" t="s">
        <v>19</v>
      </c>
      <c r="I2012" t="s">
        <v>20</v>
      </c>
      <c r="M2012" t="s">
        <v>41</v>
      </c>
      <c r="O2012" t="s">
        <v>57</v>
      </c>
      <c r="R2012" cm="1">
        <f t="array" ref="R2012">SUMPRODUCT(--('1850 Not Stated Clean'!A2012:Q2012 &lt;&gt; '1850 Not Stated Raw'!A2012:Q2012))</f>
        <v>0</v>
      </c>
    </row>
    <row r="2013" spans="1:18">
      <c r="A2013">
        <v>38</v>
      </c>
      <c r="B2013">
        <v>339</v>
      </c>
      <c r="C2013">
        <v>359</v>
      </c>
      <c r="D2013" t="s">
        <v>23</v>
      </c>
      <c r="E2013" t="s">
        <v>1244</v>
      </c>
      <c r="F2013">
        <v>12</v>
      </c>
      <c r="G2013">
        <v>1838</v>
      </c>
      <c r="H2013" t="s">
        <v>24</v>
      </c>
      <c r="I2013" t="s">
        <v>20</v>
      </c>
      <c r="M2013" t="s">
        <v>27</v>
      </c>
      <c r="O2013" t="s">
        <v>57</v>
      </c>
      <c r="R2013" cm="1">
        <f t="array" ref="R2013">SUMPRODUCT(--('1850 Not Stated Clean'!A2013:Q2013 &lt;&gt; '1850 Not Stated Raw'!A2013:Q2013))</f>
        <v>0</v>
      </c>
    </row>
    <row r="2014" spans="1:18">
      <c r="A2014">
        <v>39</v>
      </c>
      <c r="B2014">
        <v>339</v>
      </c>
      <c r="C2014">
        <v>359</v>
      </c>
      <c r="D2014" t="s">
        <v>524</v>
      </c>
      <c r="E2014" t="s">
        <v>1244</v>
      </c>
      <c r="F2014">
        <v>10</v>
      </c>
      <c r="G2014">
        <v>1840</v>
      </c>
      <c r="H2014" t="s">
        <v>19</v>
      </c>
      <c r="I2014" t="s">
        <v>20</v>
      </c>
      <c r="M2014" t="s">
        <v>27</v>
      </c>
      <c r="O2014" t="s">
        <v>57</v>
      </c>
      <c r="R2014" cm="1">
        <f t="array" ref="R2014">SUMPRODUCT(--('1850 Not Stated Clean'!A2014:Q2014 &lt;&gt; '1850 Not Stated Raw'!A2014:Q2014))</f>
        <v>0</v>
      </c>
    </row>
    <row r="2015" spans="1:18">
      <c r="A2015">
        <v>40</v>
      </c>
      <c r="B2015">
        <v>339</v>
      </c>
      <c r="C2015">
        <v>359</v>
      </c>
      <c r="D2015" t="s">
        <v>270</v>
      </c>
      <c r="E2015" t="s">
        <v>1244</v>
      </c>
      <c r="F2015">
        <v>5</v>
      </c>
      <c r="G2015">
        <v>1845</v>
      </c>
      <c r="H2015" t="s">
        <v>24</v>
      </c>
      <c r="I2015" t="s">
        <v>20</v>
      </c>
      <c r="M2015" t="s">
        <v>27</v>
      </c>
      <c r="R2015" cm="1">
        <f t="array" ref="R2015">SUMPRODUCT(--('1850 Not Stated Clean'!A2015:Q2015 &lt;&gt; '1850 Not Stated Raw'!A2015:Q2015))</f>
        <v>0</v>
      </c>
    </row>
    <row r="2016" spans="1:18">
      <c r="A2016">
        <v>41</v>
      </c>
      <c r="B2016">
        <v>340</v>
      </c>
      <c r="C2016">
        <v>360</v>
      </c>
      <c r="D2016" t="s">
        <v>88</v>
      </c>
      <c r="E2016" t="s">
        <v>1247</v>
      </c>
      <c r="F2016">
        <v>45</v>
      </c>
      <c r="G2016">
        <v>1805</v>
      </c>
      <c r="H2016" t="s">
        <v>19</v>
      </c>
      <c r="I2016" t="s">
        <v>20</v>
      </c>
      <c r="J2016" t="s">
        <v>32</v>
      </c>
      <c r="K2016" t="s">
        <v>33</v>
      </c>
      <c r="M2016" t="s">
        <v>373</v>
      </c>
      <c r="R2016" cm="1">
        <f t="array" ref="R2016">SUMPRODUCT(--('1850 Not Stated Clean'!A2016:Q2016 &lt;&gt; '1850 Not Stated Raw'!A2016:Q2016))</f>
        <v>0</v>
      </c>
    </row>
    <row r="2017" spans="1:18">
      <c r="A2017">
        <v>42</v>
      </c>
      <c r="B2017">
        <v>340</v>
      </c>
      <c r="C2017">
        <v>360</v>
      </c>
      <c r="D2017" t="s">
        <v>374</v>
      </c>
      <c r="E2017" t="s">
        <v>1247</v>
      </c>
      <c r="F2017">
        <v>44</v>
      </c>
      <c r="G2017">
        <v>1806</v>
      </c>
      <c r="H2017" t="s">
        <v>24</v>
      </c>
      <c r="I2017" t="s">
        <v>20</v>
      </c>
      <c r="M2017" t="s">
        <v>373</v>
      </c>
      <c r="P2017" t="s">
        <v>57</v>
      </c>
      <c r="R2017" cm="1">
        <f t="array" ref="R2017">SUMPRODUCT(--('1850 Not Stated Clean'!A2017:Q2017 &lt;&gt; '1850 Not Stated Raw'!A2017:Q2017))</f>
        <v>0</v>
      </c>
    </row>
    <row r="2018" spans="1:18">
      <c r="A2018">
        <v>1</v>
      </c>
      <c r="B2018">
        <v>340</v>
      </c>
      <c r="C2018">
        <v>360</v>
      </c>
      <c r="D2018" t="s">
        <v>305</v>
      </c>
      <c r="E2018" t="s">
        <v>1247</v>
      </c>
      <c r="F2018">
        <v>16</v>
      </c>
      <c r="G2018">
        <v>1834</v>
      </c>
      <c r="H2018" t="s">
        <v>24</v>
      </c>
      <c r="I2018" t="s">
        <v>20</v>
      </c>
      <c r="M2018" t="s">
        <v>41</v>
      </c>
      <c r="R2018" cm="1">
        <f t="array" ref="R2018">SUMPRODUCT(--('1850 Not Stated Clean'!A2018:Q2018 &lt;&gt; '1850 Not Stated Raw'!A2018:Q2018))</f>
        <v>0</v>
      </c>
    </row>
    <row r="2019" spans="1:18">
      <c r="A2019">
        <v>2</v>
      </c>
      <c r="B2019">
        <v>340</v>
      </c>
      <c r="C2019">
        <v>360</v>
      </c>
      <c r="D2019" t="s">
        <v>740</v>
      </c>
      <c r="E2019" t="s">
        <v>1247</v>
      </c>
      <c r="F2019">
        <v>14</v>
      </c>
      <c r="G2019">
        <v>1836</v>
      </c>
      <c r="H2019" t="s">
        <v>24</v>
      </c>
      <c r="I2019" t="s">
        <v>20</v>
      </c>
      <c r="M2019" t="s">
        <v>41</v>
      </c>
      <c r="R2019" cm="1">
        <f t="array" ref="R2019">SUMPRODUCT(--('1850 Not Stated Clean'!A2019:Q2019 &lt;&gt; '1850 Not Stated Raw'!A2019:Q2019))</f>
        <v>0</v>
      </c>
    </row>
    <row r="2020" spans="1:18">
      <c r="A2020">
        <v>3</v>
      </c>
      <c r="B2020">
        <v>340</v>
      </c>
      <c r="C2020">
        <v>360</v>
      </c>
      <c r="D2020" t="s">
        <v>1248</v>
      </c>
      <c r="E2020" t="s">
        <v>1247</v>
      </c>
      <c r="F2020">
        <v>11</v>
      </c>
      <c r="G2020">
        <v>1839</v>
      </c>
      <c r="H2020" t="s">
        <v>24</v>
      </c>
      <c r="I2020" t="s">
        <v>20</v>
      </c>
      <c r="M2020" t="s">
        <v>41</v>
      </c>
      <c r="R2020" cm="1">
        <f t="array" ref="R2020">SUMPRODUCT(--('1850 Not Stated Clean'!A2020:Q2020 &lt;&gt; '1850 Not Stated Raw'!A2020:Q2020))</f>
        <v>0</v>
      </c>
    </row>
    <row r="2021" spans="1:18">
      <c r="A2021">
        <v>4</v>
      </c>
      <c r="B2021">
        <v>340</v>
      </c>
      <c r="C2021">
        <v>360</v>
      </c>
      <c r="D2021" t="s">
        <v>206</v>
      </c>
      <c r="E2021" t="s">
        <v>1247</v>
      </c>
      <c r="F2021">
        <v>9</v>
      </c>
      <c r="G2021">
        <v>1841</v>
      </c>
      <c r="H2021" t="s">
        <v>19</v>
      </c>
      <c r="I2021" t="s">
        <v>20</v>
      </c>
      <c r="M2021" t="s">
        <v>41</v>
      </c>
      <c r="R2021" cm="1">
        <f t="array" ref="R2021">SUMPRODUCT(--('1850 Not Stated Clean'!A2021:Q2021 &lt;&gt; '1850 Not Stated Raw'!A2021:Q2021))</f>
        <v>0</v>
      </c>
    </row>
    <row r="2022" spans="1:18">
      <c r="A2022">
        <v>5</v>
      </c>
      <c r="B2022">
        <v>340</v>
      </c>
      <c r="C2022">
        <v>360</v>
      </c>
      <c r="D2022" t="s">
        <v>287</v>
      </c>
      <c r="E2022" t="s">
        <v>1247</v>
      </c>
      <c r="F2022">
        <v>7</v>
      </c>
      <c r="G2022">
        <v>1843</v>
      </c>
      <c r="H2022" t="s">
        <v>19</v>
      </c>
      <c r="I2022" t="s">
        <v>20</v>
      </c>
      <c r="M2022" t="s">
        <v>41</v>
      </c>
      <c r="R2022" cm="1">
        <f t="array" ref="R2022">SUMPRODUCT(--('1850 Not Stated Clean'!A2022:Q2022 &lt;&gt; '1850 Not Stated Raw'!A2022:Q2022))</f>
        <v>0</v>
      </c>
    </row>
    <row r="2023" spans="1:18">
      <c r="A2023">
        <v>6</v>
      </c>
      <c r="B2023">
        <v>340</v>
      </c>
      <c r="C2023">
        <v>360</v>
      </c>
      <c r="D2023" t="s">
        <v>1249</v>
      </c>
      <c r="E2023" t="s">
        <v>1247</v>
      </c>
      <c r="F2023">
        <v>6</v>
      </c>
      <c r="G2023">
        <v>1844</v>
      </c>
      <c r="H2023" t="s">
        <v>19</v>
      </c>
      <c r="I2023" t="s">
        <v>20</v>
      </c>
      <c r="M2023" t="s">
        <v>41</v>
      </c>
      <c r="R2023" cm="1">
        <f t="array" ref="R2023">SUMPRODUCT(--('1850 Not Stated Clean'!A2023:Q2023 &lt;&gt; '1850 Not Stated Raw'!A2023:Q2023))</f>
        <v>0</v>
      </c>
    </row>
    <row r="2024" spans="1:18">
      <c r="A2024">
        <v>7</v>
      </c>
      <c r="B2024">
        <v>340</v>
      </c>
      <c r="C2024">
        <v>360</v>
      </c>
      <c r="D2024" t="s">
        <v>480</v>
      </c>
      <c r="E2024" t="s">
        <v>1247</v>
      </c>
      <c r="F2024">
        <v>3</v>
      </c>
      <c r="G2024">
        <v>1847</v>
      </c>
      <c r="H2024" t="s">
        <v>19</v>
      </c>
      <c r="I2024" t="s">
        <v>20</v>
      </c>
      <c r="M2024" t="s">
        <v>41</v>
      </c>
      <c r="R2024" cm="1">
        <f t="array" ref="R2024">SUMPRODUCT(--('1850 Not Stated Clean'!A2024:Q2024 &lt;&gt; '1850 Not Stated Raw'!A2024:Q2024))</f>
        <v>0</v>
      </c>
    </row>
    <row r="2025" spans="1:18">
      <c r="A2025">
        <v>8</v>
      </c>
      <c r="B2025">
        <v>341</v>
      </c>
      <c r="C2025">
        <v>361</v>
      </c>
      <c r="D2025" t="s">
        <v>206</v>
      </c>
      <c r="E2025" t="s">
        <v>353</v>
      </c>
      <c r="F2025">
        <v>20</v>
      </c>
      <c r="G2025">
        <v>1830</v>
      </c>
      <c r="H2025" t="s">
        <v>19</v>
      </c>
      <c r="I2025" t="s">
        <v>20</v>
      </c>
      <c r="J2025" t="s">
        <v>32</v>
      </c>
      <c r="K2025" t="s">
        <v>33</v>
      </c>
      <c r="L2025">
        <v>15000</v>
      </c>
      <c r="M2025" t="s">
        <v>38</v>
      </c>
      <c r="R2025" cm="1">
        <f t="array" ref="R2025">SUMPRODUCT(--('1850 Not Stated Clean'!A2025:Q2025 &lt;&gt; '1850 Not Stated Raw'!A2025:Q2025))</f>
        <v>0</v>
      </c>
    </row>
    <row r="2026" spans="1:18">
      <c r="A2026">
        <v>9</v>
      </c>
      <c r="B2026">
        <v>342</v>
      </c>
      <c r="C2026">
        <v>362</v>
      </c>
      <c r="D2026" t="s">
        <v>1094</v>
      </c>
      <c r="E2026" t="s">
        <v>353</v>
      </c>
      <c r="F2026">
        <v>35</v>
      </c>
      <c r="G2026">
        <v>1815</v>
      </c>
      <c r="H2026" t="s">
        <v>19</v>
      </c>
      <c r="I2026" t="s">
        <v>20</v>
      </c>
      <c r="J2026" t="s">
        <v>32</v>
      </c>
      <c r="K2026" t="s">
        <v>33</v>
      </c>
      <c r="L2026">
        <v>5500</v>
      </c>
      <c r="M2026" t="s">
        <v>38</v>
      </c>
      <c r="R2026" cm="1">
        <f t="array" ref="R2026">SUMPRODUCT(--('1850 Not Stated Clean'!A2026:Q2026 &lt;&gt; '1850 Not Stated Raw'!A2026:Q2026))</f>
        <v>0</v>
      </c>
    </row>
    <row r="2027" spans="1:18">
      <c r="A2027">
        <v>10</v>
      </c>
      <c r="B2027">
        <v>342</v>
      </c>
      <c r="C2027">
        <v>362</v>
      </c>
      <c r="D2027" t="s">
        <v>270</v>
      </c>
      <c r="E2027" t="s">
        <v>353</v>
      </c>
      <c r="F2027">
        <v>34</v>
      </c>
      <c r="G2027">
        <v>1816</v>
      </c>
      <c r="H2027" t="s">
        <v>24</v>
      </c>
      <c r="I2027" t="s">
        <v>20</v>
      </c>
      <c r="M2027" t="s">
        <v>87</v>
      </c>
      <c r="R2027" cm="1">
        <f t="array" ref="R2027">SUMPRODUCT(--('1850 Not Stated Clean'!A2027:Q2027 &lt;&gt; '1850 Not Stated Raw'!A2027:Q2027))</f>
        <v>0</v>
      </c>
    </row>
    <row r="2028" spans="1:18">
      <c r="A2028">
        <v>11</v>
      </c>
      <c r="B2028">
        <v>342</v>
      </c>
      <c r="C2028">
        <v>362</v>
      </c>
      <c r="D2028" t="s">
        <v>1206</v>
      </c>
      <c r="E2028" t="s">
        <v>353</v>
      </c>
      <c r="F2028">
        <v>11</v>
      </c>
      <c r="G2028">
        <v>1839</v>
      </c>
      <c r="H2028" t="s">
        <v>19</v>
      </c>
      <c r="I2028" t="s">
        <v>20</v>
      </c>
      <c r="M2028" t="s">
        <v>126</v>
      </c>
      <c r="O2028" t="s">
        <v>57</v>
      </c>
      <c r="R2028" cm="1">
        <f t="array" ref="R2028">SUMPRODUCT(--('1850 Not Stated Clean'!A2028:Q2028 &lt;&gt; '1850 Not Stated Raw'!A2028:Q2028))</f>
        <v>0</v>
      </c>
    </row>
    <row r="2029" spans="1:18">
      <c r="A2029">
        <v>12</v>
      </c>
      <c r="B2029">
        <v>342</v>
      </c>
      <c r="C2029">
        <v>362</v>
      </c>
      <c r="D2029" t="s">
        <v>276</v>
      </c>
      <c r="E2029" t="s">
        <v>353</v>
      </c>
      <c r="F2029">
        <v>9</v>
      </c>
      <c r="G2029">
        <v>1841</v>
      </c>
      <c r="H2029" t="s">
        <v>19</v>
      </c>
      <c r="I2029" t="s">
        <v>20</v>
      </c>
      <c r="M2029" t="s">
        <v>126</v>
      </c>
      <c r="O2029" t="s">
        <v>57</v>
      </c>
      <c r="R2029" cm="1">
        <f t="array" ref="R2029">SUMPRODUCT(--('1850 Not Stated Clean'!A2029:Q2029 &lt;&gt; '1850 Not Stated Raw'!A2029:Q2029))</f>
        <v>0</v>
      </c>
    </row>
    <row r="2030" spans="1:18">
      <c r="A2030">
        <v>13</v>
      </c>
      <c r="B2030">
        <v>342</v>
      </c>
      <c r="C2030">
        <v>362</v>
      </c>
      <c r="D2030" t="s">
        <v>524</v>
      </c>
      <c r="E2030" t="s">
        <v>353</v>
      </c>
      <c r="F2030">
        <v>7</v>
      </c>
      <c r="G2030">
        <v>1843</v>
      </c>
      <c r="H2030" t="s">
        <v>19</v>
      </c>
      <c r="I2030" t="s">
        <v>20</v>
      </c>
      <c r="M2030" t="s">
        <v>126</v>
      </c>
      <c r="O2030" t="s">
        <v>57</v>
      </c>
      <c r="R2030" cm="1">
        <f t="array" ref="R2030">SUMPRODUCT(--('1850 Not Stated Clean'!A2030:Q2030 &lt;&gt; '1850 Not Stated Raw'!A2030:Q2030))</f>
        <v>0</v>
      </c>
    </row>
    <row r="2031" spans="1:18">
      <c r="A2031">
        <v>14</v>
      </c>
      <c r="B2031">
        <v>342</v>
      </c>
      <c r="C2031">
        <v>362</v>
      </c>
      <c r="D2031" t="s">
        <v>1250</v>
      </c>
      <c r="E2031" t="s">
        <v>353</v>
      </c>
      <c r="F2031">
        <v>5</v>
      </c>
      <c r="G2031">
        <v>1845</v>
      </c>
      <c r="H2031" t="s">
        <v>24</v>
      </c>
      <c r="I2031" t="s">
        <v>20</v>
      </c>
      <c r="M2031" t="s">
        <v>126</v>
      </c>
      <c r="R2031" cm="1">
        <f t="array" ref="R2031">SUMPRODUCT(--('1850 Not Stated Clean'!A2031:Q2031 &lt;&gt; '1850 Not Stated Raw'!A2031:Q2031))</f>
        <v>0</v>
      </c>
    </row>
    <row r="2032" spans="1:18">
      <c r="A2032">
        <v>15</v>
      </c>
      <c r="B2032">
        <v>342</v>
      </c>
      <c r="C2032">
        <v>362</v>
      </c>
      <c r="D2032" t="s">
        <v>280</v>
      </c>
      <c r="E2032" t="s">
        <v>353</v>
      </c>
      <c r="F2032">
        <v>3</v>
      </c>
      <c r="G2032">
        <v>1847</v>
      </c>
      <c r="H2032" t="s">
        <v>24</v>
      </c>
      <c r="I2032" t="s">
        <v>20</v>
      </c>
      <c r="M2032" t="s">
        <v>27</v>
      </c>
      <c r="R2032" cm="1">
        <f t="array" ref="R2032">SUMPRODUCT(--('1850 Not Stated Clean'!A2032:Q2032 &lt;&gt; '1850 Not Stated Raw'!A2032:Q2032))</f>
        <v>0</v>
      </c>
    </row>
    <row r="2033" spans="1:18">
      <c r="A2033">
        <v>16</v>
      </c>
      <c r="B2033">
        <v>342</v>
      </c>
      <c r="C2033">
        <v>362</v>
      </c>
      <c r="D2033" t="s">
        <v>1251</v>
      </c>
      <c r="E2033" t="s">
        <v>353</v>
      </c>
      <c r="F2033">
        <v>0</v>
      </c>
      <c r="G2033">
        <v>1850</v>
      </c>
      <c r="H2033" t="s">
        <v>19</v>
      </c>
      <c r="I2033" t="s">
        <v>20</v>
      </c>
      <c r="M2033" t="s">
        <v>27</v>
      </c>
      <c r="R2033" cm="1">
        <f t="array" ref="R2033">SUMPRODUCT(--('1850 Not Stated Clean'!A2033:Q2033 &lt;&gt; '1850 Not Stated Raw'!A2033:Q2033))</f>
        <v>1</v>
      </c>
    </row>
    <row r="2034" spans="1:18">
      <c r="A2034">
        <v>17</v>
      </c>
      <c r="B2034">
        <v>342</v>
      </c>
      <c r="C2034">
        <v>362</v>
      </c>
      <c r="D2034" t="s">
        <v>75</v>
      </c>
      <c r="E2034" t="s">
        <v>1252</v>
      </c>
      <c r="F2034">
        <v>23</v>
      </c>
      <c r="G2034">
        <v>1827</v>
      </c>
      <c r="H2034" t="s">
        <v>19</v>
      </c>
      <c r="I2034" t="s">
        <v>20</v>
      </c>
      <c r="J2034" t="s">
        <v>89</v>
      </c>
      <c r="K2034" t="s">
        <v>33</v>
      </c>
      <c r="M2034" t="s">
        <v>41</v>
      </c>
      <c r="R2034" cm="1">
        <f t="array" ref="R2034">SUMPRODUCT(--('1850 Not Stated Clean'!A2034:Q2034 &lt;&gt; '1850 Not Stated Raw'!A2034:Q2034))</f>
        <v>0</v>
      </c>
    </row>
    <row r="2035" spans="1:18">
      <c r="A2035">
        <v>18</v>
      </c>
      <c r="B2035">
        <v>343</v>
      </c>
      <c r="C2035">
        <v>363</v>
      </c>
      <c r="D2035" t="s">
        <v>1064</v>
      </c>
      <c r="E2035" t="s">
        <v>1253</v>
      </c>
      <c r="F2035">
        <v>32</v>
      </c>
      <c r="G2035">
        <v>1818</v>
      </c>
      <c r="H2035" t="s">
        <v>19</v>
      </c>
      <c r="I2035" t="s">
        <v>20</v>
      </c>
      <c r="J2035" t="s">
        <v>1254</v>
      </c>
      <c r="K2035" t="s">
        <v>1255</v>
      </c>
      <c r="L2035">
        <v>8000</v>
      </c>
      <c r="M2035" t="s">
        <v>141</v>
      </c>
      <c r="R2035" cm="1">
        <f t="array" ref="R2035">SUMPRODUCT(--('1850 Not Stated Clean'!A2035:Q2035 &lt;&gt; '1850 Not Stated Raw'!A2035:Q2035))</f>
        <v>0</v>
      </c>
    </row>
    <row r="2036" spans="1:18">
      <c r="A2036">
        <v>19</v>
      </c>
      <c r="B2036">
        <v>343</v>
      </c>
      <c r="C2036">
        <v>363</v>
      </c>
      <c r="D2036" t="s">
        <v>1383</v>
      </c>
      <c r="E2036" t="s">
        <v>1253</v>
      </c>
      <c r="F2036">
        <v>53</v>
      </c>
      <c r="G2036">
        <v>1797</v>
      </c>
      <c r="H2036" t="s">
        <v>24</v>
      </c>
      <c r="I2036" t="s">
        <v>20</v>
      </c>
      <c r="M2036" t="s">
        <v>141</v>
      </c>
      <c r="R2036" cm="1">
        <f t="array" ref="R2036">SUMPRODUCT(--('1850 Not Stated Clean'!A2036:Q2036 &lt;&gt; '1850 Not Stated Raw'!A2036:Q2036))</f>
        <v>1</v>
      </c>
    </row>
    <row r="2037" spans="1:18">
      <c r="A2037">
        <v>20</v>
      </c>
      <c r="B2037">
        <v>343</v>
      </c>
      <c r="C2037">
        <v>363</v>
      </c>
      <c r="D2037" t="s">
        <v>88</v>
      </c>
      <c r="E2037" t="s">
        <v>1253</v>
      </c>
      <c r="F2037">
        <v>21</v>
      </c>
      <c r="G2037">
        <v>1829</v>
      </c>
      <c r="H2037" t="s">
        <v>19</v>
      </c>
      <c r="I2037" t="s">
        <v>20</v>
      </c>
      <c r="J2037" t="s">
        <v>1257</v>
      </c>
      <c r="K2037" t="s">
        <v>1258</v>
      </c>
      <c r="M2037" t="s">
        <v>103</v>
      </c>
      <c r="R2037" cm="1">
        <f t="array" ref="R2037">SUMPRODUCT(--('1850 Not Stated Clean'!A2037:Q2037 &lt;&gt; '1850 Not Stated Raw'!A2037:Q2037))</f>
        <v>0</v>
      </c>
    </row>
    <row r="2038" spans="1:18">
      <c r="A2038">
        <v>21</v>
      </c>
      <c r="B2038">
        <v>343</v>
      </c>
      <c r="C2038">
        <v>363</v>
      </c>
      <c r="D2038" t="s">
        <v>668</v>
      </c>
      <c r="E2038" t="s">
        <v>1253</v>
      </c>
      <c r="F2038">
        <v>18</v>
      </c>
      <c r="G2038">
        <v>1832</v>
      </c>
      <c r="H2038" t="s">
        <v>19</v>
      </c>
      <c r="I2038" t="s">
        <v>20</v>
      </c>
      <c r="J2038" t="s">
        <v>1257</v>
      </c>
      <c r="K2038" t="s">
        <v>1258</v>
      </c>
      <c r="M2038" t="s">
        <v>103</v>
      </c>
      <c r="R2038" cm="1">
        <f t="array" ref="R2038">SUMPRODUCT(--('1850 Not Stated Clean'!A2038:Q2038 &lt;&gt; '1850 Not Stated Raw'!A2038:Q2038))</f>
        <v>0</v>
      </c>
    </row>
    <row r="2039" spans="1:18">
      <c r="A2039">
        <v>22</v>
      </c>
      <c r="B2039">
        <v>343</v>
      </c>
      <c r="C2039">
        <v>363</v>
      </c>
      <c r="D2039" t="s">
        <v>772</v>
      </c>
      <c r="E2039" t="s">
        <v>1253</v>
      </c>
      <c r="F2039">
        <v>21</v>
      </c>
      <c r="G2039">
        <v>1829</v>
      </c>
      <c r="H2039" t="s">
        <v>24</v>
      </c>
      <c r="I2039" t="s">
        <v>20</v>
      </c>
      <c r="M2039" t="s">
        <v>103</v>
      </c>
      <c r="R2039" cm="1">
        <f t="array" ref="R2039">SUMPRODUCT(--('1850 Not Stated Clean'!A2039:Q2039 &lt;&gt; '1850 Not Stated Raw'!A2039:Q2039))</f>
        <v>0</v>
      </c>
    </row>
    <row r="2040" spans="1:18">
      <c r="A2040">
        <v>23</v>
      </c>
      <c r="B2040">
        <v>343</v>
      </c>
      <c r="C2040">
        <v>363</v>
      </c>
      <c r="D2040" t="s">
        <v>1259</v>
      </c>
      <c r="E2040" t="s">
        <v>1253</v>
      </c>
      <c r="F2040">
        <v>3</v>
      </c>
      <c r="G2040">
        <v>1847</v>
      </c>
      <c r="H2040" t="s">
        <v>19</v>
      </c>
      <c r="I2040" t="s">
        <v>20</v>
      </c>
      <c r="M2040" t="s">
        <v>27</v>
      </c>
      <c r="R2040" cm="1">
        <f t="array" ref="R2040">SUMPRODUCT(--('1850 Not Stated Clean'!A2040:Q2040 &lt;&gt; '1850 Not Stated Raw'!A2040:Q2040))</f>
        <v>0</v>
      </c>
    </row>
    <row r="2041" spans="1:18">
      <c r="A2041">
        <v>24</v>
      </c>
      <c r="B2041">
        <v>344</v>
      </c>
      <c r="C2041">
        <v>364</v>
      </c>
      <c r="D2041" t="s">
        <v>185</v>
      </c>
      <c r="E2041" t="s">
        <v>1260</v>
      </c>
      <c r="F2041">
        <v>32</v>
      </c>
      <c r="G2041">
        <v>1818</v>
      </c>
      <c r="H2041" t="s">
        <v>19</v>
      </c>
      <c r="I2041" t="s">
        <v>20</v>
      </c>
      <c r="J2041" t="s">
        <v>32</v>
      </c>
      <c r="K2041" t="s">
        <v>33</v>
      </c>
      <c r="M2041" t="s">
        <v>116</v>
      </c>
      <c r="R2041" cm="1">
        <f t="array" ref="R2041">SUMPRODUCT(--('1850 Not Stated Clean'!A2041:Q2041 &lt;&gt; '1850 Not Stated Raw'!A2041:Q2041))</f>
        <v>0</v>
      </c>
    </row>
    <row r="2042" spans="1:18">
      <c r="A2042">
        <v>25</v>
      </c>
      <c r="B2042">
        <v>344</v>
      </c>
      <c r="C2042">
        <v>364</v>
      </c>
      <c r="D2042" t="s">
        <v>204</v>
      </c>
      <c r="E2042" t="s">
        <v>1260</v>
      </c>
      <c r="F2042">
        <v>29</v>
      </c>
      <c r="G2042">
        <v>1821</v>
      </c>
      <c r="H2042" t="s">
        <v>24</v>
      </c>
      <c r="I2042" t="s">
        <v>20</v>
      </c>
      <c r="M2042" t="s">
        <v>116</v>
      </c>
      <c r="R2042" cm="1">
        <f t="array" ref="R2042">SUMPRODUCT(--('1850 Not Stated Clean'!A2042:Q2042 &lt;&gt; '1850 Not Stated Raw'!A2042:Q2042))</f>
        <v>0</v>
      </c>
    </row>
    <row r="2043" spans="1:18">
      <c r="A2043">
        <v>26</v>
      </c>
      <c r="B2043">
        <v>344</v>
      </c>
      <c r="C2043">
        <v>364</v>
      </c>
      <c r="D2043" t="s">
        <v>110</v>
      </c>
      <c r="E2043" t="s">
        <v>1260</v>
      </c>
      <c r="F2043">
        <v>8</v>
      </c>
      <c r="G2043">
        <v>1842</v>
      </c>
      <c r="H2043" t="s">
        <v>24</v>
      </c>
      <c r="I2043" t="s">
        <v>20</v>
      </c>
      <c r="M2043" t="s">
        <v>27</v>
      </c>
      <c r="R2043" cm="1">
        <f t="array" ref="R2043">SUMPRODUCT(--('1850 Not Stated Clean'!A2043:Q2043 &lt;&gt; '1850 Not Stated Raw'!A2043:Q2043))</f>
        <v>0</v>
      </c>
    </row>
    <row r="2044" spans="1:18">
      <c r="A2044">
        <v>27</v>
      </c>
      <c r="B2044">
        <v>344</v>
      </c>
      <c r="C2044">
        <v>364</v>
      </c>
      <c r="D2044" t="s">
        <v>479</v>
      </c>
      <c r="E2044" t="s">
        <v>1260</v>
      </c>
      <c r="F2044">
        <v>6</v>
      </c>
      <c r="G2044">
        <v>1844</v>
      </c>
      <c r="H2044" t="s">
        <v>24</v>
      </c>
      <c r="I2044" t="s">
        <v>20</v>
      </c>
      <c r="M2044" t="s">
        <v>27</v>
      </c>
      <c r="R2044" cm="1">
        <f t="array" ref="R2044">SUMPRODUCT(--('1850 Not Stated Clean'!A2044:Q2044 &lt;&gt; '1850 Not Stated Raw'!A2044:Q2044))</f>
        <v>0</v>
      </c>
    </row>
    <row r="2045" spans="1:18">
      <c r="A2045">
        <v>28</v>
      </c>
      <c r="B2045">
        <v>344</v>
      </c>
      <c r="C2045">
        <v>364</v>
      </c>
      <c r="D2045" t="s">
        <v>1261</v>
      </c>
      <c r="E2045" t="s">
        <v>1260</v>
      </c>
      <c r="F2045">
        <v>3</v>
      </c>
      <c r="G2045">
        <v>1847</v>
      </c>
      <c r="H2045" t="s">
        <v>24</v>
      </c>
      <c r="I2045" t="s">
        <v>20</v>
      </c>
      <c r="M2045" t="s">
        <v>27</v>
      </c>
      <c r="R2045" cm="1">
        <f t="array" ref="R2045">SUMPRODUCT(--('1850 Not Stated Clean'!A2045:Q2045 &lt;&gt; '1850 Not Stated Raw'!A2045:Q2045))</f>
        <v>0</v>
      </c>
    </row>
    <row r="2046" spans="1:18">
      <c r="A2046">
        <v>29</v>
      </c>
      <c r="B2046">
        <v>344</v>
      </c>
      <c r="C2046">
        <v>364</v>
      </c>
      <c r="D2046" t="s">
        <v>1262</v>
      </c>
      <c r="E2046" t="s">
        <v>1260</v>
      </c>
      <c r="F2046">
        <v>0</v>
      </c>
      <c r="G2046">
        <v>1850</v>
      </c>
      <c r="H2046" t="s">
        <v>24</v>
      </c>
      <c r="I2046" t="s">
        <v>20</v>
      </c>
      <c r="M2046" t="s">
        <v>27</v>
      </c>
      <c r="R2046" cm="1">
        <f t="array" ref="R2046">SUMPRODUCT(--('1850 Not Stated Clean'!A2046:Q2046 &lt;&gt; '1850 Not Stated Raw'!A2046:Q2046))</f>
        <v>1</v>
      </c>
    </row>
    <row r="2047" spans="1:18">
      <c r="A2047">
        <v>30</v>
      </c>
      <c r="B2047">
        <v>344</v>
      </c>
      <c r="C2047">
        <v>364</v>
      </c>
      <c r="D2047" t="s">
        <v>1263</v>
      </c>
      <c r="E2047" t="s">
        <v>1264</v>
      </c>
      <c r="F2047">
        <v>18</v>
      </c>
      <c r="G2047">
        <v>1832</v>
      </c>
      <c r="H2047" t="s">
        <v>19</v>
      </c>
      <c r="I2047" t="s">
        <v>20</v>
      </c>
      <c r="J2047" t="s">
        <v>89</v>
      </c>
      <c r="K2047" t="s">
        <v>33</v>
      </c>
      <c r="M2047" t="s">
        <v>27</v>
      </c>
      <c r="R2047" cm="1">
        <f t="array" ref="R2047">SUMPRODUCT(--('1850 Not Stated Clean'!A2047:Q2047 &lt;&gt; '1850 Not Stated Raw'!A2047:Q2047))</f>
        <v>0</v>
      </c>
    </row>
    <row r="2048" spans="1:18">
      <c r="A2048">
        <v>31</v>
      </c>
      <c r="B2048">
        <v>344</v>
      </c>
      <c r="C2048">
        <v>364</v>
      </c>
      <c r="D2048" t="s">
        <v>1068</v>
      </c>
      <c r="E2048" t="s">
        <v>75</v>
      </c>
      <c r="F2048">
        <v>31</v>
      </c>
      <c r="G2048">
        <v>1819</v>
      </c>
      <c r="H2048" t="s">
        <v>19</v>
      </c>
      <c r="I2048" t="s">
        <v>20</v>
      </c>
      <c r="J2048" t="s">
        <v>89</v>
      </c>
      <c r="K2048" t="s">
        <v>33</v>
      </c>
      <c r="M2048" t="s">
        <v>77</v>
      </c>
      <c r="R2048" cm="1">
        <f t="array" ref="R2048">SUMPRODUCT(--('1850 Not Stated Clean'!A2048:Q2048 &lt;&gt; '1850 Not Stated Raw'!A2048:Q2048))</f>
        <v>0</v>
      </c>
    </row>
    <row r="2049" spans="1:18">
      <c r="A2049">
        <v>32</v>
      </c>
      <c r="B2049">
        <v>345</v>
      </c>
      <c r="C2049">
        <v>365</v>
      </c>
      <c r="D2049" t="s">
        <v>119</v>
      </c>
      <c r="E2049" t="s">
        <v>1265</v>
      </c>
      <c r="F2049">
        <v>43</v>
      </c>
      <c r="G2049">
        <v>1807</v>
      </c>
      <c r="H2049" t="s">
        <v>19</v>
      </c>
      <c r="I2049" t="s">
        <v>20</v>
      </c>
      <c r="J2049" t="s">
        <v>32</v>
      </c>
      <c r="K2049" t="s">
        <v>33</v>
      </c>
      <c r="M2049" t="s">
        <v>79</v>
      </c>
      <c r="R2049" cm="1">
        <f t="array" ref="R2049">SUMPRODUCT(--('1850 Not Stated Clean'!A2049:Q2049 &lt;&gt; '1850 Not Stated Raw'!A2049:Q2049))</f>
        <v>0</v>
      </c>
    </row>
    <row r="2050" spans="1:18">
      <c r="A2050">
        <v>33</v>
      </c>
      <c r="B2050">
        <v>345</v>
      </c>
      <c r="C2050">
        <v>365</v>
      </c>
      <c r="D2050" t="s">
        <v>726</v>
      </c>
      <c r="E2050" t="s">
        <v>1265</v>
      </c>
      <c r="F2050">
        <v>31</v>
      </c>
      <c r="G2050">
        <v>1819</v>
      </c>
      <c r="H2050" t="s">
        <v>24</v>
      </c>
      <c r="I2050" t="s">
        <v>20</v>
      </c>
      <c r="M2050" t="s">
        <v>79</v>
      </c>
      <c r="R2050" cm="1">
        <f t="array" ref="R2050">SUMPRODUCT(--('1850 Not Stated Clean'!A2050:Q2050 &lt;&gt; '1850 Not Stated Raw'!A2050:Q2050))</f>
        <v>0</v>
      </c>
    </row>
    <row r="2051" spans="1:18">
      <c r="A2051">
        <v>34</v>
      </c>
      <c r="B2051">
        <v>345</v>
      </c>
      <c r="C2051">
        <v>365</v>
      </c>
      <c r="D2051" t="s">
        <v>280</v>
      </c>
      <c r="E2051" t="s">
        <v>1265</v>
      </c>
      <c r="F2051">
        <v>15</v>
      </c>
      <c r="G2051">
        <v>1835</v>
      </c>
      <c r="H2051" t="s">
        <v>24</v>
      </c>
      <c r="I2051" t="s">
        <v>20</v>
      </c>
      <c r="M2051" t="s">
        <v>79</v>
      </c>
      <c r="R2051" cm="1">
        <f t="array" ref="R2051">SUMPRODUCT(--('1850 Not Stated Clean'!A2051:Q2051 &lt;&gt; '1850 Not Stated Raw'!A2051:Q2051))</f>
        <v>0</v>
      </c>
    </row>
    <row r="2052" spans="1:18">
      <c r="A2052">
        <v>35</v>
      </c>
      <c r="B2052">
        <v>345</v>
      </c>
      <c r="C2052">
        <v>365</v>
      </c>
      <c r="D2052" t="s">
        <v>1266</v>
      </c>
      <c r="E2052" t="s">
        <v>1265</v>
      </c>
      <c r="F2052">
        <v>0</v>
      </c>
      <c r="G2052">
        <v>1850</v>
      </c>
      <c r="H2052" t="s">
        <v>19</v>
      </c>
      <c r="I2052" t="s">
        <v>20</v>
      </c>
      <c r="M2052" t="s">
        <v>27</v>
      </c>
      <c r="R2052" cm="1">
        <f t="array" ref="R2052">SUMPRODUCT(--('1850 Not Stated Clean'!A2052:Q2052 &lt;&gt; '1850 Not Stated Raw'!A2052:Q2052))</f>
        <v>1</v>
      </c>
    </row>
    <row r="2053" spans="1:18">
      <c r="A2053">
        <v>36</v>
      </c>
      <c r="B2053">
        <v>346</v>
      </c>
      <c r="C2053">
        <v>366</v>
      </c>
      <c r="D2053" t="s">
        <v>1267</v>
      </c>
      <c r="E2053" t="s">
        <v>173</v>
      </c>
      <c r="F2053">
        <v>34</v>
      </c>
      <c r="G2053">
        <v>1816</v>
      </c>
      <c r="H2053" t="s">
        <v>19</v>
      </c>
      <c r="I2053" t="s">
        <v>20</v>
      </c>
      <c r="J2053" t="s">
        <v>32</v>
      </c>
      <c r="K2053" t="s">
        <v>33</v>
      </c>
      <c r="L2053">
        <v>14925</v>
      </c>
      <c r="M2053" t="s">
        <v>36</v>
      </c>
      <c r="R2053" cm="1">
        <f t="array" ref="R2053">SUMPRODUCT(--('1850 Not Stated Clean'!A2053:Q2053 &lt;&gt; '1850 Not Stated Raw'!A2053:Q2053))</f>
        <v>0</v>
      </c>
    </row>
    <row r="2054" spans="1:18">
      <c r="A2054">
        <v>37</v>
      </c>
      <c r="B2054">
        <v>346</v>
      </c>
      <c r="C2054">
        <v>366</v>
      </c>
      <c r="D2054" t="s">
        <v>1097</v>
      </c>
      <c r="E2054" t="s">
        <v>173</v>
      </c>
      <c r="F2054">
        <v>31</v>
      </c>
      <c r="G2054">
        <v>1819</v>
      </c>
      <c r="H2054" t="s">
        <v>24</v>
      </c>
      <c r="I2054" t="s">
        <v>20</v>
      </c>
      <c r="M2054" t="s">
        <v>36</v>
      </c>
      <c r="R2054" cm="1">
        <f t="array" ref="R2054">SUMPRODUCT(--('1850 Not Stated Clean'!A2054:Q2054 &lt;&gt; '1850 Not Stated Raw'!A2054:Q2054))</f>
        <v>0</v>
      </c>
    </row>
    <row r="2055" spans="1:18">
      <c r="A2055">
        <v>38</v>
      </c>
      <c r="B2055">
        <v>346</v>
      </c>
      <c r="C2055">
        <v>366</v>
      </c>
      <c r="D2055" t="s">
        <v>280</v>
      </c>
      <c r="E2055" t="s">
        <v>173</v>
      </c>
      <c r="F2055">
        <v>12</v>
      </c>
      <c r="G2055">
        <v>1838</v>
      </c>
      <c r="H2055" t="s">
        <v>24</v>
      </c>
      <c r="I2055" t="s">
        <v>20</v>
      </c>
      <c r="M2055" t="s">
        <v>27</v>
      </c>
      <c r="O2055" t="s">
        <v>57</v>
      </c>
      <c r="R2055" cm="1">
        <f t="array" ref="R2055">SUMPRODUCT(--('1850 Not Stated Clean'!A2055:Q2055 &lt;&gt; '1850 Not Stated Raw'!A2055:Q2055))</f>
        <v>0</v>
      </c>
    </row>
    <row r="2056" spans="1:18">
      <c r="A2056">
        <v>39</v>
      </c>
      <c r="B2056">
        <v>346</v>
      </c>
      <c r="C2056">
        <v>366</v>
      </c>
      <c r="D2056" t="s">
        <v>374</v>
      </c>
      <c r="E2056" t="s">
        <v>173</v>
      </c>
      <c r="F2056">
        <v>10</v>
      </c>
      <c r="G2056">
        <v>1840</v>
      </c>
      <c r="H2056" t="s">
        <v>24</v>
      </c>
      <c r="I2056" t="s">
        <v>20</v>
      </c>
      <c r="M2056" t="s">
        <v>27</v>
      </c>
      <c r="O2056" t="s">
        <v>57</v>
      </c>
      <c r="R2056" cm="1">
        <f t="array" ref="R2056">SUMPRODUCT(--('1850 Not Stated Clean'!A2056:Q2056 &lt;&gt; '1850 Not Stated Raw'!A2056:Q2056))</f>
        <v>0</v>
      </c>
    </row>
    <row r="2057" spans="1:18">
      <c r="A2057">
        <v>40</v>
      </c>
      <c r="B2057">
        <v>346</v>
      </c>
      <c r="C2057">
        <v>366</v>
      </c>
      <c r="D2057" t="s">
        <v>446</v>
      </c>
      <c r="E2057" t="s">
        <v>173</v>
      </c>
      <c r="F2057">
        <v>8</v>
      </c>
      <c r="G2057">
        <v>1842</v>
      </c>
      <c r="H2057" t="s">
        <v>19</v>
      </c>
      <c r="I2057" t="s">
        <v>20</v>
      </c>
      <c r="M2057" t="s">
        <v>27</v>
      </c>
      <c r="O2057" t="s">
        <v>57</v>
      </c>
      <c r="R2057" cm="1">
        <f t="array" ref="R2057">SUMPRODUCT(--('1850 Not Stated Clean'!A2057:Q2057 &lt;&gt; '1850 Not Stated Raw'!A2057:Q2057))</f>
        <v>0</v>
      </c>
    </row>
    <row r="2058" spans="1:18">
      <c r="A2058">
        <v>41</v>
      </c>
      <c r="B2058">
        <v>346</v>
      </c>
      <c r="C2058">
        <v>366</v>
      </c>
      <c r="D2058" t="s">
        <v>1268</v>
      </c>
      <c r="E2058" t="s">
        <v>173</v>
      </c>
      <c r="F2058">
        <v>4</v>
      </c>
      <c r="G2058">
        <v>1846</v>
      </c>
      <c r="H2058" t="s">
        <v>19</v>
      </c>
      <c r="I2058" t="s">
        <v>20</v>
      </c>
      <c r="M2058" t="s">
        <v>27</v>
      </c>
      <c r="R2058" cm="1">
        <f t="array" ref="R2058">SUMPRODUCT(--('1850 Not Stated Clean'!A2058:Q2058 &lt;&gt; '1850 Not Stated Raw'!A2058:Q2058))</f>
        <v>0</v>
      </c>
    </row>
    <row r="2059" spans="1:18">
      <c r="A2059">
        <v>42</v>
      </c>
      <c r="B2059">
        <v>346</v>
      </c>
      <c r="C2059">
        <v>366</v>
      </c>
      <c r="D2059" t="s">
        <v>387</v>
      </c>
      <c r="E2059" t="s">
        <v>173</v>
      </c>
      <c r="F2059">
        <v>1</v>
      </c>
      <c r="G2059">
        <v>1849</v>
      </c>
      <c r="H2059" t="s">
        <v>19</v>
      </c>
      <c r="I2059" t="s">
        <v>20</v>
      </c>
      <c r="M2059" t="s">
        <v>27</v>
      </c>
      <c r="R2059" cm="1">
        <f t="array" ref="R2059">SUMPRODUCT(--('1850 Not Stated Clean'!A2059:Q2059 &lt;&gt; '1850 Not Stated Raw'!A2059:Q2059))</f>
        <v>0</v>
      </c>
    </row>
    <row r="2060" spans="1:18">
      <c r="A2060">
        <v>1</v>
      </c>
      <c r="B2060">
        <v>347</v>
      </c>
      <c r="C2060">
        <v>367</v>
      </c>
      <c r="D2060" t="s">
        <v>216</v>
      </c>
      <c r="E2060" t="s">
        <v>1242</v>
      </c>
      <c r="F2060">
        <v>60</v>
      </c>
      <c r="G2060">
        <v>1790</v>
      </c>
      <c r="H2060" t="s">
        <v>24</v>
      </c>
      <c r="I2060" t="s">
        <v>20</v>
      </c>
      <c r="L2060">
        <v>790</v>
      </c>
      <c r="M2060" t="s">
        <v>87</v>
      </c>
      <c r="R2060" cm="1">
        <f t="array" ref="R2060">SUMPRODUCT(--('1850 Not Stated Clean'!A2060:Q2060 &lt;&gt; '1850 Not Stated Raw'!A2060:Q2060))</f>
        <v>0</v>
      </c>
    </row>
    <row r="2061" spans="1:18">
      <c r="A2061">
        <v>2</v>
      </c>
      <c r="B2061">
        <v>347</v>
      </c>
      <c r="C2061">
        <v>367</v>
      </c>
      <c r="D2061" t="s">
        <v>100</v>
      </c>
      <c r="E2061" t="s">
        <v>1242</v>
      </c>
      <c r="F2061">
        <v>27</v>
      </c>
      <c r="G2061">
        <v>1823</v>
      </c>
      <c r="H2061" t="s">
        <v>19</v>
      </c>
      <c r="I2061" t="s">
        <v>20</v>
      </c>
      <c r="J2061" t="s">
        <v>1163</v>
      </c>
      <c r="K2061" t="s">
        <v>33</v>
      </c>
      <c r="L2061">
        <v>200</v>
      </c>
      <c r="M2061" t="s">
        <v>38</v>
      </c>
      <c r="R2061" cm="1">
        <f t="array" ref="R2061">SUMPRODUCT(--('1850 Not Stated Clean'!A2061:Q2061 &lt;&gt; '1850 Not Stated Raw'!A2061:Q2061))</f>
        <v>0</v>
      </c>
    </row>
    <row r="2062" spans="1:18">
      <c r="A2062">
        <v>3</v>
      </c>
      <c r="B2062">
        <v>347</v>
      </c>
      <c r="C2062">
        <v>367</v>
      </c>
      <c r="D2062" t="s">
        <v>1269</v>
      </c>
      <c r="E2062" t="s">
        <v>1242</v>
      </c>
      <c r="F2062">
        <v>25</v>
      </c>
      <c r="G2062">
        <v>1825</v>
      </c>
      <c r="H2062" t="s">
        <v>24</v>
      </c>
      <c r="I2062" t="s">
        <v>20</v>
      </c>
      <c r="M2062" t="s">
        <v>38</v>
      </c>
      <c r="R2062" cm="1">
        <f t="array" ref="R2062">SUMPRODUCT(--('1850 Not Stated Clean'!A2062:Q2062 &lt;&gt; '1850 Not Stated Raw'!A2062:Q2062))</f>
        <v>0</v>
      </c>
    </row>
    <row r="2063" spans="1:18">
      <c r="A2063">
        <v>4</v>
      </c>
      <c r="B2063">
        <v>348</v>
      </c>
      <c r="C2063">
        <v>368</v>
      </c>
      <c r="D2063" t="s">
        <v>67</v>
      </c>
      <c r="E2063" t="s">
        <v>541</v>
      </c>
      <c r="F2063">
        <v>43</v>
      </c>
      <c r="G2063">
        <v>1807</v>
      </c>
      <c r="H2063" t="s">
        <v>19</v>
      </c>
      <c r="I2063" t="s">
        <v>20</v>
      </c>
      <c r="J2063" t="s">
        <v>32</v>
      </c>
      <c r="K2063" t="s">
        <v>33</v>
      </c>
      <c r="L2063">
        <v>3800</v>
      </c>
      <c r="M2063" t="s">
        <v>77</v>
      </c>
      <c r="R2063" cm="1">
        <f t="array" ref="R2063">SUMPRODUCT(--('1850 Not Stated Clean'!A2063:Q2063 &lt;&gt; '1850 Not Stated Raw'!A2063:Q2063))</f>
        <v>0</v>
      </c>
    </row>
    <row r="2064" spans="1:18">
      <c r="A2064">
        <v>5</v>
      </c>
      <c r="B2064">
        <v>348</v>
      </c>
      <c r="C2064">
        <v>368</v>
      </c>
      <c r="D2064" t="s">
        <v>23</v>
      </c>
      <c r="E2064" t="s">
        <v>541</v>
      </c>
      <c r="F2064">
        <v>48</v>
      </c>
      <c r="G2064">
        <v>1802</v>
      </c>
      <c r="H2064" t="s">
        <v>24</v>
      </c>
      <c r="I2064" t="s">
        <v>20</v>
      </c>
      <c r="M2064" t="s">
        <v>77</v>
      </c>
      <c r="R2064" cm="1">
        <f t="array" ref="R2064">SUMPRODUCT(--('1850 Not Stated Clean'!A2064:Q2064 &lt;&gt; '1850 Not Stated Raw'!A2064:Q2064))</f>
        <v>0</v>
      </c>
    </row>
    <row r="2065" spans="1:18">
      <c r="A2065">
        <v>6</v>
      </c>
      <c r="B2065">
        <v>348</v>
      </c>
      <c r="C2065">
        <v>368</v>
      </c>
      <c r="D2065" t="s">
        <v>865</v>
      </c>
      <c r="E2065" t="s">
        <v>541</v>
      </c>
      <c r="F2065">
        <v>22</v>
      </c>
      <c r="G2065">
        <v>1828</v>
      </c>
      <c r="H2065" t="s">
        <v>19</v>
      </c>
      <c r="I2065" t="s">
        <v>20</v>
      </c>
      <c r="J2065" t="s">
        <v>89</v>
      </c>
      <c r="K2065" t="s">
        <v>33</v>
      </c>
      <c r="M2065" t="s">
        <v>38</v>
      </c>
      <c r="R2065" cm="1">
        <f t="array" ref="R2065">SUMPRODUCT(--('1850 Not Stated Clean'!A2065:Q2065 &lt;&gt; '1850 Not Stated Raw'!A2065:Q2065))</f>
        <v>0</v>
      </c>
    </row>
    <row r="2066" spans="1:18">
      <c r="A2066">
        <v>7</v>
      </c>
      <c r="B2066">
        <v>348</v>
      </c>
      <c r="C2066">
        <v>368</v>
      </c>
      <c r="D2066" t="s">
        <v>305</v>
      </c>
      <c r="E2066" t="s">
        <v>541</v>
      </c>
      <c r="F2066">
        <v>17</v>
      </c>
      <c r="G2066">
        <v>1833</v>
      </c>
      <c r="H2066" t="s">
        <v>24</v>
      </c>
      <c r="I2066" t="s">
        <v>20</v>
      </c>
      <c r="M2066" t="s">
        <v>38</v>
      </c>
      <c r="R2066" cm="1">
        <f t="array" ref="R2066">SUMPRODUCT(--('1850 Not Stated Clean'!A2066:Q2066 &lt;&gt; '1850 Not Stated Raw'!A2066:Q2066))</f>
        <v>0</v>
      </c>
    </row>
    <row r="2067" spans="1:18">
      <c r="A2067">
        <v>8</v>
      </c>
      <c r="B2067">
        <v>348</v>
      </c>
      <c r="C2067">
        <v>368</v>
      </c>
      <c r="D2067" t="s">
        <v>1261</v>
      </c>
      <c r="E2067" t="s">
        <v>541</v>
      </c>
      <c r="F2067">
        <v>15</v>
      </c>
      <c r="G2067">
        <v>1835</v>
      </c>
      <c r="H2067" t="s">
        <v>24</v>
      </c>
      <c r="I2067" t="s">
        <v>20</v>
      </c>
      <c r="M2067" t="s">
        <v>38</v>
      </c>
      <c r="R2067" cm="1">
        <f t="array" ref="R2067">SUMPRODUCT(--('1850 Not Stated Clean'!A2067:Q2067 &lt;&gt; '1850 Not Stated Raw'!A2067:Q2067))</f>
        <v>0</v>
      </c>
    </row>
    <row r="2068" spans="1:18">
      <c r="A2068">
        <v>9</v>
      </c>
      <c r="B2068">
        <v>348</v>
      </c>
      <c r="C2068">
        <v>368</v>
      </c>
      <c r="D2068" t="s">
        <v>100</v>
      </c>
      <c r="E2068" t="s">
        <v>541</v>
      </c>
      <c r="F2068">
        <v>10</v>
      </c>
      <c r="G2068">
        <v>1840</v>
      </c>
      <c r="H2068" t="s">
        <v>19</v>
      </c>
      <c r="I2068" t="s">
        <v>20</v>
      </c>
      <c r="M2068" t="s">
        <v>27</v>
      </c>
      <c r="O2068" t="s">
        <v>57</v>
      </c>
      <c r="R2068" cm="1">
        <f t="array" ref="R2068">SUMPRODUCT(--('1850 Not Stated Clean'!A2068:Q2068 &lt;&gt; '1850 Not Stated Raw'!A2068:Q2068))</f>
        <v>0</v>
      </c>
    </row>
    <row r="2069" spans="1:18">
      <c r="A2069">
        <v>10</v>
      </c>
      <c r="B2069">
        <v>348</v>
      </c>
      <c r="C2069">
        <v>368</v>
      </c>
      <c r="D2069" t="s">
        <v>88</v>
      </c>
      <c r="E2069" t="s">
        <v>541</v>
      </c>
      <c r="F2069">
        <v>8</v>
      </c>
      <c r="G2069">
        <v>1842</v>
      </c>
      <c r="H2069" t="s">
        <v>19</v>
      </c>
      <c r="I2069" t="s">
        <v>20</v>
      </c>
      <c r="M2069" t="s">
        <v>27</v>
      </c>
      <c r="O2069" t="s">
        <v>57</v>
      </c>
      <c r="R2069" cm="1">
        <f t="array" ref="R2069">SUMPRODUCT(--('1850 Not Stated Clean'!A2069:Q2069 &lt;&gt; '1850 Not Stated Raw'!A2069:Q2069))</f>
        <v>0</v>
      </c>
    </row>
    <row r="2070" spans="1:18">
      <c r="A2070">
        <v>11</v>
      </c>
      <c r="B2070">
        <v>348</v>
      </c>
      <c r="C2070">
        <v>368</v>
      </c>
      <c r="D2070" t="s">
        <v>75</v>
      </c>
      <c r="E2070" t="s">
        <v>541</v>
      </c>
      <c r="F2070">
        <v>26</v>
      </c>
      <c r="G2070">
        <v>1824</v>
      </c>
      <c r="H2070" t="s">
        <v>19</v>
      </c>
      <c r="I2070" t="s">
        <v>20</v>
      </c>
      <c r="J2070" t="s">
        <v>513</v>
      </c>
      <c r="K2070" t="s">
        <v>514</v>
      </c>
      <c r="M2070" t="s">
        <v>77</v>
      </c>
      <c r="R2070" cm="1">
        <f t="array" ref="R2070">SUMPRODUCT(--('1850 Not Stated Clean'!A2070:Q2070 &lt;&gt; '1850 Not Stated Raw'!A2070:Q2070))</f>
        <v>0</v>
      </c>
    </row>
    <row r="2071" spans="1:18">
      <c r="A2071">
        <v>12</v>
      </c>
      <c r="B2071">
        <v>349</v>
      </c>
      <c r="C2071">
        <v>369</v>
      </c>
      <c r="D2071" t="s">
        <v>1270</v>
      </c>
      <c r="E2071" t="s">
        <v>1271</v>
      </c>
      <c r="F2071">
        <v>30</v>
      </c>
      <c r="G2071">
        <v>1820</v>
      </c>
      <c r="H2071" t="s">
        <v>19</v>
      </c>
      <c r="I2071" t="s">
        <v>20</v>
      </c>
      <c r="J2071" t="s">
        <v>32</v>
      </c>
      <c r="K2071" t="s">
        <v>33</v>
      </c>
      <c r="L2071">
        <v>200</v>
      </c>
      <c r="M2071" t="s">
        <v>77</v>
      </c>
      <c r="R2071" cm="1">
        <f t="array" ref="R2071">SUMPRODUCT(--('1850 Not Stated Clean'!A2071:Q2071 &lt;&gt; '1850 Not Stated Raw'!A2071:Q2071))</f>
        <v>0</v>
      </c>
    </row>
    <row r="2072" spans="1:18">
      <c r="A2072">
        <v>13</v>
      </c>
      <c r="B2072">
        <v>349</v>
      </c>
      <c r="C2072">
        <v>369</v>
      </c>
      <c r="D2072" t="s">
        <v>879</v>
      </c>
      <c r="E2072" t="s">
        <v>1271</v>
      </c>
      <c r="F2072">
        <v>21</v>
      </c>
      <c r="G2072">
        <v>1829</v>
      </c>
      <c r="H2072" t="s">
        <v>24</v>
      </c>
      <c r="I2072" t="s">
        <v>20</v>
      </c>
      <c r="M2072" t="s">
        <v>41</v>
      </c>
      <c r="R2072" cm="1">
        <f t="array" ref="R2072">SUMPRODUCT(--('1850 Not Stated Clean'!A2072:Q2072 &lt;&gt; '1850 Not Stated Raw'!A2072:Q2072))</f>
        <v>0</v>
      </c>
    </row>
    <row r="2073" spans="1:18">
      <c r="A2073">
        <v>14</v>
      </c>
      <c r="B2073">
        <v>350</v>
      </c>
      <c r="C2073">
        <v>370</v>
      </c>
      <c r="D2073" t="s">
        <v>63</v>
      </c>
      <c r="E2073" t="s">
        <v>747</v>
      </c>
      <c r="F2073">
        <v>43</v>
      </c>
      <c r="G2073">
        <v>1807</v>
      </c>
      <c r="H2073" t="s">
        <v>19</v>
      </c>
      <c r="I2073" t="s">
        <v>20</v>
      </c>
      <c r="J2073" t="s">
        <v>32</v>
      </c>
      <c r="K2073" t="s">
        <v>33</v>
      </c>
      <c r="L2073">
        <v>4000</v>
      </c>
      <c r="M2073" t="s">
        <v>41</v>
      </c>
      <c r="R2073" cm="1">
        <f t="array" ref="R2073">SUMPRODUCT(--('1850 Not Stated Clean'!A2073:Q2073 &lt;&gt; '1850 Not Stated Raw'!A2073:Q2073))</f>
        <v>0</v>
      </c>
    </row>
    <row r="2074" spans="1:18">
      <c r="A2074">
        <v>15</v>
      </c>
      <c r="B2074">
        <v>350</v>
      </c>
      <c r="C2074">
        <v>370</v>
      </c>
      <c r="D2074" t="s">
        <v>1272</v>
      </c>
      <c r="E2074" t="s">
        <v>747</v>
      </c>
      <c r="F2074">
        <v>43</v>
      </c>
      <c r="G2074">
        <v>1807</v>
      </c>
      <c r="H2074" t="s">
        <v>24</v>
      </c>
      <c r="I2074" t="s">
        <v>20</v>
      </c>
      <c r="M2074" t="s">
        <v>41</v>
      </c>
      <c r="R2074" cm="1">
        <f t="array" ref="R2074">SUMPRODUCT(--('1850 Not Stated Clean'!A2074:Q2074 &lt;&gt; '1850 Not Stated Raw'!A2074:Q2074))</f>
        <v>0</v>
      </c>
    </row>
    <row r="2075" spans="1:18">
      <c r="A2075">
        <v>16</v>
      </c>
      <c r="B2075">
        <v>350</v>
      </c>
      <c r="C2075">
        <v>370</v>
      </c>
      <c r="D2075" t="s">
        <v>65</v>
      </c>
      <c r="E2075" t="s">
        <v>747</v>
      </c>
      <c r="F2075">
        <v>17</v>
      </c>
      <c r="G2075">
        <v>1833</v>
      </c>
      <c r="H2075" t="s">
        <v>19</v>
      </c>
      <c r="I2075" t="s">
        <v>20</v>
      </c>
      <c r="J2075" t="s">
        <v>89</v>
      </c>
      <c r="K2075" t="s">
        <v>33</v>
      </c>
      <c r="M2075" t="s">
        <v>41</v>
      </c>
      <c r="O2075" t="s">
        <v>57</v>
      </c>
      <c r="R2075" cm="1">
        <f t="array" ref="R2075">SUMPRODUCT(--('1850 Not Stated Clean'!A2075:Q2075 &lt;&gt; '1850 Not Stated Raw'!A2075:Q2075))</f>
        <v>0</v>
      </c>
    </row>
    <row r="2076" spans="1:18">
      <c r="A2076">
        <v>17</v>
      </c>
      <c r="B2076">
        <v>350</v>
      </c>
      <c r="C2076">
        <v>370</v>
      </c>
      <c r="D2076" t="s">
        <v>63</v>
      </c>
      <c r="E2076" t="s">
        <v>747</v>
      </c>
      <c r="F2076">
        <v>16</v>
      </c>
      <c r="G2076">
        <v>1834</v>
      </c>
      <c r="H2076" t="s">
        <v>19</v>
      </c>
      <c r="I2076" t="s">
        <v>20</v>
      </c>
      <c r="J2076" t="s">
        <v>89</v>
      </c>
      <c r="K2076" t="s">
        <v>33</v>
      </c>
      <c r="M2076" t="s">
        <v>27</v>
      </c>
      <c r="O2076" t="s">
        <v>57</v>
      </c>
      <c r="R2076" cm="1">
        <f t="array" ref="R2076">SUMPRODUCT(--('1850 Not Stated Clean'!A2076:Q2076 &lt;&gt; '1850 Not Stated Raw'!A2076:Q2076))</f>
        <v>0</v>
      </c>
    </row>
    <row r="2077" spans="1:18">
      <c r="A2077">
        <v>18</v>
      </c>
      <c r="B2077">
        <v>350</v>
      </c>
      <c r="C2077">
        <v>370</v>
      </c>
      <c r="D2077" t="s">
        <v>384</v>
      </c>
      <c r="E2077" t="s">
        <v>747</v>
      </c>
      <c r="F2077">
        <v>13</v>
      </c>
      <c r="G2077">
        <v>1837</v>
      </c>
      <c r="H2077" t="s">
        <v>24</v>
      </c>
      <c r="I2077" t="s">
        <v>20</v>
      </c>
      <c r="M2077" t="s">
        <v>27</v>
      </c>
      <c r="O2077" t="s">
        <v>57</v>
      </c>
      <c r="R2077" cm="1">
        <f t="array" ref="R2077">SUMPRODUCT(--('1850 Not Stated Clean'!A2077:Q2077 &lt;&gt; '1850 Not Stated Raw'!A2077:Q2077))</f>
        <v>0</v>
      </c>
    </row>
    <row r="2078" spans="1:18">
      <c r="A2078">
        <v>19</v>
      </c>
      <c r="B2078">
        <v>350</v>
      </c>
      <c r="C2078">
        <v>370</v>
      </c>
      <c r="D2078" t="s">
        <v>1273</v>
      </c>
      <c r="E2078" t="s">
        <v>747</v>
      </c>
      <c r="F2078">
        <v>12</v>
      </c>
      <c r="G2078">
        <v>1838</v>
      </c>
      <c r="H2078" t="s">
        <v>19</v>
      </c>
      <c r="I2078" t="s">
        <v>20</v>
      </c>
      <c r="M2078" t="s">
        <v>27</v>
      </c>
      <c r="O2078" t="s">
        <v>57</v>
      </c>
      <c r="R2078" cm="1">
        <f t="array" ref="R2078">SUMPRODUCT(--('1850 Not Stated Clean'!A2078:Q2078 &lt;&gt; '1850 Not Stated Raw'!A2078:Q2078))</f>
        <v>0</v>
      </c>
    </row>
    <row r="2079" spans="1:18">
      <c r="A2079">
        <v>20</v>
      </c>
      <c r="B2079">
        <v>350</v>
      </c>
      <c r="C2079">
        <v>370</v>
      </c>
      <c r="D2079" t="s">
        <v>1083</v>
      </c>
      <c r="E2079" t="s">
        <v>747</v>
      </c>
      <c r="F2079">
        <v>8</v>
      </c>
      <c r="G2079">
        <v>1842</v>
      </c>
      <c r="H2079" t="s">
        <v>24</v>
      </c>
      <c r="I2079" t="s">
        <v>20</v>
      </c>
      <c r="M2079" t="s">
        <v>27</v>
      </c>
      <c r="R2079" cm="1">
        <f t="array" ref="R2079">SUMPRODUCT(--('1850 Not Stated Clean'!A2079:Q2079 &lt;&gt; '1850 Not Stated Raw'!A2079:Q2079))</f>
        <v>0</v>
      </c>
    </row>
    <row r="2080" spans="1:18">
      <c r="A2080">
        <v>21</v>
      </c>
      <c r="B2080">
        <v>350</v>
      </c>
      <c r="C2080">
        <v>370</v>
      </c>
      <c r="D2080" t="s">
        <v>567</v>
      </c>
      <c r="E2080" t="s">
        <v>747</v>
      </c>
      <c r="F2080">
        <v>7</v>
      </c>
      <c r="G2080">
        <v>1843</v>
      </c>
      <c r="H2080" t="s">
        <v>19</v>
      </c>
      <c r="I2080" t="s">
        <v>20</v>
      </c>
      <c r="M2080" t="s">
        <v>27</v>
      </c>
      <c r="R2080" cm="1">
        <f t="array" ref="R2080">SUMPRODUCT(--('1850 Not Stated Clean'!A2080:Q2080 &lt;&gt; '1850 Not Stated Raw'!A2080:Q2080))</f>
        <v>0</v>
      </c>
    </row>
    <row r="2081" spans="1:18">
      <c r="A2081">
        <v>22</v>
      </c>
      <c r="B2081">
        <v>350</v>
      </c>
      <c r="C2081">
        <v>370</v>
      </c>
      <c r="D2081" t="s">
        <v>494</v>
      </c>
      <c r="E2081" t="s">
        <v>747</v>
      </c>
      <c r="F2081">
        <v>5</v>
      </c>
      <c r="G2081">
        <v>1845</v>
      </c>
      <c r="H2081" t="s">
        <v>19</v>
      </c>
      <c r="I2081" t="s">
        <v>20</v>
      </c>
      <c r="M2081" t="s">
        <v>27</v>
      </c>
      <c r="R2081" cm="1">
        <f t="array" ref="R2081">SUMPRODUCT(--('1850 Not Stated Clean'!A2081:Q2081 &lt;&gt; '1850 Not Stated Raw'!A2081:Q2081))</f>
        <v>0</v>
      </c>
    </row>
    <row r="2082" spans="1:18">
      <c r="A2082">
        <v>23</v>
      </c>
      <c r="B2082">
        <v>350</v>
      </c>
      <c r="C2082">
        <v>370</v>
      </c>
      <c r="D2082" t="s">
        <v>1274</v>
      </c>
      <c r="E2082" t="s">
        <v>747</v>
      </c>
      <c r="F2082">
        <v>1</v>
      </c>
      <c r="G2082">
        <v>1849</v>
      </c>
      <c r="H2082" t="s">
        <v>19</v>
      </c>
      <c r="I2082" t="s">
        <v>20</v>
      </c>
      <c r="M2082" t="s">
        <v>27</v>
      </c>
      <c r="R2082" cm="1">
        <f t="array" ref="R2082">SUMPRODUCT(--('1850 Not Stated Clean'!A2082:Q2082 &lt;&gt; '1850 Not Stated Raw'!A2082:Q2082))</f>
        <v>0</v>
      </c>
    </row>
    <row r="2083" spans="1:18">
      <c r="A2083">
        <v>24</v>
      </c>
      <c r="B2083">
        <v>351</v>
      </c>
      <c r="C2083">
        <v>371</v>
      </c>
      <c r="D2083" t="s">
        <v>88</v>
      </c>
      <c r="E2083" t="s">
        <v>747</v>
      </c>
      <c r="F2083">
        <v>35</v>
      </c>
      <c r="G2083">
        <v>1815</v>
      </c>
      <c r="H2083" t="s">
        <v>19</v>
      </c>
      <c r="I2083" t="s">
        <v>20</v>
      </c>
      <c r="J2083" t="s">
        <v>32</v>
      </c>
      <c r="K2083" t="s">
        <v>33</v>
      </c>
      <c r="L2083">
        <v>600</v>
      </c>
      <c r="M2083" t="s">
        <v>79</v>
      </c>
      <c r="R2083" cm="1">
        <f t="array" ref="R2083">SUMPRODUCT(--('1850 Not Stated Clean'!A2083:Q2083 &lt;&gt; '1850 Not Stated Raw'!A2083:Q2083))</f>
        <v>0</v>
      </c>
    </row>
    <row r="2084" spans="1:18">
      <c r="A2084">
        <v>25</v>
      </c>
      <c r="B2084">
        <v>351</v>
      </c>
      <c r="C2084">
        <v>371</v>
      </c>
      <c r="D2084" t="s">
        <v>508</v>
      </c>
      <c r="E2084" t="s">
        <v>747</v>
      </c>
      <c r="F2084">
        <v>32</v>
      </c>
      <c r="G2084">
        <v>1818</v>
      </c>
      <c r="H2084" t="s">
        <v>24</v>
      </c>
      <c r="I2084" t="s">
        <v>20</v>
      </c>
      <c r="M2084" t="s">
        <v>38</v>
      </c>
      <c r="P2084" t="s">
        <v>57</v>
      </c>
      <c r="R2084" cm="1">
        <f t="array" ref="R2084">SUMPRODUCT(--('1850 Not Stated Clean'!A2084:Q2084 &lt;&gt; '1850 Not Stated Raw'!A2084:Q2084))</f>
        <v>0</v>
      </c>
    </row>
    <row r="2085" spans="1:18">
      <c r="A2085">
        <v>26</v>
      </c>
      <c r="B2085">
        <v>351</v>
      </c>
      <c r="C2085">
        <v>371</v>
      </c>
      <c r="D2085" t="s">
        <v>305</v>
      </c>
      <c r="E2085" t="s">
        <v>747</v>
      </c>
      <c r="F2085">
        <v>13</v>
      </c>
      <c r="G2085">
        <v>1837</v>
      </c>
      <c r="H2085" t="s">
        <v>24</v>
      </c>
      <c r="I2085" t="s">
        <v>20</v>
      </c>
      <c r="M2085" t="s">
        <v>126</v>
      </c>
      <c r="O2085" t="s">
        <v>57</v>
      </c>
      <c r="R2085" cm="1">
        <f t="array" ref="R2085">SUMPRODUCT(--('1850 Not Stated Clean'!A2085:Q2085 &lt;&gt; '1850 Not Stated Raw'!A2085:Q2085))</f>
        <v>0</v>
      </c>
    </row>
    <row r="2086" spans="1:18">
      <c r="A2086">
        <v>27</v>
      </c>
      <c r="B2086">
        <v>351</v>
      </c>
      <c r="C2086">
        <v>371</v>
      </c>
      <c r="D2086" t="s">
        <v>1275</v>
      </c>
      <c r="E2086" t="s">
        <v>747</v>
      </c>
      <c r="F2086">
        <v>12</v>
      </c>
      <c r="G2086">
        <v>1838</v>
      </c>
      <c r="H2086" t="s">
        <v>24</v>
      </c>
      <c r="I2086" t="s">
        <v>20</v>
      </c>
      <c r="M2086" t="s">
        <v>126</v>
      </c>
      <c r="O2086" t="s">
        <v>57</v>
      </c>
      <c r="R2086" cm="1">
        <f t="array" ref="R2086">SUMPRODUCT(--('1850 Not Stated Clean'!A2086:Q2086 &lt;&gt; '1850 Not Stated Raw'!A2086:Q2086))</f>
        <v>0</v>
      </c>
    </row>
    <row r="2087" spans="1:18">
      <c r="A2087">
        <v>28</v>
      </c>
      <c r="B2087">
        <v>351</v>
      </c>
      <c r="C2087">
        <v>371</v>
      </c>
      <c r="D2087" t="s">
        <v>100</v>
      </c>
      <c r="E2087" t="s">
        <v>747</v>
      </c>
      <c r="F2087">
        <v>10</v>
      </c>
      <c r="G2087">
        <v>1840</v>
      </c>
      <c r="H2087" t="s">
        <v>19</v>
      </c>
      <c r="I2087" t="s">
        <v>20</v>
      </c>
      <c r="M2087" t="s">
        <v>126</v>
      </c>
      <c r="R2087" cm="1">
        <f t="array" ref="R2087">SUMPRODUCT(--('1850 Not Stated Clean'!A2087:Q2087 &lt;&gt; '1850 Not Stated Raw'!A2087:Q2087))</f>
        <v>0</v>
      </c>
    </row>
    <row r="2088" spans="1:18">
      <c r="A2088">
        <v>29</v>
      </c>
      <c r="B2088">
        <v>351</v>
      </c>
      <c r="C2088">
        <v>371</v>
      </c>
      <c r="D2088" t="s">
        <v>486</v>
      </c>
      <c r="E2088" t="s">
        <v>747</v>
      </c>
      <c r="F2088">
        <v>5</v>
      </c>
      <c r="G2088">
        <v>1845</v>
      </c>
      <c r="H2088" t="s">
        <v>19</v>
      </c>
      <c r="I2088" t="s">
        <v>20</v>
      </c>
      <c r="M2088" t="s">
        <v>27</v>
      </c>
      <c r="R2088" cm="1">
        <f t="array" ref="R2088">SUMPRODUCT(--('1850 Not Stated Clean'!A2088:Q2088 &lt;&gt; '1850 Not Stated Raw'!A2088:Q2088))</f>
        <v>0</v>
      </c>
    </row>
    <row r="2089" spans="1:18">
      <c r="A2089">
        <v>30</v>
      </c>
      <c r="B2089">
        <v>351</v>
      </c>
      <c r="C2089">
        <v>371</v>
      </c>
      <c r="D2089" t="s">
        <v>1276</v>
      </c>
      <c r="E2089" t="s">
        <v>747</v>
      </c>
      <c r="F2089">
        <v>3</v>
      </c>
      <c r="G2089">
        <v>1847</v>
      </c>
      <c r="H2089" t="s">
        <v>24</v>
      </c>
      <c r="I2089" t="s">
        <v>20</v>
      </c>
      <c r="M2089" t="s">
        <v>27</v>
      </c>
      <c r="R2089" cm="1">
        <f t="array" ref="R2089">SUMPRODUCT(--('1850 Not Stated Clean'!A2089:Q2089 &lt;&gt; '1850 Not Stated Raw'!A2089:Q2089))</f>
        <v>0</v>
      </c>
    </row>
    <row r="2090" spans="1:18">
      <c r="A2090">
        <v>31</v>
      </c>
      <c r="B2090">
        <v>351</v>
      </c>
      <c r="C2090">
        <v>371</v>
      </c>
      <c r="D2090" t="s">
        <v>691</v>
      </c>
      <c r="E2090" t="s">
        <v>747</v>
      </c>
      <c r="F2090">
        <v>1</v>
      </c>
      <c r="G2090">
        <v>1849</v>
      </c>
      <c r="H2090" t="s">
        <v>19</v>
      </c>
      <c r="I2090" t="s">
        <v>20</v>
      </c>
      <c r="M2090" t="s">
        <v>27</v>
      </c>
      <c r="R2090" cm="1">
        <f t="array" ref="R2090">SUMPRODUCT(--('1850 Not Stated Clean'!A2090:Q2090 &lt;&gt; '1850 Not Stated Raw'!A2090:Q2090))</f>
        <v>0</v>
      </c>
    </row>
    <row r="2091" spans="1:18">
      <c r="A2091">
        <v>32</v>
      </c>
      <c r="B2091">
        <v>352</v>
      </c>
      <c r="C2091">
        <v>372</v>
      </c>
      <c r="D2091" t="s">
        <v>276</v>
      </c>
      <c r="E2091" t="s">
        <v>1277</v>
      </c>
      <c r="F2091">
        <v>62</v>
      </c>
      <c r="G2091">
        <v>1788</v>
      </c>
      <c r="H2091" t="s">
        <v>19</v>
      </c>
      <c r="I2091" t="s">
        <v>20</v>
      </c>
      <c r="J2091" t="s">
        <v>32</v>
      </c>
      <c r="K2091" t="s">
        <v>33</v>
      </c>
      <c r="L2091">
        <v>28966</v>
      </c>
      <c r="M2091" t="s">
        <v>41</v>
      </c>
      <c r="R2091" cm="1">
        <f t="array" ref="R2091">SUMPRODUCT(--('1850 Not Stated Clean'!A2091:Q2091 &lt;&gt; '1850 Not Stated Raw'!A2091:Q2091))</f>
        <v>0</v>
      </c>
    </row>
    <row r="2092" spans="1:18">
      <c r="A2092">
        <v>33</v>
      </c>
      <c r="B2092">
        <v>352</v>
      </c>
      <c r="C2092">
        <v>372</v>
      </c>
      <c r="D2092" t="s">
        <v>657</v>
      </c>
      <c r="E2092" t="s">
        <v>1277</v>
      </c>
      <c r="F2092">
        <v>40</v>
      </c>
      <c r="G2092">
        <v>1810</v>
      </c>
      <c r="H2092" t="s">
        <v>24</v>
      </c>
      <c r="I2092" t="s">
        <v>20</v>
      </c>
      <c r="M2092" t="s">
        <v>126</v>
      </c>
      <c r="R2092" cm="1">
        <f t="array" ref="R2092">SUMPRODUCT(--('1850 Not Stated Clean'!A2092:Q2092 &lt;&gt; '1850 Not Stated Raw'!A2092:Q2092))</f>
        <v>0</v>
      </c>
    </row>
    <row r="2093" spans="1:18">
      <c r="A2093">
        <v>34</v>
      </c>
      <c r="B2093">
        <v>352</v>
      </c>
      <c r="C2093">
        <v>372</v>
      </c>
      <c r="D2093" t="s">
        <v>331</v>
      </c>
      <c r="E2093" t="s">
        <v>1277</v>
      </c>
      <c r="F2093">
        <v>8</v>
      </c>
      <c r="G2093">
        <v>1842</v>
      </c>
      <c r="H2093" t="s">
        <v>24</v>
      </c>
      <c r="I2093" t="s">
        <v>20</v>
      </c>
      <c r="M2093" t="s">
        <v>27</v>
      </c>
      <c r="O2093" t="s">
        <v>57</v>
      </c>
      <c r="R2093" cm="1">
        <f t="array" ref="R2093">SUMPRODUCT(--('1850 Not Stated Clean'!A2093:Q2093 &lt;&gt; '1850 Not Stated Raw'!A2093:Q2093))</f>
        <v>0</v>
      </c>
    </row>
    <row r="2094" spans="1:18">
      <c r="A2094">
        <v>35</v>
      </c>
      <c r="B2094">
        <v>352</v>
      </c>
      <c r="C2094">
        <v>372</v>
      </c>
      <c r="D2094" t="s">
        <v>276</v>
      </c>
      <c r="E2094" t="s">
        <v>1277</v>
      </c>
      <c r="F2094">
        <v>2</v>
      </c>
      <c r="G2094">
        <v>1848</v>
      </c>
      <c r="H2094" t="s">
        <v>19</v>
      </c>
      <c r="I2094" t="s">
        <v>20</v>
      </c>
      <c r="M2094" t="s">
        <v>27</v>
      </c>
      <c r="R2094" cm="1">
        <f t="array" ref="R2094">SUMPRODUCT(--('1850 Not Stated Clean'!A2094:Q2094 &lt;&gt; '1850 Not Stated Raw'!A2094:Q2094))</f>
        <v>0</v>
      </c>
    </row>
    <row r="2095" spans="1:18">
      <c r="A2095">
        <v>36</v>
      </c>
      <c r="B2095">
        <v>352</v>
      </c>
      <c r="C2095">
        <v>372</v>
      </c>
      <c r="D2095" t="s">
        <v>1060</v>
      </c>
      <c r="E2095" t="s">
        <v>1277</v>
      </c>
      <c r="F2095">
        <v>0</v>
      </c>
      <c r="G2095">
        <v>1850</v>
      </c>
      <c r="H2095" t="s">
        <v>24</v>
      </c>
      <c r="I2095" t="s">
        <v>20</v>
      </c>
      <c r="M2095" t="s">
        <v>27</v>
      </c>
      <c r="R2095" cm="1">
        <f t="array" ref="R2095">SUMPRODUCT(--('1850 Not Stated Clean'!A2095:Q2095 &lt;&gt; '1850 Not Stated Raw'!A2095:Q2095))</f>
        <v>1</v>
      </c>
    </row>
    <row r="2096" spans="1:18">
      <c r="A2096">
        <v>37</v>
      </c>
      <c r="B2096">
        <v>353</v>
      </c>
      <c r="C2096">
        <v>373</v>
      </c>
      <c r="D2096" t="s">
        <v>323</v>
      </c>
      <c r="E2096" t="s">
        <v>1278</v>
      </c>
      <c r="F2096">
        <v>32</v>
      </c>
      <c r="G2096">
        <v>1818</v>
      </c>
      <c r="H2096" t="s">
        <v>19</v>
      </c>
      <c r="I2096" t="s">
        <v>20</v>
      </c>
      <c r="J2096" t="s">
        <v>1163</v>
      </c>
      <c r="K2096" t="s">
        <v>33</v>
      </c>
      <c r="M2096" t="s">
        <v>41</v>
      </c>
      <c r="R2096" cm="1">
        <f t="array" ref="R2096">SUMPRODUCT(--('1850 Not Stated Clean'!A2096:Q2096 &lt;&gt; '1850 Not Stated Raw'!A2096:Q2096))</f>
        <v>0</v>
      </c>
    </row>
    <row r="2097" spans="1:18">
      <c r="A2097">
        <v>38</v>
      </c>
      <c r="B2097">
        <v>353</v>
      </c>
      <c r="C2097">
        <v>373</v>
      </c>
      <c r="D2097" t="s">
        <v>657</v>
      </c>
      <c r="E2097" t="s">
        <v>1278</v>
      </c>
      <c r="F2097">
        <v>31</v>
      </c>
      <c r="G2097">
        <v>1819</v>
      </c>
      <c r="H2097" t="s">
        <v>24</v>
      </c>
      <c r="I2097" t="s">
        <v>20</v>
      </c>
      <c r="M2097" t="s">
        <v>38</v>
      </c>
      <c r="R2097" cm="1">
        <f t="array" ref="R2097">SUMPRODUCT(--('1850 Not Stated Clean'!A2097:Q2097 &lt;&gt; '1850 Not Stated Raw'!A2097:Q2097))</f>
        <v>0</v>
      </c>
    </row>
    <row r="2098" spans="1:18">
      <c r="A2098">
        <v>39</v>
      </c>
      <c r="B2098">
        <v>353</v>
      </c>
      <c r="C2098">
        <v>373</v>
      </c>
      <c r="D2098" t="s">
        <v>75</v>
      </c>
      <c r="E2098" t="s">
        <v>1278</v>
      </c>
      <c r="F2098">
        <v>8</v>
      </c>
      <c r="G2098">
        <v>1842</v>
      </c>
      <c r="H2098" t="s">
        <v>19</v>
      </c>
      <c r="I2098" t="s">
        <v>20</v>
      </c>
      <c r="M2098" t="s">
        <v>52</v>
      </c>
      <c r="R2098" cm="1">
        <f t="array" ref="R2098">SUMPRODUCT(--('1850 Not Stated Clean'!A2098:Q2098 &lt;&gt; '1850 Not Stated Raw'!A2098:Q2098))</f>
        <v>0</v>
      </c>
    </row>
    <row r="2099" spans="1:18">
      <c r="A2099">
        <v>40</v>
      </c>
      <c r="B2099">
        <v>353</v>
      </c>
      <c r="C2099">
        <v>373</v>
      </c>
      <c r="D2099" t="s">
        <v>1279</v>
      </c>
      <c r="E2099" t="s">
        <v>1278</v>
      </c>
      <c r="F2099">
        <v>6</v>
      </c>
      <c r="G2099">
        <v>1844</v>
      </c>
      <c r="H2099" t="s">
        <v>24</v>
      </c>
      <c r="I2099" t="s">
        <v>20</v>
      </c>
      <c r="M2099" t="s">
        <v>52</v>
      </c>
      <c r="R2099" cm="1">
        <f t="array" ref="R2099">SUMPRODUCT(--('1850 Not Stated Clean'!A2099:Q2099 &lt;&gt; '1850 Not Stated Raw'!A2099:Q2099))</f>
        <v>0</v>
      </c>
    </row>
    <row r="2100" spans="1:18">
      <c r="A2100">
        <v>41</v>
      </c>
      <c r="B2100">
        <v>353</v>
      </c>
      <c r="C2100">
        <v>373</v>
      </c>
      <c r="D2100" t="s">
        <v>95</v>
      </c>
      <c r="E2100" t="s">
        <v>1278</v>
      </c>
      <c r="F2100">
        <v>3</v>
      </c>
      <c r="G2100">
        <v>1847</v>
      </c>
      <c r="H2100" t="s">
        <v>19</v>
      </c>
      <c r="I2100" t="s">
        <v>20</v>
      </c>
      <c r="M2100" t="s">
        <v>27</v>
      </c>
      <c r="R2100" cm="1">
        <f t="array" ref="R2100">SUMPRODUCT(--('1850 Not Stated Clean'!A2100:Q2100 &lt;&gt; '1850 Not Stated Raw'!A2100:Q2100))</f>
        <v>0</v>
      </c>
    </row>
    <row r="2101" spans="1:18">
      <c r="A2101">
        <v>42</v>
      </c>
      <c r="B2101">
        <v>353</v>
      </c>
      <c r="C2101">
        <v>373</v>
      </c>
      <c r="D2101" t="s">
        <v>63</v>
      </c>
      <c r="E2101" t="s">
        <v>1278</v>
      </c>
      <c r="F2101">
        <v>3</v>
      </c>
      <c r="G2101">
        <v>1848</v>
      </c>
      <c r="H2101" t="s">
        <v>19</v>
      </c>
      <c r="I2101" t="s">
        <v>20</v>
      </c>
      <c r="M2101" t="s">
        <v>27</v>
      </c>
      <c r="R2101" cm="1">
        <f t="array" ref="R2101">SUMPRODUCT(--('1850 Not Stated Clean'!A2101:Q2101 &lt;&gt; '1850 Not Stated Raw'!A2101:Q2101))</f>
        <v>1</v>
      </c>
    </row>
    <row r="2102" spans="1:18">
      <c r="A2102">
        <v>1</v>
      </c>
      <c r="B2102">
        <v>354</v>
      </c>
      <c r="C2102">
        <v>374</v>
      </c>
      <c r="D2102" t="s">
        <v>88</v>
      </c>
      <c r="E2102" t="s">
        <v>1280</v>
      </c>
      <c r="F2102">
        <v>37</v>
      </c>
      <c r="G2102">
        <v>1813</v>
      </c>
      <c r="H2102" t="s">
        <v>19</v>
      </c>
      <c r="I2102" t="s">
        <v>20</v>
      </c>
      <c r="J2102" t="s">
        <v>32</v>
      </c>
      <c r="K2102" t="s">
        <v>33</v>
      </c>
      <c r="L2102">
        <v>100</v>
      </c>
      <c r="M2102" t="s">
        <v>36</v>
      </c>
      <c r="R2102" cm="1">
        <f t="array" ref="R2102">SUMPRODUCT(--('1850 Not Stated Clean'!A2102:Q2102 &lt;&gt; '1850 Not Stated Raw'!A2102:Q2102))</f>
        <v>0</v>
      </c>
    </row>
    <row r="2103" spans="1:18">
      <c r="A2103">
        <v>2</v>
      </c>
      <c r="B2103">
        <v>354</v>
      </c>
      <c r="C2103">
        <v>374</v>
      </c>
      <c r="D2103" t="s">
        <v>411</v>
      </c>
      <c r="E2103" t="s">
        <v>1280</v>
      </c>
      <c r="F2103">
        <v>28</v>
      </c>
      <c r="G2103">
        <v>1822</v>
      </c>
      <c r="H2103" t="s">
        <v>24</v>
      </c>
      <c r="I2103" t="s">
        <v>20</v>
      </c>
      <c r="M2103" t="s">
        <v>41</v>
      </c>
      <c r="R2103" cm="1">
        <f t="array" ref="R2103">SUMPRODUCT(--('1850 Not Stated Clean'!A2103:Q2103 &lt;&gt; '1850 Not Stated Raw'!A2103:Q2103))</f>
        <v>0</v>
      </c>
    </row>
    <row r="2104" spans="1:18">
      <c r="A2104">
        <v>3</v>
      </c>
      <c r="B2104">
        <v>354</v>
      </c>
      <c r="C2104">
        <v>374</v>
      </c>
      <c r="D2104" t="s">
        <v>111</v>
      </c>
      <c r="E2104" t="s">
        <v>1280</v>
      </c>
      <c r="F2104">
        <v>10</v>
      </c>
      <c r="G2104">
        <v>1840</v>
      </c>
      <c r="H2104" t="s">
        <v>19</v>
      </c>
      <c r="I2104" t="s">
        <v>20</v>
      </c>
      <c r="M2104" t="s">
        <v>41</v>
      </c>
      <c r="R2104" cm="1">
        <f t="array" ref="R2104">SUMPRODUCT(--('1850 Not Stated Clean'!A2104:Q2104 &lt;&gt; '1850 Not Stated Raw'!A2104:Q2104))</f>
        <v>0</v>
      </c>
    </row>
    <row r="2105" spans="1:18">
      <c r="A2105">
        <v>4</v>
      </c>
      <c r="B2105">
        <v>354</v>
      </c>
      <c r="C2105">
        <v>374</v>
      </c>
      <c r="D2105" t="s">
        <v>100</v>
      </c>
      <c r="E2105" t="s">
        <v>1280</v>
      </c>
      <c r="F2105">
        <v>7</v>
      </c>
      <c r="G2105">
        <v>1843</v>
      </c>
      <c r="H2105" t="s">
        <v>19</v>
      </c>
      <c r="I2105" t="s">
        <v>20</v>
      </c>
      <c r="M2105" t="s">
        <v>27</v>
      </c>
      <c r="R2105" cm="1">
        <f t="array" ref="R2105">SUMPRODUCT(--('1850 Not Stated Clean'!A2105:Q2105 &lt;&gt; '1850 Not Stated Raw'!A2105:Q2105))</f>
        <v>0</v>
      </c>
    </row>
    <row r="2106" spans="1:18">
      <c r="A2106">
        <v>5</v>
      </c>
      <c r="B2106">
        <v>354</v>
      </c>
      <c r="C2106">
        <v>374</v>
      </c>
      <c r="D2106" t="s">
        <v>280</v>
      </c>
      <c r="E2106" t="s">
        <v>1280</v>
      </c>
      <c r="F2106">
        <v>2</v>
      </c>
      <c r="G2106">
        <v>1848</v>
      </c>
      <c r="H2106" t="s">
        <v>24</v>
      </c>
      <c r="I2106" t="s">
        <v>20</v>
      </c>
      <c r="M2106" t="s">
        <v>27</v>
      </c>
      <c r="R2106" cm="1">
        <f t="array" ref="R2106">SUMPRODUCT(--('1850 Not Stated Clean'!A2106:Q2106 &lt;&gt; '1850 Not Stated Raw'!A2106:Q2106))</f>
        <v>0</v>
      </c>
    </row>
    <row r="2107" spans="1:18">
      <c r="A2107">
        <v>6</v>
      </c>
      <c r="B2107">
        <v>354</v>
      </c>
      <c r="C2107">
        <v>374</v>
      </c>
      <c r="D2107" t="s">
        <v>528</v>
      </c>
      <c r="E2107" t="s">
        <v>1280</v>
      </c>
      <c r="F2107">
        <v>0</v>
      </c>
      <c r="G2107">
        <v>1850</v>
      </c>
      <c r="H2107" t="s">
        <v>19</v>
      </c>
      <c r="I2107" t="s">
        <v>20</v>
      </c>
      <c r="M2107" t="s">
        <v>27</v>
      </c>
      <c r="R2107" cm="1">
        <f t="array" ref="R2107">SUMPRODUCT(--('1850 Not Stated Clean'!A2107:Q2107 &lt;&gt; '1850 Not Stated Raw'!A2107:Q2107))</f>
        <v>1</v>
      </c>
    </row>
    <row r="2108" spans="1:18">
      <c r="A2108">
        <v>7</v>
      </c>
      <c r="B2108">
        <v>354</v>
      </c>
      <c r="C2108">
        <v>374</v>
      </c>
      <c r="D2108" t="s">
        <v>977</v>
      </c>
      <c r="E2108" t="s">
        <v>341</v>
      </c>
      <c r="F2108">
        <v>12</v>
      </c>
      <c r="G2108">
        <v>1838</v>
      </c>
      <c r="H2108" t="s">
        <v>19</v>
      </c>
      <c r="I2108" t="s">
        <v>20</v>
      </c>
      <c r="M2108" t="s">
        <v>79</v>
      </c>
      <c r="R2108" cm="1">
        <f t="array" ref="R2108">SUMPRODUCT(--('1850 Not Stated Clean'!A2108:Q2108 &lt;&gt; '1850 Not Stated Raw'!A2108:Q2108))</f>
        <v>0</v>
      </c>
    </row>
    <row r="2109" spans="1:18">
      <c r="A2109">
        <v>8</v>
      </c>
      <c r="B2109">
        <v>354</v>
      </c>
      <c r="C2109">
        <v>374</v>
      </c>
      <c r="D2109" t="s">
        <v>1281</v>
      </c>
      <c r="E2109" t="s">
        <v>1384</v>
      </c>
      <c r="F2109">
        <v>49</v>
      </c>
      <c r="G2109">
        <v>1801</v>
      </c>
      <c r="H2109" t="s">
        <v>19</v>
      </c>
      <c r="I2109" t="s">
        <v>20</v>
      </c>
      <c r="J2109" t="s">
        <v>32</v>
      </c>
      <c r="K2109" t="s">
        <v>33</v>
      </c>
      <c r="L2109">
        <v>15000</v>
      </c>
      <c r="M2109" t="s">
        <v>116</v>
      </c>
      <c r="R2109" cm="1">
        <f t="array" ref="R2109">SUMPRODUCT(--('1850 Not Stated Clean'!A2109:Q2109 &lt;&gt; '1850 Not Stated Raw'!A2109:Q2109))</f>
        <v>1</v>
      </c>
    </row>
    <row r="2110" spans="1:18">
      <c r="A2110">
        <v>9</v>
      </c>
      <c r="B2110">
        <v>355</v>
      </c>
      <c r="C2110">
        <v>375</v>
      </c>
      <c r="D2110" t="s">
        <v>95</v>
      </c>
      <c r="E2110" t="s">
        <v>1283</v>
      </c>
      <c r="F2110">
        <v>35</v>
      </c>
      <c r="G2110">
        <v>1815</v>
      </c>
      <c r="H2110" t="s">
        <v>19</v>
      </c>
      <c r="I2110" t="s">
        <v>20</v>
      </c>
      <c r="J2110" t="s">
        <v>32</v>
      </c>
      <c r="K2110" t="s">
        <v>33</v>
      </c>
      <c r="L2110">
        <v>688</v>
      </c>
      <c r="M2110" t="s">
        <v>116</v>
      </c>
      <c r="R2110" cm="1">
        <f t="array" ref="R2110">SUMPRODUCT(--('1850 Not Stated Clean'!A2110:Q2110 &lt;&gt; '1850 Not Stated Raw'!A2110:Q2110))</f>
        <v>0</v>
      </c>
    </row>
    <row r="2111" spans="1:18">
      <c r="A2111">
        <v>10</v>
      </c>
      <c r="B2111">
        <v>355</v>
      </c>
      <c r="C2111">
        <v>375</v>
      </c>
      <c r="D2111" t="s">
        <v>646</v>
      </c>
      <c r="E2111" t="s">
        <v>1283</v>
      </c>
      <c r="F2111">
        <v>33</v>
      </c>
      <c r="G2111">
        <v>1817</v>
      </c>
      <c r="H2111" t="s">
        <v>24</v>
      </c>
      <c r="I2111" t="s">
        <v>20</v>
      </c>
      <c r="M2111" t="s">
        <v>116</v>
      </c>
      <c r="R2111" cm="1">
        <f t="array" ref="R2111">SUMPRODUCT(--('1850 Not Stated Clean'!A2111:Q2111 &lt;&gt; '1850 Not Stated Raw'!A2111:Q2111))</f>
        <v>0</v>
      </c>
    </row>
    <row r="2112" spans="1:18">
      <c r="A2112">
        <v>11</v>
      </c>
      <c r="B2112">
        <v>355</v>
      </c>
      <c r="C2112">
        <v>375</v>
      </c>
      <c r="D2112" t="s">
        <v>95</v>
      </c>
      <c r="E2112" t="s">
        <v>1283</v>
      </c>
      <c r="F2112">
        <v>11</v>
      </c>
      <c r="G2112">
        <v>1839</v>
      </c>
      <c r="H2112" t="s">
        <v>19</v>
      </c>
      <c r="I2112" t="s">
        <v>20</v>
      </c>
      <c r="M2112" t="s">
        <v>116</v>
      </c>
      <c r="R2112" cm="1">
        <f t="array" ref="R2112">SUMPRODUCT(--('1850 Not Stated Clean'!A2112:Q2112 &lt;&gt; '1850 Not Stated Raw'!A2112:Q2112))</f>
        <v>0</v>
      </c>
    </row>
    <row r="2113" spans="1:18">
      <c r="A2113">
        <v>12</v>
      </c>
      <c r="B2113">
        <v>355</v>
      </c>
      <c r="C2113">
        <v>375</v>
      </c>
      <c r="D2113" t="s">
        <v>100</v>
      </c>
      <c r="E2113" t="s">
        <v>1283</v>
      </c>
      <c r="F2113">
        <v>8</v>
      </c>
      <c r="G2113">
        <v>1842</v>
      </c>
      <c r="H2113" t="s">
        <v>19</v>
      </c>
      <c r="I2113" t="s">
        <v>20</v>
      </c>
      <c r="M2113" t="s">
        <v>116</v>
      </c>
      <c r="R2113" cm="1">
        <f t="array" ref="R2113">SUMPRODUCT(--('1850 Not Stated Clean'!A2113:Q2113 &lt;&gt; '1850 Not Stated Raw'!A2113:Q2113))</f>
        <v>0</v>
      </c>
    </row>
    <row r="2114" spans="1:18">
      <c r="A2114">
        <v>13</v>
      </c>
      <c r="B2114">
        <v>355</v>
      </c>
      <c r="C2114">
        <v>375</v>
      </c>
      <c r="D2114" t="s">
        <v>1263</v>
      </c>
      <c r="E2114" t="s">
        <v>1283</v>
      </c>
      <c r="F2114">
        <v>6</v>
      </c>
      <c r="G2114">
        <v>1844</v>
      </c>
      <c r="H2114" t="s">
        <v>19</v>
      </c>
      <c r="I2114" t="s">
        <v>20</v>
      </c>
      <c r="M2114" t="s">
        <v>116</v>
      </c>
      <c r="R2114" cm="1">
        <f t="array" ref="R2114">SUMPRODUCT(--('1850 Not Stated Clean'!A2114:Q2114 &lt;&gt; '1850 Not Stated Raw'!A2114:Q2114))</f>
        <v>0</v>
      </c>
    </row>
    <row r="2115" spans="1:18">
      <c r="A2115">
        <v>14</v>
      </c>
      <c r="B2115">
        <v>355</v>
      </c>
      <c r="C2115">
        <v>375</v>
      </c>
      <c r="D2115" t="s">
        <v>35</v>
      </c>
      <c r="E2115" t="s">
        <v>1283</v>
      </c>
      <c r="F2115">
        <v>1</v>
      </c>
      <c r="G2115">
        <v>1849</v>
      </c>
      <c r="H2115" t="s">
        <v>24</v>
      </c>
      <c r="I2115" t="s">
        <v>20</v>
      </c>
      <c r="M2115" t="s">
        <v>27</v>
      </c>
      <c r="R2115" cm="1">
        <f t="array" ref="R2115">SUMPRODUCT(--('1850 Not Stated Clean'!A2115:Q2115 &lt;&gt; '1850 Not Stated Raw'!A2115:Q2115))</f>
        <v>0</v>
      </c>
    </row>
    <row r="2116" spans="1:18">
      <c r="A2116">
        <v>15</v>
      </c>
      <c r="B2116">
        <v>356</v>
      </c>
      <c r="C2116">
        <v>376</v>
      </c>
      <c r="D2116" t="s">
        <v>704</v>
      </c>
      <c r="E2116" t="s">
        <v>1284</v>
      </c>
      <c r="F2116">
        <v>40</v>
      </c>
      <c r="G2116">
        <v>1810</v>
      </c>
      <c r="H2116" t="s">
        <v>19</v>
      </c>
      <c r="I2116" t="s">
        <v>20</v>
      </c>
      <c r="J2116" t="s">
        <v>32</v>
      </c>
      <c r="K2116" t="s">
        <v>33</v>
      </c>
      <c r="L2116">
        <v>570</v>
      </c>
      <c r="M2116" t="s">
        <v>116</v>
      </c>
      <c r="R2116" cm="1">
        <f t="array" ref="R2116">SUMPRODUCT(--('1850 Not Stated Clean'!A2116:Q2116 &lt;&gt; '1850 Not Stated Raw'!A2116:Q2116))</f>
        <v>0</v>
      </c>
    </row>
    <row r="2117" spans="1:18">
      <c r="A2117">
        <v>16</v>
      </c>
      <c r="B2117">
        <v>356</v>
      </c>
      <c r="C2117">
        <v>376</v>
      </c>
      <c r="D2117" t="s">
        <v>35</v>
      </c>
      <c r="E2117" t="s">
        <v>1284</v>
      </c>
      <c r="F2117">
        <v>30</v>
      </c>
      <c r="G2117">
        <v>1820</v>
      </c>
      <c r="H2117" t="s">
        <v>24</v>
      </c>
      <c r="I2117" t="s">
        <v>20</v>
      </c>
      <c r="M2117" t="s">
        <v>116</v>
      </c>
      <c r="R2117" cm="1">
        <f t="array" ref="R2117">SUMPRODUCT(--('1850 Not Stated Clean'!A2117:Q2117 &lt;&gt; '1850 Not Stated Raw'!A2117:Q2117))</f>
        <v>0</v>
      </c>
    </row>
    <row r="2118" spans="1:18">
      <c r="A2118">
        <v>17</v>
      </c>
      <c r="B2118">
        <v>356</v>
      </c>
      <c r="C2118">
        <v>376</v>
      </c>
      <c r="D2118" t="s">
        <v>95</v>
      </c>
      <c r="E2118" t="s">
        <v>1284</v>
      </c>
      <c r="F2118">
        <v>11</v>
      </c>
      <c r="G2118">
        <v>1839</v>
      </c>
      <c r="H2118" t="s">
        <v>19</v>
      </c>
      <c r="I2118" t="s">
        <v>20</v>
      </c>
      <c r="M2118" t="s">
        <v>116</v>
      </c>
      <c r="R2118" cm="1">
        <f t="array" ref="R2118">SUMPRODUCT(--('1850 Not Stated Clean'!A2118:Q2118 &lt;&gt; '1850 Not Stated Raw'!A2118:Q2118))</f>
        <v>0</v>
      </c>
    </row>
    <row r="2119" spans="1:18">
      <c r="A2119">
        <v>18</v>
      </c>
      <c r="B2119">
        <v>356</v>
      </c>
      <c r="C2119">
        <v>376</v>
      </c>
      <c r="D2119" t="s">
        <v>699</v>
      </c>
      <c r="E2119" t="s">
        <v>1284</v>
      </c>
      <c r="F2119">
        <v>8</v>
      </c>
      <c r="G2119">
        <v>1842</v>
      </c>
      <c r="H2119" t="s">
        <v>24</v>
      </c>
      <c r="I2119" t="s">
        <v>20</v>
      </c>
      <c r="M2119" t="s">
        <v>116</v>
      </c>
      <c r="R2119" cm="1">
        <f t="array" ref="R2119">SUMPRODUCT(--('1850 Not Stated Clean'!A2119:Q2119 &lt;&gt; '1850 Not Stated Raw'!A2119:Q2119))</f>
        <v>0</v>
      </c>
    </row>
    <row r="2120" spans="1:18">
      <c r="A2120">
        <v>19</v>
      </c>
      <c r="B2120">
        <v>356</v>
      </c>
      <c r="C2120">
        <v>376</v>
      </c>
      <c r="D2120" t="s">
        <v>646</v>
      </c>
      <c r="E2120" t="s">
        <v>1284</v>
      </c>
      <c r="F2120">
        <v>5</v>
      </c>
      <c r="G2120">
        <v>1845</v>
      </c>
      <c r="H2120" t="s">
        <v>24</v>
      </c>
      <c r="I2120" t="s">
        <v>20</v>
      </c>
      <c r="M2120" t="s">
        <v>116</v>
      </c>
      <c r="R2120" cm="1">
        <f t="array" ref="R2120">SUMPRODUCT(--('1850 Not Stated Clean'!A2120:Q2120 &lt;&gt; '1850 Not Stated Raw'!A2120:Q2120))</f>
        <v>0</v>
      </c>
    </row>
    <row r="2121" spans="1:18">
      <c r="A2121">
        <v>20</v>
      </c>
      <c r="B2121">
        <v>356</v>
      </c>
      <c r="C2121">
        <v>376</v>
      </c>
      <c r="D2121" t="s">
        <v>744</v>
      </c>
      <c r="E2121" t="s">
        <v>1284</v>
      </c>
      <c r="F2121">
        <v>30</v>
      </c>
      <c r="G2121">
        <v>1820</v>
      </c>
      <c r="H2121" t="s">
        <v>19</v>
      </c>
      <c r="I2121" t="s">
        <v>20</v>
      </c>
      <c r="J2121" t="s">
        <v>89</v>
      </c>
      <c r="K2121" t="s">
        <v>33</v>
      </c>
      <c r="L2121">
        <v>160</v>
      </c>
      <c r="M2121" t="s">
        <v>116</v>
      </c>
      <c r="R2121" cm="1">
        <f t="array" ref="R2121">SUMPRODUCT(--('1850 Not Stated Clean'!A2121:Q2121 &lt;&gt; '1850 Not Stated Raw'!A2121:Q2121))</f>
        <v>0</v>
      </c>
    </row>
    <row r="2122" spans="1:18">
      <c r="A2122">
        <v>21</v>
      </c>
      <c r="B2122">
        <v>357</v>
      </c>
      <c r="C2122">
        <v>377</v>
      </c>
      <c r="D2122" t="s">
        <v>1263</v>
      </c>
      <c r="E2122" t="s">
        <v>1285</v>
      </c>
      <c r="F2122">
        <v>40</v>
      </c>
      <c r="G2122">
        <v>1810</v>
      </c>
      <c r="H2122" t="s">
        <v>19</v>
      </c>
      <c r="I2122" t="s">
        <v>20</v>
      </c>
      <c r="J2122" t="s">
        <v>32</v>
      </c>
      <c r="K2122" t="s">
        <v>33</v>
      </c>
      <c r="L2122">
        <v>175</v>
      </c>
      <c r="M2122" t="s">
        <v>116</v>
      </c>
      <c r="R2122" cm="1">
        <f t="array" ref="R2122">SUMPRODUCT(--('1850 Not Stated Clean'!A2122:Q2122 &lt;&gt; '1850 Not Stated Raw'!A2122:Q2122))</f>
        <v>0</v>
      </c>
    </row>
    <row r="2123" spans="1:18">
      <c r="A2123">
        <v>22</v>
      </c>
      <c r="B2123">
        <v>357</v>
      </c>
      <c r="C2123">
        <v>377</v>
      </c>
      <c r="D2123" t="s">
        <v>119</v>
      </c>
      <c r="E2123" t="s">
        <v>1285</v>
      </c>
      <c r="F2123">
        <v>15</v>
      </c>
      <c r="G2123">
        <v>1835</v>
      </c>
      <c r="H2123" t="s">
        <v>19</v>
      </c>
      <c r="I2123" t="s">
        <v>20</v>
      </c>
      <c r="J2123" t="s">
        <v>89</v>
      </c>
      <c r="K2123" t="s">
        <v>33</v>
      </c>
      <c r="M2123" t="s">
        <v>116</v>
      </c>
      <c r="R2123" cm="1">
        <f t="array" ref="R2123">SUMPRODUCT(--('1850 Not Stated Clean'!A2123:Q2123 &lt;&gt; '1850 Not Stated Raw'!A2123:Q2123))</f>
        <v>0</v>
      </c>
    </row>
    <row r="2124" spans="1:18">
      <c r="A2124">
        <v>23</v>
      </c>
      <c r="B2124">
        <v>357</v>
      </c>
      <c r="C2124">
        <v>377</v>
      </c>
      <c r="D2124" t="s">
        <v>371</v>
      </c>
      <c r="E2124" t="s">
        <v>1285</v>
      </c>
      <c r="F2124">
        <v>12</v>
      </c>
      <c r="G2124">
        <v>1838</v>
      </c>
      <c r="H2124" t="s">
        <v>24</v>
      </c>
      <c r="I2124" t="s">
        <v>20</v>
      </c>
      <c r="M2124" t="s">
        <v>116</v>
      </c>
      <c r="R2124" cm="1">
        <f t="array" ref="R2124">SUMPRODUCT(--('1850 Not Stated Clean'!A2124:Q2124 &lt;&gt; '1850 Not Stated Raw'!A2124:Q2124))</f>
        <v>0</v>
      </c>
    </row>
    <row r="2125" spans="1:18">
      <c r="A2125">
        <v>24</v>
      </c>
      <c r="B2125">
        <v>357</v>
      </c>
      <c r="C2125">
        <v>377</v>
      </c>
      <c r="D2125" t="s">
        <v>1286</v>
      </c>
      <c r="E2125" t="s">
        <v>1285</v>
      </c>
      <c r="F2125">
        <v>9</v>
      </c>
      <c r="G2125">
        <v>1841</v>
      </c>
      <c r="H2125" t="s">
        <v>24</v>
      </c>
      <c r="I2125" t="s">
        <v>20</v>
      </c>
      <c r="M2125" t="s">
        <v>116</v>
      </c>
      <c r="R2125" cm="1">
        <f t="array" ref="R2125">SUMPRODUCT(--('1850 Not Stated Clean'!A2125:Q2125 &lt;&gt; '1850 Not Stated Raw'!A2125:Q2125))</f>
        <v>0</v>
      </c>
    </row>
    <row r="2126" spans="1:18">
      <c r="A2126">
        <v>25</v>
      </c>
      <c r="B2126">
        <v>357</v>
      </c>
      <c r="C2126">
        <v>377</v>
      </c>
      <c r="D2126" t="s">
        <v>185</v>
      </c>
      <c r="E2126" t="s">
        <v>1285</v>
      </c>
      <c r="F2126">
        <v>8</v>
      </c>
      <c r="G2126">
        <v>1842</v>
      </c>
      <c r="H2126" t="s">
        <v>19</v>
      </c>
      <c r="I2126" t="s">
        <v>20</v>
      </c>
      <c r="M2126" t="s">
        <v>116</v>
      </c>
      <c r="R2126" cm="1">
        <f t="array" ref="R2126">SUMPRODUCT(--('1850 Not Stated Clean'!A2126:Q2126 &lt;&gt; '1850 Not Stated Raw'!A2126:Q2126))</f>
        <v>0</v>
      </c>
    </row>
    <row r="2127" spans="1:18">
      <c r="A2127">
        <v>26</v>
      </c>
      <c r="B2127">
        <v>358</v>
      </c>
      <c r="C2127">
        <v>378</v>
      </c>
      <c r="D2127" t="s">
        <v>1287</v>
      </c>
      <c r="E2127" t="s">
        <v>1288</v>
      </c>
      <c r="F2127">
        <v>40</v>
      </c>
      <c r="G2127">
        <v>1810</v>
      </c>
      <c r="H2127" t="s">
        <v>19</v>
      </c>
      <c r="I2127" t="s">
        <v>20</v>
      </c>
      <c r="J2127" t="s">
        <v>32</v>
      </c>
      <c r="K2127" t="s">
        <v>33</v>
      </c>
      <c r="L2127">
        <v>150</v>
      </c>
      <c r="M2127" t="s">
        <v>116</v>
      </c>
      <c r="R2127" cm="1">
        <f t="array" ref="R2127">SUMPRODUCT(--('1850 Not Stated Clean'!A2127:Q2127 &lt;&gt; '1850 Not Stated Raw'!A2127:Q2127))</f>
        <v>0</v>
      </c>
    </row>
    <row r="2128" spans="1:18">
      <c r="A2128">
        <v>27</v>
      </c>
      <c r="B2128">
        <v>358</v>
      </c>
      <c r="C2128">
        <v>378</v>
      </c>
      <c r="D2128" t="s">
        <v>1289</v>
      </c>
      <c r="E2128" t="s">
        <v>1288</v>
      </c>
      <c r="F2128">
        <v>30</v>
      </c>
      <c r="G2128">
        <v>1820</v>
      </c>
      <c r="H2128" t="s">
        <v>24</v>
      </c>
      <c r="I2128" t="s">
        <v>20</v>
      </c>
      <c r="M2128" t="s">
        <v>116</v>
      </c>
      <c r="R2128" cm="1">
        <f t="array" ref="R2128">SUMPRODUCT(--('1850 Not Stated Clean'!A2128:Q2128 &lt;&gt; '1850 Not Stated Raw'!A2128:Q2128))</f>
        <v>0</v>
      </c>
    </row>
    <row r="2129" spans="1:18">
      <c r="A2129">
        <v>28</v>
      </c>
      <c r="B2129">
        <v>358</v>
      </c>
      <c r="C2129">
        <v>378</v>
      </c>
      <c r="D2129" t="s">
        <v>646</v>
      </c>
      <c r="E2129" t="s">
        <v>1288</v>
      </c>
      <c r="F2129">
        <v>12</v>
      </c>
      <c r="G2129">
        <v>1838</v>
      </c>
      <c r="H2129" t="s">
        <v>24</v>
      </c>
      <c r="I2129" t="s">
        <v>20</v>
      </c>
      <c r="M2129" t="s">
        <v>116</v>
      </c>
      <c r="R2129" cm="1">
        <f t="array" ref="R2129">SUMPRODUCT(--('1850 Not Stated Clean'!A2129:Q2129 &lt;&gt; '1850 Not Stated Raw'!A2129:Q2129))</f>
        <v>0</v>
      </c>
    </row>
    <row r="2130" spans="1:18">
      <c r="A2130">
        <v>29</v>
      </c>
      <c r="B2130">
        <v>358</v>
      </c>
      <c r="C2130">
        <v>378</v>
      </c>
      <c r="D2130" t="s">
        <v>280</v>
      </c>
      <c r="E2130" t="s">
        <v>1288</v>
      </c>
      <c r="F2130">
        <v>8</v>
      </c>
      <c r="G2130">
        <v>1842</v>
      </c>
      <c r="H2130" t="s">
        <v>24</v>
      </c>
      <c r="I2130" t="s">
        <v>20</v>
      </c>
      <c r="M2130" t="s">
        <v>116</v>
      </c>
      <c r="R2130" cm="1">
        <f t="array" ref="R2130">SUMPRODUCT(--('1850 Not Stated Clean'!A2130:Q2130 &lt;&gt; '1850 Not Stated Raw'!A2130:Q2130))</f>
        <v>0</v>
      </c>
    </row>
    <row r="2131" spans="1:18">
      <c r="A2131">
        <v>30</v>
      </c>
      <c r="B2131">
        <v>358</v>
      </c>
      <c r="C2131">
        <v>378</v>
      </c>
      <c r="D2131" t="s">
        <v>585</v>
      </c>
      <c r="E2131" t="s">
        <v>1288</v>
      </c>
      <c r="F2131">
        <v>5</v>
      </c>
      <c r="G2131">
        <v>1845</v>
      </c>
      <c r="H2131" t="s">
        <v>19</v>
      </c>
      <c r="I2131" t="s">
        <v>20</v>
      </c>
      <c r="M2131" t="s">
        <v>116</v>
      </c>
      <c r="R2131" cm="1">
        <f t="array" ref="R2131">SUMPRODUCT(--('1850 Not Stated Clean'!A2131:Q2131 &lt;&gt; '1850 Not Stated Raw'!A2131:Q2131))</f>
        <v>0</v>
      </c>
    </row>
    <row r="2132" spans="1:18">
      <c r="A2132">
        <v>31</v>
      </c>
      <c r="B2132">
        <v>358</v>
      </c>
      <c r="C2132">
        <v>378</v>
      </c>
      <c r="D2132" t="s">
        <v>371</v>
      </c>
      <c r="E2132" t="s">
        <v>1288</v>
      </c>
      <c r="F2132">
        <v>1</v>
      </c>
      <c r="G2132">
        <v>1849</v>
      </c>
      <c r="H2132" t="s">
        <v>24</v>
      </c>
      <c r="I2132" t="s">
        <v>20</v>
      </c>
      <c r="M2132" t="s">
        <v>27</v>
      </c>
      <c r="R2132" cm="1">
        <f t="array" ref="R2132">SUMPRODUCT(--('1850 Not Stated Clean'!A2132:Q2132 &lt;&gt; '1850 Not Stated Raw'!A2132:Q2132))</f>
        <v>0</v>
      </c>
    </row>
    <row r="2133" spans="1:18">
      <c r="A2133">
        <v>32</v>
      </c>
      <c r="B2133">
        <v>359</v>
      </c>
      <c r="C2133">
        <v>379</v>
      </c>
      <c r="D2133" t="s">
        <v>112</v>
      </c>
      <c r="E2133" t="s">
        <v>1290</v>
      </c>
      <c r="F2133">
        <v>43</v>
      </c>
      <c r="G2133">
        <v>1807</v>
      </c>
      <c r="H2133" t="s">
        <v>19</v>
      </c>
      <c r="I2133" t="s">
        <v>20</v>
      </c>
      <c r="J2133" t="s">
        <v>32</v>
      </c>
      <c r="K2133" t="s">
        <v>33</v>
      </c>
      <c r="L2133">
        <v>2100</v>
      </c>
      <c r="M2133" t="s">
        <v>224</v>
      </c>
      <c r="R2133" cm="1">
        <f t="array" ref="R2133">SUMPRODUCT(--('1850 Not Stated Clean'!A2133:Q2133 &lt;&gt; '1850 Not Stated Raw'!A2133:Q2133))</f>
        <v>0</v>
      </c>
    </row>
    <row r="2134" spans="1:18">
      <c r="A2134">
        <v>33</v>
      </c>
      <c r="B2134">
        <v>359</v>
      </c>
      <c r="C2134">
        <v>379</v>
      </c>
      <c r="D2134" t="s">
        <v>267</v>
      </c>
      <c r="E2134" t="s">
        <v>1290</v>
      </c>
      <c r="F2134">
        <v>36</v>
      </c>
      <c r="G2134">
        <v>1814</v>
      </c>
      <c r="H2134" t="s">
        <v>24</v>
      </c>
      <c r="I2134" t="s">
        <v>20</v>
      </c>
      <c r="M2134" t="s">
        <v>38</v>
      </c>
      <c r="P2134" t="s">
        <v>57</v>
      </c>
      <c r="R2134" cm="1">
        <f t="array" ref="R2134">SUMPRODUCT(--('1850 Not Stated Clean'!A2134:Q2134 &lt;&gt; '1850 Not Stated Raw'!A2134:Q2134))</f>
        <v>0</v>
      </c>
    </row>
    <row r="2135" spans="1:18">
      <c r="A2135">
        <v>34</v>
      </c>
      <c r="B2135">
        <v>359</v>
      </c>
      <c r="C2135">
        <v>379</v>
      </c>
      <c r="D2135" t="s">
        <v>95</v>
      </c>
      <c r="E2135" t="s">
        <v>1290</v>
      </c>
      <c r="F2135">
        <v>11</v>
      </c>
      <c r="G2135">
        <v>1839</v>
      </c>
      <c r="H2135" t="s">
        <v>19</v>
      </c>
      <c r="I2135" t="s">
        <v>20</v>
      </c>
      <c r="M2135" t="s">
        <v>27</v>
      </c>
      <c r="R2135" cm="1">
        <f t="array" ref="R2135">SUMPRODUCT(--('1850 Not Stated Clean'!A2135:Q2135 &lt;&gt; '1850 Not Stated Raw'!A2135:Q2135))</f>
        <v>0</v>
      </c>
    </row>
    <row r="2136" spans="1:18">
      <c r="A2136">
        <v>35</v>
      </c>
      <c r="B2136">
        <v>359</v>
      </c>
      <c r="C2136">
        <v>379</v>
      </c>
      <c r="D2136" t="s">
        <v>185</v>
      </c>
      <c r="E2136" t="s">
        <v>1290</v>
      </c>
      <c r="F2136">
        <v>9</v>
      </c>
      <c r="G2136">
        <v>1841</v>
      </c>
      <c r="H2136" t="s">
        <v>19</v>
      </c>
      <c r="I2136" t="s">
        <v>20</v>
      </c>
      <c r="M2136" t="s">
        <v>27</v>
      </c>
      <c r="R2136" cm="1">
        <f t="array" ref="R2136">SUMPRODUCT(--('1850 Not Stated Clean'!A2136:Q2136 &lt;&gt; '1850 Not Stated Raw'!A2136:Q2136))</f>
        <v>0</v>
      </c>
    </row>
    <row r="2137" spans="1:18">
      <c r="A2137">
        <v>36</v>
      </c>
      <c r="B2137">
        <v>359</v>
      </c>
      <c r="C2137">
        <v>379</v>
      </c>
      <c r="D2137" t="s">
        <v>112</v>
      </c>
      <c r="E2137" t="s">
        <v>1290</v>
      </c>
      <c r="F2137">
        <v>7</v>
      </c>
      <c r="G2137">
        <v>1843</v>
      </c>
      <c r="H2137" t="s">
        <v>19</v>
      </c>
      <c r="I2137" t="s">
        <v>20</v>
      </c>
      <c r="M2137" t="s">
        <v>27</v>
      </c>
      <c r="R2137" cm="1">
        <f t="array" ref="R2137">SUMPRODUCT(--('1850 Not Stated Clean'!A2137:Q2137 &lt;&gt; '1850 Not Stated Raw'!A2137:Q2137))</f>
        <v>0</v>
      </c>
    </row>
    <row r="2138" spans="1:18">
      <c r="A2138">
        <v>37</v>
      </c>
      <c r="B2138">
        <v>359</v>
      </c>
      <c r="C2138">
        <v>379</v>
      </c>
      <c r="D2138" t="s">
        <v>88</v>
      </c>
      <c r="E2138" t="s">
        <v>1290</v>
      </c>
      <c r="F2138">
        <v>5</v>
      </c>
      <c r="G2138">
        <v>1845</v>
      </c>
      <c r="H2138" t="s">
        <v>19</v>
      </c>
      <c r="I2138" t="s">
        <v>20</v>
      </c>
      <c r="M2138" t="s">
        <v>27</v>
      </c>
      <c r="R2138" cm="1">
        <f t="array" ref="R2138">SUMPRODUCT(--('1850 Not Stated Clean'!A2138:Q2138 &lt;&gt; '1850 Not Stated Raw'!A2138:Q2138))</f>
        <v>0</v>
      </c>
    </row>
    <row r="2139" spans="1:18">
      <c r="A2139">
        <v>38</v>
      </c>
      <c r="B2139">
        <v>359</v>
      </c>
      <c r="C2139">
        <v>379</v>
      </c>
      <c r="D2139" t="s">
        <v>100</v>
      </c>
      <c r="E2139" t="s">
        <v>1290</v>
      </c>
      <c r="F2139">
        <v>3</v>
      </c>
      <c r="G2139">
        <v>1847</v>
      </c>
      <c r="H2139" t="s">
        <v>19</v>
      </c>
      <c r="I2139" t="s">
        <v>20</v>
      </c>
      <c r="M2139" t="s">
        <v>27</v>
      </c>
      <c r="R2139" cm="1">
        <f t="array" ref="R2139">SUMPRODUCT(--('1850 Not Stated Clean'!A2139:Q2139 &lt;&gt; '1850 Not Stated Raw'!A2139:Q2139))</f>
        <v>0</v>
      </c>
    </row>
    <row r="2140" spans="1:18">
      <c r="A2140">
        <v>39</v>
      </c>
      <c r="B2140">
        <v>359</v>
      </c>
      <c r="C2140">
        <v>379</v>
      </c>
      <c r="D2140" t="s">
        <v>88</v>
      </c>
      <c r="E2140" t="s">
        <v>1291</v>
      </c>
      <c r="F2140">
        <v>25</v>
      </c>
      <c r="G2140">
        <v>1825</v>
      </c>
      <c r="H2140" t="s">
        <v>19</v>
      </c>
      <c r="I2140" t="s">
        <v>20</v>
      </c>
      <c r="J2140" t="s">
        <v>225</v>
      </c>
      <c r="K2140" t="s">
        <v>226</v>
      </c>
      <c r="L2140">
        <v>2000</v>
      </c>
      <c r="M2140" t="s">
        <v>38</v>
      </c>
      <c r="P2140" t="s">
        <v>57</v>
      </c>
      <c r="R2140" cm="1">
        <f t="array" ref="R2140">SUMPRODUCT(--('1850 Not Stated Clean'!A2140:Q2140 &lt;&gt; '1850 Not Stated Raw'!A2140:Q2140))</f>
        <v>0</v>
      </c>
    </row>
    <row r="2141" spans="1:18">
      <c r="A2141">
        <v>40</v>
      </c>
      <c r="B2141">
        <v>359</v>
      </c>
      <c r="C2141">
        <v>379</v>
      </c>
      <c r="D2141" t="s">
        <v>67</v>
      </c>
      <c r="E2141" t="s">
        <v>1291</v>
      </c>
      <c r="F2141">
        <v>21</v>
      </c>
      <c r="G2141">
        <v>1829</v>
      </c>
      <c r="H2141" t="s">
        <v>19</v>
      </c>
      <c r="I2141" t="s">
        <v>20</v>
      </c>
      <c r="J2141" t="s">
        <v>225</v>
      </c>
      <c r="K2141" t="s">
        <v>226</v>
      </c>
      <c r="L2141">
        <v>1700</v>
      </c>
      <c r="M2141" t="s">
        <v>38</v>
      </c>
      <c r="P2141" t="s">
        <v>57</v>
      </c>
      <c r="R2141" cm="1">
        <f t="array" ref="R2141">SUMPRODUCT(--('1850 Not Stated Clean'!A2141:Q2141 &lt;&gt; '1850 Not Stated Raw'!A2141:Q2141))</f>
        <v>0</v>
      </c>
    </row>
    <row r="2142" spans="1:18">
      <c r="A2142">
        <v>41</v>
      </c>
      <c r="B2142">
        <v>360</v>
      </c>
      <c r="C2142">
        <v>380</v>
      </c>
      <c r="D2142" t="s">
        <v>100</v>
      </c>
      <c r="E2142" t="s">
        <v>1292</v>
      </c>
      <c r="F2142">
        <v>30</v>
      </c>
      <c r="G2142">
        <v>1820</v>
      </c>
      <c r="H2142" t="s">
        <v>19</v>
      </c>
      <c r="I2142" t="s">
        <v>20</v>
      </c>
      <c r="J2142" t="s">
        <v>225</v>
      </c>
      <c r="K2142" t="s">
        <v>226</v>
      </c>
      <c r="M2142" t="s">
        <v>871</v>
      </c>
      <c r="N2142" t="s">
        <v>57</v>
      </c>
      <c r="R2142" cm="1">
        <f t="array" ref="R2142">SUMPRODUCT(--('1850 Not Stated Clean'!A2142:Q2142 &lt;&gt; '1850 Not Stated Raw'!A2142:Q2142))</f>
        <v>0</v>
      </c>
    </row>
    <row r="2143" spans="1:18">
      <c r="A2143">
        <v>42</v>
      </c>
      <c r="B2143">
        <v>360</v>
      </c>
      <c r="C2143">
        <v>380</v>
      </c>
      <c r="D2143" t="s">
        <v>371</v>
      </c>
      <c r="E2143" t="s">
        <v>1292</v>
      </c>
      <c r="F2143">
        <v>17</v>
      </c>
      <c r="G2143">
        <v>1833</v>
      </c>
      <c r="H2143" t="s">
        <v>24</v>
      </c>
      <c r="I2143" t="s">
        <v>20</v>
      </c>
      <c r="M2143" t="s">
        <v>27</v>
      </c>
      <c r="N2143" t="s">
        <v>57</v>
      </c>
      <c r="R2143" cm="1">
        <f t="array" ref="R2143">SUMPRODUCT(--('1850 Not Stated Clean'!A2143:Q2143 &lt;&gt; '1850 Not Stated Raw'!A2143:Q2143))</f>
        <v>0</v>
      </c>
    </row>
    <row r="2144" spans="1:18">
      <c r="A2144">
        <v>1</v>
      </c>
      <c r="B2144">
        <v>361</v>
      </c>
      <c r="C2144">
        <v>381</v>
      </c>
      <c r="D2144" t="s">
        <v>1293</v>
      </c>
      <c r="E2144" t="s">
        <v>990</v>
      </c>
      <c r="F2144">
        <v>25</v>
      </c>
      <c r="G2144">
        <v>1825</v>
      </c>
      <c r="H2144" t="s">
        <v>19</v>
      </c>
      <c r="I2144" t="s">
        <v>20</v>
      </c>
      <c r="J2144" t="s">
        <v>32</v>
      </c>
      <c r="K2144" t="s">
        <v>33</v>
      </c>
      <c r="M2144" t="s">
        <v>126</v>
      </c>
      <c r="R2144" cm="1">
        <f t="array" ref="R2144">SUMPRODUCT(--('1850 Not Stated Clean'!A2144:Q2144 &lt;&gt; '1850 Not Stated Raw'!A2144:Q2144))</f>
        <v>0</v>
      </c>
    </row>
    <row r="2145" spans="1:18">
      <c r="A2145">
        <v>2</v>
      </c>
      <c r="B2145">
        <v>361</v>
      </c>
      <c r="C2145">
        <v>381</v>
      </c>
      <c r="D2145" t="s">
        <v>726</v>
      </c>
      <c r="E2145" t="s">
        <v>990</v>
      </c>
      <c r="F2145">
        <v>20</v>
      </c>
      <c r="G2145">
        <v>1830</v>
      </c>
      <c r="H2145" t="s">
        <v>24</v>
      </c>
      <c r="I2145" t="s">
        <v>20</v>
      </c>
      <c r="M2145" t="s">
        <v>79</v>
      </c>
      <c r="R2145" cm="1">
        <f t="array" ref="R2145">SUMPRODUCT(--('1850 Not Stated Clean'!A2145:Q2145 &lt;&gt; '1850 Not Stated Raw'!A2145:Q2145))</f>
        <v>0</v>
      </c>
    </row>
    <row r="2146" spans="1:18">
      <c r="A2146">
        <v>3</v>
      </c>
      <c r="B2146">
        <v>361</v>
      </c>
      <c r="C2146">
        <v>381</v>
      </c>
      <c r="D2146" t="s">
        <v>88</v>
      </c>
      <c r="E2146" t="s">
        <v>990</v>
      </c>
      <c r="F2146">
        <v>1</v>
      </c>
      <c r="G2146">
        <v>1849</v>
      </c>
      <c r="H2146" t="s">
        <v>19</v>
      </c>
      <c r="I2146" t="s">
        <v>20</v>
      </c>
      <c r="M2146" t="s">
        <v>27</v>
      </c>
      <c r="R2146" cm="1">
        <f t="array" ref="R2146">SUMPRODUCT(--('1850 Not Stated Clean'!A2146:Q2146 &lt;&gt; '1850 Not Stated Raw'!A2146:Q2146))</f>
        <v>0</v>
      </c>
    </row>
    <row r="2147" spans="1:18">
      <c r="A2147">
        <v>4</v>
      </c>
      <c r="B2147">
        <v>362</v>
      </c>
      <c r="C2147">
        <v>382</v>
      </c>
      <c r="D2147" t="s">
        <v>1268</v>
      </c>
      <c r="E2147" t="s">
        <v>1294</v>
      </c>
      <c r="F2147">
        <v>28</v>
      </c>
      <c r="G2147">
        <v>1822</v>
      </c>
      <c r="H2147" t="s">
        <v>19</v>
      </c>
      <c r="I2147" t="s">
        <v>20</v>
      </c>
      <c r="J2147" t="s">
        <v>32</v>
      </c>
      <c r="K2147" t="s">
        <v>33</v>
      </c>
      <c r="L2147">
        <v>400</v>
      </c>
      <c r="M2147" t="s">
        <v>116</v>
      </c>
      <c r="R2147" cm="1">
        <f t="array" ref="R2147">SUMPRODUCT(--('1850 Not Stated Clean'!A2147:Q2147 &lt;&gt; '1850 Not Stated Raw'!A2147:Q2147))</f>
        <v>0</v>
      </c>
    </row>
    <row r="2148" spans="1:18">
      <c r="A2148">
        <v>5</v>
      </c>
      <c r="B2148">
        <v>362</v>
      </c>
      <c r="C2148">
        <v>382</v>
      </c>
      <c r="D2148" t="s">
        <v>704</v>
      </c>
      <c r="E2148" t="s">
        <v>1295</v>
      </c>
      <c r="F2148">
        <v>26</v>
      </c>
      <c r="G2148">
        <v>1824</v>
      </c>
      <c r="H2148" t="s">
        <v>19</v>
      </c>
      <c r="I2148" t="s">
        <v>20</v>
      </c>
      <c r="J2148" t="s">
        <v>89</v>
      </c>
      <c r="K2148" t="s">
        <v>33</v>
      </c>
      <c r="M2148" t="s">
        <v>116</v>
      </c>
      <c r="R2148" cm="1">
        <f t="array" ref="R2148">SUMPRODUCT(--('1850 Not Stated Clean'!A2148:Q2148 &lt;&gt; '1850 Not Stated Raw'!A2148:Q2148))</f>
        <v>0</v>
      </c>
    </row>
    <row r="2149" spans="1:18">
      <c r="A2149">
        <v>6</v>
      </c>
      <c r="B2149">
        <v>363</v>
      </c>
      <c r="C2149">
        <v>383</v>
      </c>
      <c r="D2149" t="s">
        <v>95</v>
      </c>
      <c r="E2149" t="s">
        <v>506</v>
      </c>
      <c r="F2149">
        <v>27</v>
      </c>
      <c r="G2149">
        <v>1823</v>
      </c>
      <c r="H2149" t="s">
        <v>19</v>
      </c>
      <c r="I2149" t="s">
        <v>20</v>
      </c>
      <c r="J2149" t="s">
        <v>32</v>
      </c>
      <c r="K2149" t="s">
        <v>33</v>
      </c>
      <c r="M2149" t="s">
        <v>52</v>
      </c>
      <c r="R2149" cm="1">
        <f t="array" ref="R2149">SUMPRODUCT(--('1850 Not Stated Clean'!A2149:Q2149 &lt;&gt; '1850 Not Stated Raw'!A2149:Q2149))</f>
        <v>0</v>
      </c>
    </row>
    <row r="2150" spans="1:18">
      <c r="A2150">
        <v>7</v>
      </c>
      <c r="B2150">
        <v>363</v>
      </c>
      <c r="C2150">
        <v>383</v>
      </c>
      <c r="D2150" t="s">
        <v>23</v>
      </c>
      <c r="E2150" t="s">
        <v>506</v>
      </c>
      <c r="F2150">
        <v>20</v>
      </c>
      <c r="G2150">
        <v>1830</v>
      </c>
      <c r="H2150" t="s">
        <v>24</v>
      </c>
      <c r="I2150" t="s">
        <v>20</v>
      </c>
      <c r="M2150" t="s">
        <v>52</v>
      </c>
      <c r="P2150" t="s">
        <v>57</v>
      </c>
      <c r="R2150" cm="1">
        <f t="array" ref="R2150">SUMPRODUCT(--('1850 Not Stated Clean'!A2150:Q2150 &lt;&gt; '1850 Not Stated Raw'!A2150:Q2150))</f>
        <v>0</v>
      </c>
    </row>
    <row r="2151" spans="1:18">
      <c r="A2151">
        <v>8</v>
      </c>
      <c r="B2151">
        <v>363</v>
      </c>
      <c r="C2151">
        <v>383</v>
      </c>
      <c r="D2151" t="s">
        <v>1385</v>
      </c>
      <c r="E2151" t="s">
        <v>506</v>
      </c>
      <c r="F2151">
        <v>1</v>
      </c>
      <c r="G2151">
        <v>1849</v>
      </c>
      <c r="H2151" t="s">
        <v>19</v>
      </c>
      <c r="I2151" t="s">
        <v>20</v>
      </c>
      <c r="M2151" t="s">
        <v>27</v>
      </c>
      <c r="R2151" cm="1">
        <f t="array" ref="R2151">SUMPRODUCT(--('1850 Not Stated Clean'!A2151:Q2151 &lt;&gt; '1850 Not Stated Raw'!A2151:Q2151))</f>
        <v>1</v>
      </c>
    </row>
    <row r="2152" spans="1:18">
      <c r="A2152">
        <v>9</v>
      </c>
      <c r="B2152">
        <v>363</v>
      </c>
      <c r="C2152">
        <v>383</v>
      </c>
      <c r="D2152" t="s">
        <v>270</v>
      </c>
      <c r="E2152" t="s">
        <v>506</v>
      </c>
      <c r="F2152">
        <v>0</v>
      </c>
      <c r="G2152">
        <v>1850</v>
      </c>
      <c r="H2152" t="s">
        <v>24</v>
      </c>
      <c r="I2152" t="s">
        <v>20</v>
      </c>
      <c r="M2152" t="s">
        <v>27</v>
      </c>
      <c r="R2152" cm="1">
        <f t="array" ref="R2152">SUMPRODUCT(--('1850 Not Stated Clean'!A2152:Q2152 &lt;&gt; '1850 Not Stated Raw'!A2152:Q2152))</f>
        <v>1</v>
      </c>
    </row>
    <row r="2153" spans="1:18">
      <c r="A2153">
        <v>10</v>
      </c>
      <c r="B2153">
        <v>364</v>
      </c>
      <c r="C2153">
        <v>384</v>
      </c>
      <c r="D2153" t="s">
        <v>1297</v>
      </c>
      <c r="E2153" t="s">
        <v>1298</v>
      </c>
      <c r="F2153">
        <v>28</v>
      </c>
      <c r="G2153">
        <v>1822</v>
      </c>
      <c r="H2153" t="s">
        <v>19</v>
      </c>
      <c r="I2153" t="s">
        <v>20</v>
      </c>
      <c r="J2153" t="s">
        <v>32</v>
      </c>
      <c r="K2153" t="s">
        <v>33</v>
      </c>
      <c r="L2153">
        <v>4000</v>
      </c>
      <c r="M2153" t="s">
        <v>36</v>
      </c>
      <c r="R2153" cm="1">
        <f t="array" ref="R2153">SUMPRODUCT(--('1850 Not Stated Clean'!A2153:Q2153 &lt;&gt; '1850 Not Stated Raw'!A2153:Q2153))</f>
        <v>0</v>
      </c>
    </row>
    <row r="2154" spans="1:18">
      <c r="A2154">
        <v>11</v>
      </c>
      <c r="B2154">
        <v>364</v>
      </c>
      <c r="C2154">
        <v>384</v>
      </c>
      <c r="D2154" t="s">
        <v>484</v>
      </c>
      <c r="E2154" t="s">
        <v>1298</v>
      </c>
      <c r="F2154">
        <v>18</v>
      </c>
      <c r="G2154">
        <v>1832</v>
      </c>
      <c r="H2154" t="s">
        <v>24</v>
      </c>
      <c r="I2154" t="s">
        <v>20</v>
      </c>
      <c r="M2154" t="s">
        <v>36</v>
      </c>
      <c r="R2154" cm="1">
        <f t="array" ref="R2154">SUMPRODUCT(--('1850 Not Stated Clean'!A2154:Q2154 &lt;&gt; '1850 Not Stated Raw'!A2154:Q2154))</f>
        <v>0</v>
      </c>
    </row>
    <row r="2155" spans="1:18">
      <c r="A2155">
        <v>12</v>
      </c>
      <c r="B2155">
        <v>364</v>
      </c>
      <c r="C2155">
        <v>384</v>
      </c>
      <c r="D2155" t="s">
        <v>35</v>
      </c>
      <c r="E2155" t="s">
        <v>1298</v>
      </c>
      <c r="F2155">
        <v>2</v>
      </c>
      <c r="G2155">
        <v>1848</v>
      </c>
      <c r="H2155" t="s">
        <v>24</v>
      </c>
      <c r="I2155" t="s">
        <v>20</v>
      </c>
      <c r="M2155" t="s">
        <v>36</v>
      </c>
      <c r="R2155" cm="1">
        <f t="array" ref="R2155">SUMPRODUCT(--('1850 Not Stated Clean'!A2155:Q2155 &lt;&gt; '1850 Not Stated Raw'!A2155:Q2155))</f>
        <v>0</v>
      </c>
    </row>
    <row r="2156" spans="1:18">
      <c r="A2156">
        <v>13</v>
      </c>
      <c r="B2156">
        <v>365</v>
      </c>
      <c r="C2156">
        <v>385</v>
      </c>
      <c r="D2156" t="s">
        <v>446</v>
      </c>
      <c r="E2156" t="s">
        <v>1298</v>
      </c>
      <c r="F2156">
        <v>26</v>
      </c>
      <c r="G2156">
        <v>1824</v>
      </c>
      <c r="H2156" t="s">
        <v>19</v>
      </c>
      <c r="I2156" t="s">
        <v>20</v>
      </c>
      <c r="J2156" t="s">
        <v>32</v>
      </c>
      <c r="K2156" t="s">
        <v>33</v>
      </c>
      <c r="L2156">
        <v>2000</v>
      </c>
      <c r="M2156" t="s">
        <v>36</v>
      </c>
      <c r="R2156" cm="1">
        <f t="array" ref="R2156">SUMPRODUCT(--('1850 Not Stated Clean'!A2156:Q2156 &lt;&gt; '1850 Not Stated Raw'!A2156:Q2156))</f>
        <v>0</v>
      </c>
    </row>
    <row r="2157" spans="1:18">
      <c r="A2157">
        <v>14</v>
      </c>
      <c r="B2157">
        <v>366</v>
      </c>
      <c r="C2157">
        <v>386</v>
      </c>
      <c r="D2157" t="s">
        <v>465</v>
      </c>
      <c r="E2157" t="s">
        <v>165</v>
      </c>
      <c r="F2157">
        <v>50</v>
      </c>
      <c r="G2157">
        <v>1800</v>
      </c>
      <c r="H2157" t="s">
        <v>19</v>
      </c>
      <c r="I2157" t="s">
        <v>20</v>
      </c>
      <c r="J2157" t="s">
        <v>32</v>
      </c>
      <c r="K2157" t="s">
        <v>33</v>
      </c>
      <c r="L2157">
        <v>18500</v>
      </c>
      <c r="M2157" t="s">
        <v>897</v>
      </c>
      <c r="R2157" cm="1">
        <f t="array" ref="R2157">SUMPRODUCT(--('1850 Not Stated Clean'!A2157:Q2157 &lt;&gt; '1850 Not Stated Raw'!A2157:Q2157))</f>
        <v>0</v>
      </c>
    </row>
    <row r="2158" spans="1:18">
      <c r="A2158">
        <v>15</v>
      </c>
      <c r="B2158">
        <v>366</v>
      </c>
      <c r="C2158">
        <v>386</v>
      </c>
      <c r="D2158" t="s">
        <v>216</v>
      </c>
      <c r="E2158" t="s">
        <v>165</v>
      </c>
      <c r="F2158">
        <v>53</v>
      </c>
      <c r="G2158">
        <v>1797</v>
      </c>
      <c r="H2158" t="s">
        <v>24</v>
      </c>
      <c r="I2158" t="s">
        <v>20</v>
      </c>
      <c r="M2158" t="s">
        <v>897</v>
      </c>
      <c r="R2158" cm="1">
        <f t="array" ref="R2158">SUMPRODUCT(--('1850 Not Stated Clean'!A2158:Q2158 &lt;&gt; '1850 Not Stated Raw'!A2158:Q2158))</f>
        <v>0</v>
      </c>
    </row>
    <row r="2159" spans="1:18">
      <c r="A2159">
        <v>16</v>
      </c>
      <c r="B2159">
        <v>366</v>
      </c>
      <c r="C2159">
        <v>386</v>
      </c>
      <c r="D2159" t="s">
        <v>1299</v>
      </c>
      <c r="E2159" t="s">
        <v>165</v>
      </c>
      <c r="F2159">
        <v>17</v>
      </c>
      <c r="G2159">
        <v>1833</v>
      </c>
      <c r="H2159" t="s">
        <v>19</v>
      </c>
      <c r="I2159" t="s">
        <v>20</v>
      </c>
      <c r="M2159" t="s">
        <v>27</v>
      </c>
      <c r="O2159" t="s">
        <v>57</v>
      </c>
      <c r="R2159" cm="1">
        <f t="array" ref="R2159">SUMPRODUCT(--('1850 Not Stated Clean'!A2159:Q2159 &lt;&gt; '1850 Not Stated Raw'!A2159:Q2159))</f>
        <v>0</v>
      </c>
    </row>
    <row r="2160" spans="1:18">
      <c r="A2160">
        <v>17</v>
      </c>
      <c r="B2160">
        <v>366</v>
      </c>
      <c r="C2160">
        <v>386</v>
      </c>
      <c r="D2160" t="s">
        <v>812</v>
      </c>
      <c r="E2160" t="s">
        <v>1300</v>
      </c>
      <c r="F2160">
        <v>27</v>
      </c>
      <c r="G2160">
        <v>1823</v>
      </c>
      <c r="H2160" t="s">
        <v>19</v>
      </c>
      <c r="I2160" t="s">
        <v>20</v>
      </c>
      <c r="J2160" t="s">
        <v>21</v>
      </c>
      <c r="K2160" t="s">
        <v>108</v>
      </c>
      <c r="L2160">
        <v>1200</v>
      </c>
      <c r="M2160" t="s">
        <v>1301</v>
      </c>
      <c r="R2160" cm="1">
        <f t="array" ref="R2160">SUMPRODUCT(--('1850 Not Stated Clean'!A2160:Q2160 &lt;&gt; '1850 Not Stated Raw'!A2160:Q2160))</f>
        <v>0</v>
      </c>
    </row>
    <row r="2161" spans="1:18">
      <c r="A2161">
        <v>18</v>
      </c>
      <c r="B2161">
        <v>366</v>
      </c>
      <c r="C2161">
        <v>386</v>
      </c>
      <c r="D2161" t="s">
        <v>112</v>
      </c>
      <c r="E2161" t="s">
        <v>1302</v>
      </c>
      <c r="F2161">
        <v>27</v>
      </c>
      <c r="G2161">
        <v>1823</v>
      </c>
      <c r="H2161" t="s">
        <v>19</v>
      </c>
      <c r="I2161" t="s">
        <v>20</v>
      </c>
      <c r="J2161" t="s">
        <v>1340</v>
      </c>
      <c r="K2161" t="s">
        <v>115</v>
      </c>
      <c r="M2161" t="s">
        <v>36</v>
      </c>
      <c r="R2161" cm="1">
        <f t="array" ref="R2161">SUMPRODUCT(--('1850 Not Stated Clean'!A2161:Q2161 &lt;&gt; '1850 Not Stated Raw'!A2161:Q2161))</f>
        <v>0</v>
      </c>
    </row>
    <row r="2162" spans="1:18">
      <c r="A2162">
        <v>19</v>
      </c>
      <c r="B2162">
        <v>366</v>
      </c>
      <c r="C2162">
        <v>386</v>
      </c>
      <c r="D2162" t="s">
        <v>111</v>
      </c>
      <c r="E2162" t="s">
        <v>1304</v>
      </c>
      <c r="F2162">
        <v>35</v>
      </c>
      <c r="G2162">
        <v>1815</v>
      </c>
      <c r="H2162" t="s">
        <v>19</v>
      </c>
      <c r="I2162" t="s">
        <v>20</v>
      </c>
      <c r="J2162" t="s">
        <v>89</v>
      </c>
      <c r="K2162" t="s">
        <v>33</v>
      </c>
      <c r="M2162" t="s">
        <v>22</v>
      </c>
      <c r="R2162" cm="1">
        <f t="array" ref="R2162">SUMPRODUCT(--('1850 Not Stated Clean'!A2162:Q2162 &lt;&gt; '1850 Not Stated Raw'!A2162:Q2162))</f>
        <v>0</v>
      </c>
    </row>
    <row r="2163" spans="1:18">
      <c r="A2163">
        <v>20</v>
      </c>
      <c r="B2163">
        <v>366</v>
      </c>
      <c r="C2163">
        <v>386</v>
      </c>
      <c r="D2163" t="s">
        <v>95</v>
      </c>
      <c r="E2163" t="s">
        <v>498</v>
      </c>
      <c r="F2163">
        <v>23</v>
      </c>
      <c r="G2163">
        <v>1827</v>
      </c>
      <c r="H2163" t="s">
        <v>19</v>
      </c>
      <c r="I2163" t="s">
        <v>20</v>
      </c>
      <c r="J2163" t="s">
        <v>314</v>
      </c>
      <c r="K2163" t="s">
        <v>315</v>
      </c>
      <c r="M2163" t="s">
        <v>500</v>
      </c>
      <c r="R2163" cm="1">
        <f t="array" ref="R2163">SUMPRODUCT(--('1850 Not Stated Clean'!A2163:Q2163 &lt;&gt; '1850 Not Stated Raw'!A2163:Q2163))</f>
        <v>0</v>
      </c>
    </row>
    <row r="2164" spans="1:18">
      <c r="A2164">
        <v>21</v>
      </c>
      <c r="B2164">
        <v>366</v>
      </c>
      <c r="C2164">
        <v>386</v>
      </c>
      <c r="D2164" t="s">
        <v>185</v>
      </c>
      <c r="E2164" t="s">
        <v>1305</v>
      </c>
      <c r="F2164">
        <v>28</v>
      </c>
      <c r="G2164">
        <v>1822</v>
      </c>
      <c r="H2164" t="s">
        <v>19</v>
      </c>
      <c r="I2164" t="s">
        <v>20</v>
      </c>
      <c r="J2164" t="s">
        <v>314</v>
      </c>
      <c r="K2164" t="s">
        <v>315</v>
      </c>
      <c r="M2164" t="s">
        <v>87</v>
      </c>
      <c r="R2164" cm="1">
        <f t="array" ref="R2164">SUMPRODUCT(--('1850 Not Stated Clean'!A2164:Q2164 &lt;&gt; '1850 Not Stated Raw'!A2164:Q2164))</f>
        <v>0</v>
      </c>
    </row>
    <row r="2165" spans="1:18">
      <c r="A2165">
        <v>22</v>
      </c>
      <c r="B2165">
        <v>367</v>
      </c>
      <c r="C2165">
        <v>387</v>
      </c>
      <c r="D2165" t="s">
        <v>170</v>
      </c>
      <c r="E2165" t="s">
        <v>1300</v>
      </c>
      <c r="F2165">
        <v>30</v>
      </c>
      <c r="G2165">
        <v>1820</v>
      </c>
      <c r="H2165" t="s">
        <v>19</v>
      </c>
      <c r="I2165" t="s">
        <v>20</v>
      </c>
      <c r="J2165" t="s">
        <v>1355</v>
      </c>
      <c r="K2165" t="s">
        <v>211</v>
      </c>
      <c r="L2165">
        <v>200</v>
      </c>
      <c r="M2165" t="s">
        <v>897</v>
      </c>
      <c r="R2165" cm="1">
        <f t="array" ref="R2165">SUMPRODUCT(--('1850 Not Stated Clean'!A2165:Q2165 &lt;&gt; '1850 Not Stated Raw'!A2165:Q2165))</f>
        <v>1</v>
      </c>
    </row>
    <row r="2166" spans="1:18">
      <c r="A2166">
        <v>23</v>
      </c>
      <c r="B2166">
        <v>367</v>
      </c>
      <c r="C2166">
        <v>387</v>
      </c>
      <c r="D2166" t="s">
        <v>374</v>
      </c>
      <c r="E2166" t="s">
        <v>1300</v>
      </c>
      <c r="F2166">
        <v>24</v>
      </c>
      <c r="G2166">
        <v>1826</v>
      </c>
      <c r="H2166" t="s">
        <v>24</v>
      </c>
      <c r="I2166" t="s">
        <v>20</v>
      </c>
      <c r="M2166" t="s">
        <v>41</v>
      </c>
      <c r="R2166" cm="1">
        <f t="array" ref="R2166">SUMPRODUCT(--('1850 Not Stated Clean'!A2166:Q2166 &lt;&gt; '1850 Not Stated Raw'!A2166:Q2166))</f>
        <v>0</v>
      </c>
    </row>
    <row r="2167" spans="1:18">
      <c r="A2167">
        <v>24</v>
      </c>
      <c r="B2167">
        <v>367</v>
      </c>
      <c r="C2167">
        <v>387</v>
      </c>
      <c r="D2167" t="s">
        <v>37</v>
      </c>
      <c r="E2167" t="s">
        <v>1300</v>
      </c>
      <c r="F2167">
        <v>6</v>
      </c>
      <c r="G2167">
        <v>1844</v>
      </c>
      <c r="H2167" t="s">
        <v>24</v>
      </c>
      <c r="I2167" t="s">
        <v>20</v>
      </c>
      <c r="M2167" t="s">
        <v>27</v>
      </c>
      <c r="R2167" cm="1">
        <f t="array" ref="R2167">SUMPRODUCT(--('1850 Not Stated Clean'!A2167:Q2167 &lt;&gt; '1850 Not Stated Raw'!A2167:Q2167))</f>
        <v>0</v>
      </c>
    </row>
    <row r="2168" spans="1:18">
      <c r="A2168">
        <v>25</v>
      </c>
      <c r="B2168">
        <v>367</v>
      </c>
      <c r="C2168">
        <v>387</v>
      </c>
      <c r="D2168" t="s">
        <v>216</v>
      </c>
      <c r="E2168" t="s">
        <v>1300</v>
      </c>
      <c r="F2168">
        <v>3</v>
      </c>
      <c r="G2168">
        <v>1847</v>
      </c>
      <c r="H2168" t="s">
        <v>24</v>
      </c>
      <c r="I2168" t="s">
        <v>20</v>
      </c>
      <c r="M2168" t="s">
        <v>27</v>
      </c>
      <c r="R2168" cm="1">
        <f t="array" ref="R2168">SUMPRODUCT(--('1850 Not Stated Clean'!A2168:Q2168 &lt;&gt; '1850 Not Stated Raw'!A2168:Q2168))</f>
        <v>0</v>
      </c>
    </row>
    <row r="2169" spans="1:18">
      <c r="A2169">
        <v>26</v>
      </c>
      <c r="B2169">
        <v>367</v>
      </c>
      <c r="C2169">
        <v>387</v>
      </c>
      <c r="D2169" t="s">
        <v>110</v>
      </c>
      <c r="E2169" t="s">
        <v>1300</v>
      </c>
      <c r="F2169">
        <v>0</v>
      </c>
      <c r="G2169">
        <v>1850</v>
      </c>
      <c r="H2169" t="s">
        <v>24</v>
      </c>
      <c r="I2169" t="s">
        <v>20</v>
      </c>
      <c r="M2169" t="s">
        <v>27</v>
      </c>
      <c r="R2169" cm="1">
        <f t="array" ref="R2169">SUMPRODUCT(--('1850 Not Stated Clean'!A2169:Q2169 &lt;&gt; '1850 Not Stated Raw'!A2169:Q2169))</f>
        <v>1</v>
      </c>
    </row>
    <row r="2170" spans="1:18">
      <c r="A2170">
        <v>27</v>
      </c>
      <c r="B2170">
        <v>367</v>
      </c>
      <c r="C2170">
        <v>387</v>
      </c>
      <c r="D2170" t="s">
        <v>95</v>
      </c>
      <c r="E2170" t="s">
        <v>1306</v>
      </c>
      <c r="F2170">
        <v>14</v>
      </c>
      <c r="G2170">
        <v>1836</v>
      </c>
      <c r="H2170" t="s">
        <v>19</v>
      </c>
      <c r="I2170" t="s">
        <v>20</v>
      </c>
      <c r="M2170" t="s">
        <v>126</v>
      </c>
      <c r="R2170" cm="1">
        <f t="array" ref="R2170">SUMPRODUCT(--('1850 Not Stated Clean'!A2170:Q2170 &lt;&gt; '1850 Not Stated Raw'!A2170:Q2170))</f>
        <v>1</v>
      </c>
    </row>
    <row r="2171" spans="1:18">
      <c r="A2171">
        <v>28</v>
      </c>
      <c r="B2171">
        <v>368</v>
      </c>
      <c r="C2171">
        <v>388</v>
      </c>
      <c r="D2171" t="s">
        <v>1263</v>
      </c>
      <c r="E2171" t="s">
        <v>606</v>
      </c>
      <c r="F2171">
        <v>42</v>
      </c>
      <c r="G2171">
        <v>1808</v>
      </c>
      <c r="H2171" t="s">
        <v>19</v>
      </c>
      <c r="I2171" t="s">
        <v>20</v>
      </c>
      <c r="J2171" t="s">
        <v>32</v>
      </c>
      <c r="K2171" t="s">
        <v>33</v>
      </c>
      <c r="M2171" t="s">
        <v>126</v>
      </c>
      <c r="R2171" cm="1">
        <f t="array" ref="R2171">SUMPRODUCT(--('1850 Not Stated Clean'!A2171:Q2171 &lt;&gt; '1850 Not Stated Raw'!A2171:Q2171))</f>
        <v>0</v>
      </c>
    </row>
    <row r="2172" spans="1:18">
      <c r="A2172">
        <v>29</v>
      </c>
      <c r="B2172">
        <v>368</v>
      </c>
      <c r="C2172">
        <v>388</v>
      </c>
      <c r="D2172" t="s">
        <v>899</v>
      </c>
      <c r="E2172" t="s">
        <v>606</v>
      </c>
      <c r="F2172">
        <v>37</v>
      </c>
      <c r="G2172">
        <v>1813</v>
      </c>
      <c r="H2172" t="s">
        <v>24</v>
      </c>
      <c r="I2172" t="s">
        <v>20</v>
      </c>
      <c r="M2172" t="s">
        <v>126</v>
      </c>
      <c r="R2172" cm="1">
        <f t="array" ref="R2172">SUMPRODUCT(--('1850 Not Stated Clean'!A2172:Q2172 &lt;&gt; '1850 Not Stated Raw'!A2172:Q2172))</f>
        <v>0</v>
      </c>
    </row>
    <row r="2173" spans="1:18">
      <c r="A2173">
        <v>30</v>
      </c>
      <c r="B2173">
        <v>368</v>
      </c>
      <c r="C2173">
        <v>388</v>
      </c>
      <c r="D2173" t="s">
        <v>631</v>
      </c>
      <c r="E2173" t="s">
        <v>606</v>
      </c>
      <c r="F2173">
        <v>17</v>
      </c>
      <c r="G2173">
        <v>1833</v>
      </c>
      <c r="H2173" t="s">
        <v>19</v>
      </c>
      <c r="I2173" t="s">
        <v>20</v>
      </c>
      <c r="J2173" t="s">
        <v>89</v>
      </c>
      <c r="K2173" t="s">
        <v>33</v>
      </c>
      <c r="M2173" t="s">
        <v>126</v>
      </c>
      <c r="R2173" cm="1">
        <f t="array" ref="R2173">SUMPRODUCT(--('1850 Not Stated Clean'!A2173:Q2173 &lt;&gt; '1850 Not Stated Raw'!A2173:Q2173))</f>
        <v>0</v>
      </c>
    </row>
    <row r="2174" spans="1:18">
      <c r="A2174">
        <v>31</v>
      </c>
      <c r="B2174">
        <v>368</v>
      </c>
      <c r="C2174">
        <v>388</v>
      </c>
      <c r="D2174" t="s">
        <v>479</v>
      </c>
      <c r="E2174" t="s">
        <v>606</v>
      </c>
      <c r="F2174">
        <v>14</v>
      </c>
      <c r="G2174">
        <v>1836</v>
      </c>
      <c r="H2174" t="s">
        <v>24</v>
      </c>
      <c r="I2174" t="s">
        <v>20</v>
      </c>
      <c r="M2174" t="s">
        <v>126</v>
      </c>
      <c r="R2174" cm="1">
        <f t="array" ref="R2174">SUMPRODUCT(--('1850 Not Stated Clean'!A2174:Q2174 &lt;&gt; '1850 Not Stated Raw'!A2174:Q2174))</f>
        <v>0</v>
      </c>
    </row>
    <row r="2175" spans="1:18">
      <c r="A2175">
        <v>32</v>
      </c>
      <c r="B2175">
        <v>368</v>
      </c>
      <c r="C2175">
        <v>388</v>
      </c>
      <c r="D2175" t="s">
        <v>718</v>
      </c>
      <c r="E2175" t="s">
        <v>606</v>
      </c>
      <c r="F2175">
        <v>12</v>
      </c>
      <c r="G2175">
        <v>1838</v>
      </c>
      <c r="H2175" t="s">
        <v>19</v>
      </c>
      <c r="I2175" t="s">
        <v>20</v>
      </c>
      <c r="M2175" t="s">
        <v>126</v>
      </c>
      <c r="R2175" cm="1">
        <f t="array" ref="R2175">SUMPRODUCT(--('1850 Not Stated Clean'!A2175:Q2175 &lt;&gt; '1850 Not Stated Raw'!A2175:Q2175))</f>
        <v>0</v>
      </c>
    </row>
    <row r="2176" spans="1:18">
      <c r="A2176">
        <v>33</v>
      </c>
      <c r="B2176">
        <v>368</v>
      </c>
      <c r="C2176">
        <v>388</v>
      </c>
      <c r="D2176" t="s">
        <v>371</v>
      </c>
      <c r="E2176" t="s">
        <v>606</v>
      </c>
      <c r="F2176">
        <v>10</v>
      </c>
      <c r="G2176">
        <v>1840</v>
      </c>
      <c r="H2176" t="s">
        <v>24</v>
      </c>
      <c r="I2176" t="s">
        <v>20</v>
      </c>
      <c r="M2176" t="s">
        <v>52</v>
      </c>
      <c r="R2176" cm="1">
        <f t="array" ref="R2176">SUMPRODUCT(--('1850 Not Stated Clean'!A2176:Q2176 &lt;&gt; '1850 Not Stated Raw'!A2176:Q2176))</f>
        <v>0</v>
      </c>
    </row>
    <row r="2177" spans="1:18">
      <c r="A2177">
        <v>34</v>
      </c>
      <c r="B2177">
        <v>368</v>
      </c>
      <c r="C2177">
        <v>388</v>
      </c>
      <c r="D2177" t="s">
        <v>885</v>
      </c>
      <c r="E2177" t="s">
        <v>606</v>
      </c>
      <c r="F2177">
        <v>8</v>
      </c>
      <c r="G2177">
        <v>1842</v>
      </c>
      <c r="H2177" t="s">
        <v>19</v>
      </c>
      <c r="I2177" t="s">
        <v>20</v>
      </c>
      <c r="M2177" t="s">
        <v>27</v>
      </c>
      <c r="R2177" cm="1">
        <f t="array" ref="R2177">SUMPRODUCT(--('1850 Not Stated Clean'!A2177:Q2177 &lt;&gt; '1850 Not Stated Raw'!A2177:Q2177))</f>
        <v>0</v>
      </c>
    </row>
    <row r="2178" spans="1:18">
      <c r="A2178">
        <v>35</v>
      </c>
      <c r="B2178">
        <v>368</v>
      </c>
      <c r="C2178">
        <v>388</v>
      </c>
      <c r="D2178" t="s">
        <v>23</v>
      </c>
      <c r="E2178" t="s">
        <v>606</v>
      </c>
      <c r="F2178">
        <v>5</v>
      </c>
      <c r="G2178">
        <v>1845</v>
      </c>
      <c r="H2178" t="s">
        <v>24</v>
      </c>
      <c r="I2178" t="s">
        <v>20</v>
      </c>
      <c r="M2178" t="s">
        <v>27</v>
      </c>
      <c r="R2178" cm="1">
        <f t="array" ref="R2178">SUMPRODUCT(--('1850 Not Stated Clean'!A2178:Q2178 &lt;&gt; '1850 Not Stated Raw'!A2178:Q2178))</f>
        <v>0</v>
      </c>
    </row>
    <row r="2179" spans="1:18">
      <c r="A2179">
        <v>36</v>
      </c>
      <c r="B2179">
        <v>368</v>
      </c>
      <c r="C2179">
        <v>388</v>
      </c>
      <c r="D2179" t="s">
        <v>384</v>
      </c>
      <c r="E2179" t="s">
        <v>606</v>
      </c>
      <c r="F2179">
        <v>3</v>
      </c>
      <c r="G2179">
        <v>1847</v>
      </c>
      <c r="H2179" t="s">
        <v>24</v>
      </c>
      <c r="I2179" t="s">
        <v>20</v>
      </c>
      <c r="M2179" t="s">
        <v>27</v>
      </c>
      <c r="R2179" cm="1">
        <f t="array" ref="R2179">SUMPRODUCT(--('1850 Not Stated Clean'!A2179:Q2179 &lt;&gt; '1850 Not Stated Raw'!A2179:Q2179))</f>
        <v>0</v>
      </c>
    </row>
    <row r="2180" spans="1:18">
      <c r="A2180">
        <v>37</v>
      </c>
      <c r="B2180">
        <v>368</v>
      </c>
      <c r="C2180">
        <v>388</v>
      </c>
      <c r="D2180" t="s">
        <v>100</v>
      </c>
      <c r="E2180" t="s">
        <v>606</v>
      </c>
      <c r="F2180">
        <v>1</v>
      </c>
      <c r="G2180">
        <v>1849</v>
      </c>
      <c r="H2180" t="s">
        <v>19</v>
      </c>
      <c r="I2180" t="s">
        <v>20</v>
      </c>
      <c r="M2180" t="s">
        <v>27</v>
      </c>
      <c r="R2180" cm="1">
        <f t="array" ref="R2180">SUMPRODUCT(--('1850 Not Stated Clean'!A2180:Q2180 &lt;&gt; '1850 Not Stated Raw'!A2180:Q2180))</f>
        <v>0</v>
      </c>
    </row>
    <row r="2181" spans="1:18">
      <c r="A2181">
        <v>38</v>
      </c>
      <c r="B2181">
        <v>369</v>
      </c>
      <c r="C2181">
        <v>389</v>
      </c>
      <c r="D2181" t="s">
        <v>1307</v>
      </c>
      <c r="E2181" t="s">
        <v>603</v>
      </c>
      <c r="F2181">
        <v>35</v>
      </c>
      <c r="G2181">
        <v>1815</v>
      </c>
      <c r="H2181" t="s">
        <v>19</v>
      </c>
      <c r="I2181" t="s">
        <v>20</v>
      </c>
      <c r="J2181" t="s">
        <v>32</v>
      </c>
      <c r="K2181" t="s">
        <v>33</v>
      </c>
      <c r="L2181">
        <v>1400</v>
      </c>
      <c r="M2181" t="s">
        <v>41</v>
      </c>
      <c r="R2181" cm="1">
        <f t="array" ref="R2181">SUMPRODUCT(--('1850 Not Stated Clean'!A2181:Q2181 &lt;&gt; '1850 Not Stated Raw'!A2181:Q2181))</f>
        <v>0</v>
      </c>
    </row>
    <row r="2182" spans="1:18">
      <c r="A2182">
        <v>39</v>
      </c>
      <c r="B2182">
        <v>369</v>
      </c>
      <c r="C2182">
        <v>389</v>
      </c>
      <c r="D2182" t="s">
        <v>280</v>
      </c>
      <c r="E2182" t="s">
        <v>603</v>
      </c>
      <c r="F2182">
        <v>32</v>
      </c>
      <c r="G2182">
        <v>1818</v>
      </c>
      <c r="H2182" t="s">
        <v>24</v>
      </c>
      <c r="I2182" t="s">
        <v>20</v>
      </c>
      <c r="M2182" t="s">
        <v>126</v>
      </c>
      <c r="R2182" cm="1">
        <f t="array" ref="R2182">SUMPRODUCT(--('1850 Not Stated Clean'!A2182:Q2182 &lt;&gt; '1850 Not Stated Raw'!A2182:Q2182))</f>
        <v>0</v>
      </c>
    </row>
    <row r="2183" spans="1:18">
      <c r="A2183">
        <v>40</v>
      </c>
      <c r="B2183">
        <v>369</v>
      </c>
      <c r="C2183">
        <v>389</v>
      </c>
      <c r="D2183" t="s">
        <v>659</v>
      </c>
      <c r="E2183" t="s">
        <v>603</v>
      </c>
      <c r="F2183">
        <v>8</v>
      </c>
      <c r="G2183">
        <v>1842</v>
      </c>
      <c r="H2183" t="s">
        <v>19</v>
      </c>
      <c r="I2183" t="s">
        <v>20</v>
      </c>
      <c r="M2183" t="s">
        <v>27</v>
      </c>
      <c r="R2183" cm="1">
        <f t="array" ref="R2183">SUMPRODUCT(--('1850 Not Stated Clean'!A2183:Q2183 &lt;&gt; '1850 Not Stated Raw'!A2183:Q2183))</f>
        <v>0</v>
      </c>
    </row>
    <row r="2184" spans="1:18">
      <c r="A2184">
        <v>41</v>
      </c>
      <c r="B2184">
        <v>369</v>
      </c>
      <c r="C2184">
        <v>389</v>
      </c>
      <c r="D2184" t="s">
        <v>374</v>
      </c>
      <c r="E2184" t="s">
        <v>603</v>
      </c>
      <c r="F2184">
        <v>6</v>
      </c>
      <c r="G2184">
        <v>1844</v>
      </c>
      <c r="H2184" t="s">
        <v>24</v>
      </c>
      <c r="I2184" t="s">
        <v>20</v>
      </c>
      <c r="M2184" t="s">
        <v>27</v>
      </c>
      <c r="R2184" cm="1">
        <f t="array" ref="R2184">SUMPRODUCT(--('1850 Not Stated Clean'!A2184:Q2184 &lt;&gt; '1850 Not Stated Raw'!A2184:Q2184))</f>
        <v>0</v>
      </c>
    </row>
    <row r="2185" spans="1:18">
      <c r="A2185">
        <v>42</v>
      </c>
      <c r="B2185">
        <v>369</v>
      </c>
      <c r="C2185">
        <v>389</v>
      </c>
      <c r="D2185" t="s">
        <v>1308</v>
      </c>
      <c r="E2185" t="s">
        <v>603</v>
      </c>
      <c r="F2185">
        <v>1</v>
      </c>
      <c r="G2185">
        <v>1849</v>
      </c>
      <c r="H2185" t="s">
        <v>19</v>
      </c>
      <c r="I2185" t="s">
        <v>20</v>
      </c>
      <c r="M2185" t="s">
        <v>27</v>
      </c>
      <c r="R2185" cm="1">
        <f t="array" ref="R2185">SUMPRODUCT(--('1850 Not Stated Clean'!A2185:Q2185 &lt;&gt; '1850 Not Stated Raw'!A2185:Q2185))</f>
        <v>0</v>
      </c>
    </row>
    <row r="2186" spans="1:18">
      <c r="A2186">
        <v>1</v>
      </c>
      <c r="B2186">
        <v>369</v>
      </c>
      <c r="C2186">
        <v>389</v>
      </c>
      <c r="D2186" t="s">
        <v>100</v>
      </c>
      <c r="E2186" t="s">
        <v>1302</v>
      </c>
      <c r="F2186">
        <v>18</v>
      </c>
      <c r="G2186">
        <v>1832</v>
      </c>
      <c r="H2186" t="s">
        <v>19</v>
      </c>
      <c r="I2186" t="s">
        <v>20</v>
      </c>
      <c r="J2186" t="s">
        <v>89</v>
      </c>
      <c r="K2186" t="s">
        <v>33</v>
      </c>
      <c r="M2186" t="s">
        <v>27</v>
      </c>
      <c r="O2186" t="s">
        <v>57</v>
      </c>
      <c r="R2186" cm="1">
        <f t="array" ref="R2186">SUMPRODUCT(--('1850 Not Stated Clean'!A2186:Q2186 &lt;&gt; '1850 Not Stated Raw'!A2186:Q2186))</f>
        <v>0</v>
      </c>
    </row>
    <row r="2187" spans="1:18">
      <c r="A2187">
        <v>2</v>
      </c>
      <c r="B2187">
        <v>369</v>
      </c>
      <c r="C2187">
        <v>389</v>
      </c>
      <c r="D2187" t="s">
        <v>95</v>
      </c>
      <c r="E2187" t="s">
        <v>1302</v>
      </c>
      <c r="F2187">
        <v>11</v>
      </c>
      <c r="G2187">
        <v>1839</v>
      </c>
      <c r="H2187" t="s">
        <v>19</v>
      </c>
      <c r="I2187" t="s">
        <v>20</v>
      </c>
      <c r="M2187" t="s">
        <v>27</v>
      </c>
      <c r="R2187" cm="1">
        <f t="array" ref="R2187">SUMPRODUCT(--('1850 Not Stated Clean'!A2187:Q2187 &lt;&gt; '1850 Not Stated Raw'!A2187:Q2187))</f>
        <v>0</v>
      </c>
    </row>
    <row r="2188" spans="1:18">
      <c r="A2188">
        <v>3</v>
      </c>
      <c r="B2188">
        <v>370</v>
      </c>
      <c r="C2188">
        <v>390</v>
      </c>
      <c r="D2188" t="s">
        <v>1309</v>
      </c>
      <c r="E2188" t="s">
        <v>1310</v>
      </c>
      <c r="F2188">
        <v>26</v>
      </c>
      <c r="G2188">
        <v>1824</v>
      </c>
      <c r="H2188" t="s">
        <v>19</v>
      </c>
      <c r="I2188" t="s">
        <v>20</v>
      </c>
      <c r="J2188" t="s">
        <v>32</v>
      </c>
      <c r="K2188" t="s">
        <v>33</v>
      </c>
      <c r="L2188">
        <v>1400</v>
      </c>
      <c r="M2188" t="s">
        <v>126</v>
      </c>
      <c r="P2188" t="s">
        <v>57</v>
      </c>
      <c r="R2188" cm="1">
        <f t="array" ref="R2188">SUMPRODUCT(--('1850 Not Stated Clean'!A2188:Q2188 &lt;&gt; '1850 Not Stated Raw'!A2188:Q2188))</f>
        <v>0</v>
      </c>
    </row>
    <row r="2189" spans="1:18">
      <c r="A2189">
        <v>4</v>
      </c>
      <c r="B2189">
        <v>370</v>
      </c>
      <c r="C2189">
        <v>390</v>
      </c>
      <c r="D2189" t="s">
        <v>525</v>
      </c>
      <c r="E2189" t="s">
        <v>1310</v>
      </c>
      <c r="F2189">
        <v>18</v>
      </c>
      <c r="G2189">
        <v>1832</v>
      </c>
      <c r="H2189" t="s">
        <v>24</v>
      </c>
      <c r="I2189" t="s">
        <v>20</v>
      </c>
      <c r="M2189" t="s">
        <v>66</v>
      </c>
      <c r="R2189" cm="1">
        <f t="array" ref="R2189">SUMPRODUCT(--('1850 Not Stated Clean'!A2189:Q2189 &lt;&gt; '1850 Not Stated Raw'!A2189:Q2189))</f>
        <v>0</v>
      </c>
    </row>
    <row r="2190" spans="1:18">
      <c r="A2190">
        <v>5</v>
      </c>
      <c r="B2190">
        <v>370</v>
      </c>
      <c r="C2190">
        <v>390</v>
      </c>
      <c r="D2190" t="s">
        <v>645</v>
      </c>
      <c r="E2190" t="s">
        <v>1310</v>
      </c>
      <c r="F2190">
        <v>2</v>
      </c>
      <c r="G2190">
        <v>1848</v>
      </c>
      <c r="H2190" t="s">
        <v>24</v>
      </c>
      <c r="I2190" t="s">
        <v>20</v>
      </c>
      <c r="M2190" t="s">
        <v>27</v>
      </c>
      <c r="R2190" cm="1">
        <f t="array" ref="R2190">SUMPRODUCT(--('1850 Not Stated Clean'!A2190:Q2190 &lt;&gt; '1850 Not Stated Raw'!A2190:Q2190))</f>
        <v>0</v>
      </c>
    </row>
    <row r="2191" spans="1:18">
      <c r="A2191">
        <v>6</v>
      </c>
      <c r="B2191">
        <v>370</v>
      </c>
      <c r="C2191">
        <v>390</v>
      </c>
      <c r="D2191" t="s">
        <v>238</v>
      </c>
      <c r="E2191" t="s">
        <v>1310</v>
      </c>
      <c r="F2191">
        <v>0</v>
      </c>
      <c r="G2191">
        <v>1850</v>
      </c>
      <c r="H2191" t="s">
        <v>19</v>
      </c>
      <c r="I2191" t="s">
        <v>20</v>
      </c>
      <c r="M2191" t="s">
        <v>27</v>
      </c>
      <c r="R2191" cm="1">
        <f t="array" ref="R2191">SUMPRODUCT(--('1850 Not Stated Clean'!A2191:Q2191 &lt;&gt; '1850 Not Stated Raw'!A2191:Q2191))</f>
        <v>1</v>
      </c>
    </row>
    <row r="2192" spans="1:18">
      <c r="A2192">
        <v>7</v>
      </c>
      <c r="B2192">
        <v>370</v>
      </c>
      <c r="C2192">
        <v>390</v>
      </c>
      <c r="D2192" t="s">
        <v>1311</v>
      </c>
      <c r="E2192" t="s">
        <v>1310</v>
      </c>
      <c r="F2192">
        <v>30</v>
      </c>
      <c r="G2192">
        <v>1820</v>
      </c>
      <c r="H2192" t="s">
        <v>19</v>
      </c>
      <c r="I2192" t="s">
        <v>20</v>
      </c>
      <c r="J2192" t="s">
        <v>32</v>
      </c>
      <c r="K2192" t="s">
        <v>33</v>
      </c>
      <c r="L2192">
        <v>1400</v>
      </c>
      <c r="M2192" t="s">
        <v>126</v>
      </c>
      <c r="R2192" cm="1">
        <f t="array" ref="R2192">SUMPRODUCT(--('1850 Not Stated Clean'!A2192:Q2192 &lt;&gt; '1850 Not Stated Raw'!A2192:Q2192))</f>
        <v>0</v>
      </c>
    </row>
    <row r="2193" spans="1:18">
      <c r="A2193">
        <v>8</v>
      </c>
      <c r="B2193">
        <v>371</v>
      </c>
      <c r="C2193">
        <v>391</v>
      </c>
      <c r="D2193" t="s">
        <v>693</v>
      </c>
      <c r="E2193" t="s">
        <v>1312</v>
      </c>
      <c r="F2193">
        <v>30</v>
      </c>
      <c r="G2193">
        <v>1820</v>
      </c>
      <c r="H2193" t="s">
        <v>19</v>
      </c>
      <c r="I2193" t="s">
        <v>20</v>
      </c>
      <c r="J2193" t="s">
        <v>32</v>
      </c>
      <c r="K2193" t="s">
        <v>33</v>
      </c>
      <c r="L2193">
        <v>300</v>
      </c>
      <c r="M2193" t="s">
        <v>34</v>
      </c>
      <c r="R2193" cm="1">
        <f t="array" ref="R2193">SUMPRODUCT(--('1850 Not Stated Clean'!A2193:Q2193 &lt;&gt; '1850 Not Stated Raw'!A2193:Q2193))</f>
        <v>0</v>
      </c>
    </row>
    <row r="2194" spans="1:18">
      <c r="A2194">
        <v>9</v>
      </c>
      <c r="B2194">
        <v>371</v>
      </c>
      <c r="C2194">
        <v>391</v>
      </c>
      <c r="D2194" t="s">
        <v>1313</v>
      </c>
      <c r="E2194" t="s">
        <v>1312</v>
      </c>
      <c r="F2194">
        <v>21</v>
      </c>
      <c r="G2194">
        <v>1829</v>
      </c>
      <c r="H2194" t="s">
        <v>24</v>
      </c>
      <c r="I2194" t="s">
        <v>20</v>
      </c>
      <c r="M2194" t="s">
        <v>126</v>
      </c>
      <c r="R2194" cm="1">
        <f t="array" ref="R2194">SUMPRODUCT(--('1850 Not Stated Clean'!A2194:Q2194 &lt;&gt; '1850 Not Stated Raw'!A2194:Q2194))</f>
        <v>0</v>
      </c>
    </row>
    <row r="2195" spans="1:18">
      <c r="A2195">
        <v>10</v>
      </c>
      <c r="B2195">
        <v>371</v>
      </c>
      <c r="C2195">
        <v>391</v>
      </c>
      <c r="D2195" t="s">
        <v>111</v>
      </c>
      <c r="E2195" t="s">
        <v>1312</v>
      </c>
      <c r="F2195">
        <v>5</v>
      </c>
      <c r="G2195">
        <v>1845</v>
      </c>
      <c r="H2195" t="s">
        <v>19</v>
      </c>
      <c r="I2195" t="s">
        <v>20</v>
      </c>
      <c r="M2195" t="s">
        <v>27</v>
      </c>
      <c r="R2195" cm="1">
        <f t="array" ref="R2195">SUMPRODUCT(--('1850 Not Stated Clean'!A2195:Q2195 &lt;&gt; '1850 Not Stated Raw'!A2195:Q2195))</f>
        <v>0</v>
      </c>
    </row>
    <row r="2196" spans="1:18">
      <c r="A2196">
        <v>11</v>
      </c>
      <c r="B2196">
        <v>371</v>
      </c>
      <c r="C2196">
        <v>391</v>
      </c>
      <c r="D2196" t="s">
        <v>396</v>
      </c>
      <c r="E2196" t="s">
        <v>1312</v>
      </c>
      <c r="F2196">
        <v>1</v>
      </c>
      <c r="G2196">
        <v>1849</v>
      </c>
      <c r="H2196" t="s">
        <v>19</v>
      </c>
      <c r="I2196" t="s">
        <v>20</v>
      </c>
      <c r="M2196" t="s">
        <v>27</v>
      </c>
      <c r="R2196" cm="1">
        <f t="array" ref="R2196">SUMPRODUCT(--('1850 Not Stated Clean'!A2196:Q2196 &lt;&gt; '1850 Not Stated Raw'!A2196:Q2196))</f>
        <v>0</v>
      </c>
    </row>
    <row r="2197" spans="1:18">
      <c r="A2197">
        <v>12</v>
      </c>
      <c r="B2197">
        <v>372</v>
      </c>
      <c r="C2197">
        <v>392</v>
      </c>
      <c r="D2197" t="s">
        <v>88</v>
      </c>
      <c r="E2197" t="s">
        <v>1312</v>
      </c>
      <c r="F2197">
        <v>35</v>
      </c>
      <c r="G2197">
        <v>1815</v>
      </c>
      <c r="H2197" t="s">
        <v>19</v>
      </c>
      <c r="I2197" t="s">
        <v>20</v>
      </c>
      <c r="J2197" t="s">
        <v>225</v>
      </c>
      <c r="K2197" t="s">
        <v>226</v>
      </c>
      <c r="L2197">
        <v>300</v>
      </c>
      <c r="M2197" t="s">
        <v>34</v>
      </c>
      <c r="R2197" cm="1">
        <f t="array" ref="R2197">SUMPRODUCT(--('1850 Not Stated Clean'!A2197:Q2197 &lt;&gt; '1850 Not Stated Raw'!A2197:Q2197))</f>
        <v>0</v>
      </c>
    </row>
    <row r="2198" spans="1:18">
      <c r="A2198">
        <v>13</v>
      </c>
      <c r="B2198">
        <v>372</v>
      </c>
      <c r="C2198">
        <v>392</v>
      </c>
      <c r="D2198" t="s">
        <v>374</v>
      </c>
      <c r="E2198" t="s">
        <v>1312</v>
      </c>
      <c r="F2198">
        <v>25</v>
      </c>
      <c r="G2198">
        <v>1825</v>
      </c>
      <c r="H2198" t="s">
        <v>24</v>
      </c>
      <c r="I2198" t="s">
        <v>20</v>
      </c>
      <c r="M2198" t="s">
        <v>126</v>
      </c>
      <c r="R2198" cm="1">
        <f t="array" ref="R2198">SUMPRODUCT(--('1850 Not Stated Clean'!A2198:Q2198 &lt;&gt; '1850 Not Stated Raw'!A2198:Q2198))</f>
        <v>0</v>
      </c>
    </row>
    <row r="2199" spans="1:18">
      <c r="A2199">
        <v>14</v>
      </c>
      <c r="B2199">
        <v>372</v>
      </c>
      <c r="C2199">
        <v>392</v>
      </c>
      <c r="D2199" t="s">
        <v>545</v>
      </c>
      <c r="E2199" t="s">
        <v>1312</v>
      </c>
      <c r="F2199">
        <v>6</v>
      </c>
      <c r="G2199">
        <v>1844</v>
      </c>
      <c r="H2199" t="s">
        <v>19</v>
      </c>
      <c r="I2199" t="s">
        <v>20</v>
      </c>
      <c r="M2199" t="s">
        <v>27</v>
      </c>
      <c r="R2199" cm="1">
        <f t="array" ref="R2199">SUMPRODUCT(--('1850 Not Stated Clean'!A2199:Q2199 &lt;&gt; '1850 Not Stated Raw'!A2199:Q2199))</f>
        <v>0</v>
      </c>
    </row>
    <row r="2200" spans="1:18">
      <c r="A2200">
        <v>15</v>
      </c>
      <c r="B2200">
        <v>372</v>
      </c>
      <c r="C2200">
        <v>392</v>
      </c>
      <c r="D2200" t="s">
        <v>1314</v>
      </c>
      <c r="E2200" t="s">
        <v>1312</v>
      </c>
      <c r="F2200">
        <v>4</v>
      </c>
      <c r="G2200">
        <v>1846</v>
      </c>
      <c r="H2200" t="s">
        <v>24</v>
      </c>
      <c r="I2200" t="s">
        <v>20</v>
      </c>
      <c r="M2200" t="s">
        <v>27</v>
      </c>
      <c r="R2200" cm="1">
        <f t="array" ref="R2200">SUMPRODUCT(--('1850 Not Stated Clean'!A2200:Q2200 &lt;&gt; '1850 Not Stated Raw'!A2200:Q2200))</f>
        <v>0</v>
      </c>
    </row>
    <row r="2201" spans="1:18">
      <c r="A2201">
        <v>16</v>
      </c>
      <c r="B2201">
        <v>372</v>
      </c>
      <c r="C2201">
        <v>392</v>
      </c>
      <c r="D2201" t="s">
        <v>305</v>
      </c>
      <c r="E2201" t="s">
        <v>1312</v>
      </c>
      <c r="F2201">
        <v>1</v>
      </c>
      <c r="G2201">
        <v>1849</v>
      </c>
      <c r="H2201" t="s">
        <v>24</v>
      </c>
      <c r="I2201" t="s">
        <v>20</v>
      </c>
      <c r="M2201" t="s">
        <v>27</v>
      </c>
      <c r="R2201" cm="1">
        <f t="array" ref="R2201">SUMPRODUCT(--('1850 Not Stated Clean'!A2201:Q2201 &lt;&gt; '1850 Not Stated Raw'!A2201:Q2201))</f>
        <v>0</v>
      </c>
    </row>
    <row r="2202" spans="1:18">
      <c r="A2202">
        <v>17</v>
      </c>
      <c r="B2202">
        <v>372</v>
      </c>
      <c r="C2202">
        <v>392</v>
      </c>
      <c r="D2202" t="s">
        <v>910</v>
      </c>
      <c r="E2202" t="s">
        <v>334</v>
      </c>
      <c r="F2202">
        <v>47</v>
      </c>
      <c r="G2202">
        <v>1803</v>
      </c>
      <c r="H2202" t="s">
        <v>19</v>
      </c>
      <c r="I2202" t="s">
        <v>20</v>
      </c>
      <c r="J2202" t="s">
        <v>137</v>
      </c>
      <c r="K2202" t="s">
        <v>138</v>
      </c>
      <c r="L2202">
        <v>3000</v>
      </c>
      <c r="M2202" t="s">
        <v>217</v>
      </c>
      <c r="R2202" cm="1">
        <f t="array" ref="R2202">SUMPRODUCT(--('1850 Not Stated Clean'!A2202:Q2202 &lt;&gt; '1850 Not Stated Raw'!A2202:Q2202))</f>
        <v>0</v>
      </c>
    </row>
    <row r="2203" spans="1:18">
      <c r="A2203">
        <v>18</v>
      </c>
      <c r="B2203">
        <v>372</v>
      </c>
      <c r="C2203">
        <v>392</v>
      </c>
      <c r="D2203" t="s">
        <v>100</v>
      </c>
      <c r="E2203" t="s">
        <v>1315</v>
      </c>
      <c r="F2203">
        <v>27</v>
      </c>
      <c r="G2203">
        <v>1823</v>
      </c>
      <c r="H2203" t="s">
        <v>19</v>
      </c>
      <c r="I2203" t="s">
        <v>20</v>
      </c>
      <c r="J2203" t="s">
        <v>225</v>
      </c>
      <c r="K2203" t="s">
        <v>226</v>
      </c>
      <c r="M2203" t="s">
        <v>22</v>
      </c>
      <c r="R2203" cm="1">
        <f t="array" ref="R2203">SUMPRODUCT(--('1850 Not Stated Clean'!A2203:Q2203 &lt;&gt; '1850 Not Stated Raw'!A2203:Q2203))</f>
        <v>0</v>
      </c>
    </row>
    <row r="2204" spans="1:18">
      <c r="A2204">
        <v>19</v>
      </c>
      <c r="B2204">
        <v>373</v>
      </c>
      <c r="C2204">
        <v>393</v>
      </c>
      <c r="D2204" t="s">
        <v>1308</v>
      </c>
      <c r="E2204" t="s">
        <v>603</v>
      </c>
      <c r="F2204">
        <v>75</v>
      </c>
      <c r="G2204">
        <v>1775</v>
      </c>
      <c r="H2204" t="s">
        <v>19</v>
      </c>
      <c r="I2204" t="s">
        <v>20</v>
      </c>
      <c r="J2204" t="s">
        <v>32</v>
      </c>
      <c r="K2204" t="s">
        <v>33</v>
      </c>
      <c r="L2204">
        <v>400</v>
      </c>
      <c r="M2204" t="s">
        <v>77</v>
      </c>
      <c r="R2204" cm="1">
        <f t="array" ref="R2204">SUMPRODUCT(--('1850 Not Stated Clean'!A2204:Q2204 &lt;&gt; '1850 Not Stated Raw'!A2204:Q2204))</f>
        <v>0</v>
      </c>
    </row>
    <row r="2205" spans="1:18">
      <c r="A2205">
        <v>20</v>
      </c>
      <c r="B2205">
        <v>373</v>
      </c>
      <c r="C2205">
        <v>393</v>
      </c>
      <c r="D2205" t="s">
        <v>755</v>
      </c>
      <c r="E2205" t="s">
        <v>603</v>
      </c>
      <c r="F2205">
        <v>65</v>
      </c>
      <c r="G2205">
        <v>1785</v>
      </c>
      <c r="H2205" t="s">
        <v>24</v>
      </c>
      <c r="I2205" t="s">
        <v>20</v>
      </c>
      <c r="M2205" t="s">
        <v>77</v>
      </c>
      <c r="R2205" cm="1">
        <f t="array" ref="R2205">SUMPRODUCT(--('1850 Not Stated Clean'!A2205:Q2205 &lt;&gt; '1850 Not Stated Raw'!A2205:Q2205))</f>
        <v>0</v>
      </c>
    </row>
    <row r="2206" spans="1:18">
      <c r="A2206">
        <v>21</v>
      </c>
      <c r="B2206">
        <v>373</v>
      </c>
      <c r="C2206">
        <v>393</v>
      </c>
      <c r="D2206" t="s">
        <v>1316</v>
      </c>
      <c r="E2206" t="s">
        <v>1317</v>
      </c>
      <c r="F2206">
        <v>64</v>
      </c>
      <c r="G2206">
        <v>1846</v>
      </c>
      <c r="H2206" t="s">
        <v>19</v>
      </c>
      <c r="I2206" t="s">
        <v>20</v>
      </c>
      <c r="M2206" t="s">
        <v>66</v>
      </c>
      <c r="R2206" cm="1">
        <f t="array" ref="R2206">SUMPRODUCT(--('1850 Not Stated Clean'!A2206:Q2206 &lt;&gt; '1850 Not Stated Raw'!A2206:Q2206))</f>
        <v>1</v>
      </c>
    </row>
    <row r="2207" spans="1:18">
      <c r="A2207">
        <v>22</v>
      </c>
      <c r="B2207">
        <v>374</v>
      </c>
      <c r="C2207">
        <v>394</v>
      </c>
      <c r="D2207" t="s">
        <v>88</v>
      </c>
      <c r="E2207" t="s">
        <v>603</v>
      </c>
      <c r="F2207">
        <v>23</v>
      </c>
      <c r="G2207">
        <v>1827</v>
      </c>
      <c r="H2207" t="s">
        <v>19</v>
      </c>
      <c r="I2207" t="s">
        <v>20</v>
      </c>
      <c r="J2207" t="s">
        <v>32</v>
      </c>
      <c r="K2207" t="s">
        <v>33</v>
      </c>
      <c r="L2207">
        <v>100</v>
      </c>
      <c r="M2207" t="s">
        <v>66</v>
      </c>
      <c r="R2207" cm="1">
        <f t="array" ref="R2207">SUMPRODUCT(--('1850 Not Stated Clean'!A2207:Q2207 &lt;&gt; '1850 Not Stated Raw'!A2207:Q2207))</f>
        <v>0</v>
      </c>
    </row>
    <row r="2208" spans="1:18">
      <c r="A2208">
        <v>23</v>
      </c>
      <c r="B2208">
        <v>374</v>
      </c>
      <c r="C2208">
        <v>394</v>
      </c>
      <c r="D2208" t="s">
        <v>1318</v>
      </c>
      <c r="E2208" t="s">
        <v>603</v>
      </c>
      <c r="F2208">
        <v>22</v>
      </c>
      <c r="G2208">
        <v>1828</v>
      </c>
      <c r="H2208" t="s">
        <v>24</v>
      </c>
      <c r="I2208" t="s">
        <v>20</v>
      </c>
      <c r="M2208" t="s">
        <v>41</v>
      </c>
      <c r="R2208" cm="1">
        <f t="array" ref="R2208">SUMPRODUCT(--('1850 Not Stated Clean'!A2208:Q2208 &lt;&gt; '1850 Not Stated Raw'!A2208:Q2208))</f>
        <v>0</v>
      </c>
    </row>
    <row r="2209" spans="1:18">
      <c r="A2209">
        <v>24</v>
      </c>
      <c r="B2209">
        <v>374</v>
      </c>
      <c r="C2209">
        <v>394</v>
      </c>
      <c r="D2209" t="s">
        <v>218</v>
      </c>
      <c r="E2209" t="s">
        <v>603</v>
      </c>
      <c r="F2209">
        <v>1</v>
      </c>
      <c r="G2209">
        <v>1849</v>
      </c>
      <c r="H2209" t="s">
        <v>19</v>
      </c>
      <c r="I2209" t="s">
        <v>20</v>
      </c>
      <c r="M2209" t="s">
        <v>27</v>
      </c>
      <c r="R2209" cm="1">
        <f t="array" ref="R2209">SUMPRODUCT(--('1850 Not Stated Clean'!A2209:Q2209 &lt;&gt; '1850 Not Stated Raw'!A2209:Q2209))</f>
        <v>0</v>
      </c>
    </row>
    <row r="2210" spans="1:18">
      <c r="A2210">
        <v>25</v>
      </c>
      <c r="B2210">
        <v>375</v>
      </c>
      <c r="C2210">
        <v>395</v>
      </c>
      <c r="D2210" t="s">
        <v>1319</v>
      </c>
      <c r="E2210" t="s">
        <v>311</v>
      </c>
      <c r="F2210">
        <v>37</v>
      </c>
      <c r="G2210">
        <v>1813</v>
      </c>
      <c r="H2210" t="s">
        <v>19</v>
      </c>
      <c r="I2210" t="s">
        <v>20</v>
      </c>
      <c r="J2210" t="s">
        <v>783</v>
      </c>
      <c r="K2210" t="s">
        <v>33</v>
      </c>
      <c r="L2210">
        <v>1950</v>
      </c>
      <c r="M2210" t="s">
        <v>34</v>
      </c>
      <c r="R2210" cm="1">
        <f t="array" ref="R2210">SUMPRODUCT(--('1850 Not Stated Clean'!A2210:Q2210 &lt;&gt; '1850 Not Stated Raw'!A2210:Q2210))</f>
        <v>0</v>
      </c>
    </row>
    <row r="2211" spans="1:18">
      <c r="A2211">
        <v>26</v>
      </c>
      <c r="B2211">
        <v>375</v>
      </c>
      <c r="C2211">
        <v>395</v>
      </c>
      <c r="D2211" t="s">
        <v>741</v>
      </c>
      <c r="E2211" t="s">
        <v>311</v>
      </c>
      <c r="F2211">
        <v>32</v>
      </c>
      <c r="G2211">
        <v>1818</v>
      </c>
      <c r="H2211" t="s">
        <v>24</v>
      </c>
      <c r="I2211" t="s">
        <v>20</v>
      </c>
      <c r="M2211" t="s">
        <v>79</v>
      </c>
      <c r="R2211" cm="1">
        <f t="array" ref="R2211">SUMPRODUCT(--('1850 Not Stated Clean'!A2211:Q2211 &lt;&gt; '1850 Not Stated Raw'!A2211:Q2211))</f>
        <v>0</v>
      </c>
    </row>
    <row r="2212" spans="1:18">
      <c r="A2212">
        <v>27</v>
      </c>
      <c r="B2212">
        <v>375</v>
      </c>
      <c r="C2212">
        <v>395</v>
      </c>
      <c r="D2212" t="s">
        <v>598</v>
      </c>
      <c r="E2212" t="s">
        <v>311</v>
      </c>
      <c r="F2212">
        <v>9</v>
      </c>
      <c r="G2212">
        <v>1841</v>
      </c>
      <c r="H2212" t="s">
        <v>19</v>
      </c>
      <c r="I2212" t="s">
        <v>20</v>
      </c>
      <c r="M2212" t="s">
        <v>38</v>
      </c>
      <c r="O2212" t="s">
        <v>57</v>
      </c>
      <c r="R2212" cm="1">
        <f t="array" ref="R2212">SUMPRODUCT(--('1850 Not Stated Clean'!A2212:Q2212 &lt;&gt; '1850 Not Stated Raw'!A2212:Q2212))</f>
        <v>0</v>
      </c>
    </row>
    <row r="2213" spans="1:18">
      <c r="A2213">
        <v>28</v>
      </c>
      <c r="B2213">
        <v>375</v>
      </c>
      <c r="C2213">
        <v>395</v>
      </c>
      <c r="D2213" t="s">
        <v>1320</v>
      </c>
      <c r="E2213" t="s">
        <v>311</v>
      </c>
      <c r="F2213">
        <v>2</v>
      </c>
      <c r="G2213">
        <v>1848</v>
      </c>
      <c r="H2213" t="s">
        <v>19</v>
      </c>
      <c r="I2213" t="s">
        <v>20</v>
      </c>
      <c r="M2213" t="s">
        <v>27</v>
      </c>
      <c r="R2213" cm="1">
        <f t="array" ref="R2213">SUMPRODUCT(--('1850 Not Stated Clean'!A2213:Q2213 &lt;&gt; '1850 Not Stated Raw'!A2213:Q2213))</f>
        <v>0</v>
      </c>
    </row>
    <row r="2214" spans="1:18">
      <c r="A2214">
        <v>29</v>
      </c>
      <c r="B2214">
        <v>375</v>
      </c>
      <c r="C2214">
        <v>395</v>
      </c>
      <c r="D2214" t="s">
        <v>1321</v>
      </c>
      <c r="E2214" t="s">
        <v>311</v>
      </c>
      <c r="F2214">
        <v>2</v>
      </c>
      <c r="G2214">
        <v>1848</v>
      </c>
      <c r="H2214" t="s">
        <v>24</v>
      </c>
      <c r="I2214" t="s">
        <v>20</v>
      </c>
      <c r="M2214" t="s">
        <v>27</v>
      </c>
      <c r="R2214" cm="1">
        <f t="array" ref="R2214">SUMPRODUCT(--('1850 Not Stated Clean'!A2214:Q2214 &lt;&gt; '1850 Not Stated Raw'!A2214:Q2214))</f>
        <v>0</v>
      </c>
    </row>
    <row r="2215" spans="1:18">
      <c r="A2215">
        <v>30</v>
      </c>
      <c r="B2215">
        <v>375</v>
      </c>
      <c r="C2215">
        <v>395</v>
      </c>
      <c r="D2215" t="s">
        <v>1322</v>
      </c>
      <c r="E2215" t="s">
        <v>1386</v>
      </c>
      <c r="F2215">
        <v>31</v>
      </c>
      <c r="G2215">
        <v>1819</v>
      </c>
      <c r="H2215" t="s">
        <v>19</v>
      </c>
      <c r="I2215" t="s">
        <v>20</v>
      </c>
      <c r="J2215" t="s">
        <v>314</v>
      </c>
      <c r="K2215" t="s">
        <v>315</v>
      </c>
      <c r="L2215">
        <v>160</v>
      </c>
      <c r="M2215" t="s">
        <v>116</v>
      </c>
      <c r="R2215" cm="1">
        <f t="array" ref="R2215">SUMPRODUCT(--('1850 Not Stated Clean'!A2215:Q2215 &lt;&gt; '1850 Not Stated Raw'!A2215:Q2215))</f>
        <v>1</v>
      </c>
    </row>
    <row r="2216" spans="1:18">
      <c r="A2216">
        <v>31</v>
      </c>
      <c r="B2216">
        <v>376</v>
      </c>
      <c r="C2216">
        <v>396</v>
      </c>
      <c r="D2216" t="s">
        <v>1324</v>
      </c>
      <c r="E2216" t="s">
        <v>1325</v>
      </c>
      <c r="F2216">
        <v>32</v>
      </c>
      <c r="G2216">
        <v>1818</v>
      </c>
      <c r="H2216" t="s">
        <v>19</v>
      </c>
      <c r="I2216" t="s">
        <v>20</v>
      </c>
      <c r="J2216" t="s">
        <v>581</v>
      </c>
      <c r="K2216" t="s">
        <v>582</v>
      </c>
      <c r="L2216">
        <v>250</v>
      </c>
      <c r="M2216" t="s">
        <v>126</v>
      </c>
      <c r="R2216" cm="1">
        <f t="array" ref="R2216">SUMPRODUCT(--('1850 Not Stated Clean'!A2216:Q2216 &lt;&gt; '1850 Not Stated Raw'!A2216:Q2216))</f>
        <v>0</v>
      </c>
    </row>
    <row r="2217" spans="1:18">
      <c r="A2217">
        <v>32</v>
      </c>
      <c r="B2217">
        <v>376</v>
      </c>
      <c r="C2217">
        <v>396</v>
      </c>
      <c r="D2217" t="s">
        <v>1326</v>
      </c>
      <c r="E2217" t="s">
        <v>1325</v>
      </c>
      <c r="F2217">
        <v>27</v>
      </c>
      <c r="G2217">
        <v>1823</v>
      </c>
      <c r="H2217" t="s">
        <v>24</v>
      </c>
      <c r="I2217" t="s">
        <v>20</v>
      </c>
      <c r="M2217" t="s">
        <v>41</v>
      </c>
      <c r="R2217" cm="1">
        <f t="array" ref="R2217">SUMPRODUCT(--('1850 Not Stated Clean'!A2217:Q2217 &lt;&gt; '1850 Not Stated Raw'!A2217:Q2217))</f>
        <v>0</v>
      </c>
    </row>
    <row r="2218" spans="1:18">
      <c r="A2218">
        <v>33</v>
      </c>
      <c r="B2218">
        <v>376</v>
      </c>
      <c r="C2218">
        <v>396</v>
      </c>
      <c r="D2218" t="s">
        <v>1327</v>
      </c>
      <c r="E2218" t="s">
        <v>1325</v>
      </c>
      <c r="F2218">
        <v>9</v>
      </c>
      <c r="G2218">
        <v>1841</v>
      </c>
      <c r="H2218" t="s">
        <v>19</v>
      </c>
      <c r="I2218" t="s">
        <v>20</v>
      </c>
      <c r="M2218" t="s">
        <v>27</v>
      </c>
      <c r="O2218" t="s">
        <v>57</v>
      </c>
      <c r="R2218" cm="1">
        <f t="array" ref="R2218">SUMPRODUCT(--('1850 Not Stated Clean'!A2218:Q2218 &lt;&gt; '1850 Not Stated Raw'!A2218:Q2218))</f>
        <v>0</v>
      </c>
    </row>
    <row r="2219" spans="1:18">
      <c r="A2219">
        <v>34</v>
      </c>
      <c r="B2219">
        <v>376</v>
      </c>
      <c r="C2219">
        <v>396</v>
      </c>
      <c r="D2219" t="s">
        <v>1015</v>
      </c>
      <c r="E2219" t="s">
        <v>1325</v>
      </c>
      <c r="F2219">
        <v>7</v>
      </c>
      <c r="G2219">
        <v>1843</v>
      </c>
      <c r="H2219" t="s">
        <v>24</v>
      </c>
      <c r="I2219" t="s">
        <v>20</v>
      </c>
      <c r="M2219" t="s">
        <v>27</v>
      </c>
      <c r="O2219" t="s">
        <v>57</v>
      </c>
      <c r="R2219" cm="1">
        <f t="array" ref="R2219">SUMPRODUCT(--('1850 Not Stated Clean'!A2219:Q2219 &lt;&gt; '1850 Not Stated Raw'!A2219:Q2219))</f>
        <v>0</v>
      </c>
    </row>
    <row r="2220" spans="1:18">
      <c r="A2220">
        <v>35</v>
      </c>
      <c r="B2220">
        <v>376</v>
      </c>
      <c r="C2220">
        <v>396</v>
      </c>
      <c r="D2220" t="s">
        <v>1328</v>
      </c>
      <c r="E2220" t="s">
        <v>1325</v>
      </c>
      <c r="F2220">
        <v>5</v>
      </c>
      <c r="G2220">
        <v>1845</v>
      </c>
      <c r="H2220" t="s">
        <v>24</v>
      </c>
      <c r="I2220" t="s">
        <v>20</v>
      </c>
      <c r="M2220" t="s">
        <v>27</v>
      </c>
      <c r="R2220" cm="1">
        <f t="array" ref="R2220">SUMPRODUCT(--('1850 Not Stated Clean'!A2220:Q2220 &lt;&gt; '1850 Not Stated Raw'!A2220:Q2220))</f>
        <v>0</v>
      </c>
    </row>
    <row r="2221" spans="1:18">
      <c r="A2221">
        <v>36</v>
      </c>
      <c r="B2221">
        <v>376</v>
      </c>
      <c r="C2221">
        <v>396</v>
      </c>
      <c r="D2221" t="s">
        <v>1329</v>
      </c>
      <c r="E2221" t="s">
        <v>1325</v>
      </c>
      <c r="F2221">
        <v>3</v>
      </c>
      <c r="G2221">
        <v>1847</v>
      </c>
      <c r="H2221" t="s">
        <v>19</v>
      </c>
      <c r="I2221" t="s">
        <v>20</v>
      </c>
      <c r="M2221" t="s">
        <v>27</v>
      </c>
      <c r="R2221" cm="1">
        <f t="array" ref="R2221">SUMPRODUCT(--('1850 Not Stated Clean'!A2221:Q2221 &lt;&gt; '1850 Not Stated Raw'!A2221:Q2221))</f>
        <v>0</v>
      </c>
    </row>
    <row r="2222" spans="1:18">
      <c r="A2222">
        <v>37</v>
      </c>
      <c r="B2222">
        <v>377</v>
      </c>
      <c r="C2222">
        <v>397</v>
      </c>
      <c r="D2222" t="s">
        <v>1043</v>
      </c>
      <c r="E2222" t="s">
        <v>1121</v>
      </c>
      <c r="F2222">
        <v>70</v>
      </c>
      <c r="G2222">
        <v>1780</v>
      </c>
      <c r="H2222" t="s">
        <v>19</v>
      </c>
      <c r="I2222" t="s">
        <v>20</v>
      </c>
      <c r="J2222" t="s">
        <v>32</v>
      </c>
      <c r="K2222" t="s">
        <v>33</v>
      </c>
      <c r="L2222">
        <v>1000</v>
      </c>
      <c r="M2222" t="s">
        <v>41</v>
      </c>
      <c r="R2222" cm="1">
        <f t="array" ref="R2222">SUMPRODUCT(--('1850 Not Stated Clean'!A2222:Q2222 &lt;&gt; '1850 Not Stated Raw'!A2222:Q2222))</f>
        <v>0</v>
      </c>
    </row>
    <row r="2223" spans="1:18">
      <c r="A2223">
        <v>38</v>
      </c>
      <c r="B2223">
        <v>377</v>
      </c>
      <c r="C2223">
        <v>397</v>
      </c>
      <c r="D2223" t="s">
        <v>1330</v>
      </c>
      <c r="E2223" t="s">
        <v>1121</v>
      </c>
      <c r="F2223">
        <v>64</v>
      </c>
      <c r="G2223">
        <v>1786</v>
      </c>
      <c r="H2223" t="s">
        <v>24</v>
      </c>
      <c r="I2223" t="s">
        <v>20</v>
      </c>
      <c r="M2223" t="s">
        <v>41</v>
      </c>
      <c r="R2223" cm="1">
        <f t="array" ref="R2223">SUMPRODUCT(--('1850 Not Stated Clean'!A2223:Q2223 &lt;&gt; '1850 Not Stated Raw'!A2223:Q2223))</f>
        <v>0</v>
      </c>
    </row>
    <row r="2225" spans="17:18">
      <c r="Q2225" t="s">
        <v>1387</v>
      </c>
      <c r="R2225">
        <f>SUM(R2:R2223)/26521</f>
        <v>1.085931903020248E-2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74EF3-F0B6-4EDA-924B-3C488A41C624}">
  <dimension ref="A1:P672"/>
  <sheetViews>
    <sheetView topLeftCell="A11" workbookViewId="0">
      <selection activeCell="M671" sqref="A1:P672"/>
    </sheetView>
  </sheetViews>
  <sheetFormatPr defaultRowHeight="15"/>
  <cols>
    <col min="1" max="1" width="15.42578125" bestFit="1" customWidth="1"/>
    <col min="2" max="2" width="13.85546875" bestFit="1" customWidth="1"/>
    <col min="3" max="3" width="11.42578125" bestFit="1" customWidth="1"/>
    <col min="4" max="4" width="8.7109375" bestFit="1" customWidth="1"/>
    <col min="5" max="5" width="4.42578125" bestFit="1" customWidth="1"/>
    <col min="6" max="6" width="9.42578125" bestFit="1" customWidth="1"/>
    <col min="7" max="7" width="7.28515625" bestFit="1" customWidth="1"/>
    <col min="8" max="8" width="5.42578125" bestFit="1" customWidth="1"/>
    <col min="9" max="9" width="10.5703125" bestFit="1" customWidth="1"/>
    <col min="10" max="10" width="16.140625" bestFit="1" customWidth="1"/>
    <col min="11" max="11" width="19.85546875" bestFit="1" customWidth="1"/>
    <col min="12" max="12" width="10.140625" bestFit="1" customWidth="1"/>
    <col min="13" max="13" width="17.85546875" bestFit="1" customWidth="1"/>
    <col min="14" max="14" width="14.85546875" bestFit="1" customWidth="1"/>
    <col min="15" max="15" width="17.7109375" bestFit="1" customWidth="1"/>
    <col min="16" max="16" width="17.140625" bestFit="1" customWidth="1"/>
  </cols>
  <sheetData>
    <row r="1" spans="1:16">
      <c r="A1" s="6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1388</v>
      </c>
      <c r="G1" s="6" t="s">
        <v>7</v>
      </c>
      <c r="H1" s="6" t="s">
        <v>8</v>
      </c>
      <c r="I1" s="6" t="s">
        <v>9</v>
      </c>
      <c r="J1" s="6" t="s">
        <v>1389</v>
      </c>
      <c r="K1" s="6" t="s">
        <v>1390</v>
      </c>
      <c r="L1" s="6" t="s">
        <v>12</v>
      </c>
      <c r="M1" s="6" t="s">
        <v>1391</v>
      </c>
      <c r="N1" s="6" t="s">
        <v>14</v>
      </c>
      <c r="O1" s="6" t="s">
        <v>15</v>
      </c>
      <c r="P1" s="6" t="s">
        <v>1392</v>
      </c>
    </row>
    <row r="2" spans="1:16">
      <c r="A2" s="6">
        <v>1</v>
      </c>
      <c r="B2" s="6">
        <v>1</v>
      </c>
      <c r="C2" s="6" t="s">
        <v>88</v>
      </c>
      <c r="D2" s="6" t="s">
        <v>1180</v>
      </c>
      <c r="E2" s="6">
        <v>45</v>
      </c>
      <c r="F2" s="6">
        <v>1815</v>
      </c>
      <c r="G2" s="6" t="s">
        <v>19</v>
      </c>
      <c r="H2" s="6" t="s">
        <v>20</v>
      </c>
      <c r="I2" s="6" t="s">
        <v>214</v>
      </c>
      <c r="J2" s="6">
        <v>4000</v>
      </c>
      <c r="K2" s="6">
        <v>2000</v>
      </c>
      <c r="L2" s="6" t="s">
        <v>97</v>
      </c>
    </row>
    <row r="3" spans="1:16">
      <c r="A3" s="6">
        <v>1</v>
      </c>
      <c r="B3" s="6">
        <v>1</v>
      </c>
      <c r="C3" s="6" t="s">
        <v>1393</v>
      </c>
      <c r="D3" s="6" t="s">
        <v>1180</v>
      </c>
      <c r="E3" s="6">
        <v>46</v>
      </c>
      <c r="F3" s="6">
        <v>1814</v>
      </c>
      <c r="G3" s="6" t="s">
        <v>24</v>
      </c>
      <c r="H3" s="6" t="s">
        <v>20</v>
      </c>
      <c r="J3" s="6">
        <v>1000</v>
      </c>
      <c r="L3" s="6" t="s">
        <v>41</v>
      </c>
    </row>
    <row r="4" spans="1:16">
      <c r="A4" s="6">
        <v>1</v>
      </c>
      <c r="B4" s="6">
        <v>1</v>
      </c>
      <c r="C4" s="6" t="s">
        <v>1394</v>
      </c>
      <c r="D4" s="6" t="s">
        <v>1180</v>
      </c>
      <c r="E4" s="6">
        <v>11</v>
      </c>
      <c r="F4" s="6">
        <v>1849</v>
      </c>
      <c r="G4" s="6" t="s">
        <v>19</v>
      </c>
      <c r="H4" s="6" t="s">
        <v>20</v>
      </c>
      <c r="L4" s="6" t="s">
        <v>27</v>
      </c>
      <c r="N4" s="6" t="s">
        <v>1395</v>
      </c>
    </row>
    <row r="5" spans="1:16">
      <c r="A5" s="6">
        <v>1</v>
      </c>
      <c r="B5" s="6">
        <v>1</v>
      </c>
      <c r="C5" s="6" t="s">
        <v>466</v>
      </c>
      <c r="D5" s="6" t="s">
        <v>1180</v>
      </c>
      <c r="E5" s="6">
        <v>7</v>
      </c>
      <c r="F5" s="6">
        <v>1853</v>
      </c>
      <c r="G5" s="6" t="s">
        <v>19</v>
      </c>
      <c r="H5" s="6" t="s">
        <v>20</v>
      </c>
      <c r="L5" s="6" t="s">
        <v>27</v>
      </c>
      <c r="N5" s="6" t="s">
        <v>1395</v>
      </c>
    </row>
    <row r="6" spans="1:16">
      <c r="A6" s="6">
        <v>1</v>
      </c>
      <c r="B6" s="6">
        <v>1</v>
      </c>
      <c r="C6" s="6" t="s">
        <v>1396</v>
      </c>
      <c r="D6" s="6" t="s">
        <v>1180</v>
      </c>
      <c r="E6" s="6">
        <v>5</v>
      </c>
      <c r="F6" s="6">
        <v>1855</v>
      </c>
      <c r="G6" s="6" t="s">
        <v>24</v>
      </c>
      <c r="H6" s="6" t="s">
        <v>20</v>
      </c>
      <c r="L6" s="6" t="s">
        <v>27</v>
      </c>
    </row>
    <row r="7" spans="1:16">
      <c r="A7" s="6">
        <v>1</v>
      </c>
      <c r="B7" s="6">
        <v>1</v>
      </c>
      <c r="C7" s="6" t="s">
        <v>111</v>
      </c>
      <c r="D7" s="6" t="s">
        <v>1397</v>
      </c>
      <c r="E7" s="6">
        <v>29</v>
      </c>
      <c r="F7" s="6">
        <v>1831</v>
      </c>
      <c r="G7" s="6" t="s">
        <v>19</v>
      </c>
      <c r="H7" s="6" t="s">
        <v>20</v>
      </c>
      <c r="I7" s="6" t="s">
        <v>1398</v>
      </c>
      <c r="K7" s="6">
        <v>2000</v>
      </c>
      <c r="L7" s="6" t="s">
        <v>36</v>
      </c>
    </row>
    <row r="8" spans="1:16">
      <c r="A8" s="6">
        <v>1</v>
      </c>
      <c r="B8" s="6">
        <v>1</v>
      </c>
      <c r="C8" s="6" t="s">
        <v>127</v>
      </c>
      <c r="D8" s="6" t="s">
        <v>780</v>
      </c>
      <c r="E8" s="6">
        <v>25</v>
      </c>
      <c r="F8" s="6">
        <v>1835</v>
      </c>
      <c r="G8" s="6" t="s">
        <v>19</v>
      </c>
      <c r="H8" s="6" t="s">
        <v>20</v>
      </c>
      <c r="I8" s="6" t="s">
        <v>118</v>
      </c>
      <c r="K8" s="6">
        <v>400</v>
      </c>
      <c r="L8" s="6" t="s">
        <v>34</v>
      </c>
    </row>
    <row r="9" spans="1:16">
      <c r="A9" s="6">
        <v>1</v>
      </c>
      <c r="B9" s="6">
        <v>1</v>
      </c>
      <c r="C9" s="6" t="s">
        <v>1399</v>
      </c>
      <c r="D9" s="6" t="s">
        <v>1400</v>
      </c>
      <c r="E9" s="6">
        <v>29</v>
      </c>
      <c r="F9" s="6">
        <v>1831</v>
      </c>
      <c r="G9" s="6" t="s">
        <v>19</v>
      </c>
      <c r="H9" s="6" t="s">
        <v>20</v>
      </c>
      <c r="I9" s="6" t="s">
        <v>146</v>
      </c>
      <c r="L9" s="6" t="s">
        <v>34</v>
      </c>
    </row>
    <row r="10" spans="1:16">
      <c r="A10" s="6">
        <v>1</v>
      </c>
      <c r="B10" s="6">
        <v>1</v>
      </c>
      <c r="C10" s="6" t="s">
        <v>870</v>
      </c>
      <c r="D10" s="6" t="s">
        <v>1401</v>
      </c>
      <c r="E10" s="6">
        <v>54</v>
      </c>
      <c r="F10" s="6">
        <v>1806</v>
      </c>
      <c r="G10" s="6" t="s">
        <v>19</v>
      </c>
      <c r="H10" s="6" t="s">
        <v>20</v>
      </c>
      <c r="I10" s="6" t="s">
        <v>146</v>
      </c>
      <c r="L10" s="6" t="s">
        <v>77</v>
      </c>
    </row>
    <row r="11" spans="1:16">
      <c r="A11" s="6">
        <v>1</v>
      </c>
      <c r="B11" s="6">
        <v>1</v>
      </c>
      <c r="C11" s="6" t="s">
        <v>684</v>
      </c>
      <c r="D11" s="6" t="s">
        <v>1402</v>
      </c>
      <c r="E11" s="6">
        <v>34</v>
      </c>
      <c r="F11" s="6">
        <v>1826</v>
      </c>
      <c r="G11" s="6" t="s">
        <v>19</v>
      </c>
      <c r="H11" s="6" t="s">
        <v>20</v>
      </c>
      <c r="I11" s="6" t="s">
        <v>1348</v>
      </c>
      <c r="K11" s="6">
        <v>100</v>
      </c>
      <c r="L11" s="6" t="s">
        <v>77</v>
      </c>
    </row>
    <row r="12" spans="1:16">
      <c r="A12" s="6">
        <v>1</v>
      </c>
      <c r="B12" s="6">
        <v>1</v>
      </c>
      <c r="C12" s="6" t="s">
        <v>294</v>
      </c>
      <c r="D12" s="6" t="s">
        <v>1403</v>
      </c>
      <c r="E12" s="6">
        <v>26</v>
      </c>
      <c r="F12" s="6">
        <v>1834</v>
      </c>
      <c r="G12" s="6" t="s">
        <v>19</v>
      </c>
      <c r="H12" s="6" t="s">
        <v>20</v>
      </c>
      <c r="I12" s="6" t="s">
        <v>118</v>
      </c>
      <c r="J12" s="6">
        <v>80</v>
      </c>
      <c r="K12" s="6">
        <v>1530</v>
      </c>
      <c r="L12" s="6" t="s">
        <v>79</v>
      </c>
    </row>
    <row r="13" spans="1:16">
      <c r="A13" s="6">
        <v>1</v>
      </c>
      <c r="B13" s="6">
        <v>1</v>
      </c>
      <c r="C13" s="6" t="s">
        <v>95</v>
      </c>
      <c r="D13" s="6" t="s">
        <v>117</v>
      </c>
      <c r="E13" s="6">
        <v>38</v>
      </c>
      <c r="F13" s="6">
        <v>1822</v>
      </c>
      <c r="G13" s="6" t="s">
        <v>19</v>
      </c>
      <c r="H13" s="6" t="s">
        <v>20</v>
      </c>
      <c r="I13" s="6" t="s">
        <v>1404</v>
      </c>
      <c r="L13" s="6" t="s">
        <v>373</v>
      </c>
    </row>
    <row r="14" spans="1:16">
      <c r="A14" s="6">
        <v>1</v>
      </c>
      <c r="B14" s="6">
        <v>1</v>
      </c>
      <c r="C14" s="6" t="s">
        <v>206</v>
      </c>
      <c r="D14" s="6" t="s">
        <v>804</v>
      </c>
      <c r="E14" s="6">
        <v>33</v>
      </c>
      <c r="F14" s="6">
        <v>1827</v>
      </c>
      <c r="G14" s="6" t="s">
        <v>19</v>
      </c>
      <c r="H14" s="6" t="s">
        <v>20</v>
      </c>
      <c r="I14" s="6" t="s">
        <v>1405</v>
      </c>
      <c r="K14" s="6">
        <v>500</v>
      </c>
      <c r="L14" s="6" t="s">
        <v>500</v>
      </c>
    </row>
    <row r="15" spans="1:16">
      <c r="A15" s="6">
        <v>1</v>
      </c>
      <c r="B15" s="6">
        <v>1</v>
      </c>
      <c r="C15" s="6" t="s">
        <v>93</v>
      </c>
      <c r="D15" s="6" t="s">
        <v>1406</v>
      </c>
      <c r="E15" s="6">
        <v>22</v>
      </c>
      <c r="F15" s="6">
        <v>1838</v>
      </c>
      <c r="G15" s="6" t="s">
        <v>19</v>
      </c>
      <c r="H15" s="6" t="s">
        <v>20</v>
      </c>
      <c r="I15" s="6" t="s">
        <v>118</v>
      </c>
      <c r="K15" s="6">
        <v>9000</v>
      </c>
      <c r="L15" s="6" t="s">
        <v>27</v>
      </c>
    </row>
    <row r="16" spans="1:16">
      <c r="A16" s="6">
        <v>2</v>
      </c>
      <c r="B16" s="6">
        <v>1</v>
      </c>
      <c r="C16" s="6" t="s">
        <v>51</v>
      </c>
      <c r="D16" s="6" t="s">
        <v>1407</v>
      </c>
      <c r="E16" s="6">
        <v>33</v>
      </c>
      <c r="F16" s="6">
        <v>1827</v>
      </c>
      <c r="G16" s="6" t="s">
        <v>19</v>
      </c>
      <c r="H16" s="6" t="s">
        <v>20</v>
      </c>
      <c r="I16" s="6" t="s">
        <v>581</v>
      </c>
      <c r="K16" s="6">
        <v>400</v>
      </c>
      <c r="L16" s="6" t="s">
        <v>36</v>
      </c>
    </row>
    <row r="17" spans="1:15">
      <c r="A17" s="6">
        <v>2</v>
      </c>
      <c r="B17" s="6">
        <v>1</v>
      </c>
      <c r="C17" s="6" t="s">
        <v>43</v>
      </c>
      <c r="D17" s="6" t="s">
        <v>1408</v>
      </c>
      <c r="E17" s="6">
        <v>47</v>
      </c>
      <c r="F17" s="6">
        <v>1813</v>
      </c>
      <c r="G17" s="6" t="s">
        <v>19</v>
      </c>
      <c r="H17" s="6" t="s">
        <v>20</v>
      </c>
      <c r="I17" s="6" t="s">
        <v>1409</v>
      </c>
      <c r="L17" s="6" t="s">
        <v>22</v>
      </c>
    </row>
    <row r="18" spans="1:15">
      <c r="A18" s="6">
        <v>2</v>
      </c>
      <c r="B18" s="6">
        <v>1</v>
      </c>
      <c r="C18" s="6" t="s">
        <v>1410</v>
      </c>
      <c r="D18" s="6" t="s">
        <v>1411</v>
      </c>
      <c r="E18" s="6">
        <v>23</v>
      </c>
      <c r="F18" s="6">
        <v>1837</v>
      </c>
      <c r="G18" s="6" t="s">
        <v>19</v>
      </c>
      <c r="H18" s="6" t="s">
        <v>20</v>
      </c>
      <c r="I18" s="6" t="s">
        <v>32</v>
      </c>
      <c r="J18" s="6">
        <v>400</v>
      </c>
      <c r="K18" s="6">
        <v>2000</v>
      </c>
      <c r="L18" s="6" t="s">
        <v>41</v>
      </c>
    </row>
    <row r="19" spans="1:15">
      <c r="A19" s="6">
        <v>2</v>
      </c>
      <c r="B19" s="6">
        <v>1</v>
      </c>
      <c r="C19" s="6" t="s">
        <v>51</v>
      </c>
      <c r="D19" s="6" t="s">
        <v>1412</v>
      </c>
      <c r="E19" s="6">
        <v>30</v>
      </c>
      <c r="F19" s="6">
        <v>1830</v>
      </c>
      <c r="G19" s="6" t="s">
        <v>19</v>
      </c>
      <c r="H19" s="6" t="s">
        <v>20</v>
      </c>
      <c r="I19" s="6" t="s">
        <v>1409</v>
      </c>
      <c r="L19" s="6" t="s">
        <v>224</v>
      </c>
    </row>
    <row r="20" spans="1:15">
      <c r="A20" s="6">
        <v>2</v>
      </c>
      <c r="B20" s="6">
        <v>1</v>
      </c>
      <c r="C20" s="6" t="s">
        <v>1413</v>
      </c>
      <c r="D20" s="6" t="s">
        <v>1414</v>
      </c>
      <c r="E20" s="6">
        <v>32</v>
      </c>
      <c r="F20" s="6">
        <v>1828</v>
      </c>
      <c r="G20" s="6" t="s">
        <v>19</v>
      </c>
      <c r="H20" s="6" t="s">
        <v>20</v>
      </c>
      <c r="I20" s="6" t="s">
        <v>1409</v>
      </c>
      <c r="L20" s="6" t="s">
        <v>41</v>
      </c>
    </row>
    <row r="21" spans="1:15">
      <c r="A21" s="6">
        <v>2</v>
      </c>
      <c r="B21" s="6">
        <v>1</v>
      </c>
      <c r="C21" s="6" t="s">
        <v>78</v>
      </c>
      <c r="D21" s="6" t="s">
        <v>1415</v>
      </c>
      <c r="E21" s="6">
        <v>24</v>
      </c>
      <c r="F21" s="6">
        <v>1836</v>
      </c>
      <c r="G21" s="6" t="s">
        <v>19</v>
      </c>
      <c r="H21" s="6" t="s">
        <v>20</v>
      </c>
      <c r="I21" s="6" t="s">
        <v>1416</v>
      </c>
      <c r="K21" s="6">
        <v>400</v>
      </c>
      <c r="L21" s="6" t="s">
        <v>103</v>
      </c>
    </row>
    <row r="22" spans="1:15">
      <c r="A22" s="6">
        <v>3</v>
      </c>
      <c r="B22" s="6">
        <v>1</v>
      </c>
      <c r="C22" s="6" t="s">
        <v>322</v>
      </c>
      <c r="D22" s="6" t="s">
        <v>1417</v>
      </c>
      <c r="E22" s="6">
        <v>23</v>
      </c>
      <c r="F22" s="6">
        <v>1837</v>
      </c>
      <c r="G22" s="6" t="s">
        <v>19</v>
      </c>
      <c r="H22" s="6" t="s">
        <v>20</v>
      </c>
      <c r="I22" s="6" t="s">
        <v>343</v>
      </c>
      <c r="K22" s="6">
        <v>700</v>
      </c>
      <c r="L22" s="6" t="s">
        <v>1418</v>
      </c>
    </row>
    <row r="23" spans="1:15">
      <c r="A23" s="6">
        <v>3</v>
      </c>
      <c r="B23" s="6">
        <v>1</v>
      </c>
      <c r="C23" s="6" t="s">
        <v>479</v>
      </c>
      <c r="D23" s="6" t="s">
        <v>1419</v>
      </c>
      <c r="E23" s="6">
        <v>24</v>
      </c>
      <c r="F23" s="6">
        <v>1836</v>
      </c>
      <c r="G23" s="6" t="s">
        <v>24</v>
      </c>
      <c r="H23" s="6" t="s">
        <v>20</v>
      </c>
      <c r="I23" s="6" t="s">
        <v>1420</v>
      </c>
      <c r="L23" s="6" t="s">
        <v>27</v>
      </c>
      <c r="O23" s="6" t="s">
        <v>1395</v>
      </c>
    </row>
    <row r="24" spans="1:15">
      <c r="A24" s="6">
        <v>3</v>
      </c>
      <c r="B24" s="6">
        <v>1</v>
      </c>
      <c r="C24" s="6" t="s">
        <v>1421</v>
      </c>
      <c r="D24" s="6" t="s">
        <v>1419</v>
      </c>
      <c r="E24" s="6">
        <v>4</v>
      </c>
      <c r="F24" s="6">
        <v>1856</v>
      </c>
      <c r="G24" s="6" t="s">
        <v>24</v>
      </c>
      <c r="H24" s="6" t="s">
        <v>20</v>
      </c>
      <c r="L24" s="6" t="s">
        <v>27</v>
      </c>
    </row>
    <row r="25" spans="1:15">
      <c r="A25" s="6">
        <v>4</v>
      </c>
      <c r="B25" s="6">
        <v>2</v>
      </c>
      <c r="C25" s="6" t="s">
        <v>112</v>
      </c>
      <c r="D25" s="6" t="s">
        <v>1422</v>
      </c>
      <c r="E25" s="6">
        <v>40</v>
      </c>
      <c r="F25" s="6">
        <v>1820</v>
      </c>
      <c r="G25" s="6" t="s">
        <v>19</v>
      </c>
      <c r="H25" s="6" t="s">
        <v>20</v>
      </c>
      <c r="I25" s="6" t="s">
        <v>1423</v>
      </c>
      <c r="K25" s="6">
        <v>4000</v>
      </c>
      <c r="L25" s="6" t="s">
        <v>116</v>
      </c>
    </row>
    <row r="26" spans="1:15">
      <c r="A26" s="6">
        <v>4</v>
      </c>
      <c r="B26" s="6">
        <v>2</v>
      </c>
      <c r="C26" s="6" t="s">
        <v>280</v>
      </c>
      <c r="D26" s="6" t="s">
        <v>1422</v>
      </c>
      <c r="E26" s="6">
        <v>40</v>
      </c>
      <c r="F26" s="6">
        <v>1820</v>
      </c>
      <c r="G26" s="6" t="s">
        <v>24</v>
      </c>
      <c r="H26" s="6" t="s">
        <v>20</v>
      </c>
      <c r="I26" s="6" t="s">
        <v>1404</v>
      </c>
      <c r="L26" s="6" t="s">
        <v>116</v>
      </c>
    </row>
    <row r="27" spans="1:15">
      <c r="A27" s="6">
        <v>4</v>
      </c>
      <c r="B27" s="6">
        <v>2</v>
      </c>
      <c r="C27" s="6" t="s">
        <v>1424</v>
      </c>
      <c r="D27" s="6" t="s">
        <v>1422</v>
      </c>
      <c r="E27" s="6">
        <v>20</v>
      </c>
      <c r="F27" s="6">
        <v>1840</v>
      </c>
      <c r="G27" s="6" t="s">
        <v>19</v>
      </c>
      <c r="H27" s="6" t="s">
        <v>20</v>
      </c>
      <c r="L27" s="6" t="s">
        <v>116</v>
      </c>
    </row>
    <row r="28" spans="1:15">
      <c r="A28" s="6">
        <v>4</v>
      </c>
      <c r="B28" s="6">
        <v>2</v>
      </c>
      <c r="C28" s="6" t="s">
        <v>1425</v>
      </c>
      <c r="D28" s="6" t="s">
        <v>1422</v>
      </c>
      <c r="E28" s="6">
        <v>5</v>
      </c>
      <c r="F28" s="6">
        <v>1855</v>
      </c>
      <c r="G28" s="6" t="s">
        <v>24</v>
      </c>
      <c r="H28" s="6" t="s">
        <v>20</v>
      </c>
      <c r="L28" s="6" t="s">
        <v>27</v>
      </c>
    </row>
    <row r="29" spans="1:15">
      <c r="A29" s="6">
        <v>4</v>
      </c>
      <c r="B29" s="6">
        <v>2</v>
      </c>
      <c r="C29" s="6" t="s">
        <v>170</v>
      </c>
      <c r="D29" s="6" t="s">
        <v>1422</v>
      </c>
      <c r="G29" s="6" t="s">
        <v>19</v>
      </c>
      <c r="H29" s="6" t="s">
        <v>20</v>
      </c>
      <c r="L29" s="6" t="s">
        <v>27</v>
      </c>
    </row>
    <row r="30" spans="1:15">
      <c r="A30" s="6">
        <v>5</v>
      </c>
      <c r="B30" s="6">
        <v>3</v>
      </c>
      <c r="C30" s="6" t="s">
        <v>132</v>
      </c>
      <c r="D30" s="6" t="s">
        <v>173</v>
      </c>
      <c r="E30" s="6">
        <v>52</v>
      </c>
      <c r="F30" s="6">
        <v>1808</v>
      </c>
      <c r="G30" s="6" t="s">
        <v>24</v>
      </c>
      <c r="H30" s="6" t="s">
        <v>20</v>
      </c>
      <c r="I30" s="6" t="s">
        <v>1426</v>
      </c>
      <c r="J30" s="6">
        <v>500</v>
      </c>
      <c r="K30" s="6">
        <v>100</v>
      </c>
      <c r="L30" s="6" t="s">
        <v>217</v>
      </c>
    </row>
    <row r="31" spans="1:15">
      <c r="A31" s="6">
        <v>5</v>
      </c>
      <c r="B31" s="6">
        <v>3</v>
      </c>
      <c r="C31" s="6" t="s">
        <v>1427</v>
      </c>
      <c r="D31" s="6" t="s">
        <v>173</v>
      </c>
      <c r="G31" s="6" t="s">
        <v>19</v>
      </c>
      <c r="H31" s="6" t="s">
        <v>20</v>
      </c>
      <c r="L31" s="6" t="s">
        <v>126</v>
      </c>
      <c r="N31" s="6" t="s">
        <v>1395</v>
      </c>
    </row>
    <row r="32" spans="1:15">
      <c r="A32" s="6">
        <v>6</v>
      </c>
      <c r="B32" s="6">
        <v>4</v>
      </c>
      <c r="C32" s="6" t="s">
        <v>1428</v>
      </c>
      <c r="D32" s="6" t="s">
        <v>186</v>
      </c>
      <c r="E32" s="6">
        <v>46</v>
      </c>
      <c r="F32" s="6">
        <v>1814</v>
      </c>
      <c r="G32" s="6" t="s">
        <v>19</v>
      </c>
      <c r="H32" s="6" t="s">
        <v>20</v>
      </c>
      <c r="I32" s="6" t="s">
        <v>1429</v>
      </c>
      <c r="J32" s="6">
        <v>7000</v>
      </c>
      <c r="K32" s="6">
        <v>6000</v>
      </c>
      <c r="L32" s="6" t="s">
        <v>217</v>
      </c>
    </row>
    <row r="33" spans="1:14">
      <c r="A33" s="6">
        <v>6</v>
      </c>
      <c r="B33" s="6">
        <v>4</v>
      </c>
      <c r="C33" s="6" t="s">
        <v>726</v>
      </c>
      <c r="D33" s="6" t="s">
        <v>186</v>
      </c>
      <c r="E33" s="6">
        <v>40</v>
      </c>
      <c r="F33" s="6">
        <v>1820</v>
      </c>
      <c r="G33" s="6" t="s">
        <v>24</v>
      </c>
      <c r="H33" s="6" t="s">
        <v>20</v>
      </c>
      <c r="L33" s="6" t="s">
        <v>41</v>
      </c>
    </row>
    <row r="34" spans="1:14">
      <c r="A34" s="6">
        <v>6</v>
      </c>
      <c r="B34" s="6">
        <v>4</v>
      </c>
      <c r="C34" s="6" t="s">
        <v>1430</v>
      </c>
      <c r="D34" s="6" t="s">
        <v>186</v>
      </c>
      <c r="G34" s="6" t="s">
        <v>19</v>
      </c>
      <c r="H34" s="6" t="s">
        <v>20</v>
      </c>
      <c r="L34" s="6" t="s">
        <v>79</v>
      </c>
      <c r="N34" s="6" t="s">
        <v>1395</v>
      </c>
    </row>
    <row r="35" spans="1:14">
      <c r="A35" s="6">
        <v>7</v>
      </c>
      <c r="B35" s="6">
        <v>5</v>
      </c>
      <c r="C35" s="6" t="s">
        <v>1431</v>
      </c>
      <c r="D35" s="6" t="s">
        <v>1325</v>
      </c>
      <c r="E35" s="6">
        <v>43</v>
      </c>
      <c r="F35" s="6">
        <v>1817</v>
      </c>
      <c r="G35" s="6" t="s">
        <v>19</v>
      </c>
      <c r="H35" s="6" t="s">
        <v>20</v>
      </c>
      <c r="I35" s="6" t="s">
        <v>1432</v>
      </c>
      <c r="J35" s="6">
        <v>14000</v>
      </c>
      <c r="K35" s="6">
        <v>14650</v>
      </c>
      <c r="L35" s="6" t="s">
        <v>217</v>
      </c>
    </row>
    <row r="36" spans="1:14">
      <c r="A36" s="6">
        <v>7</v>
      </c>
      <c r="B36" s="6">
        <v>5</v>
      </c>
      <c r="C36" s="6" t="s">
        <v>1433</v>
      </c>
      <c r="D36" s="6" t="s">
        <v>1325</v>
      </c>
      <c r="E36" s="6">
        <v>38</v>
      </c>
      <c r="F36" s="6">
        <v>1822</v>
      </c>
      <c r="G36" s="6" t="s">
        <v>24</v>
      </c>
      <c r="H36" s="6" t="s">
        <v>20</v>
      </c>
      <c r="L36" s="6" t="s">
        <v>41</v>
      </c>
    </row>
    <row r="37" spans="1:14">
      <c r="A37" s="6">
        <v>7</v>
      </c>
      <c r="B37" s="6">
        <v>5</v>
      </c>
      <c r="C37" s="6" t="s">
        <v>1434</v>
      </c>
      <c r="D37" s="6" t="s">
        <v>1325</v>
      </c>
      <c r="E37" s="6">
        <v>20</v>
      </c>
      <c r="F37" s="6">
        <v>1840</v>
      </c>
      <c r="G37" s="6" t="s">
        <v>19</v>
      </c>
      <c r="H37" s="6" t="s">
        <v>20</v>
      </c>
      <c r="I37" s="6" t="s">
        <v>118</v>
      </c>
      <c r="L37" s="6" t="s">
        <v>27</v>
      </c>
    </row>
    <row r="38" spans="1:14">
      <c r="A38" s="6">
        <v>7</v>
      </c>
      <c r="B38" s="6">
        <v>5</v>
      </c>
      <c r="C38" s="6" t="s">
        <v>183</v>
      </c>
      <c r="D38" s="6" t="s">
        <v>1435</v>
      </c>
      <c r="E38" s="6">
        <v>1</v>
      </c>
      <c r="F38" s="6">
        <v>1859</v>
      </c>
      <c r="G38" s="6" t="s">
        <v>24</v>
      </c>
      <c r="H38" s="6" t="s">
        <v>20</v>
      </c>
      <c r="L38" s="6" t="s">
        <v>27</v>
      </c>
    </row>
    <row r="39" spans="1:14">
      <c r="A39" s="6">
        <v>7</v>
      </c>
      <c r="B39" s="6">
        <v>5</v>
      </c>
      <c r="C39" s="6" t="s">
        <v>1021</v>
      </c>
      <c r="D39" s="6" t="s">
        <v>1325</v>
      </c>
      <c r="G39" s="6" t="s">
        <v>24</v>
      </c>
      <c r="H39" s="6" t="s">
        <v>20</v>
      </c>
      <c r="L39" s="6" t="s">
        <v>27</v>
      </c>
      <c r="N39" s="6" t="s">
        <v>1395</v>
      </c>
    </row>
    <row r="40" spans="1:14">
      <c r="A40" s="6">
        <v>7</v>
      </c>
      <c r="B40" s="6">
        <v>5</v>
      </c>
      <c r="C40" s="6" t="s">
        <v>1329</v>
      </c>
      <c r="D40" s="6" t="s">
        <v>1325</v>
      </c>
      <c r="E40" s="6">
        <v>12</v>
      </c>
      <c r="F40" s="6">
        <v>1848</v>
      </c>
      <c r="G40" s="6" t="s">
        <v>19</v>
      </c>
      <c r="H40" s="6" t="s">
        <v>20</v>
      </c>
      <c r="L40" s="6" t="s">
        <v>27</v>
      </c>
      <c r="N40" s="6" t="s">
        <v>1395</v>
      </c>
    </row>
    <row r="41" spans="1:14">
      <c r="A41" s="6">
        <v>7</v>
      </c>
      <c r="B41" s="6">
        <v>5</v>
      </c>
      <c r="C41" s="6" t="s">
        <v>1436</v>
      </c>
      <c r="D41" s="6" t="s">
        <v>1325</v>
      </c>
      <c r="E41" s="6">
        <v>10</v>
      </c>
      <c r="F41" s="6">
        <v>1850</v>
      </c>
      <c r="G41" s="6" t="s">
        <v>24</v>
      </c>
      <c r="H41" s="6" t="s">
        <v>20</v>
      </c>
      <c r="L41" s="6" t="s">
        <v>27</v>
      </c>
      <c r="N41" s="6" t="s">
        <v>1395</v>
      </c>
    </row>
    <row r="42" spans="1:14">
      <c r="A42" s="6">
        <v>7</v>
      </c>
      <c r="B42" s="6">
        <v>5</v>
      </c>
      <c r="C42" s="6" t="s">
        <v>1437</v>
      </c>
      <c r="D42" s="6" t="s">
        <v>1325</v>
      </c>
      <c r="E42" s="6">
        <v>8</v>
      </c>
      <c r="F42" s="6">
        <v>1852</v>
      </c>
      <c r="G42" s="6" t="s">
        <v>24</v>
      </c>
      <c r="H42" s="6" t="s">
        <v>20</v>
      </c>
      <c r="L42" s="6" t="s">
        <v>27</v>
      </c>
      <c r="N42" s="6" t="s">
        <v>1395</v>
      </c>
    </row>
    <row r="43" spans="1:14">
      <c r="A43" s="6">
        <v>7</v>
      </c>
      <c r="B43" s="6">
        <v>5</v>
      </c>
      <c r="C43" s="6" t="s">
        <v>1438</v>
      </c>
      <c r="D43" s="6" t="s">
        <v>1325</v>
      </c>
      <c r="E43" s="6">
        <v>1</v>
      </c>
      <c r="F43" s="6">
        <v>1859</v>
      </c>
      <c r="G43" s="6" t="s">
        <v>24</v>
      </c>
      <c r="H43" s="6" t="s">
        <v>20</v>
      </c>
      <c r="L43" s="6" t="s">
        <v>27</v>
      </c>
    </row>
    <row r="44" spans="1:14">
      <c r="A44" s="6">
        <v>7</v>
      </c>
      <c r="B44" s="6">
        <v>5</v>
      </c>
      <c r="C44" s="6" t="s">
        <v>1439</v>
      </c>
      <c r="D44" s="6" t="s">
        <v>186</v>
      </c>
      <c r="E44" s="6">
        <v>24</v>
      </c>
      <c r="F44" s="6">
        <v>1836</v>
      </c>
      <c r="G44" s="6" t="s">
        <v>19</v>
      </c>
      <c r="H44" s="6" t="s">
        <v>20</v>
      </c>
      <c r="I44" s="6" t="s">
        <v>1440</v>
      </c>
      <c r="J44" s="6">
        <v>500</v>
      </c>
      <c r="K44" s="6">
        <v>2000</v>
      </c>
      <c r="L44" s="6" t="s">
        <v>1441</v>
      </c>
    </row>
    <row r="45" spans="1:14">
      <c r="A45" s="6">
        <v>7</v>
      </c>
      <c r="B45" s="6">
        <v>5</v>
      </c>
      <c r="C45" s="6" t="s">
        <v>1442</v>
      </c>
      <c r="D45" s="6" t="s">
        <v>186</v>
      </c>
      <c r="E45" s="6">
        <v>18</v>
      </c>
      <c r="F45" s="6">
        <v>1842</v>
      </c>
      <c r="G45" s="6" t="s">
        <v>24</v>
      </c>
      <c r="H45" s="6" t="s">
        <v>20</v>
      </c>
      <c r="L45" s="6" t="s">
        <v>27</v>
      </c>
    </row>
    <row r="46" spans="1:14">
      <c r="A46" s="6">
        <v>7</v>
      </c>
      <c r="B46" s="6">
        <v>5</v>
      </c>
      <c r="C46" s="6" t="s">
        <v>1443</v>
      </c>
      <c r="D46" s="6" t="s">
        <v>186</v>
      </c>
      <c r="E46" s="7">
        <v>45728</v>
      </c>
      <c r="F46" s="6">
        <v>1859</v>
      </c>
      <c r="G46" s="6" t="s">
        <v>24</v>
      </c>
      <c r="H46" s="6" t="s">
        <v>20</v>
      </c>
      <c r="L46" s="6" t="s">
        <v>27</v>
      </c>
    </row>
    <row r="47" spans="1:14">
      <c r="A47" s="6">
        <v>8</v>
      </c>
      <c r="B47" s="6">
        <v>6</v>
      </c>
      <c r="C47" s="6" t="s">
        <v>1444</v>
      </c>
      <c r="D47" s="6" t="s">
        <v>1445</v>
      </c>
      <c r="E47" s="6">
        <v>51</v>
      </c>
      <c r="F47" s="6">
        <v>1809</v>
      </c>
      <c r="G47" s="6" t="s">
        <v>19</v>
      </c>
      <c r="H47" s="6" t="s">
        <v>20</v>
      </c>
      <c r="I47" s="6" t="s">
        <v>21</v>
      </c>
      <c r="J47" s="6">
        <v>15000</v>
      </c>
      <c r="K47" s="6">
        <v>8000</v>
      </c>
      <c r="L47" s="6" t="s">
        <v>22</v>
      </c>
    </row>
    <row r="48" spans="1:14">
      <c r="A48" s="6">
        <v>8</v>
      </c>
      <c r="B48" s="6">
        <v>6</v>
      </c>
      <c r="C48" s="6" t="s">
        <v>280</v>
      </c>
      <c r="D48" s="6" t="s">
        <v>1446</v>
      </c>
      <c r="E48" s="6">
        <v>43</v>
      </c>
      <c r="F48" s="6">
        <v>1817</v>
      </c>
      <c r="G48" s="6" t="s">
        <v>24</v>
      </c>
      <c r="H48" s="6" t="s">
        <v>20</v>
      </c>
      <c r="L48" s="6" t="s">
        <v>97</v>
      </c>
    </row>
    <row r="49" spans="1:14">
      <c r="A49" s="6">
        <v>8</v>
      </c>
      <c r="B49" s="6">
        <v>6</v>
      </c>
      <c r="C49" s="6" t="s">
        <v>100</v>
      </c>
      <c r="D49" s="6" t="s">
        <v>1180</v>
      </c>
      <c r="E49" s="6">
        <v>20</v>
      </c>
      <c r="F49" s="6">
        <v>1840</v>
      </c>
      <c r="G49" s="6" t="s">
        <v>19</v>
      </c>
      <c r="H49" s="6" t="s">
        <v>20</v>
      </c>
      <c r="I49" s="6" t="s">
        <v>118</v>
      </c>
      <c r="L49" s="6" t="s">
        <v>22</v>
      </c>
    </row>
    <row r="50" spans="1:14">
      <c r="A50" s="6">
        <v>8</v>
      </c>
      <c r="B50" s="6">
        <v>6</v>
      </c>
      <c r="C50" s="6" t="s">
        <v>110</v>
      </c>
      <c r="D50" s="6" t="s">
        <v>1180</v>
      </c>
      <c r="E50" s="6">
        <v>17</v>
      </c>
      <c r="F50" s="6">
        <v>1843</v>
      </c>
      <c r="G50" s="6" t="s">
        <v>24</v>
      </c>
      <c r="H50" s="6" t="s">
        <v>20</v>
      </c>
      <c r="L50" s="6" t="s">
        <v>27</v>
      </c>
    </row>
    <row r="51" spans="1:14">
      <c r="A51" s="6">
        <v>8</v>
      </c>
      <c r="B51" s="6">
        <v>6</v>
      </c>
      <c r="C51" s="6" t="s">
        <v>1447</v>
      </c>
      <c r="D51" s="6" t="s">
        <v>1180</v>
      </c>
      <c r="E51" s="6">
        <v>12</v>
      </c>
      <c r="F51" s="6">
        <v>1848</v>
      </c>
      <c r="G51" s="6" t="s">
        <v>24</v>
      </c>
      <c r="H51" s="6" t="s">
        <v>20</v>
      </c>
      <c r="L51" s="6" t="s">
        <v>27</v>
      </c>
      <c r="N51" s="6" t="s">
        <v>1395</v>
      </c>
    </row>
    <row r="52" spans="1:14">
      <c r="A52" s="6">
        <v>9</v>
      </c>
      <c r="B52" s="6">
        <v>7</v>
      </c>
      <c r="C52" s="6" t="s">
        <v>151</v>
      </c>
      <c r="D52" s="6" t="s">
        <v>140</v>
      </c>
      <c r="E52" s="6">
        <v>35</v>
      </c>
      <c r="F52" s="6">
        <v>1825</v>
      </c>
      <c r="G52" s="6" t="s">
        <v>19</v>
      </c>
      <c r="H52" s="6" t="s">
        <v>20</v>
      </c>
      <c r="I52" s="6" t="s">
        <v>21</v>
      </c>
      <c r="J52" s="6">
        <v>8000</v>
      </c>
      <c r="K52" s="6">
        <v>25000</v>
      </c>
      <c r="L52" s="6" t="s">
        <v>22</v>
      </c>
    </row>
    <row r="53" spans="1:14">
      <c r="A53" s="6">
        <v>9</v>
      </c>
      <c r="B53" s="6">
        <v>7</v>
      </c>
      <c r="C53" s="6" t="s">
        <v>1448</v>
      </c>
      <c r="D53" s="6" t="s">
        <v>140</v>
      </c>
      <c r="E53" s="6">
        <v>26</v>
      </c>
      <c r="F53" s="6">
        <v>1834</v>
      </c>
      <c r="G53" s="6" t="s">
        <v>24</v>
      </c>
      <c r="H53" s="6" t="s">
        <v>20</v>
      </c>
      <c r="L53" s="6" t="s">
        <v>87</v>
      </c>
    </row>
    <row r="54" spans="1:14">
      <c r="A54" s="6">
        <v>9</v>
      </c>
      <c r="B54" s="6">
        <v>7</v>
      </c>
      <c r="C54" s="6" t="s">
        <v>1449</v>
      </c>
      <c r="D54" s="6" t="s">
        <v>140</v>
      </c>
      <c r="E54" s="6">
        <v>10</v>
      </c>
      <c r="F54" s="6">
        <v>1850</v>
      </c>
      <c r="G54" s="6" t="s">
        <v>19</v>
      </c>
      <c r="H54" s="6" t="s">
        <v>20</v>
      </c>
      <c r="L54" s="6" t="s">
        <v>27</v>
      </c>
      <c r="N54" s="6" t="s">
        <v>1395</v>
      </c>
    </row>
    <row r="55" spans="1:14">
      <c r="A55" s="6">
        <v>9</v>
      </c>
      <c r="B55" s="6">
        <v>7</v>
      </c>
      <c r="C55" s="6" t="s">
        <v>189</v>
      </c>
      <c r="D55" s="6" t="s">
        <v>140</v>
      </c>
      <c r="E55" s="6">
        <v>8</v>
      </c>
      <c r="F55" s="6">
        <v>1852</v>
      </c>
      <c r="G55" s="6" t="s">
        <v>19</v>
      </c>
      <c r="H55" s="6" t="s">
        <v>20</v>
      </c>
      <c r="L55" s="6" t="s">
        <v>27</v>
      </c>
      <c r="N55" s="6" t="s">
        <v>1395</v>
      </c>
    </row>
    <row r="56" spans="1:14">
      <c r="A56" s="6">
        <v>9</v>
      </c>
      <c r="B56" s="6">
        <v>7</v>
      </c>
      <c r="C56" s="6" t="s">
        <v>111</v>
      </c>
      <c r="D56" s="6" t="s">
        <v>140</v>
      </c>
      <c r="E56" s="6">
        <v>4</v>
      </c>
      <c r="F56" s="6">
        <v>1856</v>
      </c>
      <c r="G56" s="6" t="s">
        <v>19</v>
      </c>
      <c r="H56" s="6" t="s">
        <v>20</v>
      </c>
      <c r="L56" s="6" t="s">
        <v>27</v>
      </c>
    </row>
    <row r="57" spans="1:14">
      <c r="A57" s="6">
        <v>9</v>
      </c>
      <c r="B57" s="6">
        <v>7</v>
      </c>
      <c r="C57" s="6" t="s">
        <v>112</v>
      </c>
      <c r="D57" s="6" t="s">
        <v>140</v>
      </c>
      <c r="E57" s="7">
        <v>45820</v>
      </c>
      <c r="F57" s="6">
        <v>1859</v>
      </c>
      <c r="G57" s="6" t="s">
        <v>19</v>
      </c>
      <c r="H57" s="6" t="s">
        <v>20</v>
      </c>
      <c r="L57" s="6" t="s">
        <v>27</v>
      </c>
    </row>
    <row r="58" spans="1:14">
      <c r="A58" s="6">
        <v>9</v>
      </c>
      <c r="B58" s="6">
        <v>7</v>
      </c>
      <c r="C58" s="6" t="s">
        <v>1450</v>
      </c>
      <c r="D58" s="6" t="s">
        <v>1451</v>
      </c>
      <c r="E58" s="6">
        <v>27</v>
      </c>
      <c r="F58" s="6">
        <v>1833</v>
      </c>
      <c r="G58" s="6" t="s">
        <v>19</v>
      </c>
      <c r="H58" s="6" t="s">
        <v>20</v>
      </c>
      <c r="I58" s="6" t="s">
        <v>118</v>
      </c>
      <c r="K58" s="6">
        <v>700</v>
      </c>
      <c r="L58" s="6" t="s">
        <v>41</v>
      </c>
    </row>
    <row r="59" spans="1:14">
      <c r="A59" s="6">
        <v>10</v>
      </c>
      <c r="B59" s="6">
        <v>8</v>
      </c>
      <c r="C59" s="6" t="s">
        <v>104</v>
      </c>
      <c r="D59" s="6" t="s">
        <v>117</v>
      </c>
      <c r="E59" s="6">
        <v>52</v>
      </c>
      <c r="F59" s="6">
        <v>1808</v>
      </c>
      <c r="G59" s="6" t="s">
        <v>19</v>
      </c>
      <c r="H59" s="6" t="s">
        <v>20</v>
      </c>
      <c r="I59" s="6" t="s">
        <v>499</v>
      </c>
      <c r="J59" s="6">
        <v>700</v>
      </c>
      <c r="K59" s="6">
        <v>5000</v>
      </c>
      <c r="L59" s="6" t="s">
        <v>79</v>
      </c>
    </row>
    <row r="60" spans="1:14">
      <c r="A60" s="6">
        <v>10</v>
      </c>
      <c r="B60" s="6">
        <v>8</v>
      </c>
      <c r="C60" s="6" t="s">
        <v>269</v>
      </c>
      <c r="D60" s="6" t="s">
        <v>117</v>
      </c>
      <c r="E60" s="6">
        <v>52</v>
      </c>
      <c r="F60" s="6">
        <v>1808</v>
      </c>
      <c r="G60" s="6" t="s">
        <v>24</v>
      </c>
      <c r="H60" s="6" t="s">
        <v>20</v>
      </c>
      <c r="L60" s="6" t="s">
        <v>79</v>
      </c>
    </row>
    <row r="61" spans="1:14">
      <c r="A61" s="6">
        <v>10</v>
      </c>
      <c r="B61" s="6">
        <v>8</v>
      </c>
      <c r="C61" s="6" t="s">
        <v>39</v>
      </c>
      <c r="D61" s="6" t="s">
        <v>117</v>
      </c>
      <c r="F61" s="6">
        <v>1845</v>
      </c>
      <c r="G61" s="6" t="s">
        <v>19</v>
      </c>
      <c r="H61" s="6" t="s">
        <v>20</v>
      </c>
      <c r="L61" s="6" t="s">
        <v>79</v>
      </c>
      <c r="N61" s="6" t="s">
        <v>1395</v>
      </c>
    </row>
    <row r="62" spans="1:14">
      <c r="A62" s="6">
        <v>10</v>
      </c>
      <c r="B62" s="6">
        <v>8</v>
      </c>
      <c r="C62" s="6" t="s">
        <v>1452</v>
      </c>
      <c r="D62" s="6" t="s">
        <v>117</v>
      </c>
      <c r="E62" s="6">
        <v>10</v>
      </c>
      <c r="F62" s="6">
        <v>1850</v>
      </c>
      <c r="G62" s="6" t="s">
        <v>19</v>
      </c>
      <c r="H62" s="6" t="s">
        <v>20</v>
      </c>
      <c r="L62" s="6" t="s">
        <v>79</v>
      </c>
      <c r="N62" s="6" t="s">
        <v>1395</v>
      </c>
    </row>
    <row r="63" spans="1:14">
      <c r="A63" s="6">
        <v>10</v>
      </c>
      <c r="B63" s="6">
        <v>8</v>
      </c>
      <c r="C63" s="6" t="s">
        <v>1453</v>
      </c>
      <c r="D63" s="6" t="s">
        <v>117</v>
      </c>
      <c r="E63" s="6">
        <v>8</v>
      </c>
      <c r="F63" s="6">
        <v>1852</v>
      </c>
      <c r="G63" s="6" t="s">
        <v>24</v>
      </c>
      <c r="H63" s="6" t="s">
        <v>20</v>
      </c>
      <c r="L63" s="6" t="s">
        <v>79</v>
      </c>
      <c r="N63" s="6" t="s">
        <v>1395</v>
      </c>
    </row>
    <row r="64" spans="1:14">
      <c r="A64" s="6">
        <v>10</v>
      </c>
      <c r="B64" s="6">
        <v>8</v>
      </c>
      <c r="C64" s="6" t="s">
        <v>773</v>
      </c>
      <c r="D64" s="6" t="s">
        <v>117</v>
      </c>
      <c r="E64" s="6">
        <v>5</v>
      </c>
      <c r="F64" s="6">
        <v>1855</v>
      </c>
      <c r="G64" s="6" t="s">
        <v>19</v>
      </c>
      <c r="H64" s="6" t="s">
        <v>20</v>
      </c>
      <c r="L64" s="6" t="s">
        <v>27</v>
      </c>
      <c r="N64" s="6" t="s">
        <v>1395</v>
      </c>
    </row>
    <row r="65" spans="1:14">
      <c r="A65" s="6">
        <v>11</v>
      </c>
      <c r="B65" s="6">
        <v>9</v>
      </c>
      <c r="C65" s="6" t="s">
        <v>199</v>
      </c>
      <c r="D65" s="6" t="s">
        <v>1454</v>
      </c>
      <c r="E65" s="6">
        <v>30</v>
      </c>
      <c r="F65" s="6">
        <v>1830</v>
      </c>
      <c r="G65" s="6" t="s">
        <v>19</v>
      </c>
      <c r="H65" s="6" t="s">
        <v>20</v>
      </c>
      <c r="I65" s="6" t="s">
        <v>1349</v>
      </c>
      <c r="K65" s="6">
        <v>200</v>
      </c>
      <c r="L65" s="6" t="s">
        <v>36</v>
      </c>
    </row>
    <row r="66" spans="1:14">
      <c r="A66" s="6">
        <v>11</v>
      </c>
      <c r="B66" s="6">
        <v>9</v>
      </c>
      <c r="C66" s="6" t="s">
        <v>1455</v>
      </c>
      <c r="D66" s="6" t="s">
        <v>1454</v>
      </c>
      <c r="E66" s="6">
        <v>23</v>
      </c>
      <c r="F66" s="6">
        <v>1837</v>
      </c>
      <c r="G66" s="6" t="s">
        <v>24</v>
      </c>
      <c r="H66" s="6" t="s">
        <v>20</v>
      </c>
      <c r="L66" s="6" t="s">
        <v>36</v>
      </c>
    </row>
    <row r="67" spans="1:14">
      <c r="A67" s="6">
        <v>12</v>
      </c>
      <c r="B67" s="6">
        <v>10</v>
      </c>
      <c r="C67" s="6" t="s">
        <v>1456</v>
      </c>
      <c r="D67" s="6" t="s">
        <v>1457</v>
      </c>
      <c r="E67" s="6">
        <v>36</v>
      </c>
      <c r="F67" s="6">
        <v>1824</v>
      </c>
      <c r="G67" s="6" t="s">
        <v>19</v>
      </c>
      <c r="H67" s="6" t="s">
        <v>20</v>
      </c>
      <c r="I67" s="6" t="s">
        <v>1349</v>
      </c>
      <c r="L67" s="6" t="s">
        <v>224</v>
      </c>
      <c r="M67" s="6" t="s">
        <v>1395</v>
      </c>
    </row>
    <row r="68" spans="1:14">
      <c r="A68" s="6">
        <v>12</v>
      </c>
      <c r="B68" s="6">
        <v>10</v>
      </c>
      <c r="C68" s="6" t="s">
        <v>1458</v>
      </c>
      <c r="D68" s="6" t="s">
        <v>1459</v>
      </c>
      <c r="E68" s="6">
        <v>18</v>
      </c>
      <c r="F68" s="6">
        <v>1842</v>
      </c>
      <c r="G68" s="6" t="s">
        <v>24</v>
      </c>
      <c r="H68" s="6" t="s">
        <v>20</v>
      </c>
      <c r="L68" s="6" t="s">
        <v>116</v>
      </c>
      <c r="M68" s="6" t="s">
        <v>1395</v>
      </c>
    </row>
    <row r="69" spans="1:14">
      <c r="A69" s="6">
        <v>13</v>
      </c>
      <c r="B69" s="6">
        <v>10</v>
      </c>
      <c r="C69" s="6" t="s">
        <v>301</v>
      </c>
      <c r="D69" s="6" t="s">
        <v>1460</v>
      </c>
      <c r="E69" s="6">
        <v>46</v>
      </c>
      <c r="F69" s="6">
        <v>1814</v>
      </c>
      <c r="G69" s="6" t="s">
        <v>19</v>
      </c>
      <c r="H69" s="6" t="s">
        <v>20</v>
      </c>
      <c r="I69" s="6" t="s">
        <v>256</v>
      </c>
      <c r="K69" s="6">
        <v>200</v>
      </c>
      <c r="L69" s="6" t="s">
        <v>1461</v>
      </c>
    </row>
    <row r="70" spans="1:14">
      <c r="A70" s="6">
        <v>14</v>
      </c>
      <c r="B70" s="6">
        <v>11</v>
      </c>
      <c r="C70" s="6" t="s">
        <v>1462</v>
      </c>
      <c r="D70" s="6" t="s">
        <v>550</v>
      </c>
      <c r="E70" s="6">
        <v>46</v>
      </c>
      <c r="F70" s="6">
        <v>1814</v>
      </c>
      <c r="G70" s="6" t="s">
        <v>19</v>
      </c>
      <c r="H70" s="6" t="s">
        <v>20</v>
      </c>
      <c r="I70" s="6" t="s">
        <v>1463</v>
      </c>
      <c r="J70" s="6">
        <v>1000</v>
      </c>
      <c r="K70" s="6">
        <v>500</v>
      </c>
      <c r="L70" s="6" t="s">
        <v>77</v>
      </c>
    </row>
    <row r="71" spans="1:14">
      <c r="A71" s="6">
        <v>14</v>
      </c>
      <c r="B71" s="6">
        <v>11</v>
      </c>
      <c r="C71" s="6" t="s">
        <v>23</v>
      </c>
      <c r="D71" s="6" t="s">
        <v>550</v>
      </c>
      <c r="E71" s="6">
        <v>46</v>
      </c>
      <c r="F71" s="6">
        <v>1814</v>
      </c>
      <c r="G71" s="6" t="s">
        <v>24</v>
      </c>
      <c r="H71" s="6" t="s">
        <v>20</v>
      </c>
      <c r="L71" s="6" t="s">
        <v>79</v>
      </c>
    </row>
    <row r="72" spans="1:14">
      <c r="A72" s="6">
        <v>14</v>
      </c>
      <c r="B72" s="6">
        <v>11</v>
      </c>
      <c r="C72" s="6" t="s">
        <v>1464</v>
      </c>
      <c r="D72" s="6" t="s">
        <v>550</v>
      </c>
      <c r="E72" s="6">
        <v>16</v>
      </c>
      <c r="F72" s="6">
        <v>1844</v>
      </c>
      <c r="G72" s="6" t="s">
        <v>24</v>
      </c>
      <c r="H72" s="6" t="s">
        <v>20</v>
      </c>
      <c r="L72" s="6" t="s">
        <v>38</v>
      </c>
    </row>
    <row r="73" spans="1:14">
      <c r="A73" s="6">
        <v>14</v>
      </c>
      <c r="B73" s="6">
        <v>11</v>
      </c>
      <c r="C73" s="6" t="s">
        <v>1465</v>
      </c>
      <c r="D73" s="6" t="s">
        <v>550</v>
      </c>
      <c r="E73" s="6">
        <v>13</v>
      </c>
      <c r="F73" s="6">
        <v>1847</v>
      </c>
      <c r="G73" s="6" t="s">
        <v>19</v>
      </c>
      <c r="H73" s="6" t="s">
        <v>20</v>
      </c>
      <c r="L73" s="6" t="s">
        <v>27</v>
      </c>
      <c r="N73" s="6" t="s">
        <v>1395</v>
      </c>
    </row>
    <row r="74" spans="1:14">
      <c r="A74" s="6">
        <v>14</v>
      </c>
      <c r="B74" s="6">
        <v>11</v>
      </c>
      <c r="C74" s="6" t="s">
        <v>1466</v>
      </c>
      <c r="D74" s="6" t="s">
        <v>550</v>
      </c>
      <c r="E74" s="6">
        <v>11</v>
      </c>
      <c r="F74" s="6">
        <v>1849</v>
      </c>
      <c r="G74" s="6" t="s">
        <v>24</v>
      </c>
      <c r="H74" s="6" t="s">
        <v>20</v>
      </c>
      <c r="L74" s="6" t="s">
        <v>27</v>
      </c>
      <c r="N74" s="6" t="s">
        <v>1395</v>
      </c>
    </row>
    <row r="75" spans="1:14">
      <c r="A75" s="6">
        <v>14</v>
      </c>
      <c r="B75" s="6">
        <v>11</v>
      </c>
      <c r="C75" s="6" t="s">
        <v>46</v>
      </c>
      <c r="D75" s="6" t="s">
        <v>550</v>
      </c>
      <c r="E75" s="6">
        <v>8</v>
      </c>
      <c r="F75" s="6">
        <v>1852</v>
      </c>
      <c r="G75" s="6" t="s">
        <v>19</v>
      </c>
      <c r="H75" s="6" t="s">
        <v>20</v>
      </c>
      <c r="L75" s="6" t="s">
        <v>27</v>
      </c>
      <c r="N75" s="6" t="s">
        <v>1395</v>
      </c>
    </row>
    <row r="76" spans="1:14">
      <c r="A76" s="6">
        <v>14</v>
      </c>
      <c r="B76" s="6">
        <v>11</v>
      </c>
      <c r="C76" s="6" t="s">
        <v>575</v>
      </c>
      <c r="D76" s="6" t="s">
        <v>550</v>
      </c>
      <c r="E76" s="6">
        <v>6</v>
      </c>
      <c r="F76" s="6">
        <v>1854</v>
      </c>
      <c r="G76" s="6" t="s">
        <v>24</v>
      </c>
      <c r="H76" s="6" t="s">
        <v>20</v>
      </c>
      <c r="L76" s="6" t="s">
        <v>27</v>
      </c>
      <c r="N76" s="6" t="s">
        <v>1395</v>
      </c>
    </row>
    <row r="77" spans="1:14">
      <c r="A77" s="6">
        <v>14</v>
      </c>
      <c r="B77" s="6">
        <v>11</v>
      </c>
      <c r="C77" s="6" t="s">
        <v>1467</v>
      </c>
      <c r="D77" s="6" t="s">
        <v>1468</v>
      </c>
      <c r="E77" s="6">
        <v>29</v>
      </c>
      <c r="F77" s="6">
        <v>1831</v>
      </c>
      <c r="G77" s="6" t="s">
        <v>19</v>
      </c>
      <c r="H77" s="6" t="s">
        <v>20</v>
      </c>
      <c r="I77" s="6" t="s">
        <v>1346</v>
      </c>
      <c r="K77" s="6">
        <v>400</v>
      </c>
      <c r="L77" s="6" t="s">
        <v>77</v>
      </c>
    </row>
    <row r="78" spans="1:14">
      <c r="A78" s="6">
        <v>15</v>
      </c>
      <c r="B78" s="6">
        <v>11</v>
      </c>
      <c r="C78" s="6" t="s">
        <v>112</v>
      </c>
      <c r="D78" s="6" t="s">
        <v>1469</v>
      </c>
      <c r="E78" s="6">
        <v>25</v>
      </c>
      <c r="F78" s="6">
        <v>1835</v>
      </c>
      <c r="G78" s="6" t="s">
        <v>19</v>
      </c>
      <c r="H78" s="6" t="s">
        <v>20</v>
      </c>
      <c r="I78" s="6" t="s">
        <v>343</v>
      </c>
      <c r="K78" s="6">
        <v>200</v>
      </c>
      <c r="L78" s="6" t="s">
        <v>671</v>
      </c>
    </row>
    <row r="79" spans="1:14">
      <c r="A79" s="6">
        <v>16</v>
      </c>
      <c r="B79" s="6">
        <v>12</v>
      </c>
      <c r="C79" s="6" t="s">
        <v>232</v>
      </c>
      <c r="D79" s="6" t="s">
        <v>1470</v>
      </c>
      <c r="E79" s="6">
        <v>48</v>
      </c>
      <c r="F79" s="6">
        <v>1812</v>
      </c>
      <c r="G79" s="6" t="s">
        <v>19</v>
      </c>
      <c r="H79" s="6" t="s">
        <v>20</v>
      </c>
      <c r="I79" s="6" t="s">
        <v>21</v>
      </c>
      <c r="J79" s="6">
        <v>15000</v>
      </c>
      <c r="K79" s="6">
        <v>25000</v>
      </c>
      <c r="L79" s="6" t="s">
        <v>22</v>
      </c>
    </row>
    <row r="80" spans="1:14">
      <c r="A80" s="6">
        <v>16</v>
      </c>
      <c r="B80" s="6">
        <v>12</v>
      </c>
      <c r="C80" s="6" t="s">
        <v>479</v>
      </c>
      <c r="D80" s="6" t="s">
        <v>1470</v>
      </c>
      <c r="E80" s="6">
        <v>32</v>
      </c>
      <c r="F80" s="6">
        <v>1828</v>
      </c>
      <c r="G80" s="6" t="s">
        <v>24</v>
      </c>
      <c r="H80" s="6" t="s">
        <v>20</v>
      </c>
      <c r="L80" s="6" t="s">
        <v>22</v>
      </c>
    </row>
    <row r="81" spans="1:14">
      <c r="A81" s="6">
        <v>17</v>
      </c>
      <c r="B81" s="6">
        <v>13</v>
      </c>
      <c r="C81" s="6" t="s">
        <v>1471</v>
      </c>
      <c r="D81" s="6" t="s">
        <v>295</v>
      </c>
      <c r="E81" s="6">
        <v>49</v>
      </c>
      <c r="F81" s="6">
        <v>1811</v>
      </c>
      <c r="G81" s="6" t="s">
        <v>19</v>
      </c>
      <c r="H81" s="6" t="s">
        <v>20</v>
      </c>
      <c r="I81" s="6" t="s">
        <v>32</v>
      </c>
      <c r="J81" s="6">
        <v>500</v>
      </c>
      <c r="K81" s="6">
        <v>2500</v>
      </c>
      <c r="L81" s="6" t="s">
        <v>41</v>
      </c>
    </row>
    <row r="82" spans="1:14">
      <c r="A82" s="6">
        <v>17</v>
      </c>
      <c r="B82" s="6">
        <v>13</v>
      </c>
      <c r="C82" s="6" t="s">
        <v>110</v>
      </c>
      <c r="D82" s="6" t="s">
        <v>295</v>
      </c>
      <c r="E82" s="6">
        <v>41</v>
      </c>
      <c r="F82" s="6">
        <v>1819</v>
      </c>
      <c r="G82" s="6" t="s">
        <v>24</v>
      </c>
      <c r="H82" s="6" t="s">
        <v>20</v>
      </c>
      <c r="L82" s="6" t="s">
        <v>41</v>
      </c>
    </row>
    <row r="83" spans="1:14">
      <c r="A83" s="6">
        <v>17</v>
      </c>
      <c r="B83" s="6">
        <v>13</v>
      </c>
      <c r="C83" s="6" t="s">
        <v>1472</v>
      </c>
      <c r="D83" s="6" t="s">
        <v>295</v>
      </c>
      <c r="E83" s="6">
        <v>22</v>
      </c>
      <c r="F83" s="6">
        <v>1838</v>
      </c>
      <c r="G83" s="6" t="s">
        <v>24</v>
      </c>
      <c r="H83" s="6" t="s">
        <v>20</v>
      </c>
      <c r="L83" s="6" t="s">
        <v>41</v>
      </c>
    </row>
    <row r="84" spans="1:14">
      <c r="A84" s="6">
        <v>17</v>
      </c>
      <c r="B84" s="6">
        <v>13</v>
      </c>
      <c r="C84" s="6" t="s">
        <v>1473</v>
      </c>
      <c r="D84" s="6" t="s">
        <v>295</v>
      </c>
      <c r="E84" s="6">
        <v>20</v>
      </c>
      <c r="F84" s="6">
        <v>1840</v>
      </c>
      <c r="G84" s="6" t="s">
        <v>24</v>
      </c>
      <c r="H84" s="6" t="s">
        <v>20</v>
      </c>
      <c r="L84" s="6" t="s">
        <v>41</v>
      </c>
    </row>
    <row r="85" spans="1:14">
      <c r="A85" s="6">
        <v>17</v>
      </c>
      <c r="B85" s="6">
        <v>13</v>
      </c>
      <c r="C85" s="6" t="s">
        <v>1474</v>
      </c>
      <c r="D85" s="6" t="s">
        <v>295</v>
      </c>
      <c r="E85" s="6">
        <v>14</v>
      </c>
      <c r="F85" s="6">
        <v>1846</v>
      </c>
      <c r="G85" s="6" t="s">
        <v>19</v>
      </c>
      <c r="H85" s="6" t="s">
        <v>20</v>
      </c>
      <c r="L85" s="6" t="s">
        <v>66</v>
      </c>
      <c r="N85" s="6" t="s">
        <v>1395</v>
      </c>
    </row>
    <row r="86" spans="1:14">
      <c r="A86" s="6">
        <v>17</v>
      </c>
      <c r="B86" s="6">
        <v>13</v>
      </c>
      <c r="C86" s="6" t="s">
        <v>95</v>
      </c>
      <c r="D86" s="6" t="s">
        <v>295</v>
      </c>
      <c r="E86" s="6">
        <v>12</v>
      </c>
      <c r="F86" s="6">
        <v>1848</v>
      </c>
      <c r="G86" s="6" t="s">
        <v>19</v>
      </c>
      <c r="H86" s="6" t="s">
        <v>20</v>
      </c>
      <c r="L86" s="6" t="s">
        <v>66</v>
      </c>
      <c r="N86" s="6" t="s">
        <v>1395</v>
      </c>
    </row>
    <row r="87" spans="1:14">
      <c r="A87" s="6">
        <v>17</v>
      </c>
      <c r="B87" s="6">
        <v>13</v>
      </c>
      <c r="C87" s="6" t="s">
        <v>1475</v>
      </c>
      <c r="D87" s="6" t="s">
        <v>295</v>
      </c>
      <c r="E87" s="6">
        <v>10</v>
      </c>
      <c r="F87" s="6">
        <v>1850</v>
      </c>
      <c r="G87" s="6" t="s">
        <v>24</v>
      </c>
      <c r="H87" s="6" t="s">
        <v>20</v>
      </c>
      <c r="L87" s="6" t="s">
        <v>27</v>
      </c>
      <c r="N87" s="6" t="s">
        <v>1395</v>
      </c>
    </row>
    <row r="88" spans="1:14">
      <c r="A88" s="6">
        <v>17</v>
      </c>
      <c r="B88" s="6">
        <v>13</v>
      </c>
      <c r="C88" s="6" t="s">
        <v>606</v>
      </c>
      <c r="D88" s="6" t="s">
        <v>295</v>
      </c>
      <c r="E88" s="6">
        <v>8</v>
      </c>
      <c r="F88" s="6">
        <v>1852</v>
      </c>
      <c r="G88" s="6" t="s">
        <v>19</v>
      </c>
      <c r="H88" s="6" t="s">
        <v>20</v>
      </c>
      <c r="L88" s="6" t="s">
        <v>27</v>
      </c>
    </row>
    <row r="89" spans="1:14">
      <c r="A89" s="6">
        <v>17</v>
      </c>
      <c r="B89" s="6">
        <v>13</v>
      </c>
      <c r="C89" s="6" t="s">
        <v>100</v>
      </c>
      <c r="D89" s="6" t="s">
        <v>295</v>
      </c>
      <c r="E89" s="6">
        <v>4</v>
      </c>
      <c r="F89" s="6">
        <v>1856</v>
      </c>
      <c r="G89" s="6" t="s">
        <v>19</v>
      </c>
      <c r="H89" s="6" t="s">
        <v>20</v>
      </c>
      <c r="L89" s="6" t="s">
        <v>27</v>
      </c>
    </row>
    <row r="90" spans="1:14">
      <c r="A90" s="6">
        <v>17</v>
      </c>
      <c r="B90" s="6">
        <v>13</v>
      </c>
      <c r="C90" s="6" t="s">
        <v>35</v>
      </c>
      <c r="D90" s="6" t="s">
        <v>295</v>
      </c>
      <c r="E90" s="6">
        <v>1</v>
      </c>
      <c r="F90" s="6">
        <v>1859</v>
      </c>
      <c r="G90" s="6" t="s">
        <v>24</v>
      </c>
      <c r="H90" s="6" t="s">
        <v>20</v>
      </c>
      <c r="L90" s="6" t="s">
        <v>27</v>
      </c>
    </row>
    <row r="91" spans="1:14">
      <c r="A91" s="6">
        <v>17</v>
      </c>
      <c r="B91" s="6">
        <v>13</v>
      </c>
      <c r="C91" s="6" t="s">
        <v>1476</v>
      </c>
      <c r="D91" s="6" t="s">
        <v>295</v>
      </c>
      <c r="E91" s="6">
        <v>1</v>
      </c>
      <c r="F91" s="6">
        <v>1859</v>
      </c>
      <c r="G91" s="6" t="s">
        <v>24</v>
      </c>
      <c r="H91" s="6" t="s">
        <v>20</v>
      </c>
      <c r="L91" s="6" t="s">
        <v>27</v>
      </c>
    </row>
    <row r="92" spans="1:14">
      <c r="A92" s="6">
        <v>18</v>
      </c>
      <c r="B92" s="6">
        <v>14</v>
      </c>
      <c r="C92" s="6" t="s">
        <v>59</v>
      </c>
      <c r="D92" s="6" t="s">
        <v>1477</v>
      </c>
      <c r="E92" s="6">
        <v>20</v>
      </c>
      <c r="F92" s="6">
        <v>1840</v>
      </c>
      <c r="G92" s="6" t="s">
        <v>19</v>
      </c>
      <c r="H92" s="6" t="s">
        <v>20</v>
      </c>
      <c r="I92" s="6" t="s">
        <v>21</v>
      </c>
      <c r="J92" s="6">
        <v>3500</v>
      </c>
      <c r="K92" s="6">
        <v>12000</v>
      </c>
      <c r="L92" s="6" t="s">
        <v>116</v>
      </c>
    </row>
    <row r="93" spans="1:14">
      <c r="A93" s="6">
        <v>19</v>
      </c>
      <c r="B93" s="6">
        <v>15</v>
      </c>
      <c r="C93" s="6" t="s">
        <v>1478</v>
      </c>
      <c r="D93" s="6" t="s">
        <v>1479</v>
      </c>
      <c r="E93" s="6">
        <v>34</v>
      </c>
      <c r="F93" s="6">
        <v>1826</v>
      </c>
      <c r="G93" s="6" t="s">
        <v>19</v>
      </c>
      <c r="H93" s="6" t="s">
        <v>20</v>
      </c>
      <c r="I93" s="6" t="s">
        <v>1480</v>
      </c>
      <c r="J93" s="6">
        <v>3000</v>
      </c>
      <c r="K93" s="6">
        <v>1500</v>
      </c>
      <c r="L93" s="6" t="s">
        <v>22</v>
      </c>
    </row>
    <row r="94" spans="1:14">
      <c r="A94" s="6">
        <v>19</v>
      </c>
      <c r="B94" s="6">
        <v>15</v>
      </c>
      <c r="C94" s="6" t="s">
        <v>267</v>
      </c>
      <c r="D94" s="6" t="s">
        <v>1479</v>
      </c>
      <c r="E94" s="6">
        <v>41</v>
      </c>
      <c r="F94" s="6">
        <v>1819</v>
      </c>
      <c r="G94" s="6" t="s">
        <v>24</v>
      </c>
      <c r="H94" s="6" t="s">
        <v>20</v>
      </c>
      <c r="L94" s="6" t="s">
        <v>22</v>
      </c>
    </row>
    <row r="95" spans="1:14">
      <c r="A95" s="6">
        <v>19</v>
      </c>
      <c r="B95" s="6">
        <v>15</v>
      </c>
      <c r="C95" s="6" t="s">
        <v>1481</v>
      </c>
      <c r="D95" s="6" t="s">
        <v>1479</v>
      </c>
      <c r="E95" s="6">
        <v>14</v>
      </c>
      <c r="F95" s="6">
        <v>1846</v>
      </c>
      <c r="G95" s="6" t="s">
        <v>19</v>
      </c>
      <c r="H95" s="6" t="s">
        <v>20</v>
      </c>
      <c r="L95" s="6" t="s">
        <v>430</v>
      </c>
      <c r="N95" s="6" t="s">
        <v>1395</v>
      </c>
    </row>
    <row r="96" spans="1:14">
      <c r="A96" s="6">
        <v>19</v>
      </c>
      <c r="B96" s="6">
        <v>15</v>
      </c>
      <c r="C96" s="6" t="s">
        <v>112</v>
      </c>
      <c r="D96" s="6" t="s">
        <v>1479</v>
      </c>
      <c r="E96" s="6">
        <v>12</v>
      </c>
      <c r="F96" s="6">
        <v>1848</v>
      </c>
      <c r="G96" s="6" t="s">
        <v>19</v>
      </c>
      <c r="H96" s="6" t="s">
        <v>20</v>
      </c>
      <c r="L96" s="6" t="s">
        <v>22</v>
      </c>
      <c r="N96" s="6" t="s">
        <v>1395</v>
      </c>
    </row>
    <row r="97" spans="1:14">
      <c r="A97" s="6">
        <v>19</v>
      </c>
      <c r="B97" s="6">
        <v>15</v>
      </c>
      <c r="C97" s="6" t="s">
        <v>267</v>
      </c>
      <c r="D97" s="6" t="s">
        <v>1479</v>
      </c>
      <c r="E97" s="6">
        <v>8</v>
      </c>
      <c r="F97" s="6">
        <v>1852</v>
      </c>
      <c r="G97" s="6" t="s">
        <v>24</v>
      </c>
      <c r="H97" s="6" t="s">
        <v>20</v>
      </c>
      <c r="L97" s="6" t="s">
        <v>22</v>
      </c>
      <c r="N97" s="6" t="s">
        <v>1395</v>
      </c>
    </row>
    <row r="98" spans="1:14">
      <c r="A98" s="6">
        <v>19</v>
      </c>
      <c r="B98" s="6">
        <v>15</v>
      </c>
      <c r="C98" s="6" t="s">
        <v>1482</v>
      </c>
      <c r="D98" s="6" t="s">
        <v>1479</v>
      </c>
      <c r="E98" s="6">
        <v>6</v>
      </c>
      <c r="F98" s="6">
        <v>1854</v>
      </c>
      <c r="G98" s="6" t="s">
        <v>19</v>
      </c>
      <c r="H98" s="6" t="s">
        <v>20</v>
      </c>
      <c r="L98" s="6" t="s">
        <v>1483</v>
      </c>
      <c r="N98" s="6" t="s">
        <v>1395</v>
      </c>
    </row>
    <row r="99" spans="1:14">
      <c r="A99" s="6">
        <v>20</v>
      </c>
      <c r="B99" s="6">
        <v>15</v>
      </c>
      <c r="C99" s="6" t="s">
        <v>1484</v>
      </c>
      <c r="D99" s="6" t="s">
        <v>1485</v>
      </c>
      <c r="G99" s="6" t="s">
        <v>19</v>
      </c>
      <c r="H99" s="6" t="s">
        <v>20</v>
      </c>
      <c r="I99" s="6" t="s">
        <v>1480</v>
      </c>
      <c r="J99" s="6">
        <v>1500</v>
      </c>
      <c r="L99" s="6" t="s">
        <v>1483</v>
      </c>
    </row>
    <row r="100" spans="1:14">
      <c r="A100" s="6">
        <v>20</v>
      </c>
      <c r="B100" s="6">
        <v>15</v>
      </c>
      <c r="C100" s="6" t="s">
        <v>172</v>
      </c>
      <c r="D100" s="6" t="s">
        <v>1485</v>
      </c>
      <c r="E100" s="6">
        <v>21</v>
      </c>
      <c r="F100" s="6">
        <v>1839</v>
      </c>
      <c r="G100" s="6" t="s">
        <v>24</v>
      </c>
      <c r="H100" s="6" t="s">
        <v>20</v>
      </c>
      <c r="L100" s="6" t="s">
        <v>22</v>
      </c>
    </row>
    <row r="101" spans="1:14">
      <c r="A101" s="6">
        <v>21</v>
      </c>
      <c r="B101" s="6">
        <v>16</v>
      </c>
      <c r="C101" s="6" t="s">
        <v>374</v>
      </c>
      <c r="D101" s="6" t="s">
        <v>1001</v>
      </c>
      <c r="G101" s="6" t="s">
        <v>24</v>
      </c>
      <c r="H101" s="6" t="s">
        <v>20</v>
      </c>
      <c r="J101" s="6">
        <v>3000</v>
      </c>
      <c r="K101" s="6">
        <v>2000</v>
      </c>
      <c r="L101" s="6" t="s">
        <v>1486</v>
      </c>
    </row>
    <row r="102" spans="1:14">
      <c r="A102" s="6">
        <v>21</v>
      </c>
      <c r="B102" s="6">
        <v>16</v>
      </c>
      <c r="C102" s="6" t="s">
        <v>1487</v>
      </c>
      <c r="D102" s="6" t="s">
        <v>1001</v>
      </c>
      <c r="E102" s="6">
        <v>20</v>
      </c>
      <c r="F102" s="6">
        <v>1840</v>
      </c>
      <c r="G102" s="6" t="s">
        <v>24</v>
      </c>
      <c r="H102" s="6" t="s">
        <v>20</v>
      </c>
      <c r="L102" s="6" t="s">
        <v>27</v>
      </c>
    </row>
    <row r="103" spans="1:14">
      <c r="A103" s="6">
        <v>21</v>
      </c>
      <c r="B103" s="6">
        <v>16</v>
      </c>
      <c r="C103" s="6" t="s">
        <v>100</v>
      </c>
      <c r="D103" s="6" t="s">
        <v>1001</v>
      </c>
      <c r="G103" s="6" t="s">
        <v>19</v>
      </c>
      <c r="H103" s="6" t="s">
        <v>20</v>
      </c>
      <c r="L103" s="6" t="s">
        <v>27</v>
      </c>
      <c r="N103" s="6" t="s">
        <v>1395</v>
      </c>
    </row>
    <row r="104" spans="1:14">
      <c r="A104" s="6">
        <v>21</v>
      </c>
      <c r="B104" s="6">
        <v>16</v>
      </c>
      <c r="C104" s="6" t="s">
        <v>479</v>
      </c>
      <c r="D104" s="6" t="s">
        <v>1001</v>
      </c>
      <c r="E104" s="6">
        <v>13</v>
      </c>
      <c r="F104" s="6">
        <v>1847</v>
      </c>
      <c r="G104" s="6" t="s">
        <v>24</v>
      </c>
      <c r="H104" s="6" t="s">
        <v>20</v>
      </c>
      <c r="L104" s="6" t="s">
        <v>27</v>
      </c>
      <c r="N104" s="6" t="s">
        <v>1395</v>
      </c>
    </row>
    <row r="105" spans="1:14">
      <c r="A105" s="6">
        <v>22</v>
      </c>
      <c r="B105" s="6">
        <v>17</v>
      </c>
      <c r="C105" s="6" t="s">
        <v>104</v>
      </c>
      <c r="D105" s="6" t="s">
        <v>1488</v>
      </c>
      <c r="E105" s="6">
        <v>20</v>
      </c>
      <c r="F105" s="6">
        <v>1840</v>
      </c>
      <c r="G105" s="6" t="s">
        <v>19</v>
      </c>
      <c r="H105" s="6" t="s">
        <v>20</v>
      </c>
      <c r="I105" s="6" t="s">
        <v>118</v>
      </c>
      <c r="K105" s="6">
        <v>100</v>
      </c>
      <c r="L105" s="6" t="s">
        <v>27</v>
      </c>
      <c r="M105" s="6" t="s">
        <v>1395</v>
      </c>
    </row>
    <row r="106" spans="1:14">
      <c r="A106" s="6">
        <v>22</v>
      </c>
      <c r="B106" s="6">
        <v>17</v>
      </c>
      <c r="C106" s="6" t="s">
        <v>484</v>
      </c>
      <c r="D106" s="6" t="s">
        <v>1488</v>
      </c>
      <c r="E106" s="6">
        <v>20</v>
      </c>
      <c r="F106" s="6">
        <v>1840</v>
      </c>
      <c r="G106" s="6" t="s">
        <v>24</v>
      </c>
      <c r="H106" s="6" t="s">
        <v>20</v>
      </c>
      <c r="L106" s="6" t="s">
        <v>27</v>
      </c>
      <c r="M106" s="6" t="s">
        <v>1395</v>
      </c>
    </row>
    <row r="107" spans="1:14">
      <c r="A107" s="6">
        <v>23</v>
      </c>
      <c r="B107" s="6">
        <v>18</v>
      </c>
      <c r="C107" s="6" t="s">
        <v>63</v>
      </c>
      <c r="D107" s="6" t="s">
        <v>1202</v>
      </c>
      <c r="E107" s="6">
        <v>44</v>
      </c>
      <c r="F107" s="6">
        <v>1816</v>
      </c>
      <c r="G107" s="6" t="s">
        <v>19</v>
      </c>
      <c r="H107" s="6" t="s">
        <v>20</v>
      </c>
      <c r="I107" s="6" t="s">
        <v>1489</v>
      </c>
      <c r="J107" s="6">
        <v>500</v>
      </c>
      <c r="K107" s="6">
        <v>200</v>
      </c>
      <c r="L107" s="6" t="s">
        <v>1490</v>
      </c>
    </row>
    <row r="108" spans="1:14">
      <c r="A108" s="6">
        <v>23</v>
      </c>
      <c r="B108" s="6">
        <v>18</v>
      </c>
      <c r="C108" s="6" t="s">
        <v>1491</v>
      </c>
      <c r="D108" s="6" t="s">
        <v>1202</v>
      </c>
      <c r="E108" s="6">
        <v>36</v>
      </c>
      <c r="F108" s="6">
        <v>1824</v>
      </c>
      <c r="G108" s="6" t="s">
        <v>24</v>
      </c>
      <c r="H108" s="6" t="s">
        <v>20</v>
      </c>
      <c r="L108" s="6" t="s">
        <v>583</v>
      </c>
    </row>
    <row r="109" spans="1:14">
      <c r="A109" s="6">
        <v>23</v>
      </c>
      <c r="B109" s="6">
        <v>18</v>
      </c>
      <c r="C109" s="6" t="s">
        <v>1492</v>
      </c>
      <c r="D109" s="6" t="s">
        <v>1202</v>
      </c>
      <c r="E109" s="6">
        <v>7</v>
      </c>
      <c r="F109" s="6">
        <v>1853</v>
      </c>
      <c r="G109" s="6" t="s">
        <v>24</v>
      </c>
      <c r="H109" s="6" t="s">
        <v>20</v>
      </c>
      <c r="L109" s="6" t="s">
        <v>1493</v>
      </c>
      <c r="N109" s="6" t="s">
        <v>1395</v>
      </c>
    </row>
    <row r="110" spans="1:14">
      <c r="A110" s="6">
        <v>23</v>
      </c>
      <c r="B110" s="6">
        <v>18</v>
      </c>
      <c r="C110" s="6" t="s">
        <v>1494</v>
      </c>
      <c r="D110" s="6" t="s">
        <v>1202</v>
      </c>
      <c r="E110" s="6">
        <v>4</v>
      </c>
      <c r="F110" s="6">
        <v>1856</v>
      </c>
      <c r="G110" s="6" t="s">
        <v>19</v>
      </c>
      <c r="H110" s="6" t="s">
        <v>20</v>
      </c>
      <c r="L110" s="6" t="s">
        <v>1493</v>
      </c>
    </row>
    <row r="111" spans="1:14">
      <c r="A111" s="6">
        <v>23</v>
      </c>
      <c r="B111" s="6">
        <v>18</v>
      </c>
      <c r="C111" s="6" t="s">
        <v>1495</v>
      </c>
      <c r="D111" s="6" t="s">
        <v>1202</v>
      </c>
      <c r="E111" s="7">
        <v>45820</v>
      </c>
      <c r="F111" s="6">
        <v>1859</v>
      </c>
      <c r="G111" s="6" t="s">
        <v>24</v>
      </c>
      <c r="H111" s="6" t="s">
        <v>20</v>
      </c>
      <c r="L111" s="6" t="s">
        <v>27</v>
      </c>
    </row>
    <row r="112" spans="1:14">
      <c r="A112" s="6">
        <v>24</v>
      </c>
      <c r="B112" s="6">
        <v>19</v>
      </c>
      <c r="C112" s="6" t="s">
        <v>1496</v>
      </c>
      <c r="D112" s="6" t="s">
        <v>1497</v>
      </c>
      <c r="E112" s="6">
        <v>21</v>
      </c>
      <c r="F112" s="6">
        <v>1839</v>
      </c>
      <c r="G112" s="6" t="s">
        <v>19</v>
      </c>
      <c r="H112" s="6" t="s">
        <v>20</v>
      </c>
      <c r="I112" s="6" t="s">
        <v>1489</v>
      </c>
      <c r="J112" s="6">
        <v>500</v>
      </c>
      <c r="K112" s="6">
        <v>200</v>
      </c>
      <c r="L112" s="6" t="s">
        <v>1490</v>
      </c>
    </row>
    <row r="113" spans="1:14">
      <c r="A113" s="6">
        <v>24</v>
      </c>
      <c r="B113" s="6">
        <v>19</v>
      </c>
      <c r="C113" s="6" t="s">
        <v>797</v>
      </c>
      <c r="D113" s="6" t="s">
        <v>1497</v>
      </c>
      <c r="E113" s="6">
        <v>23</v>
      </c>
      <c r="F113" s="6">
        <v>1837</v>
      </c>
      <c r="G113" s="6" t="s">
        <v>24</v>
      </c>
      <c r="H113" s="6" t="s">
        <v>20</v>
      </c>
      <c r="L113" s="6" t="s">
        <v>116</v>
      </c>
    </row>
    <row r="114" spans="1:14">
      <c r="A114" s="6">
        <v>24</v>
      </c>
      <c r="B114" s="6">
        <v>19</v>
      </c>
      <c r="C114" s="6" t="s">
        <v>1498</v>
      </c>
      <c r="D114" s="6" t="s">
        <v>1497</v>
      </c>
      <c r="G114" s="6" t="s">
        <v>24</v>
      </c>
      <c r="H114" s="6" t="s">
        <v>20</v>
      </c>
      <c r="L114" s="6" t="s">
        <v>27</v>
      </c>
    </row>
    <row r="115" spans="1:14">
      <c r="A115" s="6">
        <v>24</v>
      </c>
      <c r="B115" s="6">
        <v>19</v>
      </c>
      <c r="C115" s="6" t="s">
        <v>1499</v>
      </c>
      <c r="D115" s="6" t="s">
        <v>1497</v>
      </c>
      <c r="E115" s="6">
        <v>1</v>
      </c>
      <c r="F115" s="6">
        <v>1859</v>
      </c>
      <c r="G115" s="6" t="s">
        <v>24</v>
      </c>
      <c r="H115" s="6" t="s">
        <v>20</v>
      </c>
      <c r="L115" s="6" t="s">
        <v>27</v>
      </c>
    </row>
    <row r="116" spans="1:14">
      <c r="A116" s="6">
        <v>25</v>
      </c>
      <c r="B116" s="6">
        <v>19</v>
      </c>
      <c r="C116" s="6" t="s">
        <v>95</v>
      </c>
      <c r="D116" s="6" t="s">
        <v>1500</v>
      </c>
      <c r="E116" s="6">
        <v>38</v>
      </c>
      <c r="F116" s="6">
        <v>1822</v>
      </c>
      <c r="G116" s="6" t="s">
        <v>19</v>
      </c>
      <c r="H116" s="6" t="s">
        <v>20</v>
      </c>
      <c r="I116" s="6" t="s">
        <v>1404</v>
      </c>
      <c r="K116" s="6">
        <v>300</v>
      </c>
      <c r="L116" s="6" t="s">
        <v>373</v>
      </c>
    </row>
    <row r="117" spans="1:14">
      <c r="A117" s="6">
        <v>26</v>
      </c>
      <c r="B117" s="6">
        <v>20</v>
      </c>
      <c r="C117" s="6" t="s">
        <v>236</v>
      </c>
      <c r="D117" s="6" t="s">
        <v>341</v>
      </c>
      <c r="E117" s="6">
        <v>36</v>
      </c>
      <c r="F117" s="6">
        <v>1824</v>
      </c>
      <c r="G117" s="6" t="s">
        <v>19</v>
      </c>
      <c r="H117" s="6" t="s">
        <v>20</v>
      </c>
      <c r="I117" s="6" t="s">
        <v>21</v>
      </c>
      <c r="K117" s="6">
        <v>200</v>
      </c>
      <c r="L117" s="6" t="s">
        <v>1501</v>
      </c>
    </row>
    <row r="118" spans="1:14">
      <c r="A118" s="6">
        <v>26</v>
      </c>
      <c r="B118" s="6">
        <v>20</v>
      </c>
      <c r="C118" s="6" t="s">
        <v>479</v>
      </c>
      <c r="D118" s="6" t="s">
        <v>341</v>
      </c>
      <c r="E118" s="6">
        <v>20</v>
      </c>
      <c r="F118" s="6">
        <v>1840</v>
      </c>
      <c r="G118" s="6" t="s">
        <v>24</v>
      </c>
      <c r="H118" s="6" t="s">
        <v>20</v>
      </c>
      <c r="L118" s="6" t="s">
        <v>155</v>
      </c>
    </row>
    <row r="119" spans="1:14">
      <c r="A119" s="6">
        <v>26</v>
      </c>
      <c r="B119" s="6">
        <v>20</v>
      </c>
      <c r="C119" s="6" t="s">
        <v>1502</v>
      </c>
      <c r="D119" s="6" t="s">
        <v>341</v>
      </c>
      <c r="E119" s="6">
        <v>5</v>
      </c>
      <c r="F119" s="6">
        <v>1855</v>
      </c>
      <c r="G119" s="6" t="s">
        <v>19</v>
      </c>
      <c r="H119" s="6" t="s">
        <v>20</v>
      </c>
      <c r="L119" s="6" t="s">
        <v>27</v>
      </c>
      <c r="N119" s="6" t="s">
        <v>1395</v>
      </c>
    </row>
    <row r="120" spans="1:14">
      <c r="A120" s="6">
        <v>26</v>
      </c>
      <c r="B120" s="6">
        <v>20</v>
      </c>
      <c r="C120" s="6" t="s">
        <v>63</v>
      </c>
      <c r="D120" s="6" t="s">
        <v>341</v>
      </c>
      <c r="E120" s="6">
        <v>4</v>
      </c>
      <c r="F120" s="6">
        <v>1856</v>
      </c>
      <c r="G120" s="6" t="s">
        <v>19</v>
      </c>
      <c r="H120" s="6" t="s">
        <v>20</v>
      </c>
      <c r="L120" s="6" t="s">
        <v>27</v>
      </c>
    </row>
    <row r="121" spans="1:14">
      <c r="A121" s="6">
        <v>26</v>
      </c>
      <c r="B121" s="6">
        <v>20</v>
      </c>
      <c r="C121" s="6" t="s">
        <v>1503</v>
      </c>
      <c r="D121" s="6" t="s">
        <v>341</v>
      </c>
      <c r="E121" s="6">
        <v>1</v>
      </c>
      <c r="F121" s="6">
        <v>1859</v>
      </c>
      <c r="G121" s="6" t="s">
        <v>24</v>
      </c>
      <c r="H121" s="6" t="s">
        <v>20</v>
      </c>
      <c r="L121" s="6" t="s">
        <v>27</v>
      </c>
    </row>
    <row r="122" spans="1:14">
      <c r="A122" s="6">
        <v>27</v>
      </c>
      <c r="B122" s="6">
        <v>21</v>
      </c>
      <c r="C122" s="6" t="s">
        <v>539</v>
      </c>
      <c r="D122" s="6" t="s">
        <v>113</v>
      </c>
      <c r="E122" s="6">
        <v>36</v>
      </c>
      <c r="F122" s="6">
        <v>1824</v>
      </c>
      <c r="G122" s="6" t="s">
        <v>19</v>
      </c>
      <c r="H122" s="6" t="s">
        <v>20</v>
      </c>
      <c r="I122" s="6" t="s">
        <v>1504</v>
      </c>
      <c r="J122" s="6">
        <v>1800</v>
      </c>
      <c r="K122" s="6">
        <v>2000</v>
      </c>
      <c r="L122" s="6" t="s">
        <v>671</v>
      </c>
    </row>
    <row r="123" spans="1:14">
      <c r="A123" s="6">
        <v>27</v>
      </c>
      <c r="B123" s="6">
        <v>21</v>
      </c>
      <c r="C123" s="6" t="s">
        <v>280</v>
      </c>
      <c r="D123" s="6" t="s">
        <v>113</v>
      </c>
      <c r="E123" s="6">
        <v>26</v>
      </c>
      <c r="F123" s="6">
        <v>1834</v>
      </c>
      <c r="G123" s="6" t="s">
        <v>24</v>
      </c>
      <c r="H123" s="6" t="s">
        <v>20</v>
      </c>
      <c r="L123" s="6" t="s">
        <v>1505</v>
      </c>
    </row>
    <row r="124" spans="1:14">
      <c r="A124" s="6">
        <v>27</v>
      </c>
      <c r="B124" s="6">
        <v>21</v>
      </c>
      <c r="C124" s="6" t="s">
        <v>1506</v>
      </c>
      <c r="D124" s="6" t="s">
        <v>113</v>
      </c>
      <c r="E124" s="6">
        <v>6</v>
      </c>
      <c r="F124" s="6">
        <v>1854</v>
      </c>
      <c r="G124" s="6" t="s">
        <v>19</v>
      </c>
      <c r="H124" s="6" t="s">
        <v>20</v>
      </c>
      <c r="L124" s="6" t="s">
        <v>27</v>
      </c>
    </row>
    <row r="125" spans="1:14">
      <c r="A125" s="6">
        <v>27</v>
      </c>
      <c r="B125" s="6">
        <v>21</v>
      </c>
      <c r="C125" s="6" t="s">
        <v>110</v>
      </c>
      <c r="D125" s="6" t="s">
        <v>113</v>
      </c>
      <c r="E125" s="6">
        <v>4</v>
      </c>
      <c r="F125" s="6">
        <v>1856</v>
      </c>
      <c r="G125" s="6" t="s">
        <v>24</v>
      </c>
      <c r="H125" s="6" t="s">
        <v>20</v>
      </c>
      <c r="L125" s="6" t="s">
        <v>27</v>
      </c>
    </row>
    <row r="126" spans="1:14">
      <c r="A126" s="6">
        <v>27</v>
      </c>
      <c r="B126" s="6">
        <v>21</v>
      </c>
      <c r="C126" s="6" t="s">
        <v>1507</v>
      </c>
      <c r="D126" s="6" t="s">
        <v>113</v>
      </c>
      <c r="E126" s="6">
        <v>1</v>
      </c>
      <c r="F126" s="6">
        <v>1859</v>
      </c>
      <c r="G126" s="6" t="s">
        <v>19</v>
      </c>
      <c r="H126" s="6" t="s">
        <v>20</v>
      </c>
      <c r="L126" s="6" t="s">
        <v>27</v>
      </c>
    </row>
    <row r="127" spans="1:14">
      <c r="A127" s="6">
        <v>27</v>
      </c>
      <c r="B127" s="6">
        <v>21</v>
      </c>
      <c r="C127" s="6" t="s">
        <v>1508</v>
      </c>
      <c r="D127" s="6" t="s">
        <v>1509</v>
      </c>
      <c r="E127" s="6">
        <v>19</v>
      </c>
      <c r="F127" s="6">
        <v>1841</v>
      </c>
      <c r="G127" s="6" t="s">
        <v>24</v>
      </c>
      <c r="H127" s="6" t="s">
        <v>20</v>
      </c>
      <c r="I127" s="6" t="s">
        <v>1420</v>
      </c>
      <c r="L127" s="6" t="s">
        <v>1418</v>
      </c>
    </row>
    <row r="128" spans="1:14">
      <c r="A128" s="6">
        <v>28</v>
      </c>
      <c r="B128" s="6">
        <v>22</v>
      </c>
      <c r="C128" s="6" t="s">
        <v>341</v>
      </c>
      <c r="D128" s="6" t="s">
        <v>1510</v>
      </c>
      <c r="E128" s="6">
        <v>30</v>
      </c>
      <c r="F128" s="6">
        <v>1830</v>
      </c>
      <c r="G128" s="6" t="s">
        <v>19</v>
      </c>
      <c r="H128" s="6" t="s">
        <v>20</v>
      </c>
      <c r="I128" s="6" t="s">
        <v>21</v>
      </c>
      <c r="J128" s="6">
        <v>3000</v>
      </c>
      <c r="K128" s="6">
        <v>20000</v>
      </c>
      <c r="L128" s="6" t="s">
        <v>1511</v>
      </c>
    </row>
    <row r="129" spans="1:12">
      <c r="A129" s="6">
        <v>28</v>
      </c>
      <c r="B129" s="6">
        <v>22</v>
      </c>
      <c r="C129" s="6" t="s">
        <v>1512</v>
      </c>
      <c r="D129" s="6" t="s">
        <v>1510</v>
      </c>
      <c r="E129" s="6">
        <v>25</v>
      </c>
      <c r="F129" s="6">
        <v>1835</v>
      </c>
      <c r="G129" s="6" t="s">
        <v>24</v>
      </c>
      <c r="H129" s="6" t="s">
        <v>20</v>
      </c>
      <c r="L129" s="6" t="s">
        <v>22</v>
      </c>
    </row>
    <row r="130" spans="1:12">
      <c r="A130" s="6">
        <v>28</v>
      </c>
      <c r="B130" s="6">
        <v>22</v>
      </c>
      <c r="C130" s="6" t="s">
        <v>1513</v>
      </c>
      <c r="D130" s="6" t="s">
        <v>1510</v>
      </c>
      <c r="E130" s="6">
        <v>4</v>
      </c>
      <c r="F130" s="6">
        <v>1856</v>
      </c>
      <c r="G130" s="6" t="s">
        <v>24</v>
      </c>
      <c r="H130" s="6" t="s">
        <v>20</v>
      </c>
      <c r="L130" s="6" t="s">
        <v>27</v>
      </c>
    </row>
    <row r="131" spans="1:12">
      <c r="A131" s="6">
        <v>28</v>
      </c>
      <c r="B131" s="6">
        <v>22</v>
      </c>
      <c r="C131" s="6" t="s">
        <v>1015</v>
      </c>
      <c r="D131" s="6" t="s">
        <v>1510</v>
      </c>
      <c r="E131" s="6">
        <v>2</v>
      </c>
      <c r="F131" s="6">
        <v>1858</v>
      </c>
      <c r="G131" s="6" t="s">
        <v>24</v>
      </c>
      <c r="H131" s="6" t="s">
        <v>20</v>
      </c>
      <c r="L131" s="6" t="s">
        <v>27</v>
      </c>
    </row>
    <row r="132" spans="1:12">
      <c r="A132" s="6">
        <v>28</v>
      </c>
      <c r="B132" s="6">
        <v>22</v>
      </c>
      <c r="C132" s="6" t="s">
        <v>1514</v>
      </c>
      <c r="D132" s="6" t="s">
        <v>140</v>
      </c>
      <c r="E132" s="6">
        <v>28</v>
      </c>
      <c r="F132" s="6">
        <v>1832</v>
      </c>
      <c r="G132" s="6" t="s">
        <v>19</v>
      </c>
      <c r="H132" s="6" t="s">
        <v>20</v>
      </c>
      <c r="I132" s="6" t="s">
        <v>118</v>
      </c>
      <c r="K132" s="6">
        <v>5000</v>
      </c>
      <c r="L132" s="6" t="s">
        <v>22</v>
      </c>
    </row>
    <row r="133" spans="1:12">
      <c r="A133" s="6">
        <v>29</v>
      </c>
      <c r="B133" s="6">
        <v>22</v>
      </c>
      <c r="C133" s="6" t="s">
        <v>1515</v>
      </c>
      <c r="D133" s="6" t="s">
        <v>1516</v>
      </c>
      <c r="E133" s="6">
        <v>29</v>
      </c>
      <c r="F133" s="6">
        <v>1831</v>
      </c>
      <c r="G133" s="6" t="s">
        <v>19</v>
      </c>
      <c r="H133" s="6" t="s">
        <v>20</v>
      </c>
      <c r="I133" s="6" t="s">
        <v>783</v>
      </c>
      <c r="J133" s="6">
        <v>10000</v>
      </c>
      <c r="K133" s="6">
        <v>1000</v>
      </c>
      <c r="L133" s="6" t="s">
        <v>87</v>
      </c>
    </row>
    <row r="134" spans="1:12">
      <c r="A134" s="6">
        <v>30</v>
      </c>
      <c r="B134" s="6">
        <v>23</v>
      </c>
      <c r="C134" s="6" t="s">
        <v>132</v>
      </c>
      <c r="D134" s="6" t="s">
        <v>1517</v>
      </c>
      <c r="E134" s="6">
        <v>22</v>
      </c>
      <c r="F134" s="6">
        <v>1838</v>
      </c>
      <c r="G134" s="6" t="s">
        <v>19</v>
      </c>
      <c r="H134" s="6" t="s">
        <v>20</v>
      </c>
      <c r="I134" s="6" t="s">
        <v>21</v>
      </c>
      <c r="J134" s="6">
        <v>1000</v>
      </c>
      <c r="K134" s="6">
        <v>2000</v>
      </c>
      <c r="L134" s="6" t="s">
        <v>224</v>
      </c>
    </row>
    <row r="135" spans="1:12">
      <c r="A135" s="6">
        <v>30</v>
      </c>
      <c r="B135" s="6">
        <v>23</v>
      </c>
      <c r="C135" s="6" t="s">
        <v>657</v>
      </c>
      <c r="D135" s="6" t="s">
        <v>1517</v>
      </c>
      <c r="E135" s="6">
        <v>26</v>
      </c>
      <c r="F135" s="6">
        <v>1834</v>
      </c>
      <c r="G135" s="6" t="s">
        <v>24</v>
      </c>
      <c r="H135" s="6" t="s">
        <v>20</v>
      </c>
      <c r="L135" s="6" t="s">
        <v>1483</v>
      </c>
    </row>
    <row r="136" spans="1:12">
      <c r="A136" s="6">
        <v>30</v>
      </c>
      <c r="B136" s="6">
        <v>23</v>
      </c>
      <c r="C136" s="6" t="s">
        <v>179</v>
      </c>
      <c r="D136" s="6" t="s">
        <v>1517</v>
      </c>
      <c r="E136" s="6">
        <v>2</v>
      </c>
      <c r="F136" s="6">
        <v>1858</v>
      </c>
      <c r="G136" s="6" t="s">
        <v>19</v>
      </c>
      <c r="H136" s="6" t="s">
        <v>20</v>
      </c>
      <c r="L136" s="6" t="s">
        <v>27</v>
      </c>
    </row>
    <row r="137" spans="1:12">
      <c r="A137" s="6">
        <v>30</v>
      </c>
      <c r="B137" s="6">
        <v>23</v>
      </c>
      <c r="C137" s="6" t="s">
        <v>827</v>
      </c>
      <c r="D137" s="6" t="s">
        <v>1517</v>
      </c>
      <c r="E137" s="6">
        <v>1</v>
      </c>
      <c r="F137" s="6">
        <v>1859</v>
      </c>
      <c r="G137" s="6" t="s">
        <v>24</v>
      </c>
      <c r="H137" s="6" t="s">
        <v>20</v>
      </c>
      <c r="L137" s="6" t="s">
        <v>27</v>
      </c>
    </row>
    <row r="138" spans="1:12">
      <c r="A138" s="6">
        <v>30</v>
      </c>
      <c r="B138" s="6">
        <v>24</v>
      </c>
      <c r="C138" s="6" t="s">
        <v>294</v>
      </c>
      <c r="D138" s="6" t="s">
        <v>1518</v>
      </c>
      <c r="E138" s="6">
        <v>26</v>
      </c>
      <c r="F138" s="6">
        <v>1834</v>
      </c>
      <c r="G138" s="6" t="s">
        <v>19</v>
      </c>
      <c r="H138" s="6" t="s">
        <v>20</v>
      </c>
      <c r="I138" s="6" t="s">
        <v>21</v>
      </c>
      <c r="K138" s="6">
        <v>15000</v>
      </c>
      <c r="L138" s="6" t="s">
        <v>22</v>
      </c>
    </row>
    <row r="139" spans="1:12">
      <c r="A139" s="6">
        <v>30</v>
      </c>
      <c r="B139" s="6">
        <v>24</v>
      </c>
      <c r="C139" s="6" t="s">
        <v>1519</v>
      </c>
      <c r="D139" s="6" t="s">
        <v>1518</v>
      </c>
      <c r="E139" s="6">
        <v>21</v>
      </c>
      <c r="F139" s="6">
        <v>1839</v>
      </c>
      <c r="G139" s="6" t="s">
        <v>24</v>
      </c>
      <c r="H139" s="6" t="s">
        <v>20</v>
      </c>
      <c r="L139" s="6" t="s">
        <v>66</v>
      </c>
    </row>
    <row r="140" spans="1:12">
      <c r="A140" s="6">
        <v>31</v>
      </c>
      <c r="B140" s="6">
        <v>25</v>
      </c>
      <c r="C140" s="6" t="s">
        <v>1520</v>
      </c>
      <c r="D140" s="6" t="s">
        <v>1325</v>
      </c>
      <c r="E140" s="6">
        <v>26</v>
      </c>
      <c r="F140" s="6">
        <v>1834</v>
      </c>
      <c r="G140" s="6" t="s">
        <v>19</v>
      </c>
      <c r="H140" s="6" t="s">
        <v>20</v>
      </c>
      <c r="I140" s="6" t="s">
        <v>21</v>
      </c>
      <c r="J140" s="6">
        <v>3000</v>
      </c>
      <c r="K140" s="6">
        <v>3000</v>
      </c>
      <c r="L140" s="6" t="s">
        <v>41</v>
      </c>
    </row>
    <row r="141" spans="1:12">
      <c r="A141" s="6">
        <v>31</v>
      </c>
      <c r="B141" s="6">
        <v>25</v>
      </c>
      <c r="C141" s="6" t="s">
        <v>1521</v>
      </c>
      <c r="D141" s="6" t="s">
        <v>1325</v>
      </c>
      <c r="E141" s="6">
        <v>14</v>
      </c>
      <c r="F141" s="6">
        <v>1846</v>
      </c>
      <c r="G141" s="6" t="s">
        <v>24</v>
      </c>
      <c r="H141" s="6" t="s">
        <v>20</v>
      </c>
      <c r="L141" s="6" t="s">
        <v>27</v>
      </c>
    </row>
    <row r="142" spans="1:12">
      <c r="A142" s="6">
        <v>31</v>
      </c>
      <c r="B142" s="6">
        <v>25</v>
      </c>
      <c r="C142" s="6" t="s">
        <v>1522</v>
      </c>
      <c r="D142" s="6" t="s">
        <v>1325</v>
      </c>
      <c r="E142" s="7">
        <v>45973</v>
      </c>
      <c r="F142" s="6">
        <v>1859</v>
      </c>
      <c r="G142" s="6" t="s">
        <v>24</v>
      </c>
      <c r="H142" s="6" t="s">
        <v>20</v>
      </c>
      <c r="L142" s="6" t="s">
        <v>27</v>
      </c>
    </row>
    <row r="143" spans="1:12">
      <c r="A143" s="6">
        <v>32</v>
      </c>
      <c r="B143" s="6">
        <v>26</v>
      </c>
      <c r="C143" s="6" t="s">
        <v>865</v>
      </c>
      <c r="D143" s="6" t="s">
        <v>1523</v>
      </c>
      <c r="E143" s="6">
        <v>33</v>
      </c>
      <c r="F143" s="6">
        <v>1827</v>
      </c>
      <c r="G143" s="6" t="s">
        <v>19</v>
      </c>
      <c r="H143" s="6" t="s">
        <v>20</v>
      </c>
      <c r="I143" s="6" t="s">
        <v>21</v>
      </c>
      <c r="J143" s="6">
        <v>6500</v>
      </c>
      <c r="K143" s="6">
        <v>8000</v>
      </c>
      <c r="L143" s="6" t="s">
        <v>79</v>
      </c>
    </row>
    <row r="144" spans="1:12">
      <c r="A144" s="6">
        <v>32</v>
      </c>
      <c r="B144" s="6">
        <v>26</v>
      </c>
      <c r="C144" s="6" t="s">
        <v>128</v>
      </c>
      <c r="D144" s="6" t="s">
        <v>1523</v>
      </c>
      <c r="E144" s="6">
        <v>33</v>
      </c>
      <c r="F144" s="6">
        <v>1827</v>
      </c>
      <c r="G144" s="6" t="s">
        <v>24</v>
      </c>
      <c r="H144" s="6" t="s">
        <v>20</v>
      </c>
      <c r="L144" s="6" t="s">
        <v>77</v>
      </c>
    </row>
    <row r="145" spans="1:14">
      <c r="A145" s="6">
        <v>32</v>
      </c>
      <c r="B145" s="6">
        <v>26</v>
      </c>
      <c r="C145" s="6" t="s">
        <v>1524</v>
      </c>
      <c r="D145" s="6" t="s">
        <v>1523</v>
      </c>
      <c r="E145" s="6">
        <v>8</v>
      </c>
      <c r="F145" s="6">
        <v>1852</v>
      </c>
      <c r="G145" s="6" t="s">
        <v>24</v>
      </c>
      <c r="H145" s="6" t="s">
        <v>20</v>
      </c>
      <c r="L145" s="6" t="s">
        <v>79</v>
      </c>
    </row>
    <row r="146" spans="1:14">
      <c r="A146" s="6">
        <v>33</v>
      </c>
      <c r="B146" s="6">
        <v>27</v>
      </c>
      <c r="C146" s="6" t="s">
        <v>178</v>
      </c>
      <c r="D146" s="6" t="s">
        <v>179</v>
      </c>
      <c r="E146" s="6">
        <v>55</v>
      </c>
      <c r="F146" s="6">
        <v>1805</v>
      </c>
      <c r="G146" s="6" t="s">
        <v>24</v>
      </c>
      <c r="H146" s="6" t="s">
        <v>20</v>
      </c>
      <c r="J146" s="6">
        <v>5000</v>
      </c>
      <c r="K146" s="6">
        <v>5000</v>
      </c>
      <c r="L146" s="6" t="s">
        <v>79</v>
      </c>
    </row>
    <row r="147" spans="1:14">
      <c r="A147" s="6">
        <v>33</v>
      </c>
      <c r="B147" s="6">
        <v>27</v>
      </c>
      <c r="C147" s="6" t="s">
        <v>865</v>
      </c>
      <c r="D147" s="6" t="s">
        <v>179</v>
      </c>
      <c r="E147" s="6">
        <v>21</v>
      </c>
      <c r="F147" s="6">
        <v>1839</v>
      </c>
      <c r="G147" s="6" t="s">
        <v>19</v>
      </c>
      <c r="H147" s="6" t="s">
        <v>20</v>
      </c>
      <c r="I147" s="6" t="s">
        <v>21</v>
      </c>
      <c r="J147" s="6">
        <v>500</v>
      </c>
      <c r="K147" s="6">
        <v>2000</v>
      </c>
      <c r="L147" s="6" t="s">
        <v>41</v>
      </c>
    </row>
    <row r="148" spans="1:14">
      <c r="A148" s="6">
        <v>33</v>
      </c>
      <c r="B148" s="6">
        <v>27</v>
      </c>
      <c r="C148" s="6" t="s">
        <v>872</v>
      </c>
      <c r="D148" s="6" t="s">
        <v>179</v>
      </c>
      <c r="E148" s="6">
        <v>14</v>
      </c>
      <c r="F148" s="6">
        <v>1846</v>
      </c>
      <c r="G148" s="6" t="s">
        <v>19</v>
      </c>
      <c r="H148" s="6" t="s">
        <v>20</v>
      </c>
      <c r="I148" s="6" t="s">
        <v>118</v>
      </c>
      <c r="L148" s="6" t="s">
        <v>27</v>
      </c>
    </row>
    <row r="149" spans="1:14">
      <c r="A149" s="6">
        <v>33</v>
      </c>
      <c r="B149" s="6">
        <v>27</v>
      </c>
      <c r="C149" s="6" t="s">
        <v>574</v>
      </c>
      <c r="D149" s="6" t="s">
        <v>1525</v>
      </c>
      <c r="E149" s="6">
        <v>42</v>
      </c>
      <c r="F149" s="6">
        <v>1818</v>
      </c>
      <c r="G149" s="6" t="s">
        <v>19</v>
      </c>
      <c r="H149" s="6" t="s">
        <v>20</v>
      </c>
      <c r="I149" s="6" t="s">
        <v>21</v>
      </c>
      <c r="J149" s="6">
        <v>4000</v>
      </c>
      <c r="K149" s="6">
        <v>8000</v>
      </c>
      <c r="L149" s="6" t="s">
        <v>41</v>
      </c>
    </row>
    <row r="150" spans="1:14">
      <c r="A150" s="6">
        <v>34</v>
      </c>
      <c r="B150" s="6">
        <v>28</v>
      </c>
      <c r="C150" s="6" t="s">
        <v>1526</v>
      </c>
      <c r="D150" s="6" t="s">
        <v>205</v>
      </c>
      <c r="E150" s="6">
        <v>32</v>
      </c>
      <c r="F150" s="6">
        <v>1828</v>
      </c>
      <c r="G150" s="6" t="s">
        <v>19</v>
      </c>
      <c r="H150" s="6" t="s">
        <v>20</v>
      </c>
      <c r="I150" s="6" t="s">
        <v>123</v>
      </c>
      <c r="J150" s="6">
        <v>2800</v>
      </c>
      <c r="K150" s="6">
        <v>2000</v>
      </c>
      <c r="L150" s="6" t="s">
        <v>41</v>
      </c>
    </row>
    <row r="151" spans="1:14">
      <c r="A151" s="6">
        <v>34</v>
      </c>
      <c r="B151" s="6">
        <v>28</v>
      </c>
      <c r="C151" s="6" t="s">
        <v>424</v>
      </c>
      <c r="D151" s="6" t="s">
        <v>205</v>
      </c>
      <c r="E151" s="6">
        <v>26</v>
      </c>
      <c r="F151" s="6">
        <v>1834</v>
      </c>
      <c r="G151" s="6" t="s">
        <v>24</v>
      </c>
      <c r="H151" s="6" t="s">
        <v>20</v>
      </c>
      <c r="L151" s="6" t="s">
        <v>41</v>
      </c>
    </row>
    <row r="152" spans="1:14">
      <c r="A152" s="6">
        <v>34</v>
      </c>
      <c r="B152" s="6">
        <v>28</v>
      </c>
      <c r="C152" s="6" t="s">
        <v>1527</v>
      </c>
      <c r="D152" s="6" t="s">
        <v>205</v>
      </c>
      <c r="E152" s="6">
        <v>10</v>
      </c>
      <c r="F152" s="6">
        <v>1850</v>
      </c>
      <c r="G152" s="6" t="s">
        <v>24</v>
      </c>
      <c r="H152" s="6" t="s">
        <v>20</v>
      </c>
      <c r="L152" s="6" t="s">
        <v>41</v>
      </c>
      <c r="N152" s="6" t="s">
        <v>1395</v>
      </c>
    </row>
    <row r="153" spans="1:14">
      <c r="A153" s="6">
        <v>34</v>
      </c>
      <c r="B153" s="6">
        <v>28</v>
      </c>
      <c r="C153" s="6" t="s">
        <v>1528</v>
      </c>
      <c r="D153" s="6" t="s">
        <v>205</v>
      </c>
      <c r="E153" s="6">
        <v>6</v>
      </c>
      <c r="F153" s="6">
        <v>1854</v>
      </c>
      <c r="G153" s="6" t="s">
        <v>19</v>
      </c>
      <c r="H153" s="6" t="s">
        <v>20</v>
      </c>
      <c r="L153" s="6" t="s">
        <v>27</v>
      </c>
    </row>
    <row r="154" spans="1:14">
      <c r="A154" s="6">
        <v>34</v>
      </c>
      <c r="B154" s="6">
        <v>28</v>
      </c>
      <c r="C154" s="6" t="s">
        <v>1529</v>
      </c>
      <c r="D154" s="6" t="s">
        <v>205</v>
      </c>
      <c r="E154" s="6">
        <v>2</v>
      </c>
      <c r="F154" s="6">
        <v>1858</v>
      </c>
      <c r="G154" s="6" t="s">
        <v>19</v>
      </c>
      <c r="H154" s="6" t="s">
        <v>20</v>
      </c>
      <c r="L154" s="6" t="s">
        <v>27</v>
      </c>
    </row>
    <row r="155" spans="1:14">
      <c r="A155" s="6">
        <v>35</v>
      </c>
      <c r="B155" s="6">
        <v>29</v>
      </c>
      <c r="C155" s="6" t="s">
        <v>133</v>
      </c>
      <c r="D155" s="6" t="s">
        <v>1530</v>
      </c>
      <c r="E155" s="6">
        <v>50</v>
      </c>
      <c r="F155" s="6">
        <v>1810</v>
      </c>
      <c r="G155" s="6" t="s">
        <v>19</v>
      </c>
      <c r="H155" s="6" t="s">
        <v>20</v>
      </c>
      <c r="I155" s="6" t="s">
        <v>1404</v>
      </c>
      <c r="J155" s="6">
        <v>500</v>
      </c>
      <c r="K155" s="6">
        <v>5000</v>
      </c>
      <c r="L155" s="6" t="s">
        <v>41</v>
      </c>
    </row>
    <row r="156" spans="1:14">
      <c r="A156" s="6">
        <v>35</v>
      </c>
      <c r="B156" s="6">
        <v>29</v>
      </c>
      <c r="C156" s="6" t="s">
        <v>479</v>
      </c>
      <c r="D156" s="6" t="s">
        <v>1530</v>
      </c>
      <c r="E156" s="6">
        <v>51</v>
      </c>
      <c r="F156" s="6">
        <v>1809</v>
      </c>
      <c r="G156" s="6" t="s">
        <v>24</v>
      </c>
      <c r="H156" s="6" t="s">
        <v>20</v>
      </c>
      <c r="L156" s="6" t="s">
        <v>41</v>
      </c>
    </row>
    <row r="157" spans="1:14">
      <c r="A157" s="6">
        <v>35</v>
      </c>
      <c r="B157" s="6">
        <v>29</v>
      </c>
      <c r="C157" s="6" t="s">
        <v>177</v>
      </c>
      <c r="D157" s="6" t="s">
        <v>1531</v>
      </c>
      <c r="E157" s="6">
        <v>17</v>
      </c>
      <c r="F157" s="6">
        <v>1843</v>
      </c>
      <c r="G157" s="6" t="s">
        <v>19</v>
      </c>
      <c r="H157" s="6" t="s">
        <v>20</v>
      </c>
      <c r="I157" s="6" t="s">
        <v>1404</v>
      </c>
      <c r="L157" s="6" t="s">
        <v>1483</v>
      </c>
    </row>
    <row r="158" spans="1:14">
      <c r="A158" s="6">
        <v>35</v>
      </c>
      <c r="B158" s="6">
        <v>29</v>
      </c>
      <c r="C158" s="6" t="s">
        <v>1102</v>
      </c>
      <c r="D158" s="6" t="s">
        <v>1531</v>
      </c>
      <c r="G158" s="6" t="s">
        <v>19</v>
      </c>
      <c r="H158" s="6" t="s">
        <v>20</v>
      </c>
      <c r="L158" s="6" t="s">
        <v>1483</v>
      </c>
      <c r="N158" s="6" t="s">
        <v>1395</v>
      </c>
    </row>
    <row r="159" spans="1:14">
      <c r="A159" s="6">
        <v>35</v>
      </c>
      <c r="B159" s="6">
        <v>29</v>
      </c>
      <c r="C159" s="6" t="s">
        <v>1532</v>
      </c>
      <c r="D159" s="6" t="s">
        <v>1531</v>
      </c>
      <c r="E159" s="6">
        <v>12</v>
      </c>
      <c r="F159" s="6">
        <v>1848</v>
      </c>
      <c r="G159" s="6" t="s">
        <v>19</v>
      </c>
      <c r="H159" s="6" t="s">
        <v>20</v>
      </c>
      <c r="L159" s="6" t="s">
        <v>1483</v>
      </c>
      <c r="N159" s="6" t="s">
        <v>1395</v>
      </c>
    </row>
    <row r="160" spans="1:14">
      <c r="A160" s="6">
        <v>35</v>
      </c>
      <c r="B160" s="6">
        <v>29</v>
      </c>
      <c r="C160" s="6" t="s">
        <v>1533</v>
      </c>
      <c r="D160" s="6" t="s">
        <v>1534</v>
      </c>
      <c r="E160" s="6">
        <v>10</v>
      </c>
      <c r="F160" s="6">
        <v>1850</v>
      </c>
      <c r="G160" s="6" t="s">
        <v>19</v>
      </c>
      <c r="H160" s="6" t="s">
        <v>20</v>
      </c>
      <c r="L160" s="6" t="s">
        <v>1483</v>
      </c>
      <c r="N160" s="6" t="s">
        <v>1395</v>
      </c>
    </row>
    <row r="161" spans="1:14">
      <c r="A161" s="6">
        <v>35</v>
      </c>
      <c r="B161" s="6">
        <v>29</v>
      </c>
      <c r="C161" s="6" t="s">
        <v>299</v>
      </c>
      <c r="D161" s="6" t="s">
        <v>1534</v>
      </c>
      <c r="E161" s="6">
        <v>8</v>
      </c>
      <c r="F161" s="6">
        <v>1852</v>
      </c>
      <c r="G161" s="6" t="s">
        <v>24</v>
      </c>
      <c r="H161" s="6" t="s">
        <v>20</v>
      </c>
      <c r="L161" s="6" t="s">
        <v>27</v>
      </c>
    </row>
    <row r="162" spans="1:14">
      <c r="A162" s="6">
        <v>36</v>
      </c>
      <c r="B162" s="6">
        <v>30</v>
      </c>
      <c r="C162" s="6" t="s">
        <v>1535</v>
      </c>
      <c r="D162" s="6" t="s">
        <v>1536</v>
      </c>
      <c r="E162" s="6">
        <v>44</v>
      </c>
      <c r="F162" s="6">
        <v>1816</v>
      </c>
      <c r="G162" s="6" t="s">
        <v>19</v>
      </c>
      <c r="H162" s="6" t="s">
        <v>20</v>
      </c>
      <c r="I162" s="6" t="s">
        <v>32</v>
      </c>
      <c r="K162" s="6">
        <v>600</v>
      </c>
      <c r="L162" s="6" t="s">
        <v>34</v>
      </c>
    </row>
    <row r="163" spans="1:14">
      <c r="A163" s="6">
        <v>36</v>
      </c>
      <c r="B163" s="6">
        <v>30</v>
      </c>
      <c r="C163" s="6" t="s">
        <v>1537</v>
      </c>
      <c r="D163" s="6" t="s">
        <v>1536</v>
      </c>
      <c r="E163" s="6">
        <v>40</v>
      </c>
      <c r="F163" s="6">
        <v>1820</v>
      </c>
      <c r="G163" s="6" t="s">
        <v>24</v>
      </c>
      <c r="H163" s="6" t="s">
        <v>20</v>
      </c>
      <c r="L163" s="6" t="s">
        <v>87</v>
      </c>
    </row>
    <row r="164" spans="1:14">
      <c r="A164" s="6">
        <v>36</v>
      </c>
      <c r="B164" s="6">
        <v>30</v>
      </c>
      <c r="C164" s="6" t="s">
        <v>812</v>
      </c>
      <c r="D164" s="6" t="s">
        <v>1536</v>
      </c>
      <c r="E164" s="6">
        <v>22</v>
      </c>
      <c r="F164" s="6">
        <v>1838</v>
      </c>
      <c r="G164" s="6" t="s">
        <v>19</v>
      </c>
      <c r="H164" s="6" t="s">
        <v>20</v>
      </c>
      <c r="I164" s="6" t="s">
        <v>1404</v>
      </c>
      <c r="L164" s="6" t="s">
        <v>126</v>
      </c>
    </row>
    <row r="165" spans="1:14">
      <c r="A165" s="6">
        <v>36</v>
      </c>
      <c r="B165" s="6">
        <v>30</v>
      </c>
      <c r="C165" s="6" t="s">
        <v>280</v>
      </c>
      <c r="D165" s="6" t="s">
        <v>1536</v>
      </c>
      <c r="E165" s="6">
        <v>18</v>
      </c>
      <c r="F165" s="6">
        <v>1842</v>
      </c>
      <c r="G165" s="6" t="s">
        <v>24</v>
      </c>
      <c r="H165" s="6" t="s">
        <v>20</v>
      </c>
      <c r="L165" s="6" t="s">
        <v>126</v>
      </c>
    </row>
    <row r="166" spans="1:14">
      <c r="A166" s="6">
        <v>36</v>
      </c>
      <c r="B166" s="6">
        <v>30</v>
      </c>
      <c r="C166" s="6" t="s">
        <v>1538</v>
      </c>
      <c r="D166" s="6" t="s">
        <v>1536</v>
      </c>
      <c r="E166" s="6">
        <v>18</v>
      </c>
      <c r="F166" s="6">
        <v>1842</v>
      </c>
      <c r="G166" s="6" t="s">
        <v>19</v>
      </c>
      <c r="H166" s="6" t="s">
        <v>20</v>
      </c>
      <c r="I166" s="6" t="s">
        <v>1404</v>
      </c>
      <c r="L166" s="6" t="s">
        <v>126</v>
      </c>
    </row>
    <row r="167" spans="1:14">
      <c r="A167" s="6">
        <v>36</v>
      </c>
      <c r="B167" s="6">
        <v>30</v>
      </c>
      <c r="C167" s="6" t="s">
        <v>882</v>
      </c>
      <c r="D167" s="6" t="s">
        <v>1536</v>
      </c>
      <c r="E167" s="6">
        <v>16</v>
      </c>
      <c r="F167" s="6">
        <v>1844</v>
      </c>
      <c r="G167" s="6" t="s">
        <v>19</v>
      </c>
      <c r="H167" s="6" t="s">
        <v>20</v>
      </c>
      <c r="L167" s="6" t="s">
        <v>52</v>
      </c>
      <c r="N167" s="6" t="s">
        <v>1395</v>
      </c>
    </row>
    <row r="168" spans="1:14">
      <c r="A168" s="6">
        <v>36</v>
      </c>
      <c r="B168" s="6">
        <v>30</v>
      </c>
      <c r="C168" s="6" t="s">
        <v>1539</v>
      </c>
      <c r="D168" s="6" t="s">
        <v>1536</v>
      </c>
      <c r="G168" s="6" t="s">
        <v>24</v>
      </c>
      <c r="H168" s="6" t="s">
        <v>20</v>
      </c>
      <c r="L168" s="6" t="s">
        <v>52</v>
      </c>
      <c r="N168" s="6" t="s">
        <v>1395</v>
      </c>
    </row>
    <row r="169" spans="1:14">
      <c r="A169" s="6">
        <v>36</v>
      </c>
      <c r="B169" s="6">
        <v>30</v>
      </c>
      <c r="C169" s="6" t="s">
        <v>1540</v>
      </c>
      <c r="D169" s="6" t="s">
        <v>1536</v>
      </c>
      <c r="E169" s="6">
        <v>11</v>
      </c>
      <c r="F169" s="6">
        <v>1849</v>
      </c>
      <c r="G169" s="6" t="s">
        <v>19</v>
      </c>
      <c r="H169" s="6" t="s">
        <v>20</v>
      </c>
      <c r="L169" s="6" t="s">
        <v>52</v>
      </c>
      <c r="N169" s="6" t="s">
        <v>1395</v>
      </c>
    </row>
    <row r="170" spans="1:14">
      <c r="A170" s="6">
        <v>36</v>
      </c>
      <c r="B170" s="6">
        <v>30</v>
      </c>
      <c r="C170" s="6" t="s">
        <v>88</v>
      </c>
      <c r="D170" s="6" t="s">
        <v>1536</v>
      </c>
      <c r="E170" s="6">
        <v>8</v>
      </c>
      <c r="F170" s="6">
        <v>1852</v>
      </c>
      <c r="G170" s="6" t="s">
        <v>19</v>
      </c>
      <c r="H170" s="6" t="s">
        <v>20</v>
      </c>
      <c r="L170" s="6" t="s">
        <v>126</v>
      </c>
      <c r="N170" s="6" t="s">
        <v>1395</v>
      </c>
    </row>
    <row r="171" spans="1:14">
      <c r="A171" s="6">
        <v>36</v>
      </c>
      <c r="B171" s="6">
        <v>30</v>
      </c>
      <c r="C171" s="6" t="s">
        <v>1541</v>
      </c>
      <c r="D171" s="6" t="s">
        <v>1536</v>
      </c>
      <c r="E171" s="6">
        <v>7</v>
      </c>
      <c r="F171" s="6">
        <v>1853</v>
      </c>
      <c r="G171" s="6" t="s">
        <v>19</v>
      </c>
      <c r="H171" s="6" t="s">
        <v>20</v>
      </c>
      <c r="L171" s="6" t="s">
        <v>126</v>
      </c>
    </row>
    <row r="172" spans="1:14">
      <c r="A172" s="6">
        <v>36</v>
      </c>
      <c r="B172" s="6">
        <v>30</v>
      </c>
      <c r="C172" s="6" t="s">
        <v>1542</v>
      </c>
      <c r="D172" s="6" t="s">
        <v>1536</v>
      </c>
      <c r="E172" s="6">
        <v>5</v>
      </c>
      <c r="F172" s="6">
        <v>1855</v>
      </c>
      <c r="G172" s="6" t="s">
        <v>24</v>
      </c>
      <c r="H172" s="6" t="s">
        <v>20</v>
      </c>
      <c r="L172" s="6" t="s">
        <v>27</v>
      </c>
    </row>
    <row r="173" spans="1:14">
      <c r="A173" s="6">
        <v>36</v>
      </c>
      <c r="B173" s="6">
        <v>30</v>
      </c>
      <c r="C173" s="6" t="s">
        <v>147</v>
      </c>
      <c r="D173" s="6" t="s">
        <v>1536</v>
      </c>
      <c r="E173" s="6">
        <v>1</v>
      </c>
      <c r="F173" s="6">
        <v>1859</v>
      </c>
      <c r="G173" s="6" t="s">
        <v>24</v>
      </c>
      <c r="H173" s="6" t="s">
        <v>20</v>
      </c>
      <c r="L173" s="6" t="s">
        <v>27</v>
      </c>
    </row>
    <row r="174" spans="1:14">
      <c r="A174" s="6">
        <v>37</v>
      </c>
      <c r="B174" s="6">
        <v>31</v>
      </c>
      <c r="C174" s="6" t="s">
        <v>63</v>
      </c>
      <c r="D174" s="6" t="s">
        <v>1543</v>
      </c>
      <c r="G174" s="6" t="s">
        <v>19</v>
      </c>
      <c r="H174" s="6" t="s">
        <v>20</v>
      </c>
      <c r="I174" s="6" t="s">
        <v>1544</v>
      </c>
      <c r="J174" s="6">
        <v>2000</v>
      </c>
      <c r="K174" s="6">
        <v>1000</v>
      </c>
      <c r="L174" s="6" t="s">
        <v>41</v>
      </c>
    </row>
    <row r="175" spans="1:14">
      <c r="A175" s="6">
        <v>37</v>
      </c>
      <c r="B175" s="6">
        <v>31</v>
      </c>
      <c r="C175" s="6" t="s">
        <v>125</v>
      </c>
      <c r="D175" s="6" t="s">
        <v>1543</v>
      </c>
      <c r="E175" s="6">
        <v>31</v>
      </c>
      <c r="F175" s="6">
        <v>1829</v>
      </c>
      <c r="G175" s="6" t="s">
        <v>24</v>
      </c>
      <c r="H175" s="6" t="s">
        <v>20</v>
      </c>
      <c r="L175" s="6" t="s">
        <v>22</v>
      </c>
    </row>
    <row r="176" spans="1:14">
      <c r="A176" s="6">
        <v>37</v>
      </c>
      <c r="B176" s="6">
        <v>31</v>
      </c>
      <c r="C176" s="6" t="s">
        <v>1545</v>
      </c>
      <c r="D176" s="6" t="s">
        <v>1543</v>
      </c>
      <c r="E176" s="6">
        <v>6</v>
      </c>
      <c r="F176" s="6">
        <v>1854</v>
      </c>
      <c r="G176" s="6" t="s">
        <v>24</v>
      </c>
      <c r="H176" s="6" t="s">
        <v>20</v>
      </c>
      <c r="L176" s="6" t="s">
        <v>27</v>
      </c>
      <c r="N176" s="6" t="s">
        <v>1395</v>
      </c>
    </row>
    <row r="177" spans="1:14">
      <c r="A177" s="6">
        <v>37</v>
      </c>
      <c r="B177" s="6">
        <v>31</v>
      </c>
      <c r="C177" s="6" t="s">
        <v>482</v>
      </c>
      <c r="D177" s="6" t="s">
        <v>1543</v>
      </c>
      <c r="E177" s="6">
        <v>4</v>
      </c>
      <c r="F177" s="6">
        <v>1856</v>
      </c>
      <c r="G177" s="6" t="s">
        <v>19</v>
      </c>
      <c r="H177" s="6" t="s">
        <v>20</v>
      </c>
      <c r="L177" s="6" t="s">
        <v>27</v>
      </c>
    </row>
    <row r="178" spans="1:14">
      <c r="A178" s="6">
        <v>37</v>
      </c>
      <c r="B178" s="6">
        <v>31</v>
      </c>
      <c r="C178" s="6" t="s">
        <v>1546</v>
      </c>
      <c r="D178" s="6" t="s">
        <v>1543</v>
      </c>
      <c r="E178" s="6">
        <v>2</v>
      </c>
      <c r="F178" s="6">
        <v>1858</v>
      </c>
      <c r="G178" s="6" t="s">
        <v>24</v>
      </c>
      <c r="H178" s="6" t="s">
        <v>20</v>
      </c>
      <c r="L178" s="6" t="s">
        <v>27</v>
      </c>
    </row>
    <row r="179" spans="1:14">
      <c r="A179" s="6">
        <v>38</v>
      </c>
      <c r="B179" s="6">
        <v>32</v>
      </c>
      <c r="C179" s="6" t="s">
        <v>1547</v>
      </c>
      <c r="D179" s="6" t="s">
        <v>1548</v>
      </c>
      <c r="E179" s="6">
        <v>34</v>
      </c>
      <c r="F179" s="6">
        <v>1826</v>
      </c>
      <c r="G179" s="6" t="s">
        <v>19</v>
      </c>
      <c r="H179" s="6" t="s">
        <v>20</v>
      </c>
      <c r="I179" s="6" t="s">
        <v>1349</v>
      </c>
      <c r="J179" s="6">
        <v>250</v>
      </c>
      <c r="K179" s="6">
        <v>300</v>
      </c>
      <c r="L179" s="6" t="s">
        <v>155</v>
      </c>
    </row>
    <row r="180" spans="1:14">
      <c r="A180" s="6">
        <v>38</v>
      </c>
      <c r="B180" s="6">
        <v>32</v>
      </c>
      <c r="C180" s="6" t="s">
        <v>1476</v>
      </c>
      <c r="D180" s="6" t="s">
        <v>1548</v>
      </c>
      <c r="E180" s="6">
        <v>30</v>
      </c>
      <c r="F180" s="6">
        <v>1830</v>
      </c>
      <c r="G180" s="6" t="s">
        <v>24</v>
      </c>
      <c r="H180" s="6" t="s">
        <v>20</v>
      </c>
      <c r="L180" s="6" t="s">
        <v>155</v>
      </c>
    </row>
    <row r="181" spans="1:14">
      <c r="A181" s="6">
        <v>38</v>
      </c>
      <c r="B181" s="6">
        <v>32</v>
      </c>
      <c r="C181" s="6" t="s">
        <v>1549</v>
      </c>
      <c r="D181" s="6" t="s">
        <v>1548</v>
      </c>
      <c r="E181" s="6">
        <v>4</v>
      </c>
      <c r="F181" s="6">
        <v>1856</v>
      </c>
      <c r="G181" s="6" t="s">
        <v>24</v>
      </c>
      <c r="H181" s="6" t="s">
        <v>20</v>
      </c>
      <c r="L181" s="6" t="s">
        <v>27</v>
      </c>
    </row>
    <row r="182" spans="1:14">
      <c r="A182" s="6">
        <v>38</v>
      </c>
      <c r="B182" s="6">
        <v>32</v>
      </c>
      <c r="C182" s="6" t="s">
        <v>1550</v>
      </c>
      <c r="D182" s="6" t="s">
        <v>1548</v>
      </c>
      <c r="G182" s="6" t="s">
        <v>19</v>
      </c>
      <c r="H182" s="6" t="s">
        <v>20</v>
      </c>
      <c r="L182" s="6" t="s">
        <v>27</v>
      </c>
    </row>
    <row r="183" spans="1:14">
      <c r="A183" s="6">
        <v>38</v>
      </c>
      <c r="B183" s="6">
        <v>32</v>
      </c>
      <c r="C183" s="6" t="s">
        <v>1551</v>
      </c>
      <c r="D183" s="6" t="s">
        <v>1548</v>
      </c>
      <c r="E183" s="6">
        <v>1</v>
      </c>
      <c r="F183" s="6">
        <v>1859</v>
      </c>
      <c r="G183" s="6" t="s">
        <v>24</v>
      </c>
      <c r="H183" s="6" t="s">
        <v>20</v>
      </c>
      <c r="L183" s="6" t="s">
        <v>27</v>
      </c>
    </row>
    <row r="184" spans="1:14">
      <c r="A184" s="6">
        <v>39</v>
      </c>
      <c r="B184" s="6">
        <v>33</v>
      </c>
      <c r="C184" s="6" t="s">
        <v>100</v>
      </c>
      <c r="D184" s="6" t="s">
        <v>334</v>
      </c>
      <c r="E184" s="6">
        <v>27</v>
      </c>
      <c r="F184" s="6">
        <v>1833</v>
      </c>
      <c r="G184" s="6" t="s">
        <v>19</v>
      </c>
      <c r="H184" s="6" t="s">
        <v>20</v>
      </c>
      <c r="I184" s="6" t="s">
        <v>1552</v>
      </c>
      <c r="J184" s="6">
        <v>600</v>
      </c>
      <c r="K184" s="6">
        <v>100</v>
      </c>
      <c r="L184" s="6" t="s">
        <v>1553</v>
      </c>
    </row>
    <row r="185" spans="1:14">
      <c r="A185" s="6">
        <v>39</v>
      </c>
      <c r="B185" s="6">
        <v>33</v>
      </c>
      <c r="C185" s="6" t="s">
        <v>1554</v>
      </c>
      <c r="D185" s="6" t="s">
        <v>334</v>
      </c>
      <c r="E185" s="6">
        <v>24</v>
      </c>
      <c r="F185" s="6">
        <v>1836</v>
      </c>
      <c r="G185" s="6" t="s">
        <v>24</v>
      </c>
      <c r="H185" s="6" t="s">
        <v>20</v>
      </c>
      <c r="L185" s="6" t="s">
        <v>1505</v>
      </c>
    </row>
    <row r="186" spans="1:14">
      <c r="A186" s="6">
        <v>39</v>
      </c>
      <c r="B186" s="6">
        <v>33</v>
      </c>
      <c r="C186" s="6" t="s">
        <v>1555</v>
      </c>
      <c r="D186" s="6" t="s">
        <v>334</v>
      </c>
      <c r="E186" s="6">
        <v>1</v>
      </c>
      <c r="F186" s="6">
        <v>1859</v>
      </c>
      <c r="G186" s="6" t="s">
        <v>24</v>
      </c>
      <c r="H186" s="6" t="s">
        <v>20</v>
      </c>
      <c r="L186" s="6" t="s">
        <v>27</v>
      </c>
    </row>
    <row r="187" spans="1:14">
      <c r="A187" s="6">
        <v>40</v>
      </c>
      <c r="B187" s="6">
        <v>34</v>
      </c>
      <c r="C187" s="6" t="s">
        <v>1556</v>
      </c>
      <c r="D187" s="6" t="s">
        <v>1557</v>
      </c>
      <c r="E187" s="6">
        <v>55</v>
      </c>
      <c r="F187" s="6">
        <v>1805</v>
      </c>
      <c r="G187" s="6" t="s">
        <v>24</v>
      </c>
      <c r="H187" s="6" t="s">
        <v>20</v>
      </c>
      <c r="I187" s="6" t="s">
        <v>1558</v>
      </c>
      <c r="J187" s="6">
        <v>1500</v>
      </c>
      <c r="K187" s="6">
        <v>100</v>
      </c>
      <c r="L187" s="6" t="s">
        <v>41</v>
      </c>
    </row>
    <row r="188" spans="1:14">
      <c r="A188" s="6">
        <v>40</v>
      </c>
      <c r="B188" s="6">
        <v>34</v>
      </c>
      <c r="C188" s="6" t="s">
        <v>479</v>
      </c>
      <c r="D188" s="6" t="s">
        <v>1557</v>
      </c>
      <c r="E188" s="6">
        <v>18</v>
      </c>
      <c r="F188" s="6">
        <v>1842</v>
      </c>
      <c r="G188" s="6" t="s">
        <v>24</v>
      </c>
      <c r="H188" s="6" t="s">
        <v>20</v>
      </c>
      <c r="L188" s="6" t="s">
        <v>41</v>
      </c>
    </row>
    <row r="189" spans="1:14">
      <c r="A189" s="6">
        <v>40</v>
      </c>
      <c r="B189" s="6">
        <v>34</v>
      </c>
      <c r="C189" s="6" t="s">
        <v>88</v>
      </c>
      <c r="D189" s="6" t="s">
        <v>1557</v>
      </c>
      <c r="E189" s="6">
        <v>16</v>
      </c>
      <c r="F189" s="6">
        <v>1844</v>
      </c>
      <c r="G189" s="6" t="s">
        <v>19</v>
      </c>
      <c r="H189" s="6" t="s">
        <v>20</v>
      </c>
      <c r="L189" s="6" t="s">
        <v>41</v>
      </c>
      <c r="N189" s="6" t="s">
        <v>1395</v>
      </c>
    </row>
    <row r="190" spans="1:14">
      <c r="A190" s="6">
        <v>40</v>
      </c>
      <c r="B190" s="6">
        <v>34</v>
      </c>
      <c r="C190" s="6" t="s">
        <v>1142</v>
      </c>
      <c r="D190" s="6" t="s">
        <v>1557</v>
      </c>
      <c r="E190" s="6">
        <v>14</v>
      </c>
      <c r="F190" s="6">
        <v>1846</v>
      </c>
      <c r="G190" s="6" t="s">
        <v>24</v>
      </c>
      <c r="H190" s="6" t="s">
        <v>20</v>
      </c>
      <c r="L190" s="6" t="s">
        <v>41</v>
      </c>
      <c r="N190" s="6" t="s">
        <v>1395</v>
      </c>
    </row>
    <row r="191" spans="1:14">
      <c r="A191" s="6">
        <v>40</v>
      </c>
      <c r="B191" s="6">
        <v>34</v>
      </c>
      <c r="C191" s="6" t="s">
        <v>1559</v>
      </c>
      <c r="D191" s="6" t="s">
        <v>1557</v>
      </c>
      <c r="E191" s="6">
        <v>12</v>
      </c>
      <c r="F191" s="6">
        <v>1848</v>
      </c>
      <c r="G191" s="6" t="s">
        <v>24</v>
      </c>
      <c r="H191" s="6" t="s">
        <v>20</v>
      </c>
      <c r="L191" s="6" t="s">
        <v>41</v>
      </c>
      <c r="N191" s="6" t="s">
        <v>1395</v>
      </c>
    </row>
    <row r="192" spans="1:14">
      <c r="A192" s="6">
        <v>40</v>
      </c>
      <c r="B192" s="6">
        <v>34</v>
      </c>
      <c r="C192" s="6" t="s">
        <v>75</v>
      </c>
      <c r="D192" s="6" t="s">
        <v>1560</v>
      </c>
      <c r="E192" s="6">
        <v>18</v>
      </c>
      <c r="F192" s="6">
        <v>1842</v>
      </c>
      <c r="G192" s="6" t="s">
        <v>19</v>
      </c>
      <c r="H192" s="6" t="s">
        <v>20</v>
      </c>
      <c r="L192" s="6" t="s">
        <v>41</v>
      </c>
    </row>
    <row r="193" spans="1:14">
      <c r="A193" s="6">
        <v>41</v>
      </c>
      <c r="B193" s="6">
        <v>35</v>
      </c>
      <c r="C193" s="6" t="s">
        <v>1561</v>
      </c>
      <c r="D193" s="6" t="s">
        <v>606</v>
      </c>
      <c r="E193" s="6">
        <v>23</v>
      </c>
      <c r="F193" s="6">
        <v>1837</v>
      </c>
      <c r="G193" s="6" t="s">
        <v>19</v>
      </c>
      <c r="H193" s="6" t="s">
        <v>20</v>
      </c>
      <c r="I193" s="6" t="s">
        <v>21</v>
      </c>
      <c r="J193" s="6">
        <v>4000</v>
      </c>
      <c r="K193" s="6">
        <v>1000</v>
      </c>
      <c r="L193" s="6" t="s">
        <v>41</v>
      </c>
    </row>
    <row r="194" spans="1:14">
      <c r="A194" s="6">
        <v>41</v>
      </c>
      <c r="B194" s="6">
        <v>35</v>
      </c>
      <c r="C194" s="6" t="s">
        <v>280</v>
      </c>
      <c r="D194" s="6" t="s">
        <v>606</v>
      </c>
      <c r="E194" s="6">
        <v>20</v>
      </c>
      <c r="F194" s="6">
        <v>1840</v>
      </c>
      <c r="G194" s="6" t="s">
        <v>24</v>
      </c>
      <c r="H194" s="6" t="s">
        <v>20</v>
      </c>
      <c r="L194" s="6" t="s">
        <v>27</v>
      </c>
    </row>
    <row r="195" spans="1:14">
      <c r="A195" s="6">
        <v>41</v>
      </c>
      <c r="B195" s="6">
        <v>35</v>
      </c>
      <c r="C195" s="6" t="s">
        <v>1562</v>
      </c>
      <c r="D195" s="6" t="s">
        <v>606</v>
      </c>
      <c r="E195" s="6">
        <v>2</v>
      </c>
      <c r="F195" s="6">
        <v>1858</v>
      </c>
      <c r="G195" s="6" t="s">
        <v>19</v>
      </c>
      <c r="H195" s="6" t="s">
        <v>20</v>
      </c>
      <c r="L195" s="6" t="s">
        <v>27</v>
      </c>
    </row>
    <row r="196" spans="1:14">
      <c r="A196" s="6">
        <v>42</v>
      </c>
      <c r="B196" s="6">
        <v>36</v>
      </c>
      <c r="C196" s="6" t="s">
        <v>234</v>
      </c>
      <c r="D196" s="6" t="s">
        <v>1563</v>
      </c>
      <c r="E196" s="6">
        <v>30</v>
      </c>
      <c r="F196" s="6">
        <v>1830</v>
      </c>
      <c r="G196" s="6" t="s">
        <v>19</v>
      </c>
      <c r="H196" s="6" t="s">
        <v>20</v>
      </c>
      <c r="I196" s="6" t="s">
        <v>118</v>
      </c>
      <c r="J196" s="6">
        <v>2000</v>
      </c>
      <c r="K196" s="6">
        <v>1000</v>
      </c>
      <c r="L196" s="6" t="s">
        <v>77</v>
      </c>
    </row>
    <row r="197" spans="1:14">
      <c r="A197" s="6">
        <v>42</v>
      </c>
      <c r="B197" s="6">
        <v>36</v>
      </c>
      <c r="C197" s="6" t="s">
        <v>1564</v>
      </c>
      <c r="D197" s="6" t="s">
        <v>1563</v>
      </c>
      <c r="E197" s="6">
        <v>22</v>
      </c>
      <c r="F197" s="6">
        <v>1838</v>
      </c>
      <c r="G197" s="6" t="s">
        <v>24</v>
      </c>
      <c r="H197" s="6" t="s">
        <v>20</v>
      </c>
      <c r="L197" s="6" t="s">
        <v>871</v>
      </c>
    </row>
    <row r="198" spans="1:14">
      <c r="A198" s="6">
        <v>42</v>
      </c>
      <c r="B198" s="6">
        <v>36</v>
      </c>
      <c r="C198" s="6" t="s">
        <v>1565</v>
      </c>
      <c r="D198" s="6" t="s">
        <v>1563</v>
      </c>
      <c r="E198" s="6">
        <v>4</v>
      </c>
      <c r="F198" s="6">
        <v>1856</v>
      </c>
      <c r="G198" s="6" t="s">
        <v>24</v>
      </c>
      <c r="H198" s="6" t="s">
        <v>20</v>
      </c>
      <c r="L198" s="6" t="s">
        <v>27</v>
      </c>
    </row>
    <row r="199" spans="1:14">
      <c r="A199" s="6">
        <v>42</v>
      </c>
      <c r="B199" s="6">
        <v>36</v>
      </c>
      <c r="C199" s="6" t="s">
        <v>1566</v>
      </c>
      <c r="D199" s="6" t="s">
        <v>1563</v>
      </c>
      <c r="E199" s="6">
        <v>2</v>
      </c>
      <c r="F199" s="6">
        <v>1858</v>
      </c>
      <c r="G199" s="6" t="s">
        <v>24</v>
      </c>
      <c r="H199" s="6" t="s">
        <v>20</v>
      </c>
      <c r="L199" s="6" t="s">
        <v>27</v>
      </c>
    </row>
    <row r="200" spans="1:14">
      <c r="A200" s="6">
        <v>43</v>
      </c>
      <c r="B200" s="6">
        <v>37</v>
      </c>
      <c r="C200" s="6" t="s">
        <v>185</v>
      </c>
      <c r="D200" s="6" t="s">
        <v>1567</v>
      </c>
      <c r="E200" s="6">
        <v>41</v>
      </c>
      <c r="F200" s="6">
        <v>1819</v>
      </c>
      <c r="G200" s="6" t="s">
        <v>19</v>
      </c>
      <c r="H200" s="6" t="s">
        <v>20</v>
      </c>
      <c r="I200" s="6" t="s">
        <v>32</v>
      </c>
      <c r="J200" s="6">
        <v>15200</v>
      </c>
      <c r="K200" s="6">
        <v>2800</v>
      </c>
      <c r="L200" s="6" t="s">
        <v>22</v>
      </c>
    </row>
    <row r="201" spans="1:14">
      <c r="A201" s="6">
        <v>43</v>
      </c>
      <c r="B201" s="6">
        <v>37</v>
      </c>
      <c r="C201" s="6" t="s">
        <v>1568</v>
      </c>
      <c r="D201" s="6" t="s">
        <v>1567</v>
      </c>
      <c r="E201" s="6">
        <v>33</v>
      </c>
      <c r="F201" s="6">
        <v>1827</v>
      </c>
      <c r="G201" s="6" t="s">
        <v>24</v>
      </c>
      <c r="H201" s="6" t="s">
        <v>20</v>
      </c>
      <c r="L201" s="6" t="s">
        <v>126</v>
      </c>
    </row>
    <row r="202" spans="1:14">
      <c r="A202" s="6">
        <v>43</v>
      </c>
      <c r="B202" s="6">
        <v>37</v>
      </c>
      <c r="C202" s="6" t="s">
        <v>1569</v>
      </c>
      <c r="D202" s="6" t="s">
        <v>1567</v>
      </c>
      <c r="E202" s="6">
        <v>12</v>
      </c>
      <c r="F202" s="6">
        <v>1848</v>
      </c>
      <c r="G202" s="6" t="s">
        <v>19</v>
      </c>
      <c r="H202" s="6" t="s">
        <v>20</v>
      </c>
      <c r="L202" s="6" t="s">
        <v>27</v>
      </c>
      <c r="N202" s="6" t="s">
        <v>1395</v>
      </c>
    </row>
    <row r="203" spans="1:14">
      <c r="A203" s="6">
        <v>43</v>
      </c>
      <c r="B203" s="6">
        <v>37</v>
      </c>
      <c r="C203" s="6" t="s">
        <v>492</v>
      </c>
      <c r="D203" s="6" t="s">
        <v>1567</v>
      </c>
      <c r="E203" s="6">
        <v>7</v>
      </c>
      <c r="F203" s="6">
        <v>1853</v>
      </c>
      <c r="G203" s="6" t="s">
        <v>24</v>
      </c>
      <c r="H203" s="6" t="s">
        <v>20</v>
      </c>
      <c r="L203" s="6" t="s">
        <v>27</v>
      </c>
      <c r="N203" s="6" t="s">
        <v>1395</v>
      </c>
    </row>
    <row r="204" spans="1:14">
      <c r="A204" s="6">
        <v>43</v>
      </c>
      <c r="B204" s="6">
        <v>37</v>
      </c>
      <c r="C204" s="6" t="s">
        <v>531</v>
      </c>
      <c r="D204" s="6" t="s">
        <v>1567</v>
      </c>
      <c r="E204" s="6">
        <v>6</v>
      </c>
      <c r="F204" s="6">
        <v>1854</v>
      </c>
      <c r="G204" s="6" t="s">
        <v>19</v>
      </c>
      <c r="H204" s="6" t="s">
        <v>20</v>
      </c>
      <c r="L204" s="6" t="s">
        <v>27</v>
      </c>
      <c r="N204" s="6" t="s">
        <v>1395</v>
      </c>
    </row>
    <row r="205" spans="1:14">
      <c r="A205" s="6">
        <v>43</v>
      </c>
      <c r="B205" s="6">
        <v>37</v>
      </c>
      <c r="C205" s="6" t="s">
        <v>1060</v>
      </c>
      <c r="D205" s="6" t="s">
        <v>1567</v>
      </c>
      <c r="E205" s="6">
        <v>2</v>
      </c>
      <c r="F205" s="6">
        <v>1858</v>
      </c>
      <c r="G205" s="6" t="s">
        <v>24</v>
      </c>
      <c r="H205" s="6" t="s">
        <v>20</v>
      </c>
      <c r="L205" s="6" t="s">
        <v>27</v>
      </c>
    </row>
    <row r="206" spans="1:14">
      <c r="A206" s="6">
        <v>43</v>
      </c>
      <c r="B206" s="6">
        <v>37</v>
      </c>
      <c r="C206" s="6" t="s">
        <v>175</v>
      </c>
      <c r="D206" s="6" t="s">
        <v>1567</v>
      </c>
      <c r="E206" s="7">
        <v>45700</v>
      </c>
      <c r="F206" s="6">
        <v>1859</v>
      </c>
      <c r="G206" s="6" t="s">
        <v>24</v>
      </c>
      <c r="H206" s="6" t="s">
        <v>20</v>
      </c>
      <c r="L206" s="6" t="s">
        <v>27</v>
      </c>
    </row>
    <row r="207" spans="1:14">
      <c r="A207" s="6">
        <v>37</v>
      </c>
      <c r="B207" s="6">
        <v>31</v>
      </c>
      <c r="C207" s="6" t="s">
        <v>1570</v>
      </c>
      <c r="D207" s="6" t="s">
        <v>239</v>
      </c>
      <c r="E207" s="6">
        <v>24</v>
      </c>
      <c r="F207" s="6">
        <v>1836</v>
      </c>
      <c r="G207" s="6" t="s">
        <v>19</v>
      </c>
      <c r="H207" s="6" t="s">
        <v>20</v>
      </c>
      <c r="I207" s="6" t="s">
        <v>123</v>
      </c>
      <c r="J207" s="6">
        <v>1000</v>
      </c>
      <c r="K207" s="6">
        <v>3000</v>
      </c>
      <c r="L207" s="6" t="s">
        <v>41</v>
      </c>
      <c r="M207" s="6" t="s">
        <v>1395</v>
      </c>
    </row>
    <row r="208" spans="1:14">
      <c r="A208" s="6">
        <v>37</v>
      </c>
      <c r="B208" s="6">
        <v>31</v>
      </c>
      <c r="C208" s="6" t="s">
        <v>1236</v>
      </c>
      <c r="D208" s="6" t="s">
        <v>239</v>
      </c>
      <c r="E208" s="6">
        <v>19</v>
      </c>
      <c r="F208" s="6">
        <v>1841</v>
      </c>
      <c r="G208" s="6" t="s">
        <v>24</v>
      </c>
      <c r="H208" s="6" t="s">
        <v>20</v>
      </c>
      <c r="L208" s="6" t="s">
        <v>27</v>
      </c>
      <c r="M208" s="6" t="s">
        <v>1395</v>
      </c>
    </row>
    <row r="209" spans="1:14">
      <c r="A209" s="6">
        <v>38</v>
      </c>
      <c r="B209" s="6">
        <v>32</v>
      </c>
      <c r="C209" s="6" t="s">
        <v>1341</v>
      </c>
      <c r="D209" s="6" t="s">
        <v>160</v>
      </c>
      <c r="E209" s="6">
        <v>46</v>
      </c>
      <c r="F209" s="6">
        <v>1814</v>
      </c>
      <c r="G209" s="6" t="s">
        <v>19</v>
      </c>
      <c r="H209" s="6" t="s">
        <v>20</v>
      </c>
      <c r="I209" s="6" t="s">
        <v>118</v>
      </c>
      <c r="J209" s="6">
        <v>3500</v>
      </c>
      <c r="K209" s="6">
        <v>3500</v>
      </c>
      <c r="L209" s="6" t="s">
        <v>87</v>
      </c>
    </row>
    <row r="210" spans="1:14">
      <c r="A210" s="6">
        <v>38</v>
      </c>
      <c r="B210" s="6">
        <v>32</v>
      </c>
      <c r="C210" s="6" t="s">
        <v>1236</v>
      </c>
      <c r="D210" s="6" t="s">
        <v>160</v>
      </c>
      <c r="E210" s="6">
        <v>34</v>
      </c>
      <c r="F210" s="6">
        <v>1826</v>
      </c>
      <c r="G210" s="6" t="s">
        <v>24</v>
      </c>
      <c r="H210" s="6" t="s">
        <v>20</v>
      </c>
      <c r="L210" s="6" t="s">
        <v>77</v>
      </c>
    </row>
    <row r="211" spans="1:14">
      <c r="A211" s="6">
        <v>38</v>
      </c>
      <c r="B211" s="6">
        <v>32</v>
      </c>
      <c r="C211" s="6" t="s">
        <v>477</v>
      </c>
      <c r="D211" s="6" t="s">
        <v>160</v>
      </c>
      <c r="E211" s="6">
        <v>11</v>
      </c>
      <c r="F211" s="6">
        <v>1849</v>
      </c>
      <c r="G211" s="6" t="s">
        <v>24</v>
      </c>
      <c r="H211" s="6" t="s">
        <v>20</v>
      </c>
      <c r="L211" s="6" t="s">
        <v>27</v>
      </c>
      <c r="N211" s="6" t="s">
        <v>1395</v>
      </c>
    </row>
    <row r="212" spans="1:14">
      <c r="A212" s="6">
        <v>38</v>
      </c>
      <c r="B212" s="6">
        <v>32</v>
      </c>
      <c r="C212" s="6" t="s">
        <v>1571</v>
      </c>
      <c r="D212" s="6" t="s">
        <v>160</v>
      </c>
      <c r="E212" s="6">
        <v>9</v>
      </c>
      <c r="F212" s="6">
        <v>1851</v>
      </c>
      <c r="G212" s="6" t="s">
        <v>19</v>
      </c>
      <c r="H212" s="6" t="s">
        <v>20</v>
      </c>
      <c r="L212" s="6" t="s">
        <v>27</v>
      </c>
      <c r="N212" s="6" t="s">
        <v>1395</v>
      </c>
    </row>
    <row r="213" spans="1:14">
      <c r="A213" s="6">
        <v>38</v>
      </c>
      <c r="B213" s="6">
        <v>32</v>
      </c>
      <c r="C213" s="6" t="s">
        <v>1572</v>
      </c>
      <c r="D213" s="6" t="s">
        <v>160</v>
      </c>
      <c r="E213" s="6">
        <v>7</v>
      </c>
      <c r="F213" s="6">
        <v>1853</v>
      </c>
      <c r="G213" s="6" t="s">
        <v>19</v>
      </c>
      <c r="H213" s="6" t="s">
        <v>20</v>
      </c>
      <c r="L213" s="6" t="s">
        <v>27</v>
      </c>
    </row>
    <row r="214" spans="1:14">
      <c r="A214" s="6">
        <v>38</v>
      </c>
      <c r="B214" s="6">
        <v>32</v>
      </c>
      <c r="C214" s="6" t="s">
        <v>46</v>
      </c>
      <c r="D214" s="6" t="s">
        <v>160</v>
      </c>
      <c r="E214" s="6">
        <v>4</v>
      </c>
      <c r="F214" s="6">
        <v>1856</v>
      </c>
      <c r="G214" s="6" t="s">
        <v>19</v>
      </c>
      <c r="H214" s="6" t="s">
        <v>20</v>
      </c>
      <c r="L214" s="6" t="s">
        <v>27</v>
      </c>
    </row>
    <row r="215" spans="1:14">
      <c r="A215" s="6">
        <v>38</v>
      </c>
      <c r="B215" s="6">
        <v>32</v>
      </c>
      <c r="C215" s="6" t="s">
        <v>1573</v>
      </c>
      <c r="D215" s="6" t="s">
        <v>160</v>
      </c>
      <c r="E215" s="6">
        <v>2</v>
      </c>
      <c r="F215" s="6">
        <v>1858</v>
      </c>
      <c r="G215" s="6" t="s">
        <v>24</v>
      </c>
      <c r="H215" s="6" t="s">
        <v>20</v>
      </c>
      <c r="L215" s="6" t="s">
        <v>27</v>
      </c>
    </row>
    <row r="216" spans="1:14">
      <c r="A216" s="6">
        <v>38</v>
      </c>
      <c r="B216" s="6">
        <v>32</v>
      </c>
      <c r="C216" s="6" t="s">
        <v>1060</v>
      </c>
      <c r="D216" s="6" t="s">
        <v>160</v>
      </c>
      <c r="E216" s="6">
        <v>2</v>
      </c>
      <c r="F216" s="6">
        <v>1858</v>
      </c>
      <c r="G216" s="6" t="s">
        <v>24</v>
      </c>
      <c r="H216" s="6" t="s">
        <v>20</v>
      </c>
      <c r="L216" s="6" t="s">
        <v>27</v>
      </c>
    </row>
    <row r="217" spans="1:14">
      <c r="A217" s="6">
        <v>39</v>
      </c>
      <c r="B217" s="6">
        <v>33</v>
      </c>
      <c r="C217" s="6" t="s">
        <v>183</v>
      </c>
      <c r="D217" s="6" t="s">
        <v>1574</v>
      </c>
      <c r="E217" s="6">
        <v>31</v>
      </c>
      <c r="F217" s="6">
        <v>1829</v>
      </c>
      <c r="G217" s="6" t="s">
        <v>19</v>
      </c>
      <c r="H217" s="6" t="s">
        <v>20</v>
      </c>
      <c r="I217" s="6" t="s">
        <v>1423</v>
      </c>
      <c r="J217" s="6">
        <v>1500</v>
      </c>
      <c r="K217" s="6">
        <v>800</v>
      </c>
      <c r="L217" s="6" t="s">
        <v>41</v>
      </c>
    </row>
    <row r="218" spans="1:14">
      <c r="A218" s="6">
        <v>39</v>
      </c>
      <c r="B218" s="6">
        <v>33</v>
      </c>
      <c r="C218" s="6" t="s">
        <v>1575</v>
      </c>
      <c r="D218" s="6" t="s">
        <v>1574</v>
      </c>
      <c r="E218" s="6">
        <v>27</v>
      </c>
      <c r="F218" s="6">
        <v>1833</v>
      </c>
      <c r="G218" s="6" t="s">
        <v>24</v>
      </c>
      <c r="H218" s="6" t="s">
        <v>20</v>
      </c>
      <c r="L218" s="6" t="s">
        <v>126</v>
      </c>
    </row>
    <row r="219" spans="1:14">
      <c r="A219" s="6">
        <v>39</v>
      </c>
      <c r="B219" s="6">
        <v>33</v>
      </c>
      <c r="C219" s="6" t="s">
        <v>1453</v>
      </c>
      <c r="D219" s="6" t="s">
        <v>1574</v>
      </c>
      <c r="E219" s="6">
        <v>12</v>
      </c>
      <c r="F219" s="6">
        <v>1848</v>
      </c>
      <c r="G219" s="6" t="s">
        <v>24</v>
      </c>
      <c r="H219" s="6" t="s">
        <v>20</v>
      </c>
      <c r="L219" s="6" t="s">
        <v>27</v>
      </c>
      <c r="N219" s="6" t="s">
        <v>1395</v>
      </c>
    </row>
    <row r="220" spans="1:14">
      <c r="A220" s="6">
        <v>39</v>
      </c>
      <c r="B220" s="6">
        <v>33</v>
      </c>
      <c r="C220" s="6" t="s">
        <v>1576</v>
      </c>
      <c r="D220" s="6" t="s">
        <v>1574</v>
      </c>
      <c r="G220" s="6" t="s">
        <v>24</v>
      </c>
      <c r="H220" s="6" t="s">
        <v>20</v>
      </c>
      <c r="L220" s="6" t="s">
        <v>27</v>
      </c>
    </row>
    <row r="221" spans="1:14">
      <c r="A221" s="6">
        <v>39</v>
      </c>
      <c r="B221" s="6">
        <v>33</v>
      </c>
      <c r="C221" s="6" t="s">
        <v>1577</v>
      </c>
      <c r="D221" s="6" t="s">
        <v>1574</v>
      </c>
      <c r="E221" s="6">
        <v>2</v>
      </c>
      <c r="F221" s="6">
        <v>1858</v>
      </c>
      <c r="G221" s="6" t="s">
        <v>19</v>
      </c>
      <c r="H221" s="6" t="s">
        <v>20</v>
      </c>
      <c r="L221" s="6" t="s">
        <v>27</v>
      </c>
    </row>
    <row r="222" spans="1:14">
      <c r="A222" s="6">
        <v>40</v>
      </c>
      <c r="B222" s="6">
        <v>34</v>
      </c>
      <c r="C222" s="6" t="s">
        <v>112</v>
      </c>
      <c r="D222" s="6" t="s">
        <v>1574</v>
      </c>
      <c r="E222" s="6">
        <v>1</v>
      </c>
      <c r="F222" s="6">
        <v>1859</v>
      </c>
      <c r="G222" s="6" t="s">
        <v>19</v>
      </c>
      <c r="H222" s="6" t="s">
        <v>20</v>
      </c>
      <c r="L222" s="6" t="s">
        <v>27</v>
      </c>
    </row>
    <row r="223" spans="1:14">
      <c r="A223" s="6">
        <v>40</v>
      </c>
      <c r="B223" s="6">
        <v>34</v>
      </c>
      <c r="C223" s="6" t="s">
        <v>1578</v>
      </c>
      <c r="D223" s="6" t="s">
        <v>529</v>
      </c>
      <c r="E223" s="6">
        <v>43</v>
      </c>
      <c r="F223" s="6">
        <v>1817</v>
      </c>
      <c r="G223" s="6" t="s">
        <v>19</v>
      </c>
      <c r="H223" s="6" t="s">
        <v>20</v>
      </c>
      <c r="I223" s="6" t="s">
        <v>21</v>
      </c>
      <c r="J223" s="6">
        <v>5000</v>
      </c>
      <c r="K223" s="6">
        <v>75000</v>
      </c>
      <c r="L223" s="6" t="s">
        <v>871</v>
      </c>
    </row>
    <row r="224" spans="1:14">
      <c r="A224" s="6">
        <v>40</v>
      </c>
      <c r="B224" s="6">
        <v>34</v>
      </c>
      <c r="C224" s="6" t="s">
        <v>1579</v>
      </c>
      <c r="D224" s="6" t="s">
        <v>529</v>
      </c>
      <c r="E224" s="6">
        <v>45</v>
      </c>
      <c r="F224" s="6">
        <v>1815</v>
      </c>
      <c r="G224" s="6" t="s">
        <v>24</v>
      </c>
      <c r="H224" s="6" t="s">
        <v>20</v>
      </c>
      <c r="L224" s="6" t="s">
        <v>22</v>
      </c>
    </row>
    <row r="225" spans="1:14">
      <c r="A225" s="6">
        <v>40</v>
      </c>
      <c r="B225" s="6">
        <v>34</v>
      </c>
      <c r="C225" s="6" t="s">
        <v>1580</v>
      </c>
      <c r="D225" s="6" t="s">
        <v>529</v>
      </c>
      <c r="E225" s="6">
        <v>14</v>
      </c>
      <c r="F225" s="6">
        <v>1846</v>
      </c>
      <c r="G225" s="6" t="s">
        <v>24</v>
      </c>
      <c r="H225" s="6" t="s">
        <v>20</v>
      </c>
      <c r="L225" s="6" t="s">
        <v>27</v>
      </c>
      <c r="N225" s="6" t="s">
        <v>1395</v>
      </c>
    </row>
    <row r="226" spans="1:14">
      <c r="A226" s="6">
        <v>40</v>
      </c>
      <c r="B226" s="6">
        <v>34</v>
      </c>
      <c r="C226" s="6" t="s">
        <v>741</v>
      </c>
      <c r="D226" s="6" t="s">
        <v>529</v>
      </c>
      <c r="G226" s="6" t="s">
        <v>24</v>
      </c>
      <c r="H226" s="6" t="s">
        <v>20</v>
      </c>
      <c r="L226" s="6" t="s">
        <v>430</v>
      </c>
    </row>
    <row r="227" spans="1:14">
      <c r="A227" s="6">
        <v>40</v>
      </c>
      <c r="B227" s="6">
        <v>34</v>
      </c>
      <c r="C227" s="6" t="s">
        <v>453</v>
      </c>
      <c r="D227" s="6" t="s">
        <v>1581</v>
      </c>
      <c r="E227" s="6">
        <v>70</v>
      </c>
      <c r="F227" s="6">
        <v>1790</v>
      </c>
      <c r="G227" s="6" t="s">
        <v>19</v>
      </c>
      <c r="H227" s="6" t="s">
        <v>20</v>
      </c>
      <c r="I227" s="6" t="s">
        <v>146</v>
      </c>
      <c r="L227" s="6" t="s">
        <v>22</v>
      </c>
    </row>
    <row r="228" spans="1:14">
      <c r="A228" s="6">
        <v>41</v>
      </c>
      <c r="B228" s="6">
        <v>35</v>
      </c>
      <c r="C228" s="6" t="s">
        <v>718</v>
      </c>
      <c r="D228" s="6" t="s">
        <v>1582</v>
      </c>
      <c r="E228" s="6">
        <v>34</v>
      </c>
      <c r="F228" s="6">
        <v>1826</v>
      </c>
      <c r="G228" s="6" t="s">
        <v>19</v>
      </c>
      <c r="H228" s="6" t="s">
        <v>20</v>
      </c>
      <c r="I228" s="6" t="s">
        <v>1355</v>
      </c>
      <c r="J228" s="6">
        <v>2500</v>
      </c>
      <c r="K228" s="6">
        <v>1600</v>
      </c>
      <c r="L228" s="6" t="s">
        <v>77</v>
      </c>
    </row>
    <row r="229" spans="1:14">
      <c r="A229" s="6">
        <v>41</v>
      </c>
      <c r="B229" s="6">
        <v>35</v>
      </c>
      <c r="C229" s="6" t="s">
        <v>1583</v>
      </c>
      <c r="D229" s="6" t="s">
        <v>1584</v>
      </c>
      <c r="E229" s="6">
        <v>30</v>
      </c>
      <c r="F229" s="6">
        <v>1830</v>
      </c>
      <c r="G229" s="6" t="s">
        <v>24</v>
      </c>
      <c r="H229" s="6" t="s">
        <v>20</v>
      </c>
      <c r="L229" s="6" t="s">
        <v>77</v>
      </c>
    </row>
    <row r="230" spans="1:14">
      <c r="A230" s="6">
        <v>41</v>
      </c>
      <c r="B230" s="6">
        <v>35</v>
      </c>
      <c r="C230" s="6" t="s">
        <v>1585</v>
      </c>
      <c r="D230" s="6" t="s">
        <v>1584</v>
      </c>
      <c r="E230" s="6">
        <v>8</v>
      </c>
      <c r="F230" s="6">
        <v>1852</v>
      </c>
      <c r="G230" s="6" t="s">
        <v>24</v>
      </c>
      <c r="H230" s="6" t="s">
        <v>20</v>
      </c>
      <c r="L230" s="6" t="s">
        <v>27</v>
      </c>
      <c r="N230" s="6" t="s">
        <v>1395</v>
      </c>
    </row>
    <row r="231" spans="1:14">
      <c r="A231" s="6">
        <v>41</v>
      </c>
      <c r="B231" s="6">
        <v>35</v>
      </c>
      <c r="C231" s="6" t="s">
        <v>1586</v>
      </c>
      <c r="D231" s="6" t="s">
        <v>1584</v>
      </c>
      <c r="E231" s="6">
        <v>6</v>
      </c>
      <c r="F231" s="6">
        <v>1854</v>
      </c>
      <c r="G231" s="6" t="s">
        <v>24</v>
      </c>
      <c r="H231" s="6" t="s">
        <v>20</v>
      </c>
      <c r="L231" s="6" t="s">
        <v>27</v>
      </c>
    </row>
    <row r="232" spans="1:14">
      <c r="A232" s="6">
        <v>41</v>
      </c>
      <c r="B232" s="6">
        <v>35</v>
      </c>
      <c r="C232" s="6" t="s">
        <v>1587</v>
      </c>
      <c r="D232" s="6" t="s">
        <v>1584</v>
      </c>
      <c r="G232" s="6" t="s">
        <v>19</v>
      </c>
      <c r="H232" s="6" t="s">
        <v>20</v>
      </c>
      <c r="L232" s="6" t="s">
        <v>27</v>
      </c>
    </row>
    <row r="233" spans="1:14">
      <c r="A233" s="6">
        <v>41</v>
      </c>
      <c r="B233" s="6">
        <v>35</v>
      </c>
      <c r="C233" s="6" t="s">
        <v>1588</v>
      </c>
      <c r="D233" s="6" t="s">
        <v>1584</v>
      </c>
      <c r="E233" s="6">
        <v>1</v>
      </c>
      <c r="F233" s="6">
        <v>1859</v>
      </c>
      <c r="G233" s="6" t="s">
        <v>19</v>
      </c>
      <c r="H233" s="6" t="s">
        <v>20</v>
      </c>
      <c r="L233" s="6" t="s">
        <v>27</v>
      </c>
    </row>
    <row r="234" spans="1:14">
      <c r="A234" s="6">
        <v>42</v>
      </c>
      <c r="B234" s="6">
        <v>36</v>
      </c>
      <c r="C234" s="6" t="s">
        <v>1589</v>
      </c>
      <c r="D234" s="6" t="s">
        <v>1584</v>
      </c>
      <c r="E234" s="6">
        <v>28</v>
      </c>
      <c r="F234" s="6">
        <v>1832</v>
      </c>
      <c r="G234" s="6" t="s">
        <v>19</v>
      </c>
      <c r="H234" s="6" t="s">
        <v>20</v>
      </c>
      <c r="I234" s="6" t="s">
        <v>1355</v>
      </c>
      <c r="J234" s="6">
        <v>2200</v>
      </c>
      <c r="K234" s="6">
        <v>7000</v>
      </c>
      <c r="L234" s="6" t="s">
        <v>116</v>
      </c>
    </row>
    <row r="235" spans="1:14">
      <c r="A235" s="6">
        <v>42</v>
      </c>
      <c r="B235" s="6">
        <v>36</v>
      </c>
      <c r="C235" s="6" t="s">
        <v>1024</v>
      </c>
      <c r="D235" s="6" t="s">
        <v>1584</v>
      </c>
      <c r="E235" s="6">
        <v>22</v>
      </c>
      <c r="F235" s="6">
        <v>1838</v>
      </c>
      <c r="G235" s="6" t="s">
        <v>24</v>
      </c>
      <c r="H235" s="6" t="s">
        <v>20</v>
      </c>
      <c r="L235" s="6" t="s">
        <v>36</v>
      </c>
    </row>
    <row r="236" spans="1:14">
      <c r="A236" s="6">
        <v>42</v>
      </c>
      <c r="B236" s="6">
        <v>36</v>
      </c>
      <c r="C236" s="6" t="s">
        <v>1590</v>
      </c>
      <c r="D236" s="6" t="s">
        <v>1584</v>
      </c>
      <c r="E236" s="6">
        <v>6</v>
      </c>
      <c r="F236" s="6">
        <v>1854</v>
      </c>
      <c r="G236" s="6" t="s">
        <v>19</v>
      </c>
      <c r="H236" s="6" t="s">
        <v>20</v>
      </c>
      <c r="L236" s="6" t="s">
        <v>27</v>
      </c>
    </row>
    <row r="237" spans="1:14">
      <c r="A237" s="6">
        <v>42</v>
      </c>
      <c r="B237" s="6">
        <v>36</v>
      </c>
      <c r="C237" s="6" t="s">
        <v>305</v>
      </c>
      <c r="D237" s="6" t="s">
        <v>1584</v>
      </c>
      <c r="G237" s="6" t="s">
        <v>24</v>
      </c>
      <c r="H237" s="6" t="s">
        <v>20</v>
      </c>
      <c r="L237" s="6" t="s">
        <v>27</v>
      </c>
    </row>
    <row r="238" spans="1:14">
      <c r="A238" s="6">
        <v>43</v>
      </c>
      <c r="B238" s="6">
        <v>37</v>
      </c>
      <c r="C238" s="6" t="s">
        <v>132</v>
      </c>
      <c r="D238" s="6" t="s">
        <v>1591</v>
      </c>
      <c r="E238" s="6">
        <v>50</v>
      </c>
      <c r="F238" s="6">
        <v>1810</v>
      </c>
      <c r="G238" s="6" t="s">
        <v>19</v>
      </c>
      <c r="H238" s="6" t="s">
        <v>20</v>
      </c>
      <c r="I238" s="6" t="s">
        <v>1349</v>
      </c>
      <c r="J238" s="6">
        <v>2000</v>
      </c>
      <c r="K238" s="6">
        <v>2500</v>
      </c>
      <c r="L238" s="6" t="s">
        <v>41</v>
      </c>
    </row>
    <row r="239" spans="1:14">
      <c r="A239" s="6">
        <v>43</v>
      </c>
      <c r="B239" s="6">
        <v>37</v>
      </c>
      <c r="C239" s="6" t="s">
        <v>216</v>
      </c>
      <c r="D239" s="6" t="s">
        <v>1591</v>
      </c>
      <c r="E239" s="6">
        <v>59</v>
      </c>
      <c r="F239" s="6">
        <v>1801</v>
      </c>
      <c r="G239" s="6" t="s">
        <v>24</v>
      </c>
      <c r="H239" s="6" t="s">
        <v>20</v>
      </c>
      <c r="L239" s="6" t="s">
        <v>77</v>
      </c>
    </row>
    <row r="240" spans="1:14">
      <c r="A240" s="6">
        <v>43</v>
      </c>
      <c r="B240" s="6">
        <v>37</v>
      </c>
      <c r="C240" s="6" t="s">
        <v>276</v>
      </c>
      <c r="D240" s="6" t="s">
        <v>1591</v>
      </c>
      <c r="E240" s="6">
        <v>20</v>
      </c>
      <c r="F240" s="6">
        <v>1840</v>
      </c>
      <c r="G240" s="6" t="s">
        <v>19</v>
      </c>
      <c r="H240" s="6" t="s">
        <v>20</v>
      </c>
      <c r="L240" s="6" t="s">
        <v>36</v>
      </c>
      <c r="N240" s="6" t="s">
        <v>1395</v>
      </c>
    </row>
    <row r="241" spans="1:14">
      <c r="A241" s="6">
        <v>44</v>
      </c>
      <c r="B241" s="6">
        <v>38</v>
      </c>
      <c r="C241" s="6" t="s">
        <v>954</v>
      </c>
      <c r="D241" s="6" t="s">
        <v>191</v>
      </c>
      <c r="E241" s="6">
        <v>58</v>
      </c>
      <c r="F241" s="6">
        <v>1802</v>
      </c>
      <c r="G241" s="6" t="s">
        <v>19</v>
      </c>
      <c r="H241" s="6" t="s">
        <v>20</v>
      </c>
      <c r="I241" s="6" t="s">
        <v>32</v>
      </c>
      <c r="J241" s="6">
        <v>3000</v>
      </c>
      <c r="K241" s="6">
        <v>6000</v>
      </c>
      <c r="L241" s="6" t="s">
        <v>77</v>
      </c>
    </row>
    <row r="242" spans="1:14">
      <c r="A242" s="6">
        <v>44</v>
      </c>
      <c r="B242" s="6">
        <v>38</v>
      </c>
      <c r="C242" s="6" t="s">
        <v>955</v>
      </c>
      <c r="D242" s="6" t="s">
        <v>191</v>
      </c>
      <c r="E242" s="6">
        <v>52</v>
      </c>
      <c r="F242" s="6">
        <v>1808</v>
      </c>
      <c r="G242" s="6" t="s">
        <v>24</v>
      </c>
      <c r="H242" s="6" t="s">
        <v>20</v>
      </c>
      <c r="L242" s="6" t="s">
        <v>36</v>
      </c>
    </row>
    <row r="243" spans="1:14">
      <c r="A243" s="6">
        <v>45</v>
      </c>
      <c r="B243" s="6">
        <v>39</v>
      </c>
      <c r="C243" s="6" t="s">
        <v>1592</v>
      </c>
      <c r="D243" s="6" t="s">
        <v>512</v>
      </c>
      <c r="E243" s="6">
        <v>38</v>
      </c>
      <c r="F243" s="6">
        <v>1822</v>
      </c>
      <c r="G243" s="6" t="s">
        <v>19</v>
      </c>
      <c r="H243" s="6" t="s">
        <v>20</v>
      </c>
      <c r="I243" s="6" t="s">
        <v>1593</v>
      </c>
      <c r="J243" s="6">
        <v>3000</v>
      </c>
      <c r="K243" s="6">
        <v>2000</v>
      </c>
      <c r="L243" s="6" t="s">
        <v>41</v>
      </c>
    </row>
    <row r="244" spans="1:14">
      <c r="A244" s="6">
        <v>45</v>
      </c>
      <c r="B244" s="6">
        <v>39</v>
      </c>
      <c r="C244" s="6" t="s">
        <v>1594</v>
      </c>
      <c r="D244" s="6" t="s">
        <v>512</v>
      </c>
      <c r="E244" s="6">
        <v>18</v>
      </c>
      <c r="F244" s="6">
        <v>1842</v>
      </c>
      <c r="G244" s="6" t="s">
        <v>24</v>
      </c>
      <c r="H244" s="6" t="s">
        <v>20</v>
      </c>
      <c r="L244" s="6" t="s">
        <v>52</v>
      </c>
    </row>
    <row r="245" spans="1:14">
      <c r="A245" s="6">
        <v>45</v>
      </c>
      <c r="B245" s="6">
        <v>39</v>
      </c>
      <c r="C245" s="6" t="s">
        <v>1261</v>
      </c>
      <c r="D245" s="6" t="s">
        <v>512</v>
      </c>
      <c r="G245" s="6" t="s">
        <v>24</v>
      </c>
      <c r="H245" s="6" t="s">
        <v>20</v>
      </c>
      <c r="L245" s="6" t="s">
        <v>27</v>
      </c>
    </row>
    <row r="246" spans="1:14">
      <c r="A246" s="6">
        <v>45</v>
      </c>
      <c r="B246" s="6">
        <v>39</v>
      </c>
      <c r="C246" s="6" t="s">
        <v>1595</v>
      </c>
      <c r="D246" s="6" t="s">
        <v>512</v>
      </c>
      <c r="E246" s="6">
        <v>1</v>
      </c>
      <c r="F246" s="6">
        <v>1859</v>
      </c>
      <c r="G246" s="6" t="s">
        <v>24</v>
      </c>
      <c r="H246" s="6" t="s">
        <v>20</v>
      </c>
      <c r="L246" s="6" t="s">
        <v>27</v>
      </c>
    </row>
    <row r="247" spans="1:14">
      <c r="A247" s="6">
        <v>46</v>
      </c>
      <c r="B247" s="6">
        <v>40</v>
      </c>
      <c r="C247" s="6" t="s">
        <v>1596</v>
      </c>
      <c r="D247" s="6" t="s">
        <v>343</v>
      </c>
      <c r="E247" s="6">
        <v>47</v>
      </c>
      <c r="F247" s="6" t="s">
        <v>1350</v>
      </c>
      <c r="G247" s="6" t="s">
        <v>19</v>
      </c>
      <c r="H247" s="6" t="s">
        <v>20</v>
      </c>
      <c r="I247" s="6" t="s">
        <v>32</v>
      </c>
      <c r="J247" s="6">
        <v>12000</v>
      </c>
      <c r="K247" s="6">
        <v>10000</v>
      </c>
      <c r="L247" s="6" t="s">
        <v>34</v>
      </c>
    </row>
    <row r="248" spans="1:14">
      <c r="A248" s="6">
        <v>46</v>
      </c>
      <c r="B248" s="6">
        <v>40</v>
      </c>
      <c r="C248" s="6" t="s">
        <v>325</v>
      </c>
      <c r="D248" s="6" t="s">
        <v>343</v>
      </c>
      <c r="E248" s="6">
        <v>40</v>
      </c>
      <c r="F248" s="6" t="s">
        <v>1597</v>
      </c>
      <c r="G248" s="6" t="s">
        <v>24</v>
      </c>
      <c r="H248" s="6" t="s">
        <v>20</v>
      </c>
      <c r="K248" s="6">
        <v>6800</v>
      </c>
      <c r="L248" s="6" t="s">
        <v>41</v>
      </c>
    </row>
    <row r="249" spans="1:14">
      <c r="A249" s="6">
        <v>46</v>
      </c>
      <c r="B249" s="6">
        <v>40</v>
      </c>
      <c r="C249" s="6" t="s">
        <v>218</v>
      </c>
      <c r="D249" s="6" t="s">
        <v>343</v>
      </c>
      <c r="E249" s="6">
        <v>9</v>
      </c>
      <c r="F249" s="6" t="s">
        <v>1598</v>
      </c>
      <c r="G249" s="6" t="s">
        <v>19</v>
      </c>
      <c r="H249" s="6" t="s">
        <v>20</v>
      </c>
      <c r="L249" s="6" t="s">
        <v>27</v>
      </c>
      <c r="N249" s="6" t="s">
        <v>1395</v>
      </c>
    </row>
    <row r="250" spans="1:14">
      <c r="A250" s="6">
        <v>46</v>
      </c>
      <c r="B250" s="6">
        <v>40</v>
      </c>
      <c r="C250" s="6" t="s">
        <v>1599</v>
      </c>
      <c r="D250" s="6" t="s">
        <v>343</v>
      </c>
      <c r="E250" s="6">
        <v>7</v>
      </c>
      <c r="F250" s="6" t="s">
        <v>1600</v>
      </c>
      <c r="G250" s="6" t="s">
        <v>24</v>
      </c>
      <c r="H250" s="6" t="s">
        <v>20</v>
      </c>
      <c r="L250" s="6" t="s">
        <v>27</v>
      </c>
      <c r="N250" s="6" t="s">
        <v>1395</v>
      </c>
    </row>
    <row r="251" spans="1:14">
      <c r="A251" s="6">
        <v>46</v>
      </c>
      <c r="B251" s="6">
        <v>40</v>
      </c>
      <c r="C251" s="6" t="s">
        <v>1601</v>
      </c>
      <c r="D251" s="6" t="s">
        <v>343</v>
      </c>
      <c r="F251" s="6" t="s">
        <v>1602</v>
      </c>
      <c r="G251" s="6" t="s">
        <v>24</v>
      </c>
      <c r="H251" s="6" t="s">
        <v>20</v>
      </c>
      <c r="L251" s="6" t="s">
        <v>27</v>
      </c>
    </row>
    <row r="252" spans="1:14">
      <c r="A252" s="6">
        <v>46</v>
      </c>
      <c r="B252" s="6">
        <v>40</v>
      </c>
      <c r="C252" s="6" t="s">
        <v>1588</v>
      </c>
      <c r="D252" s="6" t="s">
        <v>1603</v>
      </c>
      <c r="E252" s="6">
        <v>17</v>
      </c>
      <c r="F252" s="6" t="s">
        <v>1604</v>
      </c>
      <c r="G252" s="6" t="s">
        <v>19</v>
      </c>
      <c r="H252" s="6" t="s">
        <v>20</v>
      </c>
      <c r="L252" s="6" t="s">
        <v>27</v>
      </c>
      <c r="N252" s="6" t="s">
        <v>1395</v>
      </c>
    </row>
    <row r="253" spans="1:14">
      <c r="A253" s="6">
        <v>46</v>
      </c>
      <c r="B253" s="6">
        <v>40</v>
      </c>
      <c r="C253" s="6" t="s">
        <v>471</v>
      </c>
      <c r="D253" s="6" t="s">
        <v>925</v>
      </c>
      <c r="E253" s="6">
        <v>14</v>
      </c>
      <c r="F253" s="6">
        <v>1846</v>
      </c>
      <c r="G253" s="6" t="s">
        <v>19</v>
      </c>
      <c r="H253" s="6" t="s">
        <v>20</v>
      </c>
      <c r="L253" s="6" t="s">
        <v>27</v>
      </c>
      <c r="N253" s="6" t="s">
        <v>1395</v>
      </c>
    </row>
    <row r="254" spans="1:14">
      <c r="A254" s="6">
        <v>46</v>
      </c>
      <c r="B254" s="6">
        <v>40</v>
      </c>
      <c r="C254" s="6" t="s">
        <v>111</v>
      </c>
      <c r="D254" s="6" t="s">
        <v>925</v>
      </c>
      <c r="E254" s="6">
        <v>84</v>
      </c>
      <c r="F254" s="6">
        <v>1776</v>
      </c>
      <c r="G254" s="6" t="s">
        <v>19</v>
      </c>
      <c r="H254" s="6" t="s">
        <v>20</v>
      </c>
      <c r="I254" s="6" t="s">
        <v>32</v>
      </c>
      <c r="K254" s="6">
        <v>3400</v>
      </c>
      <c r="L254" s="6" t="s">
        <v>77</v>
      </c>
    </row>
    <row r="255" spans="1:14">
      <c r="A255" s="6">
        <v>47</v>
      </c>
      <c r="B255" s="6">
        <v>41</v>
      </c>
      <c r="C255" s="6" t="s">
        <v>1605</v>
      </c>
      <c r="D255" s="6" t="s">
        <v>1606</v>
      </c>
      <c r="E255" s="6">
        <v>54</v>
      </c>
      <c r="F255" s="6">
        <v>1806</v>
      </c>
      <c r="G255" s="6" t="s">
        <v>19</v>
      </c>
      <c r="H255" s="6" t="s">
        <v>20</v>
      </c>
      <c r="I255" s="6" t="s">
        <v>146</v>
      </c>
      <c r="J255" s="6">
        <v>8300</v>
      </c>
      <c r="K255" s="6">
        <v>100</v>
      </c>
      <c r="L255" s="6" t="s">
        <v>142</v>
      </c>
    </row>
    <row r="256" spans="1:14">
      <c r="A256" s="6">
        <v>47</v>
      </c>
      <c r="B256" s="6">
        <v>41</v>
      </c>
      <c r="C256" s="6" t="s">
        <v>280</v>
      </c>
      <c r="D256" s="6" t="s">
        <v>1606</v>
      </c>
      <c r="E256" s="6">
        <v>44</v>
      </c>
      <c r="F256" s="6">
        <v>1816</v>
      </c>
      <c r="G256" s="6" t="s">
        <v>24</v>
      </c>
      <c r="H256" s="6" t="s">
        <v>20</v>
      </c>
      <c r="L256" s="6" t="s">
        <v>41</v>
      </c>
    </row>
    <row r="257" spans="1:14">
      <c r="A257" s="6">
        <v>48</v>
      </c>
      <c r="B257" s="6">
        <v>42</v>
      </c>
      <c r="C257" s="6" t="s">
        <v>170</v>
      </c>
      <c r="D257" s="6" t="s">
        <v>620</v>
      </c>
      <c r="E257" s="6">
        <v>38</v>
      </c>
      <c r="F257" s="6">
        <v>1822</v>
      </c>
      <c r="G257" s="6" t="s">
        <v>19</v>
      </c>
      <c r="H257" s="6" t="s">
        <v>20</v>
      </c>
      <c r="I257" s="6" t="s">
        <v>146</v>
      </c>
      <c r="J257" s="6">
        <v>800</v>
      </c>
      <c r="K257" s="6">
        <v>300</v>
      </c>
      <c r="L257" s="6" t="s">
        <v>79</v>
      </c>
    </row>
    <row r="258" spans="1:14">
      <c r="A258" s="6">
        <v>48</v>
      </c>
      <c r="B258" s="6">
        <v>42</v>
      </c>
      <c r="C258" s="6" t="s">
        <v>1607</v>
      </c>
      <c r="D258" s="6" t="s">
        <v>620</v>
      </c>
      <c r="E258" s="6">
        <v>28</v>
      </c>
      <c r="F258" s="6">
        <v>1832</v>
      </c>
      <c r="G258" s="6" t="s">
        <v>24</v>
      </c>
      <c r="H258" s="6" t="s">
        <v>20</v>
      </c>
      <c r="L258" s="6" t="s">
        <v>79</v>
      </c>
    </row>
    <row r="259" spans="1:14">
      <c r="A259" s="6">
        <v>48</v>
      </c>
      <c r="B259" s="6">
        <v>42</v>
      </c>
      <c r="C259" s="6" t="s">
        <v>741</v>
      </c>
      <c r="D259" s="6" t="s">
        <v>620</v>
      </c>
      <c r="E259" s="6">
        <v>8</v>
      </c>
      <c r="F259" s="6">
        <v>1852</v>
      </c>
      <c r="G259" s="6" t="s">
        <v>24</v>
      </c>
      <c r="H259" s="6" t="s">
        <v>20</v>
      </c>
      <c r="L259" s="6" t="s">
        <v>27</v>
      </c>
      <c r="N259" s="6" t="s">
        <v>1395</v>
      </c>
    </row>
    <row r="260" spans="1:14">
      <c r="A260" s="6">
        <v>48</v>
      </c>
      <c r="B260" s="6">
        <v>42</v>
      </c>
      <c r="C260" s="6" t="s">
        <v>1608</v>
      </c>
      <c r="D260" s="6" t="s">
        <v>620</v>
      </c>
      <c r="E260" s="6">
        <v>4</v>
      </c>
      <c r="F260" s="6">
        <v>1856</v>
      </c>
      <c r="G260" s="6" t="s">
        <v>19</v>
      </c>
      <c r="H260" s="6" t="s">
        <v>20</v>
      </c>
      <c r="L260" s="6" t="s">
        <v>27</v>
      </c>
    </row>
    <row r="261" spans="1:14">
      <c r="A261" s="6">
        <v>48</v>
      </c>
      <c r="B261" s="6">
        <v>42</v>
      </c>
      <c r="C261" s="6" t="s">
        <v>1609</v>
      </c>
      <c r="D261" s="6" t="s">
        <v>620</v>
      </c>
      <c r="G261" s="6" t="s">
        <v>24</v>
      </c>
      <c r="H261" s="6" t="s">
        <v>20</v>
      </c>
      <c r="L261" s="6" t="s">
        <v>27</v>
      </c>
    </row>
    <row r="262" spans="1:14">
      <c r="A262" s="6">
        <v>48</v>
      </c>
      <c r="B262" s="6">
        <v>42</v>
      </c>
      <c r="C262" s="6" t="s">
        <v>1610</v>
      </c>
      <c r="D262" s="6" t="s">
        <v>620</v>
      </c>
      <c r="E262" s="7">
        <v>45942</v>
      </c>
      <c r="F262" s="6">
        <v>1859</v>
      </c>
      <c r="G262" s="6" t="s">
        <v>19</v>
      </c>
      <c r="H262" s="6" t="s">
        <v>20</v>
      </c>
      <c r="L262" s="6" t="s">
        <v>27</v>
      </c>
    </row>
    <row r="263" spans="1:14">
      <c r="A263" s="6">
        <v>49</v>
      </c>
      <c r="B263" s="6">
        <v>43</v>
      </c>
      <c r="C263" s="6" t="s">
        <v>1611</v>
      </c>
      <c r="D263" s="6" t="s">
        <v>117</v>
      </c>
      <c r="E263" s="6">
        <v>45</v>
      </c>
      <c r="F263" s="6">
        <v>1815</v>
      </c>
      <c r="G263" s="6" t="s">
        <v>19</v>
      </c>
      <c r="H263" s="6" t="s">
        <v>20</v>
      </c>
      <c r="I263" s="6" t="s">
        <v>343</v>
      </c>
      <c r="J263" s="6">
        <v>200</v>
      </c>
      <c r="K263" s="6">
        <v>300</v>
      </c>
      <c r="L263" s="6" t="s">
        <v>116</v>
      </c>
    </row>
    <row r="264" spans="1:14">
      <c r="A264" s="6">
        <v>49</v>
      </c>
      <c r="B264" s="6">
        <v>43</v>
      </c>
      <c r="C264" s="6" t="s">
        <v>1612</v>
      </c>
      <c r="D264" s="6" t="s">
        <v>117</v>
      </c>
      <c r="E264" s="6">
        <v>33</v>
      </c>
      <c r="F264" s="6">
        <v>1827</v>
      </c>
      <c r="G264" s="6" t="s">
        <v>24</v>
      </c>
      <c r="H264" s="6" t="s">
        <v>20</v>
      </c>
      <c r="L264" s="6" t="s">
        <v>116</v>
      </c>
    </row>
    <row r="265" spans="1:14">
      <c r="A265" s="6">
        <v>49</v>
      </c>
      <c r="B265" s="6">
        <v>43</v>
      </c>
      <c r="C265" s="6" t="s">
        <v>280</v>
      </c>
      <c r="D265" s="6" t="s">
        <v>117</v>
      </c>
      <c r="E265" s="6">
        <v>8</v>
      </c>
      <c r="F265" s="6">
        <v>1852</v>
      </c>
      <c r="G265" s="6" t="s">
        <v>24</v>
      </c>
      <c r="H265" s="6" t="s">
        <v>20</v>
      </c>
      <c r="L265" s="6" t="s">
        <v>27</v>
      </c>
      <c r="N265" s="6" t="s">
        <v>1395</v>
      </c>
    </row>
    <row r="266" spans="1:14">
      <c r="A266" s="6">
        <v>49</v>
      </c>
      <c r="B266" s="6">
        <v>43</v>
      </c>
      <c r="C266" s="6" t="s">
        <v>1191</v>
      </c>
      <c r="D266" s="6" t="s">
        <v>117</v>
      </c>
      <c r="E266" s="6">
        <v>5</v>
      </c>
      <c r="F266" s="6">
        <v>1855</v>
      </c>
      <c r="G266" s="6" t="s">
        <v>19</v>
      </c>
      <c r="H266" s="6" t="s">
        <v>20</v>
      </c>
      <c r="L266" s="6" t="s">
        <v>27</v>
      </c>
    </row>
    <row r="267" spans="1:14">
      <c r="A267" s="6">
        <v>49</v>
      </c>
      <c r="B267" s="6">
        <v>43</v>
      </c>
      <c r="C267" s="6" t="s">
        <v>1613</v>
      </c>
      <c r="D267" s="6" t="s">
        <v>117</v>
      </c>
      <c r="E267" s="6">
        <v>2</v>
      </c>
      <c r="F267" s="6">
        <v>1858</v>
      </c>
      <c r="G267" s="6" t="s">
        <v>19</v>
      </c>
      <c r="H267" s="6" t="s">
        <v>20</v>
      </c>
      <c r="L267" s="6" t="s">
        <v>27</v>
      </c>
    </row>
    <row r="268" spans="1:14">
      <c r="A268" s="6">
        <v>50</v>
      </c>
      <c r="B268" s="6">
        <v>44</v>
      </c>
      <c r="C268" s="6" t="s">
        <v>228</v>
      </c>
      <c r="D268" s="6" t="s">
        <v>1614</v>
      </c>
      <c r="E268" s="6">
        <v>29</v>
      </c>
      <c r="F268" s="6">
        <v>1831</v>
      </c>
      <c r="G268" s="6" t="s">
        <v>19</v>
      </c>
      <c r="H268" s="6" t="s">
        <v>20</v>
      </c>
      <c r="I268" s="6" t="s">
        <v>21</v>
      </c>
      <c r="J268" s="6">
        <v>2000</v>
      </c>
      <c r="K268" s="6">
        <v>2000</v>
      </c>
      <c r="L268" s="6" t="s">
        <v>36</v>
      </c>
    </row>
    <row r="269" spans="1:14">
      <c r="A269" s="6">
        <v>50</v>
      </c>
      <c r="B269" s="6">
        <v>44</v>
      </c>
      <c r="C269" s="6" t="s">
        <v>1615</v>
      </c>
      <c r="D269" s="6" t="s">
        <v>1614</v>
      </c>
      <c r="E269" s="6">
        <v>23</v>
      </c>
      <c r="F269" s="6">
        <v>1837</v>
      </c>
      <c r="G269" s="6" t="s">
        <v>24</v>
      </c>
      <c r="H269" s="6" t="s">
        <v>20</v>
      </c>
      <c r="L269" s="6" t="s">
        <v>41</v>
      </c>
    </row>
    <row r="270" spans="1:14">
      <c r="A270" s="6">
        <v>50</v>
      </c>
      <c r="B270" s="6">
        <v>44</v>
      </c>
      <c r="C270" s="6" t="s">
        <v>289</v>
      </c>
      <c r="D270" s="6" t="s">
        <v>1614</v>
      </c>
      <c r="G270" s="6" t="s">
        <v>19</v>
      </c>
      <c r="H270" s="6" t="s">
        <v>20</v>
      </c>
      <c r="L270" s="6" t="s">
        <v>27</v>
      </c>
    </row>
    <row r="271" spans="1:14">
      <c r="A271" s="6">
        <v>51</v>
      </c>
      <c r="B271" s="6">
        <v>45</v>
      </c>
      <c r="C271" s="6" t="s">
        <v>1616</v>
      </c>
      <c r="D271" s="6" t="s">
        <v>179</v>
      </c>
      <c r="E271" s="6">
        <v>27</v>
      </c>
      <c r="F271" s="6">
        <v>1833</v>
      </c>
      <c r="G271" s="6" t="s">
        <v>19</v>
      </c>
      <c r="H271" s="6" t="s">
        <v>20</v>
      </c>
      <c r="I271" s="6" t="s">
        <v>21</v>
      </c>
      <c r="J271" s="6">
        <v>4000</v>
      </c>
      <c r="K271" s="6">
        <v>4000</v>
      </c>
      <c r="L271" s="6" t="s">
        <v>41</v>
      </c>
    </row>
    <row r="272" spans="1:14">
      <c r="A272" s="6">
        <v>51</v>
      </c>
      <c r="B272" s="6">
        <v>45</v>
      </c>
      <c r="C272" s="6" t="s">
        <v>915</v>
      </c>
      <c r="D272" s="6" t="s">
        <v>179</v>
      </c>
      <c r="E272" s="6">
        <v>22</v>
      </c>
      <c r="F272" s="6">
        <v>1838</v>
      </c>
      <c r="G272" s="6" t="s">
        <v>24</v>
      </c>
      <c r="H272" s="6" t="s">
        <v>20</v>
      </c>
      <c r="L272" s="6" t="s">
        <v>41</v>
      </c>
    </row>
    <row r="273" spans="1:14">
      <c r="A273" s="6">
        <v>51</v>
      </c>
      <c r="B273" s="6">
        <v>45</v>
      </c>
      <c r="C273" s="6" t="s">
        <v>1617</v>
      </c>
      <c r="D273" s="6" t="s">
        <v>179</v>
      </c>
      <c r="E273" s="6">
        <v>5</v>
      </c>
      <c r="F273" s="6">
        <v>1855</v>
      </c>
      <c r="G273" s="6" t="s">
        <v>19</v>
      </c>
      <c r="H273" s="6" t="s">
        <v>20</v>
      </c>
      <c r="L273" s="6" t="s">
        <v>27</v>
      </c>
    </row>
    <row r="274" spans="1:14">
      <c r="A274" s="6">
        <v>51</v>
      </c>
      <c r="B274" s="6">
        <v>45</v>
      </c>
      <c r="C274" s="6" t="s">
        <v>1618</v>
      </c>
      <c r="D274" s="6" t="s">
        <v>179</v>
      </c>
      <c r="G274" s="6" t="s">
        <v>19</v>
      </c>
      <c r="H274" s="6" t="s">
        <v>20</v>
      </c>
      <c r="L274" s="6" t="s">
        <v>27</v>
      </c>
    </row>
    <row r="275" spans="1:14">
      <c r="A275" s="6">
        <v>51</v>
      </c>
      <c r="B275" s="6">
        <v>45</v>
      </c>
      <c r="C275" s="6" t="s">
        <v>776</v>
      </c>
      <c r="D275" s="6" t="s">
        <v>179</v>
      </c>
      <c r="E275" s="7">
        <v>45820</v>
      </c>
      <c r="F275" s="6">
        <v>1859</v>
      </c>
      <c r="G275" s="6" t="s">
        <v>24</v>
      </c>
      <c r="H275" s="6" t="s">
        <v>20</v>
      </c>
      <c r="L275" s="6" t="s">
        <v>27</v>
      </c>
    </row>
    <row r="276" spans="1:14">
      <c r="A276" s="6">
        <v>52</v>
      </c>
      <c r="B276" s="6">
        <v>46</v>
      </c>
      <c r="C276" s="6" t="s">
        <v>1619</v>
      </c>
      <c r="D276" s="6" t="s">
        <v>1620</v>
      </c>
      <c r="E276" s="6">
        <v>54</v>
      </c>
      <c r="F276" s="6">
        <v>1806</v>
      </c>
      <c r="G276" s="6" t="s">
        <v>19</v>
      </c>
      <c r="H276" s="6" t="s">
        <v>20</v>
      </c>
      <c r="I276" s="6" t="s">
        <v>1621</v>
      </c>
      <c r="J276" s="6">
        <v>2500</v>
      </c>
      <c r="K276" s="6">
        <v>500</v>
      </c>
      <c r="L276" s="6" t="s">
        <v>87</v>
      </c>
    </row>
    <row r="277" spans="1:14">
      <c r="A277" s="6">
        <v>52</v>
      </c>
      <c r="B277" s="6">
        <v>46</v>
      </c>
      <c r="C277" s="6" t="s">
        <v>1622</v>
      </c>
      <c r="D277" s="6" t="s">
        <v>1620</v>
      </c>
      <c r="E277" s="6">
        <v>50</v>
      </c>
      <c r="F277" s="6">
        <v>1810</v>
      </c>
      <c r="G277" s="6" t="s">
        <v>24</v>
      </c>
      <c r="H277" s="6" t="s">
        <v>20</v>
      </c>
      <c r="L277" s="6" t="s">
        <v>87</v>
      </c>
    </row>
    <row r="278" spans="1:14">
      <c r="A278" s="6">
        <v>52</v>
      </c>
      <c r="B278" s="6">
        <v>46</v>
      </c>
      <c r="C278" s="6" t="s">
        <v>1623</v>
      </c>
      <c r="D278" s="6" t="s">
        <v>1620</v>
      </c>
      <c r="E278" s="6">
        <v>18</v>
      </c>
      <c r="F278" s="6">
        <v>1842</v>
      </c>
      <c r="G278" s="6" t="s">
        <v>19</v>
      </c>
      <c r="H278" s="6" t="s">
        <v>20</v>
      </c>
      <c r="I278" s="6" t="s">
        <v>118</v>
      </c>
      <c r="L278" s="6" t="s">
        <v>27</v>
      </c>
    </row>
    <row r="279" spans="1:14">
      <c r="A279" s="6">
        <v>52</v>
      </c>
      <c r="B279" s="6">
        <v>46</v>
      </c>
      <c r="C279" s="6" t="s">
        <v>741</v>
      </c>
      <c r="D279" s="6" t="s">
        <v>1620</v>
      </c>
      <c r="E279" s="6">
        <v>12</v>
      </c>
      <c r="F279" s="6">
        <v>1848</v>
      </c>
      <c r="G279" s="6" t="s">
        <v>24</v>
      </c>
      <c r="H279" s="6" t="s">
        <v>20</v>
      </c>
      <c r="L279" s="6" t="s">
        <v>27</v>
      </c>
      <c r="N279" s="6" t="s">
        <v>1395</v>
      </c>
    </row>
    <row r="280" spans="1:14">
      <c r="A280" s="6">
        <v>52</v>
      </c>
      <c r="B280" s="6">
        <v>46</v>
      </c>
      <c r="C280" s="6" t="s">
        <v>945</v>
      </c>
      <c r="D280" s="6" t="s">
        <v>1624</v>
      </c>
      <c r="E280" s="6">
        <v>20</v>
      </c>
      <c r="F280" s="6">
        <v>1840</v>
      </c>
      <c r="G280" s="6" t="s">
        <v>24</v>
      </c>
      <c r="H280" s="6" t="s">
        <v>20</v>
      </c>
      <c r="I280" s="6" t="s">
        <v>1625</v>
      </c>
      <c r="L280" s="6" t="s">
        <v>1626</v>
      </c>
    </row>
    <row r="281" spans="1:14">
      <c r="A281" s="6">
        <v>53</v>
      </c>
      <c r="B281" s="6">
        <v>47</v>
      </c>
      <c r="C281" s="6" t="s">
        <v>65</v>
      </c>
      <c r="D281" s="6" t="s">
        <v>720</v>
      </c>
      <c r="E281" s="6">
        <v>38</v>
      </c>
      <c r="F281" s="6">
        <v>1822</v>
      </c>
      <c r="G281" s="6" t="s">
        <v>19</v>
      </c>
      <c r="H281" s="6" t="s">
        <v>20</v>
      </c>
      <c r="I281" s="6" t="s">
        <v>32</v>
      </c>
      <c r="J281" s="6">
        <v>500</v>
      </c>
      <c r="K281" s="6">
        <v>2000</v>
      </c>
      <c r="L281" s="6" t="s">
        <v>41</v>
      </c>
    </row>
    <row r="282" spans="1:14">
      <c r="A282" s="6">
        <v>53</v>
      </c>
      <c r="B282" s="6">
        <v>47</v>
      </c>
      <c r="C282" s="6" t="s">
        <v>1627</v>
      </c>
      <c r="D282" s="6" t="s">
        <v>720</v>
      </c>
      <c r="E282" s="6">
        <v>32</v>
      </c>
      <c r="F282" s="6">
        <v>1828</v>
      </c>
      <c r="G282" s="6" t="s">
        <v>24</v>
      </c>
      <c r="H282" s="6" t="s">
        <v>20</v>
      </c>
      <c r="L282" s="6" t="s">
        <v>36</v>
      </c>
    </row>
    <row r="283" spans="1:14">
      <c r="A283" s="6">
        <v>53</v>
      </c>
      <c r="B283" s="6">
        <v>47</v>
      </c>
      <c r="C283" s="6" t="s">
        <v>1628</v>
      </c>
      <c r="D283" s="6" t="s">
        <v>720</v>
      </c>
      <c r="E283" s="6">
        <v>8</v>
      </c>
      <c r="F283" s="6">
        <v>1852</v>
      </c>
      <c r="G283" s="6" t="s">
        <v>24</v>
      </c>
      <c r="H283" s="6" t="s">
        <v>20</v>
      </c>
      <c r="L283" s="6" t="s">
        <v>27</v>
      </c>
    </row>
    <row r="284" spans="1:14">
      <c r="A284" s="6">
        <v>53</v>
      </c>
      <c r="B284" s="6">
        <v>47</v>
      </c>
      <c r="C284" s="6" t="s">
        <v>23</v>
      </c>
      <c r="D284" s="6" t="s">
        <v>720</v>
      </c>
      <c r="E284" s="6">
        <v>6</v>
      </c>
      <c r="F284" s="6">
        <v>1854</v>
      </c>
      <c r="G284" s="6" t="s">
        <v>24</v>
      </c>
      <c r="H284" s="6" t="s">
        <v>20</v>
      </c>
      <c r="L284" s="6" t="s">
        <v>27</v>
      </c>
    </row>
    <row r="285" spans="1:14">
      <c r="A285" s="6">
        <v>53</v>
      </c>
      <c r="B285" s="6">
        <v>47</v>
      </c>
      <c r="C285" s="6" t="s">
        <v>88</v>
      </c>
      <c r="D285" s="6" t="s">
        <v>720</v>
      </c>
      <c r="G285" s="6" t="s">
        <v>19</v>
      </c>
      <c r="H285" s="6" t="s">
        <v>20</v>
      </c>
      <c r="L285" s="6" t="s">
        <v>27</v>
      </c>
    </row>
    <row r="286" spans="1:14">
      <c r="A286" s="6">
        <v>53</v>
      </c>
      <c r="B286" s="6">
        <v>47</v>
      </c>
      <c r="C286" s="6" t="s">
        <v>95</v>
      </c>
      <c r="D286" s="6" t="s">
        <v>720</v>
      </c>
      <c r="E286" s="6">
        <v>1</v>
      </c>
      <c r="F286" s="6">
        <v>1859</v>
      </c>
      <c r="G286" s="6" t="s">
        <v>19</v>
      </c>
      <c r="H286" s="6" t="s">
        <v>20</v>
      </c>
      <c r="L286" s="6" t="s">
        <v>27</v>
      </c>
    </row>
    <row r="287" spans="1:14">
      <c r="A287" s="6">
        <v>53</v>
      </c>
      <c r="B287" s="6">
        <v>47</v>
      </c>
      <c r="C287" s="6" t="s">
        <v>387</v>
      </c>
      <c r="D287" s="6" t="s">
        <v>664</v>
      </c>
      <c r="E287" s="6">
        <v>10</v>
      </c>
      <c r="F287" s="6">
        <v>1850</v>
      </c>
      <c r="G287" s="6" t="s">
        <v>24</v>
      </c>
      <c r="H287" s="6" t="s">
        <v>20</v>
      </c>
      <c r="L287" s="6" t="s">
        <v>27</v>
      </c>
      <c r="N287" s="6" t="s">
        <v>1395</v>
      </c>
    </row>
    <row r="288" spans="1:14">
      <c r="A288" s="6">
        <v>54</v>
      </c>
      <c r="B288" s="6">
        <v>48</v>
      </c>
      <c r="C288" s="6" t="s">
        <v>17</v>
      </c>
      <c r="D288" s="6" t="s">
        <v>18</v>
      </c>
      <c r="E288" s="6">
        <v>44</v>
      </c>
      <c r="F288" s="6">
        <v>1816</v>
      </c>
      <c r="G288" s="6" t="s">
        <v>19</v>
      </c>
      <c r="H288" s="6" t="s">
        <v>20</v>
      </c>
      <c r="I288" s="6" t="s">
        <v>21</v>
      </c>
      <c r="J288" s="6">
        <v>6000</v>
      </c>
      <c r="K288" s="6">
        <v>500</v>
      </c>
      <c r="L288" s="6" t="s">
        <v>22</v>
      </c>
    </row>
    <row r="289" spans="1:14">
      <c r="A289" s="6">
        <v>54</v>
      </c>
      <c r="B289" s="6">
        <v>48</v>
      </c>
      <c r="C289" s="6" t="s">
        <v>1629</v>
      </c>
      <c r="D289" s="6" t="s">
        <v>18</v>
      </c>
      <c r="E289" s="6">
        <v>32</v>
      </c>
      <c r="F289" s="6">
        <v>1828</v>
      </c>
      <c r="G289" s="6" t="s">
        <v>24</v>
      </c>
      <c r="H289" s="6" t="s">
        <v>20</v>
      </c>
      <c r="L289" s="6" t="s">
        <v>25</v>
      </c>
    </row>
    <row r="290" spans="1:14">
      <c r="A290" s="6">
        <v>54</v>
      </c>
      <c r="B290" s="6">
        <v>48</v>
      </c>
      <c r="C290" s="6" t="s">
        <v>26</v>
      </c>
      <c r="D290" s="6" t="s">
        <v>18</v>
      </c>
      <c r="E290" s="6">
        <v>12</v>
      </c>
      <c r="F290" s="6">
        <v>1848</v>
      </c>
      <c r="G290" s="6" t="s">
        <v>19</v>
      </c>
      <c r="H290" s="6" t="s">
        <v>20</v>
      </c>
      <c r="L290" s="6" t="s">
        <v>27</v>
      </c>
      <c r="N290" s="6" t="s">
        <v>1395</v>
      </c>
    </row>
    <row r="291" spans="1:14">
      <c r="A291" s="6">
        <v>54</v>
      </c>
      <c r="B291" s="6">
        <v>48</v>
      </c>
      <c r="C291" s="6" t="s">
        <v>1630</v>
      </c>
      <c r="D291" s="6" t="s">
        <v>18</v>
      </c>
      <c r="E291" s="6">
        <v>8</v>
      </c>
      <c r="F291" s="6">
        <v>1852</v>
      </c>
      <c r="G291" s="6" t="s">
        <v>19</v>
      </c>
      <c r="H291" s="6" t="s">
        <v>20</v>
      </c>
      <c r="L291" s="6" t="s">
        <v>27</v>
      </c>
      <c r="N291" s="6" t="s">
        <v>1395</v>
      </c>
    </row>
    <row r="292" spans="1:14">
      <c r="A292" s="6">
        <v>54</v>
      </c>
      <c r="B292" s="6">
        <v>48</v>
      </c>
      <c r="C292" s="6" t="s">
        <v>532</v>
      </c>
      <c r="D292" s="6" t="s">
        <v>18</v>
      </c>
      <c r="E292" s="6">
        <v>6</v>
      </c>
      <c r="F292" s="6">
        <v>1854</v>
      </c>
      <c r="G292" s="6" t="s">
        <v>19</v>
      </c>
      <c r="H292" s="6" t="s">
        <v>20</v>
      </c>
      <c r="L292" s="6" t="s">
        <v>27</v>
      </c>
      <c r="N292" s="6" t="s">
        <v>1395</v>
      </c>
    </row>
    <row r="293" spans="1:14">
      <c r="A293" s="6">
        <v>54</v>
      </c>
      <c r="B293" s="6">
        <v>48</v>
      </c>
      <c r="C293" s="6" t="s">
        <v>325</v>
      </c>
      <c r="D293" s="6" t="s">
        <v>18</v>
      </c>
      <c r="E293" s="6">
        <v>1</v>
      </c>
      <c r="F293" s="6">
        <v>1859</v>
      </c>
      <c r="G293" s="6" t="s">
        <v>24</v>
      </c>
      <c r="H293" s="6" t="s">
        <v>20</v>
      </c>
      <c r="L293" s="6" t="s">
        <v>27</v>
      </c>
    </row>
    <row r="294" spans="1:14">
      <c r="A294" s="6">
        <v>55</v>
      </c>
      <c r="B294" s="6">
        <v>49</v>
      </c>
      <c r="C294" s="6" t="s">
        <v>167</v>
      </c>
      <c r="D294" s="6" t="s">
        <v>1631</v>
      </c>
      <c r="E294" s="6">
        <v>28</v>
      </c>
      <c r="F294" s="6">
        <v>1832</v>
      </c>
      <c r="G294" s="6" t="s">
        <v>19</v>
      </c>
      <c r="H294" s="6" t="s">
        <v>20</v>
      </c>
      <c r="I294" s="6" t="s">
        <v>123</v>
      </c>
      <c r="J294" s="6">
        <v>1700</v>
      </c>
      <c r="K294" s="6">
        <v>3000</v>
      </c>
      <c r="L294" s="6" t="s">
        <v>41</v>
      </c>
    </row>
    <row r="295" spans="1:14">
      <c r="A295" s="6">
        <v>56</v>
      </c>
      <c r="B295" s="6">
        <v>50</v>
      </c>
      <c r="C295" s="6" t="s">
        <v>1444</v>
      </c>
      <c r="D295" s="6" t="s">
        <v>1632</v>
      </c>
      <c r="E295" s="6">
        <v>27</v>
      </c>
      <c r="F295" s="6">
        <v>1833</v>
      </c>
      <c r="G295" s="6" t="s">
        <v>19</v>
      </c>
      <c r="H295" s="6" t="s">
        <v>20</v>
      </c>
      <c r="I295" s="6" t="s">
        <v>1349</v>
      </c>
      <c r="J295" s="6">
        <v>500</v>
      </c>
      <c r="K295" s="6">
        <v>100</v>
      </c>
      <c r="L295" s="6" t="s">
        <v>1490</v>
      </c>
    </row>
    <row r="296" spans="1:14">
      <c r="A296" s="6">
        <v>56</v>
      </c>
      <c r="B296" s="6">
        <v>50</v>
      </c>
      <c r="C296" s="6" t="s">
        <v>110</v>
      </c>
      <c r="D296" s="6" t="s">
        <v>1632</v>
      </c>
      <c r="E296" s="6">
        <v>30</v>
      </c>
      <c r="F296" s="6">
        <v>1830</v>
      </c>
      <c r="G296" s="6" t="s">
        <v>24</v>
      </c>
      <c r="H296" s="6" t="s">
        <v>20</v>
      </c>
      <c r="L296" s="6" t="s">
        <v>1490</v>
      </c>
    </row>
    <row r="297" spans="1:14">
      <c r="A297" s="6">
        <v>56</v>
      </c>
      <c r="B297" s="6">
        <v>50</v>
      </c>
      <c r="C297" s="6" t="s">
        <v>63</v>
      </c>
      <c r="D297" s="6" t="s">
        <v>1632</v>
      </c>
      <c r="E297" s="6">
        <v>4</v>
      </c>
      <c r="F297" s="6">
        <v>1856</v>
      </c>
      <c r="G297" s="6" t="s">
        <v>19</v>
      </c>
      <c r="H297" s="6" t="s">
        <v>20</v>
      </c>
      <c r="L297" s="6" t="s">
        <v>27</v>
      </c>
    </row>
    <row r="298" spans="1:14">
      <c r="A298" s="6">
        <v>56</v>
      </c>
      <c r="B298" s="6">
        <v>50</v>
      </c>
      <c r="C298" s="6" t="s">
        <v>112</v>
      </c>
      <c r="D298" s="6" t="s">
        <v>1632</v>
      </c>
      <c r="E298" s="6">
        <v>1</v>
      </c>
      <c r="F298" s="6">
        <v>1859</v>
      </c>
      <c r="G298" s="6" t="s">
        <v>19</v>
      </c>
      <c r="H298" s="6" t="s">
        <v>20</v>
      </c>
      <c r="L298" s="6" t="s">
        <v>27</v>
      </c>
    </row>
    <row r="299" spans="1:14">
      <c r="A299" s="6">
        <v>58</v>
      </c>
      <c r="B299" s="6">
        <v>51</v>
      </c>
      <c r="C299" s="6" t="s">
        <v>1633</v>
      </c>
      <c r="D299" s="6" t="s">
        <v>1634</v>
      </c>
      <c r="E299" s="6">
        <v>27</v>
      </c>
      <c r="F299" s="6">
        <v>1833</v>
      </c>
      <c r="G299" s="6" t="s">
        <v>24</v>
      </c>
      <c r="H299" s="6" t="s">
        <v>20</v>
      </c>
      <c r="I299" s="6" t="s">
        <v>1426</v>
      </c>
      <c r="L299" s="6" t="s">
        <v>116</v>
      </c>
    </row>
    <row r="300" spans="1:14">
      <c r="A300" s="6">
        <v>58</v>
      </c>
      <c r="B300" s="6">
        <v>51</v>
      </c>
      <c r="C300" s="6" t="s">
        <v>767</v>
      </c>
      <c r="D300" s="6" t="s">
        <v>1634</v>
      </c>
      <c r="E300" s="6">
        <v>9</v>
      </c>
      <c r="F300" s="6">
        <v>1851</v>
      </c>
      <c r="G300" s="6" t="s">
        <v>24</v>
      </c>
      <c r="H300" s="6" t="s">
        <v>20</v>
      </c>
      <c r="L300" s="6" t="s">
        <v>27</v>
      </c>
      <c r="N300" s="6" t="s">
        <v>1395</v>
      </c>
    </row>
    <row r="301" spans="1:14">
      <c r="A301" s="6">
        <v>58</v>
      </c>
      <c r="B301" s="6">
        <v>51</v>
      </c>
      <c r="C301" s="6" t="s">
        <v>1635</v>
      </c>
      <c r="D301" s="6" t="s">
        <v>1634</v>
      </c>
      <c r="G301" s="6" t="s">
        <v>19</v>
      </c>
      <c r="H301" s="6" t="s">
        <v>20</v>
      </c>
      <c r="L301" s="6" t="s">
        <v>27</v>
      </c>
    </row>
    <row r="302" spans="1:14">
      <c r="A302" s="6">
        <v>58</v>
      </c>
      <c r="B302" s="6">
        <v>51</v>
      </c>
      <c r="C302" s="6" t="s">
        <v>1223</v>
      </c>
      <c r="D302" s="6" t="s">
        <v>1634</v>
      </c>
      <c r="E302" s="6">
        <v>7</v>
      </c>
      <c r="F302" s="6">
        <v>1853</v>
      </c>
      <c r="G302" s="6" t="s">
        <v>24</v>
      </c>
      <c r="H302" s="6" t="s">
        <v>20</v>
      </c>
      <c r="L302" s="6" t="s">
        <v>27</v>
      </c>
    </row>
    <row r="303" spans="1:14">
      <c r="A303" s="6">
        <v>59</v>
      </c>
      <c r="B303" s="6">
        <v>52</v>
      </c>
      <c r="C303" s="6" t="s">
        <v>228</v>
      </c>
      <c r="D303" s="6" t="s">
        <v>1636</v>
      </c>
      <c r="G303" s="6" t="s">
        <v>19</v>
      </c>
      <c r="H303" s="6" t="s">
        <v>20</v>
      </c>
      <c r="I303" s="6" t="s">
        <v>1637</v>
      </c>
      <c r="J303" s="6">
        <v>1100</v>
      </c>
      <c r="K303" s="6">
        <v>1000</v>
      </c>
      <c r="L303" s="6" t="s">
        <v>116</v>
      </c>
    </row>
    <row r="304" spans="1:14">
      <c r="A304" s="6">
        <v>59</v>
      </c>
      <c r="B304" s="6">
        <v>52</v>
      </c>
      <c r="C304" s="6" t="s">
        <v>1638</v>
      </c>
      <c r="D304" s="6" t="s">
        <v>1636</v>
      </c>
      <c r="E304" s="6">
        <v>40</v>
      </c>
      <c r="F304" s="6">
        <v>1820</v>
      </c>
      <c r="G304" s="6" t="s">
        <v>24</v>
      </c>
      <c r="H304" s="6" t="s">
        <v>20</v>
      </c>
      <c r="L304" s="6" t="s">
        <v>116</v>
      </c>
    </row>
    <row r="305" spans="1:14">
      <c r="A305" s="6">
        <v>59</v>
      </c>
      <c r="B305" s="6">
        <v>52</v>
      </c>
      <c r="C305" s="6" t="s">
        <v>100</v>
      </c>
      <c r="D305" s="6" t="s">
        <v>1636</v>
      </c>
      <c r="E305" s="6">
        <v>17</v>
      </c>
      <c r="F305" s="6">
        <v>1843</v>
      </c>
      <c r="G305" s="6" t="s">
        <v>19</v>
      </c>
      <c r="H305" s="6" t="s">
        <v>20</v>
      </c>
      <c r="L305" s="6" t="s">
        <v>116</v>
      </c>
      <c r="N305" s="6" t="s">
        <v>1395</v>
      </c>
    </row>
    <row r="306" spans="1:14">
      <c r="A306" s="6">
        <v>60</v>
      </c>
      <c r="B306" s="6">
        <v>53</v>
      </c>
      <c r="C306" s="6" t="s">
        <v>1338</v>
      </c>
      <c r="D306" s="6" t="s">
        <v>606</v>
      </c>
      <c r="E306" s="6">
        <v>36</v>
      </c>
      <c r="F306" s="6">
        <v>1824</v>
      </c>
      <c r="G306" s="6" t="s">
        <v>19</v>
      </c>
      <c r="H306" s="6" t="s">
        <v>20</v>
      </c>
      <c r="I306" s="6" t="s">
        <v>32</v>
      </c>
      <c r="J306" s="6">
        <v>500</v>
      </c>
      <c r="K306" s="6">
        <v>200</v>
      </c>
      <c r="L306" s="6" t="s">
        <v>41</v>
      </c>
    </row>
    <row r="307" spans="1:14">
      <c r="A307" s="6">
        <v>60</v>
      </c>
      <c r="B307" s="6">
        <v>53</v>
      </c>
      <c r="C307" s="6" t="s">
        <v>1639</v>
      </c>
      <c r="D307" s="6" t="s">
        <v>606</v>
      </c>
      <c r="E307" s="6">
        <v>29</v>
      </c>
      <c r="F307" s="6">
        <v>1831</v>
      </c>
      <c r="G307" s="6" t="s">
        <v>24</v>
      </c>
      <c r="H307" s="6" t="s">
        <v>20</v>
      </c>
      <c r="L307" s="6" t="s">
        <v>41</v>
      </c>
    </row>
    <row r="308" spans="1:14">
      <c r="A308" s="6">
        <v>60</v>
      </c>
      <c r="B308" s="6">
        <v>53</v>
      </c>
      <c r="C308" s="6" t="s">
        <v>1640</v>
      </c>
      <c r="D308" s="6" t="s">
        <v>606</v>
      </c>
      <c r="E308" s="6">
        <v>8</v>
      </c>
      <c r="F308" s="6">
        <v>1852</v>
      </c>
      <c r="G308" s="6" t="s">
        <v>19</v>
      </c>
      <c r="H308" s="6" t="s">
        <v>20</v>
      </c>
      <c r="L308" s="6" t="s">
        <v>41</v>
      </c>
    </row>
    <row r="309" spans="1:14">
      <c r="A309" s="6">
        <v>60</v>
      </c>
      <c r="B309" s="6">
        <v>53</v>
      </c>
      <c r="C309" s="6" t="s">
        <v>1641</v>
      </c>
      <c r="D309" s="6" t="s">
        <v>606</v>
      </c>
      <c r="E309" s="6">
        <v>6</v>
      </c>
      <c r="F309" s="6">
        <v>1854</v>
      </c>
      <c r="G309" s="6" t="s">
        <v>19</v>
      </c>
      <c r="H309" s="6" t="s">
        <v>20</v>
      </c>
      <c r="L309" s="6" t="s">
        <v>41</v>
      </c>
    </row>
    <row r="310" spans="1:14">
      <c r="A310" s="6">
        <v>60</v>
      </c>
      <c r="B310" s="6">
        <v>53</v>
      </c>
      <c r="C310" s="6" t="s">
        <v>177</v>
      </c>
      <c r="D310" s="6" t="s">
        <v>606</v>
      </c>
      <c r="E310" s="6">
        <v>2</v>
      </c>
      <c r="F310" s="6">
        <v>1858</v>
      </c>
      <c r="G310" s="6" t="s">
        <v>19</v>
      </c>
      <c r="H310" s="6" t="s">
        <v>20</v>
      </c>
      <c r="L310" s="6" t="s">
        <v>27</v>
      </c>
    </row>
    <row r="311" spans="1:14">
      <c r="A311" s="6">
        <v>60</v>
      </c>
      <c r="B311" s="6">
        <v>53</v>
      </c>
      <c r="C311" s="6" t="s">
        <v>1642</v>
      </c>
      <c r="D311" s="6" t="s">
        <v>606</v>
      </c>
      <c r="E311" s="7">
        <v>45700</v>
      </c>
      <c r="F311" s="6">
        <v>1859</v>
      </c>
      <c r="G311" s="6" t="s">
        <v>24</v>
      </c>
      <c r="H311" s="6" t="s">
        <v>20</v>
      </c>
      <c r="L311" s="6" t="s">
        <v>27</v>
      </c>
    </row>
    <row r="312" spans="1:14">
      <c r="A312" s="6">
        <v>61</v>
      </c>
      <c r="B312" s="6">
        <v>54</v>
      </c>
      <c r="C312" s="6" t="s">
        <v>185</v>
      </c>
      <c r="D312" s="6" t="s">
        <v>1643</v>
      </c>
      <c r="E312" s="6">
        <v>34</v>
      </c>
      <c r="F312" s="6">
        <v>1826</v>
      </c>
      <c r="G312" s="6" t="s">
        <v>19</v>
      </c>
      <c r="H312" s="6" t="s">
        <v>20</v>
      </c>
      <c r="I312" s="6" t="s">
        <v>1644</v>
      </c>
      <c r="J312" s="6">
        <v>350</v>
      </c>
      <c r="K312" s="6">
        <v>300</v>
      </c>
      <c r="L312" s="6" t="s">
        <v>116</v>
      </c>
    </row>
    <row r="313" spans="1:14">
      <c r="A313" s="6">
        <v>61</v>
      </c>
      <c r="B313" s="6">
        <v>54</v>
      </c>
      <c r="C313" s="6" t="s">
        <v>479</v>
      </c>
      <c r="D313" s="6" t="s">
        <v>1643</v>
      </c>
      <c r="E313" s="6">
        <v>29</v>
      </c>
      <c r="F313" s="6">
        <v>1831</v>
      </c>
      <c r="G313" s="6" t="s">
        <v>24</v>
      </c>
      <c r="H313" s="6" t="s">
        <v>20</v>
      </c>
      <c r="L313" s="6" t="s">
        <v>116</v>
      </c>
    </row>
    <row r="314" spans="1:14">
      <c r="A314" s="6">
        <v>61</v>
      </c>
      <c r="B314" s="6">
        <v>54</v>
      </c>
      <c r="C314" s="6" t="s">
        <v>1645</v>
      </c>
      <c r="D314" s="6" t="s">
        <v>1643</v>
      </c>
      <c r="E314" s="6">
        <v>2</v>
      </c>
      <c r="F314" s="6">
        <v>1858</v>
      </c>
      <c r="G314" s="6" t="s">
        <v>24</v>
      </c>
      <c r="H314" s="6" t="s">
        <v>20</v>
      </c>
      <c r="L314" s="6" t="s">
        <v>27</v>
      </c>
    </row>
    <row r="315" spans="1:14">
      <c r="A315" s="6">
        <v>61</v>
      </c>
      <c r="B315" s="6">
        <v>54</v>
      </c>
      <c r="C315" s="6" t="s">
        <v>1611</v>
      </c>
      <c r="D315" s="6" t="s">
        <v>1643</v>
      </c>
      <c r="E315" s="6">
        <v>1</v>
      </c>
      <c r="F315" s="6">
        <v>1859</v>
      </c>
      <c r="G315" s="6" t="s">
        <v>19</v>
      </c>
      <c r="H315" s="6" t="s">
        <v>20</v>
      </c>
      <c r="L315" s="6" t="s">
        <v>27</v>
      </c>
    </row>
    <row r="316" spans="1:14">
      <c r="A316" s="6">
        <v>61</v>
      </c>
      <c r="B316" s="6">
        <v>54</v>
      </c>
      <c r="C316" s="6" t="s">
        <v>812</v>
      </c>
      <c r="D316" s="6" t="s">
        <v>1643</v>
      </c>
      <c r="E316" s="6">
        <v>17</v>
      </c>
      <c r="F316" s="6">
        <v>1843</v>
      </c>
      <c r="G316" s="6" t="s">
        <v>19</v>
      </c>
      <c r="H316" s="6" t="s">
        <v>20</v>
      </c>
      <c r="I316" s="6" t="s">
        <v>146</v>
      </c>
      <c r="L316" s="6" t="s">
        <v>116</v>
      </c>
    </row>
    <row r="317" spans="1:14">
      <c r="A317" s="6">
        <v>62</v>
      </c>
      <c r="B317" s="6">
        <v>55</v>
      </c>
      <c r="C317" s="6" t="s">
        <v>183</v>
      </c>
      <c r="D317" s="6" t="s">
        <v>788</v>
      </c>
      <c r="E317" s="6">
        <v>38</v>
      </c>
      <c r="F317" s="6">
        <v>1822</v>
      </c>
      <c r="G317" s="6" t="s">
        <v>19</v>
      </c>
      <c r="H317" s="6" t="s">
        <v>20</v>
      </c>
      <c r="I317" s="6" t="s">
        <v>1646</v>
      </c>
      <c r="J317" s="6">
        <v>8000</v>
      </c>
      <c r="K317" s="6">
        <v>7000</v>
      </c>
      <c r="L317" s="6" t="s">
        <v>41</v>
      </c>
    </row>
    <row r="318" spans="1:14">
      <c r="A318" s="6">
        <v>62</v>
      </c>
      <c r="B318" s="6">
        <v>55</v>
      </c>
      <c r="C318" s="6" t="s">
        <v>110</v>
      </c>
      <c r="D318" s="6" t="s">
        <v>788</v>
      </c>
      <c r="E318" s="6">
        <v>32</v>
      </c>
      <c r="F318" s="6">
        <v>1828</v>
      </c>
      <c r="G318" s="6" t="s">
        <v>24</v>
      </c>
      <c r="H318" s="6" t="s">
        <v>20</v>
      </c>
      <c r="L318" s="6" t="s">
        <v>36</v>
      </c>
    </row>
    <row r="319" spans="1:14">
      <c r="A319" s="6">
        <v>62</v>
      </c>
      <c r="B319" s="6">
        <v>55</v>
      </c>
      <c r="C319" s="6" t="s">
        <v>979</v>
      </c>
      <c r="D319" s="6" t="s">
        <v>788</v>
      </c>
      <c r="E319" s="6">
        <v>13</v>
      </c>
      <c r="F319" s="6">
        <v>1847</v>
      </c>
      <c r="G319" s="6" t="s">
        <v>24</v>
      </c>
      <c r="H319" s="6" t="s">
        <v>20</v>
      </c>
      <c r="L319" s="6" t="s">
        <v>126</v>
      </c>
      <c r="N319" s="6" t="s">
        <v>1395</v>
      </c>
    </row>
    <row r="320" spans="1:14">
      <c r="A320" s="6">
        <v>62</v>
      </c>
      <c r="B320" s="6">
        <v>55</v>
      </c>
      <c r="C320" s="6" t="s">
        <v>1202</v>
      </c>
      <c r="D320" s="6" t="s">
        <v>788</v>
      </c>
      <c r="E320" s="6">
        <v>6</v>
      </c>
      <c r="F320" s="6">
        <v>1854</v>
      </c>
      <c r="G320" s="6" t="s">
        <v>19</v>
      </c>
      <c r="H320" s="6" t="s">
        <v>20</v>
      </c>
      <c r="L320" s="6" t="s">
        <v>27</v>
      </c>
    </row>
    <row r="321" spans="1:14">
      <c r="A321" s="6">
        <v>62</v>
      </c>
      <c r="B321" s="6">
        <v>55</v>
      </c>
      <c r="C321" s="6" t="s">
        <v>1647</v>
      </c>
      <c r="D321" s="6" t="s">
        <v>788</v>
      </c>
      <c r="E321" s="6">
        <v>4</v>
      </c>
      <c r="F321" s="6">
        <v>1856</v>
      </c>
      <c r="G321" s="6" t="s">
        <v>24</v>
      </c>
      <c r="H321" s="6" t="s">
        <v>20</v>
      </c>
      <c r="L321" s="6" t="s">
        <v>27</v>
      </c>
    </row>
    <row r="322" spans="1:14">
      <c r="A322" s="6">
        <v>62</v>
      </c>
      <c r="B322" s="6">
        <v>55</v>
      </c>
      <c r="C322" s="6" t="s">
        <v>112</v>
      </c>
      <c r="D322" s="6" t="s">
        <v>788</v>
      </c>
      <c r="E322" s="6">
        <v>2</v>
      </c>
      <c r="F322" s="6">
        <v>1858</v>
      </c>
      <c r="G322" s="6" t="s">
        <v>19</v>
      </c>
      <c r="H322" s="6" t="s">
        <v>20</v>
      </c>
      <c r="L322" s="6" t="s">
        <v>27</v>
      </c>
    </row>
    <row r="323" spans="1:14">
      <c r="A323" s="6">
        <v>62</v>
      </c>
      <c r="B323" s="6">
        <v>55</v>
      </c>
      <c r="C323" s="6" t="s">
        <v>1648</v>
      </c>
      <c r="D323" s="6" t="s">
        <v>1649</v>
      </c>
      <c r="E323" s="6">
        <v>16</v>
      </c>
      <c r="F323" s="6">
        <v>1844</v>
      </c>
      <c r="G323" s="6" t="s">
        <v>24</v>
      </c>
      <c r="H323" s="6" t="s">
        <v>20</v>
      </c>
      <c r="L323" s="6" t="s">
        <v>36</v>
      </c>
    </row>
    <row r="324" spans="1:14">
      <c r="A324" s="6">
        <v>62</v>
      </c>
      <c r="B324" s="6">
        <v>55</v>
      </c>
      <c r="C324" s="6" t="s">
        <v>23</v>
      </c>
      <c r="D324" s="6" t="s">
        <v>1649</v>
      </c>
      <c r="E324" s="6">
        <v>11</v>
      </c>
      <c r="F324" s="6">
        <v>1849</v>
      </c>
      <c r="G324" s="6" t="s">
        <v>24</v>
      </c>
      <c r="H324" s="6" t="s">
        <v>20</v>
      </c>
      <c r="L324" s="6" t="s">
        <v>36</v>
      </c>
    </row>
    <row r="325" spans="1:14">
      <c r="A325" s="6">
        <v>62</v>
      </c>
      <c r="B325" s="6">
        <v>55</v>
      </c>
      <c r="C325" s="6" t="s">
        <v>1650</v>
      </c>
      <c r="D325" s="6" t="s">
        <v>1649</v>
      </c>
      <c r="E325" s="6">
        <v>10</v>
      </c>
      <c r="F325" s="6">
        <v>1850</v>
      </c>
      <c r="G325" s="6" t="s">
        <v>24</v>
      </c>
      <c r="H325" s="6" t="s">
        <v>20</v>
      </c>
      <c r="L325" s="6" t="s">
        <v>27</v>
      </c>
    </row>
    <row r="326" spans="1:14">
      <c r="A326" s="6">
        <v>63</v>
      </c>
      <c r="B326" s="6">
        <v>56</v>
      </c>
      <c r="C326" s="6" t="s">
        <v>30</v>
      </c>
      <c r="D326" s="6" t="s">
        <v>1651</v>
      </c>
      <c r="E326" s="6">
        <v>30</v>
      </c>
      <c r="F326" s="6">
        <v>1830</v>
      </c>
      <c r="G326" s="6" t="s">
        <v>19</v>
      </c>
      <c r="H326" s="6" t="s">
        <v>20</v>
      </c>
      <c r="I326" s="6" t="s">
        <v>32</v>
      </c>
      <c r="J326" s="6">
        <v>5200</v>
      </c>
      <c r="K326" s="6">
        <v>3000</v>
      </c>
      <c r="L326" s="6" t="s">
        <v>335</v>
      </c>
    </row>
    <row r="327" spans="1:14">
      <c r="A327" s="6">
        <v>63</v>
      </c>
      <c r="B327" s="6">
        <v>56</v>
      </c>
      <c r="C327" s="6" t="s">
        <v>1652</v>
      </c>
      <c r="D327" s="6" t="s">
        <v>1651</v>
      </c>
      <c r="E327" s="6">
        <v>28</v>
      </c>
      <c r="F327" s="6">
        <v>1832</v>
      </c>
      <c r="G327" s="6" t="s">
        <v>24</v>
      </c>
      <c r="H327" s="6" t="s">
        <v>20</v>
      </c>
      <c r="L327" s="6" t="s">
        <v>126</v>
      </c>
    </row>
    <row r="328" spans="1:14">
      <c r="A328" s="6">
        <v>63</v>
      </c>
      <c r="B328" s="6">
        <v>56</v>
      </c>
      <c r="C328" s="6" t="s">
        <v>1653</v>
      </c>
      <c r="D328" s="6" t="s">
        <v>1651</v>
      </c>
      <c r="E328" s="6">
        <v>5</v>
      </c>
      <c r="F328" s="6">
        <v>1855</v>
      </c>
      <c r="G328" s="6" t="s">
        <v>24</v>
      </c>
      <c r="H328" s="6" t="s">
        <v>20</v>
      </c>
      <c r="L328" s="6" t="s">
        <v>27</v>
      </c>
    </row>
    <row r="329" spans="1:14">
      <c r="A329" s="6">
        <v>63</v>
      </c>
      <c r="B329" s="6">
        <v>56</v>
      </c>
      <c r="C329" s="6" t="s">
        <v>1654</v>
      </c>
      <c r="D329" s="6" t="s">
        <v>1651</v>
      </c>
      <c r="G329" s="6" t="s">
        <v>24</v>
      </c>
      <c r="H329" s="6" t="s">
        <v>20</v>
      </c>
      <c r="L329" s="6" t="s">
        <v>27</v>
      </c>
    </row>
    <row r="330" spans="1:14">
      <c r="A330" s="6">
        <v>63</v>
      </c>
      <c r="B330" s="6">
        <v>56</v>
      </c>
      <c r="C330" s="6" t="s">
        <v>27</v>
      </c>
      <c r="D330" s="6" t="s">
        <v>1651</v>
      </c>
      <c r="E330" s="7">
        <v>45820</v>
      </c>
      <c r="F330" s="6">
        <v>1859</v>
      </c>
      <c r="G330" s="6" t="s">
        <v>24</v>
      </c>
      <c r="H330" s="6" t="s">
        <v>20</v>
      </c>
      <c r="L330" s="6" t="s">
        <v>27</v>
      </c>
    </row>
    <row r="331" spans="1:14">
      <c r="A331" s="6">
        <v>63</v>
      </c>
      <c r="B331" s="6">
        <v>56</v>
      </c>
      <c r="C331" s="6" t="s">
        <v>1538</v>
      </c>
      <c r="D331" s="6" t="s">
        <v>1655</v>
      </c>
      <c r="E331" s="6">
        <v>10</v>
      </c>
      <c r="F331" s="6">
        <v>1850</v>
      </c>
      <c r="G331" s="6" t="s">
        <v>19</v>
      </c>
      <c r="H331" s="6" t="s">
        <v>20</v>
      </c>
      <c r="L331" s="6" t="s">
        <v>27</v>
      </c>
      <c r="N331" s="6" t="s">
        <v>1395</v>
      </c>
    </row>
    <row r="332" spans="1:14">
      <c r="A332" s="6">
        <v>63</v>
      </c>
      <c r="B332" s="6">
        <v>56</v>
      </c>
      <c r="C332" s="6" t="s">
        <v>1060</v>
      </c>
      <c r="D332" s="6" t="s">
        <v>1655</v>
      </c>
      <c r="E332" s="6">
        <v>8</v>
      </c>
      <c r="F332" s="6">
        <v>1852</v>
      </c>
      <c r="G332" s="6" t="s">
        <v>24</v>
      </c>
      <c r="H332" s="6" t="s">
        <v>20</v>
      </c>
      <c r="L332" s="6" t="s">
        <v>27</v>
      </c>
      <c r="N332" s="6" t="s">
        <v>1395</v>
      </c>
    </row>
    <row r="333" spans="1:14">
      <c r="A333" s="6">
        <v>63</v>
      </c>
      <c r="B333" s="6">
        <v>56</v>
      </c>
      <c r="C333" s="6" t="s">
        <v>280</v>
      </c>
      <c r="D333" s="6" t="s">
        <v>1655</v>
      </c>
      <c r="E333" s="6">
        <v>7</v>
      </c>
      <c r="F333" s="6">
        <v>1853</v>
      </c>
      <c r="G333" s="6" t="s">
        <v>24</v>
      </c>
      <c r="H333" s="6" t="s">
        <v>20</v>
      </c>
      <c r="L333" s="6" t="s">
        <v>27</v>
      </c>
      <c r="N333" s="6" t="s">
        <v>1395</v>
      </c>
    </row>
    <row r="334" spans="1:14">
      <c r="A334" s="6">
        <v>63</v>
      </c>
      <c r="B334" s="6">
        <v>56</v>
      </c>
      <c r="C334" s="6" t="s">
        <v>1568</v>
      </c>
      <c r="D334" s="6" t="s">
        <v>1656</v>
      </c>
      <c r="E334" s="6">
        <v>73</v>
      </c>
      <c r="F334" s="6">
        <v>1787</v>
      </c>
      <c r="G334" s="6" t="s">
        <v>24</v>
      </c>
      <c r="H334" s="6" t="s">
        <v>20</v>
      </c>
      <c r="L334" s="6" t="s">
        <v>79</v>
      </c>
    </row>
    <row r="335" spans="1:14">
      <c r="A335" s="6">
        <v>64</v>
      </c>
      <c r="B335" s="6">
        <v>57</v>
      </c>
      <c r="C335" s="6" t="s">
        <v>1657</v>
      </c>
      <c r="D335" s="6" t="s">
        <v>1658</v>
      </c>
      <c r="E335" s="6">
        <v>42</v>
      </c>
      <c r="F335" s="6">
        <v>1818</v>
      </c>
      <c r="G335" s="6" t="s">
        <v>19</v>
      </c>
      <c r="H335" s="6" t="s">
        <v>20</v>
      </c>
      <c r="I335" s="6" t="s">
        <v>1659</v>
      </c>
      <c r="J335" s="6">
        <v>4000</v>
      </c>
      <c r="K335" s="6">
        <v>2000</v>
      </c>
      <c r="L335" s="6" t="s">
        <v>1660</v>
      </c>
    </row>
    <row r="336" spans="1:14">
      <c r="A336" s="6">
        <v>64</v>
      </c>
      <c r="B336" s="6">
        <v>57</v>
      </c>
      <c r="C336" s="6" t="s">
        <v>1661</v>
      </c>
      <c r="D336" s="6" t="s">
        <v>1658</v>
      </c>
      <c r="E336" s="6">
        <v>35</v>
      </c>
      <c r="F336" s="6">
        <v>1825</v>
      </c>
      <c r="G336" s="6" t="s">
        <v>24</v>
      </c>
      <c r="H336" s="6" t="s">
        <v>20</v>
      </c>
      <c r="L336" s="6" t="s">
        <v>1660</v>
      </c>
    </row>
    <row r="337" spans="1:14">
      <c r="A337" s="6">
        <v>64</v>
      </c>
      <c r="B337" s="6">
        <v>57</v>
      </c>
      <c r="C337" s="6" t="s">
        <v>1662</v>
      </c>
      <c r="D337" s="6" t="s">
        <v>1658</v>
      </c>
      <c r="E337" s="6">
        <v>7</v>
      </c>
      <c r="F337" s="6">
        <v>1853</v>
      </c>
      <c r="G337" s="6" t="s">
        <v>19</v>
      </c>
      <c r="H337" s="6" t="s">
        <v>20</v>
      </c>
      <c r="L337" s="6" t="s">
        <v>27</v>
      </c>
      <c r="N337" s="6" t="s">
        <v>1395</v>
      </c>
    </row>
    <row r="338" spans="1:14">
      <c r="A338" s="6">
        <v>64</v>
      </c>
      <c r="B338" s="6">
        <v>57</v>
      </c>
      <c r="C338" s="6" t="s">
        <v>1663</v>
      </c>
      <c r="D338" s="6" t="s">
        <v>1658</v>
      </c>
      <c r="E338" s="6">
        <v>2</v>
      </c>
      <c r="F338" s="6">
        <v>1858</v>
      </c>
      <c r="G338" s="6" t="s">
        <v>24</v>
      </c>
      <c r="H338" s="6" t="s">
        <v>20</v>
      </c>
      <c r="L338" s="6" t="s">
        <v>27</v>
      </c>
    </row>
    <row r="339" spans="1:14">
      <c r="A339" s="6">
        <v>64</v>
      </c>
      <c r="B339" s="6">
        <v>57</v>
      </c>
      <c r="C339" s="6" t="s">
        <v>1664</v>
      </c>
      <c r="D339" s="6" t="s">
        <v>1658</v>
      </c>
      <c r="E339" s="6">
        <v>1</v>
      </c>
      <c r="F339" s="6">
        <v>1859</v>
      </c>
      <c r="G339" s="6" t="s">
        <v>19</v>
      </c>
      <c r="H339" s="6" t="s">
        <v>20</v>
      </c>
      <c r="L339" s="6" t="s">
        <v>27</v>
      </c>
    </row>
    <row r="340" spans="1:14">
      <c r="A340" s="6">
        <v>65</v>
      </c>
      <c r="B340" s="6">
        <v>57</v>
      </c>
      <c r="C340" s="6" t="s">
        <v>95</v>
      </c>
      <c r="D340" s="6" t="s">
        <v>1665</v>
      </c>
      <c r="E340" s="6">
        <v>28</v>
      </c>
      <c r="F340" s="6">
        <v>1832</v>
      </c>
      <c r="G340" s="6" t="s">
        <v>19</v>
      </c>
      <c r="H340" s="6" t="s">
        <v>20</v>
      </c>
      <c r="I340" s="6" t="s">
        <v>123</v>
      </c>
      <c r="J340" s="6">
        <v>25000</v>
      </c>
      <c r="K340" s="6">
        <v>2000</v>
      </c>
      <c r="L340" s="6" t="s">
        <v>217</v>
      </c>
    </row>
    <row r="341" spans="1:14">
      <c r="A341" s="6">
        <v>66</v>
      </c>
      <c r="B341" s="6">
        <v>58</v>
      </c>
      <c r="C341" s="6" t="s">
        <v>559</v>
      </c>
      <c r="D341" s="6" t="s">
        <v>295</v>
      </c>
      <c r="E341" s="6">
        <v>30</v>
      </c>
      <c r="F341" s="6">
        <v>1830</v>
      </c>
      <c r="G341" s="6" t="s">
        <v>19</v>
      </c>
      <c r="H341" s="6" t="s">
        <v>20</v>
      </c>
      <c r="I341" s="6" t="s">
        <v>21</v>
      </c>
      <c r="K341" s="6">
        <v>2500</v>
      </c>
      <c r="L341" s="6" t="s">
        <v>116</v>
      </c>
    </row>
    <row r="342" spans="1:14">
      <c r="A342" s="6">
        <v>66</v>
      </c>
      <c r="B342" s="6">
        <v>58</v>
      </c>
      <c r="C342" s="6" t="s">
        <v>741</v>
      </c>
      <c r="D342" s="6" t="s">
        <v>295</v>
      </c>
      <c r="E342" s="6">
        <v>22</v>
      </c>
      <c r="F342" s="6">
        <v>1838</v>
      </c>
      <c r="G342" s="6" t="s">
        <v>24</v>
      </c>
      <c r="H342" s="6" t="s">
        <v>20</v>
      </c>
      <c r="L342" s="6" t="s">
        <v>41</v>
      </c>
    </row>
    <row r="343" spans="1:14">
      <c r="A343" s="6">
        <v>66</v>
      </c>
      <c r="B343" s="6">
        <v>58</v>
      </c>
      <c r="C343" s="6" t="s">
        <v>110</v>
      </c>
      <c r="D343" s="6" t="s">
        <v>295</v>
      </c>
      <c r="E343" s="6">
        <v>1</v>
      </c>
      <c r="F343" s="6">
        <v>1859</v>
      </c>
      <c r="G343" s="6" t="s">
        <v>24</v>
      </c>
      <c r="H343" s="6" t="s">
        <v>20</v>
      </c>
      <c r="L343" s="6" t="s">
        <v>27</v>
      </c>
    </row>
    <row r="344" spans="1:14">
      <c r="A344" s="6">
        <v>67</v>
      </c>
      <c r="B344" s="6">
        <v>59</v>
      </c>
      <c r="C344" s="6" t="s">
        <v>48</v>
      </c>
      <c r="D344" s="6" t="s">
        <v>1666</v>
      </c>
      <c r="E344" s="6">
        <v>50</v>
      </c>
      <c r="F344" s="6">
        <v>1810</v>
      </c>
      <c r="G344" s="6" t="s">
        <v>19</v>
      </c>
      <c r="H344" s="6" t="s">
        <v>20</v>
      </c>
      <c r="I344" s="6" t="s">
        <v>1667</v>
      </c>
      <c r="J344" s="6">
        <v>1000</v>
      </c>
      <c r="K344" s="6">
        <v>1000</v>
      </c>
      <c r="L344" s="6" t="s">
        <v>79</v>
      </c>
    </row>
    <row r="345" spans="1:14">
      <c r="A345" s="6">
        <v>67</v>
      </c>
      <c r="B345" s="6">
        <v>59</v>
      </c>
      <c r="C345" s="6" t="s">
        <v>1668</v>
      </c>
      <c r="D345" s="6" t="s">
        <v>1666</v>
      </c>
      <c r="E345" s="6">
        <v>45</v>
      </c>
      <c r="F345" s="6">
        <v>1815</v>
      </c>
      <c r="G345" s="6" t="s">
        <v>24</v>
      </c>
      <c r="H345" s="6" t="s">
        <v>20</v>
      </c>
      <c r="L345" s="6" t="s">
        <v>36</v>
      </c>
    </row>
    <row r="346" spans="1:14">
      <c r="A346" s="6">
        <v>67</v>
      </c>
      <c r="B346" s="6">
        <v>59</v>
      </c>
      <c r="C346" s="6" t="s">
        <v>100</v>
      </c>
      <c r="D346" s="6" t="s">
        <v>76</v>
      </c>
      <c r="E346" s="6">
        <v>7</v>
      </c>
      <c r="F346" s="6">
        <v>1853</v>
      </c>
      <c r="G346" s="6" t="s">
        <v>19</v>
      </c>
      <c r="H346" s="6" t="s">
        <v>20</v>
      </c>
      <c r="L346" s="6" t="s">
        <v>27</v>
      </c>
      <c r="N346" s="6" t="s">
        <v>1395</v>
      </c>
    </row>
    <row r="347" spans="1:14">
      <c r="A347" s="6">
        <v>68</v>
      </c>
      <c r="B347" s="6">
        <v>60</v>
      </c>
      <c r="C347" s="6" t="s">
        <v>498</v>
      </c>
      <c r="D347" s="6" t="s">
        <v>1669</v>
      </c>
      <c r="E347" s="6">
        <v>38</v>
      </c>
      <c r="F347" s="6">
        <v>1822</v>
      </c>
      <c r="G347" s="6" t="s">
        <v>19</v>
      </c>
      <c r="H347" s="6" t="s">
        <v>20</v>
      </c>
      <c r="J347" s="6">
        <v>400</v>
      </c>
      <c r="K347" s="6">
        <v>800</v>
      </c>
      <c r="L347" s="6" t="s">
        <v>337</v>
      </c>
    </row>
    <row r="348" spans="1:14">
      <c r="A348" s="6">
        <v>68</v>
      </c>
      <c r="B348" s="6">
        <v>60</v>
      </c>
      <c r="C348" s="6" t="s">
        <v>577</v>
      </c>
      <c r="D348" s="6" t="s">
        <v>1669</v>
      </c>
      <c r="E348" s="6">
        <v>10</v>
      </c>
      <c r="F348" s="6">
        <v>1850</v>
      </c>
      <c r="G348" s="6" t="s">
        <v>19</v>
      </c>
      <c r="H348" s="6" t="s">
        <v>20</v>
      </c>
      <c r="L348" s="6" t="s">
        <v>66</v>
      </c>
      <c r="N348" s="6" t="s">
        <v>1395</v>
      </c>
    </row>
    <row r="349" spans="1:14">
      <c r="A349" s="6">
        <v>68</v>
      </c>
      <c r="B349" s="6">
        <v>60</v>
      </c>
      <c r="C349" s="6" t="s">
        <v>1670</v>
      </c>
      <c r="D349" s="6" t="s">
        <v>550</v>
      </c>
      <c r="E349" s="6">
        <v>34</v>
      </c>
      <c r="F349" s="6">
        <v>1826</v>
      </c>
      <c r="G349" s="6" t="s">
        <v>24</v>
      </c>
      <c r="H349" s="6" t="s">
        <v>20</v>
      </c>
      <c r="L349" s="6" t="s">
        <v>38</v>
      </c>
    </row>
    <row r="350" spans="1:14">
      <c r="A350" s="6">
        <v>68</v>
      </c>
      <c r="B350" s="6">
        <v>60</v>
      </c>
      <c r="C350" s="6" t="s">
        <v>1671</v>
      </c>
      <c r="D350" s="6" t="s">
        <v>550</v>
      </c>
      <c r="E350" s="6">
        <v>11</v>
      </c>
      <c r="F350" s="6">
        <v>1849</v>
      </c>
      <c r="G350" s="6" t="s">
        <v>24</v>
      </c>
      <c r="H350" s="6" t="s">
        <v>20</v>
      </c>
      <c r="L350" s="6" t="s">
        <v>142</v>
      </c>
      <c r="N350" s="6" t="s">
        <v>1395</v>
      </c>
    </row>
    <row r="351" spans="1:14">
      <c r="A351" s="6">
        <v>68</v>
      </c>
      <c r="B351" s="6">
        <v>60</v>
      </c>
      <c r="C351" s="6" t="s">
        <v>479</v>
      </c>
      <c r="D351" s="6" t="s">
        <v>271</v>
      </c>
      <c r="E351" s="6">
        <v>16</v>
      </c>
      <c r="F351" s="6">
        <v>1844</v>
      </c>
      <c r="G351" s="6" t="s">
        <v>24</v>
      </c>
      <c r="H351" s="6" t="s">
        <v>20</v>
      </c>
      <c r="L351" s="6" t="s">
        <v>126</v>
      </c>
    </row>
    <row r="352" spans="1:14">
      <c r="A352" s="6">
        <v>68</v>
      </c>
      <c r="B352" s="6">
        <v>60</v>
      </c>
      <c r="C352" s="6" t="s">
        <v>961</v>
      </c>
      <c r="D352" s="6" t="s">
        <v>271</v>
      </c>
      <c r="E352" s="6">
        <v>1</v>
      </c>
      <c r="F352" s="6">
        <v>1859</v>
      </c>
      <c r="G352" s="6" t="s">
        <v>19</v>
      </c>
      <c r="H352" s="6" t="s">
        <v>20</v>
      </c>
      <c r="L352" s="6" t="s">
        <v>126</v>
      </c>
    </row>
    <row r="353" spans="1:14">
      <c r="A353" s="6">
        <v>69</v>
      </c>
      <c r="B353" s="6">
        <v>61</v>
      </c>
      <c r="C353" s="6" t="s">
        <v>1072</v>
      </c>
      <c r="D353" s="6" t="s">
        <v>1672</v>
      </c>
      <c r="E353" s="6">
        <v>49</v>
      </c>
      <c r="F353" s="6">
        <v>1811</v>
      </c>
      <c r="G353" s="6" t="s">
        <v>19</v>
      </c>
      <c r="H353" s="6" t="s">
        <v>20</v>
      </c>
      <c r="I353" s="6" t="s">
        <v>1673</v>
      </c>
      <c r="J353" s="6">
        <v>2000</v>
      </c>
      <c r="K353" s="6">
        <v>200</v>
      </c>
      <c r="L353" s="6" t="s">
        <v>22</v>
      </c>
    </row>
    <row r="354" spans="1:14">
      <c r="A354" s="6">
        <v>69</v>
      </c>
      <c r="B354" s="6">
        <v>61</v>
      </c>
      <c r="C354" s="6" t="s">
        <v>1674</v>
      </c>
      <c r="D354" s="6" t="s">
        <v>1672</v>
      </c>
      <c r="E354" s="6">
        <v>34</v>
      </c>
      <c r="F354" s="6">
        <v>1826</v>
      </c>
      <c r="G354" s="6" t="s">
        <v>24</v>
      </c>
      <c r="H354" s="6" t="s">
        <v>20</v>
      </c>
      <c r="L354" s="6" t="s">
        <v>41</v>
      </c>
    </row>
    <row r="355" spans="1:14">
      <c r="A355" s="6">
        <v>69</v>
      </c>
      <c r="B355" s="6">
        <v>61</v>
      </c>
      <c r="C355" s="6" t="s">
        <v>1675</v>
      </c>
      <c r="D355" s="6" t="s">
        <v>1672</v>
      </c>
      <c r="G355" s="6" t="s">
        <v>19</v>
      </c>
      <c r="H355" s="6" t="s">
        <v>20</v>
      </c>
      <c r="L355" s="6" t="s">
        <v>41</v>
      </c>
      <c r="N355" s="6" t="s">
        <v>1395</v>
      </c>
    </row>
    <row r="356" spans="1:14">
      <c r="A356" s="6">
        <v>69</v>
      </c>
      <c r="B356" s="6">
        <v>61</v>
      </c>
      <c r="C356" s="6" t="s">
        <v>1676</v>
      </c>
      <c r="D356" s="6" t="s">
        <v>1672</v>
      </c>
      <c r="E356" s="6">
        <v>14</v>
      </c>
      <c r="F356" s="6">
        <v>1846</v>
      </c>
      <c r="G356" s="6" t="s">
        <v>24</v>
      </c>
      <c r="H356" s="6" t="s">
        <v>20</v>
      </c>
      <c r="L356" s="6" t="s">
        <v>41</v>
      </c>
      <c r="N356" s="6" t="s">
        <v>1395</v>
      </c>
    </row>
    <row r="357" spans="1:14">
      <c r="A357" s="6">
        <v>69</v>
      </c>
      <c r="B357" s="6">
        <v>61</v>
      </c>
      <c r="C357" s="6" t="s">
        <v>1677</v>
      </c>
      <c r="D357" s="6" t="s">
        <v>1672</v>
      </c>
      <c r="E357" s="6">
        <v>11</v>
      </c>
      <c r="F357" s="6">
        <v>1849</v>
      </c>
      <c r="G357" s="6" t="s">
        <v>19</v>
      </c>
      <c r="H357" s="6" t="s">
        <v>20</v>
      </c>
      <c r="L357" s="6" t="s">
        <v>41</v>
      </c>
      <c r="N357" s="6" t="s">
        <v>1395</v>
      </c>
    </row>
    <row r="358" spans="1:14">
      <c r="A358" s="6">
        <v>69</v>
      </c>
      <c r="B358" s="6">
        <v>61</v>
      </c>
      <c r="C358" s="6" t="s">
        <v>1678</v>
      </c>
      <c r="D358" s="6" t="s">
        <v>1672</v>
      </c>
      <c r="E358" s="6">
        <v>9</v>
      </c>
      <c r="F358" s="6">
        <v>1851</v>
      </c>
      <c r="G358" s="6" t="s">
        <v>19</v>
      </c>
      <c r="H358" s="6" t="s">
        <v>20</v>
      </c>
      <c r="L358" s="6" t="s">
        <v>41</v>
      </c>
    </row>
    <row r="359" spans="1:14">
      <c r="A359" s="6">
        <v>69</v>
      </c>
      <c r="B359" s="6">
        <v>61</v>
      </c>
      <c r="C359" s="6" t="s">
        <v>1679</v>
      </c>
      <c r="D359" s="6" t="s">
        <v>1672</v>
      </c>
      <c r="E359" s="6">
        <v>8</v>
      </c>
      <c r="F359" s="6">
        <v>1852</v>
      </c>
      <c r="G359" s="6" t="s">
        <v>24</v>
      </c>
      <c r="H359" s="6" t="s">
        <v>20</v>
      </c>
      <c r="L359" s="6" t="s">
        <v>41</v>
      </c>
    </row>
    <row r="360" spans="1:14">
      <c r="A360" s="6">
        <v>69</v>
      </c>
      <c r="B360" s="6">
        <v>61</v>
      </c>
      <c r="C360" s="6" t="s">
        <v>1680</v>
      </c>
      <c r="D360" s="6" t="s">
        <v>1681</v>
      </c>
      <c r="E360" s="6">
        <v>5</v>
      </c>
      <c r="F360" s="6">
        <v>1855</v>
      </c>
      <c r="G360" s="6" t="s">
        <v>19</v>
      </c>
      <c r="H360" s="6" t="s">
        <v>20</v>
      </c>
      <c r="L360" s="6" t="s">
        <v>27</v>
      </c>
    </row>
    <row r="361" spans="1:14">
      <c r="A361" s="6">
        <v>69</v>
      </c>
      <c r="B361" s="6">
        <v>61</v>
      </c>
      <c r="C361" s="6" t="s">
        <v>280</v>
      </c>
      <c r="D361" s="6" t="s">
        <v>1681</v>
      </c>
      <c r="E361" s="6">
        <v>4</v>
      </c>
      <c r="F361" s="6">
        <v>1856</v>
      </c>
      <c r="G361" s="6" t="s">
        <v>24</v>
      </c>
      <c r="H361" s="6" t="s">
        <v>20</v>
      </c>
      <c r="L361" s="6" t="s">
        <v>27</v>
      </c>
    </row>
    <row r="362" spans="1:14">
      <c r="A362" s="6">
        <v>69</v>
      </c>
      <c r="B362" s="6">
        <v>61</v>
      </c>
      <c r="C362" s="6" t="s">
        <v>1682</v>
      </c>
      <c r="D362" s="6" t="s">
        <v>1681</v>
      </c>
      <c r="E362" s="6">
        <v>1</v>
      </c>
      <c r="F362" s="6">
        <v>1859</v>
      </c>
      <c r="G362" s="6" t="s">
        <v>19</v>
      </c>
      <c r="H362" s="6" t="s">
        <v>20</v>
      </c>
      <c r="L362" s="6" t="s">
        <v>27</v>
      </c>
    </row>
    <row r="363" spans="1:14">
      <c r="A363" s="6">
        <v>70</v>
      </c>
      <c r="B363" s="6">
        <v>62</v>
      </c>
      <c r="C363" s="6" t="s">
        <v>100</v>
      </c>
      <c r="D363" s="6" t="s">
        <v>1683</v>
      </c>
      <c r="E363" s="6">
        <v>30</v>
      </c>
      <c r="F363" s="6">
        <v>1830</v>
      </c>
      <c r="G363" s="6" t="s">
        <v>19</v>
      </c>
      <c r="H363" s="6" t="s">
        <v>20</v>
      </c>
      <c r="I363" s="6" t="s">
        <v>146</v>
      </c>
      <c r="J363" s="6">
        <v>300</v>
      </c>
      <c r="K363" s="6">
        <v>800</v>
      </c>
      <c r="L363" s="6" t="s">
        <v>36</v>
      </c>
    </row>
    <row r="364" spans="1:14">
      <c r="A364" s="6">
        <v>70</v>
      </c>
      <c r="B364" s="6">
        <v>62</v>
      </c>
      <c r="C364" s="6" t="s">
        <v>479</v>
      </c>
      <c r="D364" s="6" t="s">
        <v>1683</v>
      </c>
      <c r="E364" s="6">
        <v>29</v>
      </c>
      <c r="F364" s="6">
        <v>1831</v>
      </c>
      <c r="G364" s="6" t="s">
        <v>24</v>
      </c>
      <c r="H364" s="6" t="s">
        <v>20</v>
      </c>
      <c r="L364" s="6" t="s">
        <v>36</v>
      </c>
    </row>
    <row r="365" spans="1:14">
      <c r="A365" s="6">
        <v>70</v>
      </c>
      <c r="B365" s="6">
        <v>62</v>
      </c>
      <c r="C365" s="6" t="s">
        <v>280</v>
      </c>
      <c r="D365" s="6" t="s">
        <v>267</v>
      </c>
      <c r="E365" s="6">
        <v>12</v>
      </c>
      <c r="F365" s="6">
        <v>1848</v>
      </c>
      <c r="G365" s="6" t="s">
        <v>24</v>
      </c>
      <c r="H365" s="6" t="s">
        <v>20</v>
      </c>
      <c r="L365" s="6" t="s">
        <v>38</v>
      </c>
    </row>
    <row r="366" spans="1:14">
      <c r="A366" s="6">
        <v>70</v>
      </c>
      <c r="B366" s="6">
        <v>62</v>
      </c>
      <c r="C366" s="6" t="s">
        <v>1684</v>
      </c>
      <c r="D366" s="6" t="s">
        <v>267</v>
      </c>
      <c r="E366" s="6">
        <v>10</v>
      </c>
      <c r="F366" s="6">
        <v>1850</v>
      </c>
      <c r="G366" s="6" t="s">
        <v>24</v>
      </c>
      <c r="H366" s="6" t="s">
        <v>20</v>
      </c>
      <c r="L366" s="6" t="s">
        <v>38</v>
      </c>
    </row>
    <row r="367" spans="1:14">
      <c r="A367" s="6">
        <v>70</v>
      </c>
      <c r="B367" s="6">
        <v>62</v>
      </c>
      <c r="C367" s="6" t="s">
        <v>1685</v>
      </c>
      <c r="D367" s="6" t="s">
        <v>267</v>
      </c>
      <c r="G367" s="6" t="s">
        <v>24</v>
      </c>
      <c r="H367" s="6" t="s">
        <v>20</v>
      </c>
      <c r="L367" s="6" t="s">
        <v>27</v>
      </c>
    </row>
    <row r="368" spans="1:14">
      <c r="A368" s="6">
        <v>70</v>
      </c>
      <c r="B368" s="6">
        <v>62</v>
      </c>
      <c r="C368" s="6" t="s">
        <v>1686</v>
      </c>
      <c r="D368" s="6" t="s">
        <v>267</v>
      </c>
      <c r="E368" s="6">
        <v>1</v>
      </c>
      <c r="F368" s="6">
        <v>1859</v>
      </c>
      <c r="G368" s="6" t="s">
        <v>24</v>
      </c>
      <c r="H368" s="6" t="s">
        <v>20</v>
      </c>
      <c r="L368" s="6" t="s">
        <v>27</v>
      </c>
    </row>
    <row r="369" spans="1:14">
      <c r="A369" s="6">
        <v>71</v>
      </c>
      <c r="B369" s="6">
        <v>63</v>
      </c>
      <c r="C369" s="6" t="s">
        <v>65</v>
      </c>
      <c r="D369" s="6" t="s">
        <v>1687</v>
      </c>
      <c r="E369" s="6">
        <v>31</v>
      </c>
      <c r="F369" s="6">
        <v>1829</v>
      </c>
      <c r="G369" s="6" t="s">
        <v>19</v>
      </c>
      <c r="H369" s="6" t="s">
        <v>20</v>
      </c>
      <c r="I369" s="6" t="s">
        <v>123</v>
      </c>
      <c r="J369" s="6">
        <v>3000</v>
      </c>
      <c r="K369" s="6">
        <v>500</v>
      </c>
      <c r="L369" s="6" t="s">
        <v>38</v>
      </c>
    </row>
    <row r="370" spans="1:14">
      <c r="A370" s="6">
        <v>71</v>
      </c>
      <c r="B370" s="6">
        <v>63</v>
      </c>
      <c r="C370" s="6" t="s">
        <v>1688</v>
      </c>
      <c r="D370" s="6" t="s">
        <v>1687</v>
      </c>
      <c r="E370" s="6">
        <v>23</v>
      </c>
      <c r="F370" s="6">
        <v>1837</v>
      </c>
      <c r="G370" s="6" t="s">
        <v>24</v>
      </c>
      <c r="H370" s="6" t="s">
        <v>20</v>
      </c>
      <c r="L370" s="6" t="s">
        <v>66</v>
      </c>
    </row>
    <row r="371" spans="1:14">
      <c r="A371" s="6">
        <v>72</v>
      </c>
      <c r="B371" s="6">
        <v>64</v>
      </c>
      <c r="C371" s="6" t="s">
        <v>1689</v>
      </c>
      <c r="D371" s="6" t="s">
        <v>1690</v>
      </c>
      <c r="E371" s="6">
        <v>49</v>
      </c>
      <c r="F371" s="6">
        <v>1811</v>
      </c>
      <c r="G371" s="6" t="s">
        <v>19</v>
      </c>
      <c r="H371" s="6" t="s">
        <v>20</v>
      </c>
      <c r="I371" s="6" t="s">
        <v>146</v>
      </c>
      <c r="J371" s="6">
        <v>500</v>
      </c>
      <c r="K371" s="6">
        <v>500</v>
      </c>
      <c r="L371" s="6" t="s">
        <v>116</v>
      </c>
    </row>
    <row r="372" spans="1:14">
      <c r="A372" s="6">
        <v>72</v>
      </c>
      <c r="B372" s="6">
        <v>64</v>
      </c>
      <c r="C372" s="6" t="s">
        <v>1691</v>
      </c>
      <c r="D372" s="6" t="s">
        <v>1690</v>
      </c>
      <c r="E372" s="6">
        <v>49</v>
      </c>
      <c r="F372" s="6">
        <v>1811</v>
      </c>
      <c r="G372" s="6" t="s">
        <v>24</v>
      </c>
      <c r="H372" s="6" t="s">
        <v>20</v>
      </c>
    </row>
    <row r="373" spans="1:14">
      <c r="A373" s="6">
        <v>72</v>
      </c>
      <c r="B373" s="6">
        <v>64</v>
      </c>
      <c r="C373" s="6" t="s">
        <v>1424</v>
      </c>
      <c r="D373" s="6" t="s">
        <v>1690</v>
      </c>
      <c r="E373" s="6">
        <v>16</v>
      </c>
      <c r="F373" s="6">
        <v>1844</v>
      </c>
      <c r="G373" s="6" t="s">
        <v>19</v>
      </c>
      <c r="H373" s="6" t="s">
        <v>20</v>
      </c>
      <c r="I373" s="6" t="s">
        <v>146</v>
      </c>
      <c r="L373" s="6" t="s">
        <v>116</v>
      </c>
    </row>
    <row r="374" spans="1:14">
      <c r="A374" s="6">
        <v>72</v>
      </c>
      <c r="B374" s="6">
        <v>64</v>
      </c>
      <c r="C374" s="6" t="s">
        <v>166</v>
      </c>
      <c r="D374" s="6" t="s">
        <v>1690</v>
      </c>
      <c r="E374" s="6">
        <v>10</v>
      </c>
      <c r="F374" s="6">
        <v>1850</v>
      </c>
      <c r="G374" s="6" t="s">
        <v>24</v>
      </c>
      <c r="H374" s="6" t="s">
        <v>20</v>
      </c>
      <c r="L374" s="6" t="s">
        <v>116</v>
      </c>
    </row>
    <row r="375" spans="1:14">
      <c r="A375" s="6">
        <v>72</v>
      </c>
      <c r="B375" s="6">
        <v>64</v>
      </c>
      <c r="C375" s="6" t="s">
        <v>63</v>
      </c>
      <c r="D375" s="6" t="s">
        <v>1690</v>
      </c>
      <c r="E375" s="6">
        <v>11</v>
      </c>
      <c r="F375" s="6">
        <v>1849</v>
      </c>
      <c r="G375" s="6" t="s">
        <v>19</v>
      </c>
      <c r="H375" s="6" t="s">
        <v>20</v>
      </c>
      <c r="L375" s="6" t="s">
        <v>116</v>
      </c>
    </row>
    <row r="376" spans="1:14">
      <c r="A376" s="6">
        <v>73</v>
      </c>
      <c r="B376" s="6">
        <v>65</v>
      </c>
      <c r="C376" s="6" t="s">
        <v>88</v>
      </c>
      <c r="D376" s="6" t="s">
        <v>117</v>
      </c>
      <c r="E376" s="6">
        <v>40</v>
      </c>
      <c r="F376" s="6">
        <v>1820</v>
      </c>
      <c r="G376" s="6" t="s">
        <v>19</v>
      </c>
      <c r="H376" s="6" t="s">
        <v>20</v>
      </c>
      <c r="I376" s="6" t="s">
        <v>146</v>
      </c>
      <c r="J376" s="6">
        <v>4000</v>
      </c>
      <c r="K376" s="6">
        <v>400</v>
      </c>
      <c r="L376" s="6" t="s">
        <v>142</v>
      </c>
    </row>
    <row r="377" spans="1:14">
      <c r="A377" s="6">
        <v>73</v>
      </c>
      <c r="B377" s="6">
        <v>65</v>
      </c>
      <c r="C377" s="6" t="s">
        <v>1692</v>
      </c>
      <c r="D377" s="6" t="s">
        <v>117</v>
      </c>
      <c r="E377" s="6">
        <v>30</v>
      </c>
      <c r="F377" s="6">
        <v>1830</v>
      </c>
      <c r="G377" s="6" t="s">
        <v>24</v>
      </c>
      <c r="H377" s="6" t="s">
        <v>20</v>
      </c>
      <c r="L377" s="6" t="s">
        <v>79</v>
      </c>
    </row>
    <row r="378" spans="1:14">
      <c r="A378" s="6">
        <v>73</v>
      </c>
      <c r="B378" s="6">
        <v>65</v>
      </c>
      <c r="C378" s="6" t="s">
        <v>1693</v>
      </c>
      <c r="D378" s="6" t="s">
        <v>117</v>
      </c>
      <c r="E378" s="6">
        <v>8</v>
      </c>
      <c r="F378" s="6">
        <v>1852</v>
      </c>
      <c r="G378" s="6" t="s">
        <v>24</v>
      </c>
      <c r="H378" s="6" t="s">
        <v>20</v>
      </c>
      <c r="L378" s="6" t="s">
        <v>27</v>
      </c>
      <c r="N378" s="6" t="s">
        <v>1395</v>
      </c>
    </row>
    <row r="379" spans="1:14">
      <c r="A379" s="6">
        <v>73</v>
      </c>
      <c r="B379" s="6">
        <v>65</v>
      </c>
      <c r="C379" s="6" t="s">
        <v>741</v>
      </c>
      <c r="D379" s="6" t="s">
        <v>117</v>
      </c>
      <c r="E379" s="6">
        <v>7</v>
      </c>
      <c r="F379" s="6">
        <v>1853</v>
      </c>
      <c r="G379" s="6" t="s">
        <v>24</v>
      </c>
      <c r="H379" s="6" t="s">
        <v>20</v>
      </c>
      <c r="L379" s="6" t="s">
        <v>27</v>
      </c>
      <c r="N379" s="6" t="s">
        <v>1395</v>
      </c>
    </row>
    <row r="380" spans="1:14">
      <c r="A380" s="6">
        <v>73</v>
      </c>
      <c r="B380" s="6">
        <v>65</v>
      </c>
      <c r="C380" s="6" t="s">
        <v>48</v>
      </c>
      <c r="D380" s="6" t="s">
        <v>117</v>
      </c>
      <c r="G380" s="6" t="s">
        <v>19</v>
      </c>
      <c r="H380" s="6" t="s">
        <v>20</v>
      </c>
      <c r="L380" s="6" t="s">
        <v>27</v>
      </c>
    </row>
    <row r="381" spans="1:14">
      <c r="A381" s="6">
        <v>74</v>
      </c>
      <c r="B381" s="6">
        <v>66</v>
      </c>
      <c r="C381" s="6" t="s">
        <v>938</v>
      </c>
      <c r="D381" s="6" t="s">
        <v>620</v>
      </c>
      <c r="E381" s="6">
        <v>54</v>
      </c>
      <c r="F381" s="6">
        <v>1806</v>
      </c>
      <c r="G381" s="6" t="s">
        <v>19</v>
      </c>
      <c r="H381" s="6" t="s">
        <v>20</v>
      </c>
      <c r="I381" s="6" t="s">
        <v>32</v>
      </c>
      <c r="J381" s="6">
        <v>1000</v>
      </c>
      <c r="K381" s="6">
        <v>1300</v>
      </c>
      <c r="L381" s="6" t="s">
        <v>34</v>
      </c>
    </row>
    <row r="382" spans="1:14">
      <c r="A382" s="6">
        <v>74</v>
      </c>
      <c r="B382" s="6">
        <v>66</v>
      </c>
      <c r="C382" s="6" t="s">
        <v>1694</v>
      </c>
      <c r="D382" s="6" t="s">
        <v>620</v>
      </c>
      <c r="E382" s="6">
        <v>52</v>
      </c>
      <c r="F382" s="6">
        <v>1808</v>
      </c>
      <c r="G382" s="6" t="s">
        <v>24</v>
      </c>
      <c r="H382" s="6" t="s">
        <v>20</v>
      </c>
      <c r="L382" s="6" t="s">
        <v>34</v>
      </c>
    </row>
    <row r="383" spans="1:14">
      <c r="A383" s="6">
        <v>74</v>
      </c>
      <c r="B383" s="6">
        <v>66</v>
      </c>
      <c r="C383" s="6" t="s">
        <v>1695</v>
      </c>
      <c r="D383" s="6" t="s">
        <v>620</v>
      </c>
      <c r="E383" s="6">
        <v>20</v>
      </c>
      <c r="F383" s="6">
        <v>1840</v>
      </c>
      <c r="G383" s="6" t="s">
        <v>19</v>
      </c>
      <c r="H383" s="6" t="s">
        <v>20</v>
      </c>
      <c r="L383" s="6" t="s">
        <v>41</v>
      </c>
      <c r="N383" s="6" t="s">
        <v>1395</v>
      </c>
    </row>
    <row r="384" spans="1:14">
      <c r="A384" s="6">
        <v>74</v>
      </c>
      <c r="B384" s="6">
        <v>66</v>
      </c>
      <c r="C384" s="6" t="s">
        <v>479</v>
      </c>
      <c r="D384" s="6" t="s">
        <v>620</v>
      </c>
      <c r="E384" s="6">
        <v>18</v>
      </c>
      <c r="F384" s="6">
        <v>1842</v>
      </c>
      <c r="G384" s="6" t="s">
        <v>24</v>
      </c>
      <c r="H384" s="6" t="s">
        <v>20</v>
      </c>
      <c r="L384" s="6" t="s">
        <v>41</v>
      </c>
    </row>
    <row r="385" spans="1:14">
      <c r="A385" s="6">
        <v>74</v>
      </c>
      <c r="B385" s="6">
        <v>66</v>
      </c>
      <c r="C385" s="6" t="s">
        <v>1696</v>
      </c>
      <c r="D385" s="6" t="s">
        <v>620</v>
      </c>
      <c r="E385" s="6">
        <v>14</v>
      </c>
      <c r="F385" s="6">
        <v>1846</v>
      </c>
      <c r="G385" s="6" t="s">
        <v>24</v>
      </c>
      <c r="H385" s="6" t="s">
        <v>20</v>
      </c>
      <c r="L385" s="6" t="s">
        <v>41</v>
      </c>
      <c r="N385" s="6" t="s">
        <v>1395</v>
      </c>
    </row>
    <row r="386" spans="1:14">
      <c r="A386" s="6">
        <v>74</v>
      </c>
      <c r="B386" s="6">
        <v>66</v>
      </c>
      <c r="C386" s="6" t="s">
        <v>1697</v>
      </c>
      <c r="D386" s="6" t="s">
        <v>620</v>
      </c>
      <c r="E386" s="6">
        <v>9</v>
      </c>
      <c r="F386" s="6">
        <v>1851</v>
      </c>
      <c r="G386" s="6" t="s">
        <v>19</v>
      </c>
      <c r="H386" s="6" t="s">
        <v>20</v>
      </c>
      <c r="L386" s="6" t="s">
        <v>27</v>
      </c>
      <c r="N386" s="6" t="s">
        <v>1395</v>
      </c>
    </row>
    <row r="387" spans="1:14">
      <c r="A387" s="6">
        <v>75</v>
      </c>
      <c r="B387" s="6">
        <v>67</v>
      </c>
      <c r="C387" s="6" t="s">
        <v>585</v>
      </c>
      <c r="D387" s="6" t="s">
        <v>1698</v>
      </c>
      <c r="E387" s="6">
        <v>32</v>
      </c>
      <c r="F387" s="6">
        <v>1828</v>
      </c>
      <c r="G387" s="6" t="s">
        <v>19</v>
      </c>
      <c r="H387" s="6" t="s">
        <v>20</v>
      </c>
      <c r="I387" s="6" t="s">
        <v>146</v>
      </c>
      <c r="J387" s="6">
        <v>150</v>
      </c>
      <c r="K387" s="6">
        <v>200</v>
      </c>
      <c r="L387" s="6" t="s">
        <v>116</v>
      </c>
    </row>
    <row r="388" spans="1:14">
      <c r="A388" s="6">
        <v>75</v>
      </c>
      <c r="B388" s="6">
        <v>67</v>
      </c>
      <c r="C388" s="6" t="s">
        <v>1699</v>
      </c>
      <c r="D388" s="6" t="s">
        <v>1698</v>
      </c>
      <c r="E388" s="6">
        <v>25</v>
      </c>
      <c r="F388" s="6">
        <v>1835</v>
      </c>
      <c r="G388" s="6" t="s">
        <v>24</v>
      </c>
      <c r="H388" s="6" t="s">
        <v>20</v>
      </c>
      <c r="L388" s="6" t="s">
        <v>1505</v>
      </c>
    </row>
    <row r="389" spans="1:14">
      <c r="A389" s="6">
        <v>75</v>
      </c>
      <c r="B389" s="6">
        <v>67</v>
      </c>
      <c r="C389" s="6" t="s">
        <v>185</v>
      </c>
      <c r="D389" s="6" t="s">
        <v>1698</v>
      </c>
      <c r="G389" s="6" t="s">
        <v>19</v>
      </c>
      <c r="H389" s="6" t="s">
        <v>20</v>
      </c>
      <c r="L389" s="6" t="s">
        <v>27</v>
      </c>
    </row>
    <row r="390" spans="1:14">
      <c r="A390" s="6">
        <v>75</v>
      </c>
      <c r="B390" s="6">
        <v>67</v>
      </c>
      <c r="C390" s="6" t="s">
        <v>280</v>
      </c>
      <c r="D390" s="6" t="s">
        <v>1698</v>
      </c>
      <c r="E390" s="6">
        <v>2</v>
      </c>
      <c r="F390" s="6">
        <v>1858</v>
      </c>
      <c r="G390" s="6" t="s">
        <v>24</v>
      </c>
      <c r="H390" s="6" t="s">
        <v>20</v>
      </c>
      <c r="L390" s="6" t="s">
        <v>27</v>
      </c>
    </row>
    <row r="391" spans="1:14">
      <c r="A391" s="6">
        <v>75</v>
      </c>
      <c r="B391" s="6">
        <v>67</v>
      </c>
      <c r="C391" s="6" t="s">
        <v>1700</v>
      </c>
      <c r="D391" s="6" t="s">
        <v>1698</v>
      </c>
      <c r="E391" s="7">
        <v>45728</v>
      </c>
      <c r="F391" s="6">
        <v>1859</v>
      </c>
      <c r="G391" s="6" t="s">
        <v>24</v>
      </c>
      <c r="H391" s="6" t="s">
        <v>20</v>
      </c>
      <c r="L391" s="6" t="s">
        <v>27</v>
      </c>
    </row>
    <row r="392" spans="1:14">
      <c r="A392" s="6">
        <v>76</v>
      </c>
      <c r="B392" s="6">
        <v>68</v>
      </c>
      <c r="C392" s="6" t="s">
        <v>1701</v>
      </c>
      <c r="D392" s="6" t="s">
        <v>1702</v>
      </c>
      <c r="E392" s="6">
        <v>35</v>
      </c>
      <c r="F392" s="6">
        <v>1825</v>
      </c>
      <c r="G392" s="6" t="s">
        <v>19</v>
      </c>
      <c r="H392" s="6" t="s">
        <v>20</v>
      </c>
      <c r="I392" s="6" t="s">
        <v>146</v>
      </c>
      <c r="J392" s="6">
        <v>50</v>
      </c>
      <c r="K392" s="6">
        <v>300</v>
      </c>
      <c r="L392" s="6" t="s">
        <v>1490</v>
      </c>
    </row>
    <row r="393" spans="1:14">
      <c r="A393" s="6">
        <v>76</v>
      </c>
      <c r="B393" s="6">
        <v>68</v>
      </c>
      <c r="C393" s="6" t="s">
        <v>1060</v>
      </c>
      <c r="D393" s="6" t="s">
        <v>1702</v>
      </c>
      <c r="E393" s="6">
        <v>34</v>
      </c>
      <c r="F393" s="6">
        <v>1826</v>
      </c>
      <c r="G393" s="6" t="s">
        <v>24</v>
      </c>
      <c r="H393" s="6" t="s">
        <v>20</v>
      </c>
      <c r="L393" s="6" t="s">
        <v>1490</v>
      </c>
    </row>
    <row r="394" spans="1:14">
      <c r="A394" s="6">
        <v>76</v>
      </c>
      <c r="B394" s="6">
        <v>68</v>
      </c>
      <c r="C394" s="6" t="s">
        <v>63</v>
      </c>
      <c r="D394" s="6" t="s">
        <v>1702</v>
      </c>
      <c r="E394" s="6">
        <v>7</v>
      </c>
      <c r="F394" s="6">
        <v>1853</v>
      </c>
      <c r="G394" s="6" t="s">
        <v>19</v>
      </c>
      <c r="H394" s="6" t="s">
        <v>20</v>
      </c>
      <c r="L394" s="6" t="s">
        <v>1490</v>
      </c>
      <c r="N394" s="6" t="s">
        <v>1395</v>
      </c>
    </row>
    <row r="395" spans="1:14">
      <c r="A395" s="6">
        <v>76</v>
      </c>
      <c r="B395" s="6">
        <v>68</v>
      </c>
      <c r="C395" s="6" t="s">
        <v>873</v>
      </c>
      <c r="D395" s="6" t="s">
        <v>1702</v>
      </c>
      <c r="E395" s="6">
        <v>4</v>
      </c>
      <c r="F395" s="6">
        <v>1856</v>
      </c>
      <c r="G395" s="6" t="s">
        <v>24</v>
      </c>
      <c r="H395" s="6" t="s">
        <v>20</v>
      </c>
      <c r="L395" s="6" t="s">
        <v>27</v>
      </c>
    </row>
    <row r="396" spans="1:14">
      <c r="A396" s="6">
        <v>77</v>
      </c>
      <c r="B396" s="6">
        <v>69</v>
      </c>
      <c r="C396" s="6" t="s">
        <v>240</v>
      </c>
      <c r="D396" s="6" t="s">
        <v>1703</v>
      </c>
      <c r="E396" s="6">
        <v>51</v>
      </c>
      <c r="F396" s="6">
        <v>1809</v>
      </c>
      <c r="G396" s="6" t="s">
        <v>19</v>
      </c>
      <c r="H396" s="6" t="s">
        <v>20</v>
      </c>
      <c r="I396" s="6" t="s">
        <v>1340</v>
      </c>
      <c r="J396" s="6">
        <v>4000</v>
      </c>
      <c r="K396" s="6">
        <v>400</v>
      </c>
      <c r="L396" s="6" t="s">
        <v>41</v>
      </c>
    </row>
    <row r="397" spans="1:14">
      <c r="A397" s="6">
        <v>77</v>
      </c>
      <c r="B397" s="6">
        <v>69</v>
      </c>
      <c r="C397" s="6" t="s">
        <v>1704</v>
      </c>
      <c r="D397" s="6" t="s">
        <v>1703</v>
      </c>
      <c r="E397" s="6">
        <v>48</v>
      </c>
      <c r="F397" s="6">
        <v>1812</v>
      </c>
      <c r="G397" s="6" t="s">
        <v>24</v>
      </c>
      <c r="H397" s="6" t="s">
        <v>20</v>
      </c>
      <c r="L397" s="6" t="s">
        <v>25</v>
      </c>
    </row>
    <row r="398" spans="1:14">
      <c r="A398" s="6">
        <v>77</v>
      </c>
      <c r="B398" s="6">
        <v>69</v>
      </c>
      <c r="C398" s="6" t="s">
        <v>1705</v>
      </c>
      <c r="D398" s="6" t="s">
        <v>1703</v>
      </c>
      <c r="E398" s="6">
        <v>21</v>
      </c>
      <c r="F398" s="6">
        <v>1839</v>
      </c>
      <c r="G398" s="6" t="s">
        <v>19</v>
      </c>
      <c r="H398" s="6" t="s">
        <v>20</v>
      </c>
      <c r="L398" s="6" t="s">
        <v>126</v>
      </c>
    </row>
    <row r="399" spans="1:14">
      <c r="A399" s="6">
        <v>77</v>
      </c>
      <c r="B399" s="6">
        <v>69</v>
      </c>
      <c r="C399" s="6" t="s">
        <v>245</v>
      </c>
      <c r="D399" s="6" t="s">
        <v>1703</v>
      </c>
      <c r="E399" s="6">
        <v>18</v>
      </c>
      <c r="F399" s="6">
        <v>1842</v>
      </c>
      <c r="G399" s="6" t="s">
        <v>19</v>
      </c>
      <c r="H399" s="6" t="s">
        <v>20</v>
      </c>
      <c r="L399" s="6" t="s">
        <v>126</v>
      </c>
    </row>
    <row r="400" spans="1:14">
      <c r="A400" s="6">
        <v>78</v>
      </c>
      <c r="B400" s="6">
        <v>70</v>
      </c>
      <c r="C400" s="6" t="s">
        <v>1706</v>
      </c>
      <c r="D400" s="6" t="s">
        <v>1707</v>
      </c>
      <c r="E400" s="6">
        <v>29</v>
      </c>
      <c r="F400" s="6">
        <v>1831</v>
      </c>
      <c r="G400" s="6" t="s">
        <v>19</v>
      </c>
      <c r="H400" s="6" t="s">
        <v>20</v>
      </c>
      <c r="I400" s="6" t="s">
        <v>123</v>
      </c>
      <c r="J400" s="6">
        <v>3000</v>
      </c>
      <c r="K400" s="6">
        <v>12000</v>
      </c>
      <c r="L400" s="6" t="s">
        <v>38</v>
      </c>
    </row>
    <row r="401" spans="1:14">
      <c r="A401" s="6">
        <v>78</v>
      </c>
      <c r="B401" s="6">
        <v>70</v>
      </c>
      <c r="C401" s="6" t="s">
        <v>1708</v>
      </c>
      <c r="D401" s="6" t="s">
        <v>1707</v>
      </c>
      <c r="E401" s="6">
        <v>29</v>
      </c>
      <c r="F401" s="6">
        <v>1831</v>
      </c>
      <c r="G401" s="6" t="s">
        <v>24</v>
      </c>
      <c r="H401" s="6" t="s">
        <v>20</v>
      </c>
      <c r="L401" s="6" t="s">
        <v>66</v>
      </c>
    </row>
    <row r="402" spans="1:14">
      <c r="A402" s="6">
        <v>78</v>
      </c>
      <c r="B402" s="6">
        <v>70</v>
      </c>
      <c r="C402" s="6" t="s">
        <v>872</v>
      </c>
      <c r="D402" s="6" t="s">
        <v>1707</v>
      </c>
      <c r="E402" s="6">
        <v>2</v>
      </c>
      <c r="F402" s="6">
        <v>1858</v>
      </c>
      <c r="G402" s="6" t="s">
        <v>19</v>
      </c>
      <c r="H402" s="6" t="s">
        <v>20</v>
      </c>
      <c r="L402" s="6" t="s">
        <v>27</v>
      </c>
    </row>
    <row r="403" spans="1:14">
      <c r="A403" s="6">
        <v>78</v>
      </c>
      <c r="B403" s="6">
        <v>70</v>
      </c>
      <c r="C403" s="6" t="s">
        <v>172</v>
      </c>
      <c r="D403" s="6" t="s">
        <v>1707</v>
      </c>
      <c r="E403" s="7">
        <v>45850</v>
      </c>
      <c r="F403" s="6">
        <v>1859</v>
      </c>
      <c r="G403" s="6" t="s">
        <v>24</v>
      </c>
      <c r="H403" s="6" t="s">
        <v>20</v>
      </c>
      <c r="L403" s="6" t="s">
        <v>27</v>
      </c>
    </row>
    <row r="404" spans="1:14">
      <c r="A404" s="6">
        <v>79</v>
      </c>
      <c r="B404" s="6">
        <v>71</v>
      </c>
      <c r="C404" s="6" t="s">
        <v>567</v>
      </c>
      <c r="D404" s="6" t="s">
        <v>1709</v>
      </c>
      <c r="E404" s="6">
        <v>24</v>
      </c>
      <c r="F404" s="6">
        <v>1836</v>
      </c>
      <c r="G404" s="6" t="s">
        <v>19</v>
      </c>
      <c r="H404" s="6" t="s">
        <v>20</v>
      </c>
      <c r="I404" s="6" t="s">
        <v>123</v>
      </c>
      <c r="J404" s="6">
        <v>1000</v>
      </c>
      <c r="K404" s="6">
        <v>200</v>
      </c>
      <c r="L404" s="6" t="s">
        <v>38</v>
      </c>
    </row>
    <row r="405" spans="1:14">
      <c r="A405" s="6">
        <v>79</v>
      </c>
      <c r="B405" s="6">
        <v>71</v>
      </c>
      <c r="C405" s="6" t="s">
        <v>1710</v>
      </c>
      <c r="D405" s="6" t="s">
        <v>1709</v>
      </c>
      <c r="E405" s="6">
        <v>20</v>
      </c>
      <c r="F405" s="6">
        <v>1840</v>
      </c>
      <c r="G405" s="6" t="s">
        <v>19</v>
      </c>
      <c r="H405" s="6" t="s">
        <v>20</v>
      </c>
      <c r="L405" s="6" t="s">
        <v>66</v>
      </c>
      <c r="M405" s="6" t="s">
        <v>1395</v>
      </c>
    </row>
    <row r="406" spans="1:14">
      <c r="A406" s="6">
        <v>80</v>
      </c>
      <c r="B406" s="6">
        <v>72</v>
      </c>
      <c r="C406" s="6" t="s">
        <v>228</v>
      </c>
      <c r="D406" s="6" t="s">
        <v>1031</v>
      </c>
      <c r="E406" s="6">
        <v>29</v>
      </c>
      <c r="F406" s="6">
        <v>1831</v>
      </c>
      <c r="G406" s="6" t="s">
        <v>19</v>
      </c>
      <c r="H406" s="6" t="s">
        <v>20</v>
      </c>
      <c r="I406" s="6" t="s">
        <v>32</v>
      </c>
      <c r="K406" s="6">
        <v>800</v>
      </c>
      <c r="L406" s="6" t="s">
        <v>77</v>
      </c>
    </row>
    <row r="407" spans="1:14">
      <c r="A407" s="6">
        <v>80</v>
      </c>
      <c r="B407" s="6">
        <v>72</v>
      </c>
      <c r="C407" s="6" t="s">
        <v>1711</v>
      </c>
      <c r="D407" s="6" t="s">
        <v>1031</v>
      </c>
      <c r="E407" s="6">
        <v>24</v>
      </c>
      <c r="F407" s="6">
        <v>1836</v>
      </c>
      <c r="G407" s="6" t="s">
        <v>24</v>
      </c>
      <c r="H407" s="6" t="s">
        <v>20</v>
      </c>
      <c r="L407" s="6" t="s">
        <v>27</v>
      </c>
    </row>
    <row r="408" spans="1:14">
      <c r="A408" s="6">
        <v>80</v>
      </c>
      <c r="B408" s="6">
        <v>72</v>
      </c>
      <c r="C408" s="6" t="s">
        <v>1712</v>
      </c>
      <c r="D408" s="6" t="s">
        <v>1031</v>
      </c>
      <c r="E408" s="6">
        <v>5</v>
      </c>
      <c r="F408" s="6">
        <v>1855</v>
      </c>
      <c r="G408" s="6" t="s">
        <v>24</v>
      </c>
      <c r="H408" s="6" t="s">
        <v>20</v>
      </c>
      <c r="L408" s="6" t="s">
        <v>27</v>
      </c>
    </row>
    <row r="409" spans="1:14">
      <c r="A409" s="6">
        <v>81</v>
      </c>
      <c r="B409" s="6">
        <v>73</v>
      </c>
      <c r="C409" s="6" t="s">
        <v>1713</v>
      </c>
      <c r="D409" s="6" t="s">
        <v>1714</v>
      </c>
      <c r="E409" s="6">
        <v>26</v>
      </c>
      <c r="F409" s="6">
        <v>1834</v>
      </c>
      <c r="G409" s="6" t="s">
        <v>19</v>
      </c>
      <c r="H409" s="6" t="s">
        <v>20</v>
      </c>
      <c r="I409" s="6" t="s">
        <v>1715</v>
      </c>
      <c r="J409" s="6">
        <v>600</v>
      </c>
      <c r="K409" s="6">
        <v>5000</v>
      </c>
      <c r="L409" s="6" t="s">
        <v>38</v>
      </c>
      <c r="M409" s="6" t="s">
        <v>1395</v>
      </c>
    </row>
    <row r="410" spans="1:14">
      <c r="A410" s="6">
        <v>81</v>
      </c>
      <c r="B410" s="6">
        <v>73</v>
      </c>
      <c r="C410" s="6" t="s">
        <v>305</v>
      </c>
      <c r="D410" s="6" t="s">
        <v>1714</v>
      </c>
      <c r="E410" s="6">
        <v>17</v>
      </c>
      <c r="F410" s="6">
        <v>1843</v>
      </c>
      <c r="G410" s="6" t="s">
        <v>24</v>
      </c>
      <c r="H410" s="6" t="s">
        <v>20</v>
      </c>
      <c r="L410" s="6" t="s">
        <v>27</v>
      </c>
      <c r="M410" s="6" t="s">
        <v>1395</v>
      </c>
    </row>
    <row r="411" spans="1:14">
      <c r="A411" s="6">
        <v>81</v>
      </c>
      <c r="B411" s="6">
        <v>73</v>
      </c>
      <c r="C411" s="6" t="s">
        <v>300</v>
      </c>
      <c r="D411" s="6" t="s">
        <v>1716</v>
      </c>
      <c r="E411" s="6">
        <v>30</v>
      </c>
      <c r="F411" s="6">
        <v>1830</v>
      </c>
      <c r="G411" s="6" t="s">
        <v>19</v>
      </c>
      <c r="H411" s="6" t="s">
        <v>20</v>
      </c>
      <c r="I411" s="6" t="s">
        <v>1715</v>
      </c>
      <c r="J411" s="6">
        <v>800</v>
      </c>
      <c r="K411" s="6">
        <v>200</v>
      </c>
      <c r="L411" s="6" t="s">
        <v>34</v>
      </c>
    </row>
    <row r="412" spans="1:14">
      <c r="A412" s="6">
        <v>81</v>
      </c>
      <c r="B412" s="6">
        <v>73</v>
      </c>
      <c r="C412" s="6" t="s">
        <v>574</v>
      </c>
      <c r="D412" s="6" t="s">
        <v>1717</v>
      </c>
      <c r="E412" s="6">
        <v>14</v>
      </c>
      <c r="F412" s="6">
        <v>1846</v>
      </c>
      <c r="G412" s="6" t="s">
        <v>19</v>
      </c>
      <c r="H412" s="6" t="s">
        <v>20</v>
      </c>
      <c r="L412" s="6" t="s">
        <v>27</v>
      </c>
    </row>
    <row r="413" spans="1:14">
      <c r="A413" s="6">
        <v>82</v>
      </c>
      <c r="B413" s="6">
        <v>74</v>
      </c>
      <c r="C413" s="6" t="s">
        <v>1718</v>
      </c>
      <c r="D413" s="6" t="s">
        <v>1719</v>
      </c>
      <c r="E413" s="6">
        <v>50</v>
      </c>
      <c r="F413" s="6">
        <v>1810</v>
      </c>
      <c r="G413" s="6" t="s">
        <v>19</v>
      </c>
      <c r="H413" s="6" t="s">
        <v>20</v>
      </c>
      <c r="I413" s="6" t="s">
        <v>21</v>
      </c>
      <c r="J413" s="6">
        <v>1200</v>
      </c>
      <c r="K413" s="6">
        <v>13000</v>
      </c>
      <c r="L413" s="6" t="s">
        <v>871</v>
      </c>
    </row>
    <row r="414" spans="1:14">
      <c r="A414" s="6">
        <v>82</v>
      </c>
      <c r="B414" s="6">
        <v>74</v>
      </c>
      <c r="C414" s="6" t="s">
        <v>1720</v>
      </c>
      <c r="D414" s="6" t="s">
        <v>1719</v>
      </c>
      <c r="E414" s="6">
        <v>51</v>
      </c>
      <c r="F414" s="6">
        <v>1809</v>
      </c>
      <c r="G414" s="6" t="s">
        <v>24</v>
      </c>
      <c r="H414" s="6" t="s">
        <v>20</v>
      </c>
      <c r="L414" s="6" t="s">
        <v>36</v>
      </c>
    </row>
    <row r="415" spans="1:14">
      <c r="A415" s="6">
        <v>82</v>
      </c>
      <c r="B415" s="6">
        <v>74</v>
      </c>
      <c r="C415" s="6" t="s">
        <v>1721</v>
      </c>
      <c r="D415" s="6" t="s">
        <v>1719</v>
      </c>
      <c r="E415" s="6">
        <v>14</v>
      </c>
      <c r="F415" s="6">
        <v>1846</v>
      </c>
      <c r="G415" s="6" t="s">
        <v>24</v>
      </c>
      <c r="H415" s="6" t="s">
        <v>20</v>
      </c>
      <c r="L415" s="6" t="s">
        <v>27</v>
      </c>
      <c r="N415" s="6" t="s">
        <v>1395</v>
      </c>
    </row>
    <row r="416" spans="1:14">
      <c r="A416" s="6">
        <v>83</v>
      </c>
      <c r="B416" s="6">
        <v>75</v>
      </c>
      <c r="C416" s="6" t="s">
        <v>112</v>
      </c>
      <c r="D416" s="6" t="s">
        <v>1722</v>
      </c>
      <c r="E416" s="6">
        <v>30</v>
      </c>
      <c r="F416" s="6">
        <v>1830</v>
      </c>
      <c r="G416" s="6" t="s">
        <v>19</v>
      </c>
      <c r="H416" s="6" t="s">
        <v>20</v>
      </c>
      <c r="I416" s="6" t="s">
        <v>1723</v>
      </c>
      <c r="J416" s="6">
        <v>3000</v>
      </c>
      <c r="K416" s="6">
        <v>500</v>
      </c>
      <c r="L416" s="6" t="s">
        <v>116</v>
      </c>
    </row>
    <row r="417" spans="1:12">
      <c r="A417" s="6">
        <v>83</v>
      </c>
      <c r="B417" s="6">
        <v>75</v>
      </c>
      <c r="C417" s="6" t="s">
        <v>1724</v>
      </c>
      <c r="D417" s="6" t="s">
        <v>1722</v>
      </c>
      <c r="E417" s="6">
        <v>22</v>
      </c>
      <c r="F417" s="6">
        <v>1838</v>
      </c>
      <c r="G417" s="6" t="s">
        <v>24</v>
      </c>
      <c r="H417" s="6" t="s">
        <v>20</v>
      </c>
      <c r="L417" s="6" t="s">
        <v>116</v>
      </c>
    </row>
    <row r="418" spans="1:12">
      <c r="A418" s="6">
        <v>83</v>
      </c>
      <c r="B418" s="6">
        <v>75</v>
      </c>
      <c r="C418" s="6" t="s">
        <v>1725</v>
      </c>
      <c r="D418" s="6" t="s">
        <v>1722</v>
      </c>
      <c r="E418" s="6">
        <v>29</v>
      </c>
      <c r="F418" s="6">
        <v>1831</v>
      </c>
      <c r="G418" s="6" t="s">
        <v>19</v>
      </c>
      <c r="H418" s="6" t="s">
        <v>20</v>
      </c>
      <c r="L418" s="6" t="s">
        <v>27</v>
      </c>
    </row>
    <row r="419" spans="1:12">
      <c r="A419" s="6">
        <v>83</v>
      </c>
      <c r="B419" s="6">
        <v>75</v>
      </c>
      <c r="C419" s="6" t="s">
        <v>859</v>
      </c>
      <c r="D419" s="6" t="s">
        <v>1726</v>
      </c>
      <c r="E419" s="6">
        <v>24</v>
      </c>
      <c r="F419" s="6">
        <v>1836</v>
      </c>
      <c r="G419" s="6" t="s">
        <v>19</v>
      </c>
      <c r="H419" s="6" t="s">
        <v>20</v>
      </c>
      <c r="I419" s="6" t="s">
        <v>118</v>
      </c>
      <c r="K419" s="6">
        <v>580</v>
      </c>
      <c r="L419" s="6" t="s">
        <v>87</v>
      </c>
    </row>
    <row r="420" spans="1:12">
      <c r="A420" s="6">
        <v>83</v>
      </c>
      <c r="B420" s="6">
        <v>75</v>
      </c>
      <c r="C420" s="6" t="s">
        <v>35</v>
      </c>
      <c r="D420" s="6" t="s">
        <v>1727</v>
      </c>
      <c r="E420" s="6">
        <v>19</v>
      </c>
      <c r="F420" s="6">
        <v>1841</v>
      </c>
      <c r="G420" s="6" t="s">
        <v>24</v>
      </c>
      <c r="H420" s="6" t="s">
        <v>20</v>
      </c>
      <c r="I420" s="6" t="s">
        <v>1420</v>
      </c>
      <c r="L420" s="6" t="s">
        <v>116</v>
      </c>
    </row>
    <row r="421" spans="1:12">
      <c r="A421" s="6">
        <v>84</v>
      </c>
      <c r="B421" s="6">
        <v>76</v>
      </c>
      <c r="C421" s="6" t="s">
        <v>58</v>
      </c>
      <c r="D421" s="6" t="s">
        <v>1728</v>
      </c>
      <c r="E421" s="6">
        <v>24</v>
      </c>
      <c r="F421" s="6">
        <v>1836</v>
      </c>
      <c r="G421" s="6" t="s">
        <v>19</v>
      </c>
      <c r="H421" s="6" t="s">
        <v>20</v>
      </c>
      <c r="I421" s="6" t="s">
        <v>1729</v>
      </c>
      <c r="J421" s="6">
        <v>500</v>
      </c>
      <c r="K421" s="6">
        <v>3500</v>
      </c>
      <c r="L421" s="6" t="s">
        <v>87</v>
      </c>
    </row>
    <row r="422" spans="1:12">
      <c r="A422" s="6">
        <v>84</v>
      </c>
      <c r="B422" s="6">
        <v>76</v>
      </c>
      <c r="C422" s="6" t="s">
        <v>419</v>
      </c>
      <c r="D422" s="6" t="s">
        <v>1728</v>
      </c>
      <c r="E422" s="6">
        <v>20</v>
      </c>
      <c r="F422" s="6">
        <v>1840</v>
      </c>
      <c r="G422" s="6" t="s">
        <v>24</v>
      </c>
      <c r="H422" s="6" t="s">
        <v>20</v>
      </c>
      <c r="L422" s="6" t="s">
        <v>41</v>
      </c>
    </row>
    <row r="423" spans="1:12">
      <c r="A423" s="6">
        <v>84</v>
      </c>
      <c r="B423" s="6">
        <v>76</v>
      </c>
      <c r="C423" s="6" t="s">
        <v>415</v>
      </c>
      <c r="D423" s="6" t="s">
        <v>1728</v>
      </c>
      <c r="E423" s="7">
        <v>45912</v>
      </c>
      <c r="F423" s="6">
        <v>1859</v>
      </c>
      <c r="G423" s="6" t="s">
        <v>19</v>
      </c>
      <c r="H423" s="6" t="s">
        <v>20</v>
      </c>
      <c r="L423" s="6" t="s">
        <v>27</v>
      </c>
    </row>
    <row r="424" spans="1:12">
      <c r="A424" s="6">
        <v>85</v>
      </c>
      <c r="B424" s="6">
        <v>77</v>
      </c>
      <c r="C424" s="6" t="s">
        <v>298</v>
      </c>
      <c r="D424" s="6" t="s">
        <v>1730</v>
      </c>
      <c r="E424" s="6">
        <v>38</v>
      </c>
      <c r="F424" s="6">
        <v>1822</v>
      </c>
      <c r="G424" s="6" t="s">
        <v>19</v>
      </c>
      <c r="H424" s="6" t="s">
        <v>20</v>
      </c>
      <c r="I424" s="6" t="s">
        <v>1731</v>
      </c>
      <c r="K424" s="6">
        <v>1200</v>
      </c>
      <c r="L424" s="6" t="s">
        <v>38</v>
      </c>
    </row>
    <row r="425" spans="1:12">
      <c r="A425" s="6">
        <v>85</v>
      </c>
      <c r="B425" s="6">
        <v>77</v>
      </c>
      <c r="C425" s="6" t="s">
        <v>1648</v>
      </c>
      <c r="D425" s="6" t="s">
        <v>1732</v>
      </c>
      <c r="E425" s="6">
        <v>6</v>
      </c>
      <c r="F425" s="6">
        <v>1854</v>
      </c>
      <c r="G425" s="6" t="s">
        <v>24</v>
      </c>
      <c r="H425" s="6" t="s">
        <v>20</v>
      </c>
      <c r="L425" s="6" t="s">
        <v>38</v>
      </c>
    </row>
    <row r="426" spans="1:12">
      <c r="A426" s="6">
        <v>85</v>
      </c>
      <c r="B426" s="6">
        <v>77</v>
      </c>
      <c r="C426" s="6" t="s">
        <v>270</v>
      </c>
      <c r="D426" s="6" t="s">
        <v>1732</v>
      </c>
      <c r="E426" s="6">
        <v>4</v>
      </c>
      <c r="F426" s="6">
        <v>1856</v>
      </c>
      <c r="G426" s="6" t="s">
        <v>24</v>
      </c>
      <c r="H426" s="6" t="s">
        <v>20</v>
      </c>
      <c r="L426" s="6" t="s">
        <v>38</v>
      </c>
    </row>
    <row r="427" spans="1:12">
      <c r="A427" s="6">
        <v>85</v>
      </c>
      <c r="B427" s="6">
        <v>77</v>
      </c>
      <c r="C427" s="6" t="s">
        <v>1733</v>
      </c>
      <c r="D427" s="6" t="s">
        <v>1732</v>
      </c>
      <c r="E427" s="6">
        <v>2</v>
      </c>
      <c r="F427" s="6">
        <v>1858</v>
      </c>
      <c r="G427" s="6" t="s">
        <v>19</v>
      </c>
      <c r="H427" s="6" t="s">
        <v>20</v>
      </c>
      <c r="L427" s="6" t="s">
        <v>27</v>
      </c>
    </row>
    <row r="428" spans="1:12">
      <c r="A428" s="6">
        <v>85</v>
      </c>
      <c r="B428" s="6">
        <v>77</v>
      </c>
      <c r="C428" s="6" t="s">
        <v>1734</v>
      </c>
      <c r="D428" s="6" t="s">
        <v>1735</v>
      </c>
      <c r="E428" s="6">
        <v>29</v>
      </c>
      <c r="F428" s="6">
        <v>1831</v>
      </c>
      <c r="G428" s="6" t="s">
        <v>24</v>
      </c>
      <c r="H428" s="6" t="s">
        <v>20</v>
      </c>
      <c r="I428" s="6" t="s">
        <v>1426</v>
      </c>
      <c r="K428" s="6">
        <v>1000</v>
      </c>
      <c r="L428" s="6" t="s">
        <v>38</v>
      </c>
    </row>
    <row r="429" spans="1:12">
      <c r="A429" s="6">
        <v>85</v>
      </c>
      <c r="B429" s="6">
        <v>77</v>
      </c>
      <c r="C429" s="6" t="s">
        <v>1736</v>
      </c>
      <c r="D429" s="6" t="s">
        <v>1735</v>
      </c>
      <c r="E429" s="6">
        <v>7</v>
      </c>
      <c r="F429" s="6">
        <v>1853</v>
      </c>
      <c r="G429" s="6" t="s">
        <v>19</v>
      </c>
      <c r="H429" s="6" t="s">
        <v>20</v>
      </c>
      <c r="L429" s="6" t="s">
        <v>27</v>
      </c>
    </row>
    <row r="430" spans="1:12">
      <c r="A430" s="6">
        <v>85</v>
      </c>
      <c r="B430" s="6">
        <v>77</v>
      </c>
      <c r="C430" s="6" t="s">
        <v>280</v>
      </c>
      <c r="D430" s="6" t="s">
        <v>1737</v>
      </c>
      <c r="G430" s="6" t="s">
        <v>24</v>
      </c>
      <c r="H430" s="6" t="s">
        <v>20</v>
      </c>
      <c r="L430" s="6" t="s">
        <v>27</v>
      </c>
    </row>
    <row r="431" spans="1:12">
      <c r="A431" s="6">
        <v>85</v>
      </c>
      <c r="B431" s="6">
        <v>77</v>
      </c>
      <c r="C431" s="6" t="s">
        <v>270</v>
      </c>
      <c r="D431" s="6" t="s">
        <v>239</v>
      </c>
      <c r="E431" s="6">
        <v>25</v>
      </c>
      <c r="F431" s="6">
        <v>1835</v>
      </c>
      <c r="G431" s="6" t="s">
        <v>24</v>
      </c>
      <c r="H431" s="6" t="s">
        <v>20</v>
      </c>
      <c r="L431" s="6" t="s">
        <v>41</v>
      </c>
    </row>
    <row r="432" spans="1:12">
      <c r="A432" s="6">
        <v>86</v>
      </c>
      <c r="B432" s="6">
        <v>78</v>
      </c>
      <c r="C432" s="6" t="s">
        <v>1738</v>
      </c>
      <c r="D432" s="6" t="s">
        <v>1140</v>
      </c>
      <c r="E432" s="6">
        <v>27</v>
      </c>
      <c r="F432" s="6">
        <v>1833</v>
      </c>
      <c r="G432" s="6" t="s">
        <v>19</v>
      </c>
      <c r="H432" s="6" t="s">
        <v>20</v>
      </c>
      <c r="I432" s="6" t="s">
        <v>32</v>
      </c>
      <c r="K432" s="6">
        <v>3600</v>
      </c>
      <c r="L432" s="6" t="s">
        <v>41</v>
      </c>
    </row>
    <row r="433" spans="1:12">
      <c r="A433" s="6">
        <v>86</v>
      </c>
      <c r="B433" s="6">
        <v>78</v>
      </c>
      <c r="C433" s="6" t="s">
        <v>1739</v>
      </c>
      <c r="D433" s="6" t="s">
        <v>1140</v>
      </c>
      <c r="E433" s="6">
        <v>25</v>
      </c>
      <c r="F433" s="6">
        <v>1835</v>
      </c>
      <c r="G433" s="6" t="s">
        <v>24</v>
      </c>
      <c r="H433" s="6" t="s">
        <v>20</v>
      </c>
      <c r="L433" s="6" t="s">
        <v>38</v>
      </c>
    </row>
    <row r="434" spans="1:12">
      <c r="A434" s="6">
        <v>86</v>
      </c>
      <c r="B434" s="6">
        <v>78</v>
      </c>
      <c r="C434" s="6" t="s">
        <v>1740</v>
      </c>
      <c r="D434" s="6" t="s">
        <v>1140</v>
      </c>
      <c r="E434" s="6">
        <v>8</v>
      </c>
      <c r="F434" s="6">
        <v>1852</v>
      </c>
      <c r="G434" s="6" t="s">
        <v>24</v>
      </c>
      <c r="H434" s="6" t="s">
        <v>20</v>
      </c>
      <c r="L434" s="6" t="s">
        <v>66</v>
      </c>
    </row>
    <row r="435" spans="1:12">
      <c r="A435" s="6">
        <v>86</v>
      </c>
      <c r="B435" s="6">
        <v>78</v>
      </c>
      <c r="C435" s="6" t="s">
        <v>100</v>
      </c>
      <c r="D435" s="6" t="s">
        <v>1741</v>
      </c>
      <c r="E435" s="6">
        <v>2</v>
      </c>
      <c r="F435" s="6">
        <v>1858</v>
      </c>
      <c r="G435" s="6" t="s">
        <v>19</v>
      </c>
      <c r="H435" s="6" t="s">
        <v>20</v>
      </c>
      <c r="L435" s="6" t="s">
        <v>66</v>
      </c>
    </row>
    <row r="436" spans="1:12">
      <c r="A436" s="6">
        <v>87</v>
      </c>
      <c r="B436" s="6">
        <v>79</v>
      </c>
      <c r="C436" s="6" t="s">
        <v>1742</v>
      </c>
      <c r="D436" s="6" t="s">
        <v>1743</v>
      </c>
      <c r="E436" s="6">
        <v>29</v>
      </c>
      <c r="F436" s="6">
        <v>1831</v>
      </c>
      <c r="G436" s="6" t="s">
        <v>19</v>
      </c>
      <c r="H436" s="6" t="s">
        <v>20</v>
      </c>
      <c r="I436" s="6" t="s">
        <v>1744</v>
      </c>
      <c r="J436" s="6">
        <v>800</v>
      </c>
      <c r="K436" s="6">
        <v>6000</v>
      </c>
      <c r="L436" s="6" t="s">
        <v>66</v>
      </c>
    </row>
    <row r="437" spans="1:12">
      <c r="A437" s="6">
        <v>87</v>
      </c>
      <c r="B437" s="6">
        <v>79</v>
      </c>
      <c r="C437" s="6" t="s">
        <v>1745</v>
      </c>
      <c r="D437" s="6" t="s">
        <v>1743</v>
      </c>
      <c r="E437" s="6">
        <v>20</v>
      </c>
      <c r="F437" s="6">
        <v>1840</v>
      </c>
      <c r="G437" s="6" t="s">
        <v>24</v>
      </c>
      <c r="H437" s="6" t="s">
        <v>20</v>
      </c>
      <c r="L437" s="6" t="s">
        <v>79</v>
      </c>
    </row>
    <row r="438" spans="1:12">
      <c r="A438" s="6">
        <v>87</v>
      </c>
      <c r="B438" s="6">
        <v>79</v>
      </c>
      <c r="C438" s="6" t="s">
        <v>1746</v>
      </c>
      <c r="D438" s="6" t="s">
        <v>1743</v>
      </c>
      <c r="E438" s="7">
        <v>45881</v>
      </c>
      <c r="F438" s="6">
        <v>1859</v>
      </c>
      <c r="G438" s="6" t="s">
        <v>19</v>
      </c>
      <c r="H438" s="6" t="s">
        <v>20</v>
      </c>
      <c r="L438" s="6" t="s">
        <v>27</v>
      </c>
    </row>
    <row r="439" spans="1:12">
      <c r="A439" s="6">
        <v>88</v>
      </c>
      <c r="B439" s="6">
        <v>79</v>
      </c>
      <c r="C439" s="6" t="s">
        <v>1747</v>
      </c>
      <c r="D439" s="6" t="s">
        <v>661</v>
      </c>
      <c r="E439" s="6">
        <v>30</v>
      </c>
      <c r="F439" s="6">
        <v>1830</v>
      </c>
      <c r="G439" s="6" t="s">
        <v>19</v>
      </c>
      <c r="H439" s="6" t="s">
        <v>20</v>
      </c>
      <c r="I439" s="6" t="s">
        <v>1748</v>
      </c>
      <c r="L439" s="6" t="s">
        <v>66</v>
      </c>
    </row>
    <row r="440" spans="1:12">
      <c r="A440" s="6">
        <v>88</v>
      </c>
      <c r="B440" s="6">
        <v>79</v>
      </c>
      <c r="C440" s="6" t="s">
        <v>1749</v>
      </c>
      <c r="D440" s="6" t="s">
        <v>1750</v>
      </c>
      <c r="E440" s="6">
        <v>21</v>
      </c>
      <c r="F440" s="6">
        <v>1839</v>
      </c>
      <c r="G440" s="6" t="s">
        <v>19</v>
      </c>
      <c r="H440" s="6" t="s">
        <v>20</v>
      </c>
      <c r="I440" s="6" t="s">
        <v>1748</v>
      </c>
      <c r="L440" s="6" t="s">
        <v>41</v>
      </c>
    </row>
    <row r="441" spans="1:12">
      <c r="A441" s="6">
        <v>89</v>
      </c>
      <c r="B441" s="6">
        <v>80</v>
      </c>
      <c r="C441" s="6" t="s">
        <v>147</v>
      </c>
      <c r="D441" s="6" t="s">
        <v>1751</v>
      </c>
      <c r="E441" s="6">
        <v>52</v>
      </c>
      <c r="F441" s="6">
        <v>1808</v>
      </c>
      <c r="G441" s="6" t="s">
        <v>24</v>
      </c>
      <c r="H441" s="6" t="s">
        <v>20</v>
      </c>
      <c r="I441" s="6" t="s">
        <v>1426</v>
      </c>
      <c r="J441" s="6">
        <v>1000</v>
      </c>
      <c r="K441" s="6">
        <v>500</v>
      </c>
      <c r="L441" s="6" t="s">
        <v>77</v>
      </c>
    </row>
    <row r="442" spans="1:12">
      <c r="A442" s="6">
        <v>89</v>
      </c>
      <c r="B442" s="6">
        <v>80</v>
      </c>
      <c r="C442" s="6" t="s">
        <v>50</v>
      </c>
      <c r="D442" s="6" t="s">
        <v>606</v>
      </c>
      <c r="E442" s="6">
        <v>35</v>
      </c>
      <c r="F442" s="6">
        <v>1825</v>
      </c>
      <c r="G442" s="6" t="s">
        <v>24</v>
      </c>
      <c r="H442" s="6" t="s">
        <v>20</v>
      </c>
      <c r="I442" s="6" t="s">
        <v>1426</v>
      </c>
      <c r="J442" s="6">
        <v>250</v>
      </c>
      <c r="K442" s="6">
        <v>600</v>
      </c>
      <c r="L442" s="6" t="s">
        <v>34</v>
      </c>
    </row>
    <row r="443" spans="1:12">
      <c r="A443" s="6">
        <v>90</v>
      </c>
      <c r="B443" s="6">
        <v>80</v>
      </c>
      <c r="C443" s="6" t="s">
        <v>1206</v>
      </c>
      <c r="D443" s="6" t="s">
        <v>1751</v>
      </c>
      <c r="E443" s="6">
        <v>25</v>
      </c>
      <c r="F443" s="6">
        <v>1835</v>
      </c>
      <c r="G443" s="6" t="s">
        <v>19</v>
      </c>
      <c r="H443" s="6" t="s">
        <v>20</v>
      </c>
      <c r="I443" s="6" t="s">
        <v>1355</v>
      </c>
      <c r="J443" s="6">
        <v>240</v>
      </c>
      <c r="L443" s="6" t="s">
        <v>27</v>
      </c>
    </row>
    <row r="444" spans="1:12">
      <c r="A444" s="6">
        <v>90</v>
      </c>
      <c r="B444" s="6">
        <v>80</v>
      </c>
      <c r="C444" s="6" t="s">
        <v>185</v>
      </c>
      <c r="D444" s="6" t="s">
        <v>606</v>
      </c>
      <c r="E444" s="6">
        <v>15</v>
      </c>
      <c r="F444" s="6" t="s">
        <v>1752</v>
      </c>
      <c r="G444" s="6" t="s">
        <v>19</v>
      </c>
      <c r="H444" s="6" t="s">
        <v>20</v>
      </c>
      <c r="L444" s="6" t="s">
        <v>27</v>
      </c>
    </row>
    <row r="445" spans="1:12">
      <c r="A445" s="6">
        <v>91</v>
      </c>
      <c r="B445" s="6">
        <v>81</v>
      </c>
      <c r="C445" s="6" t="s">
        <v>1753</v>
      </c>
      <c r="D445" s="6" t="s">
        <v>100</v>
      </c>
      <c r="E445" s="6">
        <v>56</v>
      </c>
      <c r="F445" s="6">
        <v>1804</v>
      </c>
      <c r="G445" s="6" t="s">
        <v>19</v>
      </c>
      <c r="H445" s="6" t="s">
        <v>20</v>
      </c>
      <c r="I445" s="6" t="s">
        <v>32</v>
      </c>
      <c r="K445" s="6">
        <v>1500</v>
      </c>
      <c r="L445" s="6" t="s">
        <v>41</v>
      </c>
    </row>
    <row r="446" spans="1:12">
      <c r="A446" s="6">
        <v>91</v>
      </c>
      <c r="B446" s="6">
        <v>81</v>
      </c>
      <c r="C446" s="6" t="s">
        <v>1754</v>
      </c>
      <c r="D446" s="6" t="s">
        <v>100</v>
      </c>
      <c r="E446" s="6">
        <v>60</v>
      </c>
      <c r="F446" s="6">
        <v>1800</v>
      </c>
      <c r="G446" s="6" t="s">
        <v>24</v>
      </c>
      <c r="H446" s="6" t="s">
        <v>20</v>
      </c>
      <c r="L446" s="6" t="s">
        <v>79</v>
      </c>
    </row>
    <row r="447" spans="1:12">
      <c r="A447" s="6">
        <v>91</v>
      </c>
      <c r="B447" s="6">
        <v>81</v>
      </c>
      <c r="C447" s="6" t="s">
        <v>183</v>
      </c>
      <c r="D447" s="6" t="s">
        <v>327</v>
      </c>
      <c r="E447" s="6">
        <v>30</v>
      </c>
      <c r="F447" s="6">
        <v>1830</v>
      </c>
      <c r="G447" s="6" t="s">
        <v>19</v>
      </c>
      <c r="H447" s="6" t="s">
        <v>20</v>
      </c>
      <c r="I447" s="6" t="s">
        <v>32</v>
      </c>
      <c r="K447" s="6">
        <v>500</v>
      </c>
      <c r="L447" s="6" t="s">
        <v>41</v>
      </c>
    </row>
    <row r="448" spans="1:12">
      <c r="A448" s="6">
        <v>91</v>
      </c>
      <c r="B448" s="6">
        <v>81</v>
      </c>
      <c r="C448" s="6" t="s">
        <v>1755</v>
      </c>
      <c r="D448" s="6" t="s">
        <v>327</v>
      </c>
      <c r="E448" s="6">
        <v>25</v>
      </c>
      <c r="F448" s="6">
        <v>1835</v>
      </c>
      <c r="G448" s="6" t="s">
        <v>19</v>
      </c>
      <c r="H448" s="6" t="s">
        <v>20</v>
      </c>
      <c r="L448" s="6" t="s">
        <v>41</v>
      </c>
    </row>
    <row r="449" spans="1:15">
      <c r="A449" s="6">
        <v>91</v>
      </c>
      <c r="B449" s="6">
        <v>81</v>
      </c>
      <c r="C449" s="6" t="s">
        <v>331</v>
      </c>
      <c r="D449" s="6" t="s">
        <v>327</v>
      </c>
      <c r="E449" s="6">
        <v>23</v>
      </c>
      <c r="F449" s="6">
        <v>1837</v>
      </c>
      <c r="G449" s="6" t="s">
        <v>24</v>
      </c>
      <c r="H449" s="6" t="s">
        <v>20</v>
      </c>
      <c r="L449" s="6" t="s">
        <v>41</v>
      </c>
    </row>
    <row r="450" spans="1:15">
      <c r="A450" s="6">
        <v>91</v>
      </c>
      <c r="B450" s="6">
        <v>81</v>
      </c>
      <c r="C450" s="6" t="s">
        <v>1756</v>
      </c>
      <c r="D450" s="6" t="s">
        <v>327</v>
      </c>
      <c r="E450" s="6">
        <v>21</v>
      </c>
      <c r="F450" s="6">
        <v>1839</v>
      </c>
      <c r="G450" s="6" t="s">
        <v>24</v>
      </c>
      <c r="H450" s="6" t="s">
        <v>20</v>
      </c>
      <c r="L450" s="6" t="s">
        <v>41</v>
      </c>
    </row>
    <row r="451" spans="1:15">
      <c r="A451" s="6">
        <v>92</v>
      </c>
      <c r="B451" s="6">
        <v>81</v>
      </c>
      <c r="C451" s="6" t="s">
        <v>300</v>
      </c>
      <c r="D451" s="6" t="s">
        <v>277</v>
      </c>
      <c r="E451" s="6">
        <v>24</v>
      </c>
      <c r="F451" s="6">
        <v>1836</v>
      </c>
      <c r="G451" s="6" t="s">
        <v>19</v>
      </c>
      <c r="H451" s="6" t="s">
        <v>20</v>
      </c>
      <c r="I451" s="6" t="s">
        <v>1757</v>
      </c>
      <c r="K451" s="6">
        <v>100</v>
      </c>
      <c r="L451" s="6" t="s">
        <v>79</v>
      </c>
    </row>
    <row r="452" spans="1:15">
      <c r="A452" s="6">
        <v>93</v>
      </c>
      <c r="B452" s="6">
        <v>82</v>
      </c>
      <c r="C452" s="6" t="s">
        <v>1218</v>
      </c>
      <c r="D452" s="6" t="s">
        <v>1758</v>
      </c>
      <c r="E452" s="6">
        <v>50</v>
      </c>
      <c r="F452" s="6">
        <v>1810</v>
      </c>
      <c r="G452" s="6" t="s">
        <v>19</v>
      </c>
      <c r="H452" s="6" t="s">
        <v>20</v>
      </c>
      <c r="J452" s="6">
        <v>600</v>
      </c>
      <c r="K452" s="6">
        <v>500</v>
      </c>
      <c r="L452" s="6" t="s">
        <v>671</v>
      </c>
    </row>
    <row r="453" spans="1:15">
      <c r="A453" s="6">
        <v>93</v>
      </c>
      <c r="B453" s="6">
        <v>82</v>
      </c>
      <c r="C453" s="6" t="s">
        <v>280</v>
      </c>
      <c r="D453" s="6" t="s">
        <v>1758</v>
      </c>
      <c r="E453" s="6">
        <v>32</v>
      </c>
      <c r="F453" s="6">
        <v>1828</v>
      </c>
      <c r="G453" s="6" t="s">
        <v>24</v>
      </c>
      <c r="H453" s="6" t="s">
        <v>20</v>
      </c>
      <c r="L453" s="6" t="s">
        <v>671</v>
      </c>
    </row>
    <row r="454" spans="1:15">
      <c r="A454" s="6">
        <v>93</v>
      </c>
      <c r="B454" s="6">
        <v>82</v>
      </c>
      <c r="C454" s="6" t="s">
        <v>386</v>
      </c>
      <c r="D454" s="6" t="s">
        <v>1758</v>
      </c>
      <c r="E454" s="6">
        <v>11</v>
      </c>
      <c r="F454" s="6">
        <v>1849</v>
      </c>
      <c r="G454" s="6" t="s">
        <v>19</v>
      </c>
      <c r="H454" s="6" t="s">
        <v>20</v>
      </c>
      <c r="L454" s="6" t="s">
        <v>671</v>
      </c>
    </row>
    <row r="455" spans="1:15">
      <c r="A455" s="6">
        <v>93</v>
      </c>
      <c r="B455" s="6">
        <v>82</v>
      </c>
      <c r="C455" s="6" t="s">
        <v>1538</v>
      </c>
      <c r="D455" s="6" t="s">
        <v>1758</v>
      </c>
      <c r="E455" s="6">
        <v>10</v>
      </c>
      <c r="F455" s="6">
        <v>1850</v>
      </c>
      <c r="G455" s="6" t="s">
        <v>19</v>
      </c>
      <c r="H455" s="6" t="s">
        <v>20</v>
      </c>
      <c r="L455" s="6" t="s">
        <v>671</v>
      </c>
    </row>
    <row r="456" spans="1:15">
      <c r="A456" s="6">
        <v>93</v>
      </c>
      <c r="B456" s="6">
        <v>82</v>
      </c>
      <c r="C456" s="6" t="s">
        <v>1167</v>
      </c>
      <c r="D456" s="6" t="s">
        <v>1758</v>
      </c>
      <c r="E456" s="6">
        <v>7</v>
      </c>
      <c r="F456" s="6">
        <v>1853</v>
      </c>
      <c r="G456" s="6" t="s">
        <v>19</v>
      </c>
      <c r="H456" s="6" t="s">
        <v>20</v>
      </c>
      <c r="L456" s="6" t="s">
        <v>27</v>
      </c>
    </row>
    <row r="457" spans="1:15">
      <c r="A457" s="6">
        <v>93</v>
      </c>
      <c r="B457" s="6">
        <v>82</v>
      </c>
      <c r="C457" s="6" t="s">
        <v>100</v>
      </c>
      <c r="D457" s="6" t="s">
        <v>1758</v>
      </c>
      <c r="E457" s="6">
        <v>4</v>
      </c>
      <c r="F457" s="6">
        <v>1856</v>
      </c>
      <c r="G457" s="6" t="s">
        <v>19</v>
      </c>
      <c r="H457" s="6" t="s">
        <v>20</v>
      </c>
      <c r="L457" s="6" t="s">
        <v>27</v>
      </c>
    </row>
    <row r="458" spans="1:15">
      <c r="A458" s="6">
        <v>93</v>
      </c>
      <c r="B458" s="6">
        <v>82</v>
      </c>
      <c r="C458" s="6" t="s">
        <v>280</v>
      </c>
      <c r="D458" s="6" t="s">
        <v>1758</v>
      </c>
      <c r="E458" s="6">
        <v>1</v>
      </c>
      <c r="F458" s="6">
        <v>1859</v>
      </c>
      <c r="G458" s="6" t="s">
        <v>24</v>
      </c>
      <c r="H458" s="6" t="s">
        <v>20</v>
      </c>
      <c r="L458" s="6" t="s">
        <v>27</v>
      </c>
    </row>
    <row r="459" spans="1:15">
      <c r="A459" s="6">
        <v>95</v>
      </c>
      <c r="B459" s="6">
        <v>83</v>
      </c>
      <c r="C459" s="6" t="s">
        <v>1568</v>
      </c>
      <c r="D459" s="6" t="s">
        <v>1759</v>
      </c>
      <c r="E459" s="6">
        <v>50</v>
      </c>
      <c r="F459" s="6">
        <v>1810</v>
      </c>
      <c r="G459" s="6" t="s">
        <v>24</v>
      </c>
      <c r="H459" s="6" t="s">
        <v>20</v>
      </c>
      <c r="I459" s="6" t="s">
        <v>1760</v>
      </c>
      <c r="J459" s="6">
        <v>11000</v>
      </c>
      <c r="K459" s="6">
        <v>2000</v>
      </c>
      <c r="L459" s="6" t="s">
        <v>34</v>
      </c>
    </row>
    <row r="460" spans="1:15">
      <c r="A460" s="6">
        <v>95</v>
      </c>
      <c r="B460" s="6">
        <v>83</v>
      </c>
      <c r="C460" s="6" t="s">
        <v>780</v>
      </c>
      <c r="D460" s="6" t="s">
        <v>1761</v>
      </c>
      <c r="E460" s="6">
        <v>18</v>
      </c>
      <c r="F460" s="6">
        <v>1842</v>
      </c>
      <c r="G460" s="6" t="s">
        <v>19</v>
      </c>
      <c r="H460" s="6" t="s">
        <v>20</v>
      </c>
      <c r="L460" s="6" t="s">
        <v>27</v>
      </c>
      <c r="N460" s="6" t="s">
        <v>1395</v>
      </c>
    </row>
    <row r="461" spans="1:15">
      <c r="A461" s="6">
        <v>95</v>
      </c>
      <c r="B461" s="6">
        <v>83</v>
      </c>
      <c r="C461" s="6" t="s">
        <v>1762</v>
      </c>
      <c r="D461" s="6" t="s">
        <v>112</v>
      </c>
      <c r="E461" s="6">
        <v>18</v>
      </c>
      <c r="F461" s="6">
        <v>1842</v>
      </c>
      <c r="G461" s="6" t="s">
        <v>24</v>
      </c>
      <c r="H461" s="6" t="s">
        <v>20</v>
      </c>
      <c r="L461" s="6" t="s">
        <v>27</v>
      </c>
      <c r="N461" s="6" t="s">
        <v>1395</v>
      </c>
    </row>
    <row r="462" spans="1:15">
      <c r="A462" s="6">
        <v>95</v>
      </c>
      <c r="B462" s="6">
        <v>83</v>
      </c>
      <c r="C462" s="6" t="s">
        <v>1763</v>
      </c>
      <c r="D462" s="6" t="s">
        <v>112</v>
      </c>
      <c r="E462" s="6">
        <v>10</v>
      </c>
      <c r="F462" s="6">
        <v>1850</v>
      </c>
      <c r="G462" s="6" t="s">
        <v>24</v>
      </c>
      <c r="H462" s="6" t="s">
        <v>20</v>
      </c>
      <c r="L462" s="6" t="s">
        <v>27</v>
      </c>
    </row>
    <row r="463" spans="1:15">
      <c r="A463" s="6">
        <v>95</v>
      </c>
      <c r="B463" s="6">
        <v>83</v>
      </c>
      <c r="C463" s="6" t="s">
        <v>1764</v>
      </c>
      <c r="D463" s="6" t="s">
        <v>112</v>
      </c>
      <c r="E463" s="6">
        <v>7</v>
      </c>
      <c r="F463" s="6">
        <v>1853</v>
      </c>
      <c r="G463" s="6" t="s">
        <v>24</v>
      </c>
      <c r="H463" s="6" t="s">
        <v>20</v>
      </c>
      <c r="L463" s="6" t="s">
        <v>27</v>
      </c>
      <c r="N463" s="6" t="s">
        <v>1395</v>
      </c>
    </row>
    <row r="464" spans="1:15">
      <c r="A464" s="6">
        <v>96</v>
      </c>
      <c r="B464" s="6">
        <v>84</v>
      </c>
      <c r="C464" s="6" t="s">
        <v>945</v>
      </c>
      <c r="D464" s="6" t="s">
        <v>1765</v>
      </c>
      <c r="E464" s="6">
        <v>75</v>
      </c>
      <c r="F464" s="6">
        <v>1785</v>
      </c>
      <c r="G464" s="6" t="s">
        <v>24</v>
      </c>
      <c r="H464" s="6" t="s">
        <v>20</v>
      </c>
      <c r="I464" s="6" t="s">
        <v>1426</v>
      </c>
      <c r="K464" s="6">
        <v>500</v>
      </c>
      <c r="L464" s="6" t="s">
        <v>36</v>
      </c>
      <c r="O464" s="6" t="s">
        <v>1395</v>
      </c>
    </row>
    <row r="465" spans="1:16">
      <c r="A465" s="6">
        <v>96</v>
      </c>
      <c r="B465" s="6">
        <v>84</v>
      </c>
      <c r="C465" s="6" t="s">
        <v>1766</v>
      </c>
      <c r="D465" s="6" t="s">
        <v>239</v>
      </c>
      <c r="E465" s="6">
        <v>28</v>
      </c>
      <c r="F465" s="6">
        <v>1832</v>
      </c>
      <c r="G465" s="6" t="s">
        <v>24</v>
      </c>
      <c r="H465" s="6" t="s">
        <v>20</v>
      </c>
      <c r="I465" s="6" t="s">
        <v>1426</v>
      </c>
      <c r="L465" s="6" t="s">
        <v>66</v>
      </c>
    </row>
    <row r="466" spans="1:16">
      <c r="A466" s="6">
        <v>96</v>
      </c>
      <c r="B466" s="6">
        <v>84</v>
      </c>
      <c r="C466" s="6" t="s">
        <v>1767</v>
      </c>
      <c r="D466" s="6" t="s">
        <v>1768</v>
      </c>
      <c r="E466" s="6">
        <v>38</v>
      </c>
      <c r="F466" s="6">
        <v>1822</v>
      </c>
      <c r="G466" s="6" t="s">
        <v>19</v>
      </c>
      <c r="H466" s="6" t="s">
        <v>20</v>
      </c>
      <c r="K466" s="6">
        <v>1000</v>
      </c>
      <c r="L466" s="6" t="s">
        <v>155</v>
      </c>
      <c r="O466" s="6" t="s">
        <v>1395</v>
      </c>
      <c r="P466" s="6" t="s">
        <v>1769</v>
      </c>
    </row>
    <row r="467" spans="1:16">
      <c r="A467" s="6">
        <v>97</v>
      </c>
      <c r="B467" s="6">
        <v>85</v>
      </c>
      <c r="C467" s="6" t="s">
        <v>133</v>
      </c>
      <c r="D467" s="6" t="s">
        <v>1770</v>
      </c>
      <c r="E467" s="6">
        <v>40</v>
      </c>
      <c r="F467" s="6">
        <v>1820</v>
      </c>
      <c r="G467" s="6" t="s">
        <v>19</v>
      </c>
      <c r="H467" s="6" t="s">
        <v>20</v>
      </c>
      <c r="I467" s="6" t="s">
        <v>1771</v>
      </c>
      <c r="J467" s="6">
        <v>500</v>
      </c>
      <c r="K467" s="6">
        <v>500</v>
      </c>
      <c r="L467" s="6" t="s">
        <v>1772</v>
      </c>
    </row>
    <row r="468" spans="1:16">
      <c r="A468" s="6">
        <v>98</v>
      </c>
      <c r="B468" s="6">
        <v>86</v>
      </c>
      <c r="C468" s="6" t="s">
        <v>1773</v>
      </c>
      <c r="D468" s="6" t="s">
        <v>20</v>
      </c>
      <c r="E468" s="6">
        <v>27</v>
      </c>
      <c r="F468" s="6">
        <v>1833</v>
      </c>
      <c r="G468" s="6" t="s">
        <v>19</v>
      </c>
      <c r="H468" s="6" t="s">
        <v>20</v>
      </c>
      <c r="I468" s="6" t="s">
        <v>1348</v>
      </c>
      <c r="J468" s="6">
        <v>1000</v>
      </c>
      <c r="L468" s="6" t="s">
        <v>38</v>
      </c>
    </row>
    <row r="469" spans="1:16">
      <c r="A469" s="6">
        <v>98</v>
      </c>
      <c r="B469" s="6">
        <v>86</v>
      </c>
      <c r="C469" s="6" t="s">
        <v>1774</v>
      </c>
      <c r="D469" s="6" t="s">
        <v>20</v>
      </c>
      <c r="E469" s="6">
        <v>24</v>
      </c>
      <c r="F469" s="6">
        <v>1836</v>
      </c>
      <c r="G469" s="6" t="s">
        <v>24</v>
      </c>
      <c r="H469" s="6" t="s">
        <v>20</v>
      </c>
      <c r="L469" s="6" t="s">
        <v>38</v>
      </c>
    </row>
    <row r="470" spans="1:16">
      <c r="A470" s="6">
        <v>98</v>
      </c>
      <c r="B470" s="6">
        <v>86</v>
      </c>
      <c r="C470" s="6" t="s">
        <v>185</v>
      </c>
      <c r="D470" s="6" t="s">
        <v>1775</v>
      </c>
      <c r="E470" s="6">
        <v>8</v>
      </c>
      <c r="F470" s="6">
        <v>1852</v>
      </c>
      <c r="G470" s="6" t="s">
        <v>19</v>
      </c>
      <c r="H470" s="6" t="s">
        <v>20</v>
      </c>
      <c r="L470" s="6" t="s">
        <v>27</v>
      </c>
      <c r="N470" s="6" t="s">
        <v>1395</v>
      </c>
    </row>
    <row r="471" spans="1:16">
      <c r="A471" s="6">
        <v>98</v>
      </c>
      <c r="B471" s="6">
        <v>86</v>
      </c>
      <c r="C471" s="6" t="s">
        <v>280</v>
      </c>
      <c r="D471" s="6" t="s">
        <v>1776</v>
      </c>
      <c r="E471" s="6">
        <v>7</v>
      </c>
      <c r="F471" s="6">
        <v>1853</v>
      </c>
      <c r="G471" s="6" t="s">
        <v>24</v>
      </c>
      <c r="H471" s="6" t="s">
        <v>20</v>
      </c>
      <c r="L471" s="6" t="s">
        <v>27</v>
      </c>
    </row>
    <row r="472" spans="1:16">
      <c r="A472" s="6">
        <v>98</v>
      </c>
      <c r="B472" s="6">
        <v>86</v>
      </c>
      <c r="C472" s="6" t="s">
        <v>1421</v>
      </c>
      <c r="D472" s="6" t="s">
        <v>1776</v>
      </c>
      <c r="E472" s="6">
        <v>5</v>
      </c>
      <c r="F472" s="6">
        <v>1855</v>
      </c>
      <c r="G472" s="6" t="s">
        <v>24</v>
      </c>
      <c r="H472" s="6" t="s">
        <v>20</v>
      </c>
      <c r="L472" s="6" t="s">
        <v>27</v>
      </c>
    </row>
    <row r="473" spans="1:16">
      <c r="A473" s="6">
        <v>99</v>
      </c>
      <c r="B473" s="6">
        <v>87</v>
      </c>
      <c r="C473" s="6" t="s">
        <v>387</v>
      </c>
      <c r="D473" s="6" t="s">
        <v>1777</v>
      </c>
      <c r="E473" s="6">
        <v>29</v>
      </c>
      <c r="F473" s="6">
        <v>1831</v>
      </c>
      <c r="G473" s="6" t="s">
        <v>19</v>
      </c>
      <c r="H473" s="6" t="s">
        <v>20</v>
      </c>
      <c r="I473" s="6" t="s">
        <v>210</v>
      </c>
      <c r="J473" s="6">
        <v>300</v>
      </c>
      <c r="K473" s="6">
        <v>100</v>
      </c>
      <c r="L473" s="6" t="s">
        <v>671</v>
      </c>
    </row>
    <row r="474" spans="1:16">
      <c r="A474" s="6">
        <v>100</v>
      </c>
      <c r="B474" s="6">
        <v>87</v>
      </c>
      <c r="C474" s="6" t="s">
        <v>112</v>
      </c>
      <c r="D474" s="6" t="s">
        <v>1778</v>
      </c>
      <c r="E474" s="6">
        <v>50</v>
      </c>
      <c r="F474" s="6">
        <v>1810</v>
      </c>
      <c r="G474" s="6" t="s">
        <v>19</v>
      </c>
      <c r="H474" s="6" t="s">
        <v>20</v>
      </c>
      <c r="I474" s="6" t="s">
        <v>1779</v>
      </c>
      <c r="J474" s="6">
        <v>200</v>
      </c>
      <c r="K474" s="6">
        <v>100</v>
      </c>
      <c r="L474" s="6" t="s">
        <v>116</v>
      </c>
    </row>
    <row r="475" spans="1:16">
      <c r="A475" s="6">
        <v>100</v>
      </c>
      <c r="B475" s="6">
        <v>87</v>
      </c>
      <c r="C475" s="6" t="s">
        <v>1645</v>
      </c>
      <c r="D475" s="6" t="s">
        <v>1778</v>
      </c>
      <c r="E475" s="6">
        <v>45</v>
      </c>
      <c r="F475" s="6">
        <v>1815</v>
      </c>
      <c r="G475" s="6" t="s">
        <v>24</v>
      </c>
      <c r="H475" s="6" t="s">
        <v>20</v>
      </c>
      <c r="L475" s="6" t="s">
        <v>116</v>
      </c>
    </row>
    <row r="476" spans="1:16">
      <c r="A476" s="6">
        <v>100</v>
      </c>
      <c r="B476" s="6">
        <v>87</v>
      </c>
      <c r="C476" s="6" t="s">
        <v>100</v>
      </c>
      <c r="D476" s="6" t="s">
        <v>1778</v>
      </c>
      <c r="G476" s="6" t="s">
        <v>19</v>
      </c>
      <c r="H476" s="6" t="s">
        <v>20</v>
      </c>
      <c r="L476" s="6" t="s">
        <v>116</v>
      </c>
    </row>
    <row r="477" spans="1:16">
      <c r="A477" s="6">
        <v>100</v>
      </c>
      <c r="B477" s="6">
        <v>87</v>
      </c>
      <c r="C477" s="6" t="s">
        <v>341</v>
      </c>
      <c r="D477" s="6" t="s">
        <v>1778</v>
      </c>
      <c r="E477" s="6">
        <v>13</v>
      </c>
      <c r="F477" s="6">
        <v>1847</v>
      </c>
      <c r="G477" s="6" t="s">
        <v>19</v>
      </c>
      <c r="H477" s="6" t="s">
        <v>20</v>
      </c>
      <c r="L477" s="6" t="s">
        <v>116</v>
      </c>
      <c r="N477" s="6" t="s">
        <v>1395</v>
      </c>
    </row>
    <row r="478" spans="1:16">
      <c r="A478" s="6">
        <v>100</v>
      </c>
      <c r="B478" s="6">
        <v>87</v>
      </c>
      <c r="C478" s="6" t="s">
        <v>1191</v>
      </c>
      <c r="D478" s="6" t="s">
        <v>1778</v>
      </c>
      <c r="E478" s="6">
        <v>11</v>
      </c>
      <c r="F478" s="6">
        <v>1849</v>
      </c>
      <c r="G478" s="6" t="s">
        <v>19</v>
      </c>
      <c r="H478" s="6" t="s">
        <v>20</v>
      </c>
      <c r="L478" s="6" t="s">
        <v>116</v>
      </c>
      <c r="N478" s="6" t="s">
        <v>1395</v>
      </c>
    </row>
    <row r="479" spans="1:16">
      <c r="A479" s="6">
        <v>101</v>
      </c>
      <c r="B479" s="6">
        <v>88</v>
      </c>
      <c r="C479" s="6" t="s">
        <v>715</v>
      </c>
      <c r="D479" s="6" t="s">
        <v>708</v>
      </c>
      <c r="E479" s="6">
        <v>51</v>
      </c>
      <c r="F479" s="6">
        <v>1809</v>
      </c>
      <c r="G479" s="6" t="s">
        <v>19</v>
      </c>
      <c r="H479" s="6" t="s">
        <v>20</v>
      </c>
      <c r="I479" s="6" t="s">
        <v>1715</v>
      </c>
      <c r="K479" s="6">
        <v>100</v>
      </c>
      <c r="L479" s="6" t="s">
        <v>41</v>
      </c>
    </row>
    <row r="480" spans="1:16">
      <c r="A480" s="6">
        <v>101</v>
      </c>
      <c r="B480" s="6">
        <v>88</v>
      </c>
      <c r="C480" s="6" t="s">
        <v>1780</v>
      </c>
      <c r="D480" s="6" t="s">
        <v>708</v>
      </c>
      <c r="E480" s="6">
        <v>51</v>
      </c>
      <c r="F480" s="6">
        <v>1809</v>
      </c>
      <c r="G480" s="6" t="s">
        <v>24</v>
      </c>
      <c r="H480" s="6" t="s">
        <v>20</v>
      </c>
      <c r="L480" s="6" t="s">
        <v>41</v>
      </c>
    </row>
    <row r="481" spans="1:14">
      <c r="A481" s="6">
        <v>101</v>
      </c>
      <c r="B481" s="6">
        <v>88</v>
      </c>
      <c r="C481" s="6" t="s">
        <v>492</v>
      </c>
      <c r="D481" s="6" t="s">
        <v>708</v>
      </c>
      <c r="E481" s="6">
        <v>25</v>
      </c>
      <c r="F481" s="6">
        <v>1835</v>
      </c>
      <c r="G481" s="6" t="s">
        <v>24</v>
      </c>
      <c r="H481" s="6" t="s">
        <v>20</v>
      </c>
      <c r="L481" s="6" t="s">
        <v>38</v>
      </c>
    </row>
    <row r="482" spans="1:14">
      <c r="A482" s="6">
        <v>101</v>
      </c>
      <c r="B482" s="6">
        <v>88</v>
      </c>
      <c r="C482" s="6" t="s">
        <v>374</v>
      </c>
      <c r="D482" s="6" t="s">
        <v>708</v>
      </c>
      <c r="G482" s="6" t="s">
        <v>24</v>
      </c>
      <c r="H482" s="6" t="s">
        <v>20</v>
      </c>
      <c r="L482" s="6" t="s">
        <v>38</v>
      </c>
    </row>
    <row r="483" spans="1:14">
      <c r="A483" s="6">
        <v>101</v>
      </c>
      <c r="B483" s="6">
        <v>88</v>
      </c>
      <c r="C483" s="6" t="s">
        <v>715</v>
      </c>
      <c r="D483" s="6" t="s">
        <v>708</v>
      </c>
      <c r="E483" s="6">
        <v>13</v>
      </c>
      <c r="F483" s="6">
        <v>1847</v>
      </c>
      <c r="G483" s="6" t="s">
        <v>19</v>
      </c>
      <c r="H483" s="6" t="s">
        <v>20</v>
      </c>
      <c r="L483" s="6" t="s">
        <v>38</v>
      </c>
    </row>
    <row r="484" spans="1:14">
      <c r="A484" s="6">
        <v>102</v>
      </c>
      <c r="B484" s="6">
        <v>89</v>
      </c>
      <c r="C484" s="6" t="s">
        <v>859</v>
      </c>
      <c r="D484" s="6" t="s">
        <v>708</v>
      </c>
      <c r="E484" s="6">
        <v>23</v>
      </c>
      <c r="F484" s="6">
        <v>1837</v>
      </c>
      <c r="G484" s="6" t="s">
        <v>19</v>
      </c>
      <c r="H484" s="6" t="s">
        <v>20</v>
      </c>
      <c r="I484" s="6" t="s">
        <v>314</v>
      </c>
      <c r="K484" s="6">
        <v>100</v>
      </c>
      <c r="L484" s="6" t="s">
        <v>38</v>
      </c>
    </row>
    <row r="485" spans="1:14">
      <c r="A485" s="6">
        <v>102</v>
      </c>
      <c r="B485" s="6">
        <v>89</v>
      </c>
      <c r="C485" s="6" t="s">
        <v>374</v>
      </c>
      <c r="D485" s="6" t="s">
        <v>708</v>
      </c>
      <c r="E485" s="6">
        <v>17</v>
      </c>
      <c r="F485" s="6">
        <v>1843</v>
      </c>
      <c r="G485" s="6" t="s">
        <v>24</v>
      </c>
      <c r="H485" s="6" t="s">
        <v>20</v>
      </c>
      <c r="L485" s="6" t="s">
        <v>38</v>
      </c>
    </row>
    <row r="486" spans="1:14">
      <c r="A486" s="6">
        <v>102</v>
      </c>
      <c r="B486" s="6">
        <v>89</v>
      </c>
      <c r="C486" s="6" t="s">
        <v>1781</v>
      </c>
      <c r="D486" s="6" t="s">
        <v>708</v>
      </c>
      <c r="E486" s="6">
        <v>1</v>
      </c>
      <c r="F486" s="6">
        <v>1859</v>
      </c>
      <c r="G486" s="6" t="s">
        <v>24</v>
      </c>
      <c r="H486" s="6" t="s">
        <v>20</v>
      </c>
      <c r="L486" s="6" t="s">
        <v>27</v>
      </c>
    </row>
    <row r="487" spans="1:14">
      <c r="A487" s="6">
        <v>103</v>
      </c>
      <c r="B487" s="6">
        <v>90</v>
      </c>
      <c r="C487" s="6" t="s">
        <v>88</v>
      </c>
      <c r="D487" s="6" t="s">
        <v>1782</v>
      </c>
      <c r="E487" s="6">
        <v>50</v>
      </c>
      <c r="F487" s="6">
        <v>1810</v>
      </c>
      <c r="G487" s="6" t="s">
        <v>19</v>
      </c>
      <c r="H487" s="6" t="s">
        <v>1783</v>
      </c>
      <c r="I487" s="6" t="s">
        <v>334</v>
      </c>
      <c r="K487" s="6">
        <v>100</v>
      </c>
      <c r="L487" s="6" t="s">
        <v>41</v>
      </c>
    </row>
    <row r="488" spans="1:14">
      <c r="A488" s="6">
        <v>105</v>
      </c>
      <c r="B488" s="6">
        <v>91</v>
      </c>
      <c r="C488" s="6" t="s">
        <v>1784</v>
      </c>
      <c r="D488" s="6" t="s">
        <v>311</v>
      </c>
      <c r="E488" s="6">
        <v>43</v>
      </c>
      <c r="F488" s="6">
        <v>1817</v>
      </c>
      <c r="G488" s="6" t="s">
        <v>19</v>
      </c>
      <c r="H488" s="6" t="s">
        <v>20</v>
      </c>
      <c r="I488" s="6" t="s">
        <v>1785</v>
      </c>
      <c r="J488" s="6">
        <v>200</v>
      </c>
      <c r="K488" s="6">
        <v>200</v>
      </c>
      <c r="L488" s="6" t="s">
        <v>1490</v>
      </c>
    </row>
    <row r="489" spans="1:14">
      <c r="A489" s="6">
        <v>105</v>
      </c>
      <c r="B489" s="6">
        <v>91</v>
      </c>
      <c r="C489" s="6" t="s">
        <v>35</v>
      </c>
      <c r="D489" s="6" t="s">
        <v>311</v>
      </c>
      <c r="E489" s="6">
        <v>38</v>
      </c>
      <c r="F489" s="6">
        <v>1822</v>
      </c>
      <c r="G489" s="6" t="s">
        <v>24</v>
      </c>
      <c r="H489" s="6" t="s">
        <v>20</v>
      </c>
      <c r="L489" s="6" t="s">
        <v>1490</v>
      </c>
    </row>
    <row r="490" spans="1:14">
      <c r="A490" s="6">
        <v>105</v>
      </c>
      <c r="B490" s="6">
        <v>91</v>
      </c>
      <c r="C490" s="6" t="s">
        <v>1786</v>
      </c>
      <c r="D490" s="6" t="s">
        <v>1787</v>
      </c>
      <c r="E490" s="6">
        <v>17</v>
      </c>
      <c r="F490" s="6">
        <v>1843</v>
      </c>
      <c r="G490" s="6" t="s">
        <v>24</v>
      </c>
      <c r="H490" s="6" t="s">
        <v>20</v>
      </c>
      <c r="I490" s="6" t="s">
        <v>1426</v>
      </c>
      <c r="L490" s="6" t="s">
        <v>1490</v>
      </c>
    </row>
    <row r="491" spans="1:14">
      <c r="A491" s="6">
        <v>105</v>
      </c>
      <c r="B491" s="6">
        <v>91</v>
      </c>
      <c r="C491" s="6" t="s">
        <v>63</v>
      </c>
      <c r="D491" s="6" t="s">
        <v>311</v>
      </c>
      <c r="G491" s="6" t="s">
        <v>24</v>
      </c>
      <c r="H491" s="6" t="s">
        <v>20</v>
      </c>
      <c r="L491" s="6" t="s">
        <v>1490</v>
      </c>
    </row>
    <row r="492" spans="1:14">
      <c r="A492" s="6">
        <v>105</v>
      </c>
      <c r="B492" s="6">
        <v>91</v>
      </c>
      <c r="C492" s="6" t="s">
        <v>1191</v>
      </c>
      <c r="D492" s="6" t="s">
        <v>311</v>
      </c>
      <c r="E492" s="6">
        <v>2</v>
      </c>
      <c r="F492" s="6">
        <v>1858</v>
      </c>
      <c r="G492" s="6" t="s">
        <v>19</v>
      </c>
      <c r="H492" s="6" t="s">
        <v>20</v>
      </c>
      <c r="L492" s="6" t="s">
        <v>27</v>
      </c>
    </row>
    <row r="493" spans="1:14">
      <c r="A493" s="6">
        <v>105</v>
      </c>
      <c r="B493" s="6">
        <v>91</v>
      </c>
      <c r="C493" s="6" t="s">
        <v>1788</v>
      </c>
      <c r="D493" s="6" t="s">
        <v>311</v>
      </c>
      <c r="E493" s="6">
        <v>2</v>
      </c>
      <c r="F493" s="6">
        <v>1858</v>
      </c>
      <c r="G493" s="6" t="s">
        <v>19</v>
      </c>
      <c r="H493" s="6" t="s">
        <v>20</v>
      </c>
      <c r="L493" s="6" t="s">
        <v>27</v>
      </c>
    </row>
    <row r="494" spans="1:14">
      <c r="A494" s="6">
        <v>106</v>
      </c>
      <c r="B494" s="6">
        <v>92</v>
      </c>
      <c r="C494" s="6" t="s">
        <v>676</v>
      </c>
      <c r="D494" s="6" t="s">
        <v>1789</v>
      </c>
      <c r="E494" s="6">
        <v>34</v>
      </c>
      <c r="F494" s="6">
        <v>1826</v>
      </c>
      <c r="G494" s="6" t="s">
        <v>19</v>
      </c>
      <c r="H494" s="6" t="s">
        <v>20</v>
      </c>
      <c r="I494" s="6" t="s">
        <v>1790</v>
      </c>
      <c r="J494" s="6">
        <v>6000</v>
      </c>
      <c r="K494" s="6">
        <v>25000</v>
      </c>
      <c r="L494" s="6" t="s">
        <v>22</v>
      </c>
    </row>
    <row r="495" spans="1:14">
      <c r="A495" s="6">
        <v>106</v>
      </c>
      <c r="B495" s="6">
        <v>92</v>
      </c>
      <c r="C495" s="6" t="s">
        <v>993</v>
      </c>
      <c r="D495" s="6" t="s">
        <v>1789</v>
      </c>
      <c r="E495" s="6">
        <v>30</v>
      </c>
      <c r="F495" s="6">
        <v>1830</v>
      </c>
      <c r="G495" s="6" t="s">
        <v>24</v>
      </c>
      <c r="H495" s="6" t="s">
        <v>20</v>
      </c>
      <c r="L495" s="6" t="s">
        <v>38</v>
      </c>
    </row>
    <row r="496" spans="1:14">
      <c r="A496" s="6">
        <v>106</v>
      </c>
      <c r="B496" s="6">
        <v>92</v>
      </c>
      <c r="C496" s="6" t="s">
        <v>1791</v>
      </c>
      <c r="D496" s="6" t="s">
        <v>1789</v>
      </c>
      <c r="E496" s="6">
        <v>7</v>
      </c>
      <c r="F496" s="6">
        <v>1853</v>
      </c>
      <c r="G496" s="6" t="s">
        <v>19</v>
      </c>
      <c r="H496" s="6" t="s">
        <v>20</v>
      </c>
      <c r="L496" s="6" t="s">
        <v>66</v>
      </c>
      <c r="N496" s="6" t="s">
        <v>1395</v>
      </c>
    </row>
    <row r="497" spans="1:14">
      <c r="A497" s="6">
        <v>106</v>
      </c>
      <c r="B497" s="6">
        <v>92</v>
      </c>
      <c r="C497" s="6" t="s">
        <v>1792</v>
      </c>
      <c r="D497" s="6" t="s">
        <v>1789</v>
      </c>
      <c r="E497" s="6">
        <v>5</v>
      </c>
      <c r="F497" s="6">
        <v>1855</v>
      </c>
      <c r="G497" s="6" t="s">
        <v>24</v>
      </c>
      <c r="H497" s="6" t="s">
        <v>20</v>
      </c>
      <c r="L497" s="6" t="s">
        <v>27</v>
      </c>
    </row>
    <row r="498" spans="1:14">
      <c r="A498" s="6">
        <v>106</v>
      </c>
      <c r="B498" s="6">
        <v>92</v>
      </c>
      <c r="C498" s="6" t="s">
        <v>1324</v>
      </c>
      <c r="D498" s="6" t="s">
        <v>1789</v>
      </c>
      <c r="G498" s="6" t="s">
        <v>19</v>
      </c>
      <c r="H498" s="6" t="s">
        <v>20</v>
      </c>
      <c r="L498" s="6" t="s">
        <v>27</v>
      </c>
    </row>
    <row r="499" spans="1:14">
      <c r="A499" s="6">
        <v>106</v>
      </c>
      <c r="B499" s="6">
        <v>92</v>
      </c>
      <c r="C499" s="6" t="s">
        <v>1793</v>
      </c>
      <c r="D499" s="6" t="s">
        <v>1794</v>
      </c>
      <c r="E499" s="6">
        <v>20</v>
      </c>
      <c r="F499" s="6">
        <v>1840</v>
      </c>
      <c r="G499" s="6" t="s">
        <v>19</v>
      </c>
      <c r="H499" s="6" t="s">
        <v>20</v>
      </c>
      <c r="L499" s="6" t="s">
        <v>27</v>
      </c>
      <c r="N499" s="6" t="s">
        <v>1395</v>
      </c>
    </row>
    <row r="500" spans="1:14">
      <c r="A500" s="6">
        <v>106</v>
      </c>
      <c r="B500" s="6">
        <v>92</v>
      </c>
      <c r="C500" s="6" t="s">
        <v>112</v>
      </c>
      <c r="D500" s="6" t="s">
        <v>1794</v>
      </c>
      <c r="E500" s="6">
        <v>4</v>
      </c>
      <c r="F500" s="6">
        <v>1856</v>
      </c>
      <c r="G500" s="6" t="s">
        <v>19</v>
      </c>
      <c r="H500" s="6" t="s">
        <v>20</v>
      </c>
      <c r="L500" s="6" t="s">
        <v>27</v>
      </c>
    </row>
    <row r="501" spans="1:14">
      <c r="A501" s="6">
        <v>106</v>
      </c>
      <c r="B501" s="6">
        <v>92</v>
      </c>
      <c r="C501" s="6" t="s">
        <v>37</v>
      </c>
      <c r="D501" s="6" t="s">
        <v>1795</v>
      </c>
      <c r="E501" s="6">
        <v>25</v>
      </c>
      <c r="F501" s="6">
        <v>1835</v>
      </c>
      <c r="G501" s="6" t="s">
        <v>19</v>
      </c>
      <c r="H501" s="6" t="s">
        <v>20</v>
      </c>
      <c r="I501" s="6" t="s">
        <v>391</v>
      </c>
      <c r="L501" s="6" t="s">
        <v>1490</v>
      </c>
    </row>
    <row r="502" spans="1:14">
      <c r="A502" s="6">
        <v>106</v>
      </c>
      <c r="B502" s="6">
        <v>92</v>
      </c>
      <c r="C502" s="6" t="s">
        <v>63</v>
      </c>
      <c r="D502" s="6" t="s">
        <v>1796</v>
      </c>
      <c r="E502" s="6">
        <v>18</v>
      </c>
      <c r="F502" s="6">
        <v>1842</v>
      </c>
      <c r="G502" s="6" t="s">
        <v>19</v>
      </c>
      <c r="H502" s="6" t="s">
        <v>20</v>
      </c>
      <c r="L502" s="6" t="s">
        <v>1490</v>
      </c>
    </row>
    <row r="503" spans="1:14">
      <c r="A503" s="6">
        <v>106</v>
      </c>
      <c r="B503" s="6">
        <v>92</v>
      </c>
      <c r="C503" s="6" t="s">
        <v>1797</v>
      </c>
      <c r="D503" s="6" t="s">
        <v>1798</v>
      </c>
      <c r="E503" s="6">
        <v>28</v>
      </c>
      <c r="F503" s="6">
        <v>1832</v>
      </c>
      <c r="G503" s="6" t="s">
        <v>19</v>
      </c>
      <c r="H503" s="6" t="s">
        <v>20</v>
      </c>
      <c r="L503" s="6" t="s">
        <v>52</v>
      </c>
    </row>
    <row r="504" spans="1:14">
      <c r="A504" s="6">
        <v>107</v>
      </c>
      <c r="B504" s="6">
        <v>93</v>
      </c>
      <c r="C504" s="6" t="s">
        <v>327</v>
      </c>
      <c r="D504" s="6" t="s">
        <v>1799</v>
      </c>
      <c r="E504" s="6">
        <v>27</v>
      </c>
      <c r="F504" s="6">
        <v>1833</v>
      </c>
      <c r="G504" s="6" t="s">
        <v>19</v>
      </c>
      <c r="H504" s="6" t="s">
        <v>20</v>
      </c>
      <c r="I504" s="6" t="s">
        <v>32</v>
      </c>
      <c r="J504" s="6">
        <v>100</v>
      </c>
      <c r="K504" s="6">
        <v>160</v>
      </c>
      <c r="L504" s="6" t="s">
        <v>41</v>
      </c>
    </row>
    <row r="505" spans="1:14">
      <c r="A505" s="6">
        <v>107</v>
      </c>
      <c r="B505" s="6">
        <v>93</v>
      </c>
      <c r="C505" s="6" t="s">
        <v>280</v>
      </c>
      <c r="D505" s="6" t="s">
        <v>1799</v>
      </c>
      <c r="E505" s="6">
        <v>25</v>
      </c>
      <c r="F505" s="6">
        <v>1835</v>
      </c>
      <c r="G505" s="6" t="s">
        <v>24</v>
      </c>
      <c r="H505" s="6" t="s">
        <v>20</v>
      </c>
      <c r="L505" s="6" t="s">
        <v>41</v>
      </c>
    </row>
    <row r="506" spans="1:14">
      <c r="A506" s="6">
        <v>107</v>
      </c>
      <c r="B506" s="6">
        <v>93</v>
      </c>
      <c r="C506" s="6" t="s">
        <v>1800</v>
      </c>
      <c r="D506" s="6" t="s">
        <v>1799</v>
      </c>
      <c r="E506" s="6">
        <v>6</v>
      </c>
      <c r="F506" s="6">
        <v>1854</v>
      </c>
      <c r="G506" s="6" t="s">
        <v>19</v>
      </c>
      <c r="H506" s="6" t="s">
        <v>20</v>
      </c>
      <c r="L506" s="6" t="s">
        <v>27</v>
      </c>
    </row>
    <row r="507" spans="1:14">
      <c r="A507" s="6">
        <v>107</v>
      </c>
      <c r="B507" s="6">
        <v>93</v>
      </c>
      <c r="C507" s="6" t="s">
        <v>524</v>
      </c>
      <c r="D507" s="6" t="s">
        <v>1799</v>
      </c>
      <c r="E507" s="6">
        <v>4</v>
      </c>
      <c r="F507" s="6">
        <v>1856</v>
      </c>
      <c r="G507" s="6" t="s">
        <v>19</v>
      </c>
      <c r="H507" s="6" t="s">
        <v>20</v>
      </c>
      <c r="L507" s="6" t="s">
        <v>27</v>
      </c>
    </row>
    <row r="508" spans="1:14">
      <c r="A508" s="6">
        <v>107</v>
      </c>
      <c r="B508" s="6">
        <v>93</v>
      </c>
      <c r="C508" s="6" t="s">
        <v>1801</v>
      </c>
      <c r="D508" s="6" t="s">
        <v>1799</v>
      </c>
      <c r="E508" s="6">
        <v>5</v>
      </c>
      <c r="F508" s="6">
        <v>1855</v>
      </c>
      <c r="G508" s="6" t="s">
        <v>19</v>
      </c>
      <c r="H508" s="6" t="s">
        <v>20</v>
      </c>
      <c r="L508" s="6" t="s">
        <v>27</v>
      </c>
    </row>
    <row r="509" spans="1:14">
      <c r="A509" s="6">
        <v>107</v>
      </c>
      <c r="B509" s="6">
        <v>93</v>
      </c>
      <c r="C509" s="6" t="s">
        <v>1538</v>
      </c>
      <c r="D509" s="6" t="s">
        <v>1799</v>
      </c>
      <c r="G509" s="6" t="s">
        <v>19</v>
      </c>
      <c r="H509" s="6" t="s">
        <v>20</v>
      </c>
      <c r="L509" s="6" t="s">
        <v>27</v>
      </c>
    </row>
    <row r="510" spans="1:14">
      <c r="A510" s="6">
        <v>108</v>
      </c>
      <c r="B510" s="6">
        <v>94</v>
      </c>
      <c r="C510" s="6" t="s">
        <v>1802</v>
      </c>
      <c r="D510" s="6" t="s">
        <v>1803</v>
      </c>
      <c r="E510" s="6">
        <v>50</v>
      </c>
      <c r="F510" s="6">
        <v>1810</v>
      </c>
      <c r="G510" s="6" t="s">
        <v>24</v>
      </c>
      <c r="H510" s="6" t="s">
        <v>20</v>
      </c>
      <c r="I510" s="6" t="s">
        <v>1426</v>
      </c>
      <c r="L510" s="6" t="s">
        <v>34</v>
      </c>
    </row>
    <row r="511" spans="1:14">
      <c r="A511" s="6">
        <v>108</v>
      </c>
      <c r="B511" s="6">
        <v>94</v>
      </c>
      <c r="C511" s="6" t="s">
        <v>1804</v>
      </c>
      <c r="D511" s="6" t="s">
        <v>1805</v>
      </c>
      <c r="E511" s="6">
        <v>35</v>
      </c>
      <c r="F511" s="6">
        <v>1825</v>
      </c>
      <c r="G511" s="6" t="s">
        <v>24</v>
      </c>
      <c r="H511" s="6" t="s">
        <v>20</v>
      </c>
      <c r="J511" s="6">
        <v>5000</v>
      </c>
      <c r="K511" s="6">
        <v>2000</v>
      </c>
      <c r="L511" s="6" t="s">
        <v>41</v>
      </c>
    </row>
    <row r="512" spans="1:14">
      <c r="A512" s="6">
        <v>108</v>
      </c>
      <c r="B512" s="6">
        <v>94</v>
      </c>
      <c r="C512" s="6" t="s">
        <v>48</v>
      </c>
      <c r="D512" s="6" t="s">
        <v>1805</v>
      </c>
      <c r="E512" s="6">
        <v>14</v>
      </c>
      <c r="F512" s="6">
        <v>1846</v>
      </c>
      <c r="G512" s="6" t="s">
        <v>19</v>
      </c>
      <c r="H512" s="6" t="s">
        <v>20</v>
      </c>
      <c r="J512" s="6">
        <v>5000</v>
      </c>
      <c r="K512" s="6">
        <v>2000</v>
      </c>
      <c r="L512" s="6" t="s">
        <v>27</v>
      </c>
      <c r="N512" s="6" t="s">
        <v>1395</v>
      </c>
    </row>
    <row r="513" spans="1:14">
      <c r="A513" s="6">
        <v>108</v>
      </c>
      <c r="B513" s="6">
        <v>94</v>
      </c>
      <c r="C513" s="6" t="s">
        <v>67</v>
      </c>
      <c r="D513" s="6" t="s">
        <v>1805</v>
      </c>
      <c r="E513" s="6">
        <v>12</v>
      </c>
      <c r="F513" s="6">
        <v>1848</v>
      </c>
      <c r="G513" s="6" t="s">
        <v>19</v>
      </c>
      <c r="H513" s="6" t="s">
        <v>20</v>
      </c>
      <c r="L513" s="6" t="s">
        <v>27</v>
      </c>
      <c r="N513" s="6" t="s">
        <v>1395</v>
      </c>
    </row>
    <row r="514" spans="1:14">
      <c r="A514" s="6">
        <v>108</v>
      </c>
      <c r="B514" s="6">
        <v>94</v>
      </c>
      <c r="C514" s="6" t="s">
        <v>1556</v>
      </c>
      <c r="D514" s="6" t="s">
        <v>267</v>
      </c>
      <c r="E514" s="6">
        <v>10</v>
      </c>
      <c r="F514" s="6">
        <v>1850</v>
      </c>
      <c r="G514" s="6" t="s">
        <v>24</v>
      </c>
      <c r="H514" s="6" t="s">
        <v>20</v>
      </c>
      <c r="L514" s="6" t="s">
        <v>27</v>
      </c>
      <c r="N514" s="6" t="s">
        <v>1395</v>
      </c>
    </row>
    <row r="515" spans="1:14">
      <c r="A515" s="6">
        <v>108</v>
      </c>
      <c r="B515" s="6">
        <v>94</v>
      </c>
      <c r="C515" s="6" t="s">
        <v>1806</v>
      </c>
      <c r="D515" s="6" t="s">
        <v>267</v>
      </c>
      <c r="E515" s="6">
        <v>10</v>
      </c>
      <c r="F515" s="6">
        <v>1850</v>
      </c>
      <c r="G515" s="6" t="s">
        <v>24</v>
      </c>
      <c r="H515" s="6" t="s">
        <v>20</v>
      </c>
      <c r="L515" s="6" t="s">
        <v>27</v>
      </c>
      <c r="N515" s="6" t="s">
        <v>1395</v>
      </c>
    </row>
    <row r="516" spans="1:14">
      <c r="A516" s="6">
        <v>108</v>
      </c>
      <c r="B516" s="6">
        <v>94</v>
      </c>
      <c r="C516" s="6" t="s">
        <v>1807</v>
      </c>
      <c r="D516" s="6" t="s">
        <v>267</v>
      </c>
      <c r="E516" s="6">
        <v>7</v>
      </c>
      <c r="F516" s="6">
        <v>1853</v>
      </c>
      <c r="G516" s="6" t="s">
        <v>24</v>
      </c>
      <c r="H516" s="6" t="s">
        <v>20</v>
      </c>
      <c r="L516" s="6" t="s">
        <v>27</v>
      </c>
    </row>
    <row r="517" spans="1:14">
      <c r="A517" s="6">
        <v>109</v>
      </c>
      <c r="B517" s="6">
        <v>94</v>
      </c>
      <c r="C517" s="6" t="s">
        <v>342</v>
      </c>
      <c r="D517" s="6" t="s">
        <v>158</v>
      </c>
      <c r="E517" s="6">
        <v>25</v>
      </c>
      <c r="F517" s="6">
        <v>1835</v>
      </c>
      <c r="G517" s="6" t="s">
        <v>19</v>
      </c>
      <c r="H517" s="6" t="s">
        <v>20</v>
      </c>
      <c r="I517" s="6" t="s">
        <v>118</v>
      </c>
      <c r="K517" s="6">
        <v>2500</v>
      </c>
      <c r="L517" s="6" t="s">
        <v>41</v>
      </c>
    </row>
    <row r="518" spans="1:14">
      <c r="A518" s="6">
        <v>110</v>
      </c>
      <c r="B518" s="6">
        <v>95</v>
      </c>
      <c r="C518" s="6" t="s">
        <v>63</v>
      </c>
      <c r="D518" s="6" t="s">
        <v>1808</v>
      </c>
      <c r="E518" s="6">
        <v>56</v>
      </c>
      <c r="F518" s="6">
        <v>1804</v>
      </c>
      <c r="G518" s="6" t="s">
        <v>19</v>
      </c>
      <c r="H518" s="6" t="s">
        <v>20</v>
      </c>
      <c r="I518" s="6" t="s">
        <v>314</v>
      </c>
      <c r="L518" s="6" t="s">
        <v>335</v>
      </c>
    </row>
    <row r="519" spans="1:14">
      <c r="A519" s="6">
        <v>110</v>
      </c>
      <c r="B519" s="6">
        <v>95</v>
      </c>
      <c r="C519" s="6" t="s">
        <v>1809</v>
      </c>
      <c r="D519" s="6" t="s">
        <v>1808</v>
      </c>
      <c r="E519" s="6">
        <v>54</v>
      </c>
      <c r="F519" s="6">
        <v>1806</v>
      </c>
      <c r="G519" s="6" t="s">
        <v>24</v>
      </c>
      <c r="H519" s="6" t="s">
        <v>20</v>
      </c>
      <c r="L519" s="6" t="s">
        <v>335</v>
      </c>
    </row>
    <row r="520" spans="1:14">
      <c r="A520" s="6">
        <v>110</v>
      </c>
      <c r="B520" s="6">
        <v>95</v>
      </c>
      <c r="C520" s="6" t="s">
        <v>1810</v>
      </c>
      <c r="D520" s="6" t="s">
        <v>1808</v>
      </c>
      <c r="E520" s="6">
        <v>26</v>
      </c>
      <c r="F520" s="6">
        <v>1834</v>
      </c>
      <c r="G520" s="6" t="s">
        <v>19</v>
      </c>
      <c r="H520" s="6" t="s">
        <v>20</v>
      </c>
      <c r="I520" s="6" t="s">
        <v>427</v>
      </c>
      <c r="L520" s="6" t="s">
        <v>335</v>
      </c>
    </row>
    <row r="521" spans="1:14">
      <c r="A521" s="6">
        <v>110</v>
      </c>
      <c r="B521" s="6">
        <v>95</v>
      </c>
      <c r="C521" s="6" t="s">
        <v>63</v>
      </c>
      <c r="D521" s="6" t="s">
        <v>1808</v>
      </c>
      <c r="E521" s="6">
        <v>4</v>
      </c>
      <c r="F521" s="6">
        <v>1856</v>
      </c>
      <c r="G521" s="6" t="s">
        <v>19</v>
      </c>
      <c r="H521" s="6" t="s">
        <v>20</v>
      </c>
      <c r="L521" s="6" t="s">
        <v>335</v>
      </c>
    </row>
    <row r="522" spans="1:14">
      <c r="A522" s="6">
        <v>111</v>
      </c>
      <c r="B522" s="6">
        <v>96</v>
      </c>
      <c r="C522" s="6" t="s">
        <v>112</v>
      </c>
      <c r="D522" s="6" t="s">
        <v>1811</v>
      </c>
      <c r="E522" s="6">
        <v>33</v>
      </c>
      <c r="F522" s="6">
        <v>1827</v>
      </c>
      <c r="G522" s="6" t="s">
        <v>19</v>
      </c>
      <c r="H522" s="6" t="s">
        <v>20</v>
      </c>
      <c r="I522" s="6" t="s">
        <v>1349</v>
      </c>
      <c r="L522" s="6" t="s">
        <v>1553</v>
      </c>
    </row>
    <row r="523" spans="1:14">
      <c r="A523" s="6">
        <v>111</v>
      </c>
      <c r="B523" s="6">
        <v>96</v>
      </c>
      <c r="C523" s="6" t="s">
        <v>172</v>
      </c>
      <c r="D523" s="6" t="s">
        <v>1811</v>
      </c>
      <c r="E523" s="6">
        <v>26</v>
      </c>
      <c r="F523" s="6">
        <v>1834</v>
      </c>
      <c r="G523" s="6" t="s">
        <v>24</v>
      </c>
      <c r="H523" s="6" t="s">
        <v>20</v>
      </c>
      <c r="L523" s="6" t="s">
        <v>1490</v>
      </c>
    </row>
    <row r="524" spans="1:14">
      <c r="A524" s="6">
        <v>111</v>
      </c>
      <c r="B524" s="6">
        <v>96</v>
      </c>
      <c r="C524" s="6" t="s">
        <v>1812</v>
      </c>
      <c r="D524" s="6" t="s">
        <v>1811</v>
      </c>
      <c r="E524" s="7">
        <v>45669</v>
      </c>
      <c r="F524" s="6">
        <v>1859</v>
      </c>
      <c r="G524" s="6" t="s">
        <v>19</v>
      </c>
      <c r="H524" s="6" t="s">
        <v>20</v>
      </c>
      <c r="L524" s="6" t="s">
        <v>27</v>
      </c>
    </row>
    <row r="525" spans="1:14">
      <c r="A525" s="6">
        <v>112</v>
      </c>
      <c r="B525" s="6">
        <v>97</v>
      </c>
      <c r="C525" s="6" t="s">
        <v>1813</v>
      </c>
      <c r="D525" s="6" t="s">
        <v>336</v>
      </c>
      <c r="E525" s="6">
        <v>44</v>
      </c>
      <c r="F525" s="6">
        <v>1816</v>
      </c>
      <c r="G525" s="6" t="s">
        <v>19</v>
      </c>
      <c r="H525" s="6" t="s">
        <v>20</v>
      </c>
      <c r="I525" s="6" t="s">
        <v>32</v>
      </c>
      <c r="J525" s="6">
        <v>40000</v>
      </c>
      <c r="K525" s="6">
        <v>600</v>
      </c>
      <c r="L525" s="6" t="s">
        <v>1553</v>
      </c>
    </row>
    <row r="526" spans="1:14">
      <c r="A526" s="6">
        <v>112</v>
      </c>
      <c r="B526" s="6">
        <v>97</v>
      </c>
      <c r="C526" s="6" t="s">
        <v>1552</v>
      </c>
      <c r="D526" s="6" t="s">
        <v>336</v>
      </c>
      <c r="E526" s="6">
        <v>43</v>
      </c>
      <c r="F526" s="6">
        <v>1817</v>
      </c>
      <c r="G526" s="6" t="s">
        <v>24</v>
      </c>
      <c r="H526" s="6" t="s">
        <v>20</v>
      </c>
      <c r="L526" s="6" t="s">
        <v>1553</v>
      </c>
    </row>
    <row r="527" spans="1:14">
      <c r="A527" s="6">
        <v>112</v>
      </c>
      <c r="B527" s="6">
        <v>97</v>
      </c>
      <c r="C527" s="6" t="s">
        <v>185</v>
      </c>
      <c r="D527" s="6" t="s">
        <v>336</v>
      </c>
      <c r="E527" s="6">
        <v>20</v>
      </c>
      <c r="F527" s="6">
        <v>1840</v>
      </c>
      <c r="G527" s="6" t="s">
        <v>19</v>
      </c>
      <c r="H527" s="6" t="s">
        <v>20</v>
      </c>
      <c r="L527" s="6" t="s">
        <v>337</v>
      </c>
    </row>
    <row r="528" spans="1:14">
      <c r="A528" s="6">
        <v>112</v>
      </c>
      <c r="B528" s="6">
        <v>97</v>
      </c>
      <c r="C528" s="6" t="s">
        <v>1552</v>
      </c>
      <c r="D528" s="6" t="s">
        <v>336</v>
      </c>
      <c r="E528" s="6">
        <v>17</v>
      </c>
      <c r="F528" s="6">
        <v>1843</v>
      </c>
      <c r="G528" s="6" t="s">
        <v>24</v>
      </c>
      <c r="H528" s="6" t="s">
        <v>20</v>
      </c>
      <c r="L528" s="6" t="s">
        <v>337</v>
      </c>
      <c r="N528" s="6" t="s">
        <v>1395</v>
      </c>
    </row>
    <row r="529" spans="1:15">
      <c r="A529" s="6">
        <v>112</v>
      </c>
      <c r="B529" s="6">
        <v>97</v>
      </c>
      <c r="C529" s="6" t="s">
        <v>486</v>
      </c>
      <c r="D529" s="6" t="s">
        <v>336</v>
      </c>
      <c r="G529" s="6" t="s">
        <v>19</v>
      </c>
      <c r="H529" s="6" t="s">
        <v>20</v>
      </c>
      <c r="L529" s="6" t="s">
        <v>337</v>
      </c>
      <c r="N529" s="6" t="s">
        <v>1395</v>
      </c>
    </row>
    <row r="530" spans="1:15">
      <c r="A530" s="6">
        <v>112</v>
      </c>
      <c r="B530" s="6">
        <v>97</v>
      </c>
      <c r="C530" s="6" t="s">
        <v>112</v>
      </c>
      <c r="D530" s="6" t="s">
        <v>336</v>
      </c>
      <c r="E530" s="6">
        <v>11</v>
      </c>
      <c r="F530" s="6">
        <v>1849</v>
      </c>
      <c r="G530" s="6" t="s">
        <v>19</v>
      </c>
      <c r="H530" s="6" t="s">
        <v>20</v>
      </c>
      <c r="L530" s="6" t="s">
        <v>27</v>
      </c>
      <c r="N530" s="6" t="s">
        <v>1395</v>
      </c>
    </row>
    <row r="531" spans="1:15">
      <c r="A531" s="6">
        <v>112</v>
      </c>
      <c r="B531" s="6">
        <v>97</v>
      </c>
      <c r="C531" s="6" t="s">
        <v>172</v>
      </c>
      <c r="D531" s="6" t="s">
        <v>336</v>
      </c>
      <c r="E531" s="6">
        <v>2</v>
      </c>
      <c r="F531" s="6">
        <v>1858</v>
      </c>
      <c r="G531" s="6" t="s">
        <v>24</v>
      </c>
      <c r="H531" s="6" t="s">
        <v>20</v>
      </c>
      <c r="L531" s="6" t="s">
        <v>27</v>
      </c>
    </row>
    <row r="532" spans="1:15">
      <c r="A532" s="6">
        <v>113</v>
      </c>
      <c r="B532" s="6">
        <v>98</v>
      </c>
      <c r="C532" s="6" t="s">
        <v>95</v>
      </c>
      <c r="D532" s="6" t="s">
        <v>1814</v>
      </c>
      <c r="E532" s="6">
        <v>28</v>
      </c>
      <c r="F532" s="6">
        <v>1832</v>
      </c>
      <c r="G532" s="6" t="s">
        <v>19</v>
      </c>
      <c r="H532" s="6" t="s">
        <v>20</v>
      </c>
      <c r="I532" s="6" t="s">
        <v>312</v>
      </c>
      <c r="K532" s="6">
        <v>100</v>
      </c>
      <c r="L532" s="6" t="s">
        <v>36</v>
      </c>
    </row>
    <row r="533" spans="1:15">
      <c r="A533" s="6">
        <v>114</v>
      </c>
      <c r="B533" s="6">
        <v>99</v>
      </c>
      <c r="C533" s="6" t="s">
        <v>1766</v>
      </c>
      <c r="D533" s="6" t="s">
        <v>1815</v>
      </c>
      <c r="E533" s="6">
        <v>53</v>
      </c>
      <c r="F533" s="6">
        <v>1807</v>
      </c>
      <c r="G533" s="6" t="s">
        <v>24</v>
      </c>
      <c r="H533" s="6" t="s">
        <v>20</v>
      </c>
      <c r="I533" s="6" t="s">
        <v>1426</v>
      </c>
      <c r="J533" s="6">
        <v>100</v>
      </c>
      <c r="L533" s="6" t="s">
        <v>36</v>
      </c>
    </row>
    <row r="534" spans="1:15">
      <c r="A534" s="6">
        <v>114</v>
      </c>
      <c r="B534" s="6">
        <v>99</v>
      </c>
      <c r="C534" s="6" t="s">
        <v>1816</v>
      </c>
      <c r="D534" s="6" t="s">
        <v>592</v>
      </c>
      <c r="E534" s="6">
        <v>18</v>
      </c>
      <c r="F534" s="6">
        <v>1842</v>
      </c>
      <c r="G534" s="6" t="s">
        <v>19</v>
      </c>
      <c r="H534" s="6" t="s">
        <v>20</v>
      </c>
      <c r="L534" s="6" t="s">
        <v>36</v>
      </c>
    </row>
    <row r="535" spans="1:15">
      <c r="A535" s="6">
        <v>115</v>
      </c>
      <c r="B535" s="6">
        <v>100</v>
      </c>
      <c r="C535" s="6" t="s">
        <v>63</v>
      </c>
      <c r="D535" s="6" t="s">
        <v>1817</v>
      </c>
      <c r="E535" s="6">
        <v>66</v>
      </c>
      <c r="F535" s="6">
        <v>1794</v>
      </c>
      <c r="G535" s="6" t="s">
        <v>19</v>
      </c>
      <c r="H535" s="6" t="s">
        <v>20</v>
      </c>
      <c r="I535" s="6" t="s">
        <v>1552</v>
      </c>
      <c r="J535" s="6">
        <v>800</v>
      </c>
      <c r="K535" s="6">
        <v>800</v>
      </c>
      <c r="L535" s="6" t="s">
        <v>1490</v>
      </c>
    </row>
    <row r="536" spans="1:15">
      <c r="A536" s="6">
        <v>115</v>
      </c>
      <c r="B536" s="6">
        <v>100</v>
      </c>
      <c r="C536" s="6" t="s">
        <v>1818</v>
      </c>
      <c r="D536" s="6" t="s">
        <v>1817</v>
      </c>
      <c r="E536" s="6">
        <v>56</v>
      </c>
      <c r="F536" s="6">
        <v>1804</v>
      </c>
      <c r="G536" s="6" t="s">
        <v>24</v>
      </c>
      <c r="H536" s="6" t="s">
        <v>20</v>
      </c>
      <c r="L536" s="6" t="s">
        <v>335</v>
      </c>
    </row>
    <row r="537" spans="1:15">
      <c r="A537" s="6">
        <v>115</v>
      </c>
      <c r="B537" s="6">
        <v>100</v>
      </c>
      <c r="C537" s="6" t="s">
        <v>1819</v>
      </c>
      <c r="D537" s="6" t="s">
        <v>334</v>
      </c>
      <c r="E537" s="6">
        <v>21</v>
      </c>
      <c r="F537" s="6">
        <v>1839</v>
      </c>
      <c r="G537" s="6" t="s">
        <v>19</v>
      </c>
      <c r="H537" s="6" t="s">
        <v>20</v>
      </c>
      <c r="I537" s="6" t="s">
        <v>32</v>
      </c>
      <c r="J537" s="6">
        <v>80</v>
      </c>
      <c r="K537" s="6">
        <v>100</v>
      </c>
      <c r="L537" s="6" t="s">
        <v>116</v>
      </c>
    </row>
    <row r="538" spans="1:15">
      <c r="A538" s="6">
        <v>115</v>
      </c>
      <c r="B538" s="6">
        <v>100</v>
      </c>
      <c r="C538" s="6" t="s">
        <v>100</v>
      </c>
      <c r="D538" s="6" t="s">
        <v>1820</v>
      </c>
      <c r="E538" s="6">
        <v>19</v>
      </c>
      <c r="F538" s="6">
        <v>1841</v>
      </c>
      <c r="G538" s="6" t="s">
        <v>19</v>
      </c>
      <c r="H538" s="6" t="s">
        <v>20</v>
      </c>
      <c r="I538" s="6" t="s">
        <v>1821</v>
      </c>
      <c r="L538" s="6" t="s">
        <v>116</v>
      </c>
      <c r="O538" s="6" t="s">
        <v>1395</v>
      </c>
    </row>
    <row r="539" spans="1:15">
      <c r="A539" s="6">
        <v>116</v>
      </c>
      <c r="B539" s="6">
        <v>101</v>
      </c>
      <c r="C539" s="6" t="s">
        <v>1822</v>
      </c>
      <c r="D539" s="6" t="s">
        <v>1823</v>
      </c>
      <c r="E539" s="6">
        <v>43</v>
      </c>
      <c r="F539" s="6">
        <v>1817</v>
      </c>
      <c r="G539" s="6" t="s">
        <v>24</v>
      </c>
      <c r="H539" s="6" t="s">
        <v>20</v>
      </c>
      <c r="I539" s="6" t="s">
        <v>1426</v>
      </c>
      <c r="K539" s="6">
        <v>100</v>
      </c>
      <c r="L539" s="6" t="s">
        <v>155</v>
      </c>
    </row>
    <row r="540" spans="1:15">
      <c r="A540" s="6">
        <v>116</v>
      </c>
      <c r="B540" s="6">
        <v>101</v>
      </c>
      <c r="C540" s="6" t="s">
        <v>1824</v>
      </c>
      <c r="D540" s="6" t="s">
        <v>1823</v>
      </c>
      <c r="E540" s="6">
        <v>19</v>
      </c>
      <c r="F540" s="6">
        <v>1841</v>
      </c>
      <c r="G540" s="6" t="s">
        <v>19</v>
      </c>
      <c r="H540" s="6" t="s">
        <v>20</v>
      </c>
      <c r="L540" s="6" t="s">
        <v>155</v>
      </c>
    </row>
    <row r="541" spans="1:15">
      <c r="A541" s="6">
        <v>116</v>
      </c>
      <c r="B541" s="6">
        <v>101</v>
      </c>
      <c r="C541" s="6" t="s">
        <v>531</v>
      </c>
      <c r="D541" s="6" t="s">
        <v>1823</v>
      </c>
      <c r="E541" s="6">
        <v>17</v>
      </c>
      <c r="F541" s="6">
        <v>1843</v>
      </c>
      <c r="G541" s="6" t="s">
        <v>19</v>
      </c>
      <c r="H541" s="6" t="s">
        <v>20</v>
      </c>
      <c r="I541" s="6" t="s">
        <v>118</v>
      </c>
      <c r="L541" s="6" t="s">
        <v>155</v>
      </c>
    </row>
    <row r="542" spans="1:15">
      <c r="A542" s="6">
        <v>116</v>
      </c>
      <c r="B542" s="6">
        <v>101</v>
      </c>
      <c r="C542" s="6" t="s">
        <v>1825</v>
      </c>
      <c r="D542" s="6" t="s">
        <v>1823</v>
      </c>
      <c r="E542" s="6">
        <v>14</v>
      </c>
      <c r="F542" s="6">
        <v>1846</v>
      </c>
      <c r="G542" s="6" t="s">
        <v>19</v>
      </c>
      <c r="H542" s="6" t="s">
        <v>20</v>
      </c>
      <c r="L542" s="6" t="s">
        <v>155</v>
      </c>
    </row>
    <row r="543" spans="1:15">
      <c r="A543" s="6">
        <v>117</v>
      </c>
      <c r="B543" s="6">
        <v>102</v>
      </c>
      <c r="C543" s="6" t="s">
        <v>63</v>
      </c>
      <c r="D543" s="6" t="s">
        <v>1369</v>
      </c>
      <c r="E543" s="6">
        <v>38</v>
      </c>
      <c r="F543" s="6">
        <v>1822</v>
      </c>
      <c r="G543" s="6" t="s">
        <v>19</v>
      </c>
      <c r="H543" s="6" t="s">
        <v>20</v>
      </c>
      <c r="I543" s="6" t="s">
        <v>314</v>
      </c>
      <c r="K543" s="6">
        <v>100</v>
      </c>
      <c r="L543" s="6" t="s">
        <v>116</v>
      </c>
    </row>
    <row r="544" spans="1:15">
      <c r="A544" s="6">
        <v>117</v>
      </c>
      <c r="B544" s="6">
        <v>102</v>
      </c>
      <c r="C544" s="6" t="s">
        <v>1699</v>
      </c>
      <c r="D544" s="6" t="s">
        <v>1369</v>
      </c>
      <c r="E544" s="6">
        <v>35</v>
      </c>
      <c r="F544" s="6">
        <v>1825</v>
      </c>
      <c r="G544" s="6" t="s">
        <v>24</v>
      </c>
      <c r="H544" s="6" t="s">
        <v>20</v>
      </c>
      <c r="L544" s="6" t="s">
        <v>116</v>
      </c>
    </row>
    <row r="545" spans="1:14">
      <c r="A545" s="6">
        <v>117</v>
      </c>
      <c r="B545" s="6">
        <v>102</v>
      </c>
      <c r="C545" s="6" t="s">
        <v>693</v>
      </c>
      <c r="D545" s="6" t="s">
        <v>1369</v>
      </c>
      <c r="E545" s="6">
        <v>10</v>
      </c>
      <c r="F545" s="6">
        <v>1850</v>
      </c>
      <c r="G545" s="6" t="s">
        <v>19</v>
      </c>
      <c r="H545" s="6" t="s">
        <v>20</v>
      </c>
      <c r="L545" s="6" t="s">
        <v>116</v>
      </c>
      <c r="N545" s="6" t="s">
        <v>1395</v>
      </c>
    </row>
    <row r="546" spans="1:14">
      <c r="A546" s="6">
        <v>117</v>
      </c>
      <c r="B546" s="6">
        <v>102</v>
      </c>
      <c r="C546" s="6" t="s">
        <v>1826</v>
      </c>
      <c r="D546" s="6" t="s">
        <v>1369</v>
      </c>
      <c r="E546" s="6">
        <v>5</v>
      </c>
      <c r="F546" s="6">
        <v>1855</v>
      </c>
      <c r="G546" s="6" t="s">
        <v>24</v>
      </c>
      <c r="H546" s="6" t="s">
        <v>20</v>
      </c>
      <c r="L546" s="6" t="s">
        <v>116</v>
      </c>
    </row>
    <row r="547" spans="1:14">
      <c r="A547" s="6">
        <v>117</v>
      </c>
      <c r="B547" s="6">
        <v>102</v>
      </c>
      <c r="C547" s="6" t="s">
        <v>1223</v>
      </c>
      <c r="D547" s="6" t="s">
        <v>1369</v>
      </c>
      <c r="G547" s="6" t="s">
        <v>24</v>
      </c>
      <c r="H547" s="6" t="s">
        <v>20</v>
      </c>
      <c r="L547" s="6" t="s">
        <v>27</v>
      </c>
    </row>
    <row r="548" spans="1:14">
      <c r="A548" s="6">
        <v>117</v>
      </c>
      <c r="B548" s="6">
        <v>102</v>
      </c>
      <c r="C548" s="6" t="s">
        <v>1827</v>
      </c>
      <c r="D548" s="6" t="s">
        <v>1369</v>
      </c>
      <c r="E548" s="6">
        <v>1</v>
      </c>
      <c r="F548" s="6">
        <v>1859</v>
      </c>
      <c r="G548" s="6" t="s">
        <v>19</v>
      </c>
      <c r="H548" s="6" t="s">
        <v>20</v>
      </c>
      <c r="L548" s="6" t="s">
        <v>27</v>
      </c>
    </row>
    <row r="549" spans="1:14">
      <c r="A549" s="6">
        <v>118</v>
      </c>
      <c r="B549" s="6">
        <v>103</v>
      </c>
      <c r="C549" s="6" t="s">
        <v>1828</v>
      </c>
      <c r="D549" s="6" t="s">
        <v>1829</v>
      </c>
      <c r="E549" s="6">
        <v>47</v>
      </c>
      <c r="F549" s="6">
        <v>1813</v>
      </c>
      <c r="G549" s="6" t="s">
        <v>19</v>
      </c>
      <c r="H549" s="6" t="s">
        <v>20</v>
      </c>
      <c r="I549" s="6" t="s">
        <v>32</v>
      </c>
      <c r="J549" s="6">
        <v>200</v>
      </c>
      <c r="K549" s="6">
        <v>200</v>
      </c>
      <c r="L549" s="6" t="s">
        <v>116</v>
      </c>
    </row>
    <row r="550" spans="1:14">
      <c r="A550" s="6">
        <v>118</v>
      </c>
      <c r="B550" s="6">
        <v>103</v>
      </c>
      <c r="C550" s="6" t="s">
        <v>657</v>
      </c>
      <c r="D550" s="6" t="s">
        <v>1829</v>
      </c>
      <c r="E550" s="6">
        <v>33</v>
      </c>
      <c r="F550" s="6">
        <v>1827</v>
      </c>
      <c r="G550" s="6" t="s">
        <v>24</v>
      </c>
      <c r="H550" s="6" t="s">
        <v>20</v>
      </c>
      <c r="L550" s="6" t="s">
        <v>116</v>
      </c>
    </row>
    <row r="551" spans="1:14">
      <c r="A551" s="6">
        <v>118</v>
      </c>
      <c r="B551" s="6">
        <v>103</v>
      </c>
      <c r="C551" s="6" t="s">
        <v>585</v>
      </c>
      <c r="D551" s="6" t="s">
        <v>1829</v>
      </c>
      <c r="E551" s="6">
        <v>2</v>
      </c>
      <c r="F551" s="8" t="s">
        <v>1830</v>
      </c>
      <c r="G551" s="6" t="s">
        <v>19</v>
      </c>
      <c r="H551" s="6" t="s">
        <v>20</v>
      </c>
      <c r="L551" s="6" t="s">
        <v>116</v>
      </c>
      <c r="N551" s="6" t="s">
        <v>1395</v>
      </c>
    </row>
    <row r="552" spans="1:14">
      <c r="A552" s="6">
        <v>118</v>
      </c>
      <c r="B552" s="6">
        <v>103</v>
      </c>
      <c r="C552" s="6" t="s">
        <v>112</v>
      </c>
      <c r="D552" s="6" t="s">
        <v>1829</v>
      </c>
      <c r="E552" s="6">
        <v>6</v>
      </c>
      <c r="F552" s="6">
        <v>1854</v>
      </c>
      <c r="G552" s="6" t="s">
        <v>19</v>
      </c>
      <c r="H552" s="6" t="s">
        <v>20</v>
      </c>
      <c r="L552" s="6" t="s">
        <v>27</v>
      </c>
      <c r="N552" s="6" t="s">
        <v>1395</v>
      </c>
    </row>
    <row r="553" spans="1:14">
      <c r="A553" s="6">
        <v>118</v>
      </c>
      <c r="B553" s="6">
        <v>103</v>
      </c>
      <c r="C553" s="6" t="s">
        <v>1831</v>
      </c>
      <c r="D553" s="6" t="s">
        <v>1829</v>
      </c>
      <c r="E553" s="6">
        <v>4</v>
      </c>
      <c r="F553" s="6">
        <v>1856</v>
      </c>
      <c r="G553" s="6" t="s">
        <v>19</v>
      </c>
      <c r="H553" s="6" t="s">
        <v>20</v>
      </c>
      <c r="L553" s="6" t="s">
        <v>27</v>
      </c>
    </row>
    <row r="554" spans="1:14">
      <c r="A554" s="6">
        <v>118</v>
      </c>
      <c r="B554" s="6">
        <v>103</v>
      </c>
      <c r="C554" s="6" t="s">
        <v>486</v>
      </c>
      <c r="D554" s="6" t="s">
        <v>1829</v>
      </c>
      <c r="G554" s="6" t="s">
        <v>19</v>
      </c>
      <c r="H554" s="6" t="s">
        <v>20</v>
      </c>
      <c r="L554" s="6" t="s">
        <v>27</v>
      </c>
    </row>
    <row r="555" spans="1:14">
      <c r="A555" s="6">
        <v>118</v>
      </c>
      <c r="B555" s="6">
        <v>103</v>
      </c>
      <c r="C555" s="6" t="s">
        <v>166</v>
      </c>
      <c r="D555" s="6" t="s">
        <v>1829</v>
      </c>
      <c r="E555" s="6">
        <v>1</v>
      </c>
      <c r="F555" s="6">
        <v>1859</v>
      </c>
      <c r="G555" s="6" t="s">
        <v>24</v>
      </c>
      <c r="H555" s="6" t="s">
        <v>20</v>
      </c>
      <c r="L555" s="6" t="s">
        <v>27</v>
      </c>
    </row>
    <row r="556" spans="1:14">
      <c r="A556" s="6">
        <v>121</v>
      </c>
      <c r="B556" s="6">
        <v>104</v>
      </c>
      <c r="C556" s="6" t="s">
        <v>1832</v>
      </c>
      <c r="D556" s="6" t="s">
        <v>1833</v>
      </c>
      <c r="E556" s="6">
        <v>62</v>
      </c>
      <c r="F556" s="6">
        <v>1798</v>
      </c>
      <c r="G556" s="6" t="s">
        <v>19</v>
      </c>
      <c r="H556" s="6" t="s">
        <v>20</v>
      </c>
      <c r="I556" s="6" t="s">
        <v>32</v>
      </c>
      <c r="J556" s="6">
        <v>1700</v>
      </c>
      <c r="K556" s="6">
        <v>500</v>
      </c>
      <c r="L556" s="6" t="s">
        <v>116</v>
      </c>
    </row>
    <row r="557" spans="1:14">
      <c r="A557" s="6">
        <v>121</v>
      </c>
      <c r="B557" s="6">
        <v>104</v>
      </c>
      <c r="C557" s="6" t="s">
        <v>1834</v>
      </c>
      <c r="D557" s="6" t="s">
        <v>1833</v>
      </c>
      <c r="E557" s="6">
        <v>37</v>
      </c>
      <c r="F557" s="6">
        <v>1823</v>
      </c>
      <c r="G557" s="6" t="s">
        <v>24</v>
      </c>
      <c r="H557" s="6" t="s">
        <v>20</v>
      </c>
      <c r="L557" s="6" t="s">
        <v>583</v>
      </c>
    </row>
    <row r="558" spans="1:14">
      <c r="A558" s="6">
        <v>121</v>
      </c>
      <c r="B558" s="6">
        <v>104</v>
      </c>
      <c r="C558" s="6" t="s">
        <v>1835</v>
      </c>
      <c r="D558" s="6" t="s">
        <v>1833</v>
      </c>
      <c r="E558" s="6">
        <v>24</v>
      </c>
      <c r="F558" s="6">
        <v>1836</v>
      </c>
      <c r="G558" s="6" t="s">
        <v>19</v>
      </c>
      <c r="H558" s="6" t="s">
        <v>20</v>
      </c>
      <c r="K558" s="6">
        <v>300</v>
      </c>
      <c r="L558" s="6" t="s">
        <v>583</v>
      </c>
    </row>
    <row r="559" spans="1:14">
      <c r="A559" s="6">
        <v>121</v>
      </c>
      <c r="B559" s="6">
        <v>104</v>
      </c>
      <c r="C559" s="6" t="s">
        <v>185</v>
      </c>
      <c r="D559" s="6" t="s">
        <v>1833</v>
      </c>
      <c r="G559" s="6" t="s">
        <v>19</v>
      </c>
      <c r="H559" s="6" t="s">
        <v>20</v>
      </c>
      <c r="L559" s="6" t="s">
        <v>27</v>
      </c>
    </row>
    <row r="560" spans="1:14">
      <c r="A560" s="6">
        <v>124</v>
      </c>
      <c r="B560" s="6">
        <v>105</v>
      </c>
      <c r="C560" s="6" t="s">
        <v>170</v>
      </c>
      <c r="D560" s="6" t="s">
        <v>1836</v>
      </c>
      <c r="E560" s="6">
        <v>56</v>
      </c>
      <c r="F560" s="6">
        <v>1804</v>
      </c>
      <c r="G560" s="6" t="s">
        <v>19</v>
      </c>
      <c r="H560" s="6" t="s">
        <v>20</v>
      </c>
      <c r="I560" s="6" t="s">
        <v>427</v>
      </c>
      <c r="J560" s="6">
        <v>600</v>
      </c>
      <c r="K560" s="6">
        <v>1000</v>
      </c>
      <c r="L560" s="6" t="s">
        <v>116</v>
      </c>
    </row>
    <row r="561" spans="1:14">
      <c r="A561" s="6">
        <v>124</v>
      </c>
      <c r="B561" s="6">
        <v>105</v>
      </c>
      <c r="C561" s="6" t="s">
        <v>1837</v>
      </c>
      <c r="D561" s="6" t="s">
        <v>1836</v>
      </c>
      <c r="E561" s="6">
        <v>51</v>
      </c>
      <c r="F561" s="6">
        <v>1809</v>
      </c>
      <c r="G561" s="6" t="s">
        <v>19</v>
      </c>
      <c r="H561" s="6" t="s">
        <v>20</v>
      </c>
      <c r="L561" s="6" t="s">
        <v>116</v>
      </c>
    </row>
    <row r="562" spans="1:14">
      <c r="A562" s="6">
        <v>124</v>
      </c>
      <c r="B562" s="6">
        <v>105</v>
      </c>
      <c r="C562" s="6" t="s">
        <v>1838</v>
      </c>
      <c r="D562" s="6" t="s">
        <v>1836</v>
      </c>
      <c r="E562" s="6">
        <v>14</v>
      </c>
      <c r="F562" s="6">
        <v>1846</v>
      </c>
      <c r="G562" s="6" t="s">
        <v>24</v>
      </c>
      <c r="H562" s="6" t="s">
        <v>20</v>
      </c>
      <c r="J562" s="6">
        <v>600</v>
      </c>
      <c r="K562" s="6">
        <v>1000</v>
      </c>
      <c r="L562" s="6" t="s">
        <v>116</v>
      </c>
      <c r="N562" s="6" t="s">
        <v>1395</v>
      </c>
    </row>
    <row r="563" spans="1:14">
      <c r="A563" s="6">
        <v>124</v>
      </c>
      <c r="B563" s="6">
        <v>105</v>
      </c>
      <c r="C563" s="6" t="s">
        <v>1839</v>
      </c>
      <c r="D563" s="6" t="s">
        <v>1840</v>
      </c>
      <c r="E563" s="6">
        <v>21</v>
      </c>
      <c r="F563" s="6">
        <v>1839</v>
      </c>
      <c r="G563" s="6" t="s">
        <v>19</v>
      </c>
      <c r="H563" s="6" t="s">
        <v>20</v>
      </c>
      <c r="I563" s="6" t="s">
        <v>1841</v>
      </c>
      <c r="L563" s="6" t="s">
        <v>116</v>
      </c>
    </row>
    <row r="564" spans="1:14">
      <c r="A564" s="6">
        <v>156</v>
      </c>
      <c r="B564" s="6">
        <v>105</v>
      </c>
      <c r="C564" s="6" t="s">
        <v>88</v>
      </c>
      <c r="D564" s="6" t="s">
        <v>85</v>
      </c>
      <c r="E564" s="6">
        <v>14</v>
      </c>
      <c r="F564" s="6">
        <v>1846</v>
      </c>
      <c r="G564" s="6" t="s">
        <v>19</v>
      </c>
      <c r="H564" s="6" t="s">
        <v>20</v>
      </c>
      <c r="L564" s="6" t="s">
        <v>41</v>
      </c>
    </row>
    <row r="565" spans="1:14">
      <c r="A565" s="6">
        <v>127</v>
      </c>
      <c r="B565" s="6">
        <v>106</v>
      </c>
      <c r="C565" s="6" t="s">
        <v>1842</v>
      </c>
      <c r="D565" s="6" t="s">
        <v>1843</v>
      </c>
      <c r="E565" s="6">
        <v>44</v>
      </c>
      <c r="F565" s="6">
        <v>1816</v>
      </c>
      <c r="G565" s="6" t="s">
        <v>19</v>
      </c>
      <c r="H565" s="6" t="s">
        <v>20</v>
      </c>
      <c r="I565" s="6" t="s">
        <v>32</v>
      </c>
      <c r="K565" s="6">
        <v>200</v>
      </c>
      <c r="L565" s="6" t="s">
        <v>41</v>
      </c>
    </row>
    <row r="566" spans="1:14">
      <c r="A566" s="6">
        <v>127</v>
      </c>
      <c r="B566" s="6">
        <v>106</v>
      </c>
      <c r="C566" s="6" t="s">
        <v>1458</v>
      </c>
      <c r="D566" s="6" t="s">
        <v>1843</v>
      </c>
      <c r="E566" s="6">
        <v>42</v>
      </c>
      <c r="F566" s="6">
        <v>1818</v>
      </c>
      <c r="G566" s="6" t="s">
        <v>24</v>
      </c>
      <c r="H566" s="6" t="s">
        <v>20</v>
      </c>
      <c r="L566" s="6" t="s">
        <v>41</v>
      </c>
    </row>
    <row r="567" spans="1:14">
      <c r="A567" s="6">
        <v>127</v>
      </c>
      <c r="B567" s="6">
        <v>106</v>
      </c>
      <c r="C567" s="6" t="s">
        <v>125</v>
      </c>
      <c r="D567" s="6" t="s">
        <v>1843</v>
      </c>
      <c r="E567" s="6">
        <v>17</v>
      </c>
      <c r="F567" s="6">
        <v>1843</v>
      </c>
      <c r="G567" s="6" t="s">
        <v>24</v>
      </c>
      <c r="H567" s="6" t="s">
        <v>20</v>
      </c>
      <c r="L567" s="6" t="s">
        <v>27</v>
      </c>
    </row>
    <row r="568" spans="1:14">
      <c r="A568" s="6">
        <v>127</v>
      </c>
      <c r="B568" s="6">
        <v>106</v>
      </c>
      <c r="C568" s="6" t="s">
        <v>1844</v>
      </c>
      <c r="D568" s="6" t="s">
        <v>1843</v>
      </c>
      <c r="E568" s="6">
        <v>14</v>
      </c>
      <c r="F568" s="6">
        <v>1846</v>
      </c>
      <c r="G568" s="6" t="s">
        <v>24</v>
      </c>
      <c r="H568" s="6" t="s">
        <v>20</v>
      </c>
      <c r="L568" s="6" t="s">
        <v>27</v>
      </c>
      <c r="N568" s="6" t="s">
        <v>1395</v>
      </c>
    </row>
    <row r="569" spans="1:14">
      <c r="A569" s="6">
        <v>128</v>
      </c>
      <c r="B569" s="6">
        <v>107</v>
      </c>
      <c r="C569" s="6" t="s">
        <v>316</v>
      </c>
      <c r="D569" s="6" t="s">
        <v>620</v>
      </c>
      <c r="E569" s="6">
        <v>34</v>
      </c>
      <c r="F569" s="6">
        <v>1826</v>
      </c>
      <c r="G569" s="6" t="s">
        <v>19</v>
      </c>
      <c r="H569" s="6" t="s">
        <v>20</v>
      </c>
      <c r="I569" s="6" t="s">
        <v>32</v>
      </c>
      <c r="J569" s="6">
        <v>300</v>
      </c>
      <c r="K569" s="6">
        <v>150</v>
      </c>
      <c r="L569" s="6" t="s">
        <v>41</v>
      </c>
    </row>
    <row r="570" spans="1:14">
      <c r="A570" s="6">
        <v>128</v>
      </c>
      <c r="B570" s="6">
        <v>107</v>
      </c>
      <c r="C570" s="6" t="s">
        <v>879</v>
      </c>
      <c r="D570" s="6" t="s">
        <v>620</v>
      </c>
      <c r="E570" s="6">
        <v>17</v>
      </c>
      <c r="F570" s="6">
        <v>1843</v>
      </c>
      <c r="G570" s="6" t="s">
        <v>24</v>
      </c>
      <c r="H570" s="6" t="s">
        <v>20</v>
      </c>
      <c r="L570" s="6" t="s">
        <v>27</v>
      </c>
    </row>
    <row r="571" spans="1:14">
      <c r="A571" s="6">
        <v>128</v>
      </c>
      <c r="B571" s="6">
        <v>107</v>
      </c>
      <c r="C571" s="6" t="s">
        <v>482</v>
      </c>
      <c r="D571" s="6" t="s">
        <v>620</v>
      </c>
      <c r="E571" s="7">
        <v>45700</v>
      </c>
      <c r="F571" s="6">
        <v>1859</v>
      </c>
      <c r="G571" s="6" t="s">
        <v>19</v>
      </c>
      <c r="H571" s="6" t="s">
        <v>20</v>
      </c>
      <c r="L571" s="6" t="s">
        <v>27</v>
      </c>
    </row>
    <row r="572" spans="1:14">
      <c r="A572" s="6">
        <v>129</v>
      </c>
      <c r="B572" s="6">
        <v>108</v>
      </c>
      <c r="C572" s="6" t="s">
        <v>75</v>
      </c>
      <c r="D572" s="6" t="s">
        <v>362</v>
      </c>
      <c r="E572" s="6">
        <v>55</v>
      </c>
      <c r="F572" s="6">
        <v>1805</v>
      </c>
      <c r="G572" s="6" t="s">
        <v>19</v>
      </c>
      <c r="H572" s="6" t="s">
        <v>20</v>
      </c>
      <c r="I572" s="6" t="s">
        <v>32</v>
      </c>
      <c r="J572" s="6">
        <v>12000</v>
      </c>
      <c r="K572" s="6">
        <v>5000</v>
      </c>
      <c r="L572" s="6" t="s">
        <v>87</v>
      </c>
    </row>
    <row r="573" spans="1:14">
      <c r="A573" s="6">
        <v>129</v>
      </c>
      <c r="B573" s="6">
        <v>108</v>
      </c>
      <c r="C573" s="6" t="s">
        <v>374</v>
      </c>
      <c r="D573" s="6" t="s">
        <v>362</v>
      </c>
      <c r="E573" s="6">
        <v>43</v>
      </c>
      <c r="F573" s="6">
        <v>1817</v>
      </c>
      <c r="G573" s="6" t="s">
        <v>24</v>
      </c>
      <c r="H573" s="6" t="s">
        <v>20</v>
      </c>
      <c r="L573" s="6" t="s">
        <v>38</v>
      </c>
    </row>
    <row r="574" spans="1:14">
      <c r="A574" s="6">
        <v>129</v>
      </c>
      <c r="B574" s="6">
        <v>108</v>
      </c>
      <c r="C574" s="6" t="s">
        <v>936</v>
      </c>
      <c r="D574" s="6" t="s">
        <v>362</v>
      </c>
      <c r="E574" s="6">
        <v>19</v>
      </c>
      <c r="F574" s="6">
        <v>1841</v>
      </c>
      <c r="G574" s="6" t="s">
        <v>19</v>
      </c>
      <c r="H574" s="6" t="s">
        <v>20</v>
      </c>
      <c r="L574" s="6" t="s">
        <v>27</v>
      </c>
      <c r="N574" s="6" t="s">
        <v>1395</v>
      </c>
    </row>
    <row r="575" spans="1:14">
      <c r="A575" s="6">
        <v>129</v>
      </c>
      <c r="B575" s="6">
        <v>108</v>
      </c>
      <c r="C575" s="6" t="s">
        <v>937</v>
      </c>
      <c r="D575" s="6" t="s">
        <v>362</v>
      </c>
      <c r="E575" s="6">
        <v>16</v>
      </c>
      <c r="F575" s="6">
        <v>1844</v>
      </c>
      <c r="G575" s="6" t="s">
        <v>19</v>
      </c>
      <c r="H575" s="6" t="s">
        <v>20</v>
      </c>
      <c r="L575" s="6" t="s">
        <v>27</v>
      </c>
      <c r="N575" s="6" t="s">
        <v>1395</v>
      </c>
    </row>
    <row r="576" spans="1:14">
      <c r="A576" s="6">
        <v>129</v>
      </c>
      <c r="B576" s="6">
        <v>108</v>
      </c>
      <c r="C576" s="6" t="s">
        <v>95</v>
      </c>
      <c r="D576" s="6" t="s">
        <v>1845</v>
      </c>
      <c r="E576" s="6">
        <v>12</v>
      </c>
      <c r="F576" s="6">
        <v>1848</v>
      </c>
      <c r="G576" s="6" t="s">
        <v>19</v>
      </c>
      <c r="H576" s="6" t="s">
        <v>20</v>
      </c>
      <c r="L576" s="6" t="s">
        <v>27</v>
      </c>
      <c r="N576" s="6" t="s">
        <v>1395</v>
      </c>
    </row>
    <row r="577" spans="1:14">
      <c r="A577" s="6">
        <v>129</v>
      </c>
      <c r="B577" s="6">
        <v>108</v>
      </c>
      <c r="C577" s="6" t="s">
        <v>718</v>
      </c>
      <c r="D577" s="6" t="s">
        <v>1845</v>
      </c>
      <c r="E577" s="6">
        <v>8</v>
      </c>
      <c r="F577" s="6">
        <v>1852</v>
      </c>
      <c r="G577" s="6" t="s">
        <v>19</v>
      </c>
      <c r="H577" s="6" t="s">
        <v>20</v>
      </c>
      <c r="L577" s="6" t="s">
        <v>27</v>
      </c>
      <c r="N577" s="6" t="s">
        <v>1395</v>
      </c>
    </row>
    <row r="578" spans="1:14">
      <c r="A578" s="6">
        <v>129</v>
      </c>
      <c r="B578" s="6">
        <v>108</v>
      </c>
      <c r="C578" s="6" t="s">
        <v>1846</v>
      </c>
      <c r="D578" s="6" t="s">
        <v>1845</v>
      </c>
      <c r="E578" s="6">
        <v>6</v>
      </c>
      <c r="F578" s="6">
        <v>1854</v>
      </c>
      <c r="G578" s="6" t="s">
        <v>24</v>
      </c>
      <c r="H578" s="6" t="s">
        <v>20</v>
      </c>
      <c r="L578" s="6" t="s">
        <v>27</v>
      </c>
      <c r="N578" s="6" t="s">
        <v>1395</v>
      </c>
    </row>
    <row r="579" spans="1:14">
      <c r="A579" s="6">
        <v>129</v>
      </c>
      <c r="B579" s="6">
        <v>108</v>
      </c>
      <c r="C579" s="6" t="s">
        <v>1802</v>
      </c>
      <c r="D579" s="6" t="s">
        <v>1845</v>
      </c>
      <c r="E579" s="6">
        <v>4</v>
      </c>
      <c r="F579" s="6">
        <v>1856</v>
      </c>
      <c r="G579" s="6" t="s">
        <v>24</v>
      </c>
      <c r="H579" s="6" t="s">
        <v>20</v>
      </c>
      <c r="L579" s="6" t="s">
        <v>27</v>
      </c>
    </row>
    <row r="580" spans="1:14">
      <c r="A580" s="6">
        <v>130</v>
      </c>
      <c r="B580" s="6">
        <v>109</v>
      </c>
      <c r="C580" s="6" t="s">
        <v>1847</v>
      </c>
      <c r="D580" s="6" t="s">
        <v>362</v>
      </c>
      <c r="E580" s="6">
        <v>70</v>
      </c>
      <c r="F580" s="6">
        <v>1790</v>
      </c>
      <c r="G580" s="6" t="s">
        <v>24</v>
      </c>
      <c r="H580" s="6" t="s">
        <v>20</v>
      </c>
      <c r="I580" s="6" t="s">
        <v>1426</v>
      </c>
      <c r="J580" s="6">
        <v>50</v>
      </c>
      <c r="L580" s="6" t="s">
        <v>87</v>
      </c>
    </row>
    <row r="581" spans="1:14">
      <c r="A581" s="6">
        <v>130</v>
      </c>
      <c r="B581" s="6">
        <v>109</v>
      </c>
      <c r="C581" s="6" t="s">
        <v>1848</v>
      </c>
      <c r="D581" s="6" t="s">
        <v>1849</v>
      </c>
      <c r="E581" s="6">
        <v>17</v>
      </c>
      <c r="F581" s="6">
        <v>1843</v>
      </c>
      <c r="G581" s="6" t="s">
        <v>19</v>
      </c>
      <c r="H581" s="6" t="s">
        <v>20</v>
      </c>
      <c r="I581" s="6" t="s">
        <v>499</v>
      </c>
      <c r="L581" s="6" t="s">
        <v>77</v>
      </c>
    </row>
    <row r="582" spans="1:14">
      <c r="A582" s="6">
        <v>131</v>
      </c>
      <c r="B582" s="6">
        <v>110</v>
      </c>
      <c r="C582" s="6" t="s">
        <v>728</v>
      </c>
      <c r="D582" s="6" t="s">
        <v>1850</v>
      </c>
      <c r="E582" s="6">
        <v>40</v>
      </c>
      <c r="F582" s="6">
        <v>1820</v>
      </c>
      <c r="G582" s="6" t="s">
        <v>19</v>
      </c>
      <c r="H582" s="6" t="s">
        <v>20</v>
      </c>
      <c r="I582" s="6" t="s">
        <v>146</v>
      </c>
      <c r="K582" s="6">
        <v>100</v>
      </c>
      <c r="L582" s="6" t="s">
        <v>34</v>
      </c>
    </row>
    <row r="583" spans="1:14">
      <c r="A583" s="6">
        <v>131</v>
      </c>
      <c r="B583" s="6">
        <v>110</v>
      </c>
      <c r="C583" s="6" t="s">
        <v>216</v>
      </c>
      <c r="D583" s="6" t="s">
        <v>1850</v>
      </c>
      <c r="E583" s="6">
        <v>40</v>
      </c>
      <c r="F583" s="6">
        <v>1820</v>
      </c>
      <c r="G583" s="6" t="s">
        <v>24</v>
      </c>
      <c r="H583" s="6" t="s">
        <v>20</v>
      </c>
      <c r="L583" s="6" t="s">
        <v>41</v>
      </c>
    </row>
    <row r="584" spans="1:14">
      <c r="A584" s="6">
        <v>131</v>
      </c>
      <c r="B584" s="6">
        <v>110</v>
      </c>
      <c r="C584" s="6" t="s">
        <v>23</v>
      </c>
      <c r="D584" s="6" t="s">
        <v>1850</v>
      </c>
      <c r="E584" s="6">
        <v>7</v>
      </c>
      <c r="F584" s="6">
        <v>1853</v>
      </c>
      <c r="G584" s="6" t="s">
        <v>24</v>
      </c>
      <c r="H584" s="6" t="s">
        <v>20</v>
      </c>
      <c r="L584" s="6" t="s">
        <v>41</v>
      </c>
      <c r="N584" s="6" t="s">
        <v>1395</v>
      </c>
    </row>
    <row r="585" spans="1:14">
      <c r="A585" s="6">
        <v>131</v>
      </c>
      <c r="B585" s="6">
        <v>110</v>
      </c>
      <c r="C585" s="6" t="s">
        <v>206</v>
      </c>
      <c r="D585" s="6" t="s">
        <v>1850</v>
      </c>
      <c r="E585" s="6">
        <v>4</v>
      </c>
      <c r="F585" s="6">
        <v>1856</v>
      </c>
      <c r="G585" s="6" t="s">
        <v>19</v>
      </c>
      <c r="H585" s="6" t="s">
        <v>20</v>
      </c>
      <c r="K585" s="6">
        <v>100</v>
      </c>
      <c r="L585" s="6" t="s">
        <v>41</v>
      </c>
    </row>
    <row r="586" spans="1:14">
      <c r="A586" s="6">
        <v>131</v>
      </c>
      <c r="B586" s="6">
        <v>110</v>
      </c>
      <c r="C586" s="6" t="s">
        <v>125</v>
      </c>
      <c r="D586" s="6" t="s">
        <v>1850</v>
      </c>
      <c r="E586" s="6">
        <v>1</v>
      </c>
      <c r="F586" s="6">
        <v>1859</v>
      </c>
      <c r="G586" s="6" t="s">
        <v>24</v>
      </c>
      <c r="H586" s="6" t="s">
        <v>20</v>
      </c>
      <c r="L586" s="6" t="s">
        <v>41</v>
      </c>
    </row>
    <row r="587" spans="1:14">
      <c r="A587" s="6">
        <v>132</v>
      </c>
      <c r="B587" s="6">
        <v>111</v>
      </c>
      <c r="C587" s="6" t="s">
        <v>121</v>
      </c>
      <c r="D587" s="6" t="s">
        <v>122</v>
      </c>
      <c r="E587" s="6">
        <v>44</v>
      </c>
      <c r="F587" s="6">
        <v>1816</v>
      </c>
      <c r="G587" s="6" t="s">
        <v>19</v>
      </c>
      <c r="H587" s="6" t="s">
        <v>20</v>
      </c>
      <c r="I587" s="6" t="s">
        <v>123</v>
      </c>
      <c r="J587" s="6">
        <v>10000</v>
      </c>
      <c r="K587" s="6">
        <v>1000</v>
      </c>
      <c r="L587" s="6" t="s">
        <v>77</v>
      </c>
    </row>
    <row r="588" spans="1:14">
      <c r="A588" s="6">
        <v>132</v>
      </c>
      <c r="B588" s="6">
        <v>111</v>
      </c>
      <c r="C588" s="6" t="s">
        <v>1851</v>
      </c>
      <c r="D588" s="6" t="s">
        <v>122</v>
      </c>
      <c r="E588" s="6">
        <v>36</v>
      </c>
      <c r="F588" s="6">
        <v>1824</v>
      </c>
      <c r="G588" s="6" t="s">
        <v>24</v>
      </c>
      <c r="H588" s="6" t="s">
        <v>20</v>
      </c>
      <c r="L588" s="6" t="s">
        <v>126</v>
      </c>
    </row>
    <row r="589" spans="1:14">
      <c r="A589" s="6">
        <v>132</v>
      </c>
      <c r="B589" s="6">
        <v>111</v>
      </c>
      <c r="C589" s="6" t="s">
        <v>23</v>
      </c>
      <c r="D589" s="6" t="s">
        <v>122</v>
      </c>
      <c r="E589" s="6">
        <v>18</v>
      </c>
      <c r="F589" s="6">
        <v>1842</v>
      </c>
      <c r="G589" s="6" t="s">
        <v>24</v>
      </c>
      <c r="H589" s="6" t="s">
        <v>20</v>
      </c>
      <c r="L589" s="6" t="s">
        <v>41</v>
      </c>
    </row>
    <row r="590" spans="1:14">
      <c r="A590" s="6">
        <v>132</v>
      </c>
      <c r="B590" s="6">
        <v>111</v>
      </c>
      <c r="C590" s="6" t="s">
        <v>129</v>
      </c>
      <c r="D590" s="6" t="s">
        <v>122</v>
      </c>
      <c r="E590" s="6">
        <v>14</v>
      </c>
      <c r="F590" s="6">
        <v>1846</v>
      </c>
      <c r="G590" s="6" t="s">
        <v>19</v>
      </c>
      <c r="H590" s="6" t="s">
        <v>20</v>
      </c>
      <c r="L590" s="6" t="s">
        <v>41</v>
      </c>
      <c r="N590" s="6" t="s">
        <v>1395</v>
      </c>
    </row>
    <row r="591" spans="1:14">
      <c r="A591" s="6">
        <v>132</v>
      </c>
      <c r="B591" s="6">
        <v>111</v>
      </c>
      <c r="C591" s="6" t="s">
        <v>1852</v>
      </c>
      <c r="D591" s="6" t="s">
        <v>122</v>
      </c>
      <c r="E591" s="6">
        <v>11</v>
      </c>
      <c r="F591" s="6">
        <v>1849</v>
      </c>
      <c r="G591" s="6" t="s">
        <v>24</v>
      </c>
      <c r="H591" s="6" t="s">
        <v>20</v>
      </c>
      <c r="L591" s="6" t="s">
        <v>27</v>
      </c>
      <c r="N591" s="6" t="s">
        <v>1395</v>
      </c>
    </row>
    <row r="592" spans="1:14">
      <c r="A592" s="6">
        <v>132</v>
      </c>
      <c r="B592" s="6">
        <v>111</v>
      </c>
      <c r="C592" s="6" t="s">
        <v>1853</v>
      </c>
      <c r="D592" s="6" t="s">
        <v>122</v>
      </c>
      <c r="E592" s="6">
        <v>8</v>
      </c>
      <c r="F592" s="6">
        <v>1852</v>
      </c>
      <c r="G592" s="6" t="s">
        <v>19</v>
      </c>
      <c r="H592" s="6" t="s">
        <v>20</v>
      </c>
      <c r="L592" s="6" t="s">
        <v>27</v>
      </c>
      <c r="N592" s="6" t="s">
        <v>1395</v>
      </c>
    </row>
    <row r="593" spans="1:14">
      <c r="A593" s="6">
        <v>132</v>
      </c>
      <c r="B593" s="6">
        <v>111</v>
      </c>
      <c r="C593" s="6" t="s">
        <v>1854</v>
      </c>
      <c r="D593" s="6" t="s">
        <v>122</v>
      </c>
      <c r="E593" s="6">
        <v>6</v>
      </c>
      <c r="F593" s="6">
        <v>1854</v>
      </c>
      <c r="G593" s="6" t="s">
        <v>24</v>
      </c>
      <c r="H593" s="6" t="s">
        <v>20</v>
      </c>
      <c r="L593" s="6" t="s">
        <v>27</v>
      </c>
    </row>
    <row r="594" spans="1:14">
      <c r="A594" s="6">
        <v>133</v>
      </c>
      <c r="B594" s="6">
        <v>111</v>
      </c>
      <c r="C594" s="6" t="s">
        <v>95</v>
      </c>
      <c r="D594" s="6" t="s">
        <v>1855</v>
      </c>
      <c r="E594" s="6">
        <v>22</v>
      </c>
      <c r="F594" s="6">
        <v>1838</v>
      </c>
      <c r="G594" s="6" t="s">
        <v>19</v>
      </c>
      <c r="H594" s="6" t="s">
        <v>20</v>
      </c>
      <c r="I594" s="6" t="s">
        <v>1856</v>
      </c>
      <c r="K594" s="6">
        <v>3400</v>
      </c>
      <c r="L594" s="6" t="s">
        <v>41</v>
      </c>
    </row>
    <row r="595" spans="1:14">
      <c r="A595" s="6">
        <v>133</v>
      </c>
      <c r="B595" s="6">
        <v>111</v>
      </c>
      <c r="C595" s="6" t="s">
        <v>1857</v>
      </c>
      <c r="D595" s="6" t="s">
        <v>1858</v>
      </c>
      <c r="E595" s="6">
        <v>36</v>
      </c>
      <c r="F595" s="6">
        <v>1824</v>
      </c>
      <c r="G595" s="6" t="s">
        <v>19</v>
      </c>
      <c r="H595" s="6" t="s">
        <v>20</v>
      </c>
      <c r="I595" s="6" t="s">
        <v>146</v>
      </c>
      <c r="J595" s="6">
        <v>500</v>
      </c>
      <c r="K595" s="6">
        <v>1000</v>
      </c>
      <c r="L595" s="6" t="s">
        <v>126</v>
      </c>
    </row>
    <row r="596" spans="1:14">
      <c r="A596" s="6">
        <v>134</v>
      </c>
      <c r="B596" s="6">
        <v>112</v>
      </c>
      <c r="C596" s="6" t="s">
        <v>417</v>
      </c>
      <c r="D596" s="6" t="s">
        <v>1859</v>
      </c>
      <c r="E596" s="6">
        <v>45</v>
      </c>
      <c r="F596" s="6">
        <v>1815</v>
      </c>
      <c r="G596" s="6" t="s">
        <v>19</v>
      </c>
      <c r="H596" s="6" t="s">
        <v>20</v>
      </c>
      <c r="I596" s="6" t="s">
        <v>1646</v>
      </c>
      <c r="J596" s="6">
        <v>500</v>
      </c>
      <c r="K596" s="6">
        <v>4500</v>
      </c>
      <c r="L596" s="6" t="s">
        <v>52</v>
      </c>
    </row>
    <row r="597" spans="1:14">
      <c r="A597" s="6">
        <v>134</v>
      </c>
      <c r="B597" s="6">
        <v>112</v>
      </c>
      <c r="C597" s="6" t="s">
        <v>106</v>
      </c>
      <c r="D597" s="6" t="s">
        <v>1859</v>
      </c>
      <c r="E597" s="6">
        <v>41</v>
      </c>
      <c r="F597" s="6">
        <v>1819</v>
      </c>
      <c r="G597" s="6" t="s">
        <v>24</v>
      </c>
      <c r="H597" s="6" t="s">
        <v>20</v>
      </c>
      <c r="L597" s="6" t="s">
        <v>79</v>
      </c>
    </row>
    <row r="598" spans="1:14">
      <c r="A598" s="6">
        <v>134</v>
      </c>
      <c r="B598" s="6">
        <v>112</v>
      </c>
      <c r="C598" s="6" t="s">
        <v>1052</v>
      </c>
      <c r="D598" s="6" t="s">
        <v>1859</v>
      </c>
      <c r="E598" s="6">
        <v>18</v>
      </c>
      <c r="F598" s="6">
        <v>1842</v>
      </c>
      <c r="G598" s="6" t="s">
        <v>24</v>
      </c>
      <c r="H598" s="6" t="s">
        <v>20</v>
      </c>
      <c r="L598" s="6" t="s">
        <v>155</v>
      </c>
    </row>
    <row r="599" spans="1:14">
      <c r="A599" s="6">
        <v>134</v>
      </c>
      <c r="B599" s="6">
        <v>112</v>
      </c>
      <c r="C599" s="6" t="s">
        <v>1860</v>
      </c>
      <c r="D599" s="6" t="s">
        <v>1859</v>
      </c>
      <c r="G599" s="6" t="s">
        <v>24</v>
      </c>
      <c r="H599" s="6" t="s">
        <v>20</v>
      </c>
      <c r="L599" s="6" t="s">
        <v>155</v>
      </c>
      <c r="N599" s="6" t="s">
        <v>1395</v>
      </c>
    </row>
    <row r="600" spans="1:14">
      <c r="A600" s="6">
        <v>134</v>
      </c>
      <c r="B600" s="6">
        <v>112</v>
      </c>
      <c r="C600" s="6" t="s">
        <v>1861</v>
      </c>
      <c r="D600" s="6" t="s">
        <v>1859</v>
      </c>
      <c r="E600" s="6">
        <v>6</v>
      </c>
      <c r="F600" s="6">
        <v>1854</v>
      </c>
      <c r="G600" s="6" t="s">
        <v>19</v>
      </c>
      <c r="H600" s="6" t="s">
        <v>20</v>
      </c>
      <c r="L600" s="6" t="s">
        <v>155</v>
      </c>
      <c r="N600" s="6" t="s">
        <v>1395</v>
      </c>
    </row>
    <row r="601" spans="1:14">
      <c r="A601" s="6">
        <v>134</v>
      </c>
      <c r="B601" s="6">
        <v>112</v>
      </c>
      <c r="C601" s="6" t="s">
        <v>1701</v>
      </c>
      <c r="D601" s="6" t="s">
        <v>1859</v>
      </c>
      <c r="E601" s="6">
        <v>4</v>
      </c>
      <c r="F601" s="6">
        <v>1856</v>
      </c>
      <c r="G601" s="6" t="s">
        <v>19</v>
      </c>
      <c r="H601" s="6" t="s">
        <v>20</v>
      </c>
      <c r="L601" s="6" t="s">
        <v>27</v>
      </c>
    </row>
    <row r="602" spans="1:14">
      <c r="A602" s="6">
        <v>134</v>
      </c>
      <c r="B602" s="6">
        <v>112</v>
      </c>
      <c r="C602" s="6" t="s">
        <v>95</v>
      </c>
      <c r="D602" s="6" t="s">
        <v>1859</v>
      </c>
      <c r="E602" s="6">
        <v>1</v>
      </c>
      <c r="F602" s="6">
        <v>1859</v>
      </c>
      <c r="G602" s="6" t="s">
        <v>19</v>
      </c>
      <c r="H602" s="6" t="s">
        <v>20</v>
      </c>
      <c r="L602" s="6" t="s">
        <v>27</v>
      </c>
    </row>
    <row r="603" spans="1:14">
      <c r="A603" s="6">
        <v>135</v>
      </c>
      <c r="B603" s="6">
        <v>113</v>
      </c>
      <c r="C603" s="6" t="s">
        <v>574</v>
      </c>
      <c r="D603" s="6" t="s">
        <v>1862</v>
      </c>
      <c r="E603" s="6">
        <v>31</v>
      </c>
      <c r="F603" s="6">
        <v>1829</v>
      </c>
      <c r="G603" s="6" t="s">
        <v>19</v>
      </c>
      <c r="H603" s="6" t="s">
        <v>20</v>
      </c>
      <c r="I603" s="6" t="s">
        <v>1355</v>
      </c>
      <c r="J603" s="6">
        <v>600</v>
      </c>
      <c r="K603" s="6">
        <v>200</v>
      </c>
      <c r="L603" s="6" t="s">
        <v>79</v>
      </c>
    </row>
    <row r="604" spans="1:14">
      <c r="A604" s="6">
        <v>135</v>
      </c>
      <c r="B604" s="6">
        <v>113</v>
      </c>
      <c r="C604" s="6" t="s">
        <v>1863</v>
      </c>
      <c r="D604" s="6" t="s">
        <v>1862</v>
      </c>
      <c r="E604" s="6">
        <v>23</v>
      </c>
      <c r="F604" s="6">
        <v>1837</v>
      </c>
      <c r="G604" s="6" t="s">
        <v>24</v>
      </c>
      <c r="H604" s="6" t="s">
        <v>20</v>
      </c>
      <c r="L604" s="6" t="s">
        <v>41</v>
      </c>
    </row>
    <row r="605" spans="1:14">
      <c r="A605" s="6">
        <v>135</v>
      </c>
      <c r="B605" s="6">
        <v>113</v>
      </c>
      <c r="C605" s="6" t="s">
        <v>1864</v>
      </c>
      <c r="D605" s="6" t="s">
        <v>1862</v>
      </c>
      <c r="E605" s="6">
        <v>1</v>
      </c>
      <c r="F605" s="6">
        <v>1859</v>
      </c>
      <c r="G605" s="6" t="s">
        <v>19</v>
      </c>
      <c r="H605" s="6" t="s">
        <v>20</v>
      </c>
      <c r="L605" s="6" t="s">
        <v>27</v>
      </c>
    </row>
    <row r="606" spans="1:14">
      <c r="A606" s="6">
        <v>136</v>
      </c>
      <c r="B606" s="6">
        <v>114</v>
      </c>
      <c r="C606" s="6" t="s">
        <v>387</v>
      </c>
      <c r="D606" s="6" t="s">
        <v>1865</v>
      </c>
      <c r="E606" s="6">
        <v>33</v>
      </c>
      <c r="F606" s="6">
        <v>1827</v>
      </c>
      <c r="G606" s="6" t="s">
        <v>19</v>
      </c>
      <c r="H606" s="6" t="s">
        <v>20</v>
      </c>
      <c r="I606" s="6" t="s">
        <v>146</v>
      </c>
      <c r="J606" s="6">
        <v>500</v>
      </c>
      <c r="K606" s="6">
        <v>200</v>
      </c>
      <c r="L606" s="6" t="s">
        <v>671</v>
      </c>
    </row>
    <row r="607" spans="1:14">
      <c r="A607" s="6">
        <v>136</v>
      </c>
      <c r="B607" s="6">
        <v>114</v>
      </c>
      <c r="C607" s="6" t="s">
        <v>873</v>
      </c>
      <c r="D607" s="6" t="s">
        <v>1865</v>
      </c>
      <c r="E607" s="6">
        <v>22</v>
      </c>
      <c r="F607" s="6">
        <v>1838</v>
      </c>
      <c r="G607" s="6" t="s">
        <v>24</v>
      </c>
      <c r="H607" s="6" t="s">
        <v>20</v>
      </c>
      <c r="L607" s="6" t="s">
        <v>671</v>
      </c>
    </row>
    <row r="608" spans="1:14">
      <c r="A608" s="6">
        <v>136</v>
      </c>
      <c r="B608" s="6">
        <v>114</v>
      </c>
      <c r="C608" s="6" t="s">
        <v>387</v>
      </c>
      <c r="D608" s="6" t="s">
        <v>1865</v>
      </c>
      <c r="E608" s="6">
        <v>8</v>
      </c>
      <c r="F608" s="6">
        <v>1852</v>
      </c>
      <c r="G608" s="6" t="s">
        <v>19</v>
      </c>
      <c r="H608" s="6" t="s">
        <v>20</v>
      </c>
      <c r="L608" s="6" t="s">
        <v>671</v>
      </c>
      <c r="N608" s="6" t="s">
        <v>1395</v>
      </c>
    </row>
    <row r="609" spans="1:14">
      <c r="A609" s="6">
        <v>136</v>
      </c>
      <c r="B609" s="6">
        <v>114</v>
      </c>
      <c r="C609" s="6" t="s">
        <v>873</v>
      </c>
      <c r="D609" s="6" t="s">
        <v>1865</v>
      </c>
      <c r="E609" s="6">
        <v>5</v>
      </c>
      <c r="F609" s="6">
        <v>1855</v>
      </c>
      <c r="G609" s="6" t="s">
        <v>24</v>
      </c>
      <c r="H609" s="6" t="s">
        <v>20</v>
      </c>
      <c r="L609" s="6" t="s">
        <v>27</v>
      </c>
    </row>
    <row r="610" spans="1:14">
      <c r="A610" s="6">
        <v>136</v>
      </c>
      <c r="B610" s="6">
        <v>114</v>
      </c>
      <c r="C610" s="6" t="s">
        <v>1866</v>
      </c>
      <c r="D610" s="6" t="s">
        <v>1865</v>
      </c>
      <c r="G610" s="6" t="s">
        <v>19</v>
      </c>
      <c r="H610" s="6" t="s">
        <v>20</v>
      </c>
      <c r="L610" s="6" t="s">
        <v>27</v>
      </c>
    </row>
    <row r="611" spans="1:14">
      <c r="A611" s="6">
        <v>136</v>
      </c>
      <c r="B611" s="6">
        <v>114</v>
      </c>
      <c r="C611" s="6" t="s">
        <v>35</v>
      </c>
      <c r="D611" s="6" t="s">
        <v>1865</v>
      </c>
      <c r="E611" s="7">
        <v>45912</v>
      </c>
      <c r="F611" s="6">
        <v>1859</v>
      </c>
      <c r="G611" s="6" t="s">
        <v>24</v>
      </c>
      <c r="H611" s="6" t="s">
        <v>20</v>
      </c>
      <c r="L611" s="6" t="s">
        <v>27</v>
      </c>
    </row>
    <row r="612" spans="1:14">
      <c r="A612" s="6">
        <v>138</v>
      </c>
      <c r="B612" s="6">
        <v>115</v>
      </c>
      <c r="C612" s="6" t="s">
        <v>1782</v>
      </c>
      <c r="D612" s="6" t="s">
        <v>1867</v>
      </c>
      <c r="E612" s="6">
        <v>40</v>
      </c>
      <c r="F612" s="6">
        <v>1820</v>
      </c>
      <c r="G612" s="6" t="s">
        <v>19</v>
      </c>
      <c r="H612" s="6" t="s">
        <v>20</v>
      </c>
      <c r="I612" s="6" t="s">
        <v>427</v>
      </c>
      <c r="J612" s="6">
        <v>350</v>
      </c>
      <c r="K612" s="6">
        <v>300</v>
      </c>
      <c r="L612" s="6" t="s">
        <v>1868</v>
      </c>
    </row>
    <row r="613" spans="1:14">
      <c r="A613" s="6">
        <v>138</v>
      </c>
      <c r="B613" s="6">
        <v>115</v>
      </c>
      <c r="C613" s="6" t="s">
        <v>1869</v>
      </c>
      <c r="D613" s="6" t="s">
        <v>1867</v>
      </c>
      <c r="E613" s="6">
        <v>36</v>
      </c>
      <c r="F613" s="6">
        <v>1824</v>
      </c>
      <c r="G613" s="6" t="s">
        <v>24</v>
      </c>
      <c r="H613" s="6" t="s">
        <v>20</v>
      </c>
      <c r="L613" s="6" t="s">
        <v>1868</v>
      </c>
    </row>
    <row r="614" spans="1:14">
      <c r="A614" s="6">
        <v>138</v>
      </c>
      <c r="B614" s="6">
        <v>115</v>
      </c>
      <c r="C614" s="6" t="s">
        <v>100</v>
      </c>
      <c r="D614" s="6" t="s">
        <v>1867</v>
      </c>
      <c r="E614" s="6">
        <v>10</v>
      </c>
      <c r="F614" s="6">
        <v>1850</v>
      </c>
      <c r="G614" s="6" t="s">
        <v>19</v>
      </c>
      <c r="H614" s="6" t="s">
        <v>20</v>
      </c>
      <c r="L614" s="6" t="s">
        <v>22</v>
      </c>
      <c r="N614" s="6" t="s">
        <v>1395</v>
      </c>
    </row>
    <row r="615" spans="1:14">
      <c r="A615" s="6">
        <v>138</v>
      </c>
      <c r="B615" s="6">
        <v>115</v>
      </c>
      <c r="C615" s="6" t="s">
        <v>1870</v>
      </c>
      <c r="D615" s="6" t="s">
        <v>1867</v>
      </c>
      <c r="E615" s="6">
        <v>4</v>
      </c>
      <c r="F615" s="6">
        <v>1856</v>
      </c>
      <c r="G615" s="6" t="s">
        <v>24</v>
      </c>
      <c r="H615" s="6" t="s">
        <v>20</v>
      </c>
      <c r="L615" s="6" t="s">
        <v>27</v>
      </c>
    </row>
    <row r="616" spans="1:14">
      <c r="A616" s="6">
        <v>140</v>
      </c>
      <c r="B616" s="6">
        <v>116</v>
      </c>
      <c r="C616" s="6" t="s">
        <v>1871</v>
      </c>
      <c r="D616" s="6" t="s">
        <v>1872</v>
      </c>
      <c r="E616" s="6">
        <v>28</v>
      </c>
      <c r="F616" s="6">
        <v>1832</v>
      </c>
      <c r="G616" s="6" t="s">
        <v>19</v>
      </c>
      <c r="H616" s="6" t="s">
        <v>20</v>
      </c>
      <c r="I616" s="6" t="s">
        <v>32</v>
      </c>
      <c r="J616" s="6">
        <v>2400</v>
      </c>
      <c r="K616" s="6">
        <v>4000</v>
      </c>
      <c r="L616" s="6" t="s">
        <v>41</v>
      </c>
    </row>
    <row r="617" spans="1:14">
      <c r="A617" s="6">
        <v>140</v>
      </c>
      <c r="B617" s="6">
        <v>116</v>
      </c>
      <c r="C617" s="6" t="s">
        <v>270</v>
      </c>
      <c r="D617" s="6" t="s">
        <v>1872</v>
      </c>
      <c r="E617" s="6">
        <v>36</v>
      </c>
      <c r="F617" s="6">
        <v>1824</v>
      </c>
      <c r="G617" s="6" t="s">
        <v>24</v>
      </c>
      <c r="H617" s="6" t="s">
        <v>20</v>
      </c>
      <c r="L617" s="6" t="s">
        <v>41</v>
      </c>
    </row>
    <row r="618" spans="1:14">
      <c r="A618" s="6">
        <v>140</v>
      </c>
      <c r="B618" s="6">
        <v>116</v>
      </c>
      <c r="C618" s="6" t="s">
        <v>1202</v>
      </c>
      <c r="D618" s="6" t="s">
        <v>1872</v>
      </c>
      <c r="G618" s="6" t="s">
        <v>19</v>
      </c>
      <c r="H618" s="6" t="s">
        <v>20</v>
      </c>
      <c r="L618" s="6" t="s">
        <v>27</v>
      </c>
    </row>
    <row r="619" spans="1:14">
      <c r="A619" s="6">
        <v>140</v>
      </c>
      <c r="B619" s="6">
        <v>116</v>
      </c>
      <c r="C619" s="6" t="s">
        <v>1873</v>
      </c>
      <c r="D619" s="6" t="s">
        <v>1872</v>
      </c>
      <c r="E619" s="7">
        <v>45850</v>
      </c>
      <c r="F619" s="6">
        <v>1859</v>
      </c>
      <c r="G619" s="6" t="s">
        <v>24</v>
      </c>
      <c r="H619" s="6" t="s">
        <v>20</v>
      </c>
      <c r="L619" s="6" t="s">
        <v>27</v>
      </c>
    </row>
    <row r="620" spans="1:14">
      <c r="A620" s="6">
        <v>141</v>
      </c>
      <c r="B620" s="6">
        <v>117</v>
      </c>
      <c r="C620" s="6" t="s">
        <v>1587</v>
      </c>
      <c r="D620" s="6" t="s">
        <v>416</v>
      </c>
      <c r="E620" s="6">
        <v>49</v>
      </c>
      <c r="F620" s="6">
        <v>1811</v>
      </c>
      <c r="G620" s="6" t="s">
        <v>19</v>
      </c>
      <c r="H620" s="6" t="s">
        <v>20</v>
      </c>
      <c r="I620" s="6" t="s">
        <v>303</v>
      </c>
      <c r="J620" s="6">
        <v>2000</v>
      </c>
      <c r="K620" s="6">
        <v>700</v>
      </c>
      <c r="L620" s="6" t="s">
        <v>41</v>
      </c>
    </row>
    <row r="621" spans="1:14">
      <c r="A621" s="6">
        <v>141</v>
      </c>
      <c r="B621" s="6">
        <v>117</v>
      </c>
      <c r="C621" s="6" t="s">
        <v>1874</v>
      </c>
      <c r="D621" s="6" t="s">
        <v>416</v>
      </c>
      <c r="E621" s="6">
        <v>43</v>
      </c>
      <c r="F621" s="6">
        <v>1817</v>
      </c>
      <c r="G621" s="6" t="s">
        <v>24</v>
      </c>
      <c r="H621" s="6" t="s">
        <v>20</v>
      </c>
      <c r="L621" s="6" t="s">
        <v>41</v>
      </c>
    </row>
    <row r="622" spans="1:14">
      <c r="A622" s="6">
        <v>141</v>
      </c>
      <c r="B622" s="6">
        <v>117</v>
      </c>
      <c r="C622" s="6" t="s">
        <v>418</v>
      </c>
      <c r="D622" s="6" t="s">
        <v>416</v>
      </c>
      <c r="E622" s="6">
        <v>21</v>
      </c>
      <c r="F622" s="6">
        <v>1839</v>
      </c>
      <c r="G622" s="6" t="s">
        <v>19</v>
      </c>
      <c r="H622" s="6" t="s">
        <v>20</v>
      </c>
      <c r="I622" s="6" t="s">
        <v>296</v>
      </c>
      <c r="L622" s="6" t="s">
        <v>41</v>
      </c>
    </row>
    <row r="623" spans="1:14">
      <c r="A623" s="6">
        <v>141</v>
      </c>
      <c r="B623" s="6">
        <v>117</v>
      </c>
      <c r="C623" s="6" t="s">
        <v>63</v>
      </c>
      <c r="D623" s="6" t="s">
        <v>416</v>
      </c>
      <c r="E623" s="6">
        <v>17</v>
      </c>
      <c r="F623" s="6">
        <v>1843</v>
      </c>
      <c r="G623" s="6" t="s">
        <v>19</v>
      </c>
      <c r="H623" s="6" t="s">
        <v>20</v>
      </c>
      <c r="L623" s="6" t="s">
        <v>41</v>
      </c>
      <c r="N623" s="6" t="s">
        <v>1395</v>
      </c>
    </row>
    <row r="624" spans="1:14">
      <c r="A624" s="6">
        <v>141</v>
      </c>
      <c r="B624" s="6">
        <v>117</v>
      </c>
      <c r="C624" s="6" t="s">
        <v>1538</v>
      </c>
      <c r="D624" s="6" t="s">
        <v>416</v>
      </c>
      <c r="E624" s="6">
        <v>16</v>
      </c>
      <c r="F624" s="6">
        <v>1844</v>
      </c>
      <c r="G624" s="6" t="s">
        <v>19</v>
      </c>
      <c r="H624" s="6" t="s">
        <v>20</v>
      </c>
      <c r="L624" s="6" t="s">
        <v>41</v>
      </c>
      <c r="N624" s="6" t="s">
        <v>1395</v>
      </c>
    </row>
    <row r="625" spans="1:14">
      <c r="A625" s="6">
        <v>141</v>
      </c>
      <c r="B625" s="6">
        <v>117</v>
      </c>
      <c r="C625" s="6" t="s">
        <v>693</v>
      </c>
      <c r="D625" s="6" t="s">
        <v>416</v>
      </c>
      <c r="E625" s="6">
        <v>14</v>
      </c>
      <c r="F625" s="6">
        <v>1846</v>
      </c>
      <c r="G625" s="6" t="s">
        <v>19</v>
      </c>
      <c r="H625" s="6" t="s">
        <v>20</v>
      </c>
      <c r="L625" s="6" t="s">
        <v>41</v>
      </c>
      <c r="N625" s="6" t="s">
        <v>1395</v>
      </c>
    </row>
    <row r="626" spans="1:14">
      <c r="A626" s="6">
        <v>141</v>
      </c>
      <c r="B626" s="6">
        <v>117</v>
      </c>
      <c r="C626" s="6" t="s">
        <v>529</v>
      </c>
      <c r="D626" s="6" t="s">
        <v>416</v>
      </c>
      <c r="E626" s="6">
        <v>12</v>
      </c>
      <c r="F626" s="6">
        <v>1848</v>
      </c>
      <c r="G626" s="6" t="s">
        <v>19</v>
      </c>
      <c r="H626" s="6" t="s">
        <v>20</v>
      </c>
      <c r="L626" s="6" t="s">
        <v>66</v>
      </c>
      <c r="N626" s="6" t="s">
        <v>1395</v>
      </c>
    </row>
    <row r="627" spans="1:14">
      <c r="A627" s="6">
        <v>141</v>
      </c>
      <c r="B627" s="6">
        <v>117</v>
      </c>
      <c r="C627" s="6" t="s">
        <v>280</v>
      </c>
      <c r="D627" s="6" t="s">
        <v>416</v>
      </c>
      <c r="E627" s="6">
        <v>8</v>
      </c>
      <c r="F627" s="6">
        <v>1852</v>
      </c>
      <c r="G627" s="6" t="s">
        <v>24</v>
      </c>
      <c r="H627" s="6" t="s">
        <v>20</v>
      </c>
      <c r="L627" s="6" t="s">
        <v>27</v>
      </c>
      <c r="N627" s="6" t="s">
        <v>1395</v>
      </c>
    </row>
    <row r="628" spans="1:14">
      <c r="A628" s="6">
        <v>141</v>
      </c>
      <c r="B628" s="6">
        <v>117</v>
      </c>
      <c r="C628" s="6" t="s">
        <v>88</v>
      </c>
      <c r="D628" s="6" t="s">
        <v>416</v>
      </c>
      <c r="E628" s="6">
        <v>7</v>
      </c>
      <c r="F628" s="6">
        <v>1853</v>
      </c>
      <c r="G628" s="6" t="s">
        <v>19</v>
      </c>
      <c r="H628" s="6" t="s">
        <v>20</v>
      </c>
      <c r="L628" s="6" t="s">
        <v>27</v>
      </c>
      <c r="N628" s="6" t="s">
        <v>1395</v>
      </c>
    </row>
    <row r="629" spans="1:14">
      <c r="A629" s="6">
        <v>142</v>
      </c>
      <c r="B629" s="6">
        <v>118</v>
      </c>
      <c r="C629" s="6" t="s">
        <v>1875</v>
      </c>
      <c r="D629" s="6" t="s">
        <v>1876</v>
      </c>
      <c r="E629" s="6">
        <v>40</v>
      </c>
      <c r="F629" s="6">
        <v>1820</v>
      </c>
      <c r="G629" s="6" t="s">
        <v>19</v>
      </c>
      <c r="H629" s="6" t="s">
        <v>20</v>
      </c>
      <c r="I629" s="6" t="s">
        <v>1715</v>
      </c>
      <c r="J629" s="6">
        <v>200</v>
      </c>
      <c r="K629" s="6">
        <v>200</v>
      </c>
      <c r="L629" s="6" t="s">
        <v>116</v>
      </c>
    </row>
    <row r="630" spans="1:14">
      <c r="A630" s="6">
        <v>142</v>
      </c>
      <c r="B630" s="6">
        <v>118</v>
      </c>
      <c r="C630" s="6" t="s">
        <v>1645</v>
      </c>
      <c r="D630" s="6" t="s">
        <v>1876</v>
      </c>
      <c r="E630" s="6">
        <v>32</v>
      </c>
      <c r="F630" s="6">
        <v>1828</v>
      </c>
      <c r="G630" s="6" t="s">
        <v>24</v>
      </c>
      <c r="H630" s="6" t="s">
        <v>20</v>
      </c>
      <c r="L630" s="6" t="s">
        <v>116</v>
      </c>
    </row>
    <row r="631" spans="1:14">
      <c r="A631" s="6">
        <v>142</v>
      </c>
      <c r="B631" s="6">
        <v>118</v>
      </c>
      <c r="C631" s="6" t="s">
        <v>100</v>
      </c>
      <c r="D631" s="6" t="s">
        <v>1877</v>
      </c>
      <c r="E631" s="6">
        <v>7</v>
      </c>
      <c r="F631" s="6">
        <v>1853</v>
      </c>
      <c r="G631" s="6" t="s">
        <v>19</v>
      </c>
      <c r="H631" s="6" t="s">
        <v>20</v>
      </c>
      <c r="L631" s="6" t="s">
        <v>27</v>
      </c>
    </row>
    <row r="632" spans="1:14">
      <c r="A632" s="6">
        <v>142</v>
      </c>
      <c r="B632" s="6">
        <v>118</v>
      </c>
      <c r="C632" s="6" t="s">
        <v>1878</v>
      </c>
      <c r="D632" s="6" t="s">
        <v>1877</v>
      </c>
      <c r="E632" s="6">
        <v>4</v>
      </c>
      <c r="F632" s="6">
        <v>1856</v>
      </c>
      <c r="G632" s="6" t="s">
        <v>24</v>
      </c>
      <c r="H632" s="6" t="s">
        <v>20</v>
      </c>
      <c r="L632" s="6" t="s">
        <v>27</v>
      </c>
    </row>
    <row r="633" spans="1:14">
      <c r="A633" s="6">
        <v>142</v>
      </c>
      <c r="B633" s="6">
        <v>118</v>
      </c>
      <c r="C633" s="6" t="s">
        <v>1879</v>
      </c>
      <c r="D633" s="6" t="s">
        <v>1877</v>
      </c>
      <c r="E633" s="6">
        <v>2</v>
      </c>
      <c r="F633" s="6">
        <v>1858</v>
      </c>
      <c r="G633" s="6" t="s">
        <v>24</v>
      </c>
      <c r="H633" s="6" t="s">
        <v>20</v>
      </c>
      <c r="L633" s="6" t="s">
        <v>27</v>
      </c>
    </row>
    <row r="634" spans="1:14">
      <c r="A634" s="6">
        <v>143</v>
      </c>
      <c r="B634" s="6">
        <v>119</v>
      </c>
      <c r="C634" s="6" t="s">
        <v>1701</v>
      </c>
      <c r="D634" s="6" t="s">
        <v>1880</v>
      </c>
      <c r="E634" s="6">
        <v>36</v>
      </c>
      <c r="F634" s="6">
        <v>1824</v>
      </c>
      <c r="G634" s="6" t="s">
        <v>19</v>
      </c>
      <c r="H634" s="6" t="s">
        <v>20</v>
      </c>
      <c r="I634" s="6" t="s">
        <v>146</v>
      </c>
      <c r="J634" s="6">
        <v>300</v>
      </c>
      <c r="K634" s="6">
        <v>300</v>
      </c>
      <c r="L634" s="6" t="s">
        <v>671</v>
      </c>
    </row>
    <row r="635" spans="1:14">
      <c r="A635" s="6">
        <v>143</v>
      </c>
      <c r="B635" s="6">
        <v>119</v>
      </c>
      <c r="C635" s="6" t="s">
        <v>1881</v>
      </c>
      <c r="D635" s="6" t="s">
        <v>1880</v>
      </c>
      <c r="E635" s="6">
        <v>23</v>
      </c>
      <c r="F635" s="6">
        <v>1837</v>
      </c>
      <c r="G635" s="6" t="s">
        <v>24</v>
      </c>
      <c r="H635" s="6" t="s">
        <v>20</v>
      </c>
      <c r="L635" s="6" t="s">
        <v>671</v>
      </c>
    </row>
    <row r="636" spans="1:14">
      <c r="A636" s="6">
        <v>143</v>
      </c>
      <c r="B636" s="6">
        <v>119</v>
      </c>
      <c r="C636" s="6" t="s">
        <v>63</v>
      </c>
      <c r="D636" s="6" t="s">
        <v>1880</v>
      </c>
      <c r="E636" s="6">
        <v>12</v>
      </c>
      <c r="F636" s="6">
        <v>1848</v>
      </c>
      <c r="G636" s="6" t="s">
        <v>19</v>
      </c>
      <c r="H636" s="6" t="s">
        <v>20</v>
      </c>
      <c r="L636" s="6" t="s">
        <v>671</v>
      </c>
      <c r="N636" s="6" t="s">
        <v>1395</v>
      </c>
    </row>
    <row r="637" spans="1:14">
      <c r="A637" s="6">
        <v>143</v>
      </c>
      <c r="B637" s="6">
        <v>119</v>
      </c>
      <c r="C637" s="6" t="s">
        <v>170</v>
      </c>
      <c r="D637" s="6" t="s">
        <v>1880</v>
      </c>
      <c r="E637" s="6">
        <v>4</v>
      </c>
      <c r="F637" s="6">
        <v>1856</v>
      </c>
      <c r="G637" s="6" t="s">
        <v>19</v>
      </c>
      <c r="H637" s="6" t="s">
        <v>20</v>
      </c>
      <c r="L637" s="6" t="s">
        <v>27</v>
      </c>
    </row>
    <row r="638" spans="1:14">
      <c r="A638" s="6">
        <v>143</v>
      </c>
      <c r="B638" s="6">
        <v>119</v>
      </c>
      <c r="C638" s="6" t="s">
        <v>1882</v>
      </c>
      <c r="D638" s="6" t="s">
        <v>1880</v>
      </c>
      <c r="E638" s="6">
        <v>2</v>
      </c>
      <c r="F638" s="6">
        <v>1858</v>
      </c>
      <c r="G638" s="6" t="s">
        <v>24</v>
      </c>
      <c r="H638" s="6" t="s">
        <v>20</v>
      </c>
      <c r="L638" s="6" t="s">
        <v>27</v>
      </c>
    </row>
    <row r="639" spans="1:14">
      <c r="A639" s="6">
        <v>143</v>
      </c>
      <c r="B639" s="6">
        <v>119</v>
      </c>
      <c r="C639" s="6" t="s">
        <v>1883</v>
      </c>
      <c r="D639" s="6" t="s">
        <v>1880</v>
      </c>
      <c r="E639" s="7">
        <v>45759</v>
      </c>
      <c r="F639" s="6">
        <v>1859</v>
      </c>
      <c r="G639" s="6" t="s">
        <v>24</v>
      </c>
      <c r="H639" s="6" t="s">
        <v>20</v>
      </c>
      <c r="L639" s="6" t="s">
        <v>27</v>
      </c>
    </row>
    <row r="640" spans="1:14">
      <c r="A640" s="6">
        <v>144</v>
      </c>
      <c r="B640" s="6">
        <v>120</v>
      </c>
      <c r="C640" s="6" t="s">
        <v>1884</v>
      </c>
      <c r="D640" s="6" t="s">
        <v>1885</v>
      </c>
      <c r="E640" s="6">
        <v>53</v>
      </c>
      <c r="F640" s="6">
        <v>1807</v>
      </c>
      <c r="G640" s="6" t="s">
        <v>19</v>
      </c>
      <c r="H640" s="6" t="s">
        <v>20</v>
      </c>
      <c r="I640" s="6" t="s">
        <v>21</v>
      </c>
      <c r="J640" s="6">
        <v>27150</v>
      </c>
      <c r="K640" s="6">
        <v>7400</v>
      </c>
      <c r="L640" s="6" t="s">
        <v>41</v>
      </c>
    </row>
    <row r="641" spans="1:14">
      <c r="A641" s="6">
        <v>144</v>
      </c>
      <c r="B641" s="6">
        <v>120</v>
      </c>
      <c r="C641" s="6" t="s">
        <v>166</v>
      </c>
      <c r="D641" s="6" t="s">
        <v>1885</v>
      </c>
      <c r="E641" s="6">
        <v>52</v>
      </c>
      <c r="F641" s="6">
        <v>1808</v>
      </c>
      <c r="G641" s="6" t="s">
        <v>24</v>
      </c>
      <c r="H641" s="6" t="s">
        <v>20</v>
      </c>
      <c r="L641" s="6" t="s">
        <v>79</v>
      </c>
    </row>
    <row r="642" spans="1:14">
      <c r="A642" s="6">
        <v>144</v>
      </c>
      <c r="B642" s="6">
        <v>120</v>
      </c>
      <c r="C642" s="6" t="s">
        <v>615</v>
      </c>
      <c r="D642" s="6" t="s">
        <v>1885</v>
      </c>
      <c r="E642" s="6">
        <v>21</v>
      </c>
      <c r="F642" s="6">
        <v>1839</v>
      </c>
      <c r="G642" s="6" t="s">
        <v>19</v>
      </c>
      <c r="H642" s="6" t="s">
        <v>20</v>
      </c>
      <c r="L642" s="6" t="s">
        <v>27</v>
      </c>
    </row>
    <row r="643" spans="1:14">
      <c r="A643" s="6">
        <v>144</v>
      </c>
      <c r="B643" s="6">
        <v>120</v>
      </c>
      <c r="C643" s="6" t="s">
        <v>1886</v>
      </c>
      <c r="D643" s="6" t="s">
        <v>1885</v>
      </c>
      <c r="E643" s="6">
        <v>10</v>
      </c>
      <c r="F643" s="6">
        <v>1850</v>
      </c>
      <c r="G643" s="6" t="s">
        <v>24</v>
      </c>
      <c r="H643" s="6" t="s">
        <v>20</v>
      </c>
      <c r="I643" s="6" t="s">
        <v>118</v>
      </c>
      <c r="L643" s="6" t="s">
        <v>27</v>
      </c>
      <c r="N643" s="6" t="s">
        <v>1395</v>
      </c>
    </row>
    <row r="644" spans="1:14">
      <c r="A644" s="6">
        <v>144</v>
      </c>
      <c r="B644" s="6">
        <v>120</v>
      </c>
      <c r="C644" s="6" t="s">
        <v>1887</v>
      </c>
      <c r="D644" s="6" t="s">
        <v>1885</v>
      </c>
      <c r="E644" s="6">
        <v>10</v>
      </c>
      <c r="F644" s="6">
        <v>1850</v>
      </c>
      <c r="G644" s="6" t="s">
        <v>24</v>
      </c>
      <c r="H644" s="6" t="s">
        <v>20</v>
      </c>
      <c r="L644" s="6" t="s">
        <v>27</v>
      </c>
      <c r="N644" s="6" t="s">
        <v>1395</v>
      </c>
    </row>
    <row r="645" spans="1:14">
      <c r="A645" s="6">
        <v>144</v>
      </c>
      <c r="B645" s="6">
        <v>120</v>
      </c>
      <c r="C645" s="6" t="s">
        <v>77</v>
      </c>
      <c r="D645" s="6" t="s">
        <v>1885</v>
      </c>
      <c r="E645" s="6">
        <v>10</v>
      </c>
      <c r="F645" s="6">
        <v>1850</v>
      </c>
      <c r="G645" s="6" t="s">
        <v>24</v>
      </c>
      <c r="H645" s="6" t="s">
        <v>20</v>
      </c>
      <c r="L645" s="6" t="s">
        <v>27</v>
      </c>
      <c r="N645" s="6" t="s">
        <v>1395</v>
      </c>
    </row>
    <row r="646" spans="1:14">
      <c r="A646" s="6">
        <v>144</v>
      </c>
      <c r="B646" s="6">
        <v>120</v>
      </c>
      <c r="C646" s="6" t="s">
        <v>486</v>
      </c>
      <c r="D646" s="6" t="s">
        <v>1885</v>
      </c>
      <c r="E646" s="6">
        <v>8</v>
      </c>
      <c r="F646" s="6">
        <v>1852</v>
      </c>
      <c r="G646" s="6" t="s">
        <v>19</v>
      </c>
      <c r="H646" s="6" t="s">
        <v>20</v>
      </c>
      <c r="L646" s="6" t="s">
        <v>27</v>
      </c>
    </row>
    <row r="647" spans="1:14">
      <c r="A647" s="6">
        <v>145</v>
      </c>
      <c r="B647" s="6">
        <v>121</v>
      </c>
      <c r="C647" s="6" t="s">
        <v>1888</v>
      </c>
      <c r="D647" s="6" t="s">
        <v>1889</v>
      </c>
      <c r="E647" s="6">
        <v>42</v>
      </c>
      <c r="F647" s="6">
        <v>1818</v>
      </c>
      <c r="G647" s="6" t="s">
        <v>24</v>
      </c>
      <c r="H647" s="6" t="s">
        <v>20</v>
      </c>
      <c r="I647" s="6" t="s">
        <v>1426</v>
      </c>
      <c r="J647" s="6">
        <v>500</v>
      </c>
      <c r="K647" s="6">
        <v>4700</v>
      </c>
      <c r="L647" s="6" t="s">
        <v>36</v>
      </c>
    </row>
    <row r="648" spans="1:14">
      <c r="A648" s="6">
        <v>145</v>
      </c>
      <c r="B648" s="6">
        <v>121</v>
      </c>
      <c r="C648" s="6" t="s">
        <v>110</v>
      </c>
      <c r="D648" s="6" t="s">
        <v>1889</v>
      </c>
      <c r="E648" s="6">
        <v>17</v>
      </c>
      <c r="F648" s="6">
        <v>1843</v>
      </c>
      <c r="G648" s="6" t="s">
        <v>24</v>
      </c>
      <c r="H648" s="6" t="s">
        <v>20</v>
      </c>
      <c r="L648" s="6" t="s">
        <v>27</v>
      </c>
    </row>
    <row r="649" spans="1:14">
      <c r="A649" s="6">
        <v>146</v>
      </c>
      <c r="B649" s="6">
        <v>122</v>
      </c>
      <c r="C649" s="6" t="s">
        <v>1495</v>
      </c>
      <c r="D649" s="6" t="s">
        <v>678</v>
      </c>
      <c r="E649" s="6">
        <v>26</v>
      </c>
      <c r="F649" s="6">
        <v>1834</v>
      </c>
      <c r="G649" s="6" t="s">
        <v>24</v>
      </c>
      <c r="H649" s="6" t="s">
        <v>20</v>
      </c>
      <c r="I649" s="6" t="s">
        <v>1426</v>
      </c>
      <c r="J649" s="6">
        <v>300</v>
      </c>
      <c r="K649" s="6">
        <v>3300</v>
      </c>
      <c r="L649" s="6" t="s">
        <v>1483</v>
      </c>
    </row>
    <row r="650" spans="1:14">
      <c r="A650" s="6">
        <v>146</v>
      </c>
      <c r="B650" s="6">
        <v>122</v>
      </c>
      <c r="C650" s="6" t="s">
        <v>676</v>
      </c>
      <c r="D650" s="6" t="s">
        <v>678</v>
      </c>
      <c r="E650" s="6">
        <v>8</v>
      </c>
      <c r="F650" s="6">
        <v>1852</v>
      </c>
      <c r="G650" s="6" t="s">
        <v>19</v>
      </c>
      <c r="H650" s="6" t="s">
        <v>20</v>
      </c>
      <c r="L650" s="6" t="s">
        <v>27</v>
      </c>
    </row>
    <row r="651" spans="1:14">
      <c r="A651" s="6">
        <v>146</v>
      </c>
      <c r="B651" s="6">
        <v>122</v>
      </c>
      <c r="C651" s="6" t="s">
        <v>1610</v>
      </c>
      <c r="D651" s="6" t="s">
        <v>678</v>
      </c>
      <c r="E651" s="6">
        <v>7</v>
      </c>
      <c r="F651" s="6">
        <v>1853</v>
      </c>
      <c r="G651" s="6" t="s">
        <v>19</v>
      </c>
      <c r="H651" s="6" t="s">
        <v>20</v>
      </c>
      <c r="L651" s="6" t="s">
        <v>27</v>
      </c>
    </row>
    <row r="652" spans="1:14">
      <c r="A652" s="6">
        <v>147</v>
      </c>
      <c r="B652" s="6">
        <v>123</v>
      </c>
      <c r="C652" s="6" t="s">
        <v>104</v>
      </c>
      <c r="D652" s="6" t="s">
        <v>576</v>
      </c>
      <c r="E652" s="6">
        <v>34</v>
      </c>
      <c r="F652" s="6">
        <v>1826</v>
      </c>
      <c r="G652" s="6" t="s">
        <v>19</v>
      </c>
      <c r="H652" s="6" t="s">
        <v>20</v>
      </c>
      <c r="I652" s="6" t="s">
        <v>146</v>
      </c>
      <c r="K652" s="6">
        <v>200</v>
      </c>
      <c r="L652" s="6" t="s">
        <v>87</v>
      </c>
    </row>
    <row r="653" spans="1:14">
      <c r="A653" s="6">
        <v>147</v>
      </c>
      <c r="B653" s="6">
        <v>123</v>
      </c>
      <c r="C653" s="6" t="s">
        <v>1890</v>
      </c>
      <c r="D653" s="6" t="s">
        <v>576</v>
      </c>
      <c r="E653" s="6">
        <v>19</v>
      </c>
      <c r="F653" s="6">
        <v>1841</v>
      </c>
      <c r="G653" s="6" t="s">
        <v>24</v>
      </c>
      <c r="H653" s="6" t="s">
        <v>20</v>
      </c>
      <c r="L653" s="6" t="s">
        <v>1483</v>
      </c>
    </row>
    <row r="654" spans="1:14">
      <c r="A654" s="6">
        <v>147</v>
      </c>
      <c r="B654" s="6">
        <v>123</v>
      </c>
      <c r="C654" s="6" t="s">
        <v>1891</v>
      </c>
      <c r="D654" s="6" t="s">
        <v>576</v>
      </c>
      <c r="E654" s="6">
        <v>4</v>
      </c>
      <c r="F654" s="6">
        <v>1856</v>
      </c>
      <c r="G654" s="6" t="s">
        <v>24</v>
      </c>
      <c r="H654" s="6" t="s">
        <v>20</v>
      </c>
      <c r="L654" s="6" t="s">
        <v>27</v>
      </c>
    </row>
    <row r="655" spans="1:14">
      <c r="A655" s="6">
        <v>147</v>
      </c>
      <c r="B655" s="6">
        <v>123</v>
      </c>
      <c r="C655" s="6" t="s">
        <v>1807</v>
      </c>
      <c r="D655" s="6" t="s">
        <v>576</v>
      </c>
      <c r="E655" s="6">
        <v>1</v>
      </c>
      <c r="F655" s="6">
        <v>1859</v>
      </c>
      <c r="G655" s="6" t="s">
        <v>24</v>
      </c>
      <c r="H655" s="6" t="s">
        <v>20</v>
      </c>
      <c r="L655" s="6" t="s">
        <v>27</v>
      </c>
    </row>
    <row r="656" spans="1:14">
      <c r="A656" s="6">
        <v>148</v>
      </c>
      <c r="B656" s="6">
        <v>124</v>
      </c>
      <c r="C656" s="6" t="s">
        <v>95</v>
      </c>
      <c r="D656" s="6" t="s">
        <v>1892</v>
      </c>
      <c r="E656" s="6">
        <v>26</v>
      </c>
      <c r="F656" s="6">
        <v>1834</v>
      </c>
      <c r="G656" s="6" t="s">
        <v>19</v>
      </c>
      <c r="H656" s="6" t="s">
        <v>20</v>
      </c>
      <c r="I656" s="6" t="s">
        <v>146</v>
      </c>
      <c r="J656" s="6">
        <v>500</v>
      </c>
      <c r="K656" s="6">
        <v>300</v>
      </c>
      <c r="L656" s="6" t="s">
        <v>22</v>
      </c>
    </row>
    <row r="657" spans="1:14">
      <c r="A657" s="6">
        <v>148</v>
      </c>
      <c r="B657" s="6">
        <v>124</v>
      </c>
      <c r="C657" s="6" t="s">
        <v>1893</v>
      </c>
      <c r="D657" s="6" t="s">
        <v>1892</v>
      </c>
      <c r="E657" s="6">
        <v>23</v>
      </c>
      <c r="F657" s="6">
        <v>1837</v>
      </c>
      <c r="G657" s="6" t="s">
        <v>24</v>
      </c>
      <c r="H657" s="6" t="s">
        <v>20</v>
      </c>
      <c r="L657" s="6" t="s">
        <v>1483</v>
      </c>
    </row>
    <row r="658" spans="1:14">
      <c r="A658" s="6">
        <v>148</v>
      </c>
      <c r="B658" s="6">
        <v>124</v>
      </c>
      <c r="C658" s="6" t="s">
        <v>1894</v>
      </c>
      <c r="D658" s="6" t="s">
        <v>1892</v>
      </c>
      <c r="E658" s="6">
        <v>4</v>
      </c>
      <c r="F658" s="6">
        <v>1856</v>
      </c>
      <c r="G658" s="6" t="s">
        <v>19</v>
      </c>
      <c r="H658" s="6" t="s">
        <v>20</v>
      </c>
      <c r="L658" s="6" t="s">
        <v>27</v>
      </c>
    </row>
    <row r="659" spans="1:14">
      <c r="A659" s="6">
        <v>148</v>
      </c>
      <c r="B659" s="6">
        <v>124</v>
      </c>
      <c r="C659" s="6" t="s">
        <v>1394</v>
      </c>
      <c r="D659" s="6" t="s">
        <v>1892</v>
      </c>
      <c r="E659" s="6">
        <v>2</v>
      </c>
      <c r="F659" s="6">
        <v>1858</v>
      </c>
      <c r="G659" s="6" t="s">
        <v>19</v>
      </c>
      <c r="H659" s="6" t="s">
        <v>20</v>
      </c>
      <c r="L659" s="6" t="s">
        <v>27</v>
      </c>
    </row>
    <row r="660" spans="1:14">
      <c r="A660" s="6">
        <v>148</v>
      </c>
      <c r="B660" s="6">
        <v>124</v>
      </c>
      <c r="C660" s="6" t="s">
        <v>1706</v>
      </c>
      <c r="D660" s="6" t="s">
        <v>1038</v>
      </c>
      <c r="E660" s="6">
        <v>21</v>
      </c>
      <c r="F660" s="6">
        <v>1839</v>
      </c>
      <c r="G660" s="6" t="s">
        <v>19</v>
      </c>
      <c r="H660" s="6" t="s">
        <v>20</v>
      </c>
      <c r="I660" s="6" t="s">
        <v>146</v>
      </c>
      <c r="K660" s="6">
        <v>100</v>
      </c>
      <c r="L660" s="6" t="s">
        <v>41</v>
      </c>
    </row>
    <row r="661" spans="1:14">
      <c r="A661" s="6">
        <v>150</v>
      </c>
      <c r="B661" s="6">
        <v>125</v>
      </c>
      <c r="C661" s="6" t="s">
        <v>63</v>
      </c>
      <c r="D661" s="6" t="s">
        <v>1895</v>
      </c>
      <c r="E661" s="6">
        <v>41</v>
      </c>
      <c r="F661" s="6">
        <v>1819</v>
      </c>
      <c r="G661" s="6" t="s">
        <v>19</v>
      </c>
      <c r="H661" s="6" t="s">
        <v>20</v>
      </c>
      <c r="I661" s="6" t="s">
        <v>32</v>
      </c>
      <c r="J661" s="6">
        <v>500</v>
      </c>
      <c r="K661" s="6">
        <v>500</v>
      </c>
      <c r="L661" s="6" t="s">
        <v>116</v>
      </c>
    </row>
    <row r="662" spans="1:14">
      <c r="A662" s="6">
        <v>150</v>
      </c>
      <c r="B662" s="6">
        <v>125</v>
      </c>
      <c r="C662" s="6" t="s">
        <v>1896</v>
      </c>
      <c r="D662" s="6" t="s">
        <v>1895</v>
      </c>
      <c r="E662" s="6">
        <v>40</v>
      </c>
      <c r="F662" s="6">
        <v>1820</v>
      </c>
      <c r="G662" s="6" t="s">
        <v>24</v>
      </c>
      <c r="H662" s="6" t="s">
        <v>20</v>
      </c>
      <c r="L662" s="6" t="s">
        <v>116</v>
      </c>
    </row>
    <row r="663" spans="1:14">
      <c r="A663" s="6">
        <v>150</v>
      </c>
      <c r="B663" s="6">
        <v>125</v>
      </c>
      <c r="C663" s="6" t="s">
        <v>1897</v>
      </c>
      <c r="D663" s="6" t="s">
        <v>1895</v>
      </c>
      <c r="G663" s="6" t="s">
        <v>24</v>
      </c>
      <c r="H663" s="6" t="s">
        <v>20</v>
      </c>
      <c r="L663" s="6" t="s">
        <v>116</v>
      </c>
    </row>
    <row r="664" spans="1:14">
      <c r="A664" s="6">
        <v>150</v>
      </c>
      <c r="B664" s="6">
        <v>125</v>
      </c>
      <c r="C664" s="6" t="s">
        <v>1898</v>
      </c>
      <c r="D664" s="6" t="s">
        <v>1895</v>
      </c>
      <c r="E664" s="6">
        <v>13</v>
      </c>
      <c r="F664" s="6">
        <v>1847</v>
      </c>
      <c r="G664" s="6" t="s">
        <v>24</v>
      </c>
      <c r="H664" s="6" t="s">
        <v>20</v>
      </c>
      <c r="L664" s="6" t="s">
        <v>116</v>
      </c>
      <c r="N664" s="6" t="s">
        <v>1395</v>
      </c>
    </row>
    <row r="665" spans="1:14">
      <c r="A665" s="6">
        <v>150</v>
      </c>
      <c r="B665" s="6">
        <v>125</v>
      </c>
      <c r="C665" s="6" t="s">
        <v>1899</v>
      </c>
      <c r="D665" s="6" t="s">
        <v>1895</v>
      </c>
      <c r="E665" s="6">
        <v>10</v>
      </c>
      <c r="F665" s="6">
        <v>1850</v>
      </c>
      <c r="G665" s="6" t="s">
        <v>24</v>
      </c>
      <c r="H665" s="6" t="s">
        <v>20</v>
      </c>
      <c r="L665" s="6" t="s">
        <v>116</v>
      </c>
      <c r="N665" s="6" t="s">
        <v>1395</v>
      </c>
    </row>
    <row r="666" spans="1:14">
      <c r="A666" s="6">
        <v>150</v>
      </c>
      <c r="B666" s="6">
        <v>125</v>
      </c>
      <c r="C666" s="6" t="s">
        <v>1900</v>
      </c>
      <c r="D666" s="6" t="s">
        <v>1895</v>
      </c>
      <c r="E666" s="6">
        <v>7</v>
      </c>
      <c r="F666" s="6">
        <v>1853</v>
      </c>
      <c r="G666" s="6" t="s">
        <v>24</v>
      </c>
      <c r="H666" s="6" t="s">
        <v>20</v>
      </c>
      <c r="L666" s="6" t="s">
        <v>116</v>
      </c>
    </row>
    <row r="667" spans="1:14">
      <c r="A667" s="6">
        <v>151</v>
      </c>
      <c r="B667" s="6">
        <v>126</v>
      </c>
      <c r="C667" s="6" t="s">
        <v>1354</v>
      </c>
      <c r="D667" s="6" t="s">
        <v>1901</v>
      </c>
      <c r="E667" s="6">
        <v>24</v>
      </c>
      <c r="F667" s="6">
        <v>1836</v>
      </c>
      <c r="G667" s="6" t="s">
        <v>19</v>
      </c>
      <c r="H667" s="6" t="s">
        <v>20</v>
      </c>
      <c r="I667" s="6" t="s">
        <v>1404</v>
      </c>
      <c r="K667" s="6">
        <v>50</v>
      </c>
      <c r="L667" s="6" t="s">
        <v>41</v>
      </c>
    </row>
    <row r="668" spans="1:14">
      <c r="A668" s="6">
        <v>151</v>
      </c>
      <c r="B668" s="6">
        <v>126</v>
      </c>
      <c r="C668" s="6" t="s">
        <v>1902</v>
      </c>
      <c r="D668" s="6" t="s">
        <v>1901</v>
      </c>
      <c r="E668" s="6">
        <v>17</v>
      </c>
      <c r="F668" s="6">
        <v>1843</v>
      </c>
      <c r="G668" s="6" t="s">
        <v>24</v>
      </c>
      <c r="H668" s="6" t="s">
        <v>20</v>
      </c>
      <c r="L668" s="6" t="s">
        <v>41</v>
      </c>
    </row>
    <row r="669" spans="1:14">
      <c r="A669" s="6">
        <v>151</v>
      </c>
      <c r="B669" s="6">
        <v>126</v>
      </c>
      <c r="C669" s="6" t="s">
        <v>88</v>
      </c>
      <c r="D669" s="6" t="s">
        <v>1901</v>
      </c>
      <c r="E669" s="6">
        <v>2</v>
      </c>
      <c r="F669" s="6">
        <v>1858</v>
      </c>
      <c r="G669" s="6" t="s">
        <v>19</v>
      </c>
      <c r="H669" s="6" t="s">
        <v>20</v>
      </c>
      <c r="L669" s="6" t="s">
        <v>27</v>
      </c>
    </row>
    <row r="670" spans="1:14">
      <c r="A670" s="6">
        <v>151</v>
      </c>
      <c r="B670" s="6">
        <v>127</v>
      </c>
      <c r="C670" s="6" t="s">
        <v>1903</v>
      </c>
      <c r="D670" s="6" t="s">
        <v>343</v>
      </c>
      <c r="E670" s="6">
        <v>59</v>
      </c>
      <c r="F670" s="6">
        <v>1801</v>
      </c>
      <c r="G670" s="6" t="s">
        <v>19</v>
      </c>
      <c r="H670" s="6" t="s">
        <v>20</v>
      </c>
      <c r="I670" s="6" t="s">
        <v>32</v>
      </c>
      <c r="K670" s="6">
        <v>300</v>
      </c>
      <c r="L670" s="6" t="s">
        <v>141</v>
      </c>
    </row>
    <row r="671" spans="1:14">
      <c r="A671" s="6">
        <v>151</v>
      </c>
      <c r="B671" s="6">
        <v>127</v>
      </c>
      <c r="C671" s="6" t="s">
        <v>1898</v>
      </c>
      <c r="D671" s="6" t="s">
        <v>343</v>
      </c>
      <c r="E671" s="6">
        <v>35</v>
      </c>
      <c r="F671" s="6">
        <v>1825</v>
      </c>
      <c r="G671" s="6" t="s">
        <v>24</v>
      </c>
      <c r="H671" s="6" t="s">
        <v>20</v>
      </c>
      <c r="L671" s="6" t="s">
        <v>34</v>
      </c>
    </row>
    <row r="672" spans="1:14">
      <c r="A672" s="6">
        <v>152</v>
      </c>
      <c r="B672" s="6">
        <v>128</v>
      </c>
      <c r="C672" s="6" t="s">
        <v>189</v>
      </c>
      <c r="D672" s="6" t="s">
        <v>1904</v>
      </c>
      <c r="E672" s="6">
        <v>66</v>
      </c>
      <c r="F672" s="6">
        <v>1794</v>
      </c>
      <c r="G672" s="6" t="s">
        <v>19</v>
      </c>
      <c r="H672" s="6" t="s">
        <v>20</v>
      </c>
      <c r="I672" s="6" t="s">
        <v>32</v>
      </c>
      <c r="K672" s="6">
        <v>7060</v>
      </c>
      <c r="L672" s="6" t="s">
        <v>224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B0066-2329-4CE5-BAC7-6FED74D25453}">
  <dimension ref="A1:Q789"/>
  <sheetViews>
    <sheetView topLeftCell="K744" workbookViewId="0">
      <selection activeCell="Q790" sqref="Q790"/>
    </sheetView>
  </sheetViews>
  <sheetFormatPr defaultRowHeight="15"/>
  <cols>
    <col min="1" max="1" width="16.42578125" bestFit="1" customWidth="1"/>
    <col min="2" max="2" width="14.5703125" bestFit="1" customWidth="1"/>
    <col min="3" max="3" width="11.85546875" bestFit="1" customWidth="1"/>
    <col min="4" max="4" width="9" bestFit="1" customWidth="1"/>
    <col min="5" max="5" width="4.42578125" bestFit="1" customWidth="1"/>
    <col min="6" max="6" width="9.7109375" bestFit="1" customWidth="1"/>
    <col min="7" max="7" width="7.5703125" bestFit="1" customWidth="1"/>
    <col min="8" max="8" width="5.28515625" bestFit="1" customWidth="1"/>
    <col min="9" max="9" width="11.140625" bestFit="1" customWidth="1"/>
    <col min="10" max="10" width="16.28515625" bestFit="1" customWidth="1"/>
    <col min="11" max="11" width="20.28515625" bestFit="1" customWidth="1"/>
    <col min="12" max="12" width="10.42578125" bestFit="1" customWidth="1"/>
    <col min="13" max="13" width="19.140625" bestFit="1" customWidth="1"/>
    <col min="14" max="14" width="15.7109375" bestFit="1" customWidth="1"/>
    <col min="15" max="15" width="18.5703125" bestFit="1" customWidth="1"/>
    <col min="16" max="16" width="18.42578125" bestFit="1" customWidth="1"/>
  </cols>
  <sheetData>
    <row r="1" spans="1:17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1388</v>
      </c>
      <c r="G1" t="s">
        <v>7</v>
      </c>
      <c r="H1" t="s">
        <v>8</v>
      </c>
      <c r="I1" t="s">
        <v>9</v>
      </c>
      <c r="J1" t="s">
        <v>1389</v>
      </c>
      <c r="K1" t="s">
        <v>1390</v>
      </c>
      <c r="L1" t="s">
        <v>12</v>
      </c>
      <c r="M1" t="s">
        <v>1391</v>
      </c>
      <c r="N1" t="s">
        <v>14</v>
      </c>
      <c r="O1" t="s">
        <v>15</v>
      </c>
      <c r="P1" t="s">
        <v>1392</v>
      </c>
      <c r="Q1" t="s">
        <v>1333</v>
      </c>
    </row>
    <row r="2" spans="1:17">
      <c r="A2">
        <v>1</v>
      </c>
      <c r="B2">
        <v>1</v>
      </c>
      <c r="C2" t="s">
        <v>1905</v>
      </c>
      <c r="D2" t="s">
        <v>1180</v>
      </c>
      <c r="E2">
        <v>45</v>
      </c>
      <c r="F2">
        <v>1815</v>
      </c>
      <c r="G2" t="s">
        <v>19</v>
      </c>
      <c r="H2" t="s">
        <v>20</v>
      </c>
      <c r="I2" t="s">
        <v>214</v>
      </c>
      <c r="J2">
        <v>4000</v>
      </c>
      <c r="K2">
        <v>2000</v>
      </c>
      <c r="L2" t="s">
        <v>97</v>
      </c>
      <c r="Q2" cm="1">
        <f t="array" ref="Q2">SUMPRODUCT(--('1860 Bastrop Clean'!A2:P2 &lt;&gt; '1860 Bastrop Raw'!A2:P2))</f>
        <v>1</v>
      </c>
    </row>
    <row r="3" spans="1:17">
      <c r="A3">
        <v>1</v>
      </c>
      <c r="B3">
        <v>1</v>
      </c>
      <c r="C3" t="s">
        <v>1393</v>
      </c>
      <c r="D3" t="s">
        <v>1180</v>
      </c>
      <c r="E3">
        <v>46</v>
      </c>
      <c r="F3">
        <v>1814</v>
      </c>
      <c r="G3" t="s">
        <v>24</v>
      </c>
      <c r="H3" t="s">
        <v>20</v>
      </c>
      <c r="J3">
        <v>1000</v>
      </c>
      <c r="L3" t="s">
        <v>41</v>
      </c>
      <c r="Q3" cm="1">
        <f t="array" ref="Q3">SUMPRODUCT(--('1860 Bastrop Clean'!A3:P3 &lt;&gt; '1860 Bastrop Raw'!A3:P3))</f>
        <v>0</v>
      </c>
    </row>
    <row r="4" spans="1:17">
      <c r="A4">
        <v>1</v>
      </c>
      <c r="B4">
        <v>1</v>
      </c>
      <c r="C4" t="s">
        <v>1394</v>
      </c>
      <c r="D4" t="s">
        <v>1180</v>
      </c>
      <c r="E4">
        <v>11</v>
      </c>
      <c r="F4">
        <v>1849</v>
      </c>
      <c r="G4" t="s">
        <v>19</v>
      </c>
      <c r="H4" t="s">
        <v>20</v>
      </c>
      <c r="L4" t="s">
        <v>27</v>
      </c>
      <c r="N4" t="s">
        <v>1395</v>
      </c>
      <c r="Q4" cm="1">
        <f t="array" ref="Q4">SUMPRODUCT(--('1860 Bastrop Clean'!A4:P4 &lt;&gt; '1860 Bastrop Raw'!A4:P4))</f>
        <v>0</v>
      </c>
    </row>
    <row r="5" spans="1:17">
      <c r="A5">
        <v>1</v>
      </c>
      <c r="B5">
        <v>1</v>
      </c>
      <c r="C5" t="s">
        <v>466</v>
      </c>
      <c r="D5" t="s">
        <v>1180</v>
      </c>
      <c r="E5">
        <v>7</v>
      </c>
      <c r="F5">
        <v>1853</v>
      </c>
      <c r="G5" t="s">
        <v>19</v>
      </c>
      <c r="H5" t="s">
        <v>20</v>
      </c>
      <c r="L5" t="s">
        <v>27</v>
      </c>
      <c r="N5" t="s">
        <v>1395</v>
      </c>
      <c r="Q5" cm="1">
        <f t="array" ref="Q5">SUMPRODUCT(--('1860 Bastrop Clean'!A5:P5 &lt;&gt; '1860 Bastrop Raw'!A5:P5))</f>
        <v>0</v>
      </c>
    </row>
    <row r="6" spans="1:17">
      <c r="A6">
        <v>1</v>
      </c>
      <c r="B6">
        <v>1</v>
      </c>
      <c r="C6" t="s">
        <v>1396</v>
      </c>
      <c r="D6" t="s">
        <v>1180</v>
      </c>
      <c r="E6">
        <v>5</v>
      </c>
      <c r="F6">
        <v>1855</v>
      </c>
      <c r="G6" t="s">
        <v>24</v>
      </c>
      <c r="H6" t="s">
        <v>20</v>
      </c>
      <c r="L6" t="s">
        <v>27</v>
      </c>
      <c r="Q6" cm="1">
        <f t="array" ref="Q6">SUMPRODUCT(--('1860 Bastrop Clean'!A6:P6 &lt;&gt; '1860 Bastrop Raw'!A6:P6))</f>
        <v>0</v>
      </c>
    </row>
    <row r="7" spans="1:17">
      <c r="A7">
        <v>1</v>
      </c>
      <c r="B7">
        <v>1</v>
      </c>
      <c r="C7" t="s">
        <v>111</v>
      </c>
      <c r="D7" t="s">
        <v>1397</v>
      </c>
      <c r="E7">
        <v>29</v>
      </c>
      <c r="F7">
        <v>1831</v>
      </c>
      <c r="G7" t="s">
        <v>19</v>
      </c>
      <c r="H7" t="s">
        <v>20</v>
      </c>
      <c r="I7" t="s">
        <v>1398</v>
      </c>
      <c r="K7">
        <v>2000</v>
      </c>
      <c r="L7" t="s">
        <v>36</v>
      </c>
      <c r="Q7" cm="1">
        <f t="array" ref="Q7">SUMPRODUCT(--('1860 Bastrop Clean'!A7:P7 &lt;&gt; '1860 Bastrop Raw'!A7:P7))</f>
        <v>0</v>
      </c>
    </row>
    <row r="8" spans="1:17">
      <c r="A8">
        <v>1</v>
      </c>
      <c r="B8">
        <v>1</v>
      </c>
      <c r="C8" t="s">
        <v>127</v>
      </c>
      <c r="D8" t="s">
        <v>780</v>
      </c>
      <c r="E8">
        <v>25</v>
      </c>
      <c r="F8">
        <v>1835</v>
      </c>
      <c r="G8" t="s">
        <v>19</v>
      </c>
      <c r="H8" t="s">
        <v>20</v>
      </c>
      <c r="I8" t="s">
        <v>118</v>
      </c>
      <c r="K8">
        <v>400</v>
      </c>
      <c r="L8" t="s">
        <v>34</v>
      </c>
      <c r="Q8" cm="1">
        <f t="array" ref="Q8">SUMPRODUCT(--('1860 Bastrop Clean'!A8:P8 &lt;&gt; '1860 Bastrop Raw'!A8:P8))</f>
        <v>0</v>
      </c>
    </row>
    <row r="9" spans="1:17">
      <c r="A9">
        <v>1</v>
      </c>
      <c r="B9">
        <v>1</v>
      </c>
      <c r="C9" t="s">
        <v>1399</v>
      </c>
      <c r="D9" t="s">
        <v>1400</v>
      </c>
      <c r="E9">
        <v>29</v>
      </c>
      <c r="F9">
        <v>1831</v>
      </c>
      <c r="G9" t="s">
        <v>19</v>
      </c>
      <c r="H9" t="s">
        <v>20</v>
      </c>
      <c r="I9" t="s">
        <v>146</v>
      </c>
      <c r="L9" t="s">
        <v>34</v>
      </c>
      <c r="Q9" cm="1">
        <f t="array" ref="Q9">SUMPRODUCT(--('1860 Bastrop Clean'!A9:P9 &lt;&gt; '1860 Bastrop Raw'!A9:P9))</f>
        <v>0</v>
      </c>
    </row>
    <row r="10" spans="1:17">
      <c r="A10">
        <v>1</v>
      </c>
      <c r="B10">
        <v>1</v>
      </c>
      <c r="C10" t="s">
        <v>870</v>
      </c>
      <c r="D10" t="s">
        <v>1401</v>
      </c>
      <c r="E10">
        <v>54</v>
      </c>
      <c r="F10">
        <v>1806</v>
      </c>
      <c r="G10" t="s">
        <v>19</v>
      </c>
      <c r="H10" t="s">
        <v>20</v>
      </c>
      <c r="I10" t="s">
        <v>146</v>
      </c>
      <c r="L10" t="s">
        <v>77</v>
      </c>
      <c r="Q10" cm="1">
        <f t="array" ref="Q10">SUMPRODUCT(--('1860 Bastrop Clean'!A10:P10 &lt;&gt; '1860 Bastrop Raw'!A10:P10))</f>
        <v>0</v>
      </c>
    </row>
    <row r="11" spans="1:17">
      <c r="A11">
        <v>1</v>
      </c>
      <c r="B11">
        <v>1</v>
      </c>
      <c r="C11" t="s">
        <v>684</v>
      </c>
      <c r="D11" t="s">
        <v>1402</v>
      </c>
      <c r="E11">
        <v>34</v>
      </c>
      <c r="F11">
        <v>1826</v>
      </c>
      <c r="G11" t="s">
        <v>19</v>
      </c>
      <c r="H11" t="s">
        <v>20</v>
      </c>
      <c r="I11" t="s">
        <v>1348</v>
      </c>
      <c r="K11">
        <v>100</v>
      </c>
      <c r="L11" t="s">
        <v>77</v>
      </c>
      <c r="Q11" cm="1">
        <f t="array" ref="Q11">SUMPRODUCT(--('1860 Bastrop Clean'!A11:P11 &lt;&gt; '1860 Bastrop Raw'!A11:P11))</f>
        <v>0</v>
      </c>
    </row>
    <row r="12" spans="1:17">
      <c r="A12">
        <v>1</v>
      </c>
      <c r="B12">
        <v>1</v>
      </c>
      <c r="C12" t="s">
        <v>294</v>
      </c>
      <c r="D12" t="s">
        <v>1403</v>
      </c>
      <c r="E12">
        <v>26</v>
      </c>
      <c r="F12">
        <v>1834</v>
      </c>
      <c r="G12" t="s">
        <v>19</v>
      </c>
      <c r="H12" t="s">
        <v>20</v>
      </c>
      <c r="I12" t="s">
        <v>118</v>
      </c>
      <c r="J12">
        <v>80</v>
      </c>
      <c r="K12">
        <v>1530</v>
      </c>
      <c r="L12" t="s">
        <v>79</v>
      </c>
      <c r="Q12" cm="1">
        <f t="array" ref="Q12">SUMPRODUCT(--('1860 Bastrop Clean'!A12:P12 &lt;&gt; '1860 Bastrop Raw'!A12:P12))</f>
        <v>0</v>
      </c>
    </row>
    <row r="13" spans="1:17">
      <c r="A13">
        <v>1</v>
      </c>
      <c r="B13">
        <v>1</v>
      </c>
      <c r="C13" t="s">
        <v>95</v>
      </c>
      <c r="D13" t="s">
        <v>117</v>
      </c>
      <c r="E13">
        <v>38</v>
      </c>
      <c r="F13">
        <v>1822</v>
      </c>
      <c r="G13" t="s">
        <v>19</v>
      </c>
      <c r="H13" t="s">
        <v>20</v>
      </c>
      <c r="I13" t="s">
        <v>1404</v>
      </c>
      <c r="L13" t="s">
        <v>373</v>
      </c>
      <c r="Q13" cm="1">
        <f t="array" ref="Q13">SUMPRODUCT(--('1860 Bastrop Clean'!A13:P13 &lt;&gt; '1860 Bastrop Raw'!A13:P13))</f>
        <v>0</v>
      </c>
    </row>
    <row r="14" spans="1:17">
      <c r="A14">
        <v>1</v>
      </c>
      <c r="B14">
        <v>1</v>
      </c>
      <c r="C14" t="s">
        <v>206</v>
      </c>
      <c r="D14" t="s">
        <v>804</v>
      </c>
      <c r="E14">
        <v>33</v>
      </c>
      <c r="F14">
        <v>1827</v>
      </c>
      <c r="G14" t="s">
        <v>19</v>
      </c>
      <c r="H14" t="s">
        <v>20</v>
      </c>
      <c r="I14" t="s">
        <v>1405</v>
      </c>
      <c r="K14">
        <v>500</v>
      </c>
      <c r="L14" t="s">
        <v>500</v>
      </c>
      <c r="Q14" cm="1">
        <f t="array" ref="Q14">SUMPRODUCT(--('1860 Bastrop Clean'!A14:P14 &lt;&gt; '1860 Bastrop Raw'!A14:P14))</f>
        <v>0</v>
      </c>
    </row>
    <row r="15" spans="1:17">
      <c r="A15">
        <v>1</v>
      </c>
      <c r="B15">
        <v>1</v>
      </c>
      <c r="C15" t="s">
        <v>93</v>
      </c>
      <c r="D15" t="s">
        <v>1406</v>
      </c>
      <c r="E15">
        <v>22</v>
      </c>
      <c r="F15">
        <v>1838</v>
      </c>
      <c r="G15" t="s">
        <v>19</v>
      </c>
      <c r="H15" t="s">
        <v>20</v>
      </c>
      <c r="I15" t="s">
        <v>118</v>
      </c>
      <c r="K15">
        <v>9000</v>
      </c>
      <c r="L15" t="s">
        <v>27</v>
      </c>
      <c r="Q15" cm="1">
        <f t="array" ref="Q15">SUMPRODUCT(--('1860 Bastrop Clean'!A15:P15 &lt;&gt; '1860 Bastrop Raw'!A15:P15))</f>
        <v>0</v>
      </c>
    </row>
    <row r="16" spans="1:17">
      <c r="A16">
        <v>2</v>
      </c>
      <c r="B16">
        <v>1</v>
      </c>
      <c r="C16" t="s">
        <v>51</v>
      </c>
      <c r="D16" t="s">
        <v>1407</v>
      </c>
      <c r="E16">
        <v>33</v>
      </c>
      <c r="F16">
        <v>1827</v>
      </c>
      <c r="G16" t="s">
        <v>19</v>
      </c>
      <c r="H16" t="s">
        <v>20</v>
      </c>
      <c r="I16" t="s">
        <v>581</v>
      </c>
      <c r="K16">
        <v>400</v>
      </c>
      <c r="L16" t="s">
        <v>36</v>
      </c>
      <c r="Q16" cm="1">
        <f t="array" ref="Q16">SUMPRODUCT(--('1860 Bastrop Clean'!A16:P16 &lt;&gt; '1860 Bastrop Raw'!A16:P16))</f>
        <v>0</v>
      </c>
    </row>
    <row r="17" spans="1:17">
      <c r="A17">
        <v>2</v>
      </c>
      <c r="B17">
        <v>1</v>
      </c>
      <c r="C17" t="s">
        <v>43</v>
      </c>
      <c r="D17" t="s">
        <v>1408</v>
      </c>
      <c r="E17">
        <v>47</v>
      </c>
      <c r="F17">
        <v>1813</v>
      </c>
      <c r="G17" t="s">
        <v>19</v>
      </c>
      <c r="H17" t="s">
        <v>20</v>
      </c>
      <c r="I17" t="s">
        <v>1409</v>
      </c>
      <c r="L17" t="s">
        <v>22</v>
      </c>
      <c r="Q17" cm="1">
        <f t="array" ref="Q17">SUMPRODUCT(--('1860 Bastrop Clean'!A17:P17 &lt;&gt; '1860 Bastrop Raw'!A17:P17))</f>
        <v>0</v>
      </c>
    </row>
    <row r="18" spans="1:17">
      <c r="A18">
        <v>2</v>
      </c>
      <c r="B18">
        <v>1</v>
      </c>
      <c r="C18" t="s">
        <v>1410</v>
      </c>
      <c r="D18" t="s">
        <v>1411</v>
      </c>
      <c r="E18">
        <v>23</v>
      </c>
      <c r="F18">
        <v>1837</v>
      </c>
      <c r="G18" t="s">
        <v>19</v>
      </c>
      <c r="H18" t="s">
        <v>20</v>
      </c>
      <c r="I18" t="s">
        <v>32</v>
      </c>
      <c r="J18">
        <v>400</v>
      </c>
      <c r="K18">
        <v>2000</v>
      </c>
      <c r="L18" t="s">
        <v>41</v>
      </c>
      <c r="Q18" cm="1">
        <f t="array" ref="Q18">SUMPRODUCT(--('1860 Bastrop Clean'!A18:P18 &lt;&gt; '1860 Bastrop Raw'!A18:P18))</f>
        <v>0</v>
      </c>
    </row>
    <row r="19" spans="1:17">
      <c r="A19">
        <v>2</v>
      </c>
      <c r="B19">
        <v>1</v>
      </c>
      <c r="C19" t="s">
        <v>51</v>
      </c>
      <c r="D19" t="s">
        <v>1412</v>
      </c>
      <c r="E19">
        <v>30</v>
      </c>
      <c r="F19">
        <v>1830</v>
      </c>
      <c r="G19" t="s">
        <v>19</v>
      </c>
      <c r="H19" t="s">
        <v>20</v>
      </c>
      <c r="I19" t="s">
        <v>1409</v>
      </c>
      <c r="L19" t="s">
        <v>224</v>
      </c>
      <c r="Q19" cm="1">
        <f t="array" ref="Q19">SUMPRODUCT(--('1860 Bastrop Clean'!A19:P19 &lt;&gt; '1860 Bastrop Raw'!A19:P19))</f>
        <v>0</v>
      </c>
    </row>
    <row r="20" spans="1:17">
      <c r="A20">
        <v>2</v>
      </c>
      <c r="B20">
        <v>1</v>
      </c>
      <c r="C20" t="s">
        <v>1413</v>
      </c>
      <c r="D20" t="s">
        <v>1414</v>
      </c>
      <c r="E20">
        <v>32</v>
      </c>
      <c r="F20">
        <v>1828</v>
      </c>
      <c r="G20" t="s">
        <v>19</v>
      </c>
      <c r="H20" t="s">
        <v>20</v>
      </c>
      <c r="I20" t="s">
        <v>1409</v>
      </c>
      <c r="L20" t="s">
        <v>41</v>
      </c>
      <c r="Q20" cm="1">
        <f t="array" ref="Q20">SUMPRODUCT(--('1860 Bastrop Clean'!A20:P20 &lt;&gt; '1860 Bastrop Raw'!A20:P20))</f>
        <v>0</v>
      </c>
    </row>
    <row r="21" spans="1:17">
      <c r="A21">
        <v>2</v>
      </c>
      <c r="B21">
        <v>1</v>
      </c>
      <c r="C21" t="s">
        <v>78</v>
      </c>
      <c r="D21" t="s">
        <v>1415</v>
      </c>
      <c r="E21">
        <v>24</v>
      </c>
      <c r="F21">
        <v>1836</v>
      </c>
      <c r="G21" t="s">
        <v>19</v>
      </c>
      <c r="H21" t="s">
        <v>20</v>
      </c>
      <c r="I21" t="s">
        <v>1416</v>
      </c>
      <c r="K21">
        <v>400</v>
      </c>
      <c r="L21" t="s">
        <v>103</v>
      </c>
      <c r="Q21" cm="1">
        <f t="array" ref="Q21">SUMPRODUCT(--('1860 Bastrop Clean'!A21:P21 &lt;&gt; '1860 Bastrop Raw'!A21:P21))</f>
        <v>0</v>
      </c>
    </row>
    <row r="22" spans="1:17">
      <c r="A22">
        <v>3</v>
      </c>
      <c r="B22">
        <v>1</v>
      </c>
      <c r="C22" t="s">
        <v>322</v>
      </c>
      <c r="D22" t="s">
        <v>1417</v>
      </c>
      <c r="E22">
        <v>23</v>
      </c>
      <c r="F22">
        <v>1837</v>
      </c>
      <c r="G22" t="s">
        <v>19</v>
      </c>
      <c r="H22" t="s">
        <v>20</v>
      </c>
      <c r="I22" t="s">
        <v>343</v>
      </c>
      <c r="K22">
        <v>700</v>
      </c>
      <c r="L22" t="s">
        <v>1418</v>
      </c>
      <c r="Q22" cm="1">
        <f t="array" ref="Q22">SUMPRODUCT(--('1860 Bastrop Clean'!A22:P22 &lt;&gt; '1860 Bastrop Raw'!A22:P22))</f>
        <v>0</v>
      </c>
    </row>
    <row r="23" spans="1:17">
      <c r="A23">
        <v>3</v>
      </c>
      <c r="B23">
        <v>1</v>
      </c>
      <c r="C23" t="s">
        <v>479</v>
      </c>
      <c r="D23" t="s">
        <v>1419</v>
      </c>
      <c r="E23">
        <v>24</v>
      </c>
      <c r="F23">
        <v>1836</v>
      </c>
      <c r="G23" t="s">
        <v>24</v>
      </c>
      <c r="H23" t="s">
        <v>20</v>
      </c>
      <c r="I23" t="s">
        <v>1420</v>
      </c>
      <c r="L23" t="s">
        <v>27</v>
      </c>
      <c r="O23" t="s">
        <v>1395</v>
      </c>
      <c r="Q23" cm="1">
        <f t="array" ref="Q23">SUMPRODUCT(--('1860 Bastrop Clean'!A23:P23 &lt;&gt; '1860 Bastrop Raw'!A23:P23))</f>
        <v>0</v>
      </c>
    </row>
    <row r="24" spans="1:17">
      <c r="A24">
        <v>3</v>
      </c>
      <c r="B24">
        <v>1</v>
      </c>
      <c r="C24" t="s">
        <v>1421</v>
      </c>
      <c r="D24" t="s">
        <v>1419</v>
      </c>
      <c r="E24">
        <v>4</v>
      </c>
      <c r="F24">
        <v>1856</v>
      </c>
      <c r="G24" t="s">
        <v>24</v>
      </c>
      <c r="H24" t="s">
        <v>20</v>
      </c>
      <c r="L24" t="s">
        <v>27</v>
      </c>
      <c r="Q24" cm="1">
        <f t="array" ref="Q24">SUMPRODUCT(--('1860 Bastrop Clean'!A24:P24 &lt;&gt; '1860 Bastrop Raw'!A24:P24))</f>
        <v>0</v>
      </c>
    </row>
    <row r="25" spans="1:17">
      <c r="A25">
        <v>4</v>
      </c>
      <c r="B25">
        <v>2</v>
      </c>
      <c r="C25" t="s">
        <v>112</v>
      </c>
      <c r="D25" t="s">
        <v>1422</v>
      </c>
      <c r="E25">
        <v>40</v>
      </c>
      <c r="F25">
        <v>1820</v>
      </c>
      <c r="G25" t="s">
        <v>19</v>
      </c>
      <c r="H25" t="s">
        <v>20</v>
      </c>
      <c r="I25" t="s">
        <v>1423</v>
      </c>
      <c r="K25">
        <v>4000</v>
      </c>
      <c r="L25" t="s">
        <v>116</v>
      </c>
      <c r="Q25" cm="1">
        <f t="array" ref="Q25">SUMPRODUCT(--('1860 Bastrop Clean'!A25:P25 &lt;&gt; '1860 Bastrop Raw'!A25:P25))</f>
        <v>0</v>
      </c>
    </row>
    <row r="26" spans="1:17">
      <c r="A26">
        <v>4</v>
      </c>
      <c r="B26">
        <v>2</v>
      </c>
      <c r="C26" t="s">
        <v>280</v>
      </c>
      <c r="D26" t="s">
        <v>1422</v>
      </c>
      <c r="E26">
        <v>40</v>
      </c>
      <c r="F26">
        <v>1820</v>
      </c>
      <c r="G26" t="s">
        <v>24</v>
      </c>
      <c r="H26" t="s">
        <v>20</v>
      </c>
      <c r="I26" t="s">
        <v>1404</v>
      </c>
      <c r="L26" t="s">
        <v>116</v>
      </c>
      <c r="Q26" cm="1">
        <f t="array" ref="Q26">SUMPRODUCT(--('1860 Bastrop Clean'!A26:P26 &lt;&gt; '1860 Bastrop Raw'!A26:P26))</f>
        <v>0</v>
      </c>
    </row>
    <row r="27" spans="1:17">
      <c r="A27">
        <v>4</v>
      </c>
      <c r="B27">
        <v>2</v>
      </c>
      <c r="C27" t="s">
        <v>1424</v>
      </c>
      <c r="D27" t="s">
        <v>1422</v>
      </c>
      <c r="E27">
        <v>20</v>
      </c>
      <c r="F27">
        <v>1840</v>
      </c>
      <c r="G27" t="s">
        <v>19</v>
      </c>
      <c r="H27" t="s">
        <v>20</v>
      </c>
      <c r="L27" t="s">
        <v>116</v>
      </c>
      <c r="Q27" cm="1">
        <f t="array" ref="Q27">SUMPRODUCT(--('1860 Bastrop Clean'!A27:P27 &lt;&gt; '1860 Bastrop Raw'!A27:P27))</f>
        <v>0</v>
      </c>
    </row>
    <row r="28" spans="1:17">
      <c r="A28">
        <v>4</v>
      </c>
      <c r="B28">
        <v>2</v>
      </c>
      <c r="C28" t="s">
        <v>1425</v>
      </c>
      <c r="D28" t="s">
        <v>1422</v>
      </c>
      <c r="E28">
        <v>5</v>
      </c>
      <c r="F28">
        <v>1855</v>
      </c>
      <c r="G28" t="s">
        <v>24</v>
      </c>
      <c r="H28" t="s">
        <v>20</v>
      </c>
      <c r="L28" t="s">
        <v>27</v>
      </c>
      <c r="Q28" cm="1">
        <f t="array" ref="Q28">SUMPRODUCT(--('1860 Bastrop Clean'!A28:P28 &lt;&gt; '1860 Bastrop Raw'!A28:P28))</f>
        <v>0</v>
      </c>
    </row>
    <row r="29" spans="1:17">
      <c r="A29">
        <v>4</v>
      </c>
      <c r="B29">
        <v>2</v>
      </c>
      <c r="C29" t="s">
        <v>170</v>
      </c>
      <c r="D29" t="s">
        <v>1422</v>
      </c>
      <c r="G29" t="s">
        <v>19</v>
      </c>
      <c r="H29" t="s">
        <v>20</v>
      </c>
      <c r="L29" t="s">
        <v>27</v>
      </c>
      <c r="Q29" cm="1">
        <f t="array" ref="Q29">SUMPRODUCT(--('1860 Bastrop Clean'!A29:P29 &lt;&gt; '1860 Bastrop Raw'!A29:P29))</f>
        <v>0</v>
      </c>
    </row>
    <row r="30" spans="1:17">
      <c r="A30">
        <v>5</v>
      </c>
      <c r="B30">
        <v>3</v>
      </c>
      <c r="C30" t="s">
        <v>132</v>
      </c>
      <c r="D30" t="s">
        <v>173</v>
      </c>
      <c r="E30">
        <v>52</v>
      </c>
      <c r="F30">
        <v>1808</v>
      </c>
      <c r="G30" t="s">
        <v>24</v>
      </c>
      <c r="H30" t="s">
        <v>20</v>
      </c>
      <c r="I30" t="s">
        <v>1426</v>
      </c>
      <c r="J30">
        <v>500</v>
      </c>
      <c r="K30">
        <v>100</v>
      </c>
      <c r="L30" t="s">
        <v>217</v>
      </c>
      <c r="Q30" cm="1">
        <f t="array" ref="Q30">SUMPRODUCT(--('1860 Bastrop Clean'!A30:P30 &lt;&gt; '1860 Bastrop Raw'!A30:P30))</f>
        <v>0</v>
      </c>
    </row>
    <row r="31" spans="1:17">
      <c r="A31">
        <v>5</v>
      </c>
      <c r="B31">
        <v>3</v>
      </c>
      <c r="C31" t="s">
        <v>1427</v>
      </c>
      <c r="D31" t="s">
        <v>173</v>
      </c>
      <c r="G31" t="s">
        <v>19</v>
      </c>
      <c r="H31" t="s">
        <v>20</v>
      </c>
      <c r="L31" t="s">
        <v>126</v>
      </c>
      <c r="N31" t="s">
        <v>1395</v>
      </c>
      <c r="Q31" cm="1">
        <f t="array" ref="Q31">SUMPRODUCT(--('1860 Bastrop Clean'!A31:P31 &lt;&gt; '1860 Bastrop Raw'!A31:P31))</f>
        <v>0</v>
      </c>
    </row>
    <row r="32" spans="1:17">
      <c r="A32">
        <v>6</v>
      </c>
      <c r="B32">
        <v>4</v>
      </c>
      <c r="C32" t="s">
        <v>1428</v>
      </c>
      <c r="D32" t="s">
        <v>186</v>
      </c>
      <c r="E32">
        <v>46</v>
      </c>
      <c r="F32">
        <v>1814</v>
      </c>
      <c r="G32" t="s">
        <v>19</v>
      </c>
      <c r="H32" t="s">
        <v>20</v>
      </c>
      <c r="I32" t="s">
        <v>1429</v>
      </c>
      <c r="J32">
        <v>7000</v>
      </c>
      <c r="K32">
        <v>6000</v>
      </c>
      <c r="L32" t="s">
        <v>217</v>
      </c>
      <c r="Q32" cm="1">
        <f t="array" ref="Q32">SUMPRODUCT(--('1860 Bastrop Clean'!A32:P32 &lt;&gt; '1860 Bastrop Raw'!A32:P32))</f>
        <v>0</v>
      </c>
    </row>
    <row r="33" spans="1:17">
      <c r="A33">
        <v>6</v>
      </c>
      <c r="B33">
        <v>4</v>
      </c>
      <c r="C33" t="s">
        <v>726</v>
      </c>
      <c r="D33" t="s">
        <v>186</v>
      </c>
      <c r="E33">
        <v>40</v>
      </c>
      <c r="F33">
        <v>1820</v>
      </c>
      <c r="G33" t="s">
        <v>24</v>
      </c>
      <c r="H33" t="s">
        <v>20</v>
      </c>
      <c r="L33" t="s">
        <v>41</v>
      </c>
      <c r="Q33" cm="1">
        <f t="array" ref="Q33">SUMPRODUCT(--('1860 Bastrop Clean'!A33:P33 &lt;&gt; '1860 Bastrop Raw'!A33:P33))</f>
        <v>0</v>
      </c>
    </row>
    <row r="34" spans="1:17">
      <c r="A34">
        <v>6</v>
      </c>
      <c r="B34">
        <v>4</v>
      </c>
      <c r="C34" t="s">
        <v>1430</v>
      </c>
      <c r="D34" t="s">
        <v>186</v>
      </c>
      <c r="G34" t="s">
        <v>19</v>
      </c>
      <c r="H34" t="s">
        <v>20</v>
      </c>
      <c r="L34" t="s">
        <v>79</v>
      </c>
      <c r="N34" t="s">
        <v>1395</v>
      </c>
      <c r="Q34" cm="1">
        <f t="array" ref="Q34">SUMPRODUCT(--('1860 Bastrop Clean'!A34:P34 &lt;&gt; '1860 Bastrop Raw'!A34:P34))</f>
        <v>0</v>
      </c>
    </row>
    <row r="35" spans="1:17">
      <c r="A35">
        <v>7</v>
      </c>
      <c r="B35">
        <v>5</v>
      </c>
      <c r="C35" t="s">
        <v>1431</v>
      </c>
      <c r="D35" t="s">
        <v>1325</v>
      </c>
      <c r="E35">
        <v>43</v>
      </c>
      <c r="F35">
        <v>1817</v>
      </c>
      <c r="G35" t="s">
        <v>19</v>
      </c>
      <c r="H35" t="s">
        <v>20</v>
      </c>
      <c r="I35" t="s">
        <v>1432</v>
      </c>
      <c r="J35">
        <v>14000</v>
      </c>
      <c r="K35">
        <v>14650</v>
      </c>
      <c r="L35" t="s">
        <v>217</v>
      </c>
      <c r="Q35" cm="1">
        <f t="array" ref="Q35">SUMPRODUCT(--('1860 Bastrop Clean'!A35:P35 &lt;&gt; '1860 Bastrop Raw'!A35:P35))</f>
        <v>0</v>
      </c>
    </row>
    <row r="36" spans="1:17">
      <c r="A36">
        <v>7</v>
      </c>
      <c r="B36">
        <v>5</v>
      </c>
      <c r="C36" t="s">
        <v>1433</v>
      </c>
      <c r="D36" t="s">
        <v>1325</v>
      </c>
      <c r="E36">
        <v>38</v>
      </c>
      <c r="F36">
        <v>1822</v>
      </c>
      <c r="G36" t="s">
        <v>24</v>
      </c>
      <c r="H36" t="s">
        <v>20</v>
      </c>
      <c r="L36" t="s">
        <v>41</v>
      </c>
      <c r="Q36" cm="1">
        <f t="array" ref="Q36">SUMPRODUCT(--('1860 Bastrop Clean'!A36:P36 &lt;&gt; '1860 Bastrop Raw'!A36:P36))</f>
        <v>0</v>
      </c>
    </row>
    <row r="37" spans="1:17">
      <c r="A37">
        <v>7</v>
      </c>
      <c r="B37">
        <v>5</v>
      </c>
      <c r="C37" t="s">
        <v>1434</v>
      </c>
      <c r="D37" t="s">
        <v>1325</v>
      </c>
      <c r="E37">
        <v>20</v>
      </c>
      <c r="F37">
        <v>1840</v>
      </c>
      <c r="G37" t="s">
        <v>19</v>
      </c>
      <c r="H37" t="s">
        <v>20</v>
      </c>
      <c r="I37" t="s">
        <v>118</v>
      </c>
      <c r="L37" t="s">
        <v>27</v>
      </c>
      <c r="Q37" cm="1">
        <f t="array" ref="Q37">SUMPRODUCT(--('1860 Bastrop Clean'!A37:P37 &lt;&gt; '1860 Bastrop Raw'!A37:P37))</f>
        <v>0</v>
      </c>
    </row>
    <row r="38" spans="1:17">
      <c r="A38">
        <v>7</v>
      </c>
      <c r="B38">
        <v>5</v>
      </c>
      <c r="C38" t="s">
        <v>183</v>
      </c>
      <c r="D38" t="s">
        <v>1435</v>
      </c>
      <c r="E38">
        <v>1</v>
      </c>
      <c r="F38">
        <v>1859</v>
      </c>
      <c r="G38" t="s">
        <v>24</v>
      </c>
      <c r="H38" t="s">
        <v>20</v>
      </c>
      <c r="L38" t="s">
        <v>27</v>
      </c>
      <c r="Q38" cm="1">
        <f t="array" ref="Q38">SUMPRODUCT(--('1860 Bastrop Clean'!A38:P38 &lt;&gt; '1860 Bastrop Raw'!A38:P38))</f>
        <v>0</v>
      </c>
    </row>
    <row r="39" spans="1:17">
      <c r="A39">
        <v>7</v>
      </c>
      <c r="B39">
        <v>5</v>
      </c>
      <c r="C39" t="s">
        <v>1021</v>
      </c>
      <c r="D39" t="s">
        <v>1325</v>
      </c>
      <c r="G39" t="s">
        <v>24</v>
      </c>
      <c r="H39" t="s">
        <v>20</v>
      </c>
      <c r="L39" t="s">
        <v>27</v>
      </c>
      <c r="N39" t="s">
        <v>1395</v>
      </c>
      <c r="Q39" cm="1">
        <f t="array" ref="Q39">SUMPRODUCT(--('1860 Bastrop Clean'!A39:P39 &lt;&gt; '1860 Bastrop Raw'!A39:P39))</f>
        <v>0</v>
      </c>
    </row>
    <row r="40" spans="1:17">
      <c r="A40">
        <v>7</v>
      </c>
      <c r="B40">
        <v>5</v>
      </c>
      <c r="C40" t="s">
        <v>1329</v>
      </c>
      <c r="D40" t="s">
        <v>1325</v>
      </c>
      <c r="E40">
        <v>12</v>
      </c>
      <c r="F40">
        <v>1848</v>
      </c>
      <c r="G40" t="s">
        <v>19</v>
      </c>
      <c r="H40" t="s">
        <v>20</v>
      </c>
      <c r="L40" t="s">
        <v>27</v>
      </c>
      <c r="N40" t="s">
        <v>1395</v>
      </c>
      <c r="Q40" cm="1">
        <f t="array" ref="Q40">SUMPRODUCT(--('1860 Bastrop Clean'!A40:P40 &lt;&gt; '1860 Bastrop Raw'!A40:P40))</f>
        <v>0</v>
      </c>
    </row>
    <row r="41" spans="1:17">
      <c r="A41">
        <v>7</v>
      </c>
      <c r="B41">
        <v>5</v>
      </c>
      <c r="C41" t="s">
        <v>1436</v>
      </c>
      <c r="D41" t="s">
        <v>1325</v>
      </c>
      <c r="E41">
        <v>10</v>
      </c>
      <c r="F41">
        <v>1850</v>
      </c>
      <c r="G41" t="s">
        <v>24</v>
      </c>
      <c r="H41" t="s">
        <v>20</v>
      </c>
      <c r="L41" t="s">
        <v>27</v>
      </c>
      <c r="N41" t="s">
        <v>1395</v>
      </c>
      <c r="Q41" cm="1">
        <f t="array" ref="Q41">SUMPRODUCT(--('1860 Bastrop Clean'!A41:P41 &lt;&gt; '1860 Bastrop Raw'!A41:P41))</f>
        <v>0</v>
      </c>
    </row>
    <row r="42" spans="1:17">
      <c r="A42">
        <v>7</v>
      </c>
      <c r="B42">
        <v>5</v>
      </c>
      <c r="C42" t="s">
        <v>1437</v>
      </c>
      <c r="D42" t="s">
        <v>1325</v>
      </c>
      <c r="E42">
        <v>8</v>
      </c>
      <c r="F42">
        <v>1852</v>
      </c>
      <c r="G42" t="s">
        <v>24</v>
      </c>
      <c r="H42" t="s">
        <v>20</v>
      </c>
      <c r="L42" t="s">
        <v>27</v>
      </c>
      <c r="N42" t="s">
        <v>1395</v>
      </c>
      <c r="Q42" cm="1">
        <f t="array" ref="Q42">SUMPRODUCT(--('1860 Bastrop Clean'!A42:P42 &lt;&gt; '1860 Bastrop Raw'!A42:P42))</f>
        <v>0</v>
      </c>
    </row>
    <row r="43" spans="1:17">
      <c r="A43">
        <v>7</v>
      </c>
      <c r="B43">
        <v>5</v>
      </c>
      <c r="C43" t="s">
        <v>1438</v>
      </c>
      <c r="D43" t="s">
        <v>1325</v>
      </c>
      <c r="E43">
        <v>1</v>
      </c>
      <c r="F43">
        <v>1859</v>
      </c>
      <c r="G43" t="s">
        <v>24</v>
      </c>
      <c r="H43" t="s">
        <v>20</v>
      </c>
      <c r="L43" t="s">
        <v>27</v>
      </c>
      <c r="Q43" cm="1">
        <f t="array" ref="Q43">SUMPRODUCT(--('1860 Bastrop Clean'!A43:P43 &lt;&gt; '1860 Bastrop Raw'!A43:P43))</f>
        <v>0</v>
      </c>
    </row>
    <row r="44" spans="1:17">
      <c r="A44">
        <v>7</v>
      </c>
      <c r="B44">
        <v>5</v>
      </c>
      <c r="C44" t="s">
        <v>1439</v>
      </c>
      <c r="D44" t="s">
        <v>186</v>
      </c>
      <c r="E44">
        <v>24</v>
      </c>
      <c r="F44">
        <v>1836</v>
      </c>
      <c r="G44" t="s">
        <v>19</v>
      </c>
      <c r="H44" t="s">
        <v>20</v>
      </c>
      <c r="I44" t="s">
        <v>1440</v>
      </c>
      <c r="J44">
        <v>500</v>
      </c>
      <c r="K44">
        <v>2000</v>
      </c>
      <c r="L44" t="s">
        <v>1441</v>
      </c>
      <c r="Q44" cm="1">
        <f t="array" ref="Q44">SUMPRODUCT(--('1860 Bastrop Clean'!A44:P44 &lt;&gt; '1860 Bastrop Raw'!A44:P44))</f>
        <v>0</v>
      </c>
    </row>
    <row r="45" spans="1:17">
      <c r="A45">
        <v>7</v>
      </c>
      <c r="B45">
        <v>5</v>
      </c>
      <c r="C45" t="s">
        <v>1442</v>
      </c>
      <c r="D45" t="s">
        <v>186</v>
      </c>
      <c r="E45">
        <v>18</v>
      </c>
      <c r="F45">
        <v>1842</v>
      </c>
      <c r="G45" t="s">
        <v>24</v>
      </c>
      <c r="H45" t="s">
        <v>20</v>
      </c>
      <c r="L45" t="s">
        <v>27</v>
      </c>
      <c r="Q45" cm="1">
        <f t="array" ref="Q45">SUMPRODUCT(--('1860 Bastrop Clean'!A45:P45 &lt;&gt; '1860 Bastrop Raw'!A45:P45))</f>
        <v>0</v>
      </c>
    </row>
    <row r="46" spans="1:17">
      <c r="A46">
        <v>7</v>
      </c>
      <c r="B46">
        <v>5</v>
      </c>
      <c r="C46" t="s">
        <v>1443</v>
      </c>
      <c r="D46" t="s">
        <v>186</v>
      </c>
      <c r="E46" s="9">
        <v>45728</v>
      </c>
      <c r="F46">
        <v>1859</v>
      </c>
      <c r="G46" t="s">
        <v>24</v>
      </c>
      <c r="H46" t="s">
        <v>20</v>
      </c>
      <c r="L46" t="s">
        <v>27</v>
      </c>
      <c r="Q46" cm="1">
        <f t="array" ref="Q46">SUMPRODUCT(--('1860 Bastrop Clean'!A46:P46 &lt;&gt; '1860 Bastrop Raw'!A46:P46))</f>
        <v>0</v>
      </c>
    </row>
    <row r="47" spans="1:17">
      <c r="A47">
        <v>8</v>
      </c>
      <c r="B47">
        <v>6</v>
      </c>
      <c r="C47" t="s">
        <v>1444</v>
      </c>
      <c r="D47" t="s">
        <v>1445</v>
      </c>
      <c r="E47">
        <v>51</v>
      </c>
      <c r="F47">
        <v>1809</v>
      </c>
      <c r="G47" t="s">
        <v>19</v>
      </c>
      <c r="H47" t="s">
        <v>20</v>
      </c>
      <c r="I47" t="s">
        <v>21</v>
      </c>
      <c r="J47">
        <v>15000</v>
      </c>
      <c r="K47">
        <v>8000</v>
      </c>
      <c r="L47" t="s">
        <v>22</v>
      </c>
      <c r="Q47" cm="1">
        <f t="array" ref="Q47">SUMPRODUCT(--('1860 Bastrop Clean'!A47:P47 &lt;&gt; '1860 Bastrop Raw'!A47:P47))</f>
        <v>0</v>
      </c>
    </row>
    <row r="48" spans="1:17">
      <c r="A48">
        <v>8</v>
      </c>
      <c r="B48">
        <v>6</v>
      </c>
      <c r="C48" t="s">
        <v>280</v>
      </c>
      <c r="D48" t="s">
        <v>1446</v>
      </c>
      <c r="E48">
        <v>43</v>
      </c>
      <c r="F48">
        <v>1817</v>
      </c>
      <c r="G48" t="s">
        <v>24</v>
      </c>
      <c r="H48" t="s">
        <v>20</v>
      </c>
      <c r="L48" t="s">
        <v>97</v>
      </c>
      <c r="Q48" cm="1">
        <f t="array" ref="Q48">SUMPRODUCT(--('1860 Bastrop Clean'!A48:P48 &lt;&gt; '1860 Bastrop Raw'!A48:P48))</f>
        <v>0</v>
      </c>
    </row>
    <row r="49" spans="1:17">
      <c r="A49">
        <v>8</v>
      </c>
      <c r="B49">
        <v>6</v>
      </c>
      <c r="C49" t="s">
        <v>100</v>
      </c>
      <c r="D49" t="s">
        <v>1180</v>
      </c>
      <c r="E49">
        <v>20</v>
      </c>
      <c r="F49">
        <v>1840</v>
      </c>
      <c r="G49" t="s">
        <v>19</v>
      </c>
      <c r="H49" t="s">
        <v>20</v>
      </c>
      <c r="I49" t="s">
        <v>118</v>
      </c>
      <c r="L49" t="s">
        <v>22</v>
      </c>
      <c r="Q49" cm="1">
        <f t="array" ref="Q49">SUMPRODUCT(--('1860 Bastrop Clean'!A49:P49 &lt;&gt; '1860 Bastrop Raw'!A49:P49))</f>
        <v>0</v>
      </c>
    </row>
    <row r="50" spans="1:17">
      <c r="A50">
        <v>8</v>
      </c>
      <c r="B50">
        <v>6</v>
      </c>
      <c r="C50" t="s">
        <v>110</v>
      </c>
      <c r="D50" t="s">
        <v>1180</v>
      </c>
      <c r="E50">
        <v>17</v>
      </c>
      <c r="F50">
        <v>1843</v>
      </c>
      <c r="G50" t="s">
        <v>24</v>
      </c>
      <c r="H50" t="s">
        <v>20</v>
      </c>
      <c r="L50" t="s">
        <v>27</v>
      </c>
      <c r="Q50" cm="1">
        <f t="array" ref="Q50">SUMPRODUCT(--('1860 Bastrop Clean'!A50:P50 &lt;&gt; '1860 Bastrop Raw'!A50:P50))</f>
        <v>0</v>
      </c>
    </row>
    <row r="51" spans="1:17">
      <c r="A51">
        <v>8</v>
      </c>
      <c r="B51">
        <v>6</v>
      </c>
      <c r="C51" t="s">
        <v>1447</v>
      </c>
      <c r="D51" t="s">
        <v>1180</v>
      </c>
      <c r="E51">
        <v>12</v>
      </c>
      <c r="F51">
        <v>1848</v>
      </c>
      <c r="G51" t="s">
        <v>24</v>
      </c>
      <c r="H51" t="s">
        <v>20</v>
      </c>
      <c r="L51" t="s">
        <v>27</v>
      </c>
      <c r="N51" t="s">
        <v>1395</v>
      </c>
      <c r="Q51" cm="1">
        <f t="array" ref="Q51">SUMPRODUCT(--('1860 Bastrop Clean'!A51:P51 &lt;&gt; '1860 Bastrop Raw'!A51:P51))</f>
        <v>0</v>
      </c>
    </row>
    <row r="52" spans="1:17">
      <c r="A52">
        <v>9</v>
      </c>
      <c r="B52">
        <v>7</v>
      </c>
      <c r="C52" t="s">
        <v>151</v>
      </c>
      <c r="D52" t="s">
        <v>140</v>
      </c>
      <c r="E52">
        <v>35</v>
      </c>
      <c r="F52">
        <v>1825</v>
      </c>
      <c r="G52" t="s">
        <v>19</v>
      </c>
      <c r="H52" t="s">
        <v>20</v>
      </c>
      <c r="I52" t="s">
        <v>21</v>
      </c>
      <c r="J52">
        <v>8000</v>
      </c>
      <c r="K52">
        <v>25000</v>
      </c>
      <c r="L52" t="s">
        <v>22</v>
      </c>
      <c r="Q52" cm="1">
        <f t="array" ref="Q52">SUMPRODUCT(--('1860 Bastrop Clean'!A52:P52 &lt;&gt; '1860 Bastrop Raw'!A52:P52))</f>
        <v>0</v>
      </c>
    </row>
    <row r="53" spans="1:17">
      <c r="A53">
        <v>9</v>
      </c>
      <c r="B53">
        <v>7</v>
      </c>
      <c r="C53" t="s">
        <v>1448</v>
      </c>
      <c r="D53" t="s">
        <v>140</v>
      </c>
      <c r="E53">
        <v>26</v>
      </c>
      <c r="F53">
        <v>1834</v>
      </c>
      <c r="G53" t="s">
        <v>24</v>
      </c>
      <c r="H53" t="s">
        <v>20</v>
      </c>
      <c r="L53" t="s">
        <v>87</v>
      </c>
      <c r="Q53" cm="1">
        <f t="array" ref="Q53">SUMPRODUCT(--('1860 Bastrop Clean'!A53:P53 &lt;&gt; '1860 Bastrop Raw'!A53:P53))</f>
        <v>0</v>
      </c>
    </row>
    <row r="54" spans="1:17">
      <c r="A54">
        <v>9</v>
      </c>
      <c r="B54">
        <v>7</v>
      </c>
      <c r="C54" t="s">
        <v>1449</v>
      </c>
      <c r="D54" t="s">
        <v>140</v>
      </c>
      <c r="E54">
        <v>10</v>
      </c>
      <c r="F54">
        <v>1850</v>
      </c>
      <c r="G54" t="s">
        <v>19</v>
      </c>
      <c r="H54" t="s">
        <v>20</v>
      </c>
      <c r="L54" t="s">
        <v>27</v>
      </c>
      <c r="N54" t="s">
        <v>1395</v>
      </c>
      <c r="Q54" cm="1">
        <f t="array" ref="Q54">SUMPRODUCT(--('1860 Bastrop Clean'!A54:P54 &lt;&gt; '1860 Bastrop Raw'!A54:P54))</f>
        <v>0</v>
      </c>
    </row>
    <row r="55" spans="1:17">
      <c r="A55">
        <v>9</v>
      </c>
      <c r="B55">
        <v>7</v>
      </c>
      <c r="C55" t="s">
        <v>189</v>
      </c>
      <c r="D55" t="s">
        <v>140</v>
      </c>
      <c r="E55">
        <v>8</v>
      </c>
      <c r="F55">
        <v>1852</v>
      </c>
      <c r="G55" t="s">
        <v>19</v>
      </c>
      <c r="H55" t="s">
        <v>20</v>
      </c>
      <c r="L55" t="s">
        <v>27</v>
      </c>
      <c r="N55" t="s">
        <v>1395</v>
      </c>
      <c r="Q55" cm="1">
        <f t="array" ref="Q55">SUMPRODUCT(--('1860 Bastrop Clean'!A55:P55 &lt;&gt; '1860 Bastrop Raw'!A55:P55))</f>
        <v>0</v>
      </c>
    </row>
    <row r="56" spans="1:17">
      <c r="A56">
        <v>9</v>
      </c>
      <c r="B56">
        <v>7</v>
      </c>
      <c r="C56" t="s">
        <v>111</v>
      </c>
      <c r="D56" t="s">
        <v>140</v>
      </c>
      <c r="E56">
        <v>4</v>
      </c>
      <c r="F56">
        <v>1856</v>
      </c>
      <c r="G56" t="s">
        <v>19</v>
      </c>
      <c r="H56" t="s">
        <v>20</v>
      </c>
      <c r="L56" t="s">
        <v>27</v>
      </c>
      <c r="Q56" cm="1">
        <f t="array" ref="Q56">SUMPRODUCT(--('1860 Bastrop Clean'!A56:P56 &lt;&gt; '1860 Bastrop Raw'!A56:P56))</f>
        <v>0</v>
      </c>
    </row>
    <row r="57" spans="1:17">
      <c r="A57">
        <v>9</v>
      </c>
      <c r="B57">
        <v>7</v>
      </c>
      <c r="C57" t="s">
        <v>112</v>
      </c>
      <c r="D57" t="s">
        <v>140</v>
      </c>
      <c r="E57" s="9">
        <v>45820</v>
      </c>
      <c r="F57">
        <v>1859</v>
      </c>
      <c r="G57" t="s">
        <v>19</v>
      </c>
      <c r="H57" t="s">
        <v>20</v>
      </c>
      <c r="L57" t="s">
        <v>27</v>
      </c>
      <c r="Q57" cm="1">
        <f t="array" ref="Q57">SUMPRODUCT(--('1860 Bastrop Clean'!A57:P57 &lt;&gt; '1860 Bastrop Raw'!A57:P57))</f>
        <v>0</v>
      </c>
    </row>
    <row r="58" spans="1:17">
      <c r="A58">
        <v>9</v>
      </c>
      <c r="B58">
        <v>7</v>
      </c>
      <c r="C58" t="s">
        <v>1450</v>
      </c>
      <c r="D58" t="s">
        <v>1451</v>
      </c>
      <c r="E58">
        <v>27</v>
      </c>
      <c r="F58">
        <v>1833</v>
      </c>
      <c r="G58" t="s">
        <v>19</v>
      </c>
      <c r="H58" t="s">
        <v>20</v>
      </c>
      <c r="I58" t="s">
        <v>118</v>
      </c>
      <c r="K58">
        <v>700</v>
      </c>
      <c r="L58" t="s">
        <v>41</v>
      </c>
      <c r="Q58" cm="1">
        <f t="array" ref="Q58">SUMPRODUCT(--('1860 Bastrop Clean'!A58:P58 &lt;&gt; '1860 Bastrop Raw'!A58:P58))</f>
        <v>0</v>
      </c>
    </row>
    <row r="59" spans="1:17">
      <c r="A59">
        <v>10</v>
      </c>
      <c r="B59">
        <v>8</v>
      </c>
      <c r="C59" t="s">
        <v>104</v>
      </c>
      <c r="D59" t="s">
        <v>117</v>
      </c>
      <c r="E59">
        <v>52</v>
      </c>
      <c r="F59">
        <v>1808</v>
      </c>
      <c r="G59" t="s">
        <v>19</v>
      </c>
      <c r="H59" t="s">
        <v>20</v>
      </c>
      <c r="I59" t="s">
        <v>499</v>
      </c>
      <c r="J59">
        <v>700</v>
      </c>
      <c r="K59">
        <v>5000</v>
      </c>
      <c r="L59" t="s">
        <v>79</v>
      </c>
      <c r="Q59" cm="1">
        <f t="array" ref="Q59">SUMPRODUCT(--('1860 Bastrop Clean'!A59:P59 &lt;&gt; '1860 Bastrop Raw'!A59:P59))</f>
        <v>0</v>
      </c>
    </row>
    <row r="60" spans="1:17">
      <c r="A60">
        <v>10</v>
      </c>
      <c r="B60">
        <v>8</v>
      </c>
      <c r="C60" t="s">
        <v>269</v>
      </c>
      <c r="D60" t="s">
        <v>117</v>
      </c>
      <c r="E60">
        <v>52</v>
      </c>
      <c r="F60">
        <v>1808</v>
      </c>
      <c r="G60" t="s">
        <v>24</v>
      </c>
      <c r="H60" t="s">
        <v>20</v>
      </c>
      <c r="L60" t="s">
        <v>79</v>
      </c>
      <c r="Q60" cm="1">
        <f t="array" ref="Q60">SUMPRODUCT(--('1860 Bastrop Clean'!A60:P60 &lt;&gt; '1860 Bastrop Raw'!A60:P60))</f>
        <v>0</v>
      </c>
    </row>
    <row r="61" spans="1:17">
      <c r="A61">
        <v>10</v>
      </c>
      <c r="B61">
        <v>8</v>
      </c>
      <c r="C61" t="s">
        <v>39</v>
      </c>
      <c r="D61" t="s">
        <v>117</v>
      </c>
      <c r="F61">
        <v>1845</v>
      </c>
      <c r="G61" t="s">
        <v>19</v>
      </c>
      <c r="H61" t="s">
        <v>20</v>
      </c>
      <c r="L61" t="s">
        <v>79</v>
      </c>
      <c r="N61" t="s">
        <v>1395</v>
      </c>
      <c r="Q61" cm="1">
        <f t="array" ref="Q61">SUMPRODUCT(--('1860 Bastrop Clean'!A61:P61 &lt;&gt; '1860 Bastrop Raw'!A61:P61))</f>
        <v>0</v>
      </c>
    </row>
    <row r="62" spans="1:17">
      <c r="A62">
        <v>10</v>
      </c>
      <c r="B62">
        <v>8</v>
      </c>
      <c r="C62" t="s">
        <v>1452</v>
      </c>
      <c r="D62" t="s">
        <v>117</v>
      </c>
      <c r="E62">
        <v>10</v>
      </c>
      <c r="F62">
        <v>1850</v>
      </c>
      <c r="G62" t="s">
        <v>19</v>
      </c>
      <c r="H62" t="s">
        <v>20</v>
      </c>
      <c r="L62" t="s">
        <v>79</v>
      </c>
      <c r="N62" t="s">
        <v>1395</v>
      </c>
      <c r="Q62" cm="1">
        <f t="array" ref="Q62">SUMPRODUCT(--('1860 Bastrop Clean'!A62:P62 &lt;&gt; '1860 Bastrop Raw'!A62:P62))</f>
        <v>0</v>
      </c>
    </row>
    <row r="63" spans="1:17">
      <c r="A63">
        <v>10</v>
      </c>
      <c r="B63">
        <v>8</v>
      </c>
      <c r="C63" t="s">
        <v>1453</v>
      </c>
      <c r="D63" t="s">
        <v>117</v>
      </c>
      <c r="E63">
        <v>8</v>
      </c>
      <c r="F63">
        <v>1852</v>
      </c>
      <c r="G63" t="s">
        <v>24</v>
      </c>
      <c r="H63" t="s">
        <v>20</v>
      </c>
      <c r="L63" t="s">
        <v>79</v>
      </c>
      <c r="N63" t="s">
        <v>1395</v>
      </c>
      <c r="Q63" cm="1">
        <f t="array" ref="Q63">SUMPRODUCT(--('1860 Bastrop Clean'!A63:P63 &lt;&gt; '1860 Bastrop Raw'!A63:P63))</f>
        <v>0</v>
      </c>
    </row>
    <row r="64" spans="1:17">
      <c r="A64">
        <v>10</v>
      </c>
      <c r="B64">
        <v>8</v>
      </c>
      <c r="C64" t="s">
        <v>773</v>
      </c>
      <c r="D64" t="s">
        <v>117</v>
      </c>
      <c r="E64">
        <v>5</v>
      </c>
      <c r="F64">
        <v>1855</v>
      </c>
      <c r="G64" t="s">
        <v>19</v>
      </c>
      <c r="H64" t="s">
        <v>20</v>
      </c>
      <c r="L64" t="s">
        <v>27</v>
      </c>
      <c r="N64" t="s">
        <v>1395</v>
      </c>
      <c r="Q64" cm="1">
        <f t="array" ref="Q64">SUMPRODUCT(--('1860 Bastrop Clean'!A64:P64 &lt;&gt; '1860 Bastrop Raw'!A64:P64))</f>
        <v>0</v>
      </c>
    </row>
    <row r="65" spans="1:17">
      <c r="A65">
        <v>11</v>
      </c>
      <c r="B65">
        <v>9</v>
      </c>
      <c r="C65" t="s">
        <v>199</v>
      </c>
      <c r="D65" t="s">
        <v>1454</v>
      </c>
      <c r="E65">
        <v>30</v>
      </c>
      <c r="F65">
        <v>1830</v>
      </c>
      <c r="G65" t="s">
        <v>19</v>
      </c>
      <c r="H65" t="s">
        <v>20</v>
      </c>
      <c r="I65" t="s">
        <v>1349</v>
      </c>
      <c r="K65">
        <v>200</v>
      </c>
      <c r="L65" t="s">
        <v>36</v>
      </c>
      <c r="Q65" cm="1">
        <f t="array" ref="Q65">SUMPRODUCT(--('1860 Bastrop Clean'!A65:P65 &lt;&gt; '1860 Bastrop Raw'!A65:P65))</f>
        <v>0</v>
      </c>
    </row>
    <row r="66" spans="1:17">
      <c r="A66">
        <v>11</v>
      </c>
      <c r="B66">
        <v>9</v>
      </c>
      <c r="C66" t="s">
        <v>1455</v>
      </c>
      <c r="D66" t="s">
        <v>1906</v>
      </c>
      <c r="E66">
        <v>23</v>
      </c>
      <c r="F66">
        <v>1837</v>
      </c>
      <c r="G66" t="s">
        <v>24</v>
      </c>
      <c r="H66" t="s">
        <v>20</v>
      </c>
      <c r="L66" t="s">
        <v>36</v>
      </c>
      <c r="Q66" cm="1">
        <f t="array" ref="Q66">SUMPRODUCT(--('1860 Bastrop Clean'!A66:P66 &lt;&gt; '1860 Bastrop Raw'!A66:P66))</f>
        <v>1</v>
      </c>
    </row>
    <row r="67" spans="1:17">
      <c r="A67">
        <v>12</v>
      </c>
      <c r="B67">
        <v>10</v>
      </c>
      <c r="C67" t="s">
        <v>1456</v>
      </c>
      <c r="D67" t="s">
        <v>1457</v>
      </c>
      <c r="E67">
        <v>36</v>
      </c>
      <c r="F67">
        <v>1824</v>
      </c>
      <c r="G67" t="s">
        <v>19</v>
      </c>
      <c r="H67" t="s">
        <v>20</v>
      </c>
      <c r="I67" t="s">
        <v>1349</v>
      </c>
      <c r="L67" t="s">
        <v>224</v>
      </c>
      <c r="M67" t="s">
        <v>1395</v>
      </c>
      <c r="Q67" cm="1">
        <f t="array" ref="Q67">SUMPRODUCT(--('1860 Bastrop Clean'!A67:P67 &lt;&gt; '1860 Bastrop Raw'!A67:P67))</f>
        <v>0</v>
      </c>
    </row>
    <row r="68" spans="1:17">
      <c r="A68">
        <v>12</v>
      </c>
      <c r="B68">
        <v>10</v>
      </c>
      <c r="C68" t="s">
        <v>1458</v>
      </c>
      <c r="D68" t="s">
        <v>1459</v>
      </c>
      <c r="E68">
        <v>18</v>
      </c>
      <c r="F68">
        <v>1842</v>
      </c>
      <c r="G68" t="s">
        <v>24</v>
      </c>
      <c r="H68" t="s">
        <v>20</v>
      </c>
      <c r="L68" t="s">
        <v>116</v>
      </c>
      <c r="M68" t="s">
        <v>1395</v>
      </c>
      <c r="Q68" cm="1">
        <f t="array" ref="Q68">SUMPRODUCT(--('1860 Bastrop Clean'!A68:P68 &lt;&gt; '1860 Bastrop Raw'!A68:P68))</f>
        <v>0</v>
      </c>
    </row>
    <row r="69" spans="1:17">
      <c r="A69">
        <v>13</v>
      </c>
      <c r="B69">
        <v>10</v>
      </c>
      <c r="C69" t="s">
        <v>301</v>
      </c>
      <c r="D69" t="s">
        <v>1460</v>
      </c>
      <c r="E69">
        <v>46</v>
      </c>
      <c r="F69">
        <v>1814</v>
      </c>
      <c r="G69" t="s">
        <v>19</v>
      </c>
      <c r="H69" t="s">
        <v>20</v>
      </c>
      <c r="I69" t="s">
        <v>256</v>
      </c>
      <c r="K69">
        <v>200</v>
      </c>
      <c r="L69" t="s">
        <v>1461</v>
      </c>
      <c r="Q69" cm="1">
        <f t="array" ref="Q69">SUMPRODUCT(--('1860 Bastrop Clean'!A69:P69 &lt;&gt; '1860 Bastrop Raw'!A69:P69))</f>
        <v>0</v>
      </c>
    </row>
    <row r="70" spans="1:17">
      <c r="A70">
        <v>14</v>
      </c>
      <c r="B70">
        <v>11</v>
      </c>
      <c r="C70" t="s">
        <v>1462</v>
      </c>
      <c r="D70" t="s">
        <v>550</v>
      </c>
      <c r="E70">
        <v>46</v>
      </c>
      <c r="F70">
        <v>1814</v>
      </c>
      <c r="G70" t="s">
        <v>19</v>
      </c>
      <c r="H70" t="s">
        <v>20</v>
      </c>
      <c r="I70" t="s">
        <v>1463</v>
      </c>
      <c r="J70">
        <v>1000</v>
      </c>
      <c r="K70">
        <v>500</v>
      </c>
      <c r="L70" t="s">
        <v>77</v>
      </c>
      <c r="Q70" cm="1">
        <f t="array" ref="Q70">SUMPRODUCT(--('1860 Bastrop Clean'!A70:P70 &lt;&gt; '1860 Bastrop Raw'!A70:P70))</f>
        <v>0</v>
      </c>
    </row>
    <row r="71" spans="1:17">
      <c r="A71">
        <v>14</v>
      </c>
      <c r="B71">
        <v>11</v>
      </c>
      <c r="C71" t="s">
        <v>23</v>
      </c>
      <c r="D71" t="s">
        <v>550</v>
      </c>
      <c r="E71">
        <v>46</v>
      </c>
      <c r="F71">
        <v>1814</v>
      </c>
      <c r="G71" t="s">
        <v>24</v>
      </c>
      <c r="H71" t="s">
        <v>20</v>
      </c>
      <c r="L71" t="s">
        <v>79</v>
      </c>
      <c r="Q71" cm="1">
        <f t="array" ref="Q71">SUMPRODUCT(--('1860 Bastrop Clean'!A71:P71 &lt;&gt; '1860 Bastrop Raw'!A71:P71))</f>
        <v>0</v>
      </c>
    </row>
    <row r="72" spans="1:17">
      <c r="A72">
        <v>14</v>
      </c>
      <c r="B72">
        <v>11</v>
      </c>
      <c r="C72" t="s">
        <v>1464</v>
      </c>
      <c r="D72" t="s">
        <v>550</v>
      </c>
      <c r="E72">
        <v>16</v>
      </c>
      <c r="F72">
        <v>1844</v>
      </c>
      <c r="G72" t="s">
        <v>24</v>
      </c>
      <c r="H72" t="s">
        <v>20</v>
      </c>
      <c r="L72" t="s">
        <v>38</v>
      </c>
      <c r="Q72" cm="1">
        <f t="array" ref="Q72">SUMPRODUCT(--('1860 Bastrop Clean'!A72:P72 &lt;&gt; '1860 Bastrop Raw'!A72:P72))</f>
        <v>0</v>
      </c>
    </row>
    <row r="73" spans="1:17">
      <c r="A73">
        <v>14</v>
      </c>
      <c r="B73">
        <v>11</v>
      </c>
      <c r="C73" t="s">
        <v>1465</v>
      </c>
      <c r="D73" t="s">
        <v>550</v>
      </c>
      <c r="E73">
        <v>13</v>
      </c>
      <c r="F73">
        <v>1847</v>
      </c>
      <c r="G73" t="s">
        <v>19</v>
      </c>
      <c r="H73" t="s">
        <v>20</v>
      </c>
      <c r="L73" t="s">
        <v>27</v>
      </c>
      <c r="N73" t="s">
        <v>1395</v>
      </c>
      <c r="Q73" cm="1">
        <f t="array" ref="Q73">SUMPRODUCT(--('1860 Bastrop Clean'!A73:P73 &lt;&gt; '1860 Bastrop Raw'!A73:P73))</f>
        <v>0</v>
      </c>
    </row>
    <row r="74" spans="1:17">
      <c r="A74">
        <v>14</v>
      </c>
      <c r="B74">
        <v>11</v>
      </c>
      <c r="C74" t="s">
        <v>1466</v>
      </c>
      <c r="D74" t="s">
        <v>550</v>
      </c>
      <c r="E74">
        <v>11</v>
      </c>
      <c r="F74">
        <v>1849</v>
      </c>
      <c r="G74" t="s">
        <v>24</v>
      </c>
      <c r="H74" t="s">
        <v>20</v>
      </c>
      <c r="L74" t="s">
        <v>27</v>
      </c>
      <c r="N74" t="s">
        <v>1395</v>
      </c>
      <c r="Q74" cm="1">
        <f t="array" ref="Q74">SUMPRODUCT(--('1860 Bastrop Clean'!A74:P74 &lt;&gt; '1860 Bastrop Raw'!A74:P74))</f>
        <v>0</v>
      </c>
    </row>
    <row r="75" spans="1:17">
      <c r="A75">
        <v>14</v>
      </c>
      <c r="B75">
        <v>11</v>
      </c>
      <c r="C75" t="s">
        <v>46</v>
      </c>
      <c r="D75" t="s">
        <v>550</v>
      </c>
      <c r="E75">
        <v>8</v>
      </c>
      <c r="F75">
        <v>1852</v>
      </c>
      <c r="G75" t="s">
        <v>19</v>
      </c>
      <c r="H75" t="s">
        <v>20</v>
      </c>
      <c r="L75" t="s">
        <v>27</v>
      </c>
      <c r="N75" t="s">
        <v>1395</v>
      </c>
      <c r="Q75" cm="1">
        <f t="array" ref="Q75">SUMPRODUCT(--('1860 Bastrop Clean'!A75:P75 &lt;&gt; '1860 Bastrop Raw'!A75:P75))</f>
        <v>0</v>
      </c>
    </row>
    <row r="76" spans="1:17">
      <c r="A76">
        <v>14</v>
      </c>
      <c r="B76">
        <v>11</v>
      </c>
      <c r="C76" t="s">
        <v>575</v>
      </c>
      <c r="D76" t="s">
        <v>550</v>
      </c>
      <c r="E76">
        <v>6</v>
      </c>
      <c r="F76">
        <v>1854</v>
      </c>
      <c r="G76" t="s">
        <v>24</v>
      </c>
      <c r="H76" t="s">
        <v>20</v>
      </c>
      <c r="L76" t="s">
        <v>27</v>
      </c>
      <c r="N76" t="s">
        <v>1395</v>
      </c>
      <c r="Q76" cm="1">
        <f t="array" ref="Q76">SUMPRODUCT(--('1860 Bastrop Clean'!A76:P76 &lt;&gt; '1860 Bastrop Raw'!A76:P76))</f>
        <v>0</v>
      </c>
    </row>
    <row r="77" spans="1:17">
      <c r="A77">
        <v>14</v>
      </c>
      <c r="B77">
        <v>11</v>
      </c>
      <c r="C77" t="s">
        <v>1467</v>
      </c>
      <c r="D77" t="s">
        <v>1468</v>
      </c>
      <c r="E77">
        <v>29</v>
      </c>
      <c r="F77">
        <v>1831</v>
      </c>
      <c r="G77" t="s">
        <v>19</v>
      </c>
      <c r="H77" t="s">
        <v>20</v>
      </c>
      <c r="I77" t="s">
        <v>1346</v>
      </c>
      <c r="K77">
        <v>400</v>
      </c>
      <c r="L77" t="s">
        <v>77</v>
      </c>
      <c r="Q77" cm="1">
        <f t="array" ref="Q77">SUMPRODUCT(--('1860 Bastrop Clean'!A77:P77 &lt;&gt; '1860 Bastrop Raw'!A77:P77))</f>
        <v>0</v>
      </c>
    </row>
    <row r="78" spans="1:17">
      <c r="A78">
        <v>15</v>
      </c>
      <c r="B78">
        <v>11</v>
      </c>
      <c r="C78" t="s">
        <v>112</v>
      </c>
      <c r="D78" t="s">
        <v>1469</v>
      </c>
      <c r="E78">
        <v>25</v>
      </c>
      <c r="F78">
        <v>1835</v>
      </c>
      <c r="G78" t="s">
        <v>19</v>
      </c>
      <c r="H78" t="s">
        <v>20</v>
      </c>
      <c r="I78" t="s">
        <v>343</v>
      </c>
      <c r="K78">
        <v>200</v>
      </c>
      <c r="L78" t="s">
        <v>671</v>
      </c>
      <c r="Q78" cm="1">
        <f t="array" ref="Q78">SUMPRODUCT(--('1860 Bastrop Clean'!A78:P78 &lt;&gt; '1860 Bastrop Raw'!A78:P78))</f>
        <v>0</v>
      </c>
    </row>
    <row r="79" spans="1:17">
      <c r="A79">
        <v>16</v>
      </c>
      <c r="B79">
        <v>12</v>
      </c>
      <c r="C79" t="s">
        <v>232</v>
      </c>
      <c r="D79" t="s">
        <v>1470</v>
      </c>
      <c r="E79">
        <v>48</v>
      </c>
      <c r="F79">
        <v>1812</v>
      </c>
      <c r="G79" t="s">
        <v>19</v>
      </c>
      <c r="H79" t="s">
        <v>20</v>
      </c>
      <c r="I79" t="s">
        <v>21</v>
      </c>
      <c r="J79">
        <v>15000</v>
      </c>
      <c r="K79">
        <v>25000</v>
      </c>
      <c r="L79" t="s">
        <v>22</v>
      </c>
      <c r="Q79" cm="1">
        <f t="array" ref="Q79">SUMPRODUCT(--('1860 Bastrop Clean'!A79:P79 &lt;&gt; '1860 Bastrop Raw'!A79:P79))</f>
        <v>0</v>
      </c>
    </row>
    <row r="80" spans="1:17">
      <c r="A80">
        <v>16</v>
      </c>
      <c r="B80">
        <v>12</v>
      </c>
      <c r="C80" t="s">
        <v>479</v>
      </c>
      <c r="D80" t="s">
        <v>1470</v>
      </c>
      <c r="E80">
        <v>32</v>
      </c>
      <c r="F80">
        <v>1828</v>
      </c>
      <c r="G80" t="s">
        <v>24</v>
      </c>
      <c r="H80" t="s">
        <v>20</v>
      </c>
      <c r="L80" t="s">
        <v>22</v>
      </c>
      <c r="Q80" cm="1">
        <f t="array" ref="Q80">SUMPRODUCT(--('1860 Bastrop Clean'!A80:P80 &lt;&gt; '1860 Bastrop Raw'!A80:P80))</f>
        <v>0</v>
      </c>
    </row>
    <row r="81" spans="1:17">
      <c r="A81">
        <v>17</v>
      </c>
      <c r="B81">
        <v>13</v>
      </c>
      <c r="C81" t="s">
        <v>1471</v>
      </c>
      <c r="D81" t="s">
        <v>295</v>
      </c>
      <c r="E81">
        <v>49</v>
      </c>
      <c r="F81">
        <v>1811</v>
      </c>
      <c r="G81" t="s">
        <v>19</v>
      </c>
      <c r="H81" t="s">
        <v>20</v>
      </c>
      <c r="I81" t="s">
        <v>32</v>
      </c>
      <c r="J81">
        <v>500</v>
      </c>
      <c r="K81">
        <v>2500</v>
      </c>
      <c r="L81" t="s">
        <v>41</v>
      </c>
      <c r="Q81" cm="1">
        <f t="array" ref="Q81">SUMPRODUCT(--('1860 Bastrop Clean'!A81:P81 &lt;&gt; '1860 Bastrop Raw'!A81:P81))</f>
        <v>0</v>
      </c>
    </row>
    <row r="82" spans="1:17">
      <c r="A82">
        <v>17</v>
      </c>
      <c r="B82">
        <v>13</v>
      </c>
      <c r="C82" t="s">
        <v>110</v>
      </c>
      <c r="D82" t="s">
        <v>295</v>
      </c>
      <c r="E82">
        <v>41</v>
      </c>
      <c r="F82">
        <v>1819</v>
      </c>
      <c r="G82" t="s">
        <v>24</v>
      </c>
      <c r="H82" t="s">
        <v>20</v>
      </c>
      <c r="L82" t="s">
        <v>41</v>
      </c>
      <c r="Q82" cm="1">
        <f t="array" ref="Q82">SUMPRODUCT(--('1860 Bastrop Clean'!A82:P82 &lt;&gt; '1860 Bastrop Raw'!A82:P82))</f>
        <v>0</v>
      </c>
    </row>
    <row r="83" spans="1:17">
      <c r="A83">
        <v>17</v>
      </c>
      <c r="B83">
        <v>13</v>
      </c>
      <c r="C83" t="s">
        <v>1472</v>
      </c>
      <c r="D83" t="s">
        <v>295</v>
      </c>
      <c r="E83">
        <v>22</v>
      </c>
      <c r="F83">
        <v>1838</v>
      </c>
      <c r="G83" t="s">
        <v>24</v>
      </c>
      <c r="H83" t="s">
        <v>20</v>
      </c>
      <c r="L83" t="s">
        <v>41</v>
      </c>
      <c r="Q83" cm="1">
        <f t="array" ref="Q83">SUMPRODUCT(--('1860 Bastrop Clean'!A83:P83 &lt;&gt; '1860 Bastrop Raw'!A83:P83))</f>
        <v>0</v>
      </c>
    </row>
    <row r="84" spans="1:17">
      <c r="A84">
        <v>17</v>
      </c>
      <c r="B84">
        <v>13</v>
      </c>
      <c r="C84" t="s">
        <v>1473</v>
      </c>
      <c r="D84" t="s">
        <v>295</v>
      </c>
      <c r="E84">
        <v>20</v>
      </c>
      <c r="F84">
        <v>1840</v>
      </c>
      <c r="G84" t="s">
        <v>24</v>
      </c>
      <c r="H84" t="s">
        <v>20</v>
      </c>
      <c r="L84" t="s">
        <v>41</v>
      </c>
      <c r="Q84" cm="1">
        <f t="array" ref="Q84">SUMPRODUCT(--('1860 Bastrop Clean'!A84:P84 &lt;&gt; '1860 Bastrop Raw'!A84:P84))</f>
        <v>0</v>
      </c>
    </row>
    <row r="85" spans="1:17">
      <c r="A85">
        <v>17</v>
      </c>
      <c r="B85">
        <v>13</v>
      </c>
      <c r="C85" t="s">
        <v>1474</v>
      </c>
      <c r="D85" t="s">
        <v>295</v>
      </c>
      <c r="E85">
        <v>14</v>
      </c>
      <c r="F85">
        <v>1846</v>
      </c>
      <c r="G85" t="s">
        <v>19</v>
      </c>
      <c r="H85" t="s">
        <v>20</v>
      </c>
      <c r="L85" t="s">
        <v>66</v>
      </c>
      <c r="N85" t="s">
        <v>1395</v>
      </c>
      <c r="Q85" cm="1">
        <f t="array" ref="Q85">SUMPRODUCT(--('1860 Bastrop Clean'!A85:P85 &lt;&gt; '1860 Bastrop Raw'!A85:P85))</f>
        <v>0</v>
      </c>
    </row>
    <row r="86" spans="1:17">
      <c r="A86">
        <v>17</v>
      </c>
      <c r="B86">
        <v>13</v>
      </c>
      <c r="C86" t="s">
        <v>95</v>
      </c>
      <c r="D86" t="s">
        <v>295</v>
      </c>
      <c r="E86">
        <v>12</v>
      </c>
      <c r="F86">
        <v>1848</v>
      </c>
      <c r="G86" t="s">
        <v>19</v>
      </c>
      <c r="H86" t="s">
        <v>20</v>
      </c>
      <c r="L86" t="s">
        <v>66</v>
      </c>
      <c r="N86" t="s">
        <v>1395</v>
      </c>
      <c r="Q86" cm="1">
        <f t="array" ref="Q86">SUMPRODUCT(--('1860 Bastrop Clean'!A86:P86 &lt;&gt; '1860 Bastrop Raw'!A86:P86))</f>
        <v>0</v>
      </c>
    </row>
    <row r="87" spans="1:17">
      <c r="A87">
        <v>17</v>
      </c>
      <c r="B87">
        <v>13</v>
      </c>
      <c r="C87" t="s">
        <v>1475</v>
      </c>
      <c r="D87" t="s">
        <v>295</v>
      </c>
      <c r="E87">
        <v>10</v>
      </c>
      <c r="F87">
        <v>1850</v>
      </c>
      <c r="G87" t="s">
        <v>24</v>
      </c>
      <c r="H87" t="s">
        <v>20</v>
      </c>
      <c r="L87" t="s">
        <v>27</v>
      </c>
      <c r="N87" t="s">
        <v>1395</v>
      </c>
      <c r="Q87" cm="1">
        <f t="array" ref="Q87">SUMPRODUCT(--('1860 Bastrop Clean'!A87:P87 &lt;&gt; '1860 Bastrop Raw'!A87:P87))</f>
        <v>0</v>
      </c>
    </row>
    <row r="88" spans="1:17">
      <c r="A88">
        <v>17</v>
      </c>
      <c r="B88">
        <v>13</v>
      </c>
      <c r="C88" t="s">
        <v>606</v>
      </c>
      <c r="D88" t="s">
        <v>295</v>
      </c>
      <c r="E88">
        <v>8</v>
      </c>
      <c r="F88">
        <v>1852</v>
      </c>
      <c r="G88" t="s">
        <v>19</v>
      </c>
      <c r="H88" t="s">
        <v>20</v>
      </c>
      <c r="L88" t="s">
        <v>27</v>
      </c>
      <c r="Q88" cm="1">
        <f t="array" ref="Q88">SUMPRODUCT(--('1860 Bastrop Clean'!A88:P88 &lt;&gt; '1860 Bastrop Raw'!A88:P88))</f>
        <v>0</v>
      </c>
    </row>
    <row r="89" spans="1:17">
      <c r="A89">
        <v>17</v>
      </c>
      <c r="B89">
        <v>13</v>
      </c>
      <c r="C89" t="s">
        <v>100</v>
      </c>
      <c r="D89" t="s">
        <v>295</v>
      </c>
      <c r="E89">
        <v>4</v>
      </c>
      <c r="F89">
        <v>1856</v>
      </c>
      <c r="G89" t="s">
        <v>19</v>
      </c>
      <c r="H89" t="s">
        <v>20</v>
      </c>
      <c r="L89" t="s">
        <v>27</v>
      </c>
      <c r="Q89" cm="1">
        <f t="array" ref="Q89">SUMPRODUCT(--('1860 Bastrop Clean'!A89:P89 &lt;&gt; '1860 Bastrop Raw'!A89:P89))</f>
        <v>0</v>
      </c>
    </row>
    <row r="90" spans="1:17">
      <c r="A90">
        <v>17</v>
      </c>
      <c r="B90">
        <v>13</v>
      </c>
      <c r="C90" t="s">
        <v>35</v>
      </c>
      <c r="D90" t="s">
        <v>295</v>
      </c>
      <c r="E90">
        <v>1</v>
      </c>
      <c r="F90">
        <v>1859</v>
      </c>
      <c r="G90" t="s">
        <v>24</v>
      </c>
      <c r="H90" t="s">
        <v>20</v>
      </c>
      <c r="L90" t="s">
        <v>27</v>
      </c>
      <c r="Q90" cm="1">
        <f t="array" ref="Q90">SUMPRODUCT(--('1860 Bastrop Clean'!A90:P90 &lt;&gt; '1860 Bastrop Raw'!A90:P90))</f>
        <v>0</v>
      </c>
    </row>
    <row r="91" spans="1:17">
      <c r="A91">
        <v>17</v>
      </c>
      <c r="B91">
        <v>13</v>
      </c>
      <c r="C91" t="s">
        <v>1476</v>
      </c>
      <c r="D91" t="s">
        <v>295</v>
      </c>
      <c r="E91">
        <v>1</v>
      </c>
      <c r="F91">
        <v>1859</v>
      </c>
      <c r="G91" t="s">
        <v>24</v>
      </c>
      <c r="H91" t="s">
        <v>20</v>
      </c>
      <c r="L91" t="s">
        <v>27</v>
      </c>
      <c r="Q91" cm="1">
        <f t="array" ref="Q91">SUMPRODUCT(--('1860 Bastrop Clean'!A91:P91 &lt;&gt; '1860 Bastrop Raw'!A91:P91))</f>
        <v>0</v>
      </c>
    </row>
    <row r="92" spans="1:17">
      <c r="A92">
        <v>18</v>
      </c>
      <c r="B92">
        <v>14</v>
      </c>
      <c r="C92" t="s">
        <v>59</v>
      </c>
      <c r="D92" t="s">
        <v>1477</v>
      </c>
      <c r="E92">
        <v>20</v>
      </c>
      <c r="F92">
        <v>1840</v>
      </c>
      <c r="G92" t="s">
        <v>19</v>
      </c>
      <c r="H92" t="s">
        <v>20</v>
      </c>
      <c r="I92" t="s">
        <v>21</v>
      </c>
      <c r="J92">
        <v>3500</v>
      </c>
      <c r="K92">
        <v>12000</v>
      </c>
      <c r="L92" t="s">
        <v>116</v>
      </c>
      <c r="Q92" cm="1">
        <f t="array" ref="Q92">SUMPRODUCT(--('1860 Bastrop Clean'!A92:P92 &lt;&gt; '1860 Bastrop Raw'!A92:P92))</f>
        <v>0</v>
      </c>
    </row>
    <row r="93" spans="1:17">
      <c r="A93">
        <v>19</v>
      </c>
      <c r="B93">
        <v>15</v>
      </c>
      <c r="C93" t="s">
        <v>1478</v>
      </c>
      <c r="D93" t="s">
        <v>1479</v>
      </c>
      <c r="E93">
        <v>34</v>
      </c>
      <c r="F93">
        <v>1826</v>
      </c>
      <c r="G93" t="s">
        <v>19</v>
      </c>
      <c r="H93" t="s">
        <v>20</v>
      </c>
      <c r="I93" t="s">
        <v>1480</v>
      </c>
      <c r="J93">
        <v>3000</v>
      </c>
      <c r="K93">
        <v>1500</v>
      </c>
      <c r="L93" t="s">
        <v>22</v>
      </c>
      <c r="Q93" cm="1">
        <f t="array" ref="Q93">SUMPRODUCT(--('1860 Bastrop Clean'!A93:P93 &lt;&gt; '1860 Bastrop Raw'!A93:P93))</f>
        <v>0</v>
      </c>
    </row>
    <row r="94" spans="1:17">
      <c r="A94">
        <v>19</v>
      </c>
      <c r="B94">
        <v>15</v>
      </c>
      <c r="C94" t="s">
        <v>267</v>
      </c>
      <c r="D94" t="s">
        <v>1479</v>
      </c>
      <c r="E94">
        <v>41</v>
      </c>
      <c r="F94">
        <v>1819</v>
      </c>
      <c r="G94" t="s">
        <v>24</v>
      </c>
      <c r="H94" t="s">
        <v>20</v>
      </c>
      <c r="L94" t="s">
        <v>22</v>
      </c>
      <c r="Q94" cm="1">
        <f t="array" ref="Q94">SUMPRODUCT(--('1860 Bastrop Clean'!A94:P94 &lt;&gt; '1860 Bastrop Raw'!A94:P94))</f>
        <v>0</v>
      </c>
    </row>
    <row r="95" spans="1:17">
      <c r="A95">
        <v>19</v>
      </c>
      <c r="B95">
        <v>15</v>
      </c>
      <c r="C95" t="s">
        <v>1481</v>
      </c>
      <c r="D95" t="s">
        <v>1479</v>
      </c>
      <c r="E95">
        <v>14</v>
      </c>
      <c r="F95">
        <v>1846</v>
      </c>
      <c r="G95" t="s">
        <v>19</v>
      </c>
      <c r="H95" t="s">
        <v>20</v>
      </c>
      <c r="L95" t="s">
        <v>430</v>
      </c>
      <c r="N95" t="s">
        <v>1395</v>
      </c>
      <c r="Q95" cm="1">
        <f t="array" ref="Q95">SUMPRODUCT(--('1860 Bastrop Clean'!A95:P95 &lt;&gt; '1860 Bastrop Raw'!A95:P95))</f>
        <v>0</v>
      </c>
    </row>
    <row r="96" spans="1:17">
      <c r="A96">
        <v>19</v>
      </c>
      <c r="B96">
        <v>15</v>
      </c>
      <c r="C96" t="s">
        <v>112</v>
      </c>
      <c r="D96" t="s">
        <v>1479</v>
      </c>
      <c r="E96">
        <v>12</v>
      </c>
      <c r="F96">
        <v>1848</v>
      </c>
      <c r="G96" t="s">
        <v>19</v>
      </c>
      <c r="H96" t="s">
        <v>20</v>
      </c>
      <c r="L96" t="s">
        <v>22</v>
      </c>
      <c r="N96" t="s">
        <v>1395</v>
      </c>
      <c r="Q96" cm="1">
        <f t="array" ref="Q96">SUMPRODUCT(--('1860 Bastrop Clean'!A96:P96 &lt;&gt; '1860 Bastrop Raw'!A96:P96))</f>
        <v>0</v>
      </c>
    </row>
    <row r="97" spans="1:17">
      <c r="A97">
        <v>19</v>
      </c>
      <c r="B97">
        <v>15</v>
      </c>
      <c r="C97" t="s">
        <v>267</v>
      </c>
      <c r="D97" t="s">
        <v>1479</v>
      </c>
      <c r="E97">
        <v>8</v>
      </c>
      <c r="F97">
        <v>1852</v>
      </c>
      <c r="G97" t="s">
        <v>24</v>
      </c>
      <c r="H97" t="s">
        <v>20</v>
      </c>
      <c r="L97" t="s">
        <v>22</v>
      </c>
      <c r="N97" t="s">
        <v>1395</v>
      </c>
      <c r="Q97" cm="1">
        <f t="array" ref="Q97">SUMPRODUCT(--('1860 Bastrop Clean'!A97:P97 &lt;&gt; '1860 Bastrop Raw'!A97:P97))</f>
        <v>0</v>
      </c>
    </row>
    <row r="98" spans="1:17">
      <c r="A98">
        <v>19</v>
      </c>
      <c r="B98">
        <v>15</v>
      </c>
      <c r="C98" t="s">
        <v>1482</v>
      </c>
      <c r="D98" t="s">
        <v>1479</v>
      </c>
      <c r="E98">
        <v>6</v>
      </c>
      <c r="F98">
        <v>1854</v>
      </c>
      <c r="G98" t="s">
        <v>19</v>
      </c>
      <c r="H98" t="s">
        <v>20</v>
      </c>
      <c r="L98" t="s">
        <v>1483</v>
      </c>
      <c r="N98" t="s">
        <v>1395</v>
      </c>
      <c r="Q98" cm="1">
        <f t="array" ref="Q98">SUMPRODUCT(--('1860 Bastrop Clean'!A98:P98 &lt;&gt; '1860 Bastrop Raw'!A98:P98))</f>
        <v>0</v>
      </c>
    </row>
    <row r="99" spans="1:17">
      <c r="A99">
        <v>20</v>
      </c>
      <c r="B99">
        <v>15</v>
      </c>
      <c r="C99" t="s">
        <v>1484</v>
      </c>
      <c r="D99" t="s">
        <v>1485</v>
      </c>
      <c r="G99" t="s">
        <v>19</v>
      </c>
      <c r="H99" t="s">
        <v>20</v>
      </c>
      <c r="I99" t="s">
        <v>1480</v>
      </c>
      <c r="J99">
        <v>1500</v>
      </c>
      <c r="L99" t="s">
        <v>1483</v>
      </c>
      <c r="Q99" cm="1">
        <f t="array" ref="Q99">SUMPRODUCT(--('1860 Bastrop Clean'!A99:P99 &lt;&gt; '1860 Bastrop Raw'!A99:P99))</f>
        <v>0</v>
      </c>
    </row>
    <row r="100" spans="1:17">
      <c r="A100">
        <v>20</v>
      </c>
      <c r="B100">
        <v>15</v>
      </c>
      <c r="C100" t="s">
        <v>172</v>
      </c>
      <c r="D100" t="s">
        <v>1485</v>
      </c>
      <c r="E100">
        <v>21</v>
      </c>
      <c r="F100">
        <v>1839</v>
      </c>
      <c r="G100" t="s">
        <v>24</v>
      </c>
      <c r="H100" t="s">
        <v>20</v>
      </c>
      <c r="L100" t="s">
        <v>22</v>
      </c>
      <c r="Q100" cm="1">
        <f t="array" ref="Q100">SUMPRODUCT(--('1860 Bastrop Clean'!A100:P100 &lt;&gt; '1860 Bastrop Raw'!A100:P100))</f>
        <v>0</v>
      </c>
    </row>
    <row r="101" spans="1:17">
      <c r="A101">
        <v>21</v>
      </c>
      <c r="B101">
        <v>16</v>
      </c>
      <c r="C101" t="s">
        <v>374</v>
      </c>
      <c r="D101" t="s">
        <v>1001</v>
      </c>
      <c r="G101" t="s">
        <v>24</v>
      </c>
      <c r="H101" t="s">
        <v>20</v>
      </c>
      <c r="J101">
        <v>3000</v>
      </c>
      <c r="K101">
        <v>2000</v>
      </c>
      <c r="L101" t="s">
        <v>1486</v>
      </c>
      <c r="Q101" cm="1">
        <f t="array" ref="Q101">SUMPRODUCT(--('1860 Bastrop Clean'!A101:P101 &lt;&gt; '1860 Bastrop Raw'!A101:P101))</f>
        <v>0</v>
      </c>
    </row>
    <row r="102" spans="1:17">
      <c r="A102">
        <v>21</v>
      </c>
      <c r="B102">
        <v>16</v>
      </c>
      <c r="C102" t="s">
        <v>1487</v>
      </c>
      <c r="D102" t="s">
        <v>1001</v>
      </c>
      <c r="E102">
        <v>20</v>
      </c>
      <c r="F102">
        <v>1840</v>
      </c>
      <c r="G102" t="s">
        <v>24</v>
      </c>
      <c r="H102" t="s">
        <v>20</v>
      </c>
      <c r="L102" t="s">
        <v>27</v>
      </c>
      <c r="Q102" cm="1">
        <f t="array" ref="Q102">SUMPRODUCT(--('1860 Bastrop Clean'!A102:P102 &lt;&gt; '1860 Bastrop Raw'!A102:P102))</f>
        <v>0</v>
      </c>
    </row>
    <row r="103" spans="1:17">
      <c r="A103">
        <v>21</v>
      </c>
      <c r="B103">
        <v>16</v>
      </c>
      <c r="C103" t="s">
        <v>100</v>
      </c>
      <c r="D103" t="s">
        <v>1001</v>
      </c>
      <c r="G103" t="s">
        <v>19</v>
      </c>
      <c r="H103" t="s">
        <v>20</v>
      </c>
      <c r="L103" t="s">
        <v>27</v>
      </c>
      <c r="N103" t="s">
        <v>1395</v>
      </c>
      <c r="Q103" cm="1">
        <f t="array" ref="Q103">SUMPRODUCT(--('1860 Bastrop Clean'!A103:P103 &lt;&gt; '1860 Bastrop Raw'!A103:P103))</f>
        <v>0</v>
      </c>
    </row>
    <row r="104" spans="1:17">
      <c r="A104">
        <v>21</v>
      </c>
      <c r="B104">
        <v>16</v>
      </c>
      <c r="C104" t="s">
        <v>479</v>
      </c>
      <c r="D104" t="s">
        <v>1001</v>
      </c>
      <c r="E104">
        <v>13</v>
      </c>
      <c r="F104">
        <v>1847</v>
      </c>
      <c r="G104" t="s">
        <v>24</v>
      </c>
      <c r="H104" t="s">
        <v>20</v>
      </c>
      <c r="L104" t="s">
        <v>27</v>
      </c>
      <c r="N104" t="s">
        <v>1395</v>
      </c>
      <c r="Q104" cm="1">
        <f t="array" ref="Q104">SUMPRODUCT(--('1860 Bastrop Clean'!A104:P104 &lt;&gt; '1860 Bastrop Raw'!A104:P104))</f>
        <v>0</v>
      </c>
    </row>
    <row r="105" spans="1:17">
      <c r="A105">
        <v>22</v>
      </c>
      <c r="B105">
        <v>17</v>
      </c>
      <c r="C105" t="s">
        <v>104</v>
      </c>
      <c r="D105" t="s">
        <v>1488</v>
      </c>
      <c r="E105">
        <v>20</v>
      </c>
      <c r="F105">
        <v>1840</v>
      </c>
      <c r="G105" t="s">
        <v>19</v>
      </c>
      <c r="H105" t="s">
        <v>20</v>
      </c>
      <c r="I105" t="s">
        <v>118</v>
      </c>
      <c r="K105">
        <v>100</v>
      </c>
      <c r="L105" t="s">
        <v>27</v>
      </c>
      <c r="M105" t="s">
        <v>1395</v>
      </c>
      <c r="Q105" cm="1">
        <f t="array" ref="Q105">SUMPRODUCT(--('1860 Bastrop Clean'!A105:P105 &lt;&gt; '1860 Bastrop Raw'!A105:P105))</f>
        <v>0</v>
      </c>
    </row>
    <row r="106" spans="1:17">
      <c r="A106">
        <v>22</v>
      </c>
      <c r="B106">
        <v>17</v>
      </c>
      <c r="C106" t="s">
        <v>484</v>
      </c>
      <c r="D106" t="s">
        <v>1488</v>
      </c>
      <c r="E106">
        <v>20</v>
      </c>
      <c r="F106">
        <v>1840</v>
      </c>
      <c r="G106" t="s">
        <v>24</v>
      </c>
      <c r="H106" t="s">
        <v>20</v>
      </c>
      <c r="L106" t="s">
        <v>27</v>
      </c>
      <c r="M106" t="s">
        <v>1395</v>
      </c>
      <c r="Q106" cm="1">
        <f t="array" ref="Q106">SUMPRODUCT(--('1860 Bastrop Clean'!A106:P106 &lt;&gt; '1860 Bastrop Raw'!A106:P106))</f>
        <v>0</v>
      </c>
    </row>
    <row r="107" spans="1:17">
      <c r="A107">
        <v>23</v>
      </c>
      <c r="B107">
        <v>18</v>
      </c>
      <c r="C107" t="s">
        <v>63</v>
      </c>
      <c r="D107" t="s">
        <v>1202</v>
      </c>
      <c r="E107">
        <v>44</v>
      </c>
      <c r="F107">
        <v>1816</v>
      </c>
      <c r="G107" t="s">
        <v>19</v>
      </c>
      <c r="H107" t="s">
        <v>20</v>
      </c>
      <c r="I107" t="s">
        <v>1489</v>
      </c>
      <c r="J107">
        <v>500</v>
      </c>
      <c r="K107">
        <v>200</v>
      </c>
      <c r="L107" t="s">
        <v>1490</v>
      </c>
      <c r="Q107" cm="1">
        <f t="array" ref="Q107">SUMPRODUCT(--('1860 Bastrop Clean'!A107:P107 &lt;&gt; '1860 Bastrop Raw'!A107:P107))</f>
        <v>0</v>
      </c>
    </row>
    <row r="108" spans="1:17">
      <c r="A108">
        <v>23</v>
      </c>
      <c r="B108">
        <v>18</v>
      </c>
      <c r="C108" t="s">
        <v>1491</v>
      </c>
      <c r="D108" t="s">
        <v>1202</v>
      </c>
      <c r="E108">
        <v>36</v>
      </c>
      <c r="F108">
        <v>1824</v>
      </c>
      <c r="G108" t="s">
        <v>24</v>
      </c>
      <c r="H108" t="s">
        <v>20</v>
      </c>
      <c r="L108" t="s">
        <v>583</v>
      </c>
      <c r="Q108" cm="1">
        <f t="array" ref="Q108">SUMPRODUCT(--('1860 Bastrop Clean'!A108:P108 &lt;&gt; '1860 Bastrop Raw'!A108:P108))</f>
        <v>0</v>
      </c>
    </row>
    <row r="109" spans="1:17">
      <c r="A109">
        <v>23</v>
      </c>
      <c r="B109">
        <v>18</v>
      </c>
      <c r="C109" t="s">
        <v>1492</v>
      </c>
      <c r="D109" t="s">
        <v>1202</v>
      </c>
      <c r="E109">
        <v>7</v>
      </c>
      <c r="F109">
        <v>1853</v>
      </c>
      <c r="G109" t="s">
        <v>24</v>
      </c>
      <c r="H109" t="s">
        <v>20</v>
      </c>
      <c r="L109" t="s">
        <v>1493</v>
      </c>
      <c r="N109" t="s">
        <v>1395</v>
      </c>
      <c r="Q109" cm="1">
        <f t="array" ref="Q109">SUMPRODUCT(--('1860 Bastrop Clean'!A109:P109 &lt;&gt; '1860 Bastrop Raw'!A109:P109))</f>
        <v>0</v>
      </c>
    </row>
    <row r="110" spans="1:17">
      <c r="A110">
        <v>23</v>
      </c>
      <c r="B110">
        <v>18</v>
      </c>
      <c r="C110" t="s">
        <v>1494</v>
      </c>
      <c r="D110" t="s">
        <v>1202</v>
      </c>
      <c r="E110">
        <v>4</v>
      </c>
      <c r="F110">
        <v>1856</v>
      </c>
      <c r="G110" t="s">
        <v>19</v>
      </c>
      <c r="H110" t="s">
        <v>20</v>
      </c>
      <c r="L110" t="s">
        <v>1493</v>
      </c>
      <c r="Q110" cm="1">
        <f t="array" ref="Q110">SUMPRODUCT(--('1860 Bastrop Clean'!A110:P110 &lt;&gt; '1860 Bastrop Raw'!A110:P110))</f>
        <v>0</v>
      </c>
    </row>
    <row r="111" spans="1:17">
      <c r="A111">
        <v>23</v>
      </c>
      <c r="B111">
        <v>18</v>
      </c>
      <c r="C111" t="s">
        <v>1495</v>
      </c>
      <c r="D111" t="s">
        <v>1202</v>
      </c>
      <c r="E111" s="9">
        <v>45820</v>
      </c>
      <c r="F111">
        <v>1859</v>
      </c>
      <c r="G111" t="s">
        <v>24</v>
      </c>
      <c r="H111" t="s">
        <v>20</v>
      </c>
      <c r="L111" t="s">
        <v>27</v>
      </c>
      <c r="Q111" cm="1">
        <f t="array" ref="Q111">SUMPRODUCT(--('1860 Bastrop Clean'!A111:P111 &lt;&gt; '1860 Bastrop Raw'!A111:P111))</f>
        <v>0</v>
      </c>
    </row>
    <row r="112" spans="1:17">
      <c r="A112">
        <v>24</v>
      </c>
      <c r="B112">
        <v>19</v>
      </c>
      <c r="C112" t="s">
        <v>1496</v>
      </c>
      <c r="D112" t="s">
        <v>1497</v>
      </c>
      <c r="E112">
        <v>21</v>
      </c>
      <c r="F112">
        <v>1839</v>
      </c>
      <c r="G112" t="s">
        <v>19</v>
      </c>
      <c r="H112" t="s">
        <v>20</v>
      </c>
      <c r="I112" t="s">
        <v>1489</v>
      </c>
      <c r="J112">
        <v>500</v>
      </c>
      <c r="K112">
        <v>200</v>
      </c>
      <c r="L112" t="s">
        <v>1490</v>
      </c>
      <c r="Q112" cm="1">
        <f t="array" ref="Q112">SUMPRODUCT(--('1860 Bastrop Clean'!A112:P112 &lt;&gt; '1860 Bastrop Raw'!A112:P112))</f>
        <v>0</v>
      </c>
    </row>
    <row r="113" spans="1:17">
      <c r="A113">
        <v>24</v>
      </c>
      <c r="B113">
        <v>19</v>
      </c>
      <c r="C113" t="s">
        <v>797</v>
      </c>
      <c r="D113" t="s">
        <v>1497</v>
      </c>
      <c r="E113">
        <v>23</v>
      </c>
      <c r="F113">
        <v>1837</v>
      </c>
      <c r="G113" t="s">
        <v>24</v>
      </c>
      <c r="H113" t="s">
        <v>20</v>
      </c>
      <c r="L113" t="s">
        <v>116</v>
      </c>
      <c r="Q113" cm="1">
        <f t="array" ref="Q113">SUMPRODUCT(--('1860 Bastrop Clean'!A113:P113 &lt;&gt; '1860 Bastrop Raw'!A113:P113))</f>
        <v>0</v>
      </c>
    </row>
    <row r="114" spans="1:17">
      <c r="A114">
        <v>24</v>
      </c>
      <c r="B114">
        <v>19</v>
      </c>
      <c r="C114" t="s">
        <v>1498</v>
      </c>
      <c r="D114" t="s">
        <v>1497</v>
      </c>
      <c r="G114" t="s">
        <v>24</v>
      </c>
      <c r="H114" t="s">
        <v>20</v>
      </c>
      <c r="L114" t="s">
        <v>27</v>
      </c>
      <c r="Q114" cm="1">
        <f t="array" ref="Q114">SUMPRODUCT(--('1860 Bastrop Clean'!A114:P114 &lt;&gt; '1860 Bastrop Raw'!A114:P114))</f>
        <v>0</v>
      </c>
    </row>
    <row r="115" spans="1:17">
      <c r="A115">
        <v>24</v>
      </c>
      <c r="B115">
        <v>19</v>
      </c>
      <c r="C115" t="s">
        <v>1499</v>
      </c>
      <c r="D115" t="s">
        <v>1497</v>
      </c>
      <c r="E115">
        <v>1</v>
      </c>
      <c r="F115">
        <v>1859</v>
      </c>
      <c r="G115" t="s">
        <v>24</v>
      </c>
      <c r="H115" t="s">
        <v>20</v>
      </c>
      <c r="L115" t="s">
        <v>27</v>
      </c>
      <c r="Q115" cm="1">
        <f t="array" ref="Q115">SUMPRODUCT(--('1860 Bastrop Clean'!A115:P115 &lt;&gt; '1860 Bastrop Raw'!A115:P115))</f>
        <v>0</v>
      </c>
    </row>
    <row r="116" spans="1:17">
      <c r="A116">
        <v>25</v>
      </c>
      <c r="B116">
        <v>19</v>
      </c>
      <c r="C116" t="s">
        <v>95</v>
      </c>
      <c r="D116" t="s">
        <v>1500</v>
      </c>
      <c r="E116">
        <v>38</v>
      </c>
      <c r="F116">
        <v>1822</v>
      </c>
      <c r="G116" t="s">
        <v>19</v>
      </c>
      <c r="H116" t="s">
        <v>20</v>
      </c>
      <c r="I116" t="s">
        <v>1404</v>
      </c>
      <c r="K116">
        <v>300</v>
      </c>
      <c r="L116" t="s">
        <v>373</v>
      </c>
      <c r="Q116" cm="1">
        <f t="array" ref="Q116">SUMPRODUCT(--('1860 Bastrop Clean'!A116:P116 &lt;&gt; '1860 Bastrop Raw'!A116:P116))</f>
        <v>0</v>
      </c>
    </row>
    <row r="117" spans="1:17">
      <c r="A117">
        <v>26</v>
      </c>
      <c r="B117">
        <v>20</v>
      </c>
      <c r="C117" t="s">
        <v>236</v>
      </c>
      <c r="D117" t="s">
        <v>341</v>
      </c>
      <c r="E117">
        <v>36</v>
      </c>
      <c r="F117">
        <v>1824</v>
      </c>
      <c r="G117" t="s">
        <v>19</v>
      </c>
      <c r="H117" t="s">
        <v>20</v>
      </c>
      <c r="I117" t="s">
        <v>21</v>
      </c>
      <c r="K117">
        <v>200</v>
      </c>
      <c r="L117" t="s">
        <v>1501</v>
      </c>
      <c r="Q117" cm="1">
        <f t="array" ref="Q117">SUMPRODUCT(--('1860 Bastrop Clean'!A117:P117 &lt;&gt; '1860 Bastrop Raw'!A117:P117))</f>
        <v>0</v>
      </c>
    </row>
    <row r="118" spans="1:17">
      <c r="A118">
        <v>26</v>
      </c>
      <c r="B118">
        <v>20</v>
      </c>
      <c r="C118" t="s">
        <v>479</v>
      </c>
      <c r="D118" t="s">
        <v>341</v>
      </c>
      <c r="E118">
        <v>20</v>
      </c>
      <c r="F118">
        <v>1840</v>
      </c>
      <c r="G118" t="s">
        <v>24</v>
      </c>
      <c r="H118" t="s">
        <v>20</v>
      </c>
      <c r="L118" t="s">
        <v>155</v>
      </c>
      <c r="Q118" cm="1">
        <f t="array" ref="Q118">SUMPRODUCT(--('1860 Bastrop Clean'!A118:P118 &lt;&gt; '1860 Bastrop Raw'!A118:P118))</f>
        <v>0</v>
      </c>
    </row>
    <row r="119" spans="1:17">
      <c r="A119">
        <v>26</v>
      </c>
      <c r="B119">
        <v>20</v>
      </c>
      <c r="C119" t="s">
        <v>1502</v>
      </c>
      <c r="D119" t="s">
        <v>341</v>
      </c>
      <c r="E119">
        <v>5</v>
      </c>
      <c r="F119">
        <v>1855</v>
      </c>
      <c r="G119" t="s">
        <v>19</v>
      </c>
      <c r="H119" t="s">
        <v>20</v>
      </c>
      <c r="L119" t="s">
        <v>27</v>
      </c>
      <c r="N119" t="s">
        <v>1395</v>
      </c>
      <c r="Q119" cm="1">
        <f t="array" ref="Q119">SUMPRODUCT(--('1860 Bastrop Clean'!A119:P119 &lt;&gt; '1860 Bastrop Raw'!A119:P119))</f>
        <v>0</v>
      </c>
    </row>
    <row r="120" spans="1:17">
      <c r="A120">
        <v>26</v>
      </c>
      <c r="B120">
        <v>20</v>
      </c>
      <c r="C120" t="s">
        <v>63</v>
      </c>
      <c r="D120" t="s">
        <v>341</v>
      </c>
      <c r="E120">
        <v>4</v>
      </c>
      <c r="F120">
        <v>1856</v>
      </c>
      <c r="G120" t="s">
        <v>19</v>
      </c>
      <c r="H120" t="s">
        <v>20</v>
      </c>
      <c r="L120" t="s">
        <v>27</v>
      </c>
      <c r="Q120" cm="1">
        <f t="array" ref="Q120">SUMPRODUCT(--('1860 Bastrop Clean'!A120:P120 &lt;&gt; '1860 Bastrop Raw'!A120:P120))</f>
        <v>0</v>
      </c>
    </row>
    <row r="121" spans="1:17">
      <c r="A121">
        <v>26</v>
      </c>
      <c r="B121">
        <v>20</v>
      </c>
      <c r="C121" t="s">
        <v>1503</v>
      </c>
      <c r="D121" t="s">
        <v>341</v>
      </c>
      <c r="E121">
        <v>1</v>
      </c>
      <c r="F121">
        <v>1859</v>
      </c>
      <c r="G121" t="s">
        <v>24</v>
      </c>
      <c r="H121" t="s">
        <v>20</v>
      </c>
      <c r="L121" t="s">
        <v>27</v>
      </c>
      <c r="Q121" cm="1">
        <f t="array" ref="Q121">SUMPRODUCT(--('1860 Bastrop Clean'!A121:P121 &lt;&gt; '1860 Bastrop Raw'!A121:P121))</f>
        <v>0</v>
      </c>
    </row>
    <row r="122" spans="1:17">
      <c r="A122">
        <v>27</v>
      </c>
      <c r="B122">
        <v>21</v>
      </c>
      <c r="C122" t="s">
        <v>539</v>
      </c>
      <c r="D122" t="s">
        <v>113</v>
      </c>
      <c r="E122">
        <v>36</v>
      </c>
      <c r="F122">
        <v>1824</v>
      </c>
      <c r="G122" t="s">
        <v>19</v>
      </c>
      <c r="H122" t="s">
        <v>20</v>
      </c>
      <c r="I122" t="s">
        <v>1504</v>
      </c>
      <c r="J122">
        <v>1800</v>
      </c>
      <c r="K122">
        <v>2000</v>
      </c>
      <c r="L122" t="s">
        <v>671</v>
      </c>
      <c r="Q122" cm="1">
        <f t="array" ref="Q122">SUMPRODUCT(--('1860 Bastrop Clean'!A122:P122 &lt;&gt; '1860 Bastrop Raw'!A122:P122))</f>
        <v>0</v>
      </c>
    </row>
    <row r="123" spans="1:17">
      <c r="A123">
        <v>27</v>
      </c>
      <c r="B123">
        <v>21</v>
      </c>
      <c r="C123" t="s">
        <v>280</v>
      </c>
      <c r="D123" t="s">
        <v>113</v>
      </c>
      <c r="E123">
        <v>26</v>
      </c>
      <c r="F123">
        <v>1834</v>
      </c>
      <c r="G123" t="s">
        <v>24</v>
      </c>
      <c r="H123" t="s">
        <v>20</v>
      </c>
      <c r="L123" t="s">
        <v>1505</v>
      </c>
      <c r="Q123" cm="1">
        <f t="array" ref="Q123">SUMPRODUCT(--('1860 Bastrop Clean'!A123:P123 &lt;&gt; '1860 Bastrop Raw'!A123:P123))</f>
        <v>0</v>
      </c>
    </row>
    <row r="124" spans="1:17">
      <c r="A124">
        <v>27</v>
      </c>
      <c r="B124">
        <v>21</v>
      </c>
      <c r="C124" t="s">
        <v>1506</v>
      </c>
      <c r="D124" t="s">
        <v>113</v>
      </c>
      <c r="E124">
        <v>6</v>
      </c>
      <c r="F124">
        <v>1854</v>
      </c>
      <c r="G124" t="s">
        <v>19</v>
      </c>
      <c r="H124" t="s">
        <v>20</v>
      </c>
      <c r="L124" t="s">
        <v>27</v>
      </c>
      <c r="Q124" cm="1">
        <f t="array" ref="Q124">SUMPRODUCT(--('1860 Bastrop Clean'!A124:P124 &lt;&gt; '1860 Bastrop Raw'!A124:P124))</f>
        <v>0</v>
      </c>
    </row>
    <row r="125" spans="1:17">
      <c r="A125">
        <v>27</v>
      </c>
      <c r="B125">
        <v>21</v>
      </c>
      <c r="C125" t="s">
        <v>110</v>
      </c>
      <c r="D125" t="s">
        <v>113</v>
      </c>
      <c r="E125">
        <v>4</v>
      </c>
      <c r="F125">
        <v>1856</v>
      </c>
      <c r="G125" t="s">
        <v>24</v>
      </c>
      <c r="H125" t="s">
        <v>20</v>
      </c>
      <c r="L125" t="s">
        <v>27</v>
      </c>
      <c r="Q125" cm="1">
        <f t="array" ref="Q125">SUMPRODUCT(--('1860 Bastrop Clean'!A125:P125 &lt;&gt; '1860 Bastrop Raw'!A125:P125))</f>
        <v>0</v>
      </c>
    </row>
    <row r="126" spans="1:17">
      <c r="A126">
        <v>27</v>
      </c>
      <c r="B126">
        <v>21</v>
      </c>
      <c r="C126" t="s">
        <v>1507</v>
      </c>
      <c r="D126" t="s">
        <v>113</v>
      </c>
      <c r="E126">
        <v>1</v>
      </c>
      <c r="F126">
        <v>1859</v>
      </c>
      <c r="G126" t="s">
        <v>19</v>
      </c>
      <c r="H126" t="s">
        <v>20</v>
      </c>
      <c r="L126" t="s">
        <v>27</v>
      </c>
      <c r="Q126" cm="1">
        <f t="array" ref="Q126">SUMPRODUCT(--('1860 Bastrop Clean'!A126:P126 &lt;&gt; '1860 Bastrop Raw'!A126:P126))</f>
        <v>0</v>
      </c>
    </row>
    <row r="127" spans="1:17">
      <c r="A127">
        <v>27</v>
      </c>
      <c r="B127">
        <v>21</v>
      </c>
      <c r="C127" t="s">
        <v>1508</v>
      </c>
      <c r="D127" t="s">
        <v>1509</v>
      </c>
      <c r="E127">
        <v>19</v>
      </c>
      <c r="F127">
        <v>1841</v>
      </c>
      <c r="G127" t="s">
        <v>24</v>
      </c>
      <c r="H127" t="s">
        <v>20</v>
      </c>
      <c r="I127" t="s">
        <v>1420</v>
      </c>
      <c r="L127" t="s">
        <v>1418</v>
      </c>
      <c r="Q127" cm="1">
        <f t="array" ref="Q127">SUMPRODUCT(--('1860 Bastrop Clean'!A127:P127 &lt;&gt; '1860 Bastrop Raw'!A127:P127))</f>
        <v>0</v>
      </c>
    </row>
    <row r="128" spans="1:17">
      <c r="A128">
        <v>28</v>
      </c>
      <c r="B128">
        <v>22</v>
      </c>
      <c r="C128" t="s">
        <v>341</v>
      </c>
      <c r="D128" t="s">
        <v>1510</v>
      </c>
      <c r="E128">
        <v>30</v>
      </c>
      <c r="F128">
        <v>1830</v>
      </c>
      <c r="G128" t="s">
        <v>19</v>
      </c>
      <c r="H128" t="s">
        <v>20</v>
      </c>
      <c r="I128" t="s">
        <v>21</v>
      </c>
      <c r="J128">
        <v>3000</v>
      </c>
      <c r="K128">
        <v>20000</v>
      </c>
      <c r="L128" t="s">
        <v>1511</v>
      </c>
      <c r="Q128" cm="1">
        <f t="array" ref="Q128">SUMPRODUCT(--('1860 Bastrop Clean'!A128:P128 &lt;&gt; '1860 Bastrop Raw'!A128:P128))</f>
        <v>0</v>
      </c>
    </row>
    <row r="129" spans="1:17">
      <c r="A129">
        <v>28</v>
      </c>
      <c r="B129">
        <v>22</v>
      </c>
      <c r="C129" t="s">
        <v>1512</v>
      </c>
      <c r="D129" t="s">
        <v>1510</v>
      </c>
      <c r="E129">
        <v>25</v>
      </c>
      <c r="F129">
        <v>1835</v>
      </c>
      <c r="G129" t="s">
        <v>24</v>
      </c>
      <c r="H129" t="s">
        <v>20</v>
      </c>
      <c r="L129" t="s">
        <v>22</v>
      </c>
      <c r="Q129" cm="1">
        <f t="array" ref="Q129">SUMPRODUCT(--('1860 Bastrop Clean'!A129:P129 &lt;&gt; '1860 Bastrop Raw'!A129:P129))</f>
        <v>0</v>
      </c>
    </row>
    <row r="130" spans="1:17">
      <c r="A130">
        <v>28</v>
      </c>
      <c r="B130">
        <v>22</v>
      </c>
      <c r="C130" t="s">
        <v>1513</v>
      </c>
      <c r="D130" t="s">
        <v>1510</v>
      </c>
      <c r="E130">
        <v>4</v>
      </c>
      <c r="F130">
        <v>1856</v>
      </c>
      <c r="G130" t="s">
        <v>24</v>
      </c>
      <c r="H130" t="s">
        <v>20</v>
      </c>
      <c r="L130" t="s">
        <v>27</v>
      </c>
      <c r="Q130" cm="1">
        <f t="array" ref="Q130">SUMPRODUCT(--('1860 Bastrop Clean'!A130:P130 &lt;&gt; '1860 Bastrop Raw'!A130:P130))</f>
        <v>0</v>
      </c>
    </row>
    <row r="131" spans="1:17">
      <c r="A131">
        <v>28</v>
      </c>
      <c r="B131">
        <v>22</v>
      </c>
      <c r="C131" t="s">
        <v>1015</v>
      </c>
      <c r="D131" t="s">
        <v>1510</v>
      </c>
      <c r="E131">
        <v>2</v>
      </c>
      <c r="F131">
        <v>1858</v>
      </c>
      <c r="G131" t="s">
        <v>24</v>
      </c>
      <c r="H131" t="s">
        <v>20</v>
      </c>
      <c r="L131" t="s">
        <v>27</v>
      </c>
      <c r="Q131" cm="1">
        <f t="array" ref="Q131">SUMPRODUCT(--('1860 Bastrop Clean'!A131:P131 &lt;&gt; '1860 Bastrop Raw'!A131:P131))</f>
        <v>0</v>
      </c>
    </row>
    <row r="132" spans="1:17">
      <c r="A132">
        <v>28</v>
      </c>
      <c r="B132">
        <v>22</v>
      </c>
      <c r="C132" t="s">
        <v>1514</v>
      </c>
      <c r="D132" t="s">
        <v>140</v>
      </c>
      <c r="E132">
        <v>28</v>
      </c>
      <c r="F132">
        <v>1832</v>
      </c>
      <c r="G132" t="s">
        <v>19</v>
      </c>
      <c r="H132" t="s">
        <v>20</v>
      </c>
      <c r="I132" t="s">
        <v>118</v>
      </c>
      <c r="K132">
        <v>5000</v>
      </c>
      <c r="L132" t="s">
        <v>22</v>
      </c>
      <c r="Q132" cm="1">
        <f t="array" ref="Q132">SUMPRODUCT(--('1860 Bastrop Clean'!A132:P132 &lt;&gt; '1860 Bastrop Raw'!A132:P132))</f>
        <v>0</v>
      </c>
    </row>
    <row r="133" spans="1:17">
      <c r="A133">
        <v>29</v>
      </c>
      <c r="B133">
        <v>22</v>
      </c>
      <c r="C133" t="s">
        <v>1515</v>
      </c>
      <c r="D133" t="s">
        <v>1516</v>
      </c>
      <c r="E133">
        <v>29</v>
      </c>
      <c r="F133">
        <v>1831</v>
      </c>
      <c r="G133" t="s">
        <v>19</v>
      </c>
      <c r="H133" t="s">
        <v>20</v>
      </c>
      <c r="I133" t="s">
        <v>783</v>
      </c>
      <c r="J133">
        <v>10000</v>
      </c>
      <c r="K133">
        <v>1000</v>
      </c>
      <c r="L133" t="s">
        <v>87</v>
      </c>
      <c r="Q133" cm="1">
        <f t="array" ref="Q133">SUMPRODUCT(--('1860 Bastrop Clean'!A133:P133 &lt;&gt; '1860 Bastrop Raw'!A133:P133))</f>
        <v>0</v>
      </c>
    </row>
    <row r="134" spans="1:17">
      <c r="A134">
        <v>30</v>
      </c>
      <c r="B134">
        <v>23</v>
      </c>
      <c r="C134" t="s">
        <v>132</v>
      </c>
      <c r="D134" t="s">
        <v>1517</v>
      </c>
      <c r="E134">
        <v>22</v>
      </c>
      <c r="F134">
        <v>1838</v>
      </c>
      <c r="G134" t="s">
        <v>19</v>
      </c>
      <c r="H134" t="s">
        <v>20</v>
      </c>
      <c r="I134" t="s">
        <v>21</v>
      </c>
      <c r="J134">
        <v>1000</v>
      </c>
      <c r="K134">
        <v>2000</v>
      </c>
      <c r="L134" t="s">
        <v>224</v>
      </c>
      <c r="Q134" cm="1">
        <f t="array" ref="Q134">SUMPRODUCT(--('1860 Bastrop Clean'!A134:P134 &lt;&gt; '1860 Bastrop Raw'!A134:P134))</f>
        <v>0</v>
      </c>
    </row>
    <row r="135" spans="1:17">
      <c r="A135">
        <v>30</v>
      </c>
      <c r="B135">
        <v>23</v>
      </c>
      <c r="C135" t="s">
        <v>657</v>
      </c>
      <c r="D135" t="s">
        <v>1517</v>
      </c>
      <c r="E135">
        <v>26</v>
      </c>
      <c r="F135">
        <v>1834</v>
      </c>
      <c r="G135" t="s">
        <v>24</v>
      </c>
      <c r="H135" t="s">
        <v>20</v>
      </c>
      <c r="L135" t="s">
        <v>1483</v>
      </c>
      <c r="Q135" cm="1">
        <f t="array" ref="Q135">SUMPRODUCT(--('1860 Bastrop Clean'!A135:P135 &lt;&gt; '1860 Bastrop Raw'!A135:P135))</f>
        <v>0</v>
      </c>
    </row>
    <row r="136" spans="1:17">
      <c r="A136">
        <v>30</v>
      </c>
      <c r="B136">
        <v>23</v>
      </c>
      <c r="C136" t="s">
        <v>179</v>
      </c>
      <c r="D136" t="s">
        <v>1517</v>
      </c>
      <c r="E136">
        <v>2</v>
      </c>
      <c r="F136">
        <v>1858</v>
      </c>
      <c r="G136" t="s">
        <v>19</v>
      </c>
      <c r="H136" t="s">
        <v>20</v>
      </c>
      <c r="L136" t="s">
        <v>27</v>
      </c>
      <c r="Q136" cm="1">
        <f t="array" ref="Q136">SUMPRODUCT(--('1860 Bastrop Clean'!A136:P136 &lt;&gt; '1860 Bastrop Raw'!A136:P136))</f>
        <v>0</v>
      </c>
    </row>
    <row r="137" spans="1:17">
      <c r="A137">
        <v>30</v>
      </c>
      <c r="B137">
        <v>23</v>
      </c>
      <c r="C137" t="s">
        <v>827</v>
      </c>
      <c r="D137" t="s">
        <v>1517</v>
      </c>
      <c r="E137">
        <v>1</v>
      </c>
      <c r="F137">
        <v>1859</v>
      </c>
      <c r="G137" t="s">
        <v>24</v>
      </c>
      <c r="H137" t="s">
        <v>20</v>
      </c>
      <c r="L137" t="s">
        <v>27</v>
      </c>
      <c r="Q137" cm="1">
        <f t="array" ref="Q137">SUMPRODUCT(--('1860 Bastrop Clean'!A137:P137 &lt;&gt; '1860 Bastrop Raw'!A137:P137))</f>
        <v>0</v>
      </c>
    </row>
    <row r="138" spans="1:17">
      <c r="A138">
        <v>30</v>
      </c>
      <c r="B138">
        <v>24</v>
      </c>
      <c r="C138" t="s">
        <v>294</v>
      </c>
      <c r="D138" t="s">
        <v>1518</v>
      </c>
      <c r="E138">
        <v>26</v>
      </c>
      <c r="F138">
        <v>1834</v>
      </c>
      <c r="G138" t="s">
        <v>19</v>
      </c>
      <c r="H138" t="s">
        <v>20</v>
      </c>
      <c r="I138" t="s">
        <v>21</v>
      </c>
      <c r="K138">
        <v>15000</v>
      </c>
      <c r="L138" t="s">
        <v>22</v>
      </c>
      <c r="Q138" cm="1">
        <f t="array" ref="Q138">SUMPRODUCT(--('1860 Bastrop Clean'!A138:P138 &lt;&gt; '1860 Bastrop Raw'!A138:P138))</f>
        <v>0</v>
      </c>
    </row>
    <row r="139" spans="1:17">
      <c r="A139">
        <v>30</v>
      </c>
      <c r="B139">
        <v>24</v>
      </c>
      <c r="C139" t="s">
        <v>1519</v>
      </c>
      <c r="D139" t="s">
        <v>1518</v>
      </c>
      <c r="E139">
        <v>21</v>
      </c>
      <c r="F139">
        <v>1839</v>
      </c>
      <c r="G139" t="s">
        <v>24</v>
      </c>
      <c r="H139" t="s">
        <v>20</v>
      </c>
      <c r="L139" t="s">
        <v>66</v>
      </c>
      <c r="Q139" cm="1">
        <f t="array" ref="Q139">SUMPRODUCT(--('1860 Bastrop Clean'!A139:P139 &lt;&gt; '1860 Bastrop Raw'!A139:P139))</f>
        <v>0</v>
      </c>
    </row>
    <row r="140" spans="1:17">
      <c r="A140">
        <v>31</v>
      </c>
      <c r="B140">
        <v>25</v>
      </c>
      <c r="C140" t="s">
        <v>1520</v>
      </c>
      <c r="D140" t="s">
        <v>1325</v>
      </c>
      <c r="E140">
        <v>26</v>
      </c>
      <c r="F140">
        <v>1834</v>
      </c>
      <c r="G140" t="s">
        <v>19</v>
      </c>
      <c r="H140" t="s">
        <v>20</v>
      </c>
      <c r="I140" t="s">
        <v>21</v>
      </c>
      <c r="J140">
        <v>3000</v>
      </c>
      <c r="K140">
        <v>3000</v>
      </c>
      <c r="L140" t="s">
        <v>41</v>
      </c>
      <c r="Q140" cm="1">
        <f t="array" ref="Q140">SUMPRODUCT(--('1860 Bastrop Clean'!A140:P140 &lt;&gt; '1860 Bastrop Raw'!A140:P140))</f>
        <v>0</v>
      </c>
    </row>
    <row r="141" spans="1:17">
      <c r="A141">
        <v>31</v>
      </c>
      <c r="B141">
        <v>25</v>
      </c>
      <c r="C141" t="s">
        <v>1521</v>
      </c>
      <c r="D141" t="s">
        <v>1325</v>
      </c>
      <c r="E141">
        <v>14</v>
      </c>
      <c r="F141">
        <v>1846</v>
      </c>
      <c r="G141" t="s">
        <v>24</v>
      </c>
      <c r="H141" t="s">
        <v>20</v>
      </c>
      <c r="L141" t="s">
        <v>27</v>
      </c>
      <c r="Q141" cm="1">
        <f t="array" ref="Q141">SUMPRODUCT(--('1860 Bastrop Clean'!A141:P141 &lt;&gt; '1860 Bastrop Raw'!A141:P141))</f>
        <v>0</v>
      </c>
    </row>
    <row r="142" spans="1:17">
      <c r="A142">
        <v>31</v>
      </c>
      <c r="B142">
        <v>25</v>
      </c>
      <c r="C142" t="s">
        <v>1522</v>
      </c>
      <c r="D142" t="s">
        <v>1325</v>
      </c>
      <c r="E142" s="9">
        <v>45973</v>
      </c>
      <c r="F142">
        <v>1859</v>
      </c>
      <c r="G142" t="s">
        <v>24</v>
      </c>
      <c r="H142" t="s">
        <v>20</v>
      </c>
      <c r="L142" t="s">
        <v>27</v>
      </c>
      <c r="Q142" cm="1">
        <f t="array" ref="Q142">SUMPRODUCT(--('1860 Bastrop Clean'!A142:P142 &lt;&gt; '1860 Bastrop Raw'!A142:P142))</f>
        <v>0</v>
      </c>
    </row>
    <row r="143" spans="1:17">
      <c r="A143">
        <v>32</v>
      </c>
      <c r="B143">
        <v>26</v>
      </c>
      <c r="C143" t="s">
        <v>865</v>
      </c>
      <c r="D143" t="s">
        <v>1523</v>
      </c>
      <c r="E143">
        <v>33</v>
      </c>
      <c r="F143">
        <v>1827</v>
      </c>
      <c r="G143" t="s">
        <v>19</v>
      </c>
      <c r="H143" t="s">
        <v>20</v>
      </c>
      <c r="I143" t="s">
        <v>21</v>
      </c>
      <c r="J143">
        <v>6500</v>
      </c>
      <c r="K143">
        <v>8000</v>
      </c>
      <c r="L143" t="s">
        <v>79</v>
      </c>
      <c r="Q143" cm="1">
        <f t="array" ref="Q143">SUMPRODUCT(--('1860 Bastrop Clean'!A143:P143 &lt;&gt; '1860 Bastrop Raw'!A143:P143))</f>
        <v>0</v>
      </c>
    </row>
    <row r="144" spans="1:17">
      <c r="A144">
        <v>32</v>
      </c>
      <c r="B144">
        <v>26</v>
      </c>
      <c r="C144" t="s">
        <v>128</v>
      </c>
      <c r="D144" t="s">
        <v>1523</v>
      </c>
      <c r="E144">
        <v>33</v>
      </c>
      <c r="F144">
        <v>1827</v>
      </c>
      <c r="G144" t="s">
        <v>24</v>
      </c>
      <c r="H144" t="s">
        <v>20</v>
      </c>
      <c r="L144" t="s">
        <v>77</v>
      </c>
      <c r="Q144" cm="1">
        <f t="array" ref="Q144">SUMPRODUCT(--('1860 Bastrop Clean'!A144:P144 &lt;&gt; '1860 Bastrop Raw'!A144:P144))</f>
        <v>0</v>
      </c>
    </row>
    <row r="145" spans="1:17">
      <c r="A145">
        <v>32</v>
      </c>
      <c r="B145">
        <v>26</v>
      </c>
      <c r="C145" t="s">
        <v>1524</v>
      </c>
      <c r="D145" t="s">
        <v>1523</v>
      </c>
      <c r="E145">
        <v>8</v>
      </c>
      <c r="F145">
        <v>1852</v>
      </c>
      <c r="G145" t="s">
        <v>24</v>
      </c>
      <c r="H145" t="s">
        <v>20</v>
      </c>
      <c r="L145" t="s">
        <v>79</v>
      </c>
      <c r="Q145" cm="1">
        <f t="array" ref="Q145">SUMPRODUCT(--('1860 Bastrop Clean'!A145:P145 &lt;&gt; '1860 Bastrop Raw'!A145:P145))</f>
        <v>0</v>
      </c>
    </row>
    <row r="146" spans="1:17">
      <c r="A146">
        <v>33</v>
      </c>
      <c r="B146">
        <v>27</v>
      </c>
      <c r="C146" t="s">
        <v>178</v>
      </c>
      <c r="D146" t="s">
        <v>179</v>
      </c>
      <c r="E146">
        <v>55</v>
      </c>
      <c r="F146">
        <v>1805</v>
      </c>
      <c r="G146" t="s">
        <v>24</v>
      </c>
      <c r="H146" t="s">
        <v>20</v>
      </c>
      <c r="J146">
        <v>5000</v>
      </c>
      <c r="K146">
        <v>5000</v>
      </c>
      <c r="L146" t="s">
        <v>79</v>
      </c>
      <c r="Q146" cm="1">
        <f t="array" ref="Q146">SUMPRODUCT(--('1860 Bastrop Clean'!A146:P146 &lt;&gt; '1860 Bastrop Raw'!A146:P146))</f>
        <v>0</v>
      </c>
    </row>
    <row r="147" spans="1:17">
      <c r="A147">
        <v>33</v>
      </c>
      <c r="B147">
        <v>27</v>
      </c>
      <c r="C147" t="s">
        <v>865</v>
      </c>
      <c r="D147" t="s">
        <v>179</v>
      </c>
      <c r="E147">
        <v>21</v>
      </c>
      <c r="F147">
        <v>1839</v>
      </c>
      <c r="G147" t="s">
        <v>19</v>
      </c>
      <c r="H147" t="s">
        <v>20</v>
      </c>
      <c r="I147" t="s">
        <v>21</v>
      </c>
      <c r="J147">
        <v>500</v>
      </c>
      <c r="K147">
        <v>2000</v>
      </c>
      <c r="L147" t="s">
        <v>41</v>
      </c>
      <c r="Q147" cm="1">
        <f t="array" ref="Q147">SUMPRODUCT(--('1860 Bastrop Clean'!A147:P147 &lt;&gt; '1860 Bastrop Raw'!A147:P147))</f>
        <v>0</v>
      </c>
    </row>
    <row r="148" spans="1:17">
      <c r="A148">
        <v>33</v>
      </c>
      <c r="B148">
        <v>27</v>
      </c>
      <c r="C148" t="s">
        <v>872</v>
      </c>
      <c r="D148" t="s">
        <v>179</v>
      </c>
      <c r="E148">
        <v>14</v>
      </c>
      <c r="F148">
        <v>1846</v>
      </c>
      <c r="G148" t="s">
        <v>19</v>
      </c>
      <c r="H148" t="s">
        <v>20</v>
      </c>
      <c r="I148" t="s">
        <v>118</v>
      </c>
      <c r="L148" t="s">
        <v>27</v>
      </c>
      <c r="Q148" cm="1">
        <f t="array" ref="Q148">SUMPRODUCT(--('1860 Bastrop Clean'!A148:P148 &lt;&gt; '1860 Bastrop Raw'!A148:P148))</f>
        <v>0</v>
      </c>
    </row>
    <row r="149" spans="1:17">
      <c r="A149">
        <v>33</v>
      </c>
      <c r="B149">
        <v>27</v>
      </c>
      <c r="C149" t="s">
        <v>574</v>
      </c>
      <c r="D149" t="s">
        <v>1525</v>
      </c>
      <c r="E149">
        <v>42</v>
      </c>
      <c r="F149">
        <v>1818</v>
      </c>
      <c r="G149" t="s">
        <v>19</v>
      </c>
      <c r="H149" t="s">
        <v>20</v>
      </c>
      <c r="I149" t="s">
        <v>21</v>
      </c>
      <c r="J149">
        <v>4000</v>
      </c>
      <c r="K149">
        <v>8000</v>
      </c>
      <c r="L149" t="s">
        <v>41</v>
      </c>
      <c r="Q149" cm="1">
        <f t="array" ref="Q149">SUMPRODUCT(--('1860 Bastrop Clean'!A149:P149 &lt;&gt; '1860 Bastrop Raw'!A149:P149))</f>
        <v>0</v>
      </c>
    </row>
    <row r="150" spans="1:17">
      <c r="A150">
        <v>34</v>
      </c>
      <c r="B150">
        <v>28</v>
      </c>
      <c r="C150" t="s">
        <v>1526</v>
      </c>
      <c r="D150" t="s">
        <v>205</v>
      </c>
      <c r="E150">
        <v>32</v>
      </c>
      <c r="F150">
        <v>1828</v>
      </c>
      <c r="G150" t="s">
        <v>19</v>
      </c>
      <c r="H150" t="s">
        <v>20</v>
      </c>
      <c r="I150" t="s">
        <v>123</v>
      </c>
      <c r="J150">
        <v>2800</v>
      </c>
      <c r="K150">
        <v>2000</v>
      </c>
      <c r="L150" t="s">
        <v>41</v>
      </c>
      <c r="Q150" cm="1">
        <f t="array" ref="Q150">SUMPRODUCT(--('1860 Bastrop Clean'!A150:P150 &lt;&gt; '1860 Bastrop Raw'!A150:P150))</f>
        <v>0</v>
      </c>
    </row>
    <row r="151" spans="1:17">
      <c r="A151">
        <v>34</v>
      </c>
      <c r="B151">
        <v>28</v>
      </c>
      <c r="C151" t="s">
        <v>424</v>
      </c>
      <c r="D151" t="s">
        <v>205</v>
      </c>
      <c r="E151">
        <v>26</v>
      </c>
      <c r="F151">
        <v>1834</v>
      </c>
      <c r="G151" t="s">
        <v>24</v>
      </c>
      <c r="H151" t="s">
        <v>20</v>
      </c>
      <c r="L151" t="s">
        <v>41</v>
      </c>
      <c r="Q151" cm="1">
        <f t="array" ref="Q151">SUMPRODUCT(--('1860 Bastrop Clean'!A151:P151 &lt;&gt; '1860 Bastrop Raw'!A151:P151))</f>
        <v>0</v>
      </c>
    </row>
    <row r="152" spans="1:17">
      <c r="A152">
        <v>34</v>
      </c>
      <c r="B152">
        <v>28</v>
      </c>
      <c r="C152" t="s">
        <v>1527</v>
      </c>
      <c r="D152" t="s">
        <v>205</v>
      </c>
      <c r="E152">
        <v>10</v>
      </c>
      <c r="F152">
        <v>1850</v>
      </c>
      <c r="G152" t="s">
        <v>24</v>
      </c>
      <c r="H152" t="s">
        <v>20</v>
      </c>
      <c r="L152" t="s">
        <v>41</v>
      </c>
      <c r="N152" t="s">
        <v>1395</v>
      </c>
      <c r="Q152" cm="1">
        <f t="array" ref="Q152">SUMPRODUCT(--('1860 Bastrop Clean'!A152:P152 &lt;&gt; '1860 Bastrop Raw'!A152:P152))</f>
        <v>0</v>
      </c>
    </row>
    <row r="153" spans="1:17">
      <c r="A153">
        <v>34</v>
      </c>
      <c r="B153">
        <v>28</v>
      </c>
      <c r="C153" t="s">
        <v>1528</v>
      </c>
      <c r="D153" t="s">
        <v>205</v>
      </c>
      <c r="E153">
        <v>6</v>
      </c>
      <c r="F153">
        <v>1854</v>
      </c>
      <c r="G153" t="s">
        <v>19</v>
      </c>
      <c r="H153" t="s">
        <v>20</v>
      </c>
      <c r="L153" t="s">
        <v>27</v>
      </c>
      <c r="Q153" cm="1">
        <f t="array" ref="Q153">SUMPRODUCT(--('1860 Bastrop Clean'!A153:P153 &lt;&gt; '1860 Bastrop Raw'!A153:P153))</f>
        <v>0</v>
      </c>
    </row>
    <row r="154" spans="1:17">
      <c r="A154">
        <v>34</v>
      </c>
      <c r="B154">
        <v>28</v>
      </c>
      <c r="C154" t="s">
        <v>1529</v>
      </c>
      <c r="D154" t="s">
        <v>205</v>
      </c>
      <c r="E154">
        <v>2</v>
      </c>
      <c r="F154">
        <v>1858</v>
      </c>
      <c r="G154" t="s">
        <v>19</v>
      </c>
      <c r="H154" t="s">
        <v>20</v>
      </c>
      <c r="L154" t="s">
        <v>27</v>
      </c>
      <c r="Q154" cm="1">
        <f t="array" ref="Q154">SUMPRODUCT(--('1860 Bastrop Clean'!A154:P154 &lt;&gt; '1860 Bastrop Raw'!A154:P154))</f>
        <v>0</v>
      </c>
    </row>
    <row r="155" spans="1:17">
      <c r="A155">
        <v>35</v>
      </c>
      <c r="B155">
        <v>29</v>
      </c>
      <c r="C155" t="s">
        <v>133</v>
      </c>
      <c r="D155" t="s">
        <v>1530</v>
      </c>
      <c r="E155">
        <v>50</v>
      </c>
      <c r="F155">
        <v>1810</v>
      </c>
      <c r="G155" t="s">
        <v>19</v>
      </c>
      <c r="H155" t="s">
        <v>20</v>
      </c>
      <c r="I155" t="s">
        <v>1404</v>
      </c>
      <c r="J155">
        <v>500</v>
      </c>
      <c r="K155">
        <v>5000</v>
      </c>
      <c r="L155" t="s">
        <v>41</v>
      </c>
      <c r="Q155" cm="1">
        <f t="array" ref="Q155">SUMPRODUCT(--('1860 Bastrop Clean'!A155:P155 &lt;&gt; '1860 Bastrop Raw'!A155:P155))</f>
        <v>0</v>
      </c>
    </row>
    <row r="156" spans="1:17">
      <c r="A156">
        <v>35</v>
      </c>
      <c r="B156">
        <v>29</v>
      </c>
      <c r="C156" t="s">
        <v>479</v>
      </c>
      <c r="D156" t="s">
        <v>1530</v>
      </c>
      <c r="E156">
        <v>51</v>
      </c>
      <c r="F156">
        <v>1809</v>
      </c>
      <c r="G156" t="s">
        <v>24</v>
      </c>
      <c r="H156" t="s">
        <v>20</v>
      </c>
      <c r="L156" t="s">
        <v>41</v>
      </c>
      <c r="Q156" cm="1">
        <f t="array" ref="Q156">SUMPRODUCT(--('1860 Bastrop Clean'!A156:P156 &lt;&gt; '1860 Bastrop Raw'!A156:P156))</f>
        <v>0</v>
      </c>
    </row>
    <row r="157" spans="1:17">
      <c r="A157">
        <v>35</v>
      </c>
      <c r="B157">
        <v>29</v>
      </c>
      <c r="C157" t="s">
        <v>177</v>
      </c>
      <c r="D157" t="s">
        <v>1531</v>
      </c>
      <c r="E157">
        <v>17</v>
      </c>
      <c r="F157">
        <v>1843</v>
      </c>
      <c r="G157" t="s">
        <v>19</v>
      </c>
      <c r="H157" t="s">
        <v>20</v>
      </c>
      <c r="I157" t="s">
        <v>1404</v>
      </c>
      <c r="L157" t="s">
        <v>1483</v>
      </c>
      <c r="Q157" cm="1">
        <f t="array" ref="Q157">SUMPRODUCT(--('1860 Bastrop Clean'!A157:P157 &lt;&gt; '1860 Bastrop Raw'!A157:P157))</f>
        <v>0</v>
      </c>
    </row>
    <row r="158" spans="1:17">
      <c r="A158">
        <v>35</v>
      </c>
      <c r="B158">
        <v>29</v>
      </c>
      <c r="C158" t="s">
        <v>1102</v>
      </c>
      <c r="D158" t="s">
        <v>1531</v>
      </c>
      <c r="G158" t="s">
        <v>19</v>
      </c>
      <c r="H158" t="s">
        <v>20</v>
      </c>
      <c r="L158" t="s">
        <v>1483</v>
      </c>
      <c r="N158" t="s">
        <v>1395</v>
      </c>
      <c r="Q158" cm="1">
        <f t="array" ref="Q158">SUMPRODUCT(--('1860 Bastrop Clean'!A158:P158 &lt;&gt; '1860 Bastrop Raw'!A158:P158))</f>
        <v>0</v>
      </c>
    </row>
    <row r="159" spans="1:17">
      <c r="A159">
        <v>35</v>
      </c>
      <c r="B159">
        <v>29</v>
      </c>
      <c r="C159" t="s">
        <v>1532</v>
      </c>
      <c r="D159" t="s">
        <v>1531</v>
      </c>
      <c r="E159">
        <v>12</v>
      </c>
      <c r="F159">
        <v>1848</v>
      </c>
      <c r="G159" t="s">
        <v>19</v>
      </c>
      <c r="H159" t="s">
        <v>20</v>
      </c>
      <c r="L159" t="s">
        <v>1483</v>
      </c>
      <c r="N159" t="s">
        <v>1395</v>
      </c>
      <c r="Q159" cm="1">
        <f t="array" ref="Q159">SUMPRODUCT(--('1860 Bastrop Clean'!A159:P159 &lt;&gt; '1860 Bastrop Raw'!A159:P159))</f>
        <v>0</v>
      </c>
    </row>
    <row r="160" spans="1:17">
      <c r="A160">
        <v>35</v>
      </c>
      <c r="B160">
        <v>29</v>
      </c>
      <c r="C160" t="s">
        <v>1533</v>
      </c>
      <c r="D160" t="s">
        <v>1534</v>
      </c>
      <c r="E160">
        <v>10</v>
      </c>
      <c r="F160">
        <v>1850</v>
      </c>
      <c r="G160" t="s">
        <v>19</v>
      </c>
      <c r="H160" t="s">
        <v>20</v>
      </c>
      <c r="L160" t="s">
        <v>1483</v>
      </c>
      <c r="N160" t="s">
        <v>1395</v>
      </c>
      <c r="Q160" cm="1">
        <f t="array" ref="Q160">SUMPRODUCT(--('1860 Bastrop Clean'!A160:P160 &lt;&gt; '1860 Bastrop Raw'!A160:P160))</f>
        <v>0</v>
      </c>
    </row>
    <row r="161" spans="1:17">
      <c r="A161">
        <v>35</v>
      </c>
      <c r="B161">
        <v>29</v>
      </c>
      <c r="C161" t="s">
        <v>299</v>
      </c>
      <c r="D161" t="s">
        <v>1534</v>
      </c>
      <c r="E161">
        <v>8</v>
      </c>
      <c r="F161">
        <v>1852</v>
      </c>
      <c r="G161" t="s">
        <v>24</v>
      </c>
      <c r="H161" t="s">
        <v>20</v>
      </c>
      <c r="L161" t="s">
        <v>27</v>
      </c>
      <c r="Q161" cm="1">
        <f t="array" ref="Q161">SUMPRODUCT(--('1860 Bastrop Clean'!A161:P161 &lt;&gt; '1860 Bastrop Raw'!A161:P161))</f>
        <v>0</v>
      </c>
    </row>
    <row r="162" spans="1:17">
      <c r="A162">
        <v>36</v>
      </c>
      <c r="B162">
        <v>30</v>
      </c>
      <c r="C162" t="s">
        <v>1535</v>
      </c>
      <c r="D162" t="s">
        <v>1536</v>
      </c>
      <c r="E162">
        <v>44</v>
      </c>
      <c r="F162">
        <v>1816</v>
      </c>
      <c r="G162" t="s">
        <v>19</v>
      </c>
      <c r="H162" t="s">
        <v>20</v>
      </c>
      <c r="I162" t="s">
        <v>32</v>
      </c>
      <c r="K162">
        <v>600</v>
      </c>
      <c r="L162" t="s">
        <v>34</v>
      </c>
      <c r="Q162" cm="1">
        <f t="array" ref="Q162">SUMPRODUCT(--('1860 Bastrop Clean'!A162:P162 &lt;&gt; '1860 Bastrop Raw'!A162:P162))</f>
        <v>0</v>
      </c>
    </row>
    <row r="163" spans="1:17">
      <c r="A163">
        <v>36</v>
      </c>
      <c r="B163">
        <v>30</v>
      </c>
      <c r="C163" t="s">
        <v>1537</v>
      </c>
      <c r="D163" t="s">
        <v>1536</v>
      </c>
      <c r="E163">
        <v>40</v>
      </c>
      <c r="F163">
        <v>1820</v>
      </c>
      <c r="G163" t="s">
        <v>24</v>
      </c>
      <c r="H163" t="s">
        <v>20</v>
      </c>
      <c r="L163" t="s">
        <v>87</v>
      </c>
      <c r="Q163" cm="1">
        <f t="array" ref="Q163">SUMPRODUCT(--('1860 Bastrop Clean'!A163:P163 &lt;&gt; '1860 Bastrop Raw'!A163:P163))</f>
        <v>0</v>
      </c>
    </row>
    <row r="164" spans="1:17">
      <c r="A164">
        <v>36</v>
      </c>
      <c r="B164">
        <v>30</v>
      </c>
      <c r="C164" t="s">
        <v>812</v>
      </c>
      <c r="D164" t="s">
        <v>1536</v>
      </c>
      <c r="E164">
        <v>22</v>
      </c>
      <c r="F164">
        <v>1838</v>
      </c>
      <c r="G164" t="s">
        <v>19</v>
      </c>
      <c r="H164" t="s">
        <v>20</v>
      </c>
      <c r="I164" t="s">
        <v>1404</v>
      </c>
      <c r="L164" t="s">
        <v>126</v>
      </c>
      <c r="Q164" cm="1">
        <f t="array" ref="Q164">SUMPRODUCT(--('1860 Bastrop Clean'!A164:P164 &lt;&gt; '1860 Bastrop Raw'!A164:P164))</f>
        <v>0</v>
      </c>
    </row>
    <row r="165" spans="1:17">
      <c r="A165">
        <v>36</v>
      </c>
      <c r="B165">
        <v>30</v>
      </c>
      <c r="C165" t="s">
        <v>280</v>
      </c>
      <c r="D165" t="s">
        <v>1536</v>
      </c>
      <c r="E165">
        <v>18</v>
      </c>
      <c r="F165">
        <v>1842</v>
      </c>
      <c r="G165" t="s">
        <v>24</v>
      </c>
      <c r="H165" t="s">
        <v>20</v>
      </c>
      <c r="L165" t="s">
        <v>126</v>
      </c>
      <c r="Q165" cm="1">
        <f t="array" ref="Q165">SUMPRODUCT(--('1860 Bastrop Clean'!A165:P165 &lt;&gt; '1860 Bastrop Raw'!A165:P165))</f>
        <v>0</v>
      </c>
    </row>
    <row r="166" spans="1:17">
      <c r="A166">
        <v>36</v>
      </c>
      <c r="B166">
        <v>30</v>
      </c>
      <c r="C166" t="s">
        <v>1538</v>
      </c>
      <c r="D166" t="s">
        <v>1536</v>
      </c>
      <c r="E166">
        <v>18</v>
      </c>
      <c r="F166">
        <v>1842</v>
      </c>
      <c r="G166" t="s">
        <v>19</v>
      </c>
      <c r="H166" t="s">
        <v>20</v>
      </c>
      <c r="I166" t="s">
        <v>1404</v>
      </c>
      <c r="L166" t="s">
        <v>126</v>
      </c>
      <c r="Q166" cm="1">
        <f t="array" ref="Q166">SUMPRODUCT(--('1860 Bastrop Clean'!A166:P166 &lt;&gt; '1860 Bastrop Raw'!A166:P166))</f>
        <v>0</v>
      </c>
    </row>
    <row r="167" spans="1:17">
      <c r="A167">
        <v>36</v>
      </c>
      <c r="B167">
        <v>30</v>
      </c>
      <c r="C167" t="s">
        <v>882</v>
      </c>
      <c r="D167" t="s">
        <v>1536</v>
      </c>
      <c r="E167">
        <v>16</v>
      </c>
      <c r="F167">
        <v>1844</v>
      </c>
      <c r="G167" t="s">
        <v>19</v>
      </c>
      <c r="H167" t="s">
        <v>20</v>
      </c>
      <c r="L167" t="s">
        <v>52</v>
      </c>
      <c r="N167" t="s">
        <v>1395</v>
      </c>
      <c r="Q167" cm="1">
        <f t="array" ref="Q167">SUMPRODUCT(--('1860 Bastrop Clean'!A167:P167 &lt;&gt; '1860 Bastrop Raw'!A167:P167))</f>
        <v>0</v>
      </c>
    </row>
    <row r="168" spans="1:17">
      <c r="A168">
        <v>36</v>
      </c>
      <c r="B168">
        <v>30</v>
      </c>
      <c r="C168" t="s">
        <v>1539</v>
      </c>
      <c r="D168" t="s">
        <v>1536</v>
      </c>
      <c r="G168" t="s">
        <v>24</v>
      </c>
      <c r="H168" t="s">
        <v>20</v>
      </c>
      <c r="L168" t="s">
        <v>52</v>
      </c>
      <c r="N168" t="s">
        <v>1395</v>
      </c>
      <c r="Q168" cm="1">
        <f t="array" ref="Q168">SUMPRODUCT(--('1860 Bastrop Clean'!A168:P168 &lt;&gt; '1860 Bastrop Raw'!A168:P168))</f>
        <v>0</v>
      </c>
    </row>
    <row r="169" spans="1:17">
      <c r="A169">
        <v>36</v>
      </c>
      <c r="B169">
        <v>30</v>
      </c>
      <c r="C169" t="s">
        <v>1540</v>
      </c>
      <c r="D169" t="s">
        <v>1536</v>
      </c>
      <c r="E169">
        <v>11</v>
      </c>
      <c r="F169">
        <v>1849</v>
      </c>
      <c r="G169" t="s">
        <v>19</v>
      </c>
      <c r="H169" t="s">
        <v>20</v>
      </c>
      <c r="L169" t="s">
        <v>52</v>
      </c>
      <c r="N169" t="s">
        <v>1395</v>
      </c>
      <c r="Q169" cm="1">
        <f t="array" ref="Q169">SUMPRODUCT(--('1860 Bastrop Clean'!A169:P169 &lt;&gt; '1860 Bastrop Raw'!A169:P169))</f>
        <v>0</v>
      </c>
    </row>
    <row r="170" spans="1:17">
      <c r="A170">
        <v>36</v>
      </c>
      <c r="B170">
        <v>30</v>
      </c>
      <c r="C170" t="s">
        <v>88</v>
      </c>
      <c r="D170" t="s">
        <v>1536</v>
      </c>
      <c r="E170">
        <v>8</v>
      </c>
      <c r="F170">
        <v>1852</v>
      </c>
      <c r="G170" t="s">
        <v>19</v>
      </c>
      <c r="H170" t="s">
        <v>20</v>
      </c>
      <c r="L170" t="s">
        <v>126</v>
      </c>
      <c r="N170" t="s">
        <v>1395</v>
      </c>
      <c r="Q170" cm="1">
        <f t="array" ref="Q170">SUMPRODUCT(--('1860 Bastrop Clean'!A170:P170 &lt;&gt; '1860 Bastrop Raw'!A170:P170))</f>
        <v>0</v>
      </c>
    </row>
    <row r="171" spans="1:17">
      <c r="A171">
        <v>36</v>
      </c>
      <c r="B171">
        <v>30</v>
      </c>
      <c r="C171" t="s">
        <v>1541</v>
      </c>
      <c r="D171" t="s">
        <v>1536</v>
      </c>
      <c r="E171">
        <v>7</v>
      </c>
      <c r="F171">
        <v>1853</v>
      </c>
      <c r="G171" t="s">
        <v>19</v>
      </c>
      <c r="H171" t="s">
        <v>20</v>
      </c>
      <c r="L171" t="s">
        <v>126</v>
      </c>
      <c r="Q171" cm="1">
        <f t="array" ref="Q171">SUMPRODUCT(--('1860 Bastrop Clean'!A171:P171 &lt;&gt; '1860 Bastrop Raw'!A171:P171))</f>
        <v>0</v>
      </c>
    </row>
    <row r="172" spans="1:17">
      <c r="A172">
        <v>36</v>
      </c>
      <c r="B172">
        <v>30</v>
      </c>
      <c r="C172" t="s">
        <v>1542</v>
      </c>
      <c r="D172" t="s">
        <v>1536</v>
      </c>
      <c r="E172">
        <v>5</v>
      </c>
      <c r="F172">
        <v>1855</v>
      </c>
      <c r="G172" t="s">
        <v>24</v>
      </c>
      <c r="H172" t="s">
        <v>20</v>
      </c>
      <c r="L172" t="s">
        <v>27</v>
      </c>
      <c r="Q172" cm="1">
        <f t="array" ref="Q172">SUMPRODUCT(--('1860 Bastrop Clean'!A172:P172 &lt;&gt; '1860 Bastrop Raw'!A172:P172))</f>
        <v>0</v>
      </c>
    </row>
    <row r="173" spans="1:17">
      <c r="A173">
        <v>36</v>
      </c>
      <c r="B173">
        <v>30</v>
      </c>
      <c r="C173" t="s">
        <v>147</v>
      </c>
      <c r="D173" t="s">
        <v>1536</v>
      </c>
      <c r="E173">
        <v>1</v>
      </c>
      <c r="F173">
        <v>1859</v>
      </c>
      <c r="G173" t="s">
        <v>24</v>
      </c>
      <c r="H173" t="s">
        <v>20</v>
      </c>
      <c r="L173" t="s">
        <v>27</v>
      </c>
      <c r="Q173" cm="1">
        <f t="array" ref="Q173">SUMPRODUCT(--('1860 Bastrop Clean'!A173:P173 &lt;&gt; '1860 Bastrop Raw'!A173:P173))</f>
        <v>0</v>
      </c>
    </row>
    <row r="174" spans="1:17">
      <c r="A174">
        <v>37</v>
      </c>
      <c r="B174">
        <v>31</v>
      </c>
      <c r="C174" t="s">
        <v>63</v>
      </c>
      <c r="D174" t="s">
        <v>1543</v>
      </c>
      <c r="G174" t="s">
        <v>19</v>
      </c>
      <c r="H174" t="s">
        <v>20</v>
      </c>
      <c r="I174" t="s">
        <v>1544</v>
      </c>
      <c r="J174">
        <v>2000</v>
      </c>
      <c r="K174">
        <v>1000</v>
      </c>
      <c r="L174" t="s">
        <v>41</v>
      </c>
      <c r="Q174" cm="1">
        <f t="array" ref="Q174">SUMPRODUCT(--('1860 Bastrop Clean'!A174:P174 &lt;&gt; '1860 Bastrop Raw'!A174:P174))</f>
        <v>0</v>
      </c>
    </row>
    <row r="175" spans="1:17">
      <c r="A175">
        <v>37</v>
      </c>
      <c r="B175">
        <v>31</v>
      </c>
      <c r="C175" t="s">
        <v>125</v>
      </c>
      <c r="D175" t="s">
        <v>1543</v>
      </c>
      <c r="E175">
        <v>31</v>
      </c>
      <c r="F175">
        <v>1829</v>
      </c>
      <c r="G175" t="s">
        <v>24</v>
      </c>
      <c r="H175" t="s">
        <v>20</v>
      </c>
      <c r="L175" t="s">
        <v>22</v>
      </c>
      <c r="Q175" cm="1">
        <f t="array" ref="Q175">SUMPRODUCT(--('1860 Bastrop Clean'!A175:P175 &lt;&gt; '1860 Bastrop Raw'!A175:P175))</f>
        <v>0</v>
      </c>
    </row>
    <row r="176" spans="1:17">
      <c r="A176">
        <v>37</v>
      </c>
      <c r="B176">
        <v>31</v>
      </c>
      <c r="C176" t="s">
        <v>1545</v>
      </c>
      <c r="D176" t="s">
        <v>1543</v>
      </c>
      <c r="E176">
        <v>6</v>
      </c>
      <c r="F176">
        <v>1854</v>
      </c>
      <c r="G176" t="s">
        <v>24</v>
      </c>
      <c r="H176" t="s">
        <v>20</v>
      </c>
      <c r="L176" t="s">
        <v>27</v>
      </c>
      <c r="N176" t="s">
        <v>1395</v>
      </c>
      <c r="Q176" cm="1">
        <f t="array" ref="Q176">SUMPRODUCT(--('1860 Bastrop Clean'!A176:P176 &lt;&gt; '1860 Bastrop Raw'!A176:P176))</f>
        <v>0</v>
      </c>
    </row>
    <row r="177" spans="1:17">
      <c r="A177">
        <v>37</v>
      </c>
      <c r="B177">
        <v>31</v>
      </c>
      <c r="C177" t="s">
        <v>482</v>
      </c>
      <c r="D177" t="s">
        <v>1543</v>
      </c>
      <c r="E177">
        <v>4</v>
      </c>
      <c r="F177">
        <v>1856</v>
      </c>
      <c r="G177" t="s">
        <v>19</v>
      </c>
      <c r="H177" t="s">
        <v>20</v>
      </c>
      <c r="L177" t="s">
        <v>27</v>
      </c>
      <c r="Q177" cm="1">
        <f t="array" ref="Q177">SUMPRODUCT(--('1860 Bastrop Clean'!A177:P177 &lt;&gt; '1860 Bastrop Raw'!A177:P177))</f>
        <v>0</v>
      </c>
    </row>
    <row r="178" spans="1:17">
      <c r="A178">
        <v>37</v>
      </c>
      <c r="B178">
        <v>31</v>
      </c>
      <c r="C178" t="s">
        <v>1546</v>
      </c>
      <c r="D178" t="s">
        <v>1543</v>
      </c>
      <c r="E178">
        <v>2</v>
      </c>
      <c r="F178">
        <v>1858</v>
      </c>
      <c r="G178" t="s">
        <v>24</v>
      </c>
      <c r="H178" t="s">
        <v>20</v>
      </c>
      <c r="L178" t="s">
        <v>27</v>
      </c>
      <c r="Q178" cm="1">
        <f t="array" ref="Q178">SUMPRODUCT(--('1860 Bastrop Clean'!A178:P178 &lt;&gt; '1860 Bastrop Raw'!A178:P178))</f>
        <v>0</v>
      </c>
    </row>
    <row r="179" spans="1:17">
      <c r="A179">
        <v>38</v>
      </c>
      <c r="B179">
        <v>32</v>
      </c>
      <c r="C179" t="s">
        <v>1547</v>
      </c>
      <c r="D179" t="s">
        <v>1548</v>
      </c>
      <c r="E179">
        <v>34</v>
      </c>
      <c r="F179">
        <v>1826</v>
      </c>
      <c r="G179" t="s">
        <v>19</v>
      </c>
      <c r="H179" t="s">
        <v>20</v>
      </c>
      <c r="I179" t="s">
        <v>1349</v>
      </c>
      <c r="J179">
        <v>250</v>
      </c>
      <c r="K179">
        <v>300</v>
      </c>
      <c r="L179" t="s">
        <v>155</v>
      </c>
      <c r="Q179" cm="1">
        <f t="array" ref="Q179">SUMPRODUCT(--('1860 Bastrop Clean'!A179:P179 &lt;&gt; '1860 Bastrop Raw'!A179:P179))</f>
        <v>0</v>
      </c>
    </row>
    <row r="180" spans="1:17">
      <c r="A180">
        <v>38</v>
      </c>
      <c r="B180">
        <v>32</v>
      </c>
      <c r="C180" t="s">
        <v>1476</v>
      </c>
      <c r="D180" t="s">
        <v>1548</v>
      </c>
      <c r="E180">
        <v>30</v>
      </c>
      <c r="F180">
        <v>1830</v>
      </c>
      <c r="G180" t="s">
        <v>24</v>
      </c>
      <c r="H180" t="s">
        <v>20</v>
      </c>
      <c r="L180" t="s">
        <v>155</v>
      </c>
      <c r="Q180" cm="1">
        <f t="array" ref="Q180">SUMPRODUCT(--('1860 Bastrop Clean'!A180:P180 &lt;&gt; '1860 Bastrop Raw'!A180:P180))</f>
        <v>0</v>
      </c>
    </row>
    <row r="181" spans="1:17">
      <c r="A181">
        <v>38</v>
      </c>
      <c r="B181">
        <v>32</v>
      </c>
      <c r="C181" t="s">
        <v>1549</v>
      </c>
      <c r="D181" t="s">
        <v>1548</v>
      </c>
      <c r="E181">
        <v>4</v>
      </c>
      <c r="F181">
        <v>1856</v>
      </c>
      <c r="G181" t="s">
        <v>24</v>
      </c>
      <c r="H181" t="s">
        <v>20</v>
      </c>
      <c r="L181" t="s">
        <v>27</v>
      </c>
      <c r="Q181" cm="1">
        <f t="array" ref="Q181">SUMPRODUCT(--('1860 Bastrop Clean'!A181:P181 &lt;&gt; '1860 Bastrop Raw'!A181:P181))</f>
        <v>0</v>
      </c>
    </row>
    <row r="182" spans="1:17">
      <c r="A182">
        <v>38</v>
      </c>
      <c r="B182">
        <v>32</v>
      </c>
      <c r="C182" t="s">
        <v>1550</v>
      </c>
      <c r="D182" t="s">
        <v>1548</v>
      </c>
      <c r="G182" t="s">
        <v>19</v>
      </c>
      <c r="H182" t="s">
        <v>20</v>
      </c>
      <c r="L182" t="s">
        <v>27</v>
      </c>
      <c r="Q182" cm="1">
        <f t="array" ref="Q182">SUMPRODUCT(--('1860 Bastrop Clean'!A182:P182 &lt;&gt; '1860 Bastrop Raw'!A182:P182))</f>
        <v>0</v>
      </c>
    </row>
    <row r="183" spans="1:17">
      <c r="A183">
        <v>38</v>
      </c>
      <c r="B183">
        <v>32</v>
      </c>
      <c r="C183" t="s">
        <v>1551</v>
      </c>
      <c r="D183" t="s">
        <v>1548</v>
      </c>
      <c r="E183">
        <v>1</v>
      </c>
      <c r="F183">
        <v>1859</v>
      </c>
      <c r="G183" t="s">
        <v>24</v>
      </c>
      <c r="H183" t="s">
        <v>20</v>
      </c>
      <c r="L183" t="s">
        <v>27</v>
      </c>
      <c r="Q183" cm="1">
        <f t="array" ref="Q183">SUMPRODUCT(--('1860 Bastrop Clean'!A183:P183 &lt;&gt; '1860 Bastrop Raw'!A183:P183))</f>
        <v>0</v>
      </c>
    </row>
    <row r="184" spans="1:17">
      <c r="A184">
        <v>39</v>
      </c>
      <c r="B184">
        <v>33</v>
      </c>
      <c r="C184" t="s">
        <v>100</v>
      </c>
      <c r="D184" t="s">
        <v>334</v>
      </c>
      <c r="E184">
        <v>27</v>
      </c>
      <c r="F184">
        <v>1833</v>
      </c>
      <c r="G184" t="s">
        <v>19</v>
      </c>
      <c r="H184" t="s">
        <v>20</v>
      </c>
      <c r="I184" t="s">
        <v>1552</v>
      </c>
      <c r="J184">
        <v>600</v>
      </c>
      <c r="K184">
        <v>100</v>
      </c>
      <c r="L184" t="s">
        <v>1553</v>
      </c>
      <c r="Q184" cm="1">
        <f t="array" ref="Q184">SUMPRODUCT(--('1860 Bastrop Clean'!A184:P184 &lt;&gt; '1860 Bastrop Raw'!A184:P184))</f>
        <v>0</v>
      </c>
    </row>
    <row r="185" spans="1:17">
      <c r="A185">
        <v>39</v>
      </c>
      <c r="B185">
        <v>33</v>
      </c>
      <c r="C185" t="s">
        <v>1554</v>
      </c>
      <c r="D185" t="s">
        <v>334</v>
      </c>
      <c r="E185">
        <v>24</v>
      </c>
      <c r="F185">
        <v>1836</v>
      </c>
      <c r="G185" t="s">
        <v>24</v>
      </c>
      <c r="H185" t="s">
        <v>20</v>
      </c>
      <c r="L185" t="s">
        <v>1505</v>
      </c>
      <c r="Q185" cm="1">
        <f t="array" ref="Q185">SUMPRODUCT(--('1860 Bastrop Clean'!A185:P185 &lt;&gt; '1860 Bastrop Raw'!A185:P185))</f>
        <v>0</v>
      </c>
    </row>
    <row r="186" spans="1:17">
      <c r="A186">
        <v>39</v>
      </c>
      <c r="B186">
        <v>33</v>
      </c>
      <c r="C186" t="s">
        <v>1555</v>
      </c>
      <c r="D186" t="s">
        <v>334</v>
      </c>
      <c r="E186">
        <v>1</v>
      </c>
      <c r="F186">
        <v>1859</v>
      </c>
      <c r="G186" t="s">
        <v>24</v>
      </c>
      <c r="H186" t="s">
        <v>20</v>
      </c>
      <c r="L186" t="s">
        <v>27</v>
      </c>
      <c r="Q186" cm="1">
        <f t="array" ref="Q186">SUMPRODUCT(--('1860 Bastrop Clean'!A186:P186 &lt;&gt; '1860 Bastrop Raw'!A186:P186))</f>
        <v>0</v>
      </c>
    </row>
    <row r="187" spans="1:17">
      <c r="A187">
        <v>40</v>
      </c>
      <c r="B187">
        <v>34</v>
      </c>
      <c r="C187" t="s">
        <v>1556</v>
      </c>
      <c r="D187" t="s">
        <v>1557</v>
      </c>
      <c r="E187">
        <v>55</v>
      </c>
      <c r="F187">
        <v>1805</v>
      </c>
      <c r="G187" t="s">
        <v>24</v>
      </c>
      <c r="H187" t="s">
        <v>20</v>
      </c>
      <c r="I187" t="s">
        <v>1558</v>
      </c>
      <c r="J187">
        <v>1500</v>
      </c>
      <c r="K187">
        <v>100</v>
      </c>
      <c r="L187" t="s">
        <v>41</v>
      </c>
      <c r="Q187" cm="1">
        <f t="array" ref="Q187">SUMPRODUCT(--('1860 Bastrop Clean'!A187:P187 &lt;&gt; '1860 Bastrop Raw'!A187:P187))</f>
        <v>0</v>
      </c>
    </row>
    <row r="188" spans="1:17">
      <c r="A188">
        <v>40</v>
      </c>
      <c r="B188">
        <v>34</v>
      </c>
      <c r="C188" t="s">
        <v>479</v>
      </c>
      <c r="D188" t="s">
        <v>1557</v>
      </c>
      <c r="E188">
        <v>18</v>
      </c>
      <c r="F188">
        <v>1842</v>
      </c>
      <c r="G188" t="s">
        <v>24</v>
      </c>
      <c r="H188" t="s">
        <v>20</v>
      </c>
      <c r="L188" t="s">
        <v>41</v>
      </c>
      <c r="Q188" cm="1">
        <f t="array" ref="Q188">SUMPRODUCT(--('1860 Bastrop Clean'!A188:P188 &lt;&gt; '1860 Bastrop Raw'!A188:P188))</f>
        <v>0</v>
      </c>
    </row>
    <row r="189" spans="1:17">
      <c r="A189">
        <v>40</v>
      </c>
      <c r="B189">
        <v>34</v>
      </c>
      <c r="C189" t="s">
        <v>88</v>
      </c>
      <c r="D189" t="s">
        <v>1557</v>
      </c>
      <c r="E189">
        <v>16</v>
      </c>
      <c r="F189">
        <v>1844</v>
      </c>
      <c r="G189" t="s">
        <v>19</v>
      </c>
      <c r="H189" t="s">
        <v>20</v>
      </c>
      <c r="L189" t="s">
        <v>41</v>
      </c>
      <c r="N189" t="s">
        <v>1395</v>
      </c>
      <c r="Q189" cm="1">
        <f t="array" ref="Q189">SUMPRODUCT(--('1860 Bastrop Clean'!A189:P189 &lt;&gt; '1860 Bastrop Raw'!A189:P189))</f>
        <v>0</v>
      </c>
    </row>
    <row r="190" spans="1:17">
      <c r="A190">
        <v>40</v>
      </c>
      <c r="B190">
        <v>34</v>
      </c>
      <c r="C190" t="s">
        <v>1142</v>
      </c>
      <c r="D190" t="s">
        <v>1557</v>
      </c>
      <c r="E190">
        <v>14</v>
      </c>
      <c r="F190">
        <v>1846</v>
      </c>
      <c r="G190" t="s">
        <v>24</v>
      </c>
      <c r="H190" t="s">
        <v>20</v>
      </c>
      <c r="L190" t="s">
        <v>41</v>
      </c>
      <c r="N190" t="s">
        <v>1395</v>
      </c>
      <c r="Q190" cm="1">
        <f t="array" ref="Q190">SUMPRODUCT(--('1860 Bastrop Clean'!A190:P190 &lt;&gt; '1860 Bastrop Raw'!A190:P190))</f>
        <v>0</v>
      </c>
    </row>
    <row r="191" spans="1:17">
      <c r="A191">
        <v>40</v>
      </c>
      <c r="B191">
        <v>34</v>
      </c>
      <c r="C191" t="s">
        <v>1559</v>
      </c>
      <c r="D191" t="s">
        <v>1557</v>
      </c>
      <c r="E191">
        <v>12</v>
      </c>
      <c r="F191">
        <v>1848</v>
      </c>
      <c r="G191" t="s">
        <v>24</v>
      </c>
      <c r="H191" t="s">
        <v>20</v>
      </c>
      <c r="L191" t="s">
        <v>41</v>
      </c>
      <c r="N191" t="s">
        <v>1395</v>
      </c>
      <c r="Q191" cm="1">
        <f t="array" ref="Q191">SUMPRODUCT(--('1860 Bastrop Clean'!A191:P191 &lt;&gt; '1860 Bastrop Raw'!A191:P191))</f>
        <v>0</v>
      </c>
    </row>
    <row r="192" spans="1:17">
      <c r="A192">
        <v>40</v>
      </c>
      <c r="B192">
        <v>34</v>
      </c>
      <c r="C192" t="s">
        <v>75</v>
      </c>
      <c r="D192" t="s">
        <v>1560</v>
      </c>
      <c r="E192">
        <v>18</v>
      </c>
      <c r="F192">
        <v>1842</v>
      </c>
      <c r="G192" t="s">
        <v>19</v>
      </c>
      <c r="H192" t="s">
        <v>20</v>
      </c>
      <c r="L192" t="s">
        <v>41</v>
      </c>
      <c r="Q192" cm="1">
        <f t="array" ref="Q192">SUMPRODUCT(--('1860 Bastrop Clean'!A192:P192 &lt;&gt; '1860 Bastrop Raw'!A192:P192))</f>
        <v>0</v>
      </c>
    </row>
    <row r="193" spans="1:17">
      <c r="A193">
        <v>41</v>
      </c>
      <c r="B193">
        <v>35</v>
      </c>
      <c r="C193" t="s">
        <v>1561</v>
      </c>
      <c r="D193" t="s">
        <v>606</v>
      </c>
      <c r="E193">
        <v>23</v>
      </c>
      <c r="F193">
        <v>1837</v>
      </c>
      <c r="G193" t="s">
        <v>19</v>
      </c>
      <c r="H193" t="s">
        <v>20</v>
      </c>
      <c r="I193" t="s">
        <v>21</v>
      </c>
      <c r="J193">
        <v>4000</v>
      </c>
      <c r="K193">
        <v>1000</v>
      </c>
      <c r="L193" t="s">
        <v>41</v>
      </c>
      <c r="Q193" cm="1">
        <f t="array" ref="Q193">SUMPRODUCT(--('1860 Bastrop Clean'!A193:P193 &lt;&gt; '1860 Bastrop Raw'!A193:P193))</f>
        <v>0</v>
      </c>
    </row>
    <row r="194" spans="1:17">
      <c r="A194">
        <v>41</v>
      </c>
      <c r="B194">
        <v>35</v>
      </c>
      <c r="C194" t="s">
        <v>280</v>
      </c>
      <c r="D194" t="s">
        <v>606</v>
      </c>
      <c r="E194">
        <v>20</v>
      </c>
      <c r="F194">
        <v>1840</v>
      </c>
      <c r="G194" t="s">
        <v>24</v>
      </c>
      <c r="H194" t="s">
        <v>20</v>
      </c>
      <c r="L194" t="s">
        <v>27</v>
      </c>
      <c r="Q194" cm="1">
        <f t="array" ref="Q194">SUMPRODUCT(--('1860 Bastrop Clean'!A194:P194 &lt;&gt; '1860 Bastrop Raw'!A194:P194))</f>
        <v>0</v>
      </c>
    </row>
    <row r="195" spans="1:17">
      <c r="A195">
        <v>41</v>
      </c>
      <c r="B195">
        <v>35</v>
      </c>
      <c r="C195" t="s">
        <v>1562</v>
      </c>
      <c r="D195" t="s">
        <v>606</v>
      </c>
      <c r="E195">
        <v>2</v>
      </c>
      <c r="F195">
        <v>1858</v>
      </c>
      <c r="G195" t="s">
        <v>19</v>
      </c>
      <c r="H195" t="s">
        <v>20</v>
      </c>
      <c r="L195" t="s">
        <v>27</v>
      </c>
      <c r="Q195" cm="1">
        <f t="array" ref="Q195">SUMPRODUCT(--('1860 Bastrop Clean'!A195:P195 &lt;&gt; '1860 Bastrop Raw'!A195:P195))</f>
        <v>0</v>
      </c>
    </row>
    <row r="196" spans="1:17">
      <c r="A196">
        <v>42</v>
      </c>
      <c r="B196">
        <v>36</v>
      </c>
      <c r="C196" t="s">
        <v>234</v>
      </c>
      <c r="D196" t="s">
        <v>1563</v>
      </c>
      <c r="E196">
        <v>30</v>
      </c>
      <c r="F196">
        <v>1830</v>
      </c>
      <c r="G196" t="s">
        <v>19</v>
      </c>
      <c r="H196" t="s">
        <v>20</v>
      </c>
      <c r="I196" t="s">
        <v>118</v>
      </c>
      <c r="J196">
        <v>2000</v>
      </c>
      <c r="K196">
        <v>1000</v>
      </c>
      <c r="L196" t="s">
        <v>77</v>
      </c>
      <c r="Q196" cm="1">
        <f t="array" ref="Q196">SUMPRODUCT(--('1860 Bastrop Clean'!A196:P196 &lt;&gt; '1860 Bastrop Raw'!A196:P196))</f>
        <v>0</v>
      </c>
    </row>
    <row r="197" spans="1:17">
      <c r="A197">
        <v>42</v>
      </c>
      <c r="B197">
        <v>36</v>
      </c>
      <c r="C197" t="s">
        <v>1564</v>
      </c>
      <c r="D197" t="s">
        <v>1563</v>
      </c>
      <c r="E197">
        <v>22</v>
      </c>
      <c r="F197">
        <v>1838</v>
      </c>
      <c r="G197" t="s">
        <v>24</v>
      </c>
      <c r="H197" t="s">
        <v>20</v>
      </c>
      <c r="L197" t="s">
        <v>871</v>
      </c>
      <c r="Q197" cm="1">
        <f t="array" ref="Q197">SUMPRODUCT(--('1860 Bastrop Clean'!A197:P197 &lt;&gt; '1860 Bastrop Raw'!A197:P197))</f>
        <v>0</v>
      </c>
    </row>
    <row r="198" spans="1:17">
      <c r="A198">
        <v>42</v>
      </c>
      <c r="B198">
        <v>36</v>
      </c>
      <c r="C198" t="s">
        <v>1565</v>
      </c>
      <c r="D198" t="s">
        <v>1563</v>
      </c>
      <c r="E198">
        <v>4</v>
      </c>
      <c r="F198">
        <v>1856</v>
      </c>
      <c r="G198" t="s">
        <v>24</v>
      </c>
      <c r="H198" t="s">
        <v>20</v>
      </c>
      <c r="L198" t="s">
        <v>27</v>
      </c>
      <c r="Q198" cm="1">
        <f t="array" ref="Q198">SUMPRODUCT(--('1860 Bastrop Clean'!A198:P198 &lt;&gt; '1860 Bastrop Raw'!A198:P198))</f>
        <v>0</v>
      </c>
    </row>
    <row r="199" spans="1:17">
      <c r="A199">
        <v>42</v>
      </c>
      <c r="B199">
        <v>36</v>
      </c>
      <c r="C199" t="s">
        <v>1566</v>
      </c>
      <c r="D199" t="s">
        <v>1563</v>
      </c>
      <c r="E199">
        <v>2</v>
      </c>
      <c r="F199">
        <v>1858</v>
      </c>
      <c r="G199" t="s">
        <v>24</v>
      </c>
      <c r="H199" t="s">
        <v>20</v>
      </c>
      <c r="L199" t="s">
        <v>27</v>
      </c>
      <c r="Q199" cm="1">
        <f t="array" ref="Q199">SUMPRODUCT(--('1860 Bastrop Clean'!A199:P199 &lt;&gt; '1860 Bastrop Raw'!A199:P199))</f>
        <v>0</v>
      </c>
    </row>
    <row r="200" spans="1:17">
      <c r="A200">
        <v>43</v>
      </c>
      <c r="B200">
        <v>37</v>
      </c>
      <c r="C200" t="s">
        <v>185</v>
      </c>
      <c r="D200" t="s">
        <v>1567</v>
      </c>
      <c r="E200">
        <v>41</v>
      </c>
      <c r="F200">
        <v>1819</v>
      </c>
      <c r="G200" t="s">
        <v>19</v>
      </c>
      <c r="H200" t="s">
        <v>20</v>
      </c>
      <c r="I200" t="s">
        <v>32</v>
      </c>
      <c r="J200">
        <v>15200</v>
      </c>
      <c r="K200">
        <v>2800</v>
      </c>
      <c r="L200" t="s">
        <v>22</v>
      </c>
      <c r="Q200" cm="1">
        <f t="array" ref="Q200">SUMPRODUCT(--('1860 Bastrop Clean'!A200:P200 &lt;&gt; '1860 Bastrop Raw'!A200:P200))</f>
        <v>0</v>
      </c>
    </row>
    <row r="201" spans="1:17">
      <c r="A201">
        <v>43</v>
      </c>
      <c r="B201">
        <v>0</v>
      </c>
      <c r="C201" t="s">
        <v>1568</v>
      </c>
      <c r="D201" t="s">
        <v>1567</v>
      </c>
      <c r="E201">
        <v>33</v>
      </c>
      <c r="F201">
        <v>1827</v>
      </c>
      <c r="G201" t="s">
        <v>24</v>
      </c>
      <c r="H201" t="s">
        <v>20</v>
      </c>
      <c r="L201" t="s">
        <v>126</v>
      </c>
      <c r="Q201" cm="1">
        <f t="array" ref="Q201">SUMPRODUCT(--('1860 Bastrop Clean'!A201:P201 &lt;&gt; '1860 Bastrop Raw'!A201:P201))</f>
        <v>1</v>
      </c>
    </row>
    <row r="202" spans="1:17">
      <c r="A202">
        <v>43</v>
      </c>
      <c r="B202">
        <v>0</v>
      </c>
      <c r="C202" t="s">
        <v>1569</v>
      </c>
      <c r="D202" t="s">
        <v>1567</v>
      </c>
      <c r="E202">
        <v>12</v>
      </c>
      <c r="F202">
        <v>1848</v>
      </c>
      <c r="G202" t="s">
        <v>19</v>
      </c>
      <c r="H202" t="s">
        <v>20</v>
      </c>
      <c r="L202" t="s">
        <v>27</v>
      </c>
      <c r="N202" t="s">
        <v>1395</v>
      </c>
      <c r="Q202" cm="1">
        <f t="array" ref="Q202">SUMPRODUCT(--('1860 Bastrop Clean'!A202:P202 &lt;&gt; '1860 Bastrop Raw'!A202:P202))</f>
        <v>1</v>
      </c>
    </row>
    <row r="203" spans="1:17">
      <c r="A203">
        <v>43</v>
      </c>
      <c r="B203">
        <v>0</v>
      </c>
      <c r="C203" t="s">
        <v>492</v>
      </c>
      <c r="D203" t="s">
        <v>1567</v>
      </c>
      <c r="E203">
        <v>7</v>
      </c>
      <c r="F203">
        <v>1853</v>
      </c>
      <c r="G203" t="s">
        <v>24</v>
      </c>
      <c r="H203" t="s">
        <v>20</v>
      </c>
      <c r="L203" t="s">
        <v>27</v>
      </c>
      <c r="N203" t="s">
        <v>1395</v>
      </c>
      <c r="Q203" cm="1">
        <f t="array" ref="Q203">SUMPRODUCT(--('1860 Bastrop Clean'!A203:P203 &lt;&gt; '1860 Bastrop Raw'!A203:P203))</f>
        <v>1</v>
      </c>
    </row>
    <row r="204" spans="1:17">
      <c r="A204">
        <v>43</v>
      </c>
      <c r="B204">
        <v>0</v>
      </c>
      <c r="C204" t="s">
        <v>531</v>
      </c>
      <c r="D204" t="s">
        <v>1567</v>
      </c>
      <c r="E204">
        <v>6</v>
      </c>
      <c r="F204">
        <v>1854</v>
      </c>
      <c r="G204" t="s">
        <v>19</v>
      </c>
      <c r="H204" t="s">
        <v>20</v>
      </c>
      <c r="L204" t="s">
        <v>27</v>
      </c>
      <c r="N204" t="s">
        <v>1395</v>
      </c>
      <c r="Q204" cm="1">
        <f t="array" ref="Q204">SUMPRODUCT(--('1860 Bastrop Clean'!A204:P204 &lt;&gt; '1860 Bastrop Raw'!A204:P204))</f>
        <v>1</v>
      </c>
    </row>
    <row r="205" spans="1:17">
      <c r="A205">
        <v>43</v>
      </c>
      <c r="B205">
        <v>0</v>
      </c>
      <c r="C205" t="s">
        <v>1060</v>
      </c>
      <c r="D205" t="s">
        <v>1567</v>
      </c>
      <c r="E205">
        <v>2</v>
      </c>
      <c r="F205">
        <v>1858</v>
      </c>
      <c r="G205" t="s">
        <v>24</v>
      </c>
      <c r="H205" t="s">
        <v>20</v>
      </c>
      <c r="L205" t="s">
        <v>27</v>
      </c>
      <c r="Q205" cm="1">
        <f t="array" ref="Q205">SUMPRODUCT(--('1860 Bastrop Clean'!A205:P205 &lt;&gt; '1860 Bastrop Raw'!A205:P205))</f>
        <v>1</v>
      </c>
    </row>
    <row r="206" spans="1:17">
      <c r="A206">
        <v>43</v>
      </c>
      <c r="B206">
        <v>0</v>
      </c>
      <c r="C206" t="s">
        <v>175</v>
      </c>
      <c r="D206" t="s">
        <v>1567</v>
      </c>
      <c r="E206" s="9">
        <v>45700</v>
      </c>
      <c r="F206">
        <v>1859</v>
      </c>
      <c r="G206" t="s">
        <v>24</v>
      </c>
      <c r="H206" t="s">
        <v>20</v>
      </c>
      <c r="L206" t="s">
        <v>27</v>
      </c>
      <c r="Q206" cm="1">
        <f t="array" ref="Q206">SUMPRODUCT(--('1860 Bastrop Clean'!A206:P206 &lt;&gt; '1860 Bastrop Raw'!A206:P206))</f>
        <v>1</v>
      </c>
    </row>
    <row r="207" spans="1:17">
      <c r="A207">
        <v>37</v>
      </c>
      <c r="B207">
        <v>31</v>
      </c>
      <c r="C207" t="s">
        <v>1570</v>
      </c>
      <c r="D207" t="s">
        <v>239</v>
      </c>
      <c r="E207">
        <v>24</v>
      </c>
      <c r="F207">
        <v>1836</v>
      </c>
      <c r="G207" t="s">
        <v>19</v>
      </c>
      <c r="H207" t="s">
        <v>20</v>
      </c>
      <c r="I207" t="s">
        <v>123</v>
      </c>
      <c r="J207">
        <v>1000</v>
      </c>
      <c r="K207">
        <v>3000</v>
      </c>
      <c r="L207" t="s">
        <v>41</v>
      </c>
      <c r="M207" t="s">
        <v>1395</v>
      </c>
      <c r="Q207" cm="1">
        <f t="array" ref="Q207">SUMPRODUCT(--('1860 Bastrop Clean'!A207:P207 &lt;&gt; '1860 Bastrop Raw'!A207:P207))</f>
        <v>0</v>
      </c>
    </row>
    <row r="208" spans="1:17">
      <c r="A208">
        <v>37</v>
      </c>
      <c r="B208">
        <v>31</v>
      </c>
      <c r="C208" t="s">
        <v>1236</v>
      </c>
      <c r="D208" t="s">
        <v>239</v>
      </c>
      <c r="E208">
        <v>19</v>
      </c>
      <c r="F208">
        <v>1841</v>
      </c>
      <c r="G208" t="s">
        <v>24</v>
      </c>
      <c r="H208" t="s">
        <v>20</v>
      </c>
      <c r="L208" t="s">
        <v>27</v>
      </c>
      <c r="M208" t="s">
        <v>1395</v>
      </c>
      <c r="Q208" cm="1">
        <f t="array" ref="Q208">SUMPRODUCT(--('1860 Bastrop Clean'!A208:P208 &lt;&gt; '1860 Bastrop Raw'!A208:P208))</f>
        <v>0</v>
      </c>
    </row>
    <row r="209" spans="1:17">
      <c r="A209">
        <v>38</v>
      </c>
      <c r="B209">
        <v>32</v>
      </c>
      <c r="C209" t="s">
        <v>1341</v>
      </c>
      <c r="D209" t="s">
        <v>160</v>
      </c>
      <c r="E209">
        <v>46</v>
      </c>
      <c r="F209">
        <v>1814</v>
      </c>
      <c r="G209" t="s">
        <v>19</v>
      </c>
      <c r="H209" t="s">
        <v>20</v>
      </c>
      <c r="I209" t="s">
        <v>118</v>
      </c>
      <c r="J209">
        <v>3500</v>
      </c>
      <c r="K209">
        <v>3500</v>
      </c>
      <c r="L209" t="s">
        <v>87</v>
      </c>
      <c r="Q209" cm="1">
        <f t="array" ref="Q209">SUMPRODUCT(--('1860 Bastrop Clean'!A209:P209 &lt;&gt; '1860 Bastrop Raw'!A209:P209))</f>
        <v>0</v>
      </c>
    </row>
    <row r="210" spans="1:17">
      <c r="A210">
        <v>38</v>
      </c>
      <c r="B210">
        <v>32</v>
      </c>
      <c r="C210" t="s">
        <v>1236</v>
      </c>
      <c r="D210" t="s">
        <v>160</v>
      </c>
      <c r="E210">
        <v>34</v>
      </c>
      <c r="F210">
        <v>1826</v>
      </c>
      <c r="G210" t="s">
        <v>24</v>
      </c>
      <c r="H210" t="s">
        <v>20</v>
      </c>
      <c r="L210" t="s">
        <v>77</v>
      </c>
      <c r="Q210" cm="1">
        <f t="array" ref="Q210">SUMPRODUCT(--('1860 Bastrop Clean'!A210:P210 &lt;&gt; '1860 Bastrop Raw'!A210:P210))</f>
        <v>0</v>
      </c>
    </row>
    <row r="211" spans="1:17">
      <c r="A211">
        <v>38</v>
      </c>
      <c r="B211">
        <v>32</v>
      </c>
      <c r="C211" t="s">
        <v>477</v>
      </c>
      <c r="D211" t="s">
        <v>160</v>
      </c>
      <c r="E211">
        <v>11</v>
      </c>
      <c r="F211">
        <v>1849</v>
      </c>
      <c r="G211" t="s">
        <v>24</v>
      </c>
      <c r="H211" t="s">
        <v>20</v>
      </c>
      <c r="L211" t="s">
        <v>27</v>
      </c>
      <c r="N211" t="s">
        <v>1395</v>
      </c>
      <c r="Q211" cm="1">
        <f t="array" ref="Q211">SUMPRODUCT(--('1860 Bastrop Clean'!A211:P211 &lt;&gt; '1860 Bastrop Raw'!A211:P211))</f>
        <v>0</v>
      </c>
    </row>
    <row r="212" spans="1:17">
      <c r="A212">
        <v>38</v>
      </c>
      <c r="B212">
        <v>32</v>
      </c>
      <c r="C212" t="s">
        <v>1571</v>
      </c>
      <c r="D212" t="s">
        <v>160</v>
      </c>
      <c r="E212">
        <v>9</v>
      </c>
      <c r="F212">
        <v>1851</v>
      </c>
      <c r="G212" t="s">
        <v>19</v>
      </c>
      <c r="H212" t="s">
        <v>20</v>
      </c>
      <c r="L212" t="s">
        <v>27</v>
      </c>
      <c r="N212" t="s">
        <v>1395</v>
      </c>
      <c r="Q212" cm="1">
        <f t="array" ref="Q212">SUMPRODUCT(--('1860 Bastrop Clean'!A212:P212 &lt;&gt; '1860 Bastrop Raw'!A212:P212))</f>
        <v>0</v>
      </c>
    </row>
    <row r="213" spans="1:17">
      <c r="A213">
        <v>38</v>
      </c>
      <c r="B213">
        <v>32</v>
      </c>
      <c r="C213" t="s">
        <v>1572</v>
      </c>
      <c r="D213" t="s">
        <v>160</v>
      </c>
      <c r="E213">
        <v>7</v>
      </c>
      <c r="F213">
        <v>1853</v>
      </c>
      <c r="G213" t="s">
        <v>19</v>
      </c>
      <c r="H213" t="s">
        <v>20</v>
      </c>
      <c r="L213" t="s">
        <v>27</v>
      </c>
      <c r="Q213" cm="1">
        <f t="array" ref="Q213">SUMPRODUCT(--('1860 Bastrop Clean'!A213:P213 &lt;&gt; '1860 Bastrop Raw'!A213:P213))</f>
        <v>0</v>
      </c>
    </row>
    <row r="214" spans="1:17">
      <c r="A214">
        <v>38</v>
      </c>
      <c r="B214">
        <v>32</v>
      </c>
      <c r="C214" t="s">
        <v>46</v>
      </c>
      <c r="D214" t="s">
        <v>160</v>
      </c>
      <c r="E214">
        <v>4</v>
      </c>
      <c r="F214">
        <v>1856</v>
      </c>
      <c r="G214" t="s">
        <v>19</v>
      </c>
      <c r="H214" t="s">
        <v>20</v>
      </c>
      <c r="L214" t="s">
        <v>27</v>
      </c>
      <c r="Q214" cm="1">
        <f t="array" ref="Q214">SUMPRODUCT(--('1860 Bastrop Clean'!A214:P214 &lt;&gt; '1860 Bastrop Raw'!A214:P214))</f>
        <v>0</v>
      </c>
    </row>
    <row r="215" spans="1:17">
      <c r="A215">
        <v>38</v>
      </c>
      <c r="B215">
        <v>32</v>
      </c>
      <c r="C215" t="s">
        <v>1573</v>
      </c>
      <c r="D215" t="s">
        <v>160</v>
      </c>
      <c r="E215">
        <v>2</v>
      </c>
      <c r="F215">
        <v>1858</v>
      </c>
      <c r="G215" t="s">
        <v>24</v>
      </c>
      <c r="H215" t="s">
        <v>20</v>
      </c>
      <c r="L215" t="s">
        <v>27</v>
      </c>
      <c r="Q215" cm="1">
        <f t="array" ref="Q215">SUMPRODUCT(--('1860 Bastrop Clean'!A215:P215 &lt;&gt; '1860 Bastrop Raw'!A215:P215))</f>
        <v>0</v>
      </c>
    </row>
    <row r="216" spans="1:17">
      <c r="A216">
        <v>38</v>
      </c>
      <c r="B216">
        <v>32</v>
      </c>
      <c r="C216" t="s">
        <v>1060</v>
      </c>
      <c r="D216" t="s">
        <v>160</v>
      </c>
      <c r="E216">
        <v>2</v>
      </c>
      <c r="F216">
        <v>1858</v>
      </c>
      <c r="G216" t="s">
        <v>24</v>
      </c>
      <c r="H216" t="s">
        <v>20</v>
      </c>
      <c r="L216" t="s">
        <v>27</v>
      </c>
      <c r="Q216" cm="1">
        <f t="array" ref="Q216">SUMPRODUCT(--('1860 Bastrop Clean'!A216:P216 &lt;&gt; '1860 Bastrop Raw'!A216:P216))</f>
        <v>0</v>
      </c>
    </row>
    <row r="217" spans="1:17">
      <c r="A217">
        <v>39</v>
      </c>
      <c r="B217">
        <v>33</v>
      </c>
      <c r="C217" t="s">
        <v>183</v>
      </c>
      <c r="D217" t="s">
        <v>1574</v>
      </c>
      <c r="E217">
        <v>31</v>
      </c>
      <c r="F217">
        <v>1829</v>
      </c>
      <c r="G217" t="s">
        <v>19</v>
      </c>
      <c r="H217" t="s">
        <v>20</v>
      </c>
      <c r="I217" t="s">
        <v>1423</v>
      </c>
      <c r="J217">
        <v>1500</v>
      </c>
      <c r="K217">
        <v>800</v>
      </c>
      <c r="L217" t="s">
        <v>41</v>
      </c>
      <c r="Q217" cm="1">
        <f t="array" ref="Q217">SUMPRODUCT(--('1860 Bastrop Clean'!A217:P217 &lt;&gt; '1860 Bastrop Raw'!A217:P217))</f>
        <v>0</v>
      </c>
    </row>
    <row r="218" spans="1:17">
      <c r="A218">
        <v>39</v>
      </c>
      <c r="B218">
        <v>33</v>
      </c>
      <c r="C218" t="s">
        <v>1575</v>
      </c>
      <c r="D218" t="s">
        <v>1574</v>
      </c>
      <c r="E218">
        <v>27</v>
      </c>
      <c r="F218">
        <v>1833</v>
      </c>
      <c r="G218" t="s">
        <v>24</v>
      </c>
      <c r="H218" t="s">
        <v>20</v>
      </c>
      <c r="L218" t="s">
        <v>126</v>
      </c>
      <c r="Q218" cm="1">
        <f t="array" ref="Q218">SUMPRODUCT(--('1860 Bastrop Clean'!A218:P218 &lt;&gt; '1860 Bastrop Raw'!A218:P218))</f>
        <v>0</v>
      </c>
    </row>
    <row r="219" spans="1:17">
      <c r="A219">
        <v>39</v>
      </c>
      <c r="B219">
        <v>33</v>
      </c>
      <c r="C219" t="s">
        <v>1453</v>
      </c>
      <c r="D219" t="s">
        <v>1574</v>
      </c>
      <c r="E219">
        <v>12</v>
      </c>
      <c r="F219">
        <v>1848</v>
      </c>
      <c r="G219" t="s">
        <v>24</v>
      </c>
      <c r="H219" t="s">
        <v>20</v>
      </c>
      <c r="L219" t="s">
        <v>27</v>
      </c>
      <c r="N219" t="s">
        <v>1395</v>
      </c>
      <c r="Q219" cm="1">
        <f t="array" ref="Q219">SUMPRODUCT(--('1860 Bastrop Clean'!A219:P219 &lt;&gt; '1860 Bastrop Raw'!A219:P219))</f>
        <v>0</v>
      </c>
    </row>
    <row r="220" spans="1:17">
      <c r="A220">
        <v>39</v>
      </c>
      <c r="B220">
        <v>33</v>
      </c>
      <c r="C220" t="s">
        <v>1576</v>
      </c>
      <c r="D220" t="s">
        <v>1574</v>
      </c>
      <c r="G220" t="s">
        <v>24</v>
      </c>
      <c r="H220" t="s">
        <v>20</v>
      </c>
      <c r="L220" t="s">
        <v>27</v>
      </c>
      <c r="Q220" cm="1">
        <f t="array" ref="Q220">SUMPRODUCT(--('1860 Bastrop Clean'!A220:P220 &lt;&gt; '1860 Bastrop Raw'!A220:P220))</f>
        <v>0</v>
      </c>
    </row>
    <row r="221" spans="1:17">
      <c r="A221">
        <v>39</v>
      </c>
      <c r="B221">
        <v>33</v>
      </c>
      <c r="C221" t="s">
        <v>1577</v>
      </c>
      <c r="D221" t="s">
        <v>1574</v>
      </c>
      <c r="E221">
        <v>2</v>
      </c>
      <c r="F221">
        <v>1858</v>
      </c>
      <c r="G221" t="s">
        <v>19</v>
      </c>
      <c r="H221" t="s">
        <v>20</v>
      </c>
      <c r="L221" t="s">
        <v>27</v>
      </c>
      <c r="Q221" cm="1">
        <f t="array" ref="Q221">SUMPRODUCT(--('1860 Bastrop Clean'!A221:P221 &lt;&gt; '1860 Bastrop Raw'!A221:P221))</f>
        <v>0</v>
      </c>
    </row>
    <row r="222" spans="1:17">
      <c r="A222">
        <v>40</v>
      </c>
      <c r="B222">
        <v>34</v>
      </c>
      <c r="C222" t="s">
        <v>112</v>
      </c>
      <c r="D222" t="s">
        <v>1574</v>
      </c>
      <c r="E222">
        <v>1</v>
      </c>
      <c r="F222">
        <v>1859</v>
      </c>
      <c r="G222" t="s">
        <v>19</v>
      </c>
      <c r="H222" t="s">
        <v>20</v>
      </c>
      <c r="L222" t="s">
        <v>27</v>
      </c>
      <c r="Q222" cm="1">
        <f t="array" ref="Q222">SUMPRODUCT(--('1860 Bastrop Clean'!A222:P222 &lt;&gt; '1860 Bastrop Raw'!A222:P222))</f>
        <v>0</v>
      </c>
    </row>
    <row r="223" spans="1:17">
      <c r="A223">
        <v>40</v>
      </c>
      <c r="B223">
        <v>34</v>
      </c>
      <c r="C223" t="s">
        <v>1578</v>
      </c>
      <c r="D223" t="s">
        <v>529</v>
      </c>
      <c r="E223">
        <v>43</v>
      </c>
      <c r="F223">
        <v>1817</v>
      </c>
      <c r="G223" t="s">
        <v>19</v>
      </c>
      <c r="H223" t="s">
        <v>20</v>
      </c>
      <c r="I223" t="s">
        <v>21</v>
      </c>
      <c r="J223">
        <v>5000</v>
      </c>
      <c r="K223">
        <v>75000</v>
      </c>
      <c r="L223" t="s">
        <v>871</v>
      </c>
      <c r="Q223" cm="1">
        <f t="array" ref="Q223">SUMPRODUCT(--('1860 Bastrop Clean'!A223:P223 &lt;&gt; '1860 Bastrop Raw'!A223:P223))</f>
        <v>0</v>
      </c>
    </row>
    <row r="224" spans="1:17">
      <c r="A224">
        <v>40</v>
      </c>
      <c r="B224">
        <v>34</v>
      </c>
      <c r="C224" t="s">
        <v>1579</v>
      </c>
      <c r="D224" t="s">
        <v>529</v>
      </c>
      <c r="E224">
        <v>45</v>
      </c>
      <c r="F224">
        <v>1815</v>
      </c>
      <c r="G224" t="s">
        <v>24</v>
      </c>
      <c r="H224" t="s">
        <v>20</v>
      </c>
      <c r="L224" t="s">
        <v>22</v>
      </c>
      <c r="Q224" cm="1">
        <f t="array" ref="Q224">SUMPRODUCT(--('1860 Bastrop Clean'!A224:P224 &lt;&gt; '1860 Bastrop Raw'!A224:P224))</f>
        <v>0</v>
      </c>
    </row>
    <row r="225" spans="1:17">
      <c r="A225">
        <v>40</v>
      </c>
      <c r="B225">
        <v>34</v>
      </c>
      <c r="C225" t="s">
        <v>1580</v>
      </c>
      <c r="D225" t="s">
        <v>529</v>
      </c>
      <c r="E225">
        <v>14</v>
      </c>
      <c r="F225">
        <v>1846</v>
      </c>
      <c r="G225" t="s">
        <v>24</v>
      </c>
      <c r="H225" t="s">
        <v>20</v>
      </c>
      <c r="L225" t="s">
        <v>27</v>
      </c>
      <c r="N225" t="s">
        <v>1395</v>
      </c>
      <c r="Q225" cm="1">
        <f t="array" ref="Q225">SUMPRODUCT(--('1860 Bastrop Clean'!A225:P225 &lt;&gt; '1860 Bastrop Raw'!A225:P225))</f>
        <v>0</v>
      </c>
    </row>
    <row r="226" spans="1:17">
      <c r="A226">
        <v>40</v>
      </c>
      <c r="B226">
        <v>34</v>
      </c>
      <c r="C226" t="s">
        <v>741</v>
      </c>
      <c r="D226" t="s">
        <v>529</v>
      </c>
      <c r="G226" t="s">
        <v>24</v>
      </c>
      <c r="H226" t="s">
        <v>20</v>
      </c>
      <c r="L226" t="s">
        <v>430</v>
      </c>
      <c r="Q226" cm="1">
        <f t="array" ref="Q226">SUMPRODUCT(--('1860 Bastrop Clean'!A226:P226 &lt;&gt; '1860 Bastrop Raw'!A226:P226))</f>
        <v>0</v>
      </c>
    </row>
    <row r="227" spans="1:17">
      <c r="A227">
        <v>40</v>
      </c>
      <c r="B227">
        <v>34</v>
      </c>
      <c r="C227" t="s">
        <v>453</v>
      </c>
      <c r="D227" t="s">
        <v>1581</v>
      </c>
      <c r="E227">
        <v>70</v>
      </c>
      <c r="F227">
        <v>1790</v>
      </c>
      <c r="G227" t="s">
        <v>19</v>
      </c>
      <c r="H227" t="s">
        <v>20</v>
      </c>
      <c r="I227" t="s">
        <v>146</v>
      </c>
      <c r="L227" t="s">
        <v>22</v>
      </c>
      <c r="Q227" cm="1">
        <f t="array" ref="Q227">SUMPRODUCT(--('1860 Bastrop Clean'!A227:P227 &lt;&gt; '1860 Bastrop Raw'!A227:P227))</f>
        <v>0</v>
      </c>
    </row>
    <row r="228" spans="1:17">
      <c r="A228">
        <v>41</v>
      </c>
      <c r="B228">
        <v>35</v>
      </c>
      <c r="C228" t="s">
        <v>718</v>
      </c>
      <c r="D228" t="s">
        <v>1582</v>
      </c>
      <c r="E228">
        <v>34</v>
      </c>
      <c r="F228">
        <v>1826</v>
      </c>
      <c r="G228" t="s">
        <v>19</v>
      </c>
      <c r="H228" t="s">
        <v>20</v>
      </c>
      <c r="I228" t="s">
        <v>1355</v>
      </c>
      <c r="J228">
        <v>2500</v>
      </c>
      <c r="K228">
        <v>1600</v>
      </c>
      <c r="L228" t="s">
        <v>77</v>
      </c>
      <c r="Q228" cm="1">
        <f t="array" ref="Q228">SUMPRODUCT(--('1860 Bastrop Clean'!A228:P228 &lt;&gt; '1860 Bastrop Raw'!A228:P228))</f>
        <v>0</v>
      </c>
    </row>
    <row r="229" spans="1:17">
      <c r="A229">
        <v>41</v>
      </c>
      <c r="B229">
        <v>35</v>
      </c>
      <c r="C229" t="s">
        <v>1583</v>
      </c>
      <c r="D229" t="s">
        <v>1584</v>
      </c>
      <c r="E229">
        <v>30</v>
      </c>
      <c r="F229">
        <v>1830</v>
      </c>
      <c r="G229" t="s">
        <v>24</v>
      </c>
      <c r="H229" t="s">
        <v>20</v>
      </c>
      <c r="L229" t="s">
        <v>77</v>
      </c>
      <c r="Q229" cm="1">
        <f t="array" ref="Q229">SUMPRODUCT(--('1860 Bastrop Clean'!A229:P229 &lt;&gt; '1860 Bastrop Raw'!A229:P229))</f>
        <v>0</v>
      </c>
    </row>
    <row r="230" spans="1:17">
      <c r="A230">
        <v>41</v>
      </c>
      <c r="B230">
        <v>35</v>
      </c>
      <c r="C230" t="s">
        <v>1585</v>
      </c>
      <c r="D230" t="s">
        <v>1584</v>
      </c>
      <c r="E230">
        <v>8</v>
      </c>
      <c r="F230">
        <v>1852</v>
      </c>
      <c r="G230" t="s">
        <v>24</v>
      </c>
      <c r="H230" t="s">
        <v>20</v>
      </c>
      <c r="L230" t="s">
        <v>27</v>
      </c>
      <c r="N230" t="s">
        <v>1395</v>
      </c>
      <c r="Q230" cm="1">
        <f t="array" ref="Q230">SUMPRODUCT(--('1860 Bastrop Clean'!A230:P230 &lt;&gt; '1860 Bastrop Raw'!A230:P230))</f>
        <v>0</v>
      </c>
    </row>
    <row r="231" spans="1:17">
      <c r="A231">
        <v>41</v>
      </c>
      <c r="B231">
        <v>35</v>
      </c>
      <c r="C231" t="s">
        <v>1586</v>
      </c>
      <c r="D231" t="s">
        <v>1584</v>
      </c>
      <c r="E231">
        <v>6</v>
      </c>
      <c r="F231">
        <v>1854</v>
      </c>
      <c r="G231" t="s">
        <v>24</v>
      </c>
      <c r="H231" t="s">
        <v>20</v>
      </c>
      <c r="L231" t="s">
        <v>27</v>
      </c>
      <c r="Q231" cm="1">
        <f t="array" ref="Q231">SUMPRODUCT(--('1860 Bastrop Clean'!A231:P231 &lt;&gt; '1860 Bastrop Raw'!A231:P231))</f>
        <v>0</v>
      </c>
    </row>
    <row r="232" spans="1:17">
      <c r="A232">
        <v>41</v>
      </c>
      <c r="B232">
        <v>35</v>
      </c>
      <c r="C232" t="s">
        <v>1587</v>
      </c>
      <c r="D232" t="s">
        <v>1584</v>
      </c>
      <c r="G232" t="s">
        <v>19</v>
      </c>
      <c r="H232" t="s">
        <v>20</v>
      </c>
      <c r="L232" t="s">
        <v>27</v>
      </c>
      <c r="Q232" cm="1">
        <f t="array" ref="Q232">SUMPRODUCT(--('1860 Bastrop Clean'!A232:P232 &lt;&gt; '1860 Bastrop Raw'!A232:P232))</f>
        <v>0</v>
      </c>
    </row>
    <row r="233" spans="1:17">
      <c r="A233">
        <v>41</v>
      </c>
      <c r="B233">
        <v>35</v>
      </c>
      <c r="C233" t="s">
        <v>1588</v>
      </c>
      <c r="D233" t="s">
        <v>1584</v>
      </c>
      <c r="E233">
        <v>1</v>
      </c>
      <c r="F233">
        <v>1859</v>
      </c>
      <c r="G233" t="s">
        <v>19</v>
      </c>
      <c r="H233" t="s">
        <v>20</v>
      </c>
      <c r="L233" t="s">
        <v>27</v>
      </c>
      <c r="Q233" cm="1">
        <f t="array" ref="Q233">SUMPRODUCT(--('1860 Bastrop Clean'!A233:P233 &lt;&gt; '1860 Bastrop Raw'!A233:P233))</f>
        <v>0</v>
      </c>
    </row>
    <row r="234" spans="1:17">
      <c r="A234">
        <v>42</v>
      </c>
      <c r="B234">
        <v>36</v>
      </c>
      <c r="C234" t="s">
        <v>1589</v>
      </c>
      <c r="D234" t="s">
        <v>1584</v>
      </c>
      <c r="E234">
        <v>28</v>
      </c>
      <c r="F234">
        <v>1832</v>
      </c>
      <c r="G234" t="s">
        <v>19</v>
      </c>
      <c r="H234" t="s">
        <v>20</v>
      </c>
      <c r="I234" t="s">
        <v>1355</v>
      </c>
      <c r="J234">
        <v>2200</v>
      </c>
      <c r="K234">
        <v>7000</v>
      </c>
      <c r="L234" t="s">
        <v>116</v>
      </c>
      <c r="Q234" cm="1">
        <f t="array" ref="Q234">SUMPRODUCT(--('1860 Bastrop Clean'!A234:P234 &lt;&gt; '1860 Bastrop Raw'!A234:P234))</f>
        <v>0</v>
      </c>
    </row>
    <row r="235" spans="1:17">
      <c r="A235">
        <v>42</v>
      </c>
      <c r="B235">
        <v>36</v>
      </c>
      <c r="C235" t="s">
        <v>1024</v>
      </c>
      <c r="D235" t="s">
        <v>1584</v>
      </c>
      <c r="E235">
        <v>22</v>
      </c>
      <c r="F235">
        <v>1838</v>
      </c>
      <c r="G235" t="s">
        <v>24</v>
      </c>
      <c r="H235" t="s">
        <v>20</v>
      </c>
      <c r="L235" t="s">
        <v>36</v>
      </c>
      <c r="Q235" cm="1">
        <f t="array" ref="Q235">SUMPRODUCT(--('1860 Bastrop Clean'!A235:P235 &lt;&gt; '1860 Bastrop Raw'!A235:P235))</f>
        <v>0</v>
      </c>
    </row>
    <row r="236" spans="1:17">
      <c r="A236">
        <v>42</v>
      </c>
      <c r="B236">
        <v>36</v>
      </c>
      <c r="C236" t="s">
        <v>1590</v>
      </c>
      <c r="D236" t="s">
        <v>1584</v>
      </c>
      <c r="E236">
        <v>6</v>
      </c>
      <c r="F236">
        <v>1854</v>
      </c>
      <c r="G236" t="s">
        <v>19</v>
      </c>
      <c r="H236" t="s">
        <v>20</v>
      </c>
      <c r="L236" t="s">
        <v>27</v>
      </c>
      <c r="Q236" cm="1">
        <f t="array" ref="Q236">SUMPRODUCT(--('1860 Bastrop Clean'!A236:P236 &lt;&gt; '1860 Bastrop Raw'!A236:P236))</f>
        <v>0</v>
      </c>
    </row>
    <row r="237" spans="1:17">
      <c r="A237">
        <v>42</v>
      </c>
      <c r="B237">
        <v>36</v>
      </c>
      <c r="C237" t="s">
        <v>305</v>
      </c>
      <c r="D237" t="s">
        <v>1584</v>
      </c>
      <c r="G237" t="s">
        <v>24</v>
      </c>
      <c r="H237" t="s">
        <v>20</v>
      </c>
      <c r="L237" t="s">
        <v>27</v>
      </c>
      <c r="Q237" cm="1">
        <f t="array" ref="Q237">SUMPRODUCT(--('1860 Bastrop Clean'!A237:P237 &lt;&gt; '1860 Bastrop Raw'!A237:P237))</f>
        <v>0</v>
      </c>
    </row>
    <row r="238" spans="1:17">
      <c r="A238">
        <v>43</v>
      </c>
      <c r="B238">
        <v>37</v>
      </c>
      <c r="C238" t="s">
        <v>132</v>
      </c>
      <c r="D238" t="s">
        <v>1591</v>
      </c>
      <c r="E238">
        <v>50</v>
      </c>
      <c r="F238">
        <v>1810</v>
      </c>
      <c r="G238" t="s">
        <v>19</v>
      </c>
      <c r="H238" t="s">
        <v>20</v>
      </c>
      <c r="I238" t="s">
        <v>1349</v>
      </c>
      <c r="J238">
        <v>2000</v>
      </c>
      <c r="K238">
        <v>2500</v>
      </c>
      <c r="L238" t="s">
        <v>41</v>
      </c>
      <c r="Q238" cm="1">
        <f t="array" ref="Q238">SUMPRODUCT(--('1860 Bastrop Clean'!A238:P238 &lt;&gt; '1860 Bastrop Raw'!A238:P238))</f>
        <v>0</v>
      </c>
    </row>
    <row r="239" spans="1:17">
      <c r="A239">
        <v>43</v>
      </c>
      <c r="B239">
        <v>37</v>
      </c>
      <c r="C239" t="s">
        <v>216</v>
      </c>
      <c r="D239" t="s">
        <v>1591</v>
      </c>
      <c r="E239">
        <v>59</v>
      </c>
      <c r="F239">
        <v>1801</v>
      </c>
      <c r="G239" t="s">
        <v>24</v>
      </c>
      <c r="H239" t="s">
        <v>20</v>
      </c>
      <c r="L239" t="s">
        <v>77</v>
      </c>
      <c r="Q239" cm="1">
        <f t="array" ref="Q239">SUMPRODUCT(--('1860 Bastrop Clean'!A239:P239 &lt;&gt; '1860 Bastrop Raw'!A239:P239))</f>
        <v>0</v>
      </c>
    </row>
    <row r="240" spans="1:17">
      <c r="A240">
        <v>43</v>
      </c>
      <c r="B240">
        <v>37</v>
      </c>
      <c r="C240" t="s">
        <v>276</v>
      </c>
      <c r="D240" t="s">
        <v>1591</v>
      </c>
      <c r="E240">
        <v>20</v>
      </c>
      <c r="F240">
        <v>1840</v>
      </c>
      <c r="G240" t="s">
        <v>19</v>
      </c>
      <c r="H240" t="s">
        <v>20</v>
      </c>
      <c r="L240" t="s">
        <v>36</v>
      </c>
      <c r="N240" t="s">
        <v>1395</v>
      </c>
      <c r="Q240" cm="1">
        <f t="array" ref="Q240">SUMPRODUCT(--('1860 Bastrop Clean'!A240:P240 &lt;&gt; '1860 Bastrop Raw'!A240:P240))</f>
        <v>0</v>
      </c>
    </row>
    <row r="241" spans="1:17">
      <c r="A241">
        <v>44</v>
      </c>
      <c r="B241">
        <v>38</v>
      </c>
      <c r="C241" t="s">
        <v>954</v>
      </c>
      <c r="D241" t="s">
        <v>191</v>
      </c>
      <c r="E241">
        <v>58</v>
      </c>
      <c r="F241">
        <v>1802</v>
      </c>
      <c r="G241" t="s">
        <v>19</v>
      </c>
      <c r="H241" t="s">
        <v>20</v>
      </c>
      <c r="I241" t="s">
        <v>32</v>
      </c>
      <c r="J241">
        <v>3000</v>
      </c>
      <c r="K241">
        <v>6000</v>
      </c>
      <c r="L241" t="s">
        <v>77</v>
      </c>
      <c r="Q241" cm="1">
        <f t="array" ref="Q241">SUMPRODUCT(--('1860 Bastrop Clean'!A241:P241 &lt;&gt; '1860 Bastrop Raw'!A241:P241))</f>
        <v>0</v>
      </c>
    </row>
    <row r="242" spans="1:17">
      <c r="A242">
        <v>44</v>
      </c>
      <c r="B242">
        <v>38</v>
      </c>
      <c r="C242" t="s">
        <v>955</v>
      </c>
      <c r="D242" t="s">
        <v>191</v>
      </c>
      <c r="E242">
        <v>52</v>
      </c>
      <c r="F242">
        <v>1808</v>
      </c>
      <c r="G242" t="s">
        <v>24</v>
      </c>
      <c r="H242" t="s">
        <v>20</v>
      </c>
      <c r="L242" t="s">
        <v>36</v>
      </c>
      <c r="Q242" cm="1">
        <f t="array" ref="Q242">SUMPRODUCT(--('1860 Bastrop Clean'!A242:P242 &lt;&gt; '1860 Bastrop Raw'!A242:P242))</f>
        <v>0</v>
      </c>
    </row>
    <row r="243" spans="1:17">
      <c r="A243">
        <v>45</v>
      </c>
      <c r="B243">
        <v>39</v>
      </c>
      <c r="C243" t="s">
        <v>1592</v>
      </c>
      <c r="D243" t="s">
        <v>512</v>
      </c>
      <c r="E243">
        <v>38</v>
      </c>
      <c r="F243">
        <v>1822</v>
      </c>
      <c r="G243" t="s">
        <v>19</v>
      </c>
      <c r="H243" t="s">
        <v>20</v>
      </c>
      <c r="I243" t="s">
        <v>1593</v>
      </c>
      <c r="J243">
        <v>3000</v>
      </c>
      <c r="K243">
        <v>2000</v>
      </c>
      <c r="L243" t="s">
        <v>41</v>
      </c>
      <c r="Q243" cm="1">
        <f t="array" ref="Q243">SUMPRODUCT(--('1860 Bastrop Clean'!A243:P243 &lt;&gt; '1860 Bastrop Raw'!A243:P243))</f>
        <v>0</v>
      </c>
    </row>
    <row r="244" spans="1:17">
      <c r="A244">
        <v>45</v>
      </c>
      <c r="B244">
        <v>39</v>
      </c>
      <c r="C244" t="s">
        <v>1594</v>
      </c>
      <c r="D244" t="s">
        <v>512</v>
      </c>
      <c r="E244">
        <v>18</v>
      </c>
      <c r="F244">
        <v>1842</v>
      </c>
      <c r="G244" t="s">
        <v>24</v>
      </c>
      <c r="H244" t="s">
        <v>20</v>
      </c>
      <c r="L244" t="s">
        <v>52</v>
      </c>
      <c r="Q244" cm="1">
        <f t="array" ref="Q244">SUMPRODUCT(--('1860 Bastrop Clean'!A244:P244 &lt;&gt; '1860 Bastrop Raw'!A244:P244))</f>
        <v>0</v>
      </c>
    </row>
    <row r="245" spans="1:17">
      <c r="A245">
        <v>45</v>
      </c>
      <c r="B245">
        <v>39</v>
      </c>
      <c r="C245" t="s">
        <v>1261</v>
      </c>
      <c r="D245" t="s">
        <v>512</v>
      </c>
      <c r="G245" t="s">
        <v>24</v>
      </c>
      <c r="H245" t="s">
        <v>20</v>
      </c>
      <c r="L245" t="s">
        <v>27</v>
      </c>
      <c r="Q245" cm="1">
        <f t="array" ref="Q245">SUMPRODUCT(--('1860 Bastrop Clean'!A245:P245 &lt;&gt; '1860 Bastrop Raw'!A245:P245))</f>
        <v>0</v>
      </c>
    </row>
    <row r="246" spans="1:17">
      <c r="A246">
        <v>45</v>
      </c>
      <c r="B246">
        <v>39</v>
      </c>
      <c r="C246" t="s">
        <v>1595</v>
      </c>
      <c r="D246" t="s">
        <v>512</v>
      </c>
      <c r="E246">
        <v>1</v>
      </c>
      <c r="F246">
        <v>1859</v>
      </c>
      <c r="G246" t="s">
        <v>24</v>
      </c>
      <c r="H246" t="s">
        <v>20</v>
      </c>
      <c r="L246" t="s">
        <v>27</v>
      </c>
      <c r="Q246" cm="1">
        <f t="array" ref="Q246">SUMPRODUCT(--('1860 Bastrop Clean'!A246:P246 &lt;&gt; '1860 Bastrop Raw'!A246:P246))</f>
        <v>0</v>
      </c>
    </row>
    <row r="247" spans="1:17">
      <c r="A247">
        <v>46</v>
      </c>
      <c r="B247">
        <v>40</v>
      </c>
      <c r="C247" t="s">
        <v>1596</v>
      </c>
      <c r="D247" t="s">
        <v>343</v>
      </c>
      <c r="E247">
        <v>47</v>
      </c>
      <c r="F247" t="s">
        <v>1350</v>
      </c>
      <c r="G247" t="s">
        <v>19</v>
      </c>
      <c r="H247" t="s">
        <v>20</v>
      </c>
      <c r="I247" t="s">
        <v>32</v>
      </c>
      <c r="J247">
        <v>12000</v>
      </c>
      <c r="K247">
        <v>10000</v>
      </c>
      <c r="L247" t="s">
        <v>34</v>
      </c>
      <c r="Q247" cm="1">
        <f t="array" ref="Q247">SUMPRODUCT(--('1860 Bastrop Clean'!A247:P247 &lt;&gt; '1860 Bastrop Raw'!A247:P247))</f>
        <v>0</v>
      </c>
    </row>
    <row r="248" spans="1:17">
      <c r="A248">
        <v>46</v>
      </c>
      <c r="B248">
        <v>40</v>
      </c>
      <c r="C248" t="s">
        <v>325</v>
      </c>
      <c r="D248" t="s">
        <v>343</v>
      </c>
      <c r="E248">
        <v>40</v>
      </c>
      <c r="F248" t="s">
        <v>1597</v>
      </c>
      <c r="G248" t="s">
        <v>24</v>
      </c>
      <c r="H248" t="s">
        <v>20</v>
      </c>
      <c r="K248">
        <v>6800</v>
      </c>
      <c r="L248" t="s">
        <v>41</v>
      </c>
      <c r="Q248" cm="1">
        <f t="array" ref="Q248">SUMPRODUCT(--('1860 Bastrop Clean'!A248:P248 &lt;&gt; '1860 Bastrop Raw'!A248:P248))</f>
        <v>0</v>
      </c>
    </row>
    <row r="249" spans="1:17">
      <c r="A249">
        <v>46</v>
      </c>
      <c r="B249">
        <v>40</v>
      </c>
      <c r="C249" t="s">
        <v>218</v>
      </c>
      <c r="D249" t="s">
        <v>343</v>
      </c>
      <c r="E249">
        <v>9</v>
      </c>
      <c r="F249" t="s">
        <v>1598</v>
      </c>
      <c r="G249" t="s">
        <v>19</v>
      </c>
      <c r="H249" t="s">
        <v>20</v>
      </c>
      <c r="L249" t="s">
        <v>27</v>
      </c>
      <c r="N249" t="s">
        <v>1395</v>
      </c>
      <c r="Q249" cm="1">
        <f t="array" ref="Q249">SUMPRODUCT(--('1860 Bastrop Clean'!A249:P249 &lt;&gt; '1860 Bastrop Raw'!A249:P249))</f>
        <v>0</v>
      </c>
    </row>
    <row r="250" spans="1:17">
      <c r="A250">
        <v>46</v>
      </c>
      <c r="B250">
        <v>40</v>
      </c>
      <c r="C250" t="s">
        <v>1599</v>
      </c>
      <c r="D250" t="s">
        <v>343</v>
      </c>
      <c r="E250">
        <v>7</v>
      </c>
      <c r="F250" t="s">
        <v>1600</v>
      </c>
      <c r="G250" t="s">
        <v>24</v>
      </c>
      <c r="H250" t="s">
        <v>20</v>
      </c>
      <c r="L250" t="s">
        <v>27</v>
      </c>
      <c r="N250" t="s">
        <v>1395</v>
      </c>
      <c r="Q250" cm="1">
        <f t="array" ref="Q250">SUMPRODUCT(--('1860 Bastrop Clean'!A250:P250 &lt;&gt; '1860 Bastrop Raw'!A250:P250))</f>
        <v>0</v>
      </c>
    </row>
    <row r="251" spans="1:17">
      <c r="A251">
        <v>46</v>
      </c>
      <c r="B251">
        <v>40</v>
      </c>
      <c r="C251" t="s">
        <v>1601</v>
      </c>
      <c r="D251" t="s">
        <v>343</v>
      </c>
      <c r="F251" t="s">
        <v>1602</v>
      </c>
      <c r="G251" t="s">
        <v>24</v>
      </c>
      <c r="H251" t="s">
        <v>20</v>
      </c>
      <c r="L251" t="s">
        <v>27</v>
      </c>
      <c r="Q251" cm="1">
        <f t="array" ref="Q251">SUMPRODUCT(--('1860 Bastrop Clean'!A251:P251 &lt;&gt; '1860 Bastrop Raw'!A251:P251))</f>
        <v>0</v>
      </c>
    </row>
    <row r="252" spans="1:17">
      <c r="A252">
        <v>46</v>
      </c>
      <c r="B252">
        <v>40</v>
      </c>
      <c r="C252" t="s">
        <v>1588</v>
      </c>
      <c r="D252" t="s">
        <v>1603</v>
      </c>
      <c r="E252">
        <v>17</v>
      </c>
      <c r="F252" t="s">
        <v>1604</v>
      </c>
      <c r="G252" t="s">
        <v>19</v>
      </c>
      <c r="H252" t="s">
        <v>20</v>
      </c>
      <c r="L252" t="s">
        <v>27</v>
      </c>
      <c r="N252" t="s">
        <v>1395</v>
      </c>
      <c r="Q252" cm="1">
        <f t="array" ref="Q252">SUMPRODUCT(--('1860 Bastrop Clean'!A252:P252 &lt;&gt; '1860 Bastrop Raw'!A252:P252))</f>
        <v>0</v>
      </c>
    </row>
    <row r="253" spans="1:17">
      <c r="A253">
        <v>46</v>
      </c>
      <c r="B253">
        <v>40</v>
      </c>
      <c r="C253" t="s">
        <v>471</v>
      </c>
      <c r="D253" t="s">
        <v>925</v>
      </c>
      <c r="E253">
        <v>14</v>
      </c>
      <c r="F253">
        <v>1846</v>
      </c>
      <c r="G253" t="s">
        <v>19</v>
      </c>
      <c r="H253" t="s">
        <v>20</v>
      </c>
      <c r="L253" t="s">
        <v>27</v>
      </c>
      <c r="N253" t="s">
        <v>1395</v>
      </c>
      <c r="Q253" cm="1">
        <f t="array" ref="Q253">SUMPRODUCT(--('1860 Bastrop Clean'!A253:P253 &lt;&gt; '1860 Bastrop Raw'!A253:P253))</f>
        <v>0</v>
      </c>
    </row>
    <row r="254" spans="1:17">
      <c r="A254">
        <v>46</v>
      </c>
      <c r="B254">
        <v>40</v>
      </c>
      <c r="C254" t="s">
        <v>111</v>
      </c>
      <c r="D254" t="s">
        <v>925</v>
      </c>
      <c r="E254">
        <v>84</v>
      </c>
      <c r="F254">
        <v>1776</v>
      </c>
      <c r="G254" t="s">
        <v>19</v>
      </c>
      <c r="H254" t="s">
        <v>20</v>
      </c>
      <c r="I254" t="s">
        <v>32</v>
      </c>
      <c r="K254">
        <v>3400</v>
      </c>
      <c r="L254" t="s">
        <v>77</v>
      </c>
      <c r="Q254" cm="1">
        <f t="array" ref="Q254">SUMPRODUCT(--('1860 Bastrop Clean'!A254:P254 &lt;&gt; '1860 Bastrop Raw'!A254:P254))</f>
        <v>0</v>
      </c>
    </row>
    <row r="255" spans="1:17">
      <c r="A255">
        <v>47</v>
      </c>
      <c r="B255">
        <v>41</v>
      </c>
      <c r="C255" t="s">
        <v>1605</v>
      </c>
      <c r="D255" t="s">
        <v>1606</v>
      </c>
      <c r="E255">
        <v>54</v>
      </c>
      <c r="F255">
        <v>1806</v>
      </c>
      <c r="G255" t="s">
        <v>19</v>
      </c>
      <c r="H255" t="s">
        <v>20</v>
      </c>
      <c r="I255" t="s">
        <v>146</v>
      </c>
      <c r="J255">
        <v>8300</v>
      </c>
      <c r="K255">
        <v>100</v>
      </c>
      <c r="L255" t="s">
        <v>142</v>
      </c>
      <c r="Q255" cm="1">
        <f t="array" ref="Q255">SUMPRODUCT(--('1860 Bastrop Clean'!A255:P255 &lt;&gt; '1860 Bastrop Raw'!A255:P255))</f>
        <v>0</v>
      </c>
    </row>
    <row r="256" spans="1:17">
      <c r="A256">
        <v>47</v>
      </c>
      <c r="B256">
        <v>41</v>
      </c>
      <c r="C256" t="s">
        <v>280</v>
      </c>
      <c r="D256" t="s">
        <v>1606</v>
      </c>
      <c r="E256">
        <v>44</v>
      </c>
      <c r="F256">
        <v>1816</v>
      </c>
      <c r="G256" t="s">
        <v>24</v>
      </c>
      <c r="H256" t="s">
        <v>20</v>
      </c>
      <c r="L256" t="s">
        <v>41</v>
      </c>
      <c r="Q256" cm="1">
        <f t="array" ref="Q256">SUMPRODUCT(--('1860 Bastrop Clean'!A256:P256 &lt;&gt; '1860 Bastrop Raw'!A256:P256))</f>
        <v>0</v>
      </c>
    </row>
    <row r="257" spans="1:17">
      <c r="A257">
        <v>48</v>
      </c>
      <c r="B257">
        <v>42</v>
      </c>
      <c r="C257" t="s">
        <v>170</v>
      </c>
      <c r="D257" t="s">
        <v>620</v>
      </c>
      <c r="E257">
        <v>38</v>
      </c>
      <c r="F257">
        <v>1822</v>
      </c>
      <c r="G257" t="s">
        <v>19</v>
      </c>
      <c r="H257" t="s">
        <v>20</v>
      </c>
      <c r="I257" t="s">
        <v>146</v>
      </c>
      <c r="J257">
        <v>800</v>
      </c>
      <c r="K257">
        <v>300</v>
      </c>
      <c r="L257" t="s">
        <v>79</v>
      </c>
      <c r="Q257" cm="1">
        <f t="array" ref="Q257">SUMPRODUCT(--('1860 Bastrop Clean'!A257:P257 &lt;&gt; '1860 Bastrop Raw'!A257:P257))</f>
        <v>0</v>
      </c>
    </row>
    <row r="258" spans="1:17">
      <c r="A258">
        <v>48</v>
      </c>
      <c r="B258">
        <v>42</v>
      </c>
      <c r="C258" t="s">
        <v>1607</v>
      </c>
      <c r="D258" t="s">
        <v>620</v>
      </c>
      <c r="E258">
        <v>28</v>
      </c>
      <c r="F258">
        <v>1832</v>
      </c>
      <c r="G258" t="s">
        <v>24</v>
      </c>
      <c r="H258" t="s">
        <v>20</v>
      </c>
      <c r="L258" t="s">
        <v>79</v>
      </c>
      <c r="Q258" cm="1">
        <f t="array" ref="Q258">SUMPRODUCT(--('1860 Bastrop Clean'!A258:P258 &lt;&gt; '1860 Bastrop Raw'!A258:P258))</f>
        <v>0</v>
      </c>
    </row>
    <row r="259" spans="1:17">
      <c r="A259">
        <v>48</v>
      </c>
      <c r="B259">
        <v>42</v>
      </c>
      <c r="C259" t="s">
        <v>741</v>
      </c>
      <c r="D259" t="s">
        <v>620</v>
      </c>
      <c r="E259">
        <v>8</v>
      </c>
      <c r="F259">
        <v>1852</v>
      </c>
      <c r="G259" t="s">
        <v>24</v>
      </c>
      <c r="H259" t="s">
        <v>20</v>
      </c>
      <c r="L259" t="s">
        <v>27</v>
      </c>
      <c r="N259" t="s">
        <v>1395</v>
      </c>
      <c r="Q259" cm="1">
        <f t="array" ref="Q259">SUMPRODUCT(--('1860 Bastrop Clean'!A259:P259 &lt;&gt; '1860 Bastrop Raw'!A259:P259))</f>
        <v>0</v>
      </c>
    </row>
    <row r="260" spans="1:17">
      <c r="A260">
        <v>48</v>
      </c>
      <c r="B260">
        <v>42</v>
      </c>
      <c r="C260" t="s">
        <v>1608</v>
      </c>
      <c r="D260" t="s">
        <v>620</v>
      </c>
      <c r="E260">
        <v>4</v>
      </c>
      <c r="F260">
        <v>1856</v>
      </c>
      <c r="G260" t="s">
        <v>19</v>
      </c>
      <c r="H260" t="s">
        <v>20</v>
      </c>
      <c r="L260" t="s">
        <v>27</v>
      </c>
      <c r="Q260" cm="1">
        <f t="array" ref="Q260">SUMPRODUCT(--('1860 Bastrop Clean'!A260:P260 &lt;&gt; '1860 Bastrop Raw'!A260:P260))</f>
        <v>0</v>
      </c>
    </row>
    <row r="261" spans="1:17">
      <c r="A261">
        <v>48</v>
      </c>
      <c r="B261">
        <v>42</v>
      </c>
      <c r="C261" t="s">
        <v>1609</v>
      </c>
      <c r="D261" t="s">
        <v>620</v>
      </c>
      <c r="G261" t="s">
        <v>24</v>
      </c>
      <c r="H261" t="s">
        <v>20</v>
      </c>
      <c r="L261" t="s">
        <v>27</v>
      </c>
      <c r="Q261" cm="1">
        <f t="array" ref="Q261">SUMPRODUCT(--('1860 Bastrop Clean'!A261:P261 &lt;&gt; '1860 Bastrop Raw'!A261:P261))</f>
        <v>0</v>
      </c>
    </row>
    <row r="262" spans="1:17">
      <c r="A262">
        <v>48</v>
      </c>
      <c r="B262">
        <v>42</v>
      </c>
      <c r="C262" t="s">
        <v>1610</v>
      </c>
      <c r="D262" t="s">
        <v>620</v>
      </c>
      <c r="E262" s="9">
        <v>45942</v>
      </c>
      <c r="F262">
        <v>1859</v>
      </c>
      <c r="G262" t="s">
        <v>19</v>
      </c>
      <c r="H262" t="s">
        <v>20</v>
      </c>
      <c r="L262" t="s">
        <v>27</v>
      </c>
      <c r="Q262" cm="1">
        <f t="array" ref="Q262">SUMPRODUCT(--('1860 Bastrop Clean'!A262:P262 &lt;&gt; '1860 Bastrop Raw'!A262:P262))</f>
        <v>0</v>
      </c>
    </row>
    <row r="263" spans="1:17">
      <c r="A263">
        <v>49</v>
      </c>
      <c r="B263">
        <v>43</v>
      </c>
      <c r="C263" t="s">
        <v>1611</v>
      </c>
      <c r="D263" t="s">
        <v>117</v>
      </c>
      <c r="E263">
        <v>45</v>
      </c>
      <c r="F263">
        <v>1815</v>
      </c>
      <c r="G263" t="s">
        <v>19</v>
      </c>
      <c r="H263" t="s">
        <v>20</v>
      </c>
      <c r="I263" t="s">
        <v>343</v>
      </c>
      <c r="J263">
        <v>200</v>
      </c>
      <c r="K263">
        <v>300</v>
      </c>
      <c r="L263" t="s">
        <v>116</v>
      </c>
      <c r="Q263" cm="1">
        <f t="array" ref="Q263">SUMPRODUCT(--('1860 Bastrop Clean'!A263:P263 &lt;&gt; '1860 Bastrop Raw'!A263:P263))</f>
        <v>0</v>
      </c>
    </row>
    <row r="264" spans="1:17">
      <c r="A264">
        <v>49</v>
      </c>
      <c r="B264">
        <v>43</v>
      </c>
      <c r="C264" t="s">
        <v>1612</v>
      </c>
      <c r="D264" t="s">
        <v>117</v>
      </c>
      <c r="E264">
        <v>33</v>
      </c>
      <c r="F264">
        <v>1827</v>
      </c>
      <c r="G264" t="s">
        <v>24</v>
      </c>
      <c r="H264" t="s">
        <v>20</v>
      </c>
      <c r="L264" t="s">
        <v>116</v>
      </c>
      <c r="Q264" cm="1">
        <f t="array" ref="Q264">SUMPRODUCT(--('1860 Bastrop Clean'!A264:P264 &lt;&gt; '1860 Bastrop Raw'!A264:P264))</f>
        <v>0</v>
      </c>
    </row>
    <row r="265" spans="1:17">
      <c r="A265">
        <v>49</v>
      </c>
      <c r="B265">
        <v>43</v>
      </c>
      <c r="C265" t="s">
        <v>280</v>
      </c>
      <c r="D265" t="s">
        <v>117</v>
      </c>
      <c r="E265">
        <v>8</v>
      </c>
      <c r="F265">
        <v>1852</v>
      </c>
      <c r="G265" t="s">
        <v>24</v>
      </c>
      <c r="H265" t="s">
        <v>20</v>
      </c>
      <c r="L265" t="s">
        <v>27</v>
      </c>
      <c r="N265" t="s">
        <v>1395</v>
      </c>
      <c r="Q265" cm="1">
        <f t="array" ref="Q265">SUMPRODUCT(--('1860 Bastrop Clean'!A265:P265 &lt;&gt; '1860 Bastrop Raw'!A265:P265))</f>
        <v>0</v>
      </c>
    </row>
    <row r="266" spans="1:17">
      <c r="A266">
        <v>49</v>
      </c>
      <c r="B266">
        <v>43</v>
      </c>
      <c r="C266" t="s">
        <v>1191</v>
      </c>
      <c r="D266" t="s">
        <v>117</v>
      </c>
      <c r="E266">
        <v>5</v>
      </c>
      <c r="F266">
        <v>1855</v>
      </c>
      <c r="G266" t="s">
        <v>19</v>
      </c>
      <c r="H266" t="s">
        <v>20</v>
      </c>
      <c r="L266" t="s">
        <v>27</v>
      </c>
      <c r="Q266" cm="1">
        <f t="array" ref="Q266">SUMPRODUCT(--('1860 Bastrop Clean'!A266:P266 &lt;&gt; '1860 Bastrop Raw'!A266:P266))</f>
        <v>0</v>
      </c>
    </row>
    <row r="267" spans="1:17">
      <c r="A267">
        <v>49</v>
      </c>
      <c r="B267">
        <v>43</v>
      </c>
      <c r="C267" t="s">
        <v>1613</v>
      </c>
      <c r="D267" t="s">
        <v>117</v>
      </c>
      <c r="E267">
        <v>2</v>
      </c>
      <c r="F267">
        <v>1858</v>
      </c>
      <c r="G267" t="s">
        <v>19</v>
      </c>
      <c r="H267" t="s">
        <v>20</v>
      </c>
      <c r="L267" t="s">
        <v>27</v>
      </c>
      <c r="Q267" cm="1">
        <f t="array" ref="Q267">SUMPRODUCT(--('1860 Bastrop Clean'!A267:P267 &lt;&gt; '1860 Bastrop Raw'!A267:P267))</f>
        <v>0</v>
      </c>
    </row>
    <row r="268" spans="1:17">
      <c r="A268">
        <v>50</v>
      </c>
      <c r="B268">
        <v>44</v>
      </c>
      <c r="C268" t="s">
        <v>228</v>
      </c>
      <c r="D268" t="s">
        <v>1614</v>
      </c>
      <c r="E268">
        <v>29</v>
      </c>
      <c r="F268">
        <v>1831</v>
      </c>
      <c r="G268" t="s">
        <v>19</v>
      </c>
      <c r="H268" t="s">
        <v>20</v>
      </c>
      <c r="I268" t="s">
        <v>21</v>
      </c>
      <c r="J268">
        <v>2000</v>
      </c>
      <c r="K268">
        <v>2000</v>
      </c>
      <c r="L268" t="s">
        <v>36</v>
      </c>
      <c r="Q268" cm="1">
        <f t="array" ref="Q268">SUMPRODUCT(--('1860 Bastrop Clean'!A268:P268 &lt;&gt; '1860 Bastrop Raw'!A268:P268))</f>
        <v>0</v>
      </c>
    </row>
    <row r="269" spans="1:17">
      <c r="A269">
        <v>50</v>
      </c>
      <c r="B269">
        <v>44</v>
      </c>
      <c r="C269" t="s">
        <v>1615</v>
      </c>
      <c r="D269" t="s">
        <v>1614</v>
      </c>
      <c r="E269">
        <v>23</v>
      </c>
      <c r="F269">
        <v>1837</v>
      </c>
      <c r="G269" t="s">
        <v>24</v>
      </c>
      <c r="H269" t="s">
        <v>20</v>
      </c>
      <c r="L269" t="s">
        <v>41</v>
      </c>
      <c r="Q269" cm="1">
        <f t="array" ref="Q269">SUMPRODUCT(--('1860 Bastrop Clean'!A269:P269 &lt;&gt; '1860 Bastrop Raw'!A269:P269))</f>
        <v>0</v>
      </c>
    </row>
    <row r="270" spans="1:17">
      <c r="A270">
        <v>50</v>
      </c>
      <c r="B270">
        <v>44</v>
      </c>
      <c r="C270" t="s">
        <v>289</v>
      </c>
      <c r="D270" t="s">
        <v>1614</v>
      </c>
      <c r="G270" t="s">
        <v>19</v>
      </c>
      <c r="H270" t="s">
        <v>20</v>
      </c>
      <c r="L270" t="s">
        <v>27</v>
      </c>
      <c r="Q270" cm="1">
        <f t="array" ref="Q270">SUMPRODUCT(--('1860 Bastrop Clean'!A270:P270 &lt;&gt; '1860 Bastrop Raw'!A270:P270))</f>
        <v>0</v>
      </c>
    </row>
    <row r="271" spans="1:17">
      <c r="A271">
        <v>51</v>
      </c>
      <c r="B271">
        <v>45</v>
      </c>
      <c r="C271" t="s">
        <v>1616</v>
      </c>
      <c r="D271" t="s">
        <v>179</v>
      </c>
      <c r="E271">
        <v>27</v>
      </c>
      <c r="F271">
        <v>1833</v>
      </c>
      <c r="G271" t="s">
        <v>19</v>
      </c>
      <c r="H271" t="s">
        <v>20</v>
      </c>
      <c r="I271" t="s">
        <v>21</v>
      </c>
      <c r="J271">
        <v>4000</v>
      </c>
      <c r="K271">
        <v>4000</v>
      </c>
      <c r="L271" t="s">
        <v>41</v>
      </c>
      <c r="Q271" cm="1">
        <f t="array" ref="Q271">SUMPRODUCT(--('1860 Bastrop Clean'!A271:P271 &lt;&gt; '1860 Bastrop Raw'!A271:P271))</f>
        <v>0</v>
      </c>
    </row>
    <row r="272" spans="1:17">
      <c r="A272">
        <v>51</v>
      </c>
      <c r="B272">
        <v>45</v>
      </c>
      <c r="C272" t="s">
        <v>915</v>
      </c>
      <c r="D272" t="s">
        <v>179</v>
      </c>
      <c r="E272">
        <v>22</v>
      </c>
      <c r="F272">
        <v>1838</v>
      </c>
      <c r="G272" t="s">
        <v>24</v>
      </c>
      <c r="H272" t="s">
        <v>20</v>
      </c>
      <c r="L272" t="s">
        <v>41</v>
      </c>
      <c r="Q272" cm="1">
        <f t="array" ref="Q272">SUMPRODUCT(--('1860 Bastrop Clean'!A272:P272 &lt;&gt; '1860 Bastrop Raw'!A272:P272))</f>
        <v>0</v>
      </c>
    </row>
    <row r="273" spans="1:17">
      <c r="A273">
        <v>51</v>
      </c>
      <c r="B273">
        <v>45</v>
      </c>
      <c r="C273" t="s">
        <v>1617</v>
      </c>
      <c r="D273" t="s">
        <v>179</v>
      </c>
      <c r="E273">
        <v>5</v>
      </c>
      <c r="F273">
        <v>1855</v>
      </c>
      <c r="G273" t="s">
        <v>19</v>
      </c>
      <c r="H273" t="s">
        <v>20</v>
      </c>
      <c r="L273" t="s">
        <v>27</v>
      </c>
      <c r="Q273" cm="1">
        <f t="array" ref="Q273">SUMPRODUCT(--('1860 Bastrop Clean'!A273:P273 &lt;&gt; '1860 Bastrop Raw'!A273:P273))</f>
        <v>0</v>
      </c>
    </row>
    <row r="274" spans="1:17">
      <c r="A274">
        <v>51</v>
      </c>
      <c r="B274">
        <v>45</v>
      </c>
      <c r="C274" t="s">
        <v>1618</v>
      </c>
      <c r="D274" t="s">
        <v>179</v>
      </c>
      <c r="G274" t="s">
        <v>19</v>
      </c>
      <c r="H274" t="s">
        <v>20</v>
      </c>
      <c r="L274" t="s">
        <v>27</v>
      </c>
      <c r="Q274" cm="1">
        <f t="array" ref="Q274">SUMPRODUCT(--('1860 Bastrop Clean'!A274:P274 &lt;&gt; '1860 Bastrop Raw'!A274:P274))</f>
        <v>0</v>
      </c>
    </row>
    <row r="275" spans="1:17">
      <c r="A275">
        <v>51</v>
      </c>
      <c r="B275">
        <v>45</v>
      </c>
      <c r="C275" t="s">
        <v>776</v>
      </c>
      <c r="D275" t="s">
        <v>179</v>
      </c>
      <c r="E275" s="9">
        <v>45820</v>
      </c>
      <c r="F275">
        <v>1859</v>
      </c>
      <c r="G275" t="s">
        <v>24</v>
      </c>
      <c r="H275" t="s">
        <v>20</v>
      </c>
      <c r="L275" t="s">
        <v>27</v>
      </c>
      <c r="Q275" cm="1">
        <f t="array" ref="Q275">SUMPRODUCT(--('1860 Bastrop Clean'!A275:P275 &lt;&gt; '1860 Bastrop Raw'!A275:P275))</f>
        <v>0</v>
      </c>
    </row>
    <row r="276" spans="1:17">
      <c r="A276">
        <v>52</v>
      </c>
      <c r="B276">
        <v>46</v>
      </c>
      <c r="C276" t="s">
        <v>1619</v>
      </c>
      <c r="D276" t="s">
        <v>1620</v>
      </c>
      <c r="E276">
        <v>54</v>
      </c>
      <c r="F276">
        <v>1806</v>
      </c>
      <c r="G276" t="s">
        <v>19</v>
      </c>
      <c r="H276" t="s">
        <v>20</v>
      </c>
      <c r="I276" t="s">
        <v>1621</v>
      </c>
      <c r="J276">
        <v>2500</v>
      </c>
      <c r="K276">
        <v>500</v>
      </c>
      <c r="L276" t="s">
        <v>87</v>
      </c>
      <c r="Q276" cm="1">
        <f t="array" ref="Q276">SUMPRODUCT(--('1860 Bastrop Clean'!A276:P276 &lt;&gt; '1860 Bastrop Raw'!A276:P276))</f>
        <v>0</v>
      </c>
    </row>
    <row r="277" spans="1:17">
      <c r="A277">
        <v>52</v>
      </c>
      <c r="B277">
        <v>46</v>
      </c>
      <c r="C277" t="s">
        <v>1622</v>
      </c>
      <c r="D277" t="s">
        <v>1620</v>
      </c>
      <c r="E277">
        <v>50</v>
      </c>
      <c r="F277">
        <v>1810</v>
      </c>
      <c r="G277" t="s">
        <v>24</v>
      </c>
      <c r="H277" t="s">
        <v>20</v>
      </c>
      <c r="L277" t="s">
        <v>87</v>
      </c>
      <c r="Q277" cm="1">
        <f t="array" ref="Q277">SUMPRODUCT(--('1860 Bastrop Clean'!A277:P277 &lt;&gt; '1860 Bastrop Raw'!A277:P277))</f>
        <v>0</v>
      </c>
    </row>
    <row r="278" spans="1:17">
      <c r="A278">
        <v>52</v>
      </c>
      <c r="B278">
        <v>46</v>
      </c>
      <c r="C278" t="s">
        <v>1623</v>
      </c>
      <c r="D278" t="s">
        <v>1620</v>
      </c>
      <c r="E278">
        <v>18</v>
      </c>
      <c r="F278">
        <v>1842</v>
      </c>
      <c r="G278" t="s">
        <v>19</v>
      </c>
      <c r="H278" t="s">
        <v>20</v>
      </c>
      <c r="I278" t="s">
        <v>118</v>
      </c>
      <c r="L278" t="s">
        <v>27</v>
      </c>
      <c r="Q278" cm="1">
        <f t="array" ref="Q278">SUMPRODUCT(--('1860 Bastrop Clean'!A278:P278 &lt;&gt; '1860 Bastrop Raw'!A278:P278))</f>
        <v>0</v>
      </c>
    </row>
    <row r="279" spans="1:17">
      <c r="A279">
        <v>52</v>
      </c>
      <c r="B279">
        <v>46</v>
      </c>
      <c r="C279" t="s">
        <v>741</v>
      </c>
      <c r="D279" t="s">
        <v>1620</v>
      </c>
      <c r="E279">
        <v>12</v>
      </c>
      <c r="F279">
        <v>1848</v>
      </c>
      <c r="G279" t="s">
        <v>24</v>
      </c>
      <c r="H279" t="s">
        <v>20</v>
      </c>
      <c r="L279" t="s">
        <v>27</v>
      </c>
      <c r="N279" t="s">
        <v>1395</v>
      </c>
      <c r="Q279" cm="1">
        <f t="array" ref="Q279">SUMPRODUCT(--('1860 Bastrop Clean'!A279:P279 &lt;&gt; '1860 Bastrop Raw'!A279:P279))</f>
        <v>0</v>
      </c>
    </row>
    <row r="280" spans="1:17">
      <c r="A280">
        <v>52</v>
      </c>
      <c r="B280">
        <v>46</v>
      </c>
      <c r="C280" t="s">
        <v>945</v>
      </c>
      <c r="D280" t="s">
        <v>1624</v>
      </c>
      <c r="E280">
        <v>20</v>
      </c>
      <c r="F280">
        <v>1840</v>
      </c>
      <c r="G280" t="s">
        <v>24</v>
      </c>
      <c r="H280" t="s">
        <v>20</v>
      </c>
      <c r="I280" t="s">
        <v>1625</v>
      </c>
      <c r="L280" t="s">
        <v>1626</v>
      </c>
      <c r="Q280" cm="1">
        <f t="array" ref="Q280">SUMPRODUCT(--('1860 Bastrop Clean'!A280:P280 &lt;&gt; '1860 Bastrop Raw'!A280:P280))</f>
        <v>0</v>
      </c>
    </row>
    <row r="281" spans="1:17">
      <c r="A281">
        <v>53</v>
      </c>
      <c r="B281">
        <v>47</v>
      </c>
      <c r="C281" t="s">
        <v>65</v>
      </c>
      <c r="D281" t="s">
        <v>720</v>
      </c>
      <c r="E281">
        <v>38</v>
      </c>
      <c r="F281">
        <v>1822</v>
      </c>
      <c r="G281" t="s">
        <v>19</v>
      </c>
      <c r="H281" t="s">
        <v>20</v>
      </c>
      <c r="I281" t="s">
        <v>32</v>
      </c>
      <c r="J281">
        <v>500</v>
      </c>
      <c r="K281">
        <v>2000</v>
      </c>
      <c r="L281" t="s">
        <v>41</v>
      </c>
      <c r="Q281" cm="1">
        <f t="array" ref="Q281">SUMPRODUCT(--('1860 Bastrop Clean'!A281:P281 &lt;&gt; '1860 Bastrop Raw'!A281:P281))</f>
        <v>0</v>
      </c>
    </row>
    <row r="282" spans="1:17">
      <c r="A282">
        <v>53</v>
      </c>
      <c r="B282">
        <v>47</v>
      </c>
      <c r="C282" t="s">
        <v>1627</v>
      </c>
      <c r="D282" t="s">
        <v>720</v>
      </c>
      <c r="E282">
        <v>32</v>
      </c>
      <c r="F282">
        <v>1828</v>
      </c>
      <c r="G282" t="s">
        <v>24</v>
      </c>
      <c r="H282" t="s">
        <v>20</v>
      </c>
      <c r="L282" t="s">
        <v>36</v>
      </c>
      <c r="Q282" cm="1">
        <f t="array" ref="Q282">SUMPRODUCT(--('1860 Bastrop Clean'!A282:P282 &lt;&gt; '1860 Bastrop Raw'!A282:P282))</f>
        <v>0</v>
      </c>
    </row>
    <row r="283" spans="1:17">
      <c r="A283">
        <v>53</v>
      </c>
      <c r="B283">
        <v>47</v>
      </c>
      <c r="C283" t="s">
        <v>1628</v>
      </c>
      <c r="D283" t="s">
        <v>720</v>
      </c>
      <c r="E283">
        <v>8</v>
      </c>
      <c r="F283">
        <v>1852</v>
      </c>
      <c r="G283" t="s">
        <v>24</v>
      </c>
      <c r="H283" t="s">
        <v>20</v>
      </c>
      <c r="L283" t="s">
        <v>27</v>
      </c>
      <c r="Q283" cm="1">
        <f t="array" ref="Q283">SUMPRODUCT(--('1860 Bastrop Clean'!A283:P283 &lt;&gt; '1860 Bastrop Raw'!A283:P283))</f>
        <v>0</v>
      </c>
    </row>
    <row r="284" spans="1:17">
      <c r="A284">
        <v>53</v>
      </c>
      <c r="B284">
        <v>47</v>
      </c>
      <c r="C284" t="s">
        <v>23</v>
      </c>
      <c r="D284" t="s">
        <v>720</v>
      </c>
      <c r="E284">
        <v>6</v>
      </c>
      <c r="F284">
        <v>1854</v>
      </c>
      <c r="G284" t="s">
        <v>24</v>
      </c>
      <c r="H284" t="s">
        <v>20</v>
      </c>
      <c r="L284" t="s">
        <v>27</v>
      </c>
      <c r="Q284" cm="1">
        <f t="array" ref="Q284">SUMPRODUCT(--('1860 Bastrop Clean'!A284:P284 &lt;&gt; '1860 Bastrop Raw'!A284:P284))</f>
        <v>0</v>
      </c>
    </row>
    <row r="285" spans="1:17">
      <c r="A285">
        <v>53</v>
      </c>
      <c r="B285">
        <v>47</v>
      </c>
      <c r="C285" t="s">
        <v>88</v>
      </c>
      <c r="D285" t="s">
        <v>720</v>
      </c>
      <c r="G285" t="s">
        <v>19</v>
      </c>
      <c r="H285" t="s">
        <v>20</v>
      </c>
      <c r="L285" t="s">
        <v>27</v>
      </c>
      <c r="Q285" cm="1">
        <f t="array" ref="Q285">SUMPRODUCT(--('1860 Bastrop Clean'!A285:P285 &lt;&gt; '1860 Bastrop Raw'!A285:P285))</f>
        <v>0</v>
      </c>
    </row>
    <row r="286" spans="1:17">
      <c r="A286">
        <v>53</v>
      </c>
      <c r="B286">
        <v>47</v>
      </c>
      <c r="C286" t="s">
        <v>95</v>
      </c>
      <c r="D286" t="s">
        <v>720</v>
      </c>
      <c r="E286">
        <v>1</v>
      </c>
      <c r="F286">
        <v>1859</v>
      </c>
      <c r="G286" t="s">
        <v>19</v>
      </c>
      <c r="H286" t="s">
        <v>20</v>
      </c>
      <c r="L286" t="s">
        <v>27</v>
      </c>
      <c r="Q286" cm="1">
        <f t="array" ref="Q286">SUMPRODUCT(--('1860 Bastrop Clean'!A286:P286 &lt;&gt; '1860 Bastrop Raw'!A286:P286))</f>
        <v>0</v>
      </c>
    </row>
    <row r="287" spans="1:17">
      <c r="A287">
        <v>53</v>
      </c>
      <c r="B287">
        <v>47</v>
      </c>
      <c r="C287" t="s">
        <v>387</v>
      </c>
      <c r="D287" t="s">
        <v>664</v>
      </c>
      <c r="E287">
        <v>10</v>
      </c>
      <c r="F287">
        <v>1850</v>
      </c>
      <c r="G287" t="s">
        <v>24</v>
      </c>
      <c r="H287" t="s">
        <v>20</v>
      </c>
      <c r="L287" t="s">
        <v>27</v>
      </c>
      <c r="N287" t="s">
        <v>1395</v>
      </c>
      <c r="Q287" cm="1">
        <f t="array" ref="Q287">SUMPRODUCT(--('1860 Bastrop Clean'!A287:P287 &lt;&gt; '1860 Bastrop Raw'!A287:P287))</f>
        <v>0</v>
      </c>
    </row>
    <row r="288" spans="1:17">
      <c r="A288">
        <v>54</v>
      </c>
      <c r="B288">
        <v>48</v>
      </c>
      <c r="C288" t="s">
        <v>17</v>
      </c>
      <c r="D288" t="s">
        <v>18</v>
      </c>
      <c r="E288">
        <v>44</v>
      </c>
      <c r="F288">
        <v>1816</v>
      </c>
      <c r="G288" t="s">
        <v>19</v>
      </c>
      <c r="H288" t="s">
        <v>20</v>
      </c>
      <c r="I288" t="s">
        <v>21</v>
      </c>
      <c r="J288">
        <v>6000</v>
      </c>
      <c r="K288">
        <v>500</v>
      </c>
      <c r="L288" t="s">
        <v>22</v>
      </c>
      <c r="Q288" cm="1">
        <f t="array" ref="Q288">SUMPRODUCT(--('1860 Bastrop Clean'!A288:P288 &lt;&gt; '1860 Bastrop Raw'!A288:P288))</f>
        <v>0</v>
      </c>
    </row>
    <row r="289" spans="1:17">
      <c r="A289">
        <v>54</v>
      </c>
      <c r="B289">
        <v>48</v>
      </c>
      <c r="C289" t="s">
        <v>1629</v>
      </c>
      <c r="D289" t="s">
        <v>18</v>
      </c>
      <c r="E289">
        <v>32</v>
      </c>
      <c r="F289">
        <v>1828</v>
      </c>
      <c r="G289" t="s">
        <v>24</v>
      </c>
      <c r="H289" t="s">
        <v>20</v>
      </c>
      <c r="L289" t="s">
        <v>25</v>
      </c>
      <c r="Q289" cm="1">
        <f t="array" ref="Q289">SUMPRODUCT(--('1860 Bastrop Clean'!A289:P289 &lt;&gt; '1860 Bastrop Raw'!A289:P289))</f>
        <v>0</v>
      </c>
    </row>
    <row r="290" spans="1:17">
      <c r="A290">
        <v>54</v>
      </c>
      <c r="B290">
        <v>48</v>
      </c>
      <c r="C290" t="s">
        <v>26</v>
      </c>
      <c r="D290" t="s">
        <v>18</v>
      </c>
      <c r="E290">
        <v>12</v>
      </c>
      <c r="F290">
        <v>1848</v>
      </c>
      <c r="G290" t="s">
        <v>19</v>
      </c>
      <c r="H290" t="s">
        <v>20</v>
      </c>
      <c r="L290" t="s">
        <v>27</v>
      </c>
      <c r="N290" t="s">
        <v>1395</v>
      </c>
      <c r="Q290" cm="1">
        <f t="array" ref="Q290">SUMPRODUCT(--('1860 Bastrop Clean'!A290:P290 &lt;&gt; '1860 Bastrop Raw'!A290:P290))</f>
        <v>0</v>
      </c>
    </row>
    <row r="291" spans="1:17">
      <c r="A291">
        <v>54</v>
      </c>
      <c r="B291">
        <v>48</v>
      </c>
      <c r="C291" t="s">
        <v>1630</v>
      </c>
      <c r="D291" t="s">
        <v>18</v>
      </c>
      <c r="E291">
        <v>8</v>
      </c>
      <c r="F291">
        <v>1852</v>
      </c>
      <c r="G291" t="s">
        <v>19</v>
      </c>
      <c r="H291" t="s">
        <v>20</v>
      </c>
      <c r="L291" t="s">
        <v>27</v>
      </c>
      <c r="N291" t="s">
        <v>1395</v>
      </c>
      <c r="Q291" cm="1">
        <f t="array" ref="Q291">SUMPRODUCT(--('1860 Bastrop Clean'!A291:P291 &lt;&gt; '1860 Bastrop Raw'!A291:P291))</f>
        <v>0</v>
      </c>
    </row>
    <row r="292" spans="1:17">
      <c r="A292">
        <v>54</v>
      </c>
      <c r="B292">
        <v>48</v>
      </c>
      <c r="C292" t="s">
        <v>532</v>
      </c>
      <c r="D292" t="s">
        <v>18</v>
      </c>
      <c r="E292">
        <v>6</v>
      </c>
      <c r="F292">
        <v>1854</v>
      </c>
      <c r="G292" t="s">
        <v>19</v>
      </c>
      <c r="H292" t="s">
        <v>20</v>
      </c>
      <c r="L292" t="s">
        <v>27</v>
      </c>
      <c r="N292" t="s">
        <v>1395</v>
      </c>
      <c r="Q292" cm="1">
        <f t="array" ref="Q292">SUMPRODUCT(--('1860 Bastrop Clean'!A292:P292 &lt;&gt; '1860 Bastrop Raw'!A292:P292))</f>
        <v>0</v>
      </c>
    </row>
    <row r="293" spans="1:17">
      <c r="A293">
        <v>54</v>
      </c>
      <c r="B293">
        <v>48</v>
      </c>
      <c r="C293" t="s">
        <v>325</v>
      </c>
      <c r="D293" t="s">
        <v>18</v>
      </c>
      <c r="E293">
        <v>1</v>
      </c>
      <c r="F293">
        <v>1859</v>
      </c>
      <c r="G293" t="s">
        <v>24</v>
      </c>
      <c r="H293" t="s">
        <v>20</v>
      </c>
      <c r="L293" t="s">
        <v>27</v>
      </c>
      <c r="Q293" cm="1">
        <f t="array" ref="Q293">SUMPRODUCT(--('1860 Bastrop Clean'!A293:P293 &lt;&gt; '1860 Bastrop Raw'!A293:P293))</f>
        <v>0</v>
      </c>
    </row>
    <row r="294" spans="1:17">
      <c r="A294">
        <v>55</v>
      </c>
      <c r="B294">
        <v>49</v>
      </c>
      <c r="C294" t="s">
        <v>167</v>
      </c>
      <c r="D294" t="s">
        <v>1631</v>
      </c>
      <c r="E294">
        <v>28</v>
      </c>
      <c r="F294">
        <v>1832</v>
      </c>
      <c r="G294" t="s">
        <v>19</v>
      </c>
      <c r="H294" t="s">
        <v>20</v>
      </c>
      <c r="I294" t="s">
        <v>123</v>
      </c>
      <c r="J294">
        <v>1700</v>
      </c>
      <c r="K294">
        <v>3000</v>
      </c>
      <c r="L294" t="s">
        <v>41</v>
      </c>
      <c r="Q294" cm="1">
        <f t="array" ref="Q294">SUMPRODUCT(--('1860 Bastrop Clean'!A294:P294 &lt;&gt; '1860 Bastrop Raw'!A294:P294))</f>
        <v>0</v>
      </c>
    </row>
    <row r="295" spans="1:17">
      <c r="A295">
        <v>56</v>
      </c>
      <c r="B295">
        <v>50</v>
      </c>
      <c r="C295" t="s">
        <v>1444</v>
      </c>
      <c r="D295" t="s">
        <v>1632</v>
      </c>
      <c r="E295">
        <v>27</v>
      </c>
      <c r="F295">
        <v>1833</v>
      </c>
      <c r="G295" t="s">
        <v>19</v>
      </c>
      <c r="H295" t="s">
        <v>20</v>
      </c>
      <c r="I295" t="s">
        <v>1349</v>
      </c>
      <c r="J295">
        <v>500</v>
      </c>
      <c r="K295">
        <v>100</v>
      </c>
      <c r="L295" t="s">
        <v>1490</v>
      </c>
      <c r="Q295" cm="1">
        <f t="array" ref="Q295">SUMPRODUCT(--('1860 Bastrop Clean'!A295:P295 &lt;&gt; '1860 Bastrop Raw'!A295:P295))</f>
        <v>0</v>
      </c>
    </row>
    <row r="296" spans="1:17">
      <c r="A296">
        <v>56</v>
      </c>
      <c r="B296">
        <v>50</v>
      </c>
      <c r="C296" t="s">
        <v>110</v>
      </c>
      <c r="D296" t="s">
        <v>1632</v>
      </c>
      <c r="E296">
        <v>30</v>
      </c>
      <c r="F296">
        <v>1830</v>
      </c>
      <c r="G296" t="s">
        <v>24</v>
      </c>
      <c r="H296" t="s">
        <v>20</v>
      </c>
      <c r="L296" t="s">
        <v>1490</v>
      </c>
      <c r="Q296" cm="1">
        <f t="array" ref="Q296">SUMPRODUCT(--('1860 Bastrop Clean'!A296:P296 &lt;&gt; '1860 Bastrop Raw'!A296:P296))</f>
        <v>0</v>
      </c>
    </row>
    <row r="297" spans="1:17">
      <c r="A297">
        <v>56</v>
      </c>
      <c r="B297">
        <v>50</v>
      </c>
      <c r="C297" t="s">
        <v>63</v>
      </c>
      <c r="D297" t="s">
        <v>1632</v>
      </c>
      <c r="E297">
        <v>4</v>
      </c>
      <c r="F297">
        <v>1856</v>
      </c>
      <c r="G297" t="s">
        <v>19</v>
      </c>
      <c r="H297" t="s">
        <v>20</v>
      </c>
      <c r="L297" t="s">
        <v>27</v>
      </c>
      <c r="Q297" cm="1">
        <f t="array" ref="Q297">SUMPRODUCT(--('1860 Bastrop Clean'!A297:P297 &lt;&gt; '1860 Bastrop Raw'!A297:P297))</f>
        <v>0</v>
      </c>
    </row>
    <row r="298" spans="1:17">
      <c r="A298">
        <v>56</v>
      </c>
      <c r="B298">
        <v>50</v>
      </c>
      <c r="C298" t="s">
        <v>112</v>
      </c>
      <c r="D298" t="s">
        <v>1632</v>
      </c>
      <c r="E298">
        <v>1</v>
      </c>
      <c r="F298">
        <v>1859</v>
      </c>
      <c r="G298" t="s">
        <v>19</v>
      </c>
      <c r="H298" t="s">
        <v>20</v>
      </c>
      <c r="L298" t="s">
        <v>27</v>
      </c>
      <c r="Q298" cm="1">
        <f t="array" ref="Q298">SUMPRODUCT(--('1860 Bastrop Clean'!A298:P298 &lt;&gt; '1860 Bastrop Raw'!A298:P298))</f>
        <v>0</v>
      </c>
    </row>
    <row r="299" spans="1:17">
      <c r="A299">
        <v>58</v>
      </c>
      <c r="B299">
        <v>51</v>
      </c>
      <c r="C299" t="s">
        <v>1633</v>
      </c>
      <c r="D299" t="s">
        <v>1634</v>
      </c>
      <c r="E299">
        <v>27</v>
      </c>
      <c r="F299">
        <v>1833</v>
      </c>
      <c r="G299" t="s">
        <v>24</v>
      </c>
      <c r="H299" t="s">
        <v>20</v>
      </c>
      <c r="I299" t="s">
        <v>1426</v>
      </c>
      <c r="L299" t="s">
        <v>116</v>
      </c>
      <c r="Q299" cm="1">
        <f t="array" ref="Q299">SUMPRODUCT(--('1860 Bastrop Clean'!A299:P299 &lt;&gt; '1860 Bastrop Raw'!A299:P299))</f>
        <v>0</v>
      </c>
    </row>
    <row r="300" spans="1:17">
      <c r="A300">
        <v>58</v>
      </c>
      <c r="B300">
        <v>51</v>
      </c>
      <c r="C300" t="s">
        <v>767</v>
      </c>
      <c r="D300" t="s">
        <v>1634</v>
      </c>
      <c r="E300">
        <v>9</v>
      </c>
      <c r="F300">
        <v>1851</v>
      </c>
      <c r="G300" t="s">
        <v>24</v>
      </c>
      <c r="H300" t="s">
        <v>20</v>
      </c>
      <c r="L300" t="s">
        <v>27</v>
      </c>
      <c r="N300" t="s">
        <v>1395</v>
      </c>
      <c r="Q300" cm="1">
        <f t="array" ref="Q300">SUMPRODUCT(--('1860 Bastrop Clean'!A300:P300 &lt;&gt; '1860 Bastrop Raw'!A300:P300))</f>
        <v>0</v>
      </c>
    </row>
    <row r="301" spans="1:17">
      <c r="A301">
        <v>58</v>
      </c>
      <c r="B301">
        <v>51</v>
      </c>
      <c r="C301" t="s">
        <v>1635</v>
      </c>
      <c r="D301" t="s">
        <v>1634</v>
      </c>
      <c r="G301" t="s">
        <v>19</v>
      </c>
      <c r="H301" t="s">
        <v>20</v>
      </c>
      <c r="L301" t="s">
        <v>27</v>
      </c>
      <c r="Q301" cm="1">
        <f t="array" ref="Q301">SUMPRODUCT(--('1860 Bastrop Clean'!A301:P301 &lt;&gt; '1860 Bastrop Raw'!A301:P301))</f>
        <v>0</v>
      </c>
    </row>
    <row r="302" spans="1:17">
      <c r="A302">
        <v>58</v>
      </c>
      <c r="B302">
        <v>51</v>
      </c>
      <c r="C302" t="s">
        <v>1223</v>
      </c>
      <c r="D302" t="s">
        <v>1634</v>
      </c>
      <c r="E302">
        <v>7</v>
      </c>
      <c r="F302">
        <v>1853</v>
      </c>
      <c r="G302" t="s">
        <v>24</v>
      </c>
      <c r="H302" t="s">
        <v>20</v>
      </c>
      <c r="L302" t="s">
        <v>27</v>
      </c>
      <c r="Q302" cm="1">
        <f t="array" ref="Q302">SUMPRODUCT(--('1860 Bastrop Clean'!A302:P302 &lt;&gt; '1860 Bastrop Raw'!A302:P302))</f>
        <v>0</v>
      </c>
    </row>
    <row r="303" spans="1:17">
      <c r="A303">
        <v>59</v>
      </c>
      <c r="B303">
        <v>52</v>
      </c>
      <c r="C303" t="s">
        <v>228</v>
      </c>
      <c r="D303" t="s">
        <v>1636</v>
      </c>
      <c r="G303" t="s">
        <v>19</v>
      </c>
      <c r="H303" t="s">
        <v>20</v>
      </c>
      <c r="I303" t="s">
        <v>1637</v>
      </c>
      <c r="J303">
        <v>1100</v>
      </c>
      <c r="K303">
        <v>1000</v>
      </c>
      <c r="L303" t="s">
        <v>116</v>
      </c>
      <c r="Q303" cm="1">
        <f t="array" ref="Q303">SUMPRODUCT(--('1860 Bastrop Clean'!A303:P303 &lt;&gt; '1860 Bastrop Raw'!A303:P303))</f>
        <v>0</v>
      </c>
    </row>
    <row r="304" spans="1:17">
      <c r="A304">
        <v>59</v>
      </c>
      <c r="B304">
        <v>52</v>
      </c>
      <c r="C304" t="s">
        <v>1638</v>
      </c>
      <c r="D304" t="s">
        <v>1636</v>
      </c>
      <c r="E304">
        <v>40</v>
      </c>
      <c r="F304">
        <v>1820</v>
      </c>
      <c r="G304" t="s">
        <v>24</v>
      </c>
      <c r="H304" t="s">
        <v>20</v>
      </c>
      <c r="L304" t="s">
        <v>116</v>
      </c>
      <c r="Q304" cm="1">
        <f t="array" ref="Q304">SUMPRODUCT(--('1860 Bastrop Clean'!A304:P304 &lt;&gt; '1860 Bastrop Raw'!A304:P304))</f>
        <v>0</v>
      </c>
    </row>
    <row r="305" spans="1:17">
      <c r="A305">
        <v>59</v>
      </c>
      <c r="B305">
        <v>52</v>
      </c>
      <c r="C305" t="s">
        <v>100</v>
      </c>
      <c r="D305" t="s">
        <v>1636</v>
      </c>
      <c r="E305">
        <v>17</v>
      </c>
      <c r="F305">
        <v>1843</v>
      </c>
      <c r="G305" t="s">
        <v>19</v>
      </c>
      <c r="H305" t="s">
        <v>20</v>
      </c>
      <c r="L305" t="s">
        <v>116</v>
      </c>
      <c r="N305" t="s">
        <v>1395</v>
      </c>
      <c r="Q305" cm="1">
        <f t="array" ref="Q305">SUMPRODUCT(--('1860 Bastrop Clean'!A305:P305 &lt;&gt; '1860 Bastrop Raw'!A305:P305))</f>
        <v>0</v>
      </c>
    </row>
    <row r="306" spans="1:17">
      <c r="A306">
        <v>60</v>
      </c>
      <c r="B306">
        <v>53</v>
      </c>
      <c r="C306" t="s">
        <v>1338</v>
      </c>
      <c r="D306" t="s">
        <v>606</v>
      </c>
      <c r="E306">
        <v>36</v>
      </c>
      <c r="F306">
        <v>1824</v>
      </c>
      <c r="G306" t="s">
        <v>19</v>
      </c>
      <c r="H306" t="s">
        <v>20</v>
      </c>
      <c r="I306" t="s">
        <v>32</v>
      </c>
      <c r="J306">
        <v>500</v>
      </c>
      <c r="K306">
        <v>200</v>
      </c>
      <c r="L306" t="s">
        <v>41</v>
      </c>
      <c r="Q306" cm="1">
        <f t="array" ref="Q306">SUMPRODUCT(--('1860 Bastrop Clean'!A306:P306 &lt;&gt; '1860 Bastrop Raw'!A306:P306))</f>
        <v>0</v>
      </c>
    </row>
    <row r="307" spans="1:17">
      <c r="A307">
        <v>60</v>
      </c>
      <c r="B307">
        <v>53</v>
      </c>
      <c r="C307" t="s">
        <v>1639</v>
      </c>
      <c r="D307" t="s">
        <v>606</v>
      </c>
      <c r="E307">
        <v>29</v>
      </c>
      <c r="F307">
        <v>1831</v>
      </c>
      <c r="G307" t="s">
        <v>24</v>
      </c>
      <c r="H307" t="s">
        <v>20</v>
      </c>
      <c r="L307" t="s">
        <v>41</v>
      </c>
      <c r="Q307" cm="1">
        <f t="array" ref="Q307">SUMPRODUCT(--('1860 Bastrop Clean'!A307:P307 &lt;&gt; '1860 Bastrop Raw'!A307:P307))</f>
        <v>0</v>
      </c>
    </row>
    <row r="308" spans="1:17">
      <c r="A308">
        <v>60</v>
      </c>
      <c r="B308">
        <v>53</v>
      </c>
      <c r="C308" t="s">
        <v>1640</v>
      </c>
      <c r="D308" t="s">
        <v>606</v>
      </c>
      <c r="E308">
        <v>8</v>
      </c>
      <c r="F308">
        <v>1852</v>
      </c>
      <c r="G308" t="s">
        <v>19</v>
      </c>
      <c r="H308" t="s">
        <v>20</v>
      </c>
      <c r="L308" t="s">
        <v>41</v>
      </c>
      <c r="Q308" cm="1">
        <f t="array" ref="Q308">SUMPRODUCT(--('1860 Bastrop Clean'!A308:P308 &lt;&gt; '1860 Bastrop Raw'!A308:P308))</f>
        <v>0</v>
      </c>
    </row>
    <row r="309" spans="1:17">
      <c r="A309">
        <v>60</v>
      </c>
      <c r="B309">
        <v>53</v>
      </c>
      <c r="C309" t="s">
        <v>1641</v>
      </c>
      <c r="D309" t="s">
        <v>606</v>
      </c>
      <c r="E309">
        <v>6</v>
      </c>
      <c r="F309">
        <v>1854</v>
      </c>
      <c r="G309" t="s">
        <v>19</v>
      </c>
      <c r="H309" t="s">
        <v>20</v>
      </c>
      <c r="L309" t="s">
        <v>41</v>
      </c>
      <c r="Q309" cm="1">
        <f t="array" ref="Q309">SUMPRODUCT(--('1860 Bastrop Clean'!A309:P309 &lt;&gt; '1860 Bastrop Raw'!A309:P309))</f>
        <v>0</v>
      </c>
    </row>
    <row r="310" spans="1:17">
      <c r="A310">
        <v>60</v>
      </c>
      <c r="B310">
        <v>53</v>
      </c>
      <c r="C310" t="s">
        <v>177</v>
      </c>
      <c r="D310" t="s">
        <v>606</v>
      </c>
      <c r="E310">
        <v>2</v>
      </c>
      <c r="F310">
        <v>1858</v>
      </c>
      <c r="G310" t="s">
        <v>19</v>
      </c>
      <c r="H310" t="s">
        <v>20</v>
      </c>
      <c r="L310" t="s">
        <v>27</v>
      </c>
      <c r="Q310" cm="1">
        <f t="array" ref="Q310">SUMPRODUCT(--('1860 Bastrop Clean'!A310:P310 &lt;&gt; '1860 Bastrop Raw'!A310:P310))</f>
        <v>0</v>
      </c>
    </row>
    <row r="311" spans="1:17">
      <c r="A311">
        <v>60</v>
      </c>
      <c r="B311">
        <v>53</v>
      </c>
      <c r="C311" t="s">
        <v>1642</v>
      </c>
      <c r="D311" t="s">
        <v>606</v>
      </c>
      <c r="E311" s="9">
        <v>45700</v>
      </c>
      <c r="F311">
        <v>1859</v>
      </c>
      <c r="G311" t="s">
        <v>24</v>
      </c>
      <c r="H311" t="s">
        <v>20</v>
      </c>
      <c r="L311" t="s">
        <v>27</v>
      </c>
      <c r="Q311" cm="1">
        <f t="array" ref="Q311">SUMPRODUCT(--('1860 Bastrop Clean'!A311:P311 &lt;&gt; '1860 Bastrop Raw'!A311:P311))</f>
        <v>0</v>
      </c>
    </row>
    <row r="312" spans="1:17">
      <c r="A312">
        <v>61</v>
      </c>
      <c r="B312">
        <v>54</v>
      </c>
      <c r="C312" t="s">
        <v>185</v>
      </c>
      <c r="D312" t="s">
        <v>1643</v>
      </c>
      <c r="E312">
        <v>34</v>
      </c>
      <c r="F312">
        <v>1826</v>
      </c>
      <c r="G312" t="s">
        <v>19</v>
      </c>
      <c r="H312" t="s">
        <v>20</v>
      </c>
      <c r="I312" t="s">
        <v>1644</v>
      </c>
      <c r="J312">
        <v>350</v>
      </c>
      <c r="K312">
        <v>300</v>
      </c>
      <c r="L312" t="s">
        <v>116</v>
      </c>
      <c r="Q312" cm="1">
        <f t="array" ref="Q312">SUMPRODUCT(--('1860 Bastrop Clean'!A312:P312 &lt;&gt; '1860 Bastrop Raw'!A312:P312))</f>
        <v>0</v>
      </c>
    </row>
    <row r="313" spans="1:17">
      <c r="A313">
        <v>61</v>
      </c>
      <c r="B313">
        <v>54</v>
      </c>
      <c r="C313" t="s">
        <v>479</v>
      </c>
      <c r="D313" t="s">
        <v>1643</v>
      </c>
      <c r="E313">
        <v>29</v>
      </c>
      <c r="F313">
        <v>1831</v>
      </c>
      <c r="G313" t="s">
        <v>24</v>
      </c>
      <c r="H313" t="s">
        <v>20</v>
      </c>
      <c r="L313" t="s">
        <v>116</v>
      </c>
      <c r="Q313" cm="1">
        <f t="array" ref="Q313">SUMPRODUCT(--('1860 Bastrop Clean'!A313:P313 &lt;&gt; '1860 Bastrop Raw'!A313:P313))</f>
        <v>0</v>
      </c>
    </row>
    <row r="314" spans="1:17">
      <c r="A314">
        <v>61</v>
      </c>
      <c r="B314">
        <v>54</v>
      </c>
      <c r="C314" t="s">
        <v>1645</v>
      </c>
      <c r="D314" t="s">
        <v>1643</v>
      </c>
      <c r="E314">
        <v>2</v>
      </c>
      <c r="F314">
        <v>1858</v>
      </c>
      <c r="G314" t="s">
        <v>24</v>
      </c>
      <c r="H314" t="s">
        <v>20</v>
      </c>
      <c r="L314" t="s">
        <v>27</v>
      </c>
      <c r="Q314" cm="1">
        <f t="array" ref="Q314">SUMPRODUCT(--('1860 Bastrop Clean'!A314:P314 &lt;&gt; '1860 Bastrop Raw'!A314:P314))</f>
        <v>0</v>
      </c>
    </row>
    <row r="315" spans="1:17">
      <c r="A315">
        <v>61</v>
      </c>
      <c r="B315">
        <v>54</v>
      </c>
      <c r="C315" t="s">
        <v>1611</v>
      </c>
      <c r="D315" t="s">
        <v>1643</v>
      </c>
      <c r="E315">
        <v>1</v>
      </c>
      <c r="F315">
        <v>1859</v>
      </c>
      <c r="G315" t="s">
        <v>19</v>
      </c>
      <c r="H315" t="s">
        <v>20</v>
      </c>
      <c r="L315" t="s">
        <v>27</v>
      </c>
      <c r="Q315" cm="1">
        <f t="array" ref="Q315">SUMPRODUCT(--('1860 Bastrop Clean'!A315:P315 &lt;&gt; '1860 Bastrop Raw'!A315:P315))</f>
        <v>0</v>
      </c>
    </row>
    <row r="316" spans="1:17">
      <c r="A316">
        <v>61</v>
      </c>
      <c r="B316">
        <v>54</v>
      </c>
      <c r="C316" t="s">
        <v>812</v>
      </c>
      <c r="D316" t="s">
        <v>1643</v>
      </c>
      <c r="E316">
        <v>17</v>
      </c>
      <c r="F316">
        <v>1843</v>
      </c>
      <c r="G316" t="s">
        <v>19</v>
      </c>
      <c r="H316" t="s">
        <v>20</v>
      </c>
      <c r="I316" t="s">
        <v>146</v>
      </c>
      <c r="L316" t="s">
        <v>116</v>
      </c>
      <c r="Q316" cm="1">
        <f t="array" ref="Q316">SUMPRODUCT(--('1860 Bastrop Clean'!A316:P316 &lt;&gt; '1860 Bastrop Raw'!A316:P316))</f>
        <v>0</v>
      </c>
    </row>
    <row r="317" spans="1:17">
      <c r="A317">
        <v>62</v>
      </c>
      <c r="B317">
        <v>55</v>
      </c>
      <c r="C317" t="s">
        <v>183</v>
      </c>
      <c r="D317" t="s">
        <v>788</v>
      </c>
      <c r="E317">
        <v>38</v>
      </c>
      <c r="F317">
        <v>1822</v>
      </c>
      <c r="G317" t="s">
        <v>19</v>
      </c>
      <c r="H317" t="s">
        <v>20</v>
      </c>
      <c r="I317" t="s">
        <v>1646</v>
      </c>
      <c r="J317">
        <v>8000</v>
      </c>
      <c r="K317">
        <v>7000</v>
      </c>
      <c r="L317" t="s">
        <v>41</v>
      </c>
      <c r="Q317" cm="1">
        <f t="array" ref="Q317">SUMPRODUCT(--('1860 Bastrop Clean'!A317:P317 &lt;&gt; '1860 Bastrop Raw'!A317:P317))</f>
        <v>0</v>
      </c>
    </row>
    <row r="318" spans="1:17">
      <c r="A318">
        <v>62</v>
      </c>
      <c r="B318">
        <v>55</v>
      </c>
      <c r="C318" t="s">
        <v>110</v>
      </c>
      <c r="D318" t="s">
        <v>788</v>
      </c>
      <c r="E318">
        <v>32</v>
      </c>
      <c r="F318">
        <v>1828</v>
      </c>
      <c r="G318" t="s">
        <v>24</v>
      </c>
      <c r="H318" t="s">
        <v>20</v>
      </c>
      <c r="L318" t="s">
        <v>36</v>
      </c>
      <c r="Q318" cm="1">
        <f t="array" ref="Q318">SUMPRODUCT(--('1860 Bastrop Clean'!A318:P318 &lt;&gt; '1860 Bastrop Raw'!A318:P318))</f>
        <v>0</v>
      </c>
    </row>
    <row r="319" spans="1:17">
      <c r="A319">
        <v>62</v>
      </c>
      <c r="B319">
        <v>55</v>
      </c>
      <c r="C319" t="s">
        <v>979</v>
      </c>
      <c r="D319" t="s">
        <v>788</v>
      </c>
      <c r="E319">
        <v>13</v>
      </c>
      <c r="F319">
        <v>1847</v>
      </c>
      <c r="G319" t="s">
        <v>24</v>
      </c>
      <c r="H319" t="s">
        <v>20</v>
      </c>
      <c r="L319" t="s">
        <v>126</v>
      </c>
      <c r="N319" t="s">
        <v>1395</v>
      </c>
      <c r="Q319" cm="1">
        <f t="array" ref="Q319">SUMPRODUCT(--('1860 Bastrop Clean'!A319:P319 &lt;&gt; '1860 Bastrop Raw'!A319:P319))</f>
        <v>0</v>
      </c>
    </row>
    <row r="320" spans="1:17">
      <c r="A320">
        <v>62</v>
      </c>
      <c r="B320">
        <v>55</v>
      </c>
      <c r="C320" t="s">
        <v>1202</v>
      </c>
      <c r="D320" t="s">
        <v>788</v>
      </c>
      <c r="E320">
        <v>6</v>
      </c>
      <c r="F320">
        <v>1854</v>
      </c>
      <c r="G320" t="s">
        <v>19</v>
      </c>
      <c r="H320" t="s">
        <v>20</v>
      </c>
      <c r="L320" t="s">
        <v>27</v>
      </c>
      <c r="Q320" cm="1">
        <f t="array" ref="Q320">SUMPRODUCT(--('1860 Bastrop Clean'!A320:P320 &lt;&gt; '1860 Bastrop Raw'!A320:P320))</f>
        <v>0</v>
      </c>
    </row>
    <row r="321" spans="1:17">
      <c r="A321">
        <v>62</v>
      </c>
      <c r="B321">
        <v>55</v>
      </c>
      <c r="C321" t="s">
        <v>1647</v>
      </c>
      <c r="D321" t="s">
        <v>788</v>
      </c>
      <c r="E321">
        <v>4</v>
      </c>
      <c r="F321">
        <v>1856</v>
      </c>
      <c r="G321" t="s">
        <v>24</v>
      </c>
      <c r="H321" t="s">
        <v>20</v>
      </c>
      <c r="L321" t="s">
        <v>27</v>
      </c>
      <c r="Q321" cm="1">
        <f t="array" ref="Q321">SUMPRODUCT(--('1860 Bastrop Clean'!A321:P321 &lt;&gt; '1860 Bastrop Raw'!A321:P321))</f>
        <v>0</v>
      </c>
    </row>
    <row r="322" spans="1:17">
      <c r="A322">
        <v>62</v>
      </c>
      <c r="B322">
        <v>55</v>
      </c>
      <c r="C322" t="s">
        <v>112</v>
      </c>
      <c r="D322" t="s">
        <v>788</v>
      </c>
      <c r="E322">
        <v>2</v>
      </c>
      <c r="F322">
        <v>1858</v>
      </c>
      <c r="G322" t="s">
        <v>19</v>
      </c>
      <c r="H322" t="s">
        <v>20</v>
      </c>
      <c r="L322" t="s">
        <v>27</v>
      </c>
      <c r="Q322" cm="1">
        <f t="array" ref="Q322">SUMPRODUCT(--('1860 Bastrop Clean'!A322:P322 &lt;&gt; '1860 Bastrop Raw'!A322:P322))</f>
        <v>0</v>
      </c>
    </row>
    <row r="323" spans="1:17">
      <c r="A323">
        <v>62</v>
      </c>
      <c r="B323">
        <v>55</v>
      </c>
      <c r="C323" t="s">
        <v>1648</v>
      </c>
      <c r="D323" t="s">
        <v>1649</v>
      </c>
      <c r="E323">
        <v>16</v>
      </c>
      <c r="F323">
        <v>1844</v>
      </c>
      <c r="G323" t="s">
        <v>24</v>
      </c>
      <c r="H323" t="s">
        <v>20</v>
      </c>
      <c r="L323" t="s">
        <v>36</v>
      </c>
      <c r="Q323" cm="1">
        <f t="array" ref="Q323">SUMPRODUCT(--('1860 Bastrop Clean'!A323:P323 &lt;&gt; '1860 Bastrop Raw'!A323:P323))</f>
        <v>0</v>
      </c>
    </row>
    <row r="324" spans="1:17">
      <c r="A324">
        <v>62</v>
      </c>
      <c r="B324">
        <v>55</v>
      </c>
      <c r="C324" t="s">
        <v>23</v>
      </c>
      <c r="D324" t="s">
        <v>1649</v>
      </c>
      <c r="E324">
        <v>11</v>
      </c>
      <c r="F324">
        <v>1849</v>
      </c>
      <c r="G324" t="s">
        <v>24</v>
      </c>
      <c r="H324" t="s">
        <v>20</v>
      </c>
      <c r="L324" t="s">
        <v>36</v>
      </c>
      <c r="Q324" cm="1">
        <f t="array" ref="Q324">SUMPRODUCT(--('1860 Bastrop Clean'!A324:P324 &lt;&gt; '1860 Bastrop Raw'!A324:P324))</f>
        <v>0</v>
      </c>
    </row>
    <row r="325" spans="1:17">
      <c r="A325">
        <v>62</v>
      </c>
      <c r="B325">
        <v>55</v>
      </c>
      <c r="C325" t="s">
        <v>1650</v>
      </c>
      <c r="D325" t="s">
        <v>1649</v>
      </c>
      <c r="E325">
        <v>10</v>
      </c>
      <c r="F325">
        <v>1850</v>
      </c>
      <c r="G325" t="s">
        <v>24</v>
      </c>
      <c r="H325" t="s">
        <v>20</v>
      </c>
      <c r="L325" t="s">
        <v>27</v>
      </c>
      <c r="Q325" cm="1">
        <f t="array" ref="Q325">SUMPRODUCT(--('1860 Bastrop Clean'!A325:P325 &lt;&gt; '1860 Bastrop Raw'!A325:P325))</f>
        <v>0</v>
      </c>
    </row>
    <row r="326" spans="1:17">
      <c r="A326">
        <v>63</v>
      </c>
      <c r="B326">
        <v>56</v>
      </c>
      <c r="C326" t="s">
        <v>30</v>
      </c>
      <c r="D326" t="s">
        <v>1651</v>
      </c>
      <c r="E326">
        <v>30</v>
      </c>
      <c r="F326">
        <v>1830</v>
      </c>
      <c r="G326" t="s">
        <v>19</v>
      </c>
      <c r="H326" t="s">
        <v>20</v>
      </c>
      <c r="I326" t="s">
        <v>32</v>
      </c>
      <c r="J326">
        <v>5200</v>
      </c>
      <c r="K326">
        <v>3000</v>
      </c>
      <c r="L326" t="s">
        <v>335</v>
      </c>
      <c r="Q326" cm="1">
        <f t="array" ref="Q326">SUMPRODUCT(--('1860 Bastrop Clean'!A326:P326 &lt;&gt; '1860 Bastrop Raw'!A326:P326))</f>
        <v>0</v>
      </c>
    </row>
    <row r="327" spans="1:17">
      <c r="A327">
        <v>63</v>
      </c>
      <c r="B327">
        <v>56</v>
      </c>
      <c r="C327" t="s">
        <v>1652</v>
      </c>
      <c r="D327" t="s">
        <v>1651</v>
      </c>
      <c r="E327">
        <v>28</v>
      </c>
      <c r="F327">
        <v>1832</v>
      </c>
      <c r="G327" t="s">
        <v>24</v>
      </c>
      <c r="H327" t="s">
        <v>20</v>
      </c>
      <c r="L327" t="s">
        <v>126</v>
      </c>
      <c r="Q327" cm="1">
        <f t="array" ref="Q327">SUMPRODUCT(--('1860 Bastrop Clean'!A327:P327 &lt;&gt; '1860 Bastrop Raw'!A327:P327))</f>
        <v>0</v>
      </c>
    </row>
    <row r="328" spans="1:17">
      <c r="A328">
        <v>63</v>
      </c>
      <c r="B328">
        <v>56</v>
      </c>
      <c r="C328" t="s">
        <v>1653</v>
      </c>
      <c r="D328" t="s">
        <v>1651</v>
      </c>
      <c r="E328">
        <v>5</v>
      </c>
      <c r="F328">
        <v>1855</v>
      </c>
      <c r="G328" t="s">
        <v>24</v>
      </c>
      <c r="H328" t="s">
        <v>20</v>
      </c>
      <c r="L328" t="s">
        <v>27</v>
      </c>
      <c r="Q328" cm="1">
        <f t="array" ref="Q328">SUMPRODUCT(--('1860 Bastrop Clean'!A328:P328 &lt;&gt; '1860 Bastrop Raw'!A328:P328))</f>
        <v>0</v>
      </c>
    </row>
    <row r="329" spans="1:17">
      <c r="A329">
        <v>63</v>
      </c>
      <c r="B329">
        <v>56</v>
      </c>
      <c r="C329" t="s">
        <v>1654</v>
      </c>
      <c r="D329" t="s">
        <v>1651</v>
      </c>
      <c r="G329" t="s">
        <v>24</v>
      </c>
      <c r="H329" t="s">
        <v>20</v>
      </c>
      <c r="L329" t="s">
        <v>27</v>
      </c>
      <c r="Q329" cm="1">
        <f t="array" ref="Q329">SUMPRODUCT(--('1860 Bastrop Clean'!A329:P329 &lt;&gt; '1860 Bastrop Raw'!A329:P329))</f>
        <v>0</v>
      </c>
    </row>
    <row r="330" spans="1:17">
      <c r="A330">
        <v>63</v>
      </c>
      <c r="B330">
        <v>56</v>
      </c>
      <c r="C330" t="s">
        <v>27</v>
      </c>
      <c r="D330" t="s">
        <v>1651</v>
      </c>
      <c r="E330" s="9">
        <v>45820</v>
      </c>
      <c r="F330">
        <v>1859</v>
      </c>
      <c r="G330" t="s">
        <v>24</v>
      </c>
      <c r="H330" t="s">
        <v>20</v>
      </c>
      <c r="L330" t="s">
        <v>27</v>
      </c>
      <c r="Q330" cm="1">
        <f t="array" ref="Q330">SUMPRODUCT(--('1860 Bastrop Clean'!A330:P330 &lt;&gt; '1860 Bastrop Raw'!A330:P330))</f>
        <v>0</v>
      </c>
    </row>
    <row r="331" spans="1:17">
      <c r="A331">
        <v>63</v>
      </c>
      <c r="B331">
        <v>56</v>
      </c>
      <c r="C331" t="s">
        <v>1538</v>
      </c>
      <c r="D331" t="s">
        <v>1655</v>
      </c>
      <c r="E331">
        <v>10</v>
      </c>
      <c r="F331">
        <v>1850</v>
      </c>
      <c r="G331" t="s">
        <v>19</v>
      </c>
      <c r="H331" t="s">
        <v>20</v>
      </c>
      <c r="L331" t="s">
        <v>27</v>
      </c>
      <c r="N331" t="s">
        <v>1395</v>
      </c>
      <c r="Q331" cm="1">
        <f t="array" ref="Q331">SUMPRODUCT(--('1860 Bastrop Clean'!A331:P331 &lt;&gt; '1860 Bastrop Raw'!A331:P331))</f>
        <v>0</v>
      </c>
    </row>
    <row r="332" spans="1:17">
      <c r="A332">
        <v>63</v>
      </c>
      <c r="B332">
        <v>56</v>
      </c>
      <c r="C332" t="s">
        <v>1060</v>
      </c>
      <c r="D332" t="s">
        <v>1655</v>
      </c>
      <c r="E332">
        <v>8</v>
      </c>
      <c r="F332">
        <v>1852</v>
      </c>
      <c r="G332" t="s">
        <v>24</v>
      </c>
      <c r="H332" t="s">
        <v>20</v>
      </c>
      <c r="L332" t="s">
        <v>27</v>
      </c>
      <c r="N332" t="s">
        <v>1395</v>
      </c>
      <c r="Q332" cm="1">
        <f t="array" ref="Q332">SUMPRODUCT(--('1860 Bastrop Clean'!A332:P332 &lt;&gt; '1860 Bastrop Raw'!A332:P332))</f>
        <v>0</v>
      </c>
    </row>
    <row r="333" spans="1:17">
      <c r="A333">
        <v>63</v>
      </c>
      <c r="B333">
        <v>56</v>
      </c>
      <c r="C333" t="s">
        <v>280</v>
      </c>
      <c r="D333" t="s">
        <v>1655</v>
      </c>
      <c r="E333">
        <v>7</v>
      </c>
      <c r="F333">
        <v>1853</v>
      </c>
      <c r="G333" t="s">
        <v>24</v>
      </c>
      <c r="H333" t="s">
        <v>20</v>
      </c>
      <c r="L333" t="s">
        <v>27</v>
      </c>
      <c r="N333" t="s">
        <v>1395</v>
      </c>
      <c r="Q333" cm="1">
        <f t="array" ref="Q333">SUMPRODUCT(--('1860 Bastrop Clean'!A333:P333 &lt;&gt; '1860 Bastrop Raw'!A333:P333))</f>
        <v>0</v>
      </c>
    </row>
    <row r="334" spans="1:17">
      <c r="A334">
        <v>63</v>
      </c>
      <c r="B334">
        <v>56</v>
      </c>
      <c r="C334" t="s">
        <v>1568</v>
      </c>
      <c r="D334" t="s">
        <v>1656</v>
      </c>
      <c r="E334">
        <v>73</v>
      </c>
      <c r="F334">
        <v>1787</v>
      </c>
      <c r="G334" t="s">
        <v>24</v>
      </c>
      <c r="H334" t="s">
        <v>20</v>
      </c>
      <c r="L334" t="s">
        <v>79</v>
      </c>
      <c r="Q334" cm="1">
        <f t="array" ref="Q334">SUMPRODUCT(--('1860 Bastrop Clean'!A334:P334 &lt;&gt; '1860 Bastrop Raw'!A334:P334))</f>
        <v>0</v>
      </c>
    </row>
    <row r="335" spans="1:17">
      <c r="A335">
        <v>64</v>
      </c>
      <c r="B335">
        <v>57</v>
      </c>
      <c r="C335" t="s">
        <v>1657</v>
      </c>
      <c r="D335" t="s">
        <v>1658</v>
      </c>
      <c r="E335">
        <v>42</v>
      </c>
      <c r="F335">
        <v>1818</v>
      </c>
      <c r="G335" t="s">
        <v>19</v>
      </c>
      <c r="H335" t="s">
        <v>20</v>
      </c>
      <c r="I335" t="s">
        <v>1659</v>
      </c>
      <c r="J335">
        <v>4000</v>
      </c>
      <c r="K335">
        <v>2000</v>
      </c>
      <c r="L335" t="s">
        <v>1660</v>
      </c>
      <c r="Q335" cm="1">
        <f t="array" ref="Q335">SUMPRODUCT(--('1860 Bastrop Clean'!A335:P335 &lt;&gt; '1860 Bastrop Raw'!A335:P335))</f>
        <v>0</v>
      </c>
    </row>
    <row r="336" spans="1:17">
      <c r="A336">
        <v>64</v>
      </c>
      <c r="B336">
        <v>57</v>
      </c>
      <c r="C336" t="s">
        <v>1661</v>
      </c>
      <c r="D336" t="s">
        <v>1658</v>
      </c>
      <c r="E336">
        <v>35</v>
      </c>
      <c r="F336">
        <v>1825</v>
      </c>
      <c r="G336" t="s">
        <v>24</v>
      </c>
      <c r="H336" t="s">
        <v>20</v>
      </c>
      <c r="L336" t="s">
        <v>1660</v>
      </c>
      <c r="Q336" cm="1">
        <f t="array" ref="Q336">SUMPRODUCT(--('1860 Bastrop Clean'!A336:P336 &lt;&gt; '1860 Bastrop Raw'!A336:P336))</f>
        <v>0</v>
      </c>
    </row>
    <row r="337" spans="1:17">
      <c r="A337">
        <v>64</v>
      </c>
      <c r="B337">
        <v>57</v>
      </c>
      <c r="C337" t="s">
        <v>1662</v>
      </c>
      <c r="D337" t="s">
        <v>1658</v>
      </c>
      <c r="E337">
        <v>7</v>
      </c>
      <c r="F337">
        <v>1853</v>
      </c>
      <c r="G337" t="s">
        <v>19</v>
      </c>
      <c r="H337" t="s">
        <v>20</v>
      </c>
      <c r="L337" t="s">
        <v>27</v>
      </c>
      <c r="N337" t="s">
        <v>1395</v>
      </c>
      <c r="Q337" cm="1">
        <f t="array" ref="Q337">SUMPRODUCT(--('1860 Bastrop Clean'!A337:P337 &lt;&gt; '1860 Bastrop Raw'!A337:P337))</f>
        <v>0</v>
      </c>
    </row>
    <row r="338" spans="1:17">
      <c r="A338">
        <v>64</v>
      </c>
      <c r="B338">
        <v>57</v>
      </c>
      <c r="C338" t="s">
        <v>1663</v>
      </c>
      <c r="D338" t="s">
        <v>1658</v>
      </c>
      <c r="E338">
        <v>2</v>
      </c>
      <c r="F338">
        <v>1858</v>
      </c>
      <c r="G338" t="s">
        <v>24</v>
      </c>
      <c r="H338" t="s">
        <v>20</v>
      </c>
      <c r="L338" t="s">
        <v>27</v>
      </c>
      <c r="Q338" cm="1">
        <f t="array" ref="Q338">SUMPRODUCT(--('1860 Bastrop Clean'!A338:P338 &lt;&gt; '1860 Bastrop Raw'!A338:P338))</f>
        <v>0</v>
      </c>
    </row>
    <row r="339" spans="1:17">
      <c r="A339">
        <v>64</v>
      </c>
      <c r="B339">
        <v>57</v>
      </c>
      <c r="C339" t="s">
        <v>1664</v>
      </c>
      <c r="D339" t="s">
        <v>1658</v>
      </c>
      <c r="E339">
        <v>1</v>
      </c>
      <c r="F339">
        <v>1859</v>
      </c>
      <c r="G339" t="s">
        <v>19</v>
      </c>
      <c r="H339" t="s">
        <v>20</v>
      </c>
      <c r="L339" t="s">
        <v>27</v>
      </c>
      <c r="Q339" cm="1">
        <f t="array" ref="Q339">SUMPRODUCT(--('1860 Bastrop Clean'!A339:P339 &lt;&gt; '1860 Bastrop Raw'!A339:P339))</f>
        <v>0</v>
      </c>
    </row>
    <row r="340" spans="1:17">
      <c r="A340">
        <v>65</v>
      </c>
      <c r="B340">
        <v>57</v>
      </c>
      <c r="C340" t="s">
        <v>95</v>
      </c>
      <c r="D340" t="s">
        <v>1665</v>
      </c>
      <c r="E340">
        <v>28</v>
      </c>
      <c r="F340">
        <v>1832</v>
      </c>
      <c r="G340" t="s">
        <v>19</v>
      </c>
      <c r="H340" t="s">
        <v>20</v>
      </c>
      <c r="I340" t="s">
        <v>123</v>
      </c>
      <c r="J340">
        <v>25000</v>
      </c>
      <c r="K340">
        <v>2000</v>
      </c>
      <c r="L340" t="s">
        <v>217</v>
      </c>
      <c r="Q340" cm="1">
        <f t="array" ref="Q340">SUMPRODUCT(--('1860 Bastrop Clean'!A340:P340 &lt;&gt; '1860 Bastrop Raw'!A340:P340))</f>
        <v>0</v>
      </c>
    </row>
    <row r="341" spans="1:17">
      <c r="A341">
        <v>66</v>
      </c>
      <c r="B341">
        <v>58</v>
      </c>
      <c r="C341" t="s">
        <v>559</v>
      </c>
      <c r="D341" t="s">
        <v>295</v>
      </c>
      <c r="E341">
        <v>30</v>
      </c>
      <c r="F341">
        <v>1830</v>
      </c>
      <c r="G341" t="s">
        <v>19</v>
      </c>
      <c r="H341" t="s">
        <v>20</v>
      </c>
      <c r="I341" t="s">
        <v>21</v>
      </c>
      <c r="K341">
        <v>2500</v>
      </c>
      <c r="L341" t="s">
        <v>116</v>
      </c>
      <c r="Q341" cm="1">
        <f t="array" ref="Q341">SUMPRODUCT(--('1860 Bastrop Clean'!A341:P341 &lt;&gt; '1860 Bastrop Raw'!A341:P341))</f>
        <v>0</v>
      </c>
    </row>
    <row r="342" spans="1:17">
      <c r="A342">
        <v>66</v>
      </c>
      <c r="B342">
        <v>58</v>
      </c>
      <c r="C342" t="s">
        <v>741</v>
      </c>
      <c r="D342" t="s">
        <v>295</v>
      </c>
      <c r="E342">
        <v>22</v>
      </c>
      <c r="F342">
        <v>1838</v>
      </c>
      <c r="G342" t="s">
        <v>24</v>
      </c>
      <c r="H342" t="s">
        <v>20</v>
      </c>
      <c r="L342" t="s">
        <v>41</v>
      </c>
      <c r="Q342" cm="1">
        <f t="array" ref="Q342">SUMPRODUCT(--('1860 Bastrop Clean'!A342:P342 &lt;&gt; '1860 Bastrop Raw'!A342:P342))</f>
        <v>0</v>
      </c>
    </row>
    <row r="343" spans="1:17">
      <c r="A343">
        <v>66</v>
      </c>
      <c r="B343">
        <v>58</v>
      </c>
      <c r="C343" t="s">
        <v>110</v>
      </c>
      <c r="D343" t="s">
        <v>295</v>
      </c>
      <c r="E343">
        <v>1</v>
      </c>
      <c r="F343">
        <v>1859</v>
      </c>
      <c r="G343" t="s">
        <v>24</v>
      </c>
      <c r="H343" t="s">
        <v>20</v>
      </c>
      <c r="L343" t="s">
        <v>27</v>
      </c>
      <c r="Q343" cm="1">
        <f t="array" ref="Q343">SUMPRODUCT(--('1860 Bastrop Clean'!A343:P343 &lt;&gt; '1860 Bastrop Raw'!A343:P343))</f>
        <v>0</v>
      </c>
    </row>
    <row r="344" spans="1:17">
      <c r="A344">
        <v>67</v>
      </c>
      <c r="B344">
        <v>59</v>
      </c>
      <c r="C344" t="s">
        <v>48</v>
      </c>
      <c r="D344" t="s">
        <v>1666</v>
      </c>
      <c r="E344">
        <v>50</v>
      </c>
      <c r="F344">
        <v>1810</v>
      </c>
      <c r="G344" t="s">
        <v>19</v>
      </c>
      <c r="H344" t="s">
        <v>20</v>
      </c>
      <c r="I344" t="s">
        <v>1667</v>
      </c>
      <c r="J344">
        <v>1000</v>
      </c>
      <c r="K344">
        <v>1000</v>
      </c>
      <c r="L344" t="s">
        <v>79</v>
      </c>
      <c r="Q344" cm="1">
        <f t="array" ref="Q344">SUMPRODUCT(--('1860 Bastrop Clean'!A344:P344 &lt;&gt; '1860 Bastrop Raw'!A344:P344))</f>
        <v>0</v>
      </c>
    </row>
    <row r="345" spans="1:17">
      <c r="A345">
        <v>67</v>
      </c>
      <c r="B345">
        <v>59</v>
      </c>
      <c r="C345" t="s">
        <v>1668</v>
      </c>
      <c r="D345" t="s">
        <v>1666</v>
      </c>
      <c r="E345">
        <v>45</v>
      </c>
      <c r="F345">
        <v>1815</v>
      </c>
      <c r="G345" t="s">
        <v>24</v>
      </c>
      <c r="H345" t="s">
        <v>20</v>
      </c>
      <c r="L345" t="s">
        <v>36</v>
      </c>
      <c r="Q345" cm="1">
        <f t="array" ref="Q345">SUMPRODUCT(--('1860 Bastrop Clean'!A345:P345 &lt;&gt; '1860 Bastrop Raw'!A345:P345))</f>
        <v>0</v>
      </c>
    </row>
    <row r="346" spans="1:17">
      <c r="A346">
        <v>67</v>
      </c>
      <c r="B346">
        <v>59</v>
      </c>
      <c r="C346" t="s">
        <v>100</v>
      </c>
      <c r="D346" t="s">
        <v>76</v>
      </c>
      <c r="E346">
        <v>7</v>
      </c>
      <c r="F346">
        <v>1853</v>
      </c>
      <c r="G346" t="s">
        <v>19</v>
      </c>
      <c r="H346" t="s">
        <v>20</v>
      </c>
      <c r="L346" t="s">
        <v>27</v>
      </c>
      <c r="N346" t="s">
        <v>1395</v>
      </c>
      <c r="Q346" cm="1">
        <f t="array" ref="Q346">SUMPRODUCT(--('1860 Bastrop Clean'!A346:P346 &lt;&gt; '1860 Bastrop Raw'!A346:P346))</f>
        <v>0</v>
      </c>
    </row>
    <row r="347" spans="1:17">
      <c r="A347">
        <v>68</v>
      </c>
      <c r="B347">
        <v>60</v>
      </c>
      <c r="C347" t="s">
        <v>498</v>
      </c>
      <c r="D347" t="s">
        <v>1669</v>
      </c>
      <c r="E347">
        <v>38</v>
      </c>
      <c r="F347">
        <v>1822</v>
      </c>
      <c r="G347" t="s">
        <v>19</v>
      </c>
      <c r="H347" t="s">
        <v>20</v>
      </c>
      <c r="J347">
        <v>400</v>
      </c>
      <c r="K347">
        <v>800</v>
      </c>
      <c r="L347" t="s">
        <v>337</v>
      </c>
      <c r="Q347" cm="1">
        <f t="array" ref="Q347">SUMPRODUCT(--('1860 Bastrop Clean'!A347:P347 &lt;&gt; '1860 Bastrop Raw'!A347:P347))</f>
        <v>0</v>
      </c>
    </row>
    <row r="348" spans="1:17">
      <c r="A348">
        <v>68</v>
      </c>
      <c r="B348">
        <v>60</v>
      </c>
      <c r="C348" t="s">
        <v>577</v>
      </c>
      <c r="D348" t="s">
        <v>1669</v>
      </c>
      <c r="E348">
        <v>10</v>
      </c>
      <c r="F348">
        <v>1850</v>
      </c>
      <c r="G348" t="s">
        <v>19</v>
      </c>
      <c r="H348" t="s">
        <v>20</v>
      </c>
      <c r="L348" t="s">
        <v>66</v>
      </c>
      <c r="N348" t="s">
        <v>1395</v>
      </c>
      <c r="Q348" cm="1">
        <f t="array" ref="Q348">SUMPRODUCT(--('1860 Bastrop Clean'!A348:P348 &lt;&gt; '1860 Bastrop Raw'!A348:P348))</f>
        <v>0</v>
      </c>
    </row>
    <row r="349" spans="1:17">
      <c r="A349">
        <v>68</v>
      </c>
      <c r="B349">
        <v>60</v>
      </c>
      <c r="C349" t="s">
        <v>1670</v>
      </c>
      <c r="D349" t="s">
        <v>550</v>
      </c>
      <c r="E349">
        <v>34</v>
      </c>
      <c r="F349">
        <v>1826</v>
      </c>
      <c r="G349" t="s">
        <v>24</v>
      </c>
      <c r="H349" t="s">
        <v>20</v>
      </c>
      <c r="L349" t="s">
        <v>38</v>
      </c>
      <c r="Q349" cm="1">
        <f t="array" ref="Q349">SUMPRODUCT(--('1860 Bastrop Clean'!A349:P349 &lt;&gt; '1860 Bastrop Raw'!A349:P349))</f>
        <v>0</v>
      </c>
    </row>
    <row r="350" spans="1:17">
      <c r="A350">
        <v>68</v>
      </c>
      <c r="B350">
        <v>60</v>
      </c>
      <c r="C350" t="s">
        <v>1671</v>
      </c>
      <c r="D350" t="s">
        <v>550</v>
      </c>
      <c r="E350">
        <v>11</v>
      </c>
      <c r="F350">
        <v>1849</v>
      </c>
      <c r="G350" t="s">
        <v>24</v>
      </c>
      <c r="H350" t="s">
        <v>20</v>
      </c>
      <c r="L350" t="s">
        <v>142</v>
      </c>
      <c r="N350" t="s">
        <v>1395</v>
      </c>
      <c r="Q350" cm="1">
        <f t="array" ref="Q350">SUMPRODUCT(--('1860 Bastrop Clean'!A350:P350 &lt;&gt; '1860 Bastrop Raw'!A350:P350))</f>
        <v>0</v>
      </c>
    </row>
    <row r="351" spans="1:17">
      <c r="A351">
        <v>68</v>
      </c>
      <c r="B351">
        <v>60</v>
      </c>
      <c r="C351" t="s">
        <v>479</v>
      </c>
      <c r="D351" t="s">
        <v>271</v>
      </c>
      <c r="E351">
        <v>16</v>
      </c>
      <c r="F351">
        <v>1844</v>
      </c>
      <c r="G351" t="s">
        <v>24</v>
      </c>
      <c r="H351" t="s">
        <v>20</v>
      </c>
      <c r="L351" t="s">
        <v>126</v>
      </c>
      <c r="Q351" cm="1">
        <f t="array" ref="Q351">SUMPRODUCT(--('1860 Bastrop Clean'!A351:P351 &lt;&gt; '1860 Bastrop Raw'!A351:P351))</f>
        <v>0</v>
      </c>
    </row>
    <row r="352" spans="1:17">
      <c r="A352">
        <v>68</v>
      </c>
      <c r="B352">
        <v>60</v>
      </c>
      <c r="C352" t="s">
        <v>961</v>
      </c>
      <c r="D352" t="s">
        <v>271</v>
      </c>
      <c r="E352">
        <v>1</v>
      </c>
      <c r="F352">
        <v>1859</v>
      </c>
      <c r="G352" t="s">
        <v>19</v>
      </c>
      <c r="H352" t="s">
        <v>20</v>
      </c>
      <c r="L352" t="s">
        <v>126</v>
      </c>
      <c r="Q352" cm="1">
        <f t="array" ref="Q352">SUMPRODUCT(--('1860 Bastrop Clean'!A352:P352 &lt;&gt; '1860 Bastrop Raw'!A352:P352))</f>
        <v>0</v>
      </c>
    </row>
    <row r="353" spans="1:17">
      <c r="A353">
        <v>69</v>
      </c>
      <c r="B353">
        <v>61</v>
      </c>
      <c r="C353" t="s">
        <v>1072</v>
      </c>
      <c r="D353" t="s">
        <v>1672</v>
      </c>
      <c r="E353">
        <v>49</v>
      </c>
      <c r="F353">
        <v>1811</v>
      </c>
      <c r="G353" t="s">
        <v>19</v>
      </c>
      <c r="H353" t="s">
        <v>20</v>
      </c>
      <c r="I353" t="s">
        <v>1673</v>
      </c>
      <c r="J353">
        <v>2000</v>
      </c>
      <c r="K353">
        <v>200</v>
      </c>
      <c r="L353" t="s">
        <v>22</v>
      </c>
      <c r="Q353" cm="1">
        <f t="array" ref="Q353">SUMPRODUCT(--('1860 Bastrop Clean'!A353:P353 &lt;&gt; '1860 Bastrop Raw'!A353:P353))</f>
        <v>0</v>
      </c>
    </row>
    <row r="354" spans="1:17">
      <c r="A354">
        <v>69</v>
      </c>
      <c r="B354">
        <v>61</v>
      </c>
      <c r="C354" t="s">
        <v>1674</v>
      </c>
      <c r="D354" t="s">
        <v>1672</v>
      </c>
      <c r="E354">
        <v>34</v>
      </c>
      <c r="F354">
        <v>1826</v>
      </c>
      <c r="G354" t="s">
        <v>24</v>
      </c>
      <c r="H354" t="s">
        <v>20</v>
      </c>
      <c r="L354" t="s">
        <v>41</v>
      </c>
      <c r="Q354" cm="1">
        <f t="array" ref="Q354">SUMPRODUCT(--('1860 Bastrop Clean'!A354:P354 &lt;&gt; '1860 Bastrop Raw'!A354:P354))</f>
        <v>0</v>
      </c>
    </row>
    <row r="355" spans="1:17">
      <c r="A355">
        <v>69</v>
      </c>
      <c r="B355">
        <v>61</v>
      </c>
      <c r="C355" t="s">
        <v>1675</v>
      </c>
      <c r="D355" t="s">
        <v>1672</v>
      </c>
      <c r="G355" t="s">
        <v>19</v>
      </c>
      <c r="H355" t="s">
        <v>20</v>
      </c>
      <c r="L355" t="s">
        <v>41</v>
      </c>
      <c r="N355" t="s">
        <v>1395</v>
      </c>
      <c r="Q355" cm="1">
        <f t="array" ref="Q355">SUMPRODUCT(--('1860 Bastrop Clean'!A355:P355 &lt;&gt; '1860 Bastrop Raw'!A355:P355))</f>
        <v>0</v>
      </c>
    </row>
    <row r="356" spans="1:17">
      <c r="A356">
        <v>69</v>
      </c>
      <c r="B356">
        <v>61</v>
      </c>
      <c r="C356" t="s">
        <v>1676</v>
      </c>
      <c r="D356" t="s">
        <v>1672</v>
      </c>
      <c r="E356">
        <v>14</v>
      </c>
      <c r="F356">
        <v>1846</v>
      </c>
      <c r="G356" t="s">
        <v>24</v>
      </c>
      <c r="H356" t="s">
        <v>20</v>
      </c>
      <c r="L356" t="s">
        <v>41</v>
      </c>
      <c r="N356" t="s">
        <v>1395</v>
      </c>
      <c r="Q356" cm="1">
        <f t="array" ref="Q356">SUMPRODUCT(--('1860 Bastrop Clean'!A356:P356 &lt;&gt; '1860 Bastrop Raw'!A356:P356))</f>
        <v>0</v>
      </c>
    </row>
    <row r="357" spans="1:17">
      <c r="A357">
        <v>69</v>
      </c>
      <c r="B357">
        <v>61</v>
      </c>
      <c r="C357" t="s">
        <v>1677</v>
      </c>
      <c r="D357" t="s">
        <v>1672</v>
      </c>
      <c r="E357">
        <v>11</v>
      </c>
      <c r="F357">
        <v>1849</v>
      </c>
      <c r="G357" t="s">
        <v>19</v>
      </c>
      <c r="H357" t="s">
        <v>20</v>
      </c>
      <c r="L357" t="s">
        <v>41</v>
      </c>
      <c r="N357" t="s">
        <v>1395</v>
      </c>
      <c r="Q357" cm="1">
        <f t="array" ref="Q357">SUMPRODUCT(--('1860 Bastrop Clean'!A357:P357 &lt;&gt; '1860 Bastrop Raw'!A357:P357))</f>
        <v>0</v>
      </c>
    </row>
    <row r="358" spans="1:17">
      <c r="A358">
        <v>69</v>
      </c>
      <c r="B358">
        <v>61</v>
      </c>
      <c r="C358" t="s">
        <v>1678</v>
      </c>
      <c r="D358" t="s">
        <v>1672</v>
      </c>
      <c r="E358">
        <v>9</v>
      </c>
      <c r="F358">
        <v>1851</v>
      </c>
      <c r="G358" t="s">
        <v>19</v>
      </c>
      <c r="H358" t="s">
        <v>20</v>
      </c>
      <c r="L358" t="s">
        <v>41</v>
      </c>
      <c r="Q358" cm="1">
        <f t="array" ref="Q358">SUMPRODUCT(--('1860 Bastrop Clean'!A358:P358 &lt;&gt; '1860 Bastrop Raw'!A358:P358))</f>
        <v>0</v>
      </c>
    </row>
    <row r="359" spans="1:17">
      <c r="A359">
        <v>69</v>
      </c>
      <c r="B359">
        <v>61</v>
      </c>
      <c r="C359" t="s">
        <v>1679</v>
      </c>
      <c r="D359" t="s">
        <v>1672</v>
      </c>
      <c r="E359">
        <v>8</v>
      </c>
      <c r="F359">
        <v>1852</v>
      </c>
      <c r="G359" t="s">
        <v>24</v>
      </c>
      <c r="H359" t="s">
        <v>20</v>
      </c>
      <c r="L359" t="s">
        <v>41</v>
      </c>
      <c r="Q359" cm="1">
        <f t="array" ref="Q359">SUMPRODUCT(--('1860 Bastrop Clean'!A359:P359 &lt;&gt; '1860 Bastrop Raw'!A359:P359))</f>
        <v>0</v>
      </c>
    </row>
    <row r="360" spans="1:17">
      <c r="A360">
        <v>69</v>
      </c>
      <c r="B360">
        <v>61</v>
      </c>
      <c r="C360" t="s">
        <v>1680</v>
      </c>
      <c r="D360" t="s">
        <v>1681</v>
      </c>
      <c r="E360">
        <v>5</v>
      </c>
      <c r="F360">
        <v>1855</v>
      </c>
      <c r="G360" t="s">
        <v>19</v>
      </c>
      <c r="H360" t="s">
        <v>20</v>
      </c>
      <c r="L360" t="s">
        <v>27</v>
      </c>
      <c r="Q360" cm="1">
        <f t="array" ref="Q360">SUMPRODUCT(--('1860 Bastrop Clean'!A360:P360 &lt;&gt; '1860 Bastrop Raw'!A360:P360))</f>
        <v>0</v>
      </c>
    </row>
    <row r="361" spans="1:17">
      <c r="A361">
        <v>69</v>
      </c>
      <c r="B361">
        <v>61</v>
      </c>
      <c r="C361" t="s">
        <v>280</v>
      </c>
      <c r="D361" t="s">
        <v>1681</v>
      </c>
      <c r="E361">
        <v>4</v>
      </c>
      <c r="F361">
        <v>1856</v>
      </c>
      <c r="G361" t="s">
        <v>24</v>
      </c>
      <c r="H361" t="s">
        <v>20</v>
      </c>
      <c r="L361" t="s">
        <v>27</v>
      </c>
      <c r="Q361" cm="1">
        <f t="array" ref="Q361">SUMPRODUCT(--('1860 Bastrop Clean'!A361:P361 &lt;&gt; '1860 Bastrop Raw'!A361:P361))</f>
        <v>0</v>
      </c>
    </row>
    <row r="362" spans="1:17">
      <c r="A362">
        <v>69</v>
      </c>
      <c r="B362">
        <v>61</v>
      </c>
      <c r="C362" t="s">
        <v>1682</v>
      </c>
      <c r="D362" t="s">
        <v>1681</v>
      </c>
      <c r="E362">
        <v>1</v>
      </c>
      <c r="F362">
        <v>1859</v>
      </c>
      <c r="G362" t="s">
        <v>19</v>
      </c>
      <c r="H362" t="s">
        <v>20</v>
      </c>
      <c r="L362" t="s">
        <v>27</v>
      </c>
      <c r="Q362" cm="1">
        <f t="array" ref="Q362">SUMPRODUCT(--('1860 Bastrop Clean'!A362:P362 &lt;&gt; '1860 Bastrop Raw'!A362:P362))</f>
        <v>0</v>
      </c>
    </row>
    <row r="363" spans="1:17">
      <c r="A363">
        <v>70</v>
      </c>
      <c r="B363">
        <v>62</v>
      </c>
      <c r="C363" t="s">
        <v>100</v>
      </c>
      <c r="D363" t="s">
        <v>1683</v>
      </c>
      <c r="E363">
        <v>30</v>
      </c>
      <c r="F363">
        <v>1830</v>
      </c>
      <c r="G363" t="s">
        <v>19</v>
      </c>
      <c r="H363" t="s">
        <v>20</v>
      </c>
      <c r="I363" t="s">
        <v>146</v>
      </c>
      <c r="J363">
        <v>300</v>
      </c>
      <c r="K363">
        <v>800</v>
      </c>
      <c r="L363" t="s">
        <v>36</v>
      </c>
      <c r="Q363" cm="1">
        <f t="array" ref="Q363">SUMPRODUCT(--('1860 Bastrop Clean'!A363:P363 &lt;&gt; '1860 Bastrop Raw'!A363:P363))</f>
        <v>0</v>
      </c>
    </row>
    <row r="364" spans="1:17">
      <c r="A364">
        <v>70</v>
      </c>
      <c r="B364">
        <v>62</v>
      </c>
      <c r="C364" t="s">
        <v>479</v>
      </c>
      <c r="D364" t="s">
        <v>1683</v>
      </c>
      <c r="E364">
        <v>29</v>
      </c>
      <c r="F364">
        <v>1831</v>
      </c>
      <c r="G364" t="s">
        <v>24</v>
      </c>
      <c r="H364" t="s">
        <v>20</v>
      </c>
      <c r="L364" t="s">
        <v>36</v>
      </c>
      <c r="Q364" cm="1">
        <f t="array" ref="Q364">SUMPRODUCT(--('1860 Bastrop Clean'!A364:P364 &lt;&gt; '1860 Bastrop Raw'!A364:P364))</f>
        <v>0</v>
      </c>
    </row>
    <row r="365" spans="1:17">
      <c r="A365">
        <v>70</v>
      </c>
      <c r="B365">
        <v>62</v>
      </c>
      <c r="C365" t="s">
        <v>280</v>
      </c>
      <c r="D365" t="s">
        <v>267</v>
      </c>
      <c r="E365">
        <v>12</v>
      </c>
      <c r="F365">
        <v>1848</v>
      </c>
      <c r="G365" t="s">
        <v>24</v>
      </c>
      <c r="H365" t="s">
        <v>20</v>
      </c>
      <c r="L365" t="s">
        <v>38</v>
      </c>
      <c r="Q365" cm="1">
        <f t="array" ref="Q365">SUMPRODUCT(--('1860 Bastrop Clean'!A365:P365 &lt;&gt; '1860 Bastrop Raw'!A365:P365))</f>
        <v>0</v>
      </c>
    </row>
    <row r="366" spans="1:17">
      <c r="A366">
        <v>70</v>
      </c>
      <c r="B366">
        <v>62</v>
      </c>
      <c r="C366" t="s">
        <v>1684</v>
      </c>
      <c r="D366" t="s">
        <v>267</v>
      </c>
      <c r="E366">
        <v>10</v>
      </c>
      <c r="F366">
        <v>1850</v>
      </c>
      <c r="G366" t="s">
        <v>24</v>
      </c>
      <c r="H366" t="s">
        <v>20</v>
      </c>
      <c r="L366" t="s">
        <v>38</v>
      </c>
      <c r="Q366" cm="1">
        <f t="array" ref="Q366">SUMPRODUCT(--('1860 Bastrop Clean'!A366:P366 &lt;&gt; '1860 Bastrop Raw'!A366:P366))</f>
        <v>0</v>
      </c>
    </row>
    <row r="367" spans="1:17">
      <c r="A367">
        <v>70</v>
      </c>
      <c r="B367">
        <v>62</v>
      </c>
      <c r="C367" t="s">
        <v>1685</v>
      </c>
      <c r="D367" t="s">
        <v>267</v>
      </c>
      <c r="G367" t="s">
        <v>24</v>
      </c>
      <c r="H367" t="s">
        <v>20</v>
      </c>
      <c r="L367" t="s">
        <v>27</v>
      </c>
      <c r="Q367" cm="1">
        <f t="array" ref="Q367">SUMPRODUCT(--('1860 Bastrop Clean'!A367:P367 &lt;&gt; '1860 Bastrop Raw'!A367:P367))</f>
        <v>0</v>
      </c>
    </row>
    <row r="368" spans="1:17">
      <c r="A368">
        <v>70</v>
      </c>
      <c r="B368">
        <v>62</v>
      </c>
      <c r="C368" t="s">
        <v>1686</v>
      </c>
      <c r="D368" t="s">
        <v>267</v>
      </c>
      <c r="E368">
        <v>1</v>
      </c>
      <c r="F368">
        <v>1859</v>
      </c>
      <c r="G368" t="s">
        <v>24</v>
      </c>
      <c r="H368" t="s">
        <v>20</v>
      </c>
      <c r="L368" t="s">
        <v>27</v>
      </c>
      <c r="Q368" cm="1">
        <f t="array" ref="Q368">SUMPRODUCT(--('1860 Bastrop Clean'!A368:P368 &lt;&gt; '1860 Bastrop Raw'!A368:P368))</f>
        <v>0</v>
      </c>
    </row>
    <row r="369" spans="1:17">
      <c r="A369">
        <v>71</v>
      </c>
      <c r="B369">
        <v>63</v>
      </c>
      <c r="C369" t="s">
        <v>65</v>
      </c>
      <c r="D369" t="s">
        <v>1687</v>
      </c>
      <c r="E369">
        <v>31</v>
      </c>
      <c r="F369">
        <v>1829</v>
      </c>
      <c r="G369" t="s">
        <v>19</v>
      </c>
      <c r="H369" t="s">
        <v>20</v>
      </c>
      <c r="I369" t="s">
        <v>123</v>
      </c>
      <c r="J369">
        <v>3000</v>
      </c>
      <c r="K369">
        <v>500</v>
      </c>
      <c r="L369" t="s">
        <v>38</v>
      </c>
      <c r="Q369" cm="1">
        <f t="array" ref="Q369">SUMPRODUCT(--('1860 Bastrop Clean'!A369:P369 &lt;&gt; '1860 Bastrop Raw'!A369:P369))</f>
        <v>0</v>
      </c>
    </row>
    <row r="370" spans="1:17">
      <c r="A370">
        <v>71</v>
      </c>
      <c r="B370">
        <v>63</v>
      </c>
      <c r="C370" t="s">
        <v>1688</v>
      </c>
      <c r="D370" t="s">
        <v>1687</v>
      </c>
      <c r="E370">
        <v>23</v>
      </c>
      <c r="F370">
        <v>1837</v>
      </c>
      <c r="G370" t="s">
        <v>24</v>
      </c>
      <c r="H370" t="s">
        <v>20</v>
      </c>
      <c r="L370" t="s">
        <v>66</v>
      </c>
      <c r="Q370" cm="1">
        <f t="array" ref="Q370">SUMPRODUCT(--('1860 Bastrop Clean'!A370:P370 &lt;&gt; '1860 Bastrop Raw'!A370:P370))</f>
        <v>0</v>
      </c>
    </row>
    <row r="371" spans="1:17">
      <c r="A371">
        <v>72</v>
      </c>
      <c r="B371">
        <v>64</v>
      </c>
      <c r="C371" t="s">
        <v>1689</v>
      </c>
      <c r="D371" t="s">
        <v>1690</v>
      </c>
      <c r="E371">
        <v>49</v>
      </c>
      <c r="F371">
        <v>1811</v>
      </c>
      <c r="G371" t="s">
        <v>19</v>
      </c>
      <c r="H371" t="s">
        <v>20</v>
      </c>
      <c r="I371" t="s">
        <v>146</v>
      </c>
      <c r="J371">
        <v>500</v>
      </c>
      <c r="K371">
        <v>500</v>
      </c>
      <c r="L371" t="s">
        <v>116</v>
      </c>
      <c r="Q371" cm="1">
        <f t="array" ref="Q371">SUMPRODUCT(--('1860 Bastrop Clean'!A371:P371 &lt;&gt; '1860 Bastrop Raw'!A371:P371))</f>
        <v>0</v>
      </c>
    </row>
    <row r="372" spans="1:17">
      <c r="A372">
        <v>72</v>
      </c>
      <c r="B372">
        <v>64</v>
      </c>
      <c r="C372" t="s">
        <v>1691</v>
      </c>
      <c r="D372" t="s">
        <v>1690</v>
      </c>
      <c r="E372">
        <v>49</v>
      </c>
      <c r="F372">
        <v>1811</v>
      </c>
      <c r="G372" t="s">
        <v>24</v>
      </c>
      <c r="H372" t="s">
        <v>20</v>
      </c>
      <c r="Q372" cm="1">
        <f t="array" ref="Q372">SUMPRODUCT(--('1860 Bastrop Clean'!A372:P372 &lt;&gt; '1860 Bastrop Raw'!A372:P372))</f>
        <v>0</v>
      </c>
    </row>
    <row r="373" spans="1:17">
      <c r="A373">
        <v>72</v>
      </c>
      <c r="B373">
        <v>64</v>
      </c>
      <c r="C373" t="s">
        <v>1424</v>
      </c>
      <c r="D373" t="s">
        <v>1690</v>
      </c>
      <c r="E373">
        <v>16</v>
      </c>
      <c r="F373">
        <v>1844</v>
      </c>
      <c r="G373" t="s">
        <v>19</v>
      </c>
      <c r="H373" t="s">
        <v>20</v>
      </c>
      <c r="I373" t="s">
        <v>146</v>
      </c>
      <c r="L373" t="s">
        <v>116</v>
      </c>
      <c r="Q373" cm="1">
        <f t="array" ref="Q373">SUMPRODUCT(--('1860 Bastrop Clean'!A373:P373 &lt;&gt; '1860 Bastrop Raw'!A373:P373))</f>
        <v>0</v>
      </c>
    </row>
    <row r="374" spans="1:17">
      <c r="A374">
        <v>72</v>
      </c>
      <c r="B374">
        <v>64</v>
      </c>
      <c r="C374" t="s">
        <v>166</v>
      </c>
      <c r="D374" t="s">
        <v>1690</v>
      </c>
      <c r="E374">
        <v>10</v>
      </c>
      <c r="F374">
        <v>1850</v>
      </c>
      <c r="G374" t="s">
        <v>24</v>
      </c>
      <c r="H374" t="s">
        <v>20</v>
      </c>
      <c r="L374" t="s">
        <v>116</v>
      </c>
      <c r="Q374" cm="1">
        <f t="array" ref="Q374">SUMPRODUCT(--('1860 Bastrop Clean'!A374:P374 &lt;&gt; '1860 Bastrop Raw'!A374:P374))</f>
        <v>0</v>
      </c>
    </row>
    <row r="375" spans="1:17">
      <c r="A375">
        <v>72</v>
      </c>
      <c r="B375">
        <v>64</v>
      </c>
      <c r="C375" t="s">
        <v>63</v>
      </c>
      <c r="D375" t="s">
        <v>1690</v>
      </c>
      <c r="E375">
        <v>11</v>
      </c>
      <c r="F375">
        <v>1849</v>
      </c>
      <c r="G375" t="s">
        <v>19</v>
      </c>
      <c r="H375" t="s">
        <v>20</v>
      </c>
      <c r="L375" t="s">
        <v>116</v>
      </c>
      <c r="Q375" cm="1">
        <f t="array" ref="Q375">SUMPRODUCT(--('1860 Bastrop Clean'!A375:P375 &lt;&gt; '1860 Bastrop Raw'!A375:P375))</f>
        <v>0</v>
      </c>
    </row>
    <row r="376" spans="1:17">
      <c r="A376">
        <v>73</v>
      </c>
      <c r="B376">
        <v>65</v>
      </c>
      <c r="C376" t="s">
        <v>88</v>
      </c>
      <c r="D376" t="s">
        <v>117</v>
      </c>
      <c r="E376">
        <v>40</v>
      </c>
      <c r="F376">
        <v>1820</v>
      </c>
      <c r="G376" t="s">
        <v>19</v>
      </c>
      <c r="H376" t="s">
        <v>20</v>
      </c>
      <c r="I376" t="s">
        <v>146</v>
      </c>
      <c r="J376">
        <v>4000</v>
      </c>
      <c r="K376">
        <v>400</v>
      </c>
      <c r="L376" t="s">
        <v>142</v>
      </c>
      <c r="Q376" cm="1">
        <f t="array" ref="Q376">SUMPRODUCT(--('1860 Bastrop Clean'!A376:P376 &lt;&gt; '1860 Bastrop Raw'!A376:P376))</f>
        <v>0</v>
      </c>
    </row>
    <row r="377" spans="1:17">
      <c r="A377">
        <v>73</v>
      </c>
      <c r="B377">
        <v>65</v>
      </c>
      <c r="C377" t="s">
        <v>1692</v>
      </c>
      <c r="D377" t="s">
        <v>117</v>
      </c>
      <c r="E377">
        <v>30</v>
      </c>
      <c r="F377">
        <v>1830</v>
      </c>
      <c r="G377" t="s">
        <v>24</v>
      </c>
      <c r="H377" t="s">
        <v>20</v>
      </c>
      <c r="L377" t="s">
        <v>79</v>
      </c>
      <c r="Q377" cm="1">
        <f t="array" ref="Q377">SUMPRODUCT(--('1860 Bastrop Clean'!A377:P377 &lt;&gt; '1860 Bastrop Raw'!A377:P377))</f>
        <v>0</v>
      </c>
    </row>
    <row r="378" spans="1:17">
      <c r="A378">
        <v>73</v>
      </c>
      <c r="B378">
        <v>65</v>
      </c>
      <c r="C378" t="s">
        <v>1693</v>
      </c>
      <c r="D378" t="s">
        <v>117</v>
      </c>
      <c r="E378">
        <v>8</v>
      </c>
      <c r="F378">
        <v>1852</v>
      </c>
      <c r="G378" t="s">
        <v>24</v>
      </c>
      <c r="H378" t="s">
        <v>20</v>
      </c>
      <c r="L378" t="s">
        <v>27</v>
      </c>
      <c r="N378" t="s">
        <v>1395</v>
      </c>
      <c r="Q378" cm="1">
        <f t="array" ref="Q378">SUMPRODUCT(--('1860 Bastrop Clean'!A378:P378 &lt;&gt; '1860 Bastrop Raw'!A378:P378))</f>
        <v>0</v>
      </c>
    </row>
    <row r="379" spans="1:17">
      <c r="A379">
        <v>73</v>
      </c>
      <c r="B379">
        <v>65</v>
      </c>
      <c r="C379" t="s">
        <v>741</v>
      </c>
      <c r="D379" t="s">
        <v>117</v>
      </c>
      <c r="E379">
        <v>7</v>
      </c>
      <c r="F379">
        <v>1853</v>
      </c>
      <c r="G379" t="s">
        <v>24</v>
      </c>
      <c r="H379" t="s">
        <v>20</v>
      </c>
      <c r="L379" t="s">
        <v>27</v>
      </c>
      <c r="N379" t="s">
        <v>1395</v>
      </c>
      <c r="Q379" cm="1">
        <f t="array" ref="Q379">SUMPRODUCT(--('1860 Bastrop Clean'!A379:P379 &lt;&gt; '1860 Bastrop Raw'!A379:P379))</f>
        <v>0</v>
      </c>
    </row>
    <row r="380" spans="1:17">
      <c r="A380">
        <v>73</v>
      </c>
      <c r="B380">
        <v>65</v>
      </c>
      <c r="C380" t="s">
        <v>48</v>
      </c>
      <c r="D380" t="s">
        <v>117</v>
      </c>
      <c r="G380" t="s">
        <v>19</v>
      </c>
      <c r="H380" t="s">
        <v>20</v>
      </c>
      <c r="L380" t="s">
        <v>27</v>
      </c>
      <c r="Q380" cm="1">
        <f t="array" ref="Q380">SUMPRODUCT(--('1860 Bastrop Clean'!A380:P380 &lt;&gt; '1860 Bastrop Raw'!A380:P380))</f>
        <v>0</v>
      </c>
    </row>
    <row r="381" spans="1:17">
      <c r="A381">
        <v>74</v>
      </c>
      <c r="B381">
        <v>66</v>
      </c>
      <c r="C381" t="s">
        <v>938</v>
      </c>
      <c r="D381" t="s">
        <v>620</v>
      </c>
      <c r="E381">
        <v>54</v>
      </c>
      <c r="F381">
        <v>1806</v>
      </c>
      <c r="G381" t="s">
        <v>19</v>
      </c>
      <c r="H381" t="s">
        <v>20</v>
      </c>
      <c r="I381" t="s">
        <v>32</v>
      </c>
      <c r="J381">
        <v>1000</v>
      </c>
      <c r="K381">
        <v>1300</v>
      </c>
      <c r="L381" t="s">
        <v>34</v>
      </c>
      <c r="Q381" cm="1">
        <f t="array" ref="Q381">SUMPRODUCT(--('1860 Bastrop Clean'!A381:P381 &lt;&gt; '1860 Bastrop Raw'!A381:P381))</f>
        <v>0</v>
      </c>
    </row>
    <row r="382" spans="1:17">
      <c r="A382">
        <v>74</v>
      </c>
      <c r="B382">
        <v>66</v>
      </c>
      <c r="C382" t="s">
        <v>1694</v>
      </c>
      <c r="D382" t="s">
        <v>620</v>
      </c>
      <c r="E382">
        <v>52</v>
      </c>
      <c r="F382">
        <v>1808</v>
      </c>
      <c r="G382" t="s">
        <v>24</v>
      </c>
      <c r="H382" t="s">
        <v>20</v>
      </c>
      <c r="L382" t="s">
        <v>34</v>
      </c>
      <c r="Q382" cm="1">
        <f t="array" ref="Q382">SUMPRODUCT(--('1860 Bastrop Clean'!A382:P382 &lt;&gt; '1860 Bastrop Raw'!A382:P382))</f>
        <v>0</v>
      </c>
    </row>
    <row r="383" spans="1:17">
      <c r="A383">
        <v>74</v>
      </c>
      <c r="B383">
        <v>66</v>
      </c>
      <c r="C383" t="s">
        <v>1695</v>
      </c>
      <c r="D383" t="s">
        <v>620</v>
      </c>
      <c r="E383">
        <v>20</v>
      </c>
      <c r="F383">
        <v>1840</v>
      </c>
      <c r="G383" t="s">
        <v>19</v>
      </c>
      <c r="H383" t="s">
        <v>20</v>
      </c>
      <c r="L383" t="s">
        <v>41</v>
      </c>
      <c r="N383" t="s">
        <v>1395</v>
      </c>
      <c r="Q383" cm="1">
        <f t="array" ref="Q383">SUMPRODUCT(--('1860 Bastrop Clean'!A383:P383 &lt;&gt; '1860 Bastrop Raw'!A383:P383))</f>
        <v>0</v>
      </c>
    </row>
    <row r="384" spans="1:17">
      <c r="A384">
        <v>74</v>
      </c>
      <c r="B384">
        <v>66</v>
      </c>
      <c r="C384" t="s">
        <v>479</v>
      </c>
      <c r="D384" t="s">
        <v>620</v>
      </c>
      <c r="E384">
        <v>18</v>
      </c>
      <c r="F384">
        <v>1842</v>
      </c>
      <c r="G384" t="s">
        <v>24</v>
      </c>
      <c r="H384" t="s">
        <v>20</v>
      </c>
      <c r="L384" t="s">
        <v>41</v>
      </c>
      <c r="Q384" cm="1">
        <f t="array" ref="Q384">SUMPRODUCT(--('1860 Bastrop Clean'!A384:P384 &lt;&gt; '1860 Bastrop Raw'!A384:P384))</f>
        <v>0</v>
      </c>
    </row>
    <row r="385" spans="1:17">
      <c r="A385">
        <v>74</v>
      </c>
      <c r="B385">
        <v>66</v>
      </c>
      <c r="C385" t="s">
        <v>1696</v>
      </c>
      <c r="D385" t="s">
        <v>620</v>
      </c>
      <c r="E385">
        <v>14</v>
      </c>
      <c r="F385">
        <v>1846</v>
      </c>
      <c r="G385" t="s">
        <v>24</v>
      </c>
      <c r="H385" t="s">
        <v>20</v>
      </c>
      <c r="L385" t="s">
        <v>41</v>
      </c>
      <c r="N385" t="s">
        <v>1395</v>
      </c>
      <c r="Q385" cm="1">
        <f t="array" ref="Q385">SUMPRODUCT(--('1860 Bastrop Clean'!A385:P385 &lt;&gt; '1860 Bastrop Raw'!A385:P385))</f>
        <v>0</v>
      </c>
    </row>
    <row r="386" spans="1:17">
      <c r="A386">
        <v>74</v>
      </c>
      <c r="B386">
        <v>66</v>
      </c>
      <c r="C386" t="s">
        <v>1697</v>
      </c>
      <c r="D386" t="s">
        <v>620</v>
      </c>
      <c r="E386">
        <v>9</v>
      </c>
      <c r="F386">
        <v>1851</v>
      </c>
      <c r="G386" t="s">
        <v>19</v>
      </c>
      <c r="H386" t="s">
        <v>20</v>
      </c>
      <c r="L386" t="s">
        <v>27</v>
      </c>
      <c r="N386" t="s">
        <v>1395</v>
      </c>
      <c r="Q386" cm="1">
        <f t="array" ref="Q386">SUMPRODUCT(--('1860 Bastrop Clean'!A386:P386 &lt;&gt; '1860 Bastrop Raw'!A386:P386))</f>
        <v>0</v>
      </c>
    </row>
    <row r="387" spans="1:17">
      <c r="A387">
        <v>75</v>
      </c>
      <c r="B387">
        <v>67</v>
      </c>
      <c r="C387" t="s">
        <v>585</v>
      </c>
      <c r="D387" t="s">
        <v>1698</v>
      </c>
      <c r="E387">
        <v>32</v>
      </c>
      <c r="F387">
        <v>1828</v>
      </c>
      <c r="G387" t="s">
        <v>19</v>
      </c>
      <c r="H387" t="s">
        <v>20</v>
      </c>
      <c r="I387" t="s">
        <v>146</v>
      </c>
      <c r="J387">
        <v>150</v>
      </c>
      <c r="K387">
        <v>200</v>
      </c>
      <c r="L387" t="s">
        <v>116</v>
      </c>
      <c r="Q387" cm="1">
        <f t="array" ref="Q387">SUMPRODUCT(--('1860 Bastrop Clean'!A387:P387 &lt;&gt; '1860 Bastrop Raw'!A387:P387))</f>
        <v>0</v>
      </c>
    </row>
    <row r="388" spans="1:17">
      <c r="A388">
        <v>75</v>
      </c>
      <c r="B388">
        <v>67</v>
      </c>
      <c r="C388" t="s">
        <v>1699</v>
      </c>
      <c r="D388" t="s">
        <v>1698</v>
      </c>
      <c r="E388">
        <v>25</v>
      </c>
      <c r="F388">
        <v>1835</v>
      </c>
      <c r="G388" t="s">
        <v>24</v>
      </c>
      <c r="H388" t="s">
        <v>20</v>
      </c>
      <c r="L388" t="s">
        <v>1505</v>
      </c>
      <c r="Q388" cm="1">
        <f t="array" ref="Q388">SUMPRODUCT(--('1860 Bastrop Clean'!A388:P388 &lt;&gt; '1860 Bastrop Raw'!A388:P388))</f>
        <v>0</v>
      </c>
    </row>
    <row r="389" spans="1:17">
      <c r="A389">
        <v>75</v>
      </c>
      <c r="B389">
        <v>67</v>
      </c>
      <c r="C389" t="s">
        <v>185</v>
      </c>
      <c r="D389" t="s">
        <v>1698</v>
      </c>
      <c r="G389" t="s">
        <v>19</v>
      </c>
      <c r="H389" t="s">
        <v>20</v>
      </c>
      <c r="L389" t="s">
        <v>27</v>
      </c>
      <c r="Q389" cm="1">
        <f t="array" ref="Q389">SUMPRODUCT(--('1860 Bastrop Clean'!A389:P389 &lt;&gt; '1860 Bastrop Raw'!A389:P389))</f>
        <v>0</v>
      </c>
    </row>
    <row r="390" spans="1:17">
      <c r="A390">
        <v>75</v>
      </c>
      <c r="B390">
        <v>67</v>
      </c>
      <c r="C390" t="s">
        <v>280</v>
      </c>
      <c r="D390" t="s">
        <v>1698</v>
      </c>
      <c r="E390">
        <v>2</v>
      </c>
      <c r="F390">
        <v>1858</v>
      </c>
      <c r="G390" t="s">
        <v>24</v>
      </c>
      <c r="H390" t="s">
        <v>20</v>
      </c>
      <c r="L390" t="s">
        <v>27</v>
      </c>
      <c r="Q390" cm="1">
        <f t="array" ref="Q390">SUMPRODUCT(--('1860 Bastrop Clean'!A390:P390 &lt;&gt; '1860 Bastrop Raw'!A390:P390))</f>
        <v>0</v>
      </c>
    </row>
    <row r="391" spans="1:17">
      <c r="A391">
        <v>75</v>
      </c>
      <c r="B391">
        <v>67</v>
      </c>
      <c r="C391" t="s">
        <v>1700</v>
      </c>
      <c r="D391" t="s">
        <v>1698</v>
      </c>
      <c r="E391" s="9">
        <v>45728</v>
      </c>
      <c r="F391">
        <v>1859</v>
      </c>
      <c r="G391" t="s">
        <v>24</v>
      </c>
      <c r="H391" t="s">
        <v>20</v>
      </c>
      <c r="L391" t="s">
        <v>27</v>
      </c>
      <c r="Q391" cm="1">
        <f t="array" ref="Q391">SUMPRODUCT(--('1860 Bastrop Clean'!A391:P391 &lt;&gt; '1860 Bastrop Raw'!A391:P391))</f>
        <v>0</v>
      </c>
    </row>
    <row r="392" spans="1:17">
      <c r="A392">
        <v>76</v>
      </c>
      <c r="B392">
        <v>68</v>
      </c>
      <c r="C392" t="s">
        <v>1701</v>
      </c>
      <c r="D392" t="s">
        <v>1702</v>
      </c>
      <c r="E392">
        <v>35</v>
      </c>
      <c r="F392">
        <v>1825</v>
      </c>
      <c r="G392" t="s">
        <v>19</v>
      </c>
      <c r="H392" t="s">
        <v>20</v>
      </c>
      <c r="I392" t="s">
        <v>146</v>
      </c>
      <c r="J392">
        <v>50</v>
      </c>
      <c r="K392">
        <v>300</v>
      </c>
      <c r="L392" t="s">
        <v>1490</v>
      </c>
      <c r="Q392" cm="1">
        <f t="array" ref="Q392">SUMPRODUCT(--('1860 Bastrop Clean'!A392:P392 &lt;&gt; '1860 Bastrop Raw'!A392:P392))</f>
        <v>0</v>
      </c>
    </row>
    <row r="393" spans="1:17">
      <c r="A393">
        <v>76</v>
      </c>
      <c r="B393">
        <v>68</v>
      </c>
      <c r="C393" t="s">
        <v>1060</v>
      </c>
      <c r="D393" t="s">
        <v>1702</v>
      </c>
      <c r="E393">
        <v>34</v>
      </c>
      <c r="F393">
        <v>1826</v>
      </c>
      <c r="G393" t="s">
        <v>24</v>
      </c>
      <c r="H393" t="s">
        <v>20</v>
      </c>
      <c r="L393" t="s">
        <v>1490</v>
      </c>
      <c r="Q393" cm="1">
        <f t="array" ref="Q393">SUMPRODUCT(--('1860 Bastrop Clean'!A393:P393 &lt;&gt; '1860 Bastrop Raw'!A393:P393))</f>
        <v>0</v>
      </c>
    </row>
    <row r="394" spans="1:17">
      <c r="A394">
        <v>76</v>
      </c>
      <c r="B394">
        <v>68</v>
      </c>
      <c r="C394" t="s">
        <v>63</v>
      </c>
      <c r="D394" t="s">
        <v>1702</v>
      </c>
      <c r="E394">
        <v>7</v>
      </c>
      <c r="F394">
        <v>1853</v>
      </c>
      <c r="G394" t="s">
        <v>19</v>
      </c>
      <c r="H394" t="s">
        <v>20</v>
      </c>
      <c r="L394" t="s">
        <v>1490</v>
      </c>
      <c r="N394" t="s">
        <v>1395</v>
      </c>
      <c r="Q394" cm="1">
        <f t="array" ref="Q394">SUMPRODUCT(--('1860 Bastrop Clean'!A394:P394 &lt;&gt; '1860 Bastrop Raw'!A394:P394))</f>
        <v>0</v>
      </c>
    </row>
    <row r="395" spans="1:17">
      <c r="A395">
        <v>76</v>
      </c>
      <c r="B395">
        <v>68</v>
      </c>
      <c r="C395" t="s">
        <v>873</v>
      </c>
      <c r="D395" t="s">
        <v>1702</v>
      </c>
      <c r="E395">
        <v>4</v>
      </c>
      <c r="F395">
        <v>1856</v>
      </c>
      <c r="G395" t="s">
        <v>24</v>
      </c>
      <c r="H395" t="s">
        <v>20</v>
      </c>
      <c r="L395" t="s">
        <v>27</v>
      </c>
      <c r="Q395" cm="1">
        <f t="array" ref="Q395">SUMPRODUCT(--('1860 Bastrop Clean'!A395:P395 &lt;&gt; '1860 Bastrop Raw'!A395:P395))</f>
        <v>0</v>
      </c>
    </row>
    <row r="396" spans="1:17">
      <c r="A396">
        <v>77</v>
      </c>
      <c r="B396">
        <v>69</v>
      </c>
      <c r="C396" t="s">
        <v>240</v>
      </c>
      <c r="D396" t="s">
        <v>1703</v>
      </c>
      <c r="E396">
        <v>51</v>
      </c>
      <c r="F396">
        <v>1809</v>
      </c>
      <c r="G396" t="s">
        <v>19</v>
      </c>
      <c r="H396" t="s">
        <v>20</v>
      </c>
      <c r="I396" t="s">
        <v>1340</v>
      </c>
      <c r="J396">
        <v>4000</v>
      </c>
      <c r="K396">
        <v>400</v>
      </c>
      <c r="L396" t="s">
        <v>41</v>
      </c>
      <c r="Q396" cm="1">
        <f t="array" ref="Q396">SUMPRODUCT(--('1860 Bastrop Clean'!A396:P396 &lt;&gt; '1860 Bastrop Raw'!A396:P396))</f>
        <v>0</v>
      </c>
    </row>
    <row r="397" spans="1:17">
      <c r="A397">
        <v>77</v>
      </c>
      <c r="B397">
        <v>69</v>
      </c>
      <c r="C397" t="s">
        <v>1704</v>
      </c>
      <c r="D397" t="s">
        <v>1703</v>
      </c>
      <c r="E397">
        <v>48</v>
      </c>
      <c r="F397">
        <v>1812</v>
      </c>
      <c r="G397" t="s">
        <v>24</v>
      </c>
      <c r="H397" t="s">
        <v>20</v>
      </c>
      <c r="L397" t="s">
        <v>25</v>
      </c>
      <c r="Q397" cm="1">
        <f t="array" ref="Q397">SUMPRODUCT(--('1860 Bastrop Clean'!A397:P397 &lt;&gt; '1860 Bastrop Raw'!A397:P397))</f>
        <v>0</v>
      </c>
    </row>
    <row r="398" spans="1:17">
      <c r="A398">
        <v>77</v>
      </c>
      <c r="B398">
        <v>69</v>
      </c>
      <c r="C398" t="s">
        <v>1705</v>
      </c>
      <c r="D398" t="s">
        <v>1703</v>
      </c>
      <c r="E398">
        <v>21</v>
      </c>
      <c r="F398">
        <v>1839</v>
      </c>
      <c r="G398" t="s">
        <v>19</v>
      </c>
      <c r="H398" t="s">
        <v>20</v>
      </c>
      <c r="L398" t="s">
        <v>126</v>
      </c>
      <c r="Q398" cm="1">
        <f t="array" ref="Q398">SUMPRODUCT(--('1860 Bastrop Clean'!A398:P398 &lt;&gt; '1860 Bastrop Raw'!A398:P398))</f>
        <v>0</v>
      </c>
    </row>
    <row r="399" spans="1:17">
      <c r="A399">
        <v>77</v>
      </c>
      <c r="B399">
        <v>69</v>
      </c>
      <c r="C399" t="s">
        <v>245</v>
      </c>
      <c r="D399" t="s">
        <v>1703</v>
      </c>
      <c r="E399">
        <v>18</v>
      </c>
      <c r="F399">
        <v>1842</v>
      </c>
      <c r="G399" t="s">
        <v>19</v>
      </c>
      <c r="H399" t="s">
        <v>20</v>
      </c>
      <c r="L399" t="s">
        <v>126</v>
      </c>
      <c r="Q399" cm="1">
        <f t="array" ref="Q399">SUMPRODUCT(--('1860 Bastrop Clean'!A399:P399 &lt;&gt; '1860 Bastrop Raw'!A399:P399))</f>
        <v>0</v>
      </c>
    </row>
    <row r="400" spans="1:17">
      <c r="A400">
        <v>78</v>
      </c>
      <c r="B400">
        <v>70</v>
      </c>
      <c r="C400" t="s">
        <v>1706</v>
      </c>
      <c r="D400" t="s">
        <v>1707</v>
      </c>
      <c r="E400">
        <v>29</v>
      </c>
      <c r="F400">
        <v>1831</v>
      </c>
      <c r="G400" t="s">
        <v>19</v>
      </c>
      <c r="H400" t="s">
        <v>20</v>
      </c>
      <c r="I400" t="s">
        <v>123</v>
      </c>
      <c r="J400">
        <v>3000</v>
      </c>
      <c r="K400">
        <v>12000</v>
      </c>
      <c r="L400" t="s">
        <v>38</v>
      </c>
      <c r="Q400" cm="1">
        <f t="array" ref="Q400">SUMPRODUCT(--('1860 Bastrop Clean'!A400:P400 &lt;&gt; '1860 Bastrop Raw'!A400:P400))</f>
        <v>0</v>
      </c>
    </row>
    <row r="401" spans="1:17">
      <c r="A401">
        <v>78</v>
      </c>
      <c r="B401">
        <v>70</v>
      </c>
      <c r="C401" t="s">
        <v>1708</v>
      </c>
      <c r="D401" t="s">
        <v>1707</v>
      </c>
      <c r="E401">
        <v>29</v>
      </c>
      <c r="F401">
        <v>1831</v>
      </c>
      <c r="G401" t="s">
        <v>24</v>
      </c>
      <c r="H401" t="s">
        <v>20</v>
      </c>
      <c r="L401" t="s">
        <v>66</v>
      </c>
      <c r="Q401" cm="1">
        <f t="array" ref="Q401">SUMPRODUCT(--('1860 Bastrop Clean'!A401:P401 &lt;&gt; '1860 Bastrop Raw'!A401:P401))</f>
        <v>0</v>
      </c>
    </row>
    <row r="402" spans="1:17">
      <c r="A402">
        <v>78</v>
      </c>
      <c r="B402">
        <v>70</v>
      </c>
      <c r="C402" t="s">
        <v>872</v>
      </c>
      <c r="D402" t="s">
        <v>1707</v>
      </c>
      <c r="E402">
        <v>2</v>
      </c>
      <c r="F402">
        <v>1858</v>
      </c>
      <c r="G402" t="s">
        <v>19</v>
      </c>
      <c r="H402" t="s">
        <v>20</v>
      </c>
      <c r="L402" t="s">
        <v>27</v>
      </c>
      <c r="Q402" cm="1">
        <f t="array" ref="Q402">SUMPRODUCT(--('1860 Bastrop Clean'!A402:P402 &lt;&gt; '1860 Bastrop Raw'!A402:P402))</f>
        <v>0</v>
      </c>
    </row>
    <row r="403" spans="1:17">
      <c r="A403">
        <v>78</v>
      </c>
      <c r="B403">
        <v>70</v>
      </c>
      <c r="C403" t="s">
        <v>172</v>
      </c>
      <c r="D403" t="s">
        <v>1707</v>
      </c>
      <c r="E403" s="9">
        <v>45850</v>
      </c>
      <c r="F403">
        <v>1859</v>
      </c>
      <c r="G403" t="s">
        <v>24</v>
      </c>
      <c r="H403" t="s">
        <v>20</v>
      </c>
      <c r="L403" t="s">
        <v>27</v>
      </c>
      <c r="Q403" cm="1">
        <f t="array" ref="Q403">SUMPRODUCT(--('1860 Bastrop Clean'!A403:P403 &lt;&gt; '1860 Bastrop Raw'!A403:P403))</f>
        <v>0</v>
      </c>
    </row>
    <row r="404" spans="1:17">
      <c r="A404">
        <v>79</v>
      </c>
      <c r="B404">
        <v>71</v>
      </c>
      <c r="C404" t="s">
        <v>567</v>
      </c>
      <c r="D404" t="s">
        <v>1709</v>
      </c>
      <c r="E404">
        <v>24</v>
      </c>
      <c r="F404">
        <v>1836</v>
      </c>
      <c r="G404" t="s">
        <v>19</v>
      </c>
      <c r="H404" t="s">
        <v>20</v>
      </c>
      <c r="I404" t="s">
        <v>123</v>
      </c>
      <c r="J404">
        <v>1000</v>
      </c>
      <c r="K404">
        <v>200</v>
      </c>
      <c r="L404" t="s">
        <v>38</v>
      </c>
      <c r="Q404" cm="1">
        <f t="array" ref="Q404">SUMPRODUCT(--('1860 Bastrop Clean'!A404:P404 &lt;&gt; '1860 Bastrop Raw'!A404:P404))</f>
        <v>0</v>
      </c>
    </row>
    <row r="405" spans="1:17">
      <c r="A405">
        <v>79</v>
      </c>
      <c r="B405">
        <v>71</v>
      </c>
      <c r="C405" t="s">
        <v>1710</v>
      </c>
      <c r="D405" t="s">
        <v>1709</v>
      </c>
      <c r="E405">
        <v>20</v>
      </c>
      <c r="F405">
        <v>1840</v>
      </c>
      <c r="G405" t="s">
        <v>19</v>
      </c>
      <c r="H405" t="s">
        <v>20</v>
      </c>
      <c r="L405" t="s">
        <v>66</v>
      </c>
      <c r="M405" t="s">
        <v>1395</v>
      </c>
      <c r="Q405" cm="1">
        <f t="array" ref="Q405">SUMPRODUCT(--('1860 Bastrop Clean'!A405:P405 &lt;&gt; '1860 Bastrop Raw'!A405:P405))</f>
        <v>0</v>
      </c>
    </row>
    <row r="406" spans="1:17">
      <c r="A406">
        <v>80</v>
      </c>
      <c r="B406">
        <v>72</v>
      </c>
      <c r="C406" t="s">
        <v>228</v>
      </c>
      <c r="D406" t="s">
        <v>1031</v>
      </c>
      <c r="E406">
        <v>29</v>
      </c>
      <c r="F406">
        <v>1831</v>
      </c>
      <c r="G406" t="s">
        <v>19</v>
      </c>
      <c r="H406" t="s">
        <v>20</v>
      </c>
      <c r="I406" t="s">
        <v>32</v>
      </c>
      <c r="K406">
        <v>800</v>
      </c>
      <c r="L406" t="s">
        <v>77</v>
      </c>
      <c r="Q406" cm="1">
        <f t="array" ref="Q406">SUMPRODUCT(--('1860 Bastrop Clean'!A406:P406 &lt;&gt; '1860 Bastrop Raw'!A406:P406))</f>
        <v>0</v>
      </c>
    </row>
    <row r="407" spans="1:17">
      <c r="A407">
        <v>80</v>
      </c>
      <c r="B407">
        <v>72</v>
      </c>
      <c r="C407" t="s">
        <v>1711</v>
      </c>
      <c r="D407" t="s">
        <v>1031</v>
      </c>
      <c r="E407">
        <v>24</v>
      </c>
      <c r="F407">
        <v>1836</v>
      </c>
      <c r="G407" t="s">
        <v>24</v>
      </c>
      <c r="H407" t="s">
        <v>20</v>
      </c>
      <c r="L407" t="s">
        <v>27</v>
      </c>
      <c r="Q407" cm="1">
        <f t="array" ref="Q407">SUMPRODUCT(--('1860 Bastrop Clean'!A407:P407 &lt;&gt; '1860 Bastrop Raw'!A407:P407))</f>
        <v>0</v>
      </c>
    </row>
    <row r="408" spans="1:17">
      <c r="A408">
        <v>80</v>
      </c>
      <c r="B408">
        <v>72</v>
      </c>
      <c r="C408" t="s">
        <v>1712</v>
      </c>
      <c r="D408" t="s">
        <v>1031</v>
      </c>
      <c r="E408">
        <v>5</v>
      </c>
      <c r="F408">
        <v>1855</v>
      </c>
      <c r="G408" t="s">
        <v>24</v>
      </c>
      <c r="H408" t="s">
        <v>20</v>
      </c>
      <c r="L408" t="s">
        <v>27</v>
      </c>
      <c r="Q408" cm="1">
        <f t="array" ref="Q408">SUMPRODUCT(--('1860 Bastrop Clean'!A408:P408 &lt;&gt; '1860 Bastrop Raw'!A408:P408))</f>
        <v>0</v>
      </c>
    </row>
    <row r="409" spans="1:17">
      <c r="A409">
        <v>81</v>
      </c>
      <c r="B409">
        <v>73</v>
      </c>
      <c r="C409" t="s">
        <v>1713</v>
      </c>
      <c r="D409" t="s">
        <v>1714</v>
      </c>
      <c r="E409">
        <v>26</v>
      </c>
      <c r="F409">
        <v>1834</v>
      </c>
      <c r="G409" t="s">
        <v>19</v>
      </c>
      <c r="H409" t="s">
        <v>20</v>
      </c>
      <c r="I409" t="s">
        <v>1715</v>
      </c>
      <c r="J409">
        <v>600</v>
      </c>
      <c r="K409">
        <v>5000</v>
      </c>
      <c r="L409" t="s">
        <v>38</v>
      </c>
      <c r="M409" t="s">
        <v>1395</v>
      </c>
      <c r="Q409" cm="1">
        <f t="array" ref="Q409">SUMPRODUCT(--('1860 Bastrop Clean'!A409:P409 &lt;&gt; '1860 Bastrop Raw'!A409:P409))</f>
        <v>0</v>
      </c>
    </row>
    <row r="410" spans="1:17">
      <c r="A410">
        <v>81</v>
      </c>
      <c r="B410">
        <v>73</v>
      </c>
      <c r="C410" t="s">
        <v>305</v>
      </c>
      <c r="D410" t="s">
        <v>1714</v>
      </c>
      <c r="E410">
        <v>17</v>
      </c>
      <c r="F410">
        <v>1843</v>
      </c>
      <c r="G410" t="s">
        <v>24</v>
      </c>
      <c r="H410" t="s">
        <v>20</v>
      </c>
      <c r="L410" t="s">
        <v>27</v>
      </c>
      <c r="M410" t="s">
        <v>1395</v>
      </c>
      <c r="Q410" cm="1">
        <f t="array" ref="Q410">SUMPRODUCT(--('1860 Bastrop Clean'!A410:P410 &lt;&gt; '1860 Bastrop Raw'!A410:P410))</f>
        <v>0</v>
      </c>
    </row>
    <row r="411" spans="1:17">
      <c r="A411">
        <v>81</v>
      </c>
      <c r="B411">
        <v>73</v>
      </c>
      <c r="C411" t="s">
        <v>300</v>
      </c>
      <c r="D411" t="s">
        <v>1716</v>
      </c>
      <c r="E411">
        <v>30</v>
      </c>
      <c r="F411">
        <v>1830</v>
      </c>
      <c r="G411" t="s">
        <v>19</v>
      </c>
      <c r="H411" t="s">
        <v>20</v>
      </c>
      <c r="I411" t="s">
        <v>1715</v>
      </c>
      <c r="J411">
        <v>800</v>
      </c>
      <c r="K411">
        <v>200</v>
      </c>
      <c r="L411" t="s">
        <v>34</v>
      </c>
      <c r="Q411" cm="1">
        <f t="array" ref="Q411">SUMPRODUCT(--('1860 Bastrop Clean'!A411:P411 &lt;&gt; '1860 Bastrop Raw'!A411:P411))</f>
        <v>0</v>
      </c>
    </row>
    <row r="412" spans="1:17">
      <c r="A412">
        <v>81</v>
      </c>
      <c r="B412">
        <v>73</v>
      </c>
      <c r="C412" t="s">
        <v>574</v>
      </c>
      <c r="D412" t="s">
        <v>1717</v>
      </c>
      <c r="E412">
        <v>14</v>
      </c>
      <c r="F412">
        <v>1846</v>
      </c>
      <c r="G412" t="s">
        <v>19</v>
      </c>
      <c r="H412" t="s">
        <v>20</v>
      </c>
      <c r="L412" t="s">
        <v>27</v>
      </c>
      <c r="Q412" cm="1">
        <f t="array" ref="Q412">SUMPRODUCT(--('1860 Bastrop Clean'!A412:P412 &lt;&gt; '1860 Bastrop Raw'!A412:P412))</f>
        <v>0</v>
      </c>
    </row>
    <row r="413" spans="1:17">
      <c r="A413">
        <v>82</v>
      </c>
      <c r="B413">
        <v>74</v>
      </c>
      <c r="C413" t="s">
        <v>1718</v>
      </c>
      <c r="D413" t="s">
        <v>1719</v>
      </c>
      <c r="E413">
        <v>50</v>
      </c>
      <c r="F413">
        <v>1810</v>
      </c>
      <c r="G413" t="s">
        <v>19</v>
      </c>
      <c r="H413" t="s">
        <v>20</v>
      </c>
      <c r="I413" t="s">
        <v>21</v>
      </c>
      <c r="J413">
        <v>1200</v>
      </c>
      <c r="K413">
        <v>13000</v>
      </c>
      <c r="L413" t="s">
        <v>871</v>
      </c>
      <c r="Q413" cm="1">
        <f t="array" ref="Q413">SUMPRODUCT(--('1860 Bastrop Clean'!A413:P413 &lt;&gt; '1860 Bastrop Raw'!A413:P413))</f>
        <v>0</v>
      </c>
    </row>
    <row r="414" spans="1:17">
      <c r="A414">
        <v>82</v>
      </c>
      <c r="B414">
        <v>74</v>
      </c>
      <c r="C414" t="s">
        <v>1720</v>
      </c>
      <c r="D414" t="s">
        <v>1719</v>
      </c>
      <c r="E414">
        <v>51</v>
      </c>
      <c r="F414">
        <v>1809</v>
      </c>
      <c r="G414" t="s">
        <v>24</v>
      </c>
      <c r="H414" t="s">
        <v>20</v>
      </c>
      <c r="L414" t="s">
        <v>36</v>
      </c>
      <c r="Q414" cm="1">
        <f t="array" ref="Q414">SUMPRODUCT(--('1860 Bastrop Clean'!A414:P414 &lt;&gt; '1860 Bastrop Raw'!A414:P414))</f>
        <v>0</v>
      </c>
    </row>
    <row r="415" spans="1:17">
      <c r="A415">
        <v>82</v>
      </c>
      <c r="B415">
        <v>74</v>
      </c>
      <c r="C415" t="s">
        <v>1721</v>
      </c>
      <c r="D415" t="s">
        <v>1719</v>
      </c>
      <c r="E415">
        <v>14</v>
      </c>
      <c r="F415">
        <v>1846</v>
      </c>
      <c r="G415" t="s">
        <v>24</v>
      </c>
      <c r="H415" t="s">
        <v>20</v>
      </c>
      <c r="L415" t="s">
        <v>27</v>
      </c>
      <c r="N415" t="s">
        <v>1395</v>
      </c>
      <c r="Q415" cm="1">
        <f t="array" ref="Q415">SUMPRODUCT(--('1860 Bastrop Clean'!A415:P415 &lt;&gt; '1860 Bastrop Raw'!A415:P415))</f>
        <v>0</v>
      </c>
    </row>
    <row r="416" spans="1:17">
      <c r="A416">
        <v>83</v>
      </c>
      <c r="B416">
        <v>75</v>
      </c>
      <c r="C416" t="s">
        <v>112</v>
      </c>
      <c r="D416" t="s">
        <v>1722</v>
      </c>
      <c r="E416">
        <v>30</v>
      </c>
      <c r="F416">
        <v>1830</v>
      </c>
      <c r="G416" t="s">
        <v>19</v>
      </c>
      <c r="H416" t="s">
        <v>20</v>
      </c>
      <c r="I416" t="s">
        <v>1723</v>
      </c>
      <c r="J416">
        <v>3000</v>
      </c>
      <c r="K416">
        <v>500</v>
      </c>
      <c r="L416" t="s">
        <v>116</v>
      </c>
      <c r="Q416" cm="1">
        <f t="array" ref="Q416">SUMPRODUCT(--('1860 Bastrop Clean'!A416:P416 &lt;&gt; '1860 Bastrop Raw'!A416:P416))</f>
        <v>0</v>
      </c>
    </row>
    <row r="417" spans="1:17">
      <c r="A417">
        <v>83</v>
      </c>
      <c r="B417">
        <v>75</v>
      </c>
      <c r="C417" t="s">
        <v>1724</v>
      </c>
      <c r="D417" t="s">
        <v>1722</v>
      </c>
      <c r="E417">
        <v>22</v>
      </c>
      <c r="F417">
        <v>1838</v>
      </c>
      <c r="G417" t="s">
        <v>24</v>
      </c>
      <c r="H417" t="s">
        <v>20</v>
      </c>
      <c r="L417" t="s">
        <v>116</v>
      </c>
      <c r="Q417" cm="1">
        <f t="array" ref="Q417">SUMPRODUCT(--('1860 Bastrop Clean'!A417:P417 &lt;&gt; '1860 Bastrop Raw'!A417:P417))</f>
        <v>0</v>
      </c>
    </row>
    <row r="418" spans="1:17">
      <c r="A418">
        <v>83</v>
      </c>
      <c r="B418">
        <v>75</v>
      </c>
      <c r="C418" t="s">
        <v>1725</v>
      </c>
      <c r="D418" t="s">
        <v>1722</v>
      </c>
      <c r="E418">
        <v>29</v>
      </c>
      <c r="F418">
        <v>1831</v>
      </c>
      <c r="G418" t="s">
        <v>19</v>
      </c>
      <c r="H418" t="s">
        <v>20</v>
      </c>
      <c r="L418" t="s">
        <v>27</v>
      </c>
      <c r="Q418" cm="1">
        <f t="array" ref="Q418">SUMPRODUCT(--('1860 Bastrop Clean'!A418:P418 &lt;&gt; '1860 Bastrop Raw'!A418:P418))</f>
        <v>0</v>
      </c>
    </row>
    <row r="419" spans="1:17">
      <c r="A419">
        <v>83</v>
      </c>
      <c r="B419">
        <v>75</v>
      </c>
      <c r="C419" t="s">
        <v>859</v>
      </c>
      <c r="D419" t="s">
        <v>1726</v>
      </c>
      <c r="E419">
        <v>24</v>
      </c>
      <c r="F419">
        <v>1836</v>
      </c>
      <c r="G419" t="s">
        <v>19</v>
      </c>
      <c r="H419" t="s">
        <v>20</v>
      </c>
      <c r="I419" t="s">
        <v>118</v>
      </c>
      <c r="K419">
        <v>580</v>
      </c>
      <c r="L419" t="s">
        <v>87</v>
      </c>
      <c r="Q419" cm="1">
        <f t="array" ref="Q419">SUMPRODUCT(--('1860 Bastrop Clean'!A419:P419 &lt;&gt; '1860 Bastrop Raw'!A419:P419))</f>
        <v>0</v>
      </c>
    </row>
    <row r="420" spans="1:17">
      <c r="A420">
        <v>83</v>
      </c>
      <c r="B420">
        <v>75</v>
      </c>
      <c r="C420" t="s">
        <v>35</v>
      </c>
      <c r="D420" t="s">
        <v>1727</v>
      </c>
      <c r="E420">
        <v>19</v>
      </c>
      <c r="F420">
        <v>1841</v>
      </c>
      <c r="G420" t="s">
        <v>24</v>
      </c>
      <c r="H420" t="s">
        <v>20</v>
      </c>
      <c r="I420" t="s">
        <v>1420</v>
      </c>
      <c r="L420" t="s">
        <v>116</v>
      </c>
      <c r="Q420" cm="1">
        <f t="array" ref="Q420">SUMPRODUCT(--('1860 Bastrop Clean'!A420:P420 &lt;&gt; '1860 Bastrop Raw'!A420:P420))</f>
        <v>0</v>
      </c>
    </row>
    <row r="421" spans="1:17">
      <c r="A421">
        <v>84</v>
      </c>
      <c r="B421">
        <v>76</v>
      </c>
      <c r="C421" t="s">
        <v>58</v>
      </c>
      <c r="D421" t="s">
        <v>1728</v>
      </c>
      <c r="E421">
        <v>24</v>
      </c>
      <c r="F421">
        <v>1836</v>
      </c>
      <c r="G421" t="s">
        <v>19</v>
      </c>
      <c r="H421" t="s">
        <v>20</v>
      </c>
      <c r="I421" t="s">
        <v>1729</v>
      </c>
      <c r="J421">
        <v>500</v>
      </c>
      <c r="K421">
        <v>3500</v>
      </c>
      <c r="L421" t="s">
        <v>87</v>
      </c>
      <c r="Q421" cm="1">
        <f t="array" ref="Q421">SUMPRODUCT(--('1860 Bastrop Clean'!A421:P421 &lt;&gt; '1860 Bastrop Raw'!A421:P421))</f>
        <v>0</v>
      </c>
    </row>
    <row r="422" spans="1:17">
      <c r="A422">
        <v>84</v>
      </c>
      <c r="B422">
        <v>76</v>
      </c>
      <c r="C422" t="s">
        <v>419</v>
      </c>
      <c r="D422" t="s">
        <v>1728</v>
      </c>
      <c r="E422">
        <v>20</v>
      </c>
      <c r="F422">
        <v>1840</v>
      </c>
      <c r="G422" t="s">
        <v>24</v>
      </c>
      <c r="H422" t="s">
        <v>20</v>
      </c>
      <c r="L422" t="s">
        <v>41</v>
      </c>
      <c r="Q422" cm="1">
        <f t="array" ref="Q422">SUMPRODUCT(--('1860 Bastrop Clean'!A422:P422 &lt;&gt; '1860 Bastrop Raw'!A422:P422))</f>
        <v>0</v>
      </c>
    </row>
    <row r="423" spans="1:17">
      <c r="A423">
        <v>84</v>
      </c>
      <c r="B423">
        <v>76</v>
      </c>
      <c r="C423" t="s">
        <v>415</v>
      </c>
      <c r="D423" t="s">
        <v>1728</v>
      </c>
      <c r="E423" s="9">
        <v>45912</v>
      </c>
      <c r="F423">
        <v>1859</v>
      </c>
      <c r="G423" t="s">
        <v>19</v>
      </c>
      <c r="H423" t="s">
        <v>20</v>
      </c>
      <c r="L423" t="s">
        <v>27</v>
      </c>
      <c r="Q423" cm="1">
        <f t="array" ref="Q423">SUMPRODUCT(--('1860 Bastrop Clean'!A423:P423 &lt;&gt; '1860 Bastrop Raw'!A423:P423))</f>
        <v>0</v>
      </c>
    </row>
    <row r="424" spans="1:17">
      <c r="A424">
        <v>85</v>
      </c>
      <c r="B424">
        <v>77</v>
      </c>
      <c r="C424" t="s">
        <v>298</v>
      </c>
      <c r="D424" t="s">
        <v>1730</v>
      </c>
      <c r="E424">
        <v>38</v>
      </c>
      <c r="F424">
        <v>1822</v>
      </c>
      <c r="G424" t="s">
        <v>19</v>
      </c>
      <c r="H424" t="s">
        <v>20</v>
      </c>
      <c r="I424" t="s">
        <v>1731</v>
      </c>
      <c r="K424">
        <v>1200</v>
      </c>
      <c r="L424" t="s">
        <v>38</v>
      </c>
      <c r="Q424" cm="1">
        <f t="array" ref="Q424">SUMPRODUCT(--('1860 Bastrop Clean'!A424:P424 &lt;&gt; '1860 Bastrop Raw'!A424:P424))</f>
        <v>0</v>
      </c>
    </row>
    <row r="425" spans="1:17">
      <c r="A425">
        <v>85</v>
      </c>
      <c r="B425">
        <v>77</v>
      </c>
      <c r="C425" t="s">
        <v>1648</v>
      </c>
      <c r="D425" t="s">
        <v>1732</v>
      </c>
      <c r="E425">
        <v>6</v>
      </c>
      <c r="F425">
        <v>1854</v>
      </c>
      <c r="G425" t="s">
        <v>24</v>
      </c>
      <c r="H425" t="s">
        <v>20</v>
      </c>
      <c r="L425" t="s">
        <v>38</v>
      </c>
      <c r="Q425" cm="1">
        <f t="array" ref="Q425">SUMPRODUCT(--('1860 Bastrop Clean'!A425:P425 &lt;&gt; '1860 Bastrop Raw'!A425:P425))</f>
        <v>0</v>
      </c>
    </row>
    <row r="426" spans="1:17">
      <c r="A426">
        <v>85</v>
      </c>
      <c r="B426">
        <v>77</v>
      </c>
      <c r="C426" t="s">
        <v>270</v>
      </c>
      <c r="D426" t="s">
        <v>1732</v>
      </c>
      <c r="E426">
        <v>4</v>
      </c>
      <c r="F426">
        <v>1856</v>
      </c>
      <c r="G426" t="s">
        <v>24</v>
      </c>
      <c r="H426" t="s">
        <v>20</v>
      </c>
      <c r="L426" t="s">
        <v>38</v>
      </c>
      <c r="Q426" cm="1">
        <f t="array" ref="Q426">SUMPRODUCT(--('1860 Bastrop Clean'!A426:P426 &lt;&gt; '1860 Bastrop Raw'!A426:P426))</f>
        <v>0</v>
      </c>
    </row>
    <row r="427" spans="1:17">
      <c r="A427">
        <v>85</v>
      </c>
      <c r="B427">
        <v>77</v>
      </c>
      <c r="C427" t="s">
        <v>1733</v>
      </c>
      <c r="D427" t="s">
        <v>1732</v>
      </c>
      <c r="E427">
        <v>2</v>
      </c>
      <c r="F427">
        <v>1858</v>
      </c>
      <c r="G427" t="s">
        <v>19</v>
      </c>
      <c r="H427" t="s">
        <v>20</v>
      </c>
      <c r="L427" t="s">
        <v>27</v>
      </c>
      <c r="Q427" cm="1">
        <f t="array" ref="Q427">SUMPRODUCT(--('1860 Bastrop Clean'!A427:P427 &lt;&gt; '1860 Bastrop Raw'!A427:P427))</f>
        <v>0</v>
      </c>
    </row>
    <row r="428" spans="1:17">
      <c r="A428">
        <v>85</v>
      </c>
      <c r="B428">
        <v>77</v>
      </c>
      <c r="C428" t="s">
        <v>1734</v>
      </c>
      <c r="D428" t="s">
        <v>1735</v>
      </c>
      <c r="E428">
        <v>29</v>
      </c>
      <c r="F428">
        <v>1831</v>
      </c>
      <c r="G428" t="s">
        <v>24</v>
      </c>
      <c r="H428" t="s">
        <v>20</v>
      </c>
      <c r="I428" t="s">
        <v>1426</v>
      </c>
      <c r="K428">
        <v>1000</v>
      </c>
      <c r="L428" t="s">
        <v>38</v>
      </c>
      <c r="Q428" cm="1">
        <f t="array" ref="Q428">SUMPRODUCT(--('1860 Bastrop Clean'!A428:P428 &lt;&gt; '1860 Bastrop Raw'!A428:P428))</f>
        <v>0</v>
      </c>
    </row>
    <row r="429" spans="1:17">
      <c r="A429">
        <v>85</v>
      </c>
      <c r="B429">
        <v>77</v>
      </c>
      <c r="C429" t="s">
        <v>1736</v>
      </c>
      <c r="D429" t="s">
        <v>1735</v>
      </c>
      <c r="E429">
        <v>7</v>
      </c>
      <c r="F429">
        <v>1853</v>
      </c>
      <c r="G429" t="s">
        <v>19</v>
      </c>
      <c r="H429" t="s">
        <v>20</v>
      </c>
      <c r="L429" t="s">
        <v>27</v>
      </c>
      <c r="Q429" cm="1">
        <f t="array" ref="Q429">SUMPRODUCT(--('1860 Bastrop Clean'!A429:P429 &lt;&gt; '1860 Bastrop Raw'!A429:P429))</f>
        <v>0</v>
      </c>
    </row>
    <row r="430" spans="1:17">
      <c r="A430">
        <v>85</v>
      </c>
      <c r="B430">
        <v>77</v>
      </c>
      <c r="C430" t="s">
        <v>280</v>
      </c>
      <c r="D430" t="s">
        <v>1737</v>
      </c>
      <c r="G430" t="s">
        <v>24</v>
      </c>
      <c r="H430" t="s">
        <v>20</v>
      </c>
      <c r="L430" t="s">
        <v>27</v>
      </c>
      <c r="Q430" cm="1">
        <f t="array" ref="Q430">SUMPRODUCT(--('1860 Bastrop Clean'!A430:P430 &lt;&gt; '1860 Bastrop Raw'!A430:P430))</f>
        <v>0</v>
      </c>
    </row>
    <row r="431" spans="1:17">
      <c r="A431">
        <v>85</v>
      </c>
      <c r="B431">
        <v>77</v>
      </c>
      <c r="C431" t="s">
        <v>270</v>
      </c>
      <c r="D431" t="s">
        <v>239</v>
      </c>
      <c r="E431">
        <v>25</v>
      </c>
      <c r="F431">
        <v>1835</v>
      </c>
      <c r="G431" t="s">
        <v>24</v>
      </c>
      <c r="H431" t="s">
        <v>20</v>
      </c>
      <c r="L431" t="s">
        <v>41</v>
      </c>
      <c r="Q431" cm="1">
        <f t="array" ref="Q431">SUMPRODUCT(--('1860 Bastrop Clean'!A431:P431 &lt;&gt; '1860 Bastrop Raw'!A431:P431))</f>
        <v>0</v>
      </c>
    </row>
    <row r="432" spans="1:17">
      <c r="A432">
        <v>86</v>
      </c>
      <c r="B432">
        <v>78</v>
      </c>
      <c r="C432" t="s">
        <v>1738</v>
      </c>
      <c r="D432" t="s">
        <v>1140</v>
      </c>
      <c r="E432">
        <v>27</v>
      </c>
      <c r="F432">
        <v>1833</v>
      </c>
      <c r="G432" t="s">
        <v>19</v>
      </c>
      <c r="H432" t="s">
        <v>20</v>
      </c>
      <c r="I432" t="s">
        <v>32</v>
      </c>
      <c r="K432">
        <v>3600</v>
      </c>
      <c r="L432" t="s">
        <v>41</v>
      </c>
      <c r="Q432" cm="1">
        <f t="array" ref="Q432">SUMPRODUCT(--('1860 Bastrop Clean'!A432:P432 &lt;&gt; '1860 Bastrop Raw'!A432:P432))</f>
        <v>0</v>
      </c>
    </row>
    <row r="433" spans="1:17">
      <c r="A433">
        <v>86</v>
      </c>
      <c r="B433">
        <v>78</v>
      </c>
      <c r="C433" t="s">
        <v>1739</v>
      </c>
      <c r="D433" t="s">
        <v>1140</v>
      </c>
      <c r="E433">
        <v>25</v>
      </c>
      <c r="F433">
        <v>1835</v>
      </c>
      <c r="G433" t="s">
        <v>24</v>
      </c>
      <c r="H433" t="s">
        <v>20</v>
      </c>
      <c r="L433" t="s">
        <v>38</v>
      </c>
      <c r="Q433" cm="1">
        <f t="array" ref="Q433">SUMPRODUCT(--('1860 Bastrop Clean'!A433:P433 &lt;&gt; '1860 Bastrop Raw'!A433:P433))</f>
        <v>0</v>
      </c>
    </row>
    <row r="434" spans="1:17">
      <c r="A434">
        <v>86</v>
      </c>
      <c r="B434">
        <v>78</v>
      </c>
      <c r="C434" t="s">
        <v>1740</v>
      </c>
      <c r="D434" t="s">
        <v>1140</v>
      </c>
      <c r="E434">
        <v>8</v>
      </c>
      <c r="F434">
        <v>1852</v>
      </c>
      <c r="G434" t="s">
        <v>24</v>
      </c>
      <c r="H434" t="s">
        <v>20</v>
      </c>
      <c r="L434" t="s">
        <v>66</v>
      </c>
      <c r="Q434" cm="1">
        <f t="array" ref="Q434">SUMPRODUCT(--('1860 Bastrop Clean'!A434:P434 &lt;&gt; '1860 Bastrop Raw'!A434:P434))</f>
        <v>0</v>
      </c>
    </row>
    <row r="435" spans="1:17">
      <c r="A435">
        <v>86</v>
      </c>
      <c r="B435">
        <v>78</v>
      </c>
      <c r="C435" t="s">
        <v>100</v>
      </c>
      <c r="D435" t="s">
        <v>1741</v>
      </c>
      <c r="E435">
        <v>2</v>
      </c>
      <c r="F435">
        <v>1858</v>
      </c>
      <c r="G435" t="s">
        <v>19</v>
      </c>
      <c r="H435" t="s">
        <v>20</v>
      </c>
      <c r="L435" t="s">
        <v>66</v>
      </c>
      <c r="Q435" cm="1">
        <f t="array" ref="Q435">SUMPRODUCT(--('1860 Bastrop Clean'!A435:P435 &lt;&gt; '1860 Bastrop Raw'!A435:P435))</f>
        <v>0</v>
      </c>
    </row>
    <row r="436" spans="1:17">
      <c r="A436">
        <v>87</v>
      </c>
      <c r="B436">
        <v>79</v>
      </c>
      <c r="C436" t="s">
        <v>1742</v>
      </c>
      <c r="D436" t="s">
        <v>1743</v>
      </c>
      <c r="E436">
        <v>29</v>
      </c>
      <c r="F436">
        <v>1831</v>
      </c>
      <c r="G436" t="s">
        <v>19</v>
      </c>
      <c r="H436" t="s">
        <v>20</v>
      </c>
      <c r="I436" t="s">
        <v>1744</v>
      </c>
      <c r="J436">
        <v>800</v>
      </c>
      <c r="K436">
        <v>6000</v>
      </c>
      <c r="L436" t="s">
        <v>66</v>
      </c>
      <c r="Q436" cm="1">
        <f t="array" ref="Q436">SUMPRODUCT(--('1860 Bastrop Clean'!A436:P436 &lt;&gt; '1860 Bastrop Raw'!A436:P436))</f>
        <v>0</v>
      </c>
    </row>
    <row r="437" spans="1:17">
      <c r="A437">
        <v>87</v>
      </c>
      <c r="B437">
        <v>79</v>
      </c>
      <c r="C437" t="s">
        <v>1745</v>
      </c>
      <c r="D437" t="s">
        <v>1743</v>
      </c>
      <c r="E437">
        <v>20</v>
      </c>
      <c r="F437">
        <v>1840</v>
      </c>
      <c r="G437" t="s">
        <v>24</v>
      </c>
      <c r="H437" t="s">
        <v>20</v>
      </c>
      <c r="L437" t="s">
        <v>79</v>
      </c>
      <c r="Q437" cm="1">
        <f t="array" ref="Q437">SUMPRODUCT(--('1860 Bastrop Clean'!A437:P437 &lt;&gt; '1860 Bastrop Raw'!A437:P437))</f>
        <v>0</v>
      </c>
    </row>
    <row r="438" spans="1:17">
      <c r="A438">
        <v>87</v>
      </c>
      <c r="B438">
        <v>79</v>
      </c>
      <c r="C438" t="s">
        <v>1746</v>
      </c>
      <c r="D438" t="s">
        <v>1743</v>
      </c>
      <c r="E438" s="9">
        <v>45881</v>
      </c>
      <c r="F438">
        <v>1859</v>
      </c>
      <c r="G438" t="s">
        <v>19</v>
      </c>
      <c r="H438" t="s">
        <v>20</v>
      </c>
      <c r="L438" t="s">
        <v>27</v>
      </c>
      <c r="Q438" cm="1">
        <f t="array" ref="Q438">SUMPRODUCT(--('1860 Bastrop Clean'!A438:P438 &lt;&gt; '1860 Bastrop Raw'!A438:P438))</f>
        <v>0</v>
      </c>
    </row>
    <row r="439" spans="1:17">
      <c r="A439">
        <v>88</v>
      </c>
      <c r="B439">
        <v>79</v>
      </c>
      <c r="C439" t="s">
        <v>1747</v>
      </c>
      <c r="D439" t="s">
        <v>661</v>
      </c>
      <c r="E439">
        <v>30</v>
      </c>
      <c r="F439">
        <v>1830</v>
      </c>
      <c r="G439" t="s">
        <v>19</v>
      </c>
      <c r="H439" t="s">
        <v>20</v>
      </c>
      <c r="I439" t="s">
        <v>1748</v>
      </c>
      <c r="L439" t="s">
        <v>66</v>
      </c>
      <c r="Q439" cm="1">
        <f t="array" ref="Q439">SUMPRODUCT(--('1860 Bastrop Clean'!A439:P439 &lt;&gt; '1860 Bastrop Raw'!A439:P439))</f>
        <v>0</v>
      </c>
    </row>
    <row r="440" spans="1:17">
      <c r="A440">
        <v>88</v>
      </c>
      <c r="B440">
        <v>79</v>
      </c>
      <c r="C440" t="s">
        <v>1749</v>
      </c>
      <c r="D440" t="s">
        <v>1750</v>
      </c>
      <c r="E440">
        <v>21</v>
      </c>
      <c r="F440">
        <v>1839</v>
      </c>
      <c r="G440" t="s">
        <v>19</v>
      </c>
      <c r="H440" t="s">
        <v>20</v>
      </c>
      <c r="I440" t="s">
        <v>1748</v>
      </c>
      <c r="L440" t="s">
        <v>41</v>
      </c>
      <c r="Q440" cm="1">
        <f t="array" ref="Q440">SUMPRODUCT(--('1860 Bastrop Clean'!A440:P440 &lt;&gt; '1860 Bastrop Raw'!A440:P440))</f>
        <v>0</v>
      </c>
    </row>
    <row r="441" spans="1:17">
      <c r="A441">
        <v>89</v>
      </c>
      <c r="B441">
        <v>80</v>
      </c>
      <c r="C441" t="s">
        <v>147</v>
      </c>
      <c r="D441" t="s">
        <v>1751</v>
      </c>
      <c r="E441">
        <v>52</v>
      </c>
      <c r="F441">
        <v>1808</v>
      </c>
      <c r="G441" t="s">
        <v>24</v>
      </c>
      <c r="H441" t="s">
        <v>20</v>
      </c>
      <c r="I441" t="s">
        <v>1426</v>
      </c>
      <c r="J441">
        <v>1000</v>
      </c>
      <c r="K441">
        <v>500</v>
      </c>
      <c r="L441" t="s">
        <v>77</v>
      </c>
      <c r="Q441" cm="1">
        <f t="array" ref="Q441">SUMPRODUCT(--('1860 Bastrop Clean'!A441:P441 &lt;&gt; '1860 Bastrop Raw'!A441:P441))</f>
        <v>0</v>
      </c>
    </row>
    <row r="442" spans="1:17">
      <c r="A442">
        <v>89</v>
      </c>
      <c r="B442">
        <v>80</v>
      </c>
      <c r="C442" t="s">
        <v>50</v>
      </c>
      <c r="D442" t="s">
        <v>606</v>
      </c>
      <c r="E442">
        <v>35</v>
      </c>
      <c r="F442">
        <v>1825</v>
      </c>
      <c r="G442" t="s">
        <v>24</v>
      </c>
      <c r="H442" t="s">
        <v>20</v>
      </c>
      <c r="I442" t="s">
        <v>1426</v>
      </c>
      <c r="J442">
        <v>250</v>
      </c>
      <c r="K442">
        <v>600</v>
      </c>
      <c r="L442" t="s">
        <v>34</v>
      </c>
      <c r="Q442" cm="1">
        <f t="array" ref="Q442">SUMPRODUCT(--('1860 Bastrop Clean'!A442:P442 &lt;&gt; '1860 Bastrop Raw'!A442:P442))</f>
        <v>0</v>
      </c>
    </row>
    <row r="443" spans="1:17">
      <c r="A443">
        <v>90</v>
      </c>
      <c r="B443">
        <v>80</v>
      </c>
      <c r="C443" t="s">
        <v>1206</v>
      </c>
      <c r="D443" t="s">
        <v>1751</v>
      </c>
      <c r="E443">
        <v>25</v>
      </c>
      <c r="F443">
        <v>1835</v>
      </c>
      <c r="G443" t="s">
        <v>19</v>
      </c>
      <c r="H443" t="s">
        <v>20</v>
      </c>
      <c r="I443" t="s">
        <v>1355</v>
      </c>
      <c r="J443">
        <v>240</v>
      </c>
      <c r="L443" t="s">
        <v>27</v>
      </c>
      <c r="Q443" cm="1">
        <f t="array" ref="Q443">SUMPRODUCT(--('1860 Bastrop Clean'!A443:P443 &lt;&gt; '1860 Bastrop Raw'!A443:P443))</f>
        <v>0</v>
      </c>
    </row>
    <row r="444" spans="1:17">
      <c r="A444">
        <v>90</v>
      </c>
      <c r="B444">
        <v>80</v>
      </c>
      <c r="C444" t="s">
        <v>185</v>
      </c>
      <c r="D444" t="s">
        <v>606</v>
      </c>
      <c r="E444">
        <v>15</v>
      </c>
      <c r="F444" t="s">
        <v>1752</v>
      </c>
      <c r="G444" t="s">
        <v>19</v>
      </c>
      <c r="H444" t="s">
        <v>20</v>
      </c>
      <c r="L444" t="s">
        <v>27</v>
      </c>
      <c r="Q444" cm="1">
        <f t="array" ref="Q444">SUMPRODUCT(--('1860 Bastrop Clean'!A444:P444 &lt;&gt; '1860 Bastrop Raw'!A444:P444))</f>
        <v>0</v>
      </c>
    </row>
    <row r="445" spans="1:17">
      <c r="A445">
        <v>91</v>
      </c>
      <c r="B445">
        <v>81</v>
      </c>
      <c r="C445" t="s">
        <v>1753</v>
      </c>
      <c r="D445" t="s">
        <v>100</v>
      </c>
      <c r="E445">
        <v>56</v>
      </c>
      <c r="F445">
        <v>1804</v>
      </c>
      <c r="G445" t="s">
        <v>19</v>
      </c>
      <c r="H445" t="s">
        <v>20</v>
      </c>
      <c r="I445" t="s">
        <v>32</v>
      </c>
      <c r="K445">
        <v>1500</v>
      </c>
      <c r="L445" t="s">
        <v>41</v>
      </c>
      <c r="Q445" cm="1">
        <f t="array" ref="Q445">SUMPRODUCT(--('1860 Bastrop Clean'!A445:P445 &lt;&gt; '1860 Bastrop Raw'!A445:P445))</f>
        <v>0</v>
      </c>
    </row>
    <row r="446" spans="1:17">
      <c r="A446">
        <v>91</v>
      </c>
      <c r="B446">
        <v>81</v>
      </c>
      <c r="C446" t="s">
        <v>1754</v>
      </c>
      <c r="D446" t="s">
        <v>100</v>
      </c>
      <c r="E446">
        <v>60</v>
      </c>
      <c r="F446">
        <v>1800</v>
      </c>
      <c r="G446" t="s">
        <v>24</v>
      </c>
      <c r="H446" t="s">
        <v>20</v>
      </c>
      <c r="L446" t="s">
        <v>79</v>
      </c>
      <c r="Q446" cm="1">
        <f t="array" ref="Q446">SUMPRODUCT(--('1860 Bastrop Clean'!A446:P446 &lt;&gt; '1860 Bastrop Raw'!A446:P446))</f>
        <v>0</v>
      </c>
    </row>
    <row r="447" spans="1:17">
      <c r="A447">
        <v>91</v>
      </c>
      <c r="B447">
        <v>81</v>
      </c>
      <c r="C447" t="s">
        <v>183</v>
      </c>
      <c r="D447" t="s">
        <v>327</v>
      </c>
      <c r="E447">
        <v>30</v>
      </c>
      <c r="F447">
        <v>1830</v>
      </c>
      <c r="G447" t="s">
        <v>19</v>
      </c>
      <c r="H447" t="s">
        <v>20</v>
      </c>
      <c r="I447" t="s">
        <v>32</v>
      </c>
      <c r="K447">
        <v>500</v>
      </c>
      <c r="L447" t="s">
        <v>41</v>
      </c>
      <c r="Q447" cm="1">
        <f t="array" ref="Q447">SUMPRODUCT(--('1860 Bastrop Clean'!A447:P447 &lt;&gt; '1860 Bastrop Raw'!A447:P447))</f>
        <v>0</v>
      </c>
    </row>
    <row r="448" spans="1:17">
      <c r="A448">
        <v>91</v>
      </c>
      <c r="B448">
        <v>81</v>
      </c>
      <c r="C448" t="s">
        <v>1755</v>
      </c>
      <c r="D448" t="s">
        <v>327</v>
      </c>
      <c r="E448">
        <v>25</v>
      </c>
      <c r="F448">
        <v>1835</v>
      </c>
      <c r="G448" t="s">
        <v>19</v>
      </c>
      <c r="H448" t="s">
        <v>20</v>
      </c>
      <c r="L448" t="s">
        <v>41</v>
      </c>
      <c r="Q448" cm="1">
        <f t="array" ref="Q448">SUMPRODUCT(--('1860 Bastrop Clean'!A448:P448 &lt;&gt; '1860 Bastrop Raw'!A448:P448))</f>
        <v>0</v>
      </c>
    </row>
    <row r="449" spans="1:17">
      <c r="A449">
        <v>91</v>
      </c>
      <c r="B449">
        <v>81</v>
      </c>
      <c r="C449" t="s">
        <v>331</v>
      </c>
      <c r="D449" t="s">
        <v>327</v>
      </c>
      <c r="E449">
        <v>23</v>
      </c>
      <c r="F449">
        <v>1837</v>
      </c>
      <c r="G449" t="s">
        <v>24</v>
      </c>
      <c r="H449" t="s">
        <v>20</v>
      </c>
      <c r="L449" t="s">
        <v>41</v>
      </c>
      <c r="Q449" cm="1">
        <f t="array" ref="Q449">SUMPRODUCT(--('1860 Bastrop Clean'!A449:P449 &lt;&gt; '1860 Bastrop Raw'!A449:P449))</f>
        <v>0</v>
      </c>
    </row>
    <row r="450" spans="1:17">
      <c r="A450">
        <v>91</v>
      </c>
      <c r="B450">
        <v>81</v>
      </c>
      <c r="C450" t="s">
        <v>1756</v>
      </c>
      <c r="D450" t="s">
        <v>327</v>
      </c>
      <c r="E450">
        <v>21</v>
      </c>
      <c r="F450">
        <v>1839</v>
      </c>
      <c r="G450" t="s">
        <v>24</v>
      </c>
      <c r="H450" t="s">
        <v>20</v>
      </c>
      <c r="L450" t="s">
        <v>41</v>
      </c>
      <c r="Q450" cm="1">
        <f t="array" ref="Q450">SUMPRODUCT(--('1860 Bastrop Clean'!A450:P450 &lt;&gt; '1860 Bastrop Raw'!A450:P450))</f>
        <v>0</v>
      </c>
    </row>
    <row r="451" spans="1:17">
      <c r="A451">
        <v>92</v>
      </c>
      <c r="B451">
        <v>81</v>
      </c>
      <c r="C451" t="s">
        <v>300</v>
      </c>
      <c r="D451" t="s">
        <v>277</v>
      </c>
      <c r="E451">
        <v>24</v>
      </c>
      <c r="F451">
        <v>1836</v>
      </c>
      <c r="G451" t="s">
        <v>19</v>
      </c>
      <c r="H451" t="s">
        <v>20</v>
      </c>
      <c r="I451" t="s">
        <v>1757</v>
      </c>
      <c r="K451">
        <v>100</v>
      </c>
      <c r="L451" t="s">
        <v>79</v>
      </c>
      <c r="Q451" cm="1">
        <f t="array" ref="Q451">SUMPRODUCT(--('1860 Bastrop Clean'!A451:P451 &lt;&gt; '1860 Bastrop Raw'!A451:P451))</f>
        <v>0</v>
      </c>
    </row>
    <row r="452" spans="1:17">
      <c r="A452">
        <v>93</v>
      </c>
      <c r="B452">
        <v>82</v>
      </c>
      <c r="C452" t="s">
        <v>1218</v>
      </c>
      <c r="D452" t="s">
        <v>1758</v>
      </c>
      <c r="E452">
        <v>50</v>
      </c>
      <c r="F452">
        <v>1810</v>
      </c>
      <c r="G452" t="s">
        <v>19</v>
      </c>
      <c r="H452" t="s">
        <v>20</v>
      </c>
      <c r="J452">
        <v>600</v>
      </c>
      <c r="K452">
        <v>500</v>
      </c>
      <c r="L452" t="s">
        <v>671</v>
      </c>
      <c r="Q452" cm="1">
        <f t="array" ref="Q452">SUMPRODUCT(--('1860 Bastrop Clean'!A452:P452 &lt;&gt; '1860 Bastrop Raw'!A452:P452))</f>
        <v>0</v>
      </c>
    </row>
    <row r="453" spans="1:17">
      <c r="A453">
        <v>93</v>
      </c>
      <c r="B453">
        <v>82</v>
      </c>
      <c r="C453" t="s">
        <v>280</v>
      </c>
      <c r="D453" t="s">
        <v>1758</v>
      </c>
      <c r="E453">
        <v>32</v>
      </c>
      <c r="F453">
        <v>1828</v>
      </c>
      <c r="G453" t="s">
        <v>24</v>
      </c>
      <c r="H453" t="s">
        <v>20</v>
      </c>
      <c r="L453" t="s">
        <v>671</v>
      </c>
      <c r="Q453" cm="1">
        <f t="array" ref="Q453">SUMPRODUCT(--('1860 Bastrop Clean'!A453:P453 &lt;&gt; '1860 Bastrop Raw'!A453:P453))</f>
        <v>0</v>
      </c>
    </row>
    <row r="454" spans="1:17">
      <c r="A454">
        <v>93</v>
      </c>
      <c r="B454">
        <v>82</v>
      </c>
      <c r="C454" t="s">
        <v>386</v>
      </c>
      <c r="D454" t="s">
        <v>1758</v>
      </c>
      <c r="E454">
        <v>11</v>
      </c>
      <c r="F454">
        <v>1849</v>
      </c>
      <c r="G454" t="s">
        <v>19</v>
      </c>
      <c r="H454" t="s">
        <v>20</v>
      </c>
      <c r="L454" t="s">
        <v>671</v>
      </c>
      <c r="Q454" cm="1">
        <f t="array" ref="Q454">SUMPRODUCT(--('1860 Bastrop Clean'!A454:P454 &lt;&gt; '1860 Bastrop Raw'!A454:P454))</f>
        <v>0</v>
      </c>
    </row>
    <row r="455" spans="1:17">
      <c r="A455">
        <v>93</v>
      </c>
      <c r="B455">
        <v>82</v>
      </c>
      <c r="C455" t="s">
        <v>1538</v>
      </c>
      <c r="D455" t="s">
        <v>1758</v>
      </c>
      <c r="E455">
        <v>10</v>
      </c>
      <c r="F455">
        <v>1850</v>
      </c>
      <c r="G455" t="s">
        <v>19</v>
      </c>
      <c r="H455" t="s">
        <v>20</v>
      </c>
      <c r="L455" t="s">
        <v>671</v>
      </c>
      <c r="Q455" cm="1">
        <f t="array" ref="Q455">SUMPRODUCT(--('1860 Bastrop Clean'!A455:P455 &lt;&gt; '1860 Bastrop Raw'!A455:P455))</f>
        <v>0</v>
      </c>
    </row>
    <row r="456" spans="1:17">
      <c r="A456">
        <v>93</v>
      </c>
      <c r="B456">
        <v>82</v>
      </c>
      <c r="C456" t="s">
        <v>1167</v>
      </c>
      <c r="D456" t="s">
        <v>1758</v>
      </c>
      <c r="E456">
        <v>7</v>
      </c>
      <c r="F456">
        <v>1853</v>
      </c>
      <c r="G456" t="s">
        <v>19</v>
      </c>
      <c r="H456" t="s">
        <v>20</v>
      </c>
      <c r="L456" t="s">
        <v>27</v>
      </c>
      <c r="Q456" cm="1">
        <f t="array" ref="Q456">SUMPRODUCT(--('1860 Bastrop Clean'!A456:P456 &lt;&gt; '1860 Bastrop Raw'!A456:P456))</f>
        <v>0</v>
      </c>
    </row>
    <row r="457" spans="1:17">
      <c r="A457">
        <v>93</v>
      </c>
      <c r="B457">
        <v>82</v>
      </c>
      <c r="C457" t="s">
        <v>100</v>
      </c>
      <c r="D457" t="s">
        <v>1758</v>
      </c>
      <c r="E457">
        <v>4</v>
      </c>
      <c r="F457">
        <v>1856</v>
      </c>
      <c r="G457" t="s">
        <v>19</v>
      </c>
      <c r="H457" t="s">
        <v>20</v>
      </c>
      <c r="L457" t="s">
        <v>27</v>
      </c>
      <c r="Q457" cm="1">
        <f t="array" ref="Q457">SUMPRODUCT(--('1860 Bastrop Clean'!A457:P457 &lt;&gt; '1860 Bastrop Raw'!A457:P457))</f>
        <v>0</v>
      </c>
    </row>
    <row r="458" spans="1:17">
      <c r="A458">
        <v>93</v>
      </c>
      <c r="B458">
        <v>82</v>
      </c>
      <c r="C458" t="s">
        <v>280</v>
      </c>
      <c r="D458" t="s">
        <v>1758</v>
      </c>
      <c r="E458">
        <v>1</v>
      </c>
      <c r="F458">
        <v>1859</v>
      </c>
      <c r="G458" t="s">
        <v>24</v>
      </c>
      <c r="H458" t="s">
        <v>20</v>
      </c>
      <c r="L458" t="s">
        <v>27</v>
      </c>
      <c r="Q458" cm="1">
        <f t="array" ref="Q458">SUMPRODUCT(--('1860 Bastrop Clean'!A458:P458 &lt;&gt; '1860 Bastrop Raw'!A458:P458))</f>
        <v>0</v>
      </c>
    </row>
    <row r="459" spans="1:17">
      <c r="A459">
        <v>95</v>
      </c>
      <c r="B459">
        <v>83</v>
      </c>
      <c r="C459" t="s">
        <v>1568</v>
      </c>
      <c r="D459" t="s">
        <v>1759</v>
      </c>
      <c r="E459">
        <v>50</v>
      </c>
      <c r="F459">
        <v>1810</v>
      </c>
      <c r="G459" t="s">
        <v>24</v>
      </c>
      <c r="H459" t="s">
        <v>20</v>
      </c>
      <c r="I459" t="s">
        <v>1760</v>
      </c>
      <c r="J459">
        <v>11000</v>
      </c>
      <c r="K459">
        <v>2000</v>
      </c>
      <c r="L459" t="s">
        <v>34</v>
      </c>
      <c r="Q459" cm="1">
        <f t="array" ref="Q459">SUMPRODUCT(--('1860 Bastrop Clean'!A459:P459 &lt;&gt; '1860 Bastrop Raw'!A459:P459))</f>
        <v>0</v>
      </c>
    </row>
    <row r="460" spans="1:17">
      <c r="A460">
        <v>95</v>
      </c>
      <c r="B460">
        <v>83</v>
      </c>
      <c r="C460" t="s">
        <v>780</v>
      </c>
      <c r="D460" t="s">
        <v>1761</v>
      </c>
      <c r="E460">
        <v>18</v>
      </c>
      <c r="F460">
        <v>1842</v>
      </c>
      <c r="G460" t="s">
        <v>19</v>
      </c>
      <c r="H460" t="s">
        <v>20</v>
      </c>
      <c r="L460" t="s">
        <v>27</v>
      </c>
      <c r="N460" t="s">
        <v>1395</v>
      </c>
      <c r="Q460" cm="1">
        <f t="array" ref="Q460">SUMPRODUCT(--('1860 Bastrop Clean'!A460:P460 &lt;&gt; '1860 Bastrop Raw'!A460:P460))</f>
        <v>0</v>
      </c>
    </row>
    <row r="461" spans="1:17">
      <c r="A461">
        <v>95</v>
      </c>
      <c r="B461">
        <v>83</v>
      </c>
      <c r="C461" t="s">
        <v>1762</v>
      </c>
      <c r="D461" t="s">
        <v>112</v>
      </c>
      <c r="E461">
        <v>18</v>
      </c>
      <c r="F461">
        <v>1842</v>
      </c>
      <c r="G461" t="s">
        <v>24</v>
      </c>
      <c r="H461" t="s">
        <v>20</v>
      </c>
      <c r="L461" t="s">
        <v>27</v>
      </c>
      <c r="N461" t="s">
        <v>1395</v>
      </c>
      <c r="Q461" cm="1">
        <f t="array" ref="Q461">SUMPRODUCT(--('1860 Bastrop Clean'!A461:P461 &lt;&gt; '1860 Bastrop Raw'!A461:P461))</f>
        <v>0</v>
      </c>
    </row>
    <row r="462" spans="1:17">
      <c r="A462">
        <v>95</v>
      </c>
      <c r="B462">
        <v>83</v>
      </c>
      <c r="C462" t="s">
        <v>1763</v>
      </c>
      <c r="D462" t="s">
        <v>112</v>
      </c>
      <c r="E462">
        <v>10</v>
      </c>
      <c r="F462">
        <v>1850</v>
      </c>
      <c r="G462" t="s">
        <v>24</v>
      </c>
      <c r="H462" t="s">
        <v>20</v>
      </c>
      <c r="L462" t="s">
        <v>27</v>
      </c>
      <c r="Q462" cm="1">
        <f t="array" ref="Q462">SUMPRODUCT(--('1860 Bastrop Clean'!A462:P462 &lt;&gt; '1860 Bastrop Raw'!A462:P462))</f>
        <v>0</v>
      </c>
    </row>
    <row r="463" spans="1:17">
      <c r="A463">
        <v>95</v>
      </c>
      <c r="B463">
        <v>83</v>
      </c>
      <c r="C463" t="s">
        <v>1764</v>
      </c>
      <c r="D463" t="s">
        <v>112</v>
      </c>
      <c r="E463">
        <v>7</v>
      </c>
      <c r="F463">
        <v>1853</v>
      </c>
      <c r="G463" t="s">
        <v>24</v>
      </c>
      <c r="H463" t="s">
        <v>20</v>
      </c>
      <c r="L463" t="s">
        <v>27</v>
      </c>
      <c r="N463" t="s">
        <v>1395</v>
      </c>
      <c r="Q463" cm="1">
        <f t="array" ref="Q463">SUMPRODUCT(--('1860 Bastrop Clean'!A463:P463 &lt;&gt; '1860 Bastrop Raw'!A463:P463))</f>
        <v>0</v>
      </c>
    </row>
    <row r="464" spans="1:17">
      <c r="A464">
        <v>96</v>
      </c>
      <c r="B464">
        <v>84</v>
      </c>
      <c r="C464" t="s">
        <v>945</v>
      </c>
      <c r="D464" t="s">
        <v>1765</v>
      </c>
      <c r="E464">
        <v>75</v>
      </c>
      <c r="F464">
        <v>1785</v>
      </c>
      <c r="G464" t="s">
        <v>24</v>
      </c>
      <c r="H464" t="s">
        <v>20</v>
      </c>
      <c r="I464" t="s">
        <v>1426</v>
      </c>
      <c r="K464">
        <v>500</v>
      </c>
      <c r="L464" t="s">
        <v>36</v>
      </c>
      <c r="O464" t="s">
        <v>1395</v>
      </c>
      <c r="Q464" cm="1">
        <f t="array" ref="Q464">SUMPRODUCT(--('1860 Bastrop Clean'!A464:P464 &lt;&gt; '1860 Bastrop Raw'!A464:P464))</f>
        <v>0</v>
      </c>
    </row>
    <row r="465" spans="1:17">
      <c r="A465">
        <v>96</v>
      </c>
      <c r="B465">
        <v>84</v>
      </c>
      <c r="C465" t="s">
        <v>1766</v>
      </c>
      <c r="D465" t="s">
        <v>239</v>
      </c>
      <c r="E465">
        <v>28</v>
      </c>
      <c r="F465">
        <v>1832</v>
      </c>
      <c r="G465" t="s">
        <v>24</v>
      </c>
      <c r="H465" t="s">
        <v>20</v>
      </c>
      <c r="I465" t="s">
        <v>1426</v>
      </c>
      <c r="L465" t="s">
        <v>66</v>
      </c>
      <c r="Q465" cm="1">
        <f t="array" ref="Q465">SUMPRODUCT(--('1860 Bastrop Clean'!A465:P465 &lt;&gt; '1860 Bastrop Raw'!A465:P465))</f>
        <v>0</v>
      </c>
    </row>
    <row r="466" spans="1:17">
      <c r="A466">
        <v>96</v>
      </c>
      <c r="B466">
        <v>84</v>
      </c>
      <c r="C466" t="s">
        <v>1767</v>
      </c>
      <c r="D466" t="s">
        <v>1768</v>
      </c>
      <c r="E466">
        <v>38</v>
      </c>
      <c r="F466">
        <v>1822</v>
      </c>
      <c r="G466" t="s">
        <v>19</v>
      </c>
      <c r="H466" t="s">
        <v>20</v>
      </c>
      <c r="K466">
        <v>1000</v>
      </c>
      <c r="L466" t="s">
        <v>155</v>
      </c>
      <c r="O466" t="s">
        <v>1395</v>
      </c>
      <c r="P466" t="s">
        <v>1769</v>
      </c>
      <c r="Q466" cm="1">
        <f t="array" ref="Q466">SUMPRODUCT(--('1860 Bastrop Clean'!A466:P466 &lt;&gt; '1860 Bastrop Raw'!A466:P466))</f>
        <v>0</v>
      </c>
    </row>
    <row r="467" spans="1:17">
      <c r="A467">
        <v>97</v>
      </c>
      <c r="B467">
        <v>85</v>
      </c>
      <c r="C467" t="s">
        <v>133</v>
      </c>
      <c r="D467" t="s">
        <v>1770</v>
      </c>
      <c r="E467">
        <v>40</v>
      </c>
      <c r="F467">
        <v>1820</v>
      </c>
      <c r="G467" t="s">
        <v>19</v>
      </c>
      <c r="H467" t="s">
        <v>20</v>
      </c>
      <c r="I467" t="s">
        <v>1771</v>
      </c>
      <c r="J467">
        <v>500</v>
      </c>
      <c r="K467">
        <v>500</v>
      </c>
      <c r="L467" t="s">
        <v>1772</v>
      </c>
      <c r="Q467" cm="1">
        <f t="array" ref="Q467">SUMPRODUCT(--('1860 Bastrop Clean'!A467:P467 &lt;&gt; '1860 Bastrop Raw'!A467:P467))</f>
        <v>0</v>
      </c>
    </row>
    <row r="468" spans="1:17">
      <c r="A468">
        <v>98</v>
      </c>
      <c r="B468">
        <v>86</v>
      </c>
      <c r="C468" t="s">
        <v>1773</v>
      </c>
      <c r="D468" t="s">
        <v>20</v>
      </c>
      <c r="E468">
        <v>27</v>
      </c>
      <c r="F468">
        <v>1833</v>
      </c>
      <c r="G468" t="s">
        <v>19</v>
      </c>
      <c r="H468" t="s">
        <v>20</v>
      </c>
      <c r="I468" t="s">
        <v>1348</v>
      </c>
      <c r="J468">
        <v>1000</v>
      </c>
      <c r="L468" t="s">
        <v>38</v>
      </c>
      <c r="Q468" cm="1">
        <f t="array" ref="Q468">SUMPRODUCT(--('1860 Bastrop Clean'!A468:P468 &lt;&gt; '1860 Bastrop Raw'!A468:P468))</f>
        <v>0</v>
      </c>
    </row>
    <row r="469" spans="1:17">
      <c r="A469">
        <v>98</v>
      </c>
      <c r="B469">
        <v>86</v>
      </c>
      <c r="C469" t="s">
        <v>1774</v>
      </c>
      <c r="D469" t="s">
        <v>20</v>
      </c>
      <c r="E469">
        <v>24</v>
      </c>
      <c r="F469">
        <v>1836</v>
      </c>
      <c r="G469" t="s">
        <v>24</v>
      </c>
      <c r="H469" t="s">
        <v>20</v>
      </c>
      <c r="L469" t="s">
        <v>38</v>
      </c>
      <c r="Q469" cm="1">
        <f t="array" ref="Q469">SUMPRODUCT(--('1860 Bastrop Clean'!A469:P469 &lt;&gt; '1860 Bastrop Raw'!A469:P469))</f>
        <v>0</v>
      </c>
    </row>
    <row r="470" spans="1:17">
      <c r="A470">
        <v>98</v>
      </c>
      <c r="B470">
        <v>86</v>
      </c>
      <c r="C470" t="s">
        <v>185</v>
      </c>
      <c r="D470" t="s">
        <v>1775</v>
      </c>
      <c r="E470">
        <v>8</v>
      </c>
      <c r="F470">
        <v>1852</v>
      </c>
      <c r="G470" t="s">
        <v>19</v>
      </c>
      <c r="H470" t="s">
        <v>20</v>
      </c>
      <c r="L470" t="s">
        <v>27</v>
      </c>
      <c r="N470" t="s">
        <v>1395</v>
      </c>
      <c r="Q470" cm="1">
        <f t="array" ref="Q470">SUMPRODUCT(--('1860 Bastrop Clean'!A470:P470 &lt;&gt; '1860 Bastrop Raw'!A470:P470))</f>
        <v>0</v>
      </c>
    </row>
    <row r="471" spans="1:17">
      <c r="A471">
        <v>98</v>
      </c>
      <c r="B471">
        <v>86</v>
      </c>
      <c r="C471" t="s">
        <v>280</v>
      </c>
      <c r="D471" t="s">
        <v>1776</v>
      </c>
      <c r="E471">
        <v>7</v>
      </c>
      <c r="F471">
        <v>1853</v>
      </c>
      <c r="G471" t="s">
        <v>24</v>
      </c>
      <c r="H471" t="s">
        <v>20</v>
      </c>
      <c r="L471" t="s">
        <v>27</v>
      </c>
      <c r="Q471" cm="1">
        <f t="array" ref="Q471">SUMPRODUCT(--('1860 Bastrop Clean'!A471:P471 &lt;&gt; '1860 Bastrop Raw'!A471:P471))</f>
        <v>0</v>
      </c>
    </row>
    <row r="472" spans="1:17">
      <c r="A472">
        <v>98</v>
      </c>
      <c r="B472">
        <v>86</v>
      </c>
      <c r="C472" t="s">
        <v>1421</v>
      </c>
      <c r="D472" t="s">
        <v>1776</v>
      </c>
      <c r="E472">
        <v>5</v>
      </c>
      <c r="F472">
        <v>1855</v>
      </c>
      <c r="G472" t="s">
        <v>24</v>
      </c>
      <c r="H472" t="s">
        <v>20</v>
      </c>
      <c r="L472" t="s">
        <v>27</v>
      </c>
      <c r="Q472" cm="1">
        <f t="array" ref="Q472">SUMPRODUCT(--('1860 Bastrop Clean'!A472:P472 &lt;&gt; '1860 Bastrop Raw'!A472:P472))</f>
        <v>0</v>
      </c>
    </row>
    <row r="473" spans="1:17">
      <c r="A473">
        <v>99</v>
      </c>
      <c r="B473">
        <v>87</v>
      </c>
      <c r="C473" t="s">
        <v>387</v>
      </c>
      <c r="D473" t="s">
        <v>1777</v>
      </c>
      <c r="E473">
        <v>29</v>
      </c>
      <c r="F473">
        <v>1831</v>
      </c>
      <c r="G473" t="s">
        <v>19</v>
      </c>
      <c r="H473" t="s">
        <v>20</v>
      </c>
      <c r="I473" t="s">
        <v>210</v>
      </c>
      <c r="J473">
        <v>300</v>
      </c>
      <c r="K473">
        <v>100</v>
      </c>
      <c r="L473" t="s">
        <v>671</v>
      </c>
      <c r="Q473" cm="1">
        <f t="array" ref="Q473">SUMPRODUCT(--('1860 Bastrop Clean'!A473:P473 &lt;&gt; '1860 Bastrop Raw'!A473:P473))</f>
        <v>0</v>
      </c>
    </row>
    <row r="474" spans="1:17">
      <c r="A474">
        <v>100</v>
      </c>
      <c r="B474">
        <v>87</v>
      </c>
      <c r="C474" t="s">
        <v>112</v>
      </c>
      <c r="D474" t="s">
        <v>1907</v>
      </c>
      <c r="E474">
        <v>50</v>
      </c>
      <c r="F474">
        <v>1810</v>
      </c>
      <c r="G474" t="s">
        <v>19</v>
      </c>
      <c r="H474" t="s">
        <v>20</v>
      </c>
      <c r="I474" t="s">
        <v>1779</v>
      </c>
      <c r="J474">
        <v>200</v>
      </c>
      <c r="K474">
        <v>100</v>
      </c>
      <c r="L474" t="s">
        <v>116</v>
      </c>
      <c r="Q474" cm="1">
        <f t="array" ref="Q474">SUMPRODUCT(--('1860 Bastrop Clean'!A474:P474 &lt;&gt; '1860 Bastrop Raw'!A474:P474))</f>
        <v>1</v>
      </c>
    </row>
    <row r="475" spans="1:17">
      <c r="A475">
        <v>100</v>
      </c>
      <c r="B475">
        <v>87</v>
      </c>
      <c r="C475" t="s">
        <v>1645</v>
      </c>
      <c r="D475" t="s">
        <v>1907</v>
      </c>
      <c r="E475">
        <v>45</v>
      </c>
      <c r="F475">
        <v>1815</v>
      </c>
      <c r="G475" t="s">
        <v>24</v>
      </c>
      <c r="H475" t="s">
        <v>20</v>
      </c>
      <c r="L475" t="s">
        <v>116</v>
      </c>
      <c r="Q475" cm="1">
        <f t="array" ref="Q475">SUMPRODUCT(--('1860 Bastrop Clean'!A475:P475 &lt;&gt; '1860 Bastrop Raw'!A475:P475))</f>
        <v>1</v>
      </c>
    </row>
    <row r="476" spans="1:17">
      <c r="A476">
        <v>100</v>
      </c>
      <c r="B476">
        <v>87</v>
      </c>
      <c r="C476" t="s">
        <v>100</v>
      </c>
      <c r="D476" t="s">
        <v>1907</v>
      </c>
      <c r="G476" t="s">
        <v>19</v>
      </c>
      <c r="H476" t="s">
        <v>20</v>
      </c>
      <c r="L476" t="s">
        <v>116</v>
      </c>
      <c r="Q476" cm="1">
        <f t="array" ref="Q476">SUMPRODUCT(--('1860 Bastrop Clean'!A476:P476 &lt;&gt; '1860 Bastrop Raw'!A476:P476))</f>
        <v>1</v>
      </c>
    </row>
    <row r="477" spans="1:17">
      <c r="A477">
        <v>100</v>
      </c>
      <c r="B477">
        <v>87</v>
      </c>
      <c r="C477" t="s">
        <v>341</v>
      </c>
      <c r="D477" t="s">
        <v>1907</v>
      </c>
      <c r="E477">
        <v>13</v>
      </c>
      <c r="F477">
        <v>1847</v>
      </c>
      <c r="G477" t="s">
        <v>19</v>
      </c>
      <c r="H477" t="s">
        <v>20</v>
      </c>
      <c r="L477" t="s">
        <v>116</v>
      </c>
      <c r="N477" t="s">
        <v>1395</v>
      </c>
      <c r="Q477" cm="1">
        <f t="array" ref="Q477">SUMPRODUCT(--('1860 Bastrop Clean'!A477:P477 &lt;&gt; '1860 Bastrop Raw'!A477:P477))</f>
        <v>1</v>
      </c>
    </row>
    <row r="478" spans="1:17">
      <c r="A478">
        <v>100</v>
      </c>
      <c r="B478">
        <v>87</v>
      </c>
      <c r="C478" t="s">
        <v>1191</v>
      </c>
      <c r="D478" t="s">
        <v>1907</v>
      </c>
      <c r="E478">
        <v>11</v>
      </c>
      <c r="F478">
        <v>1849</v>
      </c>
      <c r="G478" t="s">
        <v>19</v>
      </c>
      <c r="H478" t="s">
        <v>20</v>
      </c>
      <c r="L478" t="s">
        <v>116</v>
      </c>
      <c r="N478" t="s">
        <v>1395</v>
      </c>
      <c r="Q478" cm="1">
        <f t="array" ref="Q478">SUMPRODUCT(--('1860 Bastrop Clean'!A478:P478 &lt;&gt; '1860 Bastrop Raw'!A478:P478))</f>
        <v>1</v>
      </c>
    </row>
    <row r="479" spans="1:17">
      <c r="A479">
        <v>101</v>
      </c>
      <c r="B479">
        <v>88</v>
      </c>
      <c r="C479" t="s">
        <v>715</v>
      </c>
      <c r="D479" t="s">
        <v>708</v>
      </c>
      <c r="E479">
        <v>51</v>
      </c>
      <c r="F479">
        <v>1809</v>
      </c>
      <c r="G479" t="s">
        <v>19</v>
      </c>
      <c r="H479" t="s">
        <v>20</v>
      </c>
      <c r="I479" t="s">
        <v>1715</v>
      </c>
      <c r="K479">
        <v>100</v>
      </c>
      <c r="L479" t="s">
        <v>41</v>
      </c>
      <c r="Q479" cm="1">
        <f t="array" ref="Q479">SUMPRODUCT(--('1860 Bastrop Clean'!A479:P479 &lt;&gt; '1860 Bastrop Raw'!A479:P479))</f>
        <v>0</v>
      </c>
    </row>
    <row r="480" spans="1:17">
      <c r="A480">
        <v>101</v>
      </c>
      <c r="B480">
        <v>88</v>
      </c>
      <c r="C480" t="s">
        <v>1780</v>
      </c>
      <c r="D480" t="s">
        <v>708</v>
      </c>
      <c r="E480">
        <v>51</v>
      </c>
      <c r="F480">
        <v>1809</v>
      </c>
      <c r="G480" t="s">
        <v>24</v>
      </c>
      <c r="H480" t="s">
        <v>20</v>
      </c>
      <c r="L480" t="s">
        <v>41</v>
      </c>
      <c r="Q480" cm="1">
        <f t="array" ref="Q480">SUMPRODUCT(--('1860 Bastrop Clean'!A480:P480 &lt;&gt; '1860 Bastrop Raw'!A480:P480))</f>
        <v>0</v>
      </c>
    </row>
    <row r="481" spans="1:17">
      <c r="A481">
        <v>101</v>
      </c>
      <c r="B481">
        <v>88</v>
      </c>
      <c r="C481" t="s">
        <v>492</v>
      </c>
      <c r="D481" t="s">
        <v>708</v>
      </c>
      <c r="E481">
        <v>25</v>
      </c>
      <c r="F481">
        <v>1835</v>
      </c>
      <c r="G481" t="s">
        <v>24</v>
      </c>
      <c r="H481" t="s">
        <v>20</v>
      </c>
      <c r="L481" t="s">
        <v>38</v>
      </c>
      <c r="Q481" cm="1">
        <f t="array" ref="Q481">SUMPRODUCT(--('1860 Bastrop Clean'!A481:P481 &lt;&gt; '1860 Bastrop Raw'!A481:P481))</f>
        <v>0</v>
      </c>
    </row>
    <row r="482" spans="1:17">
      <c r="A482">
        <v>101</v>
      </c>
      <c r="B482">
        <v>88</v>
      </c>
      <c r="C482" t="s">
        <v>374</v>
      </c>
      <c r="D482" t="s">
        <v>1782</v>
      </c>
      <c r="G482" t="s">
        <v>24</v>
      </c>
      <c r="H482" t="s">
        <v>20</v>
      </c>
      <c r="L482" t="s">
        <v>38</v>
      </c>
      <c r="Q482" cm="1">
        <f t="array" ref="Q482">SUMPRODUCT(--('1860 Bastrop Clean'!A482:P482 &lt;&gt; '1860 Bastrop Raw'!A482:P482))</f>
        <v>1</v>
      </c>
    </row>
    <row r="483" spans="1:17">
      <c r="A483">
        <v>101</v>
      </c>
      <c r="B483">
        <v>88</v>
      </c>
      <c r="C483" t="s">
        <v>715</v>
      </c>
      <c r="D483" t="s">
        <v>1782</v>
      </c>
      <c r="E483">
        <v>13</v>
      </c>
      <c r="F483">
        <v>1847</v>
      </c>
      <c r="G483" t="s">
        <v>19</v>
      </c>
      <c r="H483" t="s">
        <v>20</v>
      </c>
      <c r="L483" t="s">
        <v>38</v>
      </c>
      <c r="Q483" cm="1">
        <f t="array" ref="Q483">SUMPRODUCT(--('1860 Bastrop Clean'!A483:P483 &lt;&gt; '1860 Bastrop Raw'!A483:P483))</f>
        <v>1</v>
      </c>
    </row>
    <row r="484" spans="1:17">
      <c r="A484">
        <v>102</v>
      </c>
      <c r="B484">
        <v>89</v>
      </c>
      <c r="C484" t="s">
        <v>859</v>
      </c>
      <c r="D484" t="s">
        <v>1782</v>
      </c>
      <c r="E484">
        <v>23</v>
      </c>
      <c r="F484">
        <v>1837</v>
      </c>
      <c r="G484" t="s">
        <v>19</v>
      </c>
      <c r="H484" t="s">
        <v>20</v>
      </c>
      <c r="I484" t="s">
        <v>314</v>
      </c>
      <c r="K484">
        <v>100</v>
      </c>
      <c r="L484" t="s">
        <v>38</v>
      </c>
      <c r="Q484" cm="1">
        <f t="array" ref="Q484">SUMPRODUCT(--('1860 Bastrop Clean'!A484:P484 &lt;&gt; '1860 Bastrop Raw'!A484:P484))</f>
        <v>1</v>
      </c>
    </row>
    <row r="485" spans="1:17">
      <c r="A485">
        <v>102</v>
      </c>
      <c r="B485">
        <v>89</v>
      </c>
      <c r="C485" t="s">
        <v>374</v>
      </c>
      <c r="D485" t="s">
        <v>1782</v>
      </c>
      <c r="E485">
        <v>17</v>
      </c>
      <c r="F485">
        <v>1843</v>
      </c>
      <c r="G485" t="s">
        <v>24</v>
      </c>
      <c r="H485" t="s">
        <v>20</v>
      </c>
      <c r="L485" t="s">
        <v>38</v>
      </c>
      <c r="Q485" cm="1">
        <f t="array" ref="Q485">SUMPRODUCT(--('1860 Bastrop Clean'!A485:P485 &lt;&gt; '1860 Bastrop Raw'!A485:P485))</f>
        <v>1</v>
      </c>
    </row>
    <row r="486" spans="1:17">
      <c r="A486">
        <v>102</v>
      </c>
      <c r="B486">
        <v>89</v>
      </c>
      <c r="C486" t="s">
        <v>1781</v>
      </c>
      <c r="D486" t="s">
        <v>1782</v>
      </c>
      <c r="E486">
        <v>1</v>
      </c>
      <c r="F486">
        <v>1859</v>
      </c>
      <c r="G486" t="s">
        <v>24</v>
      </c>
      <c r="H486" t="s">
        <v>20</v>
      </c>
      <c r="L486" t="s">
        <v>27</v>
      </c>
      <c r="Q486" cm="1">
        <f t="array" ref="Q486">SUMPRODUCT(--('1860 Bastrop Clean'!A486:P486 &lt;&gt; '1860 Bastrop Raw'!A486:P486))</f>
        <v>1</v>
      </c>
    </row>
    <row r="487" spans="1:17">
      <c r="A487">
        <v>103</v>
      </c>
      <c r="B487">
        <v>90</v>
      </c>
      <c r="C487" t="s">
        <v>88</v>
      </c>
      <c r="D487" t="s">
        <v>1782</v>
      </c>
      <c r="E487">
        <v>50</v>
      </c>
      <c r="F487">
        <v>1810</v>
      </c>
      <c r="G487" t="s">
        <v>19</v>
      </c>
      <c r="H487" t="s">
        <v>1783</v>
      </c>
      <c r="I487" t="s">
        <v>334</v>
      </c>
      <c r="K487">
        <v>100</v>
      </c>
      <c r="L487" t="s">
        <v>41</v>
      </c>
      <c r="Q487" cm="1">
        <f t="array" ref="Q487">SUMPRODUCT(--('1860 Bastrop Clean'!A487:P487 &lt;&gt; '1860 Bastrop Raw'!A487:P487))</f>
        <v>0</v>
      </c>
    </row>
    <row r="488" spans="1:17">
      <c r="A488">
        <v>105</v>
      </c>
      <c r="B488">
        <v>91</v>
      </c>
      <c r="C488" t="s">
        <v>1784</v>
      </c>
      <c r="D488" t="s">
        <v>311</v>
      </c>
      <c r="E488">
        <v>43</v>
      </c>
      <c r="F488">
        <v>1817</v>
      </c>
      <c r="G488" t="s">
        <v>19</v>
      </c>
      <c r="H488" t="s">
        <v>20</v>
      </c>
      <c r="I488" t="s">
        <v>1785</v>
      </c>
      <c r="J488">
        <v>200</v>
      </c>
      <c r="K488">
        <v>200</v>
      </c>
      <c r="L488" t="s">
        <v>1490</v>
      </c>
      <c r="Q488" cm="1">
        <f t="array" ref="Q488">SUMPRODUCT(--('1860 Bastrop Clean'!A488:P488 &lt;&gt; '1860 Bastrop Raw'!A488:P488))</f>
        <v>0</v>
      </c>
    </row>
    <row r="489" spans="1:17">
      <c r="A489">
        <v>105</v>
      </c>
      <c r="B489">
        <v>91</v>
      </c>
      <c r="C489" t="s">
        <v>35</v>
      </c>
      <c r="D489" t="s">
        <v>311</v>
      </c>
      <c r="E489">
        <v>38</v>
      </c>
      <c r="F489">
        <v>1822</v>
      </c>
      <c r="G489" t="s">
        <v>24</v>
      </c>
      <c r="H489" t="s">
        <v>20</v>
      </c>
      <c r="L489" t="s">
        <v>1490</v>
      </c>
      <c r="Q489" cm="1">
        <f t="array" ref="Q489">SUMPRODUCT(--('1860 Bastrop Clean'!A489:P489 &lt;&gt; '1860 Bastrop Raw'!A489:P489))</f>
        <v>0</v>
      </c>
    </row>
    <row r="490" spans="1:17">
      <c r="A490">
        <v>105</v>
      </c>
      <c r="B490">
        <v>91</v>
      </c>
      <c r="C490" t="s">
        <v>1786</v>
      </c>
      <c r="D490" t="s">
        <v>1787</v>
      </c>
      <c r="E490">
        <v>17</v>
      </c>
      <c r="F490">
        <v>1843</v>
      </c>
      <c r="G490" t="s">
        <v>24</v>
      </c>
      <c r="H490" t="s">
        <v>20</v>
      </c>
      <c r="I490" t="s">
        <v>1426</v>
      </c>
      <c r="L490" t="s">
        <v>1490</v>
      </c>
      <c r="Q490" cm="1">
        <f t="array" ref="Q490">SUMPRODUCT(--('1860 Bastrop Clean'!A490:P490 &lt;&gt; '1860 Bastrop Raw'!A490:P490))</f>
        <v>0</v>
      </c>
    </row>
    <row r="491" spans="1:17">
      <c r="A491">
        <v>105</v>
      </c>
      <c r="B491">
        <v>91</v>
      </c>
      <c r="C491" t="s">
        <v>63</v>
      </c>
      <c r="D491" t="s">
        <v>311</v>
      </c>
      <c r="G491" t="s">
        <v>24</v>
      </c>
      <c r="H491" t="s">
        <v>20</v>
      </c>
      <c r="L491" t="s">
        <v>1490</v>
      </c>
      <c r="Q491" cm="1">
        <f t="array" ref="Q491">SUMPRODUCT(--('1860 Bastrop Clean'!A491:P491 &lt;&gt; '1860 Bastrop Raw'!A491:P491))</f>
        <v>0</v>
      </c>
    </row>
    <row r="492" spans="1:17">
      <c r="A492">
        <v>105</v>
      </c>
      <c r="B492">
        <v>91</v>
      </c>
      <c r="C492" t="s">
        <v>1191</v>
      </c>
      <c r="D492" t="s">
        <v>311</v>
      </c>
      <c r="E492">
        <v>2</v>
      </c>
      <c r="F492">
        <v>1858</v>
      </c>
      <c r="G492" t="s">
        <v>19</v>
      </c>
      <c r="H492" t="s">
        <v>20</v>
      </c>
      <c r="L492" t="s">
        <v>27</v>
      </c>
      <c r="Q492" cm="1">
        <f t="array" ref="Q492">SUMPRODUCT(--('1860 Bastrop Clean'!A492:P492 &lt;&gt; '1860 Bastrop Raw'!A492:P492))</f>
        <v>0</v>
      </c>
    </row>
    <row r="493" spans="1:17">
      <c r="A493">
        <v>105</v>
      </c>
      <c r="B493">
        <v>91</v>
      </c>
      <c r="C493" t="s">
        <v>1788</v>
      </c>
      <c r="D493" t="s">
        <v>311</v>
      </c>
      <c r="E493">
        <v>2</v>
      </c>
      <c r="F493">
        <v>1858</v>
      </c>
      <c r="G493" t="s">
        <v>19</v>
      </c>
      <c r="H493" t="s">
        <v>20</v>
      </c>
      <c r="L493" t="s">
        <v>27</v>
      </c>
      <c r="Q493" cm="1">
        <f t="array" ref="Q493">SUMPRODUCT(--('1860 Bastrop Clean'!A493:P493 &lt;&gt; '1860 Bastrop Raw'!A493:P493))</f>
        <v>0</v>
      </c>
    </row>
    <row r="494" spans="1:17">
      <c r="A494">
        <v>106</v>
      </c>
      <c r="B494">
        <v>92</v>
      </c>
      <c r="C494" t="s">
        <v>676</v>
      </c>
      <c r="D494" t="s">
        <v>1789</v>
      </c>
      <c r="E494">
        <v>34</v>
      </c>
      <c r="F494">
        <v>1826</v>
      </c>
      <c r="G494" t="s">
        <v>19</v>
      </c>
      <c r="H494" t="s">
        <v>20</v>
      </c>
      <c r="I494" t="s">
        <v>1790</v>
      </c>
      <c r="J494">
        <v>6000</v>
      </c>
      <c r="K494">
        <v>25000</v>
      </c>
      <c r="L494" t="s">
        <v>22</v>
      </c>
      <c r="Q494" cm="1">
        <f t="array" ref="Q494">SUMPRODUCT(--('1860 Bastrop Clean'!A494:P494 &lt;&gt; '1860 Bastrop Raw'!A494:P494))</f>
        <v>0</v>
      </c>
    </row>
    <row r="495" spans="1:17">
      <c r="A495">
        <v>106</v>
      </c>
      <c r="B495">
        <v>92</v>
      </c>
      <c r="C495" t="s">
        <v>993</v>
      </c>
      <c r="D495" t="s">
        <v>1789</v>
      </c>
      <c r="E495">
        <v>30</v>
      </c>
      <c r="F495">
        <v>1830</v>
      </c>
      <c r="G495" t="s">
        <v>24</v>
      </c>
      <c r="H495" t="s">
        <v>20</v>
      </c>
      <c r="L495" t="s">
        <v>38</v>
      </c>
      <c r="Q495" cm="1">
        <f t="array" ref="Q495">SUMPRODUCT(--('1860 Bastrop Clean'!A495:P495 &lt;&gt; '1860 Bastrop Raw'!A495:P495))</f>
        <v>0</v>
      </c>
    </row>
    <row r="496" spans="1:17">
      <c r="A496">
        <v>106</v>
      </c>
      <c r="B496">
        <v>92</v>
      </c>
      <c r="C496" t="s">
        <v>1791</v>
      </c>
      <c r="D496" t="s">
        <v>1789</v>
      </c>
      <c r="E496">
        <v>7</v>
      </c>
      <c r="F496">
        <v>1853</v>
      </c>
      <c r="G496" t="s">
        <v>19</v>
      </c>
      <c r="H496" t="s">
        <v>20</v>
      </c>
      <c r="L496" t="s">
        <v>66</v>
      </c>
      <c r="N496" t="s">
        <v>1395</v>
      </c>
      <c r="Q496" cm="1">
        <f t="array" ref="Q496">SUMPRODUCT(--('1860 Bastrop Clean'!A496:P496 &lt;&gt; '1860 Bastrop Raw'!A496:P496))</f>
        <v>0</v>
      </c>
    </row>
    <row r="497" spans="1:17">
      <c r="A497">
        <v>106</v>
      </c>
      <c r="B497">
        <v>92</v>
      </c>
      <c r="C497" t="s">
        <v>1792</v>
      </c>
      <c r="D497" t="s">
        <v>1789</v>
      </c>
      <c r="E497">
        <v>5</v>
      </c>
      <c r="F497">
        <v>1855</v>
      </c>
      <c r="G497" t="s">
        <v>24</v>
      </c>
      <c r="H497" t="s">
        <v>20</v>
      </c>
      <c r="L497" t="s">
        <v>27</v>
      </c>
      <c r="Q497" cm="1">
        <f t="array" ref="Q497">SUMPRODUCT(--('1860 Bastrop Clean'!A497:P497 &lt;&gt; '1860 Bastrop Raw'!A497:P497))</f>
        <v>0</v>
      </c>
    </row>
    <row r="498" spans="1:17">
      <c r="A498">
        <v>106</v>
      </c>
      <c r="B498">
        <v>92</v>
      </c>
      <c r="C498" t="s">
        <v>1324</v>
      </c>
      <c r="D498" t="s">
        <v>1789</v>
      </c>
      <c r="G498" t="s">
        <v>19</v>
      </c>
      <c r="H498" t="s">
        <v>20</v>
      </c>
      <c r="L498" t="s">
        <v>27</v>
      </c>
      <c r="Q498" cm="1">
        <f t="array" ref="Q498">SUMPRODUCT(--('1860 Bastrop Clean'!A498:P498 &lt;&gt; '1860 Bastrop Raw'!A498:P498))</f>
        <v>0</v>
      </c>
    </row>
    <row r="499" spans="1:17">
      <c r="A499">
        <v>106</v>
      </c>
      <c r="B499">
        <v>92</v>
      </c>
      <c r="C499" t="s">
        <v>1793</v>
      </c>
      <c r="D499" t="s">
        <v>1794</v>
      </c>
      <c r="E499">
        <v>20</v>
      </c>
      <c r="F499">
        <v>1840</v>
      </c>
      <c r="G499" t="s">
        <v>19</v>
      </c>
      <c r="H499" t="s">
        <v>20</v>
      </c>
      <c r="L499" t="s">
        <v>27</v>
      </c>
      <c r="N499" t="s">
        <v>1395</v>
      </c>
      <c r="Q499" cm="1">
        <f t="array" ref="Q499">SUMPRODUCT(--('1860 Bastrop Clean'!A499:P499 &lt;&gt; '1860 Bastrop Raw'!A499:P499))</f>
        <v>0</v>
      </c>
    </row>
    <row r="500" spans="1:17">
      <c r="A500">
        <v>106</v>
      </c>
      <c r="B500">
        <v>92</v>
      </c>
      <c r="C500" t="s">
        <v>112</v>
      </c>
      <c r="D500" t="s">
        <v>1794</v>
      </c>
      <c r="E500">
        <v>4</v>
      </c>
      <c r="F500">
        <v>1856</v>
      </c>
      <c r="G500" t="s">
        <v>19</v>
      </c>
      <c r="H500" t="s">
        <v>20</v>
      </c>
      <c r="L500" t="s">
        <v>27</v>
      </c>
      <c r="Q500" cm="1">
        <f t="array" ref="Q500">SUMPRODUCT(--('1860 Bastrop Clean'!A500:P500 &lt;&gt; '1860 Bastrop Raw'!A500:P500))</f>
        <v>0</v>
      </c>
    </row>
    <row r="501" spans="1:17">
      <c r="A501">
        <v>106</v>
      </c>
      <c r="B501">
        <v>92</v>
      </c>
      <c r="C501" t="s">
        <v>37</v>
      </c>
      <c r="D501" t="s">
        <v>1795</v>
      </c>
      <c r="E501">
        <v>25</v>
      </c>
      <c r="F501">
        <v>1835</v>
      </c>
      <c r="G501" t="s">
        <v>19</v>
      </c>
      <c r="H501" t="s">
        <v>20</v>
      </c>
      <c r="I501" t="s">
        <v>391</v>
      </c>
      <c r="L501" t="s">
        <v>1490</v>
      </c>
      <c r="Q501" cm="1">
        <f t="array" ref="Q501">SUMPRODUCT(--('1860 Bastrop Clean'!A501:P501 &lt;&gt; '1860 Bastrop Raw'!A501:P501))</f>
        <v>0</v>
      </c>
    </row>
    <row r="502" spans="1:17">
      <c r="A502">
        <v>106</v>
      </c>
      <c r="B502">
        <v>92</v>
      </c>
      <c r="C502" t="s">
        <v>63</v>
      </c>
      <c r="D502" t="s">
        <v>1796</v>
      </c>
      <c r="E502">
        <v>18</v>
      </c>
      <c r="F502">
        <v>1842</v>
      </c>
      <c r="G502" t="s">
        <v>19</v>
      </c>
      <c r="H502" t="s">
        <v>20</v>
      </c>
      <c r="L502" t="s">
        <v>1490</v>
      </c>
      <c r="Q502" cm="1">
        <f t="array" ref="Q502">SUMPRODUCT(--('1860 Bastrop Clean'!A502:P502 &lt;&gt; '1860 Bastrop Raw'!A502:P502))</f>
        <v>0</v>
      </c>
    </row>
    <row r="503" spans="1:17">
      <c r="A503">
        <v>106</v>
      </c>
      <c r="B503">
        <v>92</v>
      </c>
      <c r="C503" t="s">
        <v>1797</v>
      </c>
      <c r="D503" t="s">
        <v>1798</v>
      </c>
      <c r="E503">
        <v>28</v>
      </c>
      <c r="F503">
        <v>1832</v>
      </c>
      <c r="G503" t="s">
        <v>19</v>
      </c>
      <c r="H503" t="s">
        <v>20</v>
      </c>
      <c r="L503" t="s">
        <v>52</v>
      </c>
      <c r="Q503" cm="1">
        <f t="array" ref="Q503">SUMPRODUCT(--('1860 Bastrop Clean'!A503:P503 &lt;&gt; '1860 Bastrop Raw'!A503:P503))</f>
        <v>0</v>
      </c>
    </row>
    <row r="504" spans="1:17">
      <c r="A504">
        <v>107</v>
      </c>
      <c r="B504">
        <v>93</v>
      </c>
      <c r="C504" t="s">
        <v>327</v>
      </c>
      <c r="D504" t="s">
        <v>1799</v>
      </c>
      <c r="E504">
        <v>27</v>
      </c>
      <c r="F504">
        <v>1833</v>
      </c>
      <c r="G504" t="s">
        <v>19</v>
      </c>
      <c r="H504" t="s">
        <v>20</v>
      </c>
      <c r="I504" t="s">
        <v>32</v>
      </c>
      <c r="J504">
        <v>100</v>
      </c>
      <c r="K504">
        <v>160</v>
      </c>
      <c r="L504" t="s">
        <v>41</v>
      </c>
      <c r="Q504" cm="1">
        <f t="array" ref="Q504">SUMPRODUCT(--('1860 Bastrop Clean'!A504:P504 &lt;&gt; '1860 Bastrop Raw'!A504:P504))</f>
        <v>0</v>
      </c>
    </row>
    <row r="505" spans="1:17">
      <c r="A505">
        <v>107</v>
      </c>
      <c r="B505">
        <v>93</v>
      </c>
      <c r="C505" t="s">
        <v>280</v>
      </c>
      <c r="D505" t="s">
        <v>1799</v>
      </c>
      <c r="E505">
        <v>25</v>
      </c>
      <c r="F505">
        <v>1835</v>
      </c>
      <c r="G505" t="s">
        <v>24</v>
      </c>
      <c r="H505" t="s">
        <v>20</v>
      </c>
      <c r="L505" t="s">
        <v>41</v>
      </c>
      <c r="Q505" cm="1">
        <f t="array" ref="Q505">SUMPRODUCT(--('1860 Bastrop Clean'!A505:P505 &lt;&gt; '1860 Bastrop Raw'!A505:P505))</f>
        <v>0</v>
      </c>
    </row>
    <row r="506" spans="1:17">
      <c r="A506">
        <v>107</v>
      </c>
      <c r="B506">
        <v>93</v>
      </c>
      <c r="C506" t="s">
        <v>1800</v>
      </c>
      <c r="D506" t="s">
        <v>1799</v>
      </c>
      <c r="E506">
        <v>6</v>
      </c>
      <c r="F506">
        <v>1854</v>
      </c>
      <c r="G506" t="s">
        <v>19</v>
      </c>
      <c r="H506" t="s">
        <v>20</v>
      </c>
      <c r="L506" t="s">
        <v>27</v>
      </c>
      <c r="Q506" cm="1">
        <f t="array" ref="Q506">SUMPRODUCT(--('1860 Bastrop Clean'!A506:P506 &lt;&gt; '1860 Bastrop Raw'!A506:P506))</f>
        <v>0</v>
      </c>
    </row>
    <row r="507" spans="1:17">
      <c r="A507">
        <v>107</v>
      </c>
      <c r="B507">
        <v>93</v>
      </c>
      <c r="C507" t="s">
        <v>524</v>
      </c>
      <c r="D507" t="s">
        <v>1799</v>
      </c>
      <c r="E507">
        <v>4</v>
      </c>
      <c r="F507">
        <v>1856</v>
      </c>
      <c r="G507" t="s">
        <v>19</v>
      </c>
      <c r="H507" t="s">
        <v>20</v>
      </c>
      <c r="L507" t="s">
        <v>27</v>
      </c>
      <c r="Q507" cm="1">
        <f t="array" ref="Q507">SUMPRODUCT(--('1860 Bastrop Clean'!A507:P507 &lt;&gt; '1860 Bastrop Raw'!A507:P507))</f>
        <v>0</v>
      </c>
    </row>
    <row r="508" spans="1:17">
      <c r="A508">
        <v>107</v>
      </c>
      <c r="B508">
        <v>93</v>
      </c>
      <c r="C508" t="s">
        <v>1801</v>
      </c>
      <c r="D508" t="s">
        <v>1799</v>
      </c>
      <c r="E508">
        <v>5</v>
      </c>
      <c r="F508">
        <v>1855</v>
      </c>
      <c r="G508" t="s">
        <v>19</v>
      </c>
      <c r="H508" t="s">
        <v>20</v>
      </c>
      <c r="L508" t="s">
        <v>27</v>
      </c>
      <c r="Q508" cm="1">
        <f t="array" ref="Q508">SUMPRODUCT(--('1860 Bastrop Clean'!A508:P508 &lt;&gt; '1860 Bastrop Raw'!A508:P508))</f>
        <v>0</v>
      </c>
    </row>
    <row r="509" spans="1:17">
      <c r="A509">
        <v>107</v>
      </c>
      <c r="B509">
        <v>93</v>
      </c>
      <c r="C509" t="s">
        <v>1538</v>
      </c>
      <c r="D509" t="s">
        <v>1799</v>
      </c>
      <c r="G509" t="s">
        <v>19</v>
      </c>
      <c r="H509" t="s">
        <v>20</v>
      </c>
      <c r="L509" t="s">
        <v>27</v>
      </c>
      <c r="Q509" cm="1">
        <f t="array" ref="Q509">SUMPRODUCT(--('1860 Bastrop Clean'!A509:P509 &lt;&gt; '1860 Bastrop Raw'!A509:P509))</f>
        <v>0</v>
      </c>
    </row>
    <row r="510" spans="1:17">
      <c r="A510">
        <v>108</v>
      </c>
      <c r="B510">
        <v>94</v>
      </c>
      <c r="C510" t="s">
        <v>1802</v>
      </c>
      <c r="D510" t="s">
        <v>1803</v>
      </c>
      <c r="E510">
        <v>50</v>
      </c>
      <c r="F510">
        <v>1810</v>
      </c>
      <c r="G510" t="s">
        <v>24</v>
      </c>
      <c r="H510" t="s">
        <v>20</v>
      </c>
      <c r="I510" t="s">
        <v>1426</v>
      </c>
      <c r="L510" t="s">
        <v>34</v>
      </c>
      <c r="Q510" cm="1">
        <f t="array" ref="Q510">SUMPRODUCT(--('1860 Bastrop Clean'!A510:P510 &lt;&gt; '1860 Bastrop Raw'!A510:P510))</f>
        <v>0</v>
      </c>
    </row>
    <row r="511" spans="1:17">
      <c r="A511">
        <v>108</v>
      </c>
      <c r="B511">
        <v>94</v>
      </c>
      <c r="C511" t="s">
        <v>1804</v>
      </c>
      <c r="D511" t="s">
        <v>1805</v>
      </c>
      <c r="E511">
        <v>35</v>
      </c>
      <c r="F511">
        <v>1825</v>
      </c>
      <c r="G511" t="s">
        <v>24</v>
      </c>
      <c r="H511" t="s">
        <v>20</v>
      </c>
      <c r="J511">
        <v>5000</v>
      </c>
      <c r="K511">
        <v>2000</v>
      </c>
      <c r="L511" t="s">
        <v>41</v>
      </c>
      <c r="Q511" cm="1">
        <f t="array" ref="Q511">SUMPRODUCT(--('1860 Bastrop Clean'!A511:P511 &lt;&gt; '1860 Bastrop Raw'!A511:P511))</f>
        <v>0</v>
      </c>
    </row>
    <row r="512" spans="1:17">
      <c r="A512">
        <v>108</v>
      </c>
      <c r="B512">
        <v>94</v>
      </c>
      <c r="C512" t="s">
        <v>48</v>
      </c>
      <c r="D512" t="s">
        <v>1805</v>
      </c>
      <c r="E512">
        <v>14</v>
      </c>
      <c r="F512">
        <v>1846</v>
      </c>
      <c r="G512" t="s">
        <v>19</v>
      </c>
      <c r="H512" t="s">
        <v>20</v>
      </c>
      <c r="J512">
        <v>5000</v>
      </c>
      <c r="K512">
        <v>2000</v>
      </c>
      <c r="L512" t="s">
        <v>27</v>
      </c>
      <c r="N512" t="s">
        <v>1395</v>
      </c>
      <c r="Q512" cm="1">
        <f t="array" ref="Q512">SUMPRODUCT(--('1860 Bastrop Clean'!A512:P512 &lt;&gt; '1860 Bastrop Raw'!A512:P512))</f>
        <v>0</v>
      </c>
    </row>
    <row r="513" spans="1:17">
      <c r="A513">
        <v>108</v>
      </c>
      <c r="B513">
        <v>94</v>
      </c>
      <c r="C513" t="s">
        <v>67</v>
      </c>
      <c r="D513" t="s">
        <v>1805</v>
      </c>
      <c r="E513">
        <v>12</v>
      </c>
      <c r="F513">
        <v>1848</v>
      </c>
      <c r="G513" t="s">
        <v>19</v>
      </c>
      <c r="H513" t="s">
        <v>20</v>
      </c>
      <c r="L513" t="s">
        <v>27</v>
      </c>
      <c r="N513" t="s">
        <v>1395</v>
      </c>
      <c r="Q513" cm="1">
        <f t="array" ref="Q513">SUMPRODUCT(--('1860 Bastrop Clean'!A513:P513 &lt;&gt; '1860 Bastrop Raw'!A513:P513))</f>
        <v>0</v>
      </c>
    </row>
    <row r="514" spans="1:17">
      <c r="A514">
        <v>108</v>
      </c>
      <c r="B514">
        <v>94</v>
      </c>
      <c r="C514" t="s">
        <v>1556</v>
      </c>
      <c r="D514" t="s">
        <v>267</v>
      </c>
      <c r="E514">
        <v>10</v>
      </c>
      <c r="F514">
        <v>1850</v>
      </c>
      <c r="G514" t="s">
        <v>24</v>
      </c>
      <c r="H514" t="s">
        <v>20</v>
      </c>
      <c r="L514" t="s">
        <v>27</v>
      </c>
      <c r="N514" t="s">
        <v>1395</v>
      </c>
      <c r="Q514" cm="1">
        <f t="array" ref="Q514">SUMPRODUCT(--('1860 Bastrop Clean'!A514:P514 &lt;&gt; '1860 Bastrop Raw'!A514:P514))</f>
        <v>0</v>
      </c>
    </row>
    <row r="515" spans="1:17">
      <c r="A515">
        <v>108</v>
      </c>
      <c r="B515">
        <v>94</v>
      </c>
      <c r="C515" t="s">
        <v>1806</v>
      </c>
      <c r="D515" t="s">
        <v>267</v>
      </c>
      <c r="E515">
        <v>10</v>
      </c>
      <c r="F515">
        <v>1850</v>
      </c>
      <c r="G515" t="s">
        <v>24</v>
      </c>
      <c r="H515" t="s">
        <v>20</v>
      </c>
      <c r="L515" t="s">
        <v>27</v>
      </c>
      <c r="N515" t="s">
        <v>1395</v>
      </c>
      <c r="Q515" cm="1">
        <f t="array" ref="Q515">SUMPRODUCT(--('1860 Bastrop Clean'!A515:P515 &lt;&gt; '1860 Bastrop Raw'!A515:P515))</f>
        <v>0</v>
      </c>
    </row>
    <row r="516" spans="1:17">
      <c r="A516">
        <v>108</v>
      </c>
      <c r="B516">
        <v>94</v>
      </c>
      <c r="C516" t="s">
        <v>1807</v>
      </c>
      <c r="D516" t="s">
        <v>267</v>
      </c>
      <c r="E516">
        <v>7</v>
      </c>
      <c r="F516">
        <v>1853</v>
      </c>
      <c r="G516" t="s">
        <v>24</v>
      </c>
      <c r="H516" t="s">
        <v>20</v>
      </c>
      <c r="L516" t="s">
        <v>27</v>
      </c>
      <c r="Q516" cm="1">
        <f t="array" ref="Q516">SUMPRODUCT(--('1860 Bastrop Clean'!A516:P516 &lt;&gt; '1860 Bastrop Raw'!A516:P516))</f>
        <v>0</v>
      </c>
    </row>
    <row r="517" spans="1:17">
      <c r="A517">
        <v>109</v>
      </c>
      <c r="B517">
        <v>94</v>
      </c>
      <c r="C517" t="s">
        <v>342</v>
      </c>
      <c r="D517" t="s">
        <v>158</v>
      </c>
      <c r="E517">
        <v>25</v>
      </c>
      <c r="F517">
        <v>1835</v>
      </c>
      <c r="G517" t="s">
        <v>19</v>
      </c>
      <c r="H517" t="s">
        <v>20</v>
      </c>
      <c r="I517" t="s">
        <v>118</v>
      </c>
      <c r="K517">
        <v>2500</v>
      </c>
      <c r="L517" t="s">
        <v>41</v>
      </c>
      <c r="Q517" cm="1">
        <f t="array" ref="Q517">SUMPRODUCT(--('1860 Bastrop Clean'!A517:P517 &lt;&gt; '1860 Bastrop Raw'!A517:P517))</f>
        <v>0</v>
      </c>
    </row>
    <row r="518" spans="1:17">
      <c r="A518">
        <v>110</v>
      </c>
      <c r="B518">
        <v>95</v>
      </c>
      <c r="C518" t="s">
        <v>63</v>
      </c>
      <c r="D518" t="s">
        <v>1808</v>
      </c>
      <c r="E518">
        <v>56</v>
      </c>
      <c r="F518">
        <v>1804</v>
      </c>
      <c r="G518" t="s">
        <v>19</v>
      </c>
      <c r="H518" t="s">
        <v>20</v>
      </c>
      <c r="I518" t="s">
        <v>314</v>
      </c>
      <c r="L518" t="s">
        <v>335</v>
      </c>
      <c r="Q518" cm="1">
        <f t="array" ref="Q518">SUMPRODUCT(--('1860 Bastrop Clean'!A518:P518 &lt;&gt; '1860 Bastrop Raw'!A518:P518))</f>
        <v>0</v>
      </c>
    </row>
    <row r="519" spans="1:17">
      <c r="A519">
        <v>110</v>
      </c>
      <c r="B519">
        <v>95</v>
      </c>
      <c r="C519" t="s">
        <v>1809</v>
      </c>
      <c r="D519" t="s">
        <v>1808</v>
      </c>
      <c r="E519">
        <v>54</v>
      </c>
      <c r="F519">
        <v>1806</v>
      </c>
      <c r="G519" t="s">
        <v>24</v>
      </c>
      <c r="H519" t="s">
        <v>20</v>
      </c>
      <c r="L519" t="s">
        <v>335</v>
      </c>
      <c r="Q519" cm="1">
        <f t="array" ref="Q519">SUMPRODUCT(--('1860 Bastrop Clean'!A519:P519 &lt;&gt; '1860 Bastrop Raw'!A519:P519))</f>
        <v>0</v>
      </c>
    </row>
    <row r="520" spans="1:17">
      <c r="A520">
        <v>110</v>
      </c>
      <c r="B520">
        <v>95</v>
      </c>
      <c r="C520" t="s">
        <v>1810</v>
      </c>
      <c r="D520" t="s">
        <v>1808</v>
      </c>
      <c r="E520">
        <v>26</v>
      </c>
      <c r="F520">
        <v>1834</v>
      </c>
      <c r="G520" t="s">
        <v>19</v>
      </c>
      <c r="H520" t="s">
        <v>20</v>
      </c>
      <c r="I520" t="s">
        <v>427</v>
      </c>
      <c r="L520" t="s">
        <v>335</v>
      </c>
      <c r="Q520" cm="1">
        <f t="array" ref="Q520">SUMPRODUCT(--('1860 Bastrop Clean'!A520:P520 &lt;&gt; '1860 Bastrop Raw'!A520:P520))</f>
        <v>0</v>
      </c>
    </row>
    <row r="521" spans="1:17">
      <c r="A521">
        <v>110</v>
      </c>
      <c r="B521">
        <v>95</v>
      </c>
      <c r="C521" t="s">
        <v>63</v>
      </c>
      <c r="D521" t="s">
        <v>1808</v>
      </c>
      <c r="E521">
        <v>4</v>
      </c>
      <c r="F521">
        <v>1856</v>
      </c>
      <c r="G521" t="s">
        <v>19</v>
      </c>
      <c r="H521" t="s">
        <v>20</v>
      </c>
      <c r="L521" t="s">
        <v>335</v>
      </c>
      <c r="Q521" cm="1">
        <f t="array" ref="Q521">SUMPRODUCT(--('1860 Bastrop Clean'!A521:P521 &lt;&gt; '1860 Bastrop Raw'!A521:P521))</f>
        <v>0</v>
      </c>
    </row>
    <row r="522" spans="1:17">
      <c r="A522">
        <v>111</v>
      </c>
      <c r="B522">
        <v>96</v>
      </c>
      <c r="C522" t="s">
        <v>112</v>
      </c>
      <c r="D522" t="s">
        <v>1811</v>
      </c>
      <c r="E522">
        <v>33</v>
      </c>
      <c r="F522">
        <v>1827</v>
      </c>
      <c r="G522" t="s">
        <v>19</v>
      </c>
      <c r="H522" t="s">
        <v>20</v>
      </c>
      <c r="I522" t="s">
        <v>1349</v>
      </c>
      <c r="L522" t="s">
        <v>1553</v>
      </c>
      <c r="Q522" cm="1">
        <f t="array" ref="Q522">SUMPRODUCT(--('1860 Bastrop Clean'!A522:P522 &lt;&gt; '1860 Bastrop Raw'!A522:P522))</f>
        <v>0</v>
      </c>
    </row>
    <row r="523" spans="1:17">
      <c r="A523">
        <v>111</v>
      </c>
      <c r="B523">
        <v>96</v>
      </c>
      <c r="C523" t="s">
        <v>172</v>
      </c>
      <c r="D523" t="s">
        <v>1811</v>
      </c>
      <c r="E523">
        <v>26</v>
      </c>
      <c r="F523">
        <v>1834</v>
      </c>
      <c r="G523" t="s">
        <v>24</v>
      </c>
      <c r="H523" t="s">
        <v>20</v>
      </c>
      <c r="L523" t="s">
        <v>1490</v>
      </c>
      <c r="Q523" cm="1">
        <f t="array" ref="Q523">SUMPRODUCT(--('1860 Bastrop Clean'!A523:P523 &lt;&gt; '1860 Bastrop Raw'!A523:P523))</f>
        <v>0</v>
      </c>
    </row>
    <row r="524" spans="1:17">
      <c r="A524">
        <v>111</v>
      </c>
      <c r="B524">
        <v>96</v>
      </c>
      <c r="C524" t="s">
        <v>1812</v>
      </c>
      <c r="D524" t="s">
        <v>1811</v>
      </c>
      <c r="E524" s="9">
        <v>45669</v>
      </c>
      <c r="F524">
        <v>1859</v>
      </c>
      <c r="G524" t="s">
        <v>19</v>
      </c>
      <c r="H524" t="s">
        <v>20</v>
      </c>
      <c r="L524" t="s">
        <v>27</v>
      </c>
      <c r="Q524" cm="1">
        <f t="array" ref="Q524">SUMPRODUCT(--('1860 Bastrop Clean'!A524:P524 &lt;&gt; '1860 Bastrop Raw'!A524:P524))</f>
        <v>0</v>
      </c>
    </row>
    <row r="525" spans="1:17">
      <c r="A525">
        <v>112</v>
      </c>
      <c r="B525">
        <v>97</v>
      </c>
      <c r="C525" t="s">
        <v>1813</v>
      </c>
      <c r="D525" t="s">
        <v>336</v>
      </c>
      <c r="E525">
        <v>44</v>
      </c>
      <c r="F525">
        <v>1816</v>
      </c>
      <c r="G525" t="s">
        <v>19</v>
      </c>
      <c r="H525" t="s">
        <v>20</v>
      </c>
      <c r="I525" t="s">
        <v>32</v>
      </c>
      <c r="J525">
        <v>40000</v>
      </c>
      <c r="K525">
        <v>600</v>
      </c>
      <c r="L525" t="s">
        <v>1553</v>
      </c>
      <c r="Q525" cm="1">
        <f t="array" ref="Q525">SUMPRODUCT(--('1860 Bastrop Clean'!A525:P525 &lt;&gt; '1860 Bastrop Raw'!A525:P525))</f>
        <v>0</v>
      </c>
    </row>
    <row r="526" spans="1:17">
      <c r="A526">
        <v>112</v>
      </c>
      <c r="B526">
        <v>97</v>
      </c>
      <c r="C526" t="s">
        <v>1552</v>
      </c>
      <c r="D526" t="s">
        <v>336</v>
      </c>
      <c r="E526">
        <v>43</v>
      </c>
      <c r="F526">
        <v>1817</v>
      </c>
      <c r="G526" t="s">
        <v>24</v>
      </c>
      <c r="H526" t="s">
        <v>20</v>
      </c>
      <c r="L526" t="s">
        <v>1553</v>
      </c>
      <c r="Q526" cm="1">
        <f t="array" ref="Q526">SUMPRODUCT(--('1860 Bastrop Clean'!A526:P526 &lt;&gt; '1860 Bastrop Raw'!A526:P526))</f>
        <v>0</v>
      </c>
    </row>
    <row r="527" spans="1:17">
      <c r="A527">
        <v>112</v>
      </c>
      <c r="B527">
        <v>97</v>
      </c>
      <c r="C527" t="s">
        <v>185</v>
      </c>
      <c r="D527" t="s">
        <v>336</v>
      </c>
      <c r="E527">
        <v>20</v>
      </c>
      <c r="F527">
        <v>1840</v>
      </c>
      <c r="G527" t="s">
        <v>19</v>
      </c>
      <c r="H527" t="s">
        <v>20</v>
      </c>
      <c r="L527" t="s">
        <v>337</v>
      </c>
      <c r="Q527" cm="1">
        <f t="array" ref="Q527">SUMPRODUCT(--('1860 Bastrop Clean'!A527:P527 &lt;&gt; '1860 Bastrop Raw'!A527:P527))</f>
        <v>0</v>
      </c>
    </row>
    <row r="528" spans="1:17">
      <c r="A528">
        <v>112</v>
      </c>
      <c r="B528">
        <v>97</v>
      </c>
      <c r="C528" t="s">
        <v>1552</v>
      </c>
      <c r="D528" t="s">
        <v>336</v>
      </c>
      <c r="E528">
        <v>17</v>
      </c>
      <c r="F528">
        <v>1843</v>
      </c>
      <c r="G528" t="s">
        <v>24</v>
      </c>
      <c r="H528" t="s">
        <v>20</v>
      </c>
      <c r="L528" t="s">
        <v>337</v>
      </c>
      <c r="N528" t="s">
        <v>1395</v>
      </c>
      <c r="Q528" cm="1">
        <f t="array" ref="Q528">SUMPRODUCT(--('1860 Bastrop Clean'!A528:P528 &lt;&gt; '1860 Bastrop Raw'!A528:P528))</f>
        <v>0</v>
      </c>
    </row>
    <row r="529" spans="1:17">
      <c r="A529">
        <v>112</v>
      </c>
      <c r="B529">
        <v>97</v>
      </c>
      <c r="C529" t="s">
        <v>486</v>
      </c>
      <c r="D529" t="s">
        <v>336</v>
      </c>
      <c r="G529" t="s">
        <v>19</v>
      </c>
      <c r="H529" t="s">
        <v>20</v>
      </c>
      <c r="L529" t="s">
        <v>337</v>
      </c>
      <c r="N529" t="s">
        <v>1395</v>
      </c>
      <c r="Q529" cm="1">
        <f t="array" ref="Q529">SUMPRODUCT(--('1860 Bastrop Clean'!A529:P529 &lt;&gt; '1860 Bastrop Raw'!A529:P529))</f>
        <v>0</v>
      </c>
    </row>
    <row r="530" spans="1:17">
      <c r="A530">
        <v>112</v>
      </c>
      <c r="B530">
        <v>97</v>
      </c>
      <c r="C530" t="s">
        <v>112</v>
      </c>
      <c r="D530" t="s">
        <v>336</v>
      </c>
      <c r="E530">
        <v>11</v>
      </c>
      <c r="F530">
        <v>1849</v>
      </c>
      <c r="G530" t="s">
        <v>19</v>
      </c>
      <c r="H530" t="s">
        <v>20</v>
      </c>
      <c r="L530" t="s">
        <v>27</v>
      </c>
      <c r="N530" t="s">
        <v>1395</v>
      </c>
      <c r="Q530" cm="1">
        <f t="array" ref="Q530">SUMPRODUCT(--('1860 Bastrop Clean'!A530:P530 &lt;&gt; '1860 Bastrop Raw'!A530:P530))</f>
        <v>0</v>
      </c>
    </row>
    <row r="531" spans="1:17">
      <c r="A531">
        <v>112</v>
      </c>
      <c r="B531">
        <v>97</v>
      </c>
      <c r="C531" t="s">
        <v>172</v>
      </c>
      <c r="D531" t="s">
        <v>336</v>
      </c>
      <c r="E531">
        <v>2</v>
      </c>
      <c r="F531">
        <v>1858</v>
      </c>
      <c r="G531" t="s">
        <v>24</v>
      </c>
      <c r="H531" t="s">
        <v>20</v>
      </c>
      <c r="L531" t="s">
        <v>27</v>
      </c>
      <c r="Q531" cm="1">
        <f t="array" ref="Q531">SUMPRODUCT(--('1860 Bastrop Clean'!A531:P531 &lt;&gt; '1860 Bastrop Raw'!A531:P531))</f>
        <v>0</v>
      </c>
    </row>
    <row r="532" spans="1:17">
      <c r="A532">
        <v>113</v>
      </c>
      <c r="B532">
        <v>98</v>
      </c>
      <c r="C532" t="s">
        <v>95</v>
      </c>
      <c r="D532" t="s">
        <v>1814</v>
      </c>
      <c r="E532">
        <v>28</v>
      </c>
      <c r="F532">
        <v>1832</v>
      </c>
      <c r="G532" t="s">
        <v>19</v>
      </c>
      <c r="H532" t="s">
        <v>20</v>
      </c>
      <c r="I532" t="s">
        <v>312</v>
      </c>
      <c r="K532">
        <v>100</v>
      </c>
      <c r="L532" t="s">
        <v>36</v>
      </c>
      <c r="Q532" cm="1">
        <f t="array" ref="Q532">SUMPRODUCT(--('1860 Bastrop Clean'!A532:P532 &lt;&gt; '1860 Bastrop Raw'!A532:P532))</f>
        <v>0</v>
      </c>
    </row>
    <row r="533" spans="1:17">
      <c r="A533">
        <v>114</v>
      </c>
      <c r="B533">
        <v>99</v>
      </c>
      <c r="C533" t="s">
        <v>1766</v>
      </c>
      <c r="D533" t="s">
        <v>1815</v>
      </c>
      <c r="E533">
        <v>53</v>
      </c>
      <c r="F533">
        <v>1807</v>
      </c>
      <c r="G533" t="s">
        <v>24</v>
      </c>
      <c r="H533" t="s">
        <v>20</v>
      </c>
      <c r="I533" t="s">
        <v>1426</v>
      </c>
      <c r="J533">
        <v>100</v>
      </c>
      <c r="L533" t="s">
        <v>36</v>
      </c>
      <c r="Q533" cm="1">
        <f t="array" ref="Q533">SUMPRODUCT(--('1860 Bastrop Clean'!A533:P533 &lt;&gt; '1860 Bastrop Raw'!A533:P533))</f>
        <v>0</v>
      </c>
    </row>
    <row r="534" spans="1:17">
      <c r="A534">
        <v>114</v>
      </c>
      <c r="B534">
        <v>99</v>
      </c>
      <c r="C534" t="s">
        <v>1816</v>
      </c>
      <c r="D534" t="s">
        <v>592</v>
      </c>
      <c r="E534">
        <v>18</v>
      </c>
      <c r="F534">
        <v>1842</v>
      </c>
      <c r="G534" t="s">
        <v>19</v>
      </c>
      <c r="H534" t="s">
        <v>20</v>
      </c>
      <c r="L534" t="s">
        <v>36</v>
      </c>
      <c r="Q534" cm="1">
        <f t="array" ref="Q534">SUMPRODUCT(--('1860 Bastrop Clean'!A534:P534 &lt;&gt; '1860 Bastrop Raw'!A534:P534))</f>
        <v>0</v>
      </c>
    </row>
    <row r="535" spans="1:17">
      <c r="A535">
        <v>115</v>
      </c>
      <c r="B535">
        <v>100</v>
      </c>
      <c r="C535" t="s">
        <v>63</v>
      </c>
      <c r="D535" t="s">
        <v>1817</v>
      </c>
      <c r="E535">
        <v>66</v>
      </c>
      <c r="F535">
        <v>1794</v>
      </c>
      <c r="G535" t="s">
        <v>19</v>
      </c>
      <c r="H535" t="s">
        <v>20</v>
      </c>
      <c r="I535" t="s">
        <v>1552</v>
      </c>
      <c r="J535">
        <v>800</v>
      </c>
      <c r="K535">
        <v>800</v>
      </c>
      <c r="L535" t="s">
        <v>1490</v>
      </c>
      <c r="Q535" cm="1">
        <f t="array" ref="Q535">SUMPRODUCT(--('1860 Bastrop Clean'!A535:P535 &lt;&gt; '1860 Bastrop Raw'!A535:P535))</f>
        <v>0</v>
      </c>
    </row>
    <row r="536" spans="1:17">
      <c r="A536">
        <v>115</v>
      </c>
      <c r="B536">
        <v>100</v>
      </c>
      <c r="C536" t="s">
        <v>1818</v>
      </c>
      <c r="D536" t="s">
        <v>1817</v>
      </c>
      <c r="E536">
        <v>56</v>
      </c>
      <c r="F536">
        <v>1804</v>
      </c>
      <c r="G536" t="s">
        <v>24</v>
      </c>
      <c r="H536" t="s">
        <v>20</v>
      </c>
      <c r="L536" t="s">
        <v>335</v>
      </c>
      <c r="Q536" cm="1">
        <f t="array" ref="Q536">SUMPRODUCT(--('1860 Bastrop Clean'!A536:P536 &lt;&gt; '1860 Bastrop Raw'!A536:P536))</f>
        <v>0</v>
      </c>
    </row>
    <row r="537" spans="1:17">
      <c r="A537">
        <v>115</v>
      </c>
      <c r="B537">
        <v>100</v>
      </c>
      <c r="C537" t="s">
        <v>1819</v>
      </c>
      <c r="D537" t="s">
        <v>334</v>
      </c>
      <c r="E537">
        <v>21</v>
      </c>
      <c r="F537">
        <v>1839</v>
      </c>
      <c r="G537" t="s">
        <v>19</v>
      </c>
      <c r="H537" t="s">
        <v>20</v>
      </c>
      <c r="I537" t="s">
        <v>32</v>
      </c>
      <c r="J537">
        <v>80</v>
      </c>
      <c r="K537">
        <v>100</v>
      </c>
      <c r="L537" t="s">
        <v>116</v>
      </c>
      <c r="Q537" cm="1">
        <f t="array" ref="Q537">SUMPRODUCT(--('1860 Bastrop Clean'!A537:P537 &lt;&gt; '1860 Bastrop Raw'!A537:P537))</f>
        <v>0</v>
      </c>
    </row>
    <row r="538" spans="1:17">
      <c r="A538">
        <v>115</v>
      </c>
      <c r="B538">
        <v>100</v>
      </c>
      <c r="C538" t="s">
        <v>100</v>
      </c>
      <c r="D538" t="s">
        <v>1820</v>
      </c>
      <c r="E538">
        <v>19</v>
      </c>
      <c r="F538">
        <v>1841</v>
      </c>
      <c r="G538" t="s">
        <v>19</v>
      </c>
      <c r="H538" t="s">
        <v>20</v>
      </c>
      <c r="I538" t="s">
        <v>1821</v>
      </c>
      <c r="L538" t="s">
        <v>116</v>
      </c>
      <c r="O538" t="s">
        <v>1395</v>
      </c>
      <c r="Q538" cm="1">
        <f t="array" ref="Q538">SUMPRODUCT(--('1860 Bastrop Clean'!A538:P538 &lt;&gt; '1860 Bastrop Raw'!A538:P538))</f>
        <v>0</v>
      </c>
    </row>
    <row r="539" spans="1:17">
      <c r="A539">
        <v>116</v>
      </c>
      <c r="B539">
        <v>101</v>
      </c>
      <c r="C539" t="s">
        <v>1822</v>
      </c>
      <c r="D539" t="s">
        <v>1823</v>
      </c>
      <c r="E539">
        <v>43</v>
      </c>
      <c r="F539">
        <v>1817</v>
      </c>
      <c r="G539" t="s">
        <v>24</v>
      </c>
      <c r="H539" t="s">
        <v>20</v>
      </c>
      <c r="I539" t="s">
        <v>1426</v>
      </c>
      <c r="K539">
        <v>100</v>
      </c>
      <c r="L539" t="s">
        <v>155</v>
      </c>
      <c r="Q539" cm="1">
        <f t="array" ref="Q539">SUMPRODUCT(--('1860 Bastrop Clean'!A539:P539 &lt;&gt; '1860 Bastrop Raw'!A539:P539))</f>
        <v>0</v>
      </c>
    </row>
    <row r="540" spans="1:17">
      <c r="A540">
        <v>116</v>
      </c>
      <c r="B540">
        <v>101</v>
      </c>
      <c r="C540" t="s">
        <v>1824</v>
      </c>
      <c r="D540" t="s">
        <v>1823</v>
      </c>
      <c r="E540">
        <v>19</v>
      </c>
      <c r="F540">
        <v>1841</v>
      </c>
      <c r="G540" t="s">
        <v>19</v>
      </c>
      <c r="H540" t="s">
        <v>20</v>
      </c>
      <c r="L540" t="s">
        <v>155</v>
      </c>
      <c r="Q540" cm="1">
        <f t="array" ref="Q540">SUMPRODUCT(--('1860 Bastrop Clean'!A540:P540 &lt;&gt; '1860 Bastrop Raw'!A540:P540))</f>
        <v>0</v>
      </c>
    </row>
    <row r="541" spans="1:17">
      <c r="A541">
        <v>116</v>
      </c>
      <c r="B541">
        <v>101</v>
      </c>
      <c r="C541" t="s">
        <v>531</v>
      </c>
      <c r="D541" t="s">
        <v>1823</v>
      </c>
      <c r="E541">
        <v>17</v>
      </c>
      <c r="F541">
        <v>1843</v>
      </c>
      <c r="G541" t="s">
        <v>19</v>
      </c>
      <c r="H541" t="s">
        <v>20</v>
      </c>
      <c r="I541" t="s">
        <v>118</v>
      </c>
      <c r="L541" t="s">
        <v>155</v>
      </c>
      <c r="Q541" cm="1">
        <f t="array" ref="Q541">SUMPRODUCT(--('1860 Bastrop Clean'!A541:P541 &lt;&gt; '1860 Bastrop Raw'!A541:P541))</f>
        <v>0</v>
      </c>
    </row>
    <row r="542" spans="1:17">
      <c r="A542">
        <v>116</v>
      </c>
      <c r="B542">
        <v>101</v>
      </c>
      <c r="C542" t="s">
        <v>1825</v>
      </c>
      <c r="D542" t="s">
        <v>1823</v>
      </c>
      <c r="E542">
        <v>14</v>
      </c>
      <c r="F542">
        <v>1846</v>
      </c>
      <c r="G542" t="s">
        <v>19</v>
      </c>
      <c r="H542" t="s">
        <v>20</v>
      </c>
      <c r="L542" t="s">
        <v>155</v>
      </c>
      <c r="Q542" cm="1">
        <f t="array" ref="Q542">SUMPRODUCT(--('1860 Bastrop Clean'!A542:P542 &lt;&gt; '1860 Bastrop Raw'!A542:P542))</f>
        <v>0</v>
      </c>
    </row>
    <row r="543" spans="1:17">
      <c r="A543">
        <v>117</v>
      </c>
      <c r="B543">
        <v>102</v>
      </c>
      <c r="C543" t="s">
        <v>63</v>
      </c>
      <c r="D543" t="s">
        <v>1369</v>
      </c>
      <c r="E543">
        <v>38</v>
      </c>
      <c r="F543">
        <v>1822</v>
      </c>
      <c r="G543" t="s">
        <v>19</v>
      </c>
      <c r="H543" t="s">
        <v>20</v>
      </c>
      <c r="I543" t="s">
        <v>314</v>
      </c>
      <c r="K543">
        <v>100</v>
      </c>
      <c r="L543" t="s">
        <v>116</v>
      </c>
      <c r="Q543" cm="1">
        <f t="array" ref="Q543">SUMPRODUCT(--('1860 Bastrop Clean'!A543:P543 &lt;&gt; '1860 Bastrop Raw'!A543:P543))</f>
        <v>0</v>
      </c>
    </row>
    <row r="544" spans="1:17">
      <c r="A544">
        <v>117</v>
      </c>
      <c r="B544">
        <v>102</v>
      </c>
      <c r="C544" t="s">
        <v>1699</v>
      </c>
      <c r="D544" t="s">
        <v>1369</v>
      </c>
      <c r="E544">
        <v>35</v>
      </c>
      <c r="F544">
        <v>1825</v>
      </c>
      <c r="G544" t="s">
        <v>24</v>
      </c>
      <c r="H544" t="s">
        <v>20</v>
      </c>
      <c r="L544" t="s">
        <v>116</v>
      </c>
      <c r="Q544" cm="1">
        <f t="array" ref="Q544">SUMPRODUCT(--('1860 Bastrop Clean'!A544:P544 &lt;&gt; '1860 Bastrop Raw'!A544:P544))</f>
        <v>0</v>
      </c>
    </row>
    <row r="545" spans="1:17">
      <c r="A545">
        <v>117</v>
      </c>
      <c r="B545">
        <v>102</v>
      </c>
      <c r="C545" t="s">
        <v>693</v>
      </c>
      <c r="D545" t="s">
        <v>1369</v>
      </c>
      <c r="E545">
        <v>10</v>
      </c>
      <c r="F545">
        <v>1850</v>
      </c>
      <c r="G545" t="s">
        <v>19</v>
      </c>
      <c r="H545" t="s">
        <v>20</v>
      </c>
      <c r="L545" t="s">
        <v>116</v>
      </c>
      <c r="N545" t="s">
        <v>1395</v>
      </c>
      <c r="Q545" cm="1">
        <f t="array" ref="Q545">SUMPRODUCT(--('1860 Bastrop Clean'!A545:P545 &lt;&gt; '1860 Bastrop Raw'!A545:P545))</f>
        <v>0</v>
      </c>
    </row>
    <row r="546" spans="1:17">
      <c r="A546">
        <v>117</v>
      </c>
      <c r="B546">
        <v>102</v>
      </c>
      <c r="C546" t="s">
        <v>1826</v>
      </c>
      <c r="D546" t="s">
        <v>1369</v>
      </c>
      <c r="E546">
        <v>5</v>
      </c>
      <c r="F546">
        <v>1855</v>
      </c>
      <c r="G546" t="s">
        <v>24</v>
      </c>
      <c r="H546" t="s">
        <v>20</v>
      </c>
      <c r="L546" t="s">
        <v>116</v>
      </c>
      <c r="Q546" cm="1">
        <f t="array" ref="Q546">SUMPRODUCT(--('1860 Bastrop Clean'!A546:P546 &lt;&gt; '1860 Bastrop Raw'!A546:P546))</f>
        <v>0</v>
      </c>
    </row>
    <row r="547" spans="1:17">
      <c r="A547">
        <v>117</v>
      </c>
      <c r="B547">
        <v>102</v>
      </c>
      <c r="C547" t="s">
        <v>1223</v>
      </c>
      <c r="D547" t="s">
        <v>1369</v>
      </c>
      <c r="G547" t="s">
        <v>24</v>
      </c>
      <c r="H547" t="s">
        <v>20</v>
      </c>
      <c r="L547" t="s">
        <v>27</v>
      </c>
      <c r="Q547" cm="1">
        <f t="array" ref="Q547">SUMPRODUCT(--('1860 Bastrop Clean'!A547:P547 &lt;&gt; '1860 Bastrop Raw'!A547:P547))</f>
        <v>0</v>
      </c>
    </row>
    <row r="548" spans="1:17">
      <c r="A548">
        <v>117</v>
      </c>
      <c r="B548">
        <v>102</v>
      </c>
      <c r="C548" t="s">
        <v>1827</v>
      </c>
      <c r="D548" t="s">
        <v>1369</v>
      </c>
      <c r="E548">
        <v>1</v>
      </c>
      <c r="F548">
        <v>1859</v>
      </c>
      <c r="G548" t="s">
        <v>19</v>
      </c>
      <c r="H548" t="s">
        <v>20</v>
      </c>
      <c r="L548" t="s">
        <v>27</v>
      </c>
      <c r="Q548" cm="1">
        <f t="array" ref="Q548">SUMPRODUCT(--('1860 Bastrop Clean'!A548:P548 &lt;&gt; '1860 Bastrop Raw'!A548:P548))</f>
        <v>0</v>
      </c>
    </row>
    <row r="549" spans="1:17">
      <c r="A549">
        <v>118</v>
      </c>
      <c r="B549">
        <v>103</v>
      </c>
      <c r="C549" t="s">
        <v>1828</v>
      </c>
      <c r="D549" t="s">
        <v>1829</v>
      </c>
      <c r="E549">
        <v>47</v>
      </c>
      <c r="F549">
        <v>1813</v>
      </c>
      <c r="G549" t="s">
        <v>19</v>
      </c>
      <c r="H549" t="s">
        <v>20</v>
      </c>
      <c r="I549" t="s">
        <v>32</v>
      </c>
      <c r="J549">
        <v>200</v>
      </c>
      <c r="K549">
        <v>200</v>
      </c>
      <c r="L549" t="s">
        <v>116</v>
      </c>
      <c r="Q549" cm="1">
        <f t="array" ref="Q549">SUMPRODUCT(--('1860 Bastrop Clean'!A549:P549 &lt;&gt; '1860 Bastrop Raw'!A549:P549))</f>
        <v>0</v>
      </c>
    </row>
    <row r="550" spans="1:17">
      <c r="A550">
        <v>118</v>
      </c>
      <c r="B550">
        <v>103</v>
      </c>
      <c r="C550" t="s">
        <v>657</v>
      </c>
      <c r="D550" t="s">
        <v>1829</v>
      </c>
      <c r="E550">
        <v>33</v>
      </c>
      <c r="F550">
        <v>1827</v>
      </c>
      <c r="G550" t="s">
        <v>24</v>
      </c>
      <c r="H550" t="s">
        <v>20</v>
      </c>
      <c r="L550" t="s">
        <v>116</v>
      </c>
      <c r="Q550" cm="1">
        <f t="array" ref="Q550">SUMPRODUCT(--('1860 Bastrop Clean'!A550:P550 &lt;&gt; '1860 Bastrop Raw'!A550:P550))</f>
        <v>0</v>
      </c>
    </row>
    <row r="551" spans="1:17">
      <c r="A551">
        <v>118</v>
      </c>
      <c r="B551">
        <v>103</v>
      </c>
      <c r="C551" t="s">
        <v>585</v>
      </c>
      <c r="D551" t="s">
        <v>1829</v>
      </c>
      <c r="E551">
        <v>2</v>
      </c>
      <c r="F551" t="s">
        <v>1830</v>
      </c>
      <c r="G551" t="s">
        <v>19</v>
      </c>
      <c r="H551" t="s">
        <v>20</v>
      </c>
      <c r="L551" t="s">
        <v>116</v>
      </c>
      <c r="N551" t="s">
        <v>1395</v>
      </c>
      <c r="Q551" cm="1">
        <f t="array" ref="Q551">SUMPRODUCT(--('1860 Bastrop Clean'!A551:P551 &lt;&gt; '1860 Bastrop Raw'!A551:P551))</f>
        <v>0</v>
      </c>
    </row>
    <row r="552" spans="1:17">
      <c r="A552">
        <v>118</v>
      </c>
      <c r="B552">
        <v>103</v>
      </c>
      <c r="C552" t="s">
        <v>112</v>
      </c>
      <c r="D552" t="s">
        <v>1829</v>
      </c>
      <c r="E552">
        <v>6</v>
      </c>
      <c r="F552">
        <v>1854</v>
      </c>
      <c r="G552" t="s">
        <v>19</v>
      </c>
      <c r="H552" t="s">
        <v>20</v>
      </c>
      <c r="L552" t="s">
        <v>27</v>
      </c>
      <c r="N552" t="s">
        <v>1395</v>
      </c>
      <c r="Q552" cm="1">
        <f t="array" ref="Q552">SUMPRODUCT(--('1860 Bastrop Clean'!A552:P552 &lt;&gt; '1860 Bastrop Raw'!A552:P552))</f>
        <v>0</v>
      </c>
    </row>
    <row r="553" spans="1:17">
      <c r="A553">
        <v>118</v>
      </c>
      <c r="B553">
        <v>103</v>
      </c>
      <c r="C553" t="s">
        <v>1831</v>
      </c>
      <c r="D553" t="s">
        <v>1829</v>
      </c>
      <c r="E553">
        <v>4</v>
      </c>
      <c r="F553">
        <v>1856</v>
      </c>
      <c r="G553" t="s">
        <v>19</v>
      </c>
      <c r="H553" t="s">
        <v>20</v>
      </c>
      <c r="L553" t="s">
        <v>27</v>
      </c>
      <c r="Q553" cm="1">
        <f t="array" ref="Q553">SUMPRODUCT(--('1860 Bastrop Clean'!A553:P553 &lt;&gt; '1860 Bastrop Raw'!A553:P553))</f>
        <v>0</v>
      </c>
    </row>
    <row r="554" spans="1:17">
      <c r="A554">
        <v>118</v>
      </c>
      <c r="B554">
        <v>103</v>
      </c>
      <c r="C554" t="s">
        <v>486</v>
      </c>
      <c r="D554" t="s">
        <v>1829</v>
      </c>
      <c r="G554" t="s">
        <v>19</v>
      </c>
      <c r="H554" t="s">
        <v>20</v>
      </c>
      <c r="L554" t="s">
        <v>27</v>
      </c>
      <c r="Q554" cm="1">
        <f t="array" ref="Q554">SUMPRODUCT(--('1860 Bastrop Clean'!A554:P554 &lt;&gt; '1860 Bastrop Raw'!A554:P554))</f>
        <v>0</v>
      </c>
    </row>
    <row r="555" spans="1:17">
      <c r="A555">
        <v>118</v>
      </c>
      <c r="B555">
        <v>103</v>
      </c>
      <c r="C555" t="s">
        <v>166</v>
      </c>
      <c r="D555" t="s">
        <v>1829</v>
      </c>
      <c r="E555">
        <v>1</v>
      </c>
      <c r="F555">
        <v>1859</v>
      </c>
      <c r="G555" t="s">
        <v>24</v>
      </c>
      <c r="H555" t="s">
        <v>20</v>
      </c>
      <c r="L555" t="s">
        <v>27</v>
      </c>
      <c r="Q555" cm="1">
        <f t="array" ref="Q555">SUMPRODUCT(--('1860 Bastrop Clean'!A555:P555 &lt;&gt; '1860 Bastrop Raw'!A555:P555))</f>
        <v>0</v>
      </c>
    </row>
    <row r="556" spans="1:17">
      <c r="A556">
        <v>121</v>
      </c>
      <c r="B556">
        <v>104</v>
      </c>
      <c r="C556" t="s">
        <v>1832</v>
      </c>
      <c r="D556" t="s">
        <v>1833</v>
      </c>
      <c r="E556">
        <v>62</v>
      </c>
      <c r="F556">
        <v>1798</v>
      </c>
      <c r="G556" t="s">
        <v>19</v>
      </c>
      <c r="H556" t="s">
        <v>20</v>
      </c>
      <c r="I556" t="s">
        <v>32</v>
      </c>
      <c r="J556">
        <v>1700</v>
      </c>
      <c r="K556">
        <v>500</v>
      </c>
      <c r="L556" t="s">
        <v>116</v>
      </c>
      <c r="Q556" cm="1">
        <f t="array" ref="Q556">SUMPRODUCT(--('1860 Bastrop Clean'!A556:P556 &lt;&gt; '1860 Bastrop Raw'!A556:P556))</f>
        <v>0</v>
      </c>
    </row>
    <row r="557" spans="1:17">
      <c r="A557">
        <v>121</v>
      </c>
      <c r="B557">
        <v>104</v>
      </c>
      <c r="C557" t="s">
        <v>1834</v>
      </c>
      <c r="D557" t="s">
        <v>1833</v>
      </c>
      <c r="E557">
        <v>37</v>
      </c>
      <c r="F557">
        <v>1823</v>
      </c>
      <c r="G557" t="s">
        <v>24</v>
      </c>
      <c r="H557" t="s">
        <v>20</v>
      </c>
      <c r="L557" t="s">
        <v>583</v>
      </c>
      <c r="Q557" cm="1">
        <f t="array" ref="Q557">SUMPRODUCT(--('1860 Bastrop Clean'!A557:P557 &lt;&gt; '1860 Bastrop Raw'!A557:P557))</f>
        <v>0</v>
      </c>
    </row>
    <row r="558" spans="1:17">
      <c r="A558">
        <v>121</v>
      </c>
      <c r="B558">
        <v>104</v>
      </c>
      <c r="C558" t="s">
        <v>1835</v>
      </c>
      <c r="D558" t="s">
        <v>1833</v>
      </c>
      <c r="E558">
        <v>24</v>
      </c>
      <c r="F558">
        <v>1836</v>
      </c>
      <c r="G558" t="s">
        <v>19</v>
      </c>
      <c r="H558" t="s">
        <v>20</v>
      </c>
      <c r="K558">
        <v>300</v>
      </c>
      <c r="L558" t="s">
        <v>583</v>
      </c>
      <c r="Q558" cm="1">
        <f t="array" ref="Q558">SUMPRODUCT(--('1860 Bastrop Clean'!A558:P558 &lt;&gt; '1860 Bastrop Raw'!A558:P558))</f>
        <v>0</v>
      </c>
    </row>
    <row r="559" spans="1:17">
      <c r="A559">
        <v>121</v>
      </c>
      <c r="B559">
        <v>104</v>
      </c>
      <c r="C559" t="s">
        <v>185</v>
      </c>
      <c r="D559" t="s">
        <v>1833</v>
      </c>
      <c r="G559" t="s">
        <v>19</v>
      </c>
      <c r="H559" t="s">
        <v>20</v>
      </c>
      <c r="L559" t="s">
        <v>27</v>
      </c>
      <c r="Q559" cm="1">
        <f t="array" ref="Q559">SUMPRODUCT(--('1860 Bastrop Clean'!A559:P559 &lt;&gt; '1860 Bastrop Raw'!A559:P559))</f>
        <v>0</v>
      </c>
    </row>
    <row r="560" spans="1:17">
      <c r="A560">
        <v>124</v>
      </c>
      <c r="B560">
        <v>105</v>
      </c>
      <c r="C560" t="s">
        <v>1908</v>
      </c>
      <c r="D560" t="s">
        <v>1836</v>
      </c>
      <c r="E560">
        <v>56</v>
      </c>
      <c r="F560">
        <v>1804</v>
      </c>
      <c r="G560" t="s">
        <v>19</v>
      </c>
      <c r="H560" t="s">
        <v>20</v>
      </c>
      <c r="I560" t="s">
        <v>427</v>
      </c>
      <c r="J560">
        <v>600</v>
      </c>
      <c r="K560">
        <v>1000</v>
      </c>
      <c r="L560" t="s">
        <v>116</v>
      </c>
      <c r="Q560" cm="1">
        <f t="array" ref="Q560">SUMPRODUCT(--('1860 Bastrop Clean'!A560:P560 &lt;&gt; '1860 Bastrop Raw'!A560:P560))</f>
        <v>1</v>
      </c>
    </row>
    <row r="561" spans="1:17">
      <c r="A561">
        <v>124</v>
      </c>
      <c r="B561">
        <v>105</v>
      </c>
      <c r="C561" t="s">
        <v>1837</v>
      </c>
      <c r="D561" t="s">
        <v>1836</v>
      </c>
      <c r="E561">
        <v>51</v>
      </c>
      <c r="F561">
        <v>1809</v>
      </c>
      <c r="G561" t="s">
        <v>19</v>
      </c>
      <c r="H561" t="s">
        <v>20</v>
      </c>
      <c r="L561" t="s">
        <v>116</v>
      </c>
      <c r="Q561" cm="1">
        <f t="array" ref="Q561">SUMPRODUCT(--('1860 Bastrop Clean'!A561:P561 &lt;&gt; '1860 Bastrop Raw'!A561:P561))</f>
        <v>0</v>
      </c>
    </row>
    <row r="562" spans="1:17">
      <c r="A562">
        <v>124</v>
      </c>
      <c r="B562">
        <v>105</v>
      </c>
      <c r="C562" t="s">
        <v>1838</v>
      </c>
      <c r="D562" t="s">
        <v>1836</v>
      </c>
      <c r="E562">
        <v>14</v>
      </c>
      <c r="F562">
        <v>1846</v>
      </c>
      <c r="G562" t="s">
        <v>24</v>
      </c>
      <c r="H562" t="s">
        <v>20</v>
      </c>
      <c r="J562">
        <v>600</v>
      </c>
      <c r="K562">
        <v>1000</v>
      </c>
      <c r="L562" t="s">
        <v>116</v>
      </c>
      <c r="N562" t="s">
        <v>1395</v>
      </c>
      <c r="Q562" cm="1">
        <f t="array" ref="Q562">SUMPRODUCT(--('1860 Bastrop Clean'!A562:P562 &lt;&gt; '1860 Bastrop Raw'!A562:P562))</f>
        <v>0</v>
      </c>
    </row>
    <row r="563" spans="1:17">
      <c r="A563">
        <v>124</v>
      </c>
      <c r="B563">
        <v>105</v>
      </c>
      <c r="C563" t="s">
        <v>1839</v>
      </c>
      <c r="D563" t="s">
        <v>1840</v>
      </c>
      <c r="E563">
        <v>21</v>
      </c>
      <c r="F563">
        <v>1839</v>
      </c>
      <c r="G563" t="s">
        <v>19</v>
      </c>
      <c r="H563" t="s">
        <v>20</v>
      </c>
      <c r="I563" t="s">
        <v>1841</v>
      </c>
      <c r="L563" t="s">
        <v>116</v>
      </c>
      <c r="Q563" cm="1">
        <f t="array" ref="Q563">SUMPRODUCT(--('1860 Bastrop Clean'!A563:P563 &lt;&gt; '1860 Bastrop Raw'!A563:P563))</f>
        <v>0</v>
      </c>
    </row>
    <row r="564" spans="1:17">
      <c r="A564">
        <v>156</v>
      </c>
      <c r="B564">
        <v>105</v>
      </c>
      <c r="C564" t="s">
        <v>88</v>
      </c>
      <c r="D564" t="s">
        <v>85</v>
      </c>
      <c r="E564">
        <v>14</v>
      </c>
      <c r="F564">
        <v>1846</v>
      </c>
      <c r="G564" t="s">
        <v>19</v>
      </c>
      <c r="H564" t="s">
        <v>20</v>
      </c>
      <c r="L564" t="s">
        <v>41</v>
      </c>
      <c r="Q564" cm="1">
        <f t="array" ref="Q564">SUMPRODUCT(--('1860 Bastrop Clean'!A564:P564 &lt;&gt; '1860 Bastrop Raw'!A564:P564))</f>
        <v>0</v>
      </c>
    </row>
    <row r="565" spans="1:17">
      <c r="A565">
        <v>127</v>
      </c>
      <c r="B565">
        <v>106</v>
      </c>
      <c r="C565" t="s">
        <v>1842</v>
      </c>
      <c r="D565" t="s">
        <v>1843</v>
      </c>
      <c r="E565">
        <v>44</v>
      </c>
      <c r="F565">
        <v>1816</v>
      </c>
      <c r="G565" t="s">
        <v>19</v>
      </c>
      <c r="H565" t="s">
        <v>20</v>
      </c>
      <c r="I565" t="s">
        <v>32</v>
      </c>
      <c r="K565">
        <v>200</v>
      </c>
      <c r="L565" t="s">
        <v>41</v>
      </c>
      <c r="Q565" cm="1">
        <f t="array" ref="Q565">SUMPRODUCT(--('1860 Bastrop Clean'!A565:P565 &lt;&gt; '1860 Bastrop Raw'!A565:P565))</f>
        <v>0</v>
      </c>
    </row>
    <row r="566" spans="1:17">
      <c r="A566">
        <v>127</v>
      </c>
      <c r="B566">
        <v>106</v>
      </c>
      <c r="C566" t="s">
        <v>1458</v>
      </c>
      <c r="D566" t="s">
        <v>1843</v>
      </c>
      <c r="E566">
        <v>42</v>
      </c>
      <c r="F566">
        <v>1818</v>
      </c>
      <c r="G566" t="s">
        <v>24</v>
      </c>
      <c r="H566" t="s">
        <v>20</v>
      </c>
      <c r="L566" t="s">
        <v>41</v>
      </c>
      <c r="Q566" cm="1">
        <f t="array" ref="Q566">SUMPRODUCT(--('1860 Bastrop Clean'!A566:P566 &lt;&gt; '1860 Bastrop Raw'!A566:P566))</f>
        <v>0</v>
      </c>
    </row>
    <row r="567" spans="1:17">
      <c r="A567">
        <v>127</v>
      </c>
      <c r="B567">
        <v>106</v>
      </c>
      <c r="C567" t="s">
        <v>125</v>
      </c>
      <c r="D567" t="s">
        <v>1843</v>
      </c>
      <c r="E567">
        <v>17</v>
      </c>
      <c r="F567">
        <v>1843</v>
      </c>
      <c r="G567" t="s">
        <v>24</v>
      </c>
      <c r="H567" t="s">
        <v>20</v>
      </c>
      <c r="L567" t="s">
        <v>27</v>
      </c>
      <c r="Q567" cm="1">
        <f t="array" ref="Q567">SUMPRODUCT(--('1860 Bastrop Clean'!A567:P567 &lt;&gt; '1860 Bastrop Raw'!A567:P567))</f>
        <v>0</v>
      </c>
    </row>
    <row r="568" spans="1:17">
      <c r="A568">
        <v>127</v>
      </c>
      <c r="B568">
        <v>106</v>
      </c>
      <c r="C568" t="s">
        <v>1844</v>
      </c>
      <c r="D568" t="s">
        <v>1843</v>
      </c>
      <c r="E568">
        <v>14</v>
      </c>
      <c r="F568">
        <v>1846</v>
      </c>
      <c r="G568" t="s">
        <v>24</v>
      </c>
      <c r="H568" t="s">
        <v>20</v>
      </c>
      <c r="L568" t="s">
        <v>27</v>
      </c>
      <c r="N568" t="s">
        <v>1395</v>
      </c>
      <c r="Q568" cm="1">
        <f t="array" ref="Q568">SUMPRODUCT(--('1860 Bastrop Clean'!A568:P568 &lt;&gt; '1860 Bastrop Raw'!A568:P568))</f>
        <v>0</v>
      </c>
    </row>
    <row r="569" spans="1:17">
      <c r="A569">
        <v>128</v>
      </c>
      <c r="B569">
        <v>107</v>
      </c>
      <c r="C569" t="s">
        <v>316</v>
      </c>
      <c r="D569" t="s">
        <v>620</v>
      </c>
      <c r="E569">
        <v>34</v>
      </c>
      <c r="F569">
        <v>1826</v>
      </c>
      <c r="G569" t="s">
        <v>19</v>
      </c>
      <c r="H569" t="s">
        <v>20</v>
      </c>
      <c r="I569" t="s">
        <v>32</v>
      </c>
      <c r="J569">
        <v>300</v>
      </c>
      <c r="K569">
        <v>150</v>
      </c>
      <c r="L569" t="s">
        <v>41</v>
      </c>
      <c r="Q569" cm="1">
        <f t="array" ref="Q569">SUMPRODUCT(--('1860 Bastrop Clean'!A569:P569 &lt;&gt; '1860 Bastrop Raw'!A569:P569))</f>
        <v>0</v>
      </c>
    </row>
    <row r="570" spans="1:17">
      <c r="A570">
        <v>128</v>
      </c>
      <c r="B570">
        <v>107</v>
      </c>
      <c r="C570" t="s">
        <v>879</v>
      </c>
      <c r="D570" t="s">
        <v>620</v>
      </c>
      <c r="E570">
        <v>17</v>
      </c>
      <c r="F570">
        <v>1843</v>
      </c>
      <c r="G570" t="s">
        <v>24</v>
      </c>
      <c r="H570" t="s">
        <v>20</v>
      </c>
      <c r="L570" t="s">
        <v>27</v>
      </c>
      <c r="Q570" cm="1">
        <f t="array" ref="Q570">SUMPRODUCT(--('1860 Bastrop Clean'!A570:P570 &lt;&gt; '1860 Bastrop Raw'!A570:P570))</f>
        <v>0</v>
      </c>
    </row>
    <row r="571" spans="1:17">
      <c r="A571">
        <v>128</v>
      </c>
      <c r="B571">
        <v>107</v>
      </c>
      <c r="C571" t="s">
        <v>482</v>
      </c>
      <c r="D571" t="s">
        <v>620</v>
      </c>
      <c r="E571" s="9">
        <v>45700</v>
      </c>
      <c r="F571">
        <v>1859</v>
      </c>
      <c r="G571" t="s">
        <v>19</v>
      </c>
      <c r="H571" t="s">
        <v>20</v>
      </c>
      <c r="L571" t="s">
        <v>27</v>
      </c>
      <c r="Q571" cm="1">
        <f t="array" ref="Q571">SUMPRODUCT(--('1860 Bastrop Clean'!A571:P571 &lt;&gt; '1860 Bastrop Raw'!A571:P571))</f>
        <v>0</v>
      </c>
    </row>
    <row r="572" spans="1:17">
      <c r="A572">
        <v>129</v>
      </c>
      <c r="B572">
        <v>108</v>
      </c>
      <c r="C572" t="s">
        <v>75</v>
      </c>
      <c r="D572" t="s">
        <v>362</v>
      </c>
      <c r="E572">
        <v>55</v>
      </c>
      <c r="F572">
        <v>1805</v>
      </c>
      <c r="G572" t="s">
        <v>19</v>
      </c>
      <c r="H572" t="s">
        <v>20</v>
      </c>
      <c r="I572" t="s">
        <v>32</v>
      </c>
      <c r="J572">
        <v>12000</v>
      </c>
      <c r="K572">
        <v>5000</v>
      </c>
      <c r="L572" t="s">
        <v>87</v>
      </c>
      <c r="Q572" cm="1">
        <f t="array" ref="Q572">SUMPRODUCT(--('1860 Bastrop Clean'!A572:P572 &lt;&gt; '1860 Bastrop Raw'!A572:P572))</f>
        <v>0</v>
      </c>
    </row>
    <row r="573" spans="1:17">
      <c r="A573">
        <v>129</v>
      </c>
      <c r="B573">
        <v>108</v>
      </c>
      <c r="C573" t="s">
        <v>374</v>
      </c>
      <c r="D573" t="s">
        <v>362</v>
      </c>
      <c r="E573">
        <v>43</v>
      </c>
      <c r="F573">
        <v>1817</v>
      </c>
      <c r="G573" t="s">
        <v>24</v>
      </c>
      <c r="H573" t="s">
        <v>20</v>
      </c>
      <c r="L573" t="s">
        <v>38</v>
      </c>
      <c r="Q573" cm="1">
        <f t="array" ref="Q573">SUMPRODUCT(--('1860 Bastrop Clean'!A573:P573 &lt;&gt; '1860 Bastrop Raw'!A573:P573))</f>
        <v>0</v>
      </c>
    </row>
    <row r="574" spans="1:17">
      <c r="A574">
        <v>129</v>
      </c>
      <c r="B574">
        <v>108</v>
      </c>
      <c r="C574" t="s">
        <v>936</v>
      </c>
      <c r="D574" t="s">
        <v>362</v>
      </c>
      <c r="E574">
        <v>19</v>
      </c>
      <c r="F574">
        <v>1841</v>
      </c>
      <c r="G574" t="s">
        <v>19</v>
      </c>
      <c r="H574" t="s">
        <v>20</v>
      </c>
      <c r="L574" t="s">
        <v>27</v>
      </c>
      <c r="N574" t="s">
        <v>1395</v>
      </c>
      <c r="Q574" cm="1">
        <f t="array" ref="Q574">SUMPRODUCT(--('1860 Bastrop Clean'!A574:P574 &lt;&gt; '1860 Bastrop Raw'!A574:P574))</f>
        <v>0</v>
      </c>
    </row>
    <row r="575" spans="1:17">
      <c r="A575">
        <v>129</v>
      </c>
      <c r="B575">
        <v>108</v>
      </c>
      <c r="C575" t="s">
        <v>937</v>
      </c>
      <c r="D575" t="s">
        <v>362</v>
      </c>
      <c r="E575">
        <v>16</v>
      </c>
      <c r="F575">
        <v>1844</v>
      </c>
      <c r="G575" t="s">
        <v>19</v>
      </c>
      <c r="H575" t="s">
        <v>20</v>
      </c>
      <c r="L575" t="s">
        <v>27</v>
      </c>
      <c r="N575" t="s">
        <v>1395</v>
      </c>
      <c r="Q575" cm="1">
        <f t="array" ref="Q575">SUMPRODUCT(--('1860 Bastrop Clean'!A575:P575 &lt;&gt; '1860 Bastrop Raw'!A575:P575))</f>
        <v>0</v>
      </c>
    </row>
    <row r="576" spans="1:17">
      <c r="A576">
        <v>129</v>
      </c>
      <c r="B576">
        <v>108</v>
      </c>
      <c r="C576" t="s">
        <v>95</v>
      </c>
      <c r="D576" t="s">
        <v>1845</v>
      </c>
      <c r="E576">
        <v>12</v>
      </c>
      <c r="F576">
        <v>1848</v>
      </c>
      <c r="G576" t="s">
        <v>19</v>
      </c>
      <c r="H576" t="s">
        <v>20</v>
      </c>
      <c r="L576" t="s">
        <v>27</v>
      </c>
      <c r="N576" t="s">
        <v>1395</v>
      </c>
      <c r="Q576" cm="1">
        <f t="array" ref="Q576">SUMPRODUCT(--('1860 Bastrop Clean'!A576:P576 &lt;&gt; '1860 Bastrop Raw'!A576:P576))</f>
        <v>0</v>
      </c>
    </row>
    <row r="577" spans="1:17">
      <c r="A577">
        <v>129</v>
      </c>
      <c r="B577">
        <v>108</v>
      </c>
      <c r="C577" t="s">
        <v>718</v>
      </c>
      <c r="D577" t="s">
        <v>1845</v>
      </c>
      <c r="E577">
        <v>8</v>
      </c>
      <c r="F577">
        <v>1852</v>
      </c>
      <c r="G577" t="s">
        <v>19</v>
      </c>
      <c r="H577" t="s">
        <v>20</v>
      </c>
      <c r="L577" t="s">
        <v>27</v>
      </c>
      <c r="N577" t="s">
        <v>1395</v>
      </c>
      <c r="Q577" cm="1">
        <f t="array" ref="Q577">SUMPRODUCT(--('1860 Bastrop Clean'!A577:P577 &lt;&gt; '1860 Bastrop Raw'!A577:P577))</f>
        <v>0</v>
      </c>
    </row>
    <row r="578" spans="1:17">
      <c r="A578">
        <v>129</v>
      </c>
      <c r="B578">
        <v>108</v>
      </c>
      <c r="C578" t="s">
        <v>1846</v>
      </c>
      <c r="D578" t="s">
        <v>1845</v>
      </c>
      <c r="E578">
        <v>6</v>
      </c>
      <c r="F578">
        <v>1854</v>
      </c>
      <c r="G578" t="s">
        <v>24</v>
      </c>
      <c r="H578" t="s">
        <v>20</v>
      </c>
      <c r="L578" t="s">
        <v>27</v>
      </c>
      <c r="N578" t="s">
        <v>1395</v>
      </c>
      <c r="Q578" cm="1">
        <f t="array" ref="Q578">SUMPRODUCT(--('1860 Bastrop Clean'!A578:P578 &lt;&gt; '1860 Bastrop Raw'!A578:P578))</f>
        <v>0</v>
      </c>
    </row>
    <row r="579" spans="1:17">
      <c r="A579">
        <v>129</v>
      </c>
      <c r="B579">
        <v>108</v>
      </c>
      <c r="C579" t="s">
        <v>1802</v>
      </c>
      <c r="D579" t="s">
        <v>1845</v>
      </c>
      <c r="E579">
        <v>4</v>
      </c>
      <c r="F579">
        <v>1856</v>
      </c>
      <c r="G579" t="s">
        <v>24</v>
      </c>
      <c r="H579" t="s">
        <v>20</v>
      </c>
      <c r="L579" t="s">
        <v>27</v>
      </c>
      <c r="Q579" cm="1">
        <f t="array" ref="Q579">SUMPRODUCT(--('1860 Bastrop Clean'!A579:P579 &lt;&gt; '1860 Bastrop Raw'!A579:P579))</f>
        <v>0</v>
      </c>
    </row>
    <row r="580" spans="1:17">
      <c r="A580">
        <v>130</v>
      </c>
      <c r="B580">
        <v>109</v>
      </c>
      <c r="C580" t="s">
        <v>1847</v>
      </c>
      <c r="D580" t="s">
        <v>362</v>
      </c>
      <c r="E580">
        <v>70</v>
      </c>
      <c r="F580">
        <v>1790</v>
      </c>
      <c r="G580" t="s">
        <v>24</v>
      </c>
      <c r="H580" t="s">
        <v>20</v>
      </c>
      <c r="I580" t="s">
        <v>1426</v>
      </c>
      <c r="J580">
        <v>50</v>
      </c>
      <c r="L580" t="s">
        <v>87</v>
      </c>
      <c r="Q580" cm="1">
        <f t="array" ref="Q580">SUMPRODUCT(--('1860 Bastrop Clean'!A580:P580 &lt;&gt; '1860 Bastrop Raw'!A580:P580))</f>
        <v>0</v>
      </c>
    </row>
    <row r="581" spans="1:17">
      <c r="A581">
        <v>130</v>
      </c>
      <c r="B581">
        <v>109</v>
      </c>
      <c r="C581" t="s">
        <v>1848</v>
      </c>
      <c r="D581" t="s">
        <v>1849</v>
      </c>
      <c r="E581">
        <v>17</v>
      </c>
      <c r="F581">
        <v>1843</v>
      </c>
      <c r="G581" t="s">
        <v>19</v>
      </c>
      <c r="H581" t="s">
        <v>20</v>
      </c>
      <c r="I581" t="s">
        <v>499</v>
      </c>
      <c r="L581" t="s">
        <v>77</v>
      </c>
      <c r="Q581" cm="1">
        <f t="array" ref="Q581">SUMPRODUCT(--('1860 Bastrop Clean'!A581:P581 &lt;&gt; '1860 Bastrop Raw'!A581:P581))</f>
        <v>0</v>
      </c>
    </row>
    <row r="582" spans="1:17">
      <c r="A582">
        <v>131</v>
      </c>
      <c r="B582">
        <v>110</v>
      </c>
      <c r="C582" t="s">
        <v>728</v>
      </c>
      <c r="D582" t="s">
        <v>1850</v>
      </c>
      <c r="E582">
        <v>40</v>
      </c>
      <c r="F582">
        <v>1820</v>
      </c>
      <c r="G582" t="s">
        <v>19</v>
      </c>
      <c r="H582" t="s">
        <v>20</v>
      </c>
      <c r="I582" t="s">
        <v>146</v>
      </c>
      <c r="K582">
        <v>100</v>
      </c>
      <c r="L582" t="s">
        <v>34</v>
      </c>
      <c r="Q582" cm="1">
        <f t="array" ref="Q582">SUMPRODUCT(--('1860 Bastrop Clean'!A582:P582 &lt;&gt; '1860 Bastrop Raw'!A582:P582))</f>
        <v>0</v>
      </c>
    </row>
    <row r="583" spans="1:17">
      <c r="A583">
        <v>131</v>
      </c>
      <c r="B583">
        <v>110</v>
      </c>
      <c r="C583" t="s">
        <v>216</v>
      </c>
      <c r="D583" t="s">
        <v>1850</v>
      </c>
      <c r="E583">
        <v>40</v>
      </c>
      <c r="F583">
        <v>1820</v>
      </c>
      <c r="G583" t="s">
        <v>24</v>
      </c>
      <c r="H583" t="s">
        <v>20</v>
      </c>
      <c r="L583" t="s">
        <v>41</v>
      </c>
      <c r="Q583" cm="1">
        <f t="array" ref="Q583">SUMPRODUCT(--('1860 Bastrop Clean'!A583:P583 &lt;&gt; '1860 Bastrop Raw'!A583:P583))</f>
        <v>0</v>
      </c>
    </row>
    <row r="584" spans="1:17">
      <c r="A584">
        <v>131</v>
      </c>
      <c r="B584">
        <v>110</v>
      </c>
      <c r="C584" t="s">
        <v>23</v>
      </c>
      <c r="D584" t="s">
        <v>1850</v>
      </c>
      <c r="E584">
        <v>7</v>
      </c>
      <c r="F584">
        <v>1853</v>
      </c>
      <c r="G584" t="s">
        <v>24</v>
      </c>
      <c r="H584" t="s">
        <v>20</v>
      </c>
      <c r="L584" t="s">
        <v>41</v>
      </c>
      <c r="N584" t="s">
        <v>1395</v>
      </c>
      <c r="Q584" cm="1">
        <f t="array" ref="Q584">SUMPRODUCT(--('1860 Bastrop Clean'!A584:P584 &lt;&gt; '1860 Bastrop Raw'!A584:P584))</f>
        <v>0</v>
      </c>
    </row>
    <row r="585" spans="1:17">
      <c r="A585">
        <v>131</v>
      </c>
      <c r="B585">
        <v>110</v>
      </c>
      <c r="C585" t="s">
        <v>206</v>
      </c>
      <c r="D585" t="s">
        <v>1850</v>
      </c>
      <c r="E585">
        <v>4</v>
      </c>
      <c r="F585">
        <v>1856</v>
      </c>
      <c r="G585" t="s">
        <v>19</v>
      </c>
      <c r="H585" t="s">
        <v>20</v>
      </c>
      <c r="K585">
        <v>100</v>
      </c>
      <c r="L585" t="s">
        <v>41</v>
      </c>
      <c r="Q585" cm="1">
        <f t="array" ref="Q585">SUMPRODUCT(--('1860 Bastrop Clean'!A585:P585 &lt;&gt; '1860 Bastrop Raw'!A585:P585))</f>
        <v>0</v>
      </c>
    </row>
    <row r="586" spans="1:17">
      <c r="A586">
        <v>131</v>
      </c>
      <c r="B586">
        <v>110</v>
      </c>
      <c r="C586" t="s">
        <v>125</v>
      </c>
      <c r="D586" t="s">
        <v>1850</v>
      </c>
      <c r="E586">
        <v>1</v>
      </c>
      <c r="F586">
        <v>1859</v>
      </c>
      <c r="G586" t="s">
        <v>24</v>
      </c>
      <c r="H586" t="s">
        <v>20</v>
      </c>
      <c r="L586" t="s">
        <v>41</v>
      </c>
      <c r="Q586" cm="1">
        <f t="array" ref="Q586">SUMPRODUCT(--('1860 Bastrop Clean'!A586:P586 &lt;&gt; '1860 Bastrop Raw'!A586:P586))</f>
        <v>0</v>
      </c>
    </row>
    <row r="587" spans="1:17">
      <c r="A587">
        <v>132</v>
      </c>
      <c r="B587">
        <v>111</v>
      </c>
      <c r="C587" t="s">
        <v>121</v>
      </c>
      <c r="D587" t="s">
        <v>1909</v>
      </c>
      <c r="E587">
        <v>44</v>
      </c>
      <c r="F587">
        <v>1816</v>
      </c>
      <c r="G587" t="s">
        <v>19</v>
      </c>
      <c r="H587" t="s">
        <v>20</v>
      </c>
      <c r="I587" t="s">
        <v>123</v>
      </c>
      <c r="J587">
        <v>10000</v>
      </c>
      <c r="K587">
        <v>1000</v>
      </c>
      <c r="L587" t="s">
        <v>77</v>
      </c>
      <c r="Q587" cm="1">
        <f t="array" ref="Q587">SUMPRODUCT(--('1860 Bastrop Clean'!A587:P587 &lt;&gt; '1860 Bastrop Raw'!A587:P587))</f>
        <v>1</v>
      </c>
    </row>
    <row r="588" spans="1:17">
      <c r="A588">
        <v>132</v>
      </c>
      <c r="B588">
        <v>111</v>
      </c>
      <c r="C588" t="s">
        <v>1851</v>
      </c>
      <c r="D588" t="s">
        <v>1910</v>
      </c>
      <c r="E588">
        <v>36</v>
      </c>
      <c r="F588">
        <v>1824</v>
      </c>
      <c r="G588" t="s">
        <v>24</v>
      </c>
      <c r="H588" t="s">
        <v>20</v>
      </c>
      <c r="L588" t="s">
        <v>126</v>
      </c>
      <c r="Q588" cm="1">
        <f t="array" ref="Q588">SUMPRODUCT(--('1860 Bastrop Clean'!A588:P588 &lt;&gt; '1860 Bastrop Raw'!A588:P588))</f>
        <v>1</v>
      </c>
    </row>
    <row r="589" spans="1:17">
      <c r="A589">
        <v>132</v>
      </c>
      <c r="B589">
        <v>111</v>
      </c>
      <c r="C589" t="s">
        <v>23</v>
      </c>
      <c r="D589" t="s">
        <v>1910</v>
      </c>
      <c r="E589">
        <v>18</v>
      </c>
      <c r="F589">
        <v>1842</v>
      </c>
      <c r="G589" t="s">
        <v>24</v>
      </c>
      <c r="H589" t="s">
        <v>20</v>
      </c>
      <c r="L589" t="s">
        <v>41</v>
      </c>
      <c r="Q589" cm="1">
        <f t="array" ref="Q589">SUMPRODUCT(--('1860 Bastrop Clean'!A589:P589 &lt;&gt; '1860 Bastrop Raw'!A589:P589))</f>
        <v>1</v>
      </c>
    </row>
    <row r="590" spans="1:17">
      <c r="A590">
        <v>132</v>
      </c>
      <c r="B590">
        <v>111</v>
      </c>
      <c r="C590" t="s">
        <v>129</v>
      </c>
      <c r="D590" t="s">
        <v>1910</v>
      </c>
      <c r="E590">
        <v>14</v>
      </c>
      <c r="F590">
        <v>1846</v>
      </c>
      <c r="G590" t="s">
        <v>19</v>
      </c>
      <c r="H590" t="s">
        <v>20</v>
      </c>
      <c r="L590" t="s">
        <v>41</v>
      </c>
      <c r="N590" t="s">
        <v>1395</v>
      </c>
      <c r="Q590" cm="1">
        <f t="array" ref="Q590">SUMPRODUCT(--('1860 Bastrop Clean'!A590:P590 &lt;&gt; '1860 Bastrop Raw'!A590:P590))</f>
        <v>1</v>
      </c>
    </row>
    <row r="591" spans="1:17">
      <c r="A591">
        <v>132</v>
      </c>
      <c r="B591">
        <v>111</v>
      </c>
      <c r="C591" t="s">
        <v>1852</v>
      </c>
      <c r="D591" t="s">
        <v>1910</v>
      </c>
      <c r="E591">
        <v>11</v>
      </c>
      <c r="F591">
        <v>1849</v>
      </c>
      <c r="G591" t="s">
        <v>24</v>
      </c>
      <c r="H591" t="s">
        <v>20</v>
      </c>
      <c r="L591" t="s">
        <v>27</v>
      </c>
      <c r="N591" t="s">
        <v>1395</v>
      </c>
      <c r="Q591" cm="1">
        <f t="array" ref="Q591">SUMPRODUCT(--('1860 Bastrop Clean'!A591:P591 &lt;&gt; '1860 Bastrop Raw'!A591:P591))</f>
        <v>1</v>
      </c>
    </row>
    <row r="592" spans="1:17">
      <c r="A592">
        <v>132</v>
      </c>
      <c r="B592">
        <v>111</v>
      </c>
      <c r="C592" t="s">
        <v>1853</v>
      </c>
      <c r="D592" t="s">
        <v>1910</v>
      </c>
      <c r="E592">
        <v>8</v>
      </c>
      <c r="F592">
        <v>1852</v>
      </c>
      <c r="G592" t="s">
        <v>19</v>
      </c>
      <c r="H592" t="s">
        <v>20</v>
      </c>
      <c r="L592" t="s">
        <v>27</v>
      </c>
      <c r="N592" t="s">
        <v>1395</v>
      </c>
      <c r="Q592" cm="1">
        <f t="array" ref="Q592">SUMPRODUCT(--('1860 Bastrop Clean'!A592:P592 &lt;&gt; '1860 Bastrop Raw'!A592:P592))</f>
        <v>1</v>
      </c>
    </row>
    <row r="593" spans="1:17">
      <c r="A593">
        <v>132</v>
      </c>
      <c r="B593">
        <v>111</v>
      </c>
      <c r="C593" t="s">
        <v>1854</v>
      </c>
      <c r="D593" t="s">
        <v>1910</v>
      </c>
      <c r="E593">
        <v>6</v>
      </c>
      <c r="F593">
        <v>1854</v>
      </c>
      <c r="G593" t="s">
        <v>24</v>
      </c>
      <c r="H593" t="s">
        <v>20</v>
      </c>
      <c r="L593" t="s">
        <v>27</v>
      </c>
      <c r="Q593" cm="1">
        <f t="array" ref="Q593">SUMPRODUCT(--('1860 Bastrop Clean'!A593:P593 &lt;&gt; '1860 Bastrop Raw'!A593:P593))</f>
        <v>1</v>
      </c>
    </row>
    <row r="594" spans="1:17">
      <c r="A594">
        <v>133</v>
      </c>
      <c r="B594">
        <v>111</v>
      </c>
      <c r="C594" t="s">
        <v>95</v>
      </c>
      <c r="D594" t="s">
        <v>1855</v>
      </c>
      <c r="E594">
        <v>22</v>
      </c>
      <c r="F594">
        <v>1838</v>
      </c>
      <c r="G594" t="s">
        <v>19</v>
      </c>
      <c r="H594" t="s">
        <v>20</v>
      </c>
      <c r="I594" t="s">
        <v>1856</v>
      </c>
      <c r="K594">
        <v>3400</v>
      </c>
      <c r="L594" t="s">
        <v>41</v>
      </c>
      <c r="Q594" cm="1">
        <f t="array" ref="Q594">SUMPRODUCT(--('1860 Bastrop Clean'!A594:P594 &lt;&gt; '1860 Bastrop Raw'!A594:P594))</f>
        <v>0</v>
      </c>
    </row>
    <row r="595" spans="1:17">
      <c r="A595">
        <v>133</v>
      </c>
      <c r="B595">
        <v>111</v>
      </c>
      <c r="C595" t="s">
        <v>1857</v>
      </c>
      <c r="D595" t="s">
        <v>1858</v>
      </c>
      <c r="E595">
        <v>36</v>
      </c>
      <c r="F595">
        <v>1824</v>
      </c>
      <c r="G595" t="s">
        <v>19</v>
      </c>
      <c r="H595" t="s">
        <v>20</v>
      </c>
      <c r="I595" t="s">
        <v>146</v>
      </c>
      <c r="J595">
        <v>500</v>
      </c>
      <c r="K595">
        <v>1000</v>
      </c>
      <c r="L595" t="s">
        <v>126</v>
      </c>
      <c r="Q595" cm="1">
        <f t="array" ref="Q595">SUMPRODUCT(--('1860 Bastrop Clean'!A595:P595 &lt;&gt; '1860 Bastrop Raw'!A595:P595))</f>
        <v>0</v>
      </c>
    </row>
    <row r="596" spans="1:17">
      <c r="A596">
        <v>134</v>
      </c>
      <c r="B596">
        <v>112</v>
      </c>
      <c r="C596" t="s">
        <v>417</v>
      </c>
      <c r="D596" t="s">
        <v>1859</v>
      </c>
      <c r="E596">
        <v>45</v>
      </c>
      <c r="F596">
        <v>1815</v>
      </c>
      <c r="G596" t="s">
        <v>19</v>
      </c>
      <c r="H596" t="s">
        <v>20</v>
      </c>
      <c r="I596" t="s">
        <v>1646</v>
      </c>
      <c r="J596">
        <v>500</v>
      </c>
      <c r="K596">
        <v>4500</v>
      </c>
      <c r="L596" t="s">
        <v>52</v>
      </c>
      <c r="Q596" cm="1">
        <f t="array" ref="Q596">SUMPRODUCT(--('1860 Bastrop Clean'!A596:P596 &lt;&gt; '1860 Bastrop Raw'!A596:P596))</f>
        <v>0</v>
      </c>
    </row>
    <row r="597" spans="1:17">
      <c r="A597">
        <v>134</v>
      </c>
      <c r="B597">
        <v>112</v>
      </c>
      <c r="C597" t="s">
        <v>106</v>
      </c>
      <c r="D597" t="s">
        <v>1859</v>
      </c>
      <c r="E597">
        <v>41</v>
      </c>
      <c r="F597">
        <v>1819</v>
      </c>
      <c r="G597" t="s">
        <v>24</v>
      </c>
      <c r="H597" t="s">
        <v>20</v>
      </c>
      <c r="L597" t="s">
        <v>79</v>
      </c>
      <c r="Q597" cm="1">
        <f t="array" ref="Q597">SUMPRODUCT(--('1860 Bastrop Clean'!A597:P597 &lt;&gt; '1860 Bastrop Raw'!A597:P597))</f>
        <v>0</v>
      </c>
    </row>
    <row r="598" spans="1:17">
      <c r="A598">
        <v>134</v>
      </c>
      <c r="B598">
        <v>112</v>
      </c>
      <c r="C598" t="s">
        <v>1052</v>
      </c>
      <c r="D598" t="s">
        <v>1859</v>
      </c>
      <c r="E598">
        <v>18</v>
      </c>
      <c r="F598">
        <v>1842</v>
      </c>
      <c r="G598" t="s">
        <v>24</v>
      </c>
      <c r="H598" t="s">
        <v>20</v>
      </c>
      <c r="L598" t="s">
        <v>155</v>
      </c>
      <c r="Q598" cm="1">
        <f t="array" ref="Q598">SUMPRODUCT(--('1860 Bastrop Clean'!A598:P598 &lt;&gt; '1860 Bastrop Raw'!A598:P598))</f>
        <v>0</v>
      </c>
    </row>
    <row r="599" spans="1:17">
      <c r="A599">
        <v>134</v>
      </c>
      <c r="B599">
        <v>112</v>
      </c>
      <c r="C599" t="s">
        <v>1860</v>
      </c>
      <c r="D599" t="s">
        <v>1859</v>
      </c>
      <c r="G599" t="s">
        <v>24</v>
      </c>
      <c r="H599" t="s">
        <v>20</v>
      </c>
      <c r="L599" t="s">
        <v>155</v>
      </c>
      <c r="N599" t="s">
        <v>1395</v>
      </c>
      <c r="Q599" cm="1">
        <f t="array" ref="Q599">SUMPRODUCT(--('1860 Bastrop Clean'!A599:P599 &lt;&gt; '1860 Bastrop Raw'!A599:P599))</f>
        <v>0</v>
      </c>
    </row>
    <row r="600" spans="1:17">
      <c r="A600">
        <v>134</v>
      </c>
      <c r="B600">
        <v>112</v>
      </c>
      <c r="C600" t="s">
        <v>1861</v>
      </c>
      <c r="D600" t="s">
        <v>1859</v>
      </c>
      <c r="E600">
        <v>6</v>
      </c>
      <c r="F600">
        <v>1854</v>
      </c>
      <c r="G600" t="s">
        <v>19</v>
      </c>
      <c r="H600" t="s">
        <v>20</v>
      </c>
      <c r="L600" t="s">
        <v>155</v>
      </c>
      <c r="N600" t="s">
        <v>1395</v>
      </c>
      <c r="Q600" cm="1">
        <f t="array" ref="Q600">SUMPRODUCT(--('1860 Bastrop Clean'!A600:P600 &lt;&gt; '1860 Bastrop Raw'!A600:P600))</f>
        <v>0</v>
      </c>
    </row>
    <row r="601" spans="1:17">
      <c r="A601">
        <v>134</v>
      </c>
      <c r="B601">
        <v>112</v>
      </c>
      <c r="C601" t="s">
        <v>1701</v>
      </c>
      <c r="D601" t="s">
        <v>1859</v>
      </c>
      <c r="E601">
        <v>4</v>
      </c>
      <c r="F601">
        <v>1856</v>
      </c>
      <c r="G601" t="s">
        <v>19</v>
      </c>
      <c r="H601" t="s">
        <v>20</v>
      </c>
      <c r="L601" t="s">
        <v>27</v>
      </c>
      <c r="Q601" cm="1">
        <f t="array" ref="Q601">SUMPRODUCT(--('1860 Bastrop Clean'!A601:P601 &lt;&gt; '1860 Bastrop Raw'!A601:P601))</f>
        <v>0</v>
      </c>
    </row>
    <row r="602" spans="1:17">
      <c r="A602">
        <v>134</v>
      </c>
      <c r="B602">
        <v>112</v>
      </c>
      <c r="C602" t="s">
        <v>95</v>
      </c>
      <c r="D602" t="s">
        <v>1859</v>
      </c>
      <c r="E602">
        <v>1</v>
      </c>
      <c r="F602">
        <v>1859</v>
      </c>
      <c r="G602" t="s">
        <v>19</v>
      </c>
      <c r="H602" t="s">
        <v>20</v>
      </c>
      <c r="L602" t="s">
        <v>27</v>
      </c>
      <c r="Q602" cm="1">
        <f t="array" ref="Q602">SUMPRODUCT(--('1860 Bastrop Clean'!A602:P602 &lt;&gt; '1860 Bastrop Raw'!A602:P602))</f>
        <v>0</v>
      </c>
    </row>
    <row r="603" spans="1:17">
      <c r="A603">
        <v>135</v>
      </c>
      <c r="B603">
        <v>113</v>
      </c>
      <c r="C603" t="s">
        <v>574</v>
      </c>
      <c r="D603" t="s">
        <v>1862</v>
      </c>
      <c r="E603">
        <v>31</v>
      </c>
      <c r="F603">
        <v>1829</v>
      </c>
      <c r="G603" t="s">
        <v>19</v>
      </c>
      <c r="H603" t="s">
        <v>20</v>
      </c>
      <c r="I603" t="s">
        <v>1355</v>
      </c>
      <c r="J603">
        <v>600</v>
      </c>
      <c r="K603">
        <v>200</v>
      </c>
      <c r="L603" t="s">
        <v>79</v>
      </c>
      <c r="Q603" cm="1">
        <f t="array" ref="Q603">SUMPRODUCT(--('1860 Bastrop Clean'!A603:P603 &lt;&gt; '1860 Bastrop Raw'!A603:P603))</f>
        <v>0</v>
      </c>
    </row>
    <row r="604" spans="1:17">
      <c r="A604">
        <v>135</v>
      </c>
      <c r="B604">
        <v>113</v>
      </c>
      <c r="C604" t="s">
        <v>1863</v>
      </c>
      <c r="D604" t="s">
        <v>1862</v>
      </c>
      <c r="E604">
        <v>23</v>
      </c>
      <c r="F604">
        <v>1837</v>
      </c>
      <c r="G604" t="s">
        <v>24</v>
      </c>
      <c r="H604" t="s">
        <v>20</v>
      </c>
      <c r="L604" t="s">
        <v>41</v>
      </c>
      <c r="Q604" cm="1">
        <f t="array" ref="Q604">SUMPRODUCT(--('1860 Bastrop Clean'!A604:P604 &lt;&gt; '1860 Bastrop Raw'!A604:P604))</f>
        <v>0</v>
      </c>
    </row>
    <row r="605" spans="1:17">
      <c r="A605">
        <v>135</v>
      </c>
      <c r="B605">
        <v>113</v>
      </c>
      <c r="C605" t="s">
        <v>1864</v>
      </c>
      <c r="D605" t="s">
        <v>1862</v>
      </c>
      <c r="E605">
        <v>1</v>
      </c>
      <c r="F605">
        <v>1859</v>
      </c>
      <c r="G605" t="s">
        <v>19</v>
      </c>
      <c r="H605" t="s">
        <v>20</v>
      </c>
      <c r="L605" t="s">
        <v>27</v>
      </c>
      <c r="Q605" cm="1">
        <f t="array" ref="Q605">SUMPRODUCT(--('1860 Bastrop Clean'!A605:P605 &lt;&gt; '1860 Bastrop Raw'!A605:P605))</f>
        <v>0</v>
      </c>
    </row>
    <row r="606" spans="1:17">
      <c r="A606">
        <v>136</v>
      </c>
      <c r="B606">
        <v>114</v>
      </c>
      <c r="C606" t="s">
        <v>387</v>
      </c>
      <c r="D606" t="s">
        <v>1865</v>
      </c>
      <c r="E606">
        <v>33</v>
      </c>
      <c r="F606">
        <v>1827</v>
      </c>
      <c r="G606" t="s">
        <v>19</v>
      </c>
      <c r="H606" t="s">
        <v>20</v>
      </c>
      <c r="I606" t="s">
        <v>146</v>
      </c>
      <c r="J606">
        <v>500</v>
      </c>
      <c r="K606">
        <v>200</v>
      </c>
      <c r="L606" t="s">
        <v>671</v>
      </c>
      <c r="Q606" cm="1">
        <f t="array" ref="Q606">SUMPRODUCT(--('1860 Bastrop Clean'!A606:P606 &lt;&gt; '1860 Bastrop Raw'!A606:P606))</f>
        <v>0</v>
      </c>
    </row>
    <row r="607" spans="1:17">
      <c r="A607">
        <v>136</v>
      </c>
      <c r="B607">
        <v>114</v>
      </c>
      <c r="C607" t="s">
        <v>873</v>
      </c>
      <c r="D607" t="s">
        <v>1865</v>
      </c>
      <c r="E607">
        <v>22</v>
      </c>
      <c r="F607">
        <v>1838</v>
      </c>
      <c r="G607" t="s">
        <v>24</v>
      </c>
      <c r="H607" t="s">
        <v>20</v>
      </c>
      <c r="L607" t="s">
        <v>671</v>
      </c>
      <c r="Q607" cm="1">
        <f t="array" ref="Q607">SUMPRODUCT(--('1860 Bastrop Clean'!A607:P607 &lt;&gt; '1860 Bastrop Raw'!A607:P607))</f>
        <v>0</v>
      </c>
    </row>
    <row r="608" spans="1:17">
      <c r="A608">
        <v>136</v>
      </c>
      <c r="B608">
        <v>114</v>
      </c>
      <c r="C608" t="s">
        <v>387</v>
      </c>
      <c r="D608" t="s">
        <v>1865</v>
      </c>
      <c r="E608">
        <v>8</v>
      </c>
      <c r="F608">
        <v>1852</v>
      </c>
      <c r="G608" t="s">
        <v>19</v>
      </c>
      <c r="H608" t="s">
        <v>20</v>
      </c>
      <c r="L608" t="s">
        <v>671</v>
      </c>
      <c r="N608" t="s">
        <v>1395</v>
      </c>
      <c r="Q608" cm="1">
        <f t="array" ref="Q608">SUMPRODUCT(--('1860 Bastrop Clean'!A608:P608 &lt;&gt; '1860 Bastrop Raw'!A608:P608))</f>
        <v>0</v>
      </c>
    </row>
    <row r="609" spans="1:17">
      <c r="A609">
        <v>136</v>
      </c>
      <c r="B609">
        <v>114</v>
      </c>
      <c r="C609" t="s">
        <v>873</v>
      </c>
      <c r="D609" t="s">
        <v>1865</v>
      </c>
      <c r="E609">
        <v>5</v>
      </c>
      <c r="F609">
        <v>1855</v>
      </c>
      <c r="G609" t="s">
        <v>24</v>
      </c>
      <c r="H609" t="s">
        <v>20</v>
      </c>
      <c r="L609" t="s">
        <v>27</v>
      </c>
      <c r="Q609" cm="1">
        <f t="array" ref="Q609">SUMPRODUCT(--('1860 Bastrop Clean'!A609:P609 &lt;&gt; '1860 Bastrop Raw'!A609:P609))</f>
        <v>0</v>
      </c>
    </row>
    <row r="610" spans="1:17">
      <c r="A610">
        <v>136</v>
      </c>
      <c r="B610">
        <v>114</v>
      </c>
      <c r="C610" t="s">
        <v>1866</v>
      </c>
      <c r="D610" t="s">
        <v>1865</v>
      </c>
      <c r="G610" t="s">
        <v>19</v>
      </c>
      <c r="H610" t="s">
        <v>20</v>
      </c>
      <c r="L610" t="s">
        <v>27</v>
      </c>
      <c r="Q610" cm="1">
        <f t="array" ref="Q610">SUMPRODUCT(--('1860 Bastrop Clean'!A610:P610 &lt;&gt; '1860 Bastrop Raw'!A610:P610))</f>
        <v>0</v>
      </c>
    </row>
    <row r="611" spans="1:17">
      <c r="A611">
        <v>136</v>
      </c>
      <c r="B611">
        <v>114</v>
      </c>
      <c r="C611" t="s">
        <v>35</v>
      </c>
      <c r="D611" t="s">
        <v>1865</v>
      </c>
      <c r="E611" s="9">
        <v>45912</v>
      </c>
      <c r="F611">
        <v>1859</v>
      </c>
      <c r="G611" t="s">
        <v>24</v>
      </c>
      <c r="H611" t="s">
        <v>20</v>
      </c>
      <c r="L611" t="s">
        <v>27</v>
      </c>
      <c r="Q611" cm="1">
        <f t="array" ref="Q611">SUMPRODUCT(--('1860 Bastrop Clean'!A611:P611 &lt;&gt; '1860 Bastrop Raw'!A611:P611))</f>
        <v>0</v>
      </c>
    </row>
    <row r="612" spans="1:17">
      <c r="A612">
        <v>138</v>
      </c>
      <c r="B612">
        <v>115</v>
      </c>
      <c r="C612" t="s">
        <v>1782</v>
      </c>
      <c r="D612" t="s">
        <v>1867</v>
      </c>
      <c r="E612">
        <v>40</v>
      </c>
      <c r="F612">
        <v>1820</v>
      </c>
      <c r="G612" t="s">
        <v>19</v>
      </c>
      <c r="H612" t="s">
        <v>20</v>
      </c>
      <c r="I612" t="s">
        <v>427</v>
      </c>
      <c r="J612">
        <v>350</v>
      </c>
      <c r="K612">
        <v>300</v>
      </c>
      <c r="L612" t="s">
        <v>1868</v>
      </c>
      <c r="Q612" cm="1">
        <f t="array" ref="Q612">SUMPRODUCT(--('1860 Bastrop Clean'!A612:P612 &lt;&gt; '1860 Bastrop Raw'!A612:P612))</f>
        <v>0</v>
      </c>
    </row>
    <row r="613" spans="1:17">
      <c r="A613">
        <v>138</v>
      </c>
      <c r="B613">
        <v>115</v>
      </c>
      <c r="C613" t="s">
        <v>1869</v>
      </c>
      <c r="D613" t="s">
        <v>1867</v>
      </c>
      <c r="E613">
        <v>36</v>
      </c>
      <c r="F613">
        <v>1824</v>
      </c>
      <c r="G613" t="s">
        <v>24</v>
      </c>
      <c r="H613" t="s">
        <v>20</v>
      </c>
      <c r="L613" t="s">
        <v>1868</v>
      </c>
      <c r="Q613" cm="1">
        <f t="array" ref="Q613">SUMPRODUCT(--('1860 Bastrop Clean'!A613:P613 &lt;&gt; '1860 Bastrop Raw'!A613:P613))</f>
        <v>0</v>
      </c>
    </row>
    <row r="614" spans="1:17">
      <c r="A614">
        <v>138</v>
      </c>
      <c r="B614">
        <v>115</v>
      </c>
      <c r="C614" t="s">
        <v>100</v>
      </c>
      <c r="D614" t="s">
        <v>1867</v>
      </c>
      <c r="E614">
        <v>10</v>
      </c>
      <c r="F614">
        <v>1850</v>
      </c>
      <c r="G614" t="s">
        <v>19</v>
      </c>
      <c r="H614" t="s">
        <v>20</v>
      </c>
      <c r="L614" t="s">
        <v>22</v>
      </c>
      <c r="N614" t="s">
        <v>1395</v>
      </c>
      <c r="Q614" cm="1">
        <f t="array" ref="Q614">SUMPRODUCT(--('1860 Bastrop Clean'!A614:P614 &lt;&gt; '1860 Bastrop Raw'!A614:P614))</f>
        <v>0</v>
      </c>
    </row>
    <row r="615" spans="1:17">
      <c r="A615">
        <v>138</v>
      </c>
      <c r="B615">
        <v>115</v>
      </c>
      <c r="C615" t="s">
        <v>1870</v>
      </c>
      <c r="D615" t="s">
        <v>1867</v>
      </c>
      <c r="E615">
        <v>4</v>
      </c>
      <c r="F615">
        <v>1856</v>
      </c>
      <c r="G615" t="s">
        <v>24</v>
      </c>
      <c r="H615" t="s">
        <v>20</v>
      </c>
      <c r="L615" t="s">
        <v>27</v>
      </c>
      <c r="Q615" cm="1">
        <f t="array" ref="Q615">SUMPRODUCT(--('1860 Bastrop Clean'!A615:P615 &lt;&gt; '1860 Bastrop Raw'!A615:P615))</f>
        <v>0</v>
      </c>
    </row>
    <row r="616" spans="1:17">
      <c r="A616">
        <v>140</v>
      </c>
      <c r="B616">
        <v>116</v>
      </c>
      <c r="C616" t="s">
        <v>1871</v>
      </c>
      <c r="D616" t="s">
        <v>1872</v>
      </c>
      <c r="E616">
        <v>28</v>
      </c>
      <c r="F616">
        <v>1832</v>
      </c>
      <c r="G616" t="s">
        <v>19</v>
      </c>
      <c r="H616" t="s">
        <v>20</v>
      </c>
      <c r="I616" t="s">
        <v>32</v>
      </c>
      <c r="J616">
        <v>2400</v>
      </c>
      <c r="K616">
        <v>4000</v>
      </c>
      <c r="L616" t="s">
        <v>41</v>
      </c>
      <c r="Q616" cm="1">
        <f t="array" ref="Q616">SUMPRODUCT(--('1860 Bastrop Clean'!A616:P616 &lt;&gt; '1860 Bastrop Raw'!A616:P616))</f>
        <v>0</v>
      </c>
    </row>
    <row r="617" spans="1:17">
      <c r="A617">
        <v>140</v>
      </c>
      <c r="B617">
        <v>116</v>
      </c>
      <c r="C617" t="s">
        <v>270</v>
      </c>
      <c r="D617" t="s">
        <v>1872</v>
      </c>
      <c r="E617">
        <v>36</v>
      </c>
      <c r="F617">
        <v>1824</v>
      </c>
      <c r="G617" t="s">
        <v>24</v>
      </c>
      <c r="H617" t="s">
        <v>20</v>
      </c>
      <c r="L617" t="s">
        <v>41</v>
      </c>
      <c r="Q617" cm="1">
        <f t="array" ref="Q617">SUMPRODUCT(--('1860 Bastrop Clean'!A617:P617 &lt;&gt; '1860 Bastrop Raw'!A617:P617))</f>
        <v>0</v>
      </c>
    </row>
    <row r="618" spans="1:17">
      <c r="A618">
        <v>140</v>
      </c>
      <c r="B618">
        <v>116</v>
      </c>
      <c r="C618" t="s">
        <v>1202</v>
      </c>
      <c r="D618" t="s">
        <v>1872</v>
      </c>
      <c r="G618" t="s">
        <v>19</v>
      </c>
      <c r="H618" t="s">
        <v>20</v>
      </c>
      <c r="L618" t="s">
        <v>27</v>
      </c>
      <c r="Q618" cm="1">
        <f t="array" ref="Q618">SUMPRODUCT(--('1860 Bastrop Clean'!A618:P618 &lt;&gt; '1860 Bastrop Raw'!A618:P618))</f>
        <v>0</v>
      </c>
    </row>
    <row r="619" spans="1:17">
      <c r="A619">
        <v>140</v>
      </c>
      <c r="B619">
        <v>116</v>
      </c>
      <c r="C619" t="s">
        <v>1873</v>
      </c>
      <c r="D619" t="s">
        <v>1872</v>
      </c>
      <c r="E619" s="9">
        <v>45850</v>
      </c>
      <c r="F619">
        <v>1859</v>
      </c>
      <c r="G619" t="s">
        <v>24</v>
      </c>
      <c r="H619" t="s">
        <v>20</v>
      </c>
      <c r="L619" t="s">
        <v>27</v>
      </c>
      <c r="Q619" cm="1">
        <f t="array" ref="Q619">SUMPRODUCT(--('1860 Bastrop Clean'!A619:P619 &lt;&gt; '1860 Bastrop Raw'!A619:P619))</f>
        <v>0</v>
      </c>
    </row>
    <row r="620" spans="1:17">
      <c r="A620">
        <v>141</v>
      </c>
      <c r="B620">
        <v>117</v>
      </c>
      <c r="C620" t="s">
        <v>1587</v>
      </c>
      <c r="D620" t="s">
        <v>416</v>
      </c>
      <c r="E620">
        <v>49</v>
      </c>
      <c r="F620">
        <v>1811</v>
      </c>
      <c r="G620" t="s">
        <v>19</v>
      </c>
      <c r="H620" t="s">
        <v>20</v>
      </c>
      <c r="I620" t="s">
        <v>303</v>
      </c>
      <c r="J620">
        <v>2000</v>
      </c>
      <c r="K620">
        <v>700</v>
      </c>
      <c r="L620" t="s">
        <v>41</v>
      </c>
      <c r="Q620" cm="1">
        <f t="array" ref="Q620">SUMPRODUCT(--('1860 Bastrop Clean'!A620:P620 &lt;&gt; '1860 Bastrop Raw'!A620:P620))</f>
        <v>0</v>
      </c>
    </row>
    <row r="621" spans="1:17">
      <c r="A621">
        <v>141</v>
      </c>
      <c r="B621">
        <v>117</v>
      </c>
      <c r="C621" t="s">
        <v>1874</v>
      </c>
      <c r="D621" t="s">
        <v>416</v>
      </c>
      <c r="E621">
        <v>43</v>
      </c>
      <c r="F621">
        <v>1817</v>
      </c>
      <c r="G621" t="s">
        <v>24</v>
      </c>
      <c r="H621" t="s">
        <v>20</v>
      </c>
      <c r="L621" t="s">
        <v>41</v>
      </c>
      <c r="Q621" cm="1">
        <f t="array" ref="Q621">SUMPRODUCT(--('1860 Bastrop Clean'!A621:P621 &lt;&gt; '1860 Bastrop Raw'!A621:P621))</f>
        <v>0</v>
      </c>
    </row>
    <row r="622" spans="1:17">
      <c r="A622">
        <v>141</v>
      </c>
      <c r="B622">
        <v>117</v>
      </c>
      <c r="C622" t="s">
        <v>418</v>
      </c>
      <c r="D622" t="s">
        <v>416</v>
      </c>
      <c r="E622">
        <v>21</v>
      </c>
      <c r="F622">
        <v>1839</v>
      </c>
      <c r="G622" t="s">
        <v>19</v>
      </c>
      <c r="H622" t="s">
        <v>20</v>
      </c>
      <c r="I622" t="s">
        <v>296</v>
      </c>
      <c r="L622" t="s">
        <v>41</v>
      </c>
      <c r="Q622" cm="1">
        <f t="array" ref="Q622">SUMPRODUCT(--('1860 Bastrop Clean'!A622:P622 &lt;&gt; '1860 Bastrop Raw'!A622:P622))</f>
        <v>0</v>
      </c>
    </row>
    <row r="623" spans="1:17">
      <c r="A623">
        <v>141</v>
      </c>
      <c r="B623">
        <v>117</v>
      </c>
      <c r="C623" t="s">
        <v>63</v>
      </c>
      <c r="D623" t="s">
        <v>416</v>
      </c>
      <c r="E623">
        <v>17</v>
      </c>
      <c r="F623">
        <v>1843</v>
      </c>
      <c r="G623" t="s">
        <v>19</v>
      </c>
      <c r="H623" t="s">
        <v>20</v>
      </c>
      <c r="L623" t="s">
        <v>41</v>
      </c>
      <c r="N623" t="s">
        <v>1395</v>
      </c>
      <c r="Q623" cm="1">
        <f t="array" ref="Q623">SUMPRODUCT(--('1860 Bastrop Clean'!A623:P623 &lt;&gt; '1860 Bastrop Raw'!A623:P623))</f>
        <v>0</v>
      </c>
    </row>
    <row r="624" spans="1:17">
      <c r="A624">
        <v>141</v>
      </c>
      <c r="B624">
        <v>117</v>
      </c>
      <c r="C624" t="s">
        <v>1538</v>
      </c>
      <c r="D624" t="s">
        <v>416</v>
      </c>
      <c r="E624">
        <v>16</v>
      </c>
      <c r="F624">
        <v>1844</v>
      </c>
      <c r="G624" t="s">
        <v>19</v>
      </c>
      <c r="H624" t="s">
        <v>20</v>
      </c>
      <c r="L624" t="s">
        <v>41</v>
      </c>
      <c r="N624" t="s">
        <v>1395</v>
      </c>
      <c r="Q624" cm="1">
        <f t="array" ref="Q624">SUMPRODUCT(--('1860 Bastrop Clean'!A624:P624 &lt;&gt; '1860 Bastrop Raw'!A624:P624))</f>
        <v>0</v>
      </c>
    </row>
    <row r="625" spans="1:17">
      <c r="A625">
        <v>141</v>
      </c>
      <c r="B625">
        <v>117</v>
      </c>
      <c r="C625" t="s">
        <v>693</v>
      </c>
      <c r="D625" t="s">
        <v>416</v>
      </c>
      <c r="E625">
        <v>14</v>
      </c>
      <c r="F625">
        <v>1846</v>
      </c>
      <c r="G625" t="s">
        <v>19</v>
      </c>
      <c r="H625" t="s">
        <v>20</v>
      </c>
      <c r="L625" t="s">
        <v>41</v>
      </c>
      <c r="N625" t="s">
        <v>1395</v>
      </c>
      <c r="Q625" cm="1">
        <f t="array" ref="Q625">SUMPRODUCT(--('1860 Bastrop Clean'!A625:P625 &lt;&gt; '1860 Bastrop Raw'!A625:P625))</f>
        <v>0</v>
      </c>
    </row>
    <row r="626" spans="1:17">
      <c r="A626">
        <v>141</v>
      </c>
      <c r="B626">
        <v>117</v>
      </c>
      <c r="C626" t="s">
        <v>529</v>
      </c>
      <c r="D626" t="s">
        <v>416</v>
      </c>
      <c r="E626">
        <v>12</v>
      </c>
      <c r="F626">
        <v>1848</v>
      </c>
      <c r="G626" t="s">
        <v>19</v>
      </c>
      <c r="H626" t="s">
        <v>20</v>
      </c>
      <c r="L626" t="s">
        <v>66</v>
      </c>
      <c r="N626" t="s">
        <v>1395</v>
      </c>
      <c r="Q626" cm="1">
        <f t="array" ref="Q626">SUMPRODUCT(--('1860 Bastrop Clean'!A626:P626 &lt;&gt; '1860 Bastrop Raw'!A626:P626))</f>
        <v>0</v>
      </c>
    </row>
    <row r="627" spans="1:17">
      <c r="A627">
        <v>141</v>
      </c>
      <c r="B627">
        <v>117</v>
      </c>
      <c r="C627" t="s">
        <v>280</v>
      </c>
      <c r="D627" t="s">
        <v>416</v>
      </c>
      <c r="E627">
        <v>8</v>
      </c>
      <c r="F627">
        <v>1852</v>
      </c>
      <c r="G627" t="s">
        <v>24</v>
      </c>
      <c r="H627" t="s">
        <v>20</v>
      </c>
      <c r="L627" t="s">
        <v>27</v>
      </c>
      <c r="N627" t="s">
        <v>1395</v>
      </c>
      <c r="Q627" cm="1">
        <f t="array" ref="Q627">SUMPRODUCT(--('1860 Bastrop Clean'!A627:P627 &lt;&gt; '1860 Bastrop Raw'!A627:P627))</f>
        <v>0</v>
      </c>
    </row>
    <row r="628" spans="1:17">
      <c r="A628">
        <v>141</v>
      </c>
      <c r="B628">
        <v>117</v>
      </c>
      <c r="C628" t="s">
        <v>88</v>
      </c>
      <c r="D628" t="s">
        <v>416</v>
      </c>
      <c r="E628">
        <v>7</v>
      </c>
      <c r="F628">
        <v>1853</v>
      </c>
      <c r="G628" t="s">
        <v>19</v>
      </c>
      <c r="H628" t="s">
        <v>20</v>
      </c>
      <c r="L628" t="s">
        <v>27</v>
      </c>
      <c r="N628" t="s">
        <v>1395</v>
      </c>
      <c r="Q628" cm="1">
        <f t="array" ref="Q628">SUMPRODUCT(--('1860 Bastrop Clean'!A628:P628 &lt;&gt; '1860 Bastrop Raw'!A628:P628))</f>
        <v>0</v>
      </c>
    </row>
    <row r="629" spans="1:17">
      <c r="A629">
        <v>142</v>
      </c>
      <c r="B629">
        <v>118</v>
      </c>
      <c r="C629" t="s">
        <v>1875</v>
      </c>
      <c r="D629" t="s">
        <v>1876</v>
      </c>
      <c r="E629">
        <v>40</v>
      </c>
      <c r="F629">
        <v>1820</v>
      </c>
      <c r="G629" t="s">
        <v>19</v>
      </c>
      <c r="H629" t="s">
        <v>20</v>
      </c>
      <c r="I629" t="s">
        <v>1715</v>
      </c>
      <c r="J629">
        <v>200</v>
      </c>
      <c r="K629">
        <v>200</v>
      </c>
      <c r="L629" t="s">
        <v>116</v>
      </c>
      <c r="Q629" cm="1">
        <f t="array" ref="Q629">SUMPRODUCT(--('1860 Bastrop Clean'!A629:P629 &lt;&gt; '1860 Bastrop Raw'!A629:P629))</f>
        <v>0</v>
      </c>
    </row>
    <row r="630" spans="1:17">
      <c r="A630">
        <v>142</v>
      </c>
      <c r="B630">
        <v>118</v>
      </c>
      <c r="C630" t="s">
        <v>1645</v>
      </c>
      <c r="D630" t="s">
        <v>1876</v>
      </c>
      <c r="E630">
        <v>32</v>
      </c>
      <c r="F630">
        <v>1828</v>
      </c>
      <c r="G630" t="s">
        <v>24</v>
      </c>
      <c r="H630" t="s">
        <v>20</v>
      </c>
      <c r="L630" t="s">
        <v>116</v>
      </c>
      <c r="Q630" cm="1">
        <f t="array" ref="Q630">SUMPRODUCT(--('1860 Bastrop Clean'!A630:P630 &lt;&gt; '1860 Bastrop Raw'!A630:P630))</f>
        <v>0</v>
      </c>
    </row>
    <row r="631" spans="1:17">
      <c r="A631">
        <v>142</v>
      </c>
      <c r="B631">
        <v>118</v>
      </c>
      <c r="C631" t="s">
        <v>100</v>
      </c>
      <c r="D631" t="s">
        <v>1877</v>
      </c>
      <c r="E631">
        <v>7</v>
      </c>
      <c r="F631">
        <v>1853</v>
      </c>
      <c r="G631" t="s">
        <v>19</v>
      </c>
      <c r="H631" t="s">
        <v>20</v>
      </c>
      <c r="L631" t="s">
        <v>27</v>
      </c>
      <c r="Q631" cm="1">
        <f t="array" ref="Q631">SUMPRODUCT(--('1860 Bastrop Clean'!A631:P631 &lt;&gt; '1860 Bastrop Raw'!A631:P631))</f>
        <v>0</v>
      </c>
    </row>
    <row r="632" spans="1:17">
      <c r="A632">
        <v>142</v>
      </c>
      <c r="B632">
        <v>118</v>
      </c>
      <c r="C632" t="s">
        <v>1878</v>
      </c>
      <c r="D632" t="s">
        <v>1877</v>
      </c>
      <c r="E632">
        <v>4</v>
      </c>
      <c r="F632">
        <v>1856</v>
      </c>
      <c r="G632" t="s">
        <v>24</v>
      </c>
      <c r="H632" t="s">
        <v>20</v>
      </c>
      <c r="L632" t="s">
        <v>27</v>
      </c>
      <c r="Q632" cm="1">
        <f t="array" ref="Q632">SUMPRODUCT(--('1860 Bastrop Clean'!A632:P632 &lt;&gt; '1860 Bastrop Raw'!A632:P632))</f>
        <v>0</v>
      </c>
    </row>
    <row r="633" spans="1:17">
      <c r="A633">
        <v>142</v>
      </c>
      <c r="B633">
        <v>118</v>
      </c>
      <c r="C633" t="s">
        <v>1879</v>
      </c>
      <c r="D633" t="s">
        <v>1877</v>
      </c>
      <c r="E633">
        <v>2</v>
      </c>
      <c r="F633">
        <v>1858</v>
      </c>
      <c r="G633" t="s">
        <v>24</v>
      </c>
      <c r="H633" t="s">
        <v>20</v>
      </c>
      <c r="L633" t="s">
        <v>27</v>
      </c>
      <c r="Q633" cm="1">
        <f t="array" ref="Q633">SUMPRODUCT(--('1860 Bastrop Clean'!A633:P633 &lt;&gt; '1860 Bastrop Raw'!A633:P633))</f>
        <v>0</v>
      </c>
    </row>
    <row r="634" spans="1:17">
      <c r="A634">
        <v>143</v>
      </c>
      <c r="B634">
        <v>119</v>
      </c>
      <c r="C634" t="s">
        <v>1701</v>
      </c>
      <c r="D634" t="s">
        <v>1880</v>
      </c>
      <c r="E634">
        <v>36</v>
      </c>
      <c r="F634">
        <v>1824</v>
      </c>
      <c r="G634" t="s">
        <v>19</v>
      </c>
      <c r="H634" t="s">
        <v>20</v>
      </c>
      <c r="I634" t="s">
        <v>146</v>
      </c>
      <c r="J634">
        <v>300</v>
      </c>
      <c r="K634">
        <v>300</v>
      </c>
      <c r="L634" t="s">
        <v>671</v>
      </c>
      <c r="Q634" cm="1">
        <f t="array" ref="Q634">SUMPRODUCT(--('1860 Bastrop Clean'!A634:P634 &lt;&gt; '1860 Bastrop Raw'!A634:P634))</f>
        <v>0</v>
      </c>
    </row>
    <row r="635" spans="1:17">
      <c r="A635">
        <v>143</v>
      </c>
      <c r="B635">
        <v>119</v>
      </c>
      <c r="C635" t="s">
        <v>1881</v>
      </c>
      <c r="D635" t="s">
        <v>1880</v>
      </c>
      <c r="E635">
        <v>23</v>
      </c>
      <c r="F635">
        <v>1837</v>
      </c>
      <c r="G635" t="s">
        <v>24</v>
      </c>
      <c r="H635" t="s">
        <v>20</v>
      </c>
      <c r="L635" t="s">
        <v>671</v>
      </c>
      <c r="Q635" cm="1">
        <f t="array" ref="Q635">SUMPRODUCT(--('1860 Bastrop Clean'!A635:P635 &lt;&gt; '1860 Bastrop Raw'!A635:P635))</f>
        <v>0</v>
      </c>
    </row>
    <row r="636" spans="1:17">
      <c r="A636">
        <v>143</v>
      </c>
      <c r="B636">
        <v>119</v>
      </c>
      <c r="C636" t="s">
        <v>63</v>
      </c>
      <c r="D636" t="s">
        <v>1880</v>
      </c>
      <c r="E636">
        <v>12</v>
      </c>
      <c r="F636">
        <v>1848</v>
      </c>
      <c r="G636" t="s">
        <v>19</v>
      </c>
      <c r="H636" t="s">
        <v>20</v>
      </c>
      <c r="L636" t="s">
        <v>671</v>
      </c>
      <c r="N636" t="s">
        <v>1395</v>
      </c>
      <c r="Q636" cm="1">
        <f t="array" ref="Q636">SUMPRODUCT(--('1860 Bastrop Clean'!A636:P636 &lt;&gt; '1860 Bastrop Raw'!A636:P636))</f>
        <v>0</v>
      </c>
    </row>
    <row r="637" spans="1:17">
      <c r="A637">
        <v>143</v>
      </c>
      <c r="B637">
        <v>119</v>
      </c>
      <c r="C637" t="s">
        <v>170</v>
      </c>
      <c r="D637" t="s">
        <v>1880</v>
      </c>
      <c r="E637">
        <v>4</v>
      </c>
      <c r="F637">
        <v>1856</v>
      </c>
      <c r="G637" t="s">
        <v>19</v>
      </c>
      <c r="H637" t="s">
        <v>20</v>
      </c>
      <c r="L637" t="s">
        <v>27</v>
      </c>
      <c r="Q637" cm="1">
        <f t="array" ref="Q637">SUMPRODUCT(--('1860 Bastrop Clean'!A637:P637 &lt;&gt; '1860 Bastrop Raw'!A637:P637))</f>
        <v>0</v>
      </c>
    </row>
    <row r="638" spans="1:17">
      <c r="A638">
        <v>143</v>
      </c>
      <c r="B638">
        <v>119</v>
      </c>
      <c r="C638" t="s">
        <v>1882</v>
      </c>
      <c r="D638" t="s">
        <v>1880</v>
      </c>
      <c r="E638">
        <v>2</v>
      </c>
      <c r="F638">
        <v>1858</v>
      </c>
      <c r="G638" t="s">
        <v>24</v>
      </c>
      <c r="H638" t="s">
        <v>20</v>
      </c>
      <c r="L638" t="s">
        <v>27</v>
      </c>
      <c r="Q638" cm="1">
        <f t="array" ref="Q638">SUMPRODUCT(--('1860 Bastrop Clean'!A638:P638 &lt;&gt; '1860 Bastrop Raw'!A638:P638))</f>
        <v>0</v>
      </c>
    </row>
    <row r="639" spans="1:17">
      <c r="A639">
        <v>143</v>
      </c>
      <c r="B639">
        <v>119</v>
      </c>
      <c r="C639" t="s">
        <v>1883</v>
      </c>
      <c r="D639" t="s">
        <v>1880</v>
      </c>
      <c r="E639" s="9">
        <v>45759</v>
      </c>
      <c r="F639">
        <v>1859</v>
      </c>
      <c r="G639" t="s">
        <v>24</v>
      </c>
      <c r="H639" t="s">
        <v>20</v>
      </c>
      <c r="L639" t="s">
        <v>27</v>
      </c>
      <c r="Q639" cm="1">
        <f t="array" ref="Q639">SUMPRODUCT(--('1860 Bastrop Clean'!A639:P639 &lt;&gt; '1860 Bastrop Raw'!A639:P639))</f>
        <v>0</v>
      </c>
    </row>
    <row r="640" spans="1:17">
      <c r="A640">
        <v>144</v>
      </c>
      <c r="B640">
        <v>120</v>
      </c>
      <c r="C640" t="s">
        <v>1884</v>
      </c>
      <c r="D640" t="s">
        <v>1885</v>
      </c>
      <c r="E640">
        <v>53</v>
      </c>
      <c r="F640">
        <v>1807</v>
      </c>
      <c r="G640" t="s">
        <v>19</v>
      </c>
      <c r="H640" t="s">
        <v>20</v>
      </c>
      <c r="I640" t="s">
        <v>21</v>
      </c>
      <c r="J640">
        <v>27150</v>
      </c>
      <c r="K640">
        <v>7400</v>
      </c>
      <c r="L640" t="s">
        <v>41</v>
      </c>
      <c r="Q640" cm="1">
        <f t="array" ref="Q640">SUMPRODUCT(--('1860 Bastrop Clean'!A640:P640 &lt;&gt; '1860 Bastrop Raw'!A640:P640))</f>
        <v>0</v>
      </c>
    </row>
    <row r="641" spans="1:17">
      <c r="A641">
        <v>144</v>
      </c>
      <c r="B641">
        <v>120</v>
      </c>
      <c r="C641" t="s">
        <v>166</v>
      </c>
      <c r="D641" t="s">
        <v>1885</v>
      </c>
      <c r="E641">
        <v>52</v>
      </c>
      <c r="F641">
        <v>1808</v>
      </c>
      <c r="G641" t="s">
        <v>24</v>
      </c>
      <c r="H641" t="s">
        <v>20</v>
      </c>
      <c r="L641" t="s">
        <v>79</v>
      </c>
      <c r="Q641" cm="1">
        <f t="array" ref="Q641">SUMPRODUCT(--('1860 Bastrop Clean'!A641:P641 &lt;&gt; '1860 Bastrop Raw'!A641:P641))</f>
        <v>0</v>
      </c>
    </row>
    <row r="642" spans="1:17">
      <c r="A642">
        <v>144</v>
      </c>
      <c r="B642">
        <v>120</v>
      </c>
      <c r="C642" t="s">
        <v>615</v>
      </c>
      <c r="D642" t="s">
        <v>1885</v>
      </c>
      <c r="E642">
        <v>21</v>
      </c>
      <c r="F642">
        <v>1839</v>
      </c>
      <c r="G642" t="s">
        <v>19</v>
      </c>
      <c r="H642" t="s">
        <v>20</v>
      </c>
      <c r="L642" t="s">
        <v>27</v>
      </c>
      <c r="Q642" cm="1">
        <f t="array" ref="Q642">SUMPRODUCT(--('1860 Bastrop Clean'!A642:P642 &lt;&gt; '1860 Bastrop Raw'!A642:P642))</f>
        <v>0</v>
      </c>
    </row>
    <row r="643" spans="1:17">
      <c r="A643">
        <v>144</v>
      </c>
      <c r="B643">
        <v>120</v>
      </c>
      <c r="C643" t="s">
        <v>1886</v>
      </c>
      <c r="D643" t="s">
        <v>1885</v>
      </c>
      <c r="E643">
        <v>10</v>
      </c>
      <c r="F643">
        <v>1850</v>
      </c>
      <c r="G643" t="s">
        <v>24</v>
      </c>
      <c r="H643" t="s">
        <v>20</v>
      </c>
      <c r="I643" t="s">
        <v>118</v>
      </c>
      <c r="L643" t="s">
        <v>27</v>
      </c>
      <c r="N643" t="s">
        <v>1395</v>
      </c>
      <c r="Q643" cm="1">
        <f t="array" ref="Q643">SUMPRODUCT(--('1860 Bastrop Clean'!A643:P643 &lt;&gt; '1860 Bastrop Raw'!A643:P643))</f>
        <v>0</v>
      </c>
    </row>
    <row r="644" spans="1:17">
      <c r="A644">
        <v>144</v>
      </c>
      <c r="B644">
        <v>120</v>
      </c>
      <c r="C644" t="s">
        <v>1887</v>
      </c>
      <c r="D644" t="s">
        <v>1885</v>
      </c>
      <c r="E644">
        <v>10</v>
      </c>
      <c r="F644">
        <v>1850</v>
      </c>
      <c r="G644" t="s">
        <v>24</v>
      </c>
      <c r="H644" t="s">
        <v>20</v>
      </c>
      <c r="L644" t="s">
        <v>27</v>
      </c>
      <c r="N644" t="s">
        <v>1395</v>
      </c>
      <c r="Q644" cm="1">
        <f t="array" ref="Q644">SUMPRODUCT(--('1860 Bastrop Clean'!A644:P644 &lt;&gt; '1860 Bastrop Raw'!A644:P644))</f>
        <v>0</v>
      </c>
    </row>
    <row r="645" spans="1:17">
      <c r="A645">
        <v>144</v>
      </c>
      <c r="B645">
        <v>120</v>
      </c>
      <c r="C645" t="s">
        <v>77</v>
      </c>
      <c r="D645" t="s">
        <v>1885</v>
      </c>
      <c r="E645">
        <v>10</v>
      </c>
      <c r="F645">
        <v>1850</v>
      </c>
      <c r="G645" t="s">
        <v>24</v>
      </c>
      <c r="H645" t="s">
        <v>20</v>
      </c>
      <c r="L645" t="s">
        <v>27</v>
      </c>
      <c r="N645" t="s">
        <v>1395</v>
      </c>
      <c r="Q645" cm="1">
        <f t="array" ref="Q645">SUMPRODUCT(--('1860 Bastrop Clean'!A645:P645 &lt;&gt; '1860 Bastrop Raw'!A645:P645))</f>
        <v>0</v>
      </c>
    </row>
    <row r="646" spans="1:17">
      <c r="A646">
        <v>144</v>
      </c>
      <c r="B646">
        <v>120</v>
      </c>
      <c r="C646" t="s">
        <v>486</v>
      </c>
      <c r="D646" t="s">
        <v>1885</v>
      </c>
      <c r="E646">
        <v>8</v>
      </c>
      <c r="F646">
        <v>1852</v>
      </c>
      <c r="G646" t="s">
        <v>19</v>
      </c>
      <c r="H646" t="s">
        <v>20</v>
      </c>
      <c r="L646" t="s">
        <v>27</v>
      </c>
      <c r="Q646" cm="1">
        <f t="array" ref="Q646">SUMPRODUCT(--('1860 Bastrop Clean'!A646:P646 &lt;&gt; '1860 Bastrop Raw'!A646:P646))</f>
        <v>0</v>
      </c>
    </row>
    <row r="647" spans="1:17">
      <c r="A647">
        <v>145</v>
      </c>
      <c r="B647">
        <v>121</v>
      </c>
      <c r="C647" t="s">
        <v>1888</v>
      </c>
      <c r="D647" t="s">
        <v>1889</v>
      </c>
      <c r="E647">
        <v>42</v>
      </c>
      <c r="F647">
        <v>1818</v>
      </c>
      <c r="G647" t="s">
        <v>24</v>
      </c>
      <c r="H647" t="s">
        <v>20</v>
      </c>
      <c r="I647" t="s">
        <v>1426</v>
      </c>
      <c r="J647">
        <v>500</v>
      </c>
      <c r="K647">
        <v>4700</v>
      </c>
      <c r="L647" t="s">
        <v>36</v>
      </c>
      <c r="Q647" cm="1">
        <f t="array" ref="Q647">SUMPRODUCT(--('1860 Bastrop Clean'!A647:P647 &lt;&gt; '1860 Bastrop Raw'!A647:P647))</f>
        <v>0</v>
      </c>
    </row>
    <row r="648" spans="1:17">
      <c r="A648">
        <v>145</v>
      </c>
      <c r="B648">
        <v>121</v>
      </c>
      <c r="C648" t="s">
        <v>110</v>
      </c>
      <c r="D648" t="s">
        <v>1889</v>
      </c>
      <c r="E648">
        <v>17</v>
      </c>
      <c r="F648">
        <v>1843</v>
      </c>
      <c r="G648" t="s">
        <v>24</v>
      </c>
      <c r="H648" t="s">
        <v>20</v>
      </c>
      <c r="L648" t="s">
        <v>27</v>
      </c>
      <c r="Q648" cm="1">
        <f t="array" ref="Q648">SUMPRODUCT(--('1860 Bastrop Clean'!A648:P648 &lt;&gt; '1860 Bastrop Raw'!A648:P648))</f>
        <v>0</v>
      </c>
    </row>
    <row r="649" spans="1:17">
      <c r="A649">
        <v>146</v>
      </c>
      <c r="B649">
        <v>122</v>
      </c>
      <c r="C649" t="s">
        <v>1495</v>
      </c>
      <c r="D649" t="s">
        <v>678</v>
      </c>
      <c r="E649">
        <v>26</v>
      </c>
      <c r="F649">
        <v>1834</v>
      </c>
      <c r="G649" t="s">
        <v>24</v>
      </c>
      <c r="H649" t="s">
        <v>20</v>
      </c>
      <c r="I649" t="s">
        <v>1426</v>
      </c>
      <c r="J649">
        <v>300</v>
      </c>
      <c r="K649">
        <v>3300</v>
      </c>
      <c r="L649" t="s">
        <v>1483</v>
      </c>
      <c r="Q649" cm="1">
        <f t="array" ref="Q649">SUMPRODUCT(--('1860 Bastrop Clean'!A649:P649 &lt;&gt; '1860 Bastrop Raw'!A649:P649))</f>
        <v>0</v>
      </c>
    </row>
    <row r="650" spans="1:17">
      <c r="A650">
        <v>146</v>
      </c>
      <c r="B650">
        <v>122</v>
      </c>
      <c r="C650" t="s">
        <v>676</v>
      </c>
      <c r="D650" t="s">
        <v>678</v>
      </c>
      <c r="E650">
        <v>8</v>
      </c>
      <c r="F650">
        <v>1852</v>
      </c>
      <c r="G650" t="s">
        <v>19</v>
      </c>
      <c r="H650" t="s">
        <v>20</v>
      </c>
      <c r="L650" t="s">
        <v>27</v>
      </c>
      <c r="Q650" cm="1">
        <f t="array" ref="Q650">SUMPRODUCT(--('1860 Bastrop Clean'!A650:P650 &lt;&gt; '1860 Bastrop Raw'!A650:P650))</f>
        <v>0</v>
      </c>
    </row>
    <row r="651" spans="1:17">
      <c r="A651">
        <v>146</v>
      </c>
      <c r="B651">
        <v>122</v>
      </c>
      <c r="C651" t="s">
        <v>1610</v>
      </c>
      <c r="D651" t="s">
        <v>678</v>
      </c>
      <c r="E651">
        <v>7</v>
      </c>
      <c r="F651">
        <v>1853</v>
      </c>
      <c r="G651" t="s">
        <v>19</v>
      </c>
      <c r="H651" t="s">
        <v>20</v>
      </c>
      <c r="L651" t="s">
        <v>27</v>
      </c>
      <c r="Q651" cm="1">
        <f t="array" ref="Q651">SUMPRODUCT(--('1860 Bastrop Clean'!A651:P651 &lt;&gt; '1860 Bastrop Raw'!A651:P651))</f>
        <v>0</v>
      </c>
    </row>
    <row r="652" spans="1:17">
      <c r="A652">
        <v>147</v>
      </c>
      <c r="B652">
        <v>123</v>
      </c>
      <c r="C652" t="s">
        <v>104</v>
      </c>
      <c r="D652" t="s">
        <v>576</v>
      </c>
      <c r="E652">
        <v>34</v>
      </c>
      <c r="F652">
        <v>1826</v>
      </c>
      <c r="G652" t="s">
        <v>19</v>
      </c>
      <c r="H652" t="s">
        <v>20</v>
      </c>
      <c r="I652" t="s">
        <v>146</v>
      </c>
      <c r="K652">
        <v>200</v>
      </c>
      <c r="L652" t="s">
        <v>87</v>
      </c>
      <c r="Q652" cm="1">
        <f t="array" ref="Q652">SUMPRODUCT(--('1860 Bastrop Clean'!A652:P652 &lt;&gt; '1860 Bastrop Raw'!A652:P652))</f>
        <v>0</v>
      </c>
    </row>
    <row r="653" spans="1:17">
      <c r="A653">
        <v>147</v>
      </c>
      <c r="B653">
        <v>123</v>
      </c>
      <c r="C653" t="s">
        <v>1890</v>
      </c>
      <c r="D653" t="s">
        <v>576</v>
      </c>
      <c r="E653">
        <v>19</v>
      </c>
      <c r="F653">
        <v>1841</v>
      </c>
      <c r="G653" t="s">
        <v>24</v>
      </c>
      <c r="H653" t="s">
        <v>20</v>
      </c>
      <c r="L653" t="s">
        <v>1483</v>
      </c>
      <c r="Q653" cm="1">
        <f t="array" ref="Q653">SUMPRODUCT(--('1860 Bastrop Clean'!A653:P653 &lt;&gt; '1860 Bastrop Raw'!A653:P653))</f>
        <v>0</v>
      </c>
    </row>
    <row r="654" spans="1:17">
      <c r="A654">
        <v>147</v>
      </c>
      <c r="B654">
        <v>123</v>
      </c>
      <c r="C654" t="s">
        <v>1891</v>
      </c>
      <c r="D654" t="s">
        <v>576</v>
      </c>
      <c r="E654">
        <v>4</v>
      </c>
      <c r="F654">
        <v>1856</v>
      </c>
      <c r="G654" t="s">
        <v>24</v>
      </c>
      <c r="H654" t="s">
        <v>20</v>
      </c>
      <c r="L654" t="s">
        <v>27</v>
      </c>
      <c r="Q654" cm="1">
        <f t="array" ref="Q654">SUMPRODUCT(--('1860 Bastrop Clean'!A654:P654 &lt;&gt; '1860 Bastrop Raw'!A654:P654))</f>
        <v>0</v>
      </c>
    </row>
    <row r="655" spans="1:17">
      <c r="A655">
        <v>147</v>
      </c>
      <c r="B655">
        <v>123</v>
      </c>
      <c r="C655" t="s">
        <v>1807</v>
      </c>
      <c r="D655" t="s">
        <v>576</v>
      </c>
      <c r="E655">
        <v>1</v>
      </c>
      <c r="F655">
        <v>1859</v>
      </c>
      <c r="G655" t="s">
        <v>24</v>
      </c>
      <c r="H655" t="s">
        <v>20</v>
      </c>
      <c r="L655" t="s">
        <v>27</v>
      </c>
      <c r="Q655" cm="1">
        <f t="array" ref="Q655">SUMPRODUCT(--('1860 Bastrop Clean'!A655:P655 &lt;&gt; '1860 Bastrop Raw'!A655:P655))</f>
        <v>0</v>
      </c>
    </row>
    <row r="656" spans="1:17">
      <c r="A656">
        <v>148</v>
      </c>
      <c r="B656">
        <v>124</v>
      </c>
      <c r="C656" t="s">
        <v>95</v>
      </c>
      <c r="D656" t="s">
        <v>1892</v>
      </c>
      <c r="E656">
        <v>26</v>
      </c>
      <c r="F656">
        <v>1834</v>
      </c>
      <c r="G656" t="s">
        <v>19</v>
      </c>
      <c r="H656" t="s">
        <v>20</v>
      </c>
      <c r="I656" t="s">
        <v>146</v>
      </c>
      <c r="J656">
        <v>500</v>
      </c>
      <c r="K656">
        <v>300</v>
      </c>
      <c r="L656" t="s">
        <v>22</v>
      </c>
      <c r="Q656" cm="1">
        <f t="array" ref="Q656">SUMPRODUCT(--('1860 Bastrop Clean'!A656:P656 &lt;&gt; '1860 Bastrop Raw'!A656:P656))</f>
        <v>0</v>
      </c>
    </row>
    <row r="657" spans="1:17">
      <c r="A657">
        <v>148</v>
      </c>
      <c r="B657">
        <v>124</v>
      </c>
      <c r="C657" t="s">
        <v>1893</v>
      </c>
      <c r="D657" t="s">
        <v>1892</v>
      </c>
      <c r="E657">
        <v>23</v>
      </c>
      <c r="F657">
        <v>1837</v>
      </c>
      <c r="G657" t="s">
        <v>24</v>
      </c>
      <c r="H657" t="s">
        <v>20</v>
      </c>
      <c r="L657" t="s">
        <v>1483</v>
      </c>
      <c r="Q657" cm="1">
        <f t="array" ref="Q657">SUMPRODUCT(--('1860 Bastrop Clean'!A657:P657 &lt;&gt; '1860 Bastrop Raw'!A657:P657))</f>
        <v>0</v>
      </c>
    </row>
    <row r="658" spans="1:17">
      <c r="A658">
        <v>148</v>
      </c>
      <c r="B658">
        <v>124</v>
      </c>
      <c r="C658" t="s">
        <v>1894</v>
      </c>
      <c r="D658" t="s">
        <v>1892</v>
      </c>
      <c r="E658">
        <v>4</v>
      </c>
      <c r="F658">
        <v>1856</v>
      </c>
      <c r="G658" t="s">
        <v>19</v>
      </c>
      <c r="H658" t="s">
        <v>20</v>
      </c>
      <c r="L658" t="s">
        <v>27</v>
      </c>
      <c r="Q658" cm="1">
        <f t="array" ref="Q658">SUMPRODUCT(--('1860 Bastrop Clean'!A658:P658 &lt;&gt; '1860 Bastrop Raw'!A658:P658))</f>
        <v>0</v>
      </c>
    </row>
    <row r="659" spans="1:17">
      <c r="A659">
        <v>148</v>
      </c>
      <c r="B659">
        <v>124</v>
      </c>
      <c r="C659" t="s">
        <v>1394</v>
      </c>
      <c r="D659" t="s">
        <v>1892</v>
      </c>
      <c r="E659">
        <v>2</v>
      </c>
      <c r="F659">
        <v>1858</v>
      </c>
      <c r="G659" t="s">
        <v>19</v>
      </c>
      <c r="H659" t="s">
        <v>20</v>
      </c>
      <c r="L659" t="s">
        <v>27</v>
      </c>
      <c r="Q659" cm="1">
        <f t="array" ref="Q659">SUMPRODUCT(--('1860 Bastrop Clean'!A659:P659 &lt;&gt; '1860 Bastrop Raw'!A659:P659))</f>
        <v>0</v>
      </c>
    </row>
    <row r="660" spans="1:17">
      <c r="A660">
        <v>148</v>
      </c>
      <c r="B660">
        <v>124</v>
      </c>
      <c r="C660" t="s">
        <v>1706</v>
      </c>
      <c r="D660" t="s">
        <v>1038</v>
      </c>
      <c r="E660">
        <v>21</v>
      </c>
      <c r="F660">
        <v>1839</v>
      </c>
      <c r="G660" t="s">
        <v>19</v>
      </c>
      <c r="H660" t="s">
        <v>20</v>
      </c>
      <c r="I660" t="s">
        <v>146</v>
      </c>
      <c r="K660">
        <v>100</v>
      </c>
      <c r="L660" t="s">
        <v>41</v>
      </c>
      <c r="Q660" cm="1">
        <f t="array" ref="Q660">SUMPRODUCT(--('1860 Bastrop Clean'!A660:P660 &lt;&gt; '1860 Bastrop Raw'!A660:P660))</f>
        <v>0</v>
      </c>
    </row>
    <row r="661" spans="1:17">
      <c r="A661">
        <v>150</v>
      </c>
      <c r="B661">
        <v>125</v>
      </c>
      <c r="C661" t="s">
        <v>63</v>
      </c>
      <c r="D661" t="s">
        <v>1895</v>
      </c>
      <c r="E661">
        <v>41</v>
      </c>
      <c r="F661">
        <v>1819</v>
      </c>
      <c r="G661" t="s">
        <v>19</v>
      </c>
      <c r="H661" t="s">
        <v>20</v>
      </c>
      <c r="I661" t="s">
        <v>32</v>
      </c>
      <c r="J661">
        <v>500</v>
      </c>
      <c r="K661">
        <v>500</v>
      </c>
      <c r="L661" t="s">
        <v>116</v>
      </c>
      <c r="Q661" cm="1">
        <f t="array" ref="Q661">SUMPRODUCT(--('1860 Bastrop Clean'!A661:P661 &lt;&gt; '1860 Bastrop Raw'!A661:P661))</f>
        <v>0</v>
      </c>
    </row>
    <row r="662" spans="1:17">
      <c r="A662">
        <v>150</v>
      </c>
      <c r="B662">
        <v>125</v>
      </c>
      <c r="C662" t="s">
        <v>1896</v>
      </c>
      <c r="D662" t="s">
        <v>1895</v>
      </c>
      <c r="E662">
        <v>40</v>
      </c>
      <c r="F662">
        <v>1820</v>
      </c>
      <c r="G662" t="s">
        <v>24</v>
      </c>
      <c r="H662" t="s">
        <v>20</v>
      </c>
      <c r="L662" t="s">
        <v>116</v>
      </c>
      <c r="Q662" cm="1">
        <f t="array" ref="Q662">SUMPRODUCT(--('1860 Bastrop Clean'!A662:P662 &lt;&gt; '1860 Bastrop Raw'!A662:P662))</f>
        <v>0</v>
      </c>
    </row>
    <row r="663" spans="1:17">
      <c r="A663">
        <v>150</v>
      </c>
      <c r="B663">
        <v>125</v>
      </c>
      <c r="C663" t="s">
        <v>1897</v>
      </c>
      <c r="D663" t="s">
        <v>1895</v>
      </c>
      <c r="G663" t="s">
        <v>24</v>
      </c>
      <c r="H663" t="s">
        <v>20</v>
      </c>
      <c r="L663" t="s">
        <v>116</v>
      </c>
      <c r="Q663" cm="1">
        <f t="array" ref="Q663">SUMPRODUCT(--('1860 Bastrop Clean'!A663:P663 &lt;&gt; '1860 Bastrop Raw'!A663:P663))</f>
        <v>0</v>
      </c>
    </row>
    <row r="664" spans="1:17">
      <c r="A664">
        <v>150</v>
      </c>
      <c r="B664">
        <v>125</v>
      </c>
      <c r="C664" t="s">
        <v>1898</v>
      </c>
      <c r="D664" t="s">
        <v>1895</v>
      </c>
      <c r="E664">
        <v>13</v>
      </c>
      <c r="F664">
        <v>1847</v>
      </c>
      <c r="G664" t="s">
        <v>24</v>
      </c>
      <c r="H664" t="s">
        <v>20</v>
      </c>
      <c r="L664" t="s">
        <v>116</v>
      </c>
      <c r="N664" t="s">
        <v>1395</v>
      </c>
      <c r="Q664" cm="1">
        <f t="array" ref="Q664">SUMPRODUCT(--('1860 Bastrop Clean'!A664:P664 &lt;&gt; '1860 Bastrop Raw'!A664:P664))</f>
        <v>0</v>
      </c>
    </row>
    <row r="665" spans="1:17">
      <c r="A665">
        <v>150</v>
      </c>
      <c r="B665">
        <v>125</v>
      </c>
      <c r="C665" t="s">
        <v>1899</v>
      </c>
      <c r="D665" t="s">
        <v>1895</v>
      </c>
      <c r="E665">
        <v>10</v>
      </c>
      <c r="F665">
        <v>1850</v>
      </c>
      <c r="G665" t="s">
        <v>24</v>
      </c>
      <c r="H665" t="s">
        <v>20</v>
      </c>
      <c r="L665" t="s">
        <v>116</v>
      </c>
      <c r="N665" t="s">
        <v>1395</v>
      </c>
      <c r="Q665" cm="1">
        <f t="array" ref="Q665">SUMPRODUCT(--('1860 Bastrop Clean'!A665:P665 &lt;&gt; '1860 Bastrop Raw'!A665:P665))</f>
        <v>0</v>
      </c>
    </row>
    <row r="666" spans="1:17">
      <c r="A666">
        <v>150</v>
      </c>
      <c r="B666">
        <v>125</v>
      </c>
      <c r="C666" t="s">
        <v>1900</v>
      </c>
      <c r="D666" t="s">
        <v>1895</v>
      </c>
      <c r="E666">
        <v>7</v>
      </c>
      <c r="F666">
        <v>1853</v>
      </c>
      <c r="G666" t="s">
        <v>24</v>
      </c>
      <c r="H666" t="s">
        <v>20</v>
      </c>
      <c r="L666" t="s">
        <v>116</v>
      </c>
      <c r="Q666" cm="1">
        <f t="array" ref="Q666">SUMPRODUCT(--('1860 Bastrop Clean'!A666:P666 &lt;&gt; '1860 Bastrop Raw'!A666:P666))</f>
        <v>0</v>
      </c>
    </row>
    <row r="667" spans="1:17">
      <c r="A667">
        <v>151</v>
      </c>
      <c r="B667">
        <v>126</v>
      </c>
      <c r="C667" t="s">
        <v>1354</v>
      </c>
      <c r="D667" t="s">
        <v>1901</v>
      </c>
      <c r="E667">
        <v>24</v>
      </c>
      <c r="F667">
        <v>1836</v>
      </c>
      <c r="G667" t="s">
        <v>19</v>
      </c>
      <c r="H667" t="s">
        <v>20</v>
      </c>
      <c r="I667" t="s">
        <v>1404</v>
      </c>
      <c r="K667">
        <v>50</v>
      </c>
      <c r="L667" t="s">
        <v>41</v>
      </c>
      <c r="Q667" cm="1">
        <f t="array" ref="Q667">SUMPRODUCT(--('1860 Bastrop Clean'!A667:P667 &lt;&gt; '1860 Bastrop Raw'!A667:P667))</f>
        <v>0</v>
      </c>
    </row>
    <row r="668" spans="1:17">
      <c r="A668">
        <v>151</v>
      </c>
      <c r="B668">
        <v>126</v>
      </c>
      <c r="C668" t="s">
        <v>1902</v>
      </c>
      <c r="D668" t="s">
        <v>1901</v>
      </c>
      <c r="E668">
        <v>17</v>
      </c>
      <c r="F668">
        <v>1843</v>
      </c>
      <c r="G668" t="s">
        <v>24</v>
      </c>
      <c r="H668" t="s">
        <v>20</v>
      </c>
      <c r="L668" t="s">
        <v>41</v>
      </c>
      <c r="Q668" cm="1">
        <f t="array" ref="Q668">SUMPRODUCT(--('1860 Bastrop Clean'!A668:P668 &lt;&gt; '1860 Bastrop Raw'!A668:P668))</f>
        <v>0</v>
      </c>
    </row>
    <row r="669" spans="1:17">
      <c r="A669">
        <v>151</v>
      </c>
      <c r="B669">
        <v>126</v>
      </c>
      <c r="C669" t="s">
        <v>88</v>
      </c>
      <c r="D669" t="s">
        <v>1901</v>
      </c>
      <c r="E669">
        <v>2</v>
      </c>
      <c r="F669">
        <v>1858</v>
      </c>
      <c r="G669" t="s">
        <v>19</v>
      </c>
      <c r="H669" t="s">
        <v>20</v>
      </c>
      <c r="L669" t="s">
        <v>27</v>
      </c>
      <c r="Q669" cm="1">
        <f t="array" ref="Q669">SUMPRODUCT(--('1860 Bastrop Clean'!A669:P669 &lt;&gt; '1860 Bastrop Raw'!A669:P669))</f>
        <v>0</v>
      </c>
    </row>
    <row r="670" spans="1:17">
      <c r="A670">
        <v>151</v>
      </c>
      <c r="B670">
        <v>127</v>
      </c>
      <c r="C670" t="s">
        <v>1903</v>
      </c>
      <c r="D670" t="s">
        <v>343</v>
      </c>
      <c r="E670">
        <v>59</v>
      </c>
      <c r="F670">
        <v>1801</v>
      </c>
      <c r="G670" t="s">
        <v>19</v>
      </c>
      <c r="H670" t="s">
        <v>20</v>
      </c>
      <c r="I670" t="s">
        <v>32</v>
      </c>
      <c r="K670">
        <v>300</v>
      </c>
      <c r="L670" t="s">
        <v>141</v>
      </c>
      <c r="Q670" cm="1">
        <f t="array" ref="Q670">SUMPRODUCT(--('1860 Bastrop Clean'!A670:P670 &lt;&gt; '1860 Bastrop Raw'!A670:P670))</f>
        <v>0</v>
      </c>
    </row>
    <row r="671" spans="1:17">
      <c r="A671">
        <v>151</v>
      </c>
      <c r="B671">
        <v>127</v>
      </c>
      <c r="C671" t="s">
        <v>1898</v>
      </c>
      <c r="D671" t="s">
        <v>343</v>
      </c>
      <c r="E671">
        <v>35</v>
      </c>
      <c r="F671">
        <v>1825</v>
      </c>
      <c r="G671" t="s">
        <v>24</v>
      </c>
      <c r="H671" t="s">
        <v>20</v>
      </c>
      <c r="L671" t="s">
        <v>34</v>
      </c>
      <c r="Q671" cm="1">
        <f t="array" ref="Q671">SUMPRODUCT(--('1860 Bastrop Clean'!A671:P671 &lt;&gt; '1860 Bastrop Raw'!A671:P671))</f>
        <v>0</v>
      </c>
    </row>
    <row r="672" spans="1:17">
      <c r="A672">
        <v>152</v>
      </c>
      <c r="B672">
        <v>128</v>
      </c>
      <c r="C672" t="s">
        <v>189</v>
      </c>
      <c r="D672" t="s">
        <v>1904</v>
      </c>
      <c r="E672">
        <v>66</v>
      </c>
      <c r="F672">
        <v>1794</v>
      </c>
      <c r="G672" t="s">
        <v>19</v>
      </c>
      <c r="H672" t="s">
        <v>20</v>
      </c>
      <c r="I672" t="s">
        <v>32</v>
      </c>
      <c r="K672">
        <v>7060</v>
      </c>
      <c r="L672" t="s">
        <v>224</v>
      </c>
      <c r="Q672" cm="1">
        <f t="array" ref="Q672">SUMPRODUCT(--('1860 Bastrop Clean'!A672:P672 &lt;&gt; '1860 Bastrop Raw'!A672:P672))</f>
        <v>0</v>
      </c>
    </row>
    <row r="673" spans="1:14">
      <c r="A673">
        <v>152</v>
      </c>
      <c r="B673">
        <v>128</v>
      </c>
      <c r="C673" t="s">
        <v>1911</v>
      </c>
      <c r="D673" t="s">
        <v>1904</v>
      </c>
      <c r="E673">
        <v>59</v>
      </c>
      <c r="F673">
        <v>1801</v>
      </c>
      <c r="G673" t="s">
        <v>24</v>
      </c>
      <c r="H673" t="s">
        <v>20</v>
      </c>
      <c r="L673" t="s">
        <v>34</v>
      </c>
    </row>
    <row r="674" spans="1:14">
      <c r="A674">
        <v>152</v>
      </c>
      <c r="B674">
        <v>128</v>
      </c>
      <c r="C674" t="s">
        <v>100</v>
      </c>
      <c r="D674" t="s">
        <v>1904</v>
      </c>
      <c r="E674">
        <v>34</v>
      </c>
      <c r="F674">
        <v>1826</v>
      </c>
      <c r="G674" t="s">
        <v>19</v>
      </c>
      <c r="H674" t="s">
        <v>20</v>
      </c>
      <c r="I674" t="s">
        <v>32</v>
      </c>
      <c r="L674" t="s">
        <v>41</v>
      </c>
    </row>
    <row r="675" spans="1:14">
      <c r="A675">
        <v>152</v>
      </c>
      <c r="B675">
        <v>128</v>
      </c>
      <c r="C675" t="s">
        <v>189</v>
      </c>
      <c r="D675" t="s">
        <v>1904</v>
      </c>
      <c r="E675">
        <v>30</v>
      </c>
      <c r="F675">
        <v>1830</v>
      </c>
      <c r="G675" t="s">
        <v>19</v>
      </c>
      <c r="H675" t="s">
        <v>20</v>
      </c>
      <c r="K675">
        <v>6000</v>
      </c>
      <c r="L675" t="s">
        <v>41</v>
      </c>
    </row>
    <row r="676" spans="1:14">
      <c r="A676">
        <v>152</v>
      </c>
      <c r="B676">
        <v>128</v>
      </c>
      <c r="C676" t="s">
        <v>35</v>
      </c>
      <c r="D676" t="s">
        <v>1904</v>
      </c>
      <c r="E676">
        <v>16</v>
      </c>
      <c r="F676">
        <v>1844</v>
      </c>
      <c r="G676" t="s">
        <v>24</v>
      </c>
      <c r="H676" t="s">
        <v>20</v>
      </c>
      <c r="L676" t="s">
        <v>41</v>
      </c>
    </row>
    <row r="677" spans="1:14">
      <c r="A677">
        <v>153</v>
      </c>
      <c r="B677">
        <v>129</v>
      </c>
      <c r="C677" t="s">
        <v>1912</v>
      </c>
      <c r="D677" t="s">
        <v>1913</v>
      </c>
      <c r="E677">
        <v>31</v>
      </c>
      <c r="F677">
        <v>1829</v>
      </c>
      <c r="G677" t="s">
        <v>19</v>
      </c>
      <c r="H677" t="s">
        <v>20</v>
      </c>
      <c r="I677" t="s">
        <v>32</v>
      </c>
      <c r="J677">
        <v>300</v>
      </c>
      <c r="K677">
        <v>1400</v>
      </c>
      <c r="L677" t="s">
        <v>41</v>
      </c>
    </row>
    <row r="678" spans="1:14">
      <c r="A678">
        <v>153</v>
      </c>
      <c r="B678">
        <v>129</v>
      </c>
      <c r="C678" t="s">
        <v>1914</v>
      </c>
      <c r="D678" t="s">
        <v>1913</v>
      </c>
      <c r="E678">
        <v>30</v>
      </c>
      <c r="F678">
        <v>1830</v>
      </c>
      <c r="G678" t="s">
        <v>24</v>
      </c>
      <c r="H678" t="s">
        <v>20</v>
      </c>
      <c r="L678" t="s">
        <v>41</v>
      </c>
    </row>
    <row r="679" spans="1:14">
      <c r="A679">
        <v>153</v>
      </c>
      <c r="B679">
        <v>129</v>
      </c>
      <c r="C679" t="s">
        <v>1915</v>
      </c>
      <c r="D679" t="s">
        <v>1913</v>
      </c>
      <c r="E679">
        <v>5</v>
      </c>
      <c r="F679">
        <v>1855</v>
      </c>
      <c r="G679" t="s">
        <v>19</v>
      </c>
      <c r="H679" t="s">
        <v>20</v>
      </c>
      <c r="L679" t="s">
        <v>27</v>
      </c>
    </row>
    <row r="680" spans="1:14">
      <c r="A680">
        <v>155</v>
      </c>
      <c r="B680">
        <v>130</v>
      </c>
      <c r="C680" t="s">
        <v>1410</v>
      </c>
      <c r="D680" t="s">
        <v>1916</v>
      </c>
      <c r="E680">
        <v>49</v>
      </c>
      <c r="F680">
        <v>1811</v>
      </c>
      <c r="G680" t="s">
        <v>19</v>
      </c>
      <c r="H680" t="s">
        <v>20</v>
      </c>
      <c r="I680" t="s">
        <v>32</v>
      </c>
      <c r="K680">
        <v>4000</v>
      </c>
      <c r="L680" t="s">
        <v>36</v>
      </c>
    </row>
    <row r="681" spans="1:14">
      <c r="A681">
        <v>156</v>
      </c>
      <c r="B681">
        <v>131</v>
      </c>
      <c r="C681" t="s">
        <v>482</v>
      </c>
      <c r="D681" t="s">
        <v>1917</v>
      </c>
      <c r="E681">
        <v>43</v>
      </c>
      <c r="F681">
        <v>1817</v>
      </c>
      <c r="G681" t="s">
        <v>19</v>
      </c>
      <c r="H681" t="s">
        <v>20</v>
      </c>
      <c r="J681">
        <v>6000</v>
      </c>
      <c r="K681">
        <v>20000</v>
      </c>
      <c r="L681" t="s">
        <v>79</v>
      </c>
    </row>
    <row r="682" spans="1:14">
      <c r="A682">
        <v>156</v>
      </c>
      <c r="B682">
        <v>131</v>
      </c>
      <c r="C682" t="s">
        <v>578</v>
      </c>
      <c r="D682" t="s">
        <v>1917</v>
      </c>
      <c r="E682">
        <v>32</v>
      </c>
      <c r="F682">
        <v>1828</v>
      </c>
      <c r="G682" t="s">
        <v>24</v>
      </c>
      <c r="H682" t="s">
        <v>20</v>
      </c>
      <c r="L682" t="s">
        <v>79</v>
      </c>
    </row>
    <row r="683" spans="1:14">
      <c r="A683">
        <v>156</v>
      </c>
      <c r="B683">
        <v>131</v>
      </c>
      <c r="C683" t="s">
        <v>280</v>
      </c>
      <c r="D683" t="s">
        <v>1917</v>
      </c>
      <c r="E683">
        <v>13</v>
      </c>
      <c r="F683">
        <v>1847</v>
      </c>
      <c r="G683" t="s">
        <v>24</v>
      </c>
      <c r="H683" t="s">
        <v>20</v>
      </c>
      <c r="L683" t="s">
        <v>79</v>
      </c>
      <c r="N683" t="s">
        <v>1395</v>
      </c>
    </row>
    <row r="684" spans="1:14">
      <c r="A684">
        <v>156</v>
      </c>
      <c r="B684">
        <v>131</v>
      </c>
      <c r="C684" t="s">
        <v>421</v>
      </c>
      <c r="D684" t="s">
        <v>1917</v>
      </c>
      <c r="E684">
        <v>11</v>
      </c>
      <c r="F684">
        <v>1849</v>
      </c>
      <c r="G684" t="s">
        <v>19</v>
      </c>
      <c r="H684" t="s">
        <v>20</v>
      </c>
      <c r="L684" t="s">
        <v>41</v>
      </c>
      <c r="N684" t="s">
        <v>1395</v>
      </c>
    </row>
    <row r="685" spans="1:14">
      <c r="A685">
        <v>156</v>
      </c>
      <c r="B685">
        <v>131</v>
      </c>
      <c r="C685" t="s">
        <v>790</v>
      </c>
      <c r="D685" t="s">
        <v>1917</v>
      </c>
      <c r="E685">
        <v>9</v>
      </c>
      <c r="F685">
        <v>1851</v>
      </c>
      <c r="G685" t="s">
        <v>24</v>
      </c>
      <c r="H685" t="s">
        <v>20</v>
      </c>
      <c r="L685" t="s">
        <v>41</v>
      </c>
      <c r="N685" t="s">
        <v>1395</v>
      </c>
    </row>
    <row r="686" spans="1:14">
      <c r="A686">
        <v>156</v>
      </c>
      <c r="B686">
        <v>131</v>
      </c>
      <c r="C686" t="s">
        <v>1838</v>
      </c>
      <c r="D686" t="s">
        <v>1917</v>
      </c>
      <c r="E686">
        <v>7</v>
      </c>
      <c r="F686">
        <v>1853</v>
      </c>
      <c r="G686" t="s">
        <v>24</v>
      </c>
      <c r="H686" t="s">
        <v>20</v>
      </c>
      <c r="L686" t="s">
        <v>41</v>
      </c>
      <c r="N686" t="s">
        <v>1395</v>
      </c>
    </row>
    <row r="687" spans="1:14">
      <c r="A687">
        <v>156</v>
      </c>
      <c r="B687">
        <v>131</v>
      </c>
      <c r="C687" t="s">
        <v>35</v>
      </c>
      <c r="D687" t="s">
        <v>1917</v>
      </c>
      <c r="E687">
        <v>5</v>
      </c>
      <c r="F687">
        <v>1855</v>
      </c>
      <c r="G687" t="s">
        <v>24</v>
      </c>
      <c r="H687" t="s">
        <v>20</v>
      </c>
      <c r="L687" t="s">
        <v>41</v>
      </c>
    </row>
    <row r="688" spans="1:14">
      <c r="A688">
        <v>156</v>
      </c>
      <c r="B688">
        <v>131</v>
      </c>
      <c r="C688" t="s">
        <v>1403</v>
      </c>
      <c r="D688" t="s">
        <v>1917</v>
      </c>
      <c r="E688">
        <v>1</v>
      </c>
      <c r="F688">
        <v>1859</v>
      </c>
      <c r="G688" t="s">
        <v>19</v>
      </c>
      <c r="H688" t="s">
        <v>20</v>
      </c>
      <c r="L688" t="s">
        <v>27</v>
      </c>
    </row>
    <row r="689" spans="1:14">
      <c r="A689">
        <v>157</v>
      </c>
      <c r="B689">
        <v>132</v>
      </c>
      <c r="C689" t="s">
        <v>574</v>
      </c>
      <c r="D689" t="s">
        <v>1403</v>
      </c>
      <c r="E689">
        <v>58</v>
      </c>
      <c r="F689">
        <v>1802</v>
      </c>
      <c r="G689" t="s">
        <v>19</v>
      </c>
      <c r="H689" t="s">
        <v>20</v>
      </c>
      <c r="I689" t="s">
        <v>32</v>
      </c>
      <c r="J689">
        <v>10000</v>
      </c>
      <c r="K689">
        <v>17850</v>
      </c>
      <c r="L689" t="s">
        <v>79</v>
      </c>
    </row>
    <row r="690" spans="1:14">
      <c r="A690">
        <v>157</v>
      </c>
      <c r="B690">
        <v>132</v>
      </c>
      <c r="C690" t="s">
        <v>1918</v>
      </c>
      <c r="D690" t="s">
        <v>1403</v>
      </c>
      <c r="E690">
        <v>50</v>
      </c>
      <c r="F690">
        <v>1810</v>
      </c>
      <c r="G690" t="s">
        <v>24</v>
      </c>
      <c r="H690" t="s">
        <v>20</v>
      </c>
      <c r="L690" t="s">
        <v>79</v>
      </c>
    </row>
    <row r="691" spans="1:14">
      <c r="A691">
        <v>157</v>
      </c>
      <c r="B691">
        <v>132</v>
      </c>
      <c r="C691" t="s">
        <v>1245</v>
      </c>
      <c r="D691" t="s">
        <v>1403</v>
      </c>
      <c r="E691">
        <v>19</v>
      </c>
      <c r="F691">
        <v>1841</v>
      </c>
      <c r="G691" t="s">
        <v>19</v>
      </c>
      <c r="H691" t="s">
        <v>20</v>
      </c>
      <c r="L691" t="s">
        <v>79</v>
      </c>
      <c r="N691" t="s">
        <v>1395</v>
      </c>
    </row>
    <row r="692" spans="1:14">
      <c r="A692">
        <v>157</v>
      </c>
      <c r="B692">
        <v>132</v>
      </c>
      <c r="C692" t="s">
        <v>864</v>
      </c>
      <c r="D692" t="s">
        <v>1403</v>
      </c>
      <c r="E692">
        <v>16</v>
      </c>
      <c r="F692">
        <v>1844</v>
      </c>
      <c r="G692" t="s">
        <v>19</v>
      </c>
      <c r="H692" t="s">
        <v>20</v>
      </c>
      <c r="L692" t="s">
        <v>79</v>
      </c>
      <c r="N692" t="s">
        <v>1395</v>
      </c>
    </row>
    <row r="693" spans="1:14">
      <c r="A693">
        <v>157</v>
      </c>
      <c r="B693">
        <v>132</v>
      </c>
      <c r="C693" t="s">
        <v>1919</v>
      </c>
      <c r="D693" t="s">
        <v>1403</v>
      </c>
      <c r="E693">
        <v>13</v>
      </c>
      <c r="F693">
        <v>1847</v>
      </c>
      <c r="G693" t="s">
        <v>24</v>
      </c>
      <c r="H693" t="s">
        <v>20</v>
      </c>
      <c r="L693" t="s">
        <v>79</v>
      </c>
      <c r="N693" t="s">
        <v>1395</v>
      </c>
    </row>
    <row r="694" spans="1:14">
      <c r="A694">
        <v>157</v>
      </c>
      <c r="B694">
        <v>132</v>
      </c>
      <c r="C694" t="s">
        <v>464</v>
      </c>
      <c r="D694" t="s">
        <v>1403</v>
      </c>
      <c r="E694">
        <v>11</v>
      </c>
      <c r="F694">
        <v>1849</v>
      </c>
      <c r="G694" t="s">
        <v>24</v>
      </c>
      <c r="H694" t="s">
        <v>20</v>
      </c>
      <c r="L694" t="s">
        <v>79</v>
      </c>
      <c r="N694" t="s">
        <v>1395</v>
      </c>
    </row>
    <row r="695" spans="1:14">
      <c r="A695">
        <v>157</v>
      </c>
      <c r="B695">
        <v>132</v>
      </c>
      <c r="C695" t="s">
        <v>70</v>
      </c>
      <c r="D695" t="s">
        <v>1403</v>
      </c>
      <c r="E695">
        <v>9</v>
      </c>
      <c r="F695">
        <v>1851</v>
      </c>
      <c r="G695" t="s">
        <v>19</v>
      </c>
      <c r="H695" t="s">
        <v>20</v>
      </c>
      <c r="L695" t="s">
        <v>79</v>
      </c>
    </row>
    <row r="696" spans="1:14">
      <c r="A696">
        <v>157</v>
      </c>
      <c r="B696">
        <v>132</v>
      </c>
      <c r="C696" t="s">
        <v>1230</v>
      </c>
      <c r="D696" t="s">
        <v>1403</v>
      </c>
      <c r="E696">
        <v>5</v>
      </c>
      <c r="F696">
        <v>1855</v>
      </c>
      <c r="G696" t="s">
        <v>24</v>
      </c>
      <c r="H696" t="s">
        <v>20</v>
      </c>
      <c r="L696" t="s">
        <v>79</v>
      </c>
    </row>
    <row r="697" spans="1:14">
      <c r="A697">
        <v>158</v>
      </c>
      <c r="B697">
        <v>133</v>
      </c>
      <c r="C697" t="s">
        <v>1920</v>
      </c>
      <c r="D697" t="s">
        <v>1921</v>
      </c>
      <c r="E697">
        <v>59</v>
      </c>
      <c r="F697">
        <v>1801</v>
      </c>
      <c r="G697" t="s">
        <v>19</v>
      </c>
      <c r="H697" t="s">
        <v>20</v>
      </c>
      <c r="I697" t="s">
        <v>32</v>
      </c>
      <c r="J697">
        <v>2000</v>
      </c>
      <c r="K697">
        <v>200</v>
      </c>
      <c r="L697" t="s">
        <v>41</v>
      </c>
    </row>
    <row r="698" spans="1:14">
      <c r="A698">
        <v>158</v>
      </c>
      <c r="B698">
        <v>133</v>
      </c>
      <c r="C698" t="s">
        <v>715</v>
      </c>
      <c r="D698" t="s">
        <v>1921</v>
      </c>
      <c r="E698">
        <v>22</v>
      </c>
      <c r="F698">
        <v>1838</v>
      </c>
      <c r="G698" t="s">
        <v>19</v>
      </c>
      <c r="H698" t="s">
        <v>20</v>
      </c>
      <c r="I698" t="s">
        <v>1922</v>
      </c>
      <c r="L698" t="s">
        <v>41</v>
      </c>
    </row>
    <row r="699" spans="1:14">
      <c r="A699">
        <v>158</v>
      </c>
      <c r="B699">
        <v>133</v>
      </c>
      <c r="C699" t="s">
        <v>1923</v>
      </c>
      <c r="D699" t="s">
        <v>1921</v>
      </c>
      <c r="E699">
        <v>20</v>
      </c>
      <c r="F699">
        <v>1840</v>
      </c>
      <c r="G699" t="s">
        <v>24</v>
      </c>
      <c r="H699" t="s">
        <v>20</v>
      </c>
      <c r="L699" t="s">
        <v>126</v>
      </c>
    </row>
    <row r="700" spans="1:14">
      <c r="A700">
        <v>158</v>
      </c>
      <c r="B700">
        <v>133</v>
      </c>
      <c r="C700" t="s">
        <v>1898</v>
      </c>
      <c r="D700" t="s">
        <v>1921</v>
      </c>
      <c r="E700">
        <v>18</v>
      </c>
      <c r="F700">
        <v>1842</v>
      </c>
      <c r="G700" t="s">
        <v>24</v>
      </c>
      <c r="H700" t="s">
        <v>20</v>
      </c>
      <c r="L700" t="s">
        <v>126</v>
      </c>
    </row>
    <row r="701" spans="1:14">
      <c r="A701">
        <v>158</v>
      </c>
      <c r="B701">
        <v>133</v>
      </c>
      <c r="C701" t="s">
        <v>1924</v>
      </c>
      <c r="D701" t="s">
        <v>1921</v>
      </c>
      <c r="E701">
        <v>14</v>
      </c>
      <c r="F701">
        <v>1846</v>
      </c>
      <c r="G701" t="s">
        <v>19</v>
      </c>
      <c r="H701" t="s">
        <v>20</v>
      </c>
      <c r="L701" t="s">
        <v>126</v>
      </c>
      <c r="N701" t="s">
        <v>1395</v>
      </c>
    </row>
    <row r="702" spans="1:14">
      <c r="A702">
        <v>159</v>
      </c>
      <c r="B702">
        <v>134</v>
      </c>
      <c r="C702" t="s">
        <v>1925</v>
      </c>
      <c r="D702" t="s">
        <v>1926</v>
      </c>
      <c r="E702">
        <v>29</v>
      </c>
      <c r="F702">
        <v>1831</v>
      </c>
      <c r="G702" t="s">
        <v>19</v>
      </c>
      <c r="H702" t="s">
        <v>20</v>
      </c>
      <c r="I702" t="s">
        <v>32</v>
      </c>
      <c r="J702">
        <v>6000</v>
      </c>
      <c r="K702">
        <v>11125</v>
      </c>
      <c r="L702" t="s">
        <v>1927</v>
      </c>
    </row>
    <row r="703" spans="1:14">
      <c r="A703">
        <v>159</v>
      </c>
      <c r="B703">
        <v>134</v>
      </c>
      <c r="C703" t="s">
        <v>1928</v>
      </c>
      <c r="D703" t="s">
        <v>1926</v>
      </c>
      <c r="E703">
        <v>23</v>
      </c>
      <c r="F703">
        <v>1837</v>
      </c>
      <c r="G703" t="s">
        <v>24</v>
      </c>
      <c r="H703" t="s">
        <v>20</v>
      </c>
      <c r="L703" t="s">
        <v>41</v>
      </c>
    </row>
    <row r="704" spans="1:14">
      <c r="A704">
        <v>159</v>
      </c>
      <c r="B704">
        <v>134</v>
      </c>
      <c r="C704" t="s">
        <v>1929</v>
      </c>
      <c r="D704" t="s">
        <v>1926</v>
      </c>
      <c r="G704" t="s">
        <v>24</v>
      </c>
      <c r="H704" t="s">
        <v>20</v>
      </c>
      <c r="L704" t="s">
        <v>27</v>
      </c>
    </row>
    <row r="705" spans="1:14">
      <c r="A705">
        <v>159</v>
      </c>
      <c r="B705">
        <v>134</v>
      </c>
      <c r="C705" t="s">
        <v>166</v>
      </c>
      <c r="D705" t="s">
        <v>1926</v>
      </c>
      <c r="E705" s="9">
        <v>45820</v>
      </c>
      <c r="F705">
        <v>1859</v>
      </c>
      <c r="G705" t="s">
        <v>24</v>
      </c>
      <c r="H705" t="s">
        <v>20</v>
      </c>
      <c r="L705" t="s">
        <v>27</v>
      </c>
    </row>
    <row r="706" spans="1:14">
      <c r="A706">
        <v>160</v>
      </c>
      <c r="B706">
        <v>135</v>
      </c>
      <c r="C706" t="s">
        <v>23</v>
      </c>
      <c r="D706" t="s">
        <v>388</v>
      </c>
      <c r="E706">
        <v>60</v>
      </c>
      <c r="F706">
        <v>1800</v>
      </c>
      <c r="G706" t="s">
        <v>24</v>
      </c>
      <c r="H706" t="s">
        <v>20</v>
      </c>
      <c r="I706" t="s">
        <v>1426</v>
      </c>
      <c r="J706">
        <v>1000</v>
      </c>
      <c r="K706">
        <v>6000</v>
      </c>
      <c r="L706" t="s">
        <v>87</v>
      </c>
    </row>
    <row r="707" spans="1:14">
      <c r="A707">
        <v>161</v>
      </c>
      <c r="B707">
        <v>135</v>
      </c>
      <c r="C707" t="s">
        <v>1930</v>
      </c>
      <c r="D707" t="s">
        <v>655</v>
      </c>
      <c r="E707">
        <v>21</v>
      </c>
      <c r="F707">
        <v>1839</v>
      </c>
      <c r="G707" t="s">
        <v>19</v>
      </c>
      <c r="H707" t="s">
        <v>20</v>
      </c>
      <c r="I707" t="s">
        <v>118</v>
      </c>
      <c r="L707" t="s">
        <v>126</v>
      </c>
    </row>
    <row r="708" spans="1:14">
      <c r="A708">
        <v>162</v>
      </c>
      <c r="B708">
        <v>135</v>
      </c>
      <c r="C708" t="s">
        <v>715</v>
      </c>
      <c r="D708" t="s">
        <v>1931</v>
      </c>
      <c r="E708">
        <v>25</v>
      </c>
      <c r="F708">
        <v>1835</v>
      </c>
      <c r="G708" t="s">
        <v>19</v>
      </c>
      <c r="H708" t="s">
        <v>20</v>
      </c>
      <c r="I708" t="s">
        <v>197</v>
      </c>
      <c r="L708" t="s">
        <v>116</v>
      </c>
    </row>
    <row r="709" spans="1:14">
      <c r="A709">
        <v>163</v>
      </c>
      <c r="B709">
        <v>136</v>
      </c>
      <c r="C709" t="s">
        <v>240</v>
      </c>
      <c r="D709" t="s">
        <v>1932</v>
      </c>
      <c r="E709">
        <v>20</v>
      </c>
      <c r="F709">
        <v>1840</v>
      </c>
      <c r="G709" t="s">
        <v>19</v>
      </c>
      <c r="H709" t="s">
        <v>20</v>
      </c>
      <c r="I709" t="s">
        <v>32</v>
      </c>
      <c r="J709">
        <v>1400</v>
      </c>
      <c r="K709">
        <v>800</v>
      </c>
      <c r="L709" t="s">
        <v>77</v>
      </c>
    </row>
    <row r="710" spans="1:14">
      <c r="A710">
        <v>163</v>
      </c>
      <c r="B710">
        <v>136</v>
      </c>
      <c r="C710" t="s">
        <v>172</v>
      </c>
      <c r="D710" t="s">
        <v>1932</v>
      </c>
      <c r="E710">
        <v>27</v>
      </c>
      <c r="F710">
        <v>1833</v>
      </c>
      <c r="G710" t="s">
        <v>24</v>
      </c>
      <c r="H710" t="s">
        <v>20</v>
      </c>
      <c r="L710" t="s">
        <v>25</v>
      </c>
    </row>
    <row r="711" spans="1:14">
      <c r="A711">
        <v>163</v>
      </c>
      <c r="B711">
        <v>136</v>
      </c>
      <c r="C711" t="s">
        <v>776</v>
      </c>
      <c r="D711" t="s">
        <v>1933</v>
      </c>
      <c r="E711">
        <v>11</v>
      </c>
      <c r="F711">
        <v>1849</v>
      </c>
      <c r="G711" t="s">
        <v>24</v>
      </c>
      <c r="H711" t="s">
        <v>20</v>
      </c>
      <c r="L711" t="s">
        <v>25</v>
      </c>
      <c r="N711" t="s">
        <v>1395</v>
      </c>
    </row>
    <row r="712" spans="1:14">
      <c r="A712">
        <v>163</v>
      </c>
      <c r="B712">
        <v>136</v>
      </c>
      <c r="C712" t="s">
        <v>1015</v>
      </c>
      <c r="D712" t="s">
        <v>1933</v>
      </c>
      <c r="E712">
        <v>2</v>
      </c>
      <c r="F712">
        <v>1858</v>
      </c>
      <c r="G712" t="s">
        <v>24</v>
      </c>
      <c r="H712" t="s">
        <v>20</v>
      </c>
      <c r="L712" t="s">
        <v>27</v>
      </c>
      <c r="N712" t="s">
        <v>1395</v>
      </c>
    </row>
    <row r="713" spans="1:14">
      <c r="A713">
        <v>163</v>
      </c>
      <c r="B713">
        <v>136</v>
      </c>
      <c r="C713" t="s">
        <v>872</v>
      </c>
      <c r="D713" t="s">
        <v>1932</v>
      </c>
      <c r="F713">
        <v>1857</v>
      </c>
      <c r="G713" t="s">
        <v>19</v>
      </c>
      <c r="H713" t="s">
        <v>20</v>
      </c>
      <c r="L713" t="s">
        <v>27</v>
      </c>
    </row>
    <row r="714" spans="1:14">
      <c r="A714">
        <v>164</v>
      </c>
      <c r="B714">
        <v>137</v>
      </c>
      <c r="C714" t="s">
        <v>1934</v>
      </c>
      <c r="D714" t="s">
        <v>1935</v>
      </c>
      <c r="E714">
        <v>21</v>
      </c>
      <c r="F714">
        <v>1839</v>
      </c>
      <c r="G714" t="s">
        <v>19</v>
      </c>
      <c r="H714" t="s">
        <v>20</v>
      </c>
      <c r="I714" t="s">
        <v>32</v>
      </c>
      <c r="K714">
        <v>250</v>
      </c>
      <c r="L714" t="s">
        <v>1505</v>
      </c>
    </row>
    <row r="715" spans="1:14">
      <c r="A715">
        <v>164</v>
      </c>
      <c r="B715">
        <v>137</v>
      </c>
      <c r="C715" t="s">
        <v>387</v>
      </c>
      <c r="D715" t="s">
        <v>1935</v>
      </c>
      <c r="E715">
        <v>36</v>
      </c>
      <c r="F715">
        <v>1824</v>
      </c>
      <c r="G715" t="s">
        <v>19</v>
      </c>
      <c r="H715" t="s">
        <v>20</v>
      </c>
      <c r="K715">
        <v>100</v>
      </c>
      <c r="L715" t="s">
        <v>1505</v>
      </c>
    </row>
    <row r="716" spans="1:14">
      <c r="A716">
        <v>165</v>
      </c>
      <c r="B716">
        <v>138</v>
      </c>
      <c r="C716" t="s">
        <v>1936</v>
      </c>
      <c r="D716" t="s">
        <v>1937</v>
      </c>
      <c r="E716">
        <v>56</v>
      </c>
      <c r="F716">
        <v>1804</v>
      </c>
      <c r="G716" t="s">
        <v>19</v>
      </c>
      <c r="H716" t="s">
        <v>20</v>
      </c>
      <c r="I716" t="s">
        <v>1715</v>
      </c>
      <c r="K716">
        <v>100</v>
      </c>
      <c r="L716" t="s">
        <v>1505</v>
      </c>
    </row>
    <row r="717" spans="1:14">
      <c r="A717">
        <v>165</v>
      </c>
      <c r="B717">
        <v>138</v>
      </c>
      <c r="C717" t="s">
        <v>1902</v>
      </c>
      <c r="D717" t="s">
        <v>1937</v>
      </c>
      <c r="E717">
        <v>38</v>
      </c>
      <c r="F717">
        <v>1822</v>
      </c>
      <c r="G717" t="s">
        <v>24</v>
      </c>
      <c r="H717" t="s">
        <v>20</v>
      </c>
      <c r="L717" t="s">
        <v>1505</v>
      </c>
    </row>
    <row r="718" spans="1:14">
      <c r="A718">
        <v>165</v>
      </c>
      <c r="B718">
        <v>138</v>
      </c>
      <c r="C718" t="s">
        <v>767</v>
      </c>
      <c r="D718" t="s">
        <v>1937</v>
      </c>
      <c r="E718">
        <v>17</v>
      </c>
      <c r="F718">
        <v>1843</v>
      </c>
      <c r="G718" t="s">
        <v>24</v>
      </c>
      <c r="H718" t="s">
        <v>20</v>
      </c>
      <c r="I718" t="s">
        <v>1420</v>
      </c>
      <c r="L718" t="s">
        <v>1505</v>
      </c>
    </row>
    <row r="719" spans="1:14">
      <c r="A719">
        <v>165</v>
      </c>
      <c r="B719">
        <v>138</v>
      </c>
      <c r="C719" t="s">
        <v>172</v>
      </c>
      <c r="D719" t="s">
        <v>1937</v>
      </c>
      <c r="E719">
        <v>14</v>
      </c>
      <c r="F719">
        <v>1846</v>
      </c>
      <c r="G719" t="s">
        <v>24</v>
      </c>
      <c r="H719" t="s">
        <v>20</v>
      </c>
      <c r="L719" t="s">
        <v>1505</v>
      </c>
    </row>
    <row r="720" spans="1:14">
      <c r="A720">
        <v>166</v>
      </c>
      <c r="B720">
        <v>139</v>
      </c>
      <c r="C720" t="s">
        <v>1218</v>
      </c>
      <c r="D720" t="s">
        <v>1938</v>
      </c>
      <c r="E720">
        <v>50</v>
      </c>
      <c r="F720">
        <v>1810</v>
      </c>
      <c r="G720" t="s">
        <v>19</v>
      </c>
      <c r="H720" t="s">
        <v>20</v>
      </c>
      <c r="I720" t="s">
        <v>32</v>
      </c>
      <c r="J720">
        <v>350</v>
      </c>
      <c r="K720">
        <v>100</v>
      </c>
      <c r="L720" t="s">
        <v>116</v>
      </c>
    </row>
    <row r="721" spans="1:14">
      <c r="A721">
        <v>166</v>
      </c>
      <c r="B721">
        <v>139</v>
      </c>
      <c r="C721" t="s">
        <v>797</v>
      </c>
      <c r="D721" t="s">
        <v>1938</v>
      </c>
      <c r="E721">
        <v>38</v>
      </c>
      <c r="F721">
        <v>1822</v>
      </c>
      <c r="G721" t="s">
        <v>24</v>
      </c>
      <c r="H721" t="s">
        <v>20</v>
      </c>
      <c r="L721" t="s">
        <v>116</v>
      </c>
    </row>
    <row r="722" spans="1:14">
      <c r="A722">
        <v>166</v>
      </c>
      <c r="B722">
        <v>139</v>
      </c>
      <c r="C722" t="s">
        <v>1421</v>
      </c>
      <c r="D722" t="s">
        <v>1938</v>
      </c>
      <c r="E722">
        <v>14</v>
      </c>
      <c r="F722">
        <v>1846</v>
      </c>
      <c r="G722" t="s">
        <v>24</v>
      </c>
      <c r="H722" t="s">
        <v>20</v>
      </c>
      <c r="L722" t="s">
        <v>116</v>
      </c>
    </row>
    <row r="723" spans="1:14">
      <c r="A723">
        <v>166</v>
      </c>
      <c r="B723">
        <v>139</v>
      </c>
      <c r="C723" t="s">
        <v>1191</v>
      </c>
      <c r="D723" t="s">
        <v>1938</v>
      </c>
      <c r="E723">
        <v>12</v>
      </c>
      <c r="F723">
        <v>1848</v>
      </c>
      <c r="G723" t="s">
        <v>19</v>
      </c>
      <c r="H723" t="s">
        <v>20</v>
      </c>
      <c r="L723" t="s">
        <v>116</v>
      </c>
    </row>
    <row r="724" spans="1:14">
      <c r="A724">
        <v>166</v>
      </c>
      <c r="B724">
        <v>139</v>
      </c>
      <c r="C724" t="s">
        <v>668</v>
      </c>
      <c r="D724" t="s">
        <v>1938</v>
      </c>
      <c r="E724">
        <v>10</v>
      </c>
      <c r="F724">
        <v>1850</v>
      </c>
      <c r="G724" t="s">
        <v>19</v>
      </c>
      <c r="H724" t="s">
        <v>20</v>
      </c>
      <c r="L724" t="s">
        <v>116</v>
      </c>
    </row>
    <row r="725" spans="1:14">
      <c r="A725">
        <v>166</v>
      </c>
      <c r="B725">
        <v>139</v>
      </c>
      <c r="C725" t="s">
        <v>1939</v>
      </c>
      <c r="D725" t="s">
        <v>1938</v>
      </c>
      <c r="E725">
        <v>8</v>
      </c>
      <c r="F725">
        <v>1852</v>
      </c>
      <c r="G725" t="s">
        <v>19</v>
      </c>
      <c r="H725" t="s">
        <v>20</v>
      </c>
      <c r="L725" t="s">
        <v>116</v>
      </c>
    </row>
    <row r="726" spans="1:14">
      <c r="A726">
        <v>166</v>
      </c>
      <c r="B726">
        <v>139</v>
      </c>
      <c r="C726" t="s">
        <v>1347</v>
      </c>
      <c r="D726" t="s">
        <v>1938</v>
      </c>
      <c r="E726">
        <v>2</v>
      </c>
      <c r="F726">
        <v>1858</v>
      </c>
      <c r="G726" t="s">
        <v>24</v>
      </c>
      <c r="H726" t="s">
        <v>20</v>
      </c>
      <c r="L726" t="s">
        <v>27</v>
      </c>
    </row>
    <row r="727" spans="1:14">
      <c r="A727">
        <v>166</v>
      </c>
      <c r="B727">
        <v>139</v>
      </c>
      <c r="C727" t="s">
        <v>1940</v>
      </c>
      <c r="D727" t="s">
        <v>1941</v>
      </c>
      <c r="E727">
        <v>26</v>
      </c>
      <c r="F727">
        <v>1834</v>
      </c>
      <c r="G727" t="s">
        <v>19</v>
      </c>
      <c r="H727" t="s">
        <v>20</v>
      </c>
      <c r="I727" t="s">
        <v>1942</v>
      </c>
      <c r="L727" t="s">
        <v>671</v>
      </c>
    </row>
    <row r="728" spans="1:14">
      <c r="A728">
        <v>167</v>
      </c>
      <c r="B728">
        <v>140</v>
      </c>
      <c r="C728" t="s">
        <v>1943</v>
      </c>
      <c r="D728" t="s">
        <v>1944</v>
      </c>
      <c r="E728">
        <v>48</v>
      </c>
      <c r="F728">
        <v>1812</v>
      </c>
      <c r="G728" t="s">
        <v>19</v>
      </c>
      <c r="H728" t="s">
        <v>20</v>
      </c>
      <c r="I728" t="s">
        <v>32</v>
      </c>
      <c r="J728">
        <v>3000</v>
      </c>
      <c r="K728">
        <v>14000</v>
      </c>
      <c r="L728" t="s">
        <v>41</v>
      </c>
    </row>
    <row r="729" spans="1:14">
      <c r="A729">
        <v>167</v>
      </c>
      <c r="B729">
        <v>140</v>
      </c>
      <c r="C729" t="s">
        <v>270</v>
      </c>
      <c r="D729" t="s">
        <v>1944</v>
      </c>
      <c r="E729">
        <v>50</v>
      </c>
      <c r="F729">
        <v>1810</v>
      </c>
      <c r="G729" t="s">
        <v>24</v>
      </c>
      <c r="H729" t="s">
        <v>20</v>
      </c>
      <c r="L729" t="s">
        <v>79</v>
      </c>
    </row>
    <row r="730" spans="1:14">
      <c r="A730">
        <v>167</v>
      </c>
      <c r="B730">
        <v>140</v>
      </c>
      <c r="C730" t="s">
        <v>697</v>
      </c>
      <c r="D730" t="s">
        <v>1944</v>
      </c>
      <c r="E730">
        <v>22</v>
      </c>
      <c r="F730">
        <v>1838</v>
      </c>
      <c r="G730" t="s">
        <v>19</v>
      </c>
      <c r="H730" t="s">
        <v>20</v>
      </c>
      <c r="L730" t="s">
        <v>27</v>
      </c>
    </row>
    <row r="731" spans="1:14">
      <c r="A731">
        <v>167</v>
      </c>
      <c r="B731">
        <v>140</v>
      </c>
      <c r="C731" t="s">
        <v>1568</v>
      </c>
      <c r="D731" t="s">
        <v>1944</v>
      </c>
      <c r="E731">
        <v>17</v>
      </c>
      <c r="F731">
        <v>1843</v>
      </c>
      <c r="G731" t="s">
        <v>24</v>
      </c>
      <c r="H731" t="s">
        <v>20</v>
      </c>
      <c r="L731" t="s">
        <v>27</v>
      </c>
    </row>
    <row r="732" spans="1:14">
      <c r="A732">
        <v>167</v>
      </c>
      <c r="B732">
        <v>140</v>
      </c>
      <c r="C732" t="s">
        <v>1945</v>
      </c>
      <c r="D732" t="s">
        <v>1944</v>
      </c>
      <c r="E732">
        <v>19</v>
      </c>
      <c r="F732">
        <v>1841</v>
      </c>
      <c r="G732" t="s">
        <v>19</v>
      </c>
      <c r="H732" t="s">
        <v>20</v>
      </c>
      <c r="L732" t="s">
        <v>27</v>
      </c>
      <c r="N732" t="s">
        <v>1395</v>
      </c>
    </row>
    <row r="733" spans="1:14">
      <c r="A733">
        <v>167</v>
      </c>
      <c r="B733">
        <v>140</v>
      </c>
      <c r="C733" t="s">
        <v>1946</v>
      </c>
      <c r="D733" t="s">
        <v>1944</v>
      </c>
      <c r="E733">
        <v>9</v>
      </c>
      <c r="F733">
        <v>1851</v>
      </c>
      <c r="G733" t="s">
        <v>19</v>
      </c>
      <c r="H733" t="s">
        <v>20</v>
      </c>
      <c r="L733" t="s">
        <v>27</v>
      </c>
      <c r="N733" t="s">
        <v>1395</v>
      </c>
    </row>
    <row r="734" spans="1:14">
      <c r="A734">
        <v>167</v>
      </c>
      <c r="B734">
        <v>140</v>
      </c>
      <c r="C734" t="s">
        <v>1947</v>
      </c>
      <c r="D734" t="s">
        <v>1944</v>
      </c>
      <c r="E734">
        <v>7</v>
      </c>
      <c r="F734">
        <v>1853</v>
      </c>
      <c r="G734" t="s">
        <v>24</v>
      </c>
      <c r="H734" t="s">
        <v>20</v>
      </c>
      <c r="L734" t="s">
        <v>27</v>
      </c>
      <c r="N734" t="s">
        <v>1395</v>
      </c>
    </row>
    <row r="735" spans="1:14">
      <c r="A735">
        <v>167</v>
      </c>
      <c r="B735">
        <v>140</v>
      </c>
      <c r="C735" t="s">
        <v>1948</v>
      </c>
      <c r="D735" t="s">
        <v>1944</v>
      </c>
      <c r="E735">
        <v>4</v>
      </c>
      <c r="F735">
        <v>1856</v>
      </c>
      <c r="G735" t="s">
        <v>24</v>
      </c>
      <c r="H735" t="s">
        <v>20</v>
      </c>
      <c r="L735" t="s">
        <v>27</v>
      </c>
    </row>
    <row r="736" spans="1:14">
      <c r="A736">
        <v>168</v>
      </c>
      <c r="B736">
        <v>141</v>
      </c>
      <c r="C736" t="s">
        <v>270</v>
      </c>
      <c r="D736" t="s">
        <v>968</v>
      </c>
      <c r="E736">
        <v>49</v>
      </c>
      <c r="F736">
        <v>1811</v>
      </c>
      <c r="G736" t="s">
        <v>24</v>
      </c>
      <c r="H736" t="s">
        <v>20</v>
      </c>
      <c r="I736" t="s">
        <v>1426</v>
      </c>
      <c r="L736" t="s">
        <v>79</v>
      </c>
    </row>
    <row r="737" spans="1:14">
      <c r="A737">
        <v>168</v>
      </c>
      <c r="B737">
        <v>141</v>
      </c>
      <c r="C737" t="s">
        <v>1949</v>
      </c>
      <c r="D737" t="s">
        <v>413</v>
      </c>
      <c r="E737">
        <v>27</v>
      </c>
      <c r="F737">
        <v>1833</v>
      </c>
      <c r="G737" t="s">
        <v>24</v>
      </c>
      <c r="H737" t="s">
        <v>20</v>
      </c>
      <c r="L737" t="s">
        <v>27</v>
      </c>
    </row>
    <row r="738" spans="1:14">
      <c r="A738">
        <v>169</v>
      </c>
      <c r="B738">
        <v>142</v>
      </c>
      <c r="C738" t="s">
        <v>1950</v>
      </c>
      <c r="D738" t="s">
        <v>1951</v>
      </c>
      <c r="E738">
        <v>40</v>
      </c>
      <c r="F738">
        <v>1820</v>
      </c>
      <c r="G738" t="s">
        <v>19</v>
      </c>
      <c r="H738" t="s">
        <v>20</v>
      </c>
      <c r="I738" t="s">
        <v>32</v>
      </c>
      <c r="K738">
        <v>500</v>
      </c>
      <c r="L738" t="s">
        <v>77</v>
      </c>
    </row>
    <row r="739" spans="1:14">
      <c r="A739">
        <v>169</v>
      </c>
      <c r="B739">
        <v>142</v>
      </c>
      <c r="C739" t="s">
        <v>490</v>
      </c>
      <c r="D739" t="s">
        <v>1951</v>
      </c>
      <c r="E739">
        <v>38</v>
      </c>
      <c r="F739">
        <v>1822</v>
      </c>
      <c r="G739" t="s">
        <v>24</v>
      </c>
      <c r="H739" t="s">
        <v>20</v>
      </c>
      <c r="L739" t="s">
        <v>103</v>
      </c>
    </row>
    <row r="740" spans="1:14">
      <c r="A740">
        <v>169</v>
      </c>
      <c r="B740">
        <v>142</v>
      </c>
      <c r="C740" t="s">
        <v>1952</v>
      </c>
      <c r="D740" t="s">
        <v>1951</v>
      </c>
      <c r="E740">
        <v>14</v>
      </c>
      <c r="F740">
        <v>1846</v>
      </c>
      <c r="G740" t="s">
        <v>19</v>
      </c>
      <c r="H740" t="s">
        <v>20</v>
      </c>
      <c r="L740" t="s">
        <v>25</v>
      </c>
    </row>
    <row r="741" spans="1:14">
      <c r="A741">
        <v>169</v>
      </c>
      <c r="B741">
        <v>142</v>
      </c>
      <c r="C741" t="s">
        <v>95</v>
      </c>
      <c r="D741" t="s">
        <v>1951</v>
      </c>
      <c r="E741">
        <v>12</v>
      </c>
      <c r="F741">
        <v>1848</v>
      </c>
      <c r="G741" t="s">
        <v>19</v>
      </c>
      <c r="H741" t="s">
        <v>20</v>
      </c>
      <c r="L741" t="s">
        <v>25</v>
      </c>
    </row>
    <row r="742" spans="1:14">
      <c r="A742">
        <v>169</v>
      </c>
      <c r="B742">
        <v>142</v>
      </c>
      <c r="C742" t="s">
        <v>1953</v>
      </c>
      <c r="D742" t="s">
        <v>1951</v>
      </c>
      <c r="E742">
        <v>6</v>
      </c>
      <c r="F742">
        <v>1854</v>
      </c>
      <c r="G742" t="s">
        <v>19</v>
      </c>
      <c r="H742" t="s">
        <v>20</v>
      </c>
      <c r="L742" t="s">
        <v>25</v>
      </c>
    </row>
    <row r="743" spans="1:14">
      <c r="A743">
        <v>169</v>
      </c>
      <c r="B743">
        <v>142</v>
      </c>
      <c r="C743" t="s">
        <v>316</v>
      </c>
      <c r="D743" t="s">
        <v>1951</v>
      </c>
      <c r="E743">
        <v>2</v>
      </c>
      <c r="F743">
        <v>1858</v>
      </c>
      <c r="G743" t="s">
        <v>19</v>
      </c>
      <c r="H743" t="s">
        <v>20</v>
      </c>
      <c r="L743" t="s">
        <v>25</v>
      </c>
    </row>
    <row r="744" spans="1:14">
      <c r="A744">
        <v>170</v>
      </c>
      <c r="B744">
        <v>143</v>
      </c>
      <c r="C744" t="s">
        <v>1954</v>
      </c>
      <c r="D744" t="s">
        <v>1955</v>
      </c>
      <c r="E744">
        <v>54</v>
      </c>
      <c r="F744">
        <v>1806</v>
      </c>
      <c r="G744" t="s">
        <v>19</v>
      </c>
      <c r="H744" t="s">
        <v>20</v>
      </c>
      <c r="I744" t="s">
        <v>391</v>
      </c>
      <c r="J744">
        <v>150</v>
      </c>
      <c r="K744">
        <v>400</v>
      </c>
      <c r="L744" t="s">
        <v>41</v>
      </c>
    </row>
    <row r="745" spans="1:14">
      <c r="A745">
        <v>170</v>
      </c>
      <c r="B745">
        <v>143</v>
      </c>
      <c r="C745" t="s">
        <v>23</v>
      </c>
      <c r="D745" t="s">
        <v>1955</v>
      </c>
      <c r="E745">
        <v>30</v>
      </c>
      <c r="F745">
        <v>1830</v>
      </c>
      <c r="G745" t="s">
        <v>24</v>
      </c>
      <c r="H745" t="s">
        <v>20</v>
      </c>
      <c r="L745" t="s">
        <v>337</v>
      </c>
    </row>
    <row r="746" spans="1:14">
      <c r="A746">
        <v>170</v>
      </c>
      <c r="B746">
        <v>143</v>
      </c>
      <c r="C746" t="s">
        <v>1956</v>
      </c>
      <c r="D746" t="s">
        <v>1955</v>
      </c>
      <c r="E746">
        <v>14</v>
      </c>
      <c r="F746">
        <v>1846</v>
      </c>
      <c r="G746" t="s">
        <v>24</v>
      </c>
      <c r="H746" t="s">
        <v>20</v>
      </c>
      <c r="L746" t="s">
        <v>27</v>
      </c>
      <c r="N746" t="s">
        <v>1395</v>
      </c>
    </row>
    <row r="747" spans="1:14">
      <c r="A747">
        <v>170</v>
      </c>
      <c r="B747">
        <v>143</v>
      </c>
      <c r="C747" t="s">
        <v>1887</v>
      </c>
      <c r="D747" t="s">
        <v>1955</v>
      </c>
      <c r="E747">
        <v>13</v>
      </c>
      <c r="F747">
        <v>1847</v>
      </c>
      <c r="G747" t="s">
        <v>24</v>
      </c>
      <c r="H747" t="s">
        <v>20</v>
      </c>
      <c r="L747" t="s">
        <v>27</v>
      </c>
      <c r="N747" t="s">
        <v>1395</v>
      </c>
    </row>
    <row r="748" spans="1:14">
      <c r="A748">
        <v>170</v>
      </c>
      <c r="B748">
        <v>143</v>
      </c>
      <c r="C748" t="s">
        <v>95</v>
      </c>
      <c r="D748" t="s">
        <v>1955</v>
      </c>
      <c r="E748">
        <v>12</v>
      </c>
      <c r="F748">
        <v>1848</v>
      </c>
      <c r="G748" t="s">
        <v>19</v>
      </c>
      <c r="H748" t="s">
        <v>20</v>
      </c>
      <c r="L748" t="s">
        <v>27</v>
      </c>
      <c r="N748" t="s">
        <v>1395</v>
      </c>
    </row>
    <row r="749" spans="1:14">
      <c r="A749">
        <v>170</v>
      </c>
      <c r="B749">
        <v>143</v>
      </c>
      <c r="C749" t="s">
        <v>1957</v>
      </c>
      <c r="D749" t="s">
        <v>1958</v>
      </c>
      <c r="E749">
        <v>7</v>
      </c>
      <c r="F749">
        <v>1853</v>
      </c>
      <c r="G749" t="s">
        <v>19</v>
      </c>
      <c r="H749" t="s">
        <v>20</v>
      </c>
      <c r="L749" t="s">
        <v>27</v>
      </c>
    </row>
    <row r="750" spans="1:14">
      <c r="A750">
        <v>170</v>
      </c>
      <c r="B750">
        <v>143</v>
      </c>
      <c r="C750" t="s">
        <v>100</v>
      </c>
      <c r="D750" t="s">
        <v>1958</v>
      </c>
      <c r="E750">
        <v>6</v>
      </c>
      <c r="F750">
        <v>1854</v>
      </c>
      <c r="G750" t="s">
        <v>19</v>
      </c>
      <c r="H750" t="s">
        <v>20</v>
      </c>
      <c r="L750" t="s">
        <v>27</v>
      </c>
    </row>
    <row r="751" spans="1:14">
      <c r="A751">
        <v>170</v>
      </c>
      <c r="B751">
        <v>143</v>
      </c>
      <c r="C751" t="s">
        <v>63</v>
      </c>
      <c r="D751" t="s">
        <v>1958</v>
      </c>
      <c r="E751" s="9">
        <v>45881</v>
      </c>
      <c r="F751">
        <v>1859</v>
      </c>
      <c r="G751" t="s">
        <v>19</v>
      </c>
      <c r="H751" t="s">
        <v>20</v>
      </c>
      <c r="L751" t="s">
        <v>27</v>
      </c>
    </row>
    <row r="752" spans="1:14">
      <c r="A752">
        <v>171</v>
      </c>
      <c r="B752">
        <v>144</v>
      </c>
      <c r="C752" t="s">
        <v>1959</v>
      </c>
      <c r="D752" t="s">
        <v>1960</v>
      </c>
      <c r="E752">
        <v>33</v>
      </c>
      <c r="F752">
        <v>1827</v>
      </c>
      <c r="G752" t="s">
        <v>19</v>
      </c>
      <c r="H752" t="s">
        <v>20</v>
      </c>
      <c r="I752" t="s">
        <v>32</v>
      </c>
      <c r="J752">
        <v>400</v>
      </c>
      <c r="K752">
        <v>800</v>
      </c>
      <c r="L752" t="s">
        <v>52</v>
      </c>
    </row>
    <row r="753" spans="1:14">
      <c r="A753">
        <v>171</v>
      </c>
      <c r="B753">
        <v>144</v>
      </c>
      <c r="C753" t="s">
        <v>298</v>
      </c>
      <c r="D753" t="s">
        <v>1960</v>
      </c>
      <c r="E753">
        <v>28</v>
      </c>
      <c r="F753">
        <v>1832</v>
      </c>
      <c r="G753" t="s">
        <v>24</v>
      </c>
      <c r="H753" t="s">
        <v>20</v>
      </c>
      <c r="L753" t="s">
        <v>41</v>
      </c>
    </row>
    <row r="754" spans="1:14">
      <c r="A754">
        <v>171</v>
      </c>
      <c r="B754">
        <v>144</v>
      </c>
      <c r="C754" t="s">
        <v>1961</v>
      </c>
      <c r="D754" t="s">
        <v>1960</v>
      </c>
      <c r="E754">
        <v>8</v>
      </c>
      <c r="F754">
        <v>1852</v>
      </c>
      <c r="G754" t="s">
        <v>24</v>
      </c>
      <c r="H754" t="s">
        <v>20</v>
      </c>
      <c r="L754" t="s">
        <v>27</v>
      </c>
      <c r="N754" t="s">
        <v>1395</v>
      </c>
    </row>
    <row r="755" spans="1:14">
      <c r="A755">
        <v>171</v>
      </c>
      <c r="B755">
        <v>144</v>
      </c>
      <c r="C755" t="s">
        <v>446</v>
      </c>
      <c r="D755" t="s">
        <v>1960</v>
      </c>
      <c r="E755">
        <v>7</v>
      </c>
      <c r="F755">
        <v>1853</v>
      </c>
      <c r="G755" t="s">
        <v>19</v>
      </c>
      <c r="H755" t="s">
        <v>20</v>
      </c>
      <c r="L755" t="s">
        <v>27</v>
      </c>
      <c r="N755" t="s">
        <v>1395</v>
      </c>
    </row>
    <row r="756" spans="1:14">
      <c r="A756">
        <v>171</v>
      </c>
      <c r="B756">
        <v>144</v>
      </c>
      <c r="C756" t="s">
        <v>1962</v>
      </c>
      <c r="D756" t="s">
        <v>1960</v>
      </c>
      <c r="E756">
        <v>5</v>
      </c>
      <c r="F756">
        <v>1855</v>
      </c>
      <c r="G756" t="s">
        <v>19</v>
      </c>
      <c r="H756" t="s">
        <v>20</v>
      </c>
      <c r="L756" t="s">
        <v>27</v>
      </c>
    </row>
    <row r="757" spans="1:14">
      <c r="A757">
        <v>171</v>
      </c>
      <c r="B757">
        <v>144</v>
      </c>
      <c r="C757" t="s">
        <v>959</v>
      </c>
      <c r="D757" t="s">
        <v>1960</v>
      </c>
      <c r="E757">
        <v>2</v>
      </c>
      <c r="F757">
        <v>1858</v>
      </c>
      <c r="G757" t="s">
        <v>19</v>
      </c>
      <c r="H757" t="s">
        <v>20</v>
      </c>
      <c r="L757" t="s">
        <v>27</v>
      </c>
    </row>
    <row r="758" spans="1:14">
      <c r="A758">
        <v>172</v>
      </c>
      <c r="B758">
        <v>145</v>
      </c>
      <c r="C758" t="s">
        <v>865</v>
      </c>
      <c r="D758" t="s">
        <v>1963</v>
      </c>
      <c r="E758">
        <v>50</v>
      </c>
      <c r="F758">
        <v>1810</v>
      </c>
      <c r="G758" t="s">
        <v>19</v>
      </c>
      <c r="H758" t="s">
        <v>20</v>
      </c>
      <c r="I758" t="s">
        <v>32</v>
      </c>
      <c r="J758">
        <v>1100</v>
      </c>
      <c r="K758">
        <v>11500</v>
      </c>
      <c r="L758" t="s">
        <v>77</v>
      </c>
    </row>
    <row r="759" spans="1:14">
      <c r="A759">
        <v>172</v>
      </c>
      <c r="B759">
        <v>145</v>
      </c>
      <c r="C759" t="s">
        <v>1964</v>
      </c>
      <c r="D759" t="s">
        <v>1963</v>
      </c>
      <c r="E759">
        <v>45</v>
      </c>
      <c r="F759">
        <v>1815</v>
      </c>
      <c r="G759" t="s">
        <v>24</v>
      </c>
      <c r="H759" t="s">
        <v>20</v>
      </c>
      <c r="L759" t="s">
        <v>77</v>
      </c>
    </row>
    <row r="760" spans="1:14">
      <c r="A760">
        <v>172</v>
      </c>
      <c r="B760">
        <v>145</v>
      </c>
      <c r="C760" t="s">
        <v>1965</v>
      </c>
      <c r="D760" t="s">
        <v>1963</v>
      </c>
      <c r="E760">
        <v>24</v>
      </c>
      <c r="F760">
        <v>1836</v>
      </c>
      <c r="G760" t="s">
        <v>19</v>
      </c>
      <c r="H760" t="s">
        <v>20</v>
      </c>
      <c r="I760" t="s">
        <v>32</v>
      </c>
      <c r="K760">
        <v>1000</v>
      </c>
      <c r="L760" t="s">
        <v>1483</v>
      </c>
    </row>
    <row r="761" spans="1:14">
      <c r="A761">
        <v>172</v>
      </c>
      <c r="B761">
        <v>145</v>
      </c>
      <c r="C761" t="s">
        <v>125</v>
      </c>
      <c r="D761" t="s">
        <v>1963</v>
      </c>
      <c r="E761">
        <v>18</v>
      </c>
      <c r="F761">
        <v>1842</v>
      </c>
      <c r="G761" t="s">
        <v>24</v>
      </c>
      <c r="H761" t="s">
        <v>20</v>
      </c>
      <c r="L761" t="s">
        <v>1483</v>
      </c>
    </row>
    <row r="762" spans="1:14">
      <c r="A762">
        <v>172</v>
      </c>
      <c r="B762">
        <v>145</v>
      </c>
      <c r="C762" t="s">
        <v>88</v>
      </c>
      <c r="D762" t="s">
        <v>1963</v>
      </c>
      <c r="E762">
        <v>17</v>
      </c>
      <c r="F762">
        <v>1843</v>
      </c>
      <c r="G762" t="s">
        <v>19</v>
      </c>
      <c r="H762" t="s">
        <v>20</v>
      </c>
      <c r="L762" t="s">
        <v>66</v>
      </c>
      <c r="N762" t="s">
        <v>1395</v>
      </c>
    </row>
    <row r="763" spans="1:14">
      <c r="A763">
        <v>172</v>
      </c>
      <c r="B763">
        <v>145</v>
      </c>
      <c r="C763" t="s">
        <v>1966</v>
      </c>
      <c r="D763" t="s">
        <v>1963</v>
      </c>
      <c r="E763">
        <v>16</v>
      </c>
      <c r="F763">
        <v>1844</v>
      </c>
      <c r="G763" t="s">
        <v>19</v>
      </c>
      <c r="H763" t="s">
        <v>20</v>
      </c>
      <c r="L763" t="s">
        <v>66</v>
      </c>
      <c r="N763" t="s">
        <v>1395</v>
      </c>
    </row>
    <row r="764" spans="1:14">
      <c r="A764">
        <v>172</v>
      </c>
      <c r="B764">
        <v>145</v>
      </c>
      <c r="C764" t="s">
        <v>1967</v>
      </c>
      <c r="D764" t="s">
        <v>1963</v>
      </c>
      <c r="E764">
        <v>14</v>
      </c>
      <c r="F764">
        <v>1846</v>
      </c>
      <c r="G764" t="s">
        <v>24</v>
      </c>
      <c r="H764" t="s">
        <v>20</v>
      </c>
      <c r="L764" t="s">
        <v>66</v>
      </c>
      <c r="N764" t="s">
        <v>1395</v>
      </c>
    </row>
    <row r="765" spans="1:14">
      <c r="A765">
        <v>172</v>
      </c>
      <c r="B765">
        <v>145</v>
      </c>
      <c r="C765" t="s">
        <v>1968</v>
      </c>
      <c r="D765" t="s">
        <v>1963</v>
      </c>
      <c r="E765">
        <v>19</v>
      </c>
      <c r="F765">
        <v>1848</v>
      </c>
      <c r="G765" t="s">
        <v>19</v>
      </c>
      <c r="H765" t="s">
        <v>20</v>
      </c>
      <c r="L765" t="s">
        <v>66</v>
      </c>
      <c r="N765" t="s">
        <v>1395</v>
      </c>
    </row>
    <row r="766" spans="1:14">
      <c r="A766">
        <v>173</v>
      </c>
      <c r="B766">
        <v>145</v>
      </c>
      <c r="C766" t="s">
        <v>1969</v>
      </c>
      <c r="D766" t="s">
        <v>1242</v>
      </c>
      <c r="E766">
        <v>32</v>
      </c>
      <c r="F766">
        <v>1828</v>
      </c>
      <c r="G766" t="s">
        <v>19</v>
      </c>
      <c r="H766" t="s">
        <v>20</v>
      </c>
      <c r="I766" t="s">
        <v>1922</v>
      </c>
      <c r="K766">
        <v>50</v>
      </c>
      <c r="L766" t="s">
        <v>27</v>
      </c>
    </row>
    <row r="767" spans="1:14">
      <c r="A767">
        <v>173</v>
      </c>
      <c r="B767">
        <v>145</v>
      </c>
      <c r="C767" t="s">
        <v>1970</v>
      </c>
      <c r="D767" t="s">
        <v>1242</v>
      </c>
      <c r="E767">
        <v>21</v>
      </c>
      <c r="F767">
        <v>1839</v>
      </c>
      <c r="G767" t="s">
        <v>24</v>
      </c>
      <c r="H767" t="s">
        <v>20</v>
      </c>
      <c r="L767" t="s">
        <v>1483</v>
      </c>
    </row>
    <row r="768" spans="1:14">
      <c r="A768">
        <v>173</v>
      </c>
      <c r="B768">
        <v>145</v>
      </c>
      <c r="C768" t="s">
        <v>1971</v>
      </c>
      <c r="D768" t="s">
        <v>1972</v>
      </c>
      <c r="E768">
        <v>5</v>
      </c>
      <c r="F768">
        <v>1855</v>
      </c>
      <c r="G768" t="s">
        <v>24</v>
      </c>
      <c r="H768" t="s">
        <v>20</v>
      </c>
      <c r="L768" t="s">
        <v>27</v>
      </c>
    </row>
    <row r="769" spans="1:14">
      <c r="A769">
        <v>174</v>
      </c>
      <c r="B769">
        <v>146</v>
      </c>
      <c r="C769" t="s">
        <v>400</v>
      </c>
      <c r="D769" t="s">
        <v>105</v>
      </c>
      <c r="E769">
        <v>34</v>
      </c>
      <c r="F769">
        <v>1826</v>
      </c>
      <c r="G769" t="s">
        <v>19</v>
      </c>
      <c r="H769" t="s">
        <v>20</v>
      </c>
      <c r="I769" t="s">
        <v>32</v>
      </c>
      <c r="J769">
        <v>20000</v>
      </c>
      <c r="K769">
        <v>15265</v>
      </c>
      <c r="L769" t="s">
        <v>36</v>
      </c>
    </row>
    <row r="770" spans="1:14">
      <c r="A770">
        <v>174</v>
      </c>
      <c r="B770">
        <v>146</v>
      </c>
      <c r="C770" t="s">
        <v>424</v>
      </c>
      <c r="D770" t="s">
        <v>105</v>
      </c>
      <c r="E770">
        <v>25</v>
      </c>
      <c r="F770">
        <v>1835</v>
      </c>
      <c r="G770" t="s">
        <v>24</v>
      </c>
      <c r="H770" t="s">
        <v>20</v>
      </c>
      <c r="L770" t="s">
        <v>66</v>
      </c>
    </row>
    <row r="771" spans="1:14">
      <c r="A771">
        <v>174</v>
      </c>
      <c r="B771">
        <v>146</v>
      </c>
      <c r="C771" t="s">
        <v>1973</v>
      </c>
      <c r="D771" t="s">
        <v>105</v>
      </c>
      <c r="E771">
        <v>5</v>
      </c>
      <c r="F771">
        <v>1855</v>
      </c>
      <c r="G771" t="s">
        <v>24</v>
      </c>
      <c r="H771" t="s">
        <v>20</v>
      </c>
      <c r="L771" t="s">
        <v>27</v>
      </c>
    </row>
    <row r="772" spans="1:14">
      <c r="A772">
        <v>174</v>
      </c>
      <c r="B772">
        <v>146</v>
      </c>
      <c r="C772" t="s">
        <v>1974</v>
      </c>
      <c r="D772" t="s">
        <v>105</v>
      </c>
      <c r="E772">
        <v>5</v>
      </c>
      <c r="F772">
        <v>1855</v>
      </c>
      <c r="G772" t="s">
        <v>19</v>
      </c>
      <c r="H772" t="s">
        <v>20</v>
      </c>
      <c r="L772" t="s">
        <v>27</v>
      </c>
    </row>
    <row r="773" spans="1:14">
      <c r="A773">
        <v>174</v>
      </c>
      <c r="B773">
        <v>146</v>
      </c>
      <c r="C773" t="s">
        <v>100</v>
      </c>
      <c r="D773" t="s">
        <v>105</v>
      </c>
      <c r="G773" t="s">
        <v>19</v>
      </c>
      <c r="H773" t="s">
        <v>20</v>
      </c>
      <c r="L773" t="s">
        <v>27</v>
      </c>
    </row>
    <row r="774" spans="1:14">
      <c r="A774">
        <v>174</v>
      </c>
      <c r="B774">
        <v>146</v>
      </c>
      <c r="C774" t="s">
        <v>1648</v>
      </c>
      <c r="D774" t="s">
        <v>105</v>
      </c>
      <c r="E774">
        <v>1</v>
      </c>
      <c r="F774">
        <v>1859</v>
      </c>
      <c r="G774" t="s">
        <v>24</v>
      </c>
      <c r="H774" t="s">
        <v>20</v>
      </c>
      <c r="L774" t="s">
        <v>27</v>
      </c>
    </row>
    <row r="775" spans="1:14">
      <c r="A775">
        <v>175</v>
      </c>
      <c r="B775">
        <v>147</v>
      </c>
      <c r="C775" t="s">
        <v>1975</v>
      </c>
      <c r="D775" t="s">
        <v>105</v>
      </c>
      <c r="E775">
        <v>49</v>
      </c>
      <c r="F775">
        <v>1811</v>
      </c>
      <c r="G775" t="s">
        <v>19</v>
      </c>
      <c r="H775" t="s">
        <v>20</v>
      </c>
      <c r="I775" t="s">
        <v>32</v>
      </c>
      <c r="J775">
        <v>10000</v>
      </c>
      <c r="K775">
        <v>8500</v>
      </c>
      <c r="L775" t="s">
        <v>36</v>
      </c>
    </row>
    <row r="776" spans="1:14">
      <c r="A776">
        <v>175</v>
      </c>
      <c r="B776">
        <v>147</v>
      </c>
      <c r="C776" t="s">
        <v>479</v>
      </c>
      <c r="D776" t="s">
        <v>105</v>
      </c>
      <c r="E776">
        <v>40</v>
      </c>
      <c r="F776">
        <v>1820</v>
      </c>
      <c r="G776" t="s">
        <v>24</v>
      </c>
      <c r="H776" t="s">
        <v>20</v>
      </c>
      <c r="L776" t="s">
        <v>41</v>
      </c>
    </row>
    <row r="777" spans="1:14">
      <c r="A777">
        <v>175</v>
      </c>
      <c r="B777">
        <v>147</v>
      </c>
      <c r="C777" t="s">
        <v>1976</v>
      </c>
      <c r="D777" t="s">
        <v>105</v>
      </c>
      <c r="E777">
        <v>10</v>
      </c>
      <c r="F777">
        <v>1850</v>
      </c>
      <c r="G777" t="s">
        <v>24</v>
      </c>
      <c r="H777" t="s">
        <v>20</v>
      </c>
      <c r="L777" t="s">
        <v>27</v>
      </c>
      <c r="N777" t="s">
        <v>1395</v>
      </c>
    </row>
    <row r="778" spans="1:14">
      <c r="A778">
        <v>175</v>
      </c>
      <c r="B778">
        <v>147</v>
      </c>
      <c r="C778" t="s">
        <v>971</v>
      </c>
      <c r="D778" t="s">
        <v>105</v>
      </c>
      <c r="E778">
        <v>11</v>
      </c>
      <c r="F778">
        <v>1849</v>
      </c>
      <c r="G778" t="s">
        <v>19</v>
      </c>
      <c r="H778" t="s">
        <v>20</v>
      </c>
      <c r="L778" t="s">
        <v>27</v>
      </c>
      <c r="N778" t="s">
        <v>1395</v>
      </c>
    </row>
    <row r="779" spans="1:14">
      <c r="A779">
        <v>175</v>
      </c>
      <c r="B779">
        <v>147</v>
      </c>
      <c r="C779" t="s">
        <v>1977</v>
      </c>
      <c r="D779" t="s">
        <v>105</v>
      </c>
      <c r="E779">
        <v>8</v>
      </c>
      <c r="F779">
        <v>1852</v>
      </c>
      <c r="G779" t="s">
        <v>19</v>
      </c>
      <c r="H779" t="s">
        <v>20</v>
      </c>
      <c r="L779" t="s">
        <v>27</v>
      </c>
      <c r="N779" t="s">
        <v>1395</v>
      </c>
    </row>
    <row r="780" spans="1:14">
      <c r="A780">
        <v>175</v>
      </c>
      <c r="B780">
        <v>147</v>
      </c>
      <c r="C780" t="s">
        <v>1978</v>
      </c>
      <c r="D780" t="s">
        <v>105</v>
      </c>
      <c r="E780">
        <v>6</v>
      </c>
      <c r="F780">
        <v>1854</v>
      </c>
      <c r="G780" t="s">
        <v>24</v>
      </c>
      <c r="H780" t="s">
        <v>20</v>
      </c>
      <c r="L780" t="s">
        <v>27</v>
      </c>
      <c r="N780" t="s">
        <v>1395</v>
      </c>
    </row>
    <row r="781" spans="1:14">
      <c r="A781">
        <v>175</v>
      </c>
      <c r="B781">
        <v>147</v>
      </c>
      <c r="C781" t="s">
        <v>479</v>
      </c>
      <c r="D781" t="s">
        <v>105</v>
      </c>
      <c r="G781" t="s">
        <v>24</v>
      </c>
      <c r="H781" t="s">
        <v>20</v>
      </c>
      <c r="L781" t="s">
        <v>27</v>
      </c>
    </row>
    <row r="782" spans="1:14">
      <c r="A782">
        <v>175</v>
      </c>
      <c r="B782">
        <v>147</v>
      </c>
      <c r="C782" t="s">
        <v>1979</v>
      </c>
      <c r="D782" t="s">
        <v>105</v>
      </c>
      <c r="E782">
        <v>1</v>
      </c>
      <c r="F782">
        <v>1859</v>
      </c>
      <c r="G782" t="s">
        <v>24</v>
      </c>
      <c r="H782" t="s">
        <v>20</v>
      </c>
      <c r="L782" t="s">
        <v>27</v>
      </c>
    </row>
    <row r="783" spans="1:14">
      <c r="A783">
        <v>176</v>
      </c>
      <c r="B783">
        <v>148</v>
      </c>
      <c r="C783" t="s">
        <v>1980</v>
      </c>
      <c r="D783" t="s">
        <v>1981</v>
      </c>
      <c r="E783">
        <v>30</v>
      </c>
      <c r="F783">
        <v>1830</v>
      </c>
      <c r="G783" t="s">
        <v>19</v>
      </c>
      <c r="H783" t="s">
        <v>20</v>
      </c>
      <c r="I783" t="s">
        <v>32</v>
      </c>
      <c r="J783">
        <v>100</v>
      </c>
      <c r="K783">
        <v>10000</v>
      </c>
      <c r="L783" t="s">
        <v>87</v>
      </c>
    </row>
    <row r="784" spans="1:14">
      <c r="A784">
        <v>176</v>
      </c>
      <c r="B784">
        <v>148</v>
      </c>
      <c r="C784" t="s">
        <v>479</v>
      </c>
      <c r="D784" t="s">
        <v>1981</v>
      </c>
      <c r="E784">
        <v>32</v>
      </c>
      <c r="F784">
        <v>1828</v>
      </c>
      <c r="G784" t="s">
        <v>24</v>
      </c>
      <c r="H784" t="s">
        <v>20</v>
      </c>
      <c r="L784" t="s">
        <v>27</v>
      </c>
    </row>
    <row r="785" spans="1:17">
      <c r="A785">
        <v>176</v>
      </c>
      <c r="B785">
        <v>148</v>
      </c>
      <c r="C785" t="s">
        <v>1599</v>
      </c>
      <c r="D785" t="s">
        <v>1981</v>
      </c>
      <c r="G785" t="s">
        <v>24</v>
      </c>
      <c r="H785" t="s">
        <v>20</v>
      </c>
      <c r="L785" t="s">
        <v>27</v>
      </c>
      <c r="N785" t="s">
        <v>1395</v>
      </c>
    </row>
    <row r="786" spans="1:17">
      <c r="A786">
        <v>176</v>
      </c>
      <c r="B786">
        <v>148</v>
      </c>
      <c r="C786" t="s">
        <v>63</v>
      </c>
      <c r="D786" t="s">
        <v>1981</v>
      </c>
      <c r="E786">
        <v>14</v>
      </c>
      <c r="F786">
        <v>1846</v>
      </c>
      <c r="G786" t="s">
        <v>19</v>
      </c>
      <c r="H786" t="s">
        <v>20</v>
      </c>
      <c r="L786" t="s">
        <v>27</v>
      </c>
      <c r="N786" t="s">
        <v>1395</v>
      </c>
    </row>
    <row r="787" spans="1:17">
      <c r="A787">
        <v>176</v>
      </c>
      <c r="B787">
        <v>148</v>
      </c>
      <c r="C787" t="s">
        <v>1982</v>
      </c>
      <c r="D787" t="s">
        <v>1981</v>
      </c>
      <c r="E787">
        <v>71</v>
      </c>
      <c r="F787">
        <v>1789</v>
      </c>
      <c r="G787" t="s">
        <v>19</v>
      </c>
      <c r="H787" t="s">
        <v>20</v>
      </c>
      <c r="L787" t="s">
        <v>27</v>
      </c>
      <c r="N787" t="s">
        <v>1395</v>
      </c>
    </row>
    <row r="788" spans="1:17">
      <c r="A788">
        <v>176</v>
      </c>
      <c r="B788">
        <v>148</v>
      </c>
      <c r="C788" t="s">
        <v>1983</v>
      </c>
      <c r="D788" t="s">
        <v>1981</v>
      </c>
      <c r="E788">
        <v>9</v>
      </c>
      <c r="F788">
        <v>1851</v>
      </c>
      <c r="G788" t="s">
        <v>24</v>
      </c>
      <c r="H788" t="s">
        <v>20</v>
      </c>
      <c r="L788" t="s">
        <v>27</v>
      </c>
      <c r="N788" t="s">
        <v>1395</v>
      </c>
    </row>
    <row r="789" spans="1:17">
      <c r="P789" t="s">
        <v>1387</v>
      </c>
      <c r="Q789">
        <f>SUM(Q2:Q788)/6601</f>
        <v>3.9387971519466748E-3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3FB0F-1FC0-4BF1-BE75-18B207BA4241}">
  <dimension ref="A1:W1201"/>
  <sheetViews>
    <sheetView topLeftCell="O184" workbookViewId="0">
      <selection activeCell="A184" sqref="A184"/>
    </sheetView>
  </sheetViews>
  <sheetFormatPr defaultRowHeight="15"/>
  <sheetData>
    <row r="1" spans="1:23">
      <c r="A1" s="10" t="s">
        <v>0</v>
      </c>
      <c r="B1" s="10" t="s">
        <v>1</v>
      </c>
      <c r="C1" s="10" t="s">
        <v>2</v>
      </c>
      <c r="D1" s="10" t="s">
        <v>4</v>
      </c>
      <c r="E1" s="10" t="s">
        <v>3</v>
      </c>
      <c r="F1" s="10" t="s">
        <v>5</v>
      </c>
      <c r="G1" s="10" t="s">
        <v>1388</v>
      </c>
      <c r="H1" s="10" t="s">
        <v>7</v>
      </c>
      <c r="I1" s="10" t="s">
        <v>8</v>
      </c>
      <c r="J1" s="10" t="s">
        <v>9</v>
      </c>
      <c r="K1" s="10" t="s">
        <v>1389</v>
      </c>
      <c r="L1" s="10" t="s">
        <v>1390</v>
      </c>
      <c r="M1" s="10" t="s">
        <v>1984</v>
      </c>
      <c r="N1" s="10" t="s">
        <v>1985</v>
      </c>
      <c r="O1" s="10" t="s">
        <v>1986</v>
      </c>
      <c r="P1" s="10" t="s">
        <v>1987</v>
      </c>
      <c r="Q1" s="10" t="s">
        <v>1988</v>
      </c>
      <c r="R1" s="10" t="s">
        <v>14</v>
      </c>
      <c r="S1" s="10" t="s">
        <v>1989</v>
      </c>
      <c r="T1" s="10" t="s">
        <v>1990</v>
      </c>
      <c r="U1" s="10" t="s">
        <v>16</v>
      </c>
      <c r="V1" s="10" t="s">
        <v>1991</v>
      </c>
      <c r="W1" s="10" t="s">
        <v>1992</v>
      </c>
    </row>
    <row r="2" spans="1:23">
      <c r="A2" s="11">
        <v>1</v>
      </c>
      <c r="B2" s="12">
        <v>1</v>
      </c>
      <c r="C2" s="12">
        <v>1</v>
      </c>
      <c r="D2" s="10" t="s">
        <v>1993</v>
      </c>
      <c r="E2" s="10" t="s">
        <v>1994</v>
      </c>
      <c r="F2" s="12">
        <v>54</v>
      </c>
      <c r="G2" s="12">
        <v>1816</v>
      </c>
      <c r="H2" s="10" t="s">
        <v>19</v>
      </c>
      <c r="I2" s="10" t="s">
        <v>20</v>
      </c>
      <c r="J2" s="10" t="s">
        <v>32</v>
      </c>
      <c r="K2" s="12">
        <v>1000</v>
      </c>
      <c r="L2" s="12">
        <v>300</v>
      </c>
      <c r="M2" s="10" t="s">
        <v>1995</v>
      </c>
      <c r="N2" s="10" t="s">
        <v>57</v>
      </c>
      <c r="O2" s="10" t="s">
        <v>57</v>
      </c>
      <c r="P2" s="10"/>
      <c r="Q2" s="10"/>
      <c r="R2" s="10"/>
      <c r="S2" s="10"/>
      <c r="T2" s="10"/>
      <c r="U2" s="10"/>
      <c r="V2" s="10" t="s">
        <v>57</v>
      </c>
      <c r="W2" s="10"/>
    </row>
    <row r="3" spans="1:23">
      <c r="A3" s="11">
        <f>A2+1</f>
        <v>2</v>
      </c>
      <c r="B3" s="12">
        <v>1</v>
      </c>
      <c r="C3" s="12">
        <v>1</v>
      </c>
      <c r="D3" s="10" t="s">
        <v>1993</v>
      </c>
      <c r="E3" s="10" t="s">
        <v>711</v>
      </c>
      <c r="F3" s="12">
        <v>54</v>
      </c>
      <c r="G3" s="12">
        <v>1816</v>
      </c>
      <c r="H3" s="10" t="s">
        <v>24</v>
      </c>
      <c r="I3" s="10" t="s">
        <v>20</v>
      </c>
      <c r="J3" s="10" t="s">
        <v>1996</v>
      </c>
      <c r="K3" s="10"/>
      <c r="L3" s="10"/>
      <c r="M3" s="10" t="s">
        <v>1995</v>
      </c>
      <c r="N3" s="10" t="s">
        <v>57</v>
      </c>
      <c r="O3" s="10" t="s">
        <v>57</v>
      </c>
      <c r="P3" s="10"/>
      <c r="Q3" s="10"/>
      <c r="R3" s="10"/>
      <c r="S3" s="10"/>
      <c r="T3" s="10"/>
      <c r="U3" s="10"/>
      <c r="V3" s="10"/>
      <c r="W3" s="10"/>
    </row>
    <row r="4" spans="1:23">
      <c r="A4" s="11">
        <f>A3+1</f>
        <v>3</v>
      </c>
      <c r="B4" s="12">
        <v>1</v>
      </c>
      <c r="C4" s="12">
        <v>1</v>
      </c>
      <c r="D4" s="10" t="s">
        <v>1993</v>
      </c>
      <c r="E4" s="10" t="s">
        <v>1997</v>
      </c>
      <c r="F4" s="12">
        <v>24</v>
      </c>
      <c r="G4" s="12">
        <v>1846</v>
      </c>
      <c r="H4" s="10" t="s">
        <v>19</v>
      </c>
      <c r="I4" s="10" t="s">
        <v>20</v>
      </c>
      <c r="J4" s="10" t="s">
        <v>1998</v>
      </c>
      <c r="K4" s="10"/>
      <c r="L4" s="10"/>
      <c r="M4" s="10" t="s">
        <v>27</v>
      </c>
      <c r="N4" s="10" t="s">
        <v>57</v>
      </c>
      <c r="O4" s="10" t="s">
        <v>57</v>
      </c>
      <c r="P4" s="10"/>
      <c r="Q4" s="10"/>
      <c r="R4" s="10"/>
      <c r="S4" s="10"/>
      <c r="T4" s="10"/>
      <c r="U4" s="10"/>
      <c r="V4" s="10" t="s">
        <v>57</v>
      </c>
      <c r="W4" s="10"/>
    </row>
    <row r="5" spans="1:23">
      <c r="A5" s="11">
        <f>A4+1</f>
        <v>4</v>
      </c>
      <c r="B5" s="12">
        <v>1</v>
      </c>
      <c r="C5" s="12">
        <v>2</v>
      </c>
      <c r="D5" s="10" t="s">
        <v>1999</v>
      </c>
      <c r="E5" s="10" t="s">
        <v>744</v>
      </c>
      <c r="F5" s="12">
        <v>26</v>
      </c>
      <c r="G5" s="12">
        <v>1844</v>
      </c>
      <c r="H5" s="10" t="s">
        <v>19</v>
      </c>
      <c r="I5" s="10" t="s">
        <v>20</v>
      </c>
      <c r="J5" s="10" t="s">
        <v>32</v>
      </c>
      <c r="K5" s="12">
        <v>600</v>
      </c>
      <c r="L5" s="12">
        <v>200</v>
      </c>
      <c r="M5" s="10" t="s">
        <v>2000</v>
      </c>
      <c r="N5" s="10" t="s">
        <v>57</v>
      </c>
      <c r="O5" s="10" t="s">
        <v>57</v>
      </c>
      <c r="P5" s="10"/>
      <c r="Q5" s="10"/>
      <c r="R5" s="10"/>
      <c r="S5" s="10"/>
      <c r="T5" s="10"/>
      <c r="U5" s="10"/>
      <c r="V5" s="10" t="s">
        <v>57</v>
      </c>
      <c r="W5" s="11"/>
    </row>
    <row r="6" spans="1:23">
      <c r="A6" s="11">
        <f>A5+1</f>
        <v>5</v>
      </c>
      <c r="B6" s="12">
        <v>1</v>
      </c>
      <c r="C6" s="12">
        <v>2</v>
      </c>
      <c r="D6" s="10" t="s">
        <v>1999</v>
      </c>
      <c r="E6" s="10" t="s">
        <v>711</v>
      </c>
      <c r="F6" s="12">
        <v>27</v>
      </c>
      <c r="G6" s="12">
        <v>1843</v>
      </c>
      <c r="H6" s="10" t="s">
        <v>24</v>
      </c>
      <c r="I6" s="10" t="s">
        <v>20</v>
      </c>
      <c r="J6" s="10" t="s">
        <v>1996</v>
      </c>
      <c r="K6" s="10"/>
      <c r="L6" s="10"/>
      <c r="M6" s="10" t="s">
        <v>1995</v>
      </c>
      <c r="N6" s="10" t="s">
        <v>57</v>
      </c>
      <c r="O6" s="10" t="s">
        <v>57</v>
      </c>
      <c r="P6" s="10"/>
      <c r="Q6" s="10"/>
      <c r="R6" s="10"/>
      <c r="S6" s="10"/>
      <c r="T6" s="10"/>
      <c r="U6" s="10"/>
      <c r="V6" s="10"/>
      <c r="W6" s="11"/>
    </row>
    <row r="7" spans="1:23">
      <c r="A7" s="11">
        <f>A6+1</f>
        <v>6</v>
      </c>
      <c r="B7" s="12">
        <v>1</v>
      </c>
      <c r="C7" s="12">
        <v>2</v>
      </c>
      <c r="D7" s="10" t="s">
        <v>1999</v>
      </c>
      <c r="E7" s="10" t="s">
        <v>2001</v>
      </c>
      <c r="F7" s="12">
        <v>7</v>
      </c>
      <c r="G7" s="12">
        <v>1863</v>
      </c>
      <c r="H7" s="10" t="s">
        <v>24</v>
      </c>
      <c r="I7" s="10" t="s">
        <v>20</v>
      </c>
      <c r="J7" s="10"/>
      <c r="K7" s="10"/>
      <c r="L7" s="10"/>
      <c r="M7" s="10" t="s">
        <v>27</v>
      </c>
      <c r="N7" s="10" t="s">
        <v>57</v>
      </c>
      <c r="O7" s="10" t="s">
        <v>57</v>
      </c>
      <c r="P7" s="10"/>
      <c r="Q7" s="10"/>
      <c r="R7" s="10"/>
      <c r="S7" s="10"/>
      <c r="T7" s="10"/>
      <c r="U7" s="10"/>
      <c r="V7" s="10"/>
      <c r="W7" s="11"/>
    </row>
    <row r="8" spans="1:23">
      <c r="A8" s="11">
        <f>A7+1</f>
        <v>7</v>
      </c>
      <c r="B8" s="12">
        <v>1</v>
      </c>
      <c r="C8" s="12">
        <v>2</v>
      </c>
      <c r="D8" s="10" t="s">
        <v>1999</v>
      </c>
      <c r="E8" s="10" t="s">
        <v>170</v>
      </c>
      <c r="F8" s="12">
        <v>2</v>
      </c>
      <c r="G8" s="12">
        <v>1868</v>
      </c>
      <c r="H8" s="10" t="s">
        <v>19</v>
      </c>
      <c r="I8" s="10" t="s">
        <v>20</v>
      </c>
      <c r="J8" s="10"/>
      <c r="K8" s="10"/>
      <c r="L8" s="10"/>
      <c r="M8" s="10" t="s">
        <v>27</v>
      </c>
      <c r="N8" s="10" t="s">
        <v>57</v>
      </c>
      <c r="O8" s="10" t="s">
        <v>57</v>
      </c>
      <c r="P8" s="10"/>
      <c r="Q8" s="10"/>
      <c r="R8" s="10"/>
      <c r="S8" s="10"/>
      <c r="T8" s="10"/>
      <c r="U8" s="10"/>
      <c r="V8" s="10"/>
      <c r="W8" s="11"/>
    </row>
    <row r="9" spans="1:23">
      <c r="A9" s="11">
        <f>A8+1</f>
        <v>8</v>
      </c>
      <c r="B9" s="12">
        <v>2</v>
      </c>
      <c r="C9" s="12">
        <v>3</v>
      </c>
      <c r="D9" s="10" t="s">
        <v>2002</v>
      </c>
      <c r="E9" s="10" t="s">
        <v>2003</v>
      </c>
      <c r="F9" s="12">
        <v>40</v>
      </c>
      <c r="G9" s="12">
        <v>1830</v>
      </c>
      <c r="H9" s="10" t="s">
        <v>19</v>
      </c>
      <c r="I9" s="10" t="s">
        <v>20</v>
      </c>
      <c r="J9" s="10" t="s">
        <v>2004</v>
      </c>
      <c r="K9" s="12">
        <v>1000</v>
      </c>
      <c r="L9" s="12">
        <v>400</v>
      </c>
      <c r="M9" s="10" t="s">
        <v>2005</v>
      </c>
      <c r="N9" s="10" t="s">
        <v>57</v>
      </c>
      <c r="O9" s="10" t="s">
        <v>57</v>
      </c>
      <c r="P9" s="10"/>
      <c r="Q9" s="10"/>
      <c r="R9" s="10"/>
      <c r="S9" s="10"/>
      <c r="T9" s="10"/>
      <c r="U9" s="10"/>
      <c r="V9" s="10" t="s">
        <v>57</v>
      </c>
      <c r="W9" s="10"/>
    </row>
    <row r="10" spans="1:23">
      <c r="A10" s="11">
        <f>A9+1</f>
        <v>9</v>
      </c>
      <c r="B10" s="12">
        <v>2</v>
      </c>
      <c r="C10" s="12">
        <v>3</v>
      </c>
      <c r="D10" s="10" t="s">
        <v>2002</v>
      </c>
      <c r="E10" s="10" t="s">
        <v>2006</v>
      </c>
      <c r="F10" s="12">
        <v>51</v>
      </c>
      <c r="G10" s="12">
        <v>1819</v>
      </c>
      <c r="H10" s="10" t="s">
        <v>24</v>
      </c>
      <c r="I10" s="10" t="s">
        <v>20</v>
      </c>
      <c r="J10" s="10" t="s">
        <v>1996</v>
      </c>
      <c r="K10" s="10"/>
      <c r="L10" s="10"/>
      <c r="M10" s="10" t="s">
        <v>2007</v>
      </c>
      <c r="N10" s="10" t="s">
        <v>57</v>
      </c>
      <c r="O10" s="10" t="s">
        <v>57</v>
      </c>
      <c r="P10" s="10"/>
      <c r="Q10" s="10"/>
      <c r="R10" s="10"/>
      <c r="S10" s="10"/>
      <c r="T10" s="10"/>
      <c r="U10" s="10"/>
      <c r="V10" s="10"/>
      <c r="W10" s="10"/>
    </row>
    <row r="11" spans="1:23">
      <c r="A11" s="11">
        <f>A10+1</f>
        <v>10</v>
      </c>
      <c r="B11" s="12">
        <v>3</v>
      </c>
      <c r="C11" s="12">
        <v>4</v>
      </c>
      <c r="D11" s="10" t="s">
        <v>2008</v>
      </c>
      <c r="E11" s="10" t="s">
        <v>2009</v>
      </c>
      <c r="F11" s="12">
        <v>40</v>
      </c>
      <c r="G11" s="12">
        <v>1830</v>
      </c>
      <c r="H11" s="10" t="s">
        <v>19</v>
      </c>
      <c r="I11" s="10" t="s">
        <v>20</v>
      </c>
      <c r="J11" s="10" t="s">
        <v>2010</v>
      </c>
      <c r="K11" s="12">
        <v>1500</v>
      </c>
      <c r="L11" s="12">
        <v>2000</v>
      </c>
      <c r="M11" s="10" t="s">
        <v>2011</v>
      </c>
      <c r="N11" s="10" t="s">
        <v>57</v>
      </c>
      <c r="O11" s="10" t="s">
        <v>57</v>
      </c>
      <c r="P11" s="10"/>
      <c r="Q11" s="10"/>
      <c r="R11" s="10"/>
      <c r="S11" s="10"/>
      <c r="T11" s="10"/>
      <c r="U11" s="10"/>
      <c r="V11" s="10" t="s">
        <v>57</v>
      </c>
      <c r="W11" s="10"/>
    </row>
    <row r="12" spans="1:23">
      <c r="A12" s="11">
        <f>A11+1</f>
        <v>11</v>
      </c>
      <c r="B12" s="12">
        <v>3</v>
      </c>
      <c r="C12" s="12">
        <v>4</v>
      </c>
      <c r="D12" s="10" t="s">
        <v>2008</v>
      </c>
      <c r="E12" s="10" t="s">
        <v>2012</v>
      </c>
      <c r="F12" s="12">
        <v>31</v>
      </c>
      <c r="G12" s="12">
        <v>1839</v>
      </c>
      <c r="H12" s="10" t="s">
        <v>24</v>
      </c>
      <c r="I12" s="10" t="s">
        <v>20</v>
      </c>
      <c r="J12" s="10" t="s">
        <v>1996</v>
      </c>
      <c r="K12" s="10"/>
      <c r="L12" s="10"/>
      <c r="M12" s="10" t="s">
        <v>2013</v>
      </c>
      <c r="N12" s="10" t="s">
        <v>57</v>
      </c>
      <c r="O12" s="10" t="s">
        <v>57</v>
      </c>
      <c r="P12" s="10"/>
      <c r="Q12" s="10"/>
      <c r="R12" s="10"/>
      <c r="S12" s="10"/>
      <c r="T12" s="10"/>
      <c r="U12" s="10"/>
      <c r="V12" s="10"/>
      <c r="W12" s="10"/>
    </row>
    <row r="13" spans="1:23">
      <c r="A13" s="11">
        <f>A12+1</f>
        <v>12</v>
      </c>
      <c r="B13" s="12">
        <v>3</v>
      </c>
      <c r="C13" s="12">
        <v>4</v>
      </c>
      <c r="D13" s="10" t="s">
        <v>2008</v>
      </c>
      <c r="E13" s="10" t="s">
        <v>2014</v>
      </c>
      <c r="F13" s="12">
        <v>11</v>
      </c>
      <c r="G13" s="12">
        <v>1859</v>
      </c>
      <c r="H13" s="10" t="s">
        <v>19</v>
      </c>
      <c r="I13" s="10" t="s">
        <v>20</v>
      </c>
      <c r="J13" s="10" t="s">
        <v>32</v>
      </c>
      <c r="K13" s="10"/>
      <c r="L13" s="10"/>
      <c r="M13" s="10" t="s">
        <v>27</v>
      </c>
      <c r="N13" s="10" t="s">
        <v>57</v>
      </c>
      <c r="O13" s="10" t="s">
        <v>57</v>
      </c>
      <c r="P13" s="10"/>
      <c r="Q13" s="10"/>
      <c r="R13" s="10" t="s">
        <v>57</v>
      </c>
      <c r="S13" s="10"/>
      <c r="T13" s="10"/>
      <c r="U13" s="10"/>
      <c r="V13" s="10"/>
      <c r="W13" s="10"/>
    </row>
    <row r="14" spans="1:23">
      <c r="A14" s="11">
        <f>A13+1</f>
        <v>13</v>
      </c>
      <c r="B14" s="12">
        <v>3</v>
      </c>
      <c r="C14" s="12">
        <v>4</v>
      </c>
      <c r="D14" s="10" t="s">
        <v>2008</v>
      </c>
      <c r="E14" s="10" t="s">
        <v>2015</v>
      </c>
      <c r="F14" s="12">
        <v>7</v>
      </c>
      <c r="G14" s="12">
        <v>1863</v>
      </c>
      <c r="H14" s="10" t="s">
        <v>24</v>
      </c>
      <c r="I14" s="10" t="s">
        <v>20</v>
      </c>
      <c r="J14" s="10"/>
      <c r="K14" s="10"/>
      <c r="L14" s="10"/>
      <c r="M14" s="10" t="s">
        <v>27</v>
      </c>
      <c r="N14" s="10" t="s">
        <v>57</v>
      </c>
      <c r="O14" s="10" t="s">
        <v>57</v>
      </c>
      <c r="P14" s="10"/>
      <c r="Q14" s="10"/>
      <c r="R14" s="10"/>
      <c r="S14" s="10"/>
      <c r="T14" s="10"/>
      <c r="U14" s="10"/>
      <c r="V14" s="10"/>
      <c r="W14" s="10"/>
    </row>
    <row r="15" spans="1:23">
      <c r="A15" s="11">
        <f>A14+1</f>
        <v>14</v>
      </c>
      <c r="B15" s="12">
        <v>3</v>
      </c>
      <c r="C15" s="12">
        <v>4</v>
      </c>
      <c r="D15" s="10" t="s">
        <v>2008</v>
      </c>
      <c r="E15" s="10" t="s">
        <v>1189</v>
      </c>
      <c r="F15" s="12">
        <v>5</v>
      </c>
      <c r="G15" s="12">
        <v>1865</v>
      </c>
      <c r="H15" s="10" t="s">
        <v>24</v>
      </c>
      <c r="I15" s="10" t="s">
        <v>20</v>
      </c>
      <c r="J15" s="10"/>
      <c r="K15" s="10"/>
      <c r="L15" s="10"/>
      <c r="M15" s="10" t="s">
        <v>27</v>
      </c>
      <c r="N15" s="10" t="s">
        <v>57</v>
      </c>
      <c r="O15" s="10" t="s">
        <v>57</v>
      </c>
      <c r="P15" s="10"/>
      <c r="Q15" s="10"/>
      <c r="R15" s="10"/>
      <c r="S15" s="10"/>
      <c r="T15" s="10"/>
      <c r="U15" s="10"/>
      <c r="V15" s="10"/>
      <c r="W15" s="10"/>
    </row>
    <row r="16" spans="1:23">
      <c r="A16" s="11">
        <f>A15+1</f>
        <v>15</v>
      </c>
      <c r="B16" s="12">
        <v>3</v>
      </c>
      <c r="C16" s="12">
        <v>4</v>
      </c>
      <c r="D16" s="10" t="s">
        <v>2008</v>
      </c>
      <c r="E16" s="10" t="s">
        <v>2016</v>
      </c>
      <c r="F16" s="10">
        <v>1</v>
      </c>
      <c r="G16" s="10">
        <v>1869</v>
      </c>
      <c r="H16" s="10" t="s">
        <v>24</v>
      </c>
      <c r="I16" s="10" t="s">
        <v>20</v>
      </c>
      <c r="J16" s="10"/>
      <c r="K16" s="10"/>
      <c r="L16" s="10"/>
      <c r="M16" s="10" t="s">
        <v>27</v>
      </c>
      <c r="N16" s="10" t="s">
        <v>57</v>
      </c>
      <c r="O16" s="10" t="s">
        <v>57</v>
      </c>
      <c r="P16" s="10"/>
      <c r="Q16" s="10"/>
      <c r="R16" s="10"/>
      <c r="S16" s="10"/>
      <c r="T16" s="10"/>
      <c r="U16" s="10"/>
      <c r="V16" s="10"/>
      <c r="W16" s="10"/>
    </row>
    <row r="17" spans="1:23">
      <c r="A17" s="11">
        <f>A16+1</f>
        <v>16</v>
      </c>
      <c r="B17" s="12">
        <v>3</v>
      </c>
      <c r="C17" s="12" t="s">
        <v>2017</v>
      </c>
      <c r="D17" s="10" t="s">
        <v>2018</v>
      </c>
      <c r="E17" s="10" t="s">
        <v>35</v>
      </c>
      <c r="F17" s="12">
        <v>19</v>
      </c>
      <c r="G17" s="12">
        <v>1851</v>
      </c>
      <c r="H17" s="10" t="s">
        <v>24</v>
      </c>
      <c r="I17" s="10" t="s">
        <v>20</v>
      </c>
      <c r="J17" s="10" t="s">
        <v>2019</v>
      </c>
      <c r="K17" s="10"/>
      <c r="L17" s="10"/>
      <c r="M17" s="10" t="s">
        <v>671</v>
      </c>
      <c r="N17" s="10" t="s">
        <v>57</v>
      </c>
      <c r="O17" s="10" t="s">
        <v>57</v>
      </c>
      <c r="P17" s="10"/>
      <c r="Q17" s="10"/>
      <c r="R17" s="10"/>
      <c r="S17" s="10"/>
      <c r="T17" s="10"/>
      <c r="U17" s="10"/>
      <c r="V17" s="10"/>
      <c r="W17" s="10"/>
    </row>
    <row r="18" spans="1:23">
      <c r="A18" s="11">
        <f>A17+1</f>
        <v>17</v>
      </c>
      <c r="B18" s="12">
        <v>3</v>
      </c>
      <c r="C18" s="12" t="s">
        <v>2020</v>
      </c>
      <c r="D18" s="10" t="s">
        <v>2021</v>
      </c>
      <c r="E18" s="10" t="s">
        <v>95</v>
      </c>
      <c r="F18" s="12">
        <v>53</v>
      </c>
      <c r="G18" s="12">
        <v>1817</v>
      </c>
      <c r="H18" s="10" t="s">
        <v>19</v>
      </c>
      <c r="I18" s="10" t="s">
        <v>20</v>
      </c>
      <c r="J18" s="10" t="s">
        <v>2019</v>
      </c>
      <c r="K18" s="10"/>
      <c r="L18" s="10"/>
      <c r="M18" s="10" t="s">
        <v>2022</v>
      </c>
      <c r="N18" s="10" t="s">
        <v>57</v>
      </c>
      <c r="O18" s="10" t="s">
        <v>57</v>
      </c>
      <c r="P18" s="10"/>
      <c r="Q18" s="10"/>
      <c r="R18" s="10"/>
      <c r="S18" s="10"/>
      <c r="T18" s="10"/>
      <c r="U18" s="10"/>
      <c r="V18" s="10" t="s">
        <v>57</v>
      </c>
      <c r="W18" s="10"/>
    </row>
    <row r="19" spans="1:23">
      <c r="A19" s="11">
        <f>A18+1</f>
        <v>18</v>
      </c>
      <c r="B19" s="12">
        <v>3</v>
      </c>
      <c r="C19" s="12" t="s">
        <v>2023</v>
      </c>
      <c r="D19" s="10" t="s">
        <v>2024</v>
      </c>
      <c r="E19" s="10" t="s">
        <v>63</v>
      </c>
      <c r="F19" s="12">
        <v>16</v>
      </c>
      <c r="G19" s="12">
        <v>1854</v>
      </c>
      <c r="H19" s="10" t="s">
        <v>19</v>
      </c>
      <c r="I19" s="10" t="s">
        <v>20</v>
      </c>
      <c r="J19" s="10" t="s">
        <v>2025</v>
      </c>
      <c r="K19" s="10"/>
      <c r="L19" s="10"/>
      <c r="M19" s="10" t="s">
        <v>27</v>
      </c>
      <c r="N19" s="10" t="s">
        <v>57</v>
      </c>
      <c r="O19" s="10" t="s">
        <v>57</v>
      </c>
      <c r="P19" s="10"/>
      <c r="Q19" s="10"/>
      <c r="R19" s="10"/>
      <c r="S19" s="10"/>
      <c r="T19" s="10"/>
      <c r="U19" s="10"/>
      <c r="V19" s="10"/>
      <c r="W19" s="10"/>
    </row>
    <row r="20" spans="1:23">
      <c r="A20" s="11">
        <f>A19+1</f>
        <v>19</v>
      </c>
      <c r="B20" s="12">
        <v>4</v>
      </c>
      <c r="C20" s="12">
        <v>5</v>
      </c>
      <c r="D20" s="10" t="s">
        <v>2026</v>
      </c>
      <c r="E20" s="10" t="s">
        <v>2027</v>
      </c>
      <c r="F20" s="12">
        <v>57</v>
      </c>
      <c r="G20" s="12">
        <v>1813</v>
      </c>
      <c r="H20" s="10" t="s">
        <v>19</v>
      </c>
      <c r="I20" s="10" t="s">
        <v>20</v>
      </c>
      <c r="J20" s="10" t="s">
        <v>2028</v>
      </c>
      <c r="K20" s="12">
        <v>2000</v>
      </c>
      <c r="L20" s="12">
        <v>1000</v>
      </c>
      <c r="M20" s="10" t="s">
        <v>2013</v>
      </c>
      <c r="N20" s="10" t="s">
        <v>57</v>
      </c>
      <c r="O20" s="10" t="s">
        <v>57</v>
      </c>
      <c r="P20" s="10"/>
      <c r="Q20" s="10"/>
      <c r="R20" s="10"/>
      <c r="S20" s="10"/>
      <c r="T20" s="10"/>
      <c r="U20" s="10"/>
      <c r="V20" s="10" t="s">
        <v>57</v>
      </c>
      <c r="W20" s="10"/>
    </row>
    <row r="21" spans="1:23">
      <c r="A21" s="11">
        <f>A20+1</f>
        <v>20</v>
      </c>
      <c r="B21" s="12">
        <v>4</v>
      </c>
      <c r="C21" s="12">
        <v>5</v>
      </c>
      <c r="D21" s="10" t="s">
        <v>2026</v>
      </c>
      <c r="E21" s="10" t="s">
        <v>2029</v>
      </c>
      <c r="F21" s="12">
        <v>34</v>
      </c>
      <c r="G21" s="12">
        <v>1836</v>
      </c>
      <c r="H21" s="10" t="s">
        <v>24</v>
      </c>
      <c r="I21" s="10" t="s">
        <v>20</v>
      </c>
      <c r="J21" s="10" t="s">
        <v>1996</v>
      </c>
      <c r="K21" s="10"/>
      <c r="L21" s="10"/>
      <c r="M21" s="10" t="s">
        <v>2013</v>
      </c>
      <c r="N21" s="10" t="s">
        <v>57</v>
      </c>
      <c r="O21" s="10" t="s">
        <v>57</v>
      </c>
      <c r="P21" s="10"/>
      <c r="Q21" s="10"/>
      <c r="R21" s="10"/>
      <c r="S21" s="10"/>
      <c r="T21" s="10"/>
      <c r="U21" s="10"/>
      <c r="V21" s="10"/>
      <c r="W21" s="10"/>
    </row>
    <row r="22" spans="1:23">
      <c r="A22" s="11">
        <f>A21+1</f>
        <v>21</v>
      </c>
      <c r="B22" s="12">
        <v>4</v>
      </c>
      <c r="C22" s="12">
        <v>5</v>
      </c>
      <c r="D22" s="10" t="s">
        <v>2026</v>
      </c>
      <c r="E22" s="10" t="s">
        <v>2030</v>
      </c>
      <c r="F22" s="12">
        <v>13</v>
      </c>
      <c r="G22" s="12">
        <v>1857</v>
      </c>
      <c r="H22" s="10" t="s">
        <v>24</v>
      </c>
      <c r="I22" s="10" t="s">
        <v>20</v>
      </c>
      <c r="J22" s="10"/>
      <c r="K22" s="10"/>
      <c r="L22" s="10"/>
      <c r="M22" s="10" t="s">
        <v>27</v>
      </c>
      <c r="N22" s="10" t="s">
        <v>57</v>
      </c>
      <c r="O22" s="10" t="s">
        <v>57</v>
      </c>
      <c r="P22" s="10"/>
      <c r="Q22" s="10"/>
      <c r="R22" s="10" t="s">
        <v>57</v>
      </c>
      <c r="S22" s="10"/>
      <c r="T22" s="10"/>
      <c r="U22" s="10"/>
      <c r="V22" s="10"/>
      <c r="W22" s="10"/>
    </row>
    <row r="23" spans="1:23">
      <c r="A23" s="11">
        <f>A22+1</f>
        <v>22</v>
      </c>
      <c r="B23" s="12">
        <v>4</v>
      </c>
      <c r="C23" s="12">
        <v>5</v>
      </c>
      <c r="D23" s="10" t="s">
        <v>2026</v>
      </c>
      <c r="E23" s="10" t="s">
        <v>63</v>
      </c>
      <c r="F23" s="12">
        <v>10</v>
      </c>
      <c r="G23" s="12">
        <v>1860</v>
      </c>
      <c r="H23" s="10" t="s">
        <v>19</v>
      </c>
      <c r="I23" s="10" t="s">
        <v>20</v>
      </c>
      <c r="J23" s="10"/>
      <c r="K23" s="10"/>
      <c r="L23" s="10"/>
      <c r="M23" s="10" t="s">
        <v>27</v>
      </c>
      <c r="N23" s="10" t="s">
        <v>57</v>
      </c>
      <c r="O23" s="10" t="s">
        <v>57</v>
      </c>
      <c r="P23" s="10"/>
      <c r="Q23" s="10"/>
      <c r="R23" s="10" t="s">
        <v>57</v>
      </c>
      <c r="S23" s="10"/>
      <c r="T23" s="10"/>
      <c r="U23" s="10"/>
      <c r="V23" s="10"/>
      <c r="W23" s="10"/>
    </row>
    <row r="24" spans="1:23">
      <c r="A24" s="11">
        <f>A23+1</f>
        <v>23</v>
      </c>
      <c r="B24" s="12">
        <v>4</v>
      </c>
      <c r="C24" s="12">
        <v>5</v>
      </c>
      <c r="D24" s="10" t="s">
        <v>2026</v>
      </c>
      <c r="E24" s="10" t="s">
        <v>2031</v>
      </c>
      <c r="F24" s="12">
        <v>8</v>
      </c>
      <c r="G24" s="12">
        <v>1862</v>
      </c>
      <c r="H24" s="10" t="s">
        <v>19</v>
      </c>
      <c r="I24" s="10" t="s">
        <v>20</v>
      </c>
      <c r="J24" s="10"/>
      <c r="K24" s="10"/>
      <c r="L24" s="10"/>
      <c r="M24" s="10" t="s">
        <v>27</v>
      </c>
      <c r="N24" s="10" t="s">
        <v>57</v>
      </c>
      <c r="O24" s="10" t="s">
        <v>57</v>
      </c>
      <c r="P24" s="10"/>
      <c r="Q24" s="10"/>
      <c r="R24" s="10" t="s">
        <v>57</v>
      </c>
      <c r="S24" s="10"/>
      <c r="T24" s="10"/>
      <c r="U24" s="10"/>
      <c r="V24" s="10"/>
      <c r="W24" s="10"/>
    </row>
    <row r="25" spans="1:23">
      <c r="A25" s="11">
        <f>A24+1</f>
        <v>24</v>
      </c>
      <c r="B25" s="12">
        <v>4</v>
      </c>
      <c r="C25" s="12">
        <v>5</v>
      </c>
      <c r="D25" s="10" t="s">
        <v>2026</v>
      </c>
      <c r="E25" s="10" t="s">
        <v>2032</v>
      </c>
      <c r="F25" s="10">
        <v>1</v>
      </c>
      <c r="G25" s="10">
        <v>1869</v>
      </c>
      <c r="H25" s="10" t="s">
        <v>19</v>
      </c>
      <c r="I25" s="10" t="s">
        <v>20</v>
      </c>
      <c r="J25" s="10"/>
      <c r="K25" s="10"/>
      <c r="L25" s="10"/>
      <c r="M25" s="10" t="s">
        <v>27</v>
      </c>
      <c r="N25" s="10" t="s">
        <v>57</v>
      </c>
      <c r="O25" s="10" t="s">
        <v>57</v>
      </c>
      <c r="P25" s="10"/>
      <c r="Q25" s="10"/>
      <c r="R25" s="10"/>
      <c r="S25" s="10"/>
      <c r="T25" s="10"/>
      <c r="U25" s="10"/>
      <c r="V25" s="10"/>
      <c r="W25" s="10"/>
    </row>
    <row r="26" spans="1:23">
      <c r="A26" s="11">
        <f>A25+1</f>
        <v>25</v>
      </c>
      <c r="B26" s="12">
        <v>4</v>
      </c>
      <c r="C26" s="12">
        <v>5</v>
      </c>
      <c r="D26" s="10" t="s">
        <v>2026</v>
      </c>
      <c r="E26" s="10" t="s">
        <v>100</v>
      </c>
      <c r="F26" s="13">
        <v>45820</v>
      </c>
      <c r="G26" s="10">
        <v>1870</v>
      </c>
      <c r="H26" s="10" t="s">
        <v>19</v>
      </c>
      <c r="I26" s="10" t="s">
        <v>20</v>
      </c>
      <c r="J26" s="10"/>
      <c r="K26" s="10"/>
      <c r="L26" s="10"/>
      <c r="M26" s="10" t="s">
        <v>27</v>
      </c>
      <c r="N26" s="10" t="s">
        <v>57</v>
      </c>
      <c r="O26" s="10" t="s">
        <v>57</v>
      </c>
      <c r="P26" s="10" t="s">
        <v>2033</v>
      </c>
      <c r="Q26" s="10"/>
      <c r="R26" s="10"/>
      <c r="S26" s="10"/>
      <c r="T26" s="10"/>
      <c r="U26" s="10"/>
      <c r="V26" s="10"/>
      <c r="W26" s="10"/>
    </row>
    <row r="27" spans="1:23">
      <c r="A27" s="11">
        <f>A26+1</f>
        <v>26</v>
      </c>
      <c r="B27" s="12">
        <v>5</v>
      </c>
      <c r="C27" s="12">
        <v>6</v>
      </c>
      <c r="D27" s="10" t="s">
        <v>2034</v>
      </c>
      <c r="E27" s="10" t="s">
        <v>185</v>
      </c>
      <c r="F27" s="12">
        <v>24</v>
      </c>
      <c r="G27" s="12">
        <v>1846</v>
      </c>
      <c r="H27" s="10" t="s">
        <v>19</v>
      </c>
      <c r="I27" s="10" t="s">
        <v>20</v>
      </c>
      <c r="J27" s="10" t="s">
        <v>2035</v>
      </c>
      <c r="K27" s="12">
        <v>500</v>
      </c>
      <c r="L27" s="10"/>
      <c r="M27" s="10" t="s">
        <v>2036</v>
      </c>
      <c r="N27" s="10" t="s">
        <v>57</v>
      </c>
      <c r="O27" s="10" t="s">
        <v>57</v>
      </c>
      <c r="P27" s="10"/>
      <c r="Q27" s="10"/>
      <c r="R27" s="10"/>
      <c r="S27" s="10"/>
      <c r="T27" s="10"/>
      <c r="U27" s="10"/>
      <c r="V27" s="10" t="s">
        <v>57</v>
      </c>
      <c r="W27" s="10"/>
    </row>
    <row r="28" spans="1:23">
      <c r="A28" s="11">
        <f>A27+1</f>
        <v>27</v>
      </c>
      <c r="B28" s="12">
        <v>5</v>
      </c>
      <c r="C28" s="12">
        <v>6</v>
      </c>
      <c r="D28" s="10" t="s">
        <v>2034</v>
      </c>
      <c r="E28" s="10" t="s">
        <v>1633</v>
      </c>
      <c r="F28" s="10">
        <v>20</v>
      </c>
      <c r="G28" s="10">
        <v>1850</v>
      </c>
      <c r="H28" s="10" t="s">
        <v>24</v>
      </c>
      <c r="I28" s="10" t="s">
        <v>20</v>
      </c>
      <c r="J28" s="10" t="s">
        <v>1996</v>
      </c>
      <c r="K28" s="10"/>
      <c r="L28" s="10"/>
      <c r="M28" s="10" t="s">
        <v>2013</v>
      </c>
      <c r="N28" s="10" t="s">
        <v>57</v>
      </c>
      <c r="O28" s="10" t="s">
        <v>57</v>
      </c>
      <c r="P28" s="10"/>
      <c r="Q28" s="10"/>
      <c r="R28" s="10"/>
      <c r="S28" s="10"/>
      <c r="T28" s="10"/>
      <c r="U28" s="10"/>
      <c r="V28" s="10"/>
      <c r="W28" s="10"/>
    </row>
    <row r="29" spans="1:23">
      <c r="A29" s="11">
        <f>A28+1</f>
        <v>28</v>
      </c>
      <c r="B29" s="12">
        <v>5</v>
      </c>
      <c r="C29" s="12" t="s">
        <v>2037</v>
      </c>
      <c r="D29" s="10" t="s">
        <v>2038</v>
      </c>
      <c r="E29" s="10" t="s">
        <v>2032</v>
      </c>
      <c r="F29" s="10">
        <v>20</v>
      </c>
      <c r="G29" s="10">
        <v>1850</v>
      </c>
      <c r="H29" s="10" t="s">
        <v>19</v>
      </c>
      <c r="I29" s="10" t="s">
        <v>20</v>
      </c>
      <c r="J29" s="10" t="s">
        <v>2039</v>
      </c>
      <c r="K29" s="10"/>
      <c r="L29" s="10"/>
      <c r="M29" s="10" t="s">
        <v>2013</v>
      </c>
      <c r="N29" s="10" t="s">
        <v>57</v>
      </c>
      <c r="O29" s="10" t="s">
        <v>57</v>
      </c>
      <c r="P29" s="10"/>
      <c r="Q29" s="10"/>
      <c r="R29" s="10"/>
      <c r="S29" s="10"/>
      <c r="T29" s="10"/>
      <c r="U29" s="10"/>
      <c r="V29" s="10"/>
      <c r="W29" s="10"/>
    </row>
    <row r="30" spans="1:23">
      <c r="A30" s="11">
        <f>A29+1</f>
        <v>29</v>
      </c>
      <c r="B30" s="12">
        <v>6</v>
      </c>
      <c r="C30" s="12">
        <v>7</v>
      </c>
      <c r="D30" s="10" t="s">
        <v>2040</v>
      </c>
      <c r="E30" s="10" t="s">
        <v>170</v>
      </c>
      <c r="F30" s="12">
        <v>30</v>
      </c>
      <c r="G30" s="12">
        <v>1840</v>
      </c>
      <c r="H30" s="10" t="s">
        <v>19</v>
      </c>
      <c r="I30" s="10" t="s">
        <v>20</v>
      </c>
      <c r="J30" s="10" t="s">
        <v>2041</v>
      </c>
      <c r="K30" s="12">
        <v>600</v>
      </c>
      <c r="L30" s="12">
        <v>2000</v>
      </c>
      <c r="M30" s="10" t="s">
        <v>2036</v>
      </c>
      <c r="N30" s="10" t="s">
        <v>57</v>
      </c>
      <c r="O30" s="10" t="s">
        <v>57</v>
      </c>
      <c r="P30" s="10"/>
      <c r="Q30" s="10"/>
      <c r="R30" s="10"/>
      <c r="S30" s="10"/>
      <c r="T30" s="10"/>
      <c r="U30" s="10"/>
      <c r="V30" s="10" t="s">
        <v>57</v>
      </c>
      <c r="W30" s="10"/>
    </row>
    <row r="31" spans="1:23">
      <c r="A31" s="11">
        <f>A30+1</f>
        <v>30</v>
      </c>
      <c r="B31" s="12">
        <v>6</v>
      </c>
      <c r="C31" s="12">
        <v>7</v>
      </c>
      <c r="D31" s="10" t="s">
        <v>2040</v>
      </c>
      <c r="E31" s="10" t="s">
        <v>873</v>
      </c>
      <c r="F31" s="12">
        <v>24</v>
      </c>
      <c r="G31" s="12">
        <v>1846</v>
      </c>
      <c r="H31" s="10" t="s">
        <v>24</v>
      </c>
      <c r="I31" s="10" t="s">
        <v>20</v>
      </c>
      <c r="J31" s="10" t="s">
        <v>1996</v>
      </c>
      <c r="K31" s="10"/>
      <c r="L31" s="10"/>
      <c r="M31" s="10" t="s">
        <v>2036</v>
      </c>
      <c r="N31" s="10" t="s">
        <v>57</v>
      </c>
      <c r="O31" s="10" t="s">
        <v>57</v>
      </c>
      <c r="P31" s="10"/>
      <c r="Q31" s="10"/>
      <c r="R31" s="10"/>
      <c r="S31" s="10"/>
      <c r="T31" s="10"/>
      <c r="U31" s="10"/>
      <c r="V31" s="10"/>
      <c r="W31" s="10"/>
    </row>
    <row r="32" spans="1:23">
      <c r="A32" s="11">
        <f>A31+1</f>
        <v>31</v>
      </c>
      <c r="B32" s="12">
        <v>6</v>
      </c>
      <c r="C32" s="12">
        <v>7</v>
      </c>
      <c r="D32" s="10" t="s">
        <v>2040</v>
      </c>
      <c r="E32" s="10" t="s">
        <v>585</v>
      </c>
      <c r="F32" s="12">
        <v>26</v>
      </c>
      <c r="G32" s="12">
        <v>1844</v>
      </c>
      <c r="H32" s="10" t="s">
        <v>19</v>
      </c>
      <c r="I32" s="10" t="s">
        <v>20</v>
      </c>
      <c r="J32" s="10" t="s">
        <v>2041</v>
      </c>
      <c r="K32" s="10"/>
      <c r="L32" s="10"/>
      <c r="M32" s="10" t="s">
        <v>2036</v>
      </c>
      <c r="N32" s="10" t="s">
        <v>57</v>
      </c>
      <c r="O32" s="10" t="s">
        <v>57</v>
      </c>
      <c r="P32" s="10"/>
      <c r="Q32" s="10"/>
      <c r="R32" s="10"/>
      <c r="S32" s="10"/>
      <c r="T32" s="10"/>
      <c r="U32" s="10"/>
      <c r="V32" s="10" t="s">
        <v>57</v>
      </c>
      <c r="W32" s="10"/>
    </row>
    <row r="33" spans="1:23">
      <c r="A33" s="11">
        <f>A32+1</f>
        <v>32</v>
      </c>
      <c r="B33" s="12">
        <v>7</v>
      </c>
      <c r="C33" s="12">
        <v>8</v>
      </c>
      <c r="D33" s="10" t="s">
        <v>2042</v>
      </c>
      <c r="E33" s="10" t="s">
        <v>2043</v>
      </c>
      <c r="F33" s="12">
        <v>37</v>
      </c>
      <c r="G33" s="12">
        <v>1833</v>
      </c>
      <c r="H33" s="10" t="s">
        <v>19</v>
      </c>
      <c r="I33" s="10" t="s">
        <v>20</v>
      </c>
      <c r="J33" s="10" t="s">
        <v>2044</v>
      </c>
      <c r="K33" s="12">
        <v>1500</v>
      </c>
      <c r="L33" s="12">
        <v>500</v>
      </c>
      <c r="M33" s="10" t="s">
        <v>337</v>
      </c>
      <c r="N33" s="10" t="s">
        <v>57</v>
      </c>
      <c r="O33" s="10"/>
      <c r="P33" s="10"/>
      <c r="Q33" s="10"/>
      <c r="R33" s="10"/>
      <c r="S33" s="10"/>
      <c r="T33" s="10"/>
      <c r="U33" s="10"/>
      <c r="V33" s="10" t="s">
        <v>57</v>
      </c>
      <c r="W33" s="10"/>
    </row>
    <row r="34" spans="1:23">
      <c r="A34" s="11">
        <f>A33+1</f>
        <v>33</v>
      </c>
      <c r="B34" s="12">
        <v>7</v>
      </c>
      <c r="C34" s="12">
        <v>8</v>
      </c>
      <c r="D34" s="10" t="s">
        <v>2042</v>
      </c>
      <c r="E34" s="10" t="s">
        <v>374</v>
      </c>
      <c r="F34" s="12">
        <v>33</v>
      </c>
      <c r="G34" s="12">
        <v>1837</v>
      </c>
      <c r="H34" s="10" t="s">
        <v>24</v>
      </c>
      <c r="I34" s="10" t="s">
        <v>20</v>
      </c>
      <c r="J34" s="10" t="s">
        <v>1996</v>
      </c>
      <c r="K34" s="10"/>
      <c r="L34" s="10"/>
      <c r="M34" s="10" t="s">
        <v>27</v>
      </c>
      <c r="N34" s="10"/>
      <c r="O34" s="10"/>
      <c r="P34" s="10"/>
      <c r="Q34" s="10"/>
      <c r="R34" s="10"/>
      <c r="S34" s="10"/>
      <c r="T34" s="10"/>
      <c r="U34" s="10"/>
      <c r="V34" s="10"/>
      <c r="W34" s="10"/>
    </row>
    <row r="35" spans="1:23">
      <c r="A35" s="11">
        <f>A34+1</f>
        <v>34</v>
      </c>
      <c r="B35" s="12">
        <v>7</v>
      </c>
      <c r="C35" s="12">
        <v>8</v>
      </c>
      <c r="D35" s="10" t="s">
        <v>2042</v>
      </c>
      <c r="E35" s="10" t="s">
        <v>2045</v>
      </c>
      <c r="F35" s="12">
        <v>11</v>
      </c>
      <c r="G35" s="12">
        <v>1859</v>
      </c>
      <c r="H35" s="10" t="s">
        <v>19</v>
      </c>
      <c r="I35" s="10" t="s">
        <v>20</v>
      </c>
      <c r="J35" s="10"/>
      <c r="K35" s="10"/>
      <c r="L35" s="10"/>
      <c r="M35" s="10" t="s">
        <v>27</v>
      </c>
      <c r="N35" s="10"/>
      <c r="O35" s="10"/>
      <c r="P35" s="10"/>
      <c r="Q35" s="10"/>
      <c r="R35" s="10" t="s">
        <v>57</v>
      </c>
      <c r="S35" s="10"/>
      <c r="T35" s="10"/>
      <c r="U35" s="10"/>
      <c r="V35" s="10"/>
      <c r="W35" s="10"/>
    </row>
    <row r="36" spans="1:23">
      <c r="A36" s="11">
        <f>A35+1</f>
        <v>35</v>
      </c>
      <c r="B36" s="12">
        <v>7</v>
      </c>
      <c r="C36" s="12">
        <v>8</v>
      </c>
      <c r="D36" s="10" t="s">
        <v>2042</v>
      </c>
      <c r="E36" s="10" t="s">
        <v>2046</v>
      </c>
      <c r="F36" s="12">
        <v>9</v>
      </c>
      <c r="G36" s="12">
        <v>1861</v>
      </c>
      <c r="H36" s="10" t="s">
        <v>24</v>
      </c>
      <c r="I36" s="10" t="s">
        <v>20</v>
      </c>
      <c r="J36" s="10"/>
      <c r="K36" s="10"/>
      <c r="L36" s="10"/>
      <c r="M36" s="10" t="s">
        <v>27</v>
      </c>
      <c r="N36" s="10"/>
      <c r="O36" s="10"/>
      <c r="P36" s="10"/>
      <c r="Q36" s="10"/>
      <c r="R36" s="10" t="s">
        <v>57</v>
      </c>
      <c r="S36" s="10"/>
      <c r="T36" s="10"/>
      <c r="U36" s="10"/>
      <c r="V36" s="10"/>
      <c r="W36" s="10"/>
    </row>
    <row r="37" spans="1:23">
      <c r="A37" s="11">
        <f>A36+1</f>
        <v>36</v>
      </c>
      <c r="B37" s="12">
        <v>7</v>
      </c>
      <c r="C37" s="12">
        <v>8</v>
      </c>
      <c r="D37" s="10" t="s">
        <v>2042</v>
      </c>
      <c r="E37" s="10" t="s">
        <v>186</v>
      </c>
      <c r="F37" s="12">
        <v>6</v>
      </c>
      <c r="G37" s="12">
        <v>1864</v>
      </c>
      <c r="H37" s="10" t="s">
        <v>19</v>
      </c>
      <c r="I37" s="10" t="s">
        <v>20</v>
      </c>
      <c r="J37" s="10"/>
      <c r="K37" s="10"/>
      <c r="L37" s="10"/>
      <c r="M37" s="10" t="s">
        <v>27</v>
      </c>
      <c r="N37" s="10"/>
      <c r="O37" s="10"/>
      <c r="P37" s="10"/>
      <c r="Q37" s="10"/>
      <c r="R37" s="10"/>
      <c r="S37" s="10"/>
      <c r="T37" s="10"/>
      <c r="U37" s="10"/>
      <c r="V37" s="10"/>
      <c r="W37" s="10"/>
    </row>
    <row r="38" spans="1:23">
      <c r="A38" s="11">
        <f>A37+1</f>
        <v>37</v>
      </c>
      <c r="B38" s="12">
        <v>7</v>
      </c>
      <c r="C38" s="12">
        <v>8</v>
      </c>
      <c r="D38" s="10" t="s">
        <v>2042</v>
      </c>
      <c r="E38" s="10" t="s">
        <v>273</v>
      </c>
      <c r="F38" s="12">
        <v>2</v>
      </c>
      <c r="G38" s="12">
        <v>1868</v>
      </c>
      <c r="H38" s="10" t="s">
        <v>19</v>
      </c>
      <c r="I38" s="10" t="s">
        <v>20</v>
      </c>
      <c r="J38" s="10"/>
      <c r="K38" s="10"/>
      <c r="L38" s="10"/>
      <c r="M38" s="10" t="s">
        <v>27</v>
      </c>
      <c r="N38" s="10"/>
      <c r="O38" s="10"/>
      <c r="P38" s="10"/>
      <c r="Q38" s="10"/>
      <c r="R38" s="10"/>
      <c r="S38" s="10"/>
      <c r="T38" s="10"/>
      <c r="U38" s="10"/>
      <c r="V38" s="11"/>
      <c r="W38" s="11"/>
    </row>
    <row r="39" spans="1:23">
      <c r="A39" s="11">
        <f>A38+1</f>
        <v>38</v>
      </c>
      <c r="B39" s="12">
        <v>7</v>
      </c>
      <c r="C39" s="12" t="s">
        <v>2047</v>
      </c>
      <c r="D39" s="10" t="s">
        <v>2048</v>
      </c>
      <c r="E39" s="10" t="s">
        <v>2049</v>
      </c>
      <c r="F39" s="12">
        <v>35</v>
      </c>
      <c r="G39" s="12">
        <v>1835</v>
      </c>
      <c r="H39" s="10" t="s">
        <v>24</v>
      </c>
      <c r="I39" s="10" t="s">
        <v>637</v>
      </c>
      <c r="J39" s="10" t="s">
        <v>2019</v>
      </c>
      <c r="K39" s="10"/>
      <c r="L39" s="10"/>
      <c r="M39" s="10" t="s">
        <v>36</v>
      </c>
      <c r="N39" s="10"/>
      <c r="O39" s="10"/>
      <c r="P39" s="10"/>
      <c r="Q39" s="10"/>
      <c r="R39" s="10"/>
      <c r="S39" s="10" t="s">
        <v>57</v>
      </c>
      <c r="T39" s="10" t="s">
        <v>57</v>
      </c>
      <c r="U39" s="10" t="s">
        <v>2050</v>
      </c>
      <c r="V39" s="11"/>
      <c r="W39" s="11"/>
    </row>
    <row r="40" spans="1:23">
      <c r="A40" s="11">
        <f>A39+1</f>
        <v>39</v>
      </c>
      <c r="B40" s="12">
        <v>7</v>
      </c>
      <c r="C40" s="12" t="s">
        <v>2051</v>
      </c>
      <c r="D40" s="10" t="s">
        <v>1403</v>
      </c>
      <c r="E40" s="10" t="s">
        <v>992</v>
      </c>
      <c r="F40" s="12">
        <v>53</v>
      </c>
      <c r="G40" s="12">
        <v>1817</v>
      </c>
      <c r="H40" s="10" t="s">
        <v>24</v>
      </c>
      <c r="I40" s="10" t="s">
        <v>637</v>
      </c>
      <c r="J40" s="10" t="s">
        <v>1998</v>
      </c>
      <c r="K40" s="10"/>
      <c r="L40" s="10"/>
      <c r="M40" s="10" t="s">
        <v>38</v>
      </c>
      <c r="N40" s="10"/>
      <c r="O40" s="10"/>
      <c r="P40" s="10"/>
      <c r="Q40" s="10"/>
      <c r="R40" s="10"/>
      <c r="S40" s="10" t="s">
        <v>57</v>
      </c>
      <c r="T40" s="10" t="s">
        <v>57</v>
      </c>
      <c r="U40" s="10" t="s">
        <v>2050</v>
      </c>
      <c r="V40" s="11"/>
      <c r="W40" s="11"/>
    </row>
    <row r="41" spans="1:23">
      <c r="A41" s="11">
        <v>40</v>
      </c>
      <c r="B41" s="12">
        <v>7</v>
      </c>
      <c r="C41" s="12" t="s">
        <v>2051</v>
      </c>
      <c r="D41" s="10" t="s">
        <v>1403</v>
      </c>
      <c r="E41" s="10" t="s">
        <v>2052</v>
      </c>
      <c r="F41" s="12">
        <v>9</v>
      </c>
      <c r="G41" s="12">
        <v>1861</v>
      </c>
      <c r="H41" s="10" t="s">
        <v>19</v>
      </c>
      <c r="I41" s="10" t="s">
        <v>637</v>
      </c>
      <c r="J41" s="10"/>
      <c r="K41" s="12"/>
      <c r="L41" s="12"/>
      <c r="M41" s="10" t="s">
        <v>27</v>
      </c>
      <c r="N41" s="10"/>
      <c r="O41" s="10"/>
      <c r="P41" s="10"/>
      <c r="Q41" s="10"/>
      <c r="R41" s="10"/>
      <c r="S41" s="10"/>
      <c r="T41" s="10"/>
      <c r="U41" s="10"/>
      <c r="V41" s="10"/>
      <c r="W41" s="10"/>
    </row>
    <row r="42" spans="1:23">
      <c r="A42" s="11">
        <v>1</v>
      </c>
      <c r="B42" s="12">
        <v>8</v>
      </c>
      <c r="C42" s="12">
        <v>9</v>
      </c>
      <c r="D42" s="10" t="s">
        <v>2053</v>
      </c>
      <c r="E42" s="10" t="s">
        <v>2054</v>
      </c>
      <c r="F42" s="12">
        <v>49</v>
      </c>
      <c r="G42" s="12">
        <v>1821</v>
      </c>
      <c r="H42" s="10" t="s">
        <v>19</v>
      </c>
      <c r="I42" s="10" t="s">
        <v>20</v>
      </c>
      <c r="J42" s="10" t="s">
        <v>2055</v>
      </c>
      <c r="K42" s="12">
        <v>600</v>
      </c>
      <c r="L42" s="12">
        <v>400</v>
      </c>
      <c r="M42" s="10" t="s">
        <v>2056</v>
      </c>
      <c r="N42" s="10" t="s">
        <v>57</v>
      </c>
      <c r="O42" s="10" t="s">
        <v>57</v>
      </c>
      <c r="P42" s="10"/>
      <c r="Q42" s="10"/>
      <c r="R42" s="10"/>
      <c r="S42" s="10"/>
      <c r="T42" s="10"/>
      <c r="U42" s="10"/>
      <c r="V42" s="10" t="s">
        <v>57</v>
      </c>
      <c r="W42" s="10"/>
    </row>
    <row r="43" spans="1:23">
      <c r="A43" s="11">
        <f>A42+1</f>
        <v>2</v>
      </c>
      <c r="B43" s="12">
        <v>8</v>
      </c>
      <c r="C43" s="12">
        <v>9</v>
      </c>
      <c r="D43" s="10" t="s">
        <v>2053</v>
      </c>
      <c r="E43" s="10" t="s">
        <v>2057</v>
      </c>
      <c r="F43" s="12">
        <v>43</v>
      </c>
      <c r="G43" s="12">
        <v>1827</v>
      </c>
      <c r="H43" s="10" t="s">
        <v>24</v>
      </c>
      <c r="I43" s="10" t="s">
        <v>20</v>
      </c>
      <c r="J43" s="10" t="s">
        <v>1996</v>
      </c>
      <c r="K43" s="10"/>
      <c r="L43" s="10"/>
      <c r="M43" s="10" t="s">
        <v>671</v>
      </c>
      <c r="N43" s="10" t="s">
        <v>57</v>
      </c>
      <c r="O43" s="10" t="s">
        <v>57</v>
      </c>
      <c r="P43" s="10"/>
      <c r="Q43" s="10"/>
      <c r="R43" s="10"/>
      <c r="S43" s="10"/>
      <c r="T43" s="10"/>
      <c r="U43" s="10"/>
      <c r="V43" s="10"/>
      <c r="W43" s="10"/>
    </row>
    <row r="44" spans="1:23">
      <c r="A44" s="11">
        <f>A43+1</f>
        <v>3</v>
      </c>
      <c r="B44" s="12">
        <v>8</v>
      </c>
      <c r="C44" s="12">
        <v>9</v>
      </c>
      <c r="D44" s="10" t="s">
        <v>2053</v>
      </c>
      <c r="E44" s="10" t="s">
        <v>147</v>
      </c>
      <c r="F44" s="12">
        <v>14</v>
      </c>
      <c r="G44" s="12">
        <v>1856</v>
      </c>
      <c r="H44" s="10" t="s">
        <v>24</v>
      </c>
      <c r="I44" s="10" t="s">
        <v>20</v>
      </c>
      <c r="J44" s="10"/>
      <c r="K44" s="10"/>
      <c r="L44" s="10"/>
      <c r="M44" s="10" t="s">
        <v>27</v>
      </c>
      <c r="N44" s="10" t="s">
        <v>57</v>
      </c>
      <c r="O44" s="10" t="s">
        <v>57</v>
      </c>
      <c r="P44" s="10"/>
      <c r="Q44" s="10"/>
      <c r="R44" s="10" t="s">
        <v>57</v>
      </c>
      <c r="S44" s="10"/>
      <c r="T44" s="10"/>
      <c r="U44" s="10"/>
      <c r="V44" s="10"/>
      <c r="W44" s="10"/>
    </row>
    <row r="45" spans="1:23">
      <c r="A45" s="11">
        <f>A44+1</f>
        <v>4</v>
      </c>
      <c r="B45" s="12">
        <v>8</v>
      </c>
      <c r="C45" s="12">
        <v>9</v>
      </c>
      <c r="D45" s="10" t="s">
        <v>2053</v>
      </c>
      <c r="E45" s="10" t="s">
        <v>706</v>
      </c>
      <c r="F45" s="12">
        <v>12</v>
      </c>
      <c r="G45" s="12">
        <v>1858</v>
      </c>
      <c r="H45" s="10" t="s">
        <v>24</v>
      </c>
      <c r="I45" s="10" t="s">
        <v>20</v>
      </c>
      <c r="J45" s="10"/>
      <c r="K45" s="10"/>
      <c r="L45" s="10"/>
      <c r="M45" s="10" t="s">
        <v>27</v>
      </c>
      <c r="N45" s="10" t="s">
        <v>57</v>
      </c>
      <c r="O45" s="10" t="s">
        <v>57</v>
      </c>
      <c r="P45" s="10"/>
      <c r="Q45" s="10"/>
      <c r="R45" s="10" t="s">
        <v>57</v>
      </c>
      <c r="S45" s="10"/>
      <c r="T45" s="10"/>
      <c r="U45" s="10"/>
      <c r="V45" s="10"/>
      <c r="W45" s="10"/>
    </row>
    <row r="46" spans="1:23">
      <c r="A46" s="11">
        <f>A45+1</f>
        <v>5</v>
      </c>
      <c r="B46" s="12">
        <v>8</v>
      </c>
      <c r="C46" s="12">
        <v>9</v>
      </c>
      <c r="D46" s="10" t="s">
        <v>2053</v>
      </c>
      <c r="E46" s="10" t="s">
        <v>1421</v>
      </c>
      <c r="F46" s="12">
        <v>10</v>
      </c>
      <c r="G46" s="12">
        <v>1860</v>
      </c>
      <c r="H46" s="10" t="s">
        <v>24</v>
      </c>
      <c r="I46" s="10" t="s">
        <v>20</v>
      </c>
      <c r="J46" s="10"/>
      <c r="K46" s="10"/>
      <c r="L46" s="10"/>
      <c r="M46" s="10" t="s">
        <v>27</v>
      </c>
      <c r="N46" s="10" t="s">
        <v>57</v>
      </c>
      <c r="O46" s="10" t="s">
        <v>57</v>
      </c>
      <c r="P46" s="10"/>
      <c r="Q46" s="10"/>
      <c r="R46" s="10" t="s">
        <v>57</v>
      </c>
      <c r="S46" s="10"/>
      <c r="T46" s="10"/>
      <c r="U46" s="10"/>
      <c r="V46" s="10"/>
      <c r="W46" s="10"/>
    </row>
    <row r="47" spans="1:23">
      <c r="A47" s="11">
        <f>A46+1</f>
        <v>6</v>
      </c>
      <c r="B47" s="12">
        <v>8</v>
      </c>
      <c r="C47" s="12">
        <v>9</v>
      </c>
      <c r="D47" s="10" t="s">
        <v>2053</v>
      </c>
      <c r="E47" s="10" t="s">
        <v>95</v>
      </c>
      <c r="F47" s="12">
        <v>8</v>
      </c>
      <c r="G47" s="12">
        <v>1862</v>
      </c>
      <c r="H47" s="10" t="s">
        <v>19</v>
      </c>
      <c r="I47" s="10" t="s">
        <v>20</v>
      </c>
      <c r="J47" s="10"/>
      <c r="K47" s="10"/>
      <c r="L47" s="10"/>
      <c r="M47" s="10" t="s">
        <v>27</v>
      </c>
      <c r="N47" s="10" t="s">
        <v>57</v>
      </c>
      <c r="O47" s="10" t="s">
        <v>57</v>
      </c>
      <c r="P47" s="10"/>
      <c r="Q47" s="10"/>
      <c r="R47" s="10" t="s">
        <v>57</v>
      </c>
      <c r="S47" s="10"/>
      <c r="T47" s="10"/>
      <c r="U47" s="10"/>
      <c r="V47" s="10"/>
      <c r="W47" s="10"/>
    </row>
    <row r="48" spans="1:23">
      <c r="A48" s="11">
        <f>A47+1</f>
        <v>7</v>
      </c>
      <c r="B48" s="12">
        <v>8</v>
      </c>
      <c r="C48" s="12">
        <v>9</v>
      </c>
      <c r="D48" s="10" t="s">
        <v>2053</v>
      </c>
      <c r="E48" s="10" t="s">
        <v>2057</v>
      </c>
      <c r="F48" s="12">
        <v>6</v>
      </c>
      <c r="G48" s="12">
        <v>1864</v>
      </c>
      <c r="H48" s="10" t="s">
        <v>24</v>
      </c>
      <c r="I48" s="10" t="s">
        <v>20</v>
      </c>
      <c r="J48" s="10"/>
      <c r="K48" s="10"/>
      <c r="L48" s="10"/>
      <c r="M48" s="10" t="s">
        <v>27</v>
      </c>
      <c r="N48" s="10" t="s">
        <v>57</v>
      </c>
      <c r="O48" s="10" t="s">
        <v>57</v>
      </c>
      <c r="P48" s="10"/>
      <c r="Q48" s="10"/>
      <c r="R48" s="10"/>
      <c r="S48" s="10"/>
      <c r="T48" s="10"/>
      <c r="U48" s="10"/>
      <c r="V48" s="10"/>
      <c r="W48" s="10"/>
    </row>
    <row r="49" spans="1:23">
      <c r="A49" s="11">
        <f>A48+1</f>
        <v>8</v>
      </c>
      <c r="B49" s="12">
        <v>8</v>
      </c>
      <c r="C49" s="12">
        <v>9</v>
      </c>
      <c r="D49" s="10" t="s">
        <v>2053</v>
      </c>
      <c r="E49" s="10" t="s">
        <v>2058</v>
      </c>
      <c r="F49" s="12">
        <v>4</v>
      </c>
      <c r="G49" s="12">
        <v>1866</v>
      </c>
      <c r="H49" s="10" t="s">
        <v>24</v>
      </c>
      <c r="I49" s="10" t="s">
        <v>20</v>
      </c>
      <c r="J49" s="10"/>
      <c r="K49" s="10"/>
      <c r="L49" s="10"/>
      <c r="M49" s="10" t="s">
        <v>27</v>
      </c>
      <c r="N49" s="10" t="s">
        <v>57</v>
      </c>
      <c r="O49" s="10" t="s">
        <v>57</v>
      </c>
      <c r="P49" s="10"/>
      <c r="Q49" s="10"/>
      <c r="R49" s="10"/>
      <c r="S49" s="10"/>
      <c r="T49" s="10"/>
      <c r="U49" s="10"/>
      <c r="V49" s="10"/>
      <c r="W49" s="10"/>
    </row>
    <row r="50" spans="1:23">
      <c r="A50" s="11">
        <f>A49+1</f>
        <v>9</v>
      </c>
      <c r="B50" s="12">
        <v>9</v>
      </c>
      <c r="C50" s="12">
        <v>10</v>
      </c>
      <c r="D50" s="10" t="s">
        <v>2059</v>
      </c>
      <c r="E50" s="10" t="s">
        <v>50</v>
      </c>
      <c r="F50" s="12">
        <v>45</v>
      </c>
      <c r="G50" s="12">
        <v>1825</v>
      </c>
      <c r="H50" s="10" t="s">
        <v>19</v>
      </c>
      <c r="I50" s="10" t="s">
        <v>637</v>
      </c>
      <c r="J50" s="10" t="s">
        <v>1355</v>
      </c>
      <c r="K50" s="12">
        <v>600</v>
      </c>
      <c r="L50" s="10"/>
      <c r="M50" s="10" t="s">
        <v>41</v>
      </c>
      <c r="N50" s="10"/>
      <c r="O50" s="10"/>
      <c r="P50" s="10"/>
      <c r="Q50" s="10"/>
      <c r="R50" s="10"/>
      <c r="S50" s="10" t="s">
        <v>57</v>
      </c>
      <c r="T50" s="10" t="s">
        <v>57</v>
      </c>
      <c r="U50" s="10" t="s">
        <v>2060</v>
      </c>
      <c r="V50" s="10" t="s">
        <v>57</v>
      </c>
      <c r="W50" s="10"/>
    </row>
    <row r="51" spans="1:23">
      <c r="A51" s="11">
        <f>A50+1</f>
        <v>10</v>
      </c>
      <c r="B51" s="12">
        <v>9</v>
      </c>
      <c r="C51" s="12">
        <v>10</v>
      </c>
      <c r="D51" s="10" t="s">
        <v>2059</v>
      </c>
      <c r="E51" s="10" t="s">
        <v>35</v>
      </c>
      <c r="F51" s="12">
        <v>42</v>
      </c>
      <c r="G51" s="12">
        <v>1828</v>
      </c>
      <c r="H51" s="10" t="s">
        <v>24</v>
      </c>
      <c r="I51" s="10" t="s">
        <v>2061</v>
      </c>
      <c r="J51" s="10" t="s">
        <v>1996</v>
      </c>
      <c r="K51" s="10"/>
      <c r="L51" s="10"/>
      <c r="M51" s="10" t="s">
        <v>79</v>
      </c>
      <c r="N51" s="10"/>
      <c r="O51" s="10"/>
      <c r="P51" s="10"/>
      <c r="Q51" s="10"/>
      <c r="R51" s="10"/>
      <c r="S51" s="10"/>
      <c r="T51" s="10" t="s">
        <v>57</v>
      </c>
      <c r="U51" s="10" t="s">
        <v>2050</v>
      </c>
      <c r="V51" s="10"/>
      <c r="W51" s="10"/>
    </row>
    <row r="52" spans="1:23">
      <c r="A52" s="11">
        <f>A51+1</f>
        <v>11</v>
      </c>
      <c r="B52" s="12">
        <v>9</v>
      </c>
      <c r="C52" s="12">
        <v>10</v>
      </c>
      <c r="D52" s="10" t="s">
        <v>727</v>
      </c>
      <c r="E52" s="10" t="s">
        <v>204</v>
      </c>
      <c r="F52" s="12">
        <v>16</v>
      </c>
      <c r="G52" s="12">
        <v>1854</v>
      </c>
      <c r="H52" s="10" t="s">
        <v>24</v>
      </c>
      <c r="I52" s="10" t="s">
        <v>2061</v>
      </c>
      <c r="J52" s="10"/>
      <c r="K52" s="10"/>
      <c r="L52" s="10"/>
      <c r="M52" s="10" t="s">
        <v>79</v>
      </c>
      <c r="N52" s="10"/>
      <c r="O52" s="10"/>
      <c r="P52" s="10"/>
      <c r="Q52" s="10"/>
      <c r="R52" s="10" t="s">
        <v>57</v>
      </c>
      <c r="S52" s="10"/>
      <c r="T52" s="10"/>
      <c r="U52" s="10"/>
      <c r="V52" s="10"/>
      <c r="W52" s="10"/>
    </row>
    <row r="53" spans="1:23">
      <c r="A53" s="11">
        <f>A52+1</f>
        <v>12</v>
      </c>
      <c r="B53" s="12">
        <v>9</v>
      </c>
      <c r="C53" s="12" t="s">
        <v>2062</v>
      </c>
      <c r="D53" s="10" t="s">
        <v>327</v>
      </c>
      <c r="E53" s="10" t="s">
        <v>2063</v>
      </c>
      <c r="F53" s="12">
        <v>24</v>
      </c>
      <c r="G53" s="12">
        <v>1846</v>
      </c>
      <c r="H53" s="10" t="s">
        <v>19</v>
      </c>
      <c r="I53" s="10" t="s">
        <v>2061</v>
      </c>
      <c r="J53" s="10" t="s">
        <v>2064</v>
      </c>
      <c r="K53" s="10"/>
      <c r="L53" s="10"/>
      <c r="M53" s="10" t="s">
        <v>27</v>
      </c>
      <c r="N53" s="10"/>
      <c r="O53" s="10"/>
      <c r="P53" s="10"/>
      <c r="Q53" s="10"/>
      <c r="R53" s="10"/>
      <c r="S53" s="10" t="s">
        <v>57</v>
      </c>
      <c r="T53" s="10" t="s">
        <v>57</v>
      </c>
      <c r="U53" s="10" t="s">
        <v>2060</v>
      </c>
      <c r="V53" s="10"/>
      <c r="W53" s="10"/>
    </row>
    <row r="54" spans="1:23">
      <c r="A54" s="11">
        <f>A53+1</f>
        <v>13</v>
      </c>
      <c r="B54" s="12">
        <v>10</v>
      </c>
      <c r="C54" s="12">
        <v>11</v>
      </c>
      <c r="D54" s="10" t="s">
        <v>2065</v>
      </c>
      <c r="E54" s="10" t="s">
        <v>277</v>
      </c>
      <c r="F54" s="12">
        <v>45</v>
      </c>
      <c r="G54" s="12">
        <v>1825</v>
      </c>
      <c r="H54" s="10" t="s">
        <v>19</v>
      </c>
      <c r="I54" s="10" t="s">
        <v>20</v>
      </c>
      <c r="J54" s="10" t="s">
        <v>2066</v>
      </c>
      <c r="K54" s="12">
        <v>800</v>
      </c>
      <c r="L54" s="10"/>
      <c r="M54" s="10" t="s">
        <v>2056</v>
      </c>
      <c r="N54" s="10" t="s">
        <v>57</v>
      </c>
      <c r="O54" s="10" t="s">
        <v>57</v>
      </c>
      <c r="P54" s="10"/>
      <c r="Q54" s="10"/>
      <c r="R54" s="10"/>
      <c r="S54" s="10"/>
      <c r="T54" s="10"/>
      <c r="U54" s="10"/>
      <c r="V54" s="10" t="s">
        <v>57</v>
      </c>
      <c r="W54" s="10"/>
    </row>
    <row r="55" spans="1:23">
      <c r="A55" s="11">
        <f>A54+1</f>
        <v>14</v>
      </c>
      <c r="B55" s="12">
        <v>10</v>
      </c>
      <c r="C55" s="12">
        <v>11</v>
      </c>
      <c r="D55" s="10" t="s">
        <v>2065</v>
      </c>
      <c r="E55" s="10" t="s">
        <v>35</v>
      </c>
      <c r="F55" s="12">
        <v>30</v>
      </c>
      <c r="G55" s="12">
        <v>1840</v>
      </c>
      <c r="H55" s="10" t="s">
        <v>24</v>
      </c>
      <c r="I55" s="10" t="s">
        <v>20</v>
      </c>
      <c r="J55" s="10" t="s">
        <v>1996</v>
      </c>
      <c r="K55" s="10"/>
      <c r="L55" s="10"/>
      <c r="M55" s="10" t="s">
        <v>2013</v>
      </c>
      <c r="N55" s="10" t="s">
        <v>57</v>
      </c>
      <c r="O55" s="10" t="s">
        <v>57</v>
      </c>
      <c r="P55" s="10"/>
      <c r="Q55" s="10"/>
      <c r="R55" s="10"/>
      <c r="S55" s="10"/>
      <c r="T55" s="10"/>
      <c r="U55" s="10"/>
      <c r="V55" s="10"/>
      <c r="W55" s="10"/>
    </row>
    <row r="56" spans="1:23">
      <c r="A56" s="11">
        <f>A55+1</f>
        <v>15</v>
      </c>
      <c r="B56" s="12">
        <v>10</v>
      </c>
      <c r="C56" s="12">
        <v>11</v>
      </c>
      <c r="D56" s="10" t="s">
        <v>2065</v>
      </c>
      <c r="E56" s="10" t="s">
        <v>2067</v>
      </c>
      <c r="F56" s="12">
        <v>7</v>
      </c>
      <c r="G56" s="12">
        <v>1863</v>
      </c>
      <c r="H56" s="10" t="s">
        <v>24</v>
      </c>
      <c r="I56" s="10" t="s">
        <v>20</v>
      </c>
      <c r="J56" s="10"/>
      <c r="K56" s="10"/>
      <c r="L56" s="10"/>
      <c r="M56" s="10" t="s">
        <v>27</v>
      </c>
      <c r="N56" s="10"/>
      <c r="O56" s="10"/>
      <c r="P56" s="10"/>
      <c r="Q56" s="10"/>
      <c r="R56" s="10"/>
      <c r="S56" s="10"/>
      <c r="T56" s="10"/>
      <c r="U56" s="10"/>
      <c r="V56" s="10"/>
      <c r="W56" s="10"/>
    </row>
    <row r="57" spans="1:23">
      <c r="A57" s="11">
        <f>A56+1</f>
        <v>16</v>
      </c>
      <c r="B57" s="12">
        <v>10</v>
      </c>
      <c r="C57" s="12">
        <v>11</v>
      </c>
      <c r="D57" s="10" t="s">
        <v>2065</v>
      </c>
      <c r="E57" s="10" t="s">
        <v>374</v>
      </c>
      <c r="F57" s="12">
        <v>5</v>
      </c>
      <c r="G57" s="12">
        <v>1865</v>
      </c>
      <c r="H57" s="10" t="s">
        <v>24</v>
      </c>
      <c r="I57" s="10" t="s">
        <v>20</v>
      </c>
      <c r="J57" s="10"/>
      <c r="K57" s="10"/>
      <c r="L57" s="10"/>
      <c r="M57" s="10" t="s">
        <v>27</v>
      </c>
      <c r="N57" s="10"/>
      <c r="O57" s="10"/>
      <c r="P57" s="10"/>
      <c r="Q57" s="10"/>
      <c r="R57" s="10"/>
      <c r="S57" s="10"/>
      <c r="T57" s="10"/>
      <c r="U57" s="10"/>
      <c r="V57" s="10"/>
      <c r="W57" s="10"/>
    </row>
    <row r="58" spans="1:23">
      <c r="A58" s="11">
        <f>A57+1</f>
        <v>17</v>
      </c>
      <c r="B58" s="12">
        <v>10</v>
      </c>
      <c r="C58" s="12">
        <v>11</v>
      </c>
      <c r="D58" s="10" t="s">
        <v>2065</v>
      </c>
      <c r="E58" s="10" t="s">
        <v>386</v>
      </c>
      <c r="F58" s="12">
        <v>4</v>
      </c>
      <c r="G58" s="12">
        <v>1866</v>
      </c>
      <c r="H58" s="10" t="s">
        <v>19</v>
      </c>
      <c r="I58" s="10" t="s">
        <v>20</v>
      </c>
      <c r="J58" s="10"/>
      <c r="K58" s="10"/>
      <c r="L58" s="10"/>
      <c r="M58" s="10" t="s">
        <v>27</v>
      </c>
      <c r="N58" s="10"/>
      <c r="O58" s="10"/>
      <c r="P58" s="10"/>
      <c r="Q58" s="10"/>
      <c r="R58" s="10"/>
      <c r="S58" s="10"/>
      <c r="T58" s="10"/>
      <c r="U58" s="10"/>
      <c r="V58" s="10"/>
      <c r="W58" s="10"/>
    </row>
    <row r="59" spans="1:23">
      <c r="A59" s="11">
        <f>A58+1</f>
        <v>18</v>
      </c>
      <c r="B59" s="12">
        <v>10</v>
      </c>
      <c r="C59" s="12">
        <v>11</v>
      </c>
      <c r="D59" s="10" t="s">
        <v>2068</v>
      </c>
      <c r="E59" s="10" t="s">
        <v>2001</v>
      </c>
      <c r="F59" s="12">
        <v>16</v>
      </c>
      <c r="G59" s="12">
        <v>1854</v>
      </c>
      <c r="H59" s="10" t="s">
        <v>24</v>
      </c>
      <c r="I59" s="10" t="s">
        <v>20</v>
      </c>
      <c r="J59" s="10" t="s">
        <v>2069</v>
      </c>
      <c r="K59" s="10"/>
      <c r="L59" s="10"/>
      <c r="M59" s="10" t="s">
        <v>2013</v>
      </c>
      <c r="N59" s="10" t="s">
        <v>57</v>
      </c>
      <c r="O59" s="10" t="s">
        <v>57</v>
      </c>
      <c r="P59" s="10"/>
      <c r="Q59" s="10"/>
      <c r="R59" s="10"/>
      <c r="S59" s="10"/>
      <c r="T59" s="10"/>
      <c r="U59" s="10"/>
      <c r="V59" s="10"/>
      <c r="W59" s="10"/>
    </row>
    <row r="60" spans="1:23">
      <c r="A60" s="11">
        <f>A59+1</f>
        <v>19</v>
      </c>
      <c r="B60" s="12">
        <v>10</v>
      </c>
      <c r="C60" s="12">
        <v>11</v>
      </c>
      <c r="D60" s="10" t="s">
        <v>2070</v>
      </c>
      <c r="E60" s="10" t="s">
        <v>2071</v>
      </c>
      <c r="F60" s="12">
        <v>16</v>
      </c>
      <c r="G60" s="12">
        <v>1854</v>
      </c>
      <c r="H60" s="10" t="s">
        <v>19</v>
      </c>
      <c r="I60" s="10" t="s">
        <v>20</v>
      </c>
      <c r="J60" s="10" t="s">
        <v>2072</v>
      </c>
      <c r="K60" s="10"/>
      <c r="L60" s="10"/>
      <c r="M60" s="10" t="s">
        <v>2036</v>
      </c>
      <c r="N60" s="10" t="s">
        <v>57</v>
      </c>
      <c r="O60" s="10" t="s">
        <v>57</v>
      </c>
      <c r="P60" s="10"/>
      <c r="Q60" s="10"/>
      <c r="R60" s="10"/>
      <c r="S60" s="10"/>
      <c r="T60" s="10"/>
      <c r="U60" s="10"/>
      <c r="V60" s="10"/>
      <c r="W60" s="10"/>
    </row>
    <row r="61" spans="1:23">
      <c r="A61" s="11">
        <f>A60+1</f>
        <v>20</v>
      </c>
      <c r="B61" s="12">
        <v>11</v>
      </c>
      <c r="C61" s="12">
        <v>12</v>
      </c>
      <c r="D61" s="10" t="s">
        <v>2073</v>
      </c>
      <c r="E61" s="10" t="s">
        <v>58</v>
      </c>
      <c r="F61" s="12">
        <v>39</v>
      </c>
      <c r="G61" s="12">
        <v>1831</v>
      </c>
      <c r="H61" s="10" t="s">
        <v>19</v>
      </c>
      <c r="I61" s="10" t="s">
        <v>20</v>
      </c>
      <c r="J61" s="10" t="s">
        <v>1489</v>
      </c>
      <c r="K61" s="12">
        <v>800</v>
      </c>
      <c r="L61" s="12">
        <v>200</v>
      </c>
      <c r="M61" s="10" t="s">
        <v>2013</v>
      </c>
      <c r="N61" s="10" t="s">
        <v>57</v>
      </c>
      <c r="O61" s="10" t="s">
        <v>57</v>
      </c>
      <c r="P61" s="10"/>
      <c r="Q61" s="10"/>
      <c r="R61" s="10"/>
      <c r="S61" s="10" t="s">
        <v>57</v>
      </c>
      <c r="T61" s="10"/>
      <c r="U61" s="10"/>
      <c r="V61" s="10" t="s">
        <v>57</v>
      </c>
      <c r="W61" s="10"/>
    </row>
    <row r="62" spans="1:23">
      <c r="A62" s="11">
        <f>A61+1</f>
        <v>21</v>
      </c>
      <c r="B62" s="12">
        <v>11</v>
      </c>
      <c r="C62" s="12">
        <v>12</v>
      </c>
      <c r="D62" s="10" t="s">
        <v>2073</v>
      </c>
      <c r="E62" s="10" t="s">
        <v>1498</v>
      </c>
      <c r="F62" s="12">
        <v>13</v>
      </c>
      <c r="G62" s="12">
        <v>1857</v>
      </c>
      <c r="H62" s="10" t="s">
        <v>24</v>
      </c>
      <c r="I62" s="10" t="s">
        <v>20</v>
      </c>
      <c r="J62" s="10"/>
      <c r="K62" s="10"/>
      <c r="L62" s="10"/>
      <c r="M62" s="10" t="s">
        <v>27</v>
      </c>
      <c r="N62" s="10" t="s">
        <v>57</v>
      </c>
      <c r="O62" s="10" t="s">
        <v>57</v>
      </c>
      <c r="P62" s="10"/>
      <c r="Q62" s="10"/>
      <c r="R62" s="10"/>
      <c r="S62" s="10"/>
      <c r="T62" s="10"/>
      <c r="U62" s="10"/>
      <c r="V62" s="10"/>
      <c r="W62" s="10"/>
    </row>
    <row r="63" spans="1:23">
      <c r="A63" s="11">
        <f>A62+1</f>
        <v>22</v>
      </c>
      <c r="B63" s="12">
        <v>11</v>
      </c>
      <c r="C63" s="12">
        <v>12</v>
      </c>
      <c r="D63" s="10" t="s">
        <v>2073</v>
      </c>
      <c r="E63" s="10" t="s">
        <v>2074</v>
      </c>
      <c r="F63" s="12">
        <v>11</v>
      </c>
      <c r="G63" s="12">
        <v>1859</v>
      </c>
      <c r="H63" s="10" t="s">
        <v>19</v>
      </c>
      <c r="I63" s="10" t="s">
        <v>20</v>
      </c>
      <c r="J63" s="10"/>
      <c r="K63" s="10"/>
      <c r="L63" s="10"/>
      <c r="M63" s="10" t="s">
        <v>27</v>
      </c>
      <c r="N63" s="10" t="s">
        <v>57</v>
      </c>
      <c r="O63" s="10" t="s">
        <v>57</v>
      </c>
      <c r="P63" s="10"/>
      <c r="Q63" s="10"/>
      <c r="R63" s="10"/>
      <c r="S63" s="10"/>
      <c r="T63" s="10"/>
      <c r="U63" s="10"/>
      <c r="V63" s="10"/>
      <c r="W63" s="10"/>
    </row>
    <row r="64" spans="1:23">
      <c r="A64" s="11">
        <f>A63+1</f>
        <v>23</v>
      </c>
      <c r="B64" s="12">
        <v>12</v>
      </c>
      <c r="C64" s="12">
        <v>13</v>
      </c>
      <c r="D64" s="10" t="s">
        <v>2075</v>
      </c>
      <c r="E64" s="10" t="s">
        <v>100</v>
      </c>
      <c r="F64" s="12">
        <v>27</v>
      </c>
      <c r="G64" s="12">
        <v>1843</v>
      </c>
      <c r="H64" s="10" t="s">
        <v>19</v>
      </c>
      <c r="I64" s="10" t="s">
        <v>20</v>
      </c>
      <c r="J64" s="10" t="s">
        <v>427</v>
      </c>
      <c r="K64" s="12">
        <v>300</v>
      </c>
      <c r="L64" s="10"/>
      <c r="M64" s="10" t="s">
        <v>2007</v>
      </c>
      <c r="N64" s="10" t="s">
        <v>57</v>
      </c>
      <c r="O64" s="10" t="s">
        <v>57</v>
      </c>
      <c r="P64" s="10"/>
      <c r="Q64" s="10"/>
      <c r="R64" s="10"/>
      <c r="S64" s="10"/>
      <c r="T64" s="10"/>
      <c r="U64" s="10"/>
      <c r="V64" s="10" t="s">
        <v>57</v>
      </c>
      <c r="W64" s="10"/>
    </row>
    <row r="65" spans="1:23">
      <c r="A65" s="11">
        <f>A64+1</f>
        <v>24</v>
      </c>
      <c r="B65" s="12">
        <v>12</v>
      </c>
      <c r="C65" s="12">
        <v>13</v>
      </c>
      <c r="D65" s="10" t="s">
        <v>2076</v>
      </c>
      <c r="E65" s="10" t="s">
        <v>2009</v>
      </c>
      <c r="F65" s="12">
        <v>28</v>
      </c>
      <c r="G65" s="12">
        <v>1842</v>
      </c>
      <c r="H65" s="10" t="s">
        <v>19</v>
      </c>
      <c r="I65" s="10" t="s">
        <v>20</v>
      </c>
      <c r="J65" s="10" t="s">
        <v>427</v>
      </c>
      <c r="K65" s="10"/>
      <c r="L65" s="10"/>
      <c r="M65" s="10" t="s">
        <v>2077</v>
      </c>
      <c r="N65" s="10" t="s">
        <v>57</v>
      </c>
      <c r="O65" s="10" t="s">
        <v>57</v>
      </c>
      <c r="P65" s="10"/>
      <c r="Q65" s="10"/>
      <c r="R65" s="10"/>
      <c r="S65" s="10"/>
      <c r="T65" s="10"/>
      <c r="U65" s="10"/>
      <c r="V65" s="10"/>
      <c r="W65" s="10"/>
    </row>
    <row r="66" spans="1:23">
      <c r="A66" s="11">
        <f>A65+1</f>
        <v>25</v>
      </c>
      <c r="B66" s="12">
        <v>13</v>
      </c>
      <c r="C66" s="12">
        <v>14</v>
      </c>
      <c r="D66" s="10" t="s">
        <v>2078</v>
      </c>
      <c r="E66" s="10" t="s">
        <v>2079</v>
      </c>
      <c r="F66" s="12">
        <v>47</v>
      </c>
      <c r="G66" s="12">
        <v>1823</v>
      </c>
      <c r="H66" s="10" t="s">
        <v>19</v>
      </c>
      <c r="I66" s="10" t="s">
        <v>20</v>
      </c>
      <c r="J66" s="10" t="s">
        <v>2080</v>
      </c>
      <c r="K66" s="12">
        <v>1000</v>
      </c>
      <c r="L66" s="10"/>
      <c r="M66" s="10" t="s">
        <v>22</v>
      </c>
      <c r="N66" s="10" t="s">
        <v>57</v>
      </c>
      <c r="O66" s="10" t="s">
        <v>57</v>
      </c>
      <c r="P66" s="10"/>
      <c r="Q66" s="10"/>
      <c r="R66" s="10"/>
      <c r="S66" s="10"/>
      <c r="T66" s="10"/>
      <c r="U66" s="10"/>
      <c r="V66" s="10" t="s">
        <v>57</v>
      </c>
      <c r="W66" s="10"/>
    </row>
    <row r="67" spans="1:23">
      <c r="A67" s="11">
        <f>A66+1</f>
        <v>26</v>
      </c>
      <c r="B67" s="12">
        <v>13</v>
      </c>
      <c r="C67" s="12">
        <v>14</v>
      </c>
      <c r="D67" s="10" t="s">
        <v>2078</v>
      </c>
      <c r="E67" s="10" t="s">
        <v>776</v>
      </c>
      <c r="F67" s="12">
        <v>30</v>
      </c>
      <c r="G67" s="12">
        <v>1840</v>
      </c>
      <c r="H67" s="10" t="s">
        <v>24</v>
      </c>
      <c r="I67" s="10" t="s">
        <v>20</v>
      </c>
      <c r="J67" s="10" t="s">
        <v>1996</v>
      </c>
      <c r="K67" s="12">
        <v>600</v>
      </c>
      <c r="L67" s="10"/>
      <c r="M67" s="10" t="s">
        <v>27</v>
      </c>
      <c r="N67" s="10" t="s">
        <v>57</v>
      </c>
      <c r="O67" s="10"/>
      <c r="P67" s="10"/>
      <c r="Q67" s="10"/>
      <c r="R67" s="10"/>
      <c r="S67" s="10"/>
      <c r="T67" s="10"/>
      <c r="U67" s="10"/>
      <c r="V67" s="10"/>
      <c r="W67" s="10"/>
    </row>
    <row r="68" spans="1:23">
      <c r="A68" s="11">
        <f>A67+1</f>
        <v>27</v>
      </c>
      <c r="B68" s="12">
        <v>13</v>
      </c>
      <c r="C68" s="12">
        <v>14</v>
      </c>
      <c r="D68" s="10" t="s">
        <v>2078</v>
      </c>
      <c r="E68" s="10" t="s">
        <v>2081</v>
      </c>
      <c r="F68" s="12">
        <v>17</v>
      </c>
      <c r="G68" s="12">
        <v>1853</v>
      </c>
      <c r="H68" s="10" t="s">
        <v>19</v>
      </c>
      <c r="I68" s="10" t="s">
        <v>20</v>
      </c>
      <c r="J68" s="10" t="s">
        <v>2082</v>
      </c>
      <c r="K68" s="10"/>
      <c r="L68" s="10"/>
      <c r="M68" s="10" t="s">
        <v>66</v>
      </c>
      <c r="N68" s="10"/>
      <c r="O68" s="10"/>
      <c r="P68" s="10"/>
      <c r="Q68" s="10"/>
      <c r="R68" s="10"/>
      <c r="S68" s="10"/>
      <c r="T68" s="10"/>
      <c r="U68" s="10"/>
      <c r="V68" s="10"/>
      <c r="W68" s="10"/>
    </row>
    <row r="69" spans="1:23">
      <c r="A69" s="11">
        <f>A68+1</f>
        <v>28</v>
      </c>
      <c r="B69" s="12">
        <v>13</v>
      </c>
      <c r="C69" s="12">
        <v>14</v>
      </c>
      <c r="D69" s="10" t="s">
        <v>2078</v>
      </c>
      <c r="E69" s="10" t="s">
        <v>2083</v>
      </c>
      <c r="F69" s="12">
        <v>15</v>
      </c>
      <c r="G69" s="12">
        <v>1855</v>
      </c>
      <c r="H69" s="10" t="s">
        <v>24</v>
      </c>
      <c r="I69" s="10" t="s">
        <v>20</v>
      </c>
      <c r="J69" s="10"/>
      <c r="K69" s="10"/>
      <c r="L69" s="10"/>
      <c r="M69" s="10" t="s">
        <v>27</v>
      </c>
      <c r="N69" s="10"/>
      <c r="O69" s="10"/>
      <c r="P69" s="10"/>
      <c r="Q69" s="10"/>
      <c r="R69" s="10" t="s">
        <v>57</v>
      </c>
      <c r="S69" s="10"/>
      <c r="T69" s="10"/>
      <c r="U69" s="10"/>
      <c r="V69" s="10"/>
      <c r="W69" s="10"/>
    </row>
    <row r="70" spans="1:23">
      <c r="A70" s="11">
        <f>A69+1</f>
        <v>29</v>
      </c>
      <c r="B70" s="12">
        <v>13</v>
      </c>
      <c r="C70" s="12">
        <v>14</v>
      </c>
      <c r="D70" s="10" t="s">
        <v>2078</v>
      </c>
      <c r="E70" s="10" t="s">
        <v>2084</v>
      </c>
      <c r="F70" s="12">
        <v>13</v>
      </c>
      <c r="G70" s="12">
        <v>1857</v>
      </c>
      <c r="H70" s="10" t="s">
        <v>19</v>
      </c>
      <c r="I70" s="10" t="s">
        <v>20</v>
      </c>
      <c r="J70" s="10"/>
      <c r="K70" s="10"/>
      <c r="L70" s="10"/>
      <c r="M70" s="10" t="s">
        <v>27</v>
      </c>
      <c r="N70" s="10"/>
      <c r="O70" s="10"/>
      <c r="P70" s="10"/>
      <c r="Q70" s="10"/>
      <c r="R70" s="10" t="s">
        <v>57</v>
      </c>
      <c r="S70" s="10"/>
      <c r="T70" s="10"/>
      <c r="U70" s="10"/>
      <c r="V70" s="10"/>
      <c r="W70" s="10"/>
    </row>
    <row r="71" spans="1:23">
      <c r="A71" s="11">
        <f>A70+1</f>
        <v>30</v>
      </c>
      <c r="B71" s="12">
        <v>13</v>
      </c>
      <c r="C71" s="12">
        <v>14</v>
      </c>
      <c r="D71" s="10" t="s">
        <v>2078</v>
      </c>
      <c r="E71" s="10" t="s">
        <v>2085</v>
      </c>
      <c r="F71" s="12">
        <v>9</v>
      </c>
      <c r="G71" s="12">
        <v>1861</v>
      </c>
      <c r="H71" s="10" t="s">
        <v>19</v>
      </c>
      <c r="I71" s="10" t="s">
        <v>20</v>
      </c>
      <c r="J71" s="10"/>
      <c r="K71" s="10"/>
      <c r="L71" s="10"/>
      <c r="M71" s="10" t="s">
        <v>27</v>
      </c>
      <c r="N71" s="10"/>
      <c r="O71" s="10"/>
      <c r="P71" s="10"/>
      <c r="Q71" s="10"/>
      <c r="R71" s="10"/>
      <c r="S71" s="10"/>
      <c r="T71" s="10"/>
      <c r="U71" s="10"/>
      <c r="V71" s="10"/>
      <c r="W71" s="10"/>
    </row>
    <row r="72" spans="1:23">
      <c r="A72" s="11">
        <f>A71+1</f>
        <v>31</v>
      </c>
      <c r="B72" s="12">
        <v>13</v>
      </c>
      <c r="C72" s="12">
        <v>14</v>
      </c>
      <c r="D72" s="10" t="s">
        <v>2078</v>
      </c>
      <c r="E72" s="10" t="s">
        <v>35</v>
      </c>
      <c r="F72" s="12">
        <v>6</v>
      </c>
      <c r="G72" s="12">
        <v>1864</v>
      </c>
      <c r="H72" s="10" t="s">
        <v>24</v>
      </c>
      <c r="I72" s="10" t="s">
        <v>20</v>
      </c>
      <c r="J72" s="10"/>
      <c r="K72" s="10"/>
      <c r="L72" s="10"/>
      <c r="M72" s="10" t="s">
        <v>27</v>
      </c>
      <c r="N72" s="10"/>
      <c r="O72" s="10"/>
      <c r="P72" s="10"/>
      <c r="Q72" s="10"/>
      <c r="R72" s="10"/>
      <c r="S72" s="10"/>
      <c r="T72" s="10"/>
      <c r="U72" s="10"/>
      <c r="V72" s="10"/>
      <c r="W72" s="10"/>
    </row>
    <row r="73" spans="1:23">
      <c r="A73" s="11">
        <f>A72+1</f>
        <v>32</v>
      </c>
      <c r="B73" s="12">
        <v>13</v>
      </c>
      <c r="C73" s="12">
        <v>14</v>
      </c>
      <c r="D73" s="10" t="s">
        <v>2086</v>
      </c>
      <c r="E73" s="10" t="s">
        <v>2087</v>
      </c>
      <c r="F73" s="12">
        <v>22</v>
      </c>
      <c r="G73" s="12">
        <v>1848</v>
      </c>
      <c r="H73" s="10" t="s">
        <v>24</v>
      </c>
      <c r="I73" s="10" t="s">
        <v>20</v>
      </c>
      <c r="J73" s="10" t="s">
        <v>2082</v>
      </c>
      <c r="K73" s="10"/>
      <c r="L73" s="10"/>
      <c r="M73" s="10" t="s">
        <v>27</v>
      </c>
      <c r="N73" s="10"/>
      <c r="O73" s="10"/>
      <c r="P73" s="10"/>
      <c r="Q73" s="10"/>
      <c r="R73" s="10"/>
      <c r="S73" s="10"/>
      <c r="T73" s="10"/>
      <c r="U73" s="10"/>
      <c r="V73" s="10"/>
      <c r="W73" s="10"/>
    </row>
    <row r="74" spans="1:23">
      <c r="A74" s="11">
        <f>A73+1</f>
        <v>33</v>
      </c>
      <c r="B74" s="12">
        <v>14</v>
      </c>
      <c r="C74" s="12">
        <v>15</v>
      </c>
      <c r="D74" s="10" t="s">
        <v>2088</v>
      </c>
      <c r="E74" s="10" t="s">
        <v>2089</v>
      </c>
      <c r="F74" s="12">
        <v>60</v>
      </c>
      <c r="G74" s="12">
        <v>1810</v>
      </c>
      <c r="H74" s="10" t="s">
        <v>19</v>
      </c>
      <c r="I74" s="10" t="s">
        <v>20</v>
      </c>
      <c r="J74" s="10" t="s">
        <v>2090</v>
      </c>
      <c r="K74" s="12">
        <v>800</v>
      </c>
      <c r="L74" s="10"/>
      <c r="M74" s="10" t="s">
        <v>79</v>
      </c>
      <c r="N74" s="10"/>
      <c r="O74" s="10"/>
      <c r="P74" s="10"/>
      <c r="Q74" s="10"/>
      <c r="R74" s="10"/>
      <c r="S74" s="10"/>
      <c r="T74" s="10"/>
      <c r="U74" s="10"/>
      <c r="V74" s="10" t="s">
        <v>57</v>
      </c>
      <c r="W74" s="10"/>
    </row>
    <row r="75" spans="1:23">
      <c r="A75" s="11">
        <f>A74+1</f>
        <v>34</v>
      </c>
      <c r="B75" s="12">
        <v>14</v>
      </c>
      <c r="C75" s="12">
        <v>15</v>
      </c>
      <c r="D75" s="10" t="s">
        <v>2091</v>
      </c>
      <c r="E75" s="10" t="s">
        <v>2092</v>
      </c>
      <c r="F75" s="12">
        <v>35</v>
      </c>
      <c r="G75" s="12">
        <v>1835</v>
      </c>
      <c r="H75" s="10" t="s">
        <v>24</v>
      </c>
      <c r="I75" s="10" t="s">
        <v>637</v>
      </c>
      <c r="J75" s="10" t="s">
        <v>1996</v>
      </c>
      <c r="K75" s="10"/>
      <c r="L75" s="10"/>
      <c r="M75" s="10" t="s">
        <v>38</v>
      </c>
      <c r="N75" s="10"/>
      <c r="O75" s="10"/>
      <c r="P75" s="10"/>
      <c r="Q75" s="10"/>
      <c r="R75" s="10"/>
      <c r="S75" s="10" t="s">
        <v>57</v>
      </c>
      <c r="T75" s="10" t="s">
        <v>57</v>
      </c>
      <c r="U75" s="10" t="s">
        <v>2050</v>
      </c>
      <c r="V75" s="10"/>
      <c r="W75" s="10"/>
    </row>
    <row r="76" spans="1:23">
      <c r="A76" s="11">
        <f>A75+1</f>
        <v>35</v>
      </c>
      <c r="B76" s="12">
        <v>14</v>
      </c>
      <c r="C76" s="12">
        <v>15</v>
      </c>
      <c r="D76" s="10" t="s">
        <v>2093</v>
      </c>
      <c r="E76" s="10" t="s">
        <v>2092</v>
      </c>
      <c r="F76" s="12">
        <v>12</v>
      </c>
      <c r="G76" s="12">
        <v>1858</v>
      </c>
      <c r="H76" s="10" t="s">
        <v>24</v>
      </c>
      <c r="I76" s="10" t="s">
        <v>2061</v>
      </c>
      <c r="J76" s="10"/>
      <c r="K76" s="10"/>
      <c r="L76" s="10"/>
      <c r="M76" s="10" t="s">
        <v>155</v>
      </c>
      <c r="N76" s="10"/>
      <c r="O76" s="10"/>
      <c r="P76" s="10"/>
      <c r="Q76" s="10"/>
      <c r="R76" s="10" t="s">
        <v>57</v>
      </c>
      <c r="S76" s="10"/>
      <c r="T76" s="10"/>
      <c r="U76" s="10"/>
      <c r="V76" s="10"/>
      <c r="W76" s="10"/>
    </row>
    <row r="77" spans="1:23">
      <c r="A77" s="11">
        <f>A76+1</f>
        <v>36</v>
      </c>
      <c r="B77" s="12">
        <v>15</v>
      </c>
      <c r="C77" s="12">
        <v>16</v>
      </c>
      <c r="D77" s="10" t="s">
        <v>2094</v>
      </c>
      <c r="E77" s="10" t="s">
        <v>2095</v>
      </c>
      <c r="F77" s="12">
        <v>33</v>
      </c>
      <c r="G77" s="12">
        <v>1837</v>
      </c>
      <c r="H77" s="10" t="s">
        <v>19</v>
      </c>
      <c r="I77" s="10" t="s">
        <v>20</v>
      </c>
      <c r="J77" s="10" t="s">
        <v>343</v>
      </c>
      <c r="K77" s="10"/>
      <c r="L77" s="10"/>
      <c r="M77" s="10" t="s">
        <v>671</v>
      </c>
      <c r="N77" s="10" t="s">
        <v>57</v>
      </c>
      <c r="O77" s="10" t="s">
        <v>57</v>
      </c>
      <c r="P77" s="10"/>
      <c r="Q77" s="10"/>
      <c r="R77" s="10"/>
      <c r="S77" s="10"/>
      <c r="T77" s="10"/>
      <c r="U77" s="10"/>
      <c r="V77" s="10" t="s">
        <v>57</v>
      </c>
      <c r="W77" s="10"/>
    </row>
    <row r="78" spans="1:23">
      <c r="A78" s="11">
        <f>A77+1</f>
        <v>37</v>
      </c>
      <c r="B78" s="12">
        <v>15</v>
      </c>
      <c r="C78" s="12">
        <v>16</v>
      </c>
      <c r="D78" s="10" t="s">
        <v>2094</v>
      </c>
      <c r="E78" s="10" t="s">
        <v>204</v>
      </c>
      <c r="F78" s="12">
        <v>25</v>
      </c>
      <c r="G78" s="12">
        <v>1845</v>
      </c>
      <c r="H78" s="10" t="s">
        <v>24</v>
      </c>
      <c r="I78" s="10" t="s">
        <v>20</v>
      </c>
      <c r="J78" s="10" t="s">
        <v>1996</v>
      </c>
      <c r="K78" s="10"/>
      <c r="L78" s="10"/>
      <c r="M78" s="10" t="s">
        <v>2000</v>
      </c>
      <c r="N78" s="10" t="s">
        <v>57</v>
      </c>
      <c r="O78" s="10" t="s">
        <v>57</v>
      </c>
      <c r="P78" s="10"/>
      <c r="Q78" s="10"/>
      <c r="R78" s="10"/>
      <c r="S78" s="10"/>
      <c r="T78" s="10"/>
      <c r="U78" s="10"/>
      <c r="V78" s="10"/>
      <c r="W78" s="10"/>
    </row>
    <row r="79" spans="1:23">
      <c r="A79" s="11">
        <f>A78+1</f>
        <v>38</v>
      </c>
      <c r="B79" s="12">
        <v>15</v>
      </c>
      <c r="C79" s="12">
        <v>16</v>
      </c>
      <c r="D79" s="10" t="s">
        <v>2094</v>
      </c>
      <c r="E79" s="10" t="s">
        <v>112</v>
      </c>
      <c r="F79" s="12">
        <v>7</v>
      </c>
      <c r="G79" s="12">
        <v>1863</v>
      </c>
      <c r="H79" s="10" t="s">
        <v>19</v>
      </c>
      <c r="I79" s="10" t="s">
        <v>20</v>
      </c>
      <c r="J79" s="10"/>
      <c r="K79" s="10"/>
      <c r="L79" s="10"/>
      <c r="M79" s="10" t="s">
        <v>27</v>
      </c>
      <c r="N79" s="10" t="s">
        <v>57</v>
      </c>
      <c r="O79" s="10" t="s">
        <v>57</v>
      </c>
      <c r="P79" s="10"/>
      <c r="Q79" s="10"/>
      <c r="R79" s="10" t="s">
        <v>57</v>
      </c>
      <c r="S79" s="10"/>
      <c r="T79" s="10"/>
      <c r="U79" s="10"/>
      <c r="V79" s="10"/>
      <c r="W79" s="10"/>
    </row>
    <row r="80" spans="1:23">
      <c r="A80" s="11">
        <f>A79+1</f>
        <v>39</v>
      </c>
      <c r="B80" s="12">
        <v>15</v>
      </c>
      <c r="C80" s="12">
        <v>16</v>
      </c>
      <c r="D80" s="10" t="s">
        <v>2094</v>
      </c>
      <c r="E80" s="10" t="s">
        <v>2096</v>
      </c>
      <c r="F80" s="12">
        <v>3</v>
      </c>
      <c r="G80" s="12">
        <v>1867</v>
      </c>
      <c r="H80" s="10" t="s">
        <v>19</v>
      </c>
      <c r="I80" s="10" t="s">
        <v>20</v>
      </c>
      <c r="J80" s="10"/>
      <c r="K80" s="10"/>
      <c r="L80" s="10"/>
      <c r="M80" s="10" t="s">
        <v>27</v>
      </c>
      <c r="N80" s="10" t="s">
        <v>57</v>
      </c>
      <c r="O80" s="10" t="s">
        <v>57</v>
      </c>
      <c r="P80" s="10"/>
      <c r="Q80" s="10"/>
      <c r="R80" s="10"/>
      <c r="S80" s="10"/>
      <c r="T80" s="10"/>
      <c r="U80" s="10"/>
      <c r="V80" s="10"/>
      <c r="W80" s="10"/>
    </row>
    <row r="81" spans="1:23">
      <c r="A81" s="11">
        <f>A80+1</f>
        <v>40</v>
      </c>
      <c r="B81" s="12">
        <v>15</v>
      </c>
      <c r="C81" s="12">
        <v>16</v>
      </c>
      <c r="D81" s="10" t="s">
        <v>2094</v>
      </c>
      <c r="E81" s="10" t="s">
        <v>2097</v>
      </c>
      <c r="F81" s="10">
        <v>1</v>
      </c>
      <c r="G81" s="10">
        <v>1869</v>
      </c>
      <c r="H81" s="10" t="s">
        <v>19</v>
      </c>
      <c r="I81" s="10" t="s">
        <v>20</v>
      </c>
      <c r="J81" s="10"/>
      <c r="K81" s="10"/>
      <c r="L81" s="10"/>
      <c r="M81" s="10" t="s">
        <v>27</v>
      </c>
      <c r="N81" s="10" t="s">
        <v>57</v>
      </c>
      <c r="O81" s="10" t="s">
        <v>57</v>
      </c>
      <c r="P81" s="10"/>
      <c r="Q81" s="10"/>
      <c r="R81" s="10"/>
      <c r="S81" s="10"/>
      <c r="T81" s="10"/>
      <c r="U81" s="10"/>
      <c r="V81" s="10"/>
      <c r="W81" s="10"/>
    </row>
    <row r="82" spans="1:23">
      <c r="A82" s="11">
        <v>1</v>
      </c>
      <c r="B82" s="12">
        <v>16</v>
      </c>
      <c r="C82" s="12">
        <v>17</v>
      </c>
      <c r="D82" s="10" t="s">
        <v>129</v>
      </c>
      <c r="E82" s="10" t="s">
        <v>873</v>
      </c>
      <c r="F82" s="12">
        <v>45</v>
      </c>
      <c r="G82" s="12">
        <v>1825</v>
      </c>
      <c r="H82" s="10" t="s">
        <v>24</v>
      </c>
      <c r="I82" s="10" t="s">
        <v>20</v>
      </c>
      <c r="J82" s="10" t="s">
        <v>1996</v>
      </c>
      <c r="K82" s="10"/>
      <c r="L82" s="10"/>
      <c r="M82" s="10" t="s">
        <v>1501</v>
      </c>
      <c r="N82" s="10" t="s">
        <v>57</v>
      </c>
      <c r="O82" s="10" t="s">
        <v>57</v>
      </c>
      <c r="P82" s="10"/>
      <c r="Q82" s="10"/>
      <c r="R82" s="10"/>
      <c r="S82" s="10"/>
      <c r="T82" s="10"/>
      <c r="U82" s="10"/>
      <c r="V82" s="10"/>
      <c r="W82" s="10"/>
    </row>
    <row r="83" spans="1:23">
      <c r="A83" s="11">
        <f>A82+1</f>
        <v>2</v>
      </c>
      <c r="B83" s="12">
        <v>16</v>
      </c>
      <c r="C83" s="12">
        <v>17</v>
      </c>
      <c r="D83" s="10" t="s">
        <v>129</v>
      </c>
      <c r="E83" s="10" t="s">
        <v>2098</v>
      </c>
      <c r="F83" s="12">
        <v>16</v>
      </c>
      <c r="G83" s="12">
        <v>1854</v>
      </c>
      <c r="H83" s="10" t="s">
        <v>24</v>
      </c>
      <c r="I83" s="10" t="s">
        <v>20</v>
      </c>
      <c r="J83" s="10"/>
      <c r="K83" s="10"/>
      <c r="L83" s="10"/>
      <c r="M83" s="10" t="s">
        <v>1501</v>
      </c>
      <c r="N83" s="10" t="s">
        <v>57</v>
      </c>
      <c r="O83" s="10" t="s">
        <v>57</v>
      </c>
      <c r="P83" s="10"/>
      <c r="Q83" s="10"/>
      <c r="R83" s="10"/>
      <c r="S83" s="10"/>
      <c r="T83" s="10"/>
      <c r="U83" s="10"/>
      <c r="V83" s="10"/>
      <c r="W83" s="10"/>
    </row>
    <row r="84" spans="1:23">
      <c r="A84" s="11">
        <f>A83+1</f>
        <v>3</v>
      </c>
      <c r="B84" s="12">
        <v>16</v>
      </c>
      <c r="C84" s="12">
        <v>17</v>
      </c>
      <c r="D84" s="10" t="s">
        <v>2099</v>
      </c>
      <c r="E84" s="10" t="s">
        <v>2100</v>
      </c>
      <c r="F84" s="12">
        <v>18</v>
      </c>
      <c r="G84" s="12">
        <v>1852</v>
      </c>
      <c r="H84" s="10" t="s">
        <v>19</v>
      </c>
      <c r="I84" s="10" t="s">
        <v>20</v>
      </c>
      <c r="J84" s="10" t="s">
        <v>2101</v>
      </c>
      <c r="K84" s="10"/>
      <c r="L84" s="10"/>
      <c r="M84" s="10" t="s">
        <v>1501</v>
      </c>
      <c r="N84" s="10" t="s">
        <v>57</v>
      </c>
      <c r="O84" s="10" t="s">
        <v>57</v>
      </c>
      <c r="P84" s="10"/>
      <c r="Q84" s="10"/>
      <c r="R84" s="10"/>
      <c r="S84" s="10"/>
      <c r="T84" s="10"/>
      <c r="U84" s="10"/>
      <c r="V84" s="10"/>
      <c r="W84" s="10"/>
    </row>
    <row r="85" spans="1:23">
      <c r="A85" s="11">
        <f>A84+1</f>
        <v>4</v>
      </c>
      <c r="B85" s="12">
        <v>16</v>
      </c>
      <c r="C85" s="12">
        <v>17</v>
      </c>
      <c r="D85" s="10" t="s">
        <v>2099</v>
      </c>
      <c r="E85" s="10" t="s">
        <v>2058</v>
      </c>
      <c r="F85" s="12">
        <v>11</v>
      </c>
      <c r="G85" s="12">
        <v>1859</v>
      </c>
      <c r="H85" s="10" t="s">
        <v>24</v>
      </c>
      <c r="I85" s="10" t="s">
        <v>20</v>
      </c>
      <c r="J85" s="10"/>
      <c r="K85" s="10"/>
      <c r="L85" s="10"/>
      <c r="M85" s="10" t="s">
        <v>1501</v>
      </c>
      <c r="N85" s="10"/>
      <c r="O85" s="10"/>
      <c r="P85" s="10"/>
      <c r="Q85" s="10"/>
      <c r="R85" s="10" t="s">
        <v>57</v>
      </c>
      <c r="S85" s="10"/>
      <c r="T85" s="10"/>
      <c r="U85" s="10"/>
      <c r="V85" s="10"/>
      <c r="W85" s="10"/>
    </row>
    <row r="86" spans="1:23">
      <c r="A86" s="11">
        <f>A85+1</f>
        <v>5</v>
      </c>
      <c r="B86" s="12">
        <v>16</v>
      </c>
      <c r="C86" s="12">
        <v>17</v>
      </c>
      <c r="D86" s="10" t="s">
        <v>2099</v>
      </c>
      <c r="E86" s="10" t="s">
        <v>2102</v>
      </c>
      <c r="F86" s="12">
        <v>9</v>
      </c>
      <c r="G86" s="12">
        <v>1861</v>
      </c>
      <c r="H86" s="10" t="s">
        <v>24</v>
      </c>
      <c r="I86" s="10" t="s">
        <v>20</v>
      </c>
      <c r="J86" s="10"/>
      <c r="K86" s="10"/>
      <c r="L86" s="10"/>
      <c r="M86" s="10" t="s">
        <v>1501</v>
      </c>
      <c r="N86" s="10"/>
      <c r="O86" s="10"/>
      <c r="P86" s="10"/>
      <c r="Q86" s="10"/>
      <c r="R86" s="10" t="s">
        <v>57</v>
      </c>
      <c r="S86" s="10"/>
      <c r="T86" s="10"/>
      <c r="U86" s="10"/>
      <c r="V86" s="10"/>
      <c r="W86" s="10"/>
    </row>
    <row r="87" spans="1:23">
      <c r="A87" s="11">
        <f>A86+1</f>
        <v>6</v>
      </c>
      <c r="B87" s="12">
        <v>16</v>
      </c>
      <c r="C87" s="12">
        <v>18</v>
      </c>
      <c r="D87" s="10" t="s">
        <v>2103</v>
      </c>
      <c r="E87" s="10" t="s">
        <v>2104</v>
      </c>
      <c r="F87" s="12">
        <v>47</v>
      </c>
      <c r="G87" s="12">
        <v>1823</v>
      </c>
      <c r="H87" s="10" t="s">
        <v>19</v>
      </c>
      <c r="I87" s="10" t="s">
        <v>20</v>
      </c>
      <c r="J87" s="10" t="s">
        <v>2105</v>
      </c>
      <c r="K87" s="12">
        <v>1600</v>
      </c>
      <c r="L87" s="10"/>
      <c r="M87" s="10" t="s">
        <v>1501</v>
      </c>
      <c r="N87" s="10" t="s">
        <v>57</v>
      </c>
      <c r="O87" s="10" t="s">
        <v>57</v>
      </c>
      <c r="P87" s="10"/>
      <c r="Q87" s="10"/>
      <c r="R87" s="10"/>
      <c r="S87" s="10"/>
      <c r="T87" s="10"/>
      <c r="U87" s="10"/>
      <c r="V87" s="10" t="s">
        <v>57</v>
      </c>
      <c r="W87" s="10"/>
    </row>
    <row r="88" spans="1:23">
      <c r="A88" s="11">
        <f>A87+1</f>
        <v>7</v>
      </c>
      <c r="B88" s="12">
        <v>16</v>
      </c>
      <c r="C88" s="12">
        <v>18</v>
      </c>
      <c r="D88" s="10" t="s">
        <v>2103</v>
      </c>
      <c r="E88" s="10" t="s">
        <v>204</v>
      </c>
      <c r="F88" s="12">
        <v>42</v>
      </c>
      <c r="G88" s="12">
        <v>1828</v>
      </c>
      <c r="H88" s="10" t="s">
        <v>24</v>
      </c>
      <c r="I88" s="10" t="s">
        <v>20</v>
      </c>
      <c r="J88" s="10" t="s">
        <v>1996</v>
      </c>
      <c r="K88" s="10"/>
      <c r="L88" s="10"/>
      <c r="M88" s="10" t="s">
        <v>671</v>
      </c>
      <c r="N88" s="10" t="s">
        <v>57</v>
      </c>
      <c r="O88" s="10" t="s">
        <v>57</v>
      </c>
      <c r="P88" s="10"/>
      <c r="Q88" s="10"/>
      <c r="R88" s="10"/>
      <c r="S88" s="10"/>
      <c r="T88" s="10"/>
      <c r="U88" s="10"/>
      <c r="V88" s="10"/>
      <c r="W88" s="10"/>
    </row>
    <row r="89" spans="1:23">
      <c r="A89" s="11">
        <f>A88+1</f>
        <v>8</v>
      </c>
      <c r="B89" s="12">
        <v>16</v>
      </c>
      <c r="C89" s="12">
        <v>18</v>
      </c>
      <c r="D89" s="10" t="s">
        <v>2103</v>
      </c>
      <c r="E89" s="10" t="s">
        <v>204</v>
      </c>
      <c r="F89" s="12">
        <v>13</v>
      </c>
      <c r="G89" s="12">
        <v>1857</v>
      </c>
      <c r="H89" s="10" t="s">
        <v>24</v>
      </c>
      <c r="I89" s="10" t="s">
        <v>20</v>
      </c>
      <c r="J89" s="10"/>
      <c r="K89" s="10"/>
      <c r="L89" s="10"/>
      <c r="M89" s="10" t="s">
        <v>27</v>
      </c>
      <c r="N89" s="10"/>
      <c r="O89" s="10"/>
      <c r="P89" s="10"/>
      <c r="Q89" s="10"/>
      <c r="R89" s="10" t="s">
        <v>57</v>
      </c>
      <c r="S89" s="10"/>
      <c r="T89" s="10"/>
      <c r="U89" s="10"/>
      <c r="V89" s="10"/>
      <c r="W89" s="10"/>
    </row>
    <row r="90" spans="1:23">
      <c r="A90" s="11">
        <f>A89+1</f>
        <v>9</v>
      </c>
      <c r="B90" s="12">
        <v>16</v>
      </c>
      <c r="C90" s="12">
        <v>18</v>
      </c>
      <c r="D90" s="10" t="s">
        <v>2103</v>
      </c>
      <c r="E90" s="10" t="s">
        <v>2106</v>
      </c>
      <c r="F90" s="12">
        <v>8</v>
      </c>
      <c r="G90" s="12">
        <v>1862</v>
      </c>
      <c r="H90" s="10" t="s">
        <v>19</v>
      </c>
      <c r="I90" s="10" t="s">
        <v>20</v>
      </c>
      <c r="J90" s="10"/>
      <c r="K90" s="10"/>
      <c r="L90" s="10"/>
      <c r="M90" s="10" t="s">
        <v>27</v>
      </c>
      <c r="N90" s="10"/>
      <c r="O90" s="10"/>
      <c r="P90" s="10"/>
      <c r="Q90" s="10"/>
      <c r="R90" s="10" t="s">
        <v>57</v>
      </c>
      <c r="S90" s="10"/>
      <c r="T90" s="10"/>
      <c r="U90" s="10"/>
      <c r="V90" s="10"/>
      <c r="W90" s="10"/>
    </row>
    <row r="91" spans="1:23">
      <c r="A91" s="11">
        <f>A90+1</f>
        <v>10</v>
      </c>
      <c r="B91" s="12">
        <v>17</v>
      </c>
      <c r="C91" s="12">
        <v>19</v>
      </c>
      <c r="D91" s="10" t="s">
        <v>2107</v>
      </c>
      <c r="E91" s="10" t="s">
        <v>2108</v>
      </c>
      <c r="F91" s="12">
        <v>43</v>
      </c>
      <c r="G91" s="12">
        <v>1827</v>
      </c>
      <c r="H91" s="10" t="s">
        <v>19</v>
      </c>
      <c r="I91" s="10" t="s">
        <v>20</v>
      </c>
      <c r="J91" s="10" t="s">
        <v>2109</v>
      </c>
      <c r="K91" s="12">
        <v>1000</v>
      </c>
      <c r="L91" s="12">
        <v>600</v>
      </c>
      <c r="M91" s="10" t="s">
        <v>671</v>
      </c>
      <c r="N91" s="10" t="s">
        <v>57</v>
      </c>
      <c r="O91" s="10" t="s">
        <v>57</v>
      </c>
      <c r="P91" s="10"/>
      <c r="Q91" s="10"/>
      <c r="R91" s="10"/>
      <c r="S91" s="10"/>
      <c r="T91" s="10"/>
      <c r="U91" s="10"/>
      <c r="V91" s="10" t="s">
        <v>57</v>
      </c>
      <c r="W91" s="10"/>
    </row>
    <row r="92" spans="1:23">
      <c r="A92" s="11">
        <f>A91+1</f>
        <v>11</v>
      </c>
      <c r="B92" s="12">
        <v>17</v>
      </c>
      <c r="C92" s="12">
        <v>19</v>
      </c>
      <c r="D92" s="10" t="s">
        <v>2107</v>
      </c>
      <c r="E92" s="10" t="s">
        <v>2110</v>
      </c>
      <c r="F92" s="12">
        <v>42</v>
      </c>
      <c r="G92" s="12">
        <v>1828</v>
      </c>
      <c r="H92" s="10" t="s">
        <v>24</v>
      </c>
      <c r="I92" s="10" t="s">
        <v>20</v>
      </c>
      <c r="J92" s="10" t="s">
        <v>1996</v>
      </c>
      <c r="K92" s="10"/>
      <c r="L92" s="10"/>
      <c r="M92" s="10" t="s">
        <v>671</v>
      </c>
      <c r="N92" s="10" t="s">
        <v>57</v>
      </c>
      <c r="O92" s="10" t="s">
        <v>57</v>
      </c>
      <c r="P92" s="10"/>
      <c r="Q92" s="10"/>
      <c r="R92" s="10"/>
      <c r="S92" s="10"/>
      <c r="T92" s="10"/>
      <c r="U92" s="10"/>
      <c r="V92" s="10"/>
      <c r="W92" s="10"/>
    </row>
    <row r="93" spans="1:23">
      <c r="A93" s="11">
        <f>A92+1</f>
        <v>12</v>
      </c>
      <c r="B93" s="12">
        <v>17</v>
      </c>
      <c r="C93" s="12">
        <v>19</v>
      </c>
      <c r="D93" s="10" t="s">
        <v>2107</v>
      </c>
      <c r="E93" s="10" t="s">
        <v>1216</v>
      </c>
      <c r="F93" s="12">
        <v>14</v>
      </c>
      <c r="G93" s="12">
        <v>1856</v>
      </c>
      <c r="H93" s="10" t="s">
        <v>19</v>
      </c>
      <c r="I93" s="10" t="s">
        <v>20</v>
      </c>
      <c r="J93" s="10"/>
      <c r="K93" s="10"/>
      <c r="L93" s="10"/>
      <c r="M93" s="10" t="s">
        <v>27</v>
      </c>
      <c r="N93" s="10" t="s">
        <v>57</v>
      </c>
      <c r="O93" s="10" t="s">
        <v>57</v>
      </c>
      <c r="P93" s="10"/>
      <c r="Q93" s="10"/>
      <c r="R93" s="10" t="s">
        <v>57</v>
      </c>
      <c r="S93" s="10"/>
      <c r="T93" s="10"/>
      <c r="U93" s="10"/>
      <c r="V93" s="10"/>
      <c r="W93" s="10"/>
    </row>
    <row r="94" spans="1:23">
      <c r="A94" s="11">
        <f>A93+1</f>
        <v>13</v>
      </c>
      <c r="B94" s="12">
        <v>17</v>
      </c>
      <c r="C94" s="12">
        <v>19</v>
      </c>
      <c r="D94" s="10" t="s">
        <v>2107</v>
      </c>
      <c r="E94" s="10" t="s">
        <v>531</v>
      </c>
      <c r="F94" s="12">
        <v>12</v>
      </c>
      <c r="G94" s="12">
        <v>1858</v>
      </c>
      <c r="H94" s="10" t="s">
        <v>19</v>
      </c>
      <c r="I94" s="10" t="s">
        <v>20</v>
      </c>
      <c r="J94" s="10"/>
      <c r="K94" s="10"/>
      <c r="L94" s="10"/>
      <c r="M94" s="10" t="s">
        <v>27</v>
      </c>
      <c r="N94" s="10" t="s">
        <v>57</v>
      </c>
      <c r="O94" s="10" t="s">
        <v>57</v>
      </c>
      <c r="P94" s="10"/>
      <c r="Q94" s="10"/>
      <c r="R94" s="10" t="s">
        <v>57</v>
      </c>
      <c r="S94" s="10"/>
      <c r="T94" s="10"/>
      <c r="U94" s="10"/>
      <c r="V94" s="10"/>
      <c r="W94" s="10"/>
    </row>
    <row r="95" spans="1:23">
      <c r="A95" s="11">
        <f>A94+1</f>
        <v>14</v>
      </c>
      <c r="B95" s="12">
        <v>17</v>
      </c>
      <c r="C95" s="12">
        <v>19</v>
      </c>
      <c r="D95" s="10" t="s">
        <v>2107</v>
      </c>
      <c r="E95" s="10" t="s">
        <v>2111</v>
      </c>
      <c r="F95" s="12">
        <v>10</v>
      </c>
      <c r="G95" s="12">
        <v>1860</v>
      </c>
      <c r="H95" s="10" t="s">
        <v>19</v>
      </c>
      <c r="I95" s="10" t="s">
        <v>20</v>
      </c>
      <c r="J95" s="10"/>
      <c r="K95" s="10"/>
      <c r="L95" s="10"/>
      <c r="M95" s="10" t="s">
        <v>27</v>
      </c>
      <c r="N95" s="10" t="s">
        <v>57</v>
      </c>
      <c r="O95" s="10" t="s">
        <v>57</v>
      </c>
      <c r="P95" s="10"/>
      <c r="Q95" s="10"/>
      <c r="R95" s="10" t="s">
        <v>57</v>
      </c>
      <c r="S95" s="10"/>
      <c r="T95" s="10"/>
      <c r="U95" s="10"/>
      <c r="V95" s="10"/>
      <c r="W95" s="10"/>
    </row>
    <row r="96" spans="1:23">
      <c r="A96" s="11">
        <f>A95+1</f>
        <v>15</v>
      </c>
      <c r="B96" s="12">
        <v>17</v>
      </c>
      <c r="C96" s="12">
        <v>19</v>
      </c>
      <c r="D96" s="10" t="s">
        <v>2107</v>
      </c>
      <c r="E96" s="10" t="s">
        <v>2016</v>
      </c>
      <c r="F96" s="12">
        <v>8</v>
      </c>
      <c r="G96" s="12">
        <v>1862</v>
      </c>
      <c r="H96" s="10" t="s">
        <v>24</v>
      </c>
      <c r="I96" s="10" t="s">
        <v>20</v>
      </c>
      <c r="J96" s="10"/>
      <c r="K96" s="10"/>
      <c r="L96" s="10"/>
      <c r="M96" s="10" t="s">
        <v>27</v>
      </c>
      <c r="N96" s="10" t="s">
        <v>57</v>
      </c>
      <c r="O96" s="10" t="s">
        <v>57</v>
      </c>
      <c r="P96" s="10"/>
      <c r="Q96" s="10"/>
      <c r="R96" s="10" t="s">
        <v>57</v>
      </c>
      <c r="S96" s="10" t="s">
        <v>57</v>
      </c>
      <c r="T96" s="10"/>
      <c r="U96" s="10"/>
      <c r="V96" s="10"/>
      <c r="W96" s="10"/>
    </row>
    <row r="97" spans="1:23">
      <c r="A97" s="11">
        <f>A96+1</f>
        <v>16</v>
      </c>
      <c r="B97" s="12">
        <v>17</v>
      </c>
      <c r="C97" s="12">
        <v>19</v>
      </c>
      <c r="D97" s="10" t="s">
        <v>2107</v>
      </c>
      <c r="E97" s="10" t="s">
        <v>2001</v>
      </c>
      <c r="F97" s="12">
        <v>6</v>
      </c>
      <c r="G97" s="12">
        <v>1864</v>
      </c>
      <c r="H97" s="10" t="s">
        <v>24</v>
      </c>
      <c r="I97" s="10" t="s">
        <v>20</v>
      </c>
      <c r="J97" s="10"/>
      <c r="K97" s="10"/>
      <c r="L97" s="10"/>
      <c r="M97" s="10" t="s">
        <v>27</v>
      </c>
      <c r="N97" s="10" t="s">
        <v>57</v>
      </c>
      <c r="O97" s="10" t="s">
        <v>57</v>
      </c>
      <c r="P97" s="10"/>
      <c r="Q97" s="10"/>
      <c r="R97" s="10"/>
      <c r="S97" s="10"/>
      <c r="T97" s="10"/>
      <c r="U97" s="10"/>
      <c r="V97" s="10"/>
      <c r="W97" s="10"/>
    </row>
    <row r="98" spans="1:23">
      <c r="A98" s="11">
        <f>A97+1</f>
        <v>17</v>
      </c>
      <c r="B98" s="12">
        <v>17</v>
      </c>
      <c r="C98" s="12">
        <v>19</v>
      </c>
      <c r="D98" s="10" t="s">
        <v>2107</v>
      </c>
      <c r="E98" s="10" t="s">
        <v>2112</v>
      </c>
      <c r="F98" s="12">
        <v>4</v>
      </c>
      <c r="G98" s="12">
        <v>1866</v>
      </c>
      <c r="H98" s="10" t="s">
        <v>19</v>
      </c>
      <c r="I98" s="10" t="s">
        <v>20</v>
      </c>
      <c r="J98" s="10"/>
      <c r="K98" s="10"/>
      <c r="L98" s="10"/>
      <c r="M98" s="10" t="s">
        <v>27</v>
      </c>
      <c r="N98" s="10" t="s">
        <v>57</v>
      </c>
      <c r="O98" s="10" t="s">
        <v>57</v>
      </c>
      <c r="P98" s="10"/>
      <c r="Q98" s="10"/>
      <c r="R98" s="10"/>
      <c r="S98" s="10"/>
      <c r="T98" s="10"/>
      <c r="U98" s="10"/>
      <c r="V98" s="10"/>
      <c r="W98" s="10"/>
    </row>
    <row r="99" spans="1:23">
      <c r="A99" s="11">
        <f>A98+1</f>
        <v>18</v>
      </c>
      <c r="B99" s="12">
        <v>17</v>
      </c>
      <c r="C99" s="12" t="s">
        <v>2113</v>
      </c>
      <c r="D99" s="10" t="s">
        <v>2114</v>
      </c>
      <c r="E99" s="10" t="s">
        <v>2115</v>
      </c>
      <c r="F99" s="12">
        <v>16</v>
      </c>
      <c r="G99" s="12">
        <v>1854</v>
      </c>
      <c r="H99" s="10" t="s">
        <v>24</v>
      </c>
      <c r="I99" s="10" t="s">
        <v>20</v>
      </c>
      <c r="J99" s="10" t="s">
        <v>2116</v>
      </c>
      <c r="K99" s="10"/>
      <c r="L99" s="10"/>
      <c r="M99" s="10" t="s">
        <v>79</v>
      </c>
      <c r="N99" s="10"/>
      <c r="O99" s="10"/>
      <c r="P99" s="10"/>
      <c r="Q99" s="10"/>
      <c r="R99" s="10"/>
      <c r="S99" s="10"/>
      <c r="T99" s="10"/>
      <c r="U99" s="10"/>
      <c r="V99" s="10"/>
      <c r="W99" s="10"/>
    </row>
    <row r="100" spans="1:23">
      <c r="A100" s="11">
        <f>A99+1</f>
        <v>19</v>
      </c>
      <c r="B100" s="12">
        <v>17</v>
      </c>
      <c r="C100" s="12">
        <v>20</v>
      </c>
      <c r="D100" s="10" t="s">
        <v>2117</v>
      </c>
      <c r="E100" s="10" t="s">
        <v>2118</v>
      </c>
      <c r="F100" s="12">
        <v>77</v>
      </c>
      <c r="G100" s="12">
        <v>1793</v>
      </c>
      <c r="H100" s="10" t="s">
        <v>24</v>
      </c>
      <c r="I100" s="10" t="s">
        <v>20</v>
      </c>
      <c r="J100" s="10" t="s">
        <v>1996</v>
      </c>
      <c r="K100" s="10"/>
      <c r="L100" s="10"/>
      <c r="M100" s="10" t="s">
        <v>671</v>
      </c>
      <c r="N100" s="10" t="s">
        <v>57</v>
      </c>
      <c r="O100" s="10" t="s">
        <v>57</v>
      </c>
      <c r="P100" s="10"/>
      <c r="Q100" s="10"/>
      <c r="R100" s="10"/>
      <c r="S100" s="10"/>
      <c r="T100" s="10"/>
      <c r="U100" s="10"/>
      <c r="V100" s="10"/>
      <c r="W100" s="10"/>
    </row>
    <row r="101" spans="1:23">
      <c r="A101" s="11">
        <f>A100+1</f>
        <v>20</v>
      </c>
      <c r="B101" s="12">
        <v>18</v>
      </c>
      <c r="C101" s="12">
        <v>21</v>
      </c>
      <c r="D101" s="10" t="s">
        <v>2018</v>
      </c>
      <c r="E101" s="10" t="s">
        <v>2119</v>
      </c>
      <c r="F101" s="12">
        <v>45</v>
      </c>
      <c r="G101" s="12">
        <v>1825</v>
      </c>
      <c r="H101" s="10" t="s">
        <v>19</v>
      </c>
      <c r="I101" s="10" t="s">
        <v>20</v>
      </c>
      <c r="J101" s="10" t="s">
        <v>146</v>
      </c>
      <c r="K101" s="12">
        <v>900</v>
      </c>
      <c r="L101" s="12">
        <v>200</v>
      </c>
      <c r="M101" s="10" t="s">
        <v>671</v>
      </c>
      <c r="N101" s="10" t="s">
        <v>57</v>
      </c>
      <c r="O101" s="10" t="s">
        <v>57</v>
      </c>
      <c r="P101" s="10"/>
      <c r="Q101" s="10"/>
      <c r="R101" s="10"/>
      <c r="S101" s="10"/>
      <c r="T101" s="10"/>
      <c r="U101" s="10"/>
      <c r="V101" s="10" t="s">
        <v>57</v>
      </c>
      <c r="W101" s="10"/>
    </row>
    <row r="102" spans="1:23">
      <c r="A102" s="11">
        <f>A101+1</f>
        <v>21</v>
      </c>
      <c r="B102" s="12">
        <v>18</v>
      </c>
      <c r="C102" s="12">
        <v>21</v>
      </c>
      <c r="D102" s="10" t="s">
        <v>2018</v>
      </c>
      <c r="E102" s="10" t="s">
        <v>2120</v>
      </c>
      <c r="F102" s="12">
        <v>32</v>
      </c>
      <c r="G102" s="12">
        <v>1838</v>
      </c>
      <c r="H102" s="10" t="s">
        <v>24</v>
      </c>
      <c r="I102" s="10" t="s">
        <v>20</v>
      </c>
      <c r="J102" s="10" t="s">
        <v>1996</v>
      </c>
      <c r="K102" s="10"/>
      <c r="L102" s="10"/>
      <c r="M102" s="10" t="s">
        <v>671</v>
      </c>
      <c r="N102" s="10" t="s">
        <v>57</v>
      </c>
      <c r="O102" s="10" t="s">
        <v>57</v>
      </c>
      <c r="P102" s="10"/>
      <c r="Q102" s="10"/>
      <c r="R102" s="10"/>
      <c r="S102" s="10"/>
      <c r="T102" s="10"/>
      <c r="U102" s="10"/>
      <c r="V102" s="10"/>
      <c r="W102" s="10"/>
    </row>
    <row r="103" spans="1:23">
      <c r="A103" s="11">
        <f>A102+1</f>
        <v>22</v>
      </c>
      <c r="B103" s="12">
        <v>18</v>
      </c>
      <c r="C103" s="12">
        <v>21</v>
      </c>
      <c r="D103" s="10" t="s">
        <v>2018</v>
      </c>
      <c r="E103" s="10" t="s">
        <v>2121</v>
      </c>
      <c r="F103" s="12">
        <v>17</v>
      </c>
      <c r="G103" s="12">
        <v>1853</v>
      </c>
      <c r="H103" s="10" t="s">
        <v>19</v>
      </c>
      <c r="I103" s="10" t="s">
        <v>20</v>
      </c>
      <c r="J103" s="10" t="s">
        <v>2072</v>
      </c>
      <c r="K103" s="10"/>
      <c r="L103" s="10"/>
      <c r="M103" s="10" t="s">
        <v>671</v>
      </c>
      <c r="N103" s="10" t="s">
        <v>57</v>
      </c>
      <c r="O103" s="10" t="s">
        <v>57</v>
      </c>
      <c r="P103" s="10"/>
      <c r="Q103" s="10"/>
      <c r="R103" s="10"/>
      <c r="S103" s="10"/>
      <c r="T103" s="10"/>
      <c r="U103" s="10"/>
      <c r="V103" s="10"/>
      <c r="W103" s="10"/>
    </row>
    <row r="104" spans="1:23">
      <c r="A104" s="11">
        <f>A103+1</f>
        <v>23</v>
      </c>
      <c r="B104" s="12">
        <v>18</v>
      </c>
      <c r="C104" s="12">
        <v>21</v>
      </c>
      <c r="D104" s="10" t="s">
        <v>2018</v>
      </c>
      <c r="E104" s="10" t="s">
        <v>204</v>
      </c>
      <c r="F104" s="12">
        <v>14</v>
      </c>
      <c r="G104" s="12">
        <v>1856</v>
      </c>
      <c r="H104" s="10" t="s">
        <v>24</v>
      </c>
      <c r="I104" s="10" t="s">
        <v>20</v>
      </c>
      <c r="J104" s="10"/>
      <c r="K104" s="10"/>
      <c r="L104" s="10"/>
      <c r="M104" s="10" t="s">
        <v>27</v>
      </c>
      <c r="N104" s="10" t="s">
        <v>57</v>
      </c>
      <c r="O104" s="10" t="s">
        <v>57</v>
      </c>
      <c r="P104" s="10"/>
      <c r="Q104" s="10"/>
      <c r="R104" s="10" t="s">
        <v>57</v>
      </c>
      <c r="S104" s="10"/>
      <c r="T104" s="10"/>
      <c r="U104" s="10"/>
      <c r="V104" s="10"/>
      <c r="W104" s="10"/>
    </row>
    <row r="105" spans="1:23">
      <c r="A105" s="11">
        <f>A104+1</f>
        <v>24</v>
      </c>
      <c r="B105" s="12">
        <v>18</v>
      </c>
      <c r="C105" s="12">
        <v>21</v>
      </c>
      <c r="D105" s="10" t="s">
        <v>2018</v>
      </c>
      <c r="E105" s="10" t="s">
        <v>170</v>
      </c>
      <c r="F105" s="12">
        <v>13</v>
      </c>
      <c r="G105" s="12">
        <v>1857</v>
      </c>
      <c r="H105" s="10" t="s">
        <v>19</v>
      </c>
      <c r="I105" s="10" t="s">
        <v>20</v>
      </c>
      <c r="J105" s="10"/>
      <c r="K105" s="10"/>
      <c r="L105" s="10"/>
      <c r="M105" s="10" t="s">
        <v>27</v>
      </c>
      <c r="N105" s="10" t="s">
        <v>57</v>
      </c>
      <c r="O105" s="10" t="s">
        <v>57</v>
      </c>
      <c r="P105" s="10"/>
      <c r="Q105" s="10"/>
      <c r="R105" s="10" t="s">
        <v>57</v>
      </c>
      <c r="S105" s="10"/>
      <c r="T105" s="10"/>
      <c r="U105" s="10"/>
      <c r="V105" s="10"/>
      <c r="W105" s="10"/>
    </row>
    <row r="106" spans="1:23">
      <c r="A106" s="11">
        <f>A105+1</f>
        <v>25</v>
      </c>
      <c r="B106" s="12">
        <v>18</v>
      </c>
      <c r="C106" s="12">
        <v>21</v>
      </c>
      <c r="D106" s="10" t="s">
        <v>2018</v>
      </c>
      <c r="E106" s="10" t="s">
        <v>2122</v>
      </c>
      <c r="F106" s="12">
        <v>11</v>
      </c>
      <c r="G106" s="12">
        <v>1859</v>
      </c>
      <c r="H106" s="10" t="s">
        <v>24</v>
      </c>
      <c r="I106" s="10" t="s">
        <v>20</v>
      </c>
      <c r="J106" s="10"/>
      <c r="K106" s="10"/>
      <c r="L106" s="10"/>
      <c r="M106" s="10" t="s">
        <v>27</v>
      </c>
      <c r="N106" s="10" t="s">
        <v>57</v>
      </c>
      <c r="O106" s="10" t="s">
        <v>57</v>
      </c>
      <c r="P106" s="10"/>
      <c r="Q106" s="10"/>
      <c r="R106" s="10" t="s">
        <v>57</v>
      </c>
      <c r="S106" s="10"/>
      <c r="T106" s="10"/>
      <c r="U106" s="10"/>
      <c r="V106" s="10"/>
      <c r="W106" s="10"/>
    </row>
    <row r="107" spans="1:23">
      <c r="A107" s="11">
        <f>A106+1</f>
        <v>26</v>
      </c>
      <c r="B107" s="12">
        <v>18</v>
      </c>
      <c r="C107" s="12">
        <v>21</v>
      </c>
      <c r="D107" s="10" t="s">
        <v>2018</v>
      </c>
      <c r="E107" s="10" t="s">
        <v>873</v>
      </c>
      <c r="F107" s="12">
        <v>8</v>
      </c>
      <c r="G107" s="12">
        <v>1862</v>
      </c>
      <c r="H107" s="10" t="s">
        <v>24</v>
      </c>
      <c r="I107" s="10" t="s">
        <v>20</v>
      </c>
      <c r="J107" s="10"/>
      <c r="K107" s="10"/>
      <c r="L107" s="10"/>
      <c r="M107" s="10" t="s">
        <v>27</v>
      </c>
      <c r="N107" s="10" t="s">
        <v>57</v>
      </c>
      <c r="O107" s="10" t="s">
        <v>57</v>
      </c>
      <c r="P107" s="10"/>
      <c r="Q107" s="10"/>
      <c r="R107" s="10"/>
      <c r="S107" s="10"/>
      <c r="T107" s="10"/>
      <c r="U107" s="10"/>
      <c r="V107" s="10"/>
      <c r="W107" s="10"/>
    </row>
    <row r="108" spans="1:23">
      <c r="A108" s="11">
        <f>A107+1</f>
        <v>27</v>
      </c>
      <c r="B108" s="12">
        <v>18</v>
      </c>
      <c r="C108" s="12">
        <v>21</v>
      </c>
      <c r="D108" s="10" t="s">
        <v>2018</v>
      </c>
      <c r="E108" s="10" t="s">
        <v>2123</v>
      </c>
      <c r="F108" s="12">
        <v>5</v>
      </c>
      <c r="G108" s="12">
        <v>1865</v>
      </c>
      <c r="H108" s="10" t="s">
        <v>19</v>
      </c>
      <c r="I108" s="10" t="s">
        <v>20</v>
      </c>
      <c r="J108" s="10"/>
      <c r="K108" s="10"/>
      <c r="L108" s="10"/>
      <c r="M108" s="10" t="s">
        <v>27</v>
      </c>
      <c r="N108" s="10" t="s">
        <v>57</v>
      </c>
      <c r="O108" s="10" t="s">
        <v>57</v>
      </c>
      <c r="P108" s="10"/>
      <c r="Q108" s="10"/>
      <c r="R108" s="10"/>
      <c r="S108" s="10"/>
      <c r="T108" s="10"/>
      <c r="U108" s="10"/>
      <c r="V108" s="10"/>
      <c r="W108" s="10"/>
    </row>
    <row r="109" spans="1:23">
      <c r="A109" s="11">
        <f>A108+1</f>
        <v>28</v>
      </c>
      <c r="B109" s="12">
        <v>18</v>
      </c>
      <c r="C109" s="12">
        <v>21</v>
      </c>
      <c r="D109" s="10" t="s">
        <v>2018</v>
      </c>
      <c r="E109" s="10" t="s">
        <v>35</v>
      </c>
      <c r="F109" s="10">
        <v>1</v>
      </c>
      <c r="G109" s="10">
        <v>1869</v>
      </c>
      <c r="H109" s="10" t="s">
        <v>24</v>
      </c>
      <c r="I109" s="10" t="s">
        <v>20</v>
      </c>
      <c r="J109" s="10"/>
      <c r="K109" s="10"/>
      <c r="L109" s="10"/>
      <c r="M109" s="10" t="s">
        <v>27</v>
      </c>
      <c r="N109" s="10" t="s">
        <v>57</v>
      </c>
      <c r="O109" s="10" t="s">
        <v>57</v>
      </c>
      <c r="P109" s="10"/>
      <c r="Q109" s="10"/>
      <c r="R109" s="10"/>
      <c r="S109" s="10"/>
      <c r="T109" s="10"/>
      <c r="U109" s="10"/>
      <c r="V109" s="10"/>
      <c r="W109" s="10"/>
    </row>
    <row r="110" spans="1:23">
      <c r="A110" s="11">
        <f>A109+1</f>
        <v>29</v>
      </c>
      <c r="B110" s="12">
        <v>18</v>
      </c>
      <c r="C110" s="12">
        <v>22</v>
      </c>
      <c r="D110" s="10" t="s">
        <v>2018</v>
      </c>
      <c r="E110" s="10" t="s">
        <v>2124</v>
      </c>
      <c r="F110" s="12">
        <v>43</v>
      </c>
      <c r="G110" s="12">
        <v>1827</v>
      </c>
      <c r="H110" s="10" t="s">
        <v>19</v>
      </c>
      <c r="I110" s="10" t="s">
        <v>20</v>
      </c>
      <c r="J110" s="10" t="s">
        <v>146</v>
      </c>
      <c r="K110" s="10"/>
      <c r="L110" s="10"/>
      <c r="M110" s="10" t="s">
        <v>671</v>
      </c>
      <c r="N110" s="10" t="s">
        <v>57</v>
      </c>
      <c r="O110" s="10" t="s">
        <v>57</v>
      </c>
      <c r="P110" s="10"/>
      <c r="Q110" s="10"/>
      <c r="R110" s="10"/>
      <c r="S110" s="10"/>
      <c r="T110" s="10"/>
      <c r="U110" s="10"/>
      <c r="V110" s="10"/>
      <c r="W110" s="10"/>
    </row>
    <row r="111" spans="1:23">
      <c r="A111" s="11">
        <f>A110+1</f>
        <v>30</v>
      </c>
      <c r="B111" s="12">
        <v>18</v>
      </c>
      <c r="C111" s="12">
        <v>22</v>
      </c>
      <c r="D111" s="10" t="s">
        <v>2018</v>
      </c>
      <c r="E111" s="10" t="s">
        <v>2125</v>
      </c>
      <c r="F111" s="12">
        <v>42</v>
      </c>
      <c r="G111" s="12">
        <v>1828</v>
      </c>
      <c r="H111" s="10" t="s">
        <v>24</v>
      </c>
      <c r="I111" s="10" t="s">
        <v>20</v>
      </c>
      <c r="J111" s="10" t="s">
        <v>1996</v>
      </c>
      <c r="K111" s="10"/>
      <c r="L111" s="10"/>
      <c r="M111" s="10" t="s">
        <v>671</v>
      </c>
      <c r="N111" s="10" t="s">
        <v>57</v>
      </c>
      <c r="O111" s="10" t="s">
        <v>57</v>
      </c>
      <c r="P111" s="10"/>
      <c r="Q111" s="10"/>
      <c r="R111" s="10"/>
      <c r="S111" s="10"/>
      <c r="T111" s="10"/>
      <c r="U111" s="10"/>
      <c r="V111" s="10"/>
      <c r="W111" s="10"/>
    </row>
    <row r="112" spans="1:23">
      <c r="A112" s="11">
        <f>A111+1</f>
        <v>31</v>
      </c>
      <c r="B112" s="12">
        <v>18</v>
      </c>
      <c r="C112" s="12">
        <v>22</v>
      </c>
      <c r="D112" s="10" t="s">
        <v>2018</v>
      </c>
      <c r="E112" s="10" t="s">
        <v>657</v>
      </c>
      <c r="F112" s="12">
        <v>14</v>
      </c>
      <c r="G112" s="12">
        <v>1856</v>
      </c>
      <c r="H112" s="10" t="s">
        <v>24</v>
      </c>
      <c r="I112" s="10" t="s">
        <v>20</v>
      </c>
      <c r="J112" s="10"/>
      <c r="K112" s="10"/>
      <c r="L112" s="10"/>
      <c r="M112" s="10" t="s">
        <v>671</v>
      </c>
      <c r="N112" s="10" t="s">
        <v>57</v>
      </c>
      <c r="O112" s="10" t="s">
        <v>57</v>
      </c>
      <c r="P112" s="10"/>
      <c r="Q112" s="10"/>
      <c r="R112" s="10"/>
      <c r="S112" s="10"/>
      <c r="T112" s="10"/>
      <c r="U112" s="10"/>
      <c r="V112" s="10"/>
      <c r="W112" s="10"/>
    </row>
    <row r="113" spans="1:23">
      <c r="A113" s="11">
        <f>A112+1</f>
        <v>32</v>
      </c>
      <c r="B113" s="12">
        <v>19</v>
      </c>
      <c r="C113" s="12">
        <v>23</v>
      </c>
      <c r="D113" s="10" t="s">
        <v>334</v>
      </c>
      <c r="E113" s="10" t="s">
        <v>2126</v>
      </c>
      <c r="F113" s="12">
        <v>36</v>
      </c>
      <c r="G113" s="12">
        <v>1834</v>
      </c>
      <c r="H113" s="10" t="s">
        <v>19</v>
      </c>
      <c r="I113" s="10" t="s">
        <v>20</v>
      </c>
      <c r="J113" s="10" t="s">
        <v>1552</v>
      </c>
      <c r="K113" s="12">
        <v>600</v>
      </c>
      <c r="L113" s="10"/>
      <c r="M113" s="10" t="s">
        <v>1995</v>
      </c>
      <c r="N113" s="10" t="s">
        <v>57</v>
      </c>
      <c r="O113" s="10" t="s">
        <v>57</v>
      </c>
      <c r="P113" s="10"/>
      <c r="Q113" s="10"/>
      <c r="R113" s="10"/>
      <c r="S113" s="10"/>
      <c r="T113" s="10"/>
      <c r="U113" s="10"/>
      <c r="V113" s="10" t="s">
        <v>57</v>
      </c>
      <c r="W113" s="11"/>
    </row>
    <row r="114" spans="1:23">
      <c r="A114" s="11">
        <f>A113+1</f>
        <v>33</v>
      </c>
      <c r="B114" s="12">
        <v>19</v>
      </c>
      <c r="C114" s="12">
        <v>23</v>
      </c>
      <c r="D114" s="10" t="s">
        <v>334</v>
      </c>
      <c r="E114" s="10" t="s">
        <v>2001</v>
      </c>
      <c r="F114" s="12">
        <v>26</v>
      </c>
      <c r="G114" s="12">
        <v>1844</v>
      </c>
      <c r="H114" s="10" t="s">
        <v>24</v>
      </c>
      <c r="I114" s="10" t="s">
        <v>20</v>
      </c>
      <c r="J114" s="10" t="s">
        <v>1996</v>
      </c>
      <c r="K114" s="10"/>
      <c r="L114" s="10"/>
      <c r="M114" s="10" t="s">
        <v>2022</v>
      </c>
      <c r="N114" s="10" t="s">
        <v>57</v>
      </c>
      <c r="O114" s="10" t="s">
        <v>57</v>
      </c>
      <c r="P114" s="10"/>
      <c r="Q114" s="10"/>
      <c r="R114" s="10"/>
      <c r="S114" s="10"/>
      <c r="T114" s="10"/>
      <c r="U114" s="10"/>
      <c r="V114" s="10"/>
      <c r="W114" s="11"/>
    </row>
    <row r="115" spans="1:23">
      <c r="A115" s="11">
        <f>A114+1</f>
        <v>34</v>
      </c>
      <c r="B115" s="12">
        <v>19</v>
      </c>
      <c r="C115" s="12">
        <v>23</v>
      </c>
      <c r="D115" s="10" t="s">
        <v>334</v>
      </c>
      <c r="E115" s="10" t="s">
        <v>2127</v>
      </c>
      <c r="F115" s="12">
        <v>7</v>
      </c>
      <c r="G115" s="12">
        <v>1863</v>
      </c>
      <c r="H115" s="10" t="s">
        <v>24</v>
      </c>
      <c r="I115" s="10" t="s">
        <v>20</v>
      </c>
      <c r="J115" s="10"/>
      <c r="K115" s="10"/>
      <c r="L115" s="10"/>
      <c r="M115" s="10" t="s">
        <v>27</v>
      </c>
      <c r="N115" s="10" t="s">
        <v>57</v>
      </c>
      <c r="O115" s="10" t="s">
        <v>57</v>
      </c>
      <c r="P115" s="10"/>
      <c r="Q115" s="10"/>
      <c r="R115" s="10" t="s">
        <v>57</v>
      </c>
      <c r="S115" s="10" t="s">
        <v>57</v>
      </c>
      <c r="T115" s="10"/>
      <c r="U115" s="10"/>
      <c r="V115" s="10"/>
      <c r="W115" s="11"/>
    </row>
    <row r="116" spans="1:23">
      <c r="A116" s="11">
        <f>A115+1</f>
        <v>35</v>
      </c>
      <c r="B116" s="12">
        <v>19</v>
      </c>
      <c r="C116" s="12">
        <v>23</v>
      </c>
      <c r="D116" s="10" t="s">
        <v>334</v>
      </c>
      <c r="E116" s="10" t="s">
        <v>35</v>
      </c>
      <c r="F116" s="12">
        <v>5</v>
      </c>
      <c r="G116" s="12">
        <v>1865</v>
      </c>
      <c r="H116" s="10" t="s">
        <v>24</v>
      </c>
      <c r="I116" s="10" t="s">
        <v>20</v>
      </c>
      <c r="J116" s="10"/>
      <c r="K116" s="10"/>
      <c r="L116" s="10"/>
      <c r="M116" s="10" t="s">
        <v>27</v>
      </c>
      <c r="N116" s="10" t="s">
        <v>57</v>
      </c>
      <c r="O116" s="10" t="s">
        <v>57</v>
      </c>
      <c r="P116" s="10"/>
      <c r="Q116" s="10"/>
      <c r="R116" s="10"/>
      <c r="S116" s="10"/>
      <c r="T116" s="10"/>
      <c r="U116" s="10"/>
      <c r="V116" s="10"/>
      <c r="W116" s="11"/>
    </row>
    <row r="117" spans="1:23">
      <c r="A117" s="11">
        <f>A116+1</f>
        <v>36</v>
      </c>
      <c r="B117" s="12">
        <v>19</v>
      </c>
      <c r="C117" s="12">
        <v>23</v>
      </c>
      <c r="D117" s="10" t="s">
        <v>334</v>
      </c>
      <c r="E117" s="10" t="s">
        <v>147</v>
      </c>
      <c r="F117" s="12">
        <v>2</v>
      </c>
      <c r="G117" s="12">
        <v>1868</v>
      </c>
      <c r="H117" s="10" t="s">
        <v>24</v>
      </c>
      <c r="I117" s="10" t="s">
        <v>20</v>
      </c>
      <c r="J117" s="10"/>
      <c r="K117" s="10"/>
      <c r="L117" s="10"/>
      <c r="M117" s="10" t="s">
        <v>27</v>
      </c>
      <c r="N117" s="10" t="s">
        <v>57</v>
      </c>
      <c r="O117" s="10" t="s">
        <v>57</v>
      </c>
      <c r="P117" s="10"/>
      <c r="Q117" s="10"/>
      <c r="R117" s="10"/>
      <c r="S117" s="10"/>
      <c r="T117" s="10"/>
      <c r="U117" s="10"/>
      <c r="V117" s="10"/>
      <c r="W117" s="11"/>
    </row>
    <row r="118" spans="1:23">
      <c r="A118" s="11">
        <f>A117+1</f>
        <v>37</v>
      </c>
      <c r="B118" s="12">
        <v>19</v>
      </c>
      <c r="C118" s="12">
        <v>23</v>
      </c>
      <c r="D118" s="10" t="s">
        <v>334</v>
      </c>
      <c r="E118" s="10" t="s">
        <v>100</v>
      </c>
      <c r="F118" s="13">
        <v>45700</v>
      </c>
      <c r="G118" s="10">
        <v>1870</v>
      </c>
      <c r="H118" s="10" t="s">
        <v>24</v>
      </c>
      <c r="I118" s="10" t="s">
        <v>20</v>
      </c>
      <c r="J118" s="10"/>
      <c r="K118" s="10"/>
      <c r="L118" s="10"/>
      <c r="M118" s="10" t="s">
        <v>27</v>
      </c>
      <c r="N118" s="10" t="s">
        <v>57</v>
      </c>
      <c r="O118" s="10" t="s">
        <v>57</v>
      </c>
      <c r="P118" s="10" t="s">
        <v>2128</v>
      </c>
      <c r="Q118" s="10"/>
      <c r="R118" s="10"/>
      <c r="S118" s="10"/>
      <c r="T118" s="10"/>
      <c r="U118" s="10"/>
      <c r="V118" s="10"/>
      <c r="W118" s="11"/>
    </row>
    <row r="119" spans="1:23">
      <c r="A119" s="11">
        <f>A118+1</f>
        <v>38</v>
      </c>
      <c r="B119" s="12">
        <v>19</v>
      </c>
      <c r="C119" s="12">
        <v>23</v>
      </c>
      <c r="D119" s="10" t="s">
        <v>334</v>
      </c>
      <c r="E119" s="10" t="s">
        <v>147</v>
      </c>
      <c r="F119" s="12">
        <v>2</v>
      </c>
      <c r="G119" s="12">
        <v>1868</v>
      </c>
      <c r="H119" s="10" t="s">
        <v>24</v>
      </c>
      <c r="I119" s="10" t="s">
        <v>20</v>
      </c>
      <c r="J119" s="10"/>
      <c r="K119" s="10"/>
      <c r="L119" s="10"/>
      <c r="M119" s="10" t="s">
        <v>27</v>
      </c>
      <c r="N119" s="10" t="s">
        <v>57</v>
      </c>
      <c r="O119" s="10" t="s">
        <v>57</v>
      </c>
      <c r="P119" s="10"/>
      <c r="Q119" s="10"/>
      <c r="R119" s="10"/>
      <c r="S119" s="10"/>
      <c r="T119" s="10"/>
      <c r="U119" s="10"/>
      <c r="V119" s="10"/>
      <c r="W119" s="11"/>
    </row>
    <row r="120" spans="1:23">
      <c r="A120" s="11">
        <f>A119+1</f>
        <v>39</v>
      </c>
      <c r="B120" s="12">
        <v>19</v>
      </c>
      <c r="C120" s="12">
        <v>23</v>
      </c>
      <c r="D120" s="10" t="s">
        <v>334</v>
      </c>
      <c r="E120" s="10" t="s">
        <v>100</v>
      </c>
      <c r="F120" s="13">
        <v>45700</v>
      </c>
      <c r="G120" s="10">
        <v>1870</v>
      </c>
      <c r="H120" s="10" t="s">
        <v>24</v>
      </c>
      <c r="I120" s="10" t="s">
        <v>20</v>
      </c>
      <c r="J120" s="10"/>
      <c r="K120" s="10"/>
      <c r="L120" s="10"/>
      <c r="M120" s="10" t="s">
        <v>27</v>
      </c>
      <c r="N120" s="10" t="s">
        <v>57</v>
      </c>
      <c r="O120" s="10" t="s">
        <v>57</v>
      </c>
      <c r="P120" s="10" t="s">
        <v>2128</v>
      </c>
      <c r="Q120" s="10"/>
      <c r="R120" s="10"/>
      <c r="S120" s="10"/>
      <c r="T120" s="10"/>
      <c r="U120" s="10"/>
      <c r="V120" s="10"/>
      <c r="W120" s="11"/>
    </row>
    <row r="121" spans="1:23">
      <c r="A121" s="11">
        <f>A120+1</f>
        <v>40</v>
      </c>
      <c r="B121" s="12">
        <v>19</v>
      </c>
      <c r="C121" s="12">
        <v>24</v>
      </c>
      <c r="D121" s="10" t="s">
        <v>2129</v>
      </c>
      <c r="E121" s="10" t="s">
        <v>2130</v>
      </c>
      <c r="F121" s="12">
        <v>38</v>
      </c>
      <c r="G121" s="12">
        <v>1832</v>
      </c>
      <c r="H121" s="10" t="s">
        <v>19</v>
      </c>
      <c r="I121" s="10" t="s">
        <v>20</v>
      </c>
      <c r="J121" s="10" t="s">
        <v>2131</v>
      </c>
      <c r="K121" s="10"/>
      <c r="L121" s="10"/>
      <c r="M121" s="10" t="s">
        <v>671</v>
      </c>
      <c r="N121" s="10" t="s">
        <v>57</v>
      </c>
      <c r="O121" s="10" t="s">
        <v>57</v>
      </c>
      <c r="P121" s="10"/>
      <c r="Q121" s="10"/>
      <c r="R121" s="10"/>
      <c r="S121" s="10"/>
      <c r="T121" s="10"/>
      <c r="U121" s="10"/>
      <c r="V121" s="10" t="s">
        <v>57</v>
      </c>
      <c r="W121" s="10"/>
    </row>
    <row r="122" spans="1:23">
      <c r="A122" s="11">
        <f>A121+1</f>
        <v>41</v>
      </c>
      <c r="B122" s="12">
        <v>19</v>
      </c>
      <c r="C122" s="12">
        <v>24</v>
      </c>
      <c r="D122" s="10" t="s">
        <v>2129</v>
      </c>
      <c r="E122" s="10" t="s">
        <v>657</v>
      </c>
      <c r="F122" s="12">
        <v>16</v>
      </c>
      <c r="G122" s="12">
        <v>1854</v>
      </c>
      <c r="H122" s="10" t="s">
        <v>24</v>
      </c>
      <c r="I122" s="10" t="s">
        <v>20</v>
      </c>
      <c r="J122" s="10" t="s">
        <v>2082</v>
      </c>
      <c r="K122" s="10"/>
      <c r="L122" s="10"/>
      <c r="M122" s="10" t="s">
        <v>27</v>
      </c>
      <c r="N122" s="10" t="s">
        <v>57</v>
      </c>
      <c r="O122" s="10" t="s">
        <v>57</v>
      </c>
      <c r="P122" s="10"/>
      <c r="Q122" s="10"/>
      <c r="R122" s="10"/>
      <c r="S122" s="10"/>
      <c r="T122" s="10"/>
      <c r="U122" s="10"/>
      <c r="V122" s="10"/>
      <c r="W122" s="10"/>
    </row>
    <row r="123" spans="1:23">
      <c r="A123" s="11">
        <v>1</v>
      </c>
      <c r="B123" s="12">
        <v>20</v>
      </c>
      <c r="C123" s="12">
        <v>25</v>
      </c>
      <c r="D123" s="10" t="s">
        <v>2132</v>
      </c>
      <c r="E123" s="10" t="s">
        <v>2133</v>
      </c>
      <c r="F123" s="12">
        <v>46</v>
      </c>
      <c r="G123" s="12">
        <v>1824</v>
      </c>
      <c r="H123" s="10" t="s">
        <v>19</v>
      </c>
      <c r="I123" s="10" t="s">
        <v>20</v>
      </c>
      <c r="J123" s="10" t="s">
        <v>2134</v>
      </c>
      <c r="K123" s="12">
        <v>1000</v>
      </c>
      <c r="L123" s="12">
        <v>400</v>
      </c>
      <c r="M123" s="10" t="s">
        <v>2135</v>
      </c>
      <c r="N123" s="10" t="s">
        <v>57</v>
      </c>
      <c r="O123" s="10" t="s">
        <v>57</v>
      </c>
      <c r="P123" s="10"/>
      <c r="Q123" s="10"/>
      <c r="R123" s="10"/>
      <c r="S123" s="10"/>
      <c r="T123" s="10"/>
      <c r="U123" s="10"/>
      <c r="V123" s="10" t="s">
        <v>57</v>
      </c>
      <c r="W123" s="10"/>
    </row>
    <row r="124" spans="1:23">
      <c r="A124" s="11">
        <f>A123+1</f>
        <v>2</v>
      </c>
      <c r="B124" s="12">
        <v>20</v>
      </c>
      <c r="C124" s="12">
        <v>25</v>
      </c>
      <c r="D124" s="10" t="s">
        <v>2132</v>
      </c>
      <c r="E124" s="10" t="s">
        <v>1189</v>
      </c>
      <c r="F124" s="12">
        <v>44</v>
      </c>
      <c r="G124" s="12">
        <v>1826</v>
      </c>
      <c r="H124" s="10" t="s">
        <v>24</v>
      </c>
      <c r="I124" s="10" t="s">
        <v>20</v>
      </c>
      <c r="J124" s="10" t="s">
        <v>1996</v>
      </c>
      <c r="K124" s="10"/>
      <c r="L124" s="10"/>
      <c r="M124" s="10" t="s">
        <v>671</v>
      </c>
      <c r="N124" s="10" t="s">
        <v>57</v>
      </c>
      <c r="O124" s="10" t="s">
        <v>57</v>
      </c>
      <c r="P124" s="10"/>
      <c r="Q124" s="10"/>
      <c r="R124" s="10"/>
      <c r="S124" s="10"/>
      <c r="T124" s="10"/>
      <c r="U124" s="10"/>
      <c r="V124" s="10"/>
      <c r="W124" s="10"/>
    </row>
    <row r="125" spans="1:23">
      <c r="A125" s="11">
        <f>A124+1</f>
        <v>3</v>
      </c>
      <c r="B125" s="12">
        <v>20</v>
      </c>
      <c r="C125" s="12">
        <v>25</v>
      </c>
      <c r="D125" s="10" t="s">
        <v>2132</v>
      </c>
      <c r="E125" s="10" t="s">
        <v>2136</v>
      </c>
      <c r="F125" s="12">
        <v>22</v>
      </c>
      <c r="G125" s="12">
        <v>1848</v>
      </c>
      <c r="H125" s="10" t="s">
        <v>19</v>
      </c>
      <c r="I125" s="10" t="s">
        <v>20</v>
      </c>
      <c r="J125" s="10" t="s">
        <v>2137</v>
      </c>
      <c r="K125" s="10"/>
      <c r="L125" s="10"/>
      <c r="M125" s="10" t="s">
        <v>2135</v>
      </c>
      <c r="N125" s="10" t="s">
        <v>57</v>
      </c>
      <c r="O125" s="10" t="s">
        <v>57</v>
      </c>
      <c r="P125" s="10"/>
      <c r="Q125" s="10"/>
      <c r="R125" s="10"/>
      <c r="S125" s="10"/>
      <c r="T125" s="10"/>
      <c r="U125" s="10"/>
      <c r="V125" s="10" t="s">
        <v>57</v>
      </c>
      <c r="W125" s="10"/>
    </row>
    <row r="126" spans="1:23">
      <c r="A126" s="11">
        <f>A125+1</f>
        <v>4</v>
      </c>
      <c r="B126" s="12">
        <v>20</v>
      </c>
      <c r="C126" s="12">
        <v>25</v>
      </c>
      <c r="D126" s="10" t="s">
        <v>2132</v>
      </c>
      <c r="E126" s="10" t="s">
        <v>386</v>
      </c>
      <c r="F126" s="12">
        <v>21</v>
      </c>
      <c r="G126" s="12">
        <v>1849</v>
      </c>
      <c r="H126" s="10" t="s">
        <v>19</v>
      </c>
      <c r="I126" s="10" t="s">
        <v>20</v>
      </c>
      <c r="J126" s="10" t="s">
        <v>2137</v>
      </c>
      <c r="K126" s="10"/>
      <c r="L126" s="10"/>
      <c r="M126" s="10" t="s">
        <v>2135</v>
      </c>
      <c r="N126" s="10" t="s">
        <v>57</v>
      </c>
      <c r="O126" s="10" t="s">
        <v>57</v>
      </c>
      <c r="P126" s="10"/>
      <c r="Q126" s="10"/>
      <c r="R126" s="10"/>
      <c r="S126" s="10"/>
      <c r="T126" s="10"/>
      <c r="U126" s="10"/>
      <c r="V126" s="10" t="s">
        <v>57</v>
      </c>
      <c r="W126" s="10"/>
    </row>
    <row r="127" spans="1:23">
      <c r="A127" s="11">
        <f>A126+1</f>
        <v>5</v>
      </c>
      <c r="B127" s="12">
        <v>20</v>
      </c>
      <c r="C127" s="12">
        <v>25</v>
      </c>
      <c r="D127" s="10" t="s">
        <v>2132</v>
      </c>
      <c r="E127" s="10" t="s">
        <v>812</v>
      </c>
      <c r="F127" s="12">
        <v>11</v>
      </c>
      <c r="G127" s="12">
        <v>1859</v>
      </c>
      <c r="H127" s="10" t="s">
        <v>19</v>
      </c>
      <c r="I127" s="10" t="s">
        <v>20</v>
      </c>
      <c r="J127" s="10"/>
      <c r="K127" s="10"/>
      <c r="L127" s="10"/>
      <c r="M127" s="10" t="s">
        <v>27</v>
      </c>
      <c r="N127" s="10" t="s">
        <v>57</v>
      </c>
      <c r="O127" s="10" t="s">
        <v>57</v>
      </c>
      <c r="P127" s="10"/>
      <c r="Q127" s="10"/>
      <c r="R127" s="10"/>
      <c r="S127" s="10"/>
      <c r="T127" s="10"/>
      <c r="U127" s="10"/>
      <c r="V127" s="10"/>
      <c r="W127" s="10"/>
    </row>
    <row r="128" spans="1:23">
      <c r="A128" s="11">
        <f>A127+1</f>
        <v>6</v>
      </c>
      <c r="B128" s="12">
        <v>20</v>
      </c>
      <c r="C128" s="12">
        <v>26</v>
      </c>
      <c r="D128" s="10" t="s">
        <v>1285</v>
      </c>
      <c r="E128" s="10" t="s">
        <v>2138</v>
      </c>
      <c r="F128" s="12">
        <v>70</v>
      </c>
      <c r="G128" s="12">
        <v>1800</v>
      </c>
      <c r="H128" s="10" t="s">
        <v>19</v>
      </c>
      <c r="I128" s="10" t="s">
        <v>20</v>
      </c>
      <c r="J128" s="10" t="s">
        <v>2139</v>
      </c>
      <c r="K128" s="10"/>
      <c r="L128" s="10"/>
      <c r="M128" s="10" t="s">
        <v>2140</v>
      </c>
      <c r="N128" s="10" t="s">
        <v>57</v>
      </c>
      <c r="O128" s="10" t="s">
        <v>57</v>
      </c>
      <c r="P128" s="10"/>
      <c r="Q128" s="10"/>
      <c r="R128" s="10"/>
      <c r="S128" s="10"/>
      <c r="T128" s="10"/>
      <c r="U128" s="10"/>
      <c r="V128" s="10" t="s">
        <v>57</v>
      </c>
      <c r="W128" s="10"/>
    </row>
    <row r="129" spans="1:23">
      <c r="A129" s="11">
        <f>A128+1</f>
        <v>7</v>
      </c>
      <c r="B129" s="12">
        <v>20</v>
      </c>
      <c r="C129" s="12">
        <v>26</v>
      </c>
      <c r="D129" s="10" t="s">
        <v>1285</v>
      </c>
      <c r="E129" s="10" t="s">
        <v>1189</v>
      </c>
      <c r="F129" s="12">
        <v>66</v>
      </c>
      <c r="G129" s="12">
        <v>1804</v>
      </c>
      <c r="H129" s="10" t="s">
        <v>24</v>
      </c>
      <c r="I129" s="10" t="s">
        <v>20</v>
      </c>
      <c r="J129" s="10" t="s">
        <v>1996</v>
      </c>
      <c r="K129" s="10"/>
      <c r="L129" s="10"/>
      <c r="M129" s="10" t="s">
        <v>2011</v>
      </c>
      <c r="N129" s="10" t="s">
        <v>57</v>
      </c>
      <c r="O129" s="10" t="s">
        <v>57</v>
      </c>
      <c r="P129" s="10"/>
      <c r="Q129" s="10"/>
      <c r="R129" s="10"/>
      <c r="S129" s="10"/>
      <c r="T129" s="10"/>
      <c r="U129" s="10"/>
      <c r="V129" s="10"/>
      <c r="W129" s="10"/>
    </row>
    <row r="130" spans="1:23">
      <c r="A130" s="11">
        <f>A129+1</f>
        <v>8</v>
      </c>
      <c r="B130" s="12">
        <v>21</v>
      </c>
      <c r="C130" s="12">
        <v>27</v>
      </c>
      <c r="D130" s="10" t="s">
        <v>2141</v>
      </c>
      <c r="E130" s="10" t="s">
        <v>2104</v>
      </c>
      <c r="F130" s="12">
        <v>42</v>
      </c>
      <c r="G130" s="12">
        <v>1828</v>
      </c>
      <c r="H130" s="10" t="s">
        <v>19</v>
      </c>
      <c r="I130" s="10" t="s">
        <v>20</v>
      </c>
      <c r="J130" s="10" t="s">
        <v>2025</v>
      </c>
      <c r="K130" s="12">
        <v>600</v>
      </c>
      <c r="L130" s="12">
        <v>400</v>
      </c>
      <c r="M130" s="10" t="s">
        <v>671</v>
      </c>
      <c r="N130" s="10" t="s">
        <v>57</v>
      </c>
      <c r="O130" s="10" t="s">
        <v>57</v>
      </c>
      <c r="P130" s="10"/>
      <c r="Q130" s="10"/>
      <c r="R130" s="10"/>
      <c r="S130" s="10"/>
      <c r="T130" s="10"/>
      <c r="U130" s="10"/>
      <c r="V130" s="10" t="s">
        <v>57</v>
      </c>
      <c r="W130" s="10"/>
    </row>
    <row r="131" spans="1:23">
      <c r="A131" s="11">
        <f>A130+1</f>
        <v>9</v>
      </c>
      <c r="B131" s="12">
        <v>21</v>
      </c>
      <c r="C131" s="12">
        <v>27</v>
      </c>
      <c r="D131" s="10" t="s">
        <v>2141</v>
      </c>
      <c r="E131" s="10" t="s">
        <v>2142</v>
      </c>
      <c r="F131" s="12">
        <v>25</v>
      </c>
      <c r="G131" s="12">
        <v>1845</v>
      </c>
      <c r="H131" s="10" t="s">
        <v>24</v>
      </c>
      <c r="I131" s="10" t="s">
        <v>20</v>
      </c>
      <c r="J131" s="10" t="s">
        <v>1996</v>
      </c>
      <c r="K131" s="10"/>
      <c r="L131" s="10"/>
      <c r="M131" s="10" t="s">
        <v>583</v>
      </c>
      <c r="N131" s="10" t="s">
        <v>57</v>
      </c>
      <c r="O131" s="10" t="s">
        <v>57</v>
      </c>
      <c r="P131" s="10"/>
      <c r="Q131" s="10"/>
      <c r="R131" s="10"/>
      <c r="S131" s="10"/>
      <c r="T131" s="10"/>
      <c r="U131" s="10"/>
      <c r="V131" s="10"/>
      <c r="W131" s="10"/>
    </row>
    <row r="132" spans="1:23">
      <c r="A132" s="11">
        <f>A131+1</f>
        <v>10</v>
      </c>
      <c r="B132" s="12">
        <v>21</v>
      </c>
      <c r="C132" s="12">
        <v>27</v>
      </c>
      <c r="D132" s="10" t="s">
        <v>2141</v>
      </c>
      <c r="E132" s="10" t="s">
        <v>1873</v>
      </c>
      <c r="F132" s="12">
        <v>6</v>
      </c>
      <c r="G132" s="12">
        <v>1864</v>
      </c>
      <c r="H132" s="10" t="s">
        <v>24</v>
      </c>
      <c r="I132" s="10" t="s">
        <v>20</v>
      </c>
      <c r="J132" s="10"/>
      <c r="K132" s="10"/>
      <c r="L132" s="10"/>
      <c r="M132" s="10" t="s">
        <v>27</v>
      </c>
      <c r="N132" s="10" t="s">
        <v>57</v>
      </c>
      <c r="O132" s="10" t="s">
        <v>57</v>
      </c>
      <c r="P132" s="10"/>
      <c r="Q132" s="10"/>
      <c r="R132" s="10"/>
      <c r="S132" s="10"/>
      <c r="T132" s="10"/>
      <c r="U132" s="10"/>
      <c r="V132" s="10"/>
      <c r="W132" s="10"/>
    </row>
    <row r="133" spans="1:23">
      <c r="A133" s="11">
        <f>A132+1</f>
        <v>11</v>
      </c>
      <c r="B133" s="12">
        <v>21</v>
      </c>
      <c r="C133" s="12">
        <v>27</v>
      </c>
      <c r="D133" s="10" t="s">
        <v>2141</v>
      </c>
      <c r="E133" s="10" t="s">
        <v>112</v>
      </c>
      <c r="F133" s="12">
        <v>3</v>
      </c>
      <c r="G133" s="12">
        <v>1867</v>
      </c>
      <c r="H133" s="10" t="s">
        <v>19</v>
      </c>
      <c r="I133" s="10" t="s">
        <v>20</v>
      </c>
      <c r="J133" s="10"/>
      <c r="K133" s="10"/>
      <c r="L133" s="10"/>
      <c r="M133" s="10" t="s">
        <v>27</v>
      </c>
      <c r="N133" s="10" t="s">
        <v>57</v>
      </c>
      <c r="O133" s="10" t="s">
        <v>57</v>
      </c>
      <c r="P133" s="10"/>
      <c r="Q133" s="10"/>
      <c r="R133" s="10"/>
      <c r="S133" s="10"/>
      <c r="T133" s="10"/>
      <c r="U133" s="10"/>
      <c r="V133" s="10"/>
      <c r="W133" s="10"/>
    </row>
    <row r="134" spans="1:23">
      <c r="A134" s="11">
        <f>A133+1</f>
        <v>12</v>
      </c>
      <c r="B134" s="12">
        <v>21</v>
      </c>
      <c r="C134" s="12">
        <v>27</v>
      </c>
      <c r="D134" s="10" t="s">
        <v>2141</v>
      </c>
      <c r="E134" s="10" t="s">
        <v>2100</v>
      </c>
      <c r="F134" s="13">
        <v>45912</v>
      </c>
      <c r="G134" s="10">
        <v>1870</v>
      </c>
      <c r="H134" s="10" t="s">
        <v>19</v>
      </c>
      <c r="I134" s="10" t="s">
        <v>20</v>
      </c>
      <c r="J134" s="10"/>
      <c r="K134" s="10"/>
      <c r="L134" s="10"/>
      <c r="M134" s="10" t="s">
        <v>27</v>
      </c>
      <c r="N134" s="10" t="s">
        <v>57</v>
      </c>
      <c r="O134" s="10" t="s">
        <v>57</v>
      </c>
      <c r="P134" s="10" t="s">
        <v>2143</v>
      </c>
      <c r="Q134" s="10"/>
      <c r="R134" s="10"/>
      <c r="S134" s="10"/>
      <c r="T134" s="10"/>
      <c r="U134" s="10"/>
      <c r="V134" s="10"/>
      <c r="W134" s="10"/>
    </row>
    <row r="135" spans="1:23">
      <c r="A135" s="11">
        <f>A134+1</f>
        <v>13</v>
      </c>
      <c r="B135" s="12">
        <v>22</v>
      </c>
      <c r="C135" s="12">
        <v>28</v>
      </c>
      <c r="D135" s="10" t="s">
        <v>495</v>
      </c>
      <c r="E135" s="10" t="s">
        <v>2144</v>
      </c>
      <c r="F135" s="12">
        <v>55</v>
      </c>
      <c r="G135" s="12">
        <v>1815</v>
      </c>
      <c r="H135" s="10" t="s">
        <v>24</v>
      </c>
      <c r="I135" s="10" t="s">
        <v>637</v>
      </c>
      <c r="J135" s="10" t="s">
        <v>1996</v>
      </c>
      <c r="K135" s="10"/>
      <c r="L135" s="10"/>
      <c r="M135" s="10" t="s">
        <v>2145</v>
      </c>
      <c r="N135" s="10"/>
      <c r="O135" s="10"/>
      <c r="P135" s="10"/>
      <c r="Q135" s="10"/>
      <c r="R135" s="10"/>
      <c r="S135" s="10" t="s">
        <v>57</v>
      </c>
      <c r="T135" s="10" t="s">
        <v>57</v>
      </c>
      <c r="U135" s="10" t="s">
        <v>2050</v>
      </c>
      <c r="V135" s="10"/>
      <c r="W135" s="10"/>
    </row>
    <row r="136" spans="1:23">
      <c r="A136" s="11">
        <f>A135+1</f>
        <v>14</v>
      </c>
      <c r="B136" s="12">
        <v>22</v>
      </c>
      <c r="C136" s="12">
        <v>28</v>
      </c>
      <c r="D136" s="10" t="s">
        <v>495</v>
      </c>
      <c r="E136" s="10" t="s">
        <v>100</v>
      </c>
      <c r="F136" s="12">
        <v>26</v>
      </c>
      <c r="G136" s="12">
        <v>1844</v>
      </c>
      <c r="H136" s="10" t="s">
        <v>19</v>
      </c>
      <c r="I136" s="10" t="s">
        <v>637</v>
      </c>
      <c r="J136" s="10" t="s">
        <v>1355</v>
      </c>
      <c r="K136" s="10"/>
      <c r="L136" s="10"/>
      <c r="M136" s="10" t="s">
        <v>41</v>
      </c>
      <c r="N136" s="10"/>
      <c r="O136" s="10"/>
      <c r="P136" s="10"/>
      <c r="Q136" s="10"/>
      <c r="R136" s="10"/>
      <c r="S136" s="10" t="s">
        <v>57</v>
      </c>
      <c r="T136" s="10" t="s">
        <v>57</v>
      </c>
      <c r="U136" s="10" t="s">
        <v>2060</v>
      </c>
      <c r="V136" s="10" t="s">
        <v>57</v>
      </c>
      <c r="W136" s="10"/>
    </row>
    <row r="137" spans="1:23">
      <c r="A137" s="11">
        <f>A136+1</f>
        <v>15</v>
      </c>
      <c r="B137" s="12">
        <v>22</v>
      </c>
      <c r="C137" s="12">
        <v>28</v>
      </c>
      <c r="D137" s="10" t="s">
        <v>495</v>
      </c>
      <c r="E137" s="10" t="s">
        <v>2146</v>
      </c>
      <c r="F137" s="12">
        <v>29</v>
      </c>
      <c r="G137" s="12">
        <v>1841</v>
      </c>
      <c r="H137" s="10" t="s">
        <v>24</v>
      </c>
      <c r="I137" s="10" t="s">
        <v>637</v>
      </c>
      <c r="J137" s="10" t="s">
        <v>2147</v>
      </c>
      <c r="K137" s="10"/>
      <c r="L137" s="10"/>
      <c r="M137" s="10" t="s">
        <v>41</v>
      </c>
      <c r="N137" s="10"/>
      <c r="O137" s="10"/>
      <c r="P137" s="10"/>
      <c r="Q137" s="10"/>
      <c r="R137" s="10"/>
      <c r="S137" s="10" t="s">
        <v>57</v>
      </c>
      <c r="T137" s="10" t="s">
        <v>57</v>
      </c>
      <c r="U137" s="10" t="s">
        <v>2050</v>
      </c>
      <c r="V137" s="10"/>
      <c r="W137" s="10"/>
    </row>
    <row r="138" spans="1:23">
      <c r="A138" s="11">
        <f>A137+1</f>
        <v>16</v>
      </c>
      <c r="B138" s="12">
        <v>22</v>
      </c>
      <c r="C138" s="12">
        <v>28</v>
      </c>
      <c r="D138" s="10" t="s">
        <v>495</v>
      </c>
      <c r="E138" s="10" t="s">
        <v>189</v>
      </c>
      <c r="F138" s="12">
        <v>4</v>
      </c>
      <c r="G138" s="12">
        <v>1866</v>
      </c>
      <c r="H138" s="10" t="s">
        <v>19</v>
      </c>
      <c r="I138" s="10" t="s">
        <v>637</v>
      </c>
      <c r="J138" s="10"/>
      <c r="K138" s="10"/>
      <c r="L138" s="10"/>
      <c r="M138" s="10" t="s">
        <v>27</v>
      </c>
      <c r="N138" s="10"/>
      <c r="O138" s="10"/>
      <c r="P138" s="10"/>
      <c r="Q138" s="10"/>
      <c r="R138" s="10"/>
      <c r="S138" s="10"/>
      <c r="T138" s="10"/>
      <c r="U138" s="10"/>
      <c r="V138" s="10"/>
      <c r="W138" s="10"/>
    </row>
    <row r="139" spans="1:23">
      <c r="A139" s="11">
        <f>A138+1</f>
        <v>17</v>
      </c>
      <c r="B139" s="12">
        <v>22</v>
      </c>
      <c r="C139" s="12">
        <v>28</v>
      </c>
      <c r="D139" s="10" t="s">
        <v>495</v>
      </c>
      <c r="E139" s="10" t="s">
        <v>2148</v>
      </c>
      <c r="F139" s="12">
        <v>9</v>
      </c>
      <c r="G139" s="12">
        <v>1861</v>
      </c>
      <c r="H139" s="10" t="s">
        <v>24</v>
      </c>
      <c r="I139" s="10" t="s">
        <v>637</v>
      </c>
      <c r="J139" s="10"/>
      <c r="K139" s="10"/>
      <c r="L139" s="10"/>
      <c r="M139" s="10" t="s">
        <v>27</v>
      </c>
      <c r="N139" s="10"/>
      <c r="O139" s="10"/>
      <c r="P139" s="10"/>
      <c r="Q139" s="10"/>
      <c r="R139" s="10" t="s">
        <v>57</v>
      </c>
      <c r="S139" s="10" t="s">
        <v>57</v>
      </c>
      <c r="T139" s="10"/>
      <c r="U139" s="10"/>
      <c r="V139" s="10"/>
      <c r="W139" s="10"/>
    </row>
    <row r="140" spans="1:23">
      <c r="A140" s="11">
        <f>A139+1</f>
        <v>18</v>
      </c>
      <c r="B140" s="12">
        <v>22</v>
      </c>
      <c r="C140" s="12">
        <v>28</v>
      </c>
      <c r="D140" s="10" t="s">
        <v>495</v>
      </c>
      <c r="E140" s="10" t="s">
        <v>204</v>
      </c>
      <c r="F140" s="12">
        <v>2</v>
      </c>
      <c r="G140" s="12">
        <v>1868</v>
      </c>
      <c r="H140" s="10" t="s">
        <v>24</v>
      </c>
      <c r="I140" s="10" t="s">
        <v>637</v>
      </c>
      <c r="J140" s="10"/>
      <c r="K140" s="10"/>
      <c r="L140" s="10"/>
      <c r="M140" s="10" t="s">
        <v>27</v>
      </c>
      <c r="N140" s="10"/>
      <c r="O140" s="10"/>
      <c r="P140" s="10"/>
      <c r="Q140" s="10"/>
      <c r="R140" s="10"/>
      <c r="S140" s="10"/>
      <c r="T140" s="10"/>
      <c r="U140" s="10"/>
      <c r="V140" s="10"/>
      <c r="W140" s="10"/>
    </row>
    <row r="141" spans="1:23">
      <c r="A141" s="11">
        <f>A140+1</f>
        <v>19</v>
      </c>
      <c r="B141" s="12">
        <v>23</v>
      </c>
      <c r="C141" s="12">
        <v>29</v>
      </c>
      <c r="D141" s="10" t="s">
        <v>354</v>
      </c>
      <c r="E141" s="10" t="s">
        <v>2052</v>
      </c>
      <c r="F141" s="12">
        <v>47</v>
      </c>
      <c r="G141" s="12">
        <v>1823</v>
      </c>
      <c r="H141" s="10" t="s">
        <v>19</v>
      </c>
      <c r="I141" s="10" t="s">
        <v>637</v>
      </c>
      <c r="J141" s="10" t="s">
        <v>2064</v>
      </c>
      <c r="K141" s="10"/>
      <c r="L141" s="10"/>
      <c r="M141" s="10" t="s">
        <v>36</v>
      </c>
      <c r="N141" s="10"/>
      <c r="O141" s="10"/>
      <c r="P141" s="10"/>
      <c r="Q141" s="10"/>
      <c r="R141" s="10"/>
      <c r="S141" s="10" t="s">
        <v>57</v>
      </c>
      <c r="T141" s="10" t="s">
        <v>57</v>
      </c>
      <c r="U141" s="10" t="s">
        <v>2060</v>
      </c>
      <c r="V141" s="10" t="s">
        <v>57</v>
      </c>
      <c r="W141" s="10"/>
    </row>
    <row r="142" spans="1:23">
      <c r="A142" s="11">
        <f>A141+1</f>
        <v>20</v>
      </c>
      <c r="B142" s="12">
        <v>23</v>
      </c>
      <c r="C142" s="12">
        <v>29</v>
      </c>
      <c r="D142" s="10" t="s">
        <v>354</v>
      </c>
      <c r="E142" s="10" t="s">
        <v>2149</v>
      </c>
      <c r="F142" s="12">
        <v>40</v>
      </c>
      <c r="G142" s="12">
        <v>1830</v>
      </c>
      <c r="H142" s="10" t="s">
        <v>24</v>
      </c>
      <c r="I142" s="10" t="s">
        <v>637</v>
      </c>
      <c r="J142" s="10" t="s">
        <v>1996</v>
      </c>
      <c r="K142" s="10"/>
      <c r="L142" s="10"/>
      <c r="M142" s="10" t="s">
        <v>66</v>
      </c>
      <c r="N142" s="10"/>
      <c r="O142" s="10"/>
      <c r="P142" s="10"/>
      <c r="Q142" s="10"/>
      <c r="R142" s="10"/>
      <c r="S142" s="10" t="s">
        <v>57</v>
      </c>
      <c r="T142" s="10" t="s">
        <v>57</v>
      </c>
      <c r="U142" s="10" t="s">
        <v>2050</v>
      </c>
      <c r="V142" s="10"/>
      <c r="W142" s="10"/>
    </row>
    <row r="143" spans="1:23">
      <c r="A143" s="11">
        <f>A142+1</f>
        <v>21</v>
      </c>
      <c r="B143" s="12">
        <v>23</v>
      </c>
      <c r="C143" s="12">
        <v>29</v>
      </c>
      <c r="D143" s="10" t="s">
        <v>354</v>
      </c>
      <c r="E143" s="10" t="s">
        <v>112</v>
      </c>
      <c r="F143" s="12">
        <v>11</v>
      </c>
      <c r="G143" s="12">
        <v>1859</v>
      </c>
      <c r="H143" s="10" t="s">
        <v>19</v>
      </c>
      <c r="I143" s="10" t="s">
        <v>637</v>
      </c>
      <c r="J143" s="10"/>
      <c r="K143" s="10"/>
      <c r="L143" s="10"/>
      <c r="M143" s="10" t="s">
        <v>27</v>
      </c>
      <c r="N143" s="10"/>
      <c r="O143" s="10"/>
      <c r="P143" s="10"/>
      <c r="Q143" s="10"/>
      <c r="R143" s="10"/>
      <c r="S143" s="10" t="s">
        <v>57</v>
      </c>
      <c r="T143" s="10" t="s">
        <v>57</v>
      </c>
      <c r="U143" s="10" t="s">
        <v>2060</v>
      </c>
      <c r="V143" s="10"/>
      <c r="W143" s="10"/>
    </row>
    <row r="144" spans="1:23">
      <c r="A144" s="11">
        <f>A143+1</f>
        <v>22</v>
      </c>
      <c r="B144" s="12">
        <v>23</v>
      </c>
      <c r="C144" s="12">
        <v>29</v>
      </c>
      <c r="D144" s="10" t="s">
        <v>354</v>
      </c>
      <c r="E144" s="10" t="s">
        <v>2150</v>
      </c>
      <c r="F144" s="12">
        <v>9</v>
      </c>
      <c r="G144" s="12">
        <v>1861</v>
      </c>
      <c r="H144" s="10" t="s">
        <v>24</v>
      </c>
      <c r="I144" s="10" t="s">
        <v>637</v>
      </c>
      <c r="J144" s="10"/>
      <c r="K144" s="10"/>
      <c r="L144" s="10"/>
      <c r="M144" s="10" t="s">
        <v>27</v>
      </c>
      <c r="N144" s="10"/>
      <c r="O144" s="10"/>
      <c r="P144" s="10"/>
      <c r="Q144" s="10"/>
      <c r="R144" s="10"/>
      <c r="S144" s="10"/>
      <c r="T144" s="10"/>
      <c r="U144" s="10"/>
      <c r="V144" s="10"/>
      <c r="W144" s="10"/>
    </row>
    <row r="145" spans="1:23">
      <c r="A145" s="11">
        <f>A144+1</f>
        <v>23</v>
      </c>
      <c r="B145" s="12">
        <v>23</v>
      </c>
      <c r="C145" s="12">
        <v>29</v>
      </c>
      <c r="D145" s="10" t="s">
        <v>354</v>
      </c>
      <c r="E145" s="10" t="s">
        <v>2151</v>
      </c>
      <c r="F145" s="12">
        <v>7</v>
      </c>
      <c r="G145" s="12">
        <v>1863</v>
      </c>
      <c r="H145" s="10" t="s">
        <v>19</v>
      </c>
      <c r="I145" s="10" t="s">
        <v>637</v>
      </c>
      <c r="J145" s="10"/>
      <c r="K145" s="10"/>
      <c r="L145" s="10"/>
      <c r="M145" s="10" t="s">
        <v>27</v>
      </c>
      <c r="N145" s="10"/>
      <c r="O145" s="10"/>
      <c r="P145" s="10"/>
      <c r="Q145" s="10"/>
      <c r="R145" s="10"/>
      <c r="S145" s="10"/>
      <c r="T145" s="10"/>
      <c r="U145" s="10"/>
      <c r="V145" s="10"/>
      <c r="W145" s="10"/>
    </row>
    <row r="146" spans="1:23">
      <c r="A146" s="11">
        <f>A145+1</f>
        <v>24</v>
      </c>
      <c r="B146" s="12">
        <v>23</v>
      </c>
      <c r="C146" s="12">
        <v>29</v>
      </c>
      <c r="D146" s="10" t="s">
        <v>354</v>
      </c>
      <c r="E146" s="10" t="s">
        <v>2152</v>
      </c>
      <c r="F146" s="12">
        <v>4</v>
      </c>
      <c r="G146" s="12">
        <v>1866</v>
      </c>
      <c r="H146" s="10" t="s">
        <v>24</v>
      </c>
      <c r="I146" s="10" t="s">
        <v>637</v>
      </c>
      <c r="J146" s="10"/>
      <c r="K146" s="10"/>
      <c r="L146" s="10"/>
      <c r="M146" s="10" t="s">
        <v>27</v>
      </c>
      <c r="N146" s="10"/>
      <c r="O146" s="10"/>
      <c r="P146" s="10"/>
      <c r="Q146" s="10"/>
      <c r="R146" s="10"/>
      <c r="S146" s="10"/>
      <c r="T146" s="10"/>
      <c r="U146" s="10"/>
      <c r="V146" s="10"/>
      <c r="W146" s="10"/>
    </row>
    <row r="147" spans="1:23">
      <c r="A147" s="11">
        <f>A146+1</f>
        <v>25</v>
      </c>
      <c r="B147" s="12">
        <v>23</v>
      </c>
      <c r="C147" s="12">
        <v>29</v>
      </c>
      <c r="D147" s="10" t="s">
        <v>354</v>
      </c>
      <c r="E147" s="10" t="s">
        <v>100</v>
      </c>
      <c r="F147" s="12">
        <v>2</v>
      </c>
      <c r="G147" s="12">
        <v>1868</v>
      </c>
      <c r="H147" s="10" t="s">
        <v>19</v>
      </c>
      <c r="I147" s="10" t="s">
        <v>637</v>
      </c>
      <c r="J147" s="10"/>
      <c r="K147" s="10"/>
      <c r="L147" s="10"/>
      <c r="M147" s="10" t="s">
        <v>27</v>
      </c>
      <c r="N147" s="10"/>
      <c r="O147" s="10"/>
      <c r="P147" s="10"/>
      <c r="Q147" s="10"/>
      <c r="R147" s="10"/>
      <c r="S147" s="10"/>
      <c r="T147" s="10"/>
      <c r="U147" s="10"/>
      <c r="V147" s="10"/>
      <c r="W147" s="10"/>
    </row>
    <row r="148" spans="1:23">
      <c r="A148" s="11">
        <f>A147+1</f>
        <v>26</v>
      </c>
      <c r="B148" s="12">
        <v>24</v>
      </c>
      <c r="C148" s="12">
        <v>30</v>
      </c>
      <c r="D148" s="10" t="s">
        <v>2153</v>
      </c>
      <c r="E148" s="10" t="s">
        <v>2121</v>
      </c>
      <c r="F148" s="12">
        <v>42</v>
      </c>
      <c r="G148" s="12">
        <v>1828</v>
      </c>
      <c r="H148" s="10" t="s">
        <v>19</v>
      </c>
      <c r="I148" s="10" t="s">
        <v>20</v>
      </c>
      <c r="J148" s="10" t="s">
        <v>2154</v>
      </c>
      <c r="K148" s="12">
        <v>1200</v>
      </c>
      <c r="L148" s="12">
        <v>400</v>
      </c>
      <c r="M148" s="10" t="s">
        <v>2013</v>
      </c>
      <c r="N148" s="10" t="s">
        <v>57</v>
      </c>
      <c r="O148" s="10" t="s">
        <v>57</v>
      </c>
      <c r="P148" s="10"/>
      <c r="Q148" s="10"/>
      <c r="R148" s="10"/>
      <c r="S148" s="10"/>
      <c r="T148" s="10"/>
      <c r="U148" s="10"/>
      <c r="V148" s="10" t="s">
        <v>57</v>
      </c>
      <c r="W148" s="10"/>
    </row>
    <row r="149" spans="1:23">
      <c r="A149" s="11">
        <f>A148+1</f>
        <v>27</v>
      </c>
      <c r="B149" s="12">
        <v>24</v>
      </c>
      <c r="C149" s="12">
        <v>30</v>
      </c>
      <c r="D149" s="10" t="s">
        <v>2153</v>
      </c>
      <c r="E149" s="10" t="s">
        <v>873</v>
      </c>
      <c r="F149" s="12">
        <v>38</v>
      </c>
      <c r="G149" s="12">
        <v>1832</v>
      </c>
      <c r="H149" s="10" t="s">
        <v>24</v>
      </c>
      <c r="I149" s="10" t="s">
        <v>20</v>
      </c>
      <c r="J149" s="10" t="s">
        <v>1996</v>
      </c>
      <c r="K149" s="10"/>
      <c r="L149" s="10"/>
      <c r="M149" s="10" t="s">
        <v>2013</v>
      </c>
      <c r="N149" s="10" t="s">
        <v>57</v>
      </c>
      <c r="O149" s="10" t="s">
        <v>57</v>
      </c>
      <c r="P149" s="10"/>
      <c r="Q149" s="10"/>
      <c r="R149" s="10"/>
      <c r="S149" s="10"/>
      <c r="T149" s="10"/>
      <c r="U149" s="10"/>
      <c r="V149" s="10"/>
      <c r="W149" s="10"/>
    </row>
    <row r="150" spans="1:23">
      <c r="A150" s="11">
        <f>A149+1</f>
        <v>28</v>
      </c>
      <c r="B150" s="12">
        <v>25</v>
      </c>
      <c r="C150" s="12">
        <v>31</v>
      </c>
      <c r="D150" s="10" t="s">
        <v>2155</v>
      </c>
      <c r="E150" s="10" t="s">
        <v>2156</v>
      </c>
      <c r="F150" s="12">
        <v>49</v>
      </c>
      <c r="G150" s="12">
        <v>1821</v>
      </c>
      <c r="H150" s="10" t="s">
        <v>19</v>
      </c>
      <c r="I150" s="10" t="s">
        <v>20</v>
      </c>
      <c r="J150" s="10" t="s">
        <v>1355</v>
      </c>
      <c r="K150" s="10"/>
      <c r="L150" s="10"/>
      <c r="M150" s="10" t="s">
        <v>79</v>
      </c>
      <c r="N150" s="10" t="s">
        <v>57</v>
      </c>
      <c r="O150" s="10" t="s">
        <v>57</v>
      </c>
      <c r="P150" s="10"/>
      <c r="Q150" s="10"/>
      <c r="R150" s="10"/>
      <c r="S150" s="10"/>
      <c r="T150" s="10"/>
      <c r="U150" s="10"/>
      <c r="V150" s="10" t="s">
        <v>57</v>
      </c>
      <c r="W150" s="10"/>
    </row>
    <row r="151" spans="1:23">
      <c r="A151" s="11">
        <f>A150+1</f>
        <v>29</v>
      </c>
      <c r="B151" s="12">
        <v>25</v>
      </c>
      <c r="C151" s="12">
        <v>31</v>
      </c>
      <c r="D151" s="10" t="s">
        <v>2155</v>
      </c>
      <c r="E151" s="10" t="s">
        <v>23</v>
      </c>
      <c r="F151" s="12">
        <v>33</v>
      </c>
      <c r="G151" s="12">
        <v>1837</v>
      </c>
      <c r="H151" s="10" t="s">
        <v>24</v>
      </c>
      <c r="I151" s="10" t="s">
        <v>20</v>
      </c>
      <c r="J151" s="10" t="s">
        <v>1996</v>
      </c>
      <c r="K151" s="10"/>
      <c r="L151" s="10"/>
      <c r="M151" s="10" t="s">
        <v>41</v>
      </c>
      <c r="N151" s="10" t="s">
        <v>57</v>
      </c>
      <c r="O151" s="10" t="s">
        <v>57</v>
      </c>
      <c r="P151" s="10"/>
      <c r="Q151" s="10"/>
      <c r="R151" s="10"/>
      <c r="S151" s="10"/>
      <c r="T151" s="10"/>
      <c r="U151" s="10"/>
      <c r="V151" s="10"/>
      <c r="W151" s="10"/>
    </row>
    <row r="152" spans="1:23">
      <c r="A152" s="11">
        <f>A151+1</f>
        <v>30</v>
      </c>
      <c r="B152" s="12">
        <v>25</v>
      </c>
      <c r="C152" s="12">
        <v>31</v>
      </c>
      <c r="D152" s="10" t="s">
        <v>2155</v>
      </c>
      <c r="E152" s="10" t="s">
        <v>100</v>
      </c>
      <c r="F152" s="12">
        <v>11</v>
      </c>
      <c r="G152" s="12">
        <v>1859</v>
      </c>
      <c r="H152" s="10" t="s">
        <v>19</v>
      </c>
      <c r="I152" s="10" t="s">
        <v>20</v>
      </c>
      <c r="J152" s="10"/>
      <c r="K152" s="10"/>
      <c r="L152" s="10"/>
      <c r="M152" s="10" t="s">
        <v>27</v>
      </c>
      <c r="N152" s="10" t="s">
        <v>57</v>
      </c>
      <c r="O152" s="10" t="s">
        <v>57</v>
      </c>
      <c r="P152" s="10"/>
      <c r="Q152" s="10"/>
      <c r="R152" s="10" t="s">
        <v>57</v>
      </c>
      <c r="S152" s="10"/>
      <c r="T152" s="10"/>
      <c r="U152" s="10"/>
      <c r="V152" s="10"/>
      <c r="W152" s="10"/>
    </row>
    <row r="153" spans="1:23">
      <c r="A153" s="11">
        <f>A152+1</f>
        <v>31</v>
      </c>
      <c r="B153" s="12">
        <v>25</v>
      </c>
      <c r="C153" s="12">
        <v>31</v>
      </c>
      <c r="D153" s="10" t="s">
        <v>2155</v>
      </c>
      <c r="E153" s="10" t="s">
        <v>280</v>
      </c>
      <c r="F153" s="12">
        <v>9</v>
      </c>
      <c r="G153" s="12">
        <v>1861</v>
      </c>
      <c r="H153" s="10" t="s">
        <v>24</v>
      </c>
      <c r="I153" s="10" t="s">
        <v>20</v>
      </c>
      <c r="J153" s="10"/>
      <c r="K153" s="10"/>
      <c r="L153" s="10"/>
      <c r="M153" s="10" t="s">
        <v>27</v>
      </c>
      <c r="N153" s="10" t="s">
        <v>57</v>
      </c>
      <c r="O153" s="10" t="s">
        <v>57</v>
      </c>
      <c r="P153" s="10"/>
      <c r="Q153" s="10"/>
      <c r="R153" s="10" t="s">
        <v>57</v>
      </c>
      <c r="S153" s="10" t="s">
        <v>57</v>
      </c>
      <c r="T153" s="10"/>
      <c r="U153" s="10"/>
      <c r="V153" s="10"/>
      <c r="W153" s="10"/>
    </row>
    <row r="154" spans="1:23">
      <c r="A154" s="11">
        <f>A153+1</f>
        <v>32</v>
      </c>
      <c r="B154" s="12">
        <v>25</v>
      </c>
      <c r="C154" s="12">
        <v>31</v>
      </c>
      <c r="D154" s="10" t="s">
        <v>2155</v>
      </c>
      <c r="E154" s="10" t="s">
        <v>35</v>
      </c>
      <c r="F154" s="12">
        <v>7</v>
      </c>
      <c r="G154" s="12">
        <v>1863</v>
      </c>
      <c r="H154" s="10" t="s">
        <v>24</v>
      </c>
      <c r="I154" s="10" t="s">
        <v>20</v>
      </c>
      <c r="J154" s="10"/>
      <c r="K154" s="10"/>
      <c r="L154" s="10"/>
      <c r="M154" s="10" t="s">
        <v>27</v>
      </c>
      <c r="N154" s="10" t="s">
        <v>57</v>
      </c>
      <c r="O154" s="10" t="s">
        <v>57</v>
      </c>
      <c r="P154" s="10"/>
      <c r="Q154" s="10"/>
      <c r="R154" s="10" t="s">
        <v>57</v>
      </c>
      <c r="S154" s="10" t="s">
        <v>57</v>
      </c>
      <c r="T154" s="10"/>
      <c r="U154" s="10"/>
      <c r="V154" s="10"/>
      <c r="W154" s="10"/>
    </row>
    <row r="155" spans="1:23">
      <c r="A155" s="11">
        <f>A154+1</f>
        <v>33</v>
      </c>
      <c r="B155" s="12">
        <v>25</v>
      </c>
      <c r="C155" s="12">
        <v>31</v>
      </c>
      <c r="D155" s="10" t="s">
        <v>2155</v>
      </c>
      <c r="E155" s="10" t="s">
        <v>75</v>
      </c>
      <c r="F155" s="12">
        <v>4</v>
      </c>
      <c r="G155" s="12">
        <v>1866</v>
      </c>
      <c r="H155" s="10" t="s">
        <v>19</v>
      </c>
      <c r="I155" s="10" t="s">
        <v>20</v>
      </c>
      <c r="J155" s="10"/>
      <c r="K155" s="10"/>
      <c r="L155" s="10"/>
      <c r="M155" s="10" t="s">
        <v>27</v>
      </c>
      <c r="N155" s="10" t="s">
        <v>57</v>
      </c>
      <c r="O155" s="10" t="s">
        <v>57</v>
      </c>
      <c r="P155" s="10"/>
      <c r="Q155" s="10"/>
      <c r="R155" s="10"/>
      <c r="S155" s="10"/>
      <c r="T155" s="10"/>
      <c r="U155" s="10"/>
      <c r="V155" s="10"/>
      <c r="W155" s="10"/>
    </row>
    <row r="156" spans="1:23">
      <c r="A156" s="11">
        <f>A155+1</f>
        <v>34</v>
      </c>
      <c r="B156" s="12">
        <v>25</v>
      </c>
      <c r="C156" s="12">
        <v>31</v>
      </c>
      <c r="D156" s="10" t="s">
        <v>2155</v>
      </c>
      <c r="E156" s="10" t="s">
        <v>1421</v>
      </c>
      <c r="F156" s="12">
        <v>2</v>
      </c>
      <c r="G156" s="12">
        <v>1868</v>
      </c>
      <c r="H156" s="10" t="s">
        <v>24</v>
      </c>
      <c r="I156" s="10" t="s">
        <v>20</v>
      </c>
      <c r="J156" s="10"/>
      <c r="K156" s="10"/>
      <c r="L156" s="10"/>
      <c r="M156" s="10" t="s">
        <v>27</v>
      </c>
      <c r="N156" s="10" t="s">
        <v>57</v>
      </c>
      <c r="O156" s="10" t="s">
        <v>57</v>
      </c>
      <c r="P156" s="10"/>
      <c r="Q156" s="10"/>
      <c r="R156" s="10"/>
      <c r="S156" s="10"/>
      <c r="T156" s="10"/>
      <c r="U156" s="10"/>
      <c r="V156" s="10"/>
      <c r="W156" s="10"/>
    </row>
    <row r="157" spans="1:23">
      <c r="A157" s="11">
        <v>1</v>
      </c>
      <c r="B157" s="12">
        <v>26</v>
      </c>
      <c r="C157" s="12">
        <v>32</v>
      </c>
      <c r="D157" s="10" t="s">
        <v>2157</v>
      </c>
      <c r="E157" s="10" t="s">
        <v>2158</v>
      </c>
      <c r="F157" s="12">
        <v>39</v>
      </c>
      <c r="G157" s="12">
        <v>1831</v>
      </c>
      <c r="H157" s="10" t="s">
        <v>19</v>
      </c>
      <c r="I157" s="10" t="s">
        <v>20</v>
      </c>
      <c r="J157" s="10" t="s">
        <v>2159</v>
      </c>
      <c r="K157" s="12">
        <v>800</v>
      </c>
      <c r="L157" s="12">
        <v>400</v>
      </c>
      <c r="M157" s="10" t="s">
        <v>77</v>
      </c>
      <c r="N157" s="10"/>
      <c r="O157" s="10"/>
      <c r="P157" s="10"/>
      <c r="Q157" s="10"/>
      <c r="R157" s="10"/>
      <c r="S157" s="10"/>
      <c r="T157" s="10"/>
      <c r="U157" s="10"/>
      <c r="V157" s="10" t="s">
        <v>57</v>
      </c>
      <c r="W157" s="10"/>
    </row>
    <row r="158" spans="1:23">
      <c r="A158" s="11">
        <f>A157+1</f>
        <v>2</v>
      </c>
      <c r="B158" s="12">
        <v>26</v>
      </c>
      <c r="C158" s="12">
        <v>32</v>
      </c>
      <c r="D158" s="10" t="s">
        <v>2157</v>
      </c>
      <c r="E158" s="10" t="s">
        <v>147</v>
      </c>
      <c r="F158" s="12">
        <v>25</v>
      </c>
      <c r="G158" s="12">
        <v>1845</v>
      </c>
      <c r="H158" s="10" t="s">
        <v>24</v>
      </c>
      <c r="I158" s="10" t="s">
        <v>20</v>
      </c>
      <c r="J158" s="10" t="s">
        <v>1996</v>
      </c>
      <c r="K158" s="10"/>
      <c r="L158" s="10"/>
      <c r="M158" s="10" t="s">
        <v>38</v>
      </c>
      <c r="N158" s="10"/>
      <c r="O158" s="10"/>
      <c r="P158" s="10"/>
      <c r="Q158" s="10"/>
      <c r="R158" s="10"/>
      <c r="S158" s="10"/>
      <c r="T158" s="10"/>
      <c r="U158" s="10"/>
      <c r="V158" s="10"/>
      <c r="W158" s="10"/>
    </row>
    <row r="159" spans="1:23">
      <c r="A159" s="11">
        <f>A158+1</f>
        <v>3</v>
      </c>
      <c r="B159" s="12">
        <v>26</v>
      </c>
      <c r="C159" s="12">
        <v>32</v>
      </c>
      <c r="D159" s="10" t="s">
        <v>2157</v>
      </c>
      <c r="E159" s="10" t="s">
        <v>112</v>
      </c>
      <c r="F159" s="12">
        <v>9</v>
      </c>
      <c r="G159" s="12">
        <v>1861</v>
      </c>
      <c r="H159" s="10" t="s">
        <v>19</v>
      </c>
      <c r="I159" s="10" t="s">
        <v>20</v>
      </c>
      <c r="J159" s="10"/>
      <c r="K159" s="10"/>
      <c r="L159" s="10"/>
      <c r="M159" s="10" t="s">
        <v>27</v>
      </c>
      <c r="N159" s="10"/>
      <c r="O159" s="10"/>
      <c r="P159" s="10"/>
      <c r="Q159" s="10"/>
      <c r="R159" s="10" t="s">
        <v>57</v>
      </c>
      <c r="S159" s="10"/>
      <c r="T159" s="10"/>
      <c r="U159" s="10"/>
      <c r="V159" s="10"/>
      <c r="W159" s="10"/>
    </row>
    <row r="160" spans="1:23">
      <c r="A160" s="11">
        <f>A159+1</f>
        <v>4</v>
      </c>
      <c r="B160" s="12">
        <v>26</v>
      </c>
      <c r="C160" s="12">
        <v>32</v>
      </c>
      <c r="D160" s="10" t="s">
        <v>2157</v>
      </c>
      <c r="E160" s="10" t="s">
        <v>446</v>
      </c>
      <c r="F160" s="12">
        <v>6</v>
      </c>
      <c r="G160" s="12">
        <v>1864</v>
      </c>
      <c r="H160" s="10" t="s">
        <v>19</v>
      </c>
      <c r="I160" s="10" t="s">
        <v>20</v>
      </c>
      <c r="J160" s="10"/>
      <c r="K160" s="10"/>
      <c r="L160" s="10"/>
      <c r="M160" s="10" t="s">
        <v>27</v>
      </c>
      <c r="N160" s="10"/>
      <c r="O160" s="10"/>
      <c r="P160" s="10"/>
      <c r="Q160" s="10"/>
      <c r="R160" s="10"/>
      <c r="S160" s="10"/>
      <c r="T160" s="10"/>
      <c r="U160" s="10"/>
      <c r="V160" s="10"/>
      <c r="W160" s="10"/>
    </row>
    <row r="161" spans="1:23">
      <c r="A161" s="11">
        <f>A160+1</f>
        <v>5</v>
      </c>
      <c r="B161" s="12">
        <v>26</v>
      </c>
      <c r="C161" s="12">
        <v>32</v>
      </c>
      <c r="D161" s="10" t="s">
        <v>2157</v>
      </c>
      <c r="E161" s="10" t="s">
        <v>1648</v>
      </c>
      <c r="F161" s="12">
        <v>4</v>
      </c>
      <c r="G161" s="12">
        <v>1866</v>
      </c>
      <c r="H161" s="10" t="s">
        <v>24</v>
      </c>
      <c r="I161" s="10" t="s">
        <v>20</v>
      </c>
      <c r="J161" s="10"/>
      <c r="K161" s="10"/>
      <c r="L161" s="10"/>
      <c r="M161" s="10" t="s">
        <v>27</v>
      </c>
      <c r="N161" s="10"/>
      <c r="O161" s="10"/>
      <c r="P161" s="10"/>
      <c r="Q161" s="10"/>
      <c r="R161" s="10"/>
      <c r="S161" s="10"/>
      <c r="T161" s="10"/>
      <c r="U161" s="10"/>
      <c r="V161" s="10"/>
      <c r="W161" s="10"/>
    </row>
    <row r="162" spans="1:23">
      <c r="A162" s="11">
        <f>A161+1</f>
        <v>6</v>
      </c>
      <c r="B162" s="12">
        <v>26</v>
      </c>
      <c r="C162" s="12">
        <v>32</v>
      </c>
      <c r="D162" s="10" t="s">
        <v>2157</v>
      </c>
      <c r="E162" s="10" t="s">
        <v>147</v>
      </c>
      <c r="F162" s="12">
        <v>2</v>
      </c>
      <c r="G162" s="12">
        <v>1868</v>
      </c>
      <c r="H162" s="10" t="s">
        <v>24</v>
      </c>
      <c r="I162" s="10" t="s">
        <v>20</v>
      </c>
      <c r="J162" s="10"/>
      <c r="K162" s="10"/>
      <c r="L162" s="10"/>
      <c r="M162" s="10" t="s">
        <v>27</v>
      </c>
      <c r="N162" s="10"/>
      <c r="O162" s="10"/>
      <c r="P162" s="10"/>
      <c r="Q162" s="10"/>
      <c r="R162" s="10"/>
      <c r="S162" s="10"/>
      <c r="T162" s="10"/>
      <c r="U162" s="10"/>
      <c r="V162" s="10"/>
      <c r="W162" s="10"/>
    </row>
    <row r="163" spans="1:23">
      <c r="A163" s="11">
        <f>A162+1</f>
        <v>7</v>
      </c>
      <c r="B163" s="12">
        <v>26</v>
      </c>
      <c r="C163" s="12">
        <v>32</v>
      </c>
      <c r="D163" s="10" t="s">
        <v>2157</v>
      </c>
      <c r="E163" s="10" t="s">
        <v>2160</v>
      </c>
      <c r="F163" s="13">
        <v>45820</v>
      </c>
      <c r="G163" s="10">
        <v>1870</v>
      </c>
      <c r="H163" s="10" t="s">
        <v>19</v>
      </c>
      <c r="I163" s="10" t="s">
        <v>20</v>
      </c>
      <c r="J163" s="10"/>
      <c r="K163" s="10"/>
      <c r="L163" s="10"/>
      <c r="M163" s="10" t="s">
        <v>27</v>
      </c>
      <c r="N163" s="10"/>
      <c r="O163" s="10"/>
      <c r="P163" s="10" t="s">
        <v>2161</v>
      </c>
      <c r="Q163" s="10"/>
      <c r="R163" s="10"/>
      <c r="S163" s="10"/>
      <c r="T163" s="10"/>
      <c r="U163" s="10"/>
      <c r="V163" s="10"/>
      <c r="W163" s="10"/>
    </row>
    <row r="164" spans="1:23">
      <c r="A164" s="11">
        <f>A163+1</f>
        <v>8</v>
      </c>
      <c r="B164" s="12">
        <v>26</v>
      </c>
      <c r="C164" s="12" t="s">
        <v>2162</v>
      </c>
      <c r="D164" s="10" t="s">
        <v>2163</v>
      </c>
      <c r="E164" s="10" t="s">
        <v>204</v>
      </c>
      <c r="F164" s="12">
        <v>46</v>
      </c>
      <c r="G164" s="12">
        <v>1824</v>
      </c>
      <c r="H164" s="10" t="s">
        <v>24</v>
      </c>
      <c r="I164" s="10" t="s">
        <v>637</v>
      </c>
      <c r="J164" s="10" t="s">
        <v>2116</v>
      </c>
      <c r="K164" s="10"/>
      <c r="L164" s="10"/>
      <c r="M164" s="10" t="s">
        <v>38</v>
      </c>
      <c r="N164" s="10"/>
      <c r="O164" s="10"/>
      <c r="P164" s="10"/>
      <c r="Q164" s="10"/>
      <c r="R164" s="10"/>
      <c r="S164" s="10" t="s">
        <v>57</v>
      </c>
      <c r="T164" s="10" t="s">
        <v>57</v>
      </c>
      <c r="U164" s="10" t="s">
        <v>2050</v>
      </c>
      <c r="V164" s="10"/>
      <c r="W164" s="10"/>
    </row>
    <row r="165" spans="1:23">
      <c r="A165" s="11">
        <f>A164+1</f>
        <v>9</v>
      </c>
      <c r="B165" s="12">
        <v>26</v>
      </c>
      <c r="C165" s="12" t="s">
        <v>2162</v>
      </c>
      <c r="D165" s="10" t="s">
        <v>2163</v>
      </c>
      <c r="E165" s="10" t="s">
        <v>325</v>
      </c>
      <c r="F165" s="12">
        <v>3</v>
      </c>
      <c r="G165" s="12">
        <v>1867</v>
      </c>
      <c r="H165" s="10" t="s">
        <v>24</v>
      </c>
      <c r="I165" s="10" t="s">
        <v>637</v>
      </c>
      <c r="J165" s="10"/>
      <c r="K165" s="10"/>
      <c r="L165" s="10"/>
      <c r="M165" s="10" t="s">
        <v>27</v>
      </c>
      <c r="N165" s="10"/>
      <c r="O165" s="10"/>
      <c r="P165" s="10"/>
      <c r="Q165" s="10"/>
      <c r="R165" s="10"/>
      <c r="S165" s="10"/>
      <c r="T165" s="10"/>
      <c r="U165" s="10"/>
      <c r="V165" s="10"/>
      <c r="W165" s="10"/>
    </row>
    <row r="166" spans="1:23">
      <c r="A166" s="11">
        <f>A165+1</f>
        <v>10</v>
      </c>
      <c r="B166" s="12">
        <v>27</v>
      </c>
      <c r="C166" s="12">
        <v>33</v>
      </c>
      <c r="D166" s="10" t="s">
        <v>205</v>
      </c>
      <c r="E166" s="10" t="s">
        <v>298</v>
      </c>
      <c r="F166" s="12">
        <v>37</v>
      </c>
      <c r="G166" s="12">
        <v>1833</v>
      </c>
      <c r="H166" s="10" t="s">
        <v>24</v>
      </c>
      <c r="I166" s="10" t="s">
        <v>20</v>
      </c>
      <c r="J166" s="10" t="s">
        <v>1996</v>
      </c>
      <c r="K166" s="12">
        <v>800</v>
      </c>
      <c r="L166" s="12">
        <v>200</v>
      </c>
      <c r="M166" s="10" t="s">
        <v>41</v>
      </c>
      <c r="N166" s="10"/>
      <c r="O166" s="10"/>
      <c r="P166" s="10"/>
      <c r="Q166" s="10"/>
      <c r="R166" s="10"/>
      <c r="S166" s="10"/>
      <c r="T166" s="10"/>
      <c r="U166" s="10"/>
      <c r="V166" s="10"/>
      <c r="W166" s="10"/>
    </row>
    <row r="167" spans="1:23">
      <c r="A167" s="11">
        <f>A166+1</f>
        <v>11</v>
      </c>
      <c r="B167" s="12">
        <v>27</v>
      </c>
      <c r="C167" s="12">
        <v>33</v>
      </c>
      <c r="D167" s="10" t="s">
        <v>205</v>
      </c>
      <c r="E167" s="10" t="s">
        <v>1701</v>
      </c>
      <c r="F167" s="12">
        <v>17</v>
      </c>
      <c r="G167" s="12">
        <v>1853</v>
      </c>
      <c r="H167" s="10" t="s">
        <v>19</v>
      </c>
      <c r="I167" s="10" t="s">
        <v>20</v>
      </c>
      <c r="J167" s="10" t="s">
        <v>2082</v>
      </c>
      <c r="K167" s="10"/>
      <c r="L167" s="10"/>
      <c r="M167" s="10" t="s">
        <v>27</v>
      </c>
      <c r="N167" s="10"/>
      <c r="O167" s="10"/>
      <c r="P167" s="10"/>
      <c r="Q167" s="10"/>
      <c r="R167" s="10"/>
      <c r="S167" s="10"/>
      <c r="T167" s="10"/>
      <c r="U167" s="10"/>
      <c r="V167" s="10"/>
      <c r="W167" s="10"/>
    </row>
    <row r="168" spans="1:23">
      <c r="A168" s="11">
        <f>A167+1</f>
        <v>12</v>
      </c>
      <c r="B168" s="12">
        <v>27</v>
      </c>
      <c r="C168" s="12">
        <v>33</v>
      </c>
      <c r="D168" s="10" t="s">
        <v>205</v>
      </c>
      <c r="E168" s="10" t="s">
        <v>2164</v>
      </c>
      <c r="F168" s="12">
        <v>13</v>
      </c>
      <c r="G168" s="12">
        <v>1857</v>
      </c>
      <c r="H168" s="10" t="s">
        <v>19</v>
      </c>
      <c r="I168" s="10" t="s">
        <v>20</v>
      </c>
      <c r="J168" s="10"/>
      <c r="K168" s="10"/>
      <c r="L168" s="10"/>
      <c r="M168" s="10" t="s">
        <v>27</v>
      </c>
      <c r="N168" s="10"/>
      <c r="O168" s="10"/>
      <c r="P168" s="10"/>
      <c r="Q168" s="10"/>
      <c r="R168" s="10" t="s">
        <v>57</v>
      </c>
      <c r="S168" s="10"/>
      <c r="T168" s="10"/>
      <c r="U168" s="10"/>
      <c r="V168" s="10"/>
      <c r="W168" s="10"/>
    </row>
    <row r="169" spans="1:23">
      <c r="A169" s="11">
        <f>A168+1</f>
        <v>13</v>
      </c>
      <c r="B169" s="12">
        <v>27</v>
      </c>
      <c r="C169" s="12">
        <v>33</v>
      </c>
      <c r="D169" s="10" t="s">
        <v>205</v>
      </c>
      <c r="E169" s="10" t="s">
        <v>2165</v>
      </c>
      <c r="F169" s="12">
        <v>10</v>
      </c>
      <c r="G169" s="12">
        <v>1860</v>
      </c>
      <c r="H169" s="10" t="s">
        <v>19</v>
      </c>
      <c r="I169" s="10" t="s">
        <v>20</v>
      </c>
      <c r="J169" s="10"/>
      <c r="K169" s="10"/>
      <c r="L169" s="10"/>
      <c r="M169" s="10" t="s">
        <v>27</v>
      </c>
      <c r="N169" s="10"/>
      <c r="O169" s="10"/>
      <c r="P169" s="10"/>
      <c r="Q169" s="10"/>
      <c r="R169" s="10" t="s">
        <v>57</v>
      </c>
      <c r="S169" s="10"/>
      <c r="T169" s="10"/>
      <c r="U169" s="10"/>
      <c r="V169" s="10"/>
      <c r="W169" s="10"/>
    </row>
    <row r="170" spans="1:23">
      <c r="A170" s="11">
        <f>A169+1</f>
        <v>14</v>
      </c>
      <c r="B170" s="12">
        <v>28</v>
      </c>
      <c r="C170" s="12">
        <v>34</v>
      </c>
      <c r="D170" s="10" t="s">
        <v>416</v>
      </c>
      <c r="E170" s="10" t="s">
        <v>446</v>
      </c>
      <c r="F170" s="12">
        <v>24</v>
      </c>
      <c r="G170" s="12">
        <v>1846</v>
      </c>
      <c r="H170" s="10" t="s">
        <v>19</v>
      </c>
      <c r="I170" s="10" t="s">
        <v>20</v>
      </c>
      <c r="J170" s="10" t="s">
        <v>296</v>
      </c>
      <c r="K170" s="12">
        <v>1000</v>
      </c>
      <c r="L170" s="12">
        <v>400</v>
      </c>
      <c r="M170" s="10" t="s">
        <v>41</v>
      </c>
      <c r="N170" s="10"/>
      <c r="O170" s="10"/>
      <c r="P170" s="10"/>
      <c r="Q170" s="10"/>
      <c r="R170" s="10"/>
      <c r="S170" s="10"/>
      <c r="T170" s="10"/>
      <c r="U170" s="10"/>
      <c r="V170" s="10"/>
      <c r="W170" s="10"/>
    </row>
    <row r="171" spans="1:23">
      <c r="A171" s="11">
        <f>A170+1</f>
        <v>15</v>
      </c>
      <c r="B171" s="12">
        <v>28</v>
      </c>
      <c r="C171" s="12">
        <v>34</v>
      </c>
      <c r="D171" s="10" t="s">
        <v>416</v>
      </c>
      <c r="E171" s="10" t="s">
        <v>280</v>
      </c>
      <c r="F171" s="12">
        <v>22</v>
      </c>
      <c r="G171" s="12">
        <v>1848</v>
      </c>
      <c r="H171" s="10" t="s">
        <v>24</v>
      </c>
      <c r="I171" s="10" t="s">
        <v>20</v>
      </c>
      <c r="J171" s="10" t="s">
        <v>1996</v>
      </c>
      <c r="K171" s="10"/>
      <c r="L171" s="10"/>
      <c r="M171" s="10" t="s">
        <v>97</v>
      </c>
      <c r="N171" s="10" t="s">
        <v>57</v>
      </c>
      <c r="O171" s="10" t="s">
        <v>57</v>
      </c>
      <c r="P171" s="10"/>
      <c r="Q171" s="10"/>
      <c r="R171" s="10"/>
      <c r="S171" s="10"/>
      <c r="T171" s="10"/>
      <c r="U171" s="10"/>
      <c r="V171" s="10"/>
      <c r="W171" s="10"/>
    </row>
    <row r="172" spans="1:23">
      <c r="A172" s="11">
        <f>A171+1</f>
        <v>16</v>
      </c>
      <c r="B172" s="12">
        <v>28</v>
      </c>
      <c r="C172" s="12">
        <v>34</v>
      </c>
      <c r="D172" s="10" t="s">
        <v>416</v>
      </c>
      <c r="E172" s="10" t="s">
        <v>2166</v>
      </c>
      <c r="F172" s="12">
        <v>2</v>
      </c>
      <c r="G172" s="12">
        <v>1868</v>
      </c>
      <c r="H172" s="10" t="s">
        <v>24</v>
      </c>
      <c r="I172" s="10" t="s">
        <v>20</v>
      </c>
      <c r="J172" s="10"/>
      <c r="K172" s="10"/>
      <c r="L172" s="10"/>
      <c r="M172" s="10" t="s">
        <v>27</v>
      </c>
      <c r="N172" s="10"/>
      <c r="O172" s="10" t="s">
        <v>57</v>
      </c>
      <c r="P172" s="10"/>
      <c r="Q172" s="10"/>
      <c r="R172" s="10"/>
      <c r="S172" s="10"/>
      <c r="T172" s="10"/>
      <c r="U172" s="10"/>
      <c r="V172" s="10"/>
      <c r="W172" s="10"/>
    </row>
    <row r="173" spans="1:23">
      <c r="A173" s="11">
        <f>A172+1</f>
        <v>17</v>
      </c>
      <c r="B173" s="12">
        <v>28</v>
      </c>
      <c r="C173" s="12">
        <v>35</v>
      </c>
      <c r="D173" s="10" t="s">
        <v>1302</v>
      </c>
      <c r="E173" s="10" t="s">
        <v>298</v>
      </c>
      <c r="F173" s="12">
        <v>65</v>
      </c>
      <c r="G173" s="12">
        <v>1805</v>
      </c>
      <c r="H173" s="10" t="s">
        <v>24</v>
      </c>
      <c r="I173" s="10" t="s">
        <v>20</v>
      </c>
      <c r="J173" s="10" t="s">
        <v>2082</v>
      </c>
      <c r="K173" s="10"/>
      <c r="L173" s="10"/>
      <c r="M173" s="10" t="s">
        <v>97</v>
      </c>
      <c r="N173" s="10" t="s">
        <v>57</v>
      </c>
      <c r="O173" s="10" t="s">
        <v>57</v>
      </c>
      <c r="P173" s="10"/>
      <c r="Q173" s="10"/>
      <c r="R173" s="10"/>
      <c r="S173" s="10"/>
      <c r="T173" s="10"/>
      <c r="U173" s="10"/>
      <c r="V173" s="10"/>
      <c r="W173" s="10"/>
    </row>
    <row r="174" spans="1:23">
      <c r="A174" s="11">
        <f>A173+1</f>
        <v>18</v>
      </c>
      <c r="B174" s="12">
        <v>28</v>
      </c>
      <c r="C174" s="12">
        <v>35</v>
      </c>
      <c r="D174" s="10" t="s">
        <v>1302</v>
      </c>
      <c r="E174" s="10" t="s">
        <v>1137</v>
      </c>
      <c r="F174" s="12">
        <v>12</v>
      </c>
      <c r="G174" s="12">
        <v>1858</v>
      </c>
      <c r="H174" s="10" t="s">
        <v>24</v>
      </c>
      <c r="I174" s="10" t="s">
        <v>20</v>
      </c>
      <c r="J174" s="10" t="s">
        <v>2082</v>
      </c>
      <c r="K174" s="10"/>
      <c r="L174" s="10"/>
      <c r="M174" s="10" t="s">
        <v>97</v>
      </c>
      <c r="N174" s="10" t="s">
        <v>57</v>
      </c>
      <c r="O174" s="10" t="s">
        <v>57</v>
      </c>
      <c r="P174" s="10"/>
      <c r="Q174" s="10"/>
      <c r="R174" s="10"/>
      <c r="S174" s="10"/>
      <c r="T174" s="10"/>
      <c r="U174" s="10"/>
      <c r="V174" s="10"/>
      <c r="W174" s="10"/>
    </row>
    <row r="175" spans="1:23">
      <c r="A175" s="11">
        <f>A174+1</f>
        <v>19</v>
      </c>
      <c r="B175" s="12">
        <v>28</v>
      </c>
      <c r="C175" s="12" t="s">
        <v>2167</v>
      </c>
      <c r="D175" s="10" t="s">
        <v>2168</v>
      </c>
      <c r="E175" s="10" t="s">
        <v>2169</v>
      </c>
      <c r="F175" s="12">
        <v>24</v>
      </c>
      <c r="G175" s="12">
        <v>1846</v>
      </c>
      <c r="H175" s="10" t="s">
        <v>19</v>
      </c>
      <c r="I175" s="10" t="s">
        <v>20</v>
      </c>
      <c r="J175" s="10" t="s">
        <v>296</v>
      </c>
      <c r="K175" s="10"/>
      <c r="L175" s="10"/>
      <c r="M175" s="10" t="s">
        <v>583</v>
      </c>
      <c r="N175" s="10" t="s">
        <v>57</v>
      </c>
      <c r="O175" s="10" t="s">
        <v>57</v>
      </c>
      <c r="P175" s="10"/>
      <c r="Q175" s="10"/>
      <c r="R175" s="10"/>
      <c r="S175" s="10"/>
      <c r="T175" s="10"/>
      <c r="U175" s="10"/>
      <c r="V175" s="10"/>
      <c r="W175" s="10"/>
    </row>
    <row r="176" spans="1:23">
      <c r="A176" s="11">
        <f>A175+1</f>
        <v>20</v>
      </c>
      <c r="B176" s="12">
        <v>29</v>
      </c>
      <c r="C176" s="12">
        <v>36</v>
      </c>
      <c r="D176" s="10" t="s">
        <v>343</v>
      </c>
      <c r="E176" s="10" t="s">
        <v>2126</v>
      </c>
      <c r="F176" s="12">
        <v>42</v>
      </c>
      <c r="G176" s="12">
        <v>1828</v>
      </c>
      <c r="H176" s="10" t="s">
        <v>19</v>
      </c>
      <c r="I176" s="10" t="s">
        <v>20</v>
      </c>
      <c r="J176" s="10" t="s">
        <v>187</v>
      </c>
      <c r="K176" s="10"/>
      <c r="L176" s="10"/>
      <c r="M176" s="10" t="s">
        <v>36</v>
      </c>
      <c r="N176" s="10" t="s">
        <v>57</v>
      </c>
      <c r="O176" s="10" t="s">
        <v>57</v>
      </c>
      <c r="P176" s="10"/>
      <c r="Q176" s="10"/>
      <c r="R176" s="10"/>
      <c r="S176" s="10"/>
      <c r="T176" s="10"/>
      <c r="U176" s="10"/>
      <c r="V176" s="10" t="s">
        <v>57</v>
      </c>
      <c r="W176" s="10"/>
    </row>
    <row r="177" spans="1:23">
      <c r="A177" s="11">
        <f>A176+1</f>
        <v>21</v>
      </c>
      <c r="B177" s="12">
        <v>29</v>
      </c>
      <c r="C177" s="12">
        <v>36</v>
      </c>
      <c r="D177" s="10" t="s">
        <v>343</v>
      </c>
      <c r="E177" s="10" t="s">
        <v>280</v>
      </c>
      <c r="F177" s="12">
        <v>32</v>
      </c>
      <c r="G177" s="12">
        <v>1838</v>
      </c>
      <c r="H177" s="10" t="s">
        <v>24</v>
      </c>
      <c r="I177" s="10" t="s">
        <v>20</v>
      </c>
      <c r="J177" s="10" t="s">
        <v>1996</v>
      </c>
      <c r="K177" s="10"/>
      <c r="L177" s="10"/>
      <c r="M177" s="10" t="s">
        <v>66</v>
      </c>
      <c r="N177" s="10"/>
      <c r="O177" s="10"/>
      <c r="P177" s="10"/>
      <c r="Q177" s="10"/>
      <c r="R177" s="10"/>
      <c r="S177" s="10"/>
      <c r="T177" s="10"/>
      <c r="U177" s="10"/>
      <c r="V177" s="10"/>
      <c r="W177" s="10"/>
    </row>
    <row r="178" spans="1:23">
      <c r="A178" s="11">
        <f>A177+1</f>
        <v>22</v>
      </c>
      <c r="B178" s="12">
        <v>29</v>
      </c>
      <c r="C178" s="12">
        <v>36</v>
      </c>
      <c r="D178" s="10" t="s">
        <v>343</v>
      </c>
      <c r="E178" s="10" t="s">
        <v>2170</v>
      </c>
      <c r="F178" s="12">
        <v>4</v>
      </c>
      <c r="G178" s="12">
        <v>1866</v>
      </c>
      <c r="H178" s="10" t="s">
        <v>24</v>
      </c>
      <c r="I178" s="10" t="s">
        <v>20</v>
      </c>
      <c r="J178" s="10"/>
      <c r="K178" s="10"/>
      <c r="L178" s="10"/>
      <c r="M178" s="10" t="s">
        <v>27</v>
      </c>
      <c r="N178" s="10" t="s">
        <v>57</v>
      </c>
      <c r="O178" s="10"/>
      <c r="P178" s="10"/>
      <c r="Q178" s="10"/>
      <c r="R178" s="10"/>
      <c r="S178" s="10"/>
      <c r="T178" s="10"/>
      <c r="U178" s="10"/>
      <c r="V178" s="10"/>
      <c r="W178" s="10"/>
    </row>
    <row r="179" spans="1:23">
      <c r="A179" s="11">
        <f>A178+1</f>
        <v>23</v>
      </c>
      <c r="B179" s="12">
        <v>29</v>
      </c>
      <c r="C179" s="12">
        <v>36</v>
      </c>
      <c r="D179" s="10" t="s">
        <v>343</v>
      </c>
      <c r="E179" s="10" t="s">
        <v>100</v>
      </c>
      <c r="F179" s="12">
        <v>2</v>
      </c>
      <c r="G179" s="12">
        <v>1868</v>
      </c>
      <c r="H179" s="10" t="s">
        <v>19</v>
      </c>
      <c r="I179" s="10" t="s">
        <v>20</v>
      </c>
      <c r="J179" s="10"/>
      <c r="K179" s="10"/>
      <c r="L179" s="10"/>
      <c r="M179" s="10" t="s">
        <v>27</v>
      </c>
      <c r="N179" s="10" t="s">
        <v>57</v>
      </c>
      <c r="O179" s="10"/>
      <c r="P179" s="10"/>
      <c r="Q179" s="10"/>
      <c r="R179" s="10"/>
      <c r="S179" s="10"/>
      <c r="T179" s="10"/>
      <c r="U179" s="10"/>
      <c r="V179" s="10"/>
      <c r="W179" s="10"/>
    </row>
    <row r="180" spans="1:23">
      <c r="A180" s="11">
        <f>A179+1</f>
        <v>24</v>
      </c>
      <c r="B180" s="12">
        <v>29</v>
      </c>
      <c r="C180" s="12">
        <v>36</v>
      </c>
      <c r="D180" s="10" t="s">
        <v>343</v>
      </c>
      <c r="E180" s="10" t="s">
        <v>2171</v>
      </c>
      <c r="F180" s="13">
        <v>45850</v>
      </c>
      <c r="G180" s="14" t="s">
        <v>2172</v>
      </c>
      <c r="H180" s="10" t="s">
        <v>19</v>
      </c>
      <c r="I180" s="10" t="s">
        <v>20</v>
      </c>
      <c r="J180" s="10"/>
      <c r="K180" s="10"/>
      <c r="L180" s="10"/>
      <c r="M180" s="10" t="s">
        <v>27</v>
      </c>
      <c r="N180" s="10" t="s">
        <v>57</v>
      </c>
      <c r="O180" s="10"/>
      <c r="P180" s="10" t="s">
        <v>2173</v>
      </c>
      <c r="Q180" s="10"/>
      <c r="R180" s="10"/>
      <c r="S180" s="10"/>
      <c r="T180" s="10"/>
      <c r="U180" s="10"/>
      <c r="V180" s="10"/>
      <c r="W180" s="10"/>
    </row>
    <row r="181" spans="1:23">
      <c r="A181" s="11">
        <f>A180+1</f>
        <v>25</v>
      </c>
      <c r="B181" s="12">
        <v>30</v>
      </c>
      <c r="C181" s="12">
        <v>37</v>
      </c>
      <c r="D181" s="10" t="s">
        <v>2174</v>
      </c>
      <c r="E181" s="10" t="s">
        <v>2175</v>
      </c>
      <c r="F181" s="12">
        <v>24</v>
      </c>
      <c r="G181" s="12">
        <v>1846</v>
      </c>
      <c r="H181" s="10" t="s">
        <v>19</v>
      </c>
      <c r="I181" s="10" t="s">
        <v>20</v>
      </c>
      <c r="J181" s="10" t="s">
        <v>2176</v>
      </c>
      <c r="K181" s="12">
        <v>250</v>
      </c>
      <c r="L181" s="10"/>
      <c r="M181" s="10" t="s">
        <v>2005</v>
      </c>
      <c r="N181" s="10" t="s">
        <v>57</v>
      </c>
      <c r="O181" s="10" t="s">
        <v>57</v>
      </c>
      <c r="P181" s="10"/>
      <c r="Q181" s="10" t="s">
        <v>1971</v>
      </c>
      <c r="R181" s="10"/>
      <c r="S181" s="10"/>
      <c r="T181" s="10"/>
      <c r="U181" s="10"/>
      <c r="V181" s="10" t="s">
        <v>57</v>
      </c>
      <c r="W181" s="10"/>
    </row>
    <row r="182" spans="1:23">
      <c r="A182" s="11">
        <f>A181+1</f>
        <v>26</v>
      </c>
      <c r="B182" s="12">
        <v>30</v>
      </c>
      <c r="C182" s="12">
        <v>37</v>
      </c>
      <c r="D182" s="10" t="s">
        <v>2174</v>
      </c>
      <c r="E182" s="10" t="s">
        <v>601</v>
      </c>
      <c r="F182" s="12">
        <v>21</v>
      </c>
      <c r="G182" s="12">
        <v>1849</v>
      </c>
      <c r="H182" s="10" t="s">
        <v>24</v>
      </c>
      <c r="I182" s="10" t="s">
        <v>20</v>
      </c>
      <c r="J182" s="10" t="s">
        <v>1996</v>
      </c>
      <c r="K182" s="10"/>
      <c r="L182" s="10"/>
      <c r="M182" s="10" t="s">
        <v>2011</v>
      </c>
      <c r="N182" s="10" t="s">
        <v>57</v>
      </c>
      <c r="O182" s="10" t="s">
        <v>57</v>
      </c>
      <c r="P182" s="10"/>
      <c r="Q182" s="10" t="s">
        <v>1971</v>
      </c>
      <c r="R182" s="10"/>
      <c r="S182" s="10"/>
      <c r="T182" s="10"/>
      <c r="U182" s="10"/>
      <c r="V182" s="10"/>
      <c r="W182" s="10"/>
    </row>
    <row r="183" spans="1:23">
      <c r="A183" s="11">
        <f>A182+1</f>
        <v>27</v>
      </c>
      <c r="B183" s="12">
        <v>30</v>
      </c>
      <c r="C183" s="12">
        <v>37</v>
      </c>
      <c r="D183" s="10" t="s">
        <v>2177</v>
      </c>
      <c r="E183" s="10" t="s">
        <v>2178</v>
      </c>
      <c r="F183" s="12">
        <v>14</v>
      </c>
      <c r="G183" s="12">
        <v>1856</v>
      </c>
      <c r="H183" s="10" t="s">
        <v>24</v>
      </c>
      <c r="I183" s="10" t="s">
        <v>20</v>
      </c>
      <c r="J183" s="10"/>
      <c r="K183" s="10"/>
      <c r="L183" s="10"/>
      <c r="M183" s="10" t="s">
        <v>27</v>
      </c>
      <c r="N183" s="10" t="s">
        <v>57</v>
      </c>
      <c r="O183" s="10" t="s">
        <v>57</v>
      </c>
      <c r="P183" s="10"/>
      <c r="Q183" s="10"/>
      <c r="R183" s="10" t="s">
        <v>57</v>
      </c>
      <c r="S183" s="10"/>
      <c r="T183" s="10"/>
      <c r="U183" s="10"/>
      <c r="V183" s="10"/>
      <c r="W183" s="10"/>
    </row>
    <row r="184" spans="1:23">
      <c r="A184" s="11">
        <f>A183+1</f>
        <v>28</v>
      </c>
      <c r="B184" s="12">
        <v>31</v>
      </c>
      <c r="C184" s="12">
        <v>38</v>
      </c>
      <c r="D184" s="10" t="s">
        <v>2179</v>
      </c>
      <c r="E184" s="10" t="s">
        <v>88</v>
      </c>
      <c r="F184" s="12">
        <v>36</v>
      </c>
      <c r="G184" s="12">
        <v>1834</v>
      </c>
      <c r="H184" s="10" t="s">
        <v>19</v>
      </c>
      <c r="I184" s="10" t="s">
        <v>20</v>
      </c>
      <c r="J184" s="10" t="s">
        <v>2180</v>
      </c>
      <c r="K184" s="12">
        <v>2500</v>
      </c>
      <c r="L184" s="10"/>
      <c r="M184" s="10" t="s">
        <v>41</v>
      </c>
      <c r="N184" s="10"/>
      <c r="O184" s="10" t="s">
        <v>57</v>
      </c>
      <c r="P184" s="10"/>
      <c r="Q184" s="10"/>
      <c r="R184" s="10"/>
      <c r="S184" s="10"/>
      <c r="T184" s="10"/>
      <c r="U184" s="10"/>
      <c r="V184" s="10" t="s">
        <v>57</v>
      </c>
      <c r="W184" s="10"/>
    </row>
    <row r="185" spans="1:23">
      <c r="A185" s="11">
        <f>A184+1</f>
        <v>29</v>
      </c>
      <c r="B185" s="12">
        <v>32</v>
      </c>
      <c r="C185" s="12">
        <v>39</v>
      </c>
      <c r="D185" s="10" t="s">
        <v>319</v>
      </c>
      <c r="E185" s="10" t="s">
        <v>259</v>
      </c>
      <c r="F185" s="12">
        <v>31</v>
      </c>
      <c r="G185" s="12">
        <v>1839</v>
      </c>
      <c r="H185" s="10" t="s">
        <v>19</v>
      </c>
      <c r="I185" s="10" t="s">
        <v>20</v>
      </c>
      <c r="J185" s="10" t="s">
        <v>2181</v>
      </c>
      <c r="K185" s="12">
        <v>700</v>
      </c>
      <c r="L185" s="10"/>
      <c r="M185" s="10" t="s">
        <v>430</v>
      </c>
      <c r="N185" s="10"/>
      <c r="O185" s="10"/>
      <c r="P185" s="10"/>
      <c r="Q185" s="10"/>
      <c r="R185" s="10"/>
      <c r="S185" s="10"/>
      <c r="T185" s="10"/>
      <c r="U185" s="10"/>
      <c r="V185" s="10" t="s">
        <v>57</v>
      </c>
      <c r="W185" s="10"/>
    </row>
    <row r="186" spans="1:23">
      <c r="A186" s="11">
        <f>A185+1</f>
        <v>30</v>
      </c>
      <c r="B186" s="12">
        <v>32</v>
      </c>
      <c r="C186" s="12">
        <v>39</v>
      </c>
      <c r="D186" s="10" t="s">
        <v>319</v>
      </c>
      <c r="E186" s="10" t="s">
        <v>280</v>
      </c>
      <c r="F186" s="12">
        <v>24</v>
      </c>
      <c r="G186" s="12">
        <v>1846</v>
      </c>
      <c r="H186" s="10" t="s">
        <v>24</v>
      </c>
      <c r="I186" s="10" t="s">
        <v>20</v>
      </c>
      <c r="J186" s="10" t="s">
        <v>1996</v>
      </c>
      <c r="K186" s="10"/>
      <c r="L186" s="10"/>
      <c r="M186" s="10" t="s">
        <v>41</v>
      </c>
      <c r="N186" s="10"/>
      <c r="O186" s="10"/>
      <c r="P186" s="10"/>
      <c r="Q186" s="10"/>
      <c r="R186" s="10"/>
      <c r="S186" s="10"/>
      <c r="T186" s="10"/>
      <c r="U186" s="10"/>
      <c r="V186" s="10"/>
      <c r="W186" s="10"/>
    </row>
    <row r="187" spans="1:23">
      <c r="A187" s="11">
        <f>A186+1</f>
        <v>31</v>
      </c>
      <c r="B187" s="12">
        <v>32</v>
      </c>
      <c r="C187" s="12">
        <v>39</v>
      </c>
      <c r="D187" s="10" t="s">
        <v>319</v>
      </c>
      <c r="E187" s="10" t="s">
        <v>2182</v>
      </c>
      <c r="F187" s="12">
        <v>3</v>
      </c>
      <c r="G187" s="12">
        <v>1867</v>
      </c>
      <c r="H187" s="10" t="s">
        <v>24</v>
      </c>
      <c r="I187" s="10" t="s">
        <v>20</v>
      </c>
      <c r="J187" s="10"/>
      <c r="K187" s="10"/>
      <c r="L187" s="10"/>
      <c r="M187" s="10" t="s">
        <v>27</v>
      </c>
      <c r="N187" s="10"/>
      <c r="O187" s="10"/>
      <c r="P187" s="10"/>
      <c r="Q187" s="10"/>
      <c r="R187" s="10"/>
      <c r="S187" s="10"/>
      <c r="T187" s="10"/>
      <c r="U187" s="10"/>
      <c r="V187" s="10"/>
      <c r="W187" s="10"/>
    </row>
    <row r="188" spans="1:23">
      <c r="A188" s="11">
        <f>A187+1</f>
        <v>32</v>
      </c>
      <c r="B188" s="12">
        <v>32</v>
      </c>
      <c r="C188" s="12">
        <v>39</v>
      </c>
      <c r="D188" s="10" t="s">
        <v>319</v>
      </c>
      <c r="E188" s="10" t="s">
        <v>88</v>
      </c>
      <c r="F188" s="10">
        <v>1</v>
      </c>
      <c r="G188" s="10">
        <v>1870</v>
      </c>
      <c r="H188" s="10" t="s">
        <v>19</v>
      </c>
      <c r="I188" s="10" t="s">
        <v>20</v>
      </c>
      <c r="J188" s="10"/>
      <c r="K188" s="10"/>
      <c r="L188" s="10"/>
      <c r="M188" s="10" t="s">
        <v>27</v>
      </c>
      <c r="N188" s="10"/>
      <c r="O188" s="10"/>
      <c r="P188" s="10"/>
      <c r="Q188" s="10"/>
      <c r="R188" s="10"/>
      <c r="S188" s="10"/>
      <c r="T188" s="10"/>
      <c r="U188" s="10"/>
      <c r="V188" s="10"/>
      <c r="W188" s="10"/>
    </row>
    <row r="189" spans="1:23">
      <c r="A189" s="11">
        <f>A188+1</f>
        <v>33</v>
      </c>
      <c r="B189" s="12">
        <v>32</v>
      </c>
      <c r="C189" s="12">
        <v>39</v>
      </c>
      <c r="D189" s="10" t="s">
        <v>191</v>
      </c>
      <c r="E189" s="10" t="s">
        <v>267</v>
      </c>
      <c r="F189" s="12">
        <v>4</v>
      </c>
      <c r="G189" s="12">
        <v>1866</v>
      </c>
      <c r="H189" s="10" t="s">
        <v>24</v>
      </c>
      <c r="I189" s="10" t="s">
        <v>637</v>
      </c>
      <c r="J189" s="10"/>
      <c r="K189" s="10"/>
      <c r="L189" s="10"/>
      <c r="M189" s="10" t="s">
        <v>27</v>
      </c>
      <c r="N189" s="10"/>
      <c r="O189" s="10"/>
      <c r="P189" s="10"/>
      <c r="Q189" s="10"/>
      <c r="R189" s="10"/>
      <c r="S189" s="10"/>
      <c r="T189" s="10"/>
      <c r="U189" s="10"/>
      <c r="V189" s="10"/>
      <c r="W189" s="10"/>
    </row>
    <row r="190" spans="1:23">
      <c r="A190" s="11">
        <f>A189+1</f>
        <v>34</v>
      </c>
      <c r="B190" s="12">
        <v>33</v>
      </c>
      <c r="C190" s="12">
        <v>40</v>
      </c>
      <c r="D190" s="10" t="s">
        <v>2183</v>
      </c>
      <c r="E190" s="10" t="s">
        <v>2009</v>
      </c>
      <c r="F190" s="12">
        <v>32</v>
      </c>
      <c r="G190" s="12">
        <v>1838</v>
      </c>
      <c r="H190" s="10" t="s">
        <v>19</v>
      </c>
      <c r="I190" s="10" t="s">
        <v>20</v>
      </c>
      <c r="J190" s="10" t="s">
        <v>210</v>
      </c>
      <c r="K190" s="12">
        <v>800</v>
      </c>
      <c r="L190" s="12">
        <v>300</v>
      </c>
      <c r="M190" s="10" t="s">
        <v>671</v>
      </c>
      <c r="N190" s="10" t="s">
        <v>57</v>
      </c>
      <c r="O190" s="10" t="s">
        <v>57</v>
      </c>
      <c r="P190" s="10"/>
      <c r="Q190" s="10"/>
      <c r="R190" s="10"/>
      <c r="S190" s="10"/>
      <c r="T190" s="10"/>
      <c r="U190" s="10"/>
      <c r="V190" s="10" t="s">
        <v>57</v>
      </c>
      <c r="W190" s="10"/>
    </row>
    <row r="191" spans="1:23">
      <c r="A191" s="11">
        <f>A190+1</f>
        <v>35</v>
      </c>
      <c r="B191" s="12">
        <v>33</v>
      </c>
      <c r="C191" s="12">
        <v>40</v>
      </c>
      <c r="D191" s="10" t="s">
        <v>2183</v>
      </c>
      <c r="E191" s="10" t="s">
        <v>873</v>
      </c>
      <c r="F191" s="12">
        <v>21</v>
      </c>
      <c r="G191" s="12">
        <v>1849</v>
      </c>
      <c r="H191" s="10" t="s">
        <v>24</v>
      </c>
      <c r="I191" s="10" t="s">
        <v>20</v>
      </c>
      <c r="J191" s="10" t="s">
        <v>1996</v>
      </c>
      <c r="K191" s="10"/>
      <c r="L191" s="10"/>
      <c r="M191" s="10" t="s">
        <v>2013</v>
      </c>
      <c r="N191" s="10" t="s">
        <v>57</v>
      </c>
      <c r="O191" s="10" t="s">
        <v>57</v>
      </c>
      <c r="P191" s="10"/>
      <c r="Q191" s="10"/>
      <c r="R191" s="10"/>
      <c r="S191" s="10"/>
      <c r="T191" s="10"/>
      <c r="U191" s="10"/>
      <c r="V191" s="10"/>
      <c r="W191" s="10"/>
    </row>
    <row r="192" spans="1:23">
      <c r="A192" s="11">
        <f>A191+1</f>
        <v>36</v>
      </c>
      <c r="B192" s="12">
        <v>33</v>
      </c>
      <c r="C192" s="12">
        <v>40</v>
      </c>
      <c r="D192" s="10" t="s">
        <v>2183</v>
      </c>
      <c r="E192" s="10" t="s">
        <v>1167</v>
      </c>
      <c r="F192" s="10">
        <v>1</v>
      </c>
      <c r="G192" s="10">
        <v>1870</v>
      </c>
      <c r="H192" s="10" t="s">
        <v>19</v>
      </c>
      <c r="I192" s="10" t="s">
        <v>20</v>
      </c>
      <c r="J192" s="10"/>
      <c r="K192" s="10"/>
      <c r="L192" s="10"/>
      <c r="M192" s="10" t="s">
        <v>27</v>
      </c>
      <c r="N192" s="10" t="s">
        <v>57</v>
      </c>
      <c r="O192" s="10" t="s">
        <v>57</v>
      </c>
      <c r="P192" s="10"/>
      <c r="Q192" s="10"/>
      <c r="R192" s="10"/>
      <c r="S192" s="10"/>
      <c r="T192" s="10"/>
      <c r="U192" s="10"/>
      <c r="V192" s="10"/>
      <c r="W192" s="10"/>
    </row>
    <row r="193" spans="1:23">
      <c r="A193" s="11">
        <f>A192+1</f>
        <v>37</v>
      </c>
      <c r="B193" s="12">
        <v>34</v>
      </c>
      <c r="C193" s="12">
        <v>41</v>
      </c>
      <c r="D193" s="10" t="s">
        <v>2184</v>
      </c>
      <c r="E193" s="10" t="s">
        <v>2111</v>
      </c>
      <c r="F193" s="12">
        <v>30</v>
      </c>
      <c r="G193" s="12">
        <v>1840</v>
      </c>
      <c r="H193" s="10" t="s">
        <v>19</v>
      </c>
      <c r="I193" s="10" t="s">
        <v>20</v>
      </c>
      <c r="J193" s="10" t="s">
        <v>32</v>
      </c>
      <c r="K193" s="12">
        <v>800</v>
      </c>
      <c r="L193" s="12">
        <v>200</v>
      </c>
      <c r="M193" s="10" t="s">
        <v>337</v>
      </c>
      <c r="N193" s="10" t="s">
        <v>57</v>
      </c>
      <c r="O193" s="10" t="s">
        <v>57</v>
      </c>
      <c r="P193" s="10"/>
      <c r="Q193" s="10"/>
      <c r="R193" s="10"/>
      <c r="S193" s="10"/>
      <c r="T193" s="10"/>
      <c r="U193" s="10"/>
      <c r="V193" s="10" t="s">
        <v>57</v>
      </c>
      <c r="W193" s="10"/>
    </row>
    <row r="194" spans="1:23">
      <c r="A194" s="11">
        <f>A193+1</f>
        <v>38</v>
      </c>
      <c r="B194" s="12">
        <v>34</v>
      </c>
      <c r="C194" s="12">
        <v>41</v>
      </c>
      <c r="D194" s="10" t="s">
        <v>2184</v>
      </c>
      <c r="E194" s="10" t="s">
        <v>2185</v>
      </c>
      <c r="F194" s="12">
        <v>25</v>
      </c>
      <c r="G194" s="12">
        <v>1845</v>
      </c>
      <c r="H194" s="10" t="s">
        <v>24</v>
      </c>
      <c r="I194" s="10" t="s">
        <v>20</v>
      </c>
      <c r="J194" s="10" t="s">
        <v>1996</v>
      </c>
      <c r="K194" s="10"/>
      <c r="L194" s="10"/>
      <c r="M194" s="10" t="s">
        <v>97</v>
      </c>
      <c r="N194" s="10" t="s">
        <v>57</v>
      </c>
      <c r="O194" s="10" t="s">
        <v>57</v>
      </c>
      <c r="P194" s="10"/>
      <c r="Q194" s="10"/>
      <c r="R194" s="10"/>
      <c r="S194" s="10"/>
      <c r="T194" s="10"/>
      <c r="U194" s="10"/>
      <c r="V194" s="10"/>
      <c r="W194" s="10"/>
    </row>
    <row r="195" spans="1:23">
      <c r="A195" s="11">
        <f>A194+1</f>
        <v>39</v>
      </c>
      <c r="B195" s="12">
        <v>34</v>
      </c>
      <c r="C195" s="12">
        <v>41</v>
      </c>
      <c r="D195" s="10" t="s">
        <v>2184</v>
      </c>
      <c r="E195" s="10" t="s">
        <v>112</v>
      </c>
      <c r="F195" s="12">
        <v>4</v>
      </c>
      <c r="G195" s="12">
        <v>1866</v>
      </c>
      <c r="H195" s="10" t="s">
        <v>19</v>
      </c>
      <c r="I195" s="10" t="s">
        <v>20</v>
      </c>
      <c r="J195" s="10"/>
      <c r="K195" s="10"/>
      <c r="L195" s="10"/>
      <c r="M195" s="10" t="s">
        <v>27</v>
      </c>
      <c r="N195" s="10"/>
      <c r="O195" s="10" t="s">
        <v>57</v>
      </c>
      <c r="P195" s="10"/>
      <c r="Q195" s="10"/>
      <c r="R195" s="10"/>
      <c r="S195" s="10"/>
      <c r="T195" s="10"/>
      <c r="U195" s="10"/>
      <c r="V195" s="10"/>
      <c r="W195" s="10"/>
    </row>
    <row r="196" spans="1:23">
      <c r="A196" s="11">
        <f>A195+1</f>
        <v>40</v>
      </c>
      <c r="B196" s="12">
        <v>34</v>
      </c>
      <c r="C196" s="12">
        <v>41</v>
      </c>
      <c r="D196" s="10" t="s">
        <v>2184</v>
      </c>
      <c r="E196" s="10" t="s">
        <v>95</v>
      </c>
      <c r="F196" s="12">
        <v>2</v>
      </c>
      <c r="G196" s="12">
        <v>1868</v>
      </c>
      <c r="H196" s="10" t="s">
        <v>19</v>
      </c>
      <c r="I196" s="10" t="s">
        <v>20</v>
      </c>
      <c r="J196" s="10"/>
      <c r="K196" s="10"/>
      <c r="L196" s="10"/>
      <c r="M196" s="10" t="s">
        <v>27</v>
      </c>
      <c r="N196" s="10"/>
      <c r="O196" s="10" t="s">
        <v>57</v>
      </c>
      <c r="P196" s="10"/>
      <c r="Q196" s="10"/>
      <c r="R196" s="10"/>
      <c r="S196" s="10"/>
      <c r="T196" s="10"/>
      <c r="U196" s="10"/>
      <c r="V196" s="10"/>
      <c r="W196" s="10"/>
    </row>
    <row r="197" spans="1:23">
      <c r="A197" s="11">
        <f>A196+1</f>
        <v>41</v>
      </c>
      <c r="B197" s="12">
        <v>34</v>
      </c>
      <c r="C197" s="12">
        <v>41</v>
      </c>
      <c r="D197" s="10" t="s">
        <v>2184</v>
      </c>
      <c r="E197" s="10" t="s">
        <v>2186</v>
      </c>
      <c r="F197" s="13">
        <v>45820</v>
      </c>
      <c r="G197" s="10">
        <v>1870</v>
      </c>
      <c r="H197" s="10" t="s">
        <v>19</v>
      </c>
      <c r="I197" s="10" t="s">
        <v>20</v>
      </c>
      <c r="J197" s="10"/>
      <c r="K197" s="10"/>
      <c r="L197" s="10"/>
      <c r="M197" s="10" t="s">
        <v>27</v>
      </c>
      <c r="N197" s="10"/>
      <c r="O197" s="10" t="s">
        <v>57</v>
      </c>
      <c r="P197" s="10" t="s">
        <v>2161</v>
      </c>
      <c r="Q197" s="10"/>
      <c r="R197" s="10"/>
      <c r="S197" s="10"/>
      <c r="T197" s="10"/>
      <c r="U197" s="10"/>
      <c r="V197" s="10"/>
      <c r="W197" s="10"/>
    </row>
    <row r="198" spans="1:23">
      <c r="A198" s="11">
        <f>A197+1</f>
        <v>42</v>
      </c>
      <c r="B198" s="12">
        <v>35</v>
      </c>
      <c r="C198" s="12">
        <v>42</v>
      </c>
      <c r="D198" s="10" t="s">
        <v>2187</v>
      </c>
      <c r="E198" s="10" t="s">
        <v>2188</v>
      </c>
      <c r="F198" s="12">
        <v>30</v>
      </c>
      <c r="G198" s="12">
        <v>1840</v>
      </c>
      <c r="H198" s="10" t="s">
        <v>19</v>
      </c>
      <c r="I198" s="10" t="s">
        <v>20</v>
      </c>
      <c r="J198" s="10" t="s">
        <v>123</v>
      </c>
      <c r="K198" s="12">
        <v>900</v>
      </c>
      <c r="L198" s="10"/>
      <c r="M198" s="10" t="s">
        <v>126</v>
      </c>
      <c r="N198" s="10"/>
      <c r="O198" s="10"/>
      <c r="P198" s="10"/>
      <c r="Q198" s="10"/>
      <c r="R198" s="10"/>
      <c r="S198" s="10"/>
      <c r="T198" s="10"/>
      <c r="U198" s="10"/>
      <c r="V198" s="10" t="s">
        <v>57</v>
      </c>
      <c r="W198" s="10"/>
    </row>
    <row r="199" spans="1:23">
      <c r="A199" s="11">
        <f>A198+1</f>
        <v>43</v>
      </c>
      <c r="B199" s="12">
        <v>35</v>
      </c>
      <c r="C199" s="12">
        <v>42</v>
      </c>
      <c r="D199" s="10" t="s">
        <v>2187</v>
      </c>
      <c r="E199" s="10" t="s">
        <v>1137</v>
      </c>
      <c r="F199" s="12">
        <v>26</v>
      </c>
      <c r="G199" s="12">
        <v>1844</v>
      </c>
      <c r="H199" s="10" t="s">
        <v>24</v>
      </c>
      <c r="I199" s="10" t="s">
        <v>20</v>
      </c>
      <c r="J199" s="10" t="s">
        <v>1996</v>
      </c>
      <c r="K199" s="10"/>
      <c r="L199" s="10"/>
      <c r="M199" s="10" t="s">
        <v>38</v>
      </c>
      <c r="N199" s="10"/>
      <c r="O199" s="10"/>
      <c r="P199" s="10"/>
      <c r="Q199" s="10"/>
      <c r="R199" s="10"/>
      <c r="S199" s="10"/>
      <c r="T199" s="10"/>
      <c r="U199" s="10"/>
      <c r="V199" s="10"/>
      <c r="W199" s="10"/>
    </row>
    <row r="200" spans="1:23">
      <c r="A200" s="11">
        <f>A199+1</f>
        <v>44</v>
      </c>
      <c r="B200" s="12">
        <v>35</v>
      </c>
      <c r="C200" s="12">
        <v>42</v>
      </c>
      <c r="D200" s="10" t="s">
        <v>2187</v>
      </c>
      <c r="E200" s="10" t="s">
        <v>2189</v>
      </c>
      <c r="F200" s="13">
        <v>45728</v>
      </c>
      <c r="G200" s="10">
        <v>1870</v>
      </c>
      <c r="H200" s="10" t="s">
        <v>24</v>
      </c>
      <c r="I200" s="10" t="s">
        <v>20</v>
      </c>
      <c r="J200" s="10"/>
      <c r="K200" s="10"/>
      <c r="L200" s="10"/>
      <c r="M200" s="10" t="s">
        <v>27</v>
      </c>
      <c r="N200" s="10"/>
      <c r="O200" s="10"/>
      <c r="P200" s="10" t="s">
        <v>2190</v>
      </c>
      <c r="Q200" s="10"/>
      <c r="R200" s="10"/>
      <c r="S200" s="10"/>
      <c r="T200" s="10"/>
      <c r="U200" s="10"/>
      <c r="V200" s="10"/>
      <c r="W200" s="10"/>
    </row>
    <row r="201" spans="1:23">
      <c r="A201" s="11">
        <f>A200+1</f>
        <v>45</v>
      </c>
      <c r="B201" s="12">
        <v>35</v>
      </c>
      <c r="C201" s="12" t="s">
        <v>2191</v>
      </c>
      <c r="D201" s="10" t="s">
        <v>619</v>
      </c>
      <c r="E201" s="10" t="s">
        <v>2192</v>
      </c>
      <c r="F201" s="12">
        <v>30</v>
      </c>
      <c r="G201" s="12">
        <v>1840</v>
      </c>
      <c r="H201" s="10" t="s">
        <v>24</v>
      </c>
      <c r="I201" s="10" t="s">
        <v>637</v>
      </c>
      <c r="J201" s="10" t="s">
        <v>2116</v>
      </c>
      <c r="K201" s="10"/>
      <c r="L201" s="10"/>
      <c r="M201" s="10" t="s">
        <v>27</v>
      </c>
      <c r="N201" s="10"/>
      <c r="O201" s="10"/>
      <c r="P201" s="10"/>
      <c r="Q201" s="10"/>
      <c r="R201" s="10"/>
      <c r="S201" s="10" t="s">
        <v>57</v>
      </c>
      <c r="T201" s="10" t="s">
        <v>57</v>
      </c>
      <c r="U201" s="10" t="s">
        <v>2050</v>
      </c>
      <c r="V201" s="10"/>
      <c r="W201" s="10"/>
    </row>
    <row r="202" spans="1:23">
      <c r="A202" s="11">
        <f>A201+1</f>
        <v>46</v>
      </c>
      <c r="B202" s="12">
        <v>35</v>
      </c>
      <c r="C202" s="12" t="s">
        <v>2191</v>
      </c>
      <c r="D202" s="10" t="s">
        <v>619</v>
      </c>
      <c r="E202" s="10" t="s">
        <v>2193</v>
      </c>
      <c r="F202" s="12">
        <v>10</v>
      </c>
      <c r="G202" s="12">
        <v>1860</v>
      </c>
      <c r="H202" s="10" t="s">
        <v>19</v>
      </c>
      <c r="I202" s="10" t="s">
        <v>637</v>
      </c>
      <c r="J202" s="10"/>
      <c r="K202" s="10"/>
      <c r="L202" s="10"/>
      <c r="M202" s="10" t="s">
        <v>27</v>
      </c>
      <c r="N202" s="10"/>
      <c r="O202" s="10"/>
      <c r="P202" s="10"/>
      <c r="Q202" s="10"/>
      <c r="R202" s="10" t="s">
        <v>57</v>
      </c>
      <c r="S202" s="10"/>
      <c r="T202" s="10"/>
      <c r="U202" s="10"/>
      <c r="V202" s="10"/>
      <c r="W202" s="10"/>
    </row>
    <row r="203" spans="1:23">
      <c r="A203" s="11">
        <v>1</v>
      </c>
      <c r="B203" s="12">
        <v>36</v>
      </c>
      <c r="C203" s="12">
        <v>43</v>
      </c>
      <c r="D203" s="10" t="s">
        <v>2073</v>
      </c>
      <c r="E203" s="10" t="s">
        <v>2194</v>
      </c>
      <c r="F203" s="12">
        <v>30</v>
      </c>
      <c r="G203" s="12">
        <v>1840</v>
      </c>
      <c r="H203" s="10" t="s">
        <v>19</v>
      </c>
      <c r="I203" s="10" t="s">
        <v>20</v>
      </c>
      <c r="J203" s="10" t="s">
        <v>2195</v>
      </c>
      <c r="K203" s="12">
        <v>1500</v>
      </c>
      <c r="L203" s="12">
        <v>150</v>
      </c>
      <c r="M203" s="10" t="s">
        <v>2013</v>
      </c>
      <c r="N203" s="10" t="s">
        <v>57</v>
      </c>
      <c r="O203" s="10" t="s">
        <v>57</v>
      </c>
      <c r="P203" s="10"/>
      <c r="Q203" s="10"/>
      <c r="R203" s="10"/>
      <c r="S203" s="10"/>
      <c r="T203" s="10"/>
      <c r="U203" s="10"/>
      <c r="V203" s="10" t="s">
        <v>57</v>
      </c>
      <c r="W203" s="10"/>
    </row>
    <row r="204" spans="1:23">
      <c r="A204" s="11">
        <f>A203+1</f>
        <v>2</v>
      </c>
      <c r="B204" s="12">
        <v>36</v>
      </c>
      <c r="C204" s="12">
        <v>43</v>
      </c>
      <c r="D204" s="10" t="s">
        <v>2073</v>
      </c>
      <c r="E204" s="10" t="s">
        <v>35</v>
      </c>
      <c r="F204" s="12">
        <v>37</v>
      </c>
      <c r="G204" s="12">
        <v>1833</v>
      </c>
      <c r="H204" s="10" t="s">
        <v>24</v>
      </c>
      <c r="I204" s="10" t="s">
        <v>20</v>
      </c>
      <c r="J204" s="10" t="s">
        <v>1996</v>
      </c>
      <c r="K204" s="10"/>
      <c r="L204" s="10"/>
      <c r="M204" s="10" t="s">
        <v>2013</v>
      </c>
      <c r="N204" s="10" t="s">
        <v>57</v>
      </c>
      <c r="O204" s="10" t="s">
        <v>57</v>
      </c>
      <c r="P204" s="10"/>
      <c r="Q204" s="10"/>
      <c r="R204" s="10"/>
      <c r="S204" s="10"/>
      <c r="T204" s="10"/>
      <c r="U204" s="10"/>
      <c r="V204" s="10"/>
      <c r="W204" s="10"/>
    </row>
    <row r="205" spans="1:23">
      <c r="A205" s="11">
        <f>A204+1</f>
        <v>3</v>
      </c>
      <c r="B205" s="12">
        <v>36</v>
      </c>
      <c r="C205" s="12">
        <v>43</v>
      </c>
      <c r="D205" s="10" t="s">
        <v>2073</v>
      </c>
      <c r="E205" s="10" t="s">
        <v>63</v>
      </c>
      <c r="F205" s="12">
        <v>14</v>
      </c>
      <c r="G205" s="12">
        <v>1856</v>
      </c>
      <c r="H205" s="10" t="s">
        <v>19</v>
      </c>
      <c r="I205" s="10" t="s">
        <v>20</v>
      </c>
      <c r="J205" s="10"/>
      <c r="K205" s="10"/>
      <c r="L205" s="10"/>
      <c r="M205" s="10" t="s">
        <v>27</v>
      </c>
      <c r="N205" s="10" t="s">
        <v>57</v>
      </c>
      <c r="O205" s="10" t="s">
        <v>57</v>
      </c>
      <c r="P205" s="10"/>
      <c r="Q205" s="10"/>
      <c r="R205" s="10" t="s">
        <v>57</v>
      </c>
      <c r="S205" s="10"/>
      <c r="T205" s="10"/>
      <c r="U205" s="10"/>
      <c r="V205" s="10"/>
      <c r="W205" s="10"/>
    </row>
    <row r="206" spans="1:23">
      <c r="A206" s="11">
        <f>A205+1</f>
        <v>4</v>
      </c>
      <c r="B206" s="12">
        <v>36</v>
      </c>
      <c r="C206" s="12">
        <v>43</v>
      </c>
      <c r="D206" s="10" t="s">
        <v>2073</v>
      </c>
      <c r="E206" s="10" t="s">
        <v>1701</v>
      </c>
      <c r="F206" s="12">
        <v>9</v>
      </c>
      <c r="G206" s="12">
        <v>1861</v>
      </c>
      <c r="H206" s="10" t="s">
        <v>19</v>
      </c>
      <c r="I206" s="10" t="s">
        <v>20</v>
      </c>
      <c r="J206" s="10"/>
      <c r="K206" s="10"/>
      <c r="L206" s="10"/>
      <c r="M206" s="10" t="s">
        <v>27</v>
      </c>
      <c r="N206" s="10" t="s">
        <v>57</v>
      </c>
      <c r="O206" s="10" t="s">
        <v>57</v>
      </c>
      <c r="P206" s="10"/>
      <c r="Q206" s="10"/>
      <c r="R206" s="10" t="s">
        <v>57</v>
      </c>
      <c r="S206" s="10"/>
      <c r="T206" s="10"/>
      <c r="U206" s="10"/>
      <c r="V206" s="10"/>
      <c r="W206" s="10"/>
    </row>
    <row r="207" spans="1:23">
      <c r="A207" s="11">
        <f>A206+1</f>
        <v>5</v>
      </c>
      <c r="B207" s="12">
        <v>36</v>
      </c>
      <c r="C207" s="12">
        <v>43</v>
      </c>
      <c r="D207" s="10" t="s">
        <v>2073</v>
      </c>
      <c r="E207" s="10" t="s">
        <v>2074</v>
      </c>
      <c r="F207" s="12">
        <v>4</v>
      </c>
      <c r="G207" s="12">
        <v>1866</v>
      </c>
      <c r="H207" s="10" t="s">
        <v>19</v>
      </c>
      <c r="I207" s="10" t="s">
        <v>20</v>
      </c>
      <c r="J207" s="10"/>
      <c r="K207" s="10"/>
      <c r="L207" s="10"/>
      <c r="M207" s="10" t="s">
        <v>27</v>
      </c>
      <c r="N207" s="10" t="s">
        <v>57</v>
      </c>
      <c r="O207" s="10" t="s">
        <v>57</v>
      </c>
      <c r="P207" s="10"/>
      <c r="Q207" s="10"/>
      <c r="R207" s="10"/>
      <c r="S207" s="10"/>
      <c r="T207" s="10"/>
      <c r="U207" s="10"/>
      <c r="V207" s="10"/>
      <c r="W207" s="10"/>
    </row>
    <row r="208" spans="1:23">
      <c r="A208" s="11">
        <f>A207+1</f>
        <v>6</v>
      </c>
      <c r="B208" s="12">
        <v>37</v>
      </c>
      <c r="C208" s="12">
        <v>44</v>
      </c>
      <c r="D208" s="10" t="s">
        <v>2196</v>
      </c>
      <c r="E208" s="10" t="s">
        <v>2126</v>
      </c>
      <c r="F208" s="12">
        <v>36</v>
      </c>
      <c r="G208" s="12">
        <v>1834</v>
      </c>
      <c r="H208" s="10" t="s">
        <v>19</v>
      </c>
      <c r="I208" s="10" t="s">
        <v>20</v>
      </c>
      <c r="J208" s="10" t="s">
        <v>343</v>
      </c>
      <c r="K208" s="12">
        <v>500</v>
      </c>
      <c r="L208" s="10"/>
      <c r="M208" s="10" t="s">
        <v>671</v>
      </c>
      <c r="N208" s="10" t="s">
        <v>57</v>
      </c>
      <c r="O208" s="10" t="s">
        <v>57</v>
      </c>
      <c r="P208" s="10"/>
      <c r="Q208" s="10"/>
      <c r="R208" s="10"/>
      <c r="S208" s="10"/>
      <c r="T208" s="10"/>
      <c r="U208" s="10"/>
      <c r="V208" s="10" t="s">
        <v>57</v>
      </c>
      <c r="W208" s="10"/>
    </row>
    <row r="209" spans="1:23">
      <c r="A209" s="11">
        <f>A208+1</f>
        <v>7</v>
      </c>
      <c r="B209" s="12">
        <v>37</v>
      </c>
      <c r="C209" s="12">
        <v>44</v>
      </c>
      <c r="D209" s="10" t="s">
        <v>2196</v>
      </c>
      <c r="E209" s="10" t="s">
        <v>35</v>
      </c>
      <c r="F209" s="12">
        <v>23</v>
      </c>
      <c r="G209" s="12">
        <v>1847</v>
      </c>
      <c r="H209" s="10" t="s">
        <v>24</v>
      </c>
      <c r="I209" s="10" t="s">
        <v>20</v>
      </c>
      <c r="J209" s="10" t="s">
        <v>1996</v>
      </c>
      <c r="K209" s="10"/>
      <c r="L209" s="10"/>
      <c r="M209" s="10" t="s">
        <v>2013</v>
      </c>
      <c r="N209" s="10" t="s">
        <v>57</v>
      </c>
      <c r="O209" s="10" t="s">
        <v>57</v>
      </c>
      <c r="P209" s="10"/>
      <c r="Q209" s="10"/>
      <c r="R209" s="10"/>
      <c r="S209" s="10"/>
      <c r="T209" s="10"/>
      <c r="U209" s="10"/>
      <c r="V209" s="10"/>
      <c r="W209" s="10"/>
    </row>
    <row r="210" spans="1:23">
      <c r="A210" s="11">
        <f>A209+1</f>
        <v>8</v>
      </c>
      <c r="B210" s="12">
        <v>37</v>
      </c>
      <c r="C210" s="12">
        <v>44</v>
      </c>
      <c r="D210" s="10" t="s">
        <v>2196</v>
      </c>
      <c r="E210" s="10" t="s">
        <v>2126</v>
      </c>
      <c r="F210" s="12">
        <v>3</v>
      </c>
      <c r="G210" s="12">
        <v>1867</v>
      </c>
      <c r="H210" s="10" t="s">
        <v>19</v>
      </c>
      <c r="I210" s="10" t="s">
        <v>20</v>
      </c>
      <c r="J210" s="10"/>
      <c r="K210" s="10"/>
      <c r="L210" s="10"/>
      <c r="M210" s="10" t="s">
        <v>27</v>
      </c>
      <c r="N210" s="10" t="s">
        <v>57</v>
      </c>
      <c r="O210" s="10" t="s">
        <v>57</v>
      </c>
      <c r="P210" s="10"/>
      <c r="Q210" s="10"/>
      <c r="R210" s="10"/>
      <c r="S210" s="10"/>
      <c r="T210" s="10"/>
      <c r="U210" s="10"/>
      <c r="V210" s="10"/>
      <c r="W210" s="10"/>
    </row>
    <row r="211" spans="1:23">
      <c r="A211" s="11">
        <f>A210+1</f>
        <v>9</v>
      </c>
      <c r="B211" s="12">
        <v>37</v>
      </c>
      <c r="C211" s="12">
        <v>44</v>
      </c>
      <c r="D211" s="10" t="s">
        <v>2196</v>
      </c>
      <c r="E211" s="10" t="s">
        <v>2197</v>
      </c>
      <c r="F211" s="10">
        <v>1</v>
      </c>
      <c r="G211" s="10">
        <v>1870</v>
      </c>
      <c r="H211" s="10" t="s">
        <v>19</v>
      </c>
      <c r="I211" s="10" t="s">
        <v>20</v>
      </c>
      <c r="J211" s="10"/>
      <c r="K211" s="10"/>
      <c r="L211" s="10"/>
      <c r="M211" s="10" t="s">
        <v>27</v>
      </c>
      <c r="N211" s="10" t="s">
        <v>57</v>
      </c>
      <c r="O211" s="10" t="s">
        <v>57</v>
      </c>
      <c r="P211" s="10"/>
      <c r="Q211" s="10"/>
      <c r="R211" s="10"/>
      <c r="S211" s="10"/>
      <c r="T211" s="10"/>
      <c r="U211" s="10"/>
      <c r="V211" s="10"/>
      <c r="W211" s="10"/>
    </row>
    <row r="212" spans="1:23">
      <c r="A212" s="11">
        <f>A211+1</f>
        <v>10</v>
      </c>
      <c r="B212" s="12">
        <v>38</v>
      </c>
      <c r="C212" s="12">
        <v>45</v>
      </c>
      <c r="D212" s="10" t="s">
        <v>433</v>
      </c>
      <c r="E212" s="10" t="s">
        <v>2198</v>
      </c>
      <c r="F212" s="12">
        <v>56</v>
      </c>
      <c r="G212" s="12">
        <v>1814</v>
      </c>
      <c r="H212" s="10" t="s">
        <v>19</v>
      </c>
      <c r="I212" s="10" t="s">
        <v>20</v>
      </c>
      <c r="J212" s="10" t="s">
        <v>343</v>
      </c>
      <c r="K212" s="12">
        <v>300</v>
      </c>
      <c r="L212" s="10"/>
      <c r="M212" s="10" t="s">
        <v>2022</v>
      </c>
      <c r="N212" s="10" t="s">
        <v>57</v>
      </c>
      <c r="O212" s="10" t="s">
        <v>57</v>
      </c>
      <c r="P212" s="10"/>
      <c r="Q212" s="10"/>
      <c r="R212" s="10"/>
      <c r="S212" s="10"/>
      <c r="T212" s="10"/>
      <c r="U212" s="10"/>
      <c r="V212" s="10" t="s">
        <v>57</v>
      </c>
      <c r="W212" s="10"/>
    </row>
    <row r="213" spans="1:23">
      <c r="A213" s="11">
        <f>A212+1</f>
        <v>11</v>
      </c>
      <c r="B213" s="12">
        <v>38</v>
      </c>
      <c r="C213" s="12">
        <v>45</v>
      </c>
      <c r="D213" s="10" t="s">
        <v>433</v>
      </c>
      <c r="E213" s="10" t="s">
        <v>1223</v>
      </c>
      <c r="F213" s="12">
        <v>40</v>
      </c>
      <c r="G213" s="12">
        <v>1830</v>
      </c>
      <c r="H213" s="10" t="s">
        <v>24</v>
      </c>
      <c r="I213" s="10" t="s">
        <v>20</v>
      </c>
      <c r="J213" s="10" t="s">
        <v>1996</v>
      </c>
      <c r="K213" s="10"/>
      <c r="L213" s="10"/>
      <c r="M213" s="10" t="s">
        <v>2022</v>
      </c>
      <c r="N213" s="10" t="s">
        <v>57</v>
      </c>
      <c r="O213" s="10" t="s">
        <v>57</v>
      </c>
      <c r="P213" s="10"/>
      <c r="Q213" s="10"/>
      <c r="R213" s="10"/>
      <c r="S213" s="10"/>
      <c r="T213" s="10"/>
      <c r="U213" s="10"/>
      <c r="V213" s="10"/>
      <c r="W213" s="10"/>
    </row>
    <row r="214" spans="1:23">
      <c r="A214" s="11">
        <f>A213+1</f>
        <v>12</v>
      </c>
      <c r="B214" s="12">
        <v>38</v>
      </c>
      <c r="C214" s="12">
        <v>45</v>
      </c>
      <c r="D214" s="10" t="s">
        <v>433</v>
      </c>
      <c r="E214" s="10" t="s">
        <v>1218</v>
      </c>
      <c r="F214" s="12">
        <v>14</v>
      </c>
      <c r="G214" s="12">
        <v>1856</v>
      </c>
      <c r="H214" s="10" t="s">
        <v>19</v>
      </c>
      <c r="I214" s="10" t="s">
        <v>20</v>
      </c>
      <c r="J214" s="10"/>
      <c r="K214" s="10"/>
      <c r="L214" s="10"/>
      <c r="M214" s="10" t="s">
        <v>27</v>
      </c>
      <c r="N214" s="10" t="s">
        <v>57</v>
      </c>
      <c r="O214" s="10" t="s">
        <v>57</v>
      </c>
      <c r="P214" s="10"/>
      <c r="Q214" s="10"/>
      <c r="R214" s="10" t="s">
        <v>57</v>
      </c>
      <c r="S214" s="10"/>
      <c r="T214" s="10"/>
      <c r="U214" s="10"/>
      <c r="V214" s="10"/>
      <c r="W214" s="10"/>
    </row>
    <row r="215" spans="1:23">
      <c r="A215" s="11">
        <f>A214+1</f>
        <v>13</v>
      </c>
      <c r="B215" s="12">
        <v>38</v>
      </c>
      <c r="C215" s="12">
        <v>45</v>
      </c>
      <c r="D215" s="10" t="s">
        <v>433</v>
      </c>
      <c r="E215" s="10" t="s">
        <v>386</v>
      </c>
      <c r="F215" s="12">
        <v>9</v>
      </c>
      <c r="G215" s="12">
        <v>1861</v>
      </c>
      <c r="H215" s="10" t="s">
        <v>19</v>
      </c>
      <c r="I215" s="10" t="s">
        <v>20</v>
      </c>
      <c r="J215" s="10"/>
      <c r="K215" s="10"/>
      <c r="L215" s="10"/>
      <c r="M215" s="10" t="s">
        <v>27</v>
      </c>
      <c r="N215" s="10" t="s">
        <v>57</v>
      </c>
      <c r="O215" s="10" t="s">
        <v>57</v>
      </c>
      <c r="P215" s="10"/>
      <c r="Q215" s="10"/>
      <c r="R215" s="10" t="s">
        <v>57</v>
      </c>
      <c r="S215" s="10"/>
      <c r="T215" s="10"/>
      <c r="U215" s="10"/>
      <c r="V215" s="10"/>
      <c r="W215" s="10"/>
    </row>
    <row r="216" spans="1:23">
      <c r="A216" s="11">
        <f>A215+1</f>
        <v>14</v>
      </c>
      <c r="B216" s="12">
        <v>38</v>
      </c>
      <c r="C216" s="12">
        <v>45</v>
      </c>
      <c r="D216" s="10" t="s">
        <v>433</v>
      </c>
      <c r="E216" s="10" t="s">
        <v>1322</v>
      </c>
      <c r="F216" s="12">
        <v>4</v>
      </c>
      <c r="G216" s="12">
        <v>1866</v>
      </c>
      <c r="H216" s="10" t="s">
        <v>19</v>
      </c>
      <c r="I216" s="10" t="s">
        <v>20</v>
      </c>
      <c r="J216" s="10"/>
      <c r="K216" s="10"/>
      <c r="L216" s="10"/>
      <c r="M216" s="10" t="s">
        <v>27</v>
      </c>
      <c r="N216" s="10" t="s">
        <v>57</v>
      </c>
      <c r="O216" s="10" t="s">
        <v>57</v>
      </c>
      <c r="P216" s="10"/>
      <c r="Q216" s="10"/>
      <c r="R216" s="10"/>
      <c r="S216" s="10"/>
      <c r="T216" s="10"/>
      <c r="U216" s="10"/>
      <c r="V216" s="10"/>
      <c r="W216" s="10"/>
    </row>
    <row r="217" spans="1:23">
      <c r="A217" s="11">
        <f>A216+1</f>
        <v>15</v>
      </c>
      <c r="B217" s="12">
        <v>39</v>
      </c>
      <c r="C217" s="12">
        <v>46</v>
      </c>
      <c r="D217" s="10" t="s">
        <v>2199</v>
      </c>
      <c r="E217" s="10" t="s">
        <v>2200</v>
      </c>
      <c r="F217" s="12">
        <v>38</v>
      </c>
      <c r="G217" s="12">
        <v>1832</v>
      </c>
      <c r="H217" s="10" t="s">
        <v>19</v>
      </c>
      <c r="I217" s="10" t="s">
        <v>20</v>
      </c>
      <c r="J217" s="10" t="s">
        <v>1552</v>
      </c>
      <c r="K217" s="10"/>
      <c r="L217" s="10"/>
      <c r="M217" s="10" t="s">
        <v>2013</v>
      </c>
      <c r="N217" s="10" t="s">
        <v>57</v>
      </c>
      <c r="O217" s="10" t="s">
        <v>57</v>
      </c>
      <c r="P217" s="10"/>
      <c r="Q217" s="10"/>
      <c r="R217" s="10"/>
      <c r="S217" s="10"/>
      <c r="T217" s="10"/>
      <c r="U217" s="10"/>
      <c r="V217" s="10" t="s">
        <v>57</v>
      </c>
      <c r="W217" s="10"/>
    </row>
    <row r="218" spans="1:23">
      <c r="A218" s="11">
        <f>A217+1</f>
        <v>16</v>
      </c>
      <c r="B218" s="12">
        <v>40</v>
      </c>
      <c r="C218" s="12">
        <v>47</v>
      </c>
      <c r="D218" s="10" t="s">
        <v>2201</v>
      </c>
      <c r="E218" s="10" t="s">
        <v>2202</v>
      </c>
      <c r="F218" s="12">
        <v>46</v>
      </c>
      <c r="G218" s="12">
        <v>1824</v>
      </c>
      <c r="H218" s="10" t="s">
        <v>19</v>
      </c>
      <c r="I218" s="10" t="s">
        <v>20</v>
      </c>
      <c r="J218" s="10" t="s">
        <v>2195</v>
      </c>
      <c r="K218" s="10"/>
      <c r="L218" s="10"/>
      <c r="M218" s="10" t="s">
        <v>671</v>
      </c>
      <c r="N218" s="10" t="s">
        <v>57</v>
      </c>
      <c r="O218" s="10" t="s">
        <v>57</v>
      </c>
      <c r="P218" s="10"/>
      <c r="Q218" s="10"/>
      <c r="R218" s="10"/>
      <c r="S218" s="10"/>
      <c r="T218" s="10"/>
      <c r="U218" s="10"/>
      <c r="V218" s="10" t="s">
        <v>57</v>
      </c>
      <c r="W218" s="10"/>
    </row>
    <row r="219" spans="1:23">
      <c r="A219" s="11">
        <f>A218+1</f>
        <v>17</v>
      </c>
      <c r="B219" s="12">
        <v>40</v>
      </c>
      <c r="C219" s="12">
        <v>47</v>
      </c>
      <c r="D219" s="10" t="s">
        <v>2201</v>
      </c>
      <c r="E219" s="10" t="s">
        <v>2203</v>
      </c>
      <c r="F219" s="12">
        <v>41</v>
      </c>
      <c r="G219" s="12">
        <v>1829</v>
      </c>
      <c r="H219" s="10" t="s">
        <v>24</v>
      </c>
      <c r="I219" s="10" t="s">
        <v>20</v>
      </c>
      <c r="J219" s="10" t="s">
        <v>1996</v>
      </c>
      <c r="K219" s="10"/>
      <c r="L219" s="10"/>
      <c r="M219" s="10" t="s">
        <v>671</v>
      </c>
      <c r="N219" s="10" t="s">
        <v>57</v>
      </c>
      <c r="O219" s="10" t="s">
        <v>57</v>
      </c>
      <c r="P219" s="10"/>
      <c r="Q219" s="10"/>
      <c r="R219" s="10"/>
      <c r="S219" s="10"/>
      <c r="T219" s="10"/>
      <c r="U219" s="10"/>
      <c r="V219" s="10"/>
      <c r="W219" s="10"/>
    </row>
    <row r="220" spans="1:23">
      <c r="A220" s="11">
        <f>A219+1</f>
        <v>18</v>
      </c>
      <c r="B220" s="12">
        <v>40</v>
      </c>
      <c r="C220" s="12">
        <v>47</v>
      </c>
      <c r="D220" s="10" t="s">
        <v>2201</v>
      </c>
      <c r="E220" s="10" t="s">
        <v>1421</v>
      </c>
      <c r="F220" s="12">
        <v>14</v>
      </c>
      <c r="G220" s="12">
        <v>1856</v>
      </c>
      <c r="H220" s="10" t="s">
        <v>24</v>
      </c>
      <c r="I220" s="10" t="s">
        <v>20</v>
      </c>
      <c r="J220" s="10"/>
      <c r="K220" s="10"/>
      <c r="L220" s="10"/>
      <c r="M220" s="10" t="s">
        <v>27</v>
      </c>
      <c r="N220" s="10" t="s">
        <v>57</v>
      </c>
      <c r="O220" s="10" t="s">
        <v>57</v>
      </c>
      <c r="P220" s="10"/>
      <c r="Q220" s="10"/>
      <c r="R220" s="10"/>
      <c r="S220" s="10"/>
      <c r="T220" s="10"/>
      <c r="U220" s="10"/>
      <c r="V220" s="10"/>
      <c r="W220" s="10"/>
    </row>
    <row r="221" spans="1:23">
      <c r="A221" s="11">
        <f>A220+1</f>
        <v>19</v>
      </c>
      <c r="B221" s="12">
        <v>40</v>
      </c>
      <c r="C221" s="12">
        <v>47</v>
      </c>
      <c r="D221" s="10" t="s">
        <v>2201</v>
      </c>
      <c r="E221" s="10" t="s">
        <v>2202</v>
      </c>
      <c r="F221" s="12">
        <v>13</v>
      </c>
      <c r="G221" s="12">
        <v>1857</v>
      </c>
      <c r="H221" s="10" t="s">
        <v>19</v>
      </c>
      <c r="I221" s="10" t="s">
        <v>20</v>
      </c>
      <c r="J221" s="10"/>
      <c r="K221" s="10"/>
      <c r="L221" s="10"/>
      <c r="M221" s="10" t="s">
        <v>27</v>
      </c>
      <c r="N221" s="10" t="s">
        <v>57</v>
      </c>
      <c r="O221" s="10" t="s">
        <v>57</v>
      </c>
      <c r="P221" s="10"/>
      <c r="Q221" s="10"/>
      <c r="R221" s="10" t="s">
        <v>57</v>
      </c>
      <c r="S221" s="10"/>
      <c r="T221" s="10"/>
      <c r="U221" s="10"/>
      <c r="V221" s="10"/>
      <c r="W221" s="10"/>
    </row>
    <row r="222" spans="1:23">
      <c r="A222" s="11">
        <f>A221+1</f>
        <v>20</v>
      </c>
      <c r="B222" s="12">
        <v>40</v>
      </c>
      <c r="C222" s="12">
        <v>47</v>
      </c>
      <c r="D222" s="10" t="s">
        <v>2201</v>
      </c>
      <c r="E222" s="10" t="s">
        <v>2203</v>
      </c>
      <c r="F222" s="12">
        <v>11</v>
      </c>
      <c r="G222" s="12">
        <v>1859</v>
      </c>
      <c r="H222" s="10" t="s">
        <v>24</v>
      </c>
      <c r="I222" s="10" t="s">
        <v>20</v>
      </c>
      <c r="J222" s="10"/>
      <c r="K222" s="10"/>
      <c r="L222" s="10"/>
      <c r="M222" s="10" t="s">
        <v>27</v>
      </c>
      <c r="N222" s="10" t="s">
        <v>57</v>
      </c>
      <c r="O222" s="10" t="s">
        <v>57</v>
      </c>
      <c r="P222" s="10"/>
      <c r="Q222" s="10"/>
      <c r="R222" s="10" t="s">
        <v>57</v>
      </c>
      <c r="S222" s="10"/>
      <c r="T222" s="10"/>
      <c r="U222" s="10"/>
      <c r="V222" s="10"/>
      <c r="W222" s="10"/>
    </row>
    <row r="223" spans="1:23">
      <c r="A223" s="11">
        <f>A222+1</f>
        <v>21</v>
      </c>
      <c r="B223" s="12">
        <v>40</v>
      </c>
      <c r="C223" s="12">
        <v>47</v>
      </c>
      <c r="D223" s="10" t="s">
        <v>2201</v>
      </c>
      <c r="E223" s="10" t="s">
        <v>528</v>
      </c>
      <c r="F223" s="12">
        <v>10</v>
      </c>
      <c r="G223" s="12">
        <v>1860</v>
      </c>
      <c r="H223" s="10" t="s">
        <v>19</v>
      </c>
      <c r="I223" s="10" t="s">
        <v>20</v>
      </c>
      <c r="J223" s="10"/>
      <c r="K223" s="10"/>
      <c r="L223" s="10"/>
      <c r="M223" s="10" t="s">
        <v>27</v>
      </c>
      <c r="N223" s="10" t="s">
        <v>57</v>
      </c>
      <c r="O223" s="10" t="s">
        <v>57</v>
      </c>
      <c r="P223" s="10"/>
      <c r="Q223" s="10"/>
      <c r="R223" s="10" t="s">
        <v>57</v>
      </c>
      <c r="S223" s="10"/>
      <c r="T223" s="10"/>
      <c r="U223" s="10"/>
      <c r="V223" s="10"/>
      <c r="W223" s="10"/>
    </row>
    <row r="224" spans="1:23">
      <c r="A224" s="11">
        <f>A223+1</f>
        <v>22</v>
      </c>
      <c r="B224" s="12">
        <v>40</v>
      </c>
      <c r="C224" s="12">
        <v>47</v>
      </c>
      <c r="D224" s="10" t="s">
        <v>2201</v>
      </c>
      <c r="E224" s="10" t="s">
        <v>1167</v>
      </c>
      <c r="F224" s="12">
        <v>8</v>
      </c>
      <c r="G224" s="12">
        <v>1862</v>
      </c>
      <c r="H224" s="10" t="s">
        <v>19</v>
      </c>
      <c r="I224" s="10" t="s">
        <v>20</v>
      </c>
      <c r="J224" s="10"/>
      <c r="K224" s="10"/>
      <c r="L224" s="10"/>
      <c r="M224" s="10" t="s">
        <v>27</v>
      </c>
      <c r="N224" s="10" t="s">
        <v>57</v>
      </c>
      <c r="O224" s="10" t="s">
        <v>57</v>
      </c>
      <c r="P224" s="10"/>
      <c r="Q224" s="10"/>
      <c r="R224" s="10" t="s">
        <v>57</v>
      </c>
      <c r="S224" s="10"/>
      <c r="T224" s="10"/>
      <c r="U224" s="10"/>
      <c r="V224" s="10"/>
      <c r="W224" s="10"/>
    </row>
    <row r="225" spans="1:23">
      <c r="A225" s="11">
        <f>A224+1</f>
        <v>23</v>
      </c>
      <c r="B225" s="12">
        <v>40</v>
      </c>
      <c r="C225" s="12">
        <v>47</v>
      </c>
      <c r="D225" s="10" t="s">
        <v>2201</v>
      </c>
      <c r="E225" s="10" t="s">
        <v>63</v>
      </c>
      <c r="F225" s="12">
        <v>4</v>
      </c>
      <c r="G225" s="12">
        <v>1866</v>
      </c>
      <c r="H225" s="10" t="s">
        <v>19</v>
      </c>
      <c r="I225" s="10" t="s">
        <v>20</v>
      </c>
      <c r="J225" s="10"/>
      <c r="K225" s="10"/>
      <c r="L225" s="10"/>
      <c r="M225" s="10" t="s">
        <v>27</v>
      </c>
      <c r="N225" s="10" t="s">
        <v>57</v>
      </c>
      <c r="O225" s="10" t="s">
        <v>57</v>
      </c>
      <c r="P225" s="10"/>
      <c r="Q225" s="10"/>
      <c r="R225" s="10"/>
      <c r="S225" s="10"/>
      <c r="T225" s="10"/>
      <c r="U225" s="10"/>
      <c r="V225" s="10"/>
      <c r="W225" s="10"/>
    </row>
    <row r="226" spans="1:23">
      <c r="A226" s="11">
        <f>A225+1</f>
        <v>24</v>
      </c>
      <c r="B226" s="12">
        <v>40</v>
      </c>
      <c r="C226" s="12">
        <v>47</v>
      </c>
      <c r="D226" s="10" t="s">
        <v>2201</v>
      </c>
      <c r="E226" s="10" t="s">
        <v>35</v>
      </c>
      <c r="F226" s="12">
        <v>3</v>
      </c>
      <c r="G226" s="12">
        <v>1867</v>
      </c>
      <c r="H226" s="10" t="s">
        <v>24</v>
      </c>
      <c r="I226" s="10" t="s">
        <v>20</v>
      </c>
      <c r="J226" s="10"/>
      <c r="K226" s="10"/>
      <c r="L226" s="10"/>
      <c r="M226" s="10" t="s">
        <v>27</v>
      </c>
      <c r="N226" s="10" t="s">
        <v>57</v>
      </c>
      <c r="O226" s="10" t="s">
        <v>57</v>
      </c>
      <c r="P226" s="10"/>
      <c r="Q226" s="10"/>
      <c r="R226" s="10"/>
      <c r="S226" s="10"/>
      <c r="T226" s="10"/>
      <c r="U226" s="10"/>
      <c r="V226" s="10"/>
      <c r="W226" s="10"/>
    </row>
    <row r="227" spans="1:23">
      <c r="A227" s="11">
        <f>A226+1</f>
        <v>25</v>
      </c>
      <c r="B227" s="12">
        <v>40</v>
      </c>
      <c r="C227" s="12">
        <v>47</v>
      </c>
      <c r="D227" s="10" t="s">
        <v>2201</v>
      </c>
      <c r="E227" s="10" t="s">
        <v>601</v>
      </c>
      <c r="F227" s="13">
        <v>45820</v>
      </c>
      <c r="G227" s="10">
        <v>1870</v>
      </c>
      <c r="H227" s="10" t="s">
        <v>24</v>
      </c>
      <c r="I227" s="10" t="s">
        <v>20</v>
      </c>
      <c r="J227" s="10"/>
      <c r="K227" s="10"/>
      <c r="L227" s="10"/>
      <c r="M227" s="10" t="s">
        <v>27</v>
      </c>
      <c r="N227" s="10" t="s">
        <v>57</v>
      </c>
      <c r="O227" s="10" t="s">
        <v>57</v>
      </c>
      <c r="P227" s="10" t="s">
        <v>2161</v>
      </c>
      <c r="Q227" s="10"/>
      <c r="R227" s="10"/>
      <c r="S227" s="10"/>
      <c r="T227" s="10"/>
      <c r="U227" s="10"/>
      <c r="V227" s="10"/>
      <c r="W227" s="10"/>
    </row>
    <row r="228" spans="1:23">
      <c r="A228" s="11">
        <f>A227+1</f>
        <v>26</v>
      </c>
      <c r="B228" s="12">
        <v>41</v>
      </c>
      <c r="C228" s="12">
        <v>48</v>
      </c>
      <c r="D228" s="10" t="s">
        <v>2204</v>
      </c>
      <c r="E228" s="10" t="s">
        <v>63</v>
      </c>
      <c r="F228" s="12">
        <v>54</v>
      </c>
      <c r="G228" s="12">
        <v>1816</v>
      </c>
      <c r="H228" s="10" t="s">
        <v>19</v>
      </c>
      <c r="I228" s="10" t="s">
        <v>20</v>
      </c>
      <c r="J228" s="10" t="s">
        <v>2205</v>
      </c>
      <c r="K228" s="12">
        <v>800</v>
      </c>
      <c r="L228" s="12">
        <v>1000</v>
      </c>
      <c r="M228" s="10" t="s">
        <v>583</v>
      </c>
      <c r="N228" s="10" t="s">
        <v>57</v>
      </c>
      <c r="O228" s="10" t="s">
        <v>57</v>
      </c>
      <c r="P228" s="10"/>
      <c r="Q228" s="10" t="s">
        <v>2206</v>
      </c>
      <c r="R228" s="10"/>
      <c r="S228" s="10"/>
      <c r="T228" s="10"/>
      <c r="U228" s="10"/>
      <c r="V228" s="10" t="s">
        <v>57</v>
      </c>
      <c r="W228" s="10"/>
    </row>
    <row r="229" spans="1:23">
      <c r="A229" s="11">
        <f>A228+1</f>
        <v>27</v>
      </c>
      <c r="B229" s="12">
        <v>41</v>
      </c>
      <c r="C229" s="12">
        <v>48</v>
      </c>
      <c r="D229" s="10" t="s">
        <v>2204</v>
      </c>
      <c r="E229" s="10" t="s">
        <v>2016</v>
      </c>
      <c r="F229" s="12">
        <v>51</v>
      </c>
      <c r="G229" s="12">
        <v>1819</v>
      </c>
      <c r="H229" s="10" t="s">
        <v>24</v>
      </c>
      <c r="I229" s="10" t="s">
        <v>20</v>
      </c>
      <c r="J229" s="10" t="s">
        <v>1996</v>
      </c>
      <c r="K229" s="12">
        <v>300</v>
      </c>
      <c r="L229" s="10"/>
      <c r="M229" s="10" t="s">
        <v>155</v>
      </c>
      <c r="N229" s="10" t="s">
        <v>57</v>
      </c>
      <c r="O229" s="10" t="s">
        <v>57</v>
      </c>
      <c r="P229" s="10"/>
      <c r="Q229" s="10" t="s">
        <v>2206</v>
      </c>
      <c r="R229" s="10"/>
      <c r="S229" s="10"/>
      <c r="T229" s="10"/>
      <c r="U229" s="10"/>
      <c r="V229" s="10"/>
      <c r="W229" s="10"/>
    </row>
    <row r="230" spans="1:23">
      <c r="A230" s="11">
        <f>A229+1</f>
        <v>28</v>
      </c>
      <c r="B230" s="12">
        <v>41</v>
      </c>
      <c r="C230" s="12">
        <v>48</v>
      </c>
      <c r="D230" s="10" t="s">
        <v>2204</v>
      </c>
      <c r="E230" s="10" t="s">
        <v>2207</v>
      </c>
      <c r="F230" s="12">
        <v>17</v>
      </c>
      <c r="G230" s="12">
        <v>1853</v>
      </c>
      <c r="H230" s="10" t="s">
        <v>24</v>
      </c>
      <c r="I230" s="10" t="s">
        <v>20</v>
      </c>
      <c r="J230" s="10" t="s">
        <v>2082</v>
      </c>
      <c r="K230" s="10"/>
      <c r="L230" s="10"/>
      <c r="M230" s="10" t="s">
        <v>1493</v>
      </c>
      <c r="N230" s="10" t="s">
        <v>57</v>
      </c>
      <c r="O230" s="10" t="s">
        <v>57</v>
      </c>
      <c r="P230" s="10"/>
      <c r="Q230" s="10"/>
      <c r="R230" s="10"/>
      <c r="S230" s="10"/>
      <c r="T230" s="10"/>
      <c r="U230" s="10"/>
      <c r="V230" s="10"/>
      <c r="W230" s="10"/>
    </row>
    <row r="231" spans="1:23">
      <c r="A231" s="11">
        <f>A230+1</f>
        <v>29</v>
      </c>
      <c r="B231" s="12">
        <v>41</v>
      </c>
      <c r="C231" s="12">
        <v>48</v>
      </c>
      <c r="D231" s="10" t="s">
        <v>2204</v>
      </c>
      <c r="E231" s="10" t="s">
        <v>2208</v>
      </c>
      <c r="F231" s="12">
        <v>14</v>
      </c>
      <c r="G231" s="12">
        <v>1856</v>
      </c>
      <c r="H231" s="10" t="s">
        <v>19</v>
      </c>
      <c r="I231" s="10" t="s">
        <v>20</v>
      </c>
      <c r="J231" s="10"/>
      <c r="K231" s="10"/>
      <c r="L231" s="10"/>
      <c r="M231" s="10" t="s">
        <v>1493</v>
      </c>
      <c r="N231" s="10" t="s">
        <v>57</v>
      </c>
      <c r="O231" s="10" t="s">
        <v>57</v>
      </c>
      <c r="P231" s="10"/>
      <c r="Q231" s="10"/>
      <c r="R231" s="10"/>
      <c r="S231" s="10"/>
      <c r="T231" s="10"/>
      <c r="U231" s="10"/>
      <c r="V231" s="10"/>
      <c r="W231" s="10"/>
    </row>
    <row r="232" spans="1:23">
      <c r="A232" s="11">
        <f>A231+1</f>
        <v>30</v>
      </c>
      <c r="B232" s="12">
        <v>41</v>
      </c>
      <c r="C232" s="12">
        <v>48</v>
      </c>
      <c r="D232" s="10" t="s">
        <v>2204</v>
      </c>
      <c r="E232" s="10" t="s">
        <v>63</v>
      </c>
      <c r="F232" s="12">
        <v>10</v>
      </c>
      <c r="G232" s="12">
        <v>1860</v>
      </c>
      <c r="H232" s="10" t="s">
        <v>19</v>
      </c>
      <c r="I232" s="10" t="s">
        <v>20</v>
      </c>
      <c r="J232" s="10"/>
      <c r="K232" s="10"/>
      <c r="L232" s="10"/>
      <c r="M232" s="10" t="s">
        <v>27</v>
      </c>
      <c r="N232" s="10" t="s">
        <v>57</v>
      </c>
      <c r="O232" s="10" t="s">
        <v>57</v>
      </c>
      <c r="P232" s="10"/>
      <c r="Q232" s="10"/>
      <c r="R232" s="10"/>
      <c r="S232" s="10"/>
      <c r="T232" s="10"/>
      <c r="U232" s="10"/>
      <c r="V232" s="10"/>
      <c r="W232" s="10"/>
    </row>
    <row r="233" spans="1:23">
      <c r="A233" s="11">
        <f>A232+1</f>
        <v>31</v>
      </c>
      <c r="B233" s="12">
        <v>41</v>
      </c>
      <c r="C233" s="12">
        <v>48</v>
      </c>
      <c r="D233" s="10" t="s">
        <v>341</v>
      </c>
      <c r="E233" s="10" t="s">
        <v>2209</v>
      </c>
      <c r="F233" s="12">
        <v>15</v>
      </c>
      <c r="G233" s="12">
        <v>1855</v>
      </c>
      <c r="H233" s="10" t="s">
        <v>19</v>
      </c>
      <c r="I233" s="10" t="s">
        <v>20</v>
      </c>
      <c r="J233" s="10" t="s">
        <v>2025</v>
      </c>
      <c r="K233" s="10"/>
      <c r="L233" s="10"/>
      <c r="M233" s="10" t="s">
        <v>27</v>
      </c>
      <c r="N233" s="10" t="s">
        <v>57</v>
      </c>
      <c r="O233" s="10" t="s">
        <v>57</v>
      </c>
      <c r="P233" s="10"/>
      <c r="Q233" s="10"/>
      <c r="R233" s="10"/>
      <c r="S233" s="10"/>
      <c r="T233" s="10"/>
      <c r="U233" s="10"/>
      <c r="V233" s="10"/>
      <c r="W233" s="10"/>
    </row>
    <row r="234" spans="1:23">
      <c r="A234" s="11">
        <f>A233+1</f>
        <v>32</v>
      </c>
      <c r="B234" s="12">
        <v>41</v>
      </c>
      <c r="C234" s="12">
        <v>48</v>
      </c>
      <c r="D234" s="10" t="s">
        <v>341</v>
      </c>
      <c r="E234" s="10" t="s">
        <v>63</v>
      </c>
      <c r="F234" s="12">
        <v>14</v>
      </c>
      <c r="G234" s="12">
        <v>1856</v>
      </c>
      <c r="H234" s="10" t="s">
        <v>19</v>
      </c>
      <c r="I234" s="10" t="s">
        <v>20</v>
      </c>
      <c r="J234" s="10"/>
      <c r="K234" s="10"/>
      <c r="L234" s="10"/>
      <c r="M234" s="10" t="s">
        <v>27</v>
      </c>
      <c r="N234" s="10" t="s">
        <v>57</v>
      </c>
      <c r="O234" s="10" t="s">
        <v>57</v>
      </c>
      <c r="P234" s="10"/>
      <c r="Q234" s="10"/>
      <c r="R234" s="10" t="s">
        <v>57</v>
      </c>
      <c r="S234" s="10"/>
      <c r="T234" s="10"/>
      <c r="U234" s="10"/>
      <c r="V234" s="10"/>
      <c r="W234" s="10"/>
    </row>
    <row r="235" spans="1:23">
      <c r="A235" s="11">
        <f>A234+1</f>
        <v>33</v>
      </c>
      <c r="B235" s="12">
        <v>41</v>
      </c>
      <c r="C235" s="12">
        <v>48</v>
      </c>
      <c r="D235" s="10" t="s">
        <v>341</v>
      </c>
      <c r="E235" s="10" t="s">
        <v>2210</v>
      </c>
      <c r="F235" s="12">
        <v>9</v>
      </c>
      <c r="G235" s="12">
        <v>1861</v>
      </c>
      <c r="H235" s="10" t="s">
        <v>19</v>
      </c>
      <c r="I235" s="10" t="s">
        <v>20</v>
      </c>
      <c r="J235" s="10"/>
      <c r="K235" s="10"/>
      <c r="L235" s="10"/>
      <c r="M235" s="10" t="s">
        <v>27</v>
      </c>
      <c r="N235" s="10" t="s">
        <v>57</v>
      </c>
      <c r="O235" s="10" t="s">
        <v>57</v>
      </c>
      <c r="P235" s="10"/>
      <c r="Q235" s="10"/>
      <c r="R235" s="10" t="s">
        <v>57</v>
      </c>
      <c r="S235" s="10"/>
      <c r="T235" s="10"/>
      <c r="U235" s="10"/>
      <c r="V235" s="10"/>
      <c r="W235" s="10"/>
    </row>
    <row r="236" spans="1:23">
      <c r="A236" s="11">
        <f>A235+1</f>
        <v>34</v>
      </c>
      <c r="B236" s="12">
        <v>41</v>
      </c>
      <c r="C236" s="12">
        <v>48</v>
      </c>
      <c r="D236" s="10" t="s">
        <v>341</v>
      </c>
      <c r="E236" s="10" t="s">
        <v>111</v>
      </c>
      <c r="F236" s="12">
        <v>7</v>
      </c>
      <c r="G236" s="12">
        <v>1863</v>
      </c>
      <c r="H236" s="10" t="s">
        <v>19</v>
      </c>
      <c r="I236" s="10" t="s">
        <v>20</v>
      </c>
      <c r="J236" s="10"/>
      <c r="K236" s="10"/>
      <c r="L236" s="10"/>
      <c r="M236" s="10" t="s">
        <v>27</v>
      </c>
      <c r="N236" s="10" t="s">
        <v>57</v>
      </c>
      <c r="O236" s="10" t="s">
        <v>57</v>
      </c>
      <c r="P236" s="10"/>
      <c r="Q236" s="10"/>
      <c r="R236" s="10"/>
      <c r="S236" s="10"/>
      <c r="T236" s="10"/>
      <c r="U236" s="10"/>
      <c r="V236" s="10"/>
      <c r="W236" s="10"/>
    </row>
    <row r="237" spans="1:23">
      <c r="A237" s="11">
        <f>A236+1</f>
        <v>35</v>
      </c>
      <c r="B237" s="12">
        <v>41</v>
      </c>
      <c r="C237" s="12">
        <v>48</v>
      </c>
      <c r="D237" s="10" t="s">
        <v>341</v>
      </c>
      <c r="E237" s="10" t="s">
        <v>2211</v>
      </c>
      <c r="F237" s="12">
        <v>5</v>
      </c>
      <c r="G237" s="12">
        <v>1865</v>
      </c>
      <c r="H237" s="10" t="s">
        <v>19</v>
      </c>
      <c r="I237" s="10" t="s">
        <v>20</v>
      </c>
      <c r="J237" s="10"/>
      <c r="K237" s="10"/>
      <c r="L237" s="10"/>
      <c r="M237" s="10" t="s">
        <v>27</v>
      </c>
      <c r="N237" s="10" t="s">
        <v>57</v>
      </c>
      <c r="O237" s="10" t="s">
        <v>57</v>
      </c>
      <c r="P237" s="10"/>
      <c r="Q237" s="10"/>
      <c r="R237" s="10"/>
      <c r="S237" s="10"/>
      <c r="T237" s="10"/>
      <c r="U237" s="10"/>
      <c r="V237" s="10"/>
      <c r="W237" s="10"/>
    </row>
    <row r="238" spans="1:23">
      <c r="A238" s="11">
        <f>A237+1</f>
        <v>36</v>
      </c>
      <c r="B238" s="12">
        <v>42</v>
      </c>
      <c r="C238" s="12">
        <v>49</v>
      </c>
      <c r="D238" s="10" t="s">
        <v>2212</v>
      </c>
      <c r="E238" s="10" t="s">
        <v>2213</v>
      </c>
      <c r="F238" s="12">
        <v>39</v>
      </c>
      <c r="G238" s="12">
        <v>1831</v>
      </c>
      <c r="H238" s="10" t="s">
        <v>19</v>
      </c>
      <c r="I238" s="10" t="s">
        <v>20</v>
      </c>
      <c r="J238" s="10" t="s">
        <v>2214</v>
      </c>
      <c r="K238" s="12">
        <v>1200</v>
      </c>
      <c r="L238" s="12">
        <v>1000</v>
      </c>
      <c r="M238" s="10" t="s">
        <v>671</v>
      </c>
      <c r="N238" s="10" t="s">
        <v>57</v>
      </c>
      <c r="O238" s="10" t="s">
        <v>57</v>
      </c>
      <c r="P238" s="10"/>
      <c r="Q238" s="10"/>
      <c r="R238" s="10"/>
      <c r="S238" s="10"/>
      <c r="T238" s="10"/>
      <c r="U238" s="10"/>
      <c r="V238" s="10" t="s">
        <v>57</v>
      </c>
      <c r="W238" s="10"/>
    </row>
    <row r="239" spans="1:23">
      <c r="A239" s="11">
        <f>A238+1</f>
        <v>37</v>
      </c>
      <c r="B239" s="12">
        <v>42</v>
      </c>
      <c r="C239" s="12">
        <v>49</v>
      </c>
      <c r="D239" s="10" t="s">
        <v>2212</v>
      </c>
      <c r="E239" s="10" t="s">
        <v>2215</v>
      </c>
      <c r="F239" s="12">
        <v>27</v>
      </c>
      <c r="G239" s="12">
        <v>1843</v>
      </c>
      <c r="H239" s="10" t="s">
        <v>24</v>
      </c>
      <c r="I239" s="10" t="s">
        <v>20</v>
      </c>
      <c r="J239" s="10" t="s">
        <v>1996</v>
      </c>
      <c r="K239" s="10"/>
      <c r="L239" s="10"/>
      <c r="M239" s="10" t="s">
        <v>671</v>
      </c>
      <c r="N239" s="10" t="s">
        <v>57</v>
      </c>
      <c r="O239" s="10" t="s">
        <v>57</v>
      </c>
      <c r="P239" s="10"/>
      <c r="Q239" s="10"/>
      <c r="R239" s="10"/>
      <c r="S239" s="10"/>
      <c r="T239" s="10"/>
      <c r="U239" s="10"/>
      <c r="V239" s="10"/>
      <c r="W239" s="10"/>
    </row>
    <row r="240" spans="1:23">
      <c r="A240" s="11">
        <f>A239+1</f>
        <v>38</v>
      </c>
      <c r="B240" s="12">
        <v>42</v>
      </c>
      <c r="C240" s="12">
        <v>49</v>
      </c>
      <c r="D240" s="10" t="s">
        <v>2212</v>
      </c>
      <c r="E240" s="10" t="s">
        <v>524</v>
      </c>
      <c r="F240" s="12">
        <v>3</v>
      </c>
      <c r="G240" s="12">
        <v>1867</v>
      </c>
      <c r="H240" s="10" t="s">
        <v>19</v>
      </c>
      <c r="I240" s="10" t="s">
        <v>20</v>
      </c>
      <c r="J240" s="10"/>
      <c r="K240" s="10"/>
      <c r="L240" s="10"/>
      <c r="M240" s="10" t="s">
        <v>27</v>
      </c>
      <c r="N240" s="10" t="s">
        <v>57</v>
      </c>
      <c r="O240" s="10" t="s">
        <v>57</v>
      </c>
      <c r="P240" s="10"/>
      <c r="Q240" s="10"/>
      <c r="R240" s="10"/>
      <c r="S240" s="10"/>
      <c r="T240" s="10"/>
      <c r="U240" s="10"/>
      <c r="V240" s="10"/>
      <c r="W240" s="10"/>
    </row>
    <row r="241" spans="1:23">
      <c r="A241" s="11">
        <f>A240+1</f>
        <v>39</v>
      </c>
      <c r="B241" s="12">
        <v>42</v>
      </c>
      <c r="C241" s="12">
        <v>49</v>
      </c>
      <c r="D241" s="10" t="s">
        <v>252</v>
      </c>
      <c r="E241" s="10" t="s">
        <v>2216</v>
      </c>
      <c r="F241" s="12">
        <v>19</v>
      </c>
      <c r="G241" s="12">
        <v>1851</v>
      </c>
      <c r="H241" s="10" t="s">
        <v>24</v>
      </c>
      <c r="I241" s="10" t="s">
        <v>20</v>
      </c>
      <c r="J241" s="10"/>
      <c r="K241" s="10"/>
      <c r="L241" s="10"/>
      <c r="M241" s="10" t="s">
        <v>224</v>
      </c>
      <c r="N241" s="10" t="s">
        <v>57</v>
      </c>
      <c r="O241" s="10"/>
      <c r="P241" s="10"/>
      <c r="Q241" s="10"/>
      <c r="R241" s="10"/>
      <c r="S241" s="10"/>
      <c r="T241" s="10"/>
      <c r="U241" s="10"/>
      <c r="V241" s="10"/>
      <c r="W241" s="10"/>
    </row>
    <row r="242" spans="1:23">
      <c r="A242" s="11">
        <f>A241+1</f>
        <v>40</v>
      </c>
      <c r="B242" s="12">
        <v>42</v>
      </c>
      <c r="C242" s="12">
        <v>49</v>
      </c>
      <c r="D242" s="10" t="s">
        <v>2068</v>
      </c>
      <c r="E242" s="10" t="s">
        <v>2126</v>
      </c>
      <c r="F242" s="12">
        <v>19</v>
      </c>
      <c r="G242" s="12">
        <v>1851</v>
      </c>
      <c r="H242" s="10" t="s">
        <v>19</v>
      </c>
      <c r="I242" s="10" t="s">
        <v>20</v>
      </c>
      <c r="J242" s="10" t="s">
        <v>2217</v>
      </c>
      <c r="K242" s="10"/>
      <c r="L242" s="10"/>
      <c r="M242" s="10" t="s">
        <v>2013</v>
      </c>
      <c r="N242" s="10" t="s">
        <v>57</v>
      </c>
      <c r="O242" s="10" t="s">
        <v>57</v>
      </c>
      <c r="P242" s="10"/>
      <c r="Q242" s="10"/>
      <c r="R242" s="10"/>
      <c r="S242" s="10"/>
      <c r="T242" s="10"/>
      <c r="U242" s="10"/>
      <c r="V242" s="10"/>
      <c r="W242" s="10"/>
    </row>
    <row r="243" spans="1:23">
      <c r="A243" s="12">
        <v>1</v>
      </c>
      <c r="B243" s="12">
        <v>43</v>
      </c>
      <c r="C243" s="12">
        <v>50</v>
      </c>
      <c r="D243" s="10" t="s">
        <v>2218</v>
      </c>
      <c r="E243" s="10" t="s">
        <v>2219</v>
      </c>
      <c r="F243" s="12">
        <v>49</v>
      </c>
      <c r="G243" s="12">
        <v>1821</v>
      </c>
      <c r="H243" s="10" t="s">
        <v>24</v>
      </c>
      <c r="I243" s="10" t="s">
        <v>637</v>
      </c>
      <c r="J243" s="10" t="s">
        <v>1996</v>
      </c>
      <c r="K243" s="10"/>
      <c r="L243" s="10"/>
      <c r="M243" s="10" t="s">
        <v>36</v>
      </c>
      <c r="N243" s="10"/>
      <c r="O243" s="10"/>
      <c r="P243" s="10"/>
      <c r="Q243" s="10"/>
      <c r="R243" s="10"/>
      <c r="S243" s="10" t="s">
        <v>57</v>
      </c>
      <c r="T243" s="10" t="s">
        <v>57</v>
      </c>
      <c r="U243" s="10" t="s">
        <v>2050</v>
      </c>
      <c r="V243" s="10"/>
      <c r="W243" s="10"/>
    </row>
    <row r="244" spans="1:23">
      <c r="A244" s="12">
        <v>2</v>
      </c>
      <c r="B244" s="12">
        <v>43</v>
      </c>
      <c r="C244" s="12">
        <v>50</v>
      </c>
      <c r="D244" s="10" t="s">
        <v>2218</v>
      </c>
      <c r="E244" s="10" t="s">
        <v>2220</v>
      </c>
      <c r="F244" s="12">
        <v>15</v>
      </c>
      <c r="G244" s="12">
        <v>1855</v>
      </c>
      <c r="H244" s="10" t="s">
        <v>24</v>
      </c>
      <c r="I244" s="10" t="s">
        <v>637</v>
      </c>
      <c r="J244" s="10"/>
      <c r="K244" s="10"/>
      <c r="L244" s="10"/>
      <c r="M244" s="10" t="s">
        <v>36</v>
      </c>
      <c r="N244" s="10"/>
      <c r="O244" s="10"/>
      <c r="P244" s="10"/>
      <c r="Q244" s="10"/>
      <c r="R244" s="10" t="s">
        <v>57</v>
      </c>
      <c r="S244" s="10" t="s">
        <v>57</v>
      </c>
      <c r="T244" s="10"/>
      <c r="U244" s="10"/>
      <c r="V244" s="10"/>
      <c r="W244" s="10"/>
    </row>
    <row r="245" spans="1:23">
      <c r="A245" s="12">
        <v>3</v>
      </c>
      <c r="B245" s="12">
        <v>44</v>
      </c>
      <c r="C245" s="12">
        <v>51</v>
      </c>
      <c r="D245" s="10" t="s">
        <v>2221</v>
      </c>
      <c r="E245" s="10" t="s">
        <v>2222</v>
      </c>
      <c r="F245" s="12">
        <v>60</v>
      </c>
      <c r="G245" s="12">
        <v>1810</v>
      </c>
      <c r="H245" s="10" t="s">
        <v>19</v>
      </c>
      <c r="I245" s="10" t="s">
        <v>20</v>
      </c>
      <c r="J245" s="10" t="s">
        <v>2223</v>
      </c>
      <c r="K245" s="12">
        <v>1200</v>
      </c>
      <c r="L245" s="10"/>
      <c r="M245" s="10" t="s">
        <v>671</v>
      </c>
      <c r="N245" s="10" t="s">
        <v>57</v>
      </c>
      <c r="O245" s="10" t="s">
        <v>57</v>
      </c>
      <c r="P245" s="10"/>
      <c r="Q245" s="10"/>
      <c r="R245" s="10"/>
      <c r="S245" s="10"/>
      <c r="T245" s="10"/>
      <c r="U245" s="10"/>
      <c r="V245" s="10"/>
      <c r="W245" s="10"/>
    </row>
    <row r="246" spans="1:23">
      <c r="A246" s="12">
        <v>4</v>
      </c>
      <c r="B246" s="12">
        <v>44</v>
      </c>
      <c r="C246" s="12">
        <v>51</v>
      </c>
      <c r="D246" s="10" t="s">
        <v>2221</v>
      </c>
      <c r="E246" s="10" t="s">
        <v>1788</v>
      </c>
      <c r="F246" s="12">
        <v>21</v>
      </c>
      <c r="G246" s="12">
        <v>1849</v>
      </c>
      <c r="H246" s="10" t="s">
        <v>19</v>
      </c>
      <c r="I246" s="10" t="s">
        <v>20</v>
      </c>
      <c r="J246" s="10" t="s">
        <v>2223</v>
      </c>
      <c r="K246" s="10"/>
      <c r="L246" s="10"/>
      <c r="M246" s="10" t="s">
        <v>671</v>
      </c>
      <c r="N246" s="10" t="s">
        <v>57</v>
      </c>
      <c r="O246" s="10" t="s">
        <v>57</v>
      </c>
      <c r="P246" s="10"/>
      <c r="Q246" s="10"/>
      <c r="R246" s="10"/>
      <c r="S246" s="10"/>
      <c r="T246" s="10"/>
      <c r="U246" s="10"/>
      <c r="V246" s="10"/>
      <c r="W246" s="10"/>
    </row>
    <row r="247" spans="1:23">
      <c r="A247" s="12">
        <v>5</v>
      </c>
      <c r="B247" s="12">
        <v>45</v>
      </c>
      <c r="C247" s="12">
        <v>52</v>
      </c>
      <c r="D247" s="10" t="s">
        <v>2065</v>
      </c>
      <c r="E247" s="10" t="s">
        <v>634</v>
      </c>
      <c r="F247" s="12">
        <v>30</v>
      </c>
      <c r="G247" s="12">
        <v>1840</v>
      </c>
      <c r="H247" s="10" t="s">
        <v>24</v>
      </c>
      <c r="I247" s="10" t="s">
        <v>20</v>
      </c>
      <c r="J247" s="10" t="s">
        <v>1996</v>
      </c>
      <c r="K247" s="10"/>
      <c r="L247" s="10"/>
      <c r="M247" s="10" t="s">
        <v>2224</v>
      </c>
      <c r="N247" s="10" t="s">
        <v>57</v>
      </c>
      <c r="O247" s="10" t="s">
        <v>57</v>
      </c>
      <c r="P247" s="10"/>
      <c r="Q247" s="10"/>
      <c r="R247" s="10"/>
      <c r="S247" s="10"/>
      <c r="T247" s="10"/>
      <c r="U247" s="10"/>
      <c r="V247" s="10"/>
      <c r="W247" s="10"/>
    </row>
    <row r="248" spans="1:23">
      <c r="A248" s="12">
        <v>6</v>
      </c>
      <c r="B248" s="12">
        <v>45</v>
      </c>
      <c r="C248" s="12">
        <v>52</v>
      </c>
      <c r="D248" s="10" t="s">
        <v>2065</v>
      </c>
      <c r="E248" s="10" t="s">
        <v>2225</v>
      </c>
      <c r="F248" s="12">
        <v>9</v>
      </c>
      <c r="G248" s="12">
        <v>1861</v>
      </c>
      <c r="H248" s="10" t="s">
        <v>24</v>
      </c>
      <c r="I248" s="10" t="s">
        <v>20</v>
      </c>
      <c r="J248" s="10"/>
      <c r="K248" s="10"/>
      <c r="L248" s="10"/>
      <c r="M248" s="10" t="s">
        <v>27</v>
      </c>
      <c r="N248" s="10" t="s">
        <v>57</v>
      </c>
      <c r="O248" s="10" t="s">
        <v>57</v>
      </c>
      <c r="P248" s="10"/>
      <c r="Q248" s="10"/>
      <c r="R248" s="10" t="s">
        <v>57</v>
      </c>
      <c r="S248" s="10"/>
      <c r="T248" s="10"/>
      <c r="U248" s="10"/>
      <c r="V248" s="10"/>
      <c r="W248" s="10"/>
    </row>
    <row r="249" spans="1:23">
      <c r="A249" s="12">
        <v>7</v>
      </c>
      <c r="B249" s="12">
        <v>45</v>
      </c>
      <c r="C249" s="12">
        <v>52</v>
      </c>
      <c r="D249" s="10" t="s">
        <v>2065</v>
      </c>
      <c r="E249" s="10" t="s">
        <v>2226</v>
      </c>
      <c r="F249" s="12">
        <v>7</v>
      </c>
      <c r="G249" s="12">
        <v>1863</v>
      </c>
      <c r="H249" s="10" t="s">
        <v>19</v>
      </c>
      <c r="I249" s="10" t="s">
        <v>20</v>
      </c>
      <c r="J249" s="10"/>
      <c r="K249" s="10"/>
      <c r="L249" s="10"/>
      <c r="M249" s="10" t="s">
        <v>27</v>
      </c>
      <c r="N249" s="10" t="s">
        <v>57</v>
      </c>
      <c r="O249" s="10" t="s">
        <v>57</v>
      </c>
      <c r="P249" s="10"/>
      <c r="Q249" s="10"/>
      <c r="R249" s="10" t="s">
        <v>57</v>
      </c>
      <c r="S249" s="10"/>
      <c r="T249" s="10"/>
      <c r="U249" s="10"/>
      <c r="V249" s="10"/>
      <c r="W249" s="10"/>
    </row>
    <row r="250" spans="1:23">
      <c r="A250" s="12">
        <v>8</v>
      </c>
      <c r="B250" s="12">
        <v>45</v>
      </c>
      <c r="C250" s="12">
        <v>52</v>
      </c>
      <c r="D250" s="10" t="s">
        <v>2065</v>
      </c>
      <c r="E250" s="10" t="s">
        <v>63</v>
      </c>
      <c r="F250" s="12">
        <v>2</v>
      </c>
      <c r="G250" s="12">
        <v>1868</v>
      </c>
      <c r="H250" s="10" t="s">
        <v>19</v>
      </c>
      <c r="I250" s="10" t="s">
        <v>20</v>
      </c>
      <c r="J250" s="10"/>
      <c r="K250" s="10"/>
      <c r="L250" s="10"/>
      <c r="M250" s="10" t="s">
        <v>27</v>
      </c>
      <c r="N250" s="10" t="s">
        <v>57</v>
      </c>
      <c r="O250" s="10" t="s">
        <v>57</v>
      </c>
      <c r="P250" s="10"/>
      <c r="Q250" s="10"/>
      <c r="R250" s="10"/>
      <c r="S250" s="10"/>
      <c r="T250" s="10"/>
      <c r="U250" s="10"/>
      <c r="V250" s="10"/>
      <c r="W250" s="10"/>
    </row>
    <row r="251" spans="1:23">
      <c r="A251" s="12">
        <v>9</v>
      </c>
      <c r="B251" s="12">
        <v>46</v>
      </c>
      <c r="C251" s="12">
        <v>53</v>
      </c>
      <c r="D251" s="10" t="s">
        <v>191</v>
      </c>
      <c r="E251" s="10" t="s">
        <v>1060</v>
      </c>
      <c r="F251" s="12">
        <v>36</v>
      </c>
      <c r="G251" s="12">
        <v>1834</v>
      </c>
      <c r="H251" s="10" t="s">
        <v>24</v>
      </c>
      <c r="I251" s="10" t="s">
        <v>20</v>
      </c>
      <c r="J251" s="10" t="s">
        <v>1996</v>
      </c>
      <c r="K251" s="12">
        <v>300</v>
      </c>
      <c r="L251" s="10"/>
      <c r="M251" s="10" t="s">
        <v>41</v>
      </c>
      <c r="N251" s="10" t="s">
        <v>57</v>
      </c>
      <c r="O251" s="10" t="s">
        <v>57</v>
      </c>
      <c r="P251" s="10"/>
      <c r="Q251" s="10"/>
      <c r="R251" s="10"/>
      <c r="S251" s="10"/>
      <c r="T251" s="10"/>
      <c r="U251" s="10"/>
      <c r="V251" s="10"/>
      <c r="W251" s="10"/>
    </row>
    <row r="252" spans="1:23">
      <c r="A252" s="12">
        <v>10</v>
      </c>
      <c r="B252" s="12">
        <v>46</v>
      </c>
      <c r="C252" s="12">
        <v>53</v>
      </c>
      <c r="D252" s="10" t="s">
        <v>191</v>
      </c>
      <c r="E252" s="10" t="s">
        <v>2227</v>
      </c>
      <c r="F252" s="12">
        <v>12</v>
      </c>
      <c r="G252" s="12">
        <v>1858</v>
      </c>
      <c r="H252" s="10" t="s">
        <v>24</v>
      </c>
      <c r="I252" s="10" t="s">
        <v>20</v>
      </c>
      <c r="J252" s="10"/>
      <c r="K252" s="10"/>
      <c r="L252" s="10"/>
      <c r="M252" s="10" t="s">
        <v>27</v>
      </c>
      <c r="N252" s="10"/>
      <c r="O252" s="10"/>
      <c r="P252" s="10"/>
      <c r="Q252" s="10"/>
      <c r="R252" s="10" t="s">
        <v>57</v>
      </c>
      <c r="S252" s="10" t="s">
        <v>57</v>
      </c>
      <c r="T252" s="10"/>
      <c r="U252" s="10"/>
      <c r="V252" s="10"/>
      <c r="W252" s="10"/>
    </row>
    <row r="253" spans="1:23">
      <c r="A253" s="12">
        <v>11</v>
      </c>
      <c r="B253" s="12">
        <v>46</v>
      </c>
      <c r="C253" s="12">
        <v>53</v>
      </c>
      <c r="D253" s="10" t="s">
        <v>191</v>
      </c>
      <c r="E253" s="10" t="s">
        <v>2228</v>
      </c>
      <c r="F253" s="12">
        <v>10</v>
      </c>
      <c r="G253" s="12">
        <v>1860</v>
      </c>
      <c r="H253" s="10" t="s">
        <v>19</v>
      </c>
      <c r="I253" s="10" t="s">
        <v>20</v>
      </c>
      <c r="J253" s="10"/>
      <c r="K253" s="10"/>
      <c r="L253" s="10"/>
      <c r="M253" s="10" t="s">
        <v>27</v>
      </c>
      <c r="N253" s="10"/>
      <c r="O253" s="10"/>
      <c r="P253" s="10"/>
      <c r="Q253" s="10"/>
      <c r="R253" s="10" t="s">
        <v>57</v>
      </c>
      <c r="S253" s="10"/>
      <c r="T253" s="10"/>
      <c r="U253" s="10"/>
      <c r="V253" s="10"/>
      <c r="W253" s="10"/>
    </row>
    <row r="254" spans="1:23">
      <c r="A254" s="12">
        <v>12</v>
      </c>
      <c r="B254" s="12">
        <v>46</v>
      </c>
      <c r="C254" s="12">
        <v>53</v>
      </c>
      <c r="D254" s="10" t="s">
        <v>191</v>
      </c>
      <c r="E254" s="10" t="s">
        <v>2229</v>
      </c>
      <c r="F254" s="12">
        <v>8</v>
      </c>
      <c r="G254" s="12">
        <v>1862</v>
      </c>
      <c r="H254" s="10" t="s">
        <v>19</v>
      </c>
      <c r="I254" s="10" t="s">
        <v>20</v>
      </c>
      <c r="J254" s="10"/>
      <c r="K254" s="10"/>
      <c r="L254" s="10"/>
      <c r="M254" s="10" t="s">
        <v>27</v>
      </c>
      <c r="N254" s="10"/>
      <c r="O254" s="10"/>
      <c r="P254" s="10"/>
      <c r="Q254" s="10"/>
      <c r="R254" s="10"/>
      <c r="S254" s="10"/>
      <c r="T254" s="10"/>
      <c r="U254" s="10"/>
      <c r="V254" s="10"/>
      <c r="W254" s="10"/>
    </row>
    <row r="255" spans="1:23">
      <c r="A255" s="12">
        <v>13</v>
      </c>
      <c r="B255" s="12">
        <v>47</v>
      </c>
      <c r="C255" s="12">
        <v>54</v>
      </c>
      <c r="D255" s="10" t="s">
        <v>351</v>
      </c>
      <c r="E255" s="10" t="s">
        <v>51</v>
      </c>
      <c r="F255" s="12">
        <v>25</v>
      </c>
      <c r="G255" s="12">
        <v>1845</v>
      </c>
      <c r="H255" s="10" t="s">
        <v>19</v>
      </c>
      <c r="I255" s="10" t="s">
        <v>637</v>
      </c>
      <c r="J255" s="10" t="s">
        <v>314</v>
      </c>
      <c r="K255" s="10"/>
      <c r="L255" s="10"/>
      <c r="M255" s="10" t="s">
        <v>34</v>
      </c>
      <c r="N255" s="10"/>
      <c r="O255" s="10"/>
      <c r="P255" s="10"/>
      <c r="Q255" s="10"/>
      <c r="R255" s="10"/>
      <c r="S255" s="10" t="s">
        <v>57</v>
      </c>
      <c r="T255" s="10" t="s">
        <v>57</v>
      </c>
      <c r="U255" s="10" t="s">
        <v>2060</v>
      </c>
      <c r="V255" s="10" t="s">
        <v>57</v>
      </c>
      <c r="W255" s="10"/>
    </row>
    <row r="256" spans="1:23">
      <c r="A256" s="12">
        <v>14</v>
      </c>
      <c r="B256" s="12">
        <v>47</v>
      </c>
      <c r="C256" s="12">
        <v>54</v>
      </c>
      <c r="D256" s="10" t="s">
        <v>351</v>
      </c>
      <c r="E256" s="10" t="s">
        <v>601</v>
      </c>
      <c r="F256" s="12">
        <v>28</v>
      </c>
      <c r="G256" s="12">
        <v>1842</v>
      </c>
      <c r="H256" s="10" t="s">
        <v>24</v>
      </c>
      <c r="I256" s="10" t="s">
        <v>2061</v>
      </c>
      <c r="J256" s="10" t="s">
        <v>1996</v>
      </c>
      <c r="K256" s="10"/>
      <c r="L256" s="10"/>
      <c r="M256" s="10" t="s">
        <v>36</v>
      </c>
      <c r="N256" s="10"/>
      <c r="O256" s="10"/>
      <c r="P256" s="10"/>
      <c r="Q256" s="10"/>
      <c r="R256" s="10"/>
      <c r="S256" s="10" t="s">
        <v>57</v>
      </c>
      <c r="T256" s="10" t="s">
        <v>57</v>
      </c>
      <c r="U256" s="10" t="s">
        <v>2050</v>
      </c>
      <c r="V256" s="10"/>
      <c r="W256" s="10"/>
    </row>
    <row r="257" spans="1:23">
      <c r="A257" s="12">
        <v>15</v>
      </c>
      <c r="B257" s="12">
        <v>47</v>
      </c>
      <c r="C257" s="12">
        <v>54</v>
      </c>
      <c r="D257" s="10" t="s">
        <v>351</v>
      </c>
      <c r="E257" s="10" t="s">
        <v>100</v>
      </c>
      <c r="F257" s="12">
        <v>10</v>
      </c>
      <c r="G257" s="12">
        <v>1860</v>
      </c>
      <c r="H257" s="10" t="s">
        <v>19</v>
      </c>
      <c r="I257" s="10" t="s">
        <v>637</v>
      </c>
      <c r="J257" s="10"/>
      <c r="K257" s="10"/>
      <c r="L257" s="10"/>
      <c r="M257" s="10" t="s">
        <v>155</v>
      </c>
      <c r="N257" s="10"/>
      <c r="O257" s="10"/>
      <c r="P257" s="10"/>
      <c r="Q257" s="10"/>
      <c r="R257" s="10"/>
      <c r="S257" s="10"/>
      <c r="T257" s="10"/>
      <c r="U257" s="10"/>
      <c r="V257" s="10"/>
      <c r="W257" s="10"/>
    </row>
    <row r="258" spans="1:23">
      <c r="A258" s="12">
        <v>16</v>
      </c>
      <c r="B258" s="12">
        <v>47</v>
      </c>
      <c r="C258" s="12">
        <v>54</v>
      </c>
      <c r="D258" s="10" t="s">
        <v>351</v>
      </c>
      <c r="E258" s="10" t="s">
        <v>204</v>
      </c>
      <c r="F258" s="12">
        <v>7</v>
      </c>
      <c r="G258" s="12">
        <v>1863</v>
      </c>
      <c r="H258" s="10" t="s">
        <v>24</v>
      </c>
      <c r="I258" s="10" t="s">
        <v>637</v>
      </c>
      <c r="J258" s="10"/>
      <c r="K258" s="10"/>
      <c r="L258" s="10"/>
      <c r="M258" s="10" t="s">
        <v>27</v>
      </c>
      <c r="N258" s="10"/>
      <c r="O258" s="10"/>
      <c r="P258" s="10"/>
      <c r="Q258" s="10"/>
      <c r="R258" s="10"/>
      <c r="S258" s="10"/>
      <c r="T258" s="10"/>
      <c r="U258" s="10"/>
      <c r="V258" s="10"/>
      <c r="W258" s="10"/>
    </row>
    <row r="259" spans="1:23">
      <c r="A259" s="12">
        <v>17</v>
      </c>
      <c r="B259" s="12">
        <v>47</v>
      </c>
      <c r="C259" s="12">
        <v>54</v>
      </c>
      <c r="D259" s="10" t="s">
        <v>351</v>
      </c>
      <c r="E259" s="10" t="s">
        <v>2052</v>
      </c>
      <c r="F259" s="13">
        <v>45973</v>
      </c>
      <c r="G259" s="10">
        <v>1870</v>
      </c>
      <c r="H259" s="10" t="s">
        <v>19</v>
      </c>
      <c r="I259" s="10" t="s">
        <v>637</v>
      </c>
      <c r="J259" s="10"/>
      <c r="K259" s="10"/>
      <c r="L259" s="10"/>
      <c r="M259" s="10" t="s">
        <v>27</v>
      </c>
      <c r="N259" s="10"/>
      <c r="O259" s="10"/>
      <c r="P259" s="10" t="s">
        <v>2230</v>
      </c>
      <c r="Q259" s="10"/>
      <c r="R259" s="10"/>
      <c r="S259" s="10"/>
      <c r="T259" s="10"/>
      <c r="U259" s="10"/>
      <c r="V259" s="10"/>
      <c r="W259" s="10"/>
    </row>
    <row r="260" spans="1:23">
      <c r="A260" s="12">
        <v>18</v>
      </c>
      <c r="B260" s="12">
        <v>48</v>
      </c>
      <c r="C260" s="12">
        <v>55</v>
      </c>
      <c r="D260" s="10" t="s">
        <v>232</v>
      </c>
      <c r="E260" s="10" t="s">
        <v>88</v>
      </c>
      <c r="F260" s="12">
        <v>24</v>
      </c>
      <c r="G260" s="12">
        <v>1846</v>
      </c>
      <c r="H260" s="10" t="s">
        <v>19</v>
      </c>
      <c r="I260" s="10" t="s">
        <v>637</v>
      </c>
      <c r="J260" s="10" t="s">
        <v>1355</v>
      </c>
      <c r="K260" s="10"/>
      <c r="L260" s="10"/>
      <c r="M260" s="10" t="s">
        <v>41</v>
      </c>
      <c r="N260" s="10"/>
      <c r="O260" s="10"/>
      <c r="P260" s="10"/>
      <c r="Q260" s="10"/>
      <c r="R260" s="10"/>
      <c r="S260" s="10" t="s">
        <v>57</v>
      </c>
      <c r="T260" s="10" t="s">
        <v>57</v>
      </c>
      <c r="U260" s="10" t="s">
        <v>2060</v>
      </c>
      <c r="V260" s="10" t="s">
        <v>57</v>
      </c>
      <c r="W260" s="10"/>
    </row>
    <row r="261" spans="1:23">
      <c r="A261" s="12">
        <v>19</v>
      </c>
      <c r="B261" s="12">
        <v>48</v>
      </c>
      <c r="C261" s="12">
        <v>55</v>
      </c>
      <c r="D261" s="10" t="s">
        <v>232</v>
      </c>
      <c r="E261" s="10" t="s">
        <v>2231</v>
      </c>
      <c r="F261" s="12">
        <v>23</v>
      </c>
      <c r="G261" s="12">
        <v>1847</v>
      </c>
      <c r="H261" s="10" t="s">
        <v>24</v>
      </c>
      <c r="I261" s="10" t="s">
        <v>637</v>
      </c>
      <c r="J261" s="10" t="s">
        <v>1996</v>
      </c>
      <c r="K261" s="10"/>
      <c r="L261" s="10"/>
      <c r="M261" s="10" t="s">
        <v>41</v>
      </c>
      <c r="N261" s="10"/>
      <c r="O261" s="10"/>
      <c r="P261" s="10"/>
      <c r="Q261" s="10"/>
      <c r="R261" s="10"/>
      <c r="S261" s="10" t="s">
        <v>57</v>
      </c>
      <c r="T261" s="10" t="s">
        <v>57</v>
      </c>
      <c r="U261" s="10" t="s">
        <v>2050</v>
      </c>
      <c r="V261" s="10"/>
      <c r="W261" s="10"/>
    </row>
    <row r="262" spans="1:23">
      <c r="A262" s="12">
        <v>20</v>
      </c>
      <c r="B262" s="12">
        <v>48</v>
      </c>
      <c r="C262" s="12">
        <v>55</v>
      </c>
      <c r="D262" s="10" t="s">
        <v>232</v>
      </c>
      <c r="E262" s="10" t="s">
        <v>204</v>
      </c>
      <c r="F262" s="12">
        <v>8</v>
      </c>
      <c r="G262" s="12">
        <v>1862</v>
      </c>
      <c r="H262" s="10" t="s">
        <v>24</v>
      </c>
      <c r="I262" s="10" t="s">
        <v>637</v>
      </c>
      <c r="J262" s="10"/>
      <c r="K262" s="10"/>
      <c r="L262" s="10"/>
      <c r="M262" s="10" t="s">
        <v>27</v>
      </c>
      <c r="N262" s="10"/>
      <c r="O262" s="10"/>
      <c r="P262" s="10"/>
      <c r="Q262" s="10"/>
      <c r="R262" s="10"/>
      <c r="S262" s="10"/>
      <c r="T262" s="10"/>
      <c r="U262" s="10"/>
      <c r="V262" s="10"/>
      <c r="W262" s="10"/>
    </row>
    <row r="263" spans="1:23">
      <c r="A263" s="12">
        <v>21</v>
      </c>
      <c r="B263" s="12">
        <v>48</v>
      </c>
      <c r="C263" s="12">
        <v>55</v>
      </c>
      <c r="D263" s="10" t="s">
        <v>232</v>
      </c>
      <c r="E263" s="10" t="s">
        <v>270</v>
      </c>
      <c r="F263" s="12">
        <v>2</v>
      </c>
      <c r="G263" s="12">
        <v>1868</v>
      </c>
      <c r="H263" s="10" t="s">
        <v>24</v>
      </c>
      <c r="I263" s="10" t="s">
        <v>637</v>
      </c>
      <c r="J263" s="10"/>
      <c r="K263" s="10"/>
      <c r="L263" s="10"/>
      <c r="M263" s="10" t="s">
        <v>27</v>
      </c>
      <c r="N263" s="10"/>
      <c r="O263" s="10"/>
      <c r="P263" s="10"/>
      <c r="Q263" s="10"/>
      <c r="R263" s="10"/>
      <c r="S263" s="10"/>
      <c r="T263" s="10"/>
      <c r="U263" s="10"/>
      <c r="V263" s="10"/>
      <c r="W263" s="10"/>
    </row>
    <row r="264" spans="1:23">
      <c r="A264" s="12">
        <v>22</v>
      </c>
      <c r="B264" s="12">
        <v>48</v>
      </c>
      <c r="C264" s="12">
        <v>55</v>
      </c>
      <c r="D264" s="10" t="s">
        <v>232</v>
      </c>
      <c r="E264" s="10" t="s">
        <v>2232</v>
      </c>
      <c r="F264" s="13">
        <v>45820</v>
      </c>
      <c r="G264" s="10">
        <v>1870</v>
      </c>
      <c r="H264" s="10" t="s">
        <v>19</v>
      </c>
      <c r="I264" s="10" t="s">
        <v>637</v>
      </c>
      <c r="J264" s="10"/>
      <c r="K264" s="10"/>
      <c r="L264" s="10"/>
      <c r="M264" s="10" t="s">
        <v>27</v>
      </c>
      <c r="N264" s="10"/>
      <c r="O264" s="10"/>
      <c r="P264" s="10" t="s">
        <v>2161</v>
      </c>
      <c r="Q264" s="10"/>
      <c r="R264" s="10"/>
      <c r="S264" s="10"/>
      <c r="T264" s="10"/>
      <c r="U264" s="10"/>
      <c r="V264" s="10"/>
      <c r="W264" s="10"/>
    </row>
    <row r="265" spans="1:23">
      <c r="A265" s="12">
        <v>23</v>
      </c>
      <c r="B265" s="12">
        <v>49</v>
      </c>
      <c r="C265" s="12">
        <v>56</v>
      </c>
      <c r="D265" s="10" t="s">
        <v>2233</v>
      </c>
      <c r="E265" s="10" t="s">
        <v>232</v>
      </c>
      <c r="F265" s="12">
        <v>63</v>
      </c>
      <c r="G265" s="12">
        <v>1807</v>
      </c>
      <c r="H265" s="10" t="s">
        <v>19</v>
      </c>
      <c r="I265" s="10" t="s">
        <v>20</v>
      </c>
      <c r="J265" s="10" t="s">
        <v>2234</v>
      </c>
      <c r="K265" s="12">
        <v>5000</v>
      </c>
      <c r="L265" s="10"/>
      <c r="M265" s="10" t="s">
        <v>22</v>
      </c>
      <c r="N265" s="10"/>
      <c r="O265" s="10"/>
      <c r="P265" s="10"/>
      <c r="Q265" s="10"/>
      <c r="R265" s="10"/>
      <c r="S265" s="10"/>
      <c r="T265" s="10"/>
      <c r="U265" s="10"/>
      <c r="V265" s="10" t="s">
        <v>57</v>
      </c>
      <c r="W265" s="10"/>
    </row>
    <row r="266" spans="1:23">
      <c r="A266" s="12">
        <v>24</v>
      </c>
      <c r="B266" s="12">
        <v>49</v>
      </c>
      <c r="C266" s="12">
        <v>56</v>
      </c>
      <c r="D266" s="10" t="s">
        <v>2233</v>
      </c>
      <c r="E266" s="10" t="s">
        <v>479</v>
      </c>
      <c r="F266" s="12">
        <v>45</v>
      </c>
      <c r="G266" s="12">
        <v>1825</v>
      </c>
      <c r="H266" s="10" t="s">
        <v>24</v>
      </c>
      <c r="I266" s="10" t="s">
        <v>20</v>
      </c>
      <c r="J266" s="10" t="s">
        <v>1996</v>
      </c>
      <c r="K266" s="10"/>
      <c r="L266" s="10"/>
      <c r="M266" s="10" t="s">
        <v>22</v>
      </c>
      <c r="N266" s="10"/>
      <c r="O266" s="10"/>
      <c r="P266" s="10"/>
      <c r="Q266" s="10"/>
      <c r="R266" s="10"/>
      <c r="S266" s="10"/>
      <c r="T266" s="10"/>
      <c r="U266" s="10"/>
      <c r="V266" s="10"/>
      <c r="W266" s="10"/>
    </row>
    <row r="267" spans="1:23">
      <c r="A267" s="12">
        <v>25</v>
      </c>
      <c r="B267" s="12">
        <v>49</v>
      </c>
      <c r="C267" s="12">
        <v>56</v>
      </c>
      <c r="D267" s="10" t="s">
        <v>2235</v>
      </c>
      <c r="E267" s="10" t="s">
        <v>492</v>
      </c>
      <c r="F267" s="12">
        <v>47</v>
      </c>
      <c r="G267" s="12">
        <v>1823</v>
      </c>
      <c r="H267" s="10" t="s">
        <v>24</v>
      </c>
      <c r="I267" s="10" t="s">
        <v>20</v>
      </c>
      <c r="J267" s="10" t="s">
        <v>2082</v>
      </c>
      <c r="K267" s="10"/>
      <c r="L267" s="10"/>
      <c r="M267" s="10" t="s">
        <v>22</v>
      </c>
      <c r="N267" s="10"/>
      <c r="O267" s="10"/>
      <c r="P267" s="10"/>
      <c r="Q267" s="10"/>
      <c r="R267" s="10"/>
      <c r="S267" s="10"/>
      <c r="T267" s="10"/>
      <c r="U267" s="10"/>
      <c r="V267" s="10"/>
      <c r="W267" s="10"/>
    </row>
    <row r="268" spans="1:23">
      <c r="A268" s="12">
        <v>26</v>
      </c>
      <c r="B268" s="12">
        <v>49</v>
      </c>
      <c r="C268" s="12" t="s">
        <v>2236</v>
      </c>
      <c r="D268" s="10" t="s">
        <v>2237</v>
      </c>
      <c r="E268" s="10" t="s">
        <v>374</v>
      </c>
      <c r="F268" s="12">
        <v>40</v>
      </c>
      <c r="G268" s="12">
        <v>1830</v>
      </c>
      <c r="H268" s="10" t="s">
        <v>24</v>
      </c>
      <c r="I268" s="10" t="s">
        <v>637</v>
      </c>
      <c r="J268" s="10" t="s">
        <v>2019</v>
      </c>
      <c r="K268" s="10"/>
      <c r="L268" s="10"/>
      <c r="M268" s="10" t="s">
        <v>66</v>
      </c>
      <c r="N268" s="10"/>
      <c r="O268" s="10"/>
      <c r="P268" s="10"/>
      <c r="Q268" s="10"/>
      <c r="R268" s="10"/>
      <c r="S268" s="10" t="s">
        <v>57</v>
      </c>
      <c r="T268" s="10" t="s">
        <v>57</v>
      </c>
      <c r="U268" s="10" t="s">
        <v>2050</v>
      </c>
      <c r="V268" s="10"/>
      <c r="W268" s="10"/>
    </row>
    <row r="269" spans="1:23">
      <c r="A269" s="12">
        <v>27</v>
      </c>
      <c r="B269" s="12">
        <v>50</v>
      </c>
      <c r="C269" s="12">
        <v>57</v>
      </c>
      <c r="D269" s="10" t="s">
        <v>2238</v>
      </c>
      <c r="E269" s="10" t="s">
        <v>2169</v>
      </c>
      <c r="F269" s="12">
        <v>37</v>
      </c>
      <c r="G269" s="12">
        <v>1833</v>
      </c>
      <c r="H269" s="10" t="s">
        <v>19</v>
      </c>
      <c r="I269" s="10" t="s">
        <v>637</v>
      </c>
      <c r="J269" s="10" t="s">
        <v>2239</v>
      </c>
      <c r="K269" s="10"/>
      <c r="L269" s="10"/>
      <c r="M269" s="10" t="s">
        <v>126</v>
      </c>
      <c r="N269" s="10"/>
      <c r="O269" s="10"/>
      <c r="P269" s="10"/>
      <c r="Q269" s="10"/>
      <c r="R269" s="10"/>
      <c r="S269" s="10" t="s">
        <v>57</v>
      </c>
      <c r="T269" s="10"/>
      <c r="U269" s="10" t="s">
        <v>2060</v>
      </c>
      <c r="V269" s="10" t="s">
        <v>57</v>
      </c>
      <c r="W269" s="10"/>
    </row>
    <row r="270" spans="1:23">
      <c r="A270" s="12">
        <v>28</v>
      </c>
      <c r="B270" s="12">
        <v>50</v>
      </c>
      <c r="C270" s="12">
        <v>57</v>
      </c>
      <c r="D270" s="10" t="s">
        <v>2238</v>
      </c>
      <c r="E270" s="10" t="s">
        <v>2240</v>
      </c>
      <c r="F270" s="12">
        <v>26</v>
      </c>
      <c r="G270" s="12">
        <v>1844</v>
      </c>
      <c r="H270" s="10" t="s">
        <v>24</v>
      </c>
      <c r="I270" s="10" t="s">
        <v>637</v>
      </c>
      <c r="J270" s="10" t="s">
        <v>1996</v>
      </c>
      <c r="K270" s="10"/>
      <c r="L270" s="10"/>
      <c r="M270" s="10" t="s">
        <v>77</v>
      </c>
      <c r="N270" s="10"/>
      <c r="O270" s="10"/>
      <c r="P270" s="10"/>
      <c r="Q270" s="10"/>
      <c r="R270" s="10"/>
      <c r="S270" s="10" t="s">
        <v>57</v>
      </c>
      <c r="T270" s="10"/>
      <c r="U270" s="10" t="s">
        <v>2050</v>
      </c>
      <c r="V270" s="10"/>
      <c r="W270" s="10"/>
    </row>
    <row r="271" spans="1:23">
      <c r="A271" s="12">
        <v>29</v>
      </c>
      <c r="B271" s="12">
        <v>50</v>
      </c>
      <c r="C271" s="12">
        <v>57</v>
      </c>
      <c r="D271" s="10" t="s">
        <v>2238</v>
      </c>
      <c r="E271" s="10" t="s">
        <v>1060</v>
      </c>
      <c r="F271" s="12">
        <v>3</v>
      </c>
      <c r="G271" s="12">
        <v>1867</v>
      </c>
      <c r="H271" s="10" t="s">
        <v>24</v>
      </c>
      <c r="I271" s="10" t="s">
        <v>637</v>
      </c>
      <c r="J271" s="10"/>
      <c r="K271" s="10"/>
      <c r="L271" s="10"/>
      <c r="M271" s="10" t="s">
        <v>27</v>
      </c>
      <c r="N271" s="10"/>
      <c r="O271" s="10"/>
      <c r="P271" s="10"/>
      <c r="Q271" s="10"/>
      <c r="R271" s="10"/>
      <c r="S271" s="10"/>
      <c r="T271" s="10"/>
      <c r="U271" s="10"/>
      <c r="V271" s="10"/>
      <c r="W271" s="10"/>
    </row>
    <row r="272" spans="1:23">
      <c r="A272" s="12">
        <v>30</v>
      </c>
      <c r="B272" s="12">
        <v>50</v>
      </c>
      <c r="C272" s="12">
        <v>57</v>
      </c>
      <c r="D272" s="10" t="s">
        <v>2238</v>
      </c>
      <c r="E272" s="10" t="s">
        <v>1202</v>
      </c>
      <c r="F272" s="13">
        <v>45912</v>
      </c>
      <c r="G272" s="10"/>
      <c r="H272" s="10" t="s">
        <v>19</v>
      </c>
      <c r="I272" s="10" t="s">
        <v>637</v>
      </c>
      <c r="J272" s="10"/>
      <c r="K272" s="10"/>
      <c r="L272" s="10"/>
      <c r="M272" s="10" t="s">
        <v>27</v>
      </c>
      <c r="N272" s="10"/>
      <c r="O272" s="10"/>
      <c r="P272" s="10" t="s">
        <v>2143</v>
      </c>
      <c r="Q272" s="10"/>
      <c r="R272" s="10"/>
      <c r="S272" s="10"/>
      <c r="T272" s="10"/>
      <c r="U272" s="10"/>
      <c r="V272" s="10"/>
      <c r="W272" s="10"/>
    </row>
    <row r="273" spans="1:23">
      <c r="A273" s="12">
        <v>31</v>
      </c>
      <c r="B273" s="12">
        <v>51</v>
      </c>
      <c r="C273" s="12">
        <v>58</v>
      </c>
      <c r="D273" s="10" t="s">
        <v>600</v>
      </c>
      <c r="E273" s="10" t="s">
        <v>95</v>
      </c>
      <c r="F273" s="12">
        <v>42</v>
      </c>
      <c r="G273" s="12">
        <v>1828</v>
      </c>
      <c r="H273" s="10" t="s">
        <v>19</v>
      </c>
      <c r="I273" s="10" t="s">
        <v>20</v>
      </c>
      <c r="J273" s="10" t="s">
        <v>123</v>
      </c>
      <c r="K273" s="12">
        <v>1200</v>
      </c>
      <c r="L273" s="10"/>
      <c r="M273" s="10" t="s">
        <v>38</v>
      </c>
      <c r="N273" s="10"/>
      <c r="O273" s="10"/>
      <c r="P273" s="10"/>
      <c r="Q273" s="10" t="s">
        <v>2230</v>
      </c>
      <c r="R273" s="10"/>
      <c r="S273" s="10"/>
      <c r="T273" s="10"/>
      <c r="U273" s="10"/>
      <c r="V273" s="10"/>
      <c r="W273" s="10"/>
    </row>
    <row r="274" spans="1:23">
      <c r="A274" s="12">
        <v>32</v>
      </c>
      <c r="B274" s="12">
        <v>51</v>
      </c>
      <c r="C274" s="12">
        <v>58</v>
      </c>
      <c r="D274" s="10" t="s">
        <v>600</v>
      </c>
      <c r="E274" s="10" t="s">
        <v>161</v>
      </c>
      <c r="F274" s="12">
        <v>24</v>
      </c>
      <c r="G274" s="12">
        <v>1846</v>
      </c>
      <c r="H274" s="10" t="s">
        <v>24</v>
      </c>
      <c r="I274" s="10" t="s">
        <v>20</v>
      </c>
      <c r="J274" s="10" t="s">
        <v>1996</v>
      </c>
      <c r="K274" s="10"/>
      <c r="L274" s="10"/>
      <c r="M274" s="10" t="s">
        <v>66</v>
      </c>
      <c r="N274" s="10"/>
      <c r="O274" s="10"/>
      <c r="P274" s="10"/>
      <c r="Q274" s="10" t="s">
        <v>2230</v>
      </c>
      <c r="R274" s="10"/>
      <c r="S274" s="10"/>
      <c r="T274" s="10"/>
      <c r="U274" s="10"/>
      <c r="V274" s="10"/>
      <c r="W274" s="10"/>
    </row>
    <row r="275" spans="1:23">
      <c r="A275" s="12">
        <v>33</v>
      </c>
      <c r="B275" s="12">
        <v>51</v>
      </c>
      <c r="C275" s="12" t="s">
        <v>2241</v>
      </c>
      <c r="D275" s="10" t="s">
        <v>2242</v>
      </c>
      <c r="E275" s="10" t="s">
        <v>1137</v>
      </c>
      <c r="F275" s="12">
        <v>35</v>
      </c>
      <c r="G275" s="12">
        <v>1835</v>
      </c>
      <c r="H275" s="10" t="s">
        <v>24</v>
      </c>
      <c r="I275" s="10" t="s">
        <v>637</v>
      </c>
      <c r="J275" s="10" t="s">
        <v>2116</v>
      </c>
      <c r="K275" s="10"/>
      <c r="L275" s="10"/>
      <c r="M275" s="10" t="s">
        <v>27</v>
      </c>
      <c r="N275" s="10"/>
      <c r="O275" s="10"/>
      <c r="P275" s="10"/>
      <c r="Q275" s="10"/>
      <c r="R275" s="10"/>
      <c r="S275" s="10" t="s">
        <v>57</v>
      </c>
      <c r="T275" s="10" t="s">
        <v>57</v>
      </c>
      <c r="U275" s="10" t="s">
        <v>2050</v>
      </c>
      <c r="V275" s="10"/>
      <c r="W275" s="10"/>
    </row>
    <row r="276" spans="1:23">
      <c r="A276" s="12">
        <v>34</v>
      </c>
      <c r="B276" s="12">
        <v>52</v>
      </c>
      <c r="C276" s="12">
        <v>59</v>
      </c>
      <c r="D276" s="10" t="s">
        <v>2126</v>
      </c>
      <c r="E276" s="10" t="s">
        <v>95</v>
      </c>
      <c r="F276" s="12">
        <v>35</v>
      </c>
      <c r="G276" s="12">
        <v>1835</v>
      </c>
      <c r="H276" s="10" t="s">
        <v>19</v>
      </c>
      <c r="I276" s="10" t="s">
        <v>637</v>
      </c>
      <c r="J276" s="10" t="s">
        <v>314</v>
      </c>
      <c r="K276" s="10"/>
      <c r="L276" s="10"/>
      <c r="M276" s="10" t="s">
        <v>27</v>
      </c>
      <c r="N276" s="10"/>
      <c r="O276" s="10"/>
      <c r="P276" s="10"/>
      <c r="Q276" s="10"/>
      <c r="R276" s="10"/>
      <c r="S276" s="10" t="s">
        <v>57</v>
      </c>
      <c r="T276" s="10" t="s">
        <v>57</v>
      </c>
      <c r="U276" s="10" t="s">
        <v>2060</v>
      </c>
      <c r="V276" s="10" t="s">
        <v>57</v>
      </c>
      <c r="W276" s="10"/>
    </row>
    <row r="277" spans="1:23">
      <c r="A277" s="12">
        <v>35</v>
      </c>
      <c r="B277" s="12">
        <v>53</v>
      </c>
      <c r="C277" s="12">
        <v>60</v>
      </c>
      <c r="D277" s="10" t="s">
        <v>179</v>
      </c>
      <c r="E277" s="10" t="s">
        <v>2009</v>
      </c>
      <c r="F277" s="12">
        <v>29</v>
      </c>
      <c r="G277" s="12">
        <v>1841</v>
      </c>
      <c r="H277" s="10" t="s">
        <v>19</v>
      </c>
      <c r="I277" s="10" t="s">
        <v>20</v>
      </c>
      <c r="J277" s="10" t="s">
        <v>2243</v>
      </c>
      <c r="K277" s="12">
        <v>3000</v>
      </c>
      <c r="L277" s="10"/>
      <c r="M277" s="10" t="s">
        <v>79</v>
      </c>
      <c r="N277" s="10"/>
      <c r="O277" s="10"/>
      <c r="P277" s="10"/>
      <c r="Q277" s="10"/>
      <c r="R277" s="10"/>
      <c r="S277" s="10"/>
      <c r="T277" s="10"/>
      <c r="U277" s="10"/>
      <c r="V277" s="10" t="s">
        <v>57</v>
      </c>
      <c r="W277" s="10"/>
    </row>
    <row r="278" spans="1:23">
      <c r="A278" s="12">
        <v>36</v>
      </c>
      <c r="B278" s="12">
        <v>53</v>
      </c>
      <c r="C278" s="12">
        <v>60</v>
      </c>
      <c r="D278" s="10" t="s">
        <v>179</v>
      </c>
      <c r="E278" s="10" t="s">
        <v>280</v>
      </c>
      <c r="F278" s="12">
        <v>23</v>
      </c>
      <c r="G278" s="12">
        <v>1847</v>
      </c>
      <c r="H278" s="10" t="s">
        <v>24</v>
      </c>
      <c r="I278" s="10" t="s">
        <v>20</v>
      </c>
      <c r="J278" s="10" t="s">
        <v>1996</v>
      </c>
      <c r="K278" s="10"/>
      <c r="L278" s="10"/>
      <c r="M278" s="10" t="s">
        <v>27</v>
      </c>
      <c r="N278" s="10"/>
      <c r="O278" s="10"/>
      <c r="P278" s="10"/>
      <c r="Q278" s="10"/>
      <c r="R278" s="10"/>
      <c r="S278" s="10"/>
      <c r="T278" s="10"/>
      <c r="U278" s="10"/>
      <c r="V278" s="10"/>
      <c r="W278" s="10"/>
    </row>
    <row r="279" spans="1:23">
      <c r="A279" s="12">
        <v>37</v>
      </c>
      <c r="B279" s="12">
        <v>53</v>
      </c>
      <c r="C279" s="12">
        <v>60</v>
      </c>
      <c r="D279" s="10" t="s">
        <v>179</v>
      </c>
      <c r="E279" s="10" t="s">
        <v>2087</v>
      </c>
      <c r="F279" s="12">
        <v>3</v>
      </c>
      <c r="G279" s="12">
        <v>1867</v>
      </c>
      <c r="H279" s="10" t="s">
        <v>24</v>
      </c>
      <c r="I279" s="10" t="s">
        <v>20</v>
      </c>
      <c r="J279" s="10"/>
      <c r="K279" s="10"/>
      <c r="L279" s="10"/>
      <c r="M279" s="10" t="s">
        <v>27</v>
      </c>
      <c r="N279" s="10"/>
      <c r="O279" s="10"/>
      <c r="P279" s="10"/>
      <c r="Q279" s="10"/>
      <c r="R279" s="10"/>
      <c r="S279" s="10"/>
      <c r="T279" s="10"/>
      <c r="U279" s="10"/>
      <c r="V279" s="10"/>
      <c r="W279" s="10"/>
    </row>
    <row r="280" spans="1:23">
      <c r="A280" s="12">
        <v>38</v>
      </c>
      <c r="B280" s="12">
        <v>53</v>
      </c>
      <c r="C280" s="12">
        <v>60</v>
      </c>
      <c r="D280" s="10" t="s">
        <v>179</v>
      </c>
      <c r="E280" s="10" t="s">
        <v>2244</v>
      </c>
      <c r="F280" s="12">
        <v>2</v>
      </c>
      <c r="G280" s="12">
        <v>1868</v>
      </c>
      <c r="H280" s="10" t="s">
        <v>24</v>
      </c>
      <c r="I280" s="10" t="s">
        <v>20</v>
      </c>
      <c r="J280" s="10"/>
      <c r="K280" s="10"/>
      <c r="L280" s="10"/>
      <c r="M280" s="10" t="s">
        <v>27</v>
      </c>
      <c r="N280" s="10"/>
      <c r="O280" s="10"/>
      <c r="P280" s="10"/>
      <c r="Q280" s="10"/>
      <c r="R280" s="10"/>
      <c r="S280" s="10"/>
      <c r="T280" s="10"/>
      <c r="U280" s="10"/>
      <c r="V280" s="10"/>
      <c r="W280" s="10"/>
    </row>
    <row r="281" spans="1:23">
      <c r="A281" s="12">
        <v>39</v>
      </c>
      <c r="B281" s="12">
        <v>53</v>
      </c>
      <c r="C281" s="12">
        <v>60</v>
      </c>
      <c r="D281" s="10" t="s">
        <v>179</v>
      </c>
      <c r="E281" s="10" t="s">
        <v>280</v>
      </c>
      <c r="F281" s="13">
        <v>45789</v>
      </c>
      <c r="G281" s="10">
        <v>1870</v>
      </c>
      <c r="H281" s="10" t="s">
        <v>24</v>
      </c>
      <c r="I281" s="10" t="s">
        <v>20</v>
      </c>
      <c r="J281" s="10"/>
      <c r="K281" s="10"/>
      <c r="L281" s="10"/>
      <c r="M281" s="10" t="s">
        <v>27</v>
      </c>
      <c r="N281" s="10"/>
      <c r="O281" s="10"/>
      <c r="P281" s="10" t="s">
        <v>2245</v>
      </c>
      <c r="Q281" s="10"/>
      <c r="R281" s="10"/>
      <c r="S281" s="10"/>
      <c r="T281" s="10"/>
      <c r="U281" s="10"/>
      <c r="V281" s="10"/>
      <c r="W281" s="10"/>
    </row>
    <row r="282" spans="1:23">
      <c r="A282" s="12">
        <v>40</v>
      </c>
      <c r="B282" s="12">
        <v>53</v>
      </c>
      <c r="C282" s="12">
        <v>60</v>
      </c>
      <c r="D282" s="10" t="s">
        <v>179</v>
      </c>
      <c r="E282" s="10" t="s">
        <v>575</v>
      </c>
      <c r="F282" s="12">
        <v>67</v>
      </c>
      <c r="G282" s="12">
        <v>1803</v>
      </c>
      <c r="H282" s="10" t="s">
        <v>24</v>
      </c>
      <c r="I282" s="10" t="s">
        <v>20</v>
      </c>
      <c r="J282" s="10"/>
      <c r="K282" s="10"/>
      <c r="L282" s="10"/>
      <c r="M282" s="10" t="s">
        <v>79</v>
      </c>
      <c r="N282" s="10"/>
      <c r="O282" s="10"/>
      <c r="P282" s="10"/>
      <c r="Q282" s="10"/>
      <c r="R282" s="10"/>
      <c r="S282" s="10"/>
      <c r="T282" s="10"/>
      <c r="U282" s="10"/>
      <c r="V282" s="10"/>
      <c r="W282" s="10"/>
    </row>
    <row r="283" spans="1:23">
      <c r="A283" s="12">
        <v>1</v>
      </c>
      <c r="B283" s="10">
        <v>53</v>
      </c>
      <c r="C283" s="12" t="s">
        <v>2246</v>
      </c>
      <c r="D283" s="10" t="s">
        <v>117</v>
      </c>
      <c r="E283" s="10" t="s">
        <v>2247</v>
      </c>
      <c r="F283" s="12">
        <v>28</v>
      </c>
      <c r="G283" s="12">
        <v>1842</v>
      </c>
      <c r="H283" s="10" t="s">
        <v>19</v>
      </c>
      <c r="I283" s="10" t="s">
        <v>637</v>
      </c>
      <c r="J283" s="10" t="s">
        <v>2248</v>
      </c>
      <c r="K283" s="10"/>
      <c r="L283" s="10"/>
      <c r="M283" s="10" t="s">
        <v>36</v>
      </c>
      <c r="N283" s="10"/>
      <c r="O283" s="10"/>
      <c r="P283" s="10"/>
      <c r="Q283" s="10"/>
      <c r="R283" s="10"/>
      <c r="S283" s="10"/>
      <c r="T283" s="10" t="s">
        <v>57</v>
      </c>
      <c r="U283" s="10" t="s">
        <v>2050</v>
      </c>
      <c r="V283" s="10"/>
      <c r="W283" s="10"/>
    </row>
    <row r="284" spans="1:23">
      <c r="A284" s="12">
        <v>2</v>
      </c>
      <c r="B284" s="10">
        <v>53</v>
      </c>
      <c r="C284" s="12" t="s">
        <v>2246</v>
      </c>
      <c r="D284" s="10" t="s">
        <v>117</v>
      </c>
      <c r="E284" s="10" t="s">
        <v>88</v>
      </c>
      <c r="F284" s="12">
        <v>2</v>
      </c>
      <c r="G284" s="12">
        <v>1868</v>
      </c>
      <c r="H284" s="10" t="s">
        <v>19</v>
      </c>
      <c r="I284" s="10" t="s">
        <v>637</v>
      </c>
      <c r="J284" s="10"/>
      <c r="K284" s="10"/>
      <c r="L284" s="10"/>
      <c r="M284" s="10" t="s">
        <v>27</v>
      </c>
      <c r="N284" s="10"/>
      <c r="O284" s="10"/>
      <c r="P284" s="10"/>
      <c r="Q284" s="10"/>
      <c r="R284" s="10"/>
      <c r="S284" s="10"/>
      <c r="T284" s="10"/>
      <c r="U284" s="10"/>
      <c r="V284" s="10"/>
      <c r="W284" s="10"/>
    </row>
    <row r="285" spans="1:23">
      <c r="A285" s="12">
        <v>3</v>
      </c>
      <c r="B285" s="10">
        <v>53</v>
      </c>
      <c r="C285" s="12">
        <v>60</v>
      </c>
      <c r="D285" s="10" t="s">
        <v>179</v>
      </c>
      <c r="E285" s="10" t="s">
        <v>657</v>
      </c>
      <c r="F285" s="12">
        <v>9</v>
      </c>
      <c r="G285" s="12">
        <v>1861</v>
      </c>
      <c r="H285" s="10" t="s">
        <v>19</v>
      </c>
      <c r="I285" s="10" t="s">
        <v>20</v>
      </c>
      <c r="J285" s="10"/>
      <c r="K285" s="10"/>
      <c r="L285" s="10"/>
      <c r="M285" s="10" t="s">
        <v>27</v>
      </c>
      <c r="N285" s="10"/>
      <c r="O285" s="10"/>
      <c r="P285" s="10"/>
      <c r="Q285" s="10"/>
      <c r="R285" s="10" t="s">
        <v>57</v>
      </c>
      <c r="S285" s="10"/>
      <c r="T285" s="10"/>
      <c r="U285" s="10"/>
      <c r="V285" s="10"/>
      <c r="W285" s="10"/>
    </row>
    <row r="286" spans="1:23">
      <c r="A286" s="12">
        <v>4</v>
      </c>
      <c r="B286" s="10">
        <v>53</v>
      </c>
      <c r="C286" s="12">
        <v>61</v>
      </c>
      <c r="D286" s="10" t="s">
        <v>2249</v>
      </c>
      <c r="E286" s="10" t="s">
        <v>2250</v>
      </c>
      <c r="F286" s="12">
        <v>52</v>
      </c>
      <c r="G286" s="12">
        <v>1818</v>
      </c>
      <c r="H286" s="10" t="s">
        <v>19</v>
      </c>
      <c r="I286" s="10" t="s">
        <v>20</v>
      </c>
      <c r="J286" s="10" t="s">
        <v>21</v>
      </c>
      <c r="K286" s="12">
        <v>10000</v>
      </c>
      <c r="L286" s="12">
        <v>12000</v>
      </c>
      <c r="M286" s="10" t="s">
        <v>41</v>
      </c>
      <c r="N286" s="10"/>
      <c r="O286" s="10"/>
      <c r="P286" s="10"/>
      <c r="Q286" s="10"/>
      <c r="R286" s="10"/>
      <c r="S286" s="10"/>
      <c r="T286" s="10"/>
      <c r="U286" s="10"/>
      <c r="V286" s="10" t="s">
        <v>57</v>
      </c>
      <c r="W286" s="10"/>
    </row>
    <row r="287" spans="1:23">
      <c r="A287" s="12">
        <v>5</v>
      </c>
      <c r="B287" s="12">
        <v>54</v>
      </c>
      <c r="C287" s="12">
        <v>62</v>
      </c>
      <c r="D287" s="10" t="s">
        <v>140</v>
      </c>
      <c r="E287" s="10" t="s">
        <v>2251</v>
      </c>
      <c r="F287" s="12">
        <v>45</v>
      </c>
      <c r="G287" s="12">
        <v>1825</v>
      </c>
      <c r="H287" s="10" t="s">
        <v>19</v>
      </c>
      <c r="I287" s="10" t="s">
        <v>20</v>
      </c>
      <c r="J287" s="10" t="s">
        <v>21</v>
      </c>
      <c r="K287" s="12">
        <v>8000</v>
      </c>
      <c r="L287" s="12">
        <v>12000</v>
      </c>
      <c r="M287" s="10" t="s">
        <v>22</v>
      </c>
      <c r="N287" s="10"/>
      <c r="O287" s="10"/>
      <c r="P287" s="10"/>
      <c r="Q287" s="10"/>
      <c r="R287" s="10"/>
      <c r="S287" s="10"/>
      <c r="T287" s="10"/>
      <c r="U287" s="10"/>
      <c r="V287" s="10" t="s">
        <v>57</v>
      </c>
      <c r="W287" s="10"/>
    </row>
    <row r="288" spans="1:23">
      <c r="A288" s="12">
        <v>6</v>
      </c>
      <c r="B288" s="12">
        <v>54</v>
      </c>
      <c r="C288" s="12">
        <v>62</v>
      </c>
      <c r="D288" s="10" t="s">
        <v>140</v>
      </c>
      <c r="E288" s="10" t="s">
        <v>2252</v>
      </c>
      <c r="F288" s="12">
        <v>38</v>
      </c>
      <c r="G288" s="12">
        <v>1832</v>
      </c>
      <c r="H288" s="10" t="s">
        <v>24</v>
      </c>
      <c r="I288" s="10" t="s">
        <v>20</v>
      </c>
      <c r="J288" s="10" t="s">
        <v>1996</v>
      </c>
      <c r="K288" s="10"/>
      <c r="L288" s="10"/>
      <c r="M288" s="10" t="s">
        <v>87</v>
      </c>
      <c r="N288" s="10"/>
      <c r="O288" s="10"/>
      <c r="P288" s="10"/>
      <c r="Q288" s="10"/>
      <c r="R288" s="10"/>
      <c r="S288" s="10"/>
      <c r="T288" s="10"/>
      <c r="U288" s="10"/>
      <c r="V288" s="10"/>
      <c r="W288" s="10"/>
    </row>
    <row r="289" spans="1:23">
      <c r="A289" s="12">
        <v>7</v>
      </c>
      <c r="B289" s="12">
        <v>54</v>
      </c>
      <c r="C289" s="12">
        <v>62</v>
      </c>
      <c r="D289" s="10" t="s">
        <v>140</v>
      </c>
      <c r="E289" s="10" t="s">
        <v>2253</v>
      </c>
      <c r="F289" s="10"/>
      <c r="G289" s="10"/>
      <c r="H289" s="10" t="s">
        <v>19</v>
      </c>
      <c r="I289" s="10" t="s">
        <v>20</v>
      </c>
      <c r="J289" s="10" t="s">
        <v>2025</v>
      </c>
      <c r="K289" s="10"/>
      <c r="L289" s="10"/>
      <c r="M289" s="10" t="s">
        <v>27</v>
      </c>
      <c r="N289" s="10"/>
      <c r="O289" s="10"/>
      <c r="P289" s="10"/>
      <c r="Q289" s="10"/>
      <c r="R289" s="10"/>
      <c r="S289" s="10"/>
      <c r="T289" s="10"/>
      <c r="U289" s="10"/>
      <c r="V289" s="10"/>
      <c r="W289" s="10"/>
    </row>
    <row r="290" spans="1:23">
      <c r="A290" s="12">
        <v>8</v>
      </c>
      <c r="B290" s="12">
        <v>54</v>
      </c>
      <c r="C290" s="12">
        <v>62</v>
      </c>
      <c r="D290" s="10" t="s">
        <v>140</v>
      </c>
      <c r="E290" s="10" t="s">
        <v>2160</v>
      </c>
      <c r="F290" s="12">
        <v>18</v>
      </c>
      <c r="G290" s="12">
        <v>1852</v>
      </c>
      <c r="H290" s="10" t="s">
        <v>19</v>
      </c>
      <c r="I290" s="10" t="s">
        <v>20</v>
      </c>
      <c r="J290" s="10" t="s">
        <v>2025</v>
      </c>
      <c r="K290" s="10"/>
      <c r="L290" s="10"/>
      <c r="M290" s="10" t="s">
        <v>27</v>
      </c>
      <c r="N290" s="10"/>
      <c r="O290" s="10"/>
      <c r="P290" s="10"/>
      <c r="Q290" s="10"/>
      <c r="R290" s="10"/>
      <c r="S290" s="10"/>
      <c r="T290" s="10"/>
      <c r="U290" s="10"/>
      <c r="V290" s="10"/>
      <c r="W290" s="10"/>
    </row>
    <row r="291" spans="1:23">
      <c r="A291" s="12">
        <v>9</v>
      </c>
      <c r="B291" s="12">
        <v>54</v>
      </c>
      <c r="C291" s="12">
        <v>62</v>
      </c>
      <c r="D291" s="10" t="s">
        <v>140</v>
      </c>
      <c r="E291" s="10" t="s">
        <v>1421</v>
      </c>
      <c r="F291" s="12">
        <v>11</v>
      </c>
      <c r="G291" s="12">
        <v>1859</v>
      </c>
      <c r="H291" s="10" t="s">
        <v>24</v>
      </c>
      <c r="I291" s="10" t="s">
        <v>20</v>
      </c>
      <c r="J291" s="10"/>
      <c r="K291" s="10"/>
      <c r="L291" s="10"/>
      <c r="M291" s="10" t="s">
        <v>27</v>
      </c>
      <c r="N291" s="10"/>
      <c r="O291" s="10"/>
      <c r="P291" s="10"/>
      <c r="Q291" s="10"/>
      <c r="R291" s="10" t="s">
        <v>57</v>
      </c>
      <c r="S291" s="10"/>
      <c r="T291" s="10"/>
      <c r="U291" s="10"/>
      <c r="V291" s="10"/>
      <c r="W291" s="10"/>
    </row>
    <row r="292" spans="1:23">
      <c r="A292" s="12">
        <v>10</v>
      </c>
      <c r="B292" s="12">
        <v>54</v>
      </c>
      <c r="C292" s="12">
        <v>62</v>
      </c>
      <c r="D292" s="10" t="s">
        <v>140</v>
      </c>
      <c r="E292" s="10" t="s">
        <v>2254</v>
      </c>
      <c r="F292" s="12">
        <v>13</v>
      </c>
      <c r="G292" s="12">
        <v>1857</v>
      </c>
      <c r="H292" s="10" t="s">
        <v>19</v>
      </c>
      <c r="I292" s="10" t="s">
        <v>20</v>
      </c>
      <c r="J292" s="10"/>
      <c r="K292" s="10"/>
      <c r="L292" s="10"/>
      <c r="M292" s="10" t="s">
        <v>27</v>
      </c>
      <c r="N292" s="10"/>
      <c r="O292" s="10"/>
      <c r="P292" s="10"/>
      <c r="Q292" s="10"/>
      <c r="R292" s="10" t="s">
        <v>57</v>
      </c>
      <c r="S292" s="10"/>
      <c r="T292" s="10"/>
      <c r="U292" s="10"/>
      <c r="V292" s="10"/>
      <c r="W292" s="10"/>
    </row>
    <row r="293" spans="1:23">
      <c r="A293" s="12">
        <v>11</v>
      </c>
      <c r="B293" s="12">
        <v>54</v>
      </c>
      <c r="C293" s="12">
        <v>62</v>
      </c>
      <c r="D293" s="10" t="s">
        <v>140</v>
      </c>
      <c r="E293" s="10" t="s">
        <v>2255</v>
      </c>
      <c r="F293" s="12">
        <v>4</v>
      </c>
      <c r="G293" s="12">
        <v>1866</v>
      </c>
      <c r="H293" s="10" t="s">
        <v>19</v>
      </c>
      <c r="I293" s="10" t="s">
        <v>20</v>
      </c>
      <c r="J293" s="10"/>
      <c r="K293" s="10"/>
      <c r="L293" s="10"/>
      <c r="M293" s="10" t="s">
        <v>27</v>
      </c>
      <c r="N293" s="10"/>
      <c r="O293" s="10"/>
      <c r="P293" s="10"/>
      <c r="Q293" s="10"/>
      <c r="R293" s="10"/>
      <c r="S293" s="10"/>
      <c r="T293" s="10"/>
      <c r="U293" s="10"/>
      <c r="V293" s="10"/>
      <c r="W293" s="10"/>
    </row>
    <row r="294" spans="1:23">
      <c r="A294" s="12">
        <v>12</v>
      </c>
      <c r="B294" s="12">
        <v>54</v>
      </c>
      <c r="C294" s="12" t="s">
        <v>2256</v>
      </c>
      <c r="D294" s="10" t="s">
        <v>2117</v>
      </c>
      <c r="E294" s="10" t="s">
        <v>204</v>
      </c>
      <c r="F294" s="12">
        <v>18</v>
      </c>
      <c r="G294" s="12">
        <v>1852</v>
      </c>
      <c r="H294" s="10" t="s">
        <v>24</v>
      </c>
      <c r="I294" s="10" t="s">
        <v>20</v>
      </c>
      <c r="J294" s="10" t="s">
        <v>2257</v>
      </c>
      <c r="K294" s="10"/>
      <c r="L294" s="10"/>
      <c r="M294" s="10" t="s">
        <v>671</v>
      </c>
      <c r="N294" s="10"/>
      <c r="O294" s="10"/>
      <c r="P294" s="10"/>
      <c r="Q294" s="10"/>
      <c r="R294" s="10"/>
      <c r="S294" s="10"/>
      <c r="T294" s="10"/>
      <c r="U294" s="10"/>
      <c r="V294" s="10"/>
      <c r="W294" s="10"/>
    </row>
    <row r="295" spans="1:23">
      <c r="A295" s="12">
        <v>13</v>
      </c>
      <c r="B295" s="12">
        <v>55</v>
      </c>
      <c r="C295" s="12" t="s">
        <v>2258</v>
      </c>
      <c r="D295" s="10" t="s">
        <v>2259</v>
      </c>
      <c r="E295" s="10" t="s">
        <v>2260</v>
      </c>
      <c r="F295" s="12">
        <v>54</v>
      </c>
      <c r="G295" s="12">
        <v>1816</v>
      </c>
      <c r="H295" s="10" t="s">
        <v>19</v>
      </c>
      <c r="I295" s="10" t="s">
        <v>20</v>
      </c>
      <c r="J295" s="10" t="s">
        <v>2025</v>
      </c>
      <c r="K295" s="10"/>
      <c r="L295" s="10"/>
      <c r="M295" s="10" t="s">
        <v>41</v>
      </c>
      <c r="N295" s="10"/>
      <c r="O295" s="10"/>
      <c r="P295" s="10"/>
      <c r="Q295" s="10"/>
      <c r="R295" s="10"/>
      <c r="S295" s="10"/>
      <c r="T295" s="10"/>
      <c r="U295" s="10"/>
      <c r="V295" s="10" t="s">
        <v>57</v>
      </c>
      <c r="W295" s="10"/>
    </row>
    <row r="296" spans="1:23">
      <c r="A296" s="12">
        <v>14</v>
      </c>
      <c r="B296" s="12">
        <v>55</v>
      </c>
      <c r="C296" s="12" t="s">
        <v>2258</v>
      </c>
      <c r="D296" s="10" t="s">
        <v>2259</v>
      </c>
      <c r="E296" s="10" t="s">
        <v>204</v>
      </c>
      <c r="F296" s="12">
        <v>41</v>
      </c>
      <c r="G296" s="12">
        <v>1829</v>
      </c>
      <c r="H296" s="10" t="s">
        <v>24</v>
      </c>
      <c r="I296" s="10" t="s">
        <v>20</v>
      </c>
      <c r="J296" s="10" t="s">
        <v>1996</v>
      </c>
      <c r="K296" s="10"/>
      <c r="L296" s="10"/>
      <c r="M296" s="10" t="s">
        <v>22</v>
      </c>
      <c r="N296" s="10"/>
      <c r="O296" s="10"/>
      <c r="P296" s="10"/>
      <c r="Q296" s="10"/>
      <c r="R296" s="10"/>
      <c r="S296" s="10"/>
      <c r="T296" s="10"/>
      <c r="U296" s="10"/>
      <c r="V296" s="10"/>
      <c r="W296" s="10"/>
    </row>
    <row r="297" spans="1:23">
      <c r="A297" s="12">
        <v>15</v>
      </c>
      <c r="B297" s="12">
        <v>55</v>
      </c>
      <c r="C297" s="12" t="s">
        <v>2258</v>
      </c>
      <c r="D297" s="10" t="s">
        <v>2259</v>
      </c>
      <c r="E297" s="10" t="s">
        <v>873</v>
      </c>
      <c r="F297" s="12">
        <v>16</v>
      </c>
      <c r="G297" s="12">
        <v>1854</v>
      </c>
      <c r="H297" s="10" t="s">
        <v>24</v>
      </c>
      <c r="I297" s="10" t="s">
        <v>20</v>
      </c>
      <c r="J297" s="10"/>
      <c r="K297" s="10"/>
      <c r="L297" s="10"/>
      <c r="M297" s="10" t="s">
        <v>27</v>
      </c>
      <c r="N297" s="10"/>
      <c r="O297" s="10"/>
      <c r="P297" s="10"/>
      <c r="Q297" s="10"/>
      <c r="R297" s="10" t="s">
        <v>57</v>
      </c>
      <c r="S297" s="10" t="s">
        <v>57</v>
      </c>
      <c r="T297" s="10"/>
      <c r="U297" s="10"/>
      <c r="V297" s="10"/>
      <c r="W297" s="10"/>
    </row>
    <row r="298" spans="1:23">
      <c r="A298" s="12">
        <v>16</v>
      </c>
      <c r="B298" s="12">
        <v>55</v>
      </c>
      <c r="C298" s="12" t="s">
        <v>2258</v>
      </c>
      <c r="D298" s="10" t="s">
        <v>2259</v>
      </c>
      <c r="E298" s="10" t="s">
        <v>482</v>
      </c>
      <c r="F298" s="12">
        <v>14</v>
      </c>
      <c r="G298" s="12">
        <v>1856</v>
      </c>
      <c r="H298" s="10" t="s">
        <v>19</v>
      </c>
      <c r="I298" s="10" t="s">
        <v>20</v>
      </c>
      <c r="J298" s="10"/>
      <c r="K298" s="10"/>
      <c r="L298" s="10"/>
      <c r="M298" s="10" t="s">
        <v>27</v>
      </c>
      <c r="N298" s="10"/>
      <c r="O298" s="10"/>
      <c r="P298" s="10"/>
      <c r="Q298" s="10"/>
      <c r="R298" s="10" t="s">
        <v>57</v>
      </c>
      <c r="S298" s="10"/>
      <c r="T298" s="10"/>
      <c r="U298" s="10"/>
      <c r="V298" s="10"/>
      <c r="W298" s="10"/>
    </row>
    <row r="299" spans="1:23">
      <c r="A299" s="12">
        <v>17</v>
      </c>
      <c r="B299" s="12">
        <v>55</v>
      </c>
      <c r="C299" s="12" t="s">
        <v>2258</v>
      </c>
      <c r="D299" s="10" t="s">
        <v>2259</v>
      </c>
      <c r="E299" s="10" t="s">
        <v>23</v>
      </c>
      <c r="F299" s="12">
        <v>11</v>
      </c>
      <c r="G299" s="12">
        <v>1859</v>
      </c>
      <c r="H299" s="10" t="s">
        <v>24</v>
      </c>
      <c r="I299" s="10" t="s">
        <v>20</v>
      </c>
      <c r="J299" s="10"/>
      <c r="K299" s="10"/>
      <c r="L299" s="10"/>
      <c r="M299" s="10" t="s">
        <v>27</v>
      </c>
      <c r="N299" s="10"/>
      <c r="O299" s="10"/>
      <c r="P299" s="10"/>
      <c r="Q299" s="10"/>
      <c r="R299" s="10" t="s">
        <v>57</v>
      </c>
      <c r="S299" s="10" t="s">
        <v>57</v>
      </c>
      <c r="T299" s="10"/>
      <c r="U299" s="10"/>
      <c r="V299" s="10"/>
      <c r="W299" s="10"/>
    </row>
    <row r="300" spans="1:23">
      <c r="A300" s="12">
        <v>18</v>
      </c>
      <c r="B300" s="12">
        <v>55</v>
      </c>
      <c r="C300" s="12" t="s">
        <v>2258</v>
      </c>
      <c r="D300" s="10" t="s">
        <v>2259</v>
      </c>
      <c r="E300" s="10" t="s">
        <v>88</v>
      </c>
      <c r="F300" s="12">
        <v>8</v>
      </c>
      <c r="G300" s="12">
        <v>1862</v>
      </c>
      <c r="H300" s="10" t="s">
        <v>19</v>
      </c>
      <c r="I300" s="10" t="s">
        <v>20</v>
      </c>
      <c r="J300" s="10"/>
      <c r="K300" s="10"/>
      <c r="L300" s="10"/>
      <c r="M300" s="10" t="s">
        <v>27</v>
      </c>
      <c r="N300" s="10"/>
      <c r="O300" s="10"/>
      <c r="P300" s="10"/>
      <c r="Q300" s="10"/>
      <c r="R300" s="10"/>
      <c r="S300" s="10"/>
      <c r="T300" s="10"/>
      <c r="U300" s="10"/>
      <c r="V300" s="10"/>
      <c r="W300" s="10"/>
    </row>
    <row r="301" spans="1:23">
      <c r="A301" s="12">
        <v>19</v>
      </c>
      <c r="B301" s="12">
        <v>55</v>
      </c>
      <c r="C301" s="12" t="s">
        <v>2258</v>
      </c>
      <c r="D301" s="10" t="s">
        <v>2259</v>
      </c>
      <c r="E301" s="10" t="s">
        <v>2261</v>
      </c>
      <c r="F301" s="12">
        <v>5</v>
      </c>
      <c r="G301" s="12">
        <v>1865</v>
      </c>
      <c r="H301" s="10" t="s">
        <v>24</v>
      </c>
      <c r="I301" s="10" t="s">
        <v>20</v>
      </c>
      <c r="J301" s="10"/>
      <c r="K301" s="10"/>
      <c r="L301" s="10"/>
      <c r="M301" s="10" t="s">
        <v>27</v>
      </c>
      <c r="N301" s="10"/>
      <c r="O301" s="10"/>
      <c r="P301" s="10"/>
      <c r="Q301" s="10"/>
      <c r="R301" s="10"/>
      <c r="S301" s="10"/>
      <c r="T301" s="10"/>
      <c r="U301" s="10"/>
      <c r="V301" s="10"/>
      <c r="W301" s="10"/>
    </row>
    <row r="302" spans="1:23">
      <c r="A302" s="12">
        <v>20</v>
      </c>
      <c r="B302" s="12">
        <v>55</v>
      </c>
      <c r="C302" s="12" t="s">
        <v>2258</v>
      </c>
      <c r="D302" s="10" t="s">
        <v>2259</v>
      </c>
      <c r="E302" s="10" t="s">
        <v>1487</v>
      </c>
      <c r="F302" s="12">
        <v>2</v>
      </c>
      <c r="G302" s="12">
        <v>1868</v>
      </c>
      <c r="H302" s="10" t="s">
        <v>24</v>
      </c>
      <c r="I302" s="10" t="s">
        <v>20</v>
      </c>
      <c r="J302" s="10"/>
      <c r="K302" s="10"/>
      <c r="L302" s="10"/>
      <c r="M302" s="10" t="s">
        <v>27</v>
      </c>
      <c r="N302" s="10"/>
      <c r="O302" s="10"/>
      <c r="P302" s="10"/>
      <c r="Q302" s="10"/>
      <c r="R302" s="10"/>
      <c r="S302" s="10"/>
      <c r="T302" s="10"/>
      <c r="U302" s="10"/>
      <c r="V302" s="10"/>
      <c r="W302" s="10"/>
    </row>
    <row r="303" spans="1:23">
      <c r="A303" s="12">
        <v>21</v>
      </c>
      <c r="B303" s="12">
        <v>56</v>
      </c>
      <c r="C303" s="12">
        <v>63</v>
      </c>
      <c r="D303" s="10" t="s">
        <v>191</v>
      </c>
      <c r="E303" s="10" t="s">
        <v>185</v>
      </c>
      <c r="F303" s="12">
        <v>41</v>
      </c>
      <c r="G303" s="12">
        <v>1829</v>
      </c>
      <c r="H303" s="10" t="s">
        <v>19</v>
      </c>
      <c r="I303" s="10" t="s">
        <v>20</v>
      </c>
      <c r="J303" s="10" t="s">
        <v>2262</v>
      </c>
      <c r="K303" s="12">
        <v>15000</v>
      </c>
      <c r="L303" s="12">
        <v>4000</v>
      </c>
      <c r="M303" s="10"/>
      <c r="N303" s="10"/>
      <c r="O303" s="10"/>
      <c r="P303" s="10"/>
      <c r="Q303" s="10"/>
      <c r="R303" s="10"/>
      <c r="S303" s="10"/>
      <c r="T303" s="10"/>
      <c r="U303" s="10"/>
      <c r="V303" s="10" t="s">
        <v>57</v>
      </c>
      <c r="W303" s="10"/>
    </row>
    <row r="304" spans="1:23">
      <c r="A304" s="12">
        <v>22</v>
      </c>
      <c r="B304" s="12">
        <v>56</v>
      </c>
      <c r="C304" s="12">
        <v>63</v>
      </c>
      <c r="D304" s="10" t="s">
        <v>191</v>
      </c>
      <c r="E304" s="10" t="s">
        <v>2263</v>
      </c>
      <c r="F304" s="12">
        <v>33</v>
      </c>
      <c r="G304" s="12">
        <v>1837</v>
      </c>
      <c r="H304" s="10" t="s">
        <v>19</v>
      </c>
      <c r="I304" s="10" t="s">
        <v>20</v>
      </c>
      <c r="J304" s="10" t="s">
        <v>1996</v>
      </c>
      <c r="K304" s="12">
        <v>5000</v>
      </c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</row>
    <row r="305" spans="1:23">
      <c r="A305" s="12">
        <v>23</v>
      </c>
      <c r="B305" s="12">
        <v>57</v>
      </c>
      <c r="C305" s="12">
        <v>64</v>
      </c>
      <c r="D305" s="10" t="s">
        <v>2264</v>
      </c>
      <c r="E305" s="10" t="s">
        <v>2265</v>
      </c>
      <c r="F305" s="10">
        <v>28</v>
      </c>
      <c r="G305" s="10">
        <v>1842</v>
      </c>
      <c r="H305" s="10" t="s">
        <v>19</v>
      </c>
      <c r="I305" s="10" t="s">
        <v>20</v>
      </c>
      <c r="J305" s="10" t="s">
        <v>123</v>
      </c>
      <c r="K305" s="12">
        <v>10000</v>
      </c>
      <c r="L305" s="12">
        <v>500</v>
      </c>
      <c r="M305" s="10" t="s">
        <v>66</v>
      </c>
      <c r="N305" s="10"/>
      <c r="O305" s="10"/>
      <c r="P305" s="10"/>
      <c r="Q305" s="10"/>
      <c r="R305" s="10"/>
      <c r="S305" s="10"/>
      <c r="T305" s="10"/>
      <c r="U305" s="10"/>
      <c r="V305" s="10" t="s">
        <v>57</v>
      </c>
      <c r="W305" s="10"/>
    </row>
    <row r="306" spans="1:23">
      <c r="A306" s="12">
        <v>24</v>
      </c>
      <c r="B306" s="12">
        <v>57</v>
      </c>
      <c r="C306" s="12">
        <v>64</v>
      </c>
      <c r="D306" s="10" t="s">
        <v>2264</v>
      </c>
      <c r="E306" s="10" t="s">
        <v>2203</v>
      </c>
      <c r="F306" s="12">
        <v>23</v>
      </c>
      <c r="G306" s="12">
        <v>1847</v>
      </c>
      <c r="H306" s="10" t="s">
        <v>19</v>
      </c>
      <c r="I306" s="10" t="s">
        <v>20</v>
      </c>
      <c r="J306" s="10" t="s">
        <v>1996</v>
      </c>
      <c r="K306" s="10"/>
      <c r="L306" s="10"/>
      <c r="M306" s="10" t="s">
        <v>66</v>
      </c>
      <c r="N306" s="10"/>
      <c r="O306" s="10"/>
      <c r="P306" s="10"/>
      <c r="Q306" s="10"/>
      <c r="R306" s="10"/>
      <c r="S306" s="10"/>
      <c r="T306" s="10"/>
      <c r="U306" s="10"/>
      <c r="V306" s="10"/>
      <c r="W306" s="10"/>
    </row>
    <row r="307" spans="1:23">
      <c r="A307" s="12">
        <v>25</v>
      </c>
      <c r="B307" s="12">
        <v>57</v>
      </c>
      <c r="C307" s="12" t="s">
        <v>2266</v>
      </c>
      <c r="D307" s="10" t="s">
        <v>2267</v>
      </c>
      <c r="E307" s="10" t="s">
        <v>2057</v>
      </c>
      <c r="F307" s="12">
        <v>24</v>
      </c>
      <c r="G307" s="12">
        <v>1846</v>
      </c>
      <c r="H307" s="10" t="s">
        <v>24</v>
      </c>
      <c r="I307" s="10" t="s">
        <v>20</v>
      </c>
      <c r="J307" s="10" t="s">
        <v>2268</v>
      </c>
      <c r="K307" s="10"/>
      <c r="L307" s="10"/>
      <c r="M307" s="10" t="s">
        <v>671</v>
      </c>
      <c r="N307" s="10" t="s">
        <v>57</v>
      </c>
      <c r="O307" s="10" t="s">
        <v>57</v>
      </c>
      <c r="P307" s="10"/>
      <c r="Q307" s="10"/>
      <c r="R307" s="10"/>
      <c r="S307" s="10"/>
      <c r="T307" s="10"/>
      <c r="U307" s="10"/>
      <c r="V307" s="10"/>
      <c r="W307" s="10"/>
    </row>
    <row r="308" spans="1:23">
      <c r="A308" s="12">
        <v>26</v>
      </c>
      <c r="B308" s="12">
        <v>58</v>
      </c>
      <c r="C308" s="12">
        <v>65</v>
      </c>
      <c r="D308" s="10" t="s">
        <v>2269</v>
      </c>
      <c r="E308" s="10" t="s">
        <v>168</v>
      </c>
      <c r="F308" s="12">
        <v>21</v>
      </c>
      <c r="G308" s="12">
        <v>1849</v>
      </c>
      <c r="H308" s="10" t="s">
        <v>19</v>
      </c>
      <c r="I308" s="10" t="s">
        <v>20</v>
      </c>
      <c r="J308" s="10" t="s">
        <v>2270</v>
      </c>
      <c r="K308" s="10"/>
      <c r="L308" s="10"/>
      <c r="M308" s="10" t="s">
        <v>41</v>
      </c>
      <c r="N308" s="10"/>
      <c r="O308" s="10"/>
      <c r="P308" s="10"/>
      <c r="Q308" s="10"/>
      <c r="R308" s="10"/>
      <c r="S308" s="10"/>
      <c r="T308" s="10"/>
      <c r="U308" s="10"/>
      <c r="V308" s="10" t="s">
        <v>57</v>
      </c>
      <c r="W308" s="10"/>
    </row>
    <row r="309" spans="1:23">
      <c r="A309" s="12">
        <v>27</v>
      </c>
      <c r="B309" s="12">
        <v>59</v>
      </c>
      <c r="C309" s="12">
        <v>66</v>
      </c>
      <c r="D309" s="10" t="s">
        <v>2271</v>
      </c>
      <c r="E309" s="10" t="s">
        <v>2272</v>
      </c>
      <c r="F309" s="12">
        <v>25</v>
      </c>
      <c r="G309" s="12">
        <v>1845</v>
      </c>
      <c r="H309" s="10" t="s">
        <v>19</v>
      </c>
      <c r="I309" s="10" t="s">
        <v>20</v>
      </c>
      <c r="J309" s="10" t="s">
        <v>21</v>
      </c>
      <c r="K309" s="10"/>
      <c r="L309" s="10"/>
      <c r="M309" s="10" t="s">
        <v>38</v>
      </c>
      <c r="N309" s="10"/>
      <c r="O309" s="10"/>
      <c r="P309" s="10"/>
      <c r="Q309" s="10"/>
      <c r="R309" s="10"/>
      <c r="S309" s="10"/>
      <c r="T309" s="10"/>
      <c r="U309" s="10"/>
      <c r="V309" s="10" t="s">
        <v>57</v>
      </c>
      <c r="W309" s="10"/>
    </row>
    <row r="310" spans="1:23">
      <c r="A310" s="12">
        <v>28</v>
      </c>
      <c r="B310" s="12">
        <v>59</v>
      </c>
      <c r="C310" s="12">
        <v>66</v>
      </c>
      <c r="D310" s="10" t="s">
        <v>2271</v>
      </c>
      <c r="E310" s="10" t="s">
        <v>2273</v>
      </c>
      <c r="F310" s="12">
        <v>22</v>
      </c>
      <c r="G310" s="12">
        <v>1848</v>
      </c>
      <c r="H310" s="10" t="s">
        <v>24</v>
      </c>
      <c r="I310" s="10" t="s">
        <v>20</v>
      </c>
      <c r="J310" s="10" t="s">
        <v>1996</v>
      </c>
      <c r="K310" s="10"/>
      <c r="L310" s="10"/>
      <c r="M310" s="10" t="s">
        <v>79</v>
      </c>
      <c r="N310" s="10"/>
      <c r="O310" s="10"/>
      <c r="P310" s="10"/>
      <c r="Q310" s="10"/>
      <c r="R310" s="10"/>
      <c r="S310" s="10"/>
      <c r="T310" s="10"/>
      <c r="U310" s="10"/>
      <c r="V310" s="10"/>
      <c r="W310" s="10"/>
    </row>
    <row r="311" spans="1:23">
      <c r="A311" s="12">
        <v>29</v>
      </c>
      <c r="B311" s="12">
        <v>59</v>
      </c>
      <c r="C311" s="12">
        <v>66</v>
      </c>
      <c r="D311" s="10" t="s">
        <v>2271</v>
      </c>
      <c r="E311" s="10" t="s">
        <v>715</v>
      </c>
      <c r="F311" s="12">
        <v>21</v>
      </c>
      <c r="G311" s="12">
        <v>1849</v>
      </c>
      <c r="H311" s="10" t="s">
        <v>19</v>
      </c>
      <c r="I311" s="10" t="s">
        <v>20</v>
      </c>
      <c r="J311" s="10" t="s">
        <v>2025</v>
      </c>
      <c r="K311" s="10"/>
      <c r="L311" s="10"/>
      <c r="M311" s="10" t="s">
        <v>38</v>
      </c>
      <c r="N311" s="10"/>
      <c r="O311" s="10"/>
      <c r="P311" s="10"/>
      <c r="Q311" s="10"/>
      <c r="R311" s="10"/>
      <c r="S311" s="10"/>
      <c r="T311" s="10"/>
      <c r="U311" s="10"/>
      <c r="V311" s="10" t="s">
        <v>57</v>
      </c>
      <c r="W311" s="10"/>
    </row>
    <row r="312" spans="1:23">
      <c r="A312" s="12">
        <v>30</v>
      </c>
      <c r="B312" s="12">
        <v>59</v>
      </c>
      <c r="C312" s="12" t="s">
        <v>2274</v>
      </c>
      <c r="D312" s="10" t="s">
        <v>2242</v>
      </c>
      <c r="E312" s="10" t="s">
        <v>1838</v>
      </c>
      <c r="F312" s="12">
        <v>40</v>
      </c>
      <c r="G312" s="12">
        <v>1830</v>
      </c>
      <c r="H312" s="10" t="s">
        <v>24</v>
      </c>
      <c r="I312" s="10" t="s">
        <v>637</v>
      </c>
      <c r="J312" s="10" t="s">
        <v>2116</v>
      </c>
      <c r="K312" s="10"/>
      <c r="L312" s="10"/>
      <c r="M312" s="10" t="s">
        <v>41</v>
      </c>
      <c r="N312" s="10"/>
      <c r="O312" s="10"/>
      <c r="P312" s="10"/>
      <c r="Q312" s="10"/>
      <c r="R312" s="10"/>
      <c r="S312" s="10" t="s">
        <v>57</v>
      </c>
      <c r="T312" s="10" t="s">
        <v>57</v>
      </c>
      <c r="U312" s="10" t="s">
        <v>2050</v>
      </c>
      <c r="V312" s="10"/>
      <c r="W312" s="10"/>
    </row>
    <row r="313" spans="1:23">
      <c r="A313" s="12">
        <v>31</v>
      </c>
      <c r="B313" s="12">
        <v>60</v>
      </c>
      <c r="C313" s="12">
        <v>67</v>
      </c>
      <c r="D313" s="10" t="s">
        <v>2275</v>
      </c>
      <c r="E313" s="10" t="s">
        <v>419</v>
      </c>
      <c r="F313" s="12">
        <v>21</v>
      </c>
      <c r="G313" s="12">
        <v>1849</v>
      </c>
      <c r="H313" s="10" t="s">
        <v>19</v>
      </c>
      <c r="I313" s="10" t="s">
        <v>20</v>
      </c>
      <c r="J313" s="10" t="s">
        <v>2276</v>
      </c>
      <c r="K313" s="10"/>
      <c r="L313" s="10"/>
      <c r="M313" s="10" t="s">
        <v>155</v>
      </c>
      <c r="N313" s="10"/>
      <c r="O313" s="10"/>
      <c r="P313" s="10"/>
      <c r="Q313" s="10"/>
      <c r="R313" s="10"/>
      <c r="S313" s="10"/>
      <c r="T313" s="10"/>
      <c r="U313" s="10"/>
      <c r="V313" s="10" t="s">
        <v>57</v>
      </c>
      <c r="W313" s="10"/>
    </row>
    <row r="314" spans="1:23">
      <c r="A314" s="12">
        <v>32</v>
      </c>
      <c r="B314" s="12">
        <v>60</v>
      </c>
      <c r="C314" s="12">
        <v>67</v>
      </c>
      <c r="D314" s="10" t="s">
        <v>2275</v>
      </c>
      <c r="E314" s="10" t="s">
        <v>2277</v>
      </c>
      <c r="F314" s="12">
        <v>22</v>
      </c>
      <c r="G314" s="12">
        <v>1848</v>
      </c>
      <c r="H314" s="10" t="s">
        <v>19</v>
      </c>
      <c r="I314" s="10" t="s">
        <v>20</v>
      </c>
      <c r="J314" s="10" t="s">
        <v>2082</v>
      </c>
      <c r="K314" s="10"/>
      <c r="L314" s="10"/>
      <c r="M314" s="10" t="s">
        <v>155</v>
      </c>
      <c r="N314" s="10"/>
      <c r="O314" s="10"/>
      <c r="P314" s="10"/>
      <c r="Q314" s="10"/>
      <c r="R314" s="10"/>
      <c r="S314" s="10"/>
      <c r="T314" s="10"/>
      <c r="U314" s="10"/>
      <c r="V314" s="10" t="s">
        <v>57</v>
      </c>
      <c r="W314" s="10"/>
    </row>
    <row r="315" spans="1:23">
      <c r="A315" s="12">
        <v>33</v>
      </c>
      <c r="B315" s="12">
        <v>61</v>
      </c>
      <c r="C315" s="12">
        <v>68</v>
      </c>
      <c r="D315" s="10" t="s">
        <v>2278</v>
      </c>
      <c r="E315" s="10" t="s">
        <v>2260</v>
      </c>
      <c r="F315" s="12">
        <v>24</v>
      </c>
      <c r="G315" s="12">
        <v>1846</v>
      </c>
      <c r="H315" s="10" t="s">
        <v>19</v>
      </c>
      <c r="I315" s="10" t="s">
        <v>20</v>
      </c>
      <c r="J315" s="10" t="s">
        <v>2279</v>
      </c>
      <c r="K315" s="12">
        <v>75</v>
      </c>
      <c r="L315" s="10"/>
      <c r="M315" s="10" t="s">
        <v>2013</v>
      </c>
      <c r="N315" s="10" t="s">
        <v>57</v>
      </c>
      <c r="O315" s="10" t="s">
        <v>57</v>
      </c>
      <c r="P315" s="10"/>
      <c r="Q315" s="10"/>
      <c r="R315" s="10"/>
      <c r="S315" s="10"/>
      <c r="T315" s="10"/>
      <c r="U315" s="10"/>
      <c r="V315" s="10" t="s">
        <v>57</v>
      </c>
      <c r="W315" s="10"/>
    </row>
    <row r="316" spans="1:23">
      <c r="A316" s="12">
        <v>34</v>
      </c>
      <c r="B316" s="12">
        <v>62</v>
      </c>
      <c r="C316" s="12">
        <v>69</v>
      </c>
      <c r="D316" s="10" t="s">
        <v>2280</v>
      </c>
      <c r="E316" s="10" t="s">
        <v>2281</v>
      </c>
      <c r="F316" s="12">
        <v>30</v>
      </c>
      <c r="G316" s="12">
        <v>1840</v>
      </c>
      <c r="H316" s="10" t="s">
        <v>19</v>
      </c>
      <c r="I316" s="10" t="s">
        <v>20</v>
      </c>
      <c r="J316" s="10" t="s">
        <v>2282</v>
      </c>
      <c r="K316" s="10"/>
      <c r="L316" s="10"/>
      <c r="M316" s="10" t="s">
        <v>1501</v>
      </c>
      <c r="N316" s="10" t="s">
        <v>57</v>
      </c>
      <c r="O316" s="10" t="s">
        <v>57</v>
      </c>
      <c r="P316" s="10"/>
      <c r="Q316" s="10"/>
      <c r="R316" s="10"/>
      <c r="S316" s="10" t="s">
        <v>57</v>
      </c>
      <c r="T316" s="10" t="s">
        <v>57</v>
      </c>
      <c r="U316" s="10"/>
      <c r="V316" s="10" t="s">
        <v>57</v>
      </c>
      <c r="W316" s="10"/>
    </row>
    <row r="317" spans="1:23">
      <c r="A317" s="12">
        <v>35</v>
      </c>
      <c r="B317" s="12">
        <v>62</v>
      </c>
      <c r="C317" s="12">
        <v>69</v>
      </c>
      <c r="D317" s="10" t="s">
        <v>2280</v>
      </c>
      <c r="E317" s="10" t="s">
        <v>2283</v>
      </c>
      <c r="F317" s="12">
        <v>19</v>
      </c>
      <c r="G317" s="12">
        <v>1851</v>
      </c>
      <c r="H317" s="10" t="s">
        <v>24</v>
      </c>
      <c r="I317" s="10" t="s">
        <v>20</v>
      </c>
      <c r="J317" s="10" t="s">
        <v>1996</v>
      </c>
      <c r="K317" s="10"/>
      <c r="L317" s="10"/>
      <c r="M317" s="10" t="s">
        <v>27</v>
      </c>
      <c r="N317" s="10"/>
      <c r="O317" s="10"/>
      <c r="P317" s="10"/>
      <c r="Q317" s="10"/>
      <c r="R317" s="10"/>
      <c r="S317" s="10"/>
      <c r="T317" s="10"/>
      <c r="U317" s="10"/>
      <c r="V317" s="10"/>
      <c r="W317" s="10"/>
    </row>
    <row r="318" spans="1:23">
      <c r="A318" s="12">
        <v>36</v>
      </c>
      <c r="B318" s="12">
        <v>62</v>
      </c>
      <c r="C318" s="12">
        <v>69</v>
      </c>
      <c r="D318" s="10" t="s">
        <v>2280</v>
      </c>
      <c r="E318" s="10" t="s">
        <v>2098</v>
      </c>
      <c r="F318" s="10"/>
      <c r="G318" s="10"/>
      <c r="H318" s="10" t="s">
        <v>24</v>
      </c>
      <c r="I318" s="10" t="s">
        <v>20</v>
      </c>
      <c r="J318" s="10"/>
      <c r="K318" s="10"/>
      <c r="L318" s="10"/>
      <c r="M318" s="10" t="s">
        <v>27</v>
      </c>
      <c r="N318" s="10" t="s">
        <v>57</v>
      </c>
      <c r="O318" s="10"/>
      <c r="P318" s="10"/>
      <c r="Q318" s="10"/>
      <c r="R318" s="10"/>
      <c r="S318" s="10"/>
      <c r="T318" s="10"/>
      <c r="U318" s="10"/>
      <c r="V318" s="10"/>
      <c r="W318" s="10"/>
    </row>
    <row r="319" spans="1:23">
      <c r="A319" s="12">
        <v>37</v>
      </c>
      <c r="B319" s="12">
        <v>62</v>
      </c>
      <c r="C319" s="12">
        <v>70</v>
      </c>
      <c r="D319" s="10" t="s">
        <v>2284</v>
      </c>
      <c r="E319" s="10" t="s">
        <v>2057</v>
      </c>
      <c r="F319" s="12">
        <v>50</v>
      </c>
      <c r="G319" s="12">
        <v>1820</v>
      </c>
      <c r="H319" s="10" t="s">
        <v>19</v>
      </c>
      <c r="I319" s="10" t="s">
        <v>20</v>
      </c>
      <c r="J319" s="10" t="s">
        <v>1996</v>
      </c>
      <c r="K319" s="10"/>
      <c r="L319" s="10"/>
      <c r="M319" s="10" t="s">
        <v>671</v>
      </c>
      <c r="N319" s="10" t="s">
        <v>57</v>
      </c>
      <c r="O319" s="10" t="s">
        <v>57</v>
      </c>
      <c r="P319" s="10"/>
      <c r="Q319" s="10"/>
      <c r="R319" s="10"/>
      <c r="S319" s="10"/>
      <c r="T319" s="10"/>
      <c r="U319" s="10"/>
      <c r="V319" s="10"/>
      <c r="W319" s="10"/>
    </row>
    <row r="320" spans="1:23">
      <c r="A320" s="12">
        <v>38</v>
      </c>
      <c r="B320" s="12">
        <v>62</v>
      </c>
      <c r="C320" s="12">
        <v>70</v>
      </c>
      <c r="D320" s="10" t="s">
        <v>2284</v>
      </c>
      <c r="E320" s="10" t="s">
        <v>2285</v>
      </c>
      <c r="F320" s="12">
        <v>19</v>
      </c>
      <c r="G320" s="12">
        <v>1851</v>
      </c>
      <c r="H320" s="10" t="s">
        <v>24</v>
      </c>
      <c r="I320" s="10" t="s">
        <v>20</v>
      </c>
      <c r="J320" s="10"/>
      <c r="K320" s="10"/>
      <c r="L320" s="10"/>
      <c r="M320" s="10" t="s">
        <v>27</v>
      </c>
      <c r="N320" s="10" t="s">
        <v>57</v>
      </c>
      <c r="O320" s="10"/>
      <c r="P320" s="10"/>
      <c r="Q320" s="10"/>
      <c r="R320" s="10"/>
      <c r="S320" s="10"/>
      <c r="T320" s="10"/>
      <c r="U320" s="10"/>
      <c r="V320" s="10"/>
      <c r="W320" s="10"/>
    </row>
    <row r="321" spans="1:23">
      <c r="A321" s="12">
        <v>39</v>
      </c>
      <c r="B321" s="12">
        <v>62</v>
      </c>
      <c r="C321" s="12">
        <v>70</v>
      </c>
      <c r="D321" s="10" t="s">
        <v>2284</v>
      </c>
      <c r="E321" s="10" t="s">
        <v>531</v>
      </c>
      <c r="F321" s="12">
        <v>6</v>
      </c>
      <c r="G321" s="12">
        <v>1864</v>
      </c>
      <c r="H321" s="10" t="s">
        <v>19</v>
      </c>
      <c r="I321" s="10" t="s">
        <v>20</v>
      </c>
      <c r="J321" s="10"/>
      <c r="K321" s="10"/>
      <c r="L321" s="10"/>
      <c r="M321" s="10" t="s">
        <v>27</v>
      </c>
      <c r="N321" s="10" t="s">
        <v>57</v>
      </c>
      <c r="O321" s="10"/>
      <c r="P321" s="10"/>
      <c r="Q321" s="10"/>
      <c r="R321" s="10"/>
      <c r="S321" s="10"/>
      <c r="T321" s="10"/>
      <c r="U321" s="10"/>
      <c r="V321" s="10"/>
      <c r="W321" s="10"/>
    </row>
    <row r="322" spans="1:23">
      <c r="A322" s="12">
        <v>40</v>
      </c>
      <c r="B322" s="12">
        <v>62</v>
      </c>
      <c r="C322" s="12" t="s">
        <v>2286</v>
      </c>
      <c r="D322" s="10" t="s">
        <v>2287</v>
      </c>
      <c r="E322" s="10" t="s">
        <v>2058</v>
      </c>
      <c r="F322" s="10">
        <v>20</v>
      </c>
      <c r="G322" s="10">
        <v>1850</v>
      </c>
      <c r="H322" s="10" t="s">
        <v>24</v>
      </c>
      <c r="I322" s="10" t="s">
        <v>20</v>
      </c>
      <c r="J322" s="10" t="s">
        <v>2257</v>
      </c>
      <c r="K322" s="10"/>
      <c r="L322" s="10"/>
      <c r="M322" s="10" t="s">
        <v>671</v>
      </c>
      <c r="N322" s="10" t="s">
        <v>57</v>
      </c>
      <c r="O322" s="10" t="s">
        <v>57</v>
      </c>
      <c r="P322" s="10"/>
      <c r="Q322" s="10"/>
      <c r="R322" s="10"/>
      <c r="S322" s="10"/>
      <c r="T322" s="10"/>
      <c r="U322" s="10"/>
      <c r="V322" s="10"/>
      <c r="W322" s="10"/>
    </row>
    <row r="323" spans="1:23">
      <c r="A323" s="12">
        <v>1</v>
      </c>
      <c r="B323" s="10">
        <v>62</v>
      </c>
      <c r="C323" s="12">
        <v>70</v>
      </c>
      <c r="D323" s="10" t="s">
        <v>2288</v>
      </c>
      <c r="E323" s="10" t="s">
        <v>2289</v>
      </c>
      <c r="F323" s="12">
        <v>8</v>
      </c>
      <c r="G323" s="12">
        <v>1862</v>
      </c>
      <c r="H323" s="10" t="s">
        <v>24</v>
      </c>
      <c r="I323" s="10" t="s">
        <v>637</v>
      </c>
      <c r="J323" s="10"/>
      <c r="K323" s="10"/>
      <c r="L323" s="10"/>
      <c r="M323" s="10" t="s">
        <v>27</v>
      </c>
      <c r="N323" s="10"/>
      <c r="O323" s="10"/>
      <c r="P323" s="10"/>
      <c r="Q323" s="10"/>
      <c r="R323" s="10"/>
      <c r="S323" s="10"/>
      <c r="T323" s="10"/>
      <c r="U323" s="10"/>
      <c r="V323" s="10"/>
      <c r="W323" s="10"/>
    </row>
    <row r="324" spans="1:23">
      <c r="A324" s="12">
        <v>2</v>
      </c>
      <c r="B324" s="12">
        <v>63</v>
      </c>
      <c r="C324" s="12">
        <v>71</v>
      </c>
      <c r="D324" s="10" t="s">
        <v>2290</v>
      </c>
      <c r="E324" s="10" t="s">
        <v>2291</v>
      </c>
      <c r="F324" s="12">
        <v>48</v>
      </c>
      <c r="G324" s="12">
        <v>1822</v>
      </c>
      <c r="H324" s="10" t="s">
        <v>19</v>
      </c>
      <c r="I324" s="10" t="s">
        <v>20</v>
      </c>
      <c r="J324" s="10" t="s">
        <v>2292</v>
      </c>
      <c r="K324" s="12">
        <v>6000</v>
      </c>
      <c r="L324" s="12">
        <v>4000</v>
      </c>
      <c r="M324" s="10" t="s">
        <v>1995</v>
      </c>
      <c r="N324" s="10" t="s">
        <v>57</v>
      </c>
      <c r="O324" s="10" t="s">
        <v>57</v>
      </c>
      <c r="P324" s="10"/>
      <c r="Q324" s="10"/>
      <c r="R324" s="10"/>
      <c r="S324" s="10"/>
      <c r="T324" s="10"/>
      <c r="U324" s="10"/>
      <c r="V324" s="10" t="s">
        <v>57</v>
      </c>
      <c r="W324" s="10"/>
    </row>
    <row r="325" spans="1:23">
      <c r="A325" s="12">
        <v>3</v>
      </c>
      <c r="B325" s="12">
        <v>63</v>
      </c>
      <c r="C325" s="12">
        <v>71</v>
      </c>
      <c r="D325" s="10" t="s">
        <v>2290</v>
      </c>
      <c r="E325" s="10" t="s">
        <v>2293</v>
      </c>
      <c r="F325" s="12">
        <v>38</v>
      </c>
      <c r="G325" s="12">
        <v>1832</v>
      </c>
      <c r="H325" s="10" t="s">
        <v>24</v>
      </c>
      <c r="I325" s="10" t="s">
        <v>20</v>
      </c>
      <c r="J325" s="10" t="s">
        <v>1996</v>
      </c>
      <c r="K325" s="12">
        <v>800</v>
      </c>
      <c r="L325" s="10"/>
      <c r="M325" s="10" t="s">
        <v>27</v>
      </c>
      <c r="N325" s="10" t="s">
        <v>57</v>
      </c>
      <c r="O325" s="10" t="s">
        <v>57</v>
      </c>
      <c r="P325" s="10"/>
      <c r="Q325" s="10"/>
      <c r="R325" s="10"/>
      <c r="S325" s="10"/>
      <c r="T325" s="10"/>
      <c r="U325" s="10"/>
      <c r="V325" s="10"/>
      <c r="W325" s="10"/>
    </row>
    <row r="326" spans="1:23">
      <c r="A326" s="12">
        <v>4</v>
      </c>
      <c r="B326" s="12">
        <v>63</v>
      </c>
      <c r="C326" s="12">
        <v>71</v>
      </c>
      <c r="D326" s="10" t="s">
        <v>2290</v>
      </c>
      <c r="E326" s="10" t="s">
        <v>2294</v>
      </c>
      <c r="F326" s="12">
        <v>16</v>
      </c>
      <c r="G326" s="12">
        <v>1854</v>
      </c>
      <c r="H326" s="10" t="s">
        <v>24</v>
      </c>
      <c r="I326" s="10" t="s">
        <v>20</v>
      </c>
      <c r="J326" s="10"/>
      <c r="K326" s="10"/>
      <c r="L326" s="10"/>
      <c r="M326" s="10" t="s">
        <v>27</v>
      </c>
      <c r="N326" s="10" t="s">
        <v>57</v>
      </c>
      <c r="O326" s="10"/>
      <c r="P326" s="10"/>
      <c r="Q326" s="10"/>
      <c r="R326" s="10" t="s">
        <v>57</v>
      </c>
      <c r="S326" s="10"/>
      <c r="T326" s="10"/>
      <c r="U326" s="10"/>
      <c r="V326" s="10"/>
      <c r="W326" s="10"/>
    </row>
    <row r="327" spans="1:23">
      <c r="A327" s="12">
        <v>5</v>
      </c>
      <c r="B327" s="12">
        <v>63</v>
      </c>
      <c r="C327" s="12">
        <v>71</v>
      </c>
      <c r="D327" s="10" t="s">
        <v>2290</v>
      </c>
      <c r="E327" s="10" t="s">
        <v>812</v>
      </c>
      <c r="F327" s="12">
        <v>15</v>
      </c>
      <c r="G327" s="12">
        <v>1855</v>
      </c>
      <c r="H327" s="10" t="s">
        <v>19</v>
      </c>
      <c r="I327" s="10" t="s">
        <v>20</v>
      </c>
      <c r="J327" s="10"/>
      <c r="K327" s="10"/>
      <c r="L327" s="10"/>
      <c r="M327" s="10" t="s">
        <v>27</v>
      </c>
      <c r="N327" s="10" t="s">
        <v>57</v>
      </c>
      <c r="O327" s="10"/>
      <c r="P327" s="10"/>
      <c r="Q327" s="10"/>
      <c r="R327" s="10" t="s">
        <v>57</v>
      </c>
      <c r="S327" s="10"/>
      <c r="T327" s="10"/>
      <c r="U327" s="10"/>
      <c r="V327" s="10"/>
      <c r="W327" s="10"/>
    </row>
    <row r="328" spans="1:23">
      <c r="A328" s="12">
        <v>6</v>
      </c>
      <c r="B328" s="12">
        <v>63</v>
      </c>
      <c r="C328" s="12">
        <v>71</v>
      </c>
      <c r="D328" s="10" t="s">
        <v>2290</v>
      </c>
      <c r="E328" s="10" t="s">
        <v>668</v>
      </c>
      <c r="F328" s="12">
        <v>13</v>
      </c>
      <c r="G328" s="12">
        <v>1857</v>
      </c>
      <c r="H328" s="10" t="s">
        <v>24</v>
      </c>
      <c r="I328" s="10" t="s">
        <v>20</v>
      </c>
      <c r="J328" s="10"/>
      <c r="K328" s="10"/>
      <c r="L328" s="10"/>
      <c r="M328" s="10" t="s">
        <v>27</v>
      </c>
      <c r="N328" s="10" t="s">
        <v>57</v>
      </c>
      <c r="O328" s="10"/>
      <c r="P328" s="10"/>
      <c r="Q328" s="10"/>
      <c r="R328" s="10" t="s">
        <v>57</v>
      </c>
      <c r="S328" s="10"/>
      <c r="T328" s="10"/>
      <c r="U328" s="10"/>
      <c r="V328" s="10"/>
      <c r="W328" s="10"/>
    </row>
    <row r="329" spans="1:23">
      <c r="A329" s="12">
        <v>7</v>
      </c>
      <c r="B329" s="12">
        <v>63</v>
      </c>
      <c r="C329" s="12" t="s">
        <v>2295</v>
      </c>
      <c r="D329" s="10" t="s">
        <v>2296</v>
      </c>
      <c r="E329" s="10" t="s">
        <v>2297</v>
      </c>
      <c r="F329" s="12">
        <v>25</v>
      </c>
      <c r="G329" s="12">
        <v>1845</v>
      </c>
      <c r="H329" s="10" t="s">
        <v>19</v>
      </c>
      <c r="I329" s="10" t="s">
        <v>20</v>
      </c>
      <c r="J329" s="10" t="s">
        <v>2270</v>
      </c>
      <c r="K329" s="10"/>
      <c r="L329" s="10"/>
      <c r="M329" s="10" t="s">
        <v>2007</v>
      </c>
      <c r="N329" s="10" t="s">
        <v>57</v>
      </c>
      <c r="O329" s="10" t="s">
        <v>57</v>
      </c>
      <c r="P329" s="10"/>
      <c r="Q329" s="10"/>
      <c r="R329" s="10"/>
      <c r="S329" s="10"/>
      <c r="T329" s="10"/>
      <c r="U329" s="10"/>
      <c r="V329" s="10" t="s">
        <v>57</v>
      </c>
      <c r="W329" s="10"/>
    </row>
    <row r="330" spans="1:23">
      <c r="A330" s="12">
        <v>8</v>
      </c>
      <c r="B330" s="12">
        <v>63</v>
      </c>
      <c r="C330" s="12" t="s">
        <v>2298</v>
      </c>
      <c r="D330" s="10" t="s">
        <v>2299</v>
      </c>
      <c r="E330" s="10" t="s">
        <v>2300</v>
      </c>
      <c r="F330" s="12">
        <v>32</v>
      </c>
      <c r="G330" s="12">
        <v>1838</v>
      </c>
      <c r="H330" s="10" t="s">
        <v>24</v>
      </c>
      <c r="I330" s="10" t="s">
        <v>637</v>
      </c>
      <c r="J330" s="10" t="s">
        <v>2257</v>
      </c>
      <c r="K330" s="10"/>
      <c r="L330" s="10"/>
      <c r="M330" s="10" t="s">
        <v>38</v>
      </c>
      <c r="N330" s="10"/>
      <c r="O330" s="10"/>
      <c r="P330" s="10"/>
      <c r="Q330" s="10"/>
      <c r="R330" s="10"/>
      <c r="S330" s="10" t="s">
        <v>57</v>
      </c>
      <c r="T330" s="10" t="s">
        <v>57</v>
      </c>
      <c r="U330" s="10" t="s">
        <v>2050</v>
      </c>
      <c r="V330" s="10"/>
      <c r="W330" s="10"/>
    </row>
    <row r="331" spans="1:23">
      <c r="A331" s="12">
        <v>9</v>
      </c>
      <c r="B331" s="12">
        <v>63</v>
      </c>
      <c r="C331" s="12" t="s">
        <v>2298</v>
      </c>
      <c r="D331" s="10" t="s">
        <v>2299</v>
      </c>
      <c r="E331" s="10" t="s">
        <v>634</v>
      </c>
      <c r="F331" s="12">
        <v>12</v>
      </c>
      <c r="G331" s="12">
        <v>1858</v>
      </c>
      <c r="H331" s="10" t="s">
        <v>24</v>
      </c>
      <c r="I331" s="10" t="s">
        <v>637</v>
      </c>
      <c r="J331" s="10"/>
      <c r="K331" s="10"/>
      <c r="L331" s="10"/>
      <c r="M331" s="10" t="s">
        <v>38</v>
      </c>
      <c r="N331" s="10"/>
      <c r="O331" s="10"/>
      <c r="P331" s="10"/>
      <c r="Q331" s="10"/>
      <c r="R331" s="10"/>
      <c r="S331" s="10"/>
      <c r="T331" s="10" t="s">
        <v>57</v>
      </c>
      <c r="U331" s="10" t="s">
        <v>2050</v>
      </c>
      <c r="V331" s="10"/>
      <c r="W331" s="10"/>
    </row>
    <row r="332" spans="1:23">
      <c r="A332" s="12">
        <v>10</v>
      </c>
      <c r="B332" s="12">
        <v>64</v>
      </c>
      <c r="C332" s="12">
        <v>72</v>
      </c>
      <c r="D332" s="10" t="s">
        <v>2301</v>
      </c>
      <c r="E332" s="10" t="s">
        <v>668</v>
      </c>
      <c r="F332" s="12">
        <v>41</v>
      </c>
      <c r="G332" s="12">
        <v>1829</v>
      </c>
      <c r="H332" s="10" t="s">
        <v>19</v>
      </c>
      <c r="I332" s="10" t="s">
        <v>20</v>
      </c>
      <c r="J332" s="10" t="s">
        <v>21</v>
      </c>
      <c r="K332" s="12">
        <v>9000</v>
      </c>
      <c r="L332" s="12">
        <v>20000</v>
      </c>
      <c r="M332" s="10" t="s">
        <v>1511</v>
      </c>
      <c r="N332" s="10" t="s">
        <v>57</v>
      </c>
      <c r="O332" s="10" t="s">
        <v>57</v>
      </c>
      <c r="P332" s="10"/>
      <c r="Q332" s="10"/>
      <c r="R332" s="10"/>
      <c r="S332" s="10"/>
      <c r="T332" s="10"/>
      <c r="U332" s="10"/>
      <c r="V332" s="10"/>
      <c r="W332" s="10"/>
    </row>
    <row r="333" spans="1:23">
      <c r="A333" s="12">
        <v>11</v>
      </c>
      <c r="B333" s="12">
        <v>64</v>
      </c>
      <c r="C333" s="12">
        <v>72</v>
      </c>
      <c r="D333" s="10" t="s">
        <v>2301</v>
      </c>
      <c r="E333" s="10" t="s">
        <v>873</v>
      </c>
      <c r="F333" s="12">
        <v>35</v>
      </c>
      <c r="G333" s="12">
        <v>1835</v>
      </c>
      <c r="H333" s="10" t="s">
        <v>24</v>
      </c>
      <c r="I333" s="10" t="s">
        <v>20</v>
      </c>
      <c r="J333" s="10" t="s">
        <v>1996</v>
      </c>
      <c r="K333" s="10"/>
      <c r="L333" s="10"/>
      <c r="M333" s="10" t="s">
        <v>22</v>
      </c>
      <c r="N333" s="10"/>
      <c r="O333" s="10"/>
      <c r="P333" s="10"/>
      <c r="Q333" s="10"/>
      <c r="R333" s="10"/>
      <c r="S333" s="10"/>
      <c r="T333" s="10"/>
      <c r="U333" s="10"/>
      <c r="V333" s="10"/>
      <c r="W333" s="10"/>
    </row>
    <row r="334" spans="1:23">
      <c r="A334" s="12">
        <v>12</v>
      </c>
      <c r="B334" s="12">
        <v>64</v>
      </c>
      <c r="C334" s="12">
        <v>72</v>
      </c>
      <c r="D334" s="10" t="s">
        <v>2301</v>
      </c>
      <c r="E334" s="10" t="s">
        <v>147</v>
      </c>
      <c r="F334" s="12">
        <v>14</v>
      </c>
      <c r="G334" s="12">
        <v>1856</v>
      </c>
      <c r="H334" s="10" t="s">
        <v>24</v>
      </c>
      <c r="I334" s="10" t="s">
        <v>20</v>
      </c>
      <c r="J334" s="10"/>
      <c r="K334" s="10"/>
      <c r="L334" s="10"/>
      <c r="M334" s="10" t="s">
        <v>27</v>
      </c>
      <c r="N334" s="10" t="s">
        <v>57</v>
      </c>
      <c r="O334" s="10"/>
      <c r="P334" s="10"/>
      <c r="Q334" s="10"/>
      <c r="R334" s="10" t="s">
        <v>57</v>
      </c>
      <c r="S334" s="10"/>
      <c r="T334" s="10"/>
      <c r="U334" s="10"/>
      <c r="V334" s="10"/>
      <c r="W334" s="10"/>
    </row>
    <row r="335" spans="1:23">
      <c r="A335" s="12">
        <v>13</v>
      </c>
      <c r="B335" s="12">
        <v>64</v>
      </c>
      <c r="C335" s="12">
        <v>72</v>
      </c>
      <c r="D335" s="10" t="s">
        <v>2301</v>
      </c>
      <c r="E335" s="10" t="s">
        <v>1060</v>
      </c>
      <c r="F335" s="12">
        <v>12</v>
      </c>
      <c r="G335" s="12">
        <v>1858</v>
      </c>
      <c r="H335" s="10" t="s">
        <v>24</v>
      </c>
      <c r="I335" s="10" t="s">
        <v>20</v>
      </c>
      <c r="J335" s="10"/>
      <c r="K335" s="10"/>
      <c r="L335" s="10"/>
      <c r="M335" s="10" t="s">
        <v>27</v>
      </c>
      <c r="N335" s="10" t="s">
        <v>57</v>
      </c>
      <c r="O335" s="10"/>
      <c r="P335" s="10"/>
      <c r="Q335" s="10"/>
      <c r="R335" s="10" t="s">
        <v>57</v>
      </c>
      <c r="S335" s="10"/>
      <c r="T335" s="10"/>
      <c r="U335" s="10"/>
      <c r="V335" s="10"/>
      <c r="W335" s="10"/>
    </row>
    <row r="336" spans="1:23">
      <c r="A336" s="12">
        <v>14</v>
      </c>
      <c r="B336" s="12">
        <v>64</v>
      </c>
      <c r="C336" s="12">
        <v>72</v>
      </c>
      <c r="D336" s="10" t="s">
        <v>2301</v>
      </c>
      <c r="E336" s="10" t="s">
        <v>668</v>
      </c>
      <c r="F336" s="12">
        <v>10</v>
      </c>
      <c r="G336" s="12">
        <v>1860</v>
      </c>
      <c r="H336" s="10" t="s">
        <v>19</v>
      </c>
      <c r="I336" s="10" t="s">
        <v>20</v>
      </c>
      <c r="J336" s="10"/>
      <c r="K336" s="10"/>
      <c r="L336" s="10"/>
      <c r="M336" s="10" t="s">
        <v>27</v>
      </c>
      <c r="N336" s="10" t="s">
        <v>57</v>
      </c>
      <c r="O336" s="10"/>
      <c r="P336" s="10"/>
      <c r="Q336" s="10"/>
      <c r="R336" s="10" t="s">
        <v>57</v>
      </c>
      <c r="S336" s="10"/>
      <c r="T336" s="10"/>
      <c r="U336" s="10"/>
      <c r="V336" s="10"/>
      <c r="W336" s="10"/>
    </row>
    <row r="337" spans="1:23">
      <c r="A337" s="12">
        <v>15</v>
      </c>
      <c r="B337" s="12">
        <v>64</v>
      </c>
      <c r="C337" s="12">
        <v>72</v>
      </c>
      <c r="D337" s="10" t="s">
        <v>2301</v>
      </c>
      <c r="E337" s="10" t="s">
        <v>1218</v>
      </c>
      <c r="F337" s="12">
        <v>7</v>
      </c>
      <c r="G337" s="12">
        <v>1863</v>
      </c>
      <c r="H337" s="10" t="s">
        <v>19</v>
      </c>
      <c r="I337" s="10" t="s">
        <v>20</v>
      </c>
      <c r="J337" s="10"/>
      <c r="K337" s="10"/>
      <c r="L337" s="10"/>
      <c r="M337" s="10" t="s">
        <v>27</v>
      </c>
      <c r="N337" s="10" t="s">
        <v>57</v>
      </c>
      <c r="O337" s="10"/>
      <c r="P337" s="10"/>
      <c r="Q337" s="10"/>
      <c r="R337" s="10"/>
      <c r="S337" s="10"/>
      <c r="T337" s="10"/>
      <c r="U337" s="10"/>
      <c r="V337" s="10"/>
      <c r="W337" s="10"/>
    </row>
    <row r="338" spans="1:23">
      <c r="A338" s="12">
        <v>16</v>
      </c>
      <c r="B338" s="12">
        <v>64</v>
      </c>
      <c r="C338" s="12">
        <v>72</v>
      </c>
      <c r="D338" s="10" t="s">
        <v>2301</v>
      </c>
      <c r="E338" s="10" t="s">
        <v>2302</v>
      </c>
      <c r="F338" s="12">
        <v>3</v>
      </c>
      <c r="G338" s="12">
        <v>1867</v>
      </c>
      <c r="H338" s="10" t="s">
        <v>24</v>
      </c>
      <c r="I338" s="10" t="s">
        <v>20</v>
      </c>
      <c r="J338" s="10"/>
      <c r="K338" s="10"/>
      <c r="L338" s="10"/>
      <c r="M338" s="10" t="s">
        <v>27</v>
      </c>
      <c r="N338" s="10" t="s">
        <v>57</v>
      </c>
      <c r="O338" s="10"/>
      <c r="P338" s="10"/>
      <c r="Q338" s="10"/>
      <c r="R338" s="10"/>
      <c r="S338" s="10"/>
      <c r="T338" s="10"/>
      <c r="U338" s="10"/>
      <c r="V338" s="10"/>
      <c r="W338" s="10"/>
    </row>
    <row r="339" spans="1:23">
      <c r="A339" s="12">
        <v>17</v>
      </c>
      <c r="B339" s="12">
        <v>64</v>
      </c>
      <c r="C339" s="12" t="s">
        <v>2303</v>
      </c>
      <c r="D339" s="10" t="s">
        <v>2304</v>
      </c>
      <c r="E339" s="10" t="s">
        <v>2305</v>
      </c>
      <c r="F339" s="10">
        <v>20</v>
      </c>
      <c r="G339" s="10">
        <v>1850</v>
      </c>
      <c r="H339" s="10" t="s">
        <v>19</v>
      </c>
      <c r="I339" s="10" t="s">
        <v>20</v>
      </c>
      <c r="J339" s="10" t="s">
        <v>2025</v>
      </c>
      <c r="K339" s="10"/>
      <c r="L339" s="10"/>
      <c r="M339" s="10" t="s">
        <v>583</v>
      </c>
      <c r="N339" s="10" t="s">
        <v>57</v>
      </c>
      <c r="O339" s="10" t="s">
        <v>57</v>
      </c>
      <c r="P339" s="10"/>
      <c r="Q339" s="10"/>
      <c r="R339" s="10"/>
      <c r="S339" s="10"/>
      <c r="T339" s="10"/>
      <c r="U339" s="10"/>
      <c r="V339" s="10"/>
      <c r="W339" s="10"/>
    </row>
    <row r="340" spans="1:23">
      <c r="A340" s="12">
        <v>18</v>
      </c>
      <c r="B340" s="12">
        <v>64</v>
      </c>
      <c r="C340" s="12" t="s">
        <v>2306</v>
      </c>
      <c r="D340" s="10" t="s">
        <v>2307</v>
      </c>
      <c r="E340" s="10" t="s">
        <v>2057</v>
      </c>
      <c r="F340" s="12">
        <v>18</v>
      </c>
      <c r="G340" s="12">
        <v>1852</v>
      </c>
      <c r="H340" s="10" t="s">
        <v>24</v>
      </c>
      <c r="I340" s="10" t="s">
        <v>20</v>
      </c>
      <c r="J340" s="10" t="s">
        <v>2257</v>
      </c>
      <c r="K340" s="10"/>
      <c r="L340" s="10"/>
      <c r="M340" s="10" t="s">
        <v>671</v>
      </c>
      <c r="N340" s="10" t="s">
        <v>57</v>
      </c>
      <c r="O340" s="10" t="s">
        <v>57</v>
      </c>
      <c r="P340" s="10"/>
      <c r="Q340" s="10"/>
      <c r="R340" s="10"/>
      <c r="S340" s="10"/>
      <c r="T340" s="10"/>
      <c r="U340" s="10"/>
      <c r="V340" s="10"/>
      <c r="W340" s="10"/>
    </row>
    <row r="341" spans="1:23">
      <c r="A341" s="12">
        <v>19</v>
      </c>
      <c r="B341" s="12">
        <v>65</v>
      </c>
      <c r="C341" s="12">
        <v>73</v>
      </c>
      <c r="D341" s="10" t="s">
        <v>2308</v>
      </c>
      <c r="E341" s="10" t="s">
        <v>2309</v>
      </c>
      <c r="F341" s="12">
        <v>42</v>
      </c>
      <c r="G341" s="12">
        <v>1828</v>
      </c>
      <c r="H341" s="10" t="s">
        <v>19</v>
      </c>
      <c r="I341" s="10" t="s">
        <v>20</v>
      </c>
      <c r="J341" s="10" t="s">
        <v>21</v>
      </c>
      <c r="K341" s="12">
        <v>2000</v>
      </c>
      <c r="L341" s="10"/>
      <c r="M341" s="10" t="s">
        <v>41</v>
      </c>
      <c r="N341" s="10"/>
      <c r="O341" s="10" t="s">
        <v>57</v>
      </c>
      <c r="P341" s="10"/>
      <c r="Q341" s="10"/>
      <c r="R341" s="10"/>
      <c r="S341" s="10"/>
      <c r="T341" s="10"/>
      <c r="U341" s="10"/>
      <c r="V341" s="10" t="s">
        <v>57</v>
      </c>
      <c r="W341" s="10"/>
    </row>
    <row r="342" spans="1:23">
      <c r="A342" s="12">
        <v>20</v>
      </c>
      <c r="B342" s="12">
        <v>65</v>
      </c>
      <c r="C342" s="12">
        <v>73</v>
      </c>
      <c r="D342" s="10" t="s">
        <v>2308</v>
      </c>
      <c r="E342" s="10" t="s">
        <v>1749</v>
      </c>
      <c r="F342" s="12">
        <v>36</v>
      </c>
      <c r="G342" s="12">
        <v>1834</v>
      </c>
      <c r="H342" s="10" t="s">
        <v>24</v>
      </c>
      <c r="I342" s="10" t="s">
        <v>20</v>
      </c>
      <c r="J342" s="10" t="s">
        <v>499</v>
      </c>
      <c r="K342" s="10"/>
      <c r="L342" s="10"/>
      <c r="M342" s="10" t="s">
        <v>22</v>
      </c>
      <c r="N342" s="10"/>
      <c r="O342" s="10"/>
      <c r="P342" s="10"/>
      <c r="Q342" s="10"/>
      <c r="R342" s="10"/>
      <c r="S342" s="10"/>
      <c r="T342" s="10"/>
      <c r="U342" s="10"/>
      <c r="V342" s="10"/>
      <c r="W342" s="10"/>
    </row>
    <row r="343" spans="1:23">
      <c r="A343" s="12">
        <v>21</v>
      </c>
      <c r="B343" s="12">
        <v>65</v>
      </c>
      <c r="C343" s="12">
        <v>73</v>
      </c>
      <c r="D343" s="10" t="s">
        <v>2308</v>
      </c>
      <c r="E343" s="10" t="s">
        <v>174</v>
      </c>
      <c r="F343" s="10">
        <v>20</v>
      </c>
      <c r="G343" s="10">
        <v>1870</v>
      </c>
      <c r="H343" s="10" t="s">
        <v>24</v>
      </c>
      <c r="I343" s="10" t="s">
        <v>20</v>
      </c>
      <c r="J343" s="10" t="s">
        <v>1996</v>
      </c>
      <c r="K343" s="10"/>
      <c r="L343" s="10"/>
      <c r="M343" s="10" t="s">
        <v>41</v>
      </c>
      <c r="N343" s="10"/>
      <c r="O343" s="10"/>
      <c r="P343" s="10"/>
      <c r="Q343" s="10"/>
      <c r="R343" s="10"/>
      <c r="S343" s="10"/>
      <c r="T343" s="10"/>
      <c r="U343" s="10"/>
      <c r="V343" s="10"/>
      <c r="W343" s="10"/>
    </row>
    <row r="344" spans="1:23">
      <c r="A344" s="12">
        <v>22</v>
      </c>
      <c r="B344" s="12">
        <v>65</v>
      </c>
      <c r="C344" s="12">
        <v>73</v>
      </c>
      <c r="D344" s="10" t="s">
        <v>2308</v>
      </c>
      <c r="E344" s="10" t="s">
        <v>1701</v>
      </c>
      <c r="F344" s="12">
        <v>17</v>
      </c>
      <c r="G344" s="12">
        <v>1853</v>
      </c>
      <c r="H344" s="10" t="s">
        <v>19</v>
      </c>
      <c r="I344" s="10" t="s">
        <v>20</v>
      </c>
      <c r="J344" s="10"/>
      <c r="K344" s="10"/>
      <c r="L344" s="10"/>
      <c r="M344" s="10" t="s">
        <v>27</v>
      </c>
      <c r="N344" s="10"/>
      <c r="O344" s="10"/>
      <c r="P344" s="10"/>
      <c r="Q344" s="10"/>
      <c r="R344" s="10" t="s">
        <v>57</v>
      </c>
      <c r="S344" s="10"/>
      <c r="T344" s="10"/>
      <c r="U344" s="10"/>
      <c r="V344" s="10"/>
      <c r="W344" s="10"/>
    </row>
    <row r="345" spans="1:23">
      <c r="A345" s="12">
        <v>23</v>
      </c>
      <c r="B345" s="12">
        <v>65</v>
      </c>
      <c r="C345" s="12">
        <v>73</v>
      </c>
      <c r="D345" s="10" t="s">
        <v>2308</v>
      </c>
      <c r="E345" s="10" t="s">
        <v>1709</v>
      </c>
      <c r="F345" s="12">
        <v>65</v>
      </c>
      <c r="G345" s="12">
        <v>1805</v>
      </c>
      <c r="H345" s="10" t="s">
        <v>19</v>
      </c>
      <c r="I345" s="10" t="s">
        <v>637</v>
      </c>
      <c r="J345" s="10" t="s">
        <v>2310</v>
      </c>
      <c r="K345" s="10"/>
      <c r="L345" s="10"/>
      <c r="M345" s="10" t="s">
        <v>34</v>
      </c>
      <c r="N345" s="10"/>
      <c r="O345" s="10"/>
      <c r="P345" s="10"/>
      <c r="Q345" s="10"/>
      <c r="R345" s="10"/>
      <c r="S345" s="10" t="s">
        <v>57</v>
      </c>
      <c r="T345" s="10" t="s">
        <v>57</v>
      </c>
      <c r="U345" s="10" t="s">
        <v>2060</v>
      </c>
      <c r="V345" s="10" t="s">
        <v>57</v>
      </c>
      <c r="W345" s="10"/>
    </row>
    <row r="346" spans="1:23">
      <c r="A346" s="12">
        <v>24</v>
      </c>
      <c r="B346" s="12">
        <v>65</v>
      </c>
      <c r="C346" s="12" t="s">
        <v>2311</v>
      </c>
      <c r="D346" s="10" t="s">
        <v>2312</v>
      </c>
      <c r="E346" s="10" t="s">
        <v>873</v>
      </c>
      <c r="F346" s="12">
        <v>18</v>
      </c>
      <c r="G346" s="12">
        <v>1852</v>
      </c>
      <c r="H346" s="10" t="s">
        <v>24</v>
      </c>
      <c r="I346" s="10" t="s">
        <v>637</v>
      </c>
      <c r="J346" s="10" t="s">
        <v>2257</v>
      </c>
      <c r="K346" s="10"/>
      <c r="L346" s="10"/>
      <c r="M346" s="10" t="s">
        <v>27</v>
      </c>
      <c r="N346" s="10"/>
      <c r="O346" s="10"/>
      <c r="P346" s="10"/>
      <c r="Q346" s="10"/>
      <c r="R346" s="10"/>
      <c r="S346" s="10" t="s">
        <v>57</v>
      </c>
      <c r="T346" s="10" t="s">
        <v>57</v>
      </c>
      <c r="U346" s="10" t="s">
        <v>2050</v>
      </c>
      <c r="V346" s="10"/>
      <c r="W346" s="10"/>
    </row>
    <row r="347" spans="1:23">
      <c r="A347" s="12">
        <v>25</v>
      </c>
      <c r="B347" s="12">
        <v>66</v>
      </c>
      <c r="C347" s="12">
        <v>75</v>
      </c>
      <c r="D347" s="10" t="s">
        <v>2313</v>
      </c>
      <c r="E347" s="10" t="s">
        <v>2314</v>
      </c>
      <c r="F347" s="12">
        <v>43</v>
      </c>
      <c r="G347" s="12">
        <v>1827</v>
      </c>
      <c r="H347" s="10" t="s">
        <v>19</v>
      </c>
      <c r="I347" s="10" t="s">
        <v>20</v>
      </c>
      <c r="J347" s="10" t="s">
        <v>21</v>
      </c>
      <c r="K347" s="12">
        <v>6000</v>
      </c>
      <c r="L347" s="10"/>
      <c r="M347" s="10" t="s">
        <v>77</v>
      </c>
      <c r="N347" s="10"/>
      <c r="O347" s="10"/>
      <c r="P347" s="10"/>
      <c r="Q347" s="10"/>
      <c r="R347" s="10"/>
      <c r="S347" s="10"/>
      <c r="T347" s="10"/>
      <c r="U347" s="10"/>
      <c r="V347" s="10" t="s">
        <v>57</v>
      </c>
      <c r="W347" s="10"/>
    </row>
    <row r="348" spans="1:23">
      <c r="A348" s="12">
        <v>26</v>
      </c>
      <c r="B348" s="12">
        <v>66</v>
      </c>
      <c r="C348" s="12">
        <v>75</v>
      </c>
      <c r="D348" s="10" t="s">
        <v>2313</v>
      </c>
      <c r="E348" s="10" t="s">
        <v>1014</v>
      </c>
      <c r="F348" s="12">
        <v>14</v>
      </c>
      <c r="G348" s="12">
        <v>1856</v>
      </c>
      <c r="H348" s="10" t="s">
        <v>24</v>
      </c>
      <c r="I348" s="10" t="s">
        <v>20</v>
      </c>
      <c r="J348" s="10"/>
      <c r="K348" s="10"/>
      <c r="L348" s="10"/>
      <c r="M348" s="10" t="s">
        <v>27</v>
      </c>
      <c r="N348" s="10"/>
      <c r="O348" s="10"/>
      <c r="P348" s="10"/>
      <c r="Q348" s="10"/>
      <c r="R348" s="10"/>
      <c r="S348" s="10"/>
      <c r="T348" s="10"/>
      <c r="U348" s="10"/>
      <c r="V348" s="10"/>
      <c r="W348" s="10"/>
    </row>
    <row r="349" spans="1:23">
      <c r="A349" s="12">
        <v>27</v>
      </c>
      <c r="B349" s="12">
        <v>66</v>
      </c>
      <c r="C349" s="12">
        <v>75</v>
      </c>
      <c r="D349" s="10" t="s">
        <v>2313</v>
      </c>
      <c r="E349" s="10" t="s">
        <v>2126</v>
      </c>
      <c r="F349" s="12">
        <v>12</v>
      </c>
      <c r="G349" s="12">
        <v>1858</v>
      </c>
      <c r="H349" s="10" t="s">
        <v>19</v>
      </c>
      <c r="I349" s="10" t="s">
        <v>20</v>
      </c>
      <c r="J349" s="10"/>
      <c r="K349" s="10"/>
      <c r="L349" s="10"/>
      <c r="M349" s="10" t="s">
        <v>27</v>
      </c>
      <c r="N349" s="10"/>
      <c r="O349" s="10"/>
      <c r="P349" s="10"/>
      <c r="Q349" s="10"/>
      <c r="R349" s="10"/>
      <c r="S349" s="10"/>
      <c r="T349" s="10"/>
      <c r="U349" s="10"/>
      <c r="V349" s="10"/>
      <c r="W349" s="10"/>
    </row>
    <row r="350" spans="1:23">
      <c r="A350" s="12">
        <v>28</v>
      </c>
      <c r="B350" s="12">
        <v>66</v>
      </c>
      <c r="C350" s="12">
        <v>75</v>
      </c>
      <c r="D350" s="10" t="s">
        <v>2313</v>
      </c>
      <c r="E350" s="10" t="s">
        <v>2315</v>
      </c>
      <c r="F350" s="12">
        <v>7</v>
      </c>
      <c r="G350" s="12">
        <v>1863</v>
      </c>
      <c r="H350" s="10" t="s">
        <v>24</v>
      </c>
      <c r="I350" s="10" t="s">
        <v>20</v>
      </c>
      <c r="J350" s="10"/>
      <c r="K350" s="10"/>
      <c r="L350" s="10"/>
      <c r="M350" s="10" t="s">
        <v>27</v>
      </c>
      <c r="N350" s="10"/>
      <c r="O350" s="10"/>
      <c r="P350" s="10"/>
      <c r="Q350" s="10"/>
      <c r="R350" s="10"/>
      <c r="S350" s="10"/>
      <c r="T350" s="10"/>
      <c r="U350" s="10"/>
      <c r="V350" s="10"/>
      <c r="W350" s="10"/>
    </row>
    <row r="351" spans="1:23">
      <c r="A351" s="12">
        <v>29</v>
      </c>
      <c r="B351" s="12">
        <v>66</v>
      </c>
      <c r="C351" s="12">
        <v>75</v>
      </c>
      <c r="D351" s="10" t="s">
        <v>2313</v>
      </c>
      <c r="E351" s="10" t="s">
        <v>88</v>
      </c>
      <c r="F351" s="12">
        <v>4</v>
      </c>
      <c r="G351" s="12">
        <v>1866</v>
      </c>
      <c r="H351" s="10" t="s">
        <v>19</v>
      </c>
      <c r="I351" s="10" t="s">
        <v>20</v>
      </c>
      <c r="J351" s="10"/>
      <c r="K351" s="10"/>
      <c r="L351" s="10"/>
      <c r="M351" s="10" t="s">
        <v>27</v>
      </c>
      <c r="N351" s="10"/>
      <c r="O351" s="10"/>
      <c r="P351" s="10"/>
      <c r="Q351" s="10"/>
      <c r="R351" s="10"/>
      <c r="S351" s="10"/>
      <c r="T351" s="10"/>
      <c r="U351" s="10"/>
      <c r="V351" s="10"/>
      <c r="W351" s="10"/>
    </row>
    <row r="352" spans="1:23">
      <c r="A352" s="12">
        <v>30</v>
      </c>
      <c r="B352" s="12">
        <v>66</v>
      </c>
      <c r="C352" s="12">
        <v>75</v>
      </c>
      <c r="D352" s="10" t="s">
        <v>2313</v>
      </c>
      <c r="E352" s="10" t="s">
        <v>1838</v>
      </c>
      <c r="F352" s="12">
        <v>26</v>
      </c>
      <c r="G352" s="12">
        <v>1844</v>
      </c>
      <c r="H352" s="10" t="s">
        <v>24</v>
      </c>
      <c r="I352" s="10" t="s">
        <v>637</v>
      </c>
      <c r="J352" s="10" t="s">
        <v>1996</v>
      </c>
      <c r="K352" s="10"/>
      <c r="L352" s="10"/>
      <c r="M352" s="10" t="s">
        <v>79</v>
      </c>
      <c r="N352" s="10"/>
      <c r="O352" s="10"/>
      <c r="P352" s="10"/>
      <c r="Q352" s="10"/>
      <c r="R352" s="10"/>
      <c r="S352" s="10" t="s">
        <v>57</v>
      </c>
      <c r="T352" s="10" t="s">
        <v>57</v>
      </c>
      <c r="U352" s="10" t="s">
        <v>2050</v>
      </c>
      <c r="V352" s="10"/>
      <c r="W352" s="10"/>
    </row>
    <row r="353" spans="1:23">
      <c r="A353" s="12">
        <v>31</v>
      </c>
      <c r="B353" s="12">
        <v>66</v>
      </c>
      <c r="C353" s="12">
        <v>75</v>
      </c>
      <c r="D353" s="10" t="s">
        <v>2313</v>
      </c>
      <c r="E353" s="10" t="s">
        <v>2316</v>
      </c>
      <c r="F353" s="12">
        <v>10</v>
      </c>
      <c r="G353" s="12">
        <v>1860</v>
      </c>
      <c r="H353" s="10" t="s">
        <v>24</v>
      </c>
      <c r="I353" s="10" t="s">
        <v>637</v>
      </c>
      <c r="J353" s="10"/>
      <c r="K353" s="10"/>
      <c r="L353" s="10"/>
      <c r="M353" s="10" t="s">
        <v>27</v>
      </c>
      <c r="N353" s="10"/>
      <c r="O353" s="10"/>
      <c r="P353" s="10"/>
      <c r="Q353" s="10"/>
      <c r="R353" s="10" t="s">
        <v>57</v>
      </c>
      <c r="S353" s="10"/>
      <c r="T353" s="10"/>
      <c r="U353" s="10"/>
      <c r="V353" s="10"/>
      <c r="W353" s="10"/>
    </row>
    <row r="354" spans="1:23">
      <c r="A354" s="12">
        <v>32</v>
      </c>
      <c r="B354" s="12">
        <v>67</v>
      </c>
      <c r="C354" s="12">
        <v>76</v>
      </c>
      <c r="D354" s="10" t="s">
        <v>2317</v>
      </c>
      <c r="E354" s="10" t="s">
        <v>2133</v>
      </c>
      <c r="F354" s="12">
        <v>52</v>
      </c>
      <c r="G354" s="12">
        <v>1818</v>
      </c>
      <c r="H354" s="10" t="s">
        <v>19</v>
      </c>
      <c r="I354" s="10" t="s">
        <v>20</v>
      </c>
      <c r="J354" s="10" t="s">
        <v>1355</v>
      </c>
      <c r="K354" s="12">
        <v>400</v>
      </c>
      <c r="L354" s="10"/>
      <c r="M354" s="10" t="s">
        <v>671</v>
      </c>
      <c r="N354" s="10" t="s">
        <v>57</v>
      </c>
      <c r="O354" s="10" t="s">
        <v>57</v>
      </c>
      <c r="P354" s="10"/>
      <c r="Q354" s="10"/>
      <c r="R354" s="10"/>
      <c r="S354" s="10"/>
      <c r="T354" s="10"/>
      <c r="U354" s="10"/>
      <c r="V354" s="10" t="s">
        <v>57</v>
      </c>
      <c r="W354" s="10"/>
    </row>
    <row r="355" spans="1:23">
      <c r="A355" s="12">
        <v>33</v>
      </c>
      <c r="B355" s="12">
        <v>67</v>
      </c>
      <c r="C355" s="12">
        <v>76</v>
      </c>
      <c r="D355" s="10" t="s">
        <v>2317</v>
      </c>
      <c r="E355" s="10" t="s">
        <v>2318</v>
      </c>
      <c r="F355" s="12">
        <v>33</v>
      </c>
      <c r="G355" s="12">
        <v>1837</v>
      </c>
      <c r="H355" s="10" t="s">
        <v>24</v>
      </c>
      <c r="I355" s="10" t="s">
        <v>20</v>
      </c>
      <c r="J355" s="10" t="s">
        <v>1996</v>
      </c>
      <c r="K355" s="10"/>
      <c r="L355" s="10"/>
      <c r="M355" s="10" t="s">
        <v>2077</v>
      </c>
      <c r="N355" s="10" t="s">
        <v>57</v>
      </c>
      <c r="O355" s="10" t="s">
        <v>57</v>
      </c>
      <c r="P355" s="10"/>
      <c r="Q355" s="10"/>
      <c r="R355" s="10"/>
      <c r="S355" s="10"/>
      <c r="T355" s="10"/>
      <c r="U355" s="10"/>
      <c r="V355" s="10"/>
      <c r="W355" s="10"/>
    </row>
    <row r="356" spans="1:23">
      <c r="A356" s="12">
        <v>34</v>
      </c>
      <c r="B356" s="12">
        <v>67</v>
      </c>
      <c r="C356" s="12">
        <v>76</v>
      </c>
      <c r="D356" s="10" t="s">
        <v>2317</v>
      </c>
      <c r="E356" s="10" t="s">
        <v>2074</v>
      </c>
      <c r="F356" s="12">
        <v>19</v>
      </c>
      <c r="G356" s="12">
        <v>1851</v>
      </c>
      <c r="H356" s="10" t="s">
        <v>19</v>
      </c>
      <c r="I356" s="10" t="s">
        <v>20</v>
      </c>
      <c r="J356" s="10" t="s">
        <v>1355</v>
      </c>
      <c r="K356" s="10"/>
      <c r="L356" s="10"/>
      <c r="M356" s="10" t="s">
        <v>671</v>
      </c>
      <c r="N356" s="10" t="s">
        <v>57</v>
      </c>
      <c r="O356" s="10" t="s">
        <v>57</v>
      </c>
      <c r="P356" s="10"/>
      <c r="Q356" s="10"/>
      <c r="R356" s="10"/>
      <c r="S356" s="10"/>
      <c r="T356" s="10"/>
      <c r="U356" s="10"/>
      <c r="V356" s="10"/>
      <c r="W356" s="10"/>
    </row>
    <row r="357" spans="1:23">
      <c r="A357" s="12">
        <v>35</v>
      </c>
      <c r="B357" s="12">
        <v>67</v>
      </c>
      <c r="C357" s="12">
        <v>76</v>
      </c>
      <c r="D357" s="10" t="s">
        <v>2317</v>
      </c>
      <c r="E357" s="10" t="s">
        <v>1216</v>
      </c>
      <c r="F357" s="12">
        <v>15</v>
      </c>
      <c r="G357" s="12">
        <v>1855</v>
      </c>
      <c r="H357" s="10" t="s">
        <v>19</v>
      </c>
      <c r="I357" s="10" t="s">
        <v>20</v>
      </c>
      <c r="J357" s="10" t="s">
        <v>1355</v>
      </c>
      <c r="K357" s="10"/>
      <c r="L357" s="10"/>
      <c r="M357" s="10" t="s">
        <v>671</v>
      </c>
      <c r="N357" s="10" t="s">
        <v>57</v>
      </c>
      <c r="O357" s="10" t="s">
        <v>57</v>
      </c>
      <c r="P357" s="10"/>
      <c r="Q357" s="10"/>
      <c r="R357" s="10"/>
      <c r="S357" s="10"/>
      <c r="T357" s="10"/>
      <c r="U357" s="10"/>
      <c r="V357" s="10"/>
      <c r="W357" s="10"/>
    </row>
    <row r="358" spans="1:23">
      <c r="A358" s="12">
        <v>36</v>
      </c>
      <c r="B358" s="12">
        <v>67</v>
      </c>
      <c r="C358" s="12">
        <v>76</v>
      </c>
      <c r="D358" s="10" t="s">
        <v>2317</v>
      </c>
      <c r="E358" s="10" t="s">
        <v>2319</v>
      </c>
      <c r="F358" s="12">
        <v>14</v>
      </c>
      <c r="G358" s="12">
        <v>1856</v>
      </c>
      <c r="H358" s="10" t="s">
        <v>19</v>
      </c>
      <c r="I358" s="10" t="s">
        <v>20</v>
      </c>
      <c r="J358" s="10"/>
      <c r="K358" s="10"/>
      <c r="L358" s="10"/>
      <c r="M358" s="10" t="s">
        <v>671</v>
      </c>
      <c r="N358" s="10" t="s">
        <v>57</v>
      </c>
      <c r="O358" s="10" t="s">
        <v>57</v>
      </c>
      <c r="P358" s="10"/>
      <c r="Q358" s="10"/>
      <c r="R358" s="10"/>
      <c r="S358" s="10"/>
      <c r="T358" s="10"/>
      <c r="U358" s="10"/>
      <c r="V358" s="10"/>
      <c r="W358" s="10"/>
    </row>
    <row r="359" spans="1:23">
      <c r="A359" s="12">
        <v>37</v>
      </c>
      <c r="B359" s="12">
        <v>67</v>
      </c>
      <c r="C359" s="12">
        <v>76</v>
      </c>
      <c r="D359" s="10" t="s">
        <v>2317</v>
      </c>
      <c r="E359" s="10" t="s">
        <v>1218</v>
      </c>
      <c r="F359" s="12">
        <v>6</v>
      </c>
      <c r="G359" s="12">
        <v>1864</v>
      </c>
      <c r="H359" s="10" t="s">
        <v>19</v>
      </c>
      <c r="I359" s="10" t="s">
        <v>20</v>
      </c>
      <c r="J359" s="10"/>
      <c r="K359" s="10"/>
      <c r="L359" s="10"/>
      <c r="M359" s="10" t="s">
        <v>27</v>
      </c>
      <c r="N359" s="10" t="s">
        <v>57</v>
      </c>
      <c r="O359" s="10" t="s">
        <v>57</v>
      </c>
      <c r="P359" s="10"/>
      <c r="Q359" s="10"/>
      <c r="R359" s="10"/>
      <c r="S359" s="10"/>
      <c r="T359" s="10"/>
      <c r="U359" s="10"/>
      <c r="V359" s="10"/>
      <c r="W359" s="10"/>
    </row>
    <row r="360" spans="1:23">
      <c r="A360" s="12">
        <v>38</v>
      </c>
      <c r="B360" s="12">
        <v>67</v>
      </c>
      <c r="C360" s="12">
        <v>76</v>
      </c>
      <c r="D360" s="10" t="s">
        <v>2317</v>
      </c>
      <c r="E360" s="10" t="s">
        <v>170</v>
      </c>
      <c r="F360" s="12">
        <v>4</v>
      </c>
      <c r="G360" s="12">
        <v>1866</v>
      </c>
      <c r="H360" s="10" t="s">
        <v>19</v>
      </c>
      <c r="I360" s="10" t="s">
        <v>20</v>
      </c>
      <c r="J360" s="10"/>
      <c r="K360" s="10"/>
      <c r="L360" s="10"/>
      <c r="M360" s="10" t="s">
        <v>27</v>
      </c>
      <c r="N360" s="10" t="s">
        <v>57</v>
      </c>
      <c r="O360" s="10" t="s">
        <v>57</v>
      </c>
      <c r="P360" s="10"/>
      <c r="Q360" s="10"/>
      <c r="R360" s="10"/>
      <c r="S360" s="10"/>
      <c r="T360" s="10"/>
      <c r="U360" s="10"/>
      <c r="V360" s="10"/>
      <c r="W360" s="10"/>
    </row>
    <row r="361" spans="1:23">
      <c r="A361" s="12">
        <v>39</v>
      </c>
      <c r="B361" s="12">
        <v>68</v>
      </c>
      <c r="C361" s="12">
        <v>77</v>
      </c>
      <c r="D361" s="10" t="s">
        <v>2320</v>
      </c>
      <c r="E361" s="10" t="s">
        <v>2260</v>
      </c>
      <c r="F361" s="12">
        <v>54</v>
      </c>
      <c r="G361" s="12">
        <v>1816</v>
      </c>
      <c r="H361" s="10" t="s">
        <v>19</v>
      </c>
      <c r="I361" s="10" t="s">
        <v>20</v>
      </c>
      <c r="J361" s="10" t="s">
        <v>2321</v>
      </c>
      <c r="K361" s="10"/>
      <c r="L361" s="10"/>
      <c r="M361" s="10" t="s">
        <v>97</v>
      </c>
      <c r="N361" s="10" t="s">
        <v>57</v>
      </c>
      <c r="O361" s="10" t="s">
        <v>57</v>
      </c>
      <c r="P361" s="10"/>
      <c r="Q361" s="10"/>
      <c r="R361" s="10"/>
      <c r="S361" s="10"/>
      <c r="T361" s="10"/>
      <c r="U361" s="10"/>
      <c r="V361" s="10"/>
      <c r="W361" s="10"/>
    </row>
    <row r="362" spans="1:23">
      <c r="A362" s="12">
        <v>40</v>
      </c>
      <c r="B362" s="12">
        <v>68</v>
      </c>
      <c r="C362" s="12">
        <v>77</v>
      </c>
      <c r="D362" s="10" t="s">
        <v>2320</v>
      </c>
      <c r="E362" s="10" t="s">
        <v>657</v>
      </c>
      <c r="F362" s="12">
        <v>37</v>
      </c>
      <c r="G362" s="12">
        <v>1833</v>
      </c>
      <c r="H362" s="10" t="s">
        <v>24</v>
      </c>
      <c r="I362" s="10" t="s">
        <v>20</v>
      </c>
      <c r="J362" s="10" t="s">
        <v>1996</v>
      </c>
      <c r="K362" s="10"/>
      <c r="L362" s="10"/>
      <c r="M362" s="10" t="s">
        <v>97</v>
      </c>
      <c r="N362" s="10" t="s">
        <v>57</v>
      </c>
      <c r="O362" s="10" t="s">
        <v>57</v>
      </c>
      <c r="P362" s="10"/>
      <c r="Q362" s="10"/>
      <c r="R362" s="10"/>
      <c r="S362" s="10"/>
      <c r="T362" s="10"/>
      <c r="U362" s="10"/>
      <c r="V362" s="10"/>
      <c r="W362" s="10"/>
    </row>
    <row r="363" spans="1:23">
      <c r="A363" s="12">
        <v>1</v>
      </c>
      <c r="B363" s="12">
        <v>68</v>
      </c>
      <c r="C363" s="12">
        <v>77</v>
      </c>
      <c r="D363" s="10" t="s">
        <v>2320</v>
      </c>
      <c r="E363" s="10" t="s">
        <v>1549</v>
      </c>
      <c r="F363" s="12">
        <v>16</v>
      </c>
      <c r="G363" s="12">
        <v>1854</v>
      </c>
      <c r="H363" s="10" t="s">
        <v>24</v>
      </c>
      <c r="I363" s="10" t="s">
        <v>20</v>
      </c>
      <c r="J363" s="10"/>
      <c r="K363" s="10"/>
      <c r="L363" s="10"/>
      <c r="M363" s="10" t="s">
        <v>97</v>
      </c>
      <c r="N363" s="10" t="s">
        <v>57</v>
      </c>
      <c r="O363" s="10" t="s">
        <v>57</v>
      </c>
      <c r="P363" s="10"/>
      <c r="Q363" s="10"/>
      <c r="R363" s="10"/>
      <c r="S363" s="10" t="s">
        <v>57</v>
      </c>
      <c r="T363" s="10" t="s">
        <v>57</v>
      </c>
      <c r="U363" s="10" t="s">
        <v>2050</v>
      </c>
      <c r="V363" s="10"/>
      <c r="W363" s="10"/>
    </row>
    <row r="364" spans="1:23">
      <c r="A364" s="12">
        <v>2</v>
      </c>
      <c r="B364" s="12">
        <v>68</v>
      </c>
      <c r="C364" s="12">
        <v>77</v>
      </c>
      <c r="D364" s="10" t="s">
        <v>2320</v>
      </c>
      <c r="E364" s="10" t="s">
        <v>2087</v>
      </c>
      <c r="F364" s="12">
        <v>14</v>
      </c>
      <c r="G364" s="12">
        <v>1856</v>
      </c>
      <c r="H364" s="10" t="s">
        <v>24</v>
      </c>
      <c r="I364" s="10" t="s">
        <v>20</v>
      </c>
      <c r="J364" s="10"/>
      <c r="K364" s="10"/>
      <c r="L364" s="10"/>
      <c r="M364" s="10" t="s">
        <v>36</v>
      </c>
      <c r="N364" s="10" t="s">
        <v>57</v>
      </c>
      <c r="O364" s="10" t="s">
        <v>57</v>
      </c>
      <c r="P364" s="10"/>
      <c r="Q364" s="10"/>
      <c r="R364" s="10"/>
      <c r="S364" s="10" t="s">
        <v>57</v>
      </c>
      <c r="T364" s="10" t="s">
        <v>57</v>
      </c>
      <c r="U364" s="10" t="s">
        <v>2050</v>
      </c>
      <c r="V364" s="10"/>
      <c r="W364" s="10"/>
    </row>
    <row r="365" spans="1:23">
      <c r="A365" s="12">
        <v>3</v>
      </c>
      <c r="B365" s="12">
        <v>68</v>
      </c>
      <c r="C365" s="12">
        <v>77</v>
      </c>
      <c r="D365" s="10" t="s">
        <v>2320</v>
      </c>
      <c r="E365" s="10" t="s">
        <v>2322</v>
      </c>
      <c r="F365" s="12">
        <v>12</v>
      </c>
      <c r="G365" s="12">
        <v>1858</v>
      </c>
      <c r="H365" s="10" t="s">
        <v>24</v>
      </c>
      <c r="I365" s="10" t="s">
        <v>20</v>
      </c>
      <c r="J365" s="10"/>
      <c r="K365" s="10"/>
      <c r="L365" s="10"/>
      <c r="M365" s="10" t="s">
        <v>36</v>
      </c>
      <c r="N365" s="10" t="s">
        <v>57</v>
      </c>
      <c r="O365" s="10" t="s">
        <v>57</v>
      </c>
      <c r="P365" s="10"/>
      <c r="Q365" s="10"/>
      <c r="R365" s="10"/>
      <c r="S365" s="10" t="s">
        <v>57</v>
      </c>
      <c r="T365" s="10" t="s">
        <v>57</v>
      </c>
      <c r="U365" s="10" t="s">
        <v>2050</v>
      </c>
      <c r="V365" s="10"/>
      <c r="W365" s="10"/>
    </row>
    <row r="366" spans="1:23">
      <c r="A366" s="12">
        <v>4</v>
      </c>
      <c r="B366" s="12">
        <v>68</v>
      </c>
      <c r="C366" s="12">
        <v>77</v>
      </c>
      <c r="D366" s="10" t="s">
        <v>2320</v>
      </c>
      <c r="E366" s="10" t="s">
        <v>2052</v>
      </c>
      <c r="F366" s="12">
        <v>9</v>
      </c>
      <c r="G366" s="12">
        <v>1861</v>
      </c>
      <c r="H366" s="10" t="s">
        <v>19</v>
      </c>
      <c r="I366" s="10" t="s">
        <v>20</v>
      </c>
      <c r="J366" s="10"/>
      <c r="K366" s="10"/>
      <c r="L366" s="10"/>
      <c r="M366" s="10" t="s">
        <v>36</v>
      </c>
      <c r="N366" s="10" t="s">
        <v>57</v>
      </c>
      <c r="O366" s="10" t="s">
        <v>57</v>
      </c>
      <c r="P366" s="10"/>
      <c r="Q366" s="10"/>
      <c r="R366" s="10"/>
      <c r="S366" s="10"/>
      <c r="T366" s="10"/>
      <c r="U366" s="10"/>
      <c r="V366" s="10"/>
      <c r="W366" s="10"/>
    </row>
    <row r="367" spans="1:23">
      <c r="A367" s="12">
        <v>5</v>
      </c>
      <c r="B367" s="12">
        <v>68</v>
      </c>
      <c r="C367" s="12">
        <v>77</v>
      </c>
      <c r="D367" s="10" t="s">
        <v>2320</v>
      </c>
      <c r="E367" s="10" t="s">
        <v>170</v>
      </c>
      <c r="F367" s="12">
        <v>6</v>
      </c>
      <c r="G367" s="12">
        <v>1864</v>
      </c>
      <c r="H367" s="10" t="s">
        <v>19</v>
      </c>
      <c r="I367" s="10" t="s">
        <v>20</v>
      </c>
      <c r="J367" s="10"/>
      <c r="K367" s="10"/>
      <c r="L367" s="10"/>
      <c r="M367" s="10" t="s">
        <v>36</v>
      </c>
      <c r="N367" s="10" t="s">
        <v>57</v>
      </c>
      <c r="O367" s="10" t="s">
        <v>57</v>
      </c>
      <c r="P367" s="10"/>
      <c r="Q367" s="10"/>
      <c r="R367" s="10"/>
      <c r="S367" s="10"/>
      <c r="T367" s="10"/>
      <c r="U367" s="10"/>
      <c r="V367" s="10"/>
      <c r="W367" s="10"/>
    </row>
    <row r="368" spans="1:23">
      <c r="A368" s="12">
        <v>6</v>
      </c>
      <c r="B368" s="10">
        <v>68</v>
      </c>
      <c r="C368" s="12">
        <v>78</v>
      </c>
      <c r="D368" s="10" t="s">
        <v>2323</v>
      </c>
      <c r="E368" s="10" t="s">
        <v>280</v>
      </c>
      <c r="F368" s="12">
        <v>39</v>
      </c>
      <c r="G368" s="12">
        <v>1831</v>
      </c>
      <c r="H368" s="10" t="s">
        <v>24</v>
      </c>
      <c r="I368" s="10" t="s">
        <v>20</v>
      </c>
      <c r="J368" s="10" t="s">
        <v>2324</v>
      </c>
      <c r="K368" s="10"/>
      <c r="L368" s="10"/>
      <c r="M368" s="10" t="s">
        <v>66</v>
      </c>
      <c r="N368" s="10"/>
      <c r="O368" s="10"/>
      <c r="P368" s="10"/>
      <c r="Q368" s="10"/>
      <c r="R368" s="10"/>
      <c r="S368" s="10" t="s">
        <v>57</v>
      </c>
      <c r="T368" s="10" t="s">
        <v>57</v>
      </c>
      <c r="U368" s="10" t="s">
        <v>2050</v>
      </c>
      <c r="V368" s="10"/>
      <c r="W368" s="10"/>
    </row>
    <row r="369" spans="1:23">
      <c r="A369" s="12">
        <v>7</v>
      </c>
      <c r="B369" s="10">
        <v>68</v>
      </c>
      <c r="C369" s="12">
        <v>78</v>
      </c>
      <c r="D369" s="10" t="s">
        <v>2325</v>
      </c>
      <c r="E369" s="10" t="s">
        <v>2326</v>
      </c>
      <c r="F369" s="12">
        <v>49</v>
      </c>
      <c r="G369" s="12">
        <v>1821</v>
      </c>
      <c r="H369" s="10" t="s">
        <v>19</v>
      </c>
      <c r="I369" s="10" t="s">
        <v>637</v>
      </c>
      <c r="J369" s="10" t="s">
        <v>314</v>
      </c>
      <c r="K369" s="10"/>
      <c r="L369" s="10"/>
      <c r="M369" s="10" t="s">
        <v>41</v>
      </c>
      <c r="N369" s="10"/>
      <c r="O369" s="10"/>
      <c r="P369" s="10"/>
      <c r="Q369" s="10"/>
      <c r="R369" s="10"/>
      <c r="S369" s="10" t="s">
        <v>57</v>
      </c>
      <c r="T369" s="10" t="s">
        <v>57</v>
      </c>
      <c r="U369" s="10" t="s">
        <v>2060</v>
      </c>
      <c r="V369" s="10" t="s">
        <v>57</v>
      </c>
      <c r="W369" s="10"/>
    </row>
    <row r="370" spans="1:23">
      <c r="A370" s="12">
        <v>8</v>
      </c>
      <c r="B370" s="12">
        <v>69</v>
      </c>
      <c r="C370" s="12">
        <v>79</v>
      </c>
      <c r="D370" s="10" t="s">
        <v>2327</v>
      </c>
      <c r="E370" s="10" t="s">
        <v>2328</v>
      </c>
      <c r="F370" s="12">
        <v>47</v>
      </c>
      <c r="G370" s="12">
        <v>1823</v>
      </c>
      <c r="H370" s="10" t="s">
        <v>19</v>
      </c>
      <c r="I370" s="10" t="s">
        <v>637</v>
      </c>
      <c r="J370" s="10" t="s">
        <v>32</v>
      </c>
      <c r="K370" s="12">
        <v>500</v>
      </c>
      <c r="L370" s="10"/>
      <c r="M370" s="10" t="s">
        <v>41</v>
      </c>
      <c r="N370" s="10"/>
      <c r="O370" s="10"/>
      <c r="P370" s="10"/>
      <c r="Q370" s="10"/>
      <c r="R370" s="10"/>
      <c r="S370" s="10"/>
      <c r="T370" s="10"/>
      <c r="U370" s="10"/>
      <c r="V370" s="10" t="s">
        <v>57</v>
      </c>
      <c r="W370" s="10"/>
    </row>
    <row r="371" spans="1:23">
      <c r="A371" s="12">
        <v>9</v>
      </c>
      <c r="B371" s="12">
        <v>69</v>
      </c>
      <c r="C371" s="12">
        <v>79</v>
      </c>
      <c r="D371" s="10" t="s">
        <v>2327</v>
      </c>
      <c r="E371" s="10" t="s">
        <v>2329</v>
      </c>
      <c r="F371" s="12">
        <v>30</v>
      </c>
      <c r="G371" s="12">
        <v>1840</v>
      </c>
      <c r="H371" s="10" t="s">
        <v>24</v>
      </c>
      <c r="I371" s="10" t="s">
        <v>637</v>
      </c>
      <c r="J371" s="10" t="s">
        <v>1996</v>
      </c>
      <c r="K371" s="10"/>
      <c r="L371" s="10"/>
      <c r="M371" s="10" t="s">
        <v>27</v>
      </c>
      <c r="N371" s="10"/>
      <c r="O371" s="10"/>
      <c r="P371" s="10"/>
      <c r="Q371" s="10"/>
      <c r="R371" s="10"/>
      <c r="S371" s="10"/>
      <c r="T371" s="10"/>
      <c r="U371" s="10"/>
      <c r="V371" s="10"/>
      <c r="W371" s="10"/>
    </row>
    <row r="372" spans="1:23">
      <c r="A372" s="12">
        <v>10</v>
      </c>
      <c r="B372" s="12">
        <v>69</v>
      </c>
      <c r="C372" s="12">
        <v>79</v>
      </c>
      <c r="D372" s="10" t="s">
        <v>2327</v>
      </c>
      <c r="E372" s="10" t="s">
        <v>2330</v>
      </c>
      <c r="F372" s="12">
        <v>10</v>
      </c>
      <c r="G372" s="12">
        <v>1860</v>
      </c>
      <c r="H372" s="10" t="s">
        <v>24</v>
      </c>
      <c r="I372" s="10" t="s">
        <v>637</v>
      </c>
      <c r="J372" s="10"/>
      <c r="K372" s="10"/>
      <c r="L372" s="10"/>
      <c r="M372" s="10" t="s">
        <v>27</v>
      </c>
      <c r="N372" s="10"/>
      <c r="O372" s="10"/>
      <c r="P372" s="10"/>
      <c r="Q372" s="10"/>
      <c r="R372" s="10" t="s">
        <v>57</v>
      </c>
      <c r="S372" s="10"/>
      <c r="T372" s="10"/>
      <c r="U372" s="10"/>
      <c r="V372" s="10"/>
      <c r="W372" s="10"/>
    </row>
    <row r="373" spans="1:23">
      <c r="A373" s="12">
        <v>11</v>
      </c>
      <c r="B373" s="12">
        <v>69</v>
      </c>
      <c r="C373" s="12">
        <v>79</v>
      </c>
      <c r="D373" s="10" t="s">
        <v>2327</v>
      </c>
      <c r="E373" s="10" t="s">
        <v>27</v>
      </c>
      <c r="F373" s="12">
        <v>9</v>
      </c>
      <c r="G373" s="12">
        <v>1861</v>
      </c>
      <c r="H373" s="10" t="s">
        <v>19</v>
      </c>
      <c r="I373" s="10" t="s">
        <v>637</v>
      </c>
      <c r="J373" s="10"/>
      <c r="K373" s="10"/>
      <c r="L373" s="10"/>
      <c r="M373" s="10" t="s">
        <v>27</v>
      </c>
      <c r="N373" s="10"/>
      <c r="O373" s="10"/>
      <c r="P373" s="10"/>
      <c r="Q373" s="10"/>
      <c r="R373" s="10" t="s">
        <v>57</v>
      </c>
      <c r="S373" s="10"/>
      <c r="T373" s="10"/>
      <c r="U373" s="10"/>
      <c r="V373" s="10"/>
      <c r="W373" s="10"/>
    </row>
    <row r="374" spans="1:23">
      <c r="A374" s="12">
        <v>12</v>
      </c>
      <c r="B374" s="12">
        <v>69</v>
      </c>
      <c r="C374" s="12">
        <v>79</v>
      </c>
      <c r="D374" s="10" t="s">
        <v>2327</v>
      </c>
      <c r="E374" s="10" t="s">
        <v>1741</v>
      </c>
      <c r="F374" s="12">
        <v>6</v>
      </c>
      <c r="G374" s="12">
        <v>1864</v>
      </c>
      <c r="H374" s="10" t="s">
        <v>19</v>
      </c>
      <c r="I374" s="10" t="s">
        <v>637</v>
      </c>
      <c r="J374" s="10"/>
      <c r="K374" s="10"/>
      <c r="L374" s="10"/>
      <c r="M374" s="10" t="s">
        <v>27</v>
      </c>
      <c r="N374" s="10"/>
      <c r="O374" s="10"/>
      <c r="P374" s="10"/>
      <c r="Q374" s="10"/>
      <c r="R374" s="10"/>
      <c r="S374" s="10"/>
      <c r="T374" s="10"/>
      <c r="U374" s="10"/>
      <c r="V374" s="10"/>
      <c r="W374" s="10"/>
    </row>
    <row r="375" spans="1:23">
      <c r="A375" s="12">
        <v>13</v>
      </c>
      <c r="B375" s="12">
        <v>69</v>
      </c>
      <c r="C375" s="12">
        <v>79</v>
      </c>
      <c r="D375" s="10" t="s">
        <v>2327</v>
      </c>
      <c r="E375" s="10" t="s">
        <v>2331</v>
      </c>
      <c r="F375" s="12">
        <v>4</v>
      </c>
      <c r="G375" s="12">
        <v>1866</v>
      </c>
      <c r="H375" s="10" t="s">
        <v>19</v>
      </c>
      <c r="I375" s="10" t="s">
        <v>637</v>
      </c>
      <c r="J375" s="10"/>
      <c r="K375" s="10"/>
      <c r="L375" s="10"/>
      <c r="M375" s="10" t="s">
        <v>27</v>
      </c>
      <c r="N375" s="10"/>
      <c r="O375" s="10"/>
      <c r="P375" s="10"/>
      <c r="Q375" s="10"/>
      <c r="R375" s="10"/>
      <c r="S375" s="10"/>
      <c r="T375" s="10"/>
      <c r="U375" s="10"/>
      <c r="V375" s="10"/>
      <c r="W375" s="10"/>
    </row>
    <row r="376" spans="1:23">
      <c r="A376" s="12">
        <v>14</v>
      </c>
      <c r="B376" s="12">
        <v>69</v>
      </c>
      <c r="C376" s="12">
        <v>79</v>
      </c>
      <c r="D376" s="10" t="s">
        <v>2327</v>
      </c>
      <c r="E376" s="10" t="s">
        <v>2332</v>
      </c>
      <c r="F376" s="10">
        <v>1</v>
      </c>
      <c r="G376" s="10">
        <v>1869</v>
      </c>
      <c r="H376" s="10" t="s">
        <v>24</v>
      </c>
      <c r="I376" s="10" t="s">
        <v>637</v>
      </c>
      <c r="J376" s="10"/>
      <c r="K376" s="10"/>
      <c r="L376" s="10"/>
      <c r="M376" s="10" t="s">
        <v>27</v>
      </c>
      <c r="N376" s="10"/>
      <c r="O376" s="10"/>
      <c r="P376" s="10"/>
      <c r="Q376" s="10"/>
      <c r="R376" s="10"/>
      <c r="S376" s="10"/>
      <c r="T376" s="10"/>
      <c r="U376" s="10"/>
      <c r="V376" s="10"/>
      <c r="W376" s="10"/>
    </row>
    <row r="377" spans="1:23">
      <c r="A377" s="12">
        <v>15</v>
      </c>
      <c r="B377" s="12">
        <v>69</v>
      </c>
      <c r="C377" s="12">
        <v>79</v>
      </c>
      <c r="D377" s="10" t="s">
        <v>2327</v>
      </c>
      <c r="E377" s="10" t="s">
        <v>175</v>
      </c>
      <c r="F377" s="10">
        <v>1</v>
      </c>
      <c r="G377" s="10">
        <v>1869</v>
      </c>
      <c r="H377" s="10" t="s">
        <v>24</v>
      </c>
      <c r="I377" s="10" t="s">
        <v>637</v>
      </c>
      <c r="J377" s="10"/>
      <c r="K377" s="10"/>
      <c r="L377" s="10"/>
      <c r="M377" s="10" t="s">
        <v>27</v>
      </c>
      <c r="N377" s="10"/>
      <c r="O377" s="10"/>
      <c r="P377" s="10"/>
      <c r="Q377" s="10"/>
      <c r="R377" s="10"/>
      <c r="S377" s="10"/>
      <c r="T377" s="10"/>
      <c r="U377" s="10"/>
      <c r="V377" s="10"/>
      <c r="W377" s="10"/>
    </row>
    <row r="378" spans="1:23">
      <c r="A378" s="12">
        <v>16</v>
      </c>
      <c r="B378" s="12">
        <v>69</v>
      </c>
      <c r="C378" s="12">
        <v>79</v>
      </c>
      <c r="D378" s="10" t="s">
        <v>2333</v>
      </c>
      <c r="E378" s="10" t="s">
        <v>2334</v>
      </c>
      <c r="F378" s="12">
        <v>92</v>
      </c>
      <c r="G378" s="12">
        <v>1778</v>
      </c>
      <c r="H378" s="10" t="s">
        <v>24</v>
      </c>
      <c r="I378" s="10" t="s">
        <v>637</v>
      </c>
      <c r="J378" s="10" t="s">
        <v>2082</v>
      </c>
      <c r="K378" s="10"/>
      <c r="L378" s="10"/>
      <c r="M378" s="10" t="s">
        <v>77</v>
      </c>
      <c r="N378" s="10"/>
      <c r="O378" s="10"/>
      <c r="P378" s="10"/>
      <c r="Q378" s="10"/>
      <c r="R378" s="10"/>
      <c r="S378" s="10" t="s">
        <v>57</v>
      </c>
      <c r="T378" s="10" t="s">
        <v>57</v>
      </c>
      <c r="U378" s="10" t="s">
        <v>2050</v>
      </c>
      <c r="V378" s="10"/>
      <c r="W378" s="10"/>
    </row>
    <row r="379" spans="1:23">
      <c r="A379" s="12">
        <v>17</v>
      </c>
      <c r="B379" s="12">
        <v>69</v>
      </c>
      <c r="C379" s="12">
        <v>79</v>
      </c>
      <c r="D379" s="10" t="s">
        <v>179</v>
      </c>
      <c r="E379" s="10" t="s">
        <v>2335</v>
      </c>
      <c r="F379" s="12">
        <v>17</v>
      </c>
      <c r="G379" s="12">
        <v>1853</v>
      </c>
      <c r="H379" s="10" t="s">
        <v>24</v>
      </c>
      <c r="I379" s="10" t="s">
        <v>637</v>
      </c>
      <c r="J379" s="10"/>
      <c r="K379" s="10"/>
      <c r="L379" s="10"/>
      <c r="M379" s="10" t="s">
        <v>27</v>
      </c>
      <c r="N379" s="10"/>
      <c r="O379" s="10"/>
      <c r="P379" s="10"/>
      <c r="Q379" s="10"/>
      <c r="R379" s="10" t="s">
        <v>57</v>
      </c>
      <c r="S379" s="10"/>
      <c r="T379" s="10"/>
      <c r="U379" s="10"/>
      <c r="V379" s="10"/>
      <c r="W379" s="10"/>
    </row>
    <row r="380" spans="1:23">
      <c r="A380" s="12">
        <v>18</v>
      </c>
      <c r="B380" s="12">
        <v>70</v>
      </c>
      <c r="C380" s="12">
        <v>80</v>
      </c>
      <c r="D380" s="10" t="s">
        <v>319</v>
      </c>
      <c r="E380" s="10" t="s">
        <v>2213</v>
      </c>
      <c r="F380" s="12">
        <v>40</v>
      </c>
      <c r="G380" s="12">
        <v>1830</v>
      </c>
      <c r="H380" s="10" t="s">
        <v>19</v>
      </c>
      <c r="I380" s="10" t="s">
        <v>637</v>
      </c>
      <c r="J380" s="10" t="s">
        <v>314</v>
      </c>
      <c r="K380" s="10"/>
      <c r="L380" s="10"/>
      <c r="M380" s="10" t="s">
        <v>36</v>
      </c>
      <c r="N380" s="10"/>
      <c r="O380" s="10"/>
      <c r="P380" s="10"/>
      <c r="Q380" s="10"/>
      <c r="R380" s="10"/>
      <c r="S380" s="10" t="s">
        <v>57</v>
      </c>
      <c r="T380" s="10" t="s">
        <v>57</v>
      </c>
      <c r="U380" s="10" t="s">
        <v>2060</v>
      </c>
      <c r="V380" s="10" t="s">
        <v>57</v>
      </c>
      <c r="W380" s="10"/>
    </row>
    <row r="381" spans="1:23">
      <c r="A381" s="12">
        <v>19</v>
      </c>
      <c r="B381" s="12">
        <v>70</v>
      </c>
      <c r="C381" s="12">
        <v>80</v>
      </c>
      <c r="D381" s="10" t="s">
        <v>319</v>
      </c>
      <c r="E381" s="10" t="s">
        <v>2336</v>
      </c>
      <c r="F381" s="12">
        <v>32</v>
      </c>
      <c r="G381" s="12">
        <v>1838</v>
      </c>
      <c r="H381" s="10" t="s">
        <v>24</v>
      </c>
      <c r="I381" s="10" t="s">
        <v>637</v>
      </c>
      <c r="J381" s="10" t="s">
        <v>1996</v>
      </c>
      <c r="K381" s="10"/>
      <c r="L381" s="10"/>
      <c r="M381" s="10" t="s">
        <v>27</v>
      </c>
      <c r="N381" s="10"/>
      <c r="O381" s="10"/>
      <c r="P381" s="10"/>
      <c r="Q381" s="10"/>
      <c r="R381" s="10"/>
      <c r="S381" s="10"/>
      <c r="T381" s="10"/>
      <c r="U381" s="10"/>
      <c r="V381" s="10"/>
      <c r="W381" s="10"/>
    </row>
    <row r="382" spans="1:23">
      <c r="A382" s="12">
        <v>20</v>
      </c>
      <c r="B382" s="12">
        <v>70</v>
      </c>
      <c r="C382" s="12">
        <v>81</v>
      </c>
      <c r="D382" s="10" t="s">
        <v>2337</v>
      </c>
      <c r="E382" s="10" t="s">
        <v>2338</v>
      </c>
      <c r="F382" s="12">
        <v>48</v>
      </c>
      <c r="G382" s="12">
        <v>1822</v>
      </c>
      <c r="H382" s="10" t="s">
        <v>19</v>
      </c>
      <c r="I382" s="10" t="s">
        <v>637</v>
      </c>
      <c r="J382" s="10" t="s">
        <v>314</v>
      </c>
      <c r="K382" s="10"/>
      <c r="L382" s="10"/>
      <c r="M382" s="10" t="s">
        <v>36</v>
      </c>
      <c r="N382" s="10"/>
      <c r="O382" s="10"/>
      <c r="P382" s="10"/>
      <c r="Q382" s="10"/>
      <c r="R382" s="10"/>
      <c r="S382" s="10" t="s">
        <v>57</v>
      </c>
      <c r="T382" s="10" t="s">
        <v>57</v>
      </c>
      <c r="U382" s="10" t="s">
        <v>2339</v>
      </c>
      <c r="V382" s="10" t="s">
        <v>57</v>
      </c>
      <c r="W382" s="10"/>
    </row>
    <row r="383" spans="1:23">
      <c r="A383" s="12">
        <v>21</v>
      </c>
      <c r="B383" s="12">
        <v>70</v>
      </c>
      <c r="C383" s="12">
        <v>81</v>
      </c>
      <c r="D383" s="10" t="s">
        <v>2337</v>
      </c>
      <c r="E383" s="10" t="s">
        <v>797</v>
      </c>
      <c r="F383" s="12">
        <v>32</v>
      </c>
      <c r="G383" s="12">
        <v>1838</v>
      </c>
      <c r="H383" s="10" t="s">
        <v>24</v>
      </c>
      <c r="I383" s="10" t="s">
        <v>20</v>
      </c>
      <c r="J383" s="10" t="s">
        <v>1996</v>
      </c>
      <c r="K383" s="10"/>
      <c r="L383" s="10"/>
      <c r="M383" s="10" t="s">
        <v>36</v>
      </c>
      <c r="N383" s="10"/>
      <c r="O383" s="10"/>
      <c r="P383" s="10"/>
      <c r="Q383" s="10"/>
      <c r="R383" s="10"/>
      <c r="S383" s="10" t="s">
        <v>57</v>
      </c>
      <c r="T383" s="10" t="s">
        <v>57</v>
      </c>
      <c r="U383" s="10" t="s">
        <v>2050</v>
      </c>
      <c r="V383" s="10"/>
      <c r="W383" s="10"/>
    </row>
    <row r="384" spans="1:23">
      <c r="A384" s="12">
        <v>22</v>
      </c>
      <c r="B384" s="12">
        <v>70</v>
      </c>
      <c r="C384" s="12">
        <v>81</v>
      </c>
      <c r="D384" s="10" t="s">
        <v>2337</v>
      </c>
      <c r="E384" s="10" t="s">
        <v>2340</v>
      </c>
      <c r="F384" s="12">
        <v>8</v>
      </c>
      <c r="G384" s="12">
        <v>1862</v>
      </c>
      <c r="H384" s="10" t="s">
        <v>19</v>
      </c>
      <c r="I384" s="10" t="s">
        <v>20</v>
      </c>
      <c r="J384" s="10"/>
      <c r="K384" s="10"/>
      <c r="L384" s="10"/>
      <c r="M384" s="10" t="s">
        <v>27</v>
      </c>
      <c r="N384" s="10"/>
      <c r="O384" s="10"/>
      <c r="P384" s="10"/>
      <c r="Q384" s="10"/>
      <c r="R384" s="10"/>
      <c r="S384" s="10"/>
      <c r="T384" s="10"/>
      <c r="U384" s="10"/>
      <c r="V384" s="10"/>
      <c r="W384" s="10"/>
    </row>
    <row r="385" spans="1:23">
      <c r="A385" s="12">
        <v>23</v>
      </c>
      <c r="B385" s="12">
        <v>70</v>
      </c>
      <c r="C385" s="12">
        <v>81</v>
      </c>
      <c r="D385" s="10" t="s">
        <v>2337</v>
      </c>
      <c r="E385" s="10" t="s">
        <v>351</v>
      </c>
      <c r="F385" s="12">
        <v>25</v>
      </c>
      <c r="G385" s="12">
        <v>1845</v>
      </c>
      <c r="H385" s="10" t="s">
        <v>19</v>
      </c>
      <c r="I385" s="10" t="s">
        <v>20</v>
      </c>
      <c r="J385" s="10"/>
      <c r="K385" s="10"/>
      <c r="L385" s="10"/>
      <c r="M385" s="10" t="s">
        <v>27</v>
      </c>
      <c r="N385" s="10"/>
      <c r="O385" s="10"/>
      <c r="P385" s="10"/>
      <c r="Q385" s="10"/>
      <c r="R385" s="10"/>
      <c r="S385" s="10"/>
      <c r="T385" s="10"/>
      <c r="U385" s="10"/>
      <c r="V385" s="10"/>
      <c r="W385" s="10"/>
    </row>
    <row r="386" spans="1:23">
      <c r="A386" s="12">
        <v>24</v>
      </c>
      <c r="B386" s="12">
        <v>70</v>
      </c>
      <c r="C386" s="12">
        <v>81</v>
      </c>
      <c r="D386" s="10" t="s">
        <v>2337</v>
      </c>
      <c r="E386" s="10" t="s">
        <v>2341</v>
      </c>
      <c r="F386" s="10">
        <v>1</v>
      </c>
      <c r="G386" s="10">
        <v>1870</v>
      </c>
      <c r="H386" s="10" t="s">
        <v>24</v>
      </c>
      <c r="I386" s="10" t="s">
        <v>20</v>
      </c>
      <c r="J386" s="10"/>
      <c r="K386" s="10"/>
      <c r="L386" s="10"/>
      <c r="M386" s="10" t="s">
        <v>27</v>
      </c>
      <c r="N386" s="10"/>
      <c r="O386" s="10"/>
      <c r="P386" s="10"/>
      <c r="Q386" s="10"/>
      <c r="R386" s="10"/>
      <c r="S386" s="10"/>
      <c r="T386" s="10"/>
      <c r="U386" s="10"/>
      <c r="V386" s="10"/>
      <c r="W386" s="10"/>
    </row>
    <row r="387" spans="1:23">
      <c r="A387" s="12">
        <v>25</v>
      </c>
      <c r="B387" s="12">
        <v>71</v>
      </c>
      <c r="C387" s="12">
        <v>82</v>
      </c>
      <c r="D387" s="10" t="s">
        <v>2342</v>
      </c>
      <c r="E387" s="10" t="s">
        <v>280</v>
      </c>
      <c r="F387" s="12">
        <v>34</v>
      </c>
      <c r="G387" s="12">
        <v>1836</v>
      </c>
      <c r="H387" s="10" t="s">
        <v>24</v>
      </c>
      <c r="I387" s="10" t="s">
        <v>20</v>
      </c>
      <c r="J387" s="10" t="s">
        <v>1996</v>
      </c>
      <c r="K387" s="12">
        <v>1000</v>
      </c>
      <c r="L387" s="10"/>
      <c r="M387" s="10" t="s">
        <v>2343</v>
      </c>
      <c r="N387" s="10" t="s">
        <v>57</v>
      </c>
      <c r="O387" s="10" t="s">
        <v>57</v>
      </c>
      <c r="P387" s="10"/>
      <c r="Q387" s="10"/>
      <c r="R387" s="10"/>
      <c r="S387" s="10"/>
      <c r="T387" s="10"/>
      <c r="U387" s="10"/>
      <c r="V387" s="10"/>
      <c r="W387" s="10"/>
    </row>
    <row r="388" spans="1:23">
      <c r="A388" s="12">
        <v>26</v>
      </c>
      <c r="B388" s="12">
        <v>71</v>
      </c>
      <c r="C388" s="12">
        <v>82</v>
      </c>
      <c r="D388" s="10" t="s">
        <v>2342</v>
      </c>
      <c r="E388" s="10" t="s">
        <v>2344</v>
      </c>
      <c r="F388" s="12">
        <v>14</v>
      </c>
      <c r="G388" s="12">
        <v>1856</v>
      </c>
      <c r="H388" s="10" t="s">
        <v>19</v>
      </c>
      <c r="I388" s="10" t="s">
        <v>20</v>
      </c>
      <c r="J388" s="10"/>
      <c r="K388" s="10"/>
      <c r="L388" s="10"/>
      <c r="M388" s="10" t="s">
        <v>27</v>
      </c>
      <c r="N388" s="10" t="s">
        <v>57</v>
      </c>
      <c r="O388" s="10" t="s">
        <v>57</v>
      </c>
      <c r="P388" s="10"/>
      <c r="Q388" s="10"/>
      <c r="R388" s="10" t="s">
        <v>57</v>
      </c>
      <c r="S388" s="10"/>
      <c r="T388" s="10"/>
      <c r="U388" s="10"/>
      <c r="V388" s="10"/>
      <c r="W388" s="10"/>
    </row>
    <row r="389" spans="1:23">
      <c r="A389" s="12">
        <v>27</v>
      </c>
      <c r="B389" s="12">
        <v>71</v>
      </c>
      <c r="C389" s="12">
        <v>82</v>
      </c>
      <c r="D389" s="10" t="s">
        <v>2342</v>
      </c>
      <c r="E389" s="10" t="s">
        <v>1633</v>
      </c>
      <c r="F389" s="12">
        <v>13</v>
      </c>
      <c r="G389" s="12">
        <v>1857</v>
      </c>
      <c r="H389" s="10" t="s">
        <v>24</v>
      </c>
      <c r="I389" s="10" t="s">
        <v>20</v>
      </c>
      <c r="J389" s="10"/>
      <c r="K389" s="10"/>
      <c r="L389" s="10"/>
      <c r="M389" s="10" t="s">
        <v>27</v>
      </c>
      <c r="N389" s="10" t="s">
        <v>57</v>
      </c>
      <c r="O389" s="10" t="s">
        <v>57</v>
      </c>
      <c r="P389" s="10"/>
      <c r="Q389" s="10"/>
      <c r="R389" s="10" t="s">
        <v>57</v>
      </c>
      <c r="S389" s="10" t="s">
        <v>57</v>
      </c>
      <c r="T389" s="10"/>
      <c r="U389" s="10"/>
      <c r="V389" s="10"/>
      <c r="W389" s="10"/>
    </row>
    <row r="390" spans="1:23">
      <c r="A390" s="12">
        <v>28</v>
      </c>
      <c r="B390" s="12">
        <v>71</v>
      </c>
      <c r="C390" s="12">
        <v>82</v>
      </c>
      <c r="D390" s="10" t="s">
        <v>2342</v>
      </c>
      <c r="E390" s="10" t="s">
        <v>1216</v>
      </c>
      <c r="F390" s="12">
        <v>11</v>
      </c>
      <c r="G390" s="12">
        <v>1859</v>
      </c>
      <c r="H390" s="10" t="s">
        <v>19</v>
      </c>
      <c r="I390" s="10" t="s">
        <v>20</v>
      </c>
      <c r="J390" s="10"/>
      <c r="K390" s="10"/>
      <c r="L390" s="10"/>
      <c r="M390" s="10" t="s">
        <v>27</v>
      </c>
      <c r="N390" s="10" t="s">
        <v>57</v>
      </c>
      <c r="O390" s="10" t="s">
        <v>57</v>
      </c>
      <c r="P390" s="10"/>
      <c r="Q390" s="10"/>
      <c r="R390" s="10" t="s">
        <v>57</v>
      </c>
      <c r="S390" s="10"/>
      <c r="T390" s="10"/>
      <c r="U390" s="10"/>
      <c r="V390" s="10"/>
      <c r="W390" s="10"/>
    </row>
    <row r="391" spans="1:23">
      <c r="A391" s="12">
        <v>29</v>
      </c>
      <c r="B391" s="12">
        <v>71</v>
      </c>
      <c r="C391" s="12">
        <v>82</v>
      </c>
      <c r="D391" s="10" t="s">
        <v>2342</v>
      </c>
      <c r="E391" s="10" t="s">
        <v>601</v>
      </c>
      <c r="F391" s="12">
        <v>9</v>
      </c>
      <c r="G391" s="12">
        <v>1861</v>
      </c>
      <c r="H391" s="10" t="s">
        <v>24</v>
      </c>
      <c r="I391" s="10" t="s">
        <v>20</v>
      </c>
      <c r="J391" s="10"/>
      <c r="K391" s="10"/>
      <c r="L391" s="10"/>
      <c r="M391" s="10" t="s">
        <v>27</v>
      </c>
      <c r="N391" s="10" t="s">
        <v>57</v>
      </c>
      <c r="O391" s="10" t="s">
        <v>57</v>
      </c>
      <c r="P391" s="10"/>
      <c r="Q391" s="10"/>
      <c r="R391" s="10" t="s">
        <v>57</v>
      </c>
      <c r="S391" s="10" t="s">
        <v>57</v>
      </c>
      <c r="T391" s="10"/>
      <c r="U391" s="10"/>
      <c r="V391" s="10"/>
      <c r="W391" s="10"/>
    </row>
    <row r="392" spans="1:23">
      <c r="A392" s="12">
        <v>30</v>
      </c>
      <c r="B392" s="12">
        <v>71</v>
      </c>
      <c r="C392" s="12">
        <v>82</v>
      </c>
      <c r="D392" s="10" t="s">
        <v>2342</v>
      </c>
      <c r="E392" s="10" t="s">
        <v>2345</v>
      </c>
      <c r="F392" s="12">
        <v>7</v>
      </c>
      <c r="G392" s="12">
        <v>1863</v>
      </c>
      <c r="H392" s="10" t="s">
        <v>19</v>
      </c>
      <c r="I392" s="10" t="s">
        <v>20</v>
      </c>
      <c r="J392" s="10"/>
      <c r="K392" s="10"/>
      <c r="L392" s="10"/>
      <c r="M392" s="10" t="s">
        <v>27</v>
      </c>
      <c r="N392" s="10" t="s">
        <v>57</v>
      </c>
      <c r="O392" s="10" t="s">
        <v>57</v>
      </c>
      <c r="P392" s="10"/>
      <c r="Q392" s="10"/>
      <c r="R392" s="10" t="s">
        <v>57</v>
      </c>
      <c r="S392" s="10"/>
      <c r="T392" s="10"/>
      <c r="U392" s="10"/>
      <c r="V392" s="10"/>
      <c r="W392" s="10"/>
    </row>
    <row r="393" spans="1:23">
      <c r="A393" s="12">
        <v>31</v>
      </c>
      <c r="B393" s="12">
        <v>72</v>
      </c>
      <c r="C393" s="12">
        <v>83</v>
      </c>
      <c r="D393" s="10" t="s">
        <v>179</v>
      </c>
      <c r="E393" s="10" t="s">
        <v>267</v>
      </c>
      <c r="F393" s="10"/>
      <c r="G393" s="10"/>
      <c r="H393" s="10" t="s">
        <v>19</v>
      </c>
      <c r="I393" s="10" t="s">
        <v>20</v>
      </c>
      <c r="J393" s="10" t="s">
        <v>314</v>
      </c>
      <c r="K393" s="10"/>
      <c r="L393" s="10"/>
      <c r="M393" s="10" t="s">
        <v>66</v>
      </c>
      <c r="N393" s="10"/>
      <c r="O393" s="10"/>
      <c r="P393" s="10"/>
      <c r="Q393" s="10"/>
      <c r="R393" s="10"/>
      <c r="S393" s="10"/>
      <c r="T393" s="10"/>
      <c r="U393" s="10"/>
      <c r="V393" s="10" t="s">
        <v>57</v>
      </c>
      <c r="W393" s="10"/>
    </row>
    <row r="394" spans="1:23">
      <c r="A394" s="12">
        <v>32</v>
      </c>
      <c r="B394" s="12">
        <v>72</v>
      </c>
      <c r="C394" s="12">
        <v>83</v>
      </c>
      <c r="D394" s="10" t="s">
        <v>179</v>
      </c>
      <c r="E394" s="10" t="s">
        <v>374</v>
      </c>
      <c r="F394" s="10"/>
      <c r="G394" s="10"/>
      <c r="H394" s="10" t="s">
        <v>24</v>
      </c>
      <c r="I394" s="10" t="s">
        <v>20</v>
      </c>
      <c r="J394" s="10" t="s">
        <v>1996</v>
      </c>
      <c r="K394" s="10"/>
      <c r="L394" s="10"/>
      <c r="M394" s="10" t="s">
        <v>27</v>
      </c>
      <c r="N394" s="10"/>
      <c r="O394" s="10"/>
      <c r="P394" s="10"/>
      <c r="Q394" s="10"/>
      <c r="R394" s="10"/>
      <c r="S394" s="10"/>
      <c r="T394" s="10"/>
      <c r="U394" s="10"/>
      <c r="V394" s="10"/>
      <c r="W394" s="10"/>
    </row>
    <row r="395" spans="1:23">
      <c r="A395" s="12">
        <v>33</v>
      </c>
      <c r="B395" s="12">
        <v>72</v>
      </c>
      <c r="C395" s="12">
        <v>83</v>
      </c>
      <c r="D395" s="10" t="s">
        <v>179</v>
      </c>
      <c r="E395" s="10" t="s">
        <v>2344</v>
      </c>
      <c r="F395" s="13">
        <v>45973</v>
      </c>
      <c r="G395" s="10"/>
      <c r="H395" s="10" t="s">
        <v>19</v>
      </c>
      <c r="I395" s="10" t="s">
        <v>20</v>
      </c>
      <c r="J395" s="10" t="s">
        <v>2346</v>
      </c>
      <c r="K395" s="10"/>
      <c r="L395" s="10"/>
      <c r="M395" s="10" t="s">
        <v>27</v>
      </c>
      <c r="N395" s="10"/>
      <c r="O395" s="10"/>
      <c r="P395" s="10" t="s">
        <v>2033</v>
      </c>
      <c r="Q395" s="10"/>
      <c r="R395" s="10"/>
      <c r="S395" s="10"/>
      <c r="T395" s="10"/>
      <c r="U395" s="10"/>
      <c r="V395" s="10"/>
      <c r="W395" s="10"/>
    </row>
    <row r="396" spans="1:23">
      <c r="A396" s="12">
        <v>34</v>
      </c>
      <c r="B396" s="12">
        <v>72</v>
      </c>
      <c r="C396" s="12" t="s">
        <v>2347</v>
      </c>
      <c r="D396" s="10" t="s">
        <v>252</v>
      </c>
      <c r="E396" s="10" t="s">
        <v>2348</v>
      </c>
      <c r="F396" s="12">
        <v>40</v>
      </c>
      <c r="G396" s="12">
        <v>1830</v>
      </c>
      <c r="H396" s="10" t="s">
        <v>24</v>
      </c>
      <c r="I396" s="10" t="s">
        <v>637</v>
      </c>
      <c r="J396" s="10" t="s">
        <v>314</v>
      </c>
      <c r="K396" s="10"/>
      <c r="L396" s="10"/>
      <c r="M396" s="10" t="s">
        <v>27</v>
      </c>
      <c r="N396" s="10"/>
      <c r="O396" s="10"/>
      <c r="P396" s="10"/>
      <c r="Q396" s="10"/>
      <c r="R396" s="10"/>
      <c r="S396" s="10" t="s">
        <v>57</v>
      </c>
      <c r="T396" s="10" t="s">
        <v>57</v>
      </c>
      <c r="U396" s="10" t="s">
        <v>2050</v>
      </c>
      <c r="V396" s="10"/>
      <c r="W396" s="10"/>
    </row>
    <row r="397" spans="1:23">
      <c r="A397" s="12">
        <v>35</v>
      </c>
      <c r="B397" s="12">
        <v>73</v>
      </c>
      <c r="C397" s="12">
        <v>84</v>
      </c>
      <c r="D397" s="10" t="s">
        <v>2349</v>
      </c>
      <c r="E397" s="10" t="s">
        <v>2169</v>
      </c>
      <c r="F397" s="12">
        <v>38</v>
      </c>
      <c r="G397" s="12">
        <v>1832</v>
      </c>
      <c r="H397" s="10" t="s">
        <v>19</v>
      </c>
      <c r="I397" s="10" t="s">
        <v>20</v>
      </c>
      <c r="J397" s="10" t="s">
        <v>1996</v>
      </c>
      <c r="K397" s="10"/>
      <c r="L397" s="10"/>
      <c r="M397" s="10" t="s">
        <v>36</v>
      </c>
      <c r="N397" s="10"/>
      <c r="O397" s="10"/>
      <c r="P397" s="10"/>
      <c r="Q397" s="10"/>
      <c r="R397" s="10"/>
      <c r="S397" s="10" t="s">
        <v>57</v>
      </c>
      <c r="T397" s="10" t="s">
        <v>57</v>
      </c>
      <c r="U397" s="10" t="s">
        <v>2060</v>
      </c>
      <c r="V397" s="10" t="s">
        <v>57</v>
      </c>
      <c r="W397" s="10"/>
    </row>
    <row r="398" spans="1:23">
      <c r="A398" s="12">
        <v>36</v>
      </c>
      <c r="B398" s="12">
        <v>73</v>
      </c>
      <c r="C398" s="12">
        <v>84</v>
      </c>
      <c r="D398" s="10" t="s">
        <v>2349</v>
      </c>
      <c r="E398" s="10" t="s">
        <v>280</v>
      </c>
      <c r="F398" s="12">
        <v>32</v>
      </c>
      <c r="G398" s="12">
        <v>1838</v>
      </c>
      <c r="H398" s="10" t="s">
        <v>24</v>
      </c>
      <c r="I398" s="10" t="s">
        <v>637</v>
      </c>
      <c r="J398" s="10"/>
      <c r="K398" s="10"/>
      <c r="L398" s="10"/>
      <c r="M398" s="10" t="s">
        <v>36</v>
      </c>
      <c r="N398" s="10"/>
      <c r="O398" s="10"/>
      <c r="P398" s="10"/>
      <c r="Q398" s="10"/>
      <c r="R398" s="10"/>
      <c r="S398" s="10" t="s">
        <v>57</v>
      </c>
      <c r="T398" s="10" t="s">
        <v>57</v>
      </c>
      <c r="U398" s="10" t="s">
        <v>2050</v>
      </c>
      <c r="V398" s="10"/>
      <c r="W398" s="10"/>
    </row>
    <row r="399" spans="1:23">
      <c r="A399" s="12">
        <v>37</v>
      </c>
      <c r="B399" s="12">
        <v>73</v>
      </c>
      <c r="C399" s="12">
        <v>84</v>
      </c>
      <c r="D399" s="10" t="s">
        <v>2349</v>
      </c>
      <c r="E399" s="10" t="s">
        <v>2348</v>
      </c>
      <c r="F399" s="12">
        <v>16</v>
      </c>
      <c r="G399" s="12">
        <v>1854</v>
      </c>
      <c r="H399" s="10" t="s">
        <v>24</v>
      </c>
      <c r="I399" s="10" t="s">
        <v>20</v>
      </c>
      <c r="J399" s="10"/>
      <c r="K399" s="10"/>
      <c r="L399" s="10"/>
      <c r="M399" s="10" t="s">
        <v>36</v>
      </c>
      <c r="N399" s="10"/>
      <c r="O399" s="10"/>
      <c r="P399" s="10"/>
      <c r="Q399" s="10"/>
      <c r="R399" s="10" t="s">
        <v>57</v>
      </c>
      <c r="S399" s="10"/>
      <c r="T399" s="10"/>
      <c r="U399" s="10"/>
      <c r="V399" s="10"/>
      <c r="W399" s="10"/>
    </row>
    <row r="400" spans="1:23">
      <c r="A400" s="12">
        <v>38</v>
      </c>
      <c r="B400" s="12">
        <v>73</v>
      </c>
      <c r="C400" s="12">
        <v>84</v>
      </c>
      <c r="D400" s="10" t="s">
        <v>2349</v>
      </c>
      <c r="E400" s="10" t="s">
        <v>2350</v>
      </c>
      <c r="F400" s="12">
        <v>12</v>
      </c>
      <c r="G400" s="12">
        <v>1858</v>
      </c>
      <c r="H400" s="10" t="s">
        <v>24</v>
      </c>
      <c r="I400" s="10" t="s">
        <v>20</v>
      </c>
      <c r="J400" s="10"/>
      <c r="K400" s="10"/>
      <c r="L400" s="10"/>
      <c r="M400" s="10" t="s">
        <v>36</v>
      </c>
      <c r="N400" s="10"/>
      <c r="O400" s="10"/>
      <c r="P400" s="10"/>
      <c r="Q400" s="10"/>
      <c r="R400" s="10" t="s">
        <v>57</v>
      </c>
      <c r="S400" s="10"/>
      <c r="T400" s="10"/>
      <c r="U400" s="10"/>
      <c r="V400" s="10"/>
      <c r="W400" s="10"/>
    </row>
    <row r="401" spans="1:23">
      <c r="A401" s="12">
        <v>39</v>
      </c>
      <c r="B401" s="12">
        <v>74</v>
      </c>
      <c r="C401" s="12">
        <v>85</v>
      </c>
      <c r="D401" s="10" t="s">
        <v>2351</v>
      </c>
      <c r="E401" s="10" t="s">
        <v>267</v>
      </c>
      <c r="F401" s="12">
        <v>40</v>
      </c>
      <c r="G401" s="12">
        <v>1830</v>
      </c>
      <c r="H401" s="10" t="s">
        <v>24</v>
      </c>
      <c r="I401" s="10" t="s">
        <v>20</v>
      </c>
      <c r="J401" s="10" t="s">
        <v>21</v>
      </c>
      <c r="K401" s="10"/>
      <c r="L401" s="10"/>
      <c r="M401" s="10" t="s">
        <v>38</v>
      </c>
      <c r="N401" s="10"/>
      <c r="O401" s="10"/>
      <c r="P401" s="10"/>
      <c r="Q401" s="10"/>
      <c r="R401" s="10"/>
      <c r="S401" s="10" t="s">
        <v>57</v>
      </c>
      <c r="T401" s="10" t="s">
        <v>57</v>
      </c>
      <c r="U401" s="10" t="s">
        <v>2050</v>
      </c>
      <c r="V401" s="10"/>
      <c r="W401" s="10"/>
    </row>
    <row r="402" spans="1:23">
      <c r="A402" s="12">
        <v>40</v>
      </c>
      <c r="B402" s="12">
        <v>74</v>
      </c>
      <c r="C402" s="12">
        <v>85</v>
      </c>
      <c r="D402" s="10" t="s">
        <v>2351</v>
      </c>
      <c r="E402" s="10" t="s">
        <v>2203</v>
      </c>
      <c r="F402" s="12">
        <v>8</v>
      </c>
      <c r="G402" s="12">
        <v>1862</v>
      </c>
      <c r="H402" s="10" t="s">
        <v>24</v>
      </c>
      <c r="I402" s="10" t="s">
        <v>20</v>
      </c>
      <c r="J402" s="10"/>
      <c r="K402" s="10"/>
      <c r="L402" s="10"/>
      <c r="M402" s="10" t="s">
        <v>27</v>
      </c>
      <c r="N402" s="10"/>
      <c r="O402" s="10"/>
      <c r="P402" s="10"/>
      <c r="Q402" s="10"/>
      <c r="R402" s="10"/>
      <c r="S402" s="10"/>
      <c r="T402" s="10"/>
      <c r="U402" s="10"/>
      <c r="V402" s="10"/>
      <c r="W402" s="10"/>
    </row>
    <row r="403" spans="1:23">
      <c r="A403" s="12">
        <v>1</v>
      </c>
      <c r="B403" s="12">
        <v>74</v>
      </c>
      <c r="C403" s="12">
        <v>85</v>
      </c>
      <c r="D403" s="10" t="s">
        <v>2351</v>
      </c>
      <c r="E403" s="10" t="s">
        <v>2352</v>
      </c>
      <c r="F403" s="12">
        <v>4</v>
      </c>
      <c r="G403" s="12">
        <v>1866</v>
      </c>
      <c r="H403" s="10" t="s">
        <v>24</v>
      </c>
      <c r="I403" s="10" t="s">
        <v>20</v>
      </c>
      <c r="J403" s="10"/>
      <c r="K403" s="10"/>
      <c r="L403" s="10"/>
      <c r="M403" s="10" t="s">
        <v>27</v>
      </c>
      <c r="N403" s="10"/>
      <c r="O403" s="10"/>
      <c r="P403" s="10"/>
      <c r="Q403" s="10"/>
      <c r="R403" s="10"/>
      <c r="S403" s="10"/>
      <c r="T403" s="10"/>
      <c r="U403" s="10"/>
      <c r="V403" s="10"/>
      <c r="W403" s="10"/>
    </row>
    <row r="404" spans="1:23">
      <c r="A404" s="12">
        <v>2</v>
      </c>
      <c r="B404" s="12">
        <v>75</v>
      </c>
      <c r="C404" s="12">
        <v>86</v>
      </c>
      <c r="D404" s="10" t="s">
        <v>2353</v>
      </c>
      <c r="E404" s="10" t="s">
        <v>95</v>
      </c>
      <c r="F404" s="12">
        <v>50</v>
      </c>
      <c r="G404" s="12">
        <v>1820</v>
      </c>
      <c r="H404" s="10" t="s">
        <v>19</v>
      </c>
      <c r="I404" s="10" t="s">
        <v>637</v>
      </c>
      <c r="J404" s="10" t="s">
        <v>314</v>
      </c>
      <c r="K404" s="10"/>
      <c r="L404" s="10"/>
      <c r="M404" s="10" t="s">
        <v>77</v>
      </c>
      <c r="N404" s="10"/>
      <c r="O404" s="10"/>
      <c r="P404" s="10"/>
      <c r="Q404" s="10"/>
      <c r="R404" s="10"/>
      <c r="S404" s="10" t="s">
        <v>57</v>
      </c>
      <c r="T404" s="10" t="s">
        <v>57</v>
      </c>
      <c r="U404" s="10" t="s">
        <v>2060</v>
      </c>
      <c r="V404" s="10" t="s">
        <v>57</v>
      </c>
      <c r="W404" s="10"/>
    </row>
    <row r="405" spans="1:23">
      <c r="A405" s="12">
        <v>3</v>
      </c>
      <c r="B405" s="12">
        <v>76</v>
      </c>
      <c r="C405" s="12">
        <v>87</v>
      </c>
      <c r="D405" s="10" t="s">
        <v>2275</v>
      </c>
      <c r="E405" s="10" t="s">
        <v>267</v>
      </c>
      <c r="F405" s="12">
        <v>19</v>
      </c>
      <c r="G405" s="12">
        <v>1851</v>
      </c>
      <c r="H405" s="10" t="s">
        <v>24</v>
      </c>
      <c r="I405" s="10" t="s">
        <v>20</v>
      </c>
      <c r="J405" s="10" t="s">
        <v>1996</v>
      </c>
      <c r="K405" s="10"/>
      <c r="L405" s="10"/>
      <c r="M405" s="10" t="s">
        <v>155</v>
      </c>
      <c r="N405" s="10"/>
      <c r="O405" s="10"/>
      <c r="P405" s="10"/>
      <c r="Q405" s="10" t="s">
        <v>2354</v>
      </c>
      <c r="R405" s="10"/>
      <c r="S405" s="10"/>
      <c r="T405" s="10"/>
      <c r="U405" s="10"/>
      <c r="V405" s="10"/>
      <c r="W405" s="10"/>
    </row>
    <row r="406" spans="1:23">
      <c r="A406" s="12">
        <v>4</v>
      </c>
      <c r="B406" s="12">
        <v>77</v>
      </c>
      <c r="C406" s="12">
        <v>88</v>
      </c>
      <c r="D406" s="10" t="s">
        <v>2355</v>
      </c>
      <c r="E406" s="10" t="s">
        <v>2356</v>
      </c>
      <c r="F406" s="12">
        <v>40</v>
      </c>
      <c r="G406" s="12">
        <v>1830</v>
      </c>
      <c r="H406" s="10" t="s">
        <v>19</v>
      </c>
      <c r="I406" s="10" t="s">
        <v>637</v>
      </c>
      <c r="J406" s="10" t="s">
        <v>32</v>
      </c>
      <c r="K406" s="10"/>
      <c r="L406" s="12">
        <v>200</v>
      </c>
      <c r="M406" s="10" t="s">
        <v>36</v>
      </c>
      <c r="N406" s="10"/>
      <c r="O406" s="10"/>
      <c r="P406" s="10"/>
      <c r="Q406" s="10"/>
      <c r="R406" s="10"/>
      <c r="S406" s="10" t="s">
        <v>57</v>
      </c>
      <c r="T406" s="10" t="s">
        <v>57</v>
      </c>
      <c r="U406" s="10" t="s">
        <v>2060</v>
      </c>
      <c r="V406" s="10" t="s">
        <v>57</v>
      </c>
      <c r="W406" s="10"/>
    </row>
    <row r="407" spans="1:23">
      <c r="A407" s="12">
        <v>5</v>
      </c>
      <c r="B407" s="12">
        <v>77</v>
      </c>
      <c r="C407" s="12">
        <v>88</v>
      </c>
      <c r="D407" s="10" t="s">
        <v>2355</v>
      </c>
      <c r="E407" s="10" t="s">
        <v>280</v>
      </c>
      <c r="F407" s="12">
        <v>30</v>
      </c>
      <c r="G407" s="12">
        <v>1840</v>
      </c>
      <c r="H407" s="10" t="s">
        <v>24</v>
      </c>
      <c r="I407" s="10" t="s">
        <v>637</v>
      </c>
      <c r="J407" s="10" t="s">
        <v>1996</v>
      </c>
      <c r="K407" s="10"/>
      <c r="L407" s="10"/>
      <c r="M407" s="10" t="s">
        <v>27</v>
      </c>
      <c r="N407" s="10"/>
      <c r="O407" s="10"/>
      <c r="P407" s="10"/>
      <c r="Q407" s="10"/>
      <c r="R407" s="10"/>
      <c r="S407" s="10" t="s">
        <v>57</v>
      </c>
      <c r="T407" s="10" t="s">
        <v>57</v>
      </c>
      <c r="U407" s="10" t="s">
        <v>2050</v>
      </c>
      <c r="V407" s="10"/>
      <c r="W407" s="10"/>
    </row>
    <row r="408" spans="1:23">
      <c r="A408" s="12">
        <v>6</v>
      </c>
      <c r="B408" s="12">
        <v>77</v>
      </c>
      <c r="C408" s="12">
        <v>88</v>
      </c>
      <c r="D408" s="10" t="s">
        <v>2355</v>
      </c>
      <c r="E408" s="10" t="s">
        <v>668</v>
      </c>
      <c r="F408" s="12">
        <v>16</v>
      </c>
      <c r="G408" s="12">
        <v>1854</v>
      </c>
      <c r="H408" s="10" t="s">
        <v>19</v>
      </c>
      <c r="I408" s="10" t="s">
        <v>637</v>
      </c>
      <c r="J408" s="10"/>
      <c r="K408" s="10"/>
      <c r="L408" s="10"/>
      <c r="M408" s="10" t="s">
        <v>27</v>
      </c>
      <c r="N408" s="10"/>
      <c r="O408" s="10"/>
      <c r="P408" s="10"/>
      <c r="Q408" s="10"/>
      <c r="R408" s="10"/>
      <c r="S408" s="10" t="s">
        <v>57</v>
      </c>
      <c r="T408" s="10" t="s">
        <v>57</v>
      </c>
      <c r="U408" s="10" t="s">
        <v>2060</v>
      </c>
      <c r="V408" s="10"/>
      <c r="W408" s="10"/>
    </row>
    <row r="409" spans="1:23">
      <c r="A409" s="12">
        <v>7</v>
      </c>
      <c r="B409" s="12">
        <v>77</v>
      </c>
      <c r="C409" s="12">
        <v>88</v>
      </c>
      <c r="D409" s="10" t="s">
        <v>2355</v>
      </c>
      <c r="E409" s="10" t="s">
        <v>2357</v>
      </c>
      <c r="F409" s="12">
        <v>13</v>
      </c>
      <c r="G409" s="12">
        <v>1857</v>
      </c>
      <c r="H409" s="10" t="s">
        <v>24</v>
      </c>
      <c r="I409" s="10" t="s">
        <v>637</v>
      </c>
      <c r="J409" s="10"/>
      <c r="K409" s="10"/>
      <c r="L409" s="10"/>
      <c r="M409" s="10" t="s">
        <v>27</v>
      </c>
      <c r="N409" s="10"/>
      <c r="O409" s="10"/>
      <c r="P409" s="10"/>
      <c r="Q409" s="10"/>
      <c r="R409" s="10"/>
      <c r="S409" s="10" t="s">
        <v>57</v>
      </c>
      <c r="T409" s="10" t="s">
        <v>57</v>
      </c>
      <c r="U409" s="10" t="s">
        <v>2050</v>
      </c>
      <c r="V409" s="10"/>
      <c r="W409" s="10"/>
    </row>
    <row r="410" spans="1:23">
      <c r="A410" s="12">
        <v>8</v>
      </c>
      <c r="B410" s="12">
        <v>77</v>
      </c>
      <c r="C410" s="12">
        <v>88</v>
      </c>
      <c r="D410" s="10" t="s">
        <v>2355</v>
      </c>
      <c r="E410" s="10" t="s">
        <v>2358</v>
      </c>
      <c r="F410" s="12">
        <v>10</v>
      </c>
      <c r="G410" s="12">
        <v>1860</v>
      </c>
      <c r="H410" s="10" t="s">
        <v>19</v>
      </c>
      <c r="I410" s="10" t="s">
        <v>637</v>
      </c>
      <c r="J410" s="10"/>
      <c r="K410" s="10"/>
      <c r="L410" s="10"/>
      <c r="M410" s="10" t="s">
        <v>27</v>
      </c>
      <c r="N410" s="10"/>
      <c r="O410" s="10"/>
      <c r="P410" s="10"/>
      <c r="Q410" s="10"/>
      <c r="R410" s="10"/>
      <c r="S410" s="10"/>
      <c r="T410" s="10"/>
      <c r="U410" s="10"/>
      <c r="V410" s="10"/>
      <c r="W410" s="10"/>
    </row>
    <row r="411" spans="1:23">
      <c r="A411" s="12">
        <v>9</v>
      </c>
      <c r="B411" s="12">
        <v>77</v>
      </c>
      <c r="C411" s="12">
        <v>88</v>
      </c>
      <c r="D411" s="10" t="s">
        <v>2355</v>
      </c>
      <c r="E411" s="10" t="s">
        <v>2359</v>
      </c>
      <c r="F411" s="12">
        <v>8</v>
      </c>
      <c r="G411" s="12">
        <v>1862</v>
      </c>
      <c r="H411" s="10" t="s">
        <v>19</v>
      </c>
      <c r="I411" s="10" t="s">
        <v>637</v>
      </c>
      <c r="J411" s="10"/>
      <c r="K411" s="10"/>
      <c r="L411" s="10"/>
      <c r="M411" s="10" t="s">
        <v>27</v>
      </c>
      <c r="N411" s="10"/>
      <c r="O411" s="10"/>
      <c r="P411" s="10"/>
      <c r="Q411" s="10"/>
      <c r="R411" s="10" t="s">
        <v>57</v>
      </c>
      <c r="S411" s="10"/>
      <c r="T411" s="10"/>
      <c r="U411" s="10"/>
      <c r="V411" s="10"/>
      <c r="W411" s="10"/>
    </row>
    <row r="412" spans="1:23">
      <c r="A412" s="12">
        <v>10</v>
      </c>
      <c r="B412" s="12">
        <v>77</v>
      </c>
      <c r="C412" s="12">
        <v>88</v>
      </c>
      <c r="D412" s="10" t="s">
        <v>2355</v>
      </c>
      <c r="E412" s="10" t="s">
        <v>2360</v>
      </c>
      <c r="F412" s="12">
        <v>6</v>
      </c>
      <c r="G412" s="12">
        <v>1864</v>
      </c>
      <c r="H412" s="10" t="s">
        <v>24</v>
      </c>
      <c r="I412" s="10" t="s">
        <v>637</v>
      </c>
      <c r="J412" s="10"/>
      <c r="K412" s="10"/>
      <c r="L412" s="10"/>
      <c r="M412" s="10" t="s">
        <v>27</v>
      </c>
      <c r="N412" s="10"/>
      <c r="O412" s="10"/>
      <c r="P412" s="10"/>
      <c r="Q412" s="10"/>
      <c r="R412" s="10" t="s">
        <v>57</v>
      </c>
      <c r="S412" s="10"/>
      <c r="T412" s="10"/>
      <c r="U412" s="10"/>
      <c r="V412" s="10"/>
      <c r="W412" s="10"/>
    </row>
    <row r="413" spans="1:23">
      <c r="A413" s="12">
        <v>11</v>
      </c>
      <c r="B413" s="12">
        <v>77</v>
      </c>
      <c r="C413" s="12">
        <v>89</v>
      </c>
      <c r="D413" s="10" t="s">
        <v>628</v>
      </c>
      <c r="E413" s="10" t="s">
        <v>2361</v>
      </c>
      <c r="F413" s="12">
        <v>28</v>
      </c>
      <c r="G413" s="12">
        <v>1842</v>
      </c>
      <c r="H413" s="10" t="s">
        <v>19</v>
      </c>
      <c r="I413" s="10" t="s">
        <v>637</v>
      </c>
      <c r="J413" s="10" t="s">
        <v>1998</v>
      </c>
      <c r="K413" s="10"/>
      <c r="L413" s="10"/>
      <c r="M413" s="10" t="s">
        <v>36</v>
      </c>
      <c r="N413" s="10"/>
      <c r="O413" s="10"/>
      <c r="P413" s="10"/>
      <c r="Q413" s="10"/>
      <c r="R413" s="10"/>
      <c r="S413" s="10" t="s">
        <v>57</v>
      </c>
      <c r="T413" s="10" t="s">
        <v>57</v>
      </c>
      <c r="U413" s="10" t="s">
        <v>2060</v>
      </c>
      <c r="V413" s="10" t="s">
        <v>57</v>
      </c>
      <c r="W413" s="10"/>
    </row>
    <row r="414" spans="1:23">
      <c r="A414" s="12">
        <v>12</v>
      </c>
      <c r="B414" s="12">
        <v>77</v>
      </c>
      <c r="C414" s="12">
        <v>89</v>
      </c>
      <c r="D414" s="10" t="s">
        <v>628</v>
      </c>
      <c r="E414" s="10" t="s">
        <v>2115</v>
      </c>
      <c r="F414" s="12">
        <v>23</v>
      </c>
      <c r="G414" s="12">
        <v>1847</v>
      </c>
      <c r="H414" s="10" t="s">
        <v>24</v>
      </c>
      <c r="I414" s="10" t="s">
        <v>637</v>
      </c>
      <c r="J414" s="10" t="s">
        <v>1996</v>
      </c>
      <c r="K414" s="10"/>
      <c r="L414" s="10"/>
      <c r="M414" s="10" t="s">
        <v>38</v>
      </c>
      <c r="N414" s="10"/>
      <c r="O414" s="10"/>
      <c r="P414" s="10"/>
      <c r="Q414" s="10"/>
      <c r="R414" s="10"/>
      <c r="S414" s="10" t="s">
        <v>57</v>
      </c>
      <c r="T414" s="10" t="s">
        <v>57</v>
      </c>
      <c r="U414" s="10" t="s">
        <v>2050</v>
      </c>
      <c r="V414" s="10"/>
      <c r="W414" s="10"/>
    </row>
    <row r="415" spans="1:23">
      <c r="A415" s="12">
        <v>13</v>
      </c>
      <c r="B415" s="12">
        <v>77</v>
      </c>
      <c r="C415" s="12">
        <v>89</v>
      </c>
      <c r="D415" s="10" t="s">
        <v>628</v>
      </c>
      <c r="E415" s="10" t="s">
        <v>2358</v>
      </c>
      <c r="F415" s="12">
        <v>7</v>
      </c>
      <c r="G415" s="12">
        <v>1863</v>
      </c>
      <c r="H415" s="10" t="s">
        <v>19</v>
      </c>
      <c r="I415" s="10" t="s">
        <v>637</v>
      </c>
      <c r="J415" s="10"/>
      <c r="K415" s="10"/>
      <c r="L415" s="10"/>
      <c r="M415" s="10" t="s">
        <v>27</v>
      </c>
      <c r="N415" s="10"/>
      <c r="O415" s="10"/>
      <c r="P415" s="10"/>
      <c r="Q415" s="10"/>
      <c r="R415" s="10"/>
      <c r="S415" s="10"/>
      <c r="T415" s="10"/>
      <c r="U415" s="10"/>
      <c r="V415" s="10"/>
      <c r="W415" s="10"/>
    </row>
    <row r="416" spans="1:23">
      <c r="A416" s="12">
        <v>14</v>
      </c>
      <c r="B416" s="12">
        <v>77</v>
      </c>
      <c r="C416" s="12">
        <v>89</v>
      </c>
      <c r="D416" s="10" t="s">
        <v>628</v>
      </c>
      <c r="E416" s="10" t="s">
        <v>2334</v>
      </c>
      <c r="F416" s="12">
        <v>5</v>
      </c>
      <c r="G416" s="12">
        <v>1865</v>
      </c>
      <c r="H416" s="10" t="s">
        <v>24</v>
      </c>
      <c r="I416" s="10" t="s">
        <v>637</v>
      </c>
      <c r="J416" s="10"/>
      <c r="K416" s="10"/>
      <c r="L416" s="10"/>
      <c r="M416" s="10" t="s">
        <v>27</v>
      </c>
      <c r="N416" s="10"/>
      <c r="O416" s="10"/>
      <c r="P416" s="10"/>
      <c r="Q416" s="10"/>
      <c r="R416" s="10"/>
      <c r="S416" s="10"/>
      <c r="T416" s="10"/>
      <c r="U416" s="10"/>
      <c r="V416" s="10"/>
      <c r="W416" s="10"/>
    </row>
    <row r="417" spans="1:23">
      <c r="A417" s="12">
        <v>15</v>
      </c>
      <c r="B417" s="12">
        <v>77</v>
      </c>
      <c r="C417" s="12">
        <v>89</v>
      </c>
      <c r="D417" s="10" t="s">
        <v>628</v>
      </c>
      <c r="E417" s="10" t="s">
        <v>270</v>
      </c>
      <c r="F417" s="12">
        <v>2</v>
      </c>
      <c r="G417" s="12">
        <v>1868</v>
      </c>
      <c r="H417" s="10" t="s">
        <v>24</v>
      </c>
      <c r="I417" s="10" t="s">
        <v>637</v>
      </c>
      <c r="J417" s="10"/>
      <c r="K417" s="10"/>
      <c r="L417" s="10"/>
      <c r="M417" s="10" t="s">
        <v>27</v>
      </c>
      <c r="N417" s="10"/>
      <c r="O417" s="10"/>
      <c r="P417" s="10"/>
      <c r="Q417" s="10"/>
      <c r="R417" s="10"/>
      <c r="S417" s="10"/>
      <c r="T417" s="10"/>
      <c r="U417" s="10"/>
      <c r="V417" s="10"/>
      <c r="W417" s="10"/>
    </row>
    <row r="418" spans="1:23">
      <c r="A418" s="12">
        <v>16</v>
      </c>
      <c r="B418" s="12">
        <v>78</v>
      </c>
      <c r="C418" s="12">
        <v>90</v>
      </c>
      <c r="D418" s="10" t="s">
        <v>2362</v>
      </c>
      <c r="E418" s="10" t="s">
        <v>95</v>
      </c>
      <c r="F418" s="12">
        <v>50</v>
      </c>
      <c r="G418" s="12">
        <v>1820</v>
      </c>
      <c r="H418" s="10" t="s">
        <v>19</v>
      </c>
      <c r="I418" s="10" t="s">
        <v>637</v>
      </c>
      <c r="J418" s="10" t="s">
        <v>1998</v>
      </c>
      <c r="K418" s="10"/>
      <c r="L418" s="10"/>
      <c r="M418" s="10" t="s">
        <v>126</v>
      </c>
      <c r="N418" s="10"/>
      <c r="O418" s="10"/>
      <c r="P418" s="10"/>
      <c r="Q418" s="10"/>
      <c r="R418" s="10"/>
      <c r="S418" s="10" t="s">
        <v>57</v>
      </c>
      <c r="T418" s="10" t="s">
        <v>57</v>
      </c>
      <c r="U418" s="10" t="s">
        <v>2060</v>
      </c>
      <c r="V418" s="10" t="s">
        <v>57</v>
      </c>
      <c r="W418" s="10"/>
    </row>
    <row r="419" spans="1:23">
      <c r="A419" s="12">
        <v>17</v>
      </c>
      <c r="B419" s="12">
        <v>78</v>
      </c>
      <c r="C419" s="12">
        <v>90</v>
      </c>
      <c r="D419" s="10" t="s">
        <v>2362</v>
      </c>
      <c r="E419" s="10" t="s">
        <v>400</v>
      </c>
      <c r="F419" s="12">
        <v>36</v>
      </c>
      <c r="G419" s="12">
        <v>1834</v>
      </c>
      <c r="H419" s="10" t="s">
        <v>19</v>
      </c>
      <c r="I419" s="10" t="s">
        <v>20</v>
      </c>
      <c r="J419" s="10" t="s">
        <v>1996</v>
      </c>
      <c r="K419" s="10"/>
      <c r="L419" s="10"/>
      <c r="M419" s="10" t="s">
        <v>155</v>
      </c>
      <c r="N419" s="10"/>
      <c r="O419" s="10"/>
      <c r="P419" s="10"/>
      <c r="Q419" s="10"/>
      <c r="R419" s="10"/>
      <c r="S419" s="10" t="s">
        <v>57</v>
      </c>
      <c r="T419" s="10" t="s">
        <v>57</v>
      </c>
      <c r="U419" s="10" t="s">
        <v>2050</v>
      </c>
      <c r="V419" s="10"/>
      <c r="W419" s="10"/>
    </row>
    <row r="420" spans="1:23">
      <c r="A420" s="12">
        <v>18</v>
      </c>
      <c r="B420" s="12">
        <v>78</v>
      </c>
      <c r="C420" s="12">
        <v>90</v>
      </c>
      <c r="D420" s="10" t="s">
        <v>2362</v>
      </c>
      <c r="E420" s="10" t="s">
        <v>95</v>
      </c>
      <c r="F420" s="12">
        <v>7</v>
      </c>
      <c r="G420" s="12">
        <v>1863</v>
      </c>
      <c r="H420" s="10" t="s">
        <v>19</v>
      </c>
      <c r="I420" s="10" t="s">
        <v>20</v>
      </c>
      <c r="J420" s="10"/>
      <c r="K420" s="10"/>
      <c r="L420" s="10"/>
      <c r="M420" s="10" t="s">
        <v>27</v>
      </c>
      <c r="N420" s="10"/>
      <c r="O420" s="10"/>
      <c r="P420" s="10"/>
      <c r="Q420" s="10"/>
      <c r="R420" s="10"/>
      <c r="S420" s="10"/>
      <c r="T420" s="10"/>
      <c r="U420" s="10"/>
      <c r="V420" s="10"/>
      <c r="W420" s="10"/>
    </row>
    <row r="421" spans="1:23">
      <c r="A421" s="12">
        <v>19</v>
      </c>
      <c r="B421" s="12">
        <v>78</v>
      </c>
      <c r="C421" s="12">
        <v>90</v>
      </c>
      <c r="D421" s="10" t="s">
        <v>2362</v>
      </c>
      <c r="E421" s="10" t="s">
        <v>2363</v>
      </c>
      <c r="F421" s="12">
        <v>4</v>
      </c>
      <c r="G421" s="12">
        <v>1866</v>
      </c>
      <c r="H421" s="10" t="s">
        <v>19</v>
      </c>
      <c r="I421" s="10" t="s">
        <v>20</v>
      </c>
      <c r="J421" s="10"/>
      <c r="K421" s="10"/>
      <c r="L421" s="10"/>
      <c r="M421" s="10" t="s">
        <v>27</v>
      </c>
      <c r="N421" s="10"/>
      <c r="O421" s="10"/>
      <c r="P421" s="10"/>
      <c r="Q421" s="10"/>
      <c r="R421" s="10"/>
      <c r="S421" s="10"/>
      <c r="T421" s="10"/>
      <c r="U421" s="10"/>
      <c r="V421" s="10"/>
      <c r="W421" s="10"/>
    </row>
    <row r="422" spans="1:23">
      <c r="A422" s="12">
        <v>20</v>
      </c>
      <c r="B422" s="12">
        <v>78</v>
      </c>
      <c r="C422" s="12">
        <v>90</v>
      </c>
      <c r="D422" s="10" t="s">
        <v>2362</v>
      </c>
      <c r="E422" s="10" t="s">
        <v>2364</v>
      </c>
      <c r="F422" s="13">
        <v>45850</v>
      </c>
      <c r="G422" s="10">
        <v>1870</v>
      </c>
      <c r="H422" s="10" t="s">
        <v>19</v>
      </c>
      <c r="I422" s="10" t="s">
        <v>20</v>
      </c>
      <c r="J422" s="10"/>
      <c r="K422" s="10"/>
      <c r="L422" s="10"/>
      <c r="M422" s="10" t="s">
        <v>27</v>
      </c>
      <c r="N422" s="10"/>
      <c r="O422" s="10"/>
      <c r="P422" s="10" t="s">
        <v>2173</v>
      </c>
      <c r="Q422" s="10"/>
      <c r="R422" s="10"/>
      <c r="S422" s="10"/>
      <c r="T422" s="10"/>
      <c r="U422" s="10"/>
      <c r="V422" s="10"/>
      <c r="W422" s="10"/>
    </row>
    <row r="423" spans="1:23">
      <c r="A423" s="12">
        <v>21</v>
      </c>
      <c r="B423" s="12">
        <v>79</v>
      </c>
      <c r="C423" s="12">
        <v>91</v>
      </c>
      <c r="D423" s="10" t="s">
        <v>2365</v>
      </c>
      <c r="E423" s="10" t="s">
        <v>95</v>
      </c>
      <c r="F423" s="12">
        <v>32</v>
      </c>
      <c r="G423" s="12">
        <v>1838</v>
      </c>
      <c r="H423" s="10" t="s">
        <v>19</v>
      </c>
      <c r="I423" s="10" t="s">
        <v>637</v>
      </c>
      <c r="J423" s="10" t="s">
        <v>1998</v>
      </c>
      <c r="K423" s="10"/>
      <c r="L423" s="10"/>
      <c r="M423" s="10" t="s">
        <v>27</v>
      </c>
      <c r="N423" s="10"/>
      <c r="O423" s="10"/>
      <c r="P423" s="10"/>
      <c r="Q423" s="10"/>
      <c r="R423" s="10"/>
      <c r="S423" s="10" t="s">
        <v>57</v>
      </c>
      <c r="T423" s="10" t="s">
        <v>57</v>
      </c>
      <c r="U423" s="10" t="s">
        <v>2060</v>
      </c>
      <c r="V423" s="10" t="s">
        <v>57</v>
      </c>
      <c r="W423" s="10"/>
    </row>
    <row r="424" spans="1:23">
      <c r="A424" s="12">
        <v>22</v>
      </c>
      <c r="B424" s="12">
        <v>79</v>
      </c>
      <c r="C424" s="12">
        <v>91</v>
      </c>
      <c r="D424" s="10" t="s">
        <v>2365</v>
      </c>
      <c r="E424" s="10" t="s">
        <v>2247</v>
      </c>
      <c r="F424" s="12">
        <v>34</v>
      </c>
      <c r="G424" s="12">
        <v>1836</v>
      </c>
      <c r="H424" s="10" t="s">
        <v>24</v>
      </c>
      <c r="I424" s="10" t="s">
        <v>637</v>
      </c>
      <c r="J424" s="10" t="s">
        <v>1996</v>
      </c>
      <c r="K424" s="10"/>
      <c r="L424" s="10"/>
      <c r="M424" s="10" t="s">
        <v>52</v>
      </c>
      <c r="N424" s="10"/>
      <c r="O424" s="10"/>
      <c r="P424" s="10"/>
      <c r="Q424" s="10"/>
      <c r="R424" s="10"/>
      <c r="S424" s="10" t="s">
        <v>57</v>
      </c>
      <c r="T424" s="10" t="s">
        <v>57</v>
      </c>
      <c r="U424" s="10" t="s">
        <v>2050</v>
      </c>
      <c r="V424" s="10"/>
      <c r="W424" s="10"/>
    </row>
    <row r="425" spans="1:23">
      <c r="A425" s="12">
        <v>23</v>
      </c>
      <c r="B425" s="12">
        <v>79</v>
      </c>
      <c r="C425" s="12">
        <v>91</v>
      </c>
      <c r="D425" s="10" t="s">
        <v>2365</v>
      </c>
      <c r="E425" s="10" t="s">
        <v>2356</v>
      </c>
      <c r="F425" s="12">
        <v>13</v>
      </c>
      <c r="G425" s="12">
        <v>1857</v>
      </c>
      <c r="H425" s="10" t="s">
        <v>19</v>
      </c>
      <c r="I425" s="10" t="s">
        <v>637</v>
      </c>
      <c r="J425" s="10"/>
      <c r="K425" s="10"/>
      <c r="L425" s="10"/>
      <c r="M425" s="10" t="s">
        <v>41</v>
      </c>
      <c r="N425" s="10"/>
      <c r="O425" s="10"/>
      <c r="P425" s="10"/>
      <c r="Q425" s="10"/>
      <c r="R425" s="10"/>
      <c r="S425" s="10" t="s">
        <v>57</v>
      </c>
      <c r="T425" s="10" t="s">
        <v>57</v>
      </c>
      <c r="U425" s="10" t="s">
        <v>2060</v>
      </c>
      <c r="V425" s="10"/>
      <c r="W425" s="10"/>
    </row>
    <row r="426" spans="1:23">
      <c r="A426" s="12">
        <v>24</v>
      </c>
      <c r="B426" s="12">
        <v>79</v>
      </c>
      <c r="C426" s="12">
        <v>91</v>
      </c>
      <c r="D426" s="10" t="s">
        <v>2365</v>
      </c>
      <c r="E426" s="10" t="s">
        <v>95</v>
      </c>
      <c r="F426" s="12">
        <v>12</v>
      </c>
      <c r="G426" s="12">
        <v>1858</v>
      </c>
      <c r="H426" s="10" t="s">
        <v>19</v>
      </c>
      <c r="I426" s="10" t="s">
        <v>637</v>
      </c>
      <c r="J426" s="10"/>
      <c r="K426" s="10"/>
      <c r="L426" s="10"/>
      <c r="M426" s="10" t="s">
        <v>41</v>
      </c>
      <c r="N426" s="10"/>
      <c r="O426" s="10"/>
      <c r="P426" s="10"/>
      <c r="Q426" s="10"/>
      <c r="R426" s="10"/>
      <c r="S426" s="10" t="s">
        <v>57</v>
      </c>
      <c r="T426" s="10" t="s">
        <v>57</v>
      </c>
      <c r="U426" s="10" t="s">
        <v>2060</v>
      </c>
      <c r="V426" s="10"/>
      <c r="W426" s="10"/>
    </row>
    <row r="427" spans="1:23">
      <c r="A427" s="12">
        <v>25</v>
      </c>
      <c r="B427" s="12">
        <v>79</v>
      </c>
      <c r="C427" s="12">
        <v>91</v>
      </c>
      <c r="D427" s="10" t="s">
        <v>2365</v>
      </c>
      <c r="E427" s="10" t="s">
        <v>2366</v>
      </c>
      <c r="F427" s="12">
        <v>9</v>
      </c>
      <c r="G427" s="12">
        <v>1861</v>
      </c>
      <c r="H427" s="10" t="s">
        <v>24</v>
      </c>
      <c r="I427" s="10" t="s">
        <v>637</v>
      </c>
      <c r="J427" s="10"/>
      <c r="K427" s="10"/>
      <c r="L427" s="10"/>
      <c r="M427" s="10" t="s">
        <v>27</v>
      </c>
      <c r="N427" s="10"/>
      <c r="O427" s="10"/>
      <c r="P427" s="10"/>
      <c r="Q427" s="10"/>
      <c r="R427" s="10"/>
      <c r="S427" s="10"/>
      <c r="T427" s="10"/>
      <c r="U427" s="10"/>
      <c r="V427" s="10"/>
      <c r="W427" s="10"/>
    </row>
    <row r="428" spans="1:23">
      <c r="A428" s="12">
        <v>26</v>
      </c>
      <c r="B428" s="12">
        <v>79</v>
      </c>
      <c r="C428" s="12">
        <v>91</v>
      </c>
      <c r="D428" s="10" t="s">
        <v>2365</v>
      </c>
      <c r="E428" s="10" t="s">
        <v>170</v>
      </c>
      <c r="F428" s="12">
        <v>7</v>
      </c>
      <c r="G428" s="12">
        <v>1863</v>
      </c>
      <c r="H428" s="10" t="s">
        <v>24</v>
      </c>
      <c r="I428" s="10" t="s">
        <v>637</v>
      </c>
      <c r="J428" s="10"/>
      <c r="K428" s="10"/>
      <c r="L428" s="10"/>
      <c r="M428" s="10" t="s">
        <v>27</v>
      </c>
      <c r="N428" s="10"/>
      <c r="O428" s="10"/>
      <c r="P428" s="10"/>
      <c r="Q428" s="10"/>
      <c r="R428" s="10"/>
      <c r="S428" s="10"/>
      <c r="T428" s="10"/>
      <c r="U428" s="10"/>
      <c r="V428" s="10"/>
      <c r="W428" s="10"/>
    </row>
    <row r="429" spans="1:23">
      <c r="A429" s="12">
        <v>27</v>
      </c>
      <c r="B429" s="12">
        <v>79</v>
      </c>
      <c r="C429" s="12">
        <v>91</v>
      </c>
      <c r="D429" s="10" t="s">
        <v>2365</v>
      </c>
      <c r="E429" s="10" t="s">
        <v>35</v>
      </c>
      <c r="F429" s="12">
        <v>4</v>
      </c>
      <c r="G429" s="12">
        <v>1866</v>
      </c>
      <c r="H429" s="10" t="s">
        <v>24</v>
      </c>
      <c r="I429" s="10" t="s">
        <v>637</v>
      </c>
      <c r="J429" s="10"/>
      <c r="K429" s="10"/>
      <c r="L429" s="10"/>
      <c r="M429" s="10" t="s">
        <v>27</v>
      </c>
      <c r="N429" s="10"/>
      <c r="O429" s="10"/>
      <c r="P429" s="10"/>
      <c r="Q429" s="10"/>
      <c r="R429" s="10"/>
      <c r="S429" s="10"/>
      <c r="T429" s="10"/>
      <c r="U429" s="10"/>
      <c r="V429" s="10"/>
      <c r="W429" s="10"/>
    </row>
    <row r="430" spans="1:23">
      <c r="A430" s="12">
        <v>28</v>
      </c>
      <c r="B430" s="12">
        <v>79</v>
      </c>
      <c r="C430" s="12">
        <v>91</v>
      </c>
      <c r="D430" s="10" t="s">
        <v>2365</v>
      </c>
      <c r="E430" s="10" t="s">
        <v>2344</v>
      </c>
      <c r="F430" s="12">
        <v>2</v>
      </c>
      <c r="G430" s="12">
        <v>1868</v>
      </c>
      <c r="H430" s="10" t="s">
        <v>19</v>
      </c>
      <c r="I430" s="10" t="s">
        <v>637</v>
      </c>
      <c r="J430" s="10"/>
      <c r="K430" s="10"/>
      <c r="L430" s="10"/>
      <c r="M430" s="10" t="s">
        <v>27</v>
      </c>
      <c r="N430" s="10"/>
      <c r="O430" s="10"/>
      <c r="P430" s="10"/>
      <c r="Q430" s="10"/>
      <c r="R430" s="10"/>
      <c r="S430" s="10"/>
      <c r="T430" s="10"/>
      <c r="U430" s="10"/>
      <c r="V430" s="10"/>
      <c r="W430" s="10"/>
    </row>
    <row r="431" spans="1:23">
      <c r="A431" s="12">
        <v>29</v>
      </c>
      <c r="B431" s="12">
        <v>79</v>
      </c>
      <c r="C431" s="12" t="s">
        <v>2367</v>
      </c>
      <c r="D431" s="10" t="s">
        <v>2368</v>
      </c>
      <c r="E431" s="10" t="s">
        <v>2251</v>
      </c>
      <c r="F431" s="12">
        <v>23</v>
      </c>
      <c r="G431" s="12">
        <v>1847</v>
      </c>
      <c r="H431" s="10" t="s">
        <v>19</v>
      </c>
      <c r="I431" s="10" t="s">
        <v>637</v>
      </c>
      <c r="J431" s="10" t="s">
        <v>1998</v>
      </c>
      <c r="K431" s="10"/>
      <c r="L431" s="10"/>
      <c r="M431" s="10" t="s">
        <v>155</v>
      </c>
      <c r="N431" s="10"/>
      <c r="O431" s="10"/>
      <c r="P431" s="10"/>
      <c r="Q431" s="10"/>
      <c r="R431" s="10"/>
      <c r="S431" s="10" t="s">
        <v>57</v>
      </c>
      <c r="T431" s="10" t="s">
        <v>57</v>
      </c>
      <c r="U431" s="10" t="s">
        <v>2060</v>
      </c>
      <c r="V431" s="10" t="s">
        <v>57</v>
      </c>
      <c r="W431" s="10"/>
    </row>
    <row r="432" spans="1:23">
      <c r="A432" s="12">
        <v>30</v>
      </c>
      <c r="B432" s="12">
        <v>80</v>
      </c>
      <c r="C432" s="12">
        <v>92</v>
      </c>
      <c r="D432" s="10" t="s">
        <v>2369</v>
      </c>
      <c r="E432" s="10" t="s">
        <v>2052</v>
      </c>
      <c r="F432" s="12">
        <v>23</v>
      </c>
      <c r="G432" s="12">
        <v>1847</v>
      </c>
      <c r="H432" s="10" t="s">
        <v>19</v>
      </c>
      <c r="I432" s="10" t="s">
        <v>637</v>
      </c>
      <c r="J432" s="10" t="s">
        <v>1998</v>
      </c>
      <c r="K432" s="10"/>
      <c r="L432" s="10"/>
      <c r="M432" s="10" t="s">
        <v>27</v>
      </c>
      <c r="N432" s="10"/>
      <c r="O432" s="10"/>
      <c r="P432" s="10"/>
      <c r="Q432" s="10" t="s">
        <v>2173</v>
      </c>
      <c r="R432" s="10"/>
      <c r="S432" s="10"/>
      <c r="T432" s="10" t="s">
        <v>57</v>
      </c>
      <c r="U432" s="10" t="s">
        <v>2060</v>
      </c>
      <c r="V432" s="10" t="s">
        <v>57</v>
      </c>
      <c r="W432" s="10"/>
    </row>
    <row r="433" spans="1:23">
      <c r="A433" s="12">
        <v>31</v>
      </c>
      <c r="B433" s="12">
        <v>80</v>
      </c>
      <c r="C433" s="12">
        <v>92</v>
      </c>
      <c r="D433" s="10" t="s">
        <v>2369</v>
      </c>
      <c r="E433" s="10" t="s">
        <v>280</v>
      </c>
      <c r="F433" s="12">
        <v>18</v>
      </c>
      <c r="G433" s="12">
        <v>1852</v>
      </c>
      <c r="H433" s="10" t="s">
        <v>24</v>
      </c>
      <c r="I433" s="10" t="s">
        <v>637</v>
      </c>
      <c r="J433" s="10" t="s">
        <v>1996</v>
      </c>
      <c r="K433" s="10"/>
      <c r="L433" s="10"/>
      <c r="M433" s="10" t="s">
        <v>27</v>
      </c>
      <c r="N433" s="10"/>
      <c r="O433" s="10"/>
      <c r="P433" s="10"/>
      <c r="Q433" s="10" t="s">
        <v>2173</v>
      </c>
      <c r="R433" s="10"/>
      <c r="S433" s="10"/>
      <c r="T433" s="10"/>
      <c r="U433" s="10"/>
      <c r="V433" s="10"/>
      <c r="W433" s="10"/>
    </row>
    <row r="434" spans="1:23">
      <c r="A434" s="12">
        <v>32</v>
      </c>
      <c r="B434" s="12">
        <v>81</v>
      </c>
      <c r="C434" s="12">
        <v>93</v>
      </c>
      <c r="D434" s="10" t="s">
        <v>2093</v>
      </c>
      <c r="E434" s="10" t="s">
        <v>2260</v>
      </c>
      <c r="F434" s="12">
        <v>24</v>
      </c>
      <c r="G434" s="12">
        <v>1846</v>
      </c>
      <c r="H434" s="10" t="s">
        <v>19</v>
      </c>
      <c r="I434" s="10" t="s">
        <v>20</v>
      </c>
      <c r="J434" s="10" t="s">
        <v>2370</v>
      </c>
      <c r="K434" s="10"/>
      <c r="L434" s="10"/>
      <c r="M434" s="10" t="s">
        <v>79</v>
      </c>
      <c r="N434" s="10"/>
      <c r="O434" s="10"/>
      <c r="P434" s="10"/>
      <c r="Q434" s="10"/>
      <c r="R434" s="10"/>
      <c r="S434" s="10" t="s">
        <v>57</v>
      </c>
      <c r="T434" s="10" t="s">
        <v>57</v>
      </c>
      <c r="U434" s="10" t="s">
        <v>2060</v>
      </c>
      <c r="V434" s="10" t="s">
        <v>57</v>
      </c>
      <c r="W434" s="10"/>
    </row>
    <row r="435" spans="1:23">
      <c r="A435" s="12">
        <v>33</v>
      </c>
      <c r="B435" s="12">
        <v>81</v>
      </c>
      <c r="C435" s="12">
        <v>93</v>
      </c>
      <c r="D435" s="10" t="s">
        <v>2093</v>
      </c>
      <c r="E435" s="10" t="s">
        <v>267</v>
      </c>
      <c r="F435" s="10">
        <v>20</v>
      </c>
      <c r="G435" s="10">
        <v>1850</v>
      </c>
      <c r="H435" s="10" t="s">
        <v>24</v>
      </c>
      <c r="I435" s="10" t="s">
        <v>20</v>
      </c>
      <c r="J435" s="10" t="s">
        <v>1996</v>
      </c>
      <c r="K435" s="10"/>
      <c r="L435" s="10"/>
      <c r="M435" s="10" t="s">
        <v>77</v>
      </c>
      <c r="N435" s="10"/>
      <c r="O435" s="10"/>
      <c r="P435" s="10"/>
      <c r="Q435" s="10"/>
      <c r="R435" s="10"/>
      <c r="S435" s="10" t="s">
        <v>57</v>
      </c>
      <c r="T435" s="10" t="s">
        <v>57</v>
      </c>
      <c r="U435" s="10" t="s">
        <v>2050</v>
      </c>
      <c r="V435" s="10"/>
      <c r="W435" s="10"/>
    </row>
    <row r="436" spans="1:23">
      <c r="A436" s="12">
        <v>34</v>
      </c>
      <c r="B436" s="12">
        <v>81</v>
      </c>
      <c r="C436" s="12">
        <v>93</v>
      </c>
      <c r="D436" s="10" t="s">
        <v>2093</v>
      </c>
      <c r="E436" s="10" t="s">
        <v>267</v>
      </c>
      <c r="F436" s="10">
        <v>1</v>
      </c>
      <c r="G436" s="10">
        <v>1869</v>
      </c>
      <c r="H436" s="10" t="s">
        <v>24</v>
      </c>
      <c r="I436" s="10" t="s">
        <v>20</v>
      </c>
      <c r="J436" s="10"/>
      <c r="K436" s="10"/>
      <c r="L436" s="10"/>
      <c r="M436" s="10" t="s">
        <v>27</v>
      </c>
      <c r="N436" s="10"/>
      <c r="O436" s="10"/>
      <c r="P436" s="10"/>
      <c r="Q436" s="10"/>
      <c r="R436" s="10"/>
      <c r="S436" s="10"/>
      <c r="T436" s="10"/>
      <c r="U436" s="10"/>
      <c r="V436" s="10"/>
      <c r="W436" s="10"/>
    </row>
    <row r="437" spans="1:23">
      <c r="A437" s="12">
        <v>35</v>
      </c>
      <c r="B437" s="12">
        <v>82</v>
      </c>
      <c r="C437" s="12">
        <v>94</v>
      </c>
      <c r="D437" s="10" t="s">
        <v>2024</v>
      </c>
      <c r="E437" s="10" t="s">
        <v>35</v>
      </c>
      <c r="F437" s="12">
        <v>40</v>
      </c>
      <c r="G437" s="12">
        <v>1830</v>
      </c>
      <c r="H437" s="10" t="s">
        <v>24</v>
      </c>
      <c r="I437" s="10" t="s">
        <v>20</v>
      </c>
      <c r="J437" s="10" t="s">
        <v>1996</v>
      </c>
      <c r="K437" s="12">
        <v>800</v>
      </c>
      <c r="L437" s="10"/>
      <c r="M437" s="10" t="s">
        <v>2013</v>
      </c>
      <c r="N437" s="10" t="s">
        <v>57</v>
      </c>
      <c r="O437" s="10" t="s">
        <v>57</v>
      </c>
      <c r="P437" s="10"/>
      <c r="Q437" s="10"/>
      <c r="R437" s="10"/>
      <c r="S437" s="10"/>
      <c r="T437" s="10" t="s">
        <v>57</v>
      </c>
      <c r="U437" s="10" t="s">
        <v>2050</v>
      </c>
      <c r="V437" s="10"/>
      <c r="W437" s="10"/>
    </row>
    <row r="438" spans="1:23">
      <c r="A438" s="12">
        <v>36</v>
      </c>
      <c r="B438" s="12">
        <v>82</v>
      </c>
      <c r="C438" s="12">
        <v>94</v>
      </c>
      <c r="D438" s="10" t="s">
        <v>2024</v>
      </c>
      <c r="E438" s="10" t="s">
        <v>100</v>
      </c>
      <c r="F438" s="10">
        <v>1</v>
      </c>
      <c r="G438" s="10">
        <v>1869</v>
      </c>
      <c r="H438" s="10" t="s">
        <v>19</v>
      </c>
      <c r="I438" s="10" t="s">
        <v>20</v>
      </c>
      <c r="J438" s="10"/>
      <c r="K438" s="10"/>
      <c r="L438" s="10"/>
      <c r="M438" s="10" t="s">
        <v>27</v>
      </c>
      <c r="N438" s="10" t="s">
        <v>57</v>
      </c>
      <c r="O438" s="10" t="s">
        <v>57</v>
      </c>
      <c r="P438" s="10"/>
      <c r="Q438" s="10"/>
      <c r="R438" s="10"/>
      <c r="S438" s="10"/>
      <c r="T438" s="10"/>
      <c r="U438" s="10"/>
      <c r="V438" s="10"/>
      <c r="W438" s="10"/>
    </row>
    <row r="439" spans="1:23">
      <c r="A439" s="12">
        <v>37</v>
      </c>
      <c r="B439" s="12">
        <v>83</v>
      </c>
      <c r="C439" s="12">
        <v>95</v>
      </c>
      <c r="D439" s="10" t="s">
        <v>2371</v>
      </c>
      <c r="E439" s="10" t="s">
        <v>2111</v>
      </c>
      <c r="F439" s="12">
        <v>54</v>
      </c>
      <c r="G439" s="12">
        <v>1816</v>
      </c>
      <c r="H439" s="10" t="s">
        <v>19</v>
      </c>
      <c r="I439" s="10" t="s">
        <v>20</v>
      </c>
      <c r="J439" s="10" t="s">
        <v>146</v>
      </c>
      <c r="K439" s="12">
        <v>400</v>
      </c>
      <c r="L439" s="10"/>
      <c r="M439" s="10" t="s">
        <v>2372</v>
      </c>
      <c r="N439" s="10"/>
      <c r="O439" s="10" t="s">
        <v>57</v>
      </c>
      <c r="P439" s="10"/>
      <c r="Q439" s="10"/>
      <c r="R439" s="10"/>
      <c r="S439" s="10"/>
      <c r="T439" s="10"/>
      <c r="U439" s="10"/>
      <c r="V439" s="10" t="s">
        <v>57</v>
      </c>
      <c r="W439" s="10"/>
    </row>
    <row r="440" spans="1:23">
      <c r="A440" s="12">
        <v>38</v>
      </c>
      <c r="B440" s="12">
        <v>83</v>
      </c>
      <c r="C440" s="12">
        <v>95</v>
      </c>
      <c r="D440" s="10" t="s">
        <v>2371</v>
      </c>
      <c r="E440" s="10" t="s">
        <v>23</v>
      </c>
      <c r="F440" s="12">
        <v>37</v>
      </c>
      <c r="G440" s="12">
        <v>1833</v>
      </c>
      <c r="H440" s="10" t="s">
        <v>24</v>
      </c>
      <c r="I440" s="10" t="s">
        <v>20</v>
      </c>
      <c r="J440" s="10" t="s">
        <v>1996</v>
      </c>
      <c r="K440" s="10"/>
      <c r="L440" s="10"/>
      <c r="M440" s="10" t="s">
        <v>155</v>
      </c>
      <c r="N440" s="10"/>
      <c r="O440" s="10"/>
      <c r="P440" s="10"/>
      <c r="Q440" s="10"/>
      <c r="R440" s="10"/>
      <c r="S440" s="10"/>
      <c r="T440" s="10"/>
      <c r="U440" s="10"/>
      <c r="V440" s="10"/>
      <c r="W440" s="10"/>
    </row>
    <row r="441" spans="1:23">
      <c r="A441" s="12">
        <v>39</v>
      </c>
      <c r="B441" s="12">
        <v>83</v>
      </c>
      <c r="C441" s="12" t="s">
        <v>2373</v>
      </c>
      <c r="D441" s="10" t="s">
        <v>2374</v>
      </c>
      <c r="E441" s="10" t="s">
        <v>2375</v>
      </c>
      <c r="F441" s="12">
        <v>38</v>
      </c>
      <c r="G441" s="12">
        <v>1832</v>
      </c>
      <c r="H441" s="10" t="s">
        <v>19</v>
      </c>
      <c r="I441" s="10" t="s">
        <v>20</v>
      </c>
      <c r="J441" s="10" t="s">
        <v>2376</v>
      </c>
      <c r="K441" s="10"/>
      <c r="L441" s="10"/>
      <c r="M441" s="10" t="s">
        <v>2377</v>
      </c>
      <c r="N441" s="10" t="s">
        <v>57</v>
      </c>
      <c r="O441" s="10" t="s">
        <v>57</v>
      </c>
      <c r="P441" s="10"/>
      <c r="Q441" s="10"/>
      <c r="R441" s="10"/>
      <c r="S441" s="10"/>
      <c r="T441" s="10"/>
      <c r="U441" s="10"/>
      <c r="V441" s="10" t="s">
        <v>57</v>
      </c>
      <c r="W441" s="10"/>
    </row>
    <row r="442" spans="1:23">
      <c r="A442" s="12">
        <v>40</v>
      </c>
      <c r="B442" s="12">
        <v>84</v>
      </c>
      <c r="C442" s="12">
        <v>96</v>
      </c>
      <c r="D442" s="10" t="s">
        <v>2378</v>
      </c>
      <c r="E442" s="10" t="s">
        <v>2100</v>
      </c>
      <c r="F442" s="12">
        <v>26</v>
      </c>
      <c r="G442" s="12">
        <v>1844</v>
      </c>
      <c r="H442" s="10" t="s">
        <v>19</v>
      </c>
      <c r="I442" s="10" t="s">
        <v>20</v>
      </c>
      <c r="J442" s="10" t="s">
        <v>2379</v>
      </c>
      <c r="K442" s="10"/>
      <c r="L442" s="10"/>
      <c r="M442" s="10" t="s">
        <v>2380</v>
      </c>
      <c r="N442" s="10" t="s">
        <v>57</v>
      </c>
      <c r="O442" s="10" t="s">
        <v>57</v>
      </c>
      <c r="P442" s="10"/>
      <c r="Q442" s="10"/>
      <c r="R442" s="10" t="s">
        <v>57</v>
      </c>
      <c r="S442" s="10"/>
      <c r="T442" s="10"/>
      <c r="U442" s="10"/>
      <c r="V442" s="10"/>
      <c r="W442" s="10"/>
    </row>
    <row r="443" spans="1:23">
      <c r="A443" s="12">
        <v>1</v>
      </c>
      <c r="B443" s="12">
        <v>86</v>
      </c>
      <c r="C443" s="12">
        <v>97</v>
      </c>
      <c r="D443" s="10" t="s">
        <v>2381</v>
      </c>
      <c r="E443" s="10" t="s">
        <v>406</v>
      </c>
      <c r="F443" s="12">
        <v>42</v>
      </c>
      <c r="G443" s="12">
        <v>1828</v>
      </c>
      <c r="H443" s="10" t="s">
        <v>19</v>
      </c>
      <c r="I443" s="10" t="s">
        <v>20</v>
      </c>
      <c r="J443" s="10" t="s">
        <v>32</v>
      </c>
      <c r="K443" s="12">
        <v>600</v>
      </c>
      <c r="L443" s="10"/>
      <c r="M443" s="10" t="s">
        <v>671</v>
      </c>
      <c r="N443" s="10" t="s">
        <v>57</v>
      </c>
      <c r="O443" s="10" t="s">
        <v>57</v>
      </c>
      <c r="P443" s="10"/>
      <c r="Q443" s="10"/>
      <c r="R443" s="10"/>
      <c r="S443" s="10"/>
      <c r="T443" s="10"/>
      <c r="U443" s="10"/>
      <c r="V443" s="10" t="s">
        <v>57</v>
      </c>
      <c r="W443" s="10"/>
    </row>
    <row r="444" spans="1:23">
      <c r="A444" s="12">
        <v>2</v>
      </c>
      <c r="B444" s="12">
        <v>86</v>
      </c>
      <c r="C444" s="12">
        <v>97</v>
      </c>
      <c r="D444" s="10" t="s">
        <v>2381</v>
      </c>
      <c r="E444" s="10" t="s">
        <v>204</v>
      </c>
      <c r="F444" s="12">
        <v>38</v>
      </c>
      <c r="G444" s="12">
        <v>1832</v>
      </c>
      <c r="H444" s="10" t="s">
        <v>24</v>
      </c>
      <c r="I444" s="10" t="s">
        <v>20</v>
      </c>
      <c r="J444" s="10" t="s">
        <v>1996</v>
      </c>
      <c r="K444" s="10"/>
      <c r="L444" s="10"/>
      <c r="M444" s="10" t="s">
        <v>671</v>
      </c>
      <c r="N444" s="10" t="s">
        <v>57</v>
      </c>
      <c r="O444" s="10" t="s">
        <v>57</v>
      </c>
      <c r="P444" s="10"/>
      <c r="Q444" s="10"/>
      <c r="R444" s="10"/>
      <c r="S444" s="10"/>
      <c r="T444" s="10"/>
      <c r="U444" s="10"/>
      <c r="V444" s="10"/>
      <c r="W444" s="10"/>
    </row>
    <row r="445" spans="1:23">
      <c r="A445" s="12">
        <v>3</v>
      </c>
      <c r="B445" s="12">
        <v>86</v>
      </c>
      <c r="C445" s="12">
        <v>97</v>
      </c>
      <c r="D445" s="10" t="s">
        <v>2381</v>
      </c>
      <c r="E445" s="10" t="s">
        <v>100</v>
      </c>
      <c r="F445" s="12">
        <v>17</v>
      </c>
      <c r="G445" s="12">
        <v>1853</v>
      </c>
      <c r="H445" s="10" t="s">
        <v>24</v>
      </c>
      <c r="I445" s="10" t="s">
        <v>20</v>
      </c>
      <c r="J445" s="10" t="s">
        <v>1998</v>
      </c>
      <c r="K445" s="10"/>
      <c r="L445" s="10"/>
      <c r="M445" s="10" t="s">
        <v>27</v>
      </c>
      <c r="N445" s="10" t="s">
        <v>57</v>
      </c>
      <c r="O445" s="10" t="s">
        <v>57</v>
      </c>
      <c r="P445" s="10"/>
      <c r="Q445" s="10"/>
      <c r="R445" s="10"/>
      <c r="S445" s="10"/>
      <c r="T445" s="10"/>
      <c r="U445" s="10"/>
      <c r="V445" s="10"/>
      <c r="W445" s="10"/>
    </row>
    <row r="446" spans="1:23">
      <c r="A446" s="12">
        <v>4</v>
      </c>
      <c r="B446" s="12">
        <v>86</v>
      </c>
      <c r="C446" s="12">
        <v>97</v>
      </c>
      <c r="D446" s="10" t="s">
        <v>2381</v>
      </c>
      <c r="E446" s="10" t="s">
        <v>873</v>
      </c>
      <c r="F446" s="12">
        <v>15</v>
      </c>
      <c r="G446" s="12">
        <v>1855</v>
      </c>
      <c r="H446" s="10" t="s">
        <v>24</v>
      </c>
      <c r="I446" s="10" t="s">
        <v>20</v>
      </c>
      <c r="J446" s="10"/>
      <c r="K446" s="10"/>
      <c r="L446" s="10"/>
      <c r="M446" s="10" t="s">
        <v>27</v>
      </c>
      <c r="N446" s="10" t="s">
        <v>57</v>
      </c>
      <c r="O446" s="10" t="s">
        <v>57</v>
      </c>
      <c r="P446" s="10"/>
      <c r="Q446" s="10"/>
      <c r="R446" s="10"/>
      <c r="S446" s="10"/>
      <c r="T446" s="10"/>
      <c r="U446" s="10"/>
      <c r="V446" s="10"/>
      <c r="W446" s="10"/>
    </row>
    <row r="447" spans="1:23">
      <c r="A447" s="12">
        <v>5</v>
      </c>
      <c r="B447" s="12">
        <v>86</v>
      </c>
      <c r="C447" s="12">
        <v>97</v>
      </c>
      <c r="D447" s="10" t="s">
        <v>2381</v>
      </c>
      <c r="E447" s="10" t="s">
        <v>1421</v>
      </c>
      <c r="F447" s="12">
        <v>13</v>
      </c>
      <c r="G447" s="12">
        <v>1857</v>
      </c>
      <c r="H447" s="10" t="s">
        <v>24</v>
      </c>
      <c r="I447" s="10" t="s">
        <v>20</v>
      </c>
      <c r="J447" s="10"/>
      <c r="K447" s="10"/>
      <c r="L447" s="10"/>
      <c r="M447" s="10" t="s">
        <v>27</v>
      </c>
      <c r="N447" s="10" t="s">
        <v>57</v>
      </c>
      <c r="O447" s="10" t="s">
        <v>57</v>
      </c>
      <c r="P447" s="10"/>
      <c r="Q447" s="10"/>
      <c r="R447" s="10" t="s">
        <v>57</v>
      </c>
      <c r="S447" s="10"/>
      <c r="T447" s="10"/>
      <c r="U447" s="10"/>
      <c r="V447" s="10"/>
      <c r="W447" s="10"/>
    </row>
    <row r="448" spans="1:23">
      <c r="A448" s="12">
        <v>6</v>
      </c>
      <c r="B448" s="12">
        <v>86</v>
      </c>
      <c r="C448" s="12">
        <v>97</v>
      </c>
      <c r="D448" s="10" t="s">
        <v>2381</v>
      </c>
      <c r="E448" s="10" t="s">
        <v>35</v>
      </c>
      <c r="F448" s="12">
        <v>5</v>
      </c>
      <c r="G448" s="12">
        <v>1865</v>
      </c>
      <c r="H448" s="10" t="s">
        <v>24</v>
      </c>
      <c r="I448" s="10" t="s">
        <v>20</v>
      </c>
      <c r="J448" s="10"/>
      <c r="K448" s="10"/>
      <c r="L448" s="10"/>
      <c r="M448" s="10" t="s">
        <v>27</v>
      </c>
      <c r="N448" s="10" t="s">
        <v>57</v>
      </c>
      <c r="O448" s="10" t="s">
        <v>57</v>
      </c>
      <c r="P448" s="10"/>
      <c r="Q448" s="10"/>
      <c r="R448" s="10"/>
      <c r="S448" s="10"/>
      <c r="T448" s="10"/>
      <c r="U448" s="10"/>
      <c r="V448" s="10"/>
      <c r="W448" s="10"/>
    </row>
    <row r="449" spans="1:23">
      <c r="A449" s="12">
        <v>7</v>
      </c>
      <c r="B449" s="12">
        <v>86</v>
      </c>
      <c r="C449" s="12">
        <v>97</v>
      </c>
      <c r="D449" s="10" t="s">
        <v>2381</v>
      </c>
      <c r="E449" s="10" t="s">
        <v>2222</v>
      </c>
      <c r="F449" s="12">
        <v>7</v>
      </c>
      <c r="G449" s="12">
        <v>1863</v>
      </c>
      <c r="H449" s="10" t="s">
        <v>19</v>
      </c>
      <c r="I449" s="10" t="s">
        <v>20</v>
      </c>
      <c r="J449" s="10"/>
      <c r="K449" s="10"/>
      <c r="L449" s="10"/>
      <c r="M449" s="10" t="s">
        <v>27</v>
      </c>
      <c r="N449" s="10" t="s">
        <v>57</v>
      </c>
      <c r="O449" s="10" t="s">
        <v>57</v>
      </c>
      <c r="P449" s="10"/>
      <c r="Q449" s="10"/>
      <c r="R449" s="10"/>
      <c r="S449" s="10"/>
      <c r="T449" s="10"/>
      <c r="U449" s="10"/>
      <c r="V449" s="10"/>
      <c r="W449" s="10"/>
    </row>
    <row r="450" spans="1:23">
      <c r="A450" s="12">
        <v>8</v>
      </c>
      <c r="B450" s="12">
        <v>86</v>
      </c>
      <c r="C450" s="12">
        <v>97</v>
      </c>
      <c r="D450" s="10" t="s">
        <v>2381</v>
      </c>
      <c r="E450" s="10" t="s">
        <v>63</v>
      </c>
      <c r="F450" s="12">
        <v>3</v>
      </c>
      <c r="G450" s="12">
        <v>1867</v>
      </c>
      <c r="H450" s="10" t="s">
        <v>19</v>
      </c>
      <c r="I450" s="10" t="s">
        <v>20</v>
      </c>
      <c r="J450" s="10"/>
      <c r="K450" s="10"/>
      <c r="L450" s="10"/>
      <c r="M450" s="10" t="s">
        <v>27</v>
      </c>
      <c r="N450" s="10" t="s">
        <v>57</v>
      </c>
      <c r="O450" s="10" t="s">
        <v>57</v>
      </c>
      <c r="P450" s="10"/>
      <c r="Q450" s="10"/>
      <c r="R450" s="10"/>
      <c r="S450" s="10"/>
      <c r="T450" s="10"/>
      <c r="U450" s="10"/>
      <c r="V450" s="10"/>
      <c r="W450" s="10"/>
    </row>
    <row r="451" spans="1:23">
      <c r="A451" s="12">
        <v>9</v>
      </c>
      <c r="B451" s="12">
        <v>87</v>
      </c>
      <c r="C451" s="12">
        <v>98</v>
      </c>
      <c r="D451" s="10" t="s">
        <v>1865</v>
      </c>
      <c r="E451" s="10" t="s">
        <v>2382</v>
      </c>
      <c r="F451" s="12">
        <v>46</v>
      </c>
      <c r="G451" s="12">
        <v>1824</v>
      </c>
      <c r="H451" s="10" t="s">
        <v>19</v>
      </c>
      <c r="I451" s="10" t="s">
        <v>20</v>
      </c>
      <c r="J451" s="10" t="s">
        <v>146</v>
      </c>
      <c r="K451" s="12">
        <v>1500</v>
      </c>
      <c r="L451" s="10"/>
      <c r="M451" s="10" t="s">
        <v>671</v>
      </c>
      <c r="N451" s="10" t="s">
        <v>57</v>
      </c>
      <c r="O451" s="10" t="s">
        <v>57</v>
      </c>
      <c r="P451" s="10"/>
      <c r="Q451" s="10"/>
      <c r="R451" s="10"/>
      <c r="S451" s="10"/>
      <c r="T451" s="10"/>
      <c r="U451" s="10"/>
      <c r="V451" s="10" t="s">
        <v>57</v>
      </c>
      <c r="W451" s="10"/>
    </row>
    <row r="452" spans="1:23">
      <c r="A452" s="12">
        <v>10</v>
      </c>
      <c r="B452" s="12">
        <v>87</v>
      </c>
      <c r="C452" s="12">
        <v>98</v>
      </c>
      <c r="D452" s="10" t="s">
        <v>1865</v>
      </c>
      <c r="E452" s="10" t="s">
        <v>873</v>
      </c>
      <c r="F452" s="12">
        <v>33</v>
      </c>
      <c r="G452" s="12">
        <v>1837</v>
      </c>
      <c r="H452" s="10" t="s">
        <v>19</v>
      </c>
      <c r="I452" s="10" t="s">
        <v>20</v>
      </c>
      <c r="J452" s="10" t="s">
        <v>1996</v>
      </c>
      <c r="K452" s="10"/>
      <c r="L452" s="10"/>
      <c r="M452" s="10" t="s">
        <v>671</v>
      </c>
      <c r="N452" s="10" t="s">
        <v>57</v>
      </c>
      <c r="O452" s="10" t="s">
        <v>57</v>
      </c>
      <c r="P452" s="10"/>
      <c r="Q452" s="10"/>
      <c r="R452" s="10"/>
      <c r="S452" s="10"/>
      <c r="T452" s="10"/>
      <c r="U452" s="10"/>
      <c r="V452" s="10"/>
      <c r="W452" s="10"/>
    </row>
    <row r="453" spans="1:23">
      <c r="A453" s="12">
        <v>11</v>
      </c>
      <c r="B453" s="12">
        <v>87</v>
      </c>
      <c r="C453" s="12">
        <v>98</v>
      </c>
      <c r="D453" s="10" t="s">
        <v>1865</v>
      </c>
      <c r="E453" s="10" t="s">
        <v>1701</v>
      </c>
      <c r="F453" s="12">
        <v>18</v>
      </c>
      <c r="G453" s="12">
        <v>1852</v>
      </c>
      <c r="H453" s="10" t="s">
        <v>19</v>
      </c>
      <c r="I453" s="10" t="s">
        <v>20</v>
      </c>
      <c r="J453" s="10" t="s">
        <v>2383</v>
      </c>
      <c r="K453" s="10"/>
      <c r="L453" s="10"/>
      <c r="M453" s="10" t="s">
        <v>671</v>
      </c>
      <c r="N453" s="10" t="s">
        <v>57</v>
      </c>
      <c r="O453" s="10" t="s">
        <v>57</v>
      </c>
      <c r="P453" s="10"/>
      <c r="Q453" s="10"/>
      <c r="R453" s="10"/>
      <c r="S453" s="10"/>
      <c r="T453" s="10"/>
      <c r="U453" s="10"/>
      <c r="V453" s="10"/>
      <c r="W453" s="10"/>
    </row>
    <row r="454" spans="1:23">
      <c r="A454" s="12">
        <v>12</v>
      </c>
      <c r="B454" s="12">
        <v>87</v>
      </c>
      <c r="C454" s="12">
        <v>98</v>
      </c>
      <c r="D454" s="10" t="s">
        <v>1865</v>
      </c>
      <c r="E454" s="10" t="s">
        <v>873</v>
      </c>
      <c r="F454" s="12">
        <v>14</v>
      </c>
      <c r="G454" s="12">
        <v>1856</v>
      </c>
      <c r="H454" s="10" t="s">
        <v>24</v>
      </c>
      <c r="I454" s="10" t="s">
        <v>20</v>
      </c>
      <c r="J454" s="10"/>
      <c r="K454" s="10"/>
      <c r="L454" s="10"/>
      <c r="M454" s="10" t="s">
        <v>27</v>
      </c>
      <c r="N454" s="10" t="s">
        <v>57</v>
      </c>
      <c r="O454" s="10" t="s">
        <v>57</v>
      </c>
      <c r="P454" s="10"/>
      <c r="Q454" s="10"/>
      <c r="R454" s="10" t="s">
        <v>57</v>
      </c>
      <c r="S454" s="10"/>
      <c r="T454" s="10"/>
      <c r="U454" s="10"/>
      <c r="V454" s="10"/>
      <c r="W454" s="10"/>
    </row>
    <row r="455" spans="1:23">
      <c r="A455" s="12">
        <v>13</v>
      </c>
      <c r="B455" s="12">
        <v>87</v>
      </c>
      <c r="C455" s="12">
        <v>98</v>
      </c>
      <c r="D455" s="10" t="s">
        <v>1865</v>
      </c>
      <c r="E455" s="10" t="s">
        <v>1549</v>
      </c>
      <c r="F455" s="12">
        <v>10</v>
      </c>
      <c r="G455" s="12">
        <v>1860</v>
      </c>
      <c r="H455" s="10" t="s">
        <v>24</v>
      </c>
      <c r="I455" s="10" t="s">
        <v>20</v>
      </c>
      <c r="J455" s="10"/>
      <c r="K455" s="10"/>
      <c r="L455" s="10"/>
      <c r="M455" s="10" t="s">
        <v>27</v>
      </c>
      <c r="N455" s="10" t="s">
        <v>57</v>
      </c>
      <c r="O455" s="10" t="s">
        <v>57</v>
      </c>
      <c r="P455" s="10"/>
      <c r="Q455" s="10"/>
      <c r="R455" s="10" t="s">
        <v>57</v>
      </c>
      <c r="S455" s="10"/>
      <c r="T455" s="10"/>
      <c r="U455" s="10"/>
      <c r="V455" s="10"/>
      <c r="W455" s="10"/>
    </row>
    <row r="456" spans="1:23">
      <c r="A456" s="12">
        <v>14</v>
      </c>
      <c r="B456" s="12">
        <v>87</v>
      </c>
      <c r="C456" s="12">
        <v>98</v>
      </c>
      <c r="D456" s="10" t="s">
        <v>1865</v>
      </c>
      <c r="E456" s="10" t="s">
        <v>1866</v>
      </c>
      <c r="F456" s="12">
        <v>13</v>
      </c>
      <c r="G456" s="12">
        <v>1857</v>
      </c>
      <c r="H456" s="10" t="s">
        <v>19</v>
      </c>
      <c r="I456" s="10" t="s">
        <v>20</v>
      </c>
      <c r="J456" s="10"/>
      <c r="K456" s="10"/>
      <c r="L456" s="10"/>
      <c r="M456" s="10" t="s">
        <v>27</v>
      </c>
      <c r="N456" s="10" t="s">
        <v>57</v>
      </c>
      <c r="O456" s="10" t="s">
        <v>57</v>
      </c>
      <c r="P456" s="10"/>
      <c r="Q456" s="10"/>
      <c r="R456" s="10" t="s">
        <v>57</v>
      </c>
      <c r="S456" s="10"/>
      <c r="T456" s="10"/>
      <c r="U456" s="10"/>
      <c r="V456" s="10"/>
      <c r="W456" s="10"/>
    </row>
    <row r="457" spans="1:23">
      <c r="A457" s="12">
        <v>15</v>
      </c>
      <c r="B457" s="12">
        <v>88</v>
      </c>
      <c r="C457" s="12">
        <v>99</v>
      </c>
      <c r="D457" s="10" t="s">
        <v>2384</v>
      </c>
      <c r="E457" s="10" t="s">
        <v>2385</v>
      </c>
      <c r="F457" s="12">
        <v>46</v>
      </c>
      <c r="G457" s="12">
        <v>1824</v>
      </c>
      <c r="H457" s="10" t="s">
        <v>19</v>
      </c>
      <c r="I457" s="10" t="s">
        <v>637</v>
      </c>
      <c r="J457" s="10" t="s">
        <v>146</v>
      </c>
      <c r="K457" s="12">
        <v>150</v>
      </c>
      <c r="L457" s="10"/>
      <c r="M457" s="10" t="s">
        <v>34</v>
      </c>
      <c r="N457" s="10"/>
      <c r="O457" s="10"/>
      <c r="P457" s="10"/>
      <c r="Q457" s="10"/>
      <c r="R457" s="10"/>
      <c r="S457" s="10" t="s">
        <v>57</v>
      </c>
      <c r="T457" s="10" t="s">
        <v>57</v>
      </c>
      <c r="U457" s="10" t="s">
        <v>2060</v>
      </c>
      <c r="V457" s="10" t="s">
        <v>57</v>
      </c>
      <c r="W457" s="10"/>
    </row>
    <row r="458" spans="1:23">
      <c r="A458" s="12">
        <v>16</v>
      </c>
      <c r="B458" s="12">
        <v>88</v>
      </c>
      <c r="C458" s="12">
        <v>99</v>
      </c>
      <c r="D458" s="10" t="s">
        <v>2384</v>
      </c>
      <c r="E458" s="10" t="s">
        <v>464</v>
      </c>
      <c r="F458" s="12">
        <v>36</v>
      </c>
      <c r="G458" s="12">
        <v>1834</v>
      </c>
      <c r="H458" s="10" t="s">
        <v>24</v>
      </c>
      <c r="I458" s="10" t="s">
        <v>637</v>
      </c>
      <c r="J458" s="10" t="s">
        <v>1996</v>
      </c>
      <c r="K458" s="10"/>
      <c r="L458" s="10"/>
      <c r="M458" s="10" t="s">
        <v>34</v>
      </c>
      <c r="N458" s="10"/>
      <c r="O458" s="10"/>
      <c r="P458" s="10"/>
      <c r="Q458" s="10"/>
      <c r="R458" s="10"/>
      <c r="S458" s="10"/>
      <c r="T458" s="10"/>
      <c r="U458" s="10"/>
      <c r="V458" s="10"/>
      <c r="W458" s="10"/>
    </row>
    <row r="459" spans="1:23">
      <c r="A459" s="12">
        <v>17</v>
      </c>
      <c r="B459" s="12">
        <v>88</v>
      </c>
      <c r="C459" s="12">
        <v>99</v>
      </c>
      <c r="D459" s="10" t="s">
        <v>2384</v>
      </c>
      <c r="E459" s="10" t="s">
        <v>2386</v>
      </c>
      <c r="F459" s="12">
        <v>13</v>
      </c>
      <c r="G459" s="12">
        <v>1857</v>
      </c>
      <c r="H459" s="10" t="s">
        <v>24</v>
      </c>
      <c r="I459" s="10" t="s">
        <v>637</v>
      </c>
      <c r="J459" s="10"/>
      <c r="K459" s="10"/>
      <c r="L459" s="10"/>
      <c r="M459" s="10" t="s">
        <v>27</v>
      </c>
      <c r="N459" s="10"/>
      <c r="O459" s="10"/>
      <c r="P459" s="10"/>
      <c r="Q459" s="10"/>
      <c r="R459" s="10" t="s">
        <v>57</v>
      </c>
      <c r="S459" s="10" t="s">
        <v>57</v>
      </c>
      <c r="T459" s="10"/>
      <c r="U459" s="10"/>
      <c r="V459" s="10"/>
      <c r="W459" s="10"/>
    </row>
    <row r="460" spans="1:23">
      <c r="A460" s="12">
        <v>18</v>
      </c>
      <c r="B460" s="12">
        <v>88</v>
      </c>
      <c r="C460" s="12">
        <v>99</v>
      </c>
      <c r="D460" s="10" t="s">
        <v>2384</v>
      </c>
      <c r="E460" s="10" t="s">
        <v>2387</v>
      </c>
      <c r="F460" s="12">
        <v>10</v>
      </c>
      <c r="G460" s="12">
        <v>1860</v>
      </c>
      <c r="H460" s="10" t="s">
        <v>24</v>
      </c>
      <c r="I460" s="10" t="s">
        <v>637</v>
      </c>
      <c r="J460" s="10"/>
      <c r="K460" s="10"/>
      <c r="L460" s="10"/>
      <c r="M460" s="10" t="s">
        <v>27</v>
      </c>
      <c r="N460" s="10"/>
      <c r="O460" s="10"/>
      <c r="P460" s="10"/>
      <c r="Q460" s="10"/>
      <c r="R460" s="10" t="s">
        <v>57</v>
      </c>
      <c r="S460" s="10" t="s">
        <v>57</v>
      </c>
      <c r="T460" s="10"/>
      <c r="U460" s="10"/>
      <c r="V460" s="10"/>
      <c r="W460" s="10"/>
    </row>
    <row r="461" spans="1:23">
      <c r="A461" s="12">
        <v>19</v>
      </c>
      <c r="B461" s="12">
        <v>88</v>
      </c>
      <c r="C461" s="12">
        <v>99</v>
      </c>
      <c r="D461" s="10" t="s">
        <v>2384</v>
      </c>
      <c r="E461" s="10" t="s">
        <v>190</v>
      </c>
      <c r="F461" s="12">
        <v>7</v>
      </c>
      <c r="G461" s="12">
        <v>1863</v>
      </c>
      <c r="H461" s="10" t="s">
        <v>24</v>
      </c>
      <c r="I461" s="10" t="s">
        <v>637</v>
      </c>
      <c r="J461" s="10"/>
      <c r="K461" s="10"/>
      <c r="L461" s="10"/>
      <c r="M461" s="10" t="s">
        <v>27</v>
      </c>
      <c r="N461" s="10"/>
      <c r="O461" s="10"/>
      <c r="P461" s="10"/>
      <c r="Q461" s="10"/>
      <c r="R461" s="10"/>
      <c r="S461" s="10"/>
      <c r="T461" s="10"/>
      <c r="U461" s="10"/>
      <c r="V461" s="10"/>
      <c r="W461" s="10"/>
    </row>
    <row r="462" spans="1:23">
      <c r="A462" s="12">
        <v>20</v>
      </c>
      <c r="B462" s="12">
        <v>88</v>
      </c>
      <c r="C462" s="12">
        <v>99</v>
      </c>
      <c r="D462" s="10" t="s">
        <v>2384</v>
      </c>
      <c r="E462" s="10" t="s">
        <v>95</v>
      </c>
      <c r="F462" s="10">
        <v>1</v>
      </c>
      <c r="G462" s="10">
        <v>1869</v>
      </c>
      <c r="H462" s="10" t="s">
        <v>19</v>
      </c>
      <c r="I462" s="10" t="s">
        <v>637</v>
      </c>
      <c r="J462" s="10"/>
      <c r="K462" s="10"/>
      <c r="L462" s="10"/>
      <c r="M462" s="10" t="s">
        <v>27</v>
      </c>
      <c r="N462" s="10"/>
      <c r="O462" s="10"/>
      <c r="P462" s="10"/>
      <c r="Q462" s="10"/>
      <c r="R462" s="10"/>
      <c r="S462" s="10"/>
      <c r="T462" s="10"/>
      <c r="U462" s="10"/>
      <c r="V462" s="10"/>
      <c r="W462" s="10"/>
    </row>
    <row r="463" spans="1:23">
      <c r="A463" s="12">
        <v>21</v>
      </c>
      <c r="B463" s="12">
        <v>89</v>
      </c>
      <c r="C463" s="12">
        <v>100</v>
      </c>
      <c r="D463" s="10" t="s">
        <v>727</v>
      </c>
      <c r="E463" s="10" t="s">
        <v>2260</v>
      </c>
      <c r="F463" s="12">
        <v>34</v>
      </c>
      <c r="G463" s="12">
        <v>1836</v>
      </c>
      <c r="H463" s="10" t="s">
        <v>19</v>
      </c>
      <c r="I463" s="10" t="s">
        <v>20</v>
      </c>
      <c r="J463" s="10" t="s">
        <v>32</v>
      </c>
      <c r="K463" s="12">
        <v>200</v>
      </c>
      <c r="L463" s="10"/>
      <c r="M463" s="10" t="s">
        <v>41</v>
      </c>
      <c r="N463" s="10"/>
      <c r="O463" s="10"/>
      <c r="P463" s="10"/>
      <c r="Q463" s="10"/>
      <c r="R463" s="10"/>
      <c r="S463" s="10" t="s">
        <v>57</v>
      </c>
      <c r="T463" s="10" t="s">
        <v>57</v>
      </c>
      <c r="U463" s="10" t="s">
        <v>2060</v>
      </c>
      <c r="V463" s="10" t="s">
        <v>57</v>
      </c>
      <c r="W463" s="10"/>
    </row>
    <row r="464" spans="1:23">
      <c r="A464" s="12">
        <v>22</v>
      </c>
      <c r="B464" s="12">
        <v>89</v>
      </c>
      <c r="C464" s="12">
        <v>100</v>
      </c>
      <c r="D464" s="10" t="s">
        <v>727</v>
      </c>
      <c r="E464" s="10" t="s">
        <v>280</v>
      </c>
      <c r="F464" s="12">
        <v>27</v>
      </c>
      <c r="G464" s="12">
        <v>1843</v>
      </c>
      <c r="H464" s="10" t="s">
        <v>24</v>
      </c>
      <c r="I464" s="10" t="s">
        <v>20</v>
      </c>
      <c r="J464" s="10" t="s">
        <v>1996</v>
      </c>
      <c r="K464" s="10"/>
      <c r="L464" s="10"/>
      <c r="M464" s="10" t="s">
        <v>1441</v>
      </c>
      <c r="N464" s="10"/>
      <c r="O464" s="10"/>
      <c r="P464" s="10"/>
      <c r="Q464" s="10"/>
      <c r="R464" s="10"/>
      <c r="S464" s="10"/>
      <c r="T464" s="10"/>
      <c r="U464" s="10"/>
      <c r="V464" s="10"/>
      <c r="W464" s="10"/>
    </row>
    <row r="465" spans="1:23">
      <c r="A465" s="12">
        <v>23</v>
      </c>
      <c r="B465" s="12">
        <v>89</v>
      </c>
      <c r="C465" s="12">
        <v>100</v>
      </c>
      <c r="D465" s="10" t="s">
        <v>727</v>
      </c>
      <c r="E465" s="10" t="s">
        <v>2388</v>
      </c>
      <c r="F465" s="12">
        <v>10</v>
      </c>
      <c r="G465" s="12">
        <v>1860</v>
      </c>
      <c r="H465" s="10" t="s">
        <v>24</v>
      </c>
      <c r="I465" s="10" t="s">
        <v>20</v>
      </c>
      <c r="J465" s="10"/>
      <c r="K465" s="10"/>
      <c r="L465" s="10"/>
      <c r="M465" s="10" t="s">
        <v>27</v>
      </c>
      <c r="N465" s="10"/>
      <c r="O465" s="10"/>
      <c r="P465" s="10"/>
      <c r="Q465" s="10"/>
      <c r="R465" s="10" t="s">
        <v>57</v>
      </c>
      <c r="S465" s="10"/>
      <c r="T465" s="10"/>
      <c r="U465" s="10"/>
      <c r="V465" s="10"/>
      <c r="W465" s="10"/>
    </row>
    <row r="466" spans="1:23">
      <c r="A466" s="12">
        <v>24</v>
      </c>
      <c r="B466" s="12">
        <v>89</v>
      </c>
      <c r="C466" s="12">
        <v>100</v>
      </c>
      <c r="D466" s="10" t="s">
        <v>727</v>
      </c>
      <c r="E466" s="10" t="s">
        <v>2389</v>
      </c>
      <c r="F466" s="12">
        <v>7</v>
      </c>
      <c r="G466" s="12">
        <v>1863</v>
      </c>
      <c r="H466" s="10" t="s">
        <v>24</v>
      </c>
      <c r="I466" s="10" t="s">
        <v>20</v>
      </c>
      <c r="J466" s="10"/>
      <c r="K466" s="10"/>
      <c r="L466" s="10"/>
      <c r="M466" s="10" t="s">
        <v>27</v>
      </c>
      <c r="N466" s="10"/>
      <c r="O466" s="10"/>
      <c r="P466" s="10"/>
      <c r="Q466" s="10"/>
      <c r="R466" s="10" t="s">
        <v>57</v>
      </c>
      <c r="S466" s="10"/>
      <c r="T466" s="10"/>
      <c r="U466" s="10"/>
      <c r="V466" s="10"/>
      <c r="W466" s="10"/>
    </row>
    <row r="467" spans="1:23">
      <c r="A467" s="12">
        <v>25</v>
      </c>
      <c r="B467" s="12">
        <v>89</v>
      </c>
      <c r="C467" s="12">
        <v>100</v>
      </c>
      <c r="D467" s="10" t="s">
        <v>727</v>
      </c>
      <c r="E467" s="10" t="s">
        <v>601</v>
      </c>
      <c r="F467" s="12">
        <v>4</v>
      </c>
      <c r="G467" s="12">
        <v>1866</v>
      </c>
      <c r="H467" s="10" t="s">
        <v>24</v>
      </c>
      <c r="I467" s="10" t="s">
        <v>20</v>
      </c>
      <c r="J467" s="10"/>
      <c r="K467" s="10"/>
      <c r="L467" s="10"/>
      <c r="M467" s="10" t="s">
        <v>27</v>
      </c>
      <c r="N467" s="10"/>
      <c r="O467" s="10"/>
      <c r="P467" s="10"/>
      <c r="Q467" s="10"/>
      <c r="R467" s="10"/>
      <c r="S467" s="10"/>
      <c r="T467" s="10"/>
      <c r="U467" s="10"/>
      <c r="V467" s="10"/>
      <c r="W467" s="10"/>
    </row>
    <row r="468" spans="1:23">
      <c r="A468" s="12">
        <v>26</v>
      </c>
      <c r="B468" s="12">
        <v>89</v>
      </c>
      <c r="C468" s="12">
        <v>100</v>
      </c>
      <c r="D468" s="10" t="s">
        <v>727</v>
      </c>
      <c r="E468" s="10" t="s">
        <v>2390</v>
      </c>
      <c r="F468" s="13">
        <v>45912</v>
      </c>
      <c r="G468" s="10">
        <v>1870</v>
      </c>
      <c r="H468" s="10" t="s">
        <v>19</v>
      </c>
      <c r="I468" s="10" t="s">
        <v>20</v>
      </c>
      <c r="J468" s="10"/>
      <c r="K468" s="10"/>
      <c r="L468" s="10"/>
      <c r="M468" s="10" t="s">
        <v>27</v>
      </c>
      <c r="N468" s="10"/>
      <c r="O468" s="10"/>
      <c r="P468" s="10" t="s">
        <v>2143</v>
      </c>
      <c r="Q468" s="10"/>
      <c r="R468" s="10"/>
      <c r="S468" s="10"/>
      <c r="T468" s="10"/>
      <c r="U468" s="10"/>
      <c r="V468" s="10"/>
      <c r="W468" s="10"/>
    </row>
    <row r="469" spans="1:23">
      <c r="A469" s="12">
        <v>27</v>
      </c>
      <c r="B469" s="12">
        <v>90</v>
      </c>
      <c r="C469" s="12">
        <v>101</v>
      </c>
      <c r="D469" s="10" t="s">
        <v>2391</v>
      </c>
      <c r="E469" s="10" t="s">
        <v>78</v>
      </c>
      <c r="F469" s="12">
        <v>24</v>
      </c>
      <c r="G469" s="12">
        <v>1846</v>
      </c>
      <c r="H469" s="10" t="s">
        <v>24</v>
      </c>
      <c r="I469" s="10" t="s">
        <v>637</v>
      </c>
      <c r="J469" s="10" t="s">
        <v>1996</v>
      </c>
      <c r="K469" s="12">
        <v>160</v>
      </c>
      <c r="L469" s="10"/>
      <c r="M469" s="10" t="s">
        <v>77</v>
      </c>
      <c r="N469" s="10"/>
      <c r="O469" s="10"/>
      <c r="P469" s="10"/>
      <c r="Q469" s="10"/>
      <c r="R469" s="10"/>
      <c r="S469" s="10" t="s">
        <v>57</v>
      </c>
      <c r="T469" s="10" t="s">
        <v>57</v>
      </c>
      <c r="U469" s="10" t="s">
        <v>2060</v>
      </c>
      <c r="V469" s="10"/>
      <c r="W469" s="10"/>
    </row>
    <row r="470" spans="1:23">
      <c r="A470" s="12">
        <v>28</v>
      </c>
      <c r="B470" s="12">
        <v>90</v>
      </c>
      <c r="C470" s="12">
        <v>101</v>
      </c>
      <c r="D470" s="10" t="s">
        <v>2391</v>
      </c>
      <c r="E470" s="10" t="s">
        <v>2392</v>
      </c>
      <c r="F470" s="12">
        <v>3</v>
      </c>
      <c r="G470" s="12">
        <v>1867</v>
      </c>
      <c r="H470" s="10" t="s">
        <v>24</v>
      </c>
      <c r="I470" s="10" t="s">
        <v>637</v>
      </c>
      <c r="J470" s="10"/>
      <c r="K470" s="10"/>
      <c r="L470" s="10"/>
      <c r="M470" s="10" t="s">
        <v>27</v>
      </c>
      <c r="N470" s="10"/>
      <c r="O470" s="10"/>
      <c r="P470" s="10"/>
      <c r="Q470" s="10"/>
      <c r="R470" s="10"/>
      <c r="S470" s="10"/>
      <c r="T470" s="10"/>
      <c r="U470" s="10"/>
      <c r="V470" s="10"/>
      <c r="W470" s="10"/>
    </row>
    <row r="471" spans="1:23">
      <c r="A471" s="12">
        <v>29</v>
      </c>
      <c r="B471" s="12">
        <v>90</v>
      </c>
      <c r="C471" s="12">
        <v>101</v>
      </c>
      <c r="D471" s="10" t="s">
        <v>2391</v>
      </c>
      <c r="E471" s="10" t="s">
        <v>147</v>
      </c>
      <c r="F471" s="13">
        <v>45850</v>
      </c>
      <c r="G471" s="10"/>
      <c r="H471" s="10" t="s">
        <v>24</v>
      </c>
      <c r="I471" s="10" t="s">
        <v>637</v>
      </c>
      <c r="J471" s="10"/>
      <c r="K471" s="10"/>
      <c r="L471" s="10"/>
      <c r="M471" s="10" t="s">
        <v>27</v>
      </c>
      <c r="N471" s="10"/>
      <c r="O471" s="10"/>
      <c r="P471" s="10" t="s">
        <v>2173</v>
      </c>
      <c r="Q471" s="10"/>
      <c r="R471" s="10"/>
      <c r="S471" s="10"/>
      <c r="T471" s="10"/>
      <c r="U471" s="10"/>
      <c r="V471" s="10"/>
      <c r="W471" s="10"/>
    </row>
    <row r="472" spans="1:23">
      <c r="A472" s="12">
        <v>30</v>
      </c>
      <c r="B472" s="12">
        <v>91</v>
      </c>
      <c r="C472" s="12">
        <v>102</v>
      </c>
      <c r="D472" s="10" t="s">
        <v>2393</v>
      </c>
      <c r="E472" s="10" t="s">
        <v>2394</v>
      </c>
      <c r="F472" s="10"/>
      <c r="G472" s="10"/>
      <c r="H472" s="10" t="s">
        <v>19</v>
      </c>
      <c r="I472" s="10" t="s">
        <v>20</v>
      </c>
      <c r="J472" s="10" t="s">
        <v>314</v>
      </c>
      <c r="K472" s="10"/>
      <c r="L472" s="10"/>
      <c r="M472" s="10" t="s">
        <v>335</v>
      </c>
      <c r="N472" s="10" t="s">
        <v>57</v>
      </c>
      <c r="O472" s="10" t="s">
        <v>57</v>
      </c>
      <c r="P472" s="10"/>
      <c r="Q472" s="10"/>
      <c r="R472" s="10"/>
      <c r="S472" s="10"/>
      <c r="T472" s="10" t="s">
        <v>57</v>
      </c>
      <c r="U472" s="10" t="s">
        <v>2050</v>
      </c>
      <c r="V472" s="10"/>
      <c r="W472" s="10"/>
    </row>
    <row r="473" spans="1:23">
      <c r="A473" s="12">
        <v>31</v>
      </c>
      <c r="B473" s="12">
        <v>91</v>
      </c>
      <c r="C473" s="12">
        <v>102</v>
      </c>
      <c r="D473" s="10" t="s">
        <v>2393</v>
      </c>
      <c r="E473" s="10" t="s">
        <v>2395</v>
      </c>
      <c r="F473" s="12">
        <v>24</v>
      </c>
      <c r="G473" s="12">
        <v>1846</v>
      </c>
      <c r="H473" s="10" t="s">
        <v>24</v>
      </c>
      <c r="I473" s="10" t="s">
        <v>20</v>
      </c>
      <c r="J473" s="10" t="s">
        <v>1996</v>
      </c>
      <c r="K473" s="12">
        <v>2000</v>
      </c>
      <c r="L473" s="10"/>
      <c r="M473" s="10" t="s">
        <v>36</v>
      </c>
      <c r="N473" s="10"/>
      <c r="O473" s="10"/>
      <c r="P473" s="10"/>
      <c r="Q473" s="10"/>
      <c r="R473" s="10"/>
      <c r="S473" s="10" t="s">
        <v>57</v>
      </c>
      <c r="T473" s="10" t="s">
        <v>57</v>
      </c>
      <c r="U473" s="10" t="s">
        <v>2050</v>
      </c>
      <c r="V473" s="10"/>
      <c r="W473" s="10"/>
    </row>
    <row r="474" spans="1:23">
      <c r="A474" s="12">
        <v>32</v>
      </c>
      <c r="B474" s="12">
        <v>91</v>
      </c>
      <c r="C474" s="12">
        <v>103</v>
      </c>
      <c r="D474" s="10" t="s">
        <v>1156</v>
      </c>
      <c r="E474" s="10" t="s">
        <v>2396</v>
      </c>
      <c r="F474" s="12">
        <v>45</v>
      </c>
      <c r="G474" s="12">
        <v>1825</v>
      </c>
      <c r="H474" s="10" t="s">
        <v>19</v>
      </c>
      <c r="I474" s="10" t="s">
        <v>637</v>
      </c>
      <c r="J474" s="10" t="s">
        <v>146</v>
      </c>
      <c r="K474" s="10"/>
      <c r="L474" s="10"/>
      <c r="M474" s="10" t="s">
        <v>38</v>
      </c>
      <c r="N474" s="10"/>
      <c r="O474" s="10"/>
      <c r="P474" s="10"/>
      <c r="Q474" s="10"/>
      <c r="R474" s="10"/>
      <c r="S474" s="10" t="s">
        <v>57</v>
      </c>
      <c r="T474" s="10" t="s">
        <v>57</v>
      </c>
      <c r="U474" s="10" t="s">
        <v>2060</v>
      </c>
      <c r="V474" s="10" t="s">
        <v>57</v>
      </c>
      <c r="W474" s="10"/>
    </row>
    <row r="475" spans="1:23">
      <c r="A475" s="12">
        <v>33</v>
      </c>
      <c r="B475" s="12">
        <v>91</v>
      </c>
      <c r="C475" s="12">
        <v>103</v>
      </c>
      <c r="D475" s="10" t="s">
        <v>1156</v>
      </c>
      <c r="E475" s="10" t="s">
        <v>2397</v>
      </c>
      <c r="F475" s="12">
        <v>32</v>
      </c>
      <c r="G475" s="12">
        <v>1838</v>
      </c>
      <c r="H475" s="10" t="s">
        <v>24</v>
      </c>
      <c r="I475" s="10" t="s">
        <v>637</v>
      </c>
      <c r="J475" s="10" t="s">
        <v>1996</v>
      </c>
      <c r="K475" s="10"/>
      <c r="L475" s="10"/>
      <c r="M475" s="10" t="s">
        <v>27</v>
      </c>
      <c r="N475" s="10"/>
      <c r="O475" s="10"/>
      <c r="P475" s="10"/>
      <c r="Q475" s="10"/>
      <c r="R475" s="10"/>
      <c r="S475" s="10" t="s">
        <v>57</v>
      </c>
      <c r="T475" s="10" t="s">
        <v>57</v>
      </c>
      <c r="U475" s="10" t="s">
        <v>2050</v>
      </c>
      <c r="V475" s="10"/>
      <c r="W475" s="10"/>
    </row>
    <row r="476" spans="1:23">
      <c r="A476" s="12">
        <v>34</v>
      </c>
      <c r="B476" s="12">
        <v>92</v>
      </c>
      <c r="C476" s="12">
        <v>104</v>
      </c>
      <c r="D476" s="10" t="s">
        <v>2398</v>
      </c>
      <c r="E476" s="10" t="s">
        <v>2052</v>
      </c>
      <c r="F476" s="12">
        <v>40</v>
      </c>
      <c r="G476" s="12">
        <v>1830</v>
      </c>
      <c r="H476" s="10" t="s">
        <v>19</v>
      </c>
      <c r="I476" s="10" t="s">
        <v>637</v>
      </c>
      <c r="J476" s="10" t="s">
        <v>2399</v>
      </c>
      <c r="K476" s="10"/>
      <c r="L476" s="10"/>
      <c r="M476" s="10" t="s">
        <v>27</v>
      </c>
      <c r="N476" s="10"/>
      <c r="O476" s="10"/>
      <c r="P476" s="10"/>
      <c r="Q476" s="10"/>
      <c r="R476" s="10"/>
      <c r="S476" s="10"/>
      <c r="T476" s="10"/>
      <c r="U476" s="10"/>
      <c r="V476" s="10" t="s">
        <v>57</v>
      </c>
      <c r="W476" s="10"/>
    </row>
    <row r="477" spans="1:23">
      <c r="A477" s="12">
        <v>35</v>
      </c>
      <c r="B477" s="12">
        <v>92</v>
      </c>
      <c r="C477" s="12">
        <v>104</v>
      </c>
      <c r="D477" s="10" t="s">
        <v>2398</v>
      </c>
      <c r="E477" s="10" t="s">
        <v>2400</v>
      </c>
      <c r="F477" s="12">
        <v>38</v>
      </c>
      <c r="G477" s="12">
        <v>1832</v>
      </c>
      <c r="H477" s="10" t="s">
        <v>24</v>
      </c>
      <c r="I477" s="10" t="s">
        <v>637</v>
      </c>
      <c r="J477" s="10" t="s">
        <v>1996</v>
      </c>
      <c r="K477" s="10"/>
      <c r="L477" s="10"/>
      <c r="M477" s="10" t="s">
        <v>36</v>
      </c>
      <c r="N477" s="10"/>
      <c r="O477" s="10"/>
      <c r="P477" s="10"/>
      <c r="Q477" s="10"/>
      <c r="R477" s="10"/>
      <c r="S477" s="10"/>
      <c r="T477" s="10"/>
      <c r="U477" s="10"/>
      <c r="V477" s="10"/>
      <c r="W477" s="10"/>
    </row>
    <row r="478" spans="1:23">
      <c r="A478" s="12">
        <v>36</v>
      </c>
      <c r="B478" s="12">
        <v>92</v>
      </c>
      <c r="C478" s="12">
        <v>104</v>
      </c>
      <c r="D478" s="10" t="s">
        <v>2398</v>
      </c>
      <c r="E478" s="10" t="s">
        <v>35</v>
      </c>
      <c r="F478" s="12">
        <v>4</v>
      </c>
      <c r="G478" s="12">
        <v>1866</v>
      </c>
      <c r="H478" s="10" t="s">
        <v>24</v>
      </c>
      <c r="I478" s="10" t="s">
        <v>637</v>
      </c>
      <c r="J478" s="10"/>
      <c r="K478" s="10"/>
      <c r="L478" s="10"/>
      <c r="M478" s="10" t="s">
        <v>27</v>
      </c>
      <c r="N478" s="10"/>
      <c r="O478" s="10"/>
      <c r="P478" s="10"/>
      <c r="Q478" s="10"/>
      <c r="R478" s="10"/>
      <c r="S478" s="10"/>
      <c r="T478" s="10"/>
      <c r="U478" s="10"/>
      <c r="V478" s="10"/>
      <c r="W478" s="10"/>
    </row>
    <row r="479" spans="1:23">
      <c r="A479" s="12">
        <v>37</v>
      </c>
      <c r="B479" s="12">
        <v>92</v>
      </c>
      <c r="C479" s="12">
        <v>104</v>
      </c>
      <c r="D479" s="10" t="s">
        <v>2398</v>
      </c>
      <c r="E479" s="10" t="s">
        <v>1479</v>
      </c>
      <c r="F479" s="12">
        <v>2</v>
      </c>
      <c r="G479" s="12">
        <v>1868</v>
      </c>
      <c r="H479" s="10" t="s">
        <v>24</v>
      </c>
      <c r="I479" s="10" t="s">
        <v>637</v>
      </c>
      <c r="J479" s="10"/>
      <c r="K479" s="10"/>
      <c r="L479" s="10"/>
      <c r="M479" s="10" t="s">
        <v>27</v>
      </c>
      <c r="N479" s="10"/>
      <c r="O479" s="10"/>
      <c r="P479" s="10"/>
      <c r="Q479" s="10"/>
      <c r="R479" s="10"/>
      <c r="S479" s="10"/>
      <c r="T479" s="10"/>
      <c r="U479" s="10"/>
      <c r="V479" s="10"/>
      <c r="W479" s="10"/>
    </row>
    <row r="480" spans="1:23">
      <c r="A480" s="12">
        <v>38</v>
      </c>
      <c r="B480" s="12">
        <v>92</v>
      </c>
      <c r="C480" s="12">
        <v>104</v>
      </c>
      <c r="D480" s="10" t="s">
        <v>2398</v>
      </c>
      <c r="E480" s="10" t="s">
        <v>170</v>
      </c>
      <c r="F480" s="13">
        <v>45820</v>
      </c>
      <c r="G480" s="10">
        <v>1870</v>
      </c>
      <c r="H480" s="10" t="s">
        <v>19</v>
      </c>
      <c r="I480" s="10" t="s">
        <v>637</v>
      </c>
      <c r="J480" s="10"/>
      <c r="K480" s="10"/>
      <c r="L480" s="10"/>
      <c r="M480" s="10" t="s">
        <v>27</v>
      </c>
      <c r="N480" s="10"/>
      <c r="O480" s="10"/>
      <c r="P480" s="10" t="s">
        <v>2161</v>
      </c>
      <c r="Q480" s="10"/>
      <c r="R480" s="10"/>
      <c r="S480" s="10"/>
      <c r="T480" s="10"/>
      <c r="U480" s="10"/>
      <c r="V480" s="10"/>
      <c r="W480" s="10"/>
    </row>
    <row r="481" spans="1:23">
      <c r="A481" s="12">
        <v>39</v>
      </c>
      <c r="B481" s="12">
        <v>93</v>
      </c>
      <c r="C481" s="12">
        <v>105</v>
      </c>
      <c r="D481" s="10" t="s">
        <v>2401</v>
      </c>
      <c r="E481" s="10" t="s">
        <v>2260</v>
      </c>
      <c r="F481" s="12">
        <v>78</v>
      </c>
      <c r="G481" s="12">
        <v>1792</v>
      </c>
      <c r="H481" s="10" t="s">
        <v>19</v>
      </c>
      <c r="I481" s="10" t="s">
        <v>20</v>
      </c>
      <c r="J481" s="10" t="s">
        <v>2402</v>
      </c>
      <c r="K481" s="12">
        <v>100</v>
      </c>
      <c r="L481" s="10"/>
      <c r="M481" s="10" t="s">
        <v>2013</v>
      </c>
      <c r="N481" s="10" t="s">
        <v>57</v>
      </c>
      <c r="O481" s="10" t="s">
        <v>57</v>
      </c>
      <c r="P481" s="10"/>
      <c r="Q481" s="10"/>
      <c r="R481" s="10"/>
      <c r="S481" s="10"/>
      <c r="T481" s="10"/>
      <c r="U481" s="10"/>
      <c r="V481" s="10" t="s">
        <v>57</v>
      </c>
      <c r="W481" s="10"/>
    </row>
    <row r="482" spans="1:23">
      <c r="A482" s="12">
        <v>40</v>
      </c>
      <c r="B482" s="12">
        <v>93</v>
      </c>
      <c r="C482" s="12">
        <v>105</v>
      </c>
      <c r="D482" s="10" t="s">
        <v>2401</v>
      </c>
      <c r="E482" s="10" t="s">
        <v>1498</v>
      </c>
      <c r="F482" s="12">
        <v>60</v>
      </c>
      <c r="G482" s="12">
        <v>1810</v>
      </c>
      <c r="H482" s="10" t="s">
        <v>24</v>
      </c>
      <c r="I482" s="10" t="s">
        <v>20</v>
      </c>
      <c r="J482" s="10" t="s">
        <v>1996</v>
      </c>
      <c r="K482" s="12">
        <v>600</v>
      </c>
      <c r="L482" s="10"/>
      <c r="M482" s="10" t="s">
        <v>335</v>
      </c>
      <c r="N482" s="10" t="s">
        <v>57</v>
      </c>
      <c r="O482" s="10" t="s">
        <v>57</v>
      </c>
      <c r="P482" s="10"/>
      <c r="Q482" s="10"/>
      <c r="R482" s="10"/>
      <c r="S482" s="10"/>
      <c r="T482" s="10"/>
      <c r="U482" s="10"/>
      <c r="V482" s="10"/>
      <c r="W482" s="10"/>
    </row>
    <row r="483" spans="1:23">
      <c r="A483" s="12">
        <v>1</v>
      </c>
      <c r="B483" s="12">
        <v>93</v>
      </c>
      <c r="C483" s="12">
        <v>105</v>
      </c>
      <c r="D483" s="10" t="s">
        <v>2401</v>
      </c>
      <c r="E483" s="10" t="s">
        <v>2133</v>
      </c>
      <c r="F483" s="12">
        <v>30</v>
      </c>
      <c r="G483" s="12">
        <v>1840</v>
      </c>
      <c r="H483" s="10" t="s">
        <v>19</v>
      </c>
      <c r="I483" s="10" t="s">
        <v>20</v>
      </c>
      <c r="J483" s="10" t="s">
        <v>343</v>
      </c>
      <c r="K483" s="12">
        <v>250</v>
      </c>
      <c r="L483" s="10"/>
      <c r="M483" s="10" t="s">
        <v>2013</v>
      </c>
      <c r="N483" s="10" t="s">
        <v>57</v>
      </c>
      <c r="O483" s="10" t="s">
        <v>57</v>
      </c>
      <c r="P483" s="10"/>
      <c r="Q483" s="10"/>
      <c r="R483" s="10"/>
      <c r="S483" s="10"/>
      <c r="T483" s="10"/>
      <c r="U483" s="10"/>
      <c r="V483" s="10"/>
      <c r="W483" s="10"/>
    </row>
    <row r="484" spans="1:23">
      <c r="A484" s="12">
        <v>2</v>
      </c>
      <c r="B484" s="12" t="s">
        <v>2403</v>
      </c>
      <c r="C484" s="12">
        <v>105</v>
      </c>
      <c r="D484" s="10" t="s">
        <v>334</v>
      </c>
      <c r="E484" s="10" t="s">
        <v>100</v>
      </c>
      <c r="F484" s="10">
        <v>20</v>
      </c>
      <c r="G484" s="10">
        <v>1850</v>
      </c>
      <c r="H484" s="10" t="s">
        <v>19</v>
      </c>
      <c r="I484" s="10" t="s">
        <v>20</v>
      </c>
      <c r="J484" s="10" t="s">
        <v>1404</v>
      </c>
      <c r="K484" s="10"/>
      <c r="L484" s="12">
        <v>200</v>
      </c>
      <c r="M484" s="10" t="s">
        <v>335</v>
      </c>
      <c r="N484" s="10" t="s">
        <v>57</v>
      </c>
      <c r="O484" s="10" t="s">
        <v>57</v>
      </c>
      <c r="P484" s="10"/>
      <c r="Q484" s="10"/>
      <c r="R484" s="10"/>
      <c r="S484" s="10"/>
      <c r="T484" s="10"/>
      <c r="U484" s="10"/>
      <c r="V484" s="10" t="s">
        <v>57</v>
      </c>
      <c r="W484" s="10"/>
    </row>
    <row r="485" spans="1:23">
      <c r="A485" s="12">
        <v>3</v>
      </c>
      <c r="B485" s="12">
        <v>94</v>
      </c>
      <c r="C485" s="12">
        <v>106</v>
      </c>
      <c r="D485" s="10" t="s">
        <v>2404</v>
      </c>
      <c r="E485" s="10" t="s">
        <v>2405</v>
      </c>
      <c r="F485" s="12">
        <v>33</v>
      </c>
      <c r="G485" s="12">
        <v>1837</v>
      </c>
      <c r="H485" s="10" t="s">
        <v>19</v>
      </c>
      <c r="I485" s="10" t="s">
        <v>637</v>
      </c>
      <c r="J485" s="10" t="s">
        <v>314</v>
      </c>
      <c r="K485" s="10"/>
      <c r="L485" s="10"/>
      <c r="M485" s="10" t="s">
        <v>79</v>
      </c>
      <c r="N485" s="10"/>
      <c r="O485" s="10"/>
      <c r="P485" s="10"/>
      <c r="Q485" s="10"/>
      <c r="R485" s="10"/>
      <c r="S485" s="10" t="s">
        <v>57</v>
      </c>
      <c r="T485" s="10" t="s">
        <v>57</v>
      </c>
      <c r="U485" s="10" t="s">
        <v>2060</v>
      </c>
      <c r="V485" s="10" t="s">
        <v>57</v>
      </c>
      <c r="W485" s="10"/>
    </row>
    <row r="486" spans="1:23">
      <c r="A486" s="12">
        <v>4</v>
      </c>
      <c r="B486" s="12">
        <v>94</v>
      </c>
      <c r="C486" s="12">
        <v>106</v>
      </c>
      <c r="D486" s="10" t="s">
        <v>2404</v>
      </c>
      <c r="E486" s="10" t="s">
        <v>147</v>
      </c>
      <c r="F486" s="12">
        <v>23</v>
      </c>
      <c r="G486" s="12">
        <v>1847</v>
      </c>
      <c r="H486" s="10" t="s">
        <v>24</v>
      </c>
      <c r="I486" s="10" t="s">
        <v>637</v>
      </c>
      <c r="J486" s="10" t="s">
        <v>1996</v>
      </c>
      <c r="K486" s="10"/>
      <c r="L486" s="10"/>
      <c r="M486" s="10" t="s">
        <v>79</v>
      </c>
      <c r="N486" s="10"/>
      <c r="O486" s="10"/>
      <c r="P486" s="10"/>
      <c r="Q486" s="10"/>
      <c r="R486" s="10"/>
      <c r="S486" s="10" t="s">
        <v>57</v>
      </c>
      <c r="T486" s="10" t="s">
        <v>57</v>
      </c>
      <c r="U486" s="10" t="s">
        <v>2050</v>
      </c>
      <c r="V486" s="10"/>
      <c r="W486" s="10"/>
    </row>
    <row r="487" spans="1:23">
      <c r="A487" s="12">
        <v>5</v>
      </c>
      <c r="B487" s="12">
        <v>94</v>
      </c>
      <c r="C487" s="12">
        <v>106</v>
      </c>
      <c r="D487" s="10" t="s">
        <v>2404</v>
      </c>
      <c r="E487" s="10" t="s">
        <v>2406</v>
      </c>
      <c r="F487" s="12">
        <v>7</v>
      </c>
      <c r="G487" s="12">
        <v>1863</v>
      </c>
      <c r="H487" s="10" t="s">
        <v>24</v>
      </c>
      <c r="I487" s="10" t="s">
        <v>20</v>
      </c>
      <c r="J487" s="10"/>
      <c r="K487" s="10"/>
      <c r="L487" s="10"/>
      <c r="M487" s="10" t="s">
        <v>27</v>
      </c>
      <c r="N487" s="10"/>
      <c r="O487" s="10"/>
      <c r="P487" s="10"/>
      <c r="Q487" s="10"/>
      <c r="R487" s="10"/>
      <c r="S487" s="10"/>
      <c r="T487" s="10"/>
      <c r="U487" s="10"/>
      <c r="V487" s="10"/>
      <c r="W487" s="10"/>
    </row>
    <row r="488" spans="1:23">
      <c r="A488" s="12">
        <v>6</v>
      </c>
      <c r="B488" s="12">
        <v>94</v>
      </c>
      <c r="C488" s="12">
        <v>106</v>
      </c>
      <c r="D488" s="10" t="s">
        <v>2404</v>
      </c>
      <c r="E488" s="10" t="s">
        <v>280</v>
      </c>
      <c r="F488" s="12">
        <v>6</v>
      </c>
      <c r="G488" s="12">
        <v>1864</v>
      </c>
      <c r="H488" s="10" t="s">
        <v>24</v>
      </c>
      <c r="I488" s="10" t="s">
        <v>20</v>
      </c>
      <c r="J488" s="10"/>
      <c r="K488" s="10"/>
      <c r="L488" s="10"/>
      <c r="M488" s="10" t="s">
        <v>27</v>
      </c>
      <c r="N488" s="10"/>
      <c r="O488" s="10"/>
      <c r="P488" s="10"/>
      <c r="Q488" s="10"/>
      <c r="R488" s="10"/>
      <c r="S488" s="10"/>
      <c r="T488" s="10"/>
      <c r="U488" s="10"/>
      <c r="V488" s="10"/>
      <c r="W488" s="10"/>
    </row>
    <row r="489" spans="1:23">
      <c r="A489" s="12">
        <v>7</v>
      </c>
      <c r="B489" s="12">
        <v>94</v>
      </c>
      <c r="C489" s="12">
        <v>106</v>
      </c>
      <c r="D489" s="10" t="s">
        <v>2404</v>
      </c>
      <c r="E489" s="10" t="s">
        <v>2407</v>
      </c>
      <c r="F489" s="12">
        <v>5</v>
      </c>
      <c r="G489" s="12">
        <v>1865</v>
      </c>
      <c r="H489" s="10" t="s">
        <v>24</v>
      </c>
      <c r="I489" s="10" t="s">
        <v>20</v>
      </c>
      <c r="J489" s="10"/>
      <c r="K489" s="10"/>
      <c r="L489" s="10"/>
      <c r="M489" s="10" t="s">
        <v>27</v>
      </c>
      <c r="N489" s="10"/>
      <c r="O489" s="10"/>
      <c r="P489" s="10"/>
      <c r="Q489" s="10"/>
      <c r="R489" s="10"/>
      <c r="S489" s="10"/>
      <c r="T489" s="10"/>
      <c r="U489" s="10"/>
      <c r="V489" s="10"/>
      <c r="W489" s="10"/>
    </row>
    <row r="490" spans="1:23">
      <c r="A490" s="12">
        <v>8</v>
      </c>
      <c r="B490" s="12">
        <v>94</v>
      </c>
      <c r="C490" s="12">
        <v>107</v>
      </c>
      <c r="D490" s="10" t="s">
        <v>2408</v>
      </c>
      <c r="E490" s="10" t="s">
        <v>2409</v>
      </c>
      <c r="F490" s="12">
        <v>44</v>
      </c>
      <c r="G490" s="12">
        <v>1826</v>
      </c>
      <c r="H490" s="10" t="s">
        <v>24</v>
      </c>
      <c r="I490" s="10" t="s">
        <v>20</v>
      </c>
      <c r="J490" s="10" t="s">
        <v>1996</v>
      </c>
      <c r="K490" s="12">
        <v>100</v>
      </c>
      <c r="L490" s="10"/>
      <c r="M490" s="10" t="s">
        <v>87</v>
      </c>
      <c r="N490" s="10"/>
      <c r="O490" s="10"/>
      <c r="P490" s="10"/>
      <c r="Q490" s="10"/>
      <c r="R490" s="10"/>
      <c r="S490" s="10"/>
      <c r="T490" s="10" t="s">
        <v>57</v>
      </c>
      <c r="U490" s="10" t="s">
        <v>2050</v>
      </c>
      <c r="V490" s="10"/>
      <c r="W490" s="10"/>
    </row>
    <row r="491" spans="1:23">
      <c r="A491" s="12">
        <v>9</v>
      </c>
      <c r="B491" s="12">
        <v>94</v>
      </c>
      <c r="C491" s="12">
        <v>107</v>
      </c>
      <c r="D491" s="10" t="s">
        <v>2408</v>
      </c>
      <c r="E491" s="10" t="s">
        <v>1167</v>
      </c>
      <c r="F491" s="12">
        <v>9</v>
      </c>
      <c r="G491" s="12">
        <v>1861</v>
      </c>
      <c r="H491" s="10" t="s">
        <v>19</v>
      </c>
      <c r="I491" s="10" t="s">
        <v>20</v>
      </c>
      <c r="J491" s="10"/>
      <c r="K491" s="10"/>
      <c r="L491" s="10"/>
      <c r="M491" s="10" t="s">
        <v>27</v>
      </c>
      <c r="N491" s="10"/>
      <c r="O491" s="10"/>
      <c r="P491" s="10"/>
      <c r="Q491" s="10"/>
      <c r="R491" s="10" t="s">
        <v>57</v>
      </c>
      <c r="S491" s="10"/>
      <c r="T491" s="10"/>
      <c r="U491" s="10"/>
      <c r="V491" s="10"/>
      <c r="W491" s="10"/>
    </row>
    <row r="492" spans="1:23">
      <c r="A492" s="12">
        <v>10</v>
      </c>
      <c r="B492" s="12">
        <v>94</v>
      </c>
      <c r="C492" s="12">
        <v>107</v>
      </c>
      <c r="D492" s="10" t="s">
        <v>2408</v>
      </c>
      <c r="E492" s="10" t="s">
        <v>77</v>
      </c>
      <c r="F492" s="12">
        <v>7</v>
      </c>
      <c r="G492" s="12">
        <v>1863</v>
      </c>
      <c r="H492" s="10" t="s">
        <v>24</v>
      </c>
      <c r="I492" s="10" t="s">
        <v>20</v>
      </c>
      <c r="J492" s="10"/>
      <c r="K492" s="10"/>
      <c r="L492" s="10"/>
      <c r="M492" s="10" t="s">
        <v>27</v>
      </c>
      <c r="N492" s="10"/>
      <c r="O492" s="10"/>
      <c r="P492" s="10"/>
      <c r="Q492" s="10"/>
      <c r="R492" s="10"/>
      <c r="S492" s="10"/>
      <c r="T492" s="10"/>
      <c r="U492" s="10"/>
      <c r="V492" s="10"/>
      <c r="W492" s="10"/>
    </row>
    <row r="493" spans="1:23">
      <c r="A493" s="12">
        <v>11</v>
      </c>
      <c r="B493" s="12">
        <v>94</v>
      </c>
      <c r="C493" s="12">
        <v>107</v>
      </c>
      <c r="D493" s="10" t="s">
        <v>2408</v>
      </c>
      <c r="E493" s="10" t="s">
        <v>2410</v>
      </c>
      <c r="F493" s="12">
        <v>7</v>
      </c>
      <c r="G493" s="12">
        <v>1863</v>
      </c>
      <c r="H493" s="10" t="s">
        <v>24</v>
      </c>
      <c r="I493" s="10" t="s">
        <v>20</v>
      </c>
      <c r="J493" s="10"/>
      <c r="K493" s="10"/>
      <c r="L493" s="10"/>
      <c r="M493" s="10" t="s">
        <v>27</v>
      </c>
      <c r="N493" s="10"/>
      <c r="O493" s="10"/>
      <c r="P493" s="10"/>
      <c r="Q493" s="10"/>
      <c r="R493" s="10"/>
      <c r="S493" s="10"/>
      <c r="T493" s="10"/>
      <c r="U493" s="10"/>
      <c r="V493" s="10"/>
      <c r="W493" s="10"/>
    </row>
    <row r="494" spans="1:23">
      <c r="A494" s="12">
        <v>12</v>
      </c>
      <c r="B494" s="12">
        <v>95</v>
      </c>
      <c r="C494" s="12">
        <v>108</v>
      </c>
      <c r="D494" s="10" t="s">
        <v>2411</v>
      </c>
      <c r="E494" s="10" t="s">
        <v>2032</v>
      </c>
      <c r="F494" s="12">
        <v>53</v>
      </c>
      <c r="G494" s="12">
        <v>1817</v>
      </c>
      <c r="H494" s="10" t="s">
        <v>19</v>
      </c>
      <c r="I494" s="10" t="s">
        <v>20</v>
      </c>
      <c r="J494" s="10" t="s">
        <v>2412</v>
      </c>
      <c r="K494" s="10"/>
      <c r="L494" s="10"/>
      <c r="M494" s="10" t="s">
        <v>2013</v>
      </c>
      <c r="N494" s="10" t="s">
        <v>57</v>
      </c>
      <c r="O494" s="10" t="s">
        <v>57</v>
      </c>
      <c r="P494" s="10"/>
      <c r="Q494" s="10"/>
      <c r="R494" s="10"/>
      <c r="S494" s="10"/>
      <c r="T494" s="10"/>
      <c r="U494" s="10"/>
      <c r="V494" s="10" t="s">
        <v>57</v>
      </c>
      <c r="W494" s="10"/>
    </row>
    <row r="495" spans="1:23">
      <c r="A495" s="12">
        <v>13</v>
      </c>
      <c r="B495" s="12">
        <v>95</v>
      </c>
      <c r="C495" s="12">
        <v>108</v>
      </c>
      <c r="D495" s="10" t="s">
        <v>2411</v>
      </c>
      <c r="E495" s="10" t="s">
        <v>35</v>
      </c>
      <c r="F495" s="12">
        <v>49</v>
      </c>
      <c r="G495" s="12">
        <v>1821</v>
      </c>
      <c r="H495" s="10" t="s">
        <v>24</v>
      </c>
      <c r="I495" s="10" t="s">
        <v>20</v>
      </c>
      <c r="J495" s="10" t="s">
        <v>1996</v>
      </c>
      <c r="K495" s="12">
        <v>300</v>
      </c>
      <c r="L495" s="12">
        <v>1200</v>
      </c>
      <c r="M495" s="10" t="s">
        <v>2013</v>
      </c>
      <c r="N495" s="10" t="s">
        <v>57</v>
      </c>
      <c r="O495" s="10" t="s">
        <v>57</v>
      </c>
      <c r="P495" s="10"/>
      <c r="Q495" s="10"/>
      <c r="R495" s="10"/>
      <c r="S495" s="10"/>
      <c r="T495" s="10"/>
      <c r="U495" s="10"/>
      <c r="V495" s="10"/>
      <c r="W495" s="10"/>
    </row>
    <row r="496" spans="1:23">
      <c r="A496" s="12">
        <v>14</v>
      </c>
      <c r="B496" s="12">
        <v>95</v>
      </c>
      <c r="C496" s="12">
        <v>108</v>
      </c>
      <c r="D496" s="10" t="s">
        <v>2411</v>
      </c>
      <c r="E496" s="10" t="s">
        <v>2345</v>
      </c>
      <c r="F496" s="12">
        <v>13</v>
      </c>
      <c r="G496" s="12">
        <v>1857</v>
      </c>
      <c r="H496" s="10" t="s">
        <v>19</v>
      </c>
      <c r="I496" s="10" t="s">
        <v>20</v>
      </c>
      <c r="J496" s="10"/>
      <c r="K496" s="10"/>
      <c r="L496" s="10"/>
      <c r="M496" s="10" t="s">
        <v>27</v>
      </c>
      <c r="N496" s="10" t="s">
        <v>57</v>
      </c>
      <c r="O496" s="10" t="s">
        <v>57</v>
      </c>
      <c r="P496" s="10"/>
      <c r="Q496" s="10"/>
      <c r="R496" s="10" t="s">
        <v>57</v>
      </c>
      <c r="S496" s="10"/>
      <c r="T496" s="10"/>
      <c r="U496" s="10"/>
      <c r="V496" s="10"/>
      <c r="W496" s="10"/>
    </row>
    <row r="497" spans="1:23">
      <c r="A497" s="12">
        <v>15</v>
      </c>
      <c r="B497" s="12">
        <v>95</v>
      </c>
      <c r="C497" s="12">
        <v>108</v>
      </c>
      <c r="D497" s="10" t="s">
        <v>2411</v>
      </c>
      <c r="E497" s="10" t="s">
        <v>1788</v>
      </c>
      <c r="F497" s="12">
        <v>13</v>
      </c>
      <c r="G497" s="12">
        <v>1857</v>
      </c>
      <c r="H497" s="10" t="s">
        <v>19</v>
      </c>
      <c r="I497" s="10" t="s">
        <v>20</v>
      </c>
      <c r="J497" s="10"/>
      <c r="K497" s="10"/>
      <c r="L497" s="10"/>
      <c r="M497" s="10" t="s">
        <v>27</v>
      </c>
      <c r="N497" s="10" t="s">
        <v>57</v>
      </c>
      <c r="O497" s="10" t="s">
        <v>57</v>
      </c>
      <c r="P497" s="10"/>
      <c r="Q497" s="10"/>
      <c r="R497" s="10" t="s">
        <v>57</v>
      </c>
      <c r="S497" s="10"/>
      <c r="T497" s="10"/>
      <c r="U497" s="10"/>
      <c r="V497" s="10"/>
      <c r="W497" s="10"/>
    </row>
    <row r="498" spans="1:23">
      <c r="A498" s="12">
        <v>16</v>
      </c>
      <c r="B498" s="12">
        <v>95</v>
      </c>
      <c r="C498" s="12">
        <v>108</v>
      </c>
      <c r="D498" s="10" t="s">
        <v>2411</v>
      </c>
      <c r="E498" s="10" t="s">
        <v>112</v>
      </c>
      <c r="F498" s="12">
        <v>6</v>
      </c>
      <c r="G498" s="12">
        <v>1864</v>
      </c>
      <c r="H498" s="10" t="s">
        <v>19</v>
      </c>
      <c r="I498" s="10" t="s">
        <v>20</v>
      </c>
      <c r="J498" s="10"/>
      <c r="K498" s="10"/>
      <c r="L498" s="10"/>
      <c r="M498" s="10" t="s">
        <v>27</v>
      </c>
      <c r="N498" s="10" t="s">
        <v>57</v>
      </c>
      <c r="O498" s="10" t="s">
        <v>57</v>
      </c>
      <c r="P498" s="10"/>
      <c r="Q498" s="10"/>
      <c r="R498" s="10"/>
      <c r="S498" s="10"/>
      <c r="T498" s="10"/>
      <c r="U498" s="10"/>
      <c r="V498" s="10"/>
      <c r="W498" s="10"/>
    </row>
    <row r="499" spans="1:23">
      <c r="A499" s="12">
        <v>17</v>
      </c>
      <c r="B499" s="12">
        <v>95</v>
      </c>
      <c r="C499" s="12">
        <v>108</v>
      </c>
      <c r="D499" s="10" t="s">
        <v>2411</v>
      </c>
      <c r="E499" s="10" t="s">
        <v>63</v>
      </c>
      <c r="F499" s="12">
        <v>26</v>
      </c>
      <c r="G499" s="12">
        <v>1844</v>
      </c>
      <c r="H499" s="10" t="s">
        <v>19</v>
      </c>
      <c r="I499" s="10" t="s">
        <v>20</v>
      </c>
      <c r="J499" s="10" t="s">
        <v>2413</v>
      </c>
      <c r="K499" s="10"/>
      <c r="L499" s="10"/>
      <c r="M499" s="10" t="s">
        <v>2013</v>
      </c>
      <c r="N499" s="10" t="s">
        <v>57</v>
      </c>
      <c r="O499" s="10" t="s">
        <v>57</v>
      </c>
      <c r="P499" s="10"/>
      <c r="Q499" s="10"/>
      <c r="R499" s="10"/>
      <c r="S499" s="10"/>
      <c r="T499" s="10"/>
      <c r="U499" s="10"/>
      <c r="V499" s="10" t="s">
        <v>57</v>
      </c>
      <c r="W499" s="10"/>
    </row>
    <row r="500" spans="1:23">
      <c r="A500" s="12">
        <v>18</v>
      </c>
      <c r="B500" s="12">
        <v>95</v>
      </c>
      <c r="C500" s="12" t="s">
        <v>2414</v>
      </c>
      <c r="D500" s="10" t="s">
        <v>2415</v>
      </c>
      <c r="E500" s="10" t="s">
        <v>2416</v>
      </c>
      <c r="F500" s="12">
        <v>28</v>
      </c>
      <c r="G500" s="12">
        <v>1842</v>
      </c>
      <c r="H500" s="10" t="s">
        <v>19</v>
      </c>
      <c r="I500" s="10" t="s">
        <v>20</v>
      </c>
      <c r="J500" s="10" t="s">
        <v>499</v>
      </c>
      <c r="K500" s="10"/>
      <c r="L500" s="10"/>
      <c r="M500" s="10" t="s">
        <v>671</v>
      </c>
      <c r="N500" s="10" t="s">
        <v>57</v>
      </c>
      <c r="O500" s="10" t="s">
        <v>57</v>
      </c>
      <c r="P500" s="10"/>
      <c r="Q500" s="10"/>
      <c r="R500" s="10"/>
      <c r="S500" s="10"/>
      <c r="T500" s="10"/>
      <c r="U500" s="10"/>
      <c r="V500" s="10"/>
      <c r="W500" s="10"/>
    </row>
    <row r="501" spans="1:23">
      <c r="A501" s="12">
        <v>19</v>
      </c>
      <c r="B501" s="12">
        <v>95</v>
      </c>
      <c r="C501" s="12" t="s">
        <v>2417</v>
      </c>
      <c r="D501" s="10" t="s">
        <v>2418</v>
      </c>
      <c r="E501" s="10" t="s">
        <v>184</v>
      </c>
      <c r="F501" s="12">
        <v>45</v>
      </c>
      <c r="G501" s="12">
        <v>1825</v>
      </c>
      <c r="H501" s="10" t="s">
        <v>19</v>
      </c>
      <c r="I501" s="10" t="s">
        <v>20</v>
      </c>
      <c r="J501" s="10" t="s">
        <v>499</v>
      </c>
      <c r="K501" s="10"/>
      <c r="L501" s="10"/>
      <c r="M501" s="10" t="s">
        <v>142</v>
      </c>
      <c r="N501" s="10"/>
      <c r="O501" s="10"/>
      <c r="P501" s="10"/>
      <c r="Q501" s="10"/>
      <c r="R501" s="10"/>
      <c r="S501" s="10"/>
      <c r="T501" s="10"/>
      <c r="U501" s="10"/>
      <c r="V501" s="10" t="s">
        <v>57</v>
      </c>
      <c r="W501" s="10"/>
    </row>
    <row r="502" spans="1:23">
      <c r="A502" s="12">
        <v>20</v>
      </c>
      <c r="B502" s="12">
        <v>96</v>
      </c>
      <c r="C502" s="12">
        <v>109</v>
      </c>
      <c r="D502" s="10" t="s">
        <v>2271</v>
      </c>
      <c r="E502" s="10" t="s">
        <v>2419</v>
      </c>
      <c r="F502" s="12">
        <v>48</v>
      </c>
      <c r="G502" s="12">
        <v>1822</v>
      </c>
      <c r="H502" s="10" t="s">
        <v>19</v>
      </c>
      <c r="I502" s="10" t="s">
        <v>20</v>
      </c>
      <c r="J502" s="10" t="s">
        <v>2420</v>
      </c>
      <c r="K502" s="12">
        <v>6700</v>
      </c>
      <c r="L502" s="12">
        <v>2500</v>
      </c>
      <c r="M502" s="10" t="s">
        <v>87</v>
      </c>
      <c r="N502" s="10"/>
      <c r="O502" s="10"/>
      <c r="P502" s="10"/>
      <c r="Q502" s="10"/>
      <c r="R502" s="10"/>
      <c r="S502" s="10"/>
      <c r="T502" s="10"/>
      <c r="U502" s="10"/>
      <c r="V502" s="10" t="s">
        <v>57</v>
      </c>
      <c r="W502" s="10"/>
    </row>
    <row r="503" spans="1:23">
      <c r="A503" s="12">
        <v>21</v>
      </c>
      <c r="B503" s="12">
        <v>96</v>
      </c>
      <c r="C503" s="12">
        <v>109</v>
      </c>
      <c r="D503" s="10" t="s">
        <v>2271</v>
      </c>
      <c r="E503" s="10" t="s">
        <v>325</v>
      </c>
      <c r="F503" s="12">
        <v>45</v>
      </c>
      <c r="G503" s="12">
        <v>1825</v>
      </c>
      <c r="H503" s="10" t="s">
        <v>24</v>
      </c>
      <c r="I503" s="10" t="s">
        <v>20</v>
      </c>
      <c r="J503" s="10" t="s">
        <v>1996</v>
      </c>
      <c r="K503" s="10"/>
      <c r="L503" s="10"/>
      <c r="M503" s="10" t="s">
        <v>36</v>
      </c>
      <c r="N503" s="10"/>
      <c r="O503" s="10"/>
      <c r="P503" s="10"/>
      <c r="Q503" s="10"/>
      <c r="R503" s="10"/>
      <c r="S503" s="10"/>
      <c r="T503" s="10"/>
      <c r="U503" s="10"/>
      <c r="V503" s="10"/>
      <c r="W503" s="10"/>
    </row>
    <row r="504" spans="1:23">
      <c r="A504" s="12">
        <v>22</v>
      </c>
      <c r="B504" s="12">
        <v>96</v>
      </c>
      <c r="C504" s="12">
        <v>109</v>
      </c>
      <c r="D504" s="10" t="s">
        <v>2271</v>
      </c>
      <c r="E504" s="10" t="s">
        <v>395</v>
      </c>
      <c r="F504" s="12">
        <v>38</v>
      </c>
      <c r="G504" s="10">
        <v>1852</v>
      </c>
      <c r="H504" s="10" t="s">
        <v>24</v>
      </c>
      <c r="I504" s="10" t="s">
        <v>20</v>
      </c>
      <c r="J504" s="10" t="s">
        <v>2082</v>
      </c>
      <c r="K504" s="10"/>
      <c r="L504" s="10"/>
      <c r="M504" s="10" t="s">
        <v>38</v>
      </c>
      <c r="N504" s="10"/>
      <c r="O504" s="10"/>
      <c r="P504" s="10"/>
      <c r="Q504" s="10"/>
      <c r="R504" s="10"/>
      <c r="S504" s="10"/>
      <c r="T504" s="10"/>
      <c r="U504" s="10"/>
      <c r="V504" s="10"/>
      <c r="W504" s="10"/>
    </row>
    <row r="505" spans="1:23">
      <c r="A505" s="12">
        <v>23</v>
      </c>
      <c r="B505" s="12">
        <v>96</v>
      </c>
      <c r="C505" s="12" t="s">
        <v>2421</v>
      </c>
      <c r="D505" s="10" t="s">
        <v>2271</v>
      </c>
      <c r="E505" s="10" t="s">
        <v>2422</v>
      </c>
      <c r="F505" s="12">
        <v>35</v>
      </c>
      <c r="G505" s="12">
        <v>1835</v>
      </c>
      <c r="H505" s="10" t="s">
        <v>24</v>
      </c>
      <c r="I505" s="10" t="s">
        <v>637</v>
      </c>
      <c r="J505" s="10" t="s">
        <v>2257</v>
      </c>
      <c r="K505" s="10"/>
      <c r="L505" s="10"/>
      <c r="M505" s="10" t="s">
        <v>142</v>
      </c>
      <c r="N505" s="10"/>
      <c r="O505" s="10"/>
      <c r="P505" s="10"/>
      <c r="Q505" s="10"/>
      <c r="R505" s="10"/>
      <c r="S505" s="10" t="s">
        <v>57</v>
      </c>
      <c r="T505" s="10" t="s">
        <v>57</v>
      </c>
      <c r="U505" s="10" t="s">
        <v>2050</v>
      </c>
      <c r="V505" s="10"/>
      <c r="W505" s="10"/>
    </row>
    <row r="506" spans="1:23">
      <c r="A506" s="12">
        <v>24</v>
      </c>
      <c r="B506" s="12">
        <v>96</v>
      </c>
      <c r="C506" s="12" t="s">
        <v>2421</v>
      </c>
      <c r="D506" s="10" t="s">
        <v>2271</v>
      </c>
      <c r="E506" s="10" t="s">
        <v>1701</v>
      </c>
      <c r="F506" s="12">
        <v>14</v>
      </c>
      <c r="G506" s="12">
        <v>1856</v>
      </c>
      <c r="H506" s="10" t="s">
        <v>24</v>
      </c>
      <c r="I506" s="10" t="s">
        <v>637</v>
      </c>
      <c r="J506" s="10" t="s">
        <v>2257</v>
      </c>
      <c r="K506" s="10"/>
      <c r="L506" s="10"/>
      <c r="M506" s="10" t="s">
        <v>27</v>
      </c>
      <c r="N506" s="10"/>
      <c r="O506" s="10"/>
      <c r="P506" s="10"/>
      <c r="Q506" s="10"/>
      <c r="R506" s="10"/>
      <c r="S506" s="10" t="s">
        <v>57</v>
      </c>
      <c r="T506" s="10" t="s">
        <v>57</v>
      </c>
      <c r="U506" s="10" t="s">
        <v>2060</v>
      </c>
      <c r="V506" s="10"/>
      <c r="W506" s="10"/>
    </row>
    <row r="507" spans="1:23">
      <c r="A507" s="12">
        <v>25</v>
      </c>
      <c r="B507" s="12">
        <v>97</v>
      </c>
      <c r="C507" s="12">
        <v>110</v>
      </c>
      <c r="D507" s="10" t="s">
        <v>2264</v>
      </c>
      <c r="E507" s="10" t="s">
        <v>715</v>
      </c>
      <c r="F507" s="12">
        <v>54</v>
      </c>
      <c r="G507" s="12">
        <v>1816</v>
      </c>
      <c r="H507" s="10" t="s">
        <v>19</v>
      </c>
      <c r="I507" s="10" t="s">
        <v>20</v>
      </c>
      <c r="J507" s="10" t="s">
        <v>1646</v>
      </c>
      <c r="K507" s="12">
        <v>4000</v>
      </c>
      <c r="L507" s="12">
        <v>1000</v>
      </c>
      <c r="M507" s="10" t="s">
        <v>77</v>
      </c>
      <c r="N507" s="10"/>
      <c r="O507" s="10"/>
      <c r="P507" s="10"/>
      <c r="Q507" s="10"/>
      <c r="R507" s="10"/>
      <c r="S507" s="10"/>
      <c r="T507" s="10"/>
      <c r="U507" s="10"/>
      <c r="V507" s="10" t="s">
        <v>57</v>
      </c>
      <c r="W507" s="10"/>
    </row>
    <row r="508" spans="1:23">
      <c r="A508" s="12">
        <v>26</v>
      </c>
      <c r="B508" s="12">
        <v>97</v>
      </c>
      <c r="C508" s="12">
        <v>110</v>
      </c>
      <c r="D508" s="10" t="s">
        <v>2264</v>
      </c>
      <c r="E508" s="10" t="s">
        <v>2423</v>
      </c>
      <c r="F508" s="12">
        <v>36</v>
      </c>
      <c r="G508" s="12">
        <v>1834</v>
      </c>
      <c r="H508" s="10" t="s">
        <v>24</v>
      </c>
      <c r="I508" s="10" t="s">
        <v>20</v>
      </c>
      <c r="J508" s="10" t="s">
        <v>1996</v>
      </c>
      <c r="K508" s="10"/>
      <c r="L508" s="10"/>
      <c r="M508" s="10" t="s">
        <v>77</v>
      </c>
      <c r="N508" s="10"/>
      <c r="O508" s="10"/>
      <c r="P508" s="10"/>
      <c r="Q508" s="10"/>
      <c r="R508" s="10"/>
      <c r="S508" s="10"/>
      <c r="T508" s="10"/>
      <c r="U508" s="10"/>
      <c r="V508" s="10"/>
      <c r="W508" s="10"/>
    </row>
    <row r="509" spans="1:23">
      <c r="A509" s="12">
        <v>27</v>
      </c>
      <c r="B509" s="12">
        <v>97</v>
      </c>
      <c r="C509" s="12">
        <v>110</v>
      </c>
      <c r="D509" s="10" t="s">
        <v>2264</v>
      </c>
      <c r="E509" s="10" t="s">
        <v>2424</v>
      </c>
      <c r="F509" s="12">
        <v>12</v>
      </c>
      <c r="G509" s="12">
        <v>1858</v>
      </c>
      <c r="H509" s="10" t="s">
        <v>24</v>
      </c>
      <c r="I509" s="10" t="s">
        <v>20</v>
      </c>
      <c r="J509" s="10"/>
      <c r="K509" s="10"/>
      <c r="L509" s="10"/>
      <c r="M509" s="10" t="s">
        <v>27</v>
      </c>
      <c r="N509" s="10"/>
      <c r="O509" s="10"/>
      <c r="P509" s="10"/>
      <c r="Q509" s="10"/>
      <c r="R509" s="10" t="s">
        <v>57</v>
      </c>
      <c r="S509" s="10"/>
      <c r="T509" s="10"/>
      <c r="U509" s="10"/>
      <c r="V509" s="10"/>
      <c r="W509" s="10"/>
    </row>
    <row r="510" spans="1:23">
      <c r="A510" s="12">
        <v>28</v>
      </c>
      <c r="B510" s="12">
        <v>97</v>
      </c>
      <c r="C510" s="12">
        <v>110</v>
      </c>
      <c r="D510" s="10" t="s">
        <v>2264</v>
      </c>
      <c r="E510" s="10" t="s">
        <v>479</v>
      </c>
      <c r="F510" s="12">
        <v>7</v>
      </c>
      <c r="G510" s="12">
        <v>1863</v>
      </c>
      <c r="H510" s="10" t="s">
        <v>24</v>
      </c>
      <c r="I510" s="10" t="s">
        <v>20</v>
      </c>
      <c r="J510" s="10"/>
      <c r="K510" s="10"/>
      <c r="L510" s="10"/>
      <c r="M510" s="10" t="s">
        <v>27</v>
      </c>
      <c r="N510" s="10"/>
      <c r="O510" s="10"/>
      <c r="P510" s="10"/>
      <c r="Q510" s="10"/>
      <c r="R510" s="10" t="s">
        <v>57</v>
      </c>
      <c r="S510" s="10"/>
      <c r="T510" s="10"/>
      <c r="U510" s="10"/>
      <c r="V510" s="10"/>
      <c r="W510" s="10"/>
    </row>
    <row r="511" spans="1:23">
      <c r="A511" s="12">
        <v>29</v>
      </c>
      <c r="B511" s="12">
        <v>97</v>
      </c>
      <c r="C511" s="12">
        <v>110</v>
      </c>
      <c r="D511" s="10" t="s">
        <v>2264</v>
      </c>
      <c r="E511" s="10" t="s">
        <v>2425</v>
      </c>
      <c r="F511" s="12">
        <v>5</v>
      </c>
      <c r="G511" s="12">
        <v>1865</v>
      </c>
      <c r="H511" s="10" t="s">
        <v>24</v>
      </c>
      <c r="I511" s="10" t="s">
        <v>20</v>
      </c>
      <c r="J511" s="10"/>
      <c r="K511" s="10"/>
      <c r="L511" s="10"/>
      <c r="M511" s="10" t="s">
        <v>27</v>
      </c>
      <c r="N511" s="10"/>
      <c r="O511" s="10"/>
      <c r="P511" s="10"/>
      <c r="Q511" s="10"/>
      <c r="R511" s="10" t="s">
        <v>57</v>
      </c>
      <c r="S511" s="10"/>
      <c r="T511" s="10"/>
      <c r="U511" s="10"/>
      <c r="V511" s="10"/>
      <c r="W511" s="10"/>
    </row>
    <row r="512" spans="1:23">
      <c r="A512" s="12">
        <v>30</v>
      </c>
      <c r="B512" s="12">
        <v>97</v>
      </c>
      <c r="C512" s="12">
        <v>110</v>
      </c>
      <c r="D512" s="10" t="s">
        <v>2264</v>
      </c>
      <c r="E512" s="10" t="s">
        <v>2426</v>
      </c>
      <c r="F512" s="12">
        <v>3</v>
      </c>
      <c r="G512" s="12">
        <v>1867</v>
      </c>
      <c r="H512" s="10" t="s">
        <v>19</v>
      </c>
      <c r="I512" s="10" t="s">
        <v>20</v>
      </c>
      <c r="J512" s="10"/>
      <c r="K512" s="10"/>
      <c r="L512" s="10"/>
      <c r="M512" s="10" t="s">
        <v>27</v>
      </c>
      <c r="N512" s="10"/>
      <c r="O512" s="10"/>
      <c r="P512" s="10"/>
      <c r="Q512" s="10"/>
      <c r="R512" s="10"/>
      <c r="S512" s="10"/>
      <c r="T512" s="10"/>
      <c r="U512" s="10"/>
      <c r="V512" s="10"/>
      <c r="W512" s="10"/>
    </row>
    <row r="513" spans="1:23">
      <c r="A513" s="12">
        <v>31</v>
      </c>
      <c r="B513" s="12">
        <v>97</v>
      </c>
      <c r="C513" s="12">
        <v>110</v>
      </c>
      <c r="D513" s="10" t="s">
        <v>2427</v>
      </c>
      <c r="E513" s="10" t="s">
        <v>2428</v>
      </c>
      <c r="F513" s="12">
        <v>24</v>
      </c>
      <c r="G513" s="12">
        <v>1846</v>
      </c>
      <c r="H513" s="10" t="s">
        <v>24</v>
      </c>
      <c r="I513" s="10" t="s">
        <v>20</v>
      </c>
      <c r="J513" s="10" t="s">
        <v>2429</v>
      </c>
      <c r="K513" s="10"/>
      <c r="L513" s="10"/>
      <c r="M513" s="10" t="s">
        <v>2036</v>
      </c>
      <c r="N513" s="10" t="s">
        <v>57</v>
      </c>
      <c r="O513" s="10" t="s">
        <v>57</v>
      </c>
      <c r="P513" s="10"/>
      <c r="Q513" s="10"/>
      <c r="R513" s="10"/>
      <c r="S513" s="10"/>
      <c r="T513" s="10"/>
      <c r="U513" s="10"/>
      <c r="V513" s="10"/>
      <c r="W513" s="10"/>
    </row>
    <row r="514" spans="1:23">
      <c r="A514" s="12">
        <v>32</v>
      </c>
      <c r="B514" s="12">
        <v>97</v>
      </c>
      <c r="C514" s="12" t="s">
        <v>2430</v>
      </c>
      <c r="D514" s="10" t="s">
        <v>870</v>
      </c>
      <c r="E514" s="10" t="s">
        <v>2431</v>
      </c>
      <c r="F514" s="12">
        <v>22</v>
      </c>
      <c r="G514" s="12">
        <v>1848</v>
      </c>
      <c r="H514" s="10" t="s">
        <v>24</v>
      </c>
      <c r="I514" s="10" t="s">
        <v>637</v>
      </c>
      <c r="J514" s="10" t="s">
        <v>2429</v>
      </c>
      <c r="K514" s="10"/>
      <c r="L514" s="10"/>
      <c r="M514" s="10" t="s">
        <v>27</v>
      </c>
      <c r="N514" s="10"/>
      <c r="O514" s="10"/>
      <c r="P514" s="10"/>
      <c r="Q514" s="10"/>
      <c r="R514" s="10"/>
      <c r="S514" s="10" t="s">
        <v>57</v>
      </c>
      <c r="T514" s="10" t="s">
        <v>57</v>
      </c>
      <c r="U514" s="10" t="s">
        <v>2050</v>
      </c>
      <c r="V514" s="10"/>
      <c r="W514" s="10"/>
    </row>
    <row r="515" spans="1:23">
      <c r="A515" s="12">
        <v>33</v>
      </c>
      <c r="B515" s="12">
        <v>98</v>
      </c>
      <c r="C515" s="12">
        <v>111</v>
      </c>
      <c r="D515" s="10" t="s">
        <v>2432</v>
      </c>
      <c r="E515" s="10" t="s">
        <v>2433</v>
      </c>
      <c r="F515" s="12">
        <v>49</v>
      </c>
      <c r="G515" s="12">
        <v>1821</v>
      </c>
      <c r="H515" s="10" t="s">
        <v>19</v>
      </c>
      <c r="I515" s="10" t="s">
        <v>20</v>
      </c>
      <c r="J515" s="10" t="s">
        <v>21</v>
      </c>
      <c r="K515" s="12">
        <v>800</v>
      </c>
      <c r="L515" s="12">
        <v>15000</v>
      </c>
      <c r="M515" s="10" t="s">
        <v>79</v>
      </c>
      <c r="N515" s="10"/>
      <c r="O515" s="10"/>
      <c r="P515" s="10"/>
      <c r="Q515" s="10"/>
      <c r="R515" s="10"/>
      <c r="S515" s="10"/>
      <c r="T515" s="10"/>
      <c r="U515" s="10"/>
      <c r="V515" s="10" t="s">
        <v>57</v>
      </c>
      <c r="W515" s="10"/>
    </row>
    <row r="516" spans="1:23">
      <c r="A516" s="12">
        <v>34</v>
      </c>
      <c r="B516" s="12">
        <v>98</v>
      </c>
      <c r="C516" s="12">
        <v>111</v>
      </c>
      <c r="D516" s="10" t="s">
        <v>2432</v>
      </c>
      <c r="E516" s="10" t="s">
        <v>2434</v>
      </c>
      <c r="F516" s="12">
        <v>31</v>
      </c>
      <c r="G516" s="12">
        <v>1839</v>
      </c>
      <c r="H516" s="10" t="s">
        <v>24</v>
      </c>
      <c r="I516" s="10" t="s">
        <v>20</v>
      </c>
      <c r="J516" s="10" t="s">
        <v>1996</v>
      </c>
      <c r="K516" s="10"/>
      <c r="L516" s="10"/>
      <c r="M516" s="10" t="s">
        <v>77</v>
      </c>
      <c r="N516" s="10"/>
      <c r="O516" s="10"/>
      <c r="P516" s="10"/>
      <c r="Q516" s="10"/>
      <c r="R516" s="10"/>
      <c r="S516" s="10"/>
      <c r="T516" s="10"/>
      <c r="U516" s="10"/>
      <c r="V516" s="10"/>
      <c r="W516" s="10"/>
    </row>
    <row r="517" spans="1:23">
      <c r="A517" s="12">
        <v>35</v>
      </c>
      <c r="B517" s="12">
        <v>98</v>
      </c>
      <c r="C517" s="12">
        <v>111</v>
      </c>
      <c r="D517" s="10" t="s">
        <v>2432</v>
      </c>
      <c r="E517" s="10" t="s">
        <v>1628</v>
      </c>
      <c r="F517" s="12">
        <v>12</v>
      </c>
      <c r="G517" s="12">
        <v>1858</v>
      </c>
      <c r="H517" s="10" t="s">
        <v>24</v>
      </c>
      <c r="I517" s="10" t="s">
        <v>20</v>
      </c>
      <c r="J517" s="10"/>
      <c r="K517" s="10"/>
      <c r="L517" s="10"/>
      <c r="M517" s="10" t="s">
        <v>66</v>
      </c>
      <c r="N517" s="10"/>
      <c r="O517" s="10"/>
      <c r="P517" s="10"/>
      <c r="Q517" s="10"/>
      <c r="R517" s="10" t="s">
        <v>57</v>
      </c>
      <c r="S517" s="10"/>
      <c r="T517" s="10"/>
      <c r="U517" s="10"/>
      <c r="V517" s="10"/>
      <c r="W517" s="10"/>
    </row>
    <row r="518" spans="1:23">
      <c r="A518" s="12">
        <v>36</v>
      </c>
      <c r="B518" s="12">
        <v>98</v>
      </c>
      <c r="C518" s="12">
        <v>111</v>
      </c>
      <c r="D518" s="10" t="s">
        <v>2432</v>
      </c>
      <c r="E518" s="10" t="s">
        <v>2435</v>
      </c>
      <c r="F518" s="12">
        <v>9</v>
      </c>
      <c r="G518" s="12">
        <v>1861</v>
      </c>
      <c r="H518" s="10" t="s">
        <v>24</v>
      </c>
      <c r="I518" s="10" t="s">
        <v>20</v>
      </c>
      <c r="J518" s="10"/>
      <c r="K518" s="10"/>
      <c r="L518" s="10"/>
      <c r="M518" s="10" t="s">
        <v>66</v>
      </c>
      <c r="N518" s="10"/>
      <c r="O518" s="10"/>
      <c r="P518" s="10"/>
      <c r="Q518" s="10"/>
      <c r="R518" s="10" t="s">
        <v>57</v>
      </c>
      <c r="S518" s="10"/>
      <c r="T518" s="10"/>
      <c r="U518" s="10"/>
      <c r="V518" s="10"/>
      <c r="W518" s="10"/>
    </row>
    <row r="519" spans="1:23">
      <c r="A519" s="12">
        <v>37</v>
      </c>
      <c r="B519" s="12">
        <v>98</v>
      </c>
      <c r="C519" s="12">
        <v>111</v>
      </c>
      <c r="D519" s="10" t="s">
        <v>2432</v>
      </c>
      <c r="E519" s="10" t="s">
        <v>2436</v>
      </c>
      <c r="F519" s="12">
        <v>3</v>
      </c>
      <c r="G519" s="12">
        <v>1867</v>
      </c>
      <c r="H519" s="10" t="s">
        <v>19</v>
      </c>
      <c r="I519" s="10" t="s">
        <v>20</v>
      </c>
      <c r="J519" s="10"/>
      <c r="K519" s="10"/>
      <c r="L519" s="10"/>
      <c r="M519" s="10" t="s">
        <v>2437</v>
      </c>
      <c r="N519" s="10"/>
      <c r="O519" s="10"/>
      <c r="P519" s="10"/>
      <c r="Q519" s="10"/>
      <c r="R519" s="10"/>
      <c r="S519" s="10"/>
      <c r="T519" s="10"/>
      <c r="U519" s="10"/>
      <c r="V519" s="10"/>
      <c r="W519" s="10"/>
    </row>
    <row r="520" spans="1:23">
      <c r="A520" s="12">
        <v>38</v>
      </c>
      <c r="B520" s="12">
        <v>98</v>
      </c>
      <c r="C520" s="12">
        <v>112</v>
      </c>
      <c r="D520" s="10" t="s">
        <v>2432</v>
      </c>
      <c r="E520" s="10" t="s">
        <v>300</v>
      </c>
      <c r="F520" s="12">
        <v>22</v>
      </c>
      <c r="G520" s="12">
        <v>1848</v>
      </c>
      <c r="H520" s="10" t="s">
        <v>19</v>
      </c>
      <c r="I520" s="10" t="s">
        <v>20</v>
      </c>
      <c r="J520" s="10" t="s">
        <v>21</v>
      </c>
      <c r="K520" s="10"/>
      <c r="L520" s="10"/>
      <c r="M520" s="10" t="s">
        <v>79</v>
      </c>
      <c r="N520" s="10"/>
      <c r="O520" s="10"/>
      <c r="P520" s="10"/>
      <c r="Q520" s="10"/>
      <c r="R520" s="10"/>
      <c r="S520" s="10"/>
      <c r="T520" s="10"/>
      <c r="U520" s="10"/>
      <c r="V520" s="10" t="s">
        <v>57</v>
      </c>
      <c r="W520" s="10"/>
    </row>
    <row r="521" spans="1:23">
      <c r="A521" s="12">
        <v>39</v>
      </c>
      <c r="B521" s="12">
        <v>98</v>
      </c>
      <c r="C521" s="12">
        <v>112</v>
      </c>
      <c r="D521" s="10" t="s">
        <v>2438</v>
      </c>
      <c r="E521" s="10" t="s">
        <v>2001</v>
      </c>
      <c r="F521" s="12">
        <v>13</v>
      </c>
      <c r="G521" s="12">
        <v>1857</v>
      </c>
      <c r="H521" s="10" t="s">
        <v>24</v>
      </c>
      <c r="I521" s="10" t="s">
        <v>637</v>
      </c>
      <c r="J521" s="10" t="s">
        <v>2257</v>
      </c>
      <c r="K521" s="10"/>
      <c r="L521" s="10"/>
      <c r="M521" s="10" t="s">
        <v>27</v>
      </c>
      <c r="N521" s="10"/>
      <c r="O521" s="10"/>
      <c r="P521" s="10"/>
      <c r="Q521" s="10"/>
      <c r="R521" s="10" t="s">
        <v>57</v>
      </c>
      <c r="S521" s="10"/>
      <c r="T521" s="10"/>
      <c r="U521" s="10"/>
      <c r="V521" s="10"/>
      <c r="W521" s="10"/>
    </row>
    <row r="522" spans="1:23">
      <c r="A522" s="12">
        <v>40</v>
      </c>
      <c r="B522" s="12">
        <v>98</v>
      </c>
      <c r="C522" s="12">
        <v>112</v>
      </c>
      <c r="D522" s="10" t="s">
        <v>2438</v>
      </c>
      <c r="E522" s="10" t="s">
        <v>2052</v>
      </c>
      <c r="F522" s="12">
        <v>12</v>
      </c>
      <c r="G522" s="12">
        <v>1858</v>
      </c>
      <c r="H522" s="10" t="s">
        <v>19</v>
      </c>
      <c r="I522" s="10" t="s">
        <v>637</v>
      </c>
      <c r="J522" s="10" t="s">
        <v>2257</v>
      </c>
      <c r="K522" s="10"/>
      <c r="L522" s="10"/>
      <c r="M522" s="10" t="s">
        <v>27</v>
      </c>
      <c r="N522" s="10"/>
      <c r="O522" s="10"/>
      <c r="P522" s="10"/>
      <c r="Q522" s="10"/>
      <c r="R522" s="10" t="s">
        <v>57</v>
      </c>
      <c r="S522" s="10"/>
      <c r="T522" s="10"/>
      <c r="U522" s="10"/>
      <c r="V522" s="10"/>
      <c r="W522" s="10"/>
    </row>
    <row r="523" spans="1:23">
      <c r="A523" s="12">
        <v>1</v>
      </c>
      <c r="B523" s="12">
        <v>99</v>
      </c>
      <c r="C523" s="12">
        <v>113</v>
      </c>
      <c r="D523" s="10" t="s">
        <v>2439</v>
      </c>
      <c r="E523" s="10" t="s">
        <v>2440</v>
      </c>
      <c r="F523" s="12">
        <v>27</v>
      </c>
      <c r="G523" s="12">
        <v>1843</v>
      </c>
      <c r="H523" s="10" t="s">
        <v>19</v>
      </c>
      <c r="I523" s="10" t="s">
        <v>20</v>
      </c>
      <c r="J523" s="10" t="s">
        <v>2025</v>
      </c>
      <c r="K523" s="12">
        <v>900</v>
      </c>
      <c r="L523" s="10"/>
      <c r="M523" s="10" t="s">
        <v>2011</v>
      </c>
      <c r="N523" s="10" t="s">
        <v>57</v>
      </c>
      <c r="O523" s="10" t="s">
        <v>57</v>
      </c>
      <c r="P523" s="10"/>
      <c r="Q523" s="10"/>
      <c r="R523" s="10"/>
      <c r="S523" s="10"/>
      <c r="T523" s="10"/>
      <c r="U523" s="10"/>
      <c r="V523" s="10" t="s">
        <v>57</v>
      </c>
      <c r="W523" s="10"/>
    </row>
    <row r="524" spans="1:23">
      <c r="A524" s="12">
        <v>2</v>
      </c>
      <c r="B524" s="12">
        <v>99</v>
      </c>
      <c r="C524" s="12">
        <v>113</v>
      </c>
      <c r="D524" s="10" t="s">
        <v>2439</v>
      </c>
      <c r="E524" s="10" t="s">
        <v>601</v>
      </c>
      <c r="F524" s="12">
        <v>16</v>
      </c>
      <c r="G524" s="12">
        <v>1854</v>
      </c>
      <c r="H524" s="10" t="s">
        <v>24</v>
      </c>
      <c r="I524" s="10" t="s">
        <v>20</v>
      </c>
      <c r="J524" s="10" t="s">
        <v>1996</v>
      </c>
      <c r="K524" s="10"/>
      <c r="L524" s="10"/>
      <c r="M524" s="10" t="s">
        <v>2013</v>
      </c>
      <c r="N524" s="10" t="s">
        <v>57</v>
      </c>
      <c r="O524" s="10" t="s">
        <v>57</v>
      </c>
      <c r="P524" s="10"/>
      <c r="Q524" s="10"/>
      <c r="R524" s="10"/>
      <c r="S524" s="10"/>
      <c r="T524" s="10"/>
      <c r="U524" s="10"/>
      <c r="V524" s="10"/>
      <c r="W524" s="10"/>
    </row>
    <row r="525" spans="1:23">
      <c r="A525" s="12">
        <v>3</v>
      </c>
      <c r="B525" s="12">
        <v>100</v>
      </c>
      <c r="C525" s="12">
        <v>114</v>
      </c>
      <c r="D525" s="10" t="s">
        <v>191</v>
      </c>
      <c r="E525" s="10" t="s">
        <v>1334</v>
      </c>
      <c r="F525" s="12">
        <v>38</v>
      </c>
      <c r="G525" s="12">
        <v>1832</v>
      </c>
      <c r="H525" s="10" t="s">
        <v>19</v>
      </c>
      <c r="I525" s="10" t="s">
        <v>20</v>
      </c>
      <c r="J525" s="10" t="s">
        <v>21</v>
      </c>
      <c r="K525" s="10"/>
      <c r="L525" s="12">
        <v>1000</v>
      </c>
      <c r="M525" s="10" t="s">
        <v>77</v>
      </c>
      <c r="N525" s="10"/>
      <c r="O525" s="10"/>
      <c r="P525" s="10"/>
      <c r="Q525" s="10"/>
      <c r="R525" s="10"/>
      <c r="S525" s="10"/>
      <c r="T525" s="10"/>
      <c r="U525" s="10"/>
      <c r="V525" s="10" t="s">
        <v>57</v>
      </c>
      <c r="W525" s="10"/>
    </row>
    <row r="526" spans="1:23">
      <c r="A526" s="12">
        <v>4</v>
      </c>
      <c r="B526" s="12">
        <v>100</v>
      </c>
      <c r="C526" s="12">
        <v>114</v>
      </c>
      <c r="D526" s="10" t="s">
        <v>191</v>
      </c>
      <c r="E526" s="10" t="s">
        <v>270</v>
      </c>
      <c r="F526" s="12">
        <v>12</v>
      </c>
      <c r="G526" s="12">
        <v>1858</v>
      </c>
      <c r="H526" s="10" t="s">
        <v>24</v>
      </c>
      <c r="I526" s="10" t="s">
        <v>20</v>
      </c>
      <c r="J526" s="10"/>
      <c r="K526" s="10"/>
      <c r="L526" s="10"/>
      <c r="M526" s="10" t="s">
        <v>155</v>
      </c>
      <c r="N526" s="10"/>
      <c r="O526" s="10"/>
      <c r="P526" s="10"/>
      <c r="Q526" s="10"/>
      <c r="R526" s="10" t="s">
        <v>57</v>
      </c>
      <c r="S526" s="10"/>
      <c r="T526" s="10"/>
      <c r="U526" s="10"/>
      <c r="V526" s="10"/>
      <c r="W526" s="10"/>
    </row>
    <row r="527" spans="1:23">
      <c r="A527" s="12">
        <v>5</v>
      </c>
      <c r="B527" s="12">
        <v>100</v>
      </c>
      <c r="C527" s="12">
        <v>114</v>
      </c>
      <c r="D527" s="10" t="s">
        <v>191</v>
      </c>
      <c r="E527" s="10" t="s">
        <v>543</v>
      </c>
      <c r="F527" s="12">
        <v>8</v>
      </c>
      <c r="G527" s="12">
        <v>1862</v>
      </c>
      <c r="H527" s="10" t="s">
        <v>19</v>
      </c>
      <c r="I527" s="10" t="s">
        <v>20</v>
      </c>
      <c r="J527" s="10"/>
      <c r="K527" s="10"/>
      <c r="L527" s="10"/>
      <c r="M527" s="10" t="s">
        <v>52</v>
      </c>
      <c r="N527" s="10"/>
      <c r="O527" s="10"/>
      <c r="P527" s="10"/>
      <c r="Q527" s="10"/>
      <c r="R527" s="10" t="s">
        <v>57</v>
      </c>
      <c r="S527" s="10"/>
      <c r="T527" s="10"/>
      <c r="U527" s="10"/>
      <c r="V527" s="10"/>
      <c r="W527" s="10"/>
    </row>
    <row r="528" spans="1:23">
      <c r="A528" s="12">
        <v>6</v>
      </c>
      <c r="B528" s="12">
        <v>100</v>
      </c>
      <c r="C528" s="12">
        <v>114</v>
      </c>
      <c r="D528" s="10" t="s">
        <v>191</v>
      </c>
      <c r="E528" s="10" t="s">
        <v>175</v>
      </c>
      <c r="F528" s="12">
        <v>5</v>
      </c>
      <c r="G528" s="12">
        <v>1865</v>
      </c>
      <c r="H528" s="10" t="s">
        <v>24</v>
      </c>
      <c r="I528" s="10" t="s">
        <v>20</v>
      </c>
      <c r="J528" s="10"/>
      <c r="K528" s="10"/>
      <c r="L528" s="10"/>
      <c r="M528" s="10" t="s">
        <v>27</v>
      </c>
      <c r="N528" s="10"/>
      <c r="O528" s="10"/>
      <c r="P528" s="10"/>
      <c r="Q528" s="10"/>
      <c r="R528" s="10"/>
      <c r="S528" s="10"/>
      <c r="T528" s="10"/>
      <c r="U528" s="10"/>
      <c r="V528" s="10"/>
      <c r="W528" s="10"/>
    </row>
    <row r="529" spans="1:23">
      <c r="A529" s="12">
        <v>7</v>
      </c>
      <c r="B529" s="12">
        <v>100</v>
      </c>
      <c r="C529" s="12">
        <v>114</v>
      </c>
      <c r="D529" s="10" t="s">
        <v>2441</v>
      </c>
      <c r="E529" s="10" t="s">
        <v>424</v>
      </c>
      <c r="F529" s="12">
        <v>46</v>
      </c>
      <c r="G529" s="12">
        <v>1824</v>
      </c>
      <c r="H529" s="10" t="s">
        <v>24</v>
      </c>
      <c r="I529" s="10" t="s">
        <v>20</v>
      </c>
      <c r="J529" s="10" t="s">
        <v>1996</v>
      </c>
      <c r="K529" s="10"/>
      <c r="L529" s="10"/>
      <c r="M529" s="10" t="s">
        <v>79</v>
      </c>
      <c r="N529" s="10"/>
      <c r="O529" s="10"/>
      <c r="P529" s="10"/>
      <c r="Q529" s="10"/>
      <c r="R529" s="10"/>
      <c r="S529" s="10"/>
      <c r="T529" s="10"/>
      <c r="U529" s="10"/>
      <c r="V529" s="10"/>
      <c r="W529" s="10"/>
    </row>
    <row r="530" spans="1:23">
      <c r="A530" s="12">
        <v>8</v>
      </c>
      <c r="B530" s="12">
        <v>100</v>
      </c>
      <c r="C530" s="12" t="s">
        <v>2442</v>
      </c>
      <c r="D530" s="10" t="s">
        <v>780</v>
      </c>
      <c r="E530" s="10" t="s">
        <v>2443</v>
      </c>
      <c r="F530" s="12">
        <v>14</v>
      </c>
      <c r="G530" s="12">
        <v>1856</v>
      </c>
      <c r="H530" s="10" t="s">
        <v>19</v>
      </c>
      <c r="I530" s="10" t="s">
        <v>637</v>
      </c>
      <c r="J530" s="10" t="s">
        <v>2429</v>
      </c>
      <c r="K530" s="10"/>
      <c r="L530" s="10"/>
      <c r="M530" s="10" t="s">
        <v>79</v>
      </c>
      <c r="N530" s="10"/>
      <c r="O530" s="10"/>
      <c r="P530" s="10"/>
      <c r="Q530" s="10"/>
      <c r="R530" s="10"/>
      <c r="S530" s="10"/>
      <c r="T530" s="10" t="s">
        <v>57</v>
      </c>
      <c r="U530" s="10" t="s">
        <v>2060</v>
      </c>
      <c r="V530" s="10"/>
      <c r="W530" s="10"/>
    </row>
    <row r="531" spans="1:23">
      <c r="A531" s="12">
        <v>9</v>
      </c>
      <c r="B531" s="12">
        <v>100</v>
      </c>
      <c r="C531" s="12" t="s">
        <v>2444</v>
      </c>
      <c r="D531" s="10" t="s">
        <v>351</v>
      </c>
      <c r="E531" s="10" t="s">
        <v>2445</v>
      </c>
      <c r="F531" s="12">
        <v>48</v>
      </c>
      <c r="G531" s="12">
        <v>1822</v>
      </c>
      <c r="H531" s="10" t="s">
        <v>19</v>
      </c>
      <c r="I531" s="10" t="s">
        <v>637</v>
      </c>
      <c r="J531" s="10" t="s">
        <v>2429</v>
      </c>
      <c r="K531" s="10"/>
      <c r="L531" s="10"/>
      <c r="M531" s="10" t="s">
        <v>1441</v>
      </c>
      <c r="N531" s="10"/>
      <c r="O531" s="10"/>
      <c r="P531" s="10"/>
      <c r="Q531" s="10"/>
      <c r="R531" s="10"/>
      <c r="S531" s="10" t="s">
        <v>57</v>
      </c>
      <c r="T531" s="10" t="s">
        <v>57</v>
      </c>
      <c r="U531" s="10" t="s">
        <v>2060</v>
      </c>
      <c r="V531" s="10" t="s">
        <v>57</v>
      </c>
      <c r="W531" s="10"/>
    </row>
    <row r="532" spans="1:23">
      <c r="A532" s="12">
        <v>10</v>
      </c>
      <c r="B532" s="12">
        <v>100</v>
      </c>
      <c r="C532" s="12" t="s">
        <v>2444</v>
      </c>
      <c r="D532" s="10" t="s">
        <v>351</v>
      </c>
      <c r="E532" s="10" t="s">
        <v>2446</v>
      </c>
      <c r="F532" s="12">
        <v>13</v>
      </c>
      <c r="G532" s="12">
        <v>1857</v>
      </c>
      <c r="H532" s="10" t="s">
        <v>24</v>
      </c>
      <c r="I532" s="10" t="s">
        <v>637</v>
      </c>
      <c r="J532" s="10"/>
      <c r="K532" s="10"/>
      <c r="L532" s="10"/>
      <c r="M532" s="10" t="s">
        <v>38</v>
      </c>
      <c r="N532" s="10"/>
      <c r="O532" s="10"/>
      <c r="P532" s="10"/>
      <c r="Q532" s="10"/>
      <c r="R532" s="10"/>
      <c r="S532" s="10" t="s">
        <v>57</v>
      </c>
      <c r="T532" s="10" t="s">
        <v>57</v>
      </c>
      <c r="U532" s="10" t="s">
        <v>2050</v>
      </c>
      <c r="V532" s="10"/>
      <c r="W532" s="10"/>
    </row>
    <row r="533" spans="1:23">
      <c r="A533" s="12">
        <v>11</v>
      </c>
      <c r="B533" s="12">
        <v>100</v>
      </c>
      <c r="C533" s="12" t="s">
        <v>2444</v>
      </c>
      <c r="D533" s="10" t="s">
        <v>2447</v>
      </c>
      <c r="E533" s="10" t="s">
        <v>2111</v>
      </c>
      <c r="F533" s="12">
        <v>11</v>
      </c>
      <c r="G533" s="12">
        <v>1859</v>
      </c>
      <c r="H533" s="10" t="s">
        <v>19</v>
      </c>
      <c r="I533" s="10" t="s">
        <v>637</v>
      </c>
      <c r="J533" s="10"/>
      <c r="K533" s="10"/>
      <c r="L533" s="10"/>
      <c r="M533" s="10" t="s">
        <v>38</v>
      </c>
      <c r="N533" s="10"/>
      <c r="O533" s="10"/>
      <c r="P533" s="10"/>
      <c r="Q533" s="10"/>
      <c r="R533" s="10"/>
      <c r="S533" s="10" t="s">
        <v>57</v>
      </c>
      <c r="T533" s="10" t="s">
        <v>57</v>
      </c>
      <c r="U533" s="10" t="s">
        <v>2060</v>
      </c>
      <c r="V533" s="10"/>
      <c r="W533" s="10"/>
    </row>
    <row r="534" spans="1:23">
      <c r="A534" s="12">
        <v>12</v>
      </c>
      <c r="B534" s="12">
        <v>100</v>
      </c>
      <c r="C534" s="12" t="s">
        <v>2444</v>
      </c>
      <c r="D534" s="10" t="s">
        <v>2447</v>
      </c>
      <c r="E534" s="10" t="s">
        <v>175</v>
      </c>
      <c r="F534" s="12">
        <v>7</v>
      </c>
      <c r="G534" s="12">
        <v>1863</v>
      </c>
      <c r="H534" s="10" t="s">
        <v>24</v>
      </c>
      <c r="I534" s="10" t="s">
        <v>637</v>
      </c>
      <c r="J534" s="10"/>
      <c r="K534" s="10"/>
      <c r="L534" s="10"/>
      <c r="M534" s="10" t="s">
        <v>27</v>
      </c>
      <c r="N534" s="10"/>
      <c r="O534" s="10"/>
      <c r="P534" s="10"/>
      <c r="Q534" s="10"/>
      <c r="R534" s="10"/>
      <c r="S534" s="10"/>
      <c r="T534" s="10"/>
      <c r="U534" s="10"/>
      <c r="V534" s="10"/>
      <c r="W534" s="10"/>
    </row>
    <row r="535" spans="1:23">
      <c r="A535" s="12">
        <v>13</v>
      </c>
      <c r="B535" s="12">
        <v>100</v>
      </c>
      <c r="C535" s="12" t="s">
        <v>2444</v>
      </c>
      <c r="D535" s="10" t="s">
        <v>2447</v>
      </c>
      <c r="E535" s="10" t="s">
        <v>2203</v>
      </c>
      <c r="F535" s="12">
        <v>5</v>
      </c>
      <c r="G535" s="12">
        <v>1865</v>
      </c>
      <c r="H535" s="10" t="s">
        <v>24</v>
      </c>
      <c r="I535" s="10" t="s">
        <v>637</v>
      </c>
      <c r="J535" s="10"/>
      <c r="K535" s="10"/>
      <c r="L535" s="10"/>
      <c r="M535" s="10" t="s">
        <v>27</v>
      </c>
      <c r="N535" s="10"/>
      <c r="O535" s="10"/>
      <c r="P535" s="10"/>
      <c r="Q535" s="10"/>
      <c r="R535" s="10"/>
      <c r="S535" s="10"/>
      <c r="T535" s="10"/>
      <c r="U535" s="10"/>
      <c r="V535" s="10"/>
      <c r="W535" s="10"/>
    </row>
    <row r="536" spans="1:23">
      <c r="A536" s="12">
        <v>14</v>
      </c>
      <c r="B536" s="12">
        <v>100</v>
      </c>
      <c r="C536" s="12" t="s">
        <v>2444</v>
      </c>
      <c r="D536" s="10" t="s">
        <v>2447</v>
      </c>
      <c r="E536" s="10" t="s">
        <v>35</v>
      </c>
      <c r="F536" s="12">
        <v>3</v>
      </c>
      <c r="G536" s="12">
        <v>1867</v>
      </c>
      <c r="H536" s="10" t="s">
        <v>24</v>
      </c>
      <c r="I536" s="10" t="s">
        <v>637</v>
      </c>
      <c r="J536" s="10"/>
      <c r="K536" s="10"/>
      <c r="L536" s="10"/>
      <c r="M536" s="10" t="s">
        <v>27</v>
      </c>
      <c r="N536" s="10"/>
      <c r="O536" s="10"/>
      <c r="P536" s="10"/>
      <c r="Q536" s="10"/>
      <c r="R536" s="10"/>
      <c r="S536" s="10"/>
      <c r="T536" s="10"/>
      <c r="U536" s="10"/>
      <c r="V536" s="10"/>
      <c r="W536" s="10"/>
    </row>
    <row r="537" spans="1:23">
      <c r="A537" s="12">
        <v>15</v>
      </c>
      <c r="B537" s="12">
        <v>101</v>
      </c>
      <c r="C537" s="12">
        <v>115</v>
      </c>
      <c r="D537" s="10" t="s">
        <v>122</v>
      </c>
      <c r="E537" s="10" t="s">
        <v>1354</v>
      </c>
      <c r="F537" s="12">
        <v>54</v>
      </c>
      <c r="G537" s="12">
        <v>1816</v>
      </c>
      <c r="H537" s="10" t="s">
        <v>19</v>
      </c>
      <c r="I537" s="10" t="s">
        <v>20</v>
      </c>
      <c r="J537" s="10" t="s">
        <v>123</v>
      </c>
      <c r="K537" s="12">
        <v>5000</v>
      </c>
      <c r="L537" s="12">
        <v>5000</v>
      </c>
      <c r="M537" s="10" t="s">
        <v>77</v>
      </c>
      <c r="N537" s="10"/>
      <c r="O537" s="10"/>
      <c r="P537" s="10"/>
      <c r="Q537" s="10"/>
      <c r="R537" s="10"/>
      <c r="S537" s="10"/>
      <c r="T537" s="10"/>
      <c r="U537" s="10"/>
      <c r="V537" s="10" t="s">
        <v>57</v>
      </c>
      <c r="W537" s="10"/>
    </row>
    <row r="538" spans="1:23">
      <c r="A538" s="12">
        <v>16</v>
      </c>
      <c r="B538" s="12">
        <v>101</v>
      </c>
      <c r="C538" s="12">
        <v>115</v>
      </c>
      <c r="D538" s="10" t="s">
        <v>122</v>
      </c>
      <c r="E538" s="10" t="s">
        <v>280</v>
      </c>
      <c r="F538" s="12">
        <v>48</v>
      </c>
      <c r="G538" s="12">
        <v>1822</v>
      </c>
      <c r="H538" s="10" t="s">
        <v>24</v>
      </c>
      <c r="I538" s="10" t="s">
        <v>20</v>
      </c>
      <c r="J538" s="10" t="s">
        <v>1996</v>
      </c>
      <c r="K538" s="10"/>
      <c r="L538" s="10"/>
      <c r="M538" s="10" t="s">
        <v>66</v>
      </c>
      <c r="N538" s="10"/>
      <c r="O538" s="10"/>
      <c r="P538" s="10"/>
      <c r="Q538" s="10"/>
      <c r="R538" s="10"/>
      <c r="S538" s="10"/>
      <c r="T538" s="10"/>
      <c r="U538" s="10"/>
      <c r="V538" s="10"/>
      <c r="W538" s="10"/>
    </row>
    <row r="539" spans="1:23">
      <c r="A539" s="12">
        <v>17</v>
      </c>
      <c r="B539" s="12">
        <v>101</v>
      </c>
      <c r="C539" s="12">
        <v>115</v>
      </c>
      <c r="D539" s="10" t="s">
        <v>122</v>
      </c>
      <c r="E539" s="10" t="s">
        <v>2448</v>
      </c>
      <c r="F539" s="12">
        <v>18</v>
      </c>
      <c r="G539" s="12">
        <v>1852</v>
      </c>
      <c r="H539" s="10" t="s">
        <v>19</v>
      </c>
      <c r="I539" s="10" t="s">
        <v>20</v>
      </c>
      <c r="J539" s="10" t="s">
        <v>2082</v>
      </c>
      <c r="K539" s="10"/>
      <c r="L539" s="10"/>
      <c r="M539" s="10" t="s">
        <v>27</v>
      </c>
      <c r="N539" s="10"/>
      <c r="O539" s="10"/>
      <c r="P539" s="10"/>
      <c r="Q539" s="10"/>
      <c r="R539" s="10"/>
      <c r="S539" s="10"/>
      <c r="T539" s="10"/>
      <c r="U539" s="10"/>
      <c r="V539" s="10"/>
      <c r="W539" s="10"/>
    </row>
    <row r="540" spans="1:23">
      <c r="A540" s="12">
        <v>18</v>
      </c>
      <c r="B540" s="12">
        <v>101</v>
      </c>
      <c r="C540" s="12" t="s">
        <v>2449</v>
      </c>
      <c r="D540" s="10" t="s">
        <v>2450</v>
      </c>
      <c r="E540" s="10" t="s">
        <v>190</v>
      </c>
      <c r="F540" s="12">
        <v>44</v>
      </c>
      <c r="G540" s="12">
        <v>1826</v>
      </c>
      <c r="H540" s="10" t="s">
        <v>24</v>
      </c>
      <c r="I540" s="10" t="s">
        <v>637</v>
      </c>
      <c r="J540" s="10" t="s">
        <v>2451</v>
      </c>
      <c r="K540" s="10"/>
      <c r="L540" s="10"/>
      <c r="M540" s="10" t="s">
        <v>79</v>
      </c>
      <c r="N540" s="10"/>
      <c r="O540" s="10"/>
      <c r="P540" s="10"/>
      <c r="Q540" s="10"/>
      <c r="R540" s="10"/>
      <c r="S540" s="10" t="s">
        <v>57</v>
      </c>
      <c r="T540" s="10" t="s">
        <v>57</v>
      </c>
      <c r="U540" s="10" t="s">
        <v>2050</v>
      </c>
      <c r="V540" s="10"/>
      <c r="W540" s="10"/>
    </row>
    <row r="541" spans="1:23">
      <c r="A541" s="12">
        <v>19</v>
      </c>
      <c r="B541" s="12">
        <v>101</v>
      </c>
      <c r="C541" s="12" t="s">
        <v>2449</v>
      </c>
      <c r="D541" s="10" t="s">
        <v>2450</v>
      </c>
      <c r="E541" s="10" t="s">
        <v>2435</v>
      </c>
      <c r="F541" s="12">
        <v>9</v>
      </c>
      <c r="G541" s="12">
        <v>1861</v>
      </c>
      <c r="H541" s="10" t="s">
        <v>19</v>
      </c>
      <c r="I541" s="10" t="s">
        <v>637</v>
      </c>
      <c r="J541" s="10"/>
      <c r="K541" s="10"/>
      <c r="L541" s="10"/>
      <c r="M541" s="10" t="s">
        <v>27</v>
      </c>
      <c r="N541" s="10"/>
      <c r="O541" s="10"/>
      <c r="P541" s="10"/>
      <c r="Q541" s="10"/>
      <c r="R541" s="10"/>
      <c r="S541" s="10"/>
      <c r="T541" s="10"/>
      <c r="U541" s="10"/>
      <c r="V541" s="10"/>
      <c r="W541" s="10"/>
    </row>
    <row r="542" spans="1:23">
      <c r="A542" s="12">
        <v>20</v>
      </c>
      <c r="B542" s="12">
        <v>101</v>
      </c>
      <c r="C542" s="12" t="s">
        <v>2449</v>
      </c>
      <c r="D542" s="10" t="s">
        <v>2450</v>
      </c>
      <c r="E542" s="10" t="s">
        <v>2452</v>
      </c>
      <c r="F542" s="12">
        <v>6</v>
      </c>
      <c r="G542" s="12">
        <v>1864</v>
      </c>
      <c r="H542" s="10" t="s">
        <v>19</v>
      </c>
      <c r="I542" s="10" t="s">
        <v>637</v>
      </c>
      <c r="J542" s="10"/>
      <c r="K542" s="10"/>
      <c r="L542" s="10"/>
      <c r="M542" s="10" t="s">
        <v>27</v>
      </c>
      <c r="N542" s="10"/>
      <c r="O542" s="10"/>
      <c r="P542" s="10"/>
      <c r="Q542" s="10"/>
      <c r="R542" s="10"/>
      <c r="S542" s="10"/>
      <c r="T542" s="10"/>
      <c r="U542" s="10"/>
      <c r="V542" s="10"/>
      <c r="W542" s="10"/>
    </row>
    <row r="543" spans="1:23">
      <c r="A543" s="12">
        <v>21</v>
      </c>
      <c r="B543" s="12">
        <v>101</v>
      </c>
      <c r="C543" s="12" t="s">
        <v>2449</v>
      </c>
      <c r="D543" s="10" t="s">
        <v>2450</v>
      </c>
      <c r="E543" s="10" t="s">
        <v>1701</v>
      </c>
      <c r="F543" s="12">
        <v>6</v>
      </c>
      <c r="G543" s="12">
        <v>1864</v>
      </c>
      <c r="H543" s="10" t="s">
        <v>19</v>
      </c>
      <c r="I543" s="10" t="s">
        <v>637</v>
      </c>
      <c r="J543" s="10"/>
      <c r="K543" s="10"/>
      <c r="L543" s="10"/>
      <c r="M543" s="10" t="s">
        <v>27</v>
      </c>
      <c r="N543" s="10"/>
      <c r="O543" s="10"/>
      <c r="P543" s="10"/>
      <c r="Q543" s="10"/>
      <c r="R543" s="10"/>
      <c r="S543" s="10"/>
      <c r="T543" s="10"/>
      <c r="U543" s="10"/>
      <c r="V543" s="10"/>
      <c r="W543" s="10"/>
    </row>
    <row r="544" spans="1:23">
      <c r="A544" s="12">
        <v>22</v>
      </c>
      <c r="B544" s="12">
        <v>101</v>
      </c>
      <c r="C544" s="12" t="s">
        <v>2453</v>
      </c>
      <c r="D544" s="10" t="s">
        <v>2454</v>
      </c>
      <c r="E544" s="10" t="s">
        <v>2455</v>
      </c>
      <c r="F544" s="12">
        <v>22</v>
      </c>
      <c r="G544" s="12">
        <v>1848</v>
      </c>
      <c r="H544" s="10" t="s">
        <v>24</v>
      </c>
      <c r="I544" s="10" t="s">
        <v>637</v>
      </c>
      <c r="J544" s="10" t="s">
        <v>2456</v>
      </c>
      <c r="K544" s="10"/>
      <c r="L544" s="10"/>
      <c r="M544" s="10" t="s">
        <v>27</v>
      </c>
      <c r="N544" s="10"/>
      <c r="O544" s="10"/>
      <c r="P544" s="10"/>
      <c r="Q544" s="10"/>
      <c r="R544" s="10"/>
      <c r="S544" s="10" t="s">
        <v>57</v>
      </c>
      <c r="T544" s="10" t="s">
        <v>57</v>
      </c>
      <c r="U544" s="10" t="s">
        <v>2050</v>
      </c>
      <c r="V544" s="10"/>
      <c r="W544" s="10"/>
    </row>
    <row r="545" spans="1:23">
      <c r="A545" s="12">
        <v>23</v>
      </c>
      <c r="B545" s="12">
        <v>101</v>
      </c>
      <c r="C545" s="12" t="s">
        <v>2457</v>
      </c>
      <c r="D545" s="10" t="s">
        <v>2458</v>
      </c>
      <c r="E545" s="10" t="s">
        <v>2459</v>
      </c>
      <c r="F545" s="10">
        <v>20</v>
      </c>
      <c r="G545" s="10">
        <v>1850</v>
      </c>
      <c r="H545" s="10" t="s">
        <v>24</v>
      </c>
      <c r="I545" s="10" t="s">
        <v>637</v>
      </c>
      <c r="J545" s="10" t="s">
        <v>2456</v>
      </c>
      <c r="K545" s="10"/>
      <c r="L545" s="10"/>
      <c r="M545" s="10" t="s">
        <v>27</v>
      </c>
      <c r="N545" s="10"/>
      <c r="O545" s="10"/>
      <c r="P545" s="10"/>
      <c r="Q545" s="10"/>
      <c r="R545" s="10"/>
      <c r="S545" s="10" t="s">
        <v>57</v>
      </c>
      <c r="T545" s="10" t="s">
        <v>57</v>
      </c>
      <c r="U545" s="10" t="s">
        <v>2050</v>
      </c>
      <c r="V545" s="10"/>
      <c r="W545" s="10"/>
    </row>
    <row r="546" spans="1:23">
      <c r="A546" s="12">
        <v>24</v>
      </c>
      <c r="B546" s="12">
        <v>102</v>
      </c>
      <c r="C546" s="12">
        <v>116</v>
      </c>
      <c r="D546" s="10" t="s">
        <v>1038</v>
      </c>
      <c r="E546" s="10" t="s">
        <v>42</v>
      </c>
      <c r="F546" s="12">
        <v>43</v>
      </c>
      <c r="G546" s="12">
        <v>1827</v>
      </c>
      <c r="H546" s="10" t="s">
        <v>19</v>
      </c>
      <c r="I546" s="10" t="s">
        <v>20</v>
      </c>
      <c r="J546" s="10" t="s">
        <v>2460</v>
      </c>
      <c r="K546" s="12">
        <v>1000</v>
      </c>
      <c r="L546" s="12">
        <v>5000</v>
      </c>
      <c r="M546" s="10" t="s">
        <v>2461</v>
      </c>
      <c r="N546" s="10" t="s">
        <v>57</v>
      </c>
      <c r="O546" s="10" t="s">
        <v>57</v>
      </c>
      <c r="P546" s="10"/>
      <c r="Q546" s="10"/>
      <c r="R546" s="10"/>
      <c r="S546" s="10"/>
      <c r="T546" s="10"/>
      <c r="U546" s="10"/>
      <c r="V546" s="10" t="s">
        <v>57</v>
      </c>
      <c r="W546" s="10"/>
    </row>
    <row r="547" spans="1:23">
      <c r="A547" s="12">
        <v>25</v>
      </c>
      <c r="B547" s="12">
        <v>102</v>
      </c>
      <c r="C547" s="12">
        <v>116</v>
      </c>
      <c r="D547" s="10" t="s">
        <v>1038</v>
      </c>
      <c r="E547" s="10" t="s">
        <v>280</v>
      </c>
      <c r="F547" s="12">
        <v>30</v>
      </c>
      <c r="G547" s="12">
        <v>1840</v>
      </c>
      <c r="H547" s="10" t="s">
        <v>24</v>
      </c>
      <c r="I547" s="10" t="s">
        <v>20</v>
      </c>
      <c r="J547" s="10" t="s">
        <v>1996</v>
      </c>
      <c r="K547" s="10"/>
      <c r="L547" s="10"/>
      <c r="M547" s="10" t="s">
        <v>224</v>
      </c>
      <c r="N547" s="10"/>
      <c r="O547" s="10"/>
      <c r="P547" s="10"/>
      <c r="Q547" s="10"/>
      <c r="R547" s="10"/>
      <c r="S547" s="10"/>
      <c r="T547" s="10"/>
      <c r="U547" s="10"/>
      <c r="V547" s="10"/>
      <c r="W547" s="10"/>
    </row>
    <row r="548" spans="1:23">
      <c r="A548" s="12">
        <v>26</v>
      </c>
      <c r="B548" s="12">
        <v>102</v>
      </c>
      <c r="C548" s="12">
        <v>116</v>
      </c>
      <c r="D548" s="10" t="s">
        <v>1038</v>
      </c>
      <c r="E548" s="10" t="s">
        <v>2462</v>
      </c>
      <c r="F548" s="12">
        <v>9</v>
      </c>
      <c r="G548" s="12">
        <v>1861</v>
      </c>
      <c r="H548" s="10" t="s">
        <v>19</v>
      </c>
      <c r="I548" s="10" t="s">
        <v>20</v>
      </c>
      <c r="J548" s="10"/>
      <c r="K548" s="10"/>
      <c r="L548" s="10"/>
      <c r="M548" s="10" t="s">
        <v>22</v>
      </c>
      <c r="N548" s="10" t="s">
        <v>57</v>
      </c>
      <c r="O548" s="10"/>
      <c r="P548" s="10"/>
      <c r="Q548" s="10"/>
      <c r="R548" s="10" t="s">
        <v>57</v>
      </c>
      <c r="S548" s="10"/>
      <c r="T548" s="10"/>
      <c r="U548" s="10"/>
      <c r="V548" s="10"/>
      <c r="W548" s="10"/>
    </row>
    <row r="549" spans="1:23">
      <c r="A549" s="12">
        <v>27</v>
      </c>
      <c r="B549" s="12">
        <v>102</v>
      </c>
      <c r="C549" s="12">
        <v>116</v>
      </c>
      <c r="D549" s="10" t="s">
        <v>1038</v>
      </c>
      <c r="E549" s="10" t="s">
        <v>100</v>
      </c>
      <c r="F549" s="12">
        <v>7</v>
      </c>
      <c r="G549" s="12">
        <v>1863</v>
      </c>
      <c r="H549" s="10" t="s">
        <v>19</v>
      </c>
      <c r="I549" s="10" t="s">
        <v>20</v>
      </c>
      <c r="J549" s="10"/>
      <c r="K549" s="10"/>
      <c r="L549" s="10"/>
      <c r="M549" s="10" t="s">
        <v>22</v>
      </c>
      <c r="N549" s="10" t="s">
        <v>57</v>
      </c>
      <c r="O549" s="10"/>
      <c r="P549" s="10"/>
      <c r="Q549" s="10"/>
      <c r="R549" s="10"/>
      <c r="S549" s="10"/>
      <c r="T549" s="10"/>
      <c r="U549" s="10"/>
      <c r="V549" s="10"/>
      <c r="W549" s="10"/>
    </row>
    <row r="550" spans="1:23">
      <c r="A550" s="12">
        <v>28</v>
      </c>
      <c r="B550" s="12">
        <v>102</v>
      </c>
      <c r="C550" s="12">
        <v>116</v>
      </c>
      <c r="D550" s="10" t="s">
        <v>1038</v>
      </c>
      <c r="E550" s="10" t="s">
        <v>797</v>
      </c>
      <c r="F550" s="12">
        <v>5</v>
      </c>
      <c r="G550" s="12">
        <v>1865</v>
      </c>
      <c r="H550" s="10" t="s">
        <v>24</v>
      </c>
      <c r="I550" s="10" t="s">
        <v>20</v>
      </c>
      <c r="J550" s="10"/>
      <c r="K550" s="10"/>
      <c r="L550" s="10"/>
      <c r="M550" s="10" t="s">
        <v>22</v>
      </c>
      <c r="N550" s="10" t="s">
        <v>57</v>
      </c>
      <c r="O550" s="10"/>
      <c r="P550" s="10"/>
      <c r="Q550" s="10"/>
      <c r="R550" s="10"/>
      <c r="S550" s="10"/>
      <c r="T550" s="10"/>
      <c r="U550" s="10"/>
      <c r="V550" s="10"/>
      <c r="W550" s="10"/>
    </row>
    <row r="551" spans="1:23">
      <c r="A551" s="12">
        <v>29</v>
      </c>
      <c r="B551" s="12">
        <v>102</v>
      </c>
      <c r="C551" s="12">
        <v>116</v>
      </c>
      <c r="D551" s="10" t="s">
        <v>1038</v>
      </c>
      <c r="E551" s="10" t="s">
        <v>2111</v>
      </c>
      <c r="F551" s="12">
        <v>4</v>
      </c>
      <c r="G551" s="12">
        <v>1866</v>
      </c>
      <c r="H551" s="10" t="s">
        <v>19</v>
      </c>
      <c r="I551" s="10" t="s">
        <v>20</v>
      </c>
      <c r="J551" s="10"/>
      <c r="K551" s="10"/>
      <c r="L551" s="10"/>
      <c r="M551" s="10" t="s">
        <v>224</v>
      </c>
      <c r="N551" s="10" t="s">
        <v>57</v>
      </c>
      <c r="O551" s="10"/>
      <c r="P551" s="10"/>
      <c r="Q551" s="10"/>
      <c r="R551" s="10"/>
      <c r="S551" s="10"/>
      <c r="T551" s="10"/>
      <c r="U551" s="10"/>
      <c r="V551" s="10"/>
      <c r="W551" s="10"/>
    </row>
    <row r="552" spans="1:23">
      <c r="A552" s="12">
        <v>30</v>
      </c>
      <c r="B552" s="12">
        <v>102</v>
      </c>
      <c r="C552" s="12">
        <v>116</v>
      </c>
      <c r="D552" s="10" t="s">
        <v>1038</v>
      </c>
      <c r="E552" s="10" t="s">
        <v>2463</v>
      </c>
      <c r="F552" s="12">
        <v>2</v>
      </c>
      <c r="G552" s="12">
        <v>1868</v>
      </c>
      <c r="H552" s="10" t="s">
        <v>19</v>
      </c>
      <c r="I552" s="10" t="s">
        <v>20</v>
      </c>
      <c r="J552" s="10"/>
      <c r="K552" s="10"/>
      <c r="L552" s="10"/>
      <c r="M552" s="10" t="s">
        <v>38</v>
      </c>
      <c r="N552" s="10" t="s">
        <v>57</v>
      </c>
      <c r="O552" s="10"/>
      <c r="P552" s="10"/>
      <c r="Q552" s="10"/>
      <c r="R552" s="10"/>
      <c r="S552" s="10"/>
      <c r="T552" s="10"/>
      <c r="U552" s="10"/>
      <c r="V552" s="10"/>
      <c r="W552" s="10"/>
    </row>
    <row r="553" spans="1:23">
      <c r="A553" s="12">
        <v>31</v>
      </c>
      <c r="B553" s="12">
        <v>102</v>
      </c>
      <c r="C553" s="12">
        <v>117</v>
      </c>
      <c r="D553" s="10" t="s">
        <v>2464</v>
      </c>
      <c r="E553" s="10" t="s">
        <v>2465</v>
      </c>
      <c r="F553" s="12">
        <v>23</v>
      </c>
      <c r="G553" s="12">
        <v>1847</v>
      </c>
      <c r="H553" s="10" t="s">
        <v>24</v>
      </c>
      <c r="I553" s="10" t="s">
        <v>637</v>
      </c>
      <c r="J553" s="10" t="s">
        <v>2257</v>
      </c>
      <c r="K553" s="10"/>
      <c r="L553" s="10"/>
      <c r="M553" s="10" t="s">
        <v>155</v>
      </c>
      <c r="N553" s="10"/>
      <c r="O553" s="10"/>
      <c r="P553" s="10"/>
      <c r="Q553" s="10"/>
      <c r="R553" s="10"/>
      <c r="S553" s="10" t="s">
        <v>57</v>
      </c>
      <c r="T553" s="10" t="s">
        <v>57</v>
      </c>
      <c r="U553" s="10" t="s">
        <v>2050</v>
      </c>
      <c r="V553" s="10"/>
      <c r="W553" s="10"/>
    </row>
    <row r="554" spans="1:23">
      <c r="A554" s="12">
        <v>32</v>
      </c>
      <c r="B554" s="12">
        <v>102</v>
      </c>
      <c r="C554" s="12">
        <v>117</v>
      </c>
      <c r="D554" s="10" t="s">
        <v>2464</v>
      </c>
      <c r="E554" s="10" t="s">
        <v>170</v>
      </c>
      <c r="F554" s="12">
        <v>24</v>
      </c>
      <c r="G554" s="12">
        <v>1846</v>
      </c>
      <c r="H554" s="10" t="s">
        <v>19</v>
      </c>
      <c r="I554" s="10" t="s">
        <v>637</v>
      </c>
      <c r="J554" s="10" t="s">
        <v>2466</v>
      </c>
      <c r="K554" s="10"/>
      <c r="L554" s="10"/>
      <c r="M554" s="10" t="s">
        <v>2467</v>
      </c>
      <c r="N554" s="10"/>
      <c r="O554" s="10"/>
      <c r="P554" s="10"/>
      <c r="Q554" s="10"/>
      <c r="R554" s="10"/>
      <c r="S554" s="10" t="s">
        <v>57</v>
      </c>
      <c r="T554" s="10" t="s">
        <v>57</v>
      </c>
      <c r="U554" s="10" t="s">
        <v>2050</v>
      </c>
      <c r="V554" s="10" t="s">
        <v>57</v>
      </c>
      <c r="W554" s="10"/>
    </row>
    <row r="555" spans="1:23">
      <c r="A555" s="12">
        <v>33</v>
      </c>
      <c r="B555" s="12">
        <v>103</v>
      </c>
      <c r="C555" s="12">
        <v>118</v>
      </c>
      <c r="D555" s="10" t="s">
        <v>2468</v>
      </c>
      <c r="E555" s="10" t="s">
        <v>2375</v>
      </c>
      <c r="F555" s="12">
        <v>45</v>
      </c>
      <c r="G555" s="12">
        <v>1825</v>
      </c>
      <c r="H555" s="10" t="s">
        <v>19</v>
      </c>
      <c r="I555" s="10" t="s">
        <v>20</v>
      </c>
      <c r="J555" s="10" t="s">
        <v>2469</v>
      </c>
      <c r="K555" s="12">
        <v>500</v>
      </c>
      <c r="L555" s="10"/>
      <c r="M555" s="10" t="s">
        <v>2013</v>
      </c>
      <c r="N555" s="10" t="s">
        <v>57</v>
      </c>
      <c r="O555" s="10" t="s">
        <v>57</v>
      </c>
      <c r="P555" s="10"/>
      <c r="Q555" s="10"/>
      <c r="R555" s="10"/>
      <c r="S555" s="10"/>
      <c r="T555" s="10"/>
      <c r="U555" s="10"/>
      <c r="V555" s="10" t="s">
        <v>57</v>
      </c>
      <c r="W555" s="10"/>
    </row>
    <row r="556" spans="1:23">
      <c r="A556" s="12">
        <v>34</v>
      </c>
      <c r="B556" s="12">
        <v>103</v>
      </c>
      <c r="C556" s="12">
        <v>118</v>
      </c>
      <c r="D556" s="10" t="s">
        <v>2468</v>
      </c>
      <c r="E556" s="10" t="s">
        <v>2057</v>
      </c>
      <c r="F556" s="12">
        <v>36</v>
      </c>
      <c r="G556" s="12">
        <v>1834</v>
      </c>
      <c r="H556" s="10" t="s">
        <v>24</v>
      </c>
      <c r="I556" s="10" t="s">
        <v>20</v>
      </c>
      <c r="J556" s="10" t="s">
        <v>1996</v>
      </c>
      <c r="K556" s="10"/>
      <c r="L556" s="10"/>
      <c r="M556" s="10" t="s">
        <v>2013</v>
      </c>
      <c r="N556" s="10" t="s">
        <v>57</v>
      </c>
      <c r="O556" s="10" t="s">
        <v>57</v>
      </c>
      <c r="P556" s="10"/>
      <c r="Q556" s="10"/>
      <c r="R556" s="10"/>
      <c r="S556" s="10"/>
      <c r="T556" s="10"/>
      <c r="U556" s="10"/>
      <c r="V556" s="10"/>
      <c r="W556" s="10"/>
    </row>
    <row r="557" spans="1:23">
      <c r="A557" s="12">
        <v>35</v>
      </c>
      <c r="B557" s="12">
        <v>103</v>
      </c>
      <c r="C557" s="12">
        <v>118</v>
      </c>
      <c r="D557" s="10" t="s">
        <v>2468</v>
      </c>
      <c r="E557" s="10" t="s">
        <v>2127</v>
      </c>
      <c r="F557" s="12">
        <v>4</v>
      </c>
      <c r="G557" s="12">
        <v>1866</v>
      </c>
      <c r="H557" s="10" t="s">
        <v>24</v>
      </c>
      <c r="I557" s="10" t="s">
        <v>20</v>
      </c>
      <c r="J557" s="10"/>
      <c r="K557" s="10"/>
      <c r="L557" s="10"/>
      <c r="M557" s="10" t="s">
        <v>224</v>
      </c>
      <c r="N557" s="10" t="s">
        <v>57</v>
      </c>
      <c r="O557" s="10" t="s">
        <v>57</v>
      </c>
      <c r="P557" s="10"/>
      <c r="Q557" s="10"/>
      <c r="R557" s="10"/>
      <c r="S557" s="10"/>
      <c r="T557" s="10"/>
      <c r="U557" s="10"/>
      <c r="V557" s="10"/>
      <c r="W557" s="10"/>
    </row>
    <row r="558" spans="1:23">
      <c r="A558" s="12">
        <v>36</v>
      </c>
      <c r="B558" s="12">
        <v>103</v>
      </c>
      <c r="C558" s="12">
        <v>118</v>
      </c>
      <c r="D558" s="10" t="s">
        <v>2468</v>
      </c>
      <c r="E558" s="10" t="s">
        <v>2470</v>
      </c>
      <c r="F558" s="13">
        <v>45700</v>
      </c>
      <c r="G558" s="10">
        <v>1870</v>
      </c>
      <c r="H558" s="10" t="s">
        <v>19</v>
      </c>
      <c r="I558" s="10" t="s">
        <v>20</v>
      </c>
      <c r="J558" s="10"/>
      <c r="K558" s="10"/>
      <c r="L558" s="10"/>
      <c r="M558" s="10" t="s">
        <v>27</v>
      </c>
      <c r="N558" s="10" t="s">
        <v>57</v>
      </c>
      <c r="O558" s="10" t="s">
        <v>57</v>
      </c>
      <c r="P558" s="10" t="s">
        <v>2128</v>
      </c>
      <c r="Q558" s="10"/>
      <c r="R558" s="10"/>
      <c r="S558" s="10"/>
      <c r="T558" s="10"/>
      <c r="U558" s="10"/>
      <c r="V558" s="10"/>
      <c r="W558" s="10"/>
    </row>
    <row r="559" spans="1:23">
      <c r="A559" s="12">
        <v>37</v>
      </c>
      <c r="B559" s="12">
        <v>103</v>
      </c>
      <c r="C559" s="12">
        <v>118</v>
      </c>
      <c r="D559" s="10" t="s">
        <v>2468</v>
      </c>
      <c r="E559" s="10" t="s">
        <v>1421</v>
      </c>
      <c r="F559" s="12">
        <v>2</v>
      </c>
      <c r="G559" s="12">
        <v>1868</v>
      </c>
      <c r="H559" s="10" t="s">
        <v>24</v>
      </c>
      <c r="I559" s="10" t="s">
        <v>20</v>
      </c>
      <c r="J559" s="10"/>
      <c r="K559" s="10"/>
      <c r="L559" s="10"/>
      <c r="M559" s="10" t="s">
        <v>27</v>
      </c>
      <c r="N559" s="10" t="s">
        <v>57</v>
      </c>
      <c r="O559" s="10" t="s">
        <v>57</v>
      </c>
      <c r="P559" s="10"/>
      <c r="Q559" s="10"/>
      <c r="R559" s="10"/>
      <c r="S559" s="10"/>
      <c r="T559" s="10"/>
      <c r="U559" s="10"/>
      <c r="V559" s="10"/>
      <c r="W559" s="10"/>
    </row>
    <row r="560" spans="1:23">
      <c r="A560" s="12">
        <v>38</v>
      </c>
      <c r="B560" s="12">
        <v>103</v>
      </c>
      <c r="C560" s="12">
        <v>118</v>
      </c>
      <c r="D560" s="10" t="s">
        <v>2065</v>
      </c>
      <c r="E560" s="10" t="s">
        <v>204</v>
      </c>
      <c r="F560" s="12">
        <v>67</v>
      </c>
      <c r="G560" s="12">
        <v>1803</v>
      </c>
      <c r="H560" s="10" t="s">
        <v>24</v>
      </c>
      <c r="I560" s="10" t="s">
        <v>20</v>
      </c>
      <c r="J560" s="10" t="s">
        <v>2082</v>
      </c>
      <c r="K560" s="10"/>
      <c r="L560" s="10"/>
      <c r="M560" s="10" t="s">
        <v>2013</v>
      </c>
      <c r="N560" s="10" t="s">
        <v>57</v>
      </c>
      <c r="O560" s="10" t="s">
        <v>57</v>
      </c>
      <c r="P560" s="10"/>
      <c r="Q560" s="10"/>
      <c r="R560" s="10"/>
      <c r="S560" s="10"/>
      <c r="T560" s="10"/>
      <c r="U560" s="10"/>
      <c r="V560" s="10"/>
      <c r="W560" s="10"/>
    </row>
    <row r="561" spans="1:23">
      <c r="A561" s="12">
        <v>39</v>
      </c>
      <c r="B561" s="12">
        <v>104</v>
      </c>
      <c r="C561" s="12">
        <v>119</v>
      </c>
      <c r="D561" s="10" t="s">
        <v>2068</v>
      </c>
      <c r="E561" s="10" t="s">
        <v>261</v>
      </c>
      <c r="F561" s="12">
        <v>36</v>
      </c>
      <c r="G561" s="12">
        <v>1834</v>
      </c>
      <c r="H561" s="10" t="s">
        <v>19</v>
      </c>
      <c r="I561" s="10" t="s">
        <v>20</v>
      </c>
      <c r="J561" s="10" t="s">
        <v>2066</v>
      </c>
      <c r="K561" s="12">
        <v>700</v>
      </c>
      <c r="L561" s="10"/>
      <c r="M561" s="10" t="s">
        <v>2013</v>
      </c>
      <c r="N561" s="10" t="s">
        <v>57</v>
      </c>
      <c r="O561" s="10" t="s">
        <v>57</v>
      </c>
      <c r="P561" s="10"/>
      <c r="Q561" s="10"/>
      <c r="R561" s="10"/>
      <c r="S561" s="10"/>
      <c r="T561" s="10"/>
      <c r="U561" s="10"/>
      <c r="V561" s="10"/>
      <c r="W561" s="10"/>
    </row>
    <row r="562" spans="1:23">
      <c r="A562" s="12">
        <v>40</v>
      </c>
      <c r="B562" s="12">
        <v>104</v>
      </c>
      <c r="C562" s="12">
        <v>119</v>
      </c>
      <c r="D562" s="10" t="s">
        <v>2068</v>
      </c>
      <c r="E562" s="10" t="s">
        <v>2001</v>
      </c>
      <c r="F562" s="12">
        <v>23</v>
      </c>
      <c r="G562" s="12">
        <v>1847</v>
      </c>
      <c r="H562" s="10" t="s">
        <v>24</v>
      </c>
      <c r="I562" s="10" t="s">
        <v>20</v>
      </c>
      <c r="J562" s="10" t="s">
        <v>1996</v>
      </c>
      <c r="K562" s="10"/>
      <c r="L562" s="10"/>
      <c r="M562" s="10" t="s">
        <v>2013</v>
      </c>
      <c r="N562" s="10" t="s">
        <v>57</v>
      </c>
      <c r="O562" s="10" t="s">
        <v>57</v>
      </c>
      <c r="P562" s="10"/>
      <c r="Q562" s="10"/>
      <c r="R562" s="10"/>
      <c r="S562" s="10"/>
      <c r="T562" s="10"/>
      <c r="U562" s="10"/>
      <c r="V562" s="10"/>
      <c r="W562" s="10"/>
    </row>
    <row r="563" spans="1:23">
      <c r="A563" s="12">
        <v>1</v>
      </c>
      <c r="B563" s="10">
        <v>104</v>
      </c>
      <c r="C563" s="12">
        <v>120</v>
      </c>
      <c r="D563" s="10" t="s">
        <v>2065</v>
      </c>
      <c r="E563" s="10" t="s">
        <v>2471</v>
      </c>
      <c r="F563" s="12">
        <v>61</v>
      </c>
      <c r="G563" s="12">
        <v>1809</v>
      </c>
      <c r="H563" s="10" t="s">
        <v>19</v>
      </c>
      <c r="I563" s="10" t="s">
        <v>20</v>
      </c>
      <c r="J563" s="10" t="s">
        <v>2472</v>
      </c>
      <c r="K563" s="10"/>
      <c r="L563" s="10"/>
      <c r="M563" s="10" t="s">
        <v>2013</v>
      </c>
      <c r="N563" s="10" t="s">
        <v>57</v>
      </c>
      <c r="O563" s="10" t="s">
        <v>57</v>
      </c>
      <c r="P563" s="10"/>
      <c r="Q563" s="10"/>
      <c r="R563" s="10"/>
      <c r="S563" s="10"/>
      <c r="T563" s="10"/>
      <c r="U563" s="10"/>
      <c r="V563" s="10" t="s">
        <v>57</v>
      </c>
      <c r="W563" s="10"/>
    </row>
    <row r="564" spans="1:23">
      <c r="A564" s="12">
        <v>2</v>
      </c>
      <c r="B564" s="12">
        <v>105</v>
      </c>
      <c r="C564" s="12">
        <v>121</v>
      </c>
      <c r="D564" s="10" t="s">
        <v>2473</v>
      </c>
      <c r="E564" s="10" t="s">
        <v>2474</v>
      </c>
      <c r="F564" s="12">
        <v>40</v>
      </c>
      <c r="G564" s="12">
        <v>1830</v>
      </c>
      <c r="H564" s="10" t="s">
        <v>19</v>
      </c>
      <c r="I564" s="10" t="s">
        <v>20</v>
      </c>
      <c r="J564" s="10" t="s">
        <v>1646</v>
      </c>
      <c r="K564" s="10"/>
      <c r="L564" s="12">
        <v>400</v>
      </c>
      <c r="M564" s="10" t="s">
        <v>2005</v>
      </c>
      <c r="N564" s="10" t="s">
        <v>57</v>
      </c>
      <c r="O564" s="10" t="s">
        <v>57</v>
      </c>
      <c r="P564" s="10"/>
      <c r="Q564" s="10"/>
      <c r="R564" s="10"/>
      <c r="S564" s="10"/>
      <c r="T564" s="10"/>
      <c r="U564" s="10"/>
      <c r="V564" s="10" t="s">
        <v>57</v>
      </c>
      <c r="W564" s="10"/>
    </row>
    <row r="565" spans="1:23">
      <c r="A565" s="12">
        <v>3</v>
      </c>
      <c r="B565" s="12">
        <v>105</v>
      </c>
      <c r="C565" s="12">
        <v>121</v>
      </c>
      <c r="D565" s="10" t="s">
        <v>2473</v>
      </c>
      <c r="E565" s="10" t="s">
        <v>2110</v>
      </c>
      <c r="F565" s="12">
        <v>34</v>
      </c>
      <c r="G565" s="12">
        <v>1836</v>
      </c>
      <c r="H565" s="10" t="s">
        <v>24</v>
      </c>
      <c r="I565" s="10" t="s">
        <v>20</v>
      </c>
      <c r="J565" s="10" t="s">
        <v>1996</v>
      </c>
      <c r="K565" s="10"/>
      <c r="L565" s="10"/>
      <c r="M565" s="10" t="s">
        <v>671</v>
      </c>
      <c r="N565" s="10" t="s">
        <v>57</v>
      </c>
      <c r="O565" s="10" t="s">
        <v>57</v>
      </c>
      <c r="P565" s="10"/>
      <c r="Q565" s="10"/>
      <c r="R565" s="10"/>
      <c r="S565" s="10"/>
      <c r="T565" s="10"/>
      <c r="U565" s="10"/>
      <c r="V565" s="10"/>
      <c r="W565" s="10"/>
    </row>
    <row r="566" spans="1:23">
      <c r="A566" s="12">
        <v>4</v>
      </c>
      <c r="B566" s="12">
        <v>105</v>
      </c>
      <c r="C566" s="12">
        <v>121</v>
      </c>
      <c r="D566" s="10" t="s">
        <v>2473</v>
      </c>
      <c r="E566" s="10" t="s">
        <v>2475</v>
      </c>
      <c r="F566" s="10">
        <v>1</v>
      </c>
      <c r="G566" s="12">
        <v>1869</v>
      </c>
      <c r="H566" s="10" t="s">
        <v>19</v>
      </c>
      <c r="I566" s="10" t="s">
        <v>20</v>
      </c>
      <c r="J566" s="10"/>
      <c r="K566" s="10"/>
      <c r="L566" s="10"/>
      <c r="M566" s="10" t="s">
        <v>27</v>
      </c>
      <c r="N566" s="10" t="s">
        <v>57</v>
      </c>
      <c r="O566" s="10" t="s">
        <v>57</v>
      </c>
      <c r="P566" s="10"/>
      <c r="Q566" s="10"/>
      <c r="R566" s="10"/>
      <c r="S566" s="10"/>
      <c r="T566" s="10"/>
      <c r="U566" s="10"/>
      <c r="V566" s="10"/>
      <c r="W566" s="10"/>
    </row>
    <row r="567" spans="1:23">
      <c r="A567" s="12">
        <v>5</v>
      </c>
      <c r="B567" s="12">
        <v>105</v>
      </c>
      <c r="C567" s="12">
        <v>121</v>
      </c>
      <c r="D567" s="10" t="s">
        <v>2476</v>
      </c>
      <c r="E567" s="10" t="s">
        <v>2110</v>
      </c>
      <c r="F567" s="12">
        <v>13</v>
      </c>
      <c r="G567" s="12">
        <v>1857</v>
      </c>
      <c r="H567" s="10" t="s">
        <v>24</v>
      </c>
      <c r="I567" s="10" t="s">
        <v>20</v>
      </c>
      <c r="J567" s="10"/>
      <c r="K567" s="10"/>
      <c r="L567" s="10"/>
      <c r="M567" s="10" t="s">
        <v>27</v>
      </c>
      <c r="N567" s="10" t="s">
        <v>57</v>
      </c>
      <c r="O567" s="10" t="s">
        <v>57</v>
      </c>
      <c r="P567" s="10"/>
      <c r="Q567" s="10"/>
      <c r="R567" s="10" t="s">
        <v>57</v>
      </c>
      <c r="S567" s="10"/>
      <c r="T567" s="10"/>
      <c r="U567" s="10"/>
      <c r="V567" s="10"/>
      <c r="W567" s="10"/>
    </row>
    <row r="568" spans="1:23">
      <c r="A568" s="12">
        <v>6</v>
      </c>
      <c r="B568" s="12">
        <v>105</v>
      </c>
      <c r="C568" s="12">
        <v>121</v>
      </c>
      <c r="D568" s="10" t="s">
        <v>2476</v>
      </c>
      <c r="E568" s="10" t="s">
        <v>797</v>
      </c>
      <c r="F568" s="12">
        <v>11</v>
      </c>
      <c r="G568" s="12">
        <v>1859</v>
      </c>
      <c r="H568" s="10" t="s">
        <v>24</v>
      </c>
      <c r="I568" s="10" t="s">
        <v>20</v>
      </c>
      <c r="J568" s="10"/>
      <c r="K568" s="10"/>
      <c r="L568" s="10"/>
      <c r="M568" s="10" t="s">
        <v>27</v>
      </c>
      <c r="N568" s="10" t="s">
        <v>57</v>
      </c>
      <c r="O568" s="10" t="s">
        <v>57</v>
      </c>
      <c r="P568" s="10"/>
      <c r="Q568" s="10"/>
      <c r="R568" s="10" t="s">
        <v>57</v>
      </c>
      <c r="S568" s="10"/>
      <c r="T568" s="10"/>
      <c r="U568" s="10"/>
      <c r="V568" s="10"/>
      <c r="W568" s="10"/>
    </row>
    <row r="569" spans="1:23">
      <c r="A569" s="12">
        <v>7</v>
      </c>
      <c r="B569" s="12">
        <v>105</v>
      </c>
      <c r="C569" s="12">
        <v>121</v>
      </c>
      <c r="D569" s="10" t="s">
        <v>2476</v>
      </c>
      <c r="E569" s="10" t="s">
        <v>1421</v>
      </c>
      <c r="F569" s="12">
        <v>8</v>
      </c>
      <c r="G569" s="12">
        <v>1862</v>
      </c>
      <c r="H569" s="10" t="s">
        <v>24</v>
      </c>
      <c r="I569" s="10" t="s">
        <v>20</v>
      </c>
      <c r="J569" s="10"/>
      <c r="K569" s="10"/>
      <c r="L569" s="10"/>
      <c r="M569" s="10" t="s">
        <v>27</v>
      </c>
      <c r="N569" s="10" t="s">
        <v>57</v>
      </c>
      <c r="O569" s="10" t="s">
        <v>57</v>
      </c>
      <c r="P569" s="10"/>
      <c r="Q569" s="10"/>
      <c r="R569" s="10" t="s">
        <v>57</v>
      </c>
      <c r="S569" s="10"/>
      <c r="T569" s="10"/>
      <c r="U569" s="10"/>
      <c r="V569" s="10"/>
      <c r="W569" s="10"/>
    </row>
    <row r="570" spans="1:23">
      <c r="A570" s="12">
        <v>8</v>
      </c>
      <c r="B570" s="12">
        <v>106</v>
      </c>
      <c r="C570" s="12">
        <v>122</v>
      </c>
      <c r="D570" s="10" t="s">
        <v>2290</v>
      </c>
      <c r="E570" s="10" t="s">
        <v>2477</v>
      </c>
      <c r="F570" s="12">
        <v>38</v>
      </c>
      <c r="G570" s="12">
        <v>1832</v>
      </c>
      <c r="H570" s="10" t="s">
        <v>19</v>
      </c>
      <c r="I570" s="10" t="s">
        <v>20</v>
      </c>
      <c r="J570" s="10" t="s">
        <v>1355</v>
      </c>
      <c r="K570" s="12">
        <v>4000</v>
      </c>
      <c r="L570" s="12">
        <v>2000</v>
      </c>
      <c r="M570" s="10" t="s">
        <v>671</v>
      </c>
      <c r="N570" s="10" t="s">
        <v>57</v>
      </c>
      <c r="O570" s="10" t="s">
        <v>57</v>
      </c>
      <c r="P570" s="10"/>
      <c r="Q570" s="10"/>
      <c r="R570" s="10"/>
      <c r="S570" s="10"/>
      <c r="T570" s="10"/>
      <c r="U570" s="10"/>
      <c r="V570" s="10" t="s">
        <v>57</v>
      </c>
      <c r="W570" s="10"/>
    </row>
    <row r="571" spans="1:23">
      <c r="A571" s="12">
        <v>9</v>
      </c>
      <c r="B571" s="12">
        <v>106</v>
      </c>
      <c r="C571" s="12">
        <v>122</v>
      </c>
      <c r="D571" s="10" t="s">
        <v>2290</v>
      </c>
      <c r="E571" s="10" t="s">
        <v>374</v>
      </c>
      <c r="F571" s="12">
        <v>30</v>
      </c>
      <c r="G571" s="12">
        <v>1840</v>
      </c>
      <c r="H571" s="10" t="s">
        <v>24</v>
      </c>
      <c r="I571" s="10" t="s">
        <v>20</v>
      </c>
      <c r="J571" s="10" t="s">
        <v>1996</v>
      </c>
      <c r="K571" s="10"/>
      <c r="L571" s="10"/>
      <c r="M571" s="10" t="s">
        <v>36</v>
      </c>
      <c r="N571" s="10"/>
      <c r="O571" s="10"/>
      <c r="P571" s="10"/>
      <c r="Q571" s="10"/>
      <c r="R571" s="10"/>
      <c r="S571" s="10"/>
      <c r="T571" s="10"/>
      <c r="U571" s="10"/>
      <c r="V571" s="10"/>
      <c r="W571" s="10"/>
    </row>
    <row r="572" spans="1:23">
      <c r="A572" s="12">
        <v>10</v>
      </c>
      <c r="B572" s="12">
        <v>106</v>
      </c>
      <c r="C572" s="12">
        <v>122</v>
      </c>
      <c r="D572" s="10" t="s">
        <v>2290</v>
      </c>
      <c r="E572" s="10" t="s">
        <v>2478</v>
      </c>
      <c r="F572" s="12">
        <v>16</v>
      </c>
      <c r="G572" s="12">
        <v>1854</v>
      </c>
      <c r="H572" s="10" t="s">
        <v>24</v>
      </c>
      <c r="I572" s="10" t="s">
        <v>20</v>
      </c>
      <c r="J572" s="10"/>
      <c r="K572" s="10"/>
      <c r="L572" s="10"/>
      <c r="M572" s="10" t="s">
        <v>27</v>
      </c>
      <c r="N572" s="10" t="s">
        <v>57</v>
      </c>
      <c r="O572" s="10"/>
      <c r="P572" s="10"/>
      <c r="Q572" s="10"/>
      <c r="R572" s="10" t="s">
        <v>57</v>
      </c>
      <c r="S572" s="10"/>
      <c r="T572" s="10"/>
      <c r="U572" s="10"/>
      <c r="V572" s="10"/>
      <c r="W572" s="10"/>
    </row>
    <row r="573" spans="1:23">
      <c r="A573" s="12">
        <v>11</v>
      </c>
      <c r="B573" s="12">
        <v>106</v>
      </c>
      <c r="C573" s="12">
        <v>122</v>
      </c>
      <c r="D573" s="10" t="s">
        <v>2290</v>
      </c>
      <c r="E573" s="10" t="s">
        <v>204</v>
      </c>
      <c r="F573" s="12">
        <v>12</v>
      </c>
      <c r="G573" s="12">
        <v>1858</v>
      </c>
      <c r="H573" s="10" t="s">
        <v>24</v>
      </c>
      <c r="I573" s="10" t="s">
        <v>20</v>
      </c>
      <c r="J573" s="10"/>
      <c r="K573" s="10"/>
      <c r="L573" s="10"/>
      <c r="M573" s="10" t="s">
        <v>27</v>
      </c>
      <c r="N573" s="10" t="s">
        <v>57</v>
      </c>
      <c r="O573" s="10"/>
      <c r="P573" s="10"/>
      <c r="Q573" s="10"/>
      <c r="R573" s="10" t="s">
        <v>57</v>
      </c>
      <c r="S573" s="10"/>
      <c r="T573" s="10"/>
      <c r="U573" s="10"/>
      <c r="V573" s="10"/>
      <c r="W573" s="10"/>
    </row>
    <row r="574" spans="1:23">
      <c r="A574" s="12">
        <v>12</v>
      </c>
      <c r="B574" s="12">
        <v>106</v>
      </c>
      <c r="C574" s="12">
        <v>122</v>
      </c>
      <c r="D574" s="10" t="s">
        <v>2290</v>
      </c>
      <c r="E574" s="10" t="s">
        <v>216</v>
      </c>
      <c r="F574" s="12">
        <v>5</v>
      </c>
      <c r="G574" s="12">
        <v>1865</v>
      </c>
      <c r="H574" s="10" t="s">
        <v>24</v>
      </c>
      <c r="I574" s="10" t="s">
        <v>20</v>
      </c>
      <c r="J574" s="10"/>
      <c r="K574" s="10"/>
      <c r="L574" s="10"/>
      <c r="M574" s="10" t="s">
        <v>27</v>
      </c>
      <c r="N574" s="10" t="s">
        <v>57</v>
      </c>
      <c r="O574" s="10"/>
      <c r="P574" s="10"/>
      <c r="Q574" s="10"/>
      <c r="R574" s="10"/>
      <c r="S574" s="10"/>
      <c r="T574" s="10"/>
      <c r="U574" s="10"/>
      <c r="V574" s="10"/>
      <c r="W574" s="10"/>
    </row>
    <row r="575" spans="1:23">
      <c r="A575" s="12">
        <v>13</v>
      </c>
      <c r="B575" s="12">
        <v>106</v>
      </c>
      <c r="C575" s="12">
        <v>122</v>
      </c>
      <c r="D575" s="10" t="s">
        <v>2290</v>
      </c>
      <c r="E575" s="10" t="s">
        <v>95</v>
      </c>
      <c r="F575" s="12">
        <v>3</v>
      </c>
      <c r="G575" s="12">
        <v>1867</v>
      </c>
      <c r="H575" s="10" t="s">
        <v>19</v>
      </c>
      <c r="I575" s="10" t="s">
        <v>20</v>
      </c>
      <c r="J575" s="10"/>
      <c r="K575" s="10"/>
      <c r="L575" s="10"/>
      <c r="M575" s="10" t="s">
        <v>27</v>
      </c>
      <c r="N575" s="10" t="s">
        <v>57</v>
      </c>
      <c r="O575" s="10"/>
      <c r="P575" s="10"/>
      <c r="Q575" s="10"/>
      <c r="R575" s="10"/>
      <c r="S575" s="10"/>
      <c r="T575" s="10"/>
      <c r="U575" s="10"/>
      <c r="V575" s="10"/>
      <c r="W575" s="10"/>
    </row>
    <row r="576" spans="1:23">
      <c r="A576" s="12">
        <v>14</v>
      </c>
      <c r="B576" s="12">
        <v>106</v>
      </c>
      <c r="C576" s="12" t="s">
        <v>2479</v>
      </c>
      <c r="D576" s="10" t="s">
        <v>105</v>
      </c>
      <c r="E576" s="10" t="s">
        <v>797</v>
      </c>
      <c r="F576" s="12">
        <v>40</v>
      </c>
      <c r="G576" s="12">
        <v>1830</v>
      </c>
      <c r="H576" s="10" t="s">
        <v>24</v>
      </c>
      <c r="I576" s="10" t="s">
        <v>637</v>
      </c>
      <c r="J576" s="10" t="s">
        <v>2257</v>
      </c>
      <c r="K576" s="10"/>
      <c r="L576" s="10"/>
      <c r="M576" s="10" t="s">
        <v>41</v>
      </c>
      <c r="N576" s="10"/>
      <c r="O576" s="10"/>
      <c r="P576" s="10"/>
      <c r="Q576" s="10"/>
      <c r="R576" s="10"/>
      <c r="S576" s="10" t="s">
        <v>57</v>
      </c>
      <c r="T576" s="10" t="s">
        <v>57</v>
      </c>
      <c r="U576" s="10" t="s">
        <v>2050</v>
      </c>
      <c r="V576" s="10"/>
      <c r="W576" s="10"/>
    </row>
    <row r="577" spans="1:23">
      <c r="A577" s="12">
        <v>15</v>
      </c>
      <c r="B577" s="12">
        <v>107</v>
      </c>
      <c r="C577" s="12">
        <v>123</v>
      </c>
      <c r="D577" s="10" t="s">
        <v>117</v>
      </c>
      <c r="E577" s="10" t="s">
        <v>1535</v>
      </c>
      <c r="F577" s="12">
        <v>62</v>
      </c>
      <c r="G577" s="12">
        <v>1808</v>
      </c>
      <c r="H577" s="10" t="s">
        <v>19</v>
      </c>
      <c r="I577" s="10" t="s">
        <v>20</v>
      </c>
      <c r="J577" s="10" t="s">
        <v>2480</v>
      </c>
      <c r="K577" s="12">
        <v>2000</v>
      </c>
      <c r="L577" s="10"/>
      <c r="M577" s="10" t="s">
        <v>79</v>
      </c>
      <c r="N577" s="10"/>
      <c r="O577" s="10"/>
      <c r="P577" s="10"/>
      <c r="Q577" s="10"/>
      <c r="R577" s="10"/>
      <c r="S577" s="10"/>
      <c r="T577" s="10"/>
      <c r="U577" s="10"/>
      <c r="V577" s="10" t="s">
        <v>57</v>
      </c>
      <c r="W577" s="10"/>
    </row>
    <row r="578" spans="1:23">
      <c r="A578" s="12">
        <v>16</v>
      </c>
      <c r="B578" s="12">
        <v>107</v>
      </c>
      <c r="C578" s="12">
        <v>123</v>
      </c>
      <c r="D578" s="10" t="s">
        <v>117</v>
      </c>
      <c r="E578" s="10" t="s">
        <v>269</v>
      </c>
      <c r="F578" s="12">
        <v>62</v>
      </c>
      <c r="G578" s="12">
        <v>1808</v>
      </c>
      <c r="H578" s="10" t="s">
        <v>24</v>
      </c>
      <c r="I578" s="10" t="s">
        <v>20</v>
      </c>
      <c r="J578" s="10" t="s">
        <v>1996</v>
      </c>
      <c r="K578" s="10"/>
      <c r="L578" s="10"/>
      <c r="M578" s="10" t="s">
        <v>79</v>
      </c>
      <c r="N578" s="10"/>
      <c r="O578" s="10"/>
      <c r="P578" s="10"/>
      <c r="Q578" s="10"/>
      <c r="R578" s="10"/>
      <c r="S578" s="10"/>
      <c r="T578" s="10"/>
      <c r="U578" s="10"/>
      <c r="V578" s="10"/>
      <c r="W578" s="10"/>
    </row>
    <row r="579" spans="1:23">
      <c r="A579" s="12">
        <v>17</v>
      </c>
      <c r="B579" s="12">
        <v>107</v>
      </c>
      <c r="C579" s="12">
        <v>123</v>
      </c>
      <c r="D579" s="10" t="s">
        <v>117</v>
      </c>
      <c r="E579" s="10" t="s">
        <v>35</v>
      </c>
      <c r="F579" s="12">
        <v>18</v>
      </c>
      <c r="G579" s="12">
        <v>1852</v>
      </c>
      <c r="H579" s="10" t="s">
        <v>24</v>
      </c>
      <c r="I579" s="10" t="s">
        <v>20</v>
      </c>
      <c r="J579" s="10" t="s">
        <v>2082</v>
      </c>
      <c r="K579" s="10"/>
      <c r="L579" s="10"/>
      <c r="M579" s="10" t="s">
        <v>66</v>
      </c>
      <c r="N579" s="10"/>
      <c r="O579" s="10"/>
      <c r="P579" s="10"/>
      <c r="Q579" s="10"/>
      <c r="R579" s="10"/>
      <c r="S579" s="10"/>
      <c r="T579" s="10"/>
      <c r="U579" s="10"/>
      <c r="V579" s="10"/>
      <c r="W579" s="10"/>
    </row>
    <row r="580" spans="1:23">
      <c r="A580" s="12">
        <v>18</v>
      </c>
      <c r="B580" s="12">
        <v>107</v>
      </c>
      <c r="C580" s="12">
        <v>123</v>
      </c>
      <c r="D580" s="10" t="s">
        <v>117</v>
      </c>
      <c r="E580" s="10" t="s">
        <v>63</v>
      </c>
      <c r="F580" s="12">
        <v>15</v>
      </c>
      <c r="G580" s="12">
        <v>1855</v>
      </c>
      <c r="H580" s="10" t="s">
        <v>19</v>
      </c>
      <c r="I580" s="10" t="s">
        <v>20</v>
      </c>
      <c r="J580" s="10"/>
      <c r="K580" s="10"/>
      <c r="L580" s="10"/>
      <c r="M580" s="10" t="s">
        <v>27</v>
      </c>
      <c r="N580" s="10"/>
      <c r="O580" s="10"/>
      <c r="P580" s="10"/>
      <c r="Q580" s="10"/>
      <c r="R580" s="10" t="s">
        <v>57</v>
      </c>
      <c r="S580" s="10"/>
      <c r="T580" s="10"/>
      <c r="U580" s="10"/>
      <c r="V580" s="10"/>
      <c r="W580" s="10"/>
    </row>
    <row r="581" spans="1:23">
      <c r="A581" s="12">
        <v>19</v>
      </c>
      <c r="B581" s="12">
        <v>107</v>
      </c>
      <c r="C581" s="12">
        <v>123</v>
      </c>
      <c r="D581" s="10" t="s">
        <v>2352</v>
      </c>
      <c r="E581" s="10" t="s">
        <v>119</v>
      </c>
      <c r="F581" s="12">
        <v>11</v>
      </c>
      <c r="G581" s="12">
        <v>1859</v>
      </c>
      <c r="H581" s="10" t="s">
        <v>19</v>
      </c>
      <c r="I581" s="10" t="s">
        <v>20</v>
      </c>
      <c r="J581" s="10"/>
      <c r="K581" s="10"/>
      <c r="L581" s="10"/>
      <c r="M581" s="10" t="s">
        <v>155</v>
      </c>
      <c r="N581" s="10"/>
      <c r="O581" s="10"/>
      <c r="P581" s="10"/>
      <c r="Q581" s="10"/>
      <c r="R581" s="10" t="s">
        <v>57</v>
      </c>
      <c r="S581" s="10"/>
      <c r="T581" s="10"/>
      <c r="U581" s="10"/>
      <c r="V581" s="10"/>
      <c r="W581" s="10"/>
    </row>
    <row r="582" spans="1:23">
      <c r="A582" s="12">
        <v>20</v>
      </c>
      <c r="B582" s="12">
        <v>107</v>
      </c>
      <c r="C582" s="12" t="s">
        <v>2481</v>
      </c>
      <c r="D582" s="10" t="s">
        <v>351</v>
      </c>
      <c r="E582" s="10" t="s">
        <v>166</v>
      </c>
      <c r="F582" s="12">
        <v>16</v>
      </c>
      <c r="G582" s="12">
        <v>1854</v>
      </c>
      <c r="H582" s="10" t="s">
        <v>24</v>
      </c>
      <c r="I582" s="10" t="s">
        <v>637</v>
      </c>
      <c r="J582" s="10" t="s">
        <v>2257</v>
      </c>
      <c r="K582" s="10"/>
      <c r="L582" s="10"/>
      <c r="M582" s="10" t="s">
        <v>79</v>
      </c>
      <c r="N582" s="10"/>
      <c r="O582" s="10"/>
      <c r="P582" s="10"/>
      <c r="Q582" s="10"/>
      <c r="R582" s="10"/>
      <c r="S582" s="10" t="s">
        <v>57</v>
      </c>
      <c r="T582" s="10" t="s">
        <v>57</v>
      </c>
      <c r="U582" s="10" t="s">
        <v>2050</v>
      </c>
      <c r="V582" s="10"/>
      <c r="W582" s="10"/>
    </row>
    <row r="583" spans="1:23">
      <c r="A583" s="12">
        <v>21</v>
      </c>
      <c r="B583" s="12">
        <v>107</v>
      </c>
      <c r="C583" s="12">
        <v>124</v>
      </c>
      <c r="D583" s="10" t="s">
        <v>2482</v>
      </c>
      <c r="E583" s="10" t="s">
        <v>322</v>
      </c>
      <c r="F583" s="12">
        <v>35</v>
      </c>
      <c r="G583" s="12">
        <v>1835</v>
      </c>
      <c r="H583" s="10" t="s">
        <v>24</v>
      </c>
      <c r="I583" s="10" t="s">
        <v>20</v>
      </c>
      <c r="J583" s="10" t="s">
        <v>1996</v>
      </c>
      <c r="K583" s="10"/>
      <c r="L583" s="10"/>
      <c r="M583" s="10" t="s">
        <v>87</v>
      </c>
      <c r="N583" s="10"/>
      <c r="O583" s="10"/>
      <c r="P583" s="10"/>
      <c r="Q583" s="10"/>
      <c r="R583" s="10"/>
      <c r="S583" s="10"/>
      <c r="T583" s="10"/>
      <c r="U583" s="10"/>
      <c r="V583" s="10"/>
      <c r="W583" s="10"/>
    </row>
    <row r="584" spans="1:23">
      <c r="A584" s="12">
        <v>22</v>
      </c>
      <c r="B584" s="12">
        <v>107</v>
      </c>
      <c r="C584" s="12">
        <v>124</v>
      </c>
      <c r="D584" s="10" t="s">
        <v>2482</v>
      </c>
      <c r="E584" s="10" t="s">
        <v>190</v>
      </c>
      <c r="F584" s="12">
        <v>16</v>
      </c>
      <c r="G584" s="12">
        <v>1854</v>
      </c>
      <c r="H584" s="10" t="s">
        <v>24</v>
      </c>
      <c r="I584" s="10" t="s">
        <v>20</v>
      </c>
      <c r="J584" s="10"/>
      <c r="K584" s="10"/>
      <c r="L584" s="10"/>
      <c r="M584" s="10" t="s">
        <v>38</v>
      </c>
      <c r="N584" s="10"/>
      <c r="O584" s="10"/>
      <c r="P584" s="10"/>
      <c r="Q584" s="10"/>
      <c r="R584" s="10" t="s">
        <v>57</v>
      </c>
      <c r="S584" s="10"/>
      <c r="T584" s="10"/>
      <c r="U584" s="10"/>
      <c r="V584" s="10"/>
      <c r="W584" s="10"/>
    </row>
    <row r="585" spans="1:23">
      <c r="A585" s="12">
        <v>23</v>
      </c>
      <c r="B585" s="12">
        <v>108</v>
      </c>
      <c r="C585" s="12">
        <v>125</v>
      </c>
      <c r="D585" s="10" t="s">
        <v>472</v>
      </c>
      <c r="E585" s="10" t="s">
        <v>2483</v>
      </c>
      <c r="F585" s="12">
        <v>28</v>
      </c>
      <c r="G585" s="12">
        <v>1842</v>
      </c>
      <c r="H585" s="10" t="s">
        <v>24</v>
      </c>
      <c r="I585" s="10" t="s">
        <v>20</v>
      </c>
      <c r="J585" s="10" t="s">
        <v>2420</v>
      </c>
      <c r="K585" s="10"/>
      <c r="L585" s="12">
        <v>200</v>
      </c>
      <c r="M585" s="10" t="s">
        <v>77</v>
      </c>
      <c r="N585" s="10"/>
      <c r="O585" s="10"/>
      <c r="P585" s="10"/>
      <c r="Q585" s="10"/>
      <c r="R585" s="10"/>
      <c r="S585" s="10"/>
      <c r="T585" s="10"/>
      <c r="U585" s="10"/>
      <c r="V585" s="10" t="s">
        <v>57</v>
      </c>
      <c r="W585" s="10"/>
    </row>
    <row r="586" spans="1:23">
      <c r="A586" s="12">
        <v>24</v>
      </c>
      <c r="B586" s="12">
        <v>109</v>
      </c>
      <c r="C586" s="12">
        <v>126</v>
      </c>
      <c r="D586" s="10" t="s">
        <v>2484</v>
      </c>
      <c r="E586" s="10" t="s">
        <v>374</v>
      </c>
      <c r="F586" s="12">
        <v>40</v>
      </c>
      <c r="G586" s="12">
        <v>1830</v>
      </c>
      <c r="H586" s="10" t="s">
        <v>24</v>
      </c>
      <c r="I586" s="10" t="s">
        <v>20</v>
      </c>
      <c r="J586" s="10" t="s">
        <v>1996</v>
      </c>
      <c r="K586" s="12">
        <v>800</v>
      </c>
      <c r="L586" s="10"/>
      <c r="M586" s="10" t="s">
        <v>224</v>
      </c>
      <c r="N586" s="10"/>
      <c r="O586" s="10"/>
      <c r="P586" s="10"/>
      <c r="Q586" s="10"/>
      <c r="R586" s="10"/>
      <c r="S586" s="10"/>
      <c r="T586" s="10"/>
      <c r="U586" s="10"/>
      <c r="V586" s="10"/>
      <c r="W586" s="10"/>
    </row>
    <row r="587" spans="1:23">
      <c r="A587" s="12">
        <v>25</v>
      </c>
      <c r="B587" s="12">
        <v>109</v>
      </c>
      <c r="C587" s="12">
        <v>126</v>
      </c>
      <c r="D587" s="10" t="s">
        <v>2484</v>
      </c>
      <c r="E587" s="10" t="s">
        <v>88</v>
      </c>
      <c r="F587" s="12">
        <v>24</v>
      </c>
      <c r="G587" s="12">
        <v>1846</v>
      </c>
      <c r="H587" s="10" t="s">
        <v>19</v>
      </c>
      <c r="I587" s="10" t="s">
        <v>20</v>
      </c>
      <c r="J587" s="10" t="s">
        <v>2025</v>
      </c>
      <c r="K587" s="10"/>
      <c r="L587" s="10"/>
      <c r="M587" s="10" t="s">
        <v>27</v>
      </c>
      <c r="N587" s="10"/>
      <c r="O587" s="10"/>
      <c r="P587" s="10"/>
      <c r="Q587" s="10"/>
      <c r="R587" s="10"/>
      <c r="S587" s="10"/>
      <c r="T587" s="10"/>
      <c r="U587" s="10"/>
      <c r="V587" s="10" t="s">
        <v>57</v>
      </c>
      <c r="W587" s="10"/>
    </row>
    <row r="588" spans="1:23">
      <c r="A588" s="12">
        <v>26</v>
      </c>
      <c r="B588" s="12">
        <v>109</v>
      </c>
      <c r="C588" s="12">
        <v>126</v>
      </c>
      <c r="D588" s="10" t="s">
        <v>2484</v>
      </c>
      <c r="E588" s="10" t="s">
        <v>280</v>
      </c>
      <c r="F588" s="12">
        <v>18</v>
      </c>
      <c r="G588" s="12">
        <v>1852</v>
      </c>
      <c r="H588" s="10" t="s">
        <v>24</v>
      </c>
      <c r="I588" s="10" t="s">
        <v>20</v>
      </c>
      <c r="J588" s="10" t="s">
        <v>2082</v>
      </c>
      <c r="K588" s="10"/>
      <c r="L588" s="10"/>
      <c r="M588" s="10" t="s">
        <v>27</v>
      </c>
      <c r="N588" s="10"/>
      <c r="O588" s="10"/>
      <c r="P588" s="10"/>
      <c r="Q588" s="10"/>
      <c r="R588" s="10"/>
      <c r="S588" s="10"/>
      <c r="T588" s="10"/>
      <c r="U588" s="10"/>
      <c r="V588" s="10"/>
      <c r="W588" s="10"/>
    </row>
    <row r="589" spans="1:23">
      <c r="A589" s="12">
        <v>27</v>
      </c>
      <c r="B589" s="12">
        <v>109</v>
      </c>
      <c r="C589" s="12">
        <v>126</v>
      </c>
      <c r="D589" s="10" t="s">
        <v>2484</v>
      </c>
      <c r="E589" s="10" t="s">
        <v>2247</v>
      </c>
      <c r="F589" s="12">
        <v>15</v>
      </c>
      <c r="G589" s="12">
        <v>1855</v>
      </c>
      <c r="H589" s="10" t="s">
        <v>24</v>
      </c>
      <c r="I589" s="10" t="s">
        <v>20</v>
      </c>
      <c r="J589" s="10" t="s">
        <v>2082</v>
      </c>
      <c r="K589" s="10"/>
      <c r="L589" s="10"/>
      <c r="M589" s="10" t="s">
        <v>27</v>
      </c>
      <c r="N589" s="10"/>
      <c r="O589" s="10"/>
      <c r="P589" s="10"/>
      <c r="Q589" s="10"/>
      <c r="R589" s="10"/>
      <c r="S589" s="10"/>
      <c r="T589" s="10"/>
      <c r="U589" s="10"/>
      <c r="V589" s="10"/>
      <c r="W589" s="10"/>
    </row>
    <row r="590" spans="1:23">
      <c r="A590" s="12">
        <v>28</v>
      </c>
      <c r="B590" s="12">
        <v>110</v>
      </c>
      <c r="C590" s="12">
        <v>127</v>
      </c>
      <c r="D590" s="10" t="s">
        <v>2485</v>
      </c>
      <c r="E590" s="10" t="s">
        <v>1619</v>
      </c>
      <c r="F590" s="12">
        <v>45</v>
      </c>
      <c r="G590" s="12">
        <v>1825</v>
      </c>
      <c r="H590" s="10" t="s">
        <v>19</v>
      </c>
      <c r="I590" s="10" t="s">
        <v>20</v>
      </c>
      <c r="J590" s="10" t="s">
        <v>1646</v>
      </c>
      <c r="K590" s="12">
        <v>1000</v>
      </c>
      <c r="L590" s="12">
        <v>200</v>
      </c>
      <c r="M590" s="10" t="s">
        <v>38</v>
      </c>
      <c r="N590" s="10"/>
      <c r="O590" s="10"/>
      <c r="P590" s="10"/>
      <c r="Q590" s="10"/>
      <c r="R590" s="10"/>
      <c r="S590" s="10"/>
      <c r="T590" s="10"/>
      <c r="U590" s="10"/>
      <c r="V590" s="10" t="s">
        <v>57</v>
      </c>
      <c r="W590" s="10"/>
    </row>
    <row r="591" spans="1:23">
      <c r="A591" s="12">
        <v>29</v>
      </c>
      <c r="B591" s="12">
        <v>110</v>
      </c>
      <c r="C591" s="12">
        <v>127</v>
      </c>
      <c r="D591" s="10" t="s">
        <v>2485</v>
      </c>
      <c r="E591" s="10" t="s">
        <v>2203</v>
      </c>
      <c r="F591" s="12">
        <v>38</v>
      </c>
      <c r="G591" s="12">
        <v>1832</v>
      </c>
      <c r="H591" s="10" t="s">
        <v>24</v>
      </c>
      <c r="I591" s="10" t="s">
        <v>20</v>
      </c>
      <c r="J591" s="10" t="s">
        <v>1996</v>
      </c>
      <c r="K591" s="10"/>
      <c r="L591" s="10"/>
      <c r="M591" s="10" t="s">
        <v>38</v>
      </c>
      <c r="N591" s="10"/>
      <c r="O591" s="10"/>
      <c r="P591" s="10"/>
      <c r="Q591" s="10"/>
      <c r="R591" s="10"/>
      <c r="S591" s="10"/>
      <c r="T591" s="10"/>
      <c r="U591" s="10"/>
      <c r="V591" s="10"/>
      <c r="W591" s="10"/>
    </row>
    <row r="592" spans="1:23">
      <c r="A592" s="12">
        <v>30</v>
      </c>
      <c r="B592" s="12">
        <v>110</v>
      </c>
      <c r="C592" s="12">
        <v>127</v>
      </c>
      <c r="D592" s="10" t="s">
        <v>2485</v>
      </c>
      <c r="E592" s="10" t="s">
        <v>95</v>
      </c>
      <c r="F592" s="12">
        <v>16</v>
      </c>
      <c r="G592" s="12">
        <v>1854</v>
      </c>
      <c r="H592" s="10" t="s">
        <v>19</v>
      </c>
      <c r="I592" s="10" t="s">
        <v>20</v>
      </c>
      <c r="J592" s="10"/>
      <c r="K592" s="10"/>
      <c r="L592" s="10"/>
      <c r="M592" s="10" t="s">
        <v>66</v>
      </c>
      <c r="N592" s="10"/>
      <c r="O592" s="10"/>
      <c r="P592" s="10"/>
      <c r="Q592" s="10"/>
      <c r="R592" s="10" t="s">
        <v>57</v>
      </c>
      <c r="S592" s="10"/>
      <c r="T592" s="10"/>
      <c r="U592" s="10"/>
      <c r="V592" s="10"/>
      <c r="W592" s="10"/>
    </row>
    <row r="593" spans="1:23">
      <c r="A593" s="12">
        <v>31</v>
      </c>
      <c r="B593" s="12">
        <v>110</v>
      </c>
      <c r="C593" s="12">
        <v>127</v>
      </c>
      <c r="D593" s="10" t="s">
        <v>2485</v>
      </c>
      <c r="E593" s="10" t="s">
        <v>2486</v>
      </c>
      <c r="F593" s="12">
        <v>15</v>
      </c>
      <c r="G593" s="12">
        <v>1855</v>
      </c>
      <c r="H593" s="10" t="s">
        <v>24</v>
      </c>
      <c r="I593" s="10" t="s">
        <v>20</v>
      </c>
      <c r="J593" s="10"/>
      <c r="K593" s="10"/>
      <c r="L593" s="10"/>
      <c r="M593" s="10" t="s">
        <v>66</v>
      </c>
      <c r="N593" s="10"/>
      <c r="O593" s="10"/>
      <c r="P593" s="10"/>
      <c r="Q593" s="10"/>
      <c r="R593" s="10" t="s">
        <v>57</v>
      </c>
      <c r="S593" s="10"/>
      <c r="T593" s="10"/>
      <c r="U593" s="10"/>
      <c r="V593" s="10"/>
      <c r="W593" s="10"/>
    </row>
    <row r="594" spans="1:23">
      <c r="A594" s="12">
        <v>32</v>
      </c>
      <c r="B594" s="12">
        <v>110</v>
      </c>
      <c r="C594" s="12">
        <v>127</v>
      </c>
      <c r="D594" s="10" t="s">
        <v>2485</v>
      </c>
      <c r="E594" s="10" t="s">
        <v>2111</v>
      </c>
      <c r="F594" s="12">
        <v>8</v>
      </c>
      <c r="G594" s="12">
        <v>1862</v>
      </c>
      <c r="H594" s="10" t="s">
        <v>19</v>
      </c>
      <c r="I594" s="10" t="s">
        <v>20</v>
      </c>
      <c r="J594" s="10"/>
      <c r="K594" s="10"/>
      <c r="L594" s="10"/>
      <c r="M594" s="10" t="s">
        <v>27</v>
      </c>
      <c r="N594" s="10"/>
      <c r="O594" s="10"/>
      <c r="P594" s="10"/>
      <c r="Q594" s="10"/>
      <c r="R594" s="10"/>
      <c r="S594" s="10"/>
      <c r="T594" s="10"/>
      <c r="U594" s="10"/>
      <c r="V594" s="10"/>
      <c r="W594" s="10"/>
    </row>
    <row r="595" spans="1:23">
      <c r="A595" s="12">
        <v>33</v>
      </c>
      <c r="B595" s="12">
        <v>110</v>
      </c>
      <c r="C595" s="12">
        <v>127</v>
      </c>
      <c r="D595" s="10" t="s">
        <v>2485</v>
      </c>
      <c r="E595" s="10" t="s">
        <v>2318</v>
      </c>
      <c r="F595" s="12">
        <v>4</v>
      </c>
      <c r="G595" s="12">
        <v>1866</v>
      </c>
      <c r="H595" s="10" t="s">
        <v>24</v>
      </c>
      <c r="I595" s="10" t="s">
        <v>20</v>
      </c>
      <c r="J595" s="10"/>
      <c r="K595" s="10"/>
      <c r="L595" s="10"/>
      <c r="M595" s="10" t="s">
        <v>27</v>
      </c>
      <c r="N595" s="10"/>
      <c r="O595" s="10"/>
      <c r="P595" s="10"/>
      <c r="Q595" s="10"/>
      <c r="R595" s="10"/>
      <c r="S595" s="10"/>
      <c r="T595" s="10"/>
      <c r="U595" s="10"/>
      <c r="V595" s="10"/>
      <c r="W595" s="10"/>
    </row>
    <row r="596" spans="1:23">
      <c r="A596" s="12">
        <v>34</v>
      </c>
      <c r="B596" s="12">
        <v>110</v>
      </c>
      <c r="C596" s="12">
        <v>127</v>
      </c>
      <c r="D596" s="10" t="s">
        <v>2485</v>
      </c>
      <c r="E596" s="10" t="s">
        <v>35</v>
      </c>
      <c r="F596" s="12">
        <v>2</v>
      </c>
      <c r="G596" s="12">
        <v>1868</v>
      </c>
      <c r="H596" s="10" t="s">
        <v>24</v>
      </c>
      <c r="I596" s="10" t="s">
        <v>20</v>
      </c>
      <c r="J596" s="10"/>
      <c r="K596" s="10"/>
      <c r="L596" s="10"/>
      <c r="M596" s="10" t="s">
        <v>27</v>
      </c>
      <c r="N596" s="10"/>
      <c r="O596" s="10"/>
      <c r="P596" s="10"/>
      <c r="Q596" s="10"/>
      <c r="R596" s="10"/>
      <c r="S596" s="10"/>
      <c r="T596" s="10"/>
      <c r="U596" s="10"/>
      <c r="V596" s="10"/>
      <c r="W596" s="10"/>
    </row>
    <row r="597" spans="1:23">
      <c r="A597" s="12">
        <v>35</v>
      </c>
      <c r="B597" s="12">
        <v>110</v>
      </c>
      <c r="C597" s="12" t="s">
        <v>2487</v>
      </c>
      <c r="D597" s="10" t="s">
        <v>2485</v>
      </c>
      <c r="E597" s="10" t="s">
        <v>823</v>
      </c>
      <c r="F597" s="12">
        <v>25</v>
      </c>
      <c r="G597" s="12">
        <v>1845</v>
      </c>
      <c r="H597" s="10" t="s">
        <v>24</v>
      </c>
      <c r="I597" s="10" t="s">
        <v>637</v>
      </c>
      <c r="J597" s="10" t="s">
        <v>2488</v>
      </c>
      <c r="K597" s="10"/>
      <c r="L597" s="10"/>
      <c r="M597" s="10" t="s">
        <v>38</v>
      </c>
      <c r="N597" s="10"/>
      <c r="O597" s="10"/>
      <c r="P597" s="10"/>
      <c r="Q597" s="10"/>
      <c r="R597" s="10"/>
      <c r="S597" s="10"/>
      <c r="T597" s="10" t="s">
        <v>57</v>
      </c>
      <c r="U597" s="10" t="s">
        <v>2050</v>
      </c>
      <c r="V597" s="10"/>
      <c r="W597" s="10"/>
    </row>
    <row r="598" spans="1:23">
      <c r="A598" s="12">
        <v>36</v>
      </c>
      <c r="B598" s="12">
        <v>110</v>
      </c>
      <c r="C598" s="12" t="s">
        <v>2487</v>
      </c>
      <c r="D598" s="10" t="s">
        <v>2485</v>
      </c>
      <c r="E598" s="10" t="s">
        <v>1421</v>
      </c>
      <c r="F598" s="12">
        <v>2</v>
      </c>
      <c r="G598" s="12">
        <v>1868</v>
      </c>
      <c r="H598" s="10" t="s">
        <v>24</v>
      </c>
      <c r="I598" s="10" t="s">
        <v>637</v>
      </c>
      <c r="J598" s="10"/>
      <c r="K598" s="10"/>
      <c r="L598" s="10"/>
      <c r="M598" s="10" t="s">
        <v>27</v>
      </c>
      <c r="N598" s="10"/>
      <c r="O598" s="10"/>
      <c r="P598" s="10"/>
      <c r="Q598" s="10"/>
      <c r="R598" s="10"/>
      <c r="S598" s="10"/>
      <c r="T598" s="10"/>
      <c r="U598" s="10"/>
      <c r="V598" s="10"/>
      <c r="W598" s="10"/>
    </row>
    <row r="599" spans="1:23">
      <c r="A599" s="12">
        <v>37</v>
      </c>
      <c r="B599" s="12">
        <v>111</v>
      </c>
      <c r="C599" s="12">
        <v>128</v>
      </c>
      <c r="D599" s="10" t="s">
        <v>2489</v>
      </c>
      <c r="E599" s="10" t="s">
        <v>2490</v>
      </c>
      <c r="F599" s="12">
        <v>29</v>
      </c>
      <c r="G599" s="12">
        <v>1841</v>
      </c>
      <c r="H599" s="10" t="s">
        <v>19</v>
      </c>
      <c r="I599" s="10" t="s">
        <v>20</v>
      </c>
      <c r="J599" s="10" t="s">
        <v>2412</v>
      </c>
      <c r="K599" s="12">
        <v>300</v>
      </c>
      <c r="L599" s="10"/>
      <c r="M599" s="10" t="s">
        <v>1626</v>
      </c>
      <c r="N599" s="10" t="s">
        <v>57</v>
      </c>
      <c r="O599" s="10" t="s">
        <v>57</v>
      </c>
      <c r="P599" s="10"/>
      <c r="Q599" s="10" t="s">
        <v>2354</v>
      </c>
      <c r="R599" s="10"/>
      <c r="S599" s="10"/>
      <c r="T599" s="10"/>
      <c r="U599" s="10"/>
      <c r="V599" s="10"/>
      <c r="W599" s="10"/>
    </row>
    <row r="600" spans="1:23">
      <c r="A600" s="12">
        <v>38</v>
      </c>
      <c r="B600" s="12">
        <v>111</v>
      </c>
      <c r="C600" s="12">
        <v>128</v>
      </c>
      <c r="D600" s="10" t="s">
        <v>2489</v>
      </c>
      <c r="E600" s="10" t="s">
        <v>2491</v>
      </c>
      <c r="F600" s="12">
        <v>18</v>
      </c>
      <c r="G600" s="12">
        <v>1852</v>
      </c>
      <c r="H600" s="10" t="s">
        <v>24</v>
      </c>
      <c r="I600" s="10" t="s">
        <v>20</v>
      </c>
      <c r="J600" s="10" t="s">
        <v>1996</v>
      </c>
      <c r="K600" s="10"/>
      <c r="L600" s="10"/>
      <c r="M600" s="10" t="s">
        <v>52</v>
      </c>
      <c r="N600" s="10"/>
      <c r="O600" s="10" t="s">
        <v>57</v>
      </c>
      <c r="P600" s="10"/>
      <c r="Q600" s="10" t="s">
        <v>2354</v>
      </c>
      <c r="R600" s="10"/>
      <c r="S600" s="10"/>
      <c r="T600" s="10"/>
      <c r="U600" s="10"/>
      <c r="V600" s="10"/>
      <c r="W600" s="10"/>
    </row>
    <row r="601" spans="1:23">
      <c r="A601" s="12">
        <v>39</v>
      </c>
      <c r="B601" s="12">
        <v>111</v>
      </c>
      <c r="C601" s="12">
        <v>128</v>
      </c>
      <c r="D601" s="10" t="s">
        <v>562</v>
      </c>
      <c r="E601" s="10" t="s">
        <v>23</v>
      </c>
      <c r="F601" s="12">
        <v>14</v>
      </c>
      <c r="G601" s="12">
        <v>1856</v>
      </c>
      <c r="H601" s="10" t="s">
        <v>24</v>
      </c>
      <c r="I601" s="10" t="s">
        <v>20</v>
      </c>
      <c r="J601" s="10"/>
      <c r="K601" s="10"/>
      <c r="L601" s="10"/>
      <c r="M601" s="10" t="s">
        <v>27</v>
      </c>
      <c r="N601" s="10"/>
      <c r="O601" s="10" t="s">
        <v>57</v>
      </c>
      <c r="P601" s="10"/>
      <c r="Q601" s="10"/>
      <c r="R601" s="10" t="s">
        <v>57</v>
      </c>
      <c r="S601" s="10"/>
      <c r="T601" s="10"/>
      <c r="U601" s="10"/>
      <c r="V601" s="10"/>
      <c r="W601" s="10"/>
    </row>
    <row r="602" spans="1:23">
      <c r="A602" s="12">
        <v>40</v>
      </c>
      <c r="B602" s="12">
        <v>111</v>
      </c>
      <c r="C602" s="12">
        <v>128</v>
      </c>
      <c r="D602" s="10" t="s">
        <v>562</v>
      </c>
      <c r="E602" s="10" t="s">
        <v>464</v>
      </c>
      <c r="F602" s="12">
        <v>8</v>
      </c>
      <c r="G602" s="12">
        <v>1862</v>
      </c>
      <c r="H602" s="10" t="s">
        <v>24</v>
      </c>
      <c r="I602" s="10" t="s">
        <v>20</v>
      </c>
      <c r="J602" s="10"/>
      <c r="K602" s="10"/>
      <c r="L602" s="10"/>
      <c r="M602" s="10" t="s">
        <v>27</v>
      </c>
      <c r="N602" s="10"/>
      <c r="O602" s="10" t="s">
        <v>57</v>
      </c>
      <c r="P602" s="10"/>
      <c r="Q602" s="10"/>
      <c r="R602" s="10" t="s">
        <v>57</v>
      </c>
      <c r="S602" s="10"/>
      <c r="T602" s="10"/>
      <c r="U602" s="10"/>
      <c r="V602" s="10"/>
      <c r="W602" s="10"/>
    </row>
    <row r="603" spans="1:23">
      <c r="A603" s="12">
        <v>1</v>
      </c>
      <c r="B603" s="12">
        <v>112</v>
      </c>
      <c r="C603" s="12">
        <v>129</v>
      </c>
      <c r="D603" s="10" t="s">
        <v>2492</v>
      </c>
      <c r="E603" s="10" t="s">
        <v>2493</v>
      </c>
      <c r="F603" s="12">
        <v>39</v>
      </c>
      <c r="G603" s="12">
        <v>1831</v>
      </c>
      <c r="H603" s="10" t="s">
        <v>19</v>
      </c>
      <c r="I603" s="10" t="s">
        <v>20</v>
      </c>
      <c r="J603" s="10" t="s">
        <v>2025</v>
      </c>
      <c r="K603" s="12">
        <v>1400</v>
      </c>
      <c r="L603" s="10"/>
      <c r="M603" s="10" t="s">
        <v>103</v>
      </c>
      <c r="N603" s="10"/>
      <c r="O603" s="10"/>
      <c r="P603" s="10"/>
      <c r="Q603" s="10"/>
      <c r="R603" s="10"/>
      <c r="S603" s="10"/>
      <c r="T603" s="10"/>
      <c r="U603" s="10"/>
      <c r="V603" s="10"/>
      <c r="W603" s="10"/>
    </row>
    <row r="604" spans="1:23">
      <c r="A604" s="12">
        <v>2</v>
      </c>
      <c r="B604" s="12">
        <v>112</v>
      </c>
      <c r="C604" s="12">
        <v>129</v>
      </c>
      <c r="D604" s="10" t="s">
        <v>2492</v>
      </c>
      <c r="E604" s="10" t="s">
        <v>387</v>
      </c>
      <c r="F604" s="12">
        <v>35</v>
      </c>
      <c r="G604" s="12">
        <v>1835</v>
      </c>
      <c r="H604" s="10" t="s">
        <v>24</v>
      </c>
      <c r="I604" s="10" t="s">
        <v>20</v>
      </c>
      <c r="J604" s="10" t="s">
        <v>1996</v>
      </c>
      <c r="K604" s="10"/>
      <c r="L604" s="10"/>
      <c r="M604" s="10" t="s">
        <v>41</v>
      </c>
      <c r="N604" s="10"/>
      <c r="O604" s="10"/>
      <c r="P604" s="10"/>
      <c r="Q604" s="10"/>
      <c r="R604" s="10"/>
      <c r="S604" s="10"/>
      <c r="T604" s="10"/>
      <c r="U604" s="10"/>
      <c r="V604" s="10"/>
      <c r="W604" s="10"/>
    </row>
    <row r="605" spans="1:23">
      <c r="A605" s="12">
        <v>3</v>
      </c>
      <c r="B605" s="12">
        <v>112</v>
      </c>
      <c r="C605" s="12">
        <v>129</v>
      </c>
      <c r="D605" s="10" t="s">
        <v>2492</v>
      </c>
      <c r="E605" s="10" t="s">
        <v>2494</v>
      </c>
      <c r="F605" s="12">
        <v>13</v>
      </c>
      <c r="G605" s="12">
        <v>1857</v>
      </c>
      <c r="H605" s="10" t="s">
        <v>19</v>
      </c>
      <c r="I605" s="10" t="s">
        <v>20</v>
      </c>
      <c r="J605" s="10"/>
      <c r="K605" s="10"/>
      <c r="L605" s="10"/>
      <c r="M605" s="10" t="s">
        <v>27</v>
      </c>
      <c r="N605" s="10"/>
      <c r="O605" s="10"/>
      <c r="P605" s="10"/>
      <c r="Q605" s="10"/>
      <c r="R605" s="10" t="s">
        <v>57</v>
      </c>
      <c r="S605" s="10"/>
      <c r="T605" s="10"/>
      <c r="U605" s="10"/>
      <c r="V605" s="10"/>
      <c r="W605" s="10"/>
    </row>
    <row r="606" spans="1:23">
      <c r="A606" s="12">
        <v>4</v>
      </c>
      <c r="B606" s="12">
        <v>112</v>
      </c>
      <c r="C606" s="12">
        <v>129</v>
      </c>
      <c r="D606" s="10" t="s">
        <v>2492</v>
      </c>
      <c r="E606" s="10" t="s">
        <v>2495</v>
      </c>
      <c r="F606" s="12">
        <v>10</v>
      </c>
      <c r="G606" s="12">
        <v>1860</v>
      </c>
      <c r="H606" s="10" t="s">
        <v>24</v>
      </c>
      <c r="I606" s="10" t="s">
        <v>20</v>
      </c>
      <c r="J606" s="10"/>
      <c r="K606" s="10"/>
      <c r="L606" s="10"/>
      <c r="M606" s="10" t="s">
        <v>27</v>
      </c>
      <c r="N606" s="10"/>
      <c r="O606" s="10"/>
      <c r="P606" s="10"/>
      <c r="Q606" s="10"/>
      <c r="R606" s="10" t="s">
        <v>57</v>
      </c>
      <c r="S606" s="10" t="s">
        <v>57</v>
      </c>
      <c r="T606" s="10"/>
      <c r="U606" s="10"/>
      <c r="V606" s="10"/>
      <c r="W606" s="10"/>
    </row>
    <row r="607" spans="1:23">
      <c r="A607" s="12">
        <v>5</v>
      </c>
      <c r="B607" s="12">
        <v>112</v>
      </c>
      <c r="C607" s="12">
        <v>129</v>
      </c>
      <c r="D607" s="10" t="s">
        <v>2492</v>
      </c>
      <c r="E607" s="10" t="s">
        <v>180</v>
      </c>
      <c r="F607" s="12">
        <v>6</v>
      </c>
      <c r="G607" s="12">
        <v>1864</v>
      </c>
      <c r="H607" s="10" t="s">
        <v>19</v>
      </c>
      <c r="I607" s="10" t="s">
        <v>20</v>
      </c>
      <c r="J607" s="10"/>
      <c r="K607" s="10"/>
      <c r="L607" s="10"/>
      <c r="M607" s="10" t="s">
        <v>27</v>
      </c>
      <c r="N607" s="10"/>
      <c r="O607" s="10"/>
      <c r="P607" s="10"/>
      <c r="Q607" s="10"/>
      <c r="R607" s="10" t="s">
        <v>57</v>
      </c>
      <c r="S607" s="10"/>
      <c r="T607" s="10"/>
      <c r="U607" s="10"/>
      <c r="V607" s="10"/>
      <c r="W607" s="10"/>
    </row>
    <row r="608" spans="1:23">
      <c r="A608" s="12">
        <v>6</v>
      </c>
      <c r="B608" s="12">
        <v>113</v>
      </c>
      <c r="C608" s="12">
        <v>130</v>
      </c>
      <c r="D608" s="10" t="s">
        <v>2496</v>
      </c>
      <c r="E608" s="10" t="s">
        <v>2497</v>
      </c>
      <c r="F608" s="13">
        <v>30</v>
      </c>
      <c r="G608" s="12">
        <v>1840</v>
      </c>
      <c r="H608" s="10" t="s">
        <v>19</v>
      </c>
      <c r="I608" s="10" t="s">
        <v>20</v>
      </c>
      <c r="J608" s="10" t="s">
        <v>2025</v>
      </c>
      <c r="K608" s="12">
        <v>1100</v>
      </c>
      <c r="L608" s="10"/>
      <c r="M608" s="10" t="s">
        <v>27</v>
      </c>
      <c r="N608" s="10"/>
      <c r="O608" s="10"/>
      <c r="P608" s="10"/>
      <c r="Q608" s="10"/>
      <c r="R608" s="10"/>
      <c r="S608" s="10"/>
      <c r="T608" s="10"/>
      <c r="U608" s="10"/>
      <c r="V608" s="10"/>
      <c r="W608" s="10"/>
    </row>
    <row r="609" spans="1:23">
      <c r="A609" s="12">
        <v>7</v>
      </c>
      <c r="B609" s="12">
        <v>113</v>
      </c>
      <c r="C609" s="12">
        <v>130</v>
      </c>
      <c r="D609" s="10" t="s">
        <v>2496</v>
      </c>
      <c r="E609" s="10" t="s">
        <v>424</v>
      </c>
      <c r="F609" s="12">
        <v>30</v>
      </c>
      <c r="G609" s="12">
        <v>1840</v>
      </c>
      <c r="H609" s="10" t="s">
        <v>24</v>
      </c>
      <c r="I609" s="10" t="s">
        <v>20</v>
      </c>
      <c r="J609" s="10" t="s">
        <v>1996</v>
      </c>
      <c r="K609" s="10"/>
      <c r="L609" s="10"/>
      <c r="M609" s="10" t="s">
        <v>27</v>
      </c>
      <c r="N609" s="10"/>
      <c r="O609" s="10"/>
      <c r="P609" s="10"/>
      <c r="Q609" s="10"/>
      <c r="R609" s="10"/>
      <c r="S609" s="10"/>
      <c r="T609" s="10"/>
      <c r="U609" s="10"/>
      <c r="V609" s="10"/>
      <c r="W609" s="10"/>
    </row>
    <row r="610" spans="1:23">
      <c r="A610" s="12">
        <v>8</v>
      </c>
      <c r="B610" s="12">
        <v>113</v>
      </c>
      <c r="C610" s="12">
        <v>130</v>
      </c>
      <c r="D610" s="10" t="s">
        <v>2496</v>
      </c>
      <c r="E610" s="10" t="s">
        <v>112</v>
      </c>
      <c r="F610" s="12">
        <v>9</v>
      </c>
      <c r="G610" s="12">
        <v>1861</v>
      </c>
      <c r="H610" s="10" t="s">
        <v>19</v>
      </c>
      <c r="I610" s="10" t="s">
        <v>20</v>
      </c>
      <c r="J610" s="10"/>
      <c r="K610" s="10"/>
      <c r="L610" s="10"/>
      <c r="M610" s="10" t="s">
        <v>27</v>
      </c>
      <c r="N610" s="10"/>
      <c r="O610" s="10"/>
      <c r="P610" s="10"/>
      <c r="Q610" s="10"/>
      <c r="R610" s="10" t="s">
        <v>57</v>
      </c>
      <c r="S610" s="10"/>
      <c r="T610" s="10"/>
      <c r="U610" s="10"/>
      <c r="V610" s="10"/>
      <c r="W610" s="10"/>
    </row>
    <row r="611" spans="1:23">
      <c r="A611" s="12">
        <v>9</v>
      </c>
      <c r="B611" s="12">
        <v>113</v>
      </c>
      <c r="C611" s="12">
        <v>130</v>
      </c>
      <c r="D611" s="10" t="s">
        <v>2496</v>
      </c>
      <c r="E611" s="10" t="s">
        <v>341</v>
      </c>
      <c r="F611" s="12">
        <v>2</v>
      </c>
      <c r="G611" s="12">
        <v>1868</v>
      </c>
      <c r="H611" s="10" t="s">
        <v>19</v>
      </c>
      <c r="I611" s="10" t="s">
        <v>20</v>
      </c>
      <c r="J611" s="10"/>
      <c r="K611" s="10"/>
      <c r="L611" s="10"/>
      <c r="M611" s="10" t="s">
        <v>27</v>
      </c>
      <c r="N611" s="10"/>
      <c r="O611" s="10"/>
      <c r="P611" s="10"/>
      <c r="Q611" s="10"/>
      <c r="R611" s="10"/>
      <c r="S611" s="10"/>
      <c r="T611" s="10"/>
      <c r="U611" s="10"/>
      <c r="V611" s="10"/>
      <c r="W611" s="10"/>
    </row>
    <row r="612" spans="1:23">
      <c r="A612" s="10">
        <v>10</v>
      </c>
      <c r="B612" s="12">
        <v>114</v>
      </c>
      <c r="C612" s="12">
        <v>131</v>
      </c>
      <c r="D612" s="10" t="s">
        <v>2498</v>
      </c>
      <c r="E612" s="10" t="s">
        <v>234</v>
      </c>
      <c r="F612" s="12">
        <v>41</v>
      </c>
      <c r="G612" s="12">
        <v>1829</v>
      </c>
      <c r="H612" s="10" t="s">
        <v>19</v>
      </c>
      <c r="I612" s="10" t="s">
        <v>20</v>
      </c>
      <c r="J612" s="10" t="s">
        <v>21</v>
      </c>
      <c r="K612" s="12">
        <v>2000</v>
      </c>
      <c r="L612" s="12">
        <v>3000</v>
      </c>
      <c r="M612" s="10" t="s">
        <v>77</v>
      </c>
      <c r="N612" s="10"/>
      <c r="O612" s="10"/>
      <c r="P612" s="10"/>
      <c r="Q612" s="10"/>
      <c r="R612" s="10"/>
      <c r="S612" s="10"/>
      <c r="T612" s="10"/>
      <c r="U612" s="10"/>
      <c r="V612" s="10"/>
      <c r="W612" s="10"/>
    </row>
    <row r="613" spans="1:23">
      <c r="A613" s="12">
        <v>11</v>
      </c>
      <c r="B613" s="12">
        <v>114</v>
      </c>
      <c r="C613" s="12">
        <v>131</v>
      </c>
      <c r="D613" s="10" t="s">
        <v>2498</v>
      </c>
      <c r="E613" s="10" t="s">
        <v>374</v>
      </c>
      <c r="F613" s="12">
        <v>32</v>
      </c>
      <c r="G613" s="12">
        <v>1838</v>
      </c>
      <c r="H613" s="10" t="s">
        <v>24</v>
      </c>
      <c r="I613" s="10" t="s">
        <v>20</v>
      </c>
      <c r="J613" s="10" t="s">
        <v>1996</v>
      </c>
      <c r="K613" s="10"/>
      <c r="L613" s="10"/>
      <c r="M613" s="10" t="s">
        <v>41</v>
      </c>
      <c r="N613" s="10"/>
      <c r="O613" s="10"/>
      <c r="P613" s="10"/>
      <c r="Q613" s="10"/>
      <c r="R613" s="10"/>
      <c r="S613" s="10"/>
      <c r="T613" s="10"/>
      <c r="U613" s="10"/>
      <c r="V613" s="10"/>
      <c r="W613" s="10"/>
    </row>
    <row r="614" spans="1:23">
      <c r="A614" s="12">
        <v>12</v>
      </c>
      <c r="B614" s="12">
        <v>114</v>
      </c>
      <c r="C614" s="12">
        <v>131</v>
      </c>
      <c r="D614" s="10" t="s">
        <v>2498</v>
      </c>
      <c r="E614" s="10" t="s">
        <v>2499</v>
      </c>
      <c r="F614" s="12">
        <v>14</v>
      </c>
      <c r="G614" s="12">
        <v>1856</v>
      </c>
      <c r="H614" s="10" t="s">
        <v>24</v>
      </c>
      <c r="I614" s="10" t="s">
        <v>20</v>
      </c>
      <c r="J614" s="10"/>
      <c r="K614" s="10"/>
      <c r="L614" s="10"/>
      <c r="M614" s="10" t="s">
        <v>27</v>
      </c>
      <c r="N614" s="10"/>
      <c r="O614" s="10"/>
      <c r="P614" s="10"/>
      <c r="Q614" s="10"/>
      <c r="R614" s="10" t="s">
        <v>57</v>
      </c>
      <c r="S614" s="10" t="s">
        <v>57</v>
      </c>
      <c r="T614" s="10"/>
      <c r="U614" s="10"/>
      <c r="V614" s="10"/>
      <c r="W614" s="10"/>
    </row>
    <row r="615" spans="1:23">
      <c r="A615" s="12">
        <v>13</v>
      </c>
      <c r="B615" s="12">
        <v>114</v>
      </c>
      <c r="C615" s="12">
        <v>131</v>
      </c>
      <c r="D615" s="10" t="s">
        <v>2498</v>
      </c>
      <c r="E615" s="10" t="s">
        <v>23</v>
      </c>
      <c r="F615" s="12">
        <v>12</v>
      </c>
      <c r="G615" s="12">
        <v>1858</v>
      </c>
      <c r="H615" s="10" t="s">
        <v>24</v>
      </c>
      <c r="I615" s="10" t="s">
        <v>20</v>
      </c>
      <c r="J615" s="10"/>
      <c r="K615" s="10"/>
      <c r="L615" s="10"/>
      <c r="M615" s="10" t="s">
        <v>27</v>
      </c>
      <c r="N615" s="10"/>
      <c r="O615" s="10"/>
      <c r="P615" s="10"/>
      <c r="Q615" s="10"/>
      <c r="R615" s="10" t="s">
        <v>57</v>
      </c>
      <c r="S615" s="10" t="s">
        <v>57</v>
      </c>
      <c r="T615" s="10"/>
      <c r="U615" s="10"/>
      <c r="V615" s="10"/>
      <c r="W615" s="10"/>
    </row>
    <row r="616" spans="1:23">
      <c r="A616" s="12">
        <v>14</v>
      </c>
      <c r="B616" s="12">
        <v>114</v>
      </c>
      <c r="C616" s="12">
        <v>131</v>
      </c>
      <c r="D616" s="10" t="s">
        <v>2498</v>
      </c>
      <c r="E616" s="10" t="s">
        <v>2364</v>
      </c>
      <c r="F616" s="13">
        <v>45789</v>
      </c>
      <c r="G616" s="10">
        <v>1870</v>
      </c>
      <c r="H616" s="10" t="s">
        <v>24</v>
      </c>
      <c r="I616" s="10" t="s">
        <v>20</v>
      </c>
      <c r="J616" s="10"/>
      <c r="K616" s="10"/>
      <c r="L616" s="10"/>
      <c r="M616" s="10" t="s">
        <v>27</v>
      </c>
      <c r="N616" s="10"/>
      <c r="O616" s="10"/>
      <c r="P616" s="10" t="s">
        <v>2500</v>
      </c>
      <c r="Q616" s="10"/>
      <c r="R616" s="10"/>
      <c r="S616" s="10"/>
      <c r="T616" s="10"/>
      <c r="U616" s="10"/>
      <c r="V616" s="10"/>
      <c r="W616" s="10"/>
    </row>
    <row r="617" spans="1:23">
      <c r="A617" s="12">
        <v>15</v>
      </c>
      <c r="B617" s="12">
        <v>114</v>
      </c>
      <c r="C617" s="12" t="s">
        <v>2501</v>
      </c>
      <c r="D617" s="10" t="s">
        <v>2502</v>
      </c>
      <c r="E617" s="10" t="s">
        <v>216</v>
      </c>
      <c r="F617" s="12">
        <v>25</v>
      </c>
      <c r="G617" s="12">
        <v>1845</v>
      </c>
      <c r="H617" s="10" t="s">
        <v>24</v>
      </c>
      <c r="I617" s="10" t="s">
        <v>637</v>
      </c>
      <c r="J617" s="10" t="s">
        <v>2268</v>
      </c>
      <c r="K617" s="10"/>
      <c r="L617" s="10"/>
      <c r="M617" s="10" t="s">
        <v>77</v>
      </c>
      <c r="N617" s="10"/>
      <c r="O617" s="10"/>
      <c r="P617" s="10"/>
      <c r="Q617" s="10"/>
      <c r="R617" s="10"/>
      <c r="S617" s="10"/>
      <c r="T617" s="10" t="s">
        <v>57</v>
      </c>
      <c r="U617" s="10" t="s">
        <v>2050</v>
      </c>
      <c r="V617" s="10"/>
      <c r="W617" s="10"/>
    </row>
    <row r="618" spans="1:23">
      <c r="A618" s="12">
        <v>16</v>
      </c>
      <c r="B618" s="12">
        <v>114</v>
      </c>
      <c r="C618" s="12" t="s">
        <v>2501</v>
      </c>
      <c r="D618" s="10" t="s">
        <v>2502</v>
      </c>
      <c r="E618" s="10" t="s">
        <v>2261</v>
      </c>
      <c r="F618" s="12">
        <v>8</v>
      </c>
      <c r="G618" s="12">
        <v>1862</v>
      </c>
      <c r="H618" s="10" t="s">
        <v>24</v>
      </c>
      <c r="I618" s="10" t="s">
        <v>2061</v>
      </c>
      <c r="J618" s="10"/>
      <c r="K618" s="10"/>
      <c r="L618" s="10"/>
      <c r="M618" s="10" t="s">
        <v>27</v>
      </c>
      <c r="N618" s="10"/>
      <c r="O618" s="10"/>
      <c r="P618" s="10"/>
      <c r="Q618" s="10"/>
      <c r="R618" s="10"/>
      <c r="S618" s="10"/>
      <c r="T618" s="10"/>
      <c r="U618" s="10"/>
      <c r="V618" s="10"/>
      <c r="W618" s="10"/>
    </row>
    <row r="619" spans="1:23">
      <c r="A619" s="12">
        <v>17</v>
      </c>
      <c r="B619" s="12">
        <v>114</v>
      </c>
      <c r="C619" s="12" t="s">
        <v>2501</v>
      </c>
      <c r="D619" s="10" t="s">
        <v>2502</v>
      </c>
      <c r="E619" s="10" t="s">
        <v>185</v>
      </c>
      <c r="F619" s="12">
        <v>6</v>
      </c>
      <c r="G619" s="12">
        <v>1864</v>
      </c>
      <c r="H619" s="10" t="s">
        <v>19</v>
      </c>
      <c r="I619" s="10" t="s">
        <v>2061</v>
      </c>
      <c r="J619" s="10"/>
      <c r="K619" s="10"/>
      <c r="L619" s="10"/>
      <c r="M619" s="10" t="s">
        <v>27</v>
      </c>
      <c r="N619" s="10"/>
      <c r="O619" s="10"/>
      <c r="P619" s="10"/>
      <c r="Q619" s="10"/>
      <c r="R619" s="10"/>
      <c r="S619" s="10"/>
      <c r="T619" s="10"/>
      <c r="U619" s="10"/>
      <c r="V619" s="10"/>
      <c r="W619" s="10"/>
    </row>
    <row r="620" spans="1:23">
      <c r="A620" s="12">
        <v>18</v>
      </c>
      <c r="B620" s="12">
        <v>114</v>
      </c>
      <c r="C620" s="12" t="s">
        <v>2501</v>
      </c>
      <c r="D620" s="10" t="s">
        <v>2502</v>
      </c>
      <c r="E620" s="10" t="s">
        <v>2348</v>
      </c>
      <c r="F620" s="12">
        <v>4</v>
      </c>
      <c r="G620" s="12">
        <v>1866</v>
      </c>
      <c r="H620" s="10" t="s">
        <v>24</v>
      </c>
      <c r="I620" s="10" t="s">
        <v>2061</v>
      </c>
      <c r="J620" s="10"/>
      <c r="K620" s="10"/>
      <c r="L620" s="10"/>
      <c r="M620" s="10" t="s">
        <v>27</v>
      </c>
      <c r="N620" s="10"/>
      <c r="O620" s="10"/>
      <c r="P620" s="10"/>
      <c r="Q620" s="10"/>
      <c r="R620" s="10"/>
      <c r="S620" s="10"/>
      <c r="T620" s="10"/>
      <c r="U620" s="10"/>
      <c r="V620" s="10"/>
      <c r="W620" s="10"/>
    </row>
    <row r="621" spans="1:23">
      <c r="A621" s="12">
        <v>19</v>
      </c>
      <c r="B621" s="12">
        <v>114</v>
      </c>
      <c r="C621" s="12">
        <v>131</v>
      </c>
      <c r="D621" s="10" t="s">
        <v>2503</v>
      </c>
      <c r="E621" s="10" t="s">
        <v>439</v>
      </c>
      <c r="F621" s="12">
        <v>67</v>
      </c>
      <c r="G621" s="12">
        <v>1803</v>
      </c>
      <c r="H621" s="10" t="s">
        <v>24</v>
      </c>
      <c r="I621" s="10" t="s">
        <v>20</v>
      </c>
      <c r="J621" s="10" t="s">
        <v>2082</v>
      </c>
      <c r="K621" s="12">
        <v>10000</v>
      </c>
      <c r="L621" s="10"/>
      <c r="M621" s="10" t="s">
        <v>79</v>
      </c>
      <c r="N621" s="10"/>
      <c r="O621" s="10"/>
      <c r="P621" s="10"/>
      <c r="Q621" s="10"/>
      <c r="R621" s="10"/>
      <c r="S621" s="10"/>
      <c r="T621" s="10"/>
      <c r="U621" s="10"/>
      <c r="V621" s="10"/>
      <c r="W621" s="10"/>
    </row>
    <row r="622" spans="1:23">
      <c r="A622" s="12">
        <v>20</v>
      </c>
      <c r="B622" s="12">
        <v>114</v>
      </c>
      <c r="C622" s="12">
        <v>131</v>
      </c>
      <c r="D622" s="10" t="s">
        <v>136</v>
      </c>
      <c r="E622" s="10" t="s">
        <v>1670</v>
      </c>
      <c r="F622" s="12">
        <v>69</v>
      </c>
      <c r="G622" s="12">
        <v>1801</v>
      </c>
      <c r="H622" s="10" t="s">
        <v>24</v>
      </c>
      <c r="I622" s="10" t="s">
        <v>20</v>
      </c>
      <c r="J622" s="10" t="s">
        <v>2082</v>
      </c>
      <c r="K622" s="12">
        <v>12000</v>
      </c>
      <c r="L622" s="10"/>
      <c r="M622" s="10" t="s">
        <v>79</v>
      </c>
      <c r="N622" s="10"/>
      <c r="O622" s="10"/>
      <c r="P622" s="10"/>
      <c r="Q622" s="10"/>
      <c r="R622" s="10"/>
      <c r="S622" s="10"/>
      <c r="T622" s="10"/>
      <c r="U622" s="10"/>
      <c r="V622" s="10"/>
      <c r="W622" s="10"/>
    </row>
    <row r="623" spans="1:23">
      <c r="A623" s="12">
        <v>21</v>
      </c>
      <c r="B623" s="12">
        <v>115</v>
      </c>
      <c r="C623" s="12">
        <v>132</v>
      </c>
      <c r="D623" s="10" t="s">
        <v>2504</v>
      </c>
      <c r="E623" s="10" t="s">
        <v>447</v>
      </c>
      <c r="F623" s="12">
        <v>28</v>
      </c>
      <c r="G623" s="12">
        <v>1842</v>
      </c>
      <c r="H623" s="10" t="s">
        <v>19</v>
      </c>
      <c r="I623" s="10" t="s">
        <v>20</v>
      </c>
      <c r="J623" s="10" t="s">
        <v>2505</v>
      </c>
      <c r="K623" s="10"/>
      <c r="L623" s="10"/>
      <c r="M623" s="10" t="s">
        <v>22</v>
      </c>
      <c r="N623" s="10"/>
      <c r="O623" s="10"/>
      <c r="P623" s="10"/>
      <c r="Q623" s="10"/>
      <c r="R623" s="10"/>
      <c r="S623" s="10"/>
      <c r="T623" s="10"/>
      <c r="U623" s="10"/>
      <c r="V623" s="10"/>
      <c r="W623" s="10"/>
    </row>
    <row r="624" spans="1:23">
      <c r="A624" s="12">
        <v>22</v>
      </c>
      <c r="B624" s="12">
        <v>116</v>
      </c>
      <c r="C624" s="12">
        <v>133</v>
      </c>
      <c r="D624" s="10" t="s">
        <v>140</v>
      </c>
      <c r="E624" s="10" t="s">
        <v>2506</v>
      </c>
      <c r="F624" s="12">
        <v>39</v>
      </c>
      <c r="G624" s="12">
        <v>1831</v>
      </c>
      <c r="H624" s="10" t="s">
        <v>19</v>
      </c>
      <c r="I624" s="10" t="s">
        <v>20</v>
      </c>
      <c r="J624" s="10" t="s">
        <v>32</v>
      </c>
      <c r="K624" s="12">
        <v>2000</v>
      </c>
      <c r="L624" s="12">
        <v>1000</v>
      </c>
      <c r="M624" s="10" t="s">
        <v>22</v>
      </c>
      <c r="N624" s="10"/>
      <c r="O624" s="10"/>
      <c r="P624" s="10"/>
      <c r="Q624" s="10"/>
      <c r="R624" s="10"/>
      <c r="S624" s="10"/>
      <c r="T624" s="10"/>
      <c r="U624" s="10"/>
      <c r="V624" s="10"/>
      <c r="W624" s="10"/>
    </row>
    <row r="625" spans="1:23">
      <c r="A625" s="12">
        <v>23</v>
      </c>
      <c r="B625" s="12">
        <v>116</v>
      </c>
      <c r="C625" s="12">
        <v>133</v>
      </c>
      <c r="D625" s="10" t="s">
        <v>140</v>
      </c>
      <c r="E625" s="10" t="s">
        <v>23</v>
      </c>
      <c r="F625" s="12">
        <v>29</v>
      </c>
      <c r="G625" s="12">
        <v>1841</v>
      </c>
      <c r="H625" s="10" t="s">
        <v>24</v>
      </c>
      <c r="I625" s="10" t="s">
        <v>20</v>
      </c>
      <c r="J625" s="10" t="s">
        <v>1996</v>
      </c>
      <c r="K625" s="10"/>
      <c r="L625" s="10"/>
      <c r="M625" s="10" t="s">
        <v>41</v>
      </c>
      <c r="N625" s="10"/>
      <c r="O625" s="10"/>
      <c r="P625" s="10"/>
      <c r="Q625" s="10"/>
      <c r="R625" s="10"/>
      <c r="S625" s="10"/>
      <c r="T625" s="10"/>
      <c r="U625" s="10"/>
      <c r="V625" s="10"/>
      <c r="W625" s="10"/>
    </row>
    <row r="626" spans="1:23">
      <c r="A626" s="12">
        <v>24</v>
      </c>
      <c r="B626" s="12">
        <v>116</v>
      </c>
      <c r="C626" s="12">
        <v>133</v>
      </c>
      <c r="D626" s="10" t="s">
        <v>140</v>
      </c>
      <c r="E626" s="10" t="s">
        <v>95</v>
      </c>
      <c r="F626" s="12">
        <v>9</v>
      </c>
      <c r="G626" s="12">
        <v>1861</v>
      </c>
      <c r="H626" s="10" t="s">
        <v>19</v>
      </c>
      <c r="I626" s="10" t="s">
        <v>20</v>
      </c>
      <c r="J626" s="10"/>
      <c r="K626" s="10"/>
      <c r="L626" s="10"/>
      <c r="M626" s="10" t="s">
        <v>27</v>
      </c>
      <c r="N626" s="10"/>
      <c r="O626" s="10"/>
      <c r="P626" s="10"/>
      <c r="Q626" s="10"/>
      <c r="R626" s="10" t="s">
        <v>57</v>
      </c>
      <c r="S626" s="10"/>
      <c r="T626" s="10"/>
      <c r="U626" s="10"/>
      <c r="V626" s="10"/>
      <c r="W626" s="10"/>
    </row>
    <row r="627" spans="1:23">
      <c r="A627" s="12">
        <v>25</v>
      </c>
      <c r="B627" s="12">
        <v>116</v>
      </c>
      <c r="C627" s="12">
        <v>133</v>
      </c>
      <c r="D627" s="10" t="s">
        <v>140</v>
      </c>
      <c r="E627" s="10" t="s">
        <v>185</v>
      </c>
      <c r="F627" s="12">
        <v>6</v>
      </c>
      <c r="G627" s="12">
        <v>1864</v>
      </c>
      <c r="H627" s="10" t="s">
        <v>19</v>
      </c>
      <c r="I627" s="10" t="s">
        <v>20</v>
      </c>
      <c r="J627" s="10"/>
      <c r="K627" s="10"/>
      <c r="L627" s="10"/>
      <c r="M627" s="10" t="s">
        <v>27</v>
      </c>
      <c r="N627" s="10"/>
      <c r="O627" s="10"/>
      <c r="P627" s="10"/>
      <c r="Q627" s="10"/>
      <c r="R627" s="10"/>
      <c r="S627" s="10"/>
      <c r="T627" s="10"/>
      <c r="U627" s="10"/>
      <c r="V627" s="10"/>
      <c r="W627" s="10"/>
    </row>
    <row r="628" spans="1:23">
      <c r="A628" s="12">
        <v>26</v>
      </c>
      <c r="B628" s="12">
        <v>116</v>
      </c>
      <c r="C628" s="12">
        <v>133</v>
      </c>
      <c r="D628" s="10" t="s">
        <v>140</v>
      </c>
      <c r="E628" s="10" t="s">
        <v>280</v>
      </c>
      <c r="F628" s="12">
        <v>4</v>
      </c>
      <c r="G628" s="12">
        <v>1866</v>
      </c>
      <c r="H628" s="10" t="s">
        <v>24</v>
      </c>
      <c r="I628" s="10" t="s">
        <v>20</v>
      </c>
      <c r="J628" s="10"/>
      <c r="K628" s="10"/>
      <c r="L628" s="10"/>
      <c r="M628" s="10" t="s">
        <v>27</v>
      </c>
      <c r="N628" s="10"/>
      <c r="O628" s="10"/>
      <c r="P628" s="10"/>
      <c r="Q628" s="10"/>
      <c r="R628" s="10"/>
      <c r="S628" s="10"/>
      <c r="T628" s="10"/>
      <c r="U628" s="10"/>
      <c r="V628" s="10"/>
      <c r="W628" s="10"/>
    </row>
    <row r="629" spans="1:23">
      <c r="A629" s="12">
        <v>27</v>
      </c>
      <c r="B629" s="12">
        <v>116</v>
      </c>
      <c r="C629" s="12">
        <v>133</v>
      </c>
      <c r="D629" s="10" t="s">
        <v>140</v>
      </c>
      <c r="E629" s="10" t="s">
        <v>2507</v>
      </c>
      <c r="F629" s="10">
        <v>1</v>
      </c>
      <c r="G629" s="10">
        <v>1869</v>
      </c>
      <c r="H629" s="10" t="s">
        <v>24</v>
      </c>
      <c r="I629" s="10" t="s">
        <v>20</v>
      </c>
      <c r="J629" s="10"/>
      <c r="K629" s="10"/>
      <c r="L629" s="10"/>
      <c r="M629" s="10" t="s">
        <v>27</v>
      </c>
      <c r="N629" s="10"/>
      <c r="O629" s="10"/>
      <c r="P629" s="10"/>
      <c r="Q629" s="10"/>
      <c r="R629" s="10"/>
      <c r="S629" s="10"/>
      <c r="T629" s="10"/>
      <c r="U629" s="10"/>
      <c r="V629" s="10"/>
      <c r="W629" s="10"/>
    </row>
    <row r="630" spans="1:23">
      <c r="A630" s="12">
        <v>28</v>
      </c>
      <c r="B630" s="12">
        <v>116</v>
      </c>
      <c r="C630" s="12" t="s">
        <v>2508</v>
      </c>
      <c r="D630" s="10" t="s">
        <v>2509</v>
      </c>
      <c r="E630" s="10" t="s">
        <v>35</v>
      </c>
      <c r="F630" s="12">
        <v>30</v>
      </c>
      <c r="G630" s="12">
        <v>1840</v>
      </c>
      <c r="H630" s="10" t="s">
        <v>24</v>
      </c>
      <c r="I630" s="10" t="s">
        <v>637</v>
      </c>
      <c r="J630" s="10" t="s">
        <v>2257</v>
      </c>
      <c r="K630" s="10"/>
      <c r="L630" s="10"/>
      <c r="M630" s="10" t="s">
        <v>155</v>
      </c>
      <c r="N630" s="10"/>
      <c r="O630" s="10"/>
      <c r="P630" s="10"/>
      <c r="Q630" s="10"/>
      <c r="R630" s="10"/>
      <c r="S630" s="10" t="s">
        <v>57</v>
      </c>
      <c r="T630" s="10" t="s">
        <v>57</v>
      </c>
      <c r="U630" s="10" t="s">
        <v>2050</v>
      </c>
      <c r="V630" s="10"/>
      <c r="W630" s="10"/>
    </row>
    <row r="631" spans="1:23">
      <c r="A631" s="12">
        <v>29</v>
      </c>
      <c r="B631" s="12">
        <v>116</v>
      </c>
      <c r="C631" s="12" t="s">
        <v>2510</v>
      </c>
      <c r="D631" s="10" t="s">
        <v>2511</v>
      </c>
      <c r="E631" s="10" t="s">
        <v>2462</v>
      </c>
      <c r="F631" s="12">
        <v>28</v>
      </c>
      <c r="G631" s="12">
        <v>1842</v>
      </c>
      <c r="H631" s="10" t="s">
        <v>19</v>
      </c>
      <c r="I631" s="10" t="s">
        <v>637</v>
      </c>
      <c r="J631" s="10" t="s">
        <v>2512</v>
      </c>
      <c r="K631" s="10"/>
      <c r="L631" s="10"/>
      <c r="M631" s="10" t="s">
        <v>41</v>
      </c>
      <c r="N631" s="10"/>
      <c r="O631" s="10"/>
      <c r="P631" s="10"/>
      <c r="Q631" s="10"/>
      <c r="R631" s="10"/>
      <c r="S631" s="10" t="s">
        <v>57</v>
      </c>
      <c r="T631" s="10" t="s">
        <v>57</v>
      </c>
      <c r="U631" s="10" t="s">
        <v>2060</v>
      </c>
      <c r="V631" s="10"/>
      <c r="W631" s="10"/>
    </row>
    <row r="632" spans="1:23">
      <c r="A632" s="12">
        <v>30</v>
      </c>
      <c r="B632" s="12">
        <v>117</v>
      </c>
      <c r="C632" s="12">
        <v>134</v>
      </c>
      <c r="D632" s="10" t="s">
        <v>49</v>
      </c>
      <c r="E632" s="10" t="s">
        <v>2513</v>
      </c>
      <c r="F632" s="12">
        <v>22</v>
      </c>
      <c r="G632" s="12">
        <v>1848</v>
      </c>
      <c r="H632" s="10" t="s">
        <v>19</v>
      </c>
      <c r="I632" s="10" t="s">
        <v>20</v>
      </c>
      <c r="J632" s="10" t="s">
        <v>21</v>
      </c>
      <c r="K632" s="10"/>
      <c r="L632" s="12">
        <v>5000</v>
      </c>
      <c r="M632" s="10" t="s">
        <v>66</v>
      </c>
      <c r="N632" s="10"/>
      <c r="O632" s="10"/>
      <c r="P632" s="10"/>
      <c r="Q632" s="10"/>
      <c r="R632" s="10"/>
      <c r="S632" s="10"/>
      <c r="T632" s="10"/>
      <c r="U632" s="10"/>
      <c r="V632" s="10"/>
      <c r="W632" s="10"/>
    </row>
    <row r="633" spans="1:23">
      <c r="A633" s="12">
        <v>31</v>
      </c>
      <c r="B633" s="12">
        <v>117</v>
      </c>
      <c r="C633" s="12">
        <v>134</v>
      </c>
      <c r="D633" s="10" t="s">
        <v>2514</v>
      </c>
      <c r="E633" s="10" t="s">
        <v>865</v>
      </c>
      <c r="F633" s="12">
        <v>21</v>
      </c>
      <c r="G633" s="12">
        <v>1849</v>
      </c>
      <c r="H633" s="10" t="s">
        <v>19</v>
      </c>
      <c r="I633" s="10" t="s">
        <v>20</v>
      </c>
      <c r="J633" s="10" t="s">
        <v>2025</v>
      </c>
      <c r="K633" s="10"/>
      <c r="L633" s="10"/>
      <c r="M633" s="10" t="s">
        <v>41</v>
      </c>
      <c r="N633" s="10"/>
      <c r="O633" s="10"/>
      <c r="P633" s="10"/>
      <c r="Q633" s="10"/>
      <c r="R633" s="10"/>
      <c r="S633" s="10"/>
      <c r="T633" s="10"/>
      <c r="U633" s="10"/>
      <c r="V633" s="10"/>
      <c r="W633" s="10"/>
    </row>
    <row r="634" spans="1:23">
      <c r="A634" s="12">
        <v>32</v>
      </c>
      <c r="B634" s="12">
        <v>118</v>
      </c>
      <c r="C634" s="12">
        <v>135</v>
      </c>
      <c r="D634" s="10" t="s">
        <v>2515</v>
      </c>
      <c r="E634" s="10" t="s">
        <v>1742</v>
      </c>
      <c r="F634" s="12">
        <v>38</v>
      </c>
      <c r="G634" s="12">
        <v>1832</v>
      </c>
      <c r="H634" s="10" t="s">
        <v>19</v>
      </c>
      <c r="I634" s="10" t="s">
        <v>20</v>
      </c>
      <c r="J634" s="10" t="s">
        <v>2516</v>
      </c>
      <c r="K634" s="12">
        <v>2500</v>
      </c>
      <c r="L634" s="12">
        <v>1500</v>
      </c>
      <c r="M634" s="10" t="s">
        <v>38</v>
      </c>
      <c r="N634" s="10"/>
      <c r="O634" s="10"/>
      <c r="P634" s="10"/>
      <c r="Q634" s="10"/>
      <c r="R634" s="10"/>
      <c r="S634" s="10"/>
      <c r="T634" s="10"/>
      <c r="U634" s="10"/>
      <c r="V634" s="10"/>
      <c r="W634" s="10"/>
    </row>
    <row r="635" spans="1:23">
      <c r="A635" s="12">
        <v>33</v>
      </c>
      <c r="B635" s="12">
        <v>118</v>
      </c>
      <c r="C635" s="12">
        <v>135</v>
      </c>
      <c r="D635" s="10" t="s">
        <v>2515</v>
      </c>
      <c r="E635" s="10" t="s">
        <v>1838</v>
      </c>
      <c r="F635" s="10">
        <v>26</v>
      </c>
      <c r="G635" s="10">
        <v>1844</v>
      </c>
      <c r="H635" s="10" t="s">
        <v>24</v>
      </c>
      <c r="I635" s="10" t="s">
        <v>20</v>
      </c>
      <c r="J635" s="10" t="s">
        <v>1996</v>
      </c>
      <c r="K635" s="10"/>
      <c r="L635" s="10"/>
      <c r="M635" s="10" t="s">
        <v>79</v>
      </c>
      <c r="N635" s="10"/>
      <c r="O635" s="10"/>
      <c r="P635" s="10"/>
      <c r="Q635" s="10"/>
      <c r="R635" s="10"/>
      <c r="S635" s="10"/>
      <c r="T635" s="10"/>
      <c r="U635" s="10"/>
      <c r="V635" s="10"/>
      <c r="W635" s="10"/>
    </row>
    <row r="636" spans="1:23">
      <c r="A636" s="12">
        <v>34</v>
      </c>
      <c r="B636" s="12">
        <v>118</v>
      </c>
      <c r="C636" s="12">
        <v>135</v>
      </c>
      <c r="D636" s="10" t="s">
        <v>2515</v>
      </c>
      <c r="E636" s="10" t="s">
        <v>100</v>
      </c>
      <c r="F636" s="12">
        <v>8</v>
      </c>
      <c r="G636" s="12">
        <v>1862</v>
      </c>
      <c r="H636" s="10" t="s">
        <v>19</v>
      </c>
      <c r="I636" s="10" t="s">
        <v>20</v>
      </c>
      <c r="J636" s="10"/>
      <c r="K636" s="10"/>
      <c r="L636" s="10"/>
      <c r="M636" s="10" t="s">
        <v>27</v>
      </c>
      <c r="N636" s="10"/>
      <c r="O636" s="10"/>
      <c r="P636" s="10"/>
      <c r="Q636" s="10"/>
      <c r="R636" s="10"/>
      <c r="S636" s="10"/>
      <c r="T636" s="10"/>
      <c r="U636" s="10"/>
      <c r="V636" s="10"/>
      <c r="W636" s="10"/>
    </row>
    <row r="637" spans="1:23">
      <c r="A637" s="12">
        <v>35</v>
      </c>
      <c r="B637" s="12">
        <v>118</v>
      </c>
      <c r="C637" s="12">
        <v>135</v>
      </c>
      <c r="D637" s="10" t="s">
        <v>2515</v>
      </c>
      <c r="E637" s="10" t="s">
        <v>2517</v>
      </c>
      <c r="F637" s="12">
        <v>5</v>
      </c>
      <c r="G637" s="12">
        <v>1865</v>
      </c>
      <c r="H637" s="10" t="s">
        <v>24</v>
      </c>
      <c r="I637" s="10" t="s">
        <v>20</v>
      </c>
      <c r="J637" s="10"/>
      <c r="K637" s="10"/>
      <c r="L637" s="10"/>
      <c r="M637" s="10" t="s">
        <v>27</v>
      </c>
      <c r="N637" s="10"/>
      <c r="O637" s="10"/>
      <c r="P637" s="10"/>
      <c r="Q637" s="10"/>
      <c r="R637" s="10"/>
      <c r="S637" s="10"/>
      <c r="T637" s="10"/>
      <c r="U637" s="10"/>
      <c r="V637" s="10"/>
      <c r="W637" s="10"/>
    </row>
    <row r="638" spans="1:23">
      <c r="A638" s="12">
        <v>36</v>
      </c>
      <c r="B638" s="12">
        <v>118</v>
      </c>
      <c r="C638" s="12">
        <v>135</v>
      </c>
      <c r="D638" s="10" t="s">
        <v>2515</v>
      </c>
      <c r="E638" s="10" t="s">
        <v>2518</v>
      </c>
      <c r="F638" s="12">
        <v>2</v>
      </c>
      <c r="G638" s="12">
        <v>1868</v>
      </c>
      <c r="H638" s="10" t="s">
        <v>24</v>
      </c>
      <c r="I638" s="10" t="s">
        <v>20</v>
      </c>
      <c r="J638" s="10"/>
      <c r="K638" s="10"/>
      <c r="L638" s="10"/>
      <c r="M638" s="10" t="s">
        <v>27</v>
      </c>
      <c r="N638" s="10"/>
      <c r="O638" s="10"/>
      <c r="P638" s="10"/>
      <c r="Q638" s="10"/>
      <c r="R638" s="10"/>
      <c r="S638" s="10"/>
      <c r="T638" s="10"/>
      <c r="U638" s="10"/>
      <c r="V638" s="10"/>
      <c r="W638" s="10"/>
    </row>
    <row r="639" spans="1:23">
      <c r="A639" s="12">
        <v>37</v>
      </c>
      <c r="B639" s="12">
        <v>118</v>
      </c>
      <c r="C639" s="12" t="s">
        <v>2519</v>
      </c>
      <c r="D639" s="10" t="s">
        <v>2515</v>
      </c>
      <c r="E639" s="10" t="s">
        <v>270</v>
      </c>
      <c r="F639" s="12">
        <v>70</v>
      </c>
      <c r="G639" s="12">
        <v>1800</v>
      </c>
      <c r="H639" s="10" t="s">
        <v>24</v>
      </c>
      <c r="I639" s="10" t="s">
        <v>2061</v>
      </c>
      <c r="J639" s="10" t="s">
        <v>2257</v>
      </c>
      <c r="K639" s="10"/>
      <c r="L639" s="10"/>
      <c r="M639" s="10" t="s">
        <v>77</v>
      </c>
      <c r="N639" s="10"/>
      <c r="O639" s="10"/>
      <c r="P639" s="10"/>
      <c r="Q639" s="10"/>
      <c r="R639" s="10"/>
      <c r="S639" s="10" t="s">
        <v>57</v>
      </c>
      <c r="T639" s="10" t="s">
        <v>57</v>
      </c>
      <c r="U639" s="10" t="s">
        <v>2050</v>
      </c>
      <c r="V639" s="10"/>
      <c r="W639" s="10"/>
    </row>
    <row r="640" spans="1:23">
      <c r="A640" s="12">
        <v>38</v>
      </c>
      <c r="B640" s="12">
        <v>118</v>
      </c>
      <c r="C640" s="12" t="s">
        <v>2519</v>
      </c>
      <c r="D640" s="10" t="s">
        <v>2515</v>
      </c>
      <c r="E640" s="10" t="s">
        <v>1269</v>
      </c>
      <c r="F640" s="12">
        <v>30</v>
      </c>
      <c r="G640" s="12">
        <v>1840</v>
      </c>
      <c r="H640" s="10" t="s">
        <v>24</v>
      </c>
      <c r="I640" s="10" t="s">
        <v>2061</v>
      </c>
      <c r="J640" s="10" t="s">
        <v>2257</v>
      </c>
      <c r="K640" s="10"/>
      <c r="L640" s="10"/>
      <c r="M640" s="10" t="s">
        <v>27</v>
      </c>
      <c r="N640" s="10"/>
      <c r="O640" s="10"/>
      <c r="P640" s="10"/>
      <c r="Q640" s="10"/>
      <c r="R640" s="10"/>
      <c r="S640" s="10" t="s">
        <v>57</v>
      </c>
      <c r="T640" s="10" t="s">
        <v>57</v>
      </c>
      <c r="U640" s="10" t="s">
        <v>2050</v>
      </c>
      <c r="V640" s="10"/>
      <c r="W640" s="10"/>
    </row>
    <row r="641" spans="1:23">
      <c r="A641" s="12">
        <v>39</v>
      </c>
      <c r="B641" s="12">
        <v>118</v>
      </c>
      <c r="C641" s="12" t="s">
        <v>2519</v>
      </c>
      <c r="D641" s="10" t="s">
        <v>2515</v>
      </c>
      <c r="E641" s="10" t="s">
        <v>2240</v>
      </c>
      <c r="F641" s="12">
        <v>2</v>
      </c>
      <c r="G641" s="12">
        <v>1868</v>
      </c>
      <c r="H641" s="10" t="s">
        <v>24</v>
      </c>
      <c r="I641" s="10" t="s">
        <v>2061</v>
      </c>
      <c r="J641" s="10"/>
      <c r="K641" s="10"/>
      <c r="L641" s="10"/>
      <c r="M641" s="10" t="s">
        <v>27</v>
      </c>
      <c r="N641" s="10"/>
      <c r="O641" s="10"/>
      <c r="P641" s="10"/>
      <c r="Q641" s="10"/>
      <c r="R641" s="10"/>
      <c r="S641" s="10"/>
      <c r="T641" s="10"/>
      <c r="U641" s="10"/>
      <c r="V641" s="10"/>
      <c r="W641" s="10"/>
    </row>
    <row r="642" spans="1:23">
      <c r="A642" s="12">
        <v>40</v>
      </c>
      <c r="B642" s="12">
        <v>118</v>
      </c>
      <c r="C642" s="12" t="s">
        <v>2519</v>
      </c>
      <c r="D642" s="10" t="s">
        <v>2515</v>
      </c>
      <c r="E642" s="10" t="s">
        <v>2364</v>
      </c>
      <c r="F642" s="13">
        <v>45669</v>
      </c>
      <c r="G642" s="10">
        <v>1870</v>
      </c>
      <c r="H642" s="10" t="s">
        <v>24</v>
      </c>
      <c r="I642" s="10" t="s">
        <v>2061</v>
      </c>
      <c r="J642" s="10"/>
      <c r="K642" s="10"/>
      <c r="L642" s="10"/>
      <c r="M642" s="10" t="s">
        <v>27</v>
      </c>
      <c r="N642" s="10"/>
      <c r="O642" s="10"/>
      <c r="P642" s="10" t="s">
        <v>2520</v>
      </c>
      <c r="Q642" s="10"/>
      <c r="R642" s="10"/>
      <c r="S642" s="10"/>
      <c r="T642" s="10"/>
      <c r="U642" s="10"/>
      <c r="V642" s="10"/>
      <c r="W642" s="10"/>
    </row>
    <row r="643" spans="1:23">
      <c r="A643" s="12">
        <v>1</v>
      </c>
      <c r="B643" s="10">
        <v>118</v>
      </c>
      <c r="C643" s="12">
        <v>135</v>
      </c>
      <c r="D643" s="10" t="s">
        <v>2521</v>
      </c>
      <c r="E643" s="10" t="s">
        <v>2440</v>
      </c>
      <c r="F643" s="12">
        <v>18</v>
      </c>
      <c r="G643" s="12">
        <v>1852</v>
      </c>
      <c r="H643" s="10" t="s">
        <v>19</v>
      </c>
      <c r="I643" s="10" t="s">
        <v>20</v>
      </c>
      <c r="J643" s="10" t="s">
        <v>2522</v>
      </c>
      <c r="K643" s="10"/>
      <c r="L643" s="10"/>
      <c r="M643" s="10" t="s">
        <v>155</v>
      </c>
      <c r="N643" s="10"/>
      <c r="O643" s="10"/>
      <c r="P643" s="10"/>
      <c r="Q643" s="10"/>
      <c r="R643" s="10"/>
      <c r="S643" s="10"/>
      <c r="T643" s="10"/>
      <c r="U643" s="10"/>
      <c r="V643" s="10"/>
      <c r="W643" s="10"/>
    </row>
    <row r="644" spans="1:23">
      <c r="A644" s="12">
        <v>2</v>
      </c>
      <c r="B644" s="12">
        <v>119</v>
      </c>
      <c r="C644" s="12">
        <v>136</v>
      </c>
      <c r="D644" s="10" t="s">
        <v>2523</v>
      </c>
      <c r="E644" s="10" t="s">
        <v>2524</v>
      </c>
      <c r="F644" s="12">
        <v>33</v>
      </c>
      <c r="G644" s="12">
        <v>1837</v>
      </c>
      <c r="H644" s="10" t="s">
        <v>19</v>
      </c>
      <c r="I644" s="10" t="s">
        <v>20</v>
      </c>
      <c r="J644" s="10" t="s">
        <v>2525</v>
      </c>
      <c r="K644" s="10"/>
      <c r="L644" s="10"/>
      <c r="M644" s="10" t="s">
        <v>38</v>
      </c>
      <c r="N644" s="10"/>
      <c r="O644" s="10"/>
      <c r="P644" s="10"/>
      <c r="Q644" s="10"/>
      <c r="R644" s="10"/>
      <c r="S644" s="10"/>
      <c r="T644" s="10"/>
      <c r="U644" s="10"/>
      <c r="V644" s="10" t="s">
        <v>57</v>
      </c>
      <c r="W644" s="10"/>
    </row>
    <row r="645" spans="1:23">
      <c r="A645" s="12">
        <v>3</v>
      </c>
      <c r="B645" s="12">
        <v>119</v>
      </c>
      <c r="C645" s="12">
        <v>136</v>
      </c>
      <c r="D645" s="10" t="s">
        <v>2523</v>
      </c>
      <c r="E645" s="10" t="s">
        <v>204</v>
      </c>
      <c r="F645" s="12">
        <v>28</v>
      </c>
      <c r="G645" s="12">
        <v>1842</v>
      </c>
      <c r="H645" s="10" t="s">
        <v>24</v>
      </c>
      <c r="I645" s="10" t="s">
        <v>20</v>
      </c>
      <c r="J645" s="10" t="s">
        <v>1996</v>
      </c>
      <c r="K645" s="10"/>
      <c r="L645" s="10"/>
      <c r="M645" s="10" t="s">
        <v>38</v>
      </c>
      <c r="N645" s="10"/>
      <c r="O645" s="10"/>
      <c r="P645" s="10"/>
      <c r="Q645" s="10"/>
      <c r="R645" s="10"/>
      <c r="S645" s="10"/>
      <c r="T645" s="10"/>
      <c r="U645" s="10"/>
      <c r="V645" s="10"/>
      <c r="W645" s="10"/>
    </row>
    <row r="646" spans="1:23">
      <c r="A646" s="12">
        <v>4</v>
      </c>
      <c r="B646" s="12">
        <v>119</v>
      </c>
      <c r="C646" s="12">
        <v>136</v>
      </c>
      <c r="D646" s="10" t="s">
        <v>2523</v>
      </c>
      <c r="E646" s="10" t="s">
        <v>2364</v>
      </c>
      <c r="F646" s="13">
        <v>45942</v>
      </c>
      <c r="G646" s="10">
        <v>1870</v>
      </c>
      <c r="H646" s="10" t="s">
        <v>19</v>
      </c>
      <c r="I646" s="10" t="s">
        <v>20</v>
      </c>
      <c r="J646" s="10"/>
      <c r="K646" s="10"/>
      <c r="L646" s="10"/>
      <c r="M646" s="10" t="s">
        <v>27</v>
      </c>
      <c r="N646" s="10"/>
      <c r="O646" s="10"/>
      <c r="P646" s="10" t="s">
        <v>2526</v>
      </c>
      <c r="Q646" s="10"/>
      <c r="R646" s="10"/>
      <c r="S646" s="10"/>
      <c r="T646" s="10"/>
      <c r="U646" s="10"/>
      <c r="V646" s="10"/>
      <c r="W646" s="10"/>
    </row>
    <row r="647" spans="1:23">
      <c r="A647" s="12">
        <v>5</v>
      </c>
      <c r="B647" s="12">
        <v>120</v>
      </c>
      <c r="C647" s="12">
        <v>137</v>
      </c>
      <c r="D647" s="10" t="s">
        <v>2527</v>
      </c>
      <c r="E647" s="10" t="s">
        <v>2528</v>
      </c>
      <c r="F647" s="12">
        <v>50</v>
      </c>
      <c r="G647" s="12">
        <v>1820</v>
      </c>
      <c r="H647" s="10" t="s">
        <v>19</v>
      </c>
      <c r="I647" s="10" t="s">
        <v>20</v>
      </c>
      <c r="J647" s="10" t="s">
        <v>123</v>
      </c>
      <c r="K647" s="12">
        <v>1600</v>
      </c>
      <c r="L647" s="12">
        <v>1200</v>
      </c>
      <c r="M647" s="10" t="s">
        <v>41</v>
      </c>
      <c r="N647" s="10"/>
      <c r="O647" s="10"/>
      <c r="P647" s="10"/>
      <c r="Q647" s="10"/>
      <c r="R647" s="10"/>
      <c r="S647" s="10"/>
      <c r="T647" s="10"/>
      <c r="U647" s="10"/>
      <c r="V647" s="10" t="s">
        <v>57</v>
      </c>
      <c r="W647" s="10"/>
    </row>
    <row r="648" spans="1:23">
      <c r="A648" s="12">
        <v>6</v>
      </c>
      <c r="B648" s="12">
        <v>120</v>
      </c>
      <c r="C648" s="12">
        <v>137</v>
      </c>
      <c r="D648" s="10" t="s">
        <v>2527</v>
      </c>
      <c r="E648" s="10" t="s">
        <v>2529</v>
      </c>
      <c r="F648" s="12">
        <v>43</v>
      </c>
      <c r="G648" s="12">
        <v>1827</v>
      </c>
      <c r="H648" s="10" t="s">
        <v>24</v>
      </c>
      <c r="I648" s="10" t="s">
        <v>20</v>
      </c>
      <c r="J648" s="10" t="s">
        <v>1996</v>
      </c>
      <c r="K648" s="10"/>
      <c r="L648" s="10"/>
      <c r="M648" s="10" t="s">
        <v>34</v>
      </c>
      <c r="N648" s="10"/>
      <c r="O648" s="10"/>
      <c r="P648" s="10"/>
      <c r="Q648" s="10"/>
      <c r="R648" s="10"/>
      <c r="S648" s="10"/>
      <c r="T648" s="10"/>
      <c r="U648" s="10"/>
      <c r="V648" s="10"/>
      <c r="W648" s="10"/>
    </row>
    <row r="649" spans="1:23">
      <c r="A649" s="12">
        <v>7</v>
      </c>
      <c r="B649" s="12">
        <v>120</v>
      </c>
      <c r="C649" s="12">
        <v>137</v>
      </c>
      <c r="D649" s="10" t="s">
        <v>2527</v>
      </c>
      <c r="E649" s="10" t="s">
        <v>2530</v>
      </c>
      <c r="F649" s="12">
        <v>21</v>
      </c>
      <c r="G649" s="12">
        <v>1849</v>
      </c>
      <c r="H649" s="10" t="s">
        <v>19</v>
      </c>
      <c r="I649" s="10" t="s">
        <v>20</v>
      </c>
      <c r="J649" s="10" t="s">
        <v>2082</v>
      </c>
      <c r="K649" s="10"/>
      <c r="L649" s="10"/>
      <c r="M649" s="10" t="s">
        <v>155</v>
      </c>
      <c r="N649" s="10"/>
      <c r="O649" s="10"/>
      <c r="P649" s="10"/>
      <c r="Q649" s="10"/>
      <c r="R649" s="10"/>
      <c r="S649" s="10"/>
      <c r="T649" s="10"/>
      <c r="U649" s="10"/>
      <c r="V649" s="10" t="s">
        <v>57</v>
      </c>
      <c r="W649" s="10"/>
    </row>
    <row r="650" spans="1:23">
      <c r="A650" s="12">
        <v>8</v>
      </c>
      <c r="B650" s="12">
        <v>120</v>
      </c>
      <c r="C650" s="12">
        <v>137</v>
      </c>
      <c r="D650" s="10" t="s">
        <v>2527</v>
      </c>
      <c r="E650" s="10" t="s">
        <v>280</v>
      </c>
      <c r="F650" s="12">
        <v>10</v>
      </c>
      <c r="G650" s="12">
        <v>1860</v>
      </c>
      <c r="H650" s="10" t="s">
        <v>24</v>
      </c>
      <c r="I650" s="10" t="s">
        <v>20</v>
      </c>
      <c r="J650" s="10" t="s">
        <v>2082</v>
      </c>
      <c r="K650" s="10"/>
      <c r="L650" s="10"/>
      <c r="M650" s="10" t="s">
        <v>155</v>
      </c>
      <c r="N650" s="10"/>
      <c r="O650" s="10"/>
      <c r="P650" s="10"/>
      <c r="Q650" s="10"/>
      <c r="R650" s="10"/>
      <c r="S650" s="10"/>
      <c r="T650" s="10"/>
      <c r="U650" s="10"/>
      <c r="V650" s="10"/>
      <c r="W650" s="10"/>
    </row>
    <row r="651" spans="1:23">
      <c r="A651" s="12">
        <v>9</v>
      </c>
      <c r="B651" s="12">
        <v>120</v>
      </c>
      <c r="C651" s="12">
        <v>137</v>
      </c>
      <c r="D651" s="10" t="s">
        <v>2527</v>
      </c>
      <c r="E651" s="10" t="s">
        <v>1484</v>
      </c>
      <c r="F651" s="12">
        <v>16</v>
      </c>
      <c r="G651" s="12">
        <v>1854</v>
      </c>
      <c r="H651" s="10" t="s">
        <v>24</v>
      </c>
      <c r="I651" s="10" t="s">
        <v>20</v>
      </c>
      <c r="J651" s="10"/>
      <c r="K651" s="10"/>
      <c r="L651" s="10"/>
      <c r="M651" s="10" t="s">
        <v>155</v>
      </c>
      <c r="N651" s="10"/>
      <c r="O651" s="10"/>
      <c r="P651" s="10"/>
      <c r="Q651" s="10"/>
      <c r="R651" s="10" t="s">
        <v>57</v>
      </c>
      <c r="S651" s="10" t="s">
        <v>57</v>
      </c>
      <c r="T651" s="10"/>
      <c r="U651" s="10"/>
      <c r="V651" s="10"/>
      <c r="W651" s="10"/>
    </row>
    <row r="652" spans="1:23">
      <c r="A652" s="12">
        <v>10</v>
      </c>
      <c r="B652" s="12">
        <v>120</v>
      </c>
      <c r="C652" s="12">
        <v>137</v>
      </c>
      <c r="D652" s="10" t="s">
        <v>2527</v>
      </c>
      <c r="E652" s="10" t="s">
        <v>2087</v>
      </c>
      <c r="F652" s="12">
        <v>14</v>
      </c>
      <c r="G652" s="12">
        <v>1856</v>
      </c>
      <c r="H652" s="10" t="s">
        <v>24</v>
      </c>
      <c r="I652" s="10" t="s">
        <v>20</v>
      </c>
      <c r="J652" s="10"/>
      <c r="K652" s="10"/>
      <c r="L652" s="10"/>
      <c r="M652" s="10" t="s">
        <v>155</v>
      </c>
      <c r="N652" s="10"/>
      <c r="O652" s="10"/>
      <c r="P652" s="10"/>
      <c r="Q652" s="10"/>
      <c r="R652" s="10" t="s">
        <v>57</v>
      </c>
      <c r="S652" s="10" t="s">
        <v>57</v>
      </c>
      <c r="T652" s="10"/>
      <c r="U652" s="10"/>
      <c r="V652" s="10"/>
      <c r="W652" s="10"/>
    </row>
    <row r="653" spans="1:23">
      <c r="A653" s="12">
        <v>11</v>
      </c>
      <c r="B653" s="12">
        <v>120</v>
      </c>
      <c r="C653" s="12">
        <v>137</v>
      </c>
      <c r="D653" s="10" t="s">
        <v>2527</v>
      </c>
      <c r="E653" s="10" t="s">
        <v>88</v>
      </c>
      <c r="F653" s="12">
        <v>12</v>
      </c>
      <c r="G653" s="12">
        <v>1858</v>
      </c>
      <c r="H653" s="10" t="s">
        <v>19</v>
      </c>
      <c r="I653" s="10" t="s">
        <v>20</v>
      </c>
      <c r="J653" s="10"/>
      <c r="K653" s="10"/>
      <c r="L653" s="10"/>
      <c r="M653" s="10" t="s">
        <v>155</v>
      </c>
      <c r="N653" s="10"/>
      <c r="O653" s="10"/>
      <c r="P653" s="10"/>
      <c r="Q653" s="10"/>
      <c r="R653" s="10" t="s">
        <v>57</v>
      </c>
      <c r="S653" s="10"/>
      <c r="T653" s="10"/>
      <c r="U653" s="10"/>
      <c r="V653" s="10"/>
      <c r="W653" s="10"/>
    </row>
    <row r="654" spans="1:23">
      <c r="A654" s="12">
        <v>12</v>
      </c>
      <c r="B654" s="12">
        <v>120</v>
      </c>
      <c r="C654" s="12">
        <v>137</v>
      </c>
      <c r="D654" s="10" t="s">
        <v>2527</v>
      </c>
      <c r="E654" s="10" t="s">
        <v>2531</v>
      </c>
      <c r="F654" s="12">
        <v>10</v>
      </c>
      <c r="G654" s="12">
        <v>1860</v>
      </c>
      <c r="H654" s="10" t="s">
        <v>19</v>
      </c>
      <c r="I654" s="10" t="s">
        <v>20</v>
      </c>
      <c r="J654" s="10"/>
      <c r="K654" s="10"/>
      <c r="L654" s="10"/>
      <c r="M654" s="10" t="s">
        <v>155</v>
      </c>
      <c r="N654" s="10"/>
      <c r="O654" s="10"/>
      <c r="P654" s="10"/>
      <c r="Q654" s="10"/>
      <c r="R654" s="10" t="s">
        <v>57</v>
      </c>
      <c r="S654" s="10"/>
      <c r="T654" s="10"/>
      <c r="U654" s="10"/>
      <c r="V654" s="10"/>
      <c r="W654" s="10"/>
    </row>
    <row r="655" spans="1:23">
      <c r="A655" s="12">
        <v>13</v>
      </c>
      <c r="B655" s="12">
        <v>120</v>
      </c>
      <c r="C655" s="12">
        <v>137</v>
      </c>
      <c r="D655" s="10" t="s">
        <v>2527</v>
      </c>
      <c r="E655" s="10" t="s">
        <v>2532</v>
      </c>
      <c r="F655" s="12">
        <v>8</v>
      </c>
      <c r="G655" s="12">
        <v>1862</v>
      </c>
      <c r="H655" s="10" t="s">
        <v>24</v>
      </c>
      <c r="I655" s="10" t="s">
        <v>20</v>
      </c>
      <c r="J655" s="10"/>
      <c r="K655" s="10"/>
      <c r="L655" s="10"/>
      <c r="M655" s="10" t="s">
        <v>155</v>
      </c>
      <c r="N655" s="10"/>
      <c r="O655" s="10"/>
      <c r="P655" s="10"/>
      <c r="Q655" s="10"/>
      <c r="R655" s="10"/>
      <c r="S655" s="10"/>
      <c r="T655" s="10"/>
      <c r="U655" s="10"/>
      <c r="V655" s="10"/>
      <c r="W655" s="10"/>
    </row>
    <row r="656" spans="1:23">
      <c r="A656" s="12">
        <v>14</v>
      </c>
      <c r="B656" s="12">
        <v>120</v>
      </c>
      <c r="C656" s="12">
        <v>137</v>
      </c>
      <c r="D656" s="10" t="s">
        <v>2527</v>
      </c>
      <c r="E656" s="10" t="s">
        <v>1269</v>
      </c>
      <c r="F656" s="12">
        <v>6</v>
      </c>
      <c r="G656" s="12">
        <v>1864</v>
      </c>
      <c r="H656" s="10" t="s">
        <v>24</v>
      </c>
      <c r="I656" s="10" t="s">
        <v>20</v>
      </c>
      <c r="J656" s="10"/>
      <c r="K656" s="10"/>
      <c r="L656" s="10"/>
      <c r="M656" s="10" t="s">
        <v>155</v>
      </c>
      <c r="N656" s="10"/>
      <c r="O656" s="10"/>
      <c r="P656" s="10"/>
      <c r="Q656" s="10"/>
      <c r="R656" s="10"/>
      <c r="S656" s="10"/>
      <c r="T656" s="10"/>
      <c r="U656" s="10"/>
      <c r="V656" s="10"/>
      <c r="W656" s="10"/>
    </row>
    <row r="657" spans="1:23">
      <c r="A657" s="12">
        <v>15</v>
      </c>
      <c r="B657" s="12">
        <v>120</v>
      </c>
      <c r="C657" s="12">
        <v>137</v>
      </c>
      <c r="D657" s="10" t="s">
        <v>2527</v>
      </c>
      <c r="E657" s="10" t="s">
        <v>812</v>
      </c>
      <c r="F657" s="12">
        <v>3</v>
      </c>
      <c r="G657" s="12">
        <v>1867</v>
      </c>
      <c r="H657" s="10" t="s">
        <v>19</v>
      </c>
      <c r="I657" s="10" t="s">
        <v>20</v>
      </c>
      <c r="J657" s="10"/>
      <c r="K657" s="10"/>
      <c r="L657" s="10"/>
      <c r="M657" s="10" t="s">
        <v>27</v>
      </c>
      <c r="N657" s="10"/>
      <c r="O657" s="10"/>
      <c r="P657" s="10"/>
      <c r="Q657" s="10"/>
      <c r="R657" s="10"/>
      <c r="S657" s="10"/>
      <c r="T657" s="10"/>
      <c r="U657" s="10"/>
      <c r="V657" s="10"/>
      <c r="W657" s="10"/>
    </row>
    <row r="658" spans="1:23">
      <c r="A658" s="12">
        <v>16</v>
      </c>
      <c r="B658" s="12">
        <v>120</v>
      </c>
      <c r="C658" s="12">
        <v>137</v>
      </c>
      <c r="D658" s="10" t="s">
        <v>2527</v>
      </c>
      <c r="E658" s="10" t="s">
        <v>536</v>
      </c>
      <c r="F658" s="10">
        <v>1</v>
      </c>
      <c r="G658" s="10">
        <v>1869</v>
      </c>
      <c r="H658" s="10" t="s">
        <v>19</v>
      </c>
      <c r="I658" s="10" t="s">
        <v>20</v>
      </c>
      <c r="J658" s="10"/>
      <c r="K658" s="10"/>
      <c r="L658" s="10"/>
      <c r="M658" s="10" t="s">
        <v>27</v>
      </c>
      <c r="N658" s="10"/>
      <c r="O658" s="10"/>
      <c r="P658" s="10"/>
      <c r="Q658" s="10"/>
      <c r="R658" s="10"/>
      <c r="S658" s="10"/>
      <c r="T658" s="10"/>
      <c r="U658" s="10"/>
      <c r="V658" s="10"/>
      <c r="W658" s="10"/>
    </row>
    <row r="659" spans="1:23">
      <c r="A659" s="12">
        <v>17</v>
      </c>
      <c r="B659" s="12">
        <v>120</v>
      </c>
      <c r="C659" s="12">
        <v>137</v>
      </c>
      <c r="D659" s="10" t="s">
        <v>2527</v>
      </c>
      <c r="E659" s="10" t="s">
        <v>2499</v>
      </c>
      <c r="F659" s="12">
        <v>16</v>
      </c>
      <c r="G659" s="12">
        <v>1854</v>
      </c>
      <c r="H659" s="10" t="s">
        <v>24</v>
      </c>
      <c r="I659" s="10" t="s">
        <v>2061</v>
      </c>
      <c r="J659" s="10" t="s">
        <v>2429</v>
      </c>
      <c r="K659" s="10"/>
      <c r="L659" s="10"/>
      <c r="M659" s="10" t="s">
        <v>155</v>
      </c>
      <c r="N659" s="10"/>
      <c r="O659" s="10"/>
      <c r="P659" s="10"/>
      <c r="Q659" s="10"/>
      <c r="R659" s="10"/>
      <c r="S659" s="10" t="s">
        <v>57</v>
      </c>
      <c r="T659" s="10" t="s">
        <v>57</v>
      </c>
      <c r="U659" s="10" t="s">
        <v>2050</v>
      </c>
      <c r="V659" s="10"/>
      <c r="W659" s="10"/>
    </row>
    <row r="660" spans="1:23">
      <c r="A660" s="12">
        <v>18</v>
      </c>
      <c r="B660" s="12">
        <v>121</v>
      </c>
      <c r="C660" s="12">
        <v>138</v>
      </c>
      <c r="D660" s="10" t="s">
        <v>2533</v>
      </c>
      <c r="E660" s="10" t="s">
        <v>2534</v>
      </c>
      <c r="F660" s="12">
        <v>39</v>
      </c>
      <c r="G660" s="12">
        <v>1831</v>
      </c>
      <c r="H660" s="10" t="s">
        <v>24</v>
      </c>
      <c r="I660" s="10" t="s">
        <v>20</v>
      </c>
      <c r="J660" s="10" t="s">
        <v>1996</v>
      </c>
      <c r="K660" s="10"/>
      <c r="L660" s="10"/>
      <c r="M660" s="10" t="s">
        <v>142</v>
      </c>
      <c r="N660" s="10"/>
      <c r="O660" s="10"/>
      <c r="P660" s="10"/>
      <c r="Q660" s="10"/>
      <c r="R660" s="10"/>
      <c r="S660" s="10"/>
      <c r="T660" s="10"/>
      <c r="U660" s="10"/>
      <c r="V660" s="10"/>
      <c r="W660" s="10"/>
    </row>
    <row r="661" spans="1:23">
      <c r="A661" s="12">
        <v>19</v>
      </c>
      <c r="B661" s="12">
        <v>121</v>
      </c>
      <c r="C661" s="12">
        <v>138</v>
      </c>
      <c r="D661" s="10" t="s">
        <v>2533</v>
      </c>
      <c r="E661" s="10" t="s">
        <v>280</v>
      </c>
      <c r="F661" s="12">
        <v>15</v>
      </c>
      <c r="G661" s="12">
        <v>1855</v>
      </c>
      <c r="H661" s="10" t="s">
        <v>24</v>
      </c>
      <c r="I661" s="10" t="s">
        <v>20</v>
      </c>
      <c r="J661" s="10"/>
      <c r="K661" s="10"/>
      <c r="L661" s="10"/>
      <c r="M661" s="10" t="s">
        <v>27</v>
      </c>
      <c r="N661" s="10"/>
      <c r="O661" s="10" t="s">
        <v>57</v>
      </c>
      <c r="P661" s="10"/>
      <c r="Q661" s="10"/>
      <c r="R661" s="10" t="s">
        <v>57</v>
      </c>
      <c r="S661" s="10" t="s">
        <v>57</v>
      </c>
      <c r="T661" s="10"/>
      <c r="U661" s="10"/>
      <c r="V661" s="10"/>
      <c r="W661" s="10"/>
    </row>
    <row r="662" spans="1:23">
      <c r="A662" s="12">
        <v>20</v>
      </c>
      <c r="B662" s="12">
        <v>121</v>
      </c>
      <c r="C662" s="12">
        <v>138</v>
      </c>
      <c r="D662" s="10" t="s">
        <v>2533</v>
      </c>
      <c r="E662" s="10" t="s">
        <v>2314</v>
      </c>
      <c r="F662" s="12">
        <v>4</v>
      </c>
      <c r="G662" s="12">
        <v>1866</v>
      </c>
      <c r="H662" s="10" t="s">
        <v>19</v>
      </c>
      <c r="I662" s="10" t="s">
        <v>20</v>
      </c>
      <c r="J662" s="10"/>
      <c r="K662" s="10"/>
      <c r="L662" s="10"/>
      <c r="M662" s="10" t="s">
        <v>27</v>
      </c>
      <c r="N662" s="10"/>
      <c r="O662" s="10" t="s">
        <v>57</v>
      </c>
      <c r="P662" s="10"/>
      <c r="Q662" s="10"/>
      <c r="R662" s="10"/>
      <c r="S662" s="10"/>
      <c r="T662" s="10"/>
      <c r="U662" s="10"/>
      <c r="V662" s="10"/>
      <c r="W662" s="10"/>
    </row>
    <row r="663" spans="1:23">
      <c r="A663" s="12">
        <v>21</v>
      </c>
      <c r="B663" s="12">
        <v>121</v>
      </c>
      <c r="C663" s="12">
        <v>139</v>
      </c>
      <c r="D663" s="10" t="s">
        <v>655</v>
      </c>
      <c r="E663" s="10" t="s">
        <v>254</v>
      </c>
      <c r="F663" s="12">
        <v>36</v>
      </c>
      <c r="G663" s="12">
        <v>1834</v>
      </c>
      <c r="H663" s="10" t="s">
        <v>24</v>
      </c>
      <c r="I663" s="10" t="s">
        <v>20</v>
      </c>
      <c r="J663" s="10" t="s">
        <v>1996</v>
      </c>
      <c r="K663" s="10"/>
      <c r="L663" s="10"/>
      <c r="M663" s="10" t="s">
        <v>77</v>
      </c>
      <c r="N663" s="10"/>
      <c r="O663" s="10"/>
      <c r="P663" s="10"/>
      <c r="Q663" s="10"/>
      <c r="R663" s="10"/>
      <c r="S663" s="10"/>
      <c r="T663" s="10"/>
      <c r="U663" s="10"/>
      <c r="V663" s="10"/>
      <c r="W663" s="10"/>
    </row>
    <row r="664" spans="1:23">
      <c r="A664" s="12">
        <v>22</v>
      </c>
      <c r="B664" s="12">
        <v>121</v>
      </c>
      <c r="C664" s="12">
        <v>139</v>
      </c>
      <c r="D664" s="10" t="s">
        <v>655</v>
      </c>
      <c r="E664" s="10" t="s">
        <v>280</v>
      </c>
      <c r="F664" s="12">
        <v>15</v>
      </c>
      <c r="G664" s="12">
        <v>1855</v>
      </c>
      <c r="H664" s="10" t="s">
        <v>24</v>
      </c>
      <c r="I664" s="10" t="s">
        <v>20</v>
      </c>
      <c r="J664" s="10"/>
      <c r="K664" s="10"/>
      <c r="L664" s="10"/>
      <c r="M664" s="10" t="s">
        <v>27</v>
      </c>
      <c r="N664" s="10"/>
      <c r="O664" s="10"/>
      <c r="P664" s="10"/>
      <c r="Q664" s="10"/>
      <c r="R664" s="10" t="s">
        <v>57</v>
      </c>
      <c r="S664" s="10" t="s">
        <v>57</v>
      </c>
      <c r="T664" s="10"/>
      <c r="U664" s="10"/>
      <c r="V664" s="10"/>
      <c r="W664" s="10"/>
    </row>
    <row r="665" spans="1:23">
      <c r="A665" s="12">
        <v>23</v>
      </c>
      <c r="B665" s="12">
        <v>121</v>
      </c>
      <c r="C665" s="12">
        <v>139</v>
      </c>
      <c r="D665" s="10" t="s">
        <v>655</v>
      </c>
      <c r="E665" s="10" t="s">
        <v>280</v>
      </c>
      <c r="F665" s="12">
        <v>13</v>
      </c>
      <c r="G665" s="12">
        <v>1857</v>
      </c>
      <c r="H665" s="10" t="s">
        <v>24</v>
      </c>
      <c r="I665" s="10" t="s">
        <v>637</v>
      </c>
      <c r="J665" s="10" t="s">
        <v>2429</v>
      </c>
      <c r="K665" s="10"/>
      <c r="L665" s="10"/>
      <c r="M665" s="10" t="s">
        <v>27</v>
      </c>
      <c r="N665" s="10"/>
      <c r="O665" s="10"/>
      <c r="P665" s="10"/>
      <c r="Q665" s="10"/>
      <c r="R665" s="10"/>
      <c r="S665" s="10" t="s">
        <v>57</v>
      </c>
      <c r="T665" s="10" t="s">
        <v>57</v>
      </c>
      <c r="U665" s="10" t="s">
        <v>2050</v>
      </c>
      <c r="V665" s="10"/>
      <c r="W665" s="10"/>
    </row>
    <row r="666" spans="1:23">
      <c r="A666" s="12">
        <v>24</v>
      </c>
      <c r="B666" s="12">
        <v>122</v>
      </c>
      <c r="C666" s="12">
        <v>140</v>
      </c>
      <c r="D666" s="10" t="s">
        <v>2535</v>
      </c>
      <c r="E666" s="10" t="s">
        <v>668</v>
      </c>
      <c r="F666" s="12">
        <v>40</v>
      </c>
      <c r="G666" s="12">
        <v>1830</v>
      </c>
      <c r="H666" s="10" t="s">
        <v>19</v>
      </c>
      <c r="I666" s="10" t="s">
        <v>20</v>
      </c>
      <c r="J666" s="10" t="s">
        <v>2536</v>
      </c>
      <c r="K666" s="12">
        <v>500</v>
      </c>
      <c r="L666" s="10"/>
      <c r="M666" s="10" t="s">
        <v>671</v>
      </c>
      <c r="N666" s="10" t="s">
        <v>57</v>
      </c>
      <c r="O666" s="10" t="s">
        <v>57</v>
      </c>
      <c r="P666" s="10"/>
      <c r="Q666" s="10"/>
      <c r="R666" s="10"/>
      <c r="S666" s="10"/>
      <c r="T666" s="10"/>
      <c r="U666" s="10"/>
      <c r="V666" s="10" t="s">
        <v>57</v>
      </c>
      <c r="W666" s="10"/>
    </row>
    <row r="667" spans="1:23">
      <c r="A667" s="12">
        <v>25</v>
      </c>
      <c r="B667" s="12">
        <v>122</v>
      </c>
      <c r="C667" s="12">
        <v>141</v>
      </c>
      <c r="D667" s="10" t="s">
        <v>191</v>
      </c>
      <c r="E667" s="10" t="s">
        <v>2537</v>
      </c>
      <c r="F667" s="12">
        <v>40</v>
      </c>
      <c r="G667" s="12">
        <v>1830</v>
      </c>
      <c r="H667" s="10" t="s">
        <v>19</v>
      </c>
      <c r="I667" s="10" t="s">
        <v>20</v>
      </c>
      <c r="J667" s="10" t="s">
        <v>2538</v>
      </c>
      <c r="K667" s="10"/>
      <c r="L667" s="10"/>
      <c r="M667" s="10" t="s">
        <v>36</v>
      </c>
      <c r="N667" s="10"/>
      <c r="O667" s="10"/>
      <c r="P667" s="10"/>
      <c r="Q667" s="10"/>
      <c r="R667" s="10"/>
      <c r="S667" s="10"/>
      <c r="T667" s="10"/>
      <c r="U667" s="10"/>
      <c r="V667" s="10" t="s">
        <v>57</v>
      </c>
      <c r="W667" s="10"/>
    </row>
    <row r="668" spans="1:23">
      <c r="A668" s="12">
        <v>26</v>
      </c>
      <c r="B668" s="12">
        <v>122</v>
      </c>
      <c r="C668" s="12">
        <v>141</v>
      </c>
      <c r="D668" s="10" t="s">
        <v>191</v>
      </c>
      <c r="E668" s="10" t="s">
        <v>2539</v>
      </c>
      <c r="F668" s="12">
        <v>39</v>
      </c>
      <c r="G668" s="12">
        <v>1831</v>
      </c>
      <c r="H668" s="10" t="s">
        <v>24</v>
      </c>
      <c r="I668" s="10" t="s">
        <v>20</v>
      </c>
      <c r="J668" s="10" t="s">
        <v>1996</v>
      </c>
      <c r="K668" s="10"/>
      <c r="L668" s="10"/>
      <c r="M668" s="10" t="s">
        <v>36</v>
      </c>
      <c r="N668" s="10"/>
      <c r="O668" s="10"/>
      <c r="P668" s="10"/>
      <c r="Q668" s="10"/>
      <c r="R668" s="10"/>
      <c r="S668" s="10"/>
      <c r="T668" s="10"/>
      <c r="U668" s="10"/>
      <c r="V668" s="10"/>
      <c r="W668" s="10"/>
    </row>
    <row r="669" spans="1:23">
      <c r="A669" s="12">
        <v>27</v>
      </c>
      <c r="B669" s="12">
        <v>122</v>
      </c>
      <c r="C669" s="12">
        <v>141</v>
      </c>
      <c r="D669" s="10" t="s">
        <v>191</v>
      </c>
      <c r="E669" s="10" t="s">
        <v>2540</v>
      </c>
      <c r="F669" s="12">
        <v>18</v>
      </c>
      <c r="G669" s="12">
        <v>1852</v>
      </c>
      <c r="H669" s="10" t="s">
        <v>24</v>
      </c>
      <c r="I669" s="10" t="s">
        <v>20</v>
      </c>
      <c r="J669" s="10" t="s">
        <v>2541</v>
      </c>
      <c r="K669" s="10"/>
      <c r="L669" s="10"/>
      <c r="M669" s="10" t="s">
        <v>38</v>
      </c>
      <c r="N669" s="10"/>
      <c r="O669" s="10"/>
      <c r="P669" s="10"/>
      <c r="Q669" s="10"/>
      <c r="R669" s="10"/>
      <c r="S669" s="10"/>
      <c r="T669" s="10"/>
      <c r="U669" s="10"/>
      <c r="V669" s="10"/>
      <c r="W669" s="10"/>
    </row>
    <row r="670" spans="1:23">
      <c r="A670" s="12">
        <v>28</v>
      </c>
      <c r="B670" s="12">
        <v>122</v>
      </c>
      <c r="C670" s="12">
        <v>141</v>
      </c>
      <c r="D670" s="10" t="s">
        <v>216</v>
      </c>
      <c r="E670" s="10" t="s">
        <v>216</v>
      </c>
      <c r="F670" s="12">
        <v>15</v>
      </c>
      <c r="G670" s="12">
        <v>1855</v>
      </c>
      <c r="H670" s="10" t="s">
        <v>24</v>
      </c>
      <c r="I670" s="10" t="s">
        <v>20</v>
      </c>
      <c r="J670" s="10" t="s">
        <v>2541</v>
      </c>
      <c r="K670" s="10"/>
      <c r="L670" s="10"/>
      <c r="M670" s="10" t="s">
        <v>38</v>
      </c>
      <c r="N670" s="10"/>
      <c r="O670" s="10"/>
      <c r="P670" s="10"/>
      <c r="Q670" s="10"/>
      <c r="R670" s="10"/>
      <c r="S670" s="10"/>
      <c r="T670" s="10" t="s">
        <v>57</v>
      </c>
      <c r="U670" s="10" t="s">
        <v>2050</v>
      </c>
      <c r="V670" s="10"/>
      <c r="W670" s="10"/>
    </row>
    <row r="671" spans="1:23">
      <c r="A671" s="12">
        <v>29</v>
      </c>
      <c r="B671" s="12">
        <v>122</v>
      </c>
      <c r="C671" s="12">
        <v>141</v>
      </c>
      <c r="D671" s="10" t="s">
        <v>216</v>
      </c>
      <c r="E671" s="10" t="s">
        <v>2542</v>
      </c>
      <c r="F671" s="12">
        <v>10</v>
      </c>
      <c r="G671" s="12">
        <v>1860</v>
      </c>
      <c r="H671" s="10" t="s">
        <v>24</v>
      </c>
      <c r="I671" s="10" t="s">
        <v>20</v>
      </c>
      <c r="J671" s="10" t="s">
        <v>2541</v>
      </c>
      <c r="K671" s="10"/>
      <c r="L671" s="10"/>
      <c r="M671" s="10" t="s">
        <v>38</v>
      </c>
      <c r="N671" s="10"/>
      <c r="O671" s="10"/>
      <c r="P671" s="10"/>
      <c r="Q671" s="10"/>
      <c r="R671" s="10"/>
      <c r="S671" s="10" t="s">
        <v>57</v>
      </c>
      <c r="T671" s="10" t="s">
        <v>57</v>
      </c>
      <c r="U671" s="10" t="s">
        <v>2050</v>
      </c>
      <c r="V671" s="10"/>
      <c r="W671" s="10"/>
    </row>
    <row r="672" spans="1:23">
      <c r="A672" s="12">
        <v>30</v>
      </c>
      <c r="B672" s="12">
        <v>122</v>
      </c>
      <c r="C672" s="12">
        <v>141</v>
      </c>
      <c r="D672" s="10" t="s">
        <v>216</v>
      </c>
      <c r="E672" s="10" t="s">
        <v>2096</v>
      </c>
      <c r="F672" s="12">
        <v>7</v>
      </c>
      <c r="G672" s="12">
        <v>1863</v>
      </c>
      <c r="H672" s="10" t="s">
        <v>19</v>
      </c>
      <c r="I672" s="10" t="s">
        <v>20</v>
      </c>
      <c r="J672" s="10"/>
      <c r="K672" s="10"/>
      <c r="L672" s="10"/>
      <c r="M672" s="10" t="s">
        <v>38</v>
      </c>
      <c r="N672" s="10"/>
      <c r="O672" s="10"/>
      <c r="P672" s="10"/>
      <c r="Q672" s="10"/>
      <c r="R672" s="10"/>
      <c r="S672" s="10"/>
      <c r="T672" s="10"/>
      <c r="U672" s="10"/>
      <c r="V672" s="10"/>
      <c r="W672" s="10"/>
    </row>
    <row r="673" spans="1:23">
      <c r="A673" s="12">
        <v>31</v>
      </c>
      <c r="B673" s="12">
        <v>122</v>
      </c>
      <c r="C673" s="12">
        <v>141</v>
      </c>
      <c r="D673" s="10" t="s">
        <v>2543</v>
      </c>
      <c r="E673" s="10" t="s">
        <v>185</v>
      </c>
      <c r="F673" s="12">
        <v>10</v>
      </c>
      <c r="G673" s="12">
        <v>1860</v>
      </c>
      <c r="H673" s="10" t="s">
        <v>19</v>
      </c>
      <c r="I673" s="10" t="s">
        <v>637</v>
      </c>
      <c r="J673" s="10" t="s">
        <v>2544</v>
      </c>
      <c r="K673" s="10"/>
      <c r="L673" s="10"/>
      <c r="M673" s="10" t="s">
        <v>27</v>
      </c>
      <c r="N673" s="10"/>
      <c r="O673" s="10"/>
      <c r="P673" s="10"/>
      <c r="Q673" s="10"/>
      <c r="R673" s="10"/>
      <c r="S673" s="10" t="s">
        <v>57</v>
      </c>
      <c r="T673" s="10" t="s">
        <v>57</v>
      </c>
      <c r="U673" s="10" t="s">
        <v>2060</v>
      </c>
      <c r="V673" s="10"/>
      <c r="W673" s="10"/>
    </row>
    <row r="674" spans="1:23">
      <c r="A674" s="12">
        <v>32</v>
      </c>
      <c r="B674" s="12">
        <v>123</v>
      </c>
      <c r="C674" s="12">
        <v>142</v>
      </c>
      <c r="D674" s="10" t="s">
        <v>2545</v>
      </c>
      <c r="E674" s="10" t="s">
        <v>95</v>
      </c>
      <c r="F674" s="12">
        <v>35</v>
      </c>
      <c r="G674" s="12">
        <v>1835</v>
      </c>
      <c r="H674" s="10" t="s">
        <v>19</v>
      </c>
      <c r="I674" s="10" t="s">
        <v>20</v>
      </c>
      <c r="J674" s="10" t="s">
        <v>2310</v>
      </c>
      <c r="K674" s="12">
        <v>600</v>
      </c>
      <c r="L674" s="10"/>
      <c r="M674" s="10" t="s">
        <v>27</v>
      </c>
      <c r="N674" s="10"/>
      <c r="O674" s="10"/>
      <c r="P674" s="10"/>
      <c r="Q674" s="10"/>
      <c r="R674" s="10"/>
      <c r="S674" s="10"/>
      <c r="T674" s="10" t="s">
        <v>57</v>
      </c>
      <c r="U674" s="10" t="s">
        <v>2339</v>
      </c>
      <c r="V674" s="10" t="s">
        <v>57</v>
      </c>
      <c r="W674" s="10"/>
    </row>
    <row r="675" spans="1:23">
      <c r="A675" s="12">
        <v>33</v>
      </c>
      <c r="B675" s="12">
        <v>123</v>
      </c>
      <c r="C675" s="12">
        <v>142</v>
      </c>
      <c r="D675" s="10" t="s">
        <v>2545</v>
      </c>
      <c r="E675" s="10" t="s">
        <v>2546</v>
      </c>
      <c r="F675" s="12">
        <v>22</v>
      </c>
      <c r="G675" s="12">
        <v>1848</v>
      </c>
      <c r="H675" s="10" t="s">
        <v>24</v>
      </c>
      <c r="I675" s="10" t="s">
        <v>20</v>
      </c>
      <c r="J675" s="10" t="s">
        <v>1996</v>
      </c>
      <c r="K675" s="10"/>
      <c r="L675" s="10"/>
      <c r="M675" s="10" t="s">
        <v>66</v>
      </c>
      <c r="N675" s="10"/>
      <c r="O675" s="10"/>
      <c r="P675" s="10"/>
      <c r="Q675" s="10"/>
      <c r="R675" s="10"/>
      <c r="S675" s="10"/>
      <c r="T675" s="10"/>
      <c r="U675" s="10"/>
      <c r="V675" s="10"/>
      <c r="W675" s="10"/>
    </row>
    <row r="676" spans="1:23">
      <c r="A676" s="12">
        <v>34</v>
      </c>
      <c r="B676" s="12">
        <v>123</v>
      </c>
      <c r="C676" s="12">
        <v>142</v>
      </c>
      <c r="D676" s="10" t="s">
        <v>2545</v>
      </c>
      <c r="E676" s="10" t="s">
        <v>886</v>
      </c>
      <c r="F676" s="12">
        <v>3</v>
      </c>
      <c r="G676" s="12">
        <v>1867</v>
      </c>
      <c r="H676" s="10" t="s">
        <v>24</v>
      </c>
      <c r="I676" s="10" t="s">
        <v>20</v>
      </c>
      <c r="J676" s="10"/>
      <c r="K676" s="10"/>
      <c r="L676" s="10"/>
      <c r="M676" s="10" t="s">
        <v>27</v>
      </c>
      <c r="N676" s="10"/>
      <c r="O676" s="10"/>
      <c r="P676" s="10"/>
      <c r="Q676" s="10"/>
      <c r="R676" s="10"/>
      <c r="S676" s="10"/>
      <c r="T676" s="10"/>
      <c r="U676" s="10"/>
      <c r="V676" s="10"/>
      <c r="W676" s="10"/>
    </row>
    <row r="677" spans="1:23">
      <c r="A677" s="12">
        <v>35</v>
      </c>
      <c r="B677" s="12">
        <v>123</v>
      </c>
      <c r="C677" s="12">
        <v>142</v>
      </c>
      <c r="D677" s="10" t="s">
        <v>2545</v>
      </c>
      <c r="E677" s="10" t="s">
        <v>558</v>
      </c>
      <c r="F677" s="10">
        <v>1</v>
      </c>
      <c r="G677" s="10">
        <v>1869</v>
      </c>
      <c r="H677" s="10" t="s">
        <v>24</v>
      </c>
      <c r="I677" s="10" t="s">
        <v>20</v>
      </c>
      <c r="J677" s="10"/>
      <c r="K677" s="10"/>
      <c r="L677" s="10"/>
      <c r="M677" s="10" t="s">
        <v>27</v>
      </c>
      <c r="N677" s="10"/>
      <c r="O677" s="10"/>
      <c r="P677" s="10"/>
      <c r="Q677" s="10"/>
      <c r="R677" s="10"/>
      <c r="S677" s="10"/>
      <c r="T677" s="10"/>
      <c r="U677" s="10"/>
      <c r="V677" s="10"/>
      <c r="W677" s="10"/>
    </row>
    <row r="678" spans="1:23">
      <c r="A678" s="12">
        <v>36</v>
      </c>
      <c r="B678" s="12">
        <v>123</v>
      </c>
      <c r="C678" s="12">
        <v>142</v>
      </c>
      <c r="D678" s="10" t="s">
        <v>2545</v>
      </c>
      <c r="E678" s="10" t="s">
        <v>2547</v>
      </c>
      <c r="F678" s="12">
        <v>65</v>
      </c>
      <c r="G678" s="12">
        <v>1805</v>
      </c>
      <c r="H678" s="10" t="s">
        <v>24</v>
      </c>
      <c r="I678" s="10" t="s">
        <v>20</v>
      </c>
      <c r="J678" s="10" t="s">
        <v>2082</v>
      </c>
      <c r="K678" s="12">
        <v>300</v>
      </c>
      <c r="L678" s="10"/>
      <c r="M678" s="10" t="s">
        <v>77</v>
      </c>
      <c r="N678" s="10"/>
      <c r="O678" s="10"/>
      <c r="P678" s="10"/>
      <c r="Q678" s="10"/>
      <c r="R678" s="10"/>
      <c r="S678" s="10" t="s">
        <v>57</v>
      </c>
      <c r="T678" s="10" t="s">
        <v>57</v>
      </c>
      <c r="U678" s="10" t="s">
        <v>2050</v>
      </c>
      <c r="V678" s="10"/>
      <c r="W678" s="10"/>
    </row>
    <row r="679" spans="1:23">
      <c r="A679" s="12">
        <v>37</v>
      </c>
      <c r="B679" s="12">
        <v>124</v>
      </c>
      <c r="C679" s="12">
        <v>143</v>
      </c>
      <c r="D679" s="10" t="s">
        <v>2548</v>
      </c>
      <c r="E679" s="10" t="s">
        <v>2549</v>
      </c>
      <c r="F679" s="12">
        <v>24</v>
      </c>
      <c r="G679" s="12">
        <v>1846</v>
      </c>
      <c r="H679" s="10" t="s">
        <v>19</v>
      </c>
      <c r="I679" s="10" t="s">
        <v>637</v>
      </c>
      <c r="J679" s="10" t="s">
        <v>2349</v>
      </c>
      <c r="K679" s="10"/>
      <c r="L679" s="10"/>
      <c r="M679" s="10" t="s">
        <v>36</v>
      </c>
      <c r="N679" s="10"/>
      <c r="O679" s="10"/>
      <c r="P679" s="10"/>
      <c r="Q679" s="10" t="s">
        <v>2526</v>
      </c>
      <c r="R679" s="10"/>
      <c r="S679" s="10"/>
      <c r="T679" s="10" t="s">
        <v>57</v>
      </c>
      <c r="U679" s="10" t="s">
        <v>2060</v>
      </c>
      <c r="V679" s="10" t="s">
        <v>57</v>
      </c>
      <c r="W679" s="10"/>
    </row>
    <row r="680" spans="1:23">
      <c r="A680" s="12">
        <v>38</v>
      </c>
      <c r="B680" s="12">
        <v>124</v>
      </c>
      <c r="C680" s="12">
        <v>143</v>
      </c>
      <c r="D680" s="10" t="s">
        <v>2548</v>
      </c>
      <c r="E680" s="10" t="s">
        <v>479</v>
      </c>
      <c r="F680" s="12">
        <v>21</v>
      </c>
      <c r="G680" s="12">
        <v>1849</v>
      </c>
      <c r="H680" s="10" t="s">
        <v>24</v>
      </c>
      <c r="I680" s="10" t="s">
        <v>2061</v>
      </c>
      <c r="J680" s="10" t="s">
        <v>1996</v>
      </c>
      <c r="K680" s="10"/>
      <c r="L680" s="10"/>
      <c r="M680" s="10" t="s">
        <v>77</v>
      </c>
      <c r="N680" s="10"/>
      <c r="O680" s="10"/>
      <c r="P680" s="10"/>
      <c r="Q680" s="10" t="s">
        <v>2526</v>
      </c>
      <c r="R680" s="10"/>
      <c r="S680" s="10" t="s">
        <v>57</v>
      </c>
      <c r="T680" s="10" t="s">
        <v>57</v>
      </c>
      <c r="U680" s="10" t="s">
        <v>2050</v>
      </c>
      <c r="V680" s="10"/>
      <c r="W680" s="10"/>
    </row>
    <row r="681" spans="1:23">
      <c r="A681" s="12">
        <v>39</v>
      </c>
      <c r="B681" s="12">
        <v>124</v>
      </c>
      <c r="C681" s="12">
        <v>143</v>
      </c>
      <c r="D681" s="10" t="s">
        <v>2548</v>
      </c>
      <c r="E681" s="10" t="s">
        <v>1498</v>
      </c>
      <c r="F681" s="13">
        <v>45728</v>
      </c>
      <c r="G681" s="10">
        <v>1870</v>
      </c>
      <c r="H681" s="10" t="s">
        <v>24</v>
      </c>
      <c r="I681" s="10" t="s">
        <v>2061</v>
      </c>
      <c r="J681" s="10"/>
      <c r="K681" s="10"/>
      <c r="L681" s="10"/>
      <c r="M681" s="10" t="s">
        <v>27</v>
      </c>
      <c r="N681" s="10"/>
      <c r="O681" s="10"/>
      <c r="P681" s="10" t="s">
        <v>2206</v>
      </c>
      <c r="Q681" s="10"/>
      <c r="R681" s="10"/>
      <c r="S681" s="10"/>
      <c r="T681" s="10"/>
      <c r="U681" s="10"/>
      <c r="V681" s="10"/>
      <c r="W681" s="10"/>
    </row>
    <row r="682" spans="1:23">
      <c r="A682" s="12">
        <v>40</v>
      </c>
      <c r="B682" s="12">
        <v>124</v>
      </c>
      <c r="C682" s="12">
        <v>143</v>
      </c>
      <c r="D682" s="10" t="s">
        <v>2550</v>
      </c>
      <c r="E682" s="10" t="s">
        <v>280</v>
      </c>
      <c r="F682" s="12">
        <v>16</v>
      </c>
      <c r="G682" s="12">
        <v>1854</v>
      </c>
      <c r="H682" s="10" t="s">
        <v>24</v>
      </c>
      <c r="I682" s="10" t="s">
        <v>2061</v>
      </c>
      <c r="J682" s="10"/>
      <c r="K682" s="10"/>
      <c r="L682" s="10"/>
      <c r="M682" s="10" t="s">
        <v>77</v>
      </c>
      <c r="N682" s="10"/>
      <c r="O682" s="10"/>
      <c r="P682" s="10"/>
      <c r="Q682" s="10"/>
      <c r="R682" s="10"/>
      <c r="S682" s="10" t="s">
        <v>57</v>
      </c>
      <c r="T682" s="10" t="s">
        <v>57</v>
      </c>
      <c r="U682" s="10" t="s">
        <v>2050</v>
      </c>
      <c r="V682" s="10"/>
      <c r="W682" s="10"/>
    </row>
    <row r="683" spans="1:23">
      <c r="A683" s="12">
        <v>1</v>
      </c>
      <c r="B683" s="12">
        <v>125</v>
      </c>
      <c r="C683" s="12">
        <v>144</v>
      </c>
      <c r="D683" s="10" t="s">
        <v>2551</v>
      </c>
      <c r="E683" s="10" t="s">
        <v>2552</v>
      </c>
      <c r="F683" s="12">
        <v>55</v>
      </c>
      <c r="G683" s="12">
        <v>1815</v>
      </c>
      <c r="H683" s="10" t="s">
        <v>19</v>
      </c>
      <c r="I683" s="10" t="s">
        <v>20</v>
      </c>
      <c r="J683" s="10" t="s">
        <v>21</v>
      </c>
      <c r="K683" s="12">
        <v>4000</v>
      </c>
      <c r="L683" s="12">
        <v>3000</v>
      </c>
      <c r="M683" s="10" t="s">
        <v>22</v>
      </c>
      <c r="N683" s="10"/>
      <c r="O683" s="10"/>
      <c r="P683" s="10"/>
      <c r="Q683" s="10"/>
      <c r="R683" s="10"/>
      <c r="S683" s="10"/>
      <c r="T683" s="10" t="s">
        <v>57</v>
      </c>
      <c r="U683" s="10"/>
      <c r="V683" s="10"/>
      <c r="W683" s="10"/>
    </row>
    <row r="684" spans="1:23">
      <c r="A684" s="12">
        <v>2</v>
      </c>
      <c r="B684" s="12">
        <v>125</v>
      </c>
      <c r="C684" s="12">
        <v>144</v>
      </c>
      <c r="D684" s="10" t="s">
        <v>2551</v>
      </c>
      <c r="E684" s="10" t="s">
        <v>23</v>
      </c>
      <c r="F684" s="12">
        <v>42</v>
      </c>
      <c r="G684" s="12">
        <v>1828</v>
      </c>
      <c r="H684" s="10" t="s">
        <v>24</v>
      </c>
      <c r="I684" s="10" t="s">
        <v>20</v>
      </c>
      <c r="J684" s="10" t="s">
        <v>1996</v>
      </c>
      <c r="K684" s="12">
        <v>1000</v>
      </c>
      <c r="L684" s="10"/>
      <c r="M684" s="10" t="s">
        <v>25</v>
      </c>
      <c r="N684" s="10"/>
      <c r="O684" s="10"/>
      <c r="P684" s="10"/>
      <c r="Q684" s="10"/>
      <c r="R684" s="10"/>
      <c r="S684" s="10"/>
      <c r="T684" s="10"/>
      <c r="U684" s="10"/>
      <c r="V684" s="10"/>
      <c r="W684" s="10"/>
    </row>
    <row r="685" spans="1:23">
      <c r="A685" s="12">
        <v>3</v>
      </c>
      <c r="B685" s="12">
        <v>125</v>
      </c>
      <c r="C685" s="12">
        <v>144</v>
      </c>
      <c r="D685" s="10" t="s">
        <v>2551</v>
      </c>
      <c r="E685" s="10" t="s">
        <v>812</v>
      </c>
      <c r="F685" s="12">
        <v>21</v>
      </c>
      <c r="G685" s="12">
        <v>1849</v>
      </c>
      <c r="H685" s="10" t="s">
        <v>19</v>
      </c>
      <c r="I685" s="10" t="s">
        <v>20</v>
      </c>
      <c r="J685" s="10" t="s">
        <v>32</v>
      </c>
      <c r="K685" s="10"/>
      <c r="L685" s="10"/>
      <c r="M685" s="10" t="s">
        <v>27</v>
      </c>
      <c r="N685" s="10"/>
      <c r="O685" s="10"/>
      <c r="P685" s="10"/>
      <c r="Q685" s="10"/>
      <c r="R685" s="10"/>
      <c r="S685" s="10"/>
      <c r="T685" s="10" t="s">
        <v>57</v>
      </c>
      <c r="U685" s="10"/>
      <c r="V685" s="10"/>
      <c r="W685" s="10"/>
    </row>
    <row r="686" spans="1:23">
      <c r="A686" s="12">
        <v>4</v>
      </c>
      <c r="B686" s="12">
        <v>125</v>
      </c>
      <c r="C686" s="12">
        <v>144</v>
      </c>
      <c r="D686" s="10" t="s">
        <v>2551</v>
      </c>
      <c r="E686" s="10" t="s">
        <v>2553</v>
      </c>
      <c r="F686" s="12">
        <v>18</v>
      </c>
      <c r="G686" s="12">
        <v>1852</v>
      </c>
      <c r="H686" s="10" t="s">
        <v>19</v>
      </c>
      <c r="I686" s="10" t="s">
        <v>20</v>
      </c>
      <c r="J686" s="10" t="s">
        <v>32</v>
      </c>
      <c r="K686" s="10"/>
      <c r="L686" s="10"/>
      <c r="M686" s="10" t="s">
        <v>27</v>
      </c>
      <c r="N686" s="10"/>
      <c r="O686" s="10"/>
      <c r="P686" s="10"/>
      <c r="Q686" s="10"/>
      <c r="R686" s="10"/>
      <c r="S686" s="10"/>
      <c r="T686" s="10"/>
      <c r="U686" s="10"/>
      <c r="V686" s="10"/>
      <c r="W686" s="10"/>
    </row>
    <row r="687" spans="1:23">
      <c r="A687" s="12">
        <v>5</v>
      </c>
      <c r="B687" s="12">
        <v>125</v>
      </c>
      <c r="C687" s="12">
        <v>144</v>
      </c>
      <c r="D687" s="10" t="s">
        <v>2551</v>
      </c>
      <c r="E687" s="10" t="s">
        <v>532</v>
      </c>
      <c r="F687" s="12">
        <v>16</v>
      </c>
      <c r="G687" s="12">
        <v>1854</v>
      </c>
      <c r="H687" s="10" t="s">
        <v>19</v>
      </c>
      <c r="I687" s="10" t="s">
        <v>20</v>
      </c>
      <c r="J687" s="10" t="s">
        <v>32</v>
      </c>
      <c r="K687" s="10"/>
      <c r="L687" s="10"/>
      <c r="M687" s="10" t="s">
        <v>27</v>
      </c>
      <c r="N687" s="10"/>
      <c r="O687" s="10"/>
      <c r="P687" s="10"/>
      <c r="Q687" s="10"/>
      <c r="R687" s="10"/>
      <c r="S687" s="10"/>
      <c r="T687" s="10"/>
      <c r="U687" s="10"/>
      <c r="V687" s="10"/>
      <c r="W687" s="10"/>
    </row>
    <row r="688" spans="1:23">
      <c r="A688" s="12">
        <v>6</v>
      </c>
      <c r="B688" s="12">
        <v>125</v>
      </c>
      <c r="C688" s="12">
        <v>144</v>
      </c>
      <c r="D688" s="10" t="s">
        <v>2551</v>
      </c>
      <c r="E688" s="10" t="s">
        <v>1887</v>
      </c>
      <c r="F688" s="12">
        <v>9</v>
      </c>
      <c r="G688" s="12">
        <v>1861</v>
      </c>
      <c r="H688" s="10" t="s">
        <v>24</v>
      </c>
      <c r="I688" s="10" t="s">
        <v>20</v>
      </c>
      <c r="J688" s="10"/>
      <c r="K688" s="10"/>
      <c r="L688" s="10"/>
      <c r="M688" s="10" t="s">
        <v>27</v>
      </c>
      <c r="N688" s="10"/>
      <c r="O688" s="10"/>
      <c r="P688" s="10"/>
      <c r="Q688" s="10"/>
      <c r="R688" s="10" t="s">
        <v>57</v>
      </c>
      <c r="S688" s="10" t="s">
        <v>57</v>
      </c>
      <c r="T688" s="10"/>
      <c r="U688" s="10"/>
      <c r="V688" s="10"/>
      <c r="W688" s="10"/>
    </row>
    <row r="689" spans="1:23">
      <c r="A689" s="12">
        <v>7</v>
      </c>
      <c r="B689" s="12">
        <v>125</v>
      </c>
      <c r="C689" s="12">
        <v>144</v>
      </c>
      <c r="D689" s="10" t="s">
        <v>2551</v>
      </c>
      <c r="E689" s="10" t="s">
        <v>280</v>
      </c>
      <c r="F689" s="12">
        <v>8</v>
      </c>
      <c r="G689" s="12">
        <v>1862</v>
      </c>
      <c r="H689" s="10" t="s">
        <v>24</v>
      </c>
      <c r="I689" s="10" t="s">
        <v>20</v>
      </c>
      <c r="J689" s="10"/>
      <c r="K689" s="10"/>
      <c r="L689" s="10"/>
      <c r="M689" s="10" t="s">
        <v>27</v>
      </c>
      <c r="N689" s="10"/>
      <c r="O689" s="10"/>
      <c r="P689" s="10"/>
      <c r="Q689" s="10"/>
      <c r="R689" s="10" t="s">
        <v>57</v>
      </c>
      <c r="S689" s="10" t="s">
        <v>57</v>
      </c>
      <c r="T689" s="10"/>
      <c r="U689" s="10"/>
      <c r="V689" s="10"/>
      <c r="W689" s="10"/>
    </row>
    <row r="690" spans="1:23">
      <c r="A690" s="12">
        <v>8</v>
      </c>
      <c r="B690" s="12">
        <v>125</v>
      </c>
      <c r="C690" s="12">
        <v>144</v>
      </c>
      <c r="D690" s="10" t="s">
        <v>2551</v>
      </c>
      <c r="E690" s="10" t="s">
        <v>2554</v>
      </c>
      <c r="F690" s="12">
        <v>6</v>
      </c>
      <c r="G690" s="12">
        <v>1864</v>
      </c>
      <c r="H690" s="10" t="s">
        <v>24</v>
      </c>
      <c r="I690" s="10" t="s">
        <v>20</v>
      </c>
      <c r="J690" s="10"/>
      <c r="K690" s="10"/>
      <c r="L690" s="10"/>
      <c r="M690" s="10" t="s">
        <v>27</v>
      </c>
      <c r="N690" s="10"/>
      <c r="O690" s="10"/>
      <c r="P690" s="10"/>
      <c r="Q690" s="10"/>
      <c r="R690" s="10"/>
      <c r="S690" s="10"/>
      <c r="T690" s="10"/>
      <c r="U690" s="10"/>
      <c r="V690" s="10"/>
      <c r="W690" s="10"/>
    </row>
    <row r="691" spans="1:23">
      <c r="A691" s="12">
        <v>9</v>
      </c>
      <c r="B691" s="12">
        <v>125</v>
      </c>
      <c r="C691" s="12">
        <v>144</v>
      </c>
      <c r="D691" s="10" t="s">
        <v>2551</v>
      </c>
      <c r="E691" s="10" t="s">
        <v>2555</v>
      </c>
      <c r="F691" s="10">
        <v>1</v>
      </c>
      <c r="G691" s="10">
        <v>1869</v>
      </c>
      <c r="H691" s="10" t="s">
        <v>24</v>
      </c>
      <c r="I691" s="10" t="s">
        <v>20</v>
      </c>
      <c r="J691" s="10"/>
      <c r="K691" s="10"/>
      <c r="L691" s="10"/>
      <c r="M691" s="10" t="s">
        <v>27</v>
      </c>
      <c r="N691" s="10"/>
      <c r="O691" s="10"/>
      <c r="P691" s="10"/>
      <c r="Q691" s="10"/>
      <c r="R691" s="10"/>
      <c r="S691" s="10"/>
      <c r="T691" s="10"/>
      <c r="U691" s="10"/>
      <c r="V691" s="10"/>
      <c r="W691" s="10"/>
    </row>
    <row r="692" spans="1:23">
      <c r="A692" s="12">
        <v>10</v>
      </c>
      <c r="B692" s="12">
        <v>126</v>
      </c>
      <c r="C692" s="12">
        <v>145</v>
      </c>
      <c r="D692" s="10" t="s">
        <v>2556</v>
      </c>
      <c r="E692" s="10" t="s">
        <v>100</v>
      </c>
      <c r="F692" s="12">
        <v>22</v>
      </c>
      <c r="G692" s="12">
        <v>1848</v>
      </c>
      <c r="H692" s="10" t="s">
        <v>19</v>
      </c>
      <c r="I692" s="10" t="s">
        <v>20</v>
      </c>
      <c r="J692" s="10" t="s">
        <v>1748</v>
      </c>
      <c r="K692" s="10"/>
      <c r="L692" s="10"/>
      <c r="M692" s="10" t="s">
        <v>66</v>
      </c>
      <c r="N692" s="10"/>
      <c r="O692" s="10"/>
      <c r="P692" s="10"/>
      <c r="Q692" s="10"/>
      <c r="R692" s="10"/>
      <c r="S692" s="10"/>
      <c r="T692" s="10" t="s">
        <v>57</v>
      </c>
      <c r="U692" s="10"/>
      <c r="V692" s="10"/>
      <c r="W692" s="10"/>
    </row>
    <row r="693" spans="1:23">
      <c r="A693" s="12">
        <v>11</v>
      </c>
      <c r="B693" s="12">
        <v>126</v>
      </c>
      <c r="C693" s="12">
        <v>145</v>
      </c>
      <c r="D693" s="10" t="s">
        <v>2556</v>
      </c>
      <c r="E693" s="10" t="s">
        <v>280</v>
      </c>
      <c r="F693" s="12">
        <v>21</v>
      </c>
      <c r="G693" s="12">
        <v>1849</v>
      </c>
      <c r="H693" s="10" t="s">
        <v>24</v>
      </c>
      <c r="I693" s="10" t="s">
        <v>20</v>
      </c>
      <c r="J693" s="10" t="s">
        <v>1996</v>
      </c>
      <c r="K693" s="10"/>
      <c r="L693" s="10"/>
      <c r="M693" s="10" t="s">
        <v>66</v>
      </c>
      <c r="N693" s="10"/>
      <c r="O693" s="10"/>
      <c r="P693" s="10"/>
      <c r="Q693" s="10"/>
      <c r="R693" s="10"/>
      <c r="S693" s="10"/>
      <c r="T693" s="10"/>
      <c r="U693" s="10"/>
      <c r="V693" s="10"/>
      <c r="W693" s="10"/>
    </row>
    <row r="694" spans="1:23">
      <c r="A694" s="12">
        <v>12</v>
      </c>
      <c r="B694" s="12">
        <v>126</v>
      </c>
      <c r="C694" s="12">
        <v>145</v>
      </c>
      <c r="D694" s="10" t="s">
        <v>2556</v>
      </c>
      <c r="E694" s="10" t="s">
        <v>2557</v>
      </c>
      <c r="F694" s="12">
        <v>3</v>
      </c>
      <c r="G694" s="12">
        <v>1867</v>
      </c>
      <c r="H694" s="10" t="s">
        <v>24</v>
      </c>
      <c r="I694" s="10" t="s">
        <v>20</v>
      </c>
      <c r="J694" s="10"/>
      <c r="K694" s="10"/>
      <c r="L694" s="10"/>
      <c r="M694" s="10" t="s">
        <v>38</v>
      </c>
      <c r="N694" s="10"/>
      <c r="O694" s="10"/>
      <c r="P694" s="10"/>
      <c r="Q694" s="10"/>
      <c r="R694" s="10"/>
      <c r="S694" s="10"/>
      <c r="T694" s="10"/>
      <c r="U694" s="10"/>
      <c r="V694" s="10"/>
      <c r="W694" s="10"/>
    </row>
    <row r="695" spans="1:23">
      <c r="A695" s="12">
        <v>13</v>
      </c>
      <c r="B695" s="12">
        <v>126</v>
      </c>
      <c r="C695" s="12">
        <v>145</v>
      </c>
      <c r="D695" s="10" t="s">
        <v>1552</v>
      </c>
      <c r="E695" s="10" t="s">
        <v>2126</v>
      </c>
      <c r="F695" s="12">
        <v>15</v>
      </c>
      <c r="G695" s="12">
        <v>1855</v>
      </c>
      <c r="H695" s="10" t="s">
        <v>19</v>
      </c>
      <c r="I695" s="10" t="s">
        <v>20</v>
      </c>
      <c r="J695" s="10"/>
      <c r="K695" s="10"/>
      <c r="L695" s="10"/>
      <c r="M695" s="10" t="s">
        <v>38</v>
      </c>
      <c r="N695" s="10"/>
      <c r="O695" s="10"/>
      <c r="P695" s="10"/>
      <c r="Q695" s="10"/>
      <c r="R695" s="10"/>
      <c r="S695" s="10"/>
      <c r="T695" s="10"/>
      <c r="U695" s="10"/>
      <c r="V695" s="10"/>
      <c r="W695" s="10"/>
    </row>
    <row r="696" spans="1:23">
      <c r="A696" s="12">
        <v>14</v>
      </c>
      <c r="B696" s="12">
        <v>126</v>
      </c>
      <c r="C696" s="12">
        <v>145</v>
      </c>
      <c r="D696" s="10" t="s">
        <v>2558</v>
      </c>
      <c r="E696" s="10" t="s">
        <v>35</v>
      </c>
      <c r="F696" s="12">
        <v>67</v>
      </c>
      <c r="G696" s="12">
        <v>1803</v>
      </c>
      <c r="H696" s="10" t="s">
        <v>24</v>
      </c>
      <c r="I696" s="10" t="s">
        <v>20</v>
      </c>
      <c r="J696" s="10" t="s">
        <v>2082</v>
      </c>
      <c r="K696" s="10"/>
      <c r="L696" s="10"/>
      <c r="M696" s="10" t="s">
        <v>34</v>
      </c>
      <c r="N696" s="10"/>
      <c r="O696" s="10"/>
      <c r="P696" s="10"/>
      <c r="Q696" s="10"/>
      <c r="R696" s="10"/>
      <c r="S696" s="10"/>
      <c r="T696" s="10"/>
      <c r="U696" s="10"/>
      <c r="V696" s="10"/>
      <c r="W696" s="10"/>
    </row>
    <row r="697" spans="1:23">
      <c r="A697" s="12">
        <v>15</v>
      </c>
      <c r="B697" s="12">
        <v>127</v>
      </c>
      <c r="C697" s="12">
        <v>146</v>
      </c>
      <c r="D697" s="10" t="s">
        <v>2559</v>
      </c>
      <c r="E697" s="10" t="s">
        <v>381</v>
      </c>
      <c r="F697" s="12">
        <v>33</v>
      </c>
      <c r="G697" s="12">
        <v>1837</v>
      </c>
      <c r="H697" s="10" t="s">
        <v>24</v>
      </c>
      <c r="I697" s="10" t="s">
        <v>20</v>
      </c>
      <c r="J697" s="10" t="s">
        <v>1996</v>
      </c>
      <c r="K697" s="12">
        <v>800</v>
      </c>
      <c r="L697" s="12">
        <v>1000</v>
      </c>
      <c r="M697" s="10" t="s">
        <v>41</v>
      </c>
      <c r="N697" s="10"/>
      <c r="O697" s="10"/>
      <c r="P697" s="10"/>
      <c r="Q697" s="10"/>
      <c r="R697" s="10"/>
      <c r="S697" s="10"/>
      <c r="T697" s="10"/>
      <c r="U697" s="10"/>
      <c r="V697" s="10"/>
      <c r="W697" s="10"/>
    </row>
    <row r="698" spans="1:23">
      <c r="A698" s="12">
        <v>16</v>
      </c>
      <c r="B698" s="12">
        <v>127</v>
      </c>
      <c r="C698" s="12">
        <v>146</v>
      </c>
      <c r="D698" s="10" t="s">
        <v>2559</v>
      </c>
      <c r="E698" s="10" t="s">
        <v>1473</v>
      </c>
      <c r="F698" s="12">
        <v>15</v>
      </c>
      <c r="G698" s="12">
        <v>1855</v>
      </c>
      <c r="H698" s="10" t="s">
        <v>24</v>
      </c>
      <c r="I698" s="10" t="s">
        <v>20</v>
      </c>
      <c r="J698" s="10"/>
      <c r="K698" s="10"/>
      <c r="L698" s="10"/>
      <c r="M698" s="10" t="s">
        <v>27</v>
      </c>
      <c r="N698" s="10"/>
      <c r="O698" s="10"/>
      <c r="P698" s="10"/>
      <c r="Q698" s="10"/>
      <c r="R698" s="10" t="s">
        <v>57</v>
      </c>
      <c r="S698" s="10" t="s">
        <v>57</v>
      </c>
      <c r="T698" s="10"/>
      <c r="U698" s="10"/>
      <c r="V698" s="10"/>
      <c r="W698" s="10"/>
    </row>
    <row r="699" spans="1:23">
      <c r="A699" s="12">
        <v>17</v>
      </c>
      <c r="B699" s="12">
        <v>127</v>
      </c>
      <c r="C699" s="12">
        <v>146</v>
      </c>
      <c r="D699" s="10" t="s">
        <v>2559</v>
      </c>
      <c r="E699" s="10" t="s">
        <v>2560</v>
      </c>
      <c r="F699" s="12">
        <v>13</v>
      </c>
      <c r="G699" s="12">
        <v>1857</v>
      </c>
      <c r="H699" s="10" t="s">
        <v>24</v>
      </c>
      <c r="I699" s="10" t="s">
        <v>20</v>
      </c>
      <c r="J699" s="10"/>
      <c r="K699" s="10"/>
      <c r="L699" s="10"/>
      <c r="M699" s="10" t="s">
        <v>27</v>
      </c>
      <c r="N699" s="10"/>
      <c r="O699" s="10"/>
      <c r="P699" s="10"/>
      <c r="Q699" s="10"/>
      <c r="R699" s="10" t="s">
        <v>57</v>
      </c>
      <c r="S699" s="10" t="s">
        <v>57</v>
      </c>
      <c r="T699" s="10"/>
      <c r="U699" s="10"/>
      <c r="V699" s="10"/>
      <c r="W699" s="10"/>
    </row>
    <row r="700" spans="1:23">
      <c r="A700" s="12">
        <v>18</v>
      </c>
      <c r="B700" s="12">
        <v>127</v>
      </c>
      <c r="C700" s="12">
        <v>146</v>
      </c>
      <c r="D700" s="10" t="s">
        <v>2559</v>
      </c>
      <c r="E700" s="10" t="s">
        <v>1060</v>
      </c>
      <c r="F700" s="12">
        <v>10</v>
      </c>
      <c r="G700" s="12">
        <v>1860</v>
      </c>
      <c r="H700" s="10" t="s">
        <v>24</v>
      </c>
      <c r="I700" s="10" t="s">
        <v>20</v>
      </c>
      <c r="J700" s="10"/>
      <c r="K700" s="10"/>
      <c r="L700" s="10"/>
      <c r="M700" s="10" t="s">
        <v>27</v>
      </c>
      <c r="N700" s="10"/>
      <c r="O700" s="10"/>
      <c r="P700" s="10"/>
      <c r="Q700" s="10"/>
      <c r="R700" s="10" t="s">
        <v>57</v>
      </c>
      <c r="S700" s="10" t="s">
        <v>57</v>
      </c>
      <c r="T700" s="10"/>
      <c r="U700" s="10"/>
      <c r="V700" s="10"/>
      <c r="W700" s="10"/>
    </row>
    <row r="701" spans="1:23">
      <c r="A701" s="12">
        <v>19</v>
      </c>
      <c r="B701" s="12">
        <v>127</v>
      </c>
      <c r="C701" s="12">
        <v>146</v>
      </c>
      <c r="D701" s="10" t="s">
        <v>2559</v>
      </c>
      <c r="E701" s="10" t="s">
        <v>2561</v>
      </c>
      <c r="F701" s="12">
        <v>8</v>
      </c>
      <c r="G701" s="12">
        <v>1862</v>
      </c>
      <c r="H701" s="10" t="s">
        <v>24</v>
      </c>
      <c r="I701" s="10" t="s">
        <v>20</v>
      </c>
      <c r="J701" s="10"/>
      <c r="K701" s="10"/>
      <c r="L701" s="10"/>
      <c r="M701" s="10" t="s">
        <v>27</v>
      </c>
      <c r="N701" s="10"/>
      <c r="O701" s="10"/>
      <c r="P701" s="10"/>
      <c r="Q701" s="10"/>
      <c r="R701" s="10"/>
      <c r="S701" s="10"/>
      <c r="T701" s="10"/>
      <c r="U701" s="10"/>
      <c r="V701" s="10"/>
      <c r="W701" s="10"/>
    </row>
    <row r="702" spans="1:23">
      <c r="A702" s="12">
        <v>20</v>
      </c>
      <c r="B702" s="12">
        <v>127</v>
      </c>
      <c r="C702" s="12">
        <v>146</v>
      </c>
      <c r="D702" s="10" t="s">
        <v>2559</v>
      </c>
      <c r="E702" s="10" t="s">
        <v>2562</v>
      </c>
      <c r="F702" s="12">
        <v>6</v>
      </c>
      <c r="G702" s="12">
        <v>1864</v>
      </c>
      <c r="H702" s="10" t="s">
        <v>19</v>
      </c>
      <c r="I702" s="10" t="s">
        <v>20</v>
      </c>
      <c r="J702" s="10"/>
      <c r="K702" s="10"/>
      <c r="L702" s="10"/>
      <c r="M702" s="10" t="s">
        <v>27</v>
      </c>
      <c r="N702" s="10"/>
      <c r="O702" s="10"/>
      <c r="P702" s="10"/>
      <c r="Q702" s="10"/>
      <c r="R702" s="10"/>
      <c r="S702" s="10"/>
      <c r="T702" s="10"/>
      <c r="U702" s="10"/>
      <c r="V702" s="10"/>
      <c r="W702" s="10"/>
    </row>
    <row r="703" spans="1:23">
      <c r="A703" s="12">
        <v>21</v>
      </c>
      <c r="B703" s="12">
        <v>127</v>
      </c>
      <c r="C703" s="12">
        <v>146</v>
      </c>
      <c r="D703" s="10" t="s">
        <v>2559</v>
      </c>
      <c r="E703" s="10" t="s">
        <v>2435</v>
      </c>
      <c r="F703" s="12">
        <v>3</v>
      </c>
      <c r="G703" s="12">
        <v>1867</v>
      </c>
      <c r="H703" s="10" t="s">
        <v>24</v>
      </c>
      <c r="I703" s="10" t="s">
        <v>20</v>
      </c>
      <c r="J703" s="10"/>
      <c r="K703" s="10"/>
      <c r="L703" s="10"/>
      <c r="M703" s="10" t="s">
        <v>27</v>
      </c>
      <c r="N703" s="10"/>
      <c r="O703" s="10"/>
      <c r="P703" s="10"/>
      <c r="Q703" s="10"/>
      <c r="R703" s="10"/>
      <c r="S703" s="10"/>
      <c r="T703" s="10"/>
      <c r="U703" s="10"/>
      <c r="V703" s="10"/>
      <c r="W703" s="10"/>
    </row>
    <row r="704" spans="1:23">
      <c r="A704" s="12">
        <v>22</v>
      </c>
      <c r="B704" s="12">
        <v>127</v>
      </c>
      <c r="C704" s="12">
        <v>146</v>
      </c>
      <c r="D704" s="10" t="s">
        <v>2559</v>
      </c>
      <c r="E704" s="10" t="s">
        <v>2563</v>
      </c>
      <c r="F704" s="13">
        <v>45912</v>
      </c>
      <c r="G704" s="10">
        <v>1870</v>
      </c>
      <c r="H704" s="10" t="s">
        <v>19</v>
      </c>
      <c r="I704" s="10" t="s">
        <v>20</v>
      </c>
      <c r="J704" s="10"/>
      <c r="K704" s="10"/>
      <c r="L704" s="10"/>
      <c r="M704" s="10" t="s">
        <v>27</v>
      </c>
      <c r="N704" s="10"/>
      <c r="O704" s="10"/>
      <c r="P704" s="10" t="s">
        <v>2526</v>
      </c>
      <c r="Q704" s="10"/>
      <c r="R704" s="10"/>
      <c r="S704" s="10"/>
      <c r="T704" s="10"/>
      <c r="U704" s="10"/>
      <c r="V704" s="10"/>
      <c r="W704" s="10"/>
    </row>
    <row r="705" spans="1:23">
      <c r="A705" s="12">
        <v>23</v>
      </c>
      <c r="B705" s="12">
        <v>127</v>
      </c>
      <c r="C705" s="12" t="s">
        <v>2564</v>
      </c>
      <c r="D705" s="10" t="s">
        <v>2565</v>
      </c>
      <c r="E705" s="10" t="s">
        <v>267</v>
      </c>
      <c r="F705" s="12">
        <v>28</v>
      </c>
      <c r="G705" s="12">
        <v>1842</v>
      </c>
      <c r="H705" s="10" t="s">
        <v>24</v>
      </c>
      <c r="I705" s="10" t="s">
        <v>2061</v>
      </c>
      <c r="J705" s="10" t="s">
        <v>2268</v>
      </c>
      <c r="K705" s="10"/>
      <c r="L705" s="10"/>
      <c r="M705" s="10" t="s">
        <v>36</v>
      </c>
      <c r="N705" s="10"/>
      <c r="O705" s="10"/>
      <c r="P705" s="10"/>
      <c r="Q705" s="10"/>
      <c r="R705" s="10"/>
      <c r="S705" s="10" t="s">
        <v>57</v>
      </c>
      <c r="T705" s="10" t="s">
        <v>57</v>
      </c>
      <c r="U705" s="10" t="s">
        <v>2050</v>
      </c>
      <c r="V705" s="10"/>
      <c r="W705" s="10"/>
    </row>
    <row r="706" spans="1:23">
      <c r="A706" s="12">
        <v>24</v>
      </c>
      <c r="B706" s="12">
        <v>127</v>
      </c>
      <c r="C706" s="12" t="s">
        <v>2564</v>
      </c>
      <c r="D706" s="10" t="s">
        <v>2565</v>
      </c>
      <c r="E706" s="10" t="s">
        <v>2566</v>
      </c>
      <c r="F706" s="12">
        <v>6</v>
      </c>
      <c r="G706" s="12">
        <v>1864</v>
      </c>
      <c r="H706" s="10" t="s">
        <v>19</v>
      </c>
      <c r="I706" s="10" t="s">
        <v>2061</v>
      </c>
      <c r="J706" s="10"/>
      <c r="K706" s="10"/>
      <c r="L706" s="10"/>
      <c r="M706" s="10" t="s">
        <v>27</v>
      </c>
      <c r="N706" s="10"/>
      <c r="O706" s="10"/>
      <c r="P706" s="10"/>
      <c r="Q706" s="10"/>
      <c r="R706" s="10"/>
      <c r="S706" s="10"/>
      <c r="T706" s="10"/>
      <c r="U706" s="10"/>
      <c r="V706" s="10"/>
      <c r="W706" s="10"/>
    </row>
    <row r="707" spans="1:23">
      <c r="A707" s="12">
        <v>25</v>
      </c>
      <c r="B707" s="12">
        <v>127</v>
      </c>
      <c r="C707" s="12" t="s">
        <v>2564</v>
      </c>
      <c r="D707" s="10" t="s">
        <v>2565</v>
      </c>
      <c r="E707" s="10" t="s">
        <v>2318</v>
      </c>
      <c r="F707" s="12">
        <v>3</v>
      </c>
      <c r="G707" s="12">
        <v>1867</v>
      </c>
      <c r="H707" s="10" t="s">
        <v>24</v>
      </c>
      <c r="I707" s="10" t="s">
        <v>2061</v>
      </c>
      <c r="J707" s="10"/>
      <c r="K707" s="10"/>
      <c r="L707" s="10"/>
      <c r="M707" s="10" t="s">
        <v>27</v>
      </c>
      <c r="N707" s="10"/>
      <c r="O707" s="10"/>
      <c r="P707" s="10"/>
      <c r="Q707" s="10"/>
      <c r="R707" s="10"/>
      <c r="S707" s="10"/>
      <c r="T707" s="10"/>
      <c r="U707" s="10"/>
      <c r="V707" s="10"/>
      <c r="W707" s="10"/>
    </row>
    <row r="708" spans="1:23">
      <c r="A708" s="12">
        <v>26</v>
      </c>
      <c r="B708" s="12">
        <v>127</v>
      </c>
      <c r="C708" s="12" t="s">
        <v>2564</v>
      </c>
      <c r="D708" s="10" t="s">
        <v>2565</v>
      </c>
      <c r="E708" s="10" t="s">
        <v>2364</v>
      </c>
      <c r="F708" s="13">
        <v>45789</v>
      </c>
      <c r="G708" s="10">
        <v>1870</v>
      </c>
      <c r="H708" s="10" t="s">
        <v>24</v>
      </c>
      <c r="I708" s="10" t="s">
        <v>2061</v>
      </c>
      <c r="J708" s="10"/>
      <c r="K708" s="10"/>
      <c r="L708" s="10"/>
      <c r="M708" s="10" t="s">
        <v>27</v>
      </c>
      <c r="N708" s="10"/>
      <c r="O708" s="10"/>
      <c r="P708" s="10" t="s">
        <v>2354</v>
      </c>
      <c r="Q708" s="10"/>
      <c r="R708" s="10"/>
      <c r="S708" s="10"/>
      <c r="T708" s="10"/>
      <c r="U708" s="10"/>
      <c r="V708" s="10"/>
      <c r="W708" s="10"/>
    </row>
    <row r="709" spans="1:23">
      <c r="A709" s="12">
        <v>27</v>
      </c>
      <c r="B709" s="12">
        <v>127</v>
      </c>
      <c r="C709" s="12">
        <v>146</v>
      </c>
      <c r="D709" s="10" t="s">
        <v>2567</v>
      </c>
      <c r="E709" s="10" t="s">
        <v>2568</v>
      </c>
      <c r="F709" s="12">
        <v>25</v>
      </c>
      <c r="G709" s="12">
        <v>1845</v>
      </c>
      <c r="H709" s="10" t="s">
        <v>24</v>
      </c>
      <c r="I709" s="10" t="s">
        <v>20</v>
      </c>
      <c r="J709" s="10" t="s">
        <v>2082</v>
      </c>
      <c r="K709" s="10"/>
      <c r="L709" s="10"/>
      <c r="M709" s="10" t="s">
        <v>155</v>
      </c>
      <c r="N709" s="10"/>
      <c r="O709" s="10"/>
      <c r="P709" s="10"/>
      <c r="Q709" s="10"/>
      <c r="R709" s="10"/>
      <c r="S709" s="10"/>
      <c r="T709" s="10"/>
      <c r="U709" s="10"/>
      <c r="V709" s="10"/>
      <c r="W709" s="10"/>
    </row>
    <row r="710" spans="1:23">
      <c r="A710" s="12">
        <v>28</v>
      </c>
      <c r="B710" s="12">
        <v>128</v>
      </c>
      <c r="C710" s="12">
        <v>147</v>
      </c>
      <c r="D710" s="10" t="s">
        <v>2569</v>
      </c>
      <c r="E710" s="10" t="s">
        <v>88</v>
      </c>
      <c r="F710" s="12">
        <v>32</v>
      </c>
      <c r="G710" s="12">
        <v>1838</v>
      </c>
      <c r="H710" s="10" t="s">
        <v>19</v>
      </c>
      <c r="I710" s="10" t="s">
        <v>20</v>
      </c>
      <c r="J710" s="10" t="s">
        <v>146</v>
      </c>
      <c r="K710" s="12">
        <v>800</v>
      </c>
      <c r="L710" s="10"/>
      <c r="M710" s="10" t="s">
        <v>77</v>
      </c>
      <c r="N710" s="10"/>
      <c r="O710" s="10"/>
      <c r="P710" s="10"/>
      <c r="Q710" s="10"/>
      <c r="R710" s="10"/>
      <c r="S710" s="10"/>
      <c r="T710" s="10" t="s">
        <v>57</v>
      </c>
      <c r="U710" s="10"/>
      <c r="V710" s="10"/>
      <c r="W710" s="10"/>
    </row>
    <row r="711" spans="1:23">
      <c r="A711" s="12">
        <v>29</v>
      </c>
      <c r="B711" s="12">
        <v>128</v>
      </c>
      <c r="C711" s="12">
        <v>147</v>
      </c>
      <c r="D711" s="10" t="s">
        <v>2569</v>
      </c>
      <c r="E711" s="10" t="s">
        <v>2507</v>
      </c>
      <c r="F711" s="12">
        <v>22</v>
      </c>
      <c r="G711" s="12">
        <v>1848</v>
      </c>
      <c r="H711" s="10" t="s">
        <v>24</v>
      </c>
      <c r="I711" s="10" t="s">
        <v>20</v>
      </c>
      <c r="J711" s="10" t="s">
        <v>1996</v>
      </c>
      <c r="K711" s="10"/>
      <c r="L711" s="10"/>
      <c r="M711" s="10" t="s">
        <v>27</v>
      </c>
      <c r="N711" s="10"/>
      <c r="O711" s="10"/>
      <c r="P711" s="10"/>
      <c r="Q711" s="10"/>
      <c r="R711" s="10"/>
      <c r="S711" s="10"/>
      <c r="T711" s="10"/>
      <c r="U711" s="10"/>
      <c r="V711" s="10"/>
      <c r="W711" s="10"/>
    </row>
    <row r="712" spans="1:23">
      <c r="A712" s="12">
        <v>30</v>
      </c>
      <c r="B712" s="12">
        <v>128</v>
      </c>
      <c r="C712" s="12">
        <v>147</v>
      </c>
      <c r="D712" s="10" t="s">
        <v>2569</v>
      </c>
      <c r="E712" s="10" t="s">
        <v>2570</v>
      </c>
      <c r="F712" s="13">
        <v>45789</v>
      </c>
      <c r="G712" s="12">
        <v>1870</v>
      </c>
      <c r="H712" s="10" t="s">
        <v>19</v>
      </c>
      <c r="I712" s="10" t="s">
        <v>20</v>
      </c>
      <c r="J712" s="10"/>
      <c r="K712" s="10"/>
      <c r="L712" s="10"/>
      <c r="M712" s="10" t="s">
        <v>27</v>
      </c>
      <c r="N712" s="10"/>
      <c r="O712" s="10"/>
      <c r="P712" s="10" t="s">
        <v>2354</v>
      </c>
      <c r="Q712" s="10"/>
      <c r="R712" s="10"/>
      <c r="S712" s="10"/>
      <c r="T712" s="10"/>
      <c r="U712" s="10"/>
      <c r="V712" s="10"/>
      <c r="W712" s="10"/>
    </row>
    <row r="713" spans="1:23">
      <c r="A713" s="12">
        <v>31</v>
      </c>
      <c r="B713" s="12">
        <v>128</v>
      </c>
      <c r="C713" s="12">
        <v>147</v>
      </c>
      <c r="D713" s="10" t="s">
        <v>2571</v>
      </c>
      <c r="E713" s="10" t="s">
        <v>95</v>
      </c>
      <c r="F713" s="12">
        <v>6</v>
      </c>
      <c r="G713" s="12">
        <v>1864</v>
      </c>
      <c r="H713" s="10" t="s">
        <v>19</v>
      </c>
      <c r="I713" s="10" t="s">
        <v>2061</v>
      </c>
      <c r="J713" s="10"/>
      <c r="K713" s="10"/>
      <c r="L713" s="10"/>
      <c r="M713" s="10" t="s">
        <v>27</v>
      </c>
      <c r="N713" s="10"/>
      <c r="O713" s="10"/>
      <c r="P713" s="10"/>
      <c r="Q713" s="10"/>
      <c r="R713" s="10"/>
      <c r="S713" s="10"/>
      <c r="T713" s="10"/>
      <c r="U713" s="10"/>
      <c r="V713" s="10"/>
      <c r="W713" s="10"/>
    </row>
    <row r="714" spans="1:23">
      <c r="A714" s="12">
        <v>32</v>
      </c>
      <c r="B714" s="12">
        <v>129</v>
      </c>
      <c r="C714" s="12">
        <v>148</v>
      </c>
      <c r="D714" s="10" t="s">
        <v>1403</v>
      </c>
      <c r="E714" s="10" t="s">
        <v>2572</v>
      </c>
      <c r="F714" s="12">
        <v>23</v>
      </c>
      <c r="G714" s="12">
        <v>1847</v>
      </c>
      <c r="H714" s="10" t="s">
        <v>19</v>
      </c>
      <c r="I714" s="10" t="s">
        <v>637</v>
      </c>
      <c r="J714" s="10" t="s">
        <v>1998</v>
      </c>
      <c r="K714" s="10"/>
      <c r="L714" s="10"/>
      <c r="M714" s="10" t="s">
        <v>79</v>
      </c>
      <c r="N714" s="10"/>
      <c r="O714" s="10"/>
      <c r="P714" s="10"/>
      <c r="Q714" s="10" t="s">
        <v>2033</v>
      </c>
      <c r="R714" s="10"/>
      <c r="S714" s="10" t="s">
        <v>57</v>
      </c>
      <c r="T714" s="10" t="s">
        <v>57</v>
      </c>
      <c r="U714" s="10" t="s">
        <v>2060</v>
      </c>
      <c r="V714" s="10"/>
      <c r="W714" s="10"/>
    </row>
    <row r="715" spans="1:23">
      <c r="A715" s="12">
        <v>33</v>
      </c>
      <c r="B715" s="12">
        <v>129</v>
      </c>
      <c r="C715" s="12">
        <v>148</v>
      </c>
      <c r="D715" s="10" t="s">
        <v>1403</v>
      </c>
      <c r="E715" s="10" t="s">
        <v>2573</v>
      </c>
      <c r="F715" s="12">
        <v>22</v>
      </c>
      <c r="G715" s="12">
        <v>1848</v>
      </c>
      <c r="H715" s="10" t="s">
        <v>24</v>
      </c>
      <c r="I715" s="10" t="s">
        <v>637</v>
      </c>
      <c r="J715" s="10" t="s">
        <v>1996</v>
      </c>
      <c r="K715" s="10"/>
      <c r="L715" s="10"/>
      <c r="M715" s="10" t="s">
        <v>52</v>
      </c>
      <c r="N715" s="10"/>
      <c r="O715" s="10"/>
      <c r="P715" s="10"/>
      <c r="Q715" s="10" t="s">
        <v>2033</v>
      </c>
      <c r="R715" s="10"/>
      <c r="S715" s="10"/>
      <c r="T715" s="10" t="s">
        <v>57</v>
      </c>
      <c r="U715" s="10" t="s">
        <v>2050</v>
      </c>
      <c r="V715" s="10"/>
      <c r="W715" s="10"/>
    </row>
    <row r="716" spans="1:23">
      <c r="A716" s="12">
        <v>34</v>
      </c>
      <c r="B716" s="12">
        <v>130</v>
      </c>
      <c r="C716" s="12">
        <v>149</v>
      </c>
      <c r="D716" s="10" t="s">
        <v>327</v>
      </c>
      <c r="E716" s="10" t="s">
        <v>1701</v>
      </c>
      <c r="F716" s="12">
        <v>22</v>
      </c>
      <c r="G716" s="12">
        <v>1848</v>
      </c>
      <c r="H716" s="10" t="s">
        <v>19</v>
      </c>
      <c r="I716" s="10" t="s">
        <v>20</v>
      </c>
      <c r="J716" s="10" t="s">
        <v>1998</v>
      </c>
      <c r="K716" s="10"/>
      <c r="L716" s="10"/>
      <c r="M716" s="10" t="s">
        <v>27</v>
      </c>
      <c r="N716" s="10"/>
      <c r="O716" s="10"/>
      <c r="P716" s="10"/>
      <c r="Q716" s="10" t="s">
        <v>2206</v>
      </c>
      <c r="R716" s="10"/>
      <c r="S716" s="10" t="s">
        <v>57</v>
      </c>
      <c r="T716" s="10" t="s">
        <v>57</v>
      </c>
      <c r="U716" s="10" t="s">
        <v>2060</v>
      </c>
      <c r="V716" s="10"/>
      <c r="W716" s="10"/>
    </row>
    <row r="717" spans="1:23">
      <c r="A717" s="12">
        <v>35</v>
      </c>
      <c r="B717" s="12">
        <v>130</v>
      </c>
      <c r="C717" s="12">
        <v>149</v>
      </c>
      <c r="D717" s="10" t="s">
        <v>327</v>
      </c>
      <c r="E717" s="10" t="s">
        <v>1421</v>
      </c>
      <c r="F717" s="12">
        <v>16</v>
      </c>
      <c r="G717" s="12">
        <v>1854</v>
      </c>
      <c r="H717" s="10" t="s">
        <v>24</v>
      </c>
      <c r="I717" s="10" t="s">
        <v>20</v>
      </c>
      <c r="J717" s="10" t="s">
        <v>1996</v>
      </c>
      <c r="K717" s="10"/>
      <c r="L717" s="10"/>
      <c r="M717" s="10" t="s">
        <v>27</v>
      </c>
      <c r="N717" s="10"/>
      <c r="O717" s="10"/>
      <c r="P717" s="10"/>
      <c r="Q717" s="10" t="s">
        <v>2206</v>
      </c>
      <c r="R717" s="10"/>
      <c r="S717" s="10"/>
      <c r="T717" s="10" t="s">
        <v>57</v>
      </c>
      <c r="U717" s="10" t="s">
        <v>2050</v>
      </c>
      <c r="V717" s="10"/>
      <c r="W717" s="10"/>
    </row>
    <row r="718" spans="1:23">
      <c r="A718" s="12">
        <v>36</v>
      </c>
      <c r="B718" s="12">
        <v>131</v>
      </c>
      <c r="C718" s="12">
        <v>150</v>
      </c>
      <c r="D718" s="10" t="s">
        <v>2574</v>
      </c>
      <c r="E718" s="10" t="s">
        <v>2260</v>
      </c>
      <c r="F718" s="12">
        <v>40</v>
      </c>
      <c r="G718" s="12">
        <v>1830</v>
      </c>
      <c r="H718" s="10" t="s">
        <v>19</v>
      </c>
      <c r="I718" s="10" t="s">
        <v>637</v>
      </c>
      <c r="J718" s="10" t="s">
        <v>32</v>
      </c>
      <c r="K718" s="12">
        <v>300</v>
      </c>
      <c r="L718" s="10"/>
      <c r="M718" s="10" t="s">
        <v>77</v>
      </c>
      <c r="N718" s="10"/>
      <c r="O718" s="10"/>
      <c r="P718" s="10"/>
      <c r="Q718" s="10"/>
      <c r="R718" s="10"/>
      <c r="S718" s="10" t="s">
        <v>57</v>
      </c>
      <c r="T718" s="10" t="s">
        <v>57</v>
      </c>
      <c r="U718" s="10" t="s">
        <v>2060</v>
      </c>
      <c r="V718" s="10"/>
      <c r="W718" s="10"/>
    </row>
    <row r="719" spans="1:23">
      <c r="A719" s="12">
        <v>37</v>
      </c>
      <c r="B719" s="12">
        <v>131</v>
      </c>
      <c r="C719" s="12">
        <v>150</v>
      </c>
      <c r="D719" s="10" t="s">
        <v>2574</v>
      </c>
      <c r="E719" s="10" t="s">
        <v>374</v>
      </c>
      <c r="F719" s="12">
        <v>38</v>
      </c>
      <c r="G719" s="12">
        <v>1832</v>
      </c>
      <c r="H719" s="10" t="s">
        <v>24</v>
      </c>
      <c r="I719" s="10" t="s">
        <v>637</v>
      </c>
      <c r="J719" s="10" t="s">
        <v>1996</v>
      </c>
      <c r="K719" s="10"/>
      <c r="L719" s="10"/>
      <c r="M719" s="10" t="s">
        <v>36</v>
      </c>
      <c r="N719" s="10"/>
      <c r="O719" s="10"/>
      <c r="P719" s="10"/>
      <c r="Q719" s="10"/>
      <c r="R719" s="10"/>
      <c r="S719" s="10" t="s">
        <v>57</v>
      </c>
      <c r="T719" s="10" t="s">
        <v>57</v>
      </c>
      <c r="U719" s="10" t="s">
        <v>2050</v>
      </c>
      <c r="V719" s="10"/>
      <c r="W719" s="10"/>
    </row>
    <row r="720" spans="1:23">
      <c r="A720" s="12">
        <v>38</v>
      </c>
      <c r="B720" s="12">
        <v>131</v>
      </c>
      <c r="C720" s="12">
        <v>150</v>
      </c>
      <c r="D720" s="10" t="s">
        <v>2574</v>
      </c>
      <c r="E720" s="10" t="s">
        <v>1487</v>
      </c>
      <c r="F720" s="12">
        <v>24</v>
      </c>
      <c r="G720" s="12">
        <v>1846</v>
      </c>
      <c r="H720" s="10" t="s">
        <v>24</v>
      </c>
      <c r="I720" s="10" t="s">
        <v>20</v>
      </c>
      <c r="J720" s="10" t="s">
        <v>1998</v>
      </c>
      <c r="K720" s="10"/>
      <c r="L720" s="10"/>
      <c r="M720" s="10" t="s">
        <v>41</v>
      </c>
      <c r="N720" s="10"/>
      <c r="O720" s="10"/>
      <c r="P720" s="10"/>
      <c r="Q720" s="10"/>
      <c r="R720" s="10"/>
      <c r="S720" s="10"/>
      <c r="T720" s="10" t="s">
        <v>57</v>
      </c>
      <c r="U720" s="10" t="s">
        <v>2050</v>
      </c>
      <c r="V720" s="10"/>
      <c r="W720" s="10"/>
    </row>
    <row r="721" spans="1:23">
      <c r="A721" s="12">
        <v>39</v>
      </c>
      <c r="B721" s="12">
        <v>131</v>
      </c>
      <c r="C721" s="12">
        <v>150</v>
      </c>
      <c r="D721" s="10" t="s">
        <v>2574</v>
      </c>
      <c r="E721" s="10" t="s">
        <v>2032</v>
      </c>
      <c r="F721" s="12">
        <v>17</v>
      </c>
      <c r="G721" s="12">
        <v>1853</v>
      </c>
      <c r="H721" s="10" t="s">
        <v>19</v>
      </c>
      <c r="I721" s="10" t="s">
        <v>637</v>
      </c>
      <c r="J721" s="10" t="s">
        <v>1998</v>
      </c>
      <c r="K721" s="10"/>
      <c r="L721" s="10"/>
      <c r="M721" s="10" t="s">
        <v>27</v>
      </c>
      <c r="N721" s="10"/>
      <c r="O721" s="10"/>
      <c r="P721" s="10"/>
      <c r="Q721" s="10"/>
      <c r="R721" s="10"/>
      <c r="S721" s="10"/>
      <c r="T721" s="10" t="s">
        <v>57</v>
      </c>
      <c r="U721" s="10" t="s">
        <v>2060</v>
      </c>
      <c r="V721" s="10"/>
      <c r="W721" s="10"/>
    </row>
    <row r="722" spans="1:23">
      <c r="A722" s="12">
        <v>40</v>
      </c>
      <c r="B722" s="12">
        <v>131</v>
      </c>
      <c r="C722" s="12">
        <v>150</v>
      </c>
      <c r="D722" s="10" t="s">
        <v>2574</v>
      </c>
      <c r="E722" s="10" t="s">
        <v>280</v>
      </c>
      <c r="F722" s="12">
        <v>13</v>
      </c>
      <c r="G722" s="12">
        <v>1857</v>
      </c>
      <c r="H722" s="10" t="s">
        <v>24</v>
      </c>
      <c r="I722" s="10" t="s">
        <v>637</v>
      </c>
      <c r="J722" s="10"/>
      <c r="K722" s="10"/>
      <c r="L722" s="10"/>
      <c r="M722" s="10" t="s">
        <v>27</v>
      </c>
      <c r="N722" s="10"/>
      <c r="O722" s="10"/>
      <c r="P722" s="10"/>
      <c r="Q722" s="10"/>
      <c r="R722" s="10" t="s">
        <v>57</v>
      </c>
      <c r="S722" s="10"/>
      <c r="T722" s="10"/>
      <c r="U722" s="10"/>
      <c r="V722" s="10"/>
      <c r="W722" s="10"/>
    </row>
    <row r="723" spans="1:23">
      <c r="A723" s="12">
        <v>1</v>
      </c>
      <c r="B723" s="12">
        <v>132</v>
      </c>
      <c r="C723" s="12">
        <v>151</v>
      </c>
      <c r="D723" s="10" t="s">
        <v>2575</v>
      </c>
      <c r="E723" s="10" t="s">
        <v>2052</v>
      </c>
      <c r="F723" s="12">
        <v>57</v>
      </c>
      <c r="G723" s="12">
        <v>1813</v>
      </c>
      <c r="H723" s="10" t="s">
        <v>19</v>
      </c>
      <c r="I723" s="10" t="s">
        <v>20</v>
      </c>
      <c r="J723" s="10" t="s">
        <v>2576</v>
      </c>
      <c r="K723" s="10"/>
      <c r="L723" s="10"/>
      <c r="M723" s="10" t="s">
        <v>22</v>
      </c>
      <c r="N723" s="10" t="s">
        <v>57</v>
      </c>
      <c r="O723" s="10" t="s">
        <v>57</v>
      </c>
      <c r="P723" s="10"/>
      <c r="Q723" s="10"/>
      <c r="R723" s="10"/>
      <c r="S723" s="10"/>
      <c r="T723" s="10"/>
      <c r="U723" s="10"/>
      <c r="V723" s="10" t="s">
        <v>57</v>
      </c>
      <c r="W723" s="10"/>
    </row>
    <row r="724" spans="1:23">
      <c r="A724" s="12">
        <v>2</v>
      </c>
      <c r="B724" s="12">
        <v>132</v>
      </c>
      <c r="C724" s="12">
        <v>151</v>
      </c>
      <c r="D724" s="10" t="s">
        <v>2575</v>
      </c>
      <c r="E724" s="10" t="s">
        <v>280</v>
      </c>
      <c r="F724" s="12">
        <v>38</v>
      </c>
      <c r="G724" s="12">
        <v>1832</v>
      </c>
      <c r="H724" s="10" t="s">
        <v>24</v>
      </c>
      <c r="I724" s="10" t="s">
        <v>20</v>
      </c>
      <c r="J724" s="10" t="s">
        <v>1996</v>
      </c>
      <c r="K724" s="12">
        <v>2000</v>
      </c>
      <c r="L724" s="12">
        <v>1000</v>
      </c>
      <c r="M724" s="10" t="s">
        <v>36</v>
      </c>
      <c r="N724" s="10"/>
      <c r="O724" s="10"/>
      <c r="P724" s="10"/>
      <c r="Q724" s="10"/>
      <c r="R724" s="10"/>
      <c r="S724" s="10"/>
      <c r="T724" s="10"/>
      <c r="U724" s="10"/>
      <c r="V724" s="10"/>
      <c r="W724" s="10"/>
    </row>
    <row r="725" spans="1:23">
      <c r="A725" s="12">
        <v>3</v>
      </c>
      <c r="B725" s="12">
        <v>132</v>
      </c>
      <c r="C725" s="12">
        <v>151</v>
      </c>
      <c r="D725" s="10" t="s">
        <v>2575</v>
      </c>
      <c r="E725" s="10" t="s">
        <v>35</v>
      </c>
      <c r="F725" s="10">
        <v>20</v>
      </c>
      <c r="G725" s="10">
        <v>1850</v>
      </c>
      <c r="H725" s="10" t="s">
        <v>24</v>
      </c>
      <c r="I725" s="10" t="s">
        <v>20</v>
      </c>
      <c r="J725" s="10" t="s">
        <v>2082</v>
      </c>
      <c r="K725" s="10"/>
      <c r="L725" s="10"/>
      <c r="M725" s="10" t="s">
        <v>27</v>
      </c>
      <c r="N725" s="10"/>
      <c r="O725" s="10"/>
      <c r="P725" s="10"/>
      <c r="Q725" s="10"/>
      <c r="R725" s="10"/>
      <c r="S725" s="10"/>
      <c r="T725" s="10"/>
      <c r="U725" s="10"/>
      <c r="V725" s="10"/>
      <c r="W725" s="10"/>
    </row>
    <row r="726" spans="1:23">
      <c r="A726" s="12">
        <v>4</v>
      </c>
      <c r="B726" s="12">
        <v>132</v>
      </c>
      <c r="C726" s="12">
        <v>151</v>
      </c>
      <c r="D726" s="10" t="s">
        <v>2577</v>
      </c>
      <c r="E726" s="10" t="s">
        <v>2578</v>
      </c>
      <c r="F726" s="12">
        <v>15</v>
      </c>
      <c r="G726" s="12">
        <v>1855</v>
      </c>
      <c r="H726" s="10" t="s">
        <v>24</v>
      </c>
      <c r="I726" s="10" t="s">
        <v>637</v>
      </c>
      <c r="J726" s="10" t="s">
        <v>2116</v>
      </c>
      <c r="K726" s="10"/>
      <c r="L726" s="10"/>
      <c r="M726" s="10" t="s">
        <v>27</v>
      </c>
      <c r="N726" s="10"/>
      <c r="O726" s="10"/>
      <c r="P726" s="10"/>
      <c r="Q726" s="10"/>
      <c r="R726" s="10"/>
      <c r="S726" s="10"/>
      <c r="T726" s="10" t="s">
        <v>57</v>
      </c>
      <c r="U726" s="10" t="s">
        <v>2050</v>
      </c>
      <c r="V726" s="10"/>
      <c r="W726" s="10"/>
    </row>
    <row r="727" spans="1:23">
      <c r="A727" s="12">
        <v>5</v>
      </c>
      <c r="B727" s="12">
        <v>133</v>
      </c>
      <c r="C727" s="12">
        <v>152</v>
      </c>
      <c r="D727" s="10" t="s">
        <v>1180</v>
      </c>
      <c r="E727" s="10" t="s">
        <v>2579</v>
      </c>
      <c r="F727" s="12">
        <v>44</v>
      </c>
      <c r="G727" s="12">
        <v>1826</v>
      </c>
      <c r="H727" s="10" t="s">
        <v>19</v>
      </c>
      <c r="I727" s="10" t="s">
        <v>20</v>
      </c>
      <c r="J727" s="10" t="s">
        <v>1355</v>
      </c>
      <c r="K727" s="12">
        <v>24000</v>
      </c>
      <c r="L727" s="12">
        <v>500</v>
      </c>
      <c r="M727" s="10" t="s">
        <v>77</v>
      </c>
      <c r="N727" s="10"/>
      <c r="O727" s="10"/>
      <c r="P727" s="10"/>
      <c r="Q727" s="10"/>
      <c r="R727" s="10"/>
      <c r="S727" s="10"/>
      <c r="T727" s="10"/>
      <c r="U727" s="10"/>
      <c r="V727" s="10" t="s">
        <v>57</v>
      </c>
      <c r="W727" s="10"/>
    </row>
    <row r="728" spans="1:23">
      <c r="A728" s="12">
        <v>6</v>
      </c>
      <c r="B728" s="12">
        <v>133</v>
      </c>
      <c r="C728" s="12">
        <v>152</v>
      </c>
      <c r="D728" s="10" t="s">
        <v>1180</v>
      </c>
      <c r="E728" s="10" t="s">
        <v>2580</v>
      </c>
      <c r="F728" s="12">
        <v>41</v>
      </c>
      <c r="G728" s="12">
        <v>1829</v>
      </c>
      <c r="H728" s="10" t="s">
        <v>24</v>
      </c>
      <c r="I728" s="10" t="s">
        <v>20</v>
      </c>
      <c r="J728" s="10" t="s">
        <v>1996</v>
      </c>
      <c r="K728" s="10"/>
      <c r="L728" s="10"/>
      <c r="M728" s="10" t="s">
        <v>77</v>
      </c>
      <c r="N728" s="10"/>
      <c r="O728" s="10"/>
      <c r="P728" s="10"/>
      <c r="Q728" s="10"/>
      <c r="R728" s="10"/>
      <c r="S728" s="10"/>
      <c r="T728" s="10"/>
      <c r="U728" s="10"/>
      <c r="V728" s="10"/>
      <c r="W728" s="10"/>
    </row>
    <row r="729" spans="1:23">
      <c r="A729" s="12">
        <v>7</v>
      </c>
      <c r="B729" s="12">
        <v>133</v>
      </c>
      <c r="C729" s="12">
        <v>152</v>
      </c>
      <c r="D729" s="10" t="s">
        <v>1180</v>
      </c>
      <c r="E729" s="10" t="s">
        <v>2581</v>
      </c>
      <c r="F729" s="12">
        <v>19</v>
      </c>
      <c r="G729" s="12">
        <v>1851</v>
      </c>
      <c r="H729" s="10" t="s">
        <v>24</v>
      </c>
      <c r="I729" s="10" t="s">
        <v>20</v>
      </c>
      <c r="J729" s="10"/>
      <c r="K729" s="10"/>
      <c r="L729" s="10"/>
      <c r="M729" s="10" t="s">
        <v>27</v>
      </c>
      <c r="N729" s="10"/>
      <c r="O729" s="10"/>
      <c r="P729" s="10"/>
      <c r="Q729" s="10"/>
      <c r="R729" s="10"/>
      <c r="S729" s="10"/>
      <c r="T729" s="10"/>
      <c r="U729" s="10"/>
      <c r="V729" s="10"/>
      <c r="W729" s="10"/>
    </row>
    <row r="730" spans="1:23">
      <c r="A730" s="12">
        <v>8</v>
      </c>
      <c r="B730" s="12">
        <v>133</v>
      </c>
      <c r="C730" s="12">
        <v>152</v>
      </c>
      <c r="D730" s="10" t="s">
        <v>1180</v>
      </c>
      <c r="E730" s="10" t="s">
        <v>35</v>
      </c>
      <c r="F730" s="12">
        <v>11</v>
      </c>
      <c r="G730" s="12">
        <v>1859</v>
      </c>
      <c r="H730" s="10" t="s">
        <v>24</v>
      </c>
      <c r="I730" s="10" t="s">
        <v>20</v>
      </c>
      <c r="J730" s="10"/>
      <c r="K730" s="10"/>
      <c r="L730" s="10"/>
      <c r="M730" s="10" t="s">
        <v>27</v>
      </c>
      <c r="N730" s="10"/>
      <c r="O730" s="10"/>
      <c r="P730" s="10"/>
      <c r="Q730" s="10"/>
      <c r="R730" s="10"/>
      <c r="S730" s="10"/>
      <c r="T730" s="10"/>
      <c r="U730" s="10"/>
      <c r="V730" s="10"/>
      <c r="W730" s="10"/>
    </row>
    <row r="731" spans="1:23">
      <c r="A731" s="12">
        <v>9</v>
      </c>
      <c r="B731" s="12">
        <v>133</v>
      </c>
      <c r="C731" s="12">
        <v>152</v>
      </c>
      <c r="D731" s="10" t="s">
        <v>1180</v>
      </c>
      <c r="E731" s="10" t="s">
        <v>2582</v>
      </c>
      <c r="F731" s="12">
        <v>12</v>
      </c>
      <c r="G731" s="12">
        <v>1858</v>
      </c>
      <c r="H731" s="10" t="s">
        <v>19</v>
      </c>
      <c r="I731" s="10" t="s">
        <v>20</v>
      </c>
      <c r="J731" s="10"/>
      <c r="K731" s="10"/>
      <c r="L731" s="10"/>
      <c r="M731" s="10" t="s">
        <v>27</v>
      </c>
      <c r="N731" s="10"/>
      <c r="O731" s="10"/>
      <c r="P731" s="10"/>
      <c r="Q731" s="10"/>
      <c r="R731" s="10" t="s">
        <v>57</v>
      </c>
      <c r="S731" s="10"/>
      <c r="T731" s="10"/>
      <c r="U731" s="10"/>
      <c r="V731" s="10"/>
      <c r="W731" s="10"/>
    </row>
    <row r="732" spans="1:23">
      <c r="A732" s="12">
        <v>10</v>
      </c>
      <c r="B732" s="12">
        <v>133</v>
      </c>
      <c r="C732" s="12">
        <v>152</v>
      </c>
      <c r="D732" s="10" t="s">
        <v>1180</v>
      </c>
      <c r="E732" s="10" t="s">
        <v>2578</v>
      </c>
      <c r="F732" s="12">
        <v>10</v>
      </c>
      <c r="G732" s="12">
        <v>1860</v>
      </c>
      <c r="H732" s="10" t="s">
        <v>24</v>
      </c>
      <c r="I732" s="10" t="s">
        <v>20</v>
      </c>
      <c r="J732" s="10"/>
      <c r="K732" s="10"/>
      <c r="L732" s="10"/>
      <c r="M732" s="10" t="s">
        <v>27</v>
      </c>
      <c r="N732" s="10"/>
      <c r="O732" s="10"/>
      <c r="P732" s="10"/>
      <c r="Q732" s="10"/>
      <c r="R732" s="10" t="s">
        <v>57</v>
      </c>
      <c r="S732" s="10" t="s">
        <v>57</v>
      </c>
      <c r="T732" s="10"/>
      <c r="U732" s="10"/>
      <c r="V732" s="10"/>
      <c r="W732" s="10"/>
    </row>
    <row r="733" spans="1:23">
      <c r="A733" s="12">
        <v>11</v>
      </c>
      <c r="B733" s="12">
        <v>133</v>
      </c>
      <c r="C733" s="12">
        <v>152</v>
      </c>
      <c r="D733" s="10" t="s">
        <v>1180</v>
      </c>
      <c r="E733" s="10" t="s">
        <v>1701</v>
      </c>
      <c r="F733" s="12">
        <v>2</v>
      </c>
      <c r="G733" s="12">
        <v>1868</v>
      </c>
      <c r="H733" s="10" t="s">
        <v>19</v>
      </c>
      <c r="I733" s="10" t="s">
        <v>20</v>
      </c>
      <c r="J733" s="10"/>
      <c r="K733" s="10"/>
      <c r="L733" s="10"/>
      <c r="M733" s="10" t="s">
        <v>27</v>
      </c>
      <c r="N733" s="10"/>
      <c r="O733" s="10"/>
      <c r="P733" s="10"/>
      <c r="Q733" s="10"/>
      <c r="R733" s="10"/>
      <c r="S733" s="10"/>
      <c r="T733" s="10"/>
      <c r="U733" s="10"/>
      <c r="V733" s="10"/>
      <c r="W733" s="10"/>
    </row>
    <row r="734" spans="1:23">
      <c r="A734" s="12">
        <v>12</v>
      </c>
      <c r="B734" s="12">
        <v>133</v>
      </c>
      <c r="C734" s="12">
        <v>152</v>
      </c>
      <c r="D734" s="10" t="s">
        <v>2583</v>
      </c>
      <c r="E734" s="10" t="s">
        <v>2104</v>
      </c>
      <c r="F734" s="12">
        <v>18</v>
      </c>
      <c r="G734" s="12">
        <v>1852</v>
      </c>
      <c r="H734" s="10" t="s">
        <v>19</v>
      </c>
      <c r="I734" s="10" t="s">
        <v>20</v>
      </c>
      <c r="J734" s="10" t="s">
        <v>1355</v>
      </c>
      <c r="K734" s="10"/>
      <c r="L734" s="10"/>
      <c r="M734" s="10" t="s">
        <v>2005</v>
      </c>
      <c r="N734" s="10" t="s">
        <v>57</v>
      </c>
      <c r="O734" s="10" t="s">
        <v>57</v>
      </c>
      <c r="P734" s="10"/>
      <c r="Q734" s="10"/>
      <c r="R734" s="10"/>
      <c r="S734" s="10"/>
      <c r="T734" s="10"/>
      <c r="U734" s="10"/>
      <c r="V734" s="10"/>
      <c r="W734" s="10"/>
    </row>
    <row r="735" spans="1:23">
      <c r="A735" s="12">
        <v>13</v>
      </c>
      <c r="B735" s="12">
        <v>134</v>
      </c>
      <c r="C735" s="12">
        <v>153</v>
      </c>
      <c r="D735" s="10" t="s">
        <v>2584</v>
      </c>
      <c r="E735" s="10" t="s">
        <v>2585</v>
      </c>
      <c r="F735" s="12">
        <v>38</v>
      </c>
      <c r="G735" s="12">
        <v>1832</v>
      </c>
      <c r="H735" s="10" t="s">
        <v>19</v>
      </c>
      <c r="I735" s="10" t="s">
        <v>637</v>
      </c>
      <c r="J735" s="10" t="s">
        <v>32</v>
      </c>
      <c r="K735" s="10"/>
      <c r="L735" s="10"/>
      <c r="M735" s="10" t="s">
        <v>2145</v>
      </c>
      <c r="N735" s="10"/>
      <c r="O735" s="10"/>
      <c r="P735" s="10"/>
      <c r="Q735" s="10"/>
      <c r="R735" s="10"/>
      <c r="S735" s="10" t="s">
        <v>57</v>
      </c>
      <c r="T735" s="10" t="s">
        <v>57</v>
      </c>
      <c r="U735" s="10" t="s">
        <v>2060</v>
      </c>
      <c r="V735" s="10" t="s">
        <v>57</v>
      </c>
      <c r="W735" s="10"/>
    </row>
    <row r="736" spans="1:23">
      <c r="A736" s="12">
        <v>14</v>
      </c>
      <c r="B736" s="12">
        <v>134</v>
      </c>
      <c r="C736" s="12">
        <v>153</v>
      </c>
      <c r="D736" s="10" t="s">
        <v>2584</v>
      </c>
      <c r="E736" s="10" t="s">
        <v>1189</v>
      </c>
      <c r="F736" s="12">
        <v>25</v>
      </c>
      <c r="G736" s="12">
        <v>1845</v>
      </c>
      <c r="H736" s="10" t="s">
        <v>24</v>
      </c>
      <c r="I736" s="10" t="s">
        <v>637</v>
      </c>
      <c r="J736" s="10" t="s">
        <v>1996</v>
      </c>
      <c r="K736" s="10"/>
      <c r="L736" s="10"/>
      <c r="M736" s="10" t="s">
        <v>77</v>
      </c>
      <c r="N736" s="10"/>
      <c r="O736" s="10"/>
      <c r="P736" s="10"/>
      <c r="Q736" s="10"/>
      <c r="R736" s="10"/>
      <c r="S736" s="10" t="s">
        <v>57</v>
      </c>
      <c r="T736" s="10" t="s">
        <v>57</v>
      </c>
      <c r="U736" s="10" t="s">
        <v>2050</v>
      </c>
      <c r="V736" s="10"/>
      <c r="W736" s="10"/>
    </row>
    <row r="737" spans="1:23">
      <c r="A737" s="12">
        <v>15</v>
      </c>
      <c r="B737" s="12">
        <v>134</v>
      </c>
      <c r="C737" s="12">
        <v>153</v>
      </c>
      <c r="D737" s="10" t="s">
        <v>2584</v>
      </c>
      <c r="E737" s="10" t="s">
        <v>374</v>
      </c>
      <c r="F737" s="12">
        <v>15</v>
      </c>
      <c r="G737" s="12">
        <v>1855</v>
      </c>
      <c r="H737" s="10" t="s">
        <v>24</v>
      </c>
      <c r="I737" s="10" t="s">
        <v>637</v>
      </c>
      <c r="J737" s="10"/>
      <c r="K737" s="10"/>
      <c r="L737" s="10"/>
      <c r="M737" s="10" t="s">
        <v>66</v>
      </c>
      <c r="N737" s="10"/>
      <c r="O737" s="10"/>
      <c r="P737" s="10"/>
      <c r="Q737" s="10"/>
      <c r="R737" s="10"/>
      <c r="S737" s="10" t="s">
        <v>57</v>
      </c>
      <c r="T737" s="10" t="s">
        <v>57</v>
      </c>
      <c r="U737" s="10" t="s">
        <v>2050</v>
      </c>
      <c r="V737" s="10"/>
      <c r="W737" s="10"/>
    </row>
    <row r="738" spans="1:23">
      <c r="A738" s="12">
        <v>16</v>
      </c>
      <c r="B738" s="12">
        <v>135</v>
      </c>
      <c r="C738" s="12">
        <v>154</v>
      </c>
      <c r="D738" s="10" t="s">
        <v>2586</v>
      </c>
      <c r="E738" s="10" t="s">
        <v>2587</v>
      </c>
      <c r="F738" s="12">
        <v>41</v>
      </c>
      <c r="G738" s="12">
        <v>1829</v>
      </c>
      <c r="H738" s="10" t="s">
        <v>19</v>
      </c>
      <c r="I738" s="10" t="s">
        <v>637</v>
      </c>
      <c r="J738" s="10" t="s">
        <v>1998</v>
      </c>
      <c r="K738" s="10"/>
      <c r="L738" s="10"/>
      <c r="M738" s="10" t="s">
        <v>77</v>
      </c>
      <c r="N738" s="10"/>
      <c r="O738" s="10"/>
      <c r="P738" s="10"/>
      <c r="Q738" s="10"/>
      <c r="R738" s="10"/>
      <c r="S738" s="10" t="s">
        <v>57</v>
      </c>
      <c r="T738" s="10" t="s">
        <v>57</v>
      </c>
      <c r="U738" s="10" t="s">
        <v>2060</v>
      </c>
      <c r="V738" s="10" t="s">
        <v>57</v>
      </c>
      <c r="W738" s="10"/>
    </row>
    <row r="739" spans="1:23">
      <c r="A739" s="12">
        <v>17</v>
      </c>
      <c r="B739" s="12">
        <v>135</v>
      </c>
      <c r="C739" s="12">
        <v>154</v>
      </c>
      <c r="D739" s="10" t="s">
        <v>2586</v>
      </c>
      <c r="E739" s="10" t="s">
        <v>2588</v>
      </c>
      <c r="F739" s="12">
        <v>22</v>
      </c>
      <c r="G739" s="12">
        <v>1848</v>
      </c>
      <c r="H739" s="10" t="s">
        <v>24</v>
      </c>
      <c r="I739" s="10" t="s">
        <v>637</v>
      </c>
      <c r="J739" s="10" t="s">
        <v>1996</v>
      </c>
      <c r="K739" s="10"/>
      <c r="L739" s="10"/>
      <c r="M739" s="10" t="s">
        <v>36</v>
      </c>
      <c r="N739" s="10"/>
      <c r="O739" s="10"/>
      <c r="P739" s="10"/>
      <c r="Q739" s="10"/>
      <c r="R739" s="10"/>
      <c r="S739" s="10" t="s">
        <v>57</v>
      </c>
      <c r="T739" s="10" t="s">
        <v>57</v>
      </c>
      <c r="U739" s="10" t="s">
        <v>2050</v>
      </c>
      <c r="V739" s="10"/>
      <c r="W739" s="10"/>
    </row>
    <row r="740" spans="1:23">
      <c r="A740" s="12">
        <v>18</v>
      </c>
      <c r="B740" s="12">
        <v>135</v>
      </c>
      <c r="C740" s="12">
        <v>154</v>
      </c>
      <c r="D740" s="10" t="s">
        <v>2586</v>
      </c>
      <c r="E740" s="10" t="s">
        <v>2589</v>
      </c>
      <c r="F740" s="12">
        <v>7</v>
      </c>
      <c r="G740" s="12">
        <v>1863</v>
      </c>
      <c r="H740" s="10" t="s">
        <v>19</v>
      </c>
      <c r="I740" s="10" t="s">
        <v>637</v>
      </c>
      <c r="J740" s="10"/>
      <c r="K740" s="10"/>
      <c r="L740" s="10"/>
      <c r="M740" s="10" t="s">
        <v>27</v>
      </c>
      <c r="N740" s="10"/>
      <c r="O740" s="10"/>
      <c r="P740" s="10"/>
      <c r="Q740" s="10"/>
      <c r="R740" s="10"/>
      <c r="S740" s="10"/>
      <c r="T740" s="10"/>
      <c r="U740" s="10"/>
      <c r="V740" s="10"/>
      <c r="W740" s="10"/>
    </row>
    <row r="741" spans="1:23">
      <c r="A741" s="12">
        <v>19</v>
      </c>
      <c r="B741" s="12">
        <v>135</v>
      </c>
      <c r="C741" s="12">
        <v>154</v>
      </c>
      <c r="D741" s="10" t="s">
        <v>2586</v>
      </c>
      <c r="E741" s="10" t="s">
        <v>2590</v>
      </c>
      <c r="F741" s="12">
        <v>4</v>
      </c>
      <c r="G741" s="12">
        <v>1866</v>
      </c>
      <c r="H741" s="10" t="s">
        <v>19</v>
      </c>
      <c r="I741" s="10" t="s">
        <v>637</v>
      </c>
      <c r="J741" s="10"/>
      <c r="K741" s="10"/>
      <c r="L741" s="10"/>
      <c r="M741" s="10" t="s">
        <v>27</v>
      </c>
      <c r="N741" s="10"/>
      <c r="O741" s="10"/>
      <c r="P741" s="10"/>
      <c r="Q741" s="10"/>
      <c r="R741" s="10"/>
      <c r="S741" s="10"/>
      <c r="T741" s="10"/>
      <c r="U741" s="10"/>
      <c r="V741" s="10"/>
      <c r="W741" s="10"/>
    </row>
    <row r="742" spans="1:23">
      <c r="A742" s="12">
        <v>20</v>
      </c>
      <c r="B742" s="12">
        <v>135</v>
      </c>
      <c r="C742" s="12">
        <v>154</v>
      </c>
      <c r="D742" s="10" t="s">
        <v>2586</v>
      </c>
      <c r="E742" s="10" t="s">
        <v>2591</v>
      </c>
      <c r="F742" s="12">
        <v>2</v>
      </c>
      <c r="G742" s="12">
        <v>1868</v>
      </c>
      <c r="H742" s="10" t="s">
        <v>19</v>
      </c>
      <c r="I742" s="10" t="s">
        <v>637</v>
      </c>
      <c r="J742" s="10"/>
      <c r="K742" s="10"/>
      <c r="L742" s="10"/>
      <c r="M742" s="10" t="s">
        <v>27</v>
      </c>
      <c r="N742" s="10"/>
      <c r="O742" s="10"/>
      <c r="P742" s="10"/>
      <c r="Q742" s="10"/>
      <c r="R742" s="10"/>
      <c r="S742" s="10"/>
      <c r="T742" s="10"/>
      <c r="U742" s="10"/>
      <c r="V742" s="10"/>
      <c r="W742" s="10"/>
    </row>
    <row r="743" spans="1:23">
      <c r="A743" s="12">
        <v>21</v>
      </c>
      <c r="B743" s="12">
        <v>135</v>
      </c>
      <c r="C743" s="12" t="s">
        <v>2592</v>
      </c>
      <c r="D743" s="10" t="s">
        <v>819</v>
      </c>
      <c r="E743" s="10" t="s">
        <v>2358</v>
      </c>
      <c r="F743" s="12">
        <v>22</v>
      </c>
      <c r="G743" s="12">
        <v>1848</v>
      </c>
      <c r="H743" s="10" t="s">
        <v>19</v>
      </c>
      <c r="I743" s="10" t="s">
        <v>637</v>
      </c>
      <c r="J743" s="10" t="s">
        <v>1998</v>
      </c>
      <c r="K743" s="10"/>
      <c r="L743" s="10"/>
      <c r="M743" s="10" t="s">
        <v>36</v>
      </c>
      <c r="N743" s="10"/>
      <c r="O743" s="10"/>
      <c r="P743" s="10"/>
      <c r="Q743" s="10"/>
      <c r="R743" s="10"/>
      <c r="S743" s="10" t="s">
        <v>57</v>
      </c>
      <c r="T743" s="10" t="s">
        <v>57</v>
      </c>
      <c r="U743" s="10" t="s">
        <v>2060</v>
      </c>
      <c r="V743" s="10" t="s">
        <v>57</v>
      </c>
      <c r="W743" s="10"/>
    </row>
    <row r="744" spans="1:23">
      <c r="A744" s="12">
        <v>22</v>
      </c>
      <c r="B744" s="12">
        <v>136</v>
      </c>
      <c r="C744" s="12">
        <v>155</v>
      </c>
      <c r="D744" s="10" t="s">
        <v>2593</v>
      </c>
      <c r="E744" s="10" t="s">
        <v>1788</v>
      </c>
      <c r="F744" s="12">
        <v>39</v>
      </c>
      <c r="G744" s="12">
        <v>1831</v>
      </c>
      <c r="H744" s="10" t="s">
        <v>19</v>
      </c>
      <c r="I744" s="10" t="s">
        <v>20</v>
      </c>
      <c r="J744" s="10" t="s">
        <v>2594</v>
      </c>
      <c r="K744" s="12">
        <v>500</v>
      </c>
      <c r="L744" s="12">
        <v>500</v>
      </c>
      <c r="M744" s="10" t="s">
        <v>2011</v>
      </c>
      <c r="N744" s="10" t="s">
        <v>57</v>
      </c>
      <c r="O744" s="10" t="s">
        <v>57</v>
      </c>
      <c r="P744" s="10"/>
      <c r="Q744" s="10"/>
      <c r="R744" s="10"/>
      <c r="S744" s="10"/>
      <c r="T744" s="10"/>
      <c r="U744" s="10"/>
      <c r="V744" s="10" t="s">
        <v>57</v>
      </c>
      <c r="W744" s="10"/>
    </row>
    <row r="745" spans="1:23">
      <c r="A745" s="12">
        <v>23</v>
      </c>
      <c r="B745" s="12">
        <v>136</v>
      </c>
      <c r="C745" s="12">
        <v>155</v>
      </c>
      <c r="D745" s="10" t="s">
        <v>2593</v>
      </c>
      <c r="E745" s="10" t="s">
        <v>2595</v>
      </c>
      <c r="F745" s="12">
        <v>38</v>
      </c>
      <c r="G745" s="12">
        <v>1832</v>
      </c>
      <c r="H745" s="10" t="s">
        <v>24</v>
      </c>
      <c r="I745" s="10" t="s">
        <v>20</v>
      </c>
      <c r="J745" s="10" t="s">
        <v>1996</v>
      </c>
      <c r="K745" s="10"/>
      <c r="L745" s="10"/>
      <c r="M745" s="10" t="s">
        <v>2011</v>
      </c>
      <c r="N745" s="10" t="s">
        <v>57</v>
      </c>
      <c r="O745" s="10" t="s">
        <v>57</v>
      </c>
      <c r="P745" s="10"/>
      <c r="Q745" s="10"/>
      <c r="R745" s="10"/>
      <c r="S745" s="10"/>
      <c r="T745" s="10"/>
      <c r="U745" s="10"/>
      <c r="V745" s="10"/>
      <c r="W745" s="10"/>
    </row>
    <row r="746" spans="1:23">
      <c r="A746" s="12">
        <v>24</v>
      </c>
      <c r="B746" s="12">
        <v>136</v>
      </c>
      <c r="C746" s="12">
        <v>155</v>
      </c>
      <c r="D746" s="10" t="s">
        <v>2593</v>
      </c>
      <c r="E746" s="10" t="s">
        <v>2074</v>
      </c>
      <c r="F746" s="12">
        <v>14</v>
      </c>
      <c r="G746" s="12">
        <v>1856</v>
      </c>
      <c r="H746" s="10" t="s">
        <v>19</v>
      </c>
      <c r="I746" s="10" t="s">
        <v>20</v>
      </c>
      <c r="J746" s="10"/>
      <c r="K746" s="10"/>
      <c r="L746" s="10"/>
      <c r="M746" s="10" t="s">
        <v>27</v>
      </c>
      <c r="N746" s="10" t="s">
        <v>57</v>
      </c>
      <c r="O746" s="10" t="s">
        <v>57</v>
      </c>
      <c r="P746" s="10"/>
      <c r="Q746" s="10"/>
      <c r="R746" s="10" t="s">
        <v>57</v>
      </c>
      <c r="S746" s="10"/>
      <c r="T746" s="10"/>
      <c r="U746" s="10"/>
      <c r="V746" s="10"/>
      <c r="W746" s="10"/>
    </row>
    <row r="747" spans="1:23">
      <c r="A747" s="12">
        <v>25</v>
      </c>
      <c r="B747" s="12">
        <v>136</v>
      </c>
      <c r="C747" s="12">
        <v>155</v>
      </c>
      <c r="D747" s="10" t="s">
        <v>2593</v>
      </c>
      <c r="E747" s="10" t="s">
        <v>1189</v>
      </c>
      <c r="F747" s="12">
        <v>13</v>
      </c>
      <c r="G747" s="12">
        <v>1857</v>
      </c>
      <c r="H747" s="10" t="s">
        <v>24</v>
      </c>
      <c r="I747" s="10" t="s">
        <v>20</v>
      </c>
      <c r="J747" s="10"/>
      <c r="K747" s="10"/>
      <c r="L747" s="10"/>
      <c r="M747" s="10" t="s">
        <v>27</v>
      </c>
      <c r="N747" s="10" t="s">
        <v>57</v>
      </c>
      <c r="O747" s="10" t="s">
        <v>57</v>
      </c>
      <c r="P747" s="10"/>
      <c r="Q747" s="10"/>
      <c r="R747" s="10" t="s">
        <v>57</v>
      </c>
      <c r="S747" s="10" t="s">
        <v>57</v>
      </c>
      <c r="T747" s="10"/>
      <c r="U747" s="10"/>
      <c r="V747" s="10"/>
      <c r="W747" s="10"/>
    </row>
    <row r="748" spans="1:23">
      <c r="A748" s="12">
        <v>26</v>
      </c>
      <c r="B748" s="12">
        <v>136</v>
      </c>
      <c r="C748" s="12">
        <v>155</v>
      </c>
      <c r="D748" s="10" t="s">
        <v>2593</v>
      </c>
      <c r="E748" s="10" t="s">
        <v>812</v>
      </c>
      <c r="F748" s="12">
        <v>8</v>
      </c>
      <c r="G748" s="12">
        <v>1862</v>
      </c>
      <c r="H748" s="10" t="s">
        <v>19</v>
      </c>
      <c r="I748" s="10" t="s">
        <v>20</v>
      </c>
      <c r="J748" s="10"/>
      <c r="K748" s="10"/>
      <c r="L748" s="10"/>
      <c r="M748" s="10" t="s">
        <v>27</v>
      </c>
      <c r="N748" s="10" t="s">
        <v>57</v>
      </c>
      <c r="O748" s="10" t="s">
        <v>57</v>
      </c>
      <c r="P748" s="10"/>
      <c r="Q748" s="10"/>
      <c r="R748" s="10"/>
      <c r="S748" s="10"/>
      <c r="T748" s="10"/>
      <c r="U748" s="10"/>
      <c r="V748" s="10"/>
      <c r="W748" s="10"/>
    </row>
    <row r="749" spans="1:23">
      <c r="A749" s="12">
        <v>27</v>
      </c>
      <c r="B749" s="12">
        <v>136</v>
      </c>
      <c r="C749" s="12">
        <v>155</v>
      </c>
      <c r="D749" s="10" t="s">
        <v>2593</v>
      </c>
      <c r="E749" s="10" t="s">
        <v>446</v>
      </c>
      <c r="F749" s="12">
        <v>6</v>
      </c>
      <c r="G749" s="12">
        <v>1864</v>
      </c>
      <c r="H749" s="10" t="s">
        <v>19</v>
      </c>
      <c r="I749" s="10" t="s">
        <v>20</v>
      </c>
      <c r="J749" s="10"/>
      <c r="K749" s="10"/>
      <c r="L749" s="10"/>
      <c r="M749" s="10" t="s">
        <v>27</v>
      </c>
      <c r="N749" s="10" t="s">
        <v>57</v>
      </c>
      <c r="O749" s="10" t="s">
        <v>57</v>
      </c>
      <c r="P749" s="10"/>
      <c r="Q749" s="10"/>
      <c r="R749" s="10"/>
      <c r="S749" s="10"/>
      <c r="T749" s="10"/>
      <c r="U749" s="10"/>
      <c r="V749" s="10"/>
      <c r="W749" s="10"/>
    </row>
    <row r="750" spans="1:23">
      <c r="A750" s="12">
        <v>28</v>
      </c>
      <c r="B750" s="12">
        <v>136</v>
      </c>
      <c r="C750" s="12">
        <v>155</v>
      </c>
      <c r="D750" s="10" t="s">
        <v>2593</v>
      </c>
      <c r="E750" s="10" t="s">
        <v>2222</v>
      </c>
      <c r="F750" s="10">
        <v>1</v>
      </c>
      <c r="G750" s="10">
        <v>1869</v>
      </c>
      <c r="H750" s="10" t="s">
        <v>24</v>
      </c>
      <c r="I750" s="10" t="s">
        <v>20</v>
      </c>
      <c r="J750" s="10"/>
      <c r="K750" s="10"/>
      <c r="L750" s="10"/>
      <c r="M750" s="10" t="s">
        <v>27</v>
      </c>
      <c r="N750" s="10" t="s">
        <v>57</v>
      </c>
      <c r="O750" s="10" t="s">
        <v>57</v>
      </c>
      <c r="P750" s="10"/>
      <c r="Q750" s="10"/>
      <c r="R750" s="10"/>
      <c r="S750" s="10"/>
      <c r="T750" s="10"/>
      <c r="U750" s="10"/>
      <c r="V750" s="10"/>
      <c r="W750" s="10"/>
    </row>
    <row r="751" spans="1:23">
      <c r="A751" s="12">
        <v>29</v>
      </c>
      <c r="B751" s="12">
        <v>137</v>
      </c>
      <c r="C751" s="12">
        <v>156</v>
      </c>
      <c r="D751" s="10" t="s">
        <v>2596</v>
      </c>
      <c r="E751" s="10" t="s">
        <v>56</v>
      </c>
      <c r="F751" s="12">
        <v>54</v>
      </c>
      <c r="G751" s="12">
        <v>1816</v>
      </c>
      <c r="H751" s="10" t="s">
        <v>19</v>
      </c>
      <c r="I751" s="10" t="s">
        <v>20</v>
      </c>
      <c r="J751" s="10" t="s">
        <v>32</v>
      </c>
      <c r="K751" s="12">
        <v>1000</v>
      </c>
      <c r="L751" s="12">
        <v>200</v>
      </c>
      <c r="M751" s="10" t="s">
        <v>2597</v>
      </c>
      <c r="N751" s="10" t="s">
        <v>57</v>
      </c>
      <c r="O751" s="10" t="s">
        <v>57</v>
      </c>
      <c r="P751" s="10"/>
      <c r="Q751" s="10"/>
      <c r="R751" s="10"/>
      <c r="S751" s="10"/>
      <c r="T751" s="10"/>
      <c r="U751" s="10"/>
      <c r="V751" s="10" t="s">
        <v>57</v>
      </c>
      <c r="W751" s="10"/>
    </row>
    <row r="752" spans="1:23">
      <c r="A752" s="12">
        <v>30</v>
      </c>
      <c r="B752" s="12">
        <v>137</v>
      </c>
      <c r="C752" s="12">
        <v>156</v>
      </c>
      <c r="D752" s="10" t="s">
        <v>2596</v>
      </c>
      <c r="E752" s="10" t="s">
        <v>1189</v>
      </c>
      <c r="F752" s="12">
        <v>38</v>
      </c>
      <c r="G752" s="12">
        <v>1832</v>
      </c>
      <c r="H752" s="10" t="s">
        <v>24</v>
      </c>
      <c r="I752" s="10" t="s">
        <v>20</v>
      </c>
      <c r="J752" s="10" t="s">
        <v>2598</v>
      </c>
      <c r="K752" s="10"/>
      <c r="L752" s="10"/>
      <c r="M752" s="10" t="s">
        <v>2013</v>
      </c>
      <c r="N752" s="10" t="s">
        <v>57</v>
      </c>
      <c r="O752" s="10" t="s">
        <v>57</v>
      </c>
      <c r="P752" s="10"/>
      <c r="Q752" s="10"/>
      <c r="R752" s="10"/>
      <c r="S752" s="10"/>
      <c r="T752" s="10"/>
      <c r="U752" s="10"/>
      <c r="V752" s="10"/>
      <c r="W752" s="10"/>
    </row>
    <row r="753" spans="1:23">
      <c r="A753" s="12">
        <v>31</v>
      </c>
      <c r="B753" s="12">
        <v>137</v>
      </c>
      <c r="C753" s="12">
        <v>156</v>
      </c>
      <c r="D753" s="10" t="s">
        <v>2596</v>
      </c>
      <c r="E753" s="10" t="s">
        <v>2032</v>
      </c>
      <c r="F753" s="12">
        <v>19</v>
      </c>
      <c r="G753" s="12">
        <v>1851</v>
      </c>
      <c r="H753" s="10" t="s">
        <v>19</v>
      </c>
      <c r="I753" s="10" t="s">
        <v>20</v>
      </c>
      <c r="J753" s="10" t="s">
        <v>2412</v>
      </c>
      <c r="K753" s="10"/>
      <c r="L753" s="10"/>
      <c r="M753" s="10" t="s">
        <v>27</v>
      </c>
      <c r="N753" s="10" t="s">
        <v>57</v>
      </c>
      <c r="O753" s="10" t="s">
        <v>57</v>
      </c>
      <c r="P753" s="10"/>
      <c r="Q753" s="10"/>
      <c r="R753" s="10"/>
      <c r="S753" s="10"/>
      <c r="T753" s="10" t="s">
        <v>57</v>
      </c>
      <c r="U753" s="10" t="s">
        <v>2060</v>
      </c>
      <c r="V753" s="10"/>
      <c r="W753" s="10"/>
    </row>
    <row r="754" spans="1:23">
      <c r="A754" s="12">
        <v>32</v>
      </c>
      <c r="B754" s="12">
        <v>137</v>
      </c>
      <c r="C754" s="12">
        <v>156</v>
      </c>
      <c r="D754" s="10" t="s">
        <v>2596</v>
      </c>
      <c r="E754" s="10" t="s">
        <v>2222</v>
      </c>
      <c r="F754" s="12">
        <v>16</v>
      </c>
      <c r="G754" s="12">
        <v>1854</v>
      </c>
      <c r="H754" s="10" t="s">
        <v>19</v>
      </c>
      <c r="I754" s="10" t="s">
        <v>20</v>
      </c>
      <c r="J754" s="10" t="s">
        <v>40</v>
      </c>
      <c r="K754" s="10"/>
      <c r="L754" s="10"/>
      <c r="M754" s="10" t="s">
        <v>27</v>
      </c>
      <c r="N754" s="10" t="s">
        <v>57</v>
      </c>
      <c r="O754" s="10" t="s">
        <v>57</v>
      </c>
      <c r="P754" s="10"/>
      <c r="Q754" s="10"/>
      <c r="R754" s="10"/>
      <c r="S754" s="10"/>
      <c r="T754" s="10"/>
      <c r="U754" s="10"/>
      <c r="V754" s="10"/>
      <c r="W754" s="10"/>
    </row>
    <row r="755" spans="1:23">
      <c r="A755" s="12">
        <v>33</v>
      </c>
      <c r="B755" s="12">
        <v>137</v>
      </c>
      <c r="C755" s="12">
        <v>156</v>
      </c>
      <c r="D755" s="10" t="s">
        <v>2596</v>
      </c>
      <c r="E755" s="10" t="s">
        <v>95</v>
      </c>
      <c r="F755" s="12">
        <v>14</v>
      </c>
      <c r="G755" s="12">
        <v>1856</v>
      </c>
      <c r="H755" s="10" t="s">
        <v>19</v>
      </c>
      <c r="I755" s="10" t="s">
        <v>20</v>
      </c>
      <c r="J755" s="10"/>
      <c r="K755" s="10"/>
      <c r="L755" s="10"/>
      <c r="M755" s="10" t="s">
        <v>27</v>
      </c>
      <c r="N755" s="10" t="s">
        <v>57</v>
      </c>
      <c r="O755" s="10" t="s">
        <v>57</v>
      </c>
      <c r="P755" s="10"/>
      <c r="Q755" s="10"/>
      <c r="R755" s="10"/>
      <c r="S755" s="10"/>
      <c r="T755" s="10"/>
      <c r="U755" s="10"/>
      <c r="V755" s="10"/>
      <c r="W755" s="10"/>
    </row>
    <row r="756" spans="1:23">
      <c r="A756" s="12">
        <v>34</v>
      </c>
      <c r="B756" s="12">
        <v>137</v>
      </c>
      <c r="C756" s="12">
        <v>156</v>
      </c>
      <c r="D756" s="10" t="s">
        <v>2596</v>
      </c>
      <c r="E756" s="10" t="s">
        <v>1997</v>
      </c>
      <c r="F756" s="12">
        <v>13</v>
      </c>
      <c r="G756" s="12">
        <v>1857</v>
      </c>
      <c r="H756" s="10" t="s">
        <v>19</v>
      </c>
      <c r="I756" s="10" t="s">
        <v>20</v>
      </c>
      <c r="J756" s="10"/>
      <c r="K756" s="10"/>
      <c r="L756" s="10"/>
      <c r="M756" s="10" t="s">
        <v>27</v>
      </c>
      <c r="N756" s="10" t="s">
        <v>57</v>
      </c>
      <c r="O756" s="10" t="s">
        <v>57</v>
      </c>
      <c r="P756" s="10"/>
      <c r="Q756" s="10"/>
      <c r="R756" s="10" t="s">
        <v>57</v>
      </c>
      <c r="S756" s="10"/>
      <c r="T756" s="10"/>
      <c r="U756" s="10"/>
      <c r="V756" s="10"/>
      <c r="W756" s="10"/>
    </row>
    <row r="757" spans="1:23">
      <c r="A757" s="12">
        <v>35</v>
      </c>
      <c r="B757" s="12">
        <v>137</v>
      </c>
      <c r="C757" s="12">
        <v>156</v>
      </c>
      <c r="D757" s="10" t="s">
        <v>2596</v>
      </c>
      <c r="E757" s="10" t="s">
        <v>2599</v>
      </c>
      <c r="F757" s="12">
        <v>11</v>
      </c>
      <c r="G757" s="12">
        <v>1859</v>
      </c>
      <c r="H757" s="10" t="s">
        <v>24</v>
      </c>
      <c r="I757" s="10" t="s">
        <v>20</v>
      </c>
      <c r="J757" s="10"/>
      <c r="K757" s="10"/>
      <c r="L757" s="10"/>
      <c r="M757" s="10" t="s">
        <v>27</v>
      </c>
      <c r="N757" s="10" t="s">
        <v>57</v>
      </c>
      <c r="O757" s="10" t="s">
        <v>57</v>
      </c>
      <c r="P757" s="10"/>
      <c r="Q757" s="10"/>
      <c r="R757" s="10"/>
      <c r="S757" s="10" t="s">
        <v>57</v>
      </c>
      <c r="T757" s="10" t="s">
        <v>57</v>
      </c>
      <c r="U757" s="10" t="s">
        <v>2050</v>
      </c>
      <c r="V757" s="10"/>
      <c r="W757" s="10"/>
    </row>
    <row r="758" spans="1:23">
      <c r="A758" s="12">
        <v>36</v>
      </c>
      <c r="B758" s="12">
        <v>137</v>
      </c>
      <c r="C758" s="12">
        <v>156</v>
      </c>
      <c r="D758" s="10" t="s">
        <v>2596</v>
      </c>
      <c r="E758" s="10" t="s">
        <v>147</v>
      </c>
      <c r="F758" s="12">
        <v>7</v>
      </c>
      <c r="G758" s="12">
        <v>1863</v>
      </c>
      <c r="H758" s="10" t="s">
        <v>24</v>
      </c>
      <c r="I758" s="10" t="s">
        <v>20</v>
      </c>
      <c r="J758" s="10"/>
      <c r="K758" s="10"/>
      <c r="L758" s="10"/>
      <c r="M758" s="10" t="s">
        <v>27</v>
      </c>
      <c r="N758" s="10" t="s">
        <v>57</v>
      </c>
      <c r="O758" s="10" t="s">
        <v>57</v>
      </c>
      <c r="P758" s="10"/>
      <c r="Q758" s="10"/>
      <c r="R758" s="10"/>
      <c r="S758" s="10"/>
      <c r="T758" s="10"/>
      <c r="U758" s="10"/>
      <c r="V758" s="10"/>
      <c r="W758" s="10"/>
    </row>
    <row r="759" spans="1:23">
      <c r="A759" s="12">
        <v>37</v>
      </c>
      <c r="B759" s="12">
        <v>137</v>
      </c>
      <c r="C759" s="12">
        <v>156</v>
      </c>
      <c r="D759" s="10" t="s">
        <v>2596</v>
      </c>
      <c r="E759" s="10" t="s">
        <v>35</v>
      </c>
      <c r="F759" s="12">
        <v>5</v>
      </c>
      <c r="G759" s="12">
        <v>1865</v>
      </c>
      <c r="H759" s="10" t="s">
        <v>24</v>
      </c>
      <c r="I759" s="10" t="s">
        <v>20</v>
      </c>
      <c r="J759" s="10"/>
      <c r="K759" s="10"/>
      <c r="L759" s="10"/>
      <c r="M759" s="10" t="s">
        <v>27</v>
      </c>
      <c r="N759" s="10" t="s">
        <v>57</v>
      </c>
      <c r="O759" s="10" t="s">
        <v>57</v>
      </c>
      <c r="P759" s="10"/>
      <c r="Q759" s="10"/>
      <c r="R759" s="10"/>
      <c r="S759" s="10"/>
      <c r="T759" s="10"/>
      <c r="U759" s="10"/>
      <c r="V759" s="10"/>
      <c r="W759" s="10"/>
    </row>
    <row r="760" spans="1:23">
      <c r="A760" s="12">
        <v>38</v>
      </c>
      <c r="B760" s="12">
        <v>137</v>
      </c>
      <c r="C760" s="12">
        <v>156</v>
      </c>
      <c r="D760" s="10" t="s">
        <v>2600</v>
      </c>
      <c r="E760" s="10" t="s">
        <v>2601</v>
      </c>
      <c r="F760" s="12">
        <v>22</v>
      </c>
      <c r="G760" s="12">
        <v>1848</v>
      </c>
      <c r="H760" s="10" t="s">
        <v>24</v>
      </c>
      <c r="I760" s="10" t="s">
        <v>20</v>
      </c>
      <c r="J760" s="10"/>
      <c r="K760" s="10"/>
      <c r="L760" s="10"/>
      <c r="M760" s="10" t="s">
        <v>671</v>
      </c>
      <c r="N760" s="10" t="s">
        <v>57</v>
      </c>
      <c r="O760" s="10" t="s">
        <v>57</v>
      </c>
      <c r="P760" s="10"/>
      <c r="Q760" s="10"/>
      <c r="R760" s="10"/>
      <c r="S760" s="10"/>
      <c r="T760" s="10"/>
      <c r="U760" s="10"/>
      <c r="V760" s="10"/>
      <c r="W760" s="10"/>
    </row>
    <row r="761" spans="1:23">
      <c r="A761" s="12">
        <v>39</v>
      </c>
      <c r="B761" s="12">
        <v>137</v>
      </c>
      <c r="C761" s="12" t="s">
        <v>2602</v>
      </c>
      <c r="D761" s="10" t="s">
        <v>2603</v>
      </c>
      <c r="E761" s="10" t="s">
        <v>35</v>
      </c>
      <c r="F761" s="12">
        <v>23</v>
      </c>
      <c r="G761" s="12">
        <v>1847</v>
      </c>
      <c r="H761" s="10" t="s">
        <v>24</v>
      </c>
      <c r="I761" s="10" t="s">
        <v>20</v>
      </c>
      <c r="J761" s="10"/>
      <c r="K761" s="10"/>
      <c r="L761" s="10"/>
      <c r="M761" s="10" t="s">
        <v>2022</v>
      </c>
      <c r="N761" s="10" t="s">
        <v>57</v>
      </c>
      <c r="O761" s="10" t="s">
        <v>57</v>
      </c>
      <c r="P761" s="10"/>
      <c r="Q761" s="10"/>
      <c r="R761" s="10"/>
      <c r="S761" s="10" t="s">
        <v>57</v>
      </c>
      <c r="T761" s="10" t="s">
        <v>57</v>
      </c>
      <c r="U761" s="10" t="s">
        <v>2050</v>
      </c>
      <c r="V761" s="10"/>
      <c r="W761" s="10"/>
    </row>
    <row r="762" spans="1:23">
      <c r="A762" s="12">
        <v>40</v>
      </c>
      <c r="B762" s="12">
        <v>137</v>
      </c>
      <c r="C762" s="12" t="s">
        <v>2602</v>
      </c>
      <c r="D762" s="10" t="s">
        <v>2603</v>
      </c>
      <c r="E762" s="10" t="s">
        <v>2604</v>
      </c>
      <c r="F762" s="13">
        <v>45942</v>
      </c>
      <c r="G762" s="10">
        <v>1870</v>
      </c>
      <c r="H762" s="10" t="s">
        <v>19</v>
      </c>
      <c r="I762" s="10" t="s">
        <v>20</v>
      </c>
      <c r="J762" s="10"/>
      <c r="K762" s="10"/>
      <c r="L762" s="10"/>
      <c r="M762" s="10" t="s">
        <v>27</v>
      </c>
      <c r="N762" s="10" t="s">
        <v>57</v>
      </c>
      <c r="O762" s="10" t="s">
        <v>57</v>
      </c>
      <c r="P762" s="10" t="s">
        <v>2526</v>
      </c>
      <c r="Q762" s="10"/>
      <c r="R762" s="10"/>
      <c r="S762" s="10"/>
      <c r="T762" s="10"/>
      <c r="U762" s="10"/>
      <c r="V762" s="10"/>
      <c r="W762" s="10"/>
    </row>
    <row r="763" spans="1:23">
      <c r="A763" s="12">
        <v>1</v>
      </c>
      <c r="B763" s="12">
        <v>138</v>
      </c>
      <c r="C763" s="12">
        <v>157</v>
      </c>
      <c r="D763" s="10" t="s">
        <v>2605</v>
      </c>
      <c r="E763" s="10" t="s">
        <v>95</v>
      </c>
      <c r="F763" s="12">
        <v>36</v>
      </c>
      <c r="G763" s="12">
        <v>1834</v>
      </c>
      <c r="H763" s="10" t="s">
        <v>19</v>
      </c>
      <c r="I763" s="10" t="s">
        <v>2061</v>
      </c>
      <c r="J763" s="10" t="s">
        <v>2606</v>
      </c>
      <c r="K763" s="10"/>
      <c r="L763" s="10"/>
      <c r="M763" s="10" t="s">
        <v>224</v>
      </c>
      <c r="N763" s="10"/>
      <c r="O763" s="10"/>
      <c r="P763" s="10"/>
      <c r="Q763" s="10"/>
      <c r="R763" s="10"/>
      <c r="S763" s="10" t="s">
        <v>57</v>
      </c>
      <c r="T763" s="10" t="s">
        <v>57</v>
      </c>
      <c r="U763" s="10" t="s">
        <v>2060</v>
      </c>
      <c r="V763" s="10" t="s">
        <v>57</v>
      </c>
      <c r="W763" s="10"/>
    </row>
    <row r="764" spans="1:23">
      <c r="A764" s="12">
        <v>2</v>
      </c>
      <c r="B764" s="12">
        <v>138</v>
      </c>
      <c r="C764" s="12">
        <v>157</v>
      </c>
      <c r="D764" s="10" t="s">
        <v>2605</v>
      </c>
      <c r="E764" s="10" t="s">
        <v>2244</v>
      </c>
      <c r="F764" s="12">
        <v>28</v>
      </c>
      <c r="G764" s="12">
        <v>1842</v>
      </c>
      <c r="H764" s="10" t="s">
        <v>24</v>
      </c>
      <c r="I764" s="10" t="s">
        <v>2061</v>
      </c>
      <c r="J764" s="10" t="s">
        <v>1996</v>
      </c>
      <c r="K764" s="10"/>
      <c r="L764" s="10"/>
      <c r="M764" s="10" t="s">
        <v>77</v>
      </c>
      <c r="N764" s="10"/>
      <c r="O764" s="10"/>
      <c r="P764" s="10"/>
      <c r="Q764" s="10"/>
      <c r="R764" s="10"/>
      <c r="S764" s="10"/>
      <c r="T764" s="10"/>
      <c r="U764" s="10"/>
      <c r="V764" s="10"/>
      <c r="W764" s="10"/>
    </row>
    <row r="765" spans="1:23">
      <c r="A765" s="12">
        <v>3</v>
      </c>
      <c r="B765" s="12">
        <v>138</v>
      </c>
      <c r="C765" s="12">
        <v>157</v>
      </c>
      <c r="D765" s="10" t="s">
        <v>2605</v>
      </c>
      <c r="E765" s="10" t="s">
        <v>325</v>
      </c>
      <c r="F765" s="12">
        <v>12</v>
      </c>
      <c r="G765" s="12">
        <v>1858</v>
      </c>
      <c r="H765" s="10" t="s">
        <v>24</v>
      </c>
      <c r="I765" s="10" t="s">
        <v>2061</v>
      </c>
      <c r="J765" s="10"/>
      <c r="K765" s="10"/>
      <c r="L765" s="10"/>
      <c r="M765" s="10" t="s">
        <v>27</v>
      </c>
      <c r="N765" s="10"/>
      <c r="O765" s="10"/>
      <c r="P765" s="10"/>
      <c r="Q765" s="10"/>
      <c r="R765" s="10" t="s">
        <v>57</v>
      </c>
      <c r="S765" s="10"/>
      <c r="T765" s="10"/>
      <c r="U765" s="10"/>
      <c r="V765" s="10"/>
      <c r="W765" s="10"/>
    </row>
    <row r="766" spans="1:23">
      <c r="A766" s="12">
        <v>4</v>
      </c>
      <c r="B766" s="12">
        <v>138</v>
      </c>
      <c r="C766" s="12">
        <v>157</v>
      </c>
      <c r="D766" s="10" t="s">
        <v>2605</v>
      </c>
      <c r="E766" s="10" t="s">
        <v>95</v>
      </c>
      <c r="F766" s="12">
        <v>4</v>
      </c>
      <c r="G766" s="12">
        <v>1866</v>
      </c>
      <c r="H766" s="10" t="s">
        <v>19</v>
      </c>
      <c r="I766" s="10" t="s">
        <v>2061</v>
      </c>
      <c r="J766" s="10"/>
      <c r="K766" s="10"/>
      <c r="L766" s="10"/>
      <c r="M766" s="10" t="s">
        <v>27</v>
      </c>
      <c r="N766" s="10"/>
      <c r="O766" s="10"/>
      <c r="P766" s="10"/>
      <c r="Q766" s="10"/>
      <c r="R766" s="10"/>
      <c r="S766" s="10"/>
      <c r="T766" s="10"/>
      <c r="U766" s="10"/>
      <c r="V766" s="10"/>
      <c r="W766" s="10"/>
    </row>
    <row r="767" spans="1:23">
      <c r="A767" s="12">
        <v>5</v>
      </c>
      <c r="B767" s="12">
        <v>138</v>
      </c>
      <c r="C767" s="12">
        <v>158</v>
      </c>
      <c r="D767" s="10" t="s">
        <v>780</v>
      </c>
      <c r="E767" s="10" t="s">
        <v>2607</v>
      </c>
      <c r="F767" s="12">
        <v>39</v>
      </c>
      <c r="G767" s="12">
        <v>1831</v>
      </c>
      <c r="H767" s="10" t="s">
        <v>19</v>
      </c>
      <c r="I767" s="10" t="s">
        <v>637</v>
      </c>
      <c r="J767" s="10" t="s">
        <v>146</v>
      </c>
      <c r="K767" s="10"/>
      <c r="L767" s="10"/>
      <c r="M767" s="10" t="s">
        <v>36</v>
      </c>
      <c r="N767" s="10"/>
      <c r="O767" s="10"/>
      <c r="P767" s="10"/>
      <c r="Q767" s="10"/>
      <c r="R767" s="10"/>
      <c r="S767" s="10"/>
      <c r="T767" s="10"/>
      <c r="U767" s="10"/>
      <c r="V767" s="10" t="s">
        <v>57</v>
      </c>
      <c r="W767" s="10"/>
    </row>
    <row r="768" spans="1:23">
      <c r="A768" s="12">
        <v>6</v>
      </c>
      <c r="B768" s="12">
        <v>138</v>
      </c>
      <c r="C768" s="12">
        <v>158</v>
      </c>
      <c r="D768" s="10" t="s">
        <v>780</v>
      </c>
      <c r="E768" s="10" t="s">
        <v>2608</v>
      </c>
      <c r="F768" s="12">
        <v>24</v>
      </c>
      <c r="G768" s="12">
        <v>1846</v>
      </c>
      <c r="H768" s="10" t="s">
        <v>19</v>
      </c>
      <c r="I768" s="10" t="s">
        <v>2061</v>
      </c>
      <c r="J768" s="10" t="s">
        <v>1996</v>
      </c>
      <c r="K768" s="10"/>
      <c r="L768" s="10"/>
      <c r="M768" s="10" t="s">
        <v>27</v>
      </c>
      <c r="N768" s="10"/>
      <c r="O768" s="10"/>
      <c r="P768" s="10"/>
      <c r="Q768" s="10"/>
      <c r="R768" s="10"/>
      <c r="S768" s="10"/>
      <c r="T768" s="10" t="s">
        <v>57</v>
      </c>
      <c r="U768" s="10" t="s">
        <v>2050</v>
      </c>
      <c r="V768" s="10"/>
      <c r="W768" s="10"/>
    </row>
    <row r="769" spans="1:23">
      <c r="A769" s="12">
        <v>7</v>
      </c>
      <c r="B769" s="12">
        <v>138</v>
      </c>
      <c r="C769" s="12">
        <v>158</v>
      </c>
      <c r="D769" s="10" t="s">
        <v>780</v>
      </c>
      <c r="E769" s="10" t="s">
        <v>528</v>
      </c>
      <c r="F769" s="12">
        <v>7</v>
      </c>
      <c r="G769" s="12">
        <v>1863</v>
      </c>
      <c r="H769" s="10" t="s">
        <v>19</v>
      </c>
      <c r="I769" s="10" t="s">
        <v>2061</v>
      </c>
      <c r="J769" s="10"/>
      <c r="K769" s="10"/>
      <c r="L769" s="10"/>
      <c r="M769" s="10" t="s">
        <v>27</v>
      </c>
      <c r="N769" s="10"/>
      <c r="O769" s="10"/>
      <c r="P769" s="10"/>
      <c r="Q769" s="10"/>
      <c r="R769" s="10"/>
      <c r="S769" s="10"/>
      <c r="T769" s="10"/>
      <c r="U769" s="10"/>
      <c r="V769" s="10"/>
      <c r="W769" s="10"/>
    </row>
    <row r="770" spans="1:23">
      <c r="A770" s="12">
        <v>8</v>
      </c>
      <c r="B770" s="12">
        <v>138</v>
      </c>
      <c r="C770" s="12">
        <v>158</v>
      </c>
      <c r="D770" s="10" t="s">
        <v>780</v>
      </c>
      <c r="E770" s="10" t="s">
        <v>1741</v>
      </c>
      <c r="F770" s="12">
        <v>5</v>
      </c>
      <c r="G770" s="12">
        <v>1865</v>
      </c>
      <c r="H770" s="10" t="s">
        <v>19</v>
      </c>
      <c r="I770" s="10" t="s">
        <v>2061</v>
      </c>
      <c r="J770" s="10"/>
      <c r="K770" s="10"/>
      <c r="L770" s="10"/>
      <c r="M770" s="10" t="s">
        <v>27</v>
      </c>
      <c r="N770" s="10"/>
      <c r="O770" s="10"/>
      <c r="P770" s="10"/>
      <c r="Q770" s="10"/>
      <c r="R770" s="10"/>
      <c r="S770" s="10"/>
      <c r="T770" s="10"/>
      <c r="U770" s="10"/>
      <c r="V770" s="10"/>
      <c r="W770" s="10"/>
    </row>
    <row r="771" spans="1:23">
      <c r="A771" s="12">
        <v>9</v>
      </c>
      <c r="B771" s="12">
        <v>138</v>
      </c>
      <c r="C771" s="12">
        <v>158</v>
      </c>
      <c r="D771" s="10" t="s">
        <v>780</v>
      </c>
      <c r="E771" s="10" t="s">
        <v>2609</v>
      </c>
      <c r="F771" s="12">
        <v>3</v>
      </c>
      <c r="G771" s="12">
        <v>1867</v>
      </c>
      <c r="H771" s="10" t="s">
        <v>24</v>
      </c>
      <c r="I771" s="10" t="s">
        <v>2061</v>
      </c>
      <c r="J771" s="10"/>
      <c r="K771" s="10"/>
      <c r="L771" s="10"/>
      <c r="M771" s="10" t="s">
        <v>27</v>
      </c>
      <c r="N771" s="10"/>
      <c r="O771" s="10"/>
      <c r="P771" s="10"/>
      <c r="Q771" s="10"/>
      <c r="R771" s="10"/>
      <c r="S771" s="10"/>
      <c r="T771" s="10"/>
      <c r="U771" s="10"/>
      <c r="V771" s="10"/>
      <c r="W771" s="10"/>
    </row>
    <row r="772" spans="1:23">
      <c r="A772" s="12">
        <v>10</v>
      </c>
      <c r="B772" s="12">
        <v>139</v>
      </c>
      <c r="C772" s="12">
        <v>159</v>
      </c>
      <c r="D772" s="10" t="s">
        <v>727</v>
      </c>
      <c r="E772" s="10" t="s">
        <v>2610</v>
      </c>
      <c r="F772" s="12">
        <v>43</v>
      </c>
      <c r="G772" s="12">
        <v>1827</v>
      </c>
      <c r="H772" s="10" t="s">
        <v>19</v>
      </c>
      <c r="I772" s="10" t="s">
        <v>637</v>
      </c>
      <c r="J772" s="10" t="s">
        <v>1998</v>
      </c>
      <c r="K772" s="10"/>
      <c r="L772" s="10"/>
      <c r="M772" s="10" t="s">
        <v>52</v>
      </c>
      <c r="N772" s="10"/>
      <c r="O772" s="10"/>
      <c r="P772" s="10"/>
      <c r="Q772" s="10"/>
      <c r="R772" s="10"/>
      <c r="S772" s="10" t="s">
        <v>57</v>
      </c>
      <c r="T772" s="10" t="s">
        <v>57</v>
      </c>
      <c r="U772" s="10" t="s">
        <v>2050</v>
      </c>
      <c r="V772" s="10" t="s">
        <v>57</v>
      </c>
      <c r="W772" s="10"/>
    </row>
    <row r="773" spans="1:23">
      <c r="A773" s="12">
        <v>11</v>
      </c>
      <c r="B773" s="12">
        <v>139</v>
      </c>
      <c r="C773" s="12">
        <v>159</v>
      </c>
      <c r="D773" s="10" t="s">
        <v>727</v>
      </c>
      <c r="E773" s="10" t="s">
        <v>2016</v>
      </c>
      <c r="F773" s="12">
        <v>31</v>
      </c>
      <c r="G773" s="12">
        <v>1839</v>
      </c>
      <c r="H773" s="10" t="s">
        <v>24</v>
      </c>
      <c r="I773" s="10" t="s">
        <v>637</v>
      </c>
      <c r="J773" s="10" t="s">
        <v>1996</v>
      </c>
      <c r="K773" s="10"/>
      <c r="L773" s="10"/>
      <c r="M773" s="10" t="s">
        <v>66</v>
      </c>
      <c r="N773" s="10"/>
      <c r="O773" s="10"/>
      <c r="P773" s="10"/>
      <c r="Q773" s="10"/>
      <c r="R773" s="10"/>
      <c r="S773" s="10" t="s">
        <v>57</v>
      </c>
      <c r="T773" s="10" t="s">
        <v>57</v>
      </c>
      <c r="U773" s="10" t="s">
        <v>2050</v>
      </c>
      <c r="V773" s="10"/>
      <c r="W773" s="10"/>
    </row>
    <row r="774" spans="1:23">
      <c r="A774" s="12">
        <v>12</v>
      </c>
      <c r="B774" s="12">
        <v>139</v>
      </c>
      <c r="C774" s="12">
        <v>159</v>
      </c>
      <c r="D774" s="10" t="s">
        <v>727</v>
      </c>
      <c r="E774" s="10" t="s">
        <v>2611</v>
      </c>
      <c r="F774" s="12">
        <v>11</v>
      </c>
      <c r="G774" s="12">
        <v>1859</v>
      </c>
      <c r="H774" s="10" t="s">
        <v>19</v>
      </c>
      <c r="I774" s="10" t="s">
        <v>637</v>
      </c>
      <c r="J774" s="10"/>
      <c r="K774" s="10"/>
      <c r="L774" s="10"/>
      <c r="M774" s="10" t="s">
        <v>27</v>
      </c>
      <c r="N774" s="10"/>
      <c r="O774" s="10"/>
      <c r="P774" s="10"/>
      <c r="Q774" s="10"/>
      <c r="R774" s="10"/>
      <c r="S774" s="10" t="s">
        <v>57</v>
      </c>
      <c r="T774" s="10" t="s">
        <v>57</v>
      </c>
      <c r="U774" s="10" t="s">
        <v>2060</v>
      </c>
      <c r="V774" s="10"/>
      <c r="W774" s="10"/>
    </row>
    <row r="775" spans="1:23">
      <c r="A775" s="12">
        <v>13</v>
      </c>
      <c r="B775" s="12">
        <v>139</v>
      </c>
      <c r="C775" s="12">
        <v>159</v>
      </c>
      <c r="D775" s="10" t="s">
        <v>727</v>
      </c>
      <c r="E775" s="10" t="s">
        <v>2356</v>
      </c>
      <c r="F775" s="12">
        <v>7</v>
      </c>
      <c r="G775" s="12">
        <v>1863</v>
      </c>
      <c r="H775" s="10" t="s">
        <v>19</v>
      </c>
      <c r="I775" s="10" t="s">
        <v>637</v>
      </c>
      <c r="J775" s="10"/>
      <c r="K775" s="10"/>
      <c r="L775" s="10"/>
      <c r="M775" s="10" t="s">
        <v>27</v>
      </c>
      <c r="N775" s="10"/>
      <c r="O775" s="10"/>
      <c r="P775" s="10"/>
      <c r="Q775" s="10"/>
      <c r="R775" s="10"/>
      <c r="S775" s="10"/>
      <c r="T775" s="10"/>
      <c r="U775" s="10"/>
      <c r="V775" s="10"/>
      <c r="W775" s="10"/>
    </row>
    <row r="776" spans="1:23">
      <c r="A776" s="12">
        <v>14</v>
      </c>
      <c r="B776" s="12">
        <v>139</v>
      </c>
      <c r="C776" s="12">
        <v>159</v>
      </c>
      <c r="D776" s="10" t="s">
        <v>2612</v>
      </c>
      <c r="E776" s="10" t="s">
        <v>2613</v>
      </c>
      <c r="F776" s="12">
        <v>62</v>
      </c>
      <c r="G776" s="12">
        <v>1808</v>
      </c>
      <c r="H776" s="10" t="s">
        <v>24</v>
      </c>
      <c r="I776" s="10" t="s">
        <v>637</v>
      </c>
      <c r="J776" s="10" t="s">
        <v>2082</v>
      </c>
      <c r="K776" s="10"/>
      <c r="L776" s="10"/>
      <c r="M776" s="10" t="s">
        <v>77</v>
      </c>
      <c r="N776" s="10"/>
      <c r="O776" s="10"/>
      <c r="P776" s="10"/>
      <c r="Q776" s="10"/>
      <c r="R776" s="10"/>
      <c r="S776" s="10" t="s">
        <v>57</v>
      </c>
      <c r="T776" s="10" t="s">
        <v>57</v>
      </c>
      <c r="U776" s="10" t="s">
        <v>2614</v>
      </c>
      <c r="V776" s="10"/>
      <c r="W776" s="10"/>
    </row>
    <row r="777" spans="1:23">
      <c r="A777" s="12">
        <v>15</v>
      </c>
      <c r="B777" s="12">
        <v>140</v>
      </c>
      <c r="C777" s="12">
        <v>160</v>
      </c>
      <c r="D777" s="10" t="s">
        <v>2352</v>
      </c>
      <c r="E777" s="10" t="s">
        <v>2615</v>
      </c>
      <c r="F777" s="12">
        <v>30</v>
      </c>
      <c r="G777" s="12">
        <v>1840</v>
      </c>
      <c r="H777" s="10" t="s">
        <v>24</v>
      </c>
      <c r="I777" s="10" t="s">
        <v>20</v>
      </c>
      <c r="J777" s="10" t="s">
        <v>1996</v>
      </c>
      <c r="K777" s="10"/>
      <c r="L777" s="10"/>
      <c r="M777" s="10" t="s">
        <v>155</v>
      </c>
      <c r="N777" s="10"/>
      <c r="O777" s="10"/>
      <c r="P777" s="10"/>
      <c r="Q777" s="10"/>
      <c r="R777" s="10"/>
      <c r="S777" s="10"/>
      <c r="T777" s="10"/>
      <c r="U777" s="10"/>
      <c r="V777" s="10"/>
      <c r="W777" s="10"/>
    </row>
    <row r="778" spans="1:23">
      <c r="A778" s="12">
        <v>16</v>
      </c>
      <c r="B778" s="12">
        <v>140</v>
      </c>
      <c r="C778" s="12">
        <v>160</v>
      </c>
      <c r="D778" s="10" t="s">
        <v>2352</v>
      </c>
      <c r="E778" s="10" t="s">
        <v>2601</v>
      </c>
      <c r="F778" s="12">
        <v>14</v>
      </c>
      <c r="G778" s="12">
        <v>1856</v>
      </c>
      <c r="H778" s="10" t="s">
        <v>24</v>
      </c>
      <c r="I778" s="10" t="s">
        <v>20</v>
      </c>
      <c r="J778" s="10"/>
      <c r="K778" s="10"/>
      <c r="L778" s="10"/>
      <c r="M778" s="10" t="s">
        <v>155</v>
      </c>
      <c r="N778" s="10"/>
      <c r="O778" s="10"/>
      <c r="P778" s="10"/>
      <c r="Q778" s="10"/>
      <c r="R778" s="10"/>
      <c r="S778" s="10"/>
      <c r="T778" s="10"/>
      <c r="U778" s="10"/>
      <c r="V778" s="10"/>
      <c r="W778" s="10"/>
    </row>
    <row r="779" spans="1:23">
      <c r="A779" s="12">
        <v>17</v>
      </c>
      <c r="B779" s="12">
        <v>140</v>
      </c>
      <c r="C779" s="12">
        <v>160</v>
      </c>
      <c r="D779" s="10" t="s">
        <v>2352</v>
      </c>
      <c r="E779" s="10" t="s">
        <v>100</v>
      </c>
      <c r="F779" s="12">
        <v>4</v>
      </c>
      <c r="G779" s="12">
        <v>1866</v>
      </c>
      <c r="H779" s="10" t="s">
        <v>19</v>
      </c>
      <c r="I779" s="10" t="s">
        <v>20</v>
      </c>
      <c r="J779" s="10"/>
      <c r="K779" s="10"/>
      <c r="L779" s="10"/>
      <c r="M779" s="10" t="s">
        <v>155</v>
      </c>
      <c r="N779" s="10"/>
      <c r="O779" s="10"/>
      <c r="P779" s="10"/>
      <c r="Q779" s="10"/>
      <c r="R779" s="10"/>
      <c r="S779" s="10"/>
      <c r="T779" s="10"/>
      <c r="U779" s="10"/>
      <c r="V779" s="10"/>
      <c r="W779" s="10"/>
    </row>
    <row r="780" spans="1:23">
      <c r="A780" s="12">
        <v>18</v>
      </c>
      <c r="B780" s="12">
        <v>140</v>
      </c>
      <c r="C780" s="12">
        <v>160</v>
      </c>
      <c r="D780" s="10" t="s">
        <v>2352</v>
      </c>
      <c r="E780" s="10" t="s">
        <v>2052</v>
      </c>
      <c r="F780" s="13">
        <v>45942</v>
      </c>
      <c r="G780" s="10">
        <v>1870</v>
      </c>
      <c r="H780" s="10" t="s">
        <v>19</v>
      </c>
      <c r="I780" s="10" t="s">
        <v>20</v>
      </c>
      <c r="J780" s="10"/>
      <c r="K780" s="10"/>
      <c r="L780" s="10"/>
      <c r="M780" s="10" t="s">
        <v>27</v>
      </c>
      <c r="N780" s="10"/>
      <c r="O780" s="10"/>
      <c r="P780" s="10" t="s">
        <v>2526</v>
      </c>
      <c r="Q780" s="10"/>
      <c r="R780" s="10"/>
      <c r="S780" s="10"/>
      <c r="T780" s="10"/>
      <c r="U780" s="10"/>
      <c r="V780" s="10"/>
      <c r="W780" s="10"/>
    </row>
    <row r="781" spans="1:23">
      <c r="A781" s="12">
        <v>19</v>
      </c>
      <c r="B781" s="12">
        <v>141</v>
      </c>
      <c r="C781" s="12">
        <v>161</v>
      </c>
      <c r="D781" s="10" t="s">
        <v>2616</v>
      </c>
      <c r="E781" s="10" t="s">
        <v>2617</v>
      </c>
      <c r="F781" s="12">
        <v>43</v>
      </c>
      <c r="G781" s="12">
        <v>1827</v>
      </c>
      <c r="H781" s="10" t="s">
        <v>19</v>
      </c>
      <c r="I781" s="10" t="s">
        <v>637</v>
      </c>
      <c r="J781" s="10" t="s">
        <v>1998</v>
      </c>
      <c r="K781" s="10"/>
      <c r="L781" s="10"/>
      <c r="M781" s="10" t="s">
        <v>155</v>
      </c>
      <c r="N781" s="10"/>
      <c r="O781" s="10"/>
      <c r="P781" s="10"/>
      <c r="Q781" s="10"/>
      <c r="R781" s="10"/>
      <c r="S781" s="10" t="s">
        <v>57</v>
      </c>
      <c r="T781" s="10" t="s">
        <v>57</v>
      </c>
      <c r="U781" s="10" t="s">
        <v>2050</v>
      </c>
      <c r="V781" s="10"/>
      <c r="W781" s="10"/>
    </row>
    <row r="782" spans="1:23">
      <c r="A782" s="12">
        <v>20</v>
      </c>
      <c r="B782" s="12">
        <v>141</v>
      </c>
      <c r="C782" s="12">
        <v>161</v>
      </c>
      <c r="D782" s="10" t="s">
        <v>2616</v>
      </c>
      <c r="E782" s="10" t="s">
        <v>280</v>
      </c>
      <c r="F782" s="12">
        <v>39</v>
      </c>
      <c r="G782" s="12">
        <v>1831</v>
      </c>
      <c r="H782" s="10" t="s">
        <v>24</v>
      </c>
      <c r="I782" s="10" t="s">
        <v>2061</v>
      </c>
      <c r="J782" s="10" t="s">
        <v>1996</v>
      </c>
      <c r="K782" s="10"/>
      <c r="L782" s="10"/>
      <c r="M782" s="10" t="s">
        <v>52</v>
      </c>
      <c r="N782" s="10"/>
      <c r="O782" s="10"/>
      <c r="P782" s="10"/>
      <c r="Q782" s="10"/>
      <c r="R782" s="10"/>
      <c r="S782" s="10" t="s">
        <v>57</v>
      </c>
      <c r="T782" s="10" t="s">
        <v>57</v>
      </c>
      <c r="U782" s="10" t="s">
        <v>2050</v>
      </c>
      <c r="V782" s="10"/>
      <c r="W782" s="10"/>
    </row>
    <row r="783" spans="1:23">
      <c r="A783" s="12">
        <v>21</v>
      </c>
      <c r="B783" s="12">
        <v>141</v>
      </c>
      <c r="C783" s="12">
        <v>161</v>
      </c>
      <c r="D783" s="10" t="s">
        <v>2616</v>
      </c>
      <c r="E783" s="10" t="s">
        <v>715</v>
      </c>
      <c r="F783" s="12">
        <v>15</v>
      </c>
      <c r="G783" s="12">
        <v>1855</v>
      </c>
      <c r="H783" s="10" t="s">
        <v>19</v>
      </c>
      <c r="I783" s="10" t="s">
        <v>2061</v>
      </c>
      <c r="J783" s="10" t="s">
        <v>1998</v>
      </c>
      <c r="K783" s="10"/>
      <c r="L783" s="10"/>
      <c r="M783" s="10" t="s">
        <v>27</v>
      </c>
      <c r="N783" s="10"/>
      <c r="O783" s="10"/>
      <c r="P783" s="10"/>
      <c r="Q783" s="10"/>
      <c r="R783" s="10"/>
      <c r="S783" s="10" t="s">
        <v>57</v>
      </c>
      <c r="T783" s="10" t="s">
        <v>57</v>
      </c>
      <c r="U783" s="10" t="s">
        <v>2060</v>
      </c>
      <c r="V783" s="10"/>
      <c r="W783" s="10"/>
    </row>
    <row r="784" spans="1:23">
      <c r="A784" s="12">
        <v>22</v>
      </c>
      <c r="B784" s="12">
        <v>141</v>
      </c>
      <c r="C784" s="12">
        <v>161</v>
      </c>
      <c r="D784" s="10" t="s">
        <v>2616</v>
      </c>
      <c r="E784" s="10" t="s">
        <v>2356</v>
      </c>
      <c r="F784" s="12">
        <v>13</v>
      </c>
      <c r="G784" s="12">
        <v>1857</v>
      </c>
      <c r="H784" s="10" t="s">
        <v>19</v>
      </c>
      <c r="I784" s="10" t="s">
        <v>2061</v>
      </c>
      <c r="J784" s="10" t="s">
        <v>1998</v>
      </c>
      <c r="K784" s="10"/>
      <c r="L784" s="10"/>
      <c r="M784" s="10" t="s">
        <v>27</v>
      </c>
      <c r="N784" s="10"/>
      <c r="O784" s="10"/>
      <c r="P784" s="10"/>
      <c r="Q784" s="10"/>
      <c r="R784" s="10"/>
      <c r="S784" s="10"/>
      <c r="T784" s="10"/>
      <c r="U784" s="10"/>
      <c r="V784" s="10"/>
      <c r="W784" s="10"/>
    </row>
    <row r="785" spans="1:23">
      <c r="A785" s="12">
        <v>23</v>
      </c>
      <c r="B785" s="12">
        <v>141</v>
      </c>
      <c r="C785" s="12">
        <v>161</v>
      </c>
      <c r="D785" s="10" t="s">
        <v>2616</v>
      </c>
      <c r="E785" s="10" t="s">
        <v>2318</v>
      </c>
      <c r="F785" s="12">
        <v>12</v>
      </c>
      <c r="G785" s="12">
        <v>1858</v>
      </c>
      <c r="H785" s="10" t="s">
        <v>24</v>
      </c>
      <c r="I785" s="10" t="s">
        <v>2061</v>
      </c>
      <c r="J785" s="10"/>
      <c r="K785" s="10"/>
      <c r="L785" s="10"/>
      <c r="M785" s="10" t="s">
        <v>27</v>
      </c>
      <c r="N785" s="10"/>
      <c r="O785" s="10"/>
      <c r="P785" s="10"/>
      <c r="Q785" s="10"/>
      <c r="R785" s="10" t="s">
        <v>57</v>
      </c>
      <c r="S785" s="10"/>
      <c r="T785" s="10"/>
      <c r="U785" s="10"/>
      <c r="V785" s="10"/>
      <c r="W785" s="10"/>
    </row>
    <row r="786" spans="1:23">
      <c r="A786" s="12">
        <v>24</v>
      </c>
      <c r="B786" s="12">
        <v>141</v>
      </c>
      <c r="C786" s="12">
        <v>161</v>
      </c>
      <c r="D786" s="10" t="s">
        <v>2616</v>
      </c>
      <c r="E786" s="10" t="s">
        <v>2389</v>
      </c>
      <c r="F786" s="12">
        <v>9</v>
      </c>
      <c r="G786" s="12">
        <v>1861</v>
      </c>
      <c r="H786" s="10" t="s">
        <v>24</v>
      </c>
      <c r="I786" s="10" t="s">
        <v>2061</v>
      </c>
      <c r="J786" s="10"/>
      <c r="K786" s="10"/>
      <c r="L786" s="10"/>
      <c r="M786" s="10" t="s">
        <v>27</v>
      </c>
      <c r="N786" s="10"/>
      <c r="O786" s="10"/>
      <c r="P786" s="10"/>
      <c r="Q786" s="10"/>
      <c r="R786" s="10" t="s">
        <v>57</v>
      </c>
      <c r="S786" s="10"/>
      <c r="T786" s="10"/>
      <c r="U786" s="10"/>
      <c r="V786" s="10"/>
      <c r="W786" s="10"/>
    </row>
    <row r="787" spans="1:23">
      <c r="A787" s="12">
        <v>25</v>
      </c>
      <c r="B787" s="12">
        <v>142</v>
      </c>
      <c r="C787" s="12">
        <v>162</v>
      </c>
      <c r="D787" s="10" t="s">
        <v>1056</v>
      </c>
      <c r="E787" s="10" t="s">
        <v>2618</v>
      </c>
      <c r="F787" s="12">
        <v>29</v>
      </c>
      <c r="G787" s="12">
        <v>1841</v>
      </c>
      <c r="H787" s="10" t="s">
        <v>19</v>
      </c>
      <c r="I787" s="10" t="s">
        <v>637</v>
      </c>
      <c r="J787" s="10" t="s">
        <v>314</v>
      </c>
      <c r="K787" s="10"/>
      <c r="L787" s="10"/>
      <c r="M787" s="10" t="s">
        <v>66</v>
      </c>
      <c r="N787" s="10"/>
      <c r="O787" s="10"/>
      <c r="P787" s="10"/>
      <c r="Q787" s="10"/>
      <c r="R787" s="10"/>
      <c r="S787" s="10" t="s">
        <v>57</v>
      </c>
      <c r="T787" s="10" t="s">
        <v>57</v>
      </c>
      <c r="U787" s="10" t="s">
        <v>2060</v>
      </c>
      <c r="V787" s="10" t="s">
        <v>57</v>
      </c>
      <c r="W787" s="10"/>
    </row>
    <row r="788" spans="1:23">
      <c r="A788" s="12">
        <v>26</v>
      </c>
      <c r="B788" s="12">
        <v>142</v>
      </c>
      <c r="C788" s="12">
        <v>162</v>
      </c>
      <c r="D788" s="10" t="s">
        <v>1056</v>
      </c>
      <c r="E788" s="10" t="s">
        <v>2619</v>
      </c>
      <c r="F788" s="12">
        <v>24</v>
      </c>
      <c r="G788" s="12">
        <v>1846</v>
      </c>
      <c r="H788" s="10" t="s">
        <v>24</v>
      </c>
      <c r="I788" s="10" t="s">
        <v>2061</v>
      </c>
      <c r="J788" s="10" t="s">
        <v>1996</v>
      </c>
      <c r="K788" s="10"/>
      <c r="L788" s="10"/>
      <c r="M788" s="10" t="s">
        <v>77</v>
      </c>
      <c r="N788" s="10"/>
      <c r="O788" s="10"/>
      <c r="P788" s="10"/>
      <c r="Q788" s="10"/>
      <c r="R788" s="10"/>
      <c r="S788" s="10"/>
      <c r="T788" s="10"/>
      <c r="U788" s="10"/>
      <c r="V788" s="10"/>
      <c r="W788" s="10"/>
    </row>
    <row r="789" spans="1:23">
      <c r="A789" s="12">
        <v>27</v>
      </c>
      <c r="B789" s="12">
        <v>142</v>
      </c>
      <c r="C789" s="12">
        <v>162</v>
      </c>
      <c r="D789" s="10" t="s">
        <v>1056</v>
      </c>
      <c r="E789" s="10" t="s">
        <v>2620</v>
      </c>
      <c r="F789" s="12">
        <v>6</v>
      </c>
      <c r="G789" s="12">
        <v>1864</v>
      </c>
      <c r="H789" s="10" t="s">
        <v>24</v>
      </c>
      <c r="I789" s="10" t="s">
        <v>2061</v>
      </c>
      <c r="J789" s="10"/>
      <c r="K789" s="10"/>
      <c r="L789" s="10"/>
      <c r="M789" s="10" t="s">
        <v>27</v>
      </c>
      <c r="N789" s="10"/>
      <c r="O789" s="10"/>
      <c r="P789" s="10"/>
      <c r="Q789" s="10"/>
      <c r="R789" s="10"/>
      <c r="S789" s="10"/>
      <c r="T789" s="10"/>
      <c r="U789" s="10"/>
      <c r="V789" s="10"/>
      <c r="W789" s="10"/>
    </row>
    <row r="790" spans="1:23">
      <c r="A790" s="12">
        <v>28</v>
      </c>
      <c r="B790" s="12">
        <v>142</v>
      </c>
      <c r="C790" s="12">
        <v>162</v>
      </c>
      <c r="D790" s="10" t="s">
        <v>1056</v>
      </c>
      <c r="E790" s="10" t="s">
        <v>387</v>
      </c>
      <c r="F790" s="12">
        <v>4</v>
      </c>
      <c r="G790" s="12">
        <v>1866</v>
      </c>
      <c r="H790" s="10" t="s">
        <v>19</v>
      </c>
      <c r="I790" s="10" t="s">
        <v>2061</v>
      </c>
      <c r="J790" s="10"/>
      <c r="K790" s="10"/>
      <c r="L790" s="10"/>
      <c r="M790" s="10" t="s">
        <v>27</v>
      </c>
      <c r="N790" s="10"/>
      <c r="O790" s="10"/>
      <c r="P790" s="10"/>
      <c r="Q790" s="10"/>
      <c r="R790" s="10"/>
      <c r="S790" s="10"/>
      <c r="T790" s="10"/>
      <c r="U790" s="10"/>
      <c r="V790" s="10"/>
      <c r="W790" s="10"/>
    </row>
    <row r="791" spans="1:23">
      <c r="A791" s="12">
        <v>29</v>
      </c>
      <c r="B791" s="12">
        <v>142</v>
      </c>
      <c r="C791" s="12">
        <v>162</v>
      </c>
      <c r="D791" s="10" t="s">
        <v>1056</v>
      </c>
      <c r="E791" s="10" t="s">
        <v>2495</v>
      </c>
      <c r="F791" s="12">
        <v>2</v>
      </c>
      <c r="G791" s="12">
        <v>1868</v>
      </c>
      <c r="H791" s="10" t="s">
        <v>24</v>
      </c>
      <c r="I791" s="10" t="s">
        <v>2061</v>
      </c>
      <c r="J791" s="10"/>
      <c r="K791" s="10"/>
      <c r="L791" s="10"/>
      <c r="M791" s="10" t="s">
        <v>27</v>
      </c>
      <c r="N791" s="10"/>
      <c r="O791" s="10"/>
      <c r="P791" s="10"/>
      <c r="Q791" s="10"/>
      <c r="R791" s="10"/>
      <c r="S791" s="10"/>
      <c r="T791" s="10"/>
      <c r="U791" s="10"/>
      <c r="V791" s="10"/>
      <c r="W791" s="10"/>
    </row>
    <row r="792" spans="1:23">
      <c r="A792" s="12">
        <v>30</v>
      </c>
      <c r="B792" s="12">
        <v>142</v>
      </c>
      <c r="C792" s="12">
        <v>162</v>
      </c>
      <c r="D792" s="10" t="s">
        <v>1056</v>
      </c>
      <c r="E792" s="10" t="s">
        <v>2364</v>
      </c>
      <c r="F792" s="13">
        <v>45820</v>
      </c>
      <c r="G792" s="10">
        <v>1870</v>
      </c>
      <c r="H792" s="10" t="s">
        <v>24</v>
      </c>
      <c r="I792" s="10" t="s">
        <v>2061</v>
      </c>
      <c r="J792" s="10"/>
      <c r="K792" s="10"/>
      <c r="L792" s="10"/>
      <c r="M792" s="10" t="s">
        <v>27</v>
      </c>
      <c r="N792" s="10"/>
      <c r="O792" s="10"/>
      <c r="P792" s="10" t="s">
        <v>2161</v>
      </c>
      <c r="Q792" s="10"/>
      <c r="R792" s="10"/>
      <c r="S792" s="10"/>
      <c r="T792" s="10"/>
      <c r="U792" s="10"/>
      <c r="V792" s="10"/>
      <c r="W792" s="10"/>
    </row>
    <row r="793" spans="1:23">
      <c r="A793" s="12">
        <v>31</v>
      </c>
      <c r="B793" s="12">
        <v>143</v>
      </c>
      <c r="C793" s="12">
        <v>163</v>
      </c>
      <c r="D793" s="10" t="s">
        <v>2621</v>
      </c>
      <c r="E793" s="10" t="s">
        <v>2622</v>
      </c>
      <c r="F793" s="12">
        <v>43</v>
      </c>
      <c r="G793" s="12">
        <v>1827</v>
      </c>
      <c r="H793" s="10" t="s">
        <v>19</v>
      </c>
      <c r="I793" s="10" t="s">
        <v>20</v>
      </c>
      <c r="J793" s="10" t="s">
        <v>314</v>
      </c>
      <c r="K793" s="10"/>
      <c r="L793" s="10"/>
      <c r="M793" s="10" t="s">
        <v>373</v>
      </c>
      <c r="N793" s="10" t="s">
        <v>57</v>
      </c>
      <c r="O793" s="10" t="s">
        <v>57</v>
      </c>
      <c r="P793" s="10"/>
      <c r="Q793" s="10"/>
      <c r="R793" s="10"/>
      <c r="S793" s="10" t="s">
        <v>57</v>
      </c>
      <c r="T793" s="10" t="s">
        <v>57</v>
      </c>
      <c r="U793" s="10" t="s">
        <v>2060</v>
      </c>
      <c r="V793" s="10" t="s">
        <v>57</v>
      </c>
      <c r="W793" s="10"/>
    </row>
    <row r="794" spans="1:23">
      <c r="A794" s="12">
        <v>32</v>
      </c>
      <c r="B794" s="12">
        <v>143</v>
      </c>
      <c r="C794" s="12">
        <v>163</v>
      </c>
      <c r="D794" s="10" t="s">
        <v>2621</v>
      </c>
      <c r="E794" s="10" t="s">
        <v>2623</v>
      </c>
      <c r="F794" s="12">
        <v>39</v>
      </c>
      <c r="G794" s="12">
        <v>1831</v>
      </c>
      <c r="H794" s="10" t="s">
        <v>24</v>
      </c>
      <c r="I794" s="10" t="s">
        <v>20</v>
      </c>
      <c r="J794" s="10" t="s">
        <v>1996</v>
      </c>
      <c r="K794" s="10"/>
      <c r="L794" s="10"/>
      <c r="M794" s="10" t="s">
        <v>373</v>
      </c>
      <c r="N794" s="10" t="s">
        <v>57</v>
      </c>
      <c r="O794" s="10" t="s">
        <v>57</v>
      </c>
      <c r="P794" s="10"/>
      <c r="Q794" s="10"/>
      <c r="R794" s="10"/>
      <c r="S794" s="10" t="s">
        <v>57</v>
      </c>
      <c r="T794" s="10" t="s">
        <v>57</v>
      </c>
      <c r="U794" s="10" t="s">
        <v>2050</v>
      </c>
      <c r="V794" s="10"/>
      <c r="W794" s="10"/>
    </row>
    <row r="795" spans="1:23">
      <c r="A795" s="12">
        <v>33</v>
      </c>
      <c r="B795" s="12">
        <v>143</v>
      </c>
      <c r="C795" s="12">
        <v>163</v>
      </c>
      <c r="D795" s="10" t="s">
        <v>2621</v>
      </c>
      <c r="E795" s="10" t="s">
        <v>2624</v>
      </c>
      <c r="F795" s="12">
        <v>16</v>
      </c>
      <c r="G795" s="12">
        <v>1854</v>
      </c>
      <c r="H795" s="10" t="s">
        <v>19</v>
      </c>
      <c r="I795" s="10" t="s">
        <v>20</v>
      </c>
      <c r="J795" s="10" t="s">
        <v>2625</v>
      </c>
      <c r="K795" s="10"/>
      <c r="L795" s="10"/>
      <c r="M795" s="10" t="s">
        <v>373</v>
      </c>
      <c r="N795" s="10" t="s">
        <v>57</v>
      </c>
      <c r="O795" s="10" t="s">
        <v>57</v>
      </c>
      <c r="P795" s="10"/>
      <c r="Q795" s="10"/>
      <c r="R795" s="10"/>
      <c r="S795" s="10" t="s">
        <v>57</v>
      </c>
      <c r="T795" s="10" t="s">
        <v>57</v>
      </c>
      <c r="U795" s="10" t="s">
        <v>2060</v>
      </c>
      <c r="V795" s="10"/>
      <c r="W795" s="10"/>
    </row>
    <row r="796" spans="1:23">
      <c r="A796" s="12">
        <v>34</v>
      </c>
      <c r="B796" s="12">
        <v>143</v>
      </c>
      <c r="C796" s="12">
        <v>163</v>
      </c>
      <c r="D796" s="10" t="s">
        <v>2621</v>
      </c>
      <c r="E796" s="10" t="s">
        <v>88</v>
      </c>
      <c r="F796" s="12">
        <v>14</v>
      </c>
      <c r="G796" s="12">
        <v>1856</v>
      </c>
      <c r="H796" s="10" t="s">
        <v>19</v>
      </c>
      <c r="I796" s="10" t="s">
        <v>20</v>
      </c>
      <c r="J796" s="10" t="s">
        <v>2625</v>
      </c>
      <c r="K796" s="10"/>
      <c r="L796" s="10"/>
      <c r="M796" s="10" t="s">
        <v>373</v>
      </c>
      <c r="N796" s="10" t="s">
        <v>57</v>
      </c>
      <c r="O796" s="10" t="s">
        <v>57</v>
      </c>
      <c r="P796" s="10"/>
      <c r="Q796" s="10"/>
      <c r="R796" s="10"/>
      <c r="S796" s="10" t="s">
        <v>57</v>
      </c>
      <c r="T796" s="10" t="s">
        <v>57</v>
      </c>
      <c r="U796" s="10" t="s">
        <v>2060</v>
      </c>
      <c r="V796" s="10"/>
      <c r="W796" s="10"/>
    </row>
    <row r="797" spans="1:23">
      <c r="A797" s="12">
        <v>35</v>
      </c>
      <c r="B797" s="12">
        <v>143</v>
      </c>
      <c r="C797" s="12">
        <v>163</v>
      </c>
      <c r="D797" s="10" t="s">
        <v>2621</v>
      </c>
      <c r="E797" s="10" t="s">
        <v>2626</v>
      </c>
      <c r="F797" s="12">
        <v>10</v>
      </c>
      <c r="G797" s="12">
        <v>1860</v>
      </c>
      <c r="H797" s="10" t="s">
        <v>24</v>
      </c>
      <c r="I797" s="10" t="s">
        <v>20</v>
      </c>
      <c r="J797" s="10"/>
      <c r="K797" s="10"/>
      <c r="L797" s="10"/>
      <c r="M797" s="10" t="s">
        <v>373</v>
      </c>
      <c r="N797" s="10" t="s">
        <v>57</v>
      </c>
      <c r="O797" s="10" t="s">
        <v>57</v>
      </c>
      <c r="P797" s="10"/>
      <c r="Q797" s="10"/>
      <c r="R797" s="10"/>
      <c r="S797" s="10"/>
      <c r="T797" s="10"/>
      <c r="U797" s="10"/>
      <c r="V797" s="10"/>
      <c r="W797" s="10"/>
    </row>
    <row r="798" spans="1:23">
      <c r="A798" s="12">
        <v>36</v>
      </c>
      <c r="B798" s="12">
        <v>143</v>
      </c>
      <c r="C798" s="12">
        <v>163</v>
      </c>
      <c r="D798" s="10" t="s">
        <v>2621</v>
      </c>
      <c r="E798" s="10" t="s">
        <v>267</v>
      </c>
      <c r="F798" s="12">
        <v>6</v>
      </c>
      <c r="G798" s="12">
        <v>1864</v>
      </c>
      <c r="H798" s="10" t="s">
        <v>24</v>
      </c>
      <c r="I798" s="10" t="s">
        <v>20</v>
      </c>
      <c r="J798" s="10"/>
      <c r="K798" s="10"/>
      <c r="L798" s="10"/>
      <c r="M798" s="10" t="s">
        <v>27</v>
      </c>
      <c r="N798" s="10" t="s">
        <v>57</v>
      </c>
      <c r="O798" s="10" t="s">
        <v>57</v>
      </c>
      <c r="P798" s="10"/>
      <c r="Q798" s="10"/>
      <c r="R798" s="10"/>
      <c r="S798" s="10"/>
      <c r="T798" s="10"/>
      <c r="U798" s="10"/>
      <c r="V798" s="10"/>
      <c r="W798" s="10"/>
    </row>
    <row r="799" spans="1:23">
      <c r="A799" s="12">
        <v>37</v>
      </c>
      <c r="B799" s="12">
        <v>143</v>
      </c>
      <c r="C799" s="12">
        <v>164</v>
      </c>
      <c r="D799" s="10" t="s">
        <v>2627</v>
      </c>
      <c r="E799" s="10" t="s">
        <v>2628</v>
      </c>
      <c r="F799" s="12">
        <v>28</v>
      </c>
      <c r="G799" s="12">
        <v>1842</v>
      </c>
      <c r="H799" s="10" t="s">
        <v>19</v>
      </c>
      <c r="I799" s="10" t="s">
        <v>20</v>
      </c>
      <c r="J799" s="10" t="s">
        <v>146</v>
      </c>
      <c r="K799" s="10"/>
      <c r="L799" s="10"/>
      <c r="M799" s="10" t="s">
        <v>671</v>
      </c>
      <c r="N799" s="10" t="s">
        <v>57</v>
      </c>
      <c r="O799" s="10" t="s">
        <v>57</v>
      </c>
      <c r="P799" s="10"/>
      <c r="Q799" s="10"/>
      <c r="R799" s="10"/>
      <c r="S799" s="10"/>
      <c r="T799" s="10"/>
      <c r="U799" s="10"/>
      <c r="V799" s="10"/>
      <c r="W799" s="10"/>
    </row>
    <row r="800" spans="1:23">
      <c r="A800" s="12">
        <v>38</v>
      </c>
      <c r="B800" s="12">
        <v>143</v>
      </c>
      <c r="C800" s="12">
        <v>164</v>
      </c>
      <c r="D800" s="10" t="s">
        <v>2627</v>
      </c>
      <c r="E800" s="10" t="s">
        <v>2629</v>
      </c>
      <c r="F800" s="12">
        <v>24</v>
      </c>
      <c r="G800" s="12">
        <v>1846</v>
      </c>
      <c r="H800" s="10" t="s">
        <v>24</v>
      </c>
      <c r="I800" s="10" t="s">
        <v>20</v>
      </c>
      <c r="J800" s="10" t="s">
        <v>1996</v>
      </c>
      <c r="K800" s="10"/>
      <c r="L800" s="10"/>
      <c r="M800" s="10" t="s">
        <v>27</v>
      </c>
      <c r="N800" s="10" t="s">
        <v>57</v>
      </c>
      <c r="O800" s="10" t="s">
        <v>57</v>
      </c>
      <c r="P800" s="10"/>
      <c r="Q800" s="10"/>
      <c r="R800" s="10"/>
      <c r="S800" s="10"/>
      <c r="T800" s="10"/>
      <c r="U800" s="10"/>
      <c r="V800" s="10"/>
      <c r="W800" s="10"/>
    </row>
    <row r="801" spans="1:23">
      <c r="A801" s="12">
        <v>39</v>
      </c>
      <c r="B801" s="12">
        <v>143</v>
      </c>
      <c r="C801" s="12">
        <v>164</v>
      </c>
      <c r="D801" s="10" t="s">
        <v>2627</v>
      </c>
      <c r="E801" s="10" t="s">
        <v>2032</v>
      </c>
      <c r="F801" s="12">
        <v>3</v>
      </c>
      <c r="G801" s="12">
        <v>1867</v>
      </c>
      <c r="H801" s="10" t="s">
        <v>19</v>
      </c>
      <c r="I801" s="10" t="s">
        <v>20</v>
      </c>
      <c r="J801" s="10"/>
      <c r="K801" s="10"/>
      <c r="L801" s="10"/>
      <c r="M801" s="10" t="s">
        <v>27</v>
      </c>
      <c r="N801" s="10" t="s">
        <v>57</v>
      </c>
      <c r="O801" s="10" t="s">
        <v>57</v>
      </c>
      <c r="P801" s="10"/>
      <c r="Q801" s="10"/>
      <c r="R801" s="10"/>
      <c r="S801" s="10"/>
      <c r="T801" s="10"/>
      <c r="U801" s="10"/>
      <c r="V801" s="10"/>
      <c r="W801" s="10"/>
    </row>
    <row r="802" spans="1:23">
      <c r="A802" s="12">
        <v>40</v>
      </c>
      <c r="B802" s="12">
        <v>143</v>
      </c>
      <c r="C802" s="12">
        <v>164</v>
      </c>
      <c r="D802" s="10" t="s">
        <v>2627</v>
      </c>
      <c r="E802" s="10" t="s">
        <v>2630</v>
      </c>
      <c r="F802" s="10">
        <v>1</v>
      </c>
      <c r="G802" s="10">
        <v>1869</v>
      </c>
      <c r="H802" s="10" t="s">
        <v>24</v>
      </c>
      <c r="I802" s="10" t="s">
        <v>20</v>
      </c>
      <c r="J802" s="10"/>
      <c r="K802" s="10"/>
      <c r="L802" s="10"/>
      <c r="M802" s="10" t="s">
        <v>27</v>
      </c>
      <c r="N802" s="10" t="s">
        <v>57</v>
      </c>
      <c r="O802" s="10" t="s">
        <v>57</v>
      </c>
      <c r="P802" s="10"/>
      <c r="Q802" s="10"/>
      <c r="R802" s="10"/>
      <c r="S802" s="10"/>
      <c r="T802" s="10"/>
      <c r="U802" s="10"/>
      <c r="V802" s="10"/>
      <c r="W802" s="10"/>
    </row>
    <row r="803" spans="1:23">
      <c r="A803" s="12">
        <v>1</v>
      </c>
      <c r="B803" s="12">
        <v>144</v>
      </c>
      <c r="C803" s="12">
        <v>165</v>
      </c>
      <c r="D803" s="10" t="s">
        <v>2631</v>
      </c>
      <c r="E803" s="10" t="s">
        <v>2632</v>
      </c>
      <c r="F803" s="12">
        <v>52</v>
      </c>
      <c r="G803" s="12">
        <v>1818</v>
      </c>
      <c r="H803" s="10" t="s">
        <v>19</v>
      </c>
      <c r="I803" s="10" t="s">
        <v>20</v>
      </c>
      <c r="J803" s="10" t="s">
        <v>2633</v>
      </c>
      <c r="K803" s="12">
        <v>4000</v>
      </c>
      <c r="L803" s="12">
        <v>800</v>
      </c>
      <c r="M803" s="10" t="s">
        <v>1660</v>
      </c>
      <c r="N803" s="10" t="s">
        <v>57</v>
      </c>
      <c r="O803" s="10" t="s">
        <v>57</v>
      </c>
      <c r="P803" s="10"/>
      <c r="Q803" s="10"/>
      <c r="R803" s="10"/>
      <c r="S803" s="10"/>
      <c r="T803" s="10"/>
      <c r="U803" s="10"/>
      <c r="V803" s="10" t="s">
        <v>57</v>
      </c>
      <c r="W803" s="10"/>
    </row>
    <row r="804" spans="1:23">
      <c r="A804" s="12">
        <v>2</v>
      </c>
      <c r="B804" s="12">
        <v>144</v>
      </c>
      <c r="C804" s="12">
        <v>165</v>
      </c>
      <c r="D804" s="10" t="s">
        <v>2631</v>
      </c>
      <c r="E804" s="10" t="s">
        <v>2634</v>
      </c>
      <c r="F804" s="12">
        <v>46</v>
      </c>
      <c r="G804" s="12">
        <v>1824</v>
      </c>
      <c r="H804" s="10" t="s">
        <v>24</v>
      </c>
      <c r="I804" s="10" t="s">
        <v>20</v>
      </c>
      <c r="J804" s="10" t="s">
        <v>1996</v>
      </c>
      <c r="K804" s="10"/>
      <c r="L804" s="10"/>
      <c r="M804" s="10" t="s">
        <v>1660</v>
      </c>
      <c r="N804" s="10" t="s">
        <v>57</v>
      </c>
      <c r="O804" s="10" t="s">
        <v>57</v>
      </c>
      <c r="P804" s="10"/>
      <c r="Q804" s="10"/>
      <c r="R804" s="10"/>
      <c r="S804" s="10"/>
      <c r="T804" s="10"/>
      <c r="U804" s="10"/>
      <c r="V804" s="10"/>
      <c r="W804" s="10"/>
    </row>
    <row r="805" spans="1:23">
      <c r="A805" s="12">
        <v>3</v>
      </c>
      <c r="B805" s="12">
        <v>144</v>
      </c>
      <c r="C805" s="12">
        <v>165</v>
      </c>
      <c r="D805" s="10" t="s">
        <v>2631</v>
      </c>
      <c r="E805" s="10" t="s">
        <v>812</v>
      </c>
      <c r="F805" s="12">
        <v>17</v>
      </c>
      <c r="G805" s="12">
        <v>1853</v>
      </c>
      <c r="H805" s="10" t="s">
        <v>19</v>
      </c>
      <c r="I805" s="10" t="s">
        <v>20</v>
      </c>
      <c r="J805" s="10" t="s">
        <v>1998</v>
      </c>
      <c r="K805" s="10"/>
      <c r="L805" s="10"/>
      <c r="M805" s="10" t="s">
        <v>27</v>
      </c>
      <c r="N805" s="10" t="s">
        <v>57</v>
      </c>
      <c r="O805" s="10" t="s">
        <v>57</v>
      </c>
      <c r="P805" s="10"/>
      <c r="Q805" s="10"/>
      <c r="R805" s="10"/>
      <c r="S805" s="10"/>
      <c r="T805" s="10"/>
      <c r="U805" s="10"/>
      <c r="V805" s="10"/>
      <c r="W805" s="10"/>
    </row>
    <row r="806" spans="1:23">
      <c r="A806" s="12">
        <v>4</v>
      </c>
      <c r="B806" s="12">
        <v>144</v>
      </c>
      <c r="C806" s="12">
        <v>165</v>
      </c>
      <c r="D806" s="10" t="s">
        <v>2631</v>
      </c>
      <c r="E806" s="10" t="s">
        <v>1663</v>
      </c>
      <c r="F806" s="12">
        <v>12</v>
      </c>
      <c r="G806" s="12">
        <v>1858</v>
      </c>
      <c r="H806" s="10" t="s">
        <v>24</v>
      </c>
      <c r="I806" s="10" t="s">
        <v>20</v>
      </c>
      <c r="J806" s="10"/>
      <c r="K806" s="10"/>
      <c r="L806" s="10"/>
      <c r="M806" s="10" t="s">
        <v>27</v>
      </c>
      <c r="N806" s="10" t="s">
        <v>57</v>
      </c>
      <c r="O806" s="10" t="s">
        <v>57</v>
      </c>
      <c r="P806" s="10"/>
      <c r="Q806" s="10"/>
      <c r="R806" s="10"/>
      <c r="S806" s="10"/>
      <c r="T806" s="10"/>
      <c r="U806" s="10"/>
      <c r="V806" s="10"/>
      <c r="W806" s="10"/>
    </row>
    <row r="807" spans="1:23">
      <c r="A807" s="12">
        <v>5</v>
      </c>
      <c r="B807" s="12">
        <v>144</v>
      </c>
      <c r="C807" s="12">
        <v>165</v>
      </c>
      <c r="D807" s="10" t="s">
        <v>2631</v>
      </c>
      <c r="E807" s="10" t="s">
        <v>2635</v>
      </c>
      <c r="F807" s="12">
        <v>11</v>
      </c>
      <c r="G807" s="12">
        <v>1859</v>
      </c>
      <c r="H807" s="10" t="s">
        <v>19</v>
      </c>
      <c r="I807" s="10" t="s">
        <v>20</v>
      </c>
      <c r="J807" s="10"/>
      <c r="K807" s="10"/>
      <c r="L807" s="10"/>
      <c r="M807" s="10" t="s">
        <v>27</v>
      </c>
      <c r="N807" s="10" t="s">
        <v>57</v>
      </c>
      <c r="O807" s="10" t="s">
        <v>57</v>
      </c>
      <c r="P807" s="10"/>
      <c r="Q807" s="10"/>
      <c r="R807" s="10" t="s">
        <v>57</v>
      </c>
      <c r="S807" s="10"/>
      <c r="T807" s="10"/>
      <c r="U807" s="10"/>
      <c r="V807" s="10"/>
      <c r="W807" s="10"/>
    </row>
    <row r="808" spans="1:23">
      <c r="A808" s="12">
        <v>6</v>
      </c>
      <c r="B808" s="12">
        <v>144</v>
      </c>
      <c r="C808" s="12">
        <v>165</v>
      </c>
      <c r="D808" s="10" t="s">
        <v>2631</v>
      </c>
      <c r="E808" s="10" t="s">
        <v>112</v>
      </c>
      <c r="F808" s="12">
        <v>8</v>
      </c>
      <c r="G808" s="12">
        <v>1862</v>
      </c>
      <c r="H808" s="10" t="s">
        <v>19</v>
      </c>
      <c r="I808" s="10" t="s">
        <v>20</v>
      </c>
      <c r="J808" s="10"/>
      <c r="K808" s="10"/>
      <c r="L808" s="10"/>
      <c r="M808" s="10" t="s">
        <v>27</v>
      </c>
      <c r="N808" s="10" t="s">
        <v>57</v>
      </c>
      <c r="O808" s="10" t="s">
        <v>57</v>
      </c>
      <c r="P808" s="10"/>
      <c r="Q808" s="10"/>
      <c r="R808" s="10" t="s">
        <v>57</v>
      </c>
      <c r="S808" s="10"/>
      <c r="T808" s="10"/>
      <c r="U808" s="10"/>
      <c r="V808" s="10"/>
      <c r="W808" s="10"/>
    </row>
    <row r="809" spans="1:23">
      <c r="A809" s="12">
        <v>7</v>
      </c>
      <c r="B809" s="12">
        <v>145</v>
      </c>
      <c r="C809" s="12">
        <v>166</v>
      </c>
      <c r="D809" s="10" t="s">
        <v>781</v>
      </c>
      <c r="E809" s="10" t="s">
        <v>88</v>
      </c>
      <c r="F809" s="12">
        <v>39</v>
      </c>
      <c r="G809" s="12">
        <v>1831</v>
      </c>
      <c r="H809" s="10" t="s">
        <v>19</v>
      </c>
      <c r="I809" s="10" t="s">
        <v>20</v>
      </c>
      <c r="J809" s="10" t="s">
        <v>2025</v>
      </c>
      <c r="K809" s="12">
        <v>1000</v>
      </c>
      <c r="L809" s="12">
        <v>400</v>
      </c>
      <c r="M809" s="10" t="s">
        <v>87</v>
      </c>
      <c r="N809" s="10"/>
      <c r="O809" s="10"/>
      <c r="P809" s="10"/>
      <c r="Q809" s="10"/>
      <c r="R809" s="10"/>
      <c r="S809" s="10"/>
      <c r="T809" s="10"/>
      <c r="U809" s="10"/>
      <c r="V809" s="10" t="s">
        <v>57</v>
      </c>
      <c r="W809" s="10"/>
    </row>
    <row r="810" spans="1:23">
      <c r="A810" s="12">
        <v>8</v>
      </c>
      <c r="B810" s="12">
        <v>145</v>
      </c>
      <c r="C810" s="12">
        <v>166</v>
      </c>
      <c r="D810" s="10" t="s">
        <v>781</v>
      </c>
      <c r="E810" s="10" t="s">
        <v>2636</v>
      </c>
      <c r="F810" s="12">
        <v>33</v>
      </c>
      <c r="G810" s="12">
        <v>1837</v>
      </c>
      <c r="H810" s="10" t="s">
        <v>24</v>
      </c>
      <c r="I810" s="10" t="s">
        <v>20</v>
      </c>
      <c r="J810" s="10" t="s">
        <v>1996</v>
      </c>
      <c r="K810" s="10"/>
      <c r="L810" s="10"/>
      <c r="M810" s="10" t="s">
        <v>155</v>
      </c>
      <c r="N810" s="10"/>
      <c r="O810" s="10"/>
      <c r="P810" s="10"/>
      <c r="Q810" s="10"/>
      <c r="R810" s="10"/>
      <c r="S810" s="10"/>
      <c r="T810" s="10"/>
      <c r="U810" s="10"/>
      <c r="V810" s="10"/>
      <c r="W810" s="10"/>
    </row>
    <row r="811" spans="1:23">
      <c r="A811" s="12">
        <v>9</v>
      </c>
      <c r="B811" s="12">
        <v>145</v>
      </c>
      <c r="C811" s="12">
        <v>166</v>
      </c>
      <c r="D811" s="10" t="s">
        <v>781</v>
      </c>
      <c r="E811" s="10" t="s">
        <v>2352</v>
      </c>
      <c r="F811" s="12">
        <v>14</v>
      </c>
      <c r="G811" s="12">
        <v>1856</v>
      </c>
      <c r="H811" s="10" t="s">
        <v>19</v>
      </c>
      <c r="I811" s="10" t="s">
        <v>20</v>
      </c>
      <c r="J811" s="10"/>
      <c r="K811" s="10"/>
      <c r="L811" s="10"/>
      <c r="M811" s="10" t="s">
        <v>27</v>
      </c>
      <c r="N811" s="10"/>
      <c r="O811" s="10"/>
      <c r="P811" s="10"/>
      <c r="Q811" s="10"/>
      <c r="R811" s="10" t="s">
        <v>57</v>
      </c>
      <c r="S811" s="10"/>
      <c r="T811" s="10"/>
      <c r="U811" s="10"/>
      <c r="V811" s="10"/>
      <c r="W811" s="10"/>
    </row>
    <row r="812" spans="1:23">
      <c r="A812" s="12">
        <v>10</v>
      </c>
      <c r="B812" s="12">
        <v>145</v>
      </c>
      <c r="C812" s="12">
        <v>166</v>
      </c>
      <c r="D812" s="10" t="s">
        <v>781</v>
      </c>
      <c r="E812" s="10" t="s">
        <v>1484</v>
      </c>
      <c r="F812" s="12">
        <v>12</v>
      </c>
      <c r="G812" s="12">
        <v>1858</v>
      </c>
      <c r="H812" s="10" t="s">
        <v>24</v>
      </c>
      <c r="I812" s="10" t="s">
        <v>20</v>
      </c>
      <c r="J812" s="10"/>
      <c r="K812" s="10"/>
      <c r="L812" s="10"/>
      <c r="M812" s="10" t="s">
        <v>27</v>
      </c>
      <c r="N812" s="10"/>
      <c r="O812" s="10"/>
      <c r="P812" s="10"/>
      <c r="Q812" s="10"/>
      <c r="R812" s="10" t="s">
        <v>57</v>
      </c>
      <c r="S812" s="10"/>
      <c r="T812" s="10"/>
      <c r="U812" s="10"/>
      <c r="V812" s="10"/>
      <c r="W812" s="10"/>
    </row>
    <row r="813" spans="1:23">
      <c r="A813" s="12">
        <v>11</v>
      </c>
      <c r="B813" s="12">
        <v>145</v>
      </c>
      <c r="C813" s="12">
        <v>166</v>
      </c>
      <c r="D813" s="10" t="s">
        <v>781</v>
      </c>
      <c r="E813" s="10" t="s">
        <v>88</v>
      </c>
      <c r="F813" s="12">
        <v>10</v>
      </c>
      <c r="G813" s="12">
        <v>1860</v>
      </c>
      <c r="H813" s="10" t="s">
        <v>24</v>
      </c>
      <c r="I813" s="10" t="s">
        <v>20</v>
      </c>
      <c r="J813" s="10"/>
      <c r="K813" s="10"/>
      <c r="L813" s="10"/>
      <c r="M813" s="10" t="s">
        <v>27</v>
      </c>
      <c r="N813" s="10"/>
      <c r="O813" s="10"/>
      <c r="P813" s="10"/>
      <c r="Q813" s="10"/>
      <c r="R813" s="10" t="s">
        <v>57</v>
      </c>
      <c r="S813" s="10"/>
      <c r="T813" s="10"/>
      <c r="U813" s="10"/>
      <c r="V813" s="10"/>
      <c r="W813" s="10"/>
    </row>
    <row r="814" spans="1:23">
      <c r="A814" s="12">
        <v>12</v>
      </c>
      <c r="B814" s="12">
        <v>145</v>
      </c>
      <c r="C814" s="12" t="s">
        <v>2637</v>
      </c>
      <c r="D814" s="10" t="s">
        <v>2638</v>
      </c>
      <c r="E814" s="10" t="s">
        <v>267</v>
      </c>
      <c r="F814" s="12">
        <v>43</v>
      </c>
      <c r="G814" s="12">
        <v>1827</v>
      </c>
      <c r="H814" s="10" t="s">
        <v>24</v>
      </c>
      <c r="I814" s="10" t="s">
        <v>637</v>
      </c>
      <c r="J814" s="10" t="s">
        <v>2639</v>
      </c>
      <c r="K814" s="10"/>
      <c r="L814" s="10"/>
      <c r="M814" s="10" t="s">
        <v>41</v>
      </c>
      <c r="N814" s="10"/>
      <c r="O814" s="10"/>
      <c r="P814" s="10"/>
      <c r="Q814" s="10"/>
      <c r="R814" s="10"/>
      <c r="S814" s="10" t="s">
        <v>57</v>
      </c>
      <c r="T814" s="10" t="s">
        <v>57</v>
      </c>
      <c r="U814" s="10" t="s">
        <v>2050</v>
      </c>
      <c r="V814" s="10"/>
      <c r="W814" s="10"/>
    </row>
    <row r="815" spans="1:23">
      <c r="A815" s="12">
        <v>13</v>
      </c>
      <c r="B815" s="12">
        <v>145</v>
      </c>
      <c r="C815" s="12" t="s">
        <v>2637</v>
      </c>
      <c r="D815" s="10" t="s">
        <v>2638</v>
      </c>
      <c r="E815" s="10" t="s">
        <v>170</v>
      </c>
      <c r="F815" s="12">
        <v>8</v>
      </c>
      <c r="G815" s="12">
        <v>1862</v>
      </c>
      <c r="H815" s="10" t="s">
        <v>24</v>
      </c>
      <c r="I815" s="10" t="s">
        <v>637</v>
      </c>
      <c r="J815" s="10"/>
      <c r="K815" s="10"/>
      <c r="L815" s="10"/>
      <c r="M815" s="10" t="s">
        <v>27</v>
      </c>
      <c r="N815" s="10"/>
      <c r="O815" s="10"/>
      <c r="P815" s="10"/>
      <c r="Q815" s="10"/>
      <c r="R815" s="10"/>
      <c r="S815" s="10"/>
      <c r="T815" s="10"/>
      <c r="U815" s="10"/>
      <c r="V815" s="10"/>
      <c r="W815" s="10"/>
    </row>
    <row r="816" spans="1:23">
      <c r="A816" s="12">
        <v>14</v>
      </c>
      <c r="B816" s="12">
        <v>145</v>
      </c>
      <c r="C816" s="12" t="s">
        <v>2637</v>
      </c>
      <c r="D816" s="10" t="s">
        <v>2638</v>
      </c>
      <c r="E816" s="10" t="s">
        <v>298</v>
      </c>
      <c r="F816" s="12">
        <v>5</v>
      </c>
      <c r="G816" s="12">
        <v>1865</v>
      </c>
      <c r="H816" s="10" t="s">
        <v>24</v>
      </c>
      <c r="I816" s="10" t="s">
        <v>637</v>
      </c>
      <c r="J816" s="10"/>
      <c r="K816" s="10"/>
      <c r="L816" s="10"/>
      <c r="M816" s="10" t="s">
        <v>27</v>
      </c>
      <c r="N816" s="10"/>
      <c r="O816" s="10"/>
      <c r="P816" s="10"/>
      <c r="Q816" s="10"/>
      <c r="R816" s="10"/>
      <c r="S816" s="10"/>
      <c r="T816" s="10"/>
      <c r="U816" s="10"/>
      <c r="V816" s="10"/>
      <c r="W816" s="10"/>
    </row>
    <row r="817" spans="1:23">
      <c r="A817" s="12">
        <v>15</v>
      </c>
      <c r="B817" s="12">
        <v>146</v>
      </c>
      <c r="C817" s="12">
        <v>167</v>
      </c>
      <c r="D817" s="10" t="s">
        <v>140</v>
      </c>
      <c r="E817" s="10" t="s">
        <v>95</v>
      </c>
      <c r="F817" s="12">
        <v>53</v>
      </c>
      <c r="G817" s="12">
        <v>1817</v>
      </c>
      <c r="H817" s="10" t="s">
        <v>19</v>
      </c>
      <c r="I817" s="10" t="s">
        <v>20</v>
      </c>
      <c r="J817" s="10" t="s">
        <v>256</v>
      </c>
      <c r="K817" s="10"/>
      <c r="L817" s="10"/>
      <c r="M817" s="10" t="s">
        <v>36</v>
      </c>
      <c r="N817" s="10"/>
      <c r="O817" s="10"/>
      <c r="P817" s="10"/>
      <c r="Q817" s="10"/>
      <c r="R817" s="10"/>
      <c r="S817" s="10"/>
      <c r="T817" s="10"/>
      <c r="U817" s="10"/>
      <c r="V817" s="10" t="s">
        <v>57</v>
      </c>
      <c r="W817" s="10"/>
    </row>
    <row r="818" spans="1:23">
      <c r="A818" s="12">
        <v>16</v>
      </c>
      <c r="B818" s="12">
        <v>146</v>
      </c>
      <c r="C818" s="12">
        <v>167</v>
      </c>
      <c r="D818" s="10" t="s">
        <v>140</v>
      </c>
      <c r="E818" s="10" t="s">
        <v>280</v>
      </c>
      <c r="F818" s="12">
        <v>53</v>
      </c>
      <c r="G818" s="12">
        <v>1817</v>
      </c>
      <c r="H818" s="10" t="s">
        <v>24</v>
      </c>
      <c r="I818" s="10" t="s">
        <v>20</v>
      </c>
      <c r="J818" s="10" t="s">
        <v>1996</v>
      </c>
      <c r="K818" s="10"/>
      <c r="L818" s="10"/>
      <c r="M818" s="10" t="s">
        <v>36</v>
      </c>
      <c r="N818" s="10"/>
      <c r="O818" s="10"/>
      <c r="P818" s="10"/>
      <c r="Q818" s="10"/>
      <c r="R818" s="10"/>
      <c r="S818" s="10"/>
      <c r="T818" s="10"/>
      <c r="U818" s="10"/>
      <c r="V818" s="10"/>
      <c r="W818" s="10"/>
    </row>
    <row r="819" spans="1:23">
      <c r="A819" s="12">
        <v>17</v>
      </c>
      <c r="B819" s="12">
        <v>146</v>
      </c>
      <c r="C819" s="12">
        <v>167</v>
      </c>
      <c r="D819" s="10" t="s">
        <v>140</v>
      </c>
      <c r="E819" s="10" t="s">
        <v>2318</v>
      </c>
      <c r="F819" s="10">
        <v>20</v>
      </c>
      <c r="G819" s="10">
        <v>1850</v>
      </c>
      <c r="H819" s="10" t="s">
        <v>24</v>
      </c>
      <c r="I819" s="10" t="s">
        <v>20</v>
      </c>
      <c r="J819" s="10" t="s">
        <v>2640</v>
      </c>
      <c r="K819" s="10"/>
      <c r="L819" s="10"/>
      <c r="M819" s="10" t="s">
        <v>38</v>
      </c>
      <c r="N819" s="10"/>
      <c r="O819" s="10"/>
      <c r="P819" s="10"/>
      <c r="Q819" s="10"/>
      <c r="R819" s="10"/>
      <c r="S819" s="10" t="s">
        <v>57</v>
      </c>
      <c r="T819" s="10" t="s">
        <v>57</v>
      </c>
      <c r="U819" s="10" t="s">
        <v>2050</v>
      </c>
      <c r="V819" s="10"/>
      <c r="W819" s="10"/>
    </row>
    <row r="820" spans="1:23">
      <c r="A820" s="12">
        <v>18</v>
      </c>
      <c r="B820" s="12">
        <v>146</v>
      </c>
      <c r="C820" s="12">
        <v>167</v>
      </c>
      <c r="D820" s="10" t="s">
        <v>140</v>
      </c>
      <c r="E820" s="10" t="s">
        <v>2641</v>
      </c>
      <c r="F820" s="12">
        <v>18</v>
      </c>
      <c r="G820" s="12">
        <v>1852</v>
      </c>
      <c r="H820" s="10" t="s">
        <v>24</v>
      </c>
      <c r="I820" s="10" t="s">
        <v>20</v>
      </c>
      <c r="J820" s="10" t="s">
        <v>2642</v>
      </c>
      <c r="K820" s="10"/>
      <c r="L820" s="10"/>
      <c r="M820" s="10" t="s">
        <v>38</v>
      </c>
      <c r="N820" s="10"/>
      <c r="O820" s="10"/>
      <c r="P820" s="10"/>
      <c r="Q820" s="10"/>
      <c r="R820" s="10"/>
      <c r="S820" s="10" t="s">
        <v>57</v>
      </c>
      <c r="T820" s="10" t="s">
        <v>57</v>
      </c>
      <c r="U820" s="10" t="s">
        <v>2060</v>
      </c>
      <c r="V820" s="10"/>
      <c r="W820" s="10"/>
    </row>
    <row r="821" spans="1:23">
      <c r="A821" s="12">
        <v>19</v>
      </c>
      <c r="B821" s="12">
        <v>146</v>
      </c>
      <c r="C821" s="12">
        <v>167</v>
      </c>
      <c r="D821" s="10" t="s">
        <v>140</v>
      </c>
      <c r="E821" s="10" t="s">
        <v>2643</v>
      </c>
      <c r="F821" s="12">
        <v>17</v>
      </c>
      <c r="G821" s="12">
        <v>1853</v>
      </c>
      <c r="H821" s="10" t="s">
        <v>24</v>
      </c>
      <c r="I821" s="10" t="s">
        <v>20</v>
      </c>
      <c r="J821" s="10" t="s">
        <v>2642</v>
      </c>
      <c r="K821" s="10"/>
      <c r="L821" s="10"/>
      <c r="M821" s="10" t="s">
        <v>38</v>
      </c>
      <c r="N821" s="10"/>
      <c r="O821" s="10"/>
      <c r="P821" s="10"/>
      <c r="Q821" s="10"/>
      <c r="R821" s="10"/>
      <c r="S821" s="10" t="s">
        <v>57</v>
      </c>
      <c r="T821" s="10" t="s">
        <v>57</v>
      </c>
      <c r="U821" s="10" t="s">
        <v>2050</v>
      </c>
      <c r="V821" s="10"/>
      <c r="W821" s="10"/>
    </row>
    <row r="822" spans="1:23">
      <c r="A822" s="12">
        <v>20</v>
      </c>
      <c r="B822" s="12">
        <v>146</v>
      </c>
      <c r="C822" s="12">
        <v>167</v>
      </c>
      <c r="D822" s="10" t="s">
        <v>140</v>
      </c>
      <c r="E822" s="10" t="s">
        <v>2364</v>
      </c>
      <c r="F822" s="13">
        <v>45669</v>
      </c>
      <c r="G822" s="10">
        <v>1870</v>
      </c>
      <c r="H822" s="10" t="s">
        <v>24</v>
      </c>
      <c r="I822" s="10" t="s">
        <v>20</v>
      </c>
      <c r="J822" s="10"/>
      <c r="K822" s="10"/>
      <c r="L822" s="10"/>
      <c r="M822" s="10" t="s">
        <v>27</v>
      </c>
      <c r="N822" s="10"/>
      <c r="O822" s="10"/>
      <c r="P822" s="10" t="s">
        <v>2230</v>
      </c>
      <c r="Q822" s="10"/>
      <c r="R822" s="10"/>
      <c r="S822" s="10"/>
      <c r="T822" s="10"/>
      <c r="U822" s="10"/>
      <c r="V822" s="10"/>
      <c r="W822" s="10"/>
    </row>
    <row r="823" spans="1:23">
      <c r="A823" s="12">
        <v>21</v>
      </c>
      <c r="B823" s="12">
        <v>146</v>
      </c>
      <c r="C823" s="12">
        <v>168</v>
      </c>
      <c r="D823" s="10" t="s">
        <v>140</v>
      </c>
      <c r="E823" s="10" t="s">
        <v>374</v>
      </c>
      <c r="F823" s="12">
        <v>50</v>
      </c>
      <c r="G823" s="12">
        <v>1820</v>
      </c>
      <c r="H823" s="10" t="s">
        <v>24</v>
      </c>
      <c r="I823" s="10" t="s">
        <v>20</v>
      </c>
      <c r="J823" s="10" t="s">
        <v>1996</v>
      </c>
      <c r="K823" s="10"/>
      <c r="L823" s="10"/>
      <c r="M823" s="10" t="s">
        <v>34</v>
      </c>
      <c r="N823" s="10"/>
      <c r="O823" s="10"/>
      <c r="P823" s="10"/>
      <c r="Q823" s="10"/>
      <c r="R823" s="10"/>
      <c r="S823" s="10"/>
      <c r="T823" s="10"/>
      <c r="U823" s="10"/>
      <c r="V823" s="10"/>
      <c r="W823" s="10"/>
    </row>
    <row r="824" spans="1:23">
      <c r="A824" s="12">
        <v>22</v>
      </c>
      <c r="B824" s="12">
        <v>146</v>
      </c>
      <c r="C824" s="12">
        <v>168</v>
      </c>
      <c r="D824" s="10" t="s">
        <v>140</v>
      </c>
      <c r="E824" s="10" t="s">
        <v>112</v>
      </c>
      <c r="F824" s="10">
        <v>20</v>
      </c>
      <c r="G824" s="10">
        <v>1870</v>
      </c>
      <c r="H824" s="10" t="s">
        <v>19</v>
      </c>
      <c r="I824" s="10" t="s">
        <v>20</v>
      </c>
      <c r="J824" s="10" t="s">
        <v>2644</v>
      </c>
      <c r="K824" s="10"/>
      <c r="L824" s="10"/>
      <c r="M824" s="10" t="s">
        <v>38</v>
      </c>
      <c r="N824" s="10"/>
      <c r="O824" s="10"/>
      <c r="P824" s="10"/>
      <c r="Q824" s="10"/>
      <c r="R824" s="10"/>
      <c r="S824" s="10"/>
      <c r="T824" s="10"/>
      <c r="U824" s="10"/>
      <c r="V824" s="10"/>
      <c r="W824" s="10"/>
    </row>
    <row r="825" spans="1:23">
      <c r="A825" s="12">
        <v>23</v>
      </c>
      <c r="B825" s="12">
        <v>146</v>
      </c>
      <c r="C825" s="12">
        <v>168</v>
      </c>
      <c r="D825" s="10" t="s">
        <v>140</v>
      </c>
      <c r="E825" s="10" t="s">
        <v>2645</v>
      </c>
      <c r="F825" s="12">
        <v>17</v>
      </c>
      <c r="G825" s="12">
        <v>1853</v>
      </c>
      <c r="H825" s="10" t="s">
        <v>24</v>
      </c>
      <c r="I825" s="10" t="s">
        <v>20</v>
      </c>
      <c r="J825" s="10" t="s">
        <v>2644</v>
      </c>
      <c r="K825" s="10"/>
      <c r="L825" s="10"/>
      <c r="M825" s="10" t="s">
        <v>38</v>
      </c>
      <c r="N825" s="10"/>
      <c r="O825" s="10"/>
      <c r="P825" s="10"/>
      <c r="Q825" s="10"/>
      <c r="R825" s="10"/>
      <c r="S825" s="10"/>
      <c r="T825" s="10"/>
      <c r="U825" s="10"/>
      <c r="V825" s="10"/>
      <c r="W825" s="10"/>
    </row>
    <row r="826" spans="1:23">
      <c r="A826" s="12">
        <v>24</v>
      </c>
      <c r="B826" s="12">
        <v>146</v>
      </c>
      <c r="C826" s="12">
        <v>168</v>
      </c>
      <c r="D826" s="10" t="s">
        <v>140</v>
      </c>
      <c r="E826" s="10" t="s">
        <v>95</v>
      </c>
      <c r="F826" s="12">
        <v>17</v>
      </c>
      <c r="G826" s="12">
        <v>1853</v>
      </c>
      <c r="H826" s="10" t="s">
        <v>24</v>
      </c>
      <c r="I826" s="10" t="s">
        <v>20</v>
      </c>
      <c r="J826" s="10" t="s">
        <v>2644</v>
      </c>
      <c r="K826" s="10"/>
      <c r="L826" s="10"/>
      <c r="M826" s="10" t="s">
        <v>38</v>
      </c>
      <c r="N826" s="10"/>
      <c r="O826" s="10"/>
      <c r="P826" s="10"/>
      <c r="Q826" s="10"/>
      <c r="R826" s="10"/>
      <c r="S826" s="10"/>
      <c r="T826" s="10" t="s">
        <v>57</v>
      </c>
      <c r="U826" s="10" t="s">
        <v>2050</v>
      </c>
      <c r="V826" s="10"/>
      <c r="W826" s="10"/>
    </row>
    <row r="827" spans="1:23">
      <c r="A827" s="12">
        <v>25</v>
      </c>
      <c r="B827" s="12">
        <v>146</v>
      </c>
      <c r="C827" s="12">
        <v>168</v>
      </c>
      <c r="D827" s="10" t="s">
        <v>140</v>
      </c>
      <c r="E827" s="10" t="s">
        <v>88</v>
      </c>
      <c r="F827" s="12">
        <v>12</v>
      </c>
      <c r="G827" s="12">
        <v>1858</v>
      </c>
      <c r="H827" s="10" t="s">
        <v>19</v>
      </c>
      <c r="I827" s="10" t="s">
        <v>20</v>
      </c>
      <c r="J827" s="10" t="s">
        <v>2644</v>
      </c>
      <c r="K827" s="10"/>
      <c r="L827" s="10"/>
      <c r="M827" s="10" t="s">
        <v>38</v>
      </c>
      <c r="N827" s="10"/>
      <c r="O827" s="10"/>
      <c r="P827" s="10"/>
      <c r="Q827" s="10"/>
      <c r="R827" s="10"/>
      <c r="S827" s="10" t="s">
        <v>57</v>
      </c>
      <c r="T827" s="10" t="s">
        <v>57</v>
      </c>
      <c r="U827" s="10" t="s">
        <v>2060</v>
      </c>
      <c r="V827" s="10"/>
      <c r="W827" s="10"/>
    </row>
    <row r="828" spans="1:23">
      <c r="A828" s="12">
        <v>26</v>
      </c>
      <c r="B828" s="12">
        <v>147</v>
      </c>
      <c r="C828" s="12">
        <v>169</v>
      </c>
      <c r="D828" s="10" t="s">
        <v>2646</v>
      </c>
      <c r="E828" s="10" t="s">
        <v>2647</v>
      </c>
      <c r="F828" s="12">
        <v>48</v>
      </c>
      <c r="G828" s="12">
        <v>1822</v>
      </c>
      <c r="H828" s="10" t="s">
        <v>24</v>
      </c>
      <c r="I828" s="10" t="s">
        <v>20</v>
      </c>
      <c r="J828" s="10" t="s">
        <v>1996</v>
      </c>
      <c r="K828" s="10"/>
      <c r="L828" s="10"/>
      <c r="M828" s="10" t="s">
        <v>38</v>
      </c>
      <c r="N828" s="10"/>
      <c r="O828" s="10"/>
      <c r="P828" s="10"/>
      <c r="Q828" s="10"/>
      <c r="R828" s="10"/>
      <c r="S828" s="10" t="s">
        <v>57</v>
      </c>
      <c r="T828" s="10" t="s">
        <v>57</v>
      </c>
      <c r="U828" s="10" t="s">
        <v>2050</v>
      </c>
      <c r="V828" s="10"/>
      <c r="W828" s="10"/>
    </row>
    <row r="829" spans="1:23">
      <c r="A829" s="12">
        <v>27</v>
      </c>
      <c r="B829" s="12">
        <v>147</v>
      </c>
      <c r="C829" s="12">
        <v>169</v>
      </c>
      <c r="D829" s="10" t="s">
        <v>2646</v>
      </c>
      <c r="E829" s="10" t="s">
        <v>1421</v>
      </c>
      <c r="F829" s="12">
        <v>18</v>
      </c>
      <c r="G829" s="12">
        <v>1852</v>
      </c>
      <c r="H829" s="10" t="s">
        <v>24</v>
      </c>
      <c r="I829" s="10" t="s">
        <v>20</v>
      </c>
      <c r="J829" s="10" t="s">
        <v>2642</v>
      </c>
      <c r="K829" s="10"/>
      <c r="L829" s="10"/>
      <c r="M829" s="10" t="s">
        <v>66</v>
      </c>
      <c r="N829" s="10"/>
      <c r="O829" s="10"/>
      <c r="P829" s="10"/>
      <c r="Q829" s="10"/>
      <c r="R829" s="10"/>
      <c r="S829" s="10"/>
      <c r="T829" s="10" t="s">
        <v>57</v>
      </c>
      <c r="U829" s="10" t="s">
        <v>2050</v>
      </c>
      <c r="V829" s="10"/>
      <c r="W829" s="10"/>
    </row>
    <row r="830" spans="1:23">
      <c r="A830" s="12">
        <v>28</v>
      </c>
      <c r="B830" s="12">
        <v>147</v>
      </c>
      <c r="C830" s="12">
        <v>169</v>
      </c>
      <c r="D830" s="10" t="s">
        <v>2646</v>
      </c>
      <c r="E830" s="10" t="s">
        <v>479</v>
      </c>
      <c r="F830" s="12">
        <v>13</v>
      </c>
      <c r="G830" s="12">
        <v>1857</v>
      </c>
      <c r="H830" s="10" t="s">
        <v>24</v>
      </c>
      <c r="I830" s="10" t="s">
        <v>20</v>
      </c>
      <c r="J830" s="10" t="s">
        <v>2642</v>
      </c>
      <c r="K830" s="10"/>
      <c r="L830" s="10"/>
      <c r="M830" s="10" t="s">
        <v>66</v>
      </c>
      <c r="N830" s="10"/>
      <c r="O830" s="10"/>
      <c r="P830" s="10"/>
      <c r="Q830" s="10"/>
      <c r="R830" s="10"/>
      <c r="S830" s="10" t="s">
        <v>57</v>
      </c>
      <c r="T830" s="10" t="s">
        <v>57</v>
      </c>
      <c r="U830" s="10" t="s">
        <v>2648</v>
      </c>
      <c r="V830" s="10"/>
      <c r="W830" s="10"/>
    </row>
    <row r="831" spans="1:23">
      <c r="A831" s="12">
        <v>29</v>
      </c>
      <c r="B831" s="12">
        <v>147</v>
      </c>
      <c r="C831" s="12">
        <v>169</v>
      </c>
      <c r="D831" s="10" t="s">
        <v>2646</v>
      </c>
      <c r="E831" s="10" t="s">
        <v>2649</v>
      </c>
      <c r="F831" s="12">
        <v>11</v>
      </c>
      <c r="G831" s="12">
        <v>1859</v>
      </c>
      <c r="H831" s="10" t="s">
        <v>19</v>
      </c>
      <c r="I831" s="10" t="s">
        <v>20</v>
      </c>
      <c r="J831" s="10" t="s">
        <v>2642</v>
      </c>
      <c r="K831" s="10"/>
      <c r="L831" s="10"/>
      <c r="M831" s="10" t="s">
        <v>52</v>
      </c>
      <c r="N831" s="10"/>
      <c r="O831" s="10"/>
      <c r="P831" s="10"/>
      <c r="Q831" s="10"/>
      <c r="R831" s="10"/>
      <c r="S831" s="10"/>
      <c r="T831" s="10" t="s">
        <v>57</v>
      </c>
      <c r="U831" s="10" t="s">
        <v>2060</v>
      </c>
      <c r="V831" s="10"/>
      <c r="W831" s="10"/>
    </row>
    <row r="832" spans="1:23">
      <c r="A832" s="12">
        <v>30</v>
      </c>
      <c r="B832" s="12">
        <v>148</v>
      </c>
      <c r="C832" s="12">
        <v>170</v>
      </c>
      <c r="D832" s="10" t="s">
        <v>2650</v>
      </c>
      <c r="E832" s="10" t="s">
        <v>50</v>
      </c>
      <c r="F832" s="12">
        <v>38</v>
      </c>
      <c r="G832" s="12">
        <v>1832</v>
      </c>
      <c r="H832" s="10" t="s">
        <v>24</v>
      </c>
      <c r="I832" s="10" t="s">
        <v>20</v>
      </c>
      <c r="J832" s="10" t="s">
        <v>1996</v>
      </c>
      <c r="K832" s="10"/>
      <c r="L832" s="10"/>
      <c r="M832" s="10" t="s">
        <v>34</v>
      </c>
      <c r="N832" s="10"/>
      <c r="O832" s="10"/>
      <c r="P832" s="10"/>
      <c r="Q832" s="10"/>
      <c r="R832" s="10"/>
      <c r="S832" s="10"/>
      <c r="T832" s="10"/>
      <c r="U832" s="10"/>
      <c r="V832" s="10"/>
      <c r="W832" s="10"/>
    </row>
    <row r="833" spans="1:23">
      <c r="A833" s="12">
        <v>31</v>
      </c>
      <c r="B833" s="12">
        <v>148</v>
      </c>
      <c r="C833" s="12">
        <v>170</v>
      </c>
      <c r="D833" s="10" t="s">
        <v>2650</v>
      </c>
      <c r="E833" s="10" t="s">
        <v>741</v>
      </c>
      <c r="F833" s="12">
        <v>21</v>
      </c>
      <c r="G833" s="12">
        <v>1849</v>
      </c>
      <c r="H833" s="10" t="s">
        <v>24</v>
      </c>
      <c r="I833" s="10" t="s">
        <v>20</v>
      </c>
      <c r="J833" s="10" t="s">
        <v>2651</v>
      </c>
      <c r="K833" s="10"/>
      <c r="L833" s="10"/>
      <c r="M833" s="10" t="s">
        <v>34</v>
      </c>
      <c r="N833" s="10"/>
      <c r="O833" s="10"/>
      <c r="P833" s="10"/>
      <c r="Q833" s="10"/>
      <c r="R833" s="10"/>
      <c r="S833" s="10"/>
      <c r="T833" s="10" t="s">
        <v>57</v>
      </c>
      <c r="U833" s="10" t="s">
        <v>2050</v>
      </c>
      <c r="V833" s="10"/>
      <c r="W833" s="10"/>
    </row>
    <row r="834" spans="1:23">
      <c r="A834" s="12">
        <v>32</v>
      </c>
      <c r="B834" s="12">
        <v>148</v>
      </c>
      <c r="C834" s="12">
        <v>170</v>
      </c>
      <c r="D834" s="10" t="s">
        <v>2650</v>
      </c>
      <c r="E834" s="10" t="s">
        <v>300</v>
      </c>
      <c r="F834" s="12">
        <v>17</v>
      </c>
      <c r="G834" s="12">
        <v>1853</v>
      </c>
      <c r="H834" s="10" t="s">
        <v>19</v>
      </c>
      <c r="I834" s="10" t="s">
        <v>20</v>
      </c>
      <c r="J834" s="10" t="s">
        <v>2651</v>
      </c>
      <c r="K834" s="10"/>
      <c r="L834" s="10"/>
      <c r="M834" s="10" t="s">
        <v>34</v>
      </c>
      <c r="N834" s="10"/>
      <c r="O834" s="10"/>
      <c r="P834" s="10"/>
      <c r="Q834" s="10"/>
      <c r="R834" s="10"/>
      <c r="S834" s="10"/>
      <c r="T834" s="10" t="s">
        <v>57</v>
      </c>
      <c r="U834" s="10" t="s">
        <v>2060</v>
      </c>
      <c r="V834" s="10"/>
      <c r="W834" s="10"/>
    </row>
    <row r="835" spans="1:23">
      <c r="A835" s="12">
        <v>33</v>
      </c>
      <c r="B835" s="12">
        <v>148</v>
      </c>
      <c r="C835" s="12">
        <v>170</v>
      </c>
      <c r="D835" s="10" t="s">
        <v>2650</v>
      </c>
      <c r="E835" s="10" t="s">
        <v>2652</v>
      </c>
      <c r="F835" s="12">
        <v>12</v>
      </c>
      <c r="G835" s="12">
        <v>1858</v>
      </c>
      <c r="H835" s="10" t="s">
        <v>24</v>
      </c>
      <c r="I835" s="10" t="s">
        <v>20</v>
      </c>
      <c r="J835" s="10" t="s">
        <v>2651</v>
      </c>
      <c r="K835" s="10"/>
      <c r="L835" s="10"/>
      <c r="M835" s="10" t="s">
        <v>27</v>
      </c>
      <c r="N835" s="10"/>
      <c r="O835" s="10"/>
      <c r="P835" s="10"/>
      <c r="Q835" s="10"/>
      <c r="R835" s="10"/>
      <c r="S835" s="10" t="s">
        <v>57</v>
      </c>
      <c r="T835" s="10" t="s">
        <v>57</v>
      </c>
      <c r="U835" s="10" t="s">
        <v>2050</v>
      </c>
      <c r="V835" s="10"/>
      <c r="W835" s="10"/>
    </row>
    <row r="836" spans="1:23">
      <c r="A836" s="12">
        <v>34</v>
      </c>
      <c r="B836" s="12">
        <v>148</v>
      </c>
      <c r="C836" s="12">
        <v>170</v>
      </c>
      <c r="D836" s="10" t="s">
        <v>2650</v>
      </c>
      <c r="E836" s="10" t="s">
        <v>75</v>
      </c>
      <c r="F836" s="12">
        <v>8</v>
      </c>
      <c r="G836" s="12">
        <v>1862</v>
      </c>
      <c r="H836" s="10" t="s">
        <v>19</v>
      </c>
      <c r="I836" s="10" t="s">
        <v>20</v>
      </c>
      <c r="J836" s="10"/>
      <c r="K836" s="10"/>
      <c r="L836" s="10"/>
      <c r="M836" s="10" t="s">
        <v>27</v>
      </c>
      <c r="N836" s="10"/>
      <c r="O836" s="10"/>
      <c r="P836" s="10"/>
      <c r="Q836" s="10"/>
      <c r="R836" s="10"/>
      <c r="S836" s="10"/>
      <c r="T836" s="10"/>
      <c r="U836" s="10"/>
      <c r="V836" s="10"/>
      <c r="W836" s="10"/>
    </row>
    <row r="837" spans="1:23">
      <c r="A837" s="12">
        <v>35</v>
      </c>
      <c r="B837" s="12">
        <v>148</v>
      </c>
      <c r="C837" s="12">
        <v>170</v>
      </c>
      <c r="D837" s="10" t="s">
        <v>2653</v>
      </c>
      <c r="E837" s="10" t="s">
        <v>100</v>
      </c>
      <c r="F837" s="12">
        <v>22</v>
      </c>
      <c r="G837" s="12">
        <v>1848</v>
      </c>
      <c r="H837" s="10" t="s">
        <v>19</v>
      </c>
      <c r="I837" s="10" t="s">
        <v>20</v>
      </c>
      <c r="J837" s="10" t="s">
        <v>225</v>
      </c>
      <c r="K837" s="10"/>
      <c r="L837" s="10"/>
      <c r="M837" s="10" t="s">
        <v>36</v>
      </c>
      <c r="N837" s="10"/>
      <c r="O837" s="10"/>
      <c r="P837" s="10"/>
      <c r="Q837" s="10"/>
      <c r="R837" s="10"/>
      <c r="S837" s="10"/>
      <c r="T837" s="10" t="s">
        <v>57</v>
      </c>
      <c r="U837" s="10" t="s">
        <v>2060</v>
      </c>
      <c r="V837" s="10" t="s">
        <v>57</v>
      </c>
      <c r="W837" s="10"/>
    </row>
    <row r="838" spans="1:23">
      <c r="A838" s="12">
        <v>36</v>
      </c>
      <c r="B838" s="12">
        <v>148</v>
      </c>
      <c r="C838" s="12">
        <v>171</v>
      </c>
      <c r="D838" s="10" t="s">
        <v>2654</v>
      </c>
      <c r="E838" s="10" t="s">
        <v>2655</v>
      </c>
      <c r="F838" s="12">
        <v>40</v>
      </c>
      <c r="G838" s="12">
        <v>1830</v>
      </c>
      <c r="H838" s="10" t="s">
        <v>24</v>
      </c>
      <c r="I838" s="10" t="s">
        <v>20</v>
      </c>
      <c r="J838" s="10" t="s">
        <v>2656</v>
      </c>
      <c r="K838" s="10"/>
      <c r="L838" s="10"/>
      <c r="M838" s="10" t="s">
        <v>36</v>
      </c>
      <c r="N838" s="10"/>
      <c r="O838" s="10"/>
      <c r="P838" s="10"/>
      <c r="Q838" s="10"/>
      <c r="R838" s="10"/>
      <c r="S838" s="10"/>
      <c r="T838" s="10"/>
      <c r="U838" s="10"/>
      <c r="V838" s="10"/>
      <c r="W838" s="10"/>
    </row>
    <row r="839" spans="1:23">
      <c r="A839" s="12">
        <v>37</v>
      </c>
      <c r="B839" s="12">
        <v>148</v>
      </c>
      <c r="C839" s="12">
        <v>171</v>
      </c>
      <c r="D839" s="10" t="s">
        <v>2654</v>
      </c>
      <c r="E839" s="10" t="s">
        <v>797</v>
      </c>
      <c r="F839" s="12">
        <v>16</v>
      </c>
      <c r="G839" s="12">
        <v>1854</v>
      </c>
      <c r="H839" s="10" t="s">
        <v>24</v>
      </c>
      <c r="I839" s="10" t="s">
        <v>20</v>
      </c>
      <c r="J839" s="10" t="s">
        <v>2656</v>
      </c>
      <c r="K839" s="10"/>
      <c r="L839" s="10"/>
      <c r="M839" s="10" t="s">
        <v>36</v>
      </c>
      <c r="N839" s="10"/>
      <c r="O839" s="10"/>
      <c r="P839" s="10"/>
      <c r="Q839" s="10"/>
      <c r="R839" s="10"/>
      <c r="S839" s="10" t="s">
        <v>57</v>
      </c>
      <c r="T839" s="10" t="s">
        <v>57</v>
      </c>
      <c r="U839" s="10" t="s">
        <v>2050</v>
      </c>
      <c r="V839" s="10"/>
      <c r="W839" s="10"/>
    </row>
    <row r="840" spans="1:23">
      <c r="A840" s="12">
        <v>38</v>
      </c>
      <c r="B840" s="12">
        <v>148</v>
      </c>
      <c r="C840" s="12">
        <v>171</v>
      </c>
      <c r="D840" s="10" t="s">
        <v>2654</v>
      </c>
      <c r="E840" s="10" t="s">
        <v>2657</v>
      </c>
      <c r="F840" s="12">
        <v>12</v>
      </c>
      <c r="G840" s="12">
        <v>1858</v>
      </c>
      <c r="H840" s="10" t="s">
        <v>24</v>
      </c>
      <c r="I840" s="10" t="s">
        <v>20</v>
      </c>
      <c r="J840" s="10" t="s">
        <v>2656</v>
      </c>
      <c r="K840" s="10"/>
      <c r="L840" s="10"/>
      <c r="M840" s="10" t="s">
        <v>36</v>
      </c>
      <c r="N840" s="10"/>
      <c r="O840" s="10"/>
      <c r="P840" s="10"/>
      <c r="Q840" s="10"/>
      <c r="R840" s="10"/>
      <c r="S840" s="10" t="s">
        <v>57</v>
      </c>
      <c r="T840" s="10" t="s">
        <v>57</v>
      </c>
      <c r="U840" s="10" t="s">
        <v>2050</v>
      </c>
      <c r="V840" s="10"/>
      <c r="W840" s="10"/>
    </row>
    <row r="841" spans="1:23">
      <c r="A841" s="12">
        <v>39</v>
      </c>
      <c r="B841" s="12">
        <v>148</v>
      </c>
      <c r="C841" s="12">
        <v>171</v>
      </c>
      <c r="D841" s="10" t="s">
        <v>2654</v>
      </c>
      <c r="E841" s="10" t="s">
        <v>147</v>
      </c>
      <c r="F841" s="12">
        <v>9</v>
      </c>
      <c r="G841" s="12">
        <v>1861</v>
      </c>
      <c r="H841" s="10" t="s">
        <v>24</v>
      </c>
      <c r="I841" s="10" t="s">
        <v>20</v>
      </c>
      <c r="J841" s="10"/>
      <c r="K841" s="10"/>
      <c r="L841" s="10"/>
      <c r="M841" s="10" t="s">
        <v>27</v>
      </c>
      <c r="N841" s="10"/>
      <c r="O841" s="10"/>
      <c r="P841" s="10"/>
      <c r="Q841" s="10"/>
      <c r="R841" s="10"/>
      <c r="S841" s="10"/>
      <c r="T841" s="10"/>
      <c r="U841" s="10"/>
      <c r="V841" s="10"/>
      <c r="W841" s="10"/>
    </row>
    <row r="842" spans="1:23">
      <c r="A842" s="12">
        <v>40</v>
      </c>
      <c r="B842" s="12">
        <v>148</v>
      </c>
      <c r="C842" s="12">
        <v>171</v>
      </c>
      <c r="D842" s="10" t="s">
        <v>2654</v>
      </c>
      <c r="E842" s="10" t="s">
        <v>2658</v>
      </c>
      <c r="F842" s="12">
        <v>7</v>
      </c>
      <c r="G842" s="12">
        <v>1863</v>
      </c>
      <c r="H842" s="10" t="s">
        <v>24</v>
      </c>
      <c r="I842" s="10" t="s">
        <v>20</v>
      </c>
      <c r="J842" s="10"/>
      <c r="K842" s="10"/>
      <c r="L842" s="10"/>
      <c r="M842" s="10" t="s">
        <v>27</v>
      </c>
      <c r="N842" s="10"/>
      <c r="O842" s="10"/>
      <c r="P842" s="10"/>
      <c r="Q842" s="10"/>
      <c r="R842" s="10"/>
      <c r="S842" s="10"/>
      <c r="T842" s="10"/>
      <c r="U842" s="10"/>
      <c r="V842" s="10"/>
      <c r="W842" s="10"/>
    </row>
    <row r="843" spans="1:23">
      <c r="A843" s="12">
        <v>1</v>
      </c>
      <c r="B843" s="10">
        <v>148</v>
      </c>
      <c r="C843" s="12">
        <v>171</v>
      </c>
      <c r="D843" s="10" t="s">
        <v>2659</v>
      </c>
      <c r="E843" s="10" t="s">
        <v>2213</v>
      </c>
      <c r="F843" s="12">
        <v>3</v>
      </c>
      <c r="G843" s="12">
        <v>1867</v>
      </c>
      <c r="H843" s="10" t="s">
        <v>19</v>
      </c>
      <c r="I843" s="10" t="s">
        <v>20</v>
      </c>
      <c r="J843" s="10"/>
      <c r="K843" s="10"/>
      <c r="L843" s="10"/>
      <c r="M843" s="10" t="s">
        <v>27</v>
      </c>
      <c r="N843" s="10"/>
      <c r="O843" s="10"/>
      <c r="P843" s="10"/>
      <c r="Q843" s="10"/>
      <c r="R843" s="10"/>
      <c r="S843" s="10"/>
      <c r="T843" s="10"/>
      <c r="U843" s="10"/>
      <c r="V843" s="10"/>
      <c r="W843" s="10"/>
    </row>
    <row r="844" spans="1:23">
      <c r="A844" s="12">
        <v>2</v>
      </c>
      <c r="B844" s="12">
        <v>149</v>
      </c>
      <c r="C844" s="12">
        <v>172</v>
      </c>
      <c r="D844" s="10" t="s">
        <v>1180</v>
      </c>
      <c r="E844" s="10" t="s">
        <v>88</v>
      </c>
      <c r="F844" s="12">
        <v>55</v>
      </c>
      <c r="G844" s="12">
        <v>1815</v>
      </c>
      <c r="H844" s="10" t="s">
        <v>19</v>
      </c>
      <c r="I844" s="10" t="s">
        <v>20</v>
      </c>
      <c r="J844" s="10" t="s">
        <v>214</v>
      </c>
      <c r="K844" s="12">
        <v>17000</v>
      </c>
      <c r="L844" s="12">
        <v>1200</v>
      </c>
      <c r="M844" s="10" t="s">
        <v>97</v>
      </c>
      <c r="N844" s="10" t="s">
        <v>57</v>
      </c>
      <c r="O844" s="10" t="s">
        <v>57</v>
      </c>
      <c r="P844" s="10"/>
      <c r="Q844" s="10"/>
      <c r="R844" s="10"/>
      <c r="S844" s="10"/>
      <c r="T844" s="10"/>
      <c r="U844" s="10"/>
      <c r="V844" s="10" t="s">
        <v>57</v>
      </c>
      <c r="W844" s="10"/>
    </row>
    <row r="845" spans="1:23">
      <c r="A845" s="12">
        <v>3</v>
      </c>
      <c r="B845" s="12">
        <v>149</v>
      </c>
      <c r="C845" s="12">
        <v>172</v>
      </c>
      <c r="D845" s="10" t="s">
        <v>1180</v>
      </c>
      <c r="E845" s="10" t="s">
        <v>575</v>
      </c>
      <c r="F845" s="12">
        <v>56</v>
      </c>
      <c r="G845" s="12">
        <v>1814</v>
      </c>
      <c r="H845" s="10" t="s">
        <v>24</v>
      </c>
      <c r="I845" s="10" t="s">
        <v>20</v>
      </c>
      <c r="J845" s="10" t="s">
        <v>1996</v>
      </c>
      <c r="K845" s="10"/>
      <c r="L845" s="10"/>
      <c r="M845" s="10" t="s">
        <v>41</v>
      </c>
      <c r="N845" s="10"/>
      <c r="O845" s="10"/>
      <c r="P845" s="10"/>
      <c r="Q845" s="10"/>
      <c r="R845" s="10"/>
      <c r="S845" s="10"/>
      <c r="T845" s="10"/>
      <c r="U845" s="10"/>
      <c r="V845" s="10"/>
      <c r="W845" s="10"/>
    </row>
    <row r="846" spans="1:23">
      <c r="A846" s="12">
        <v>4</v>
      </c>
      <c r="B846" s="12">
        <v>149</v>
      </c>
      <c r="C846" s="12">
        <v>172</v>
      </c>
      <c r="D846" s="10" t="s">
        <v>1180</v>
      </c>
      <c r="E846" s="10" t="s">
        <v>2660</v>
      </c>
      <c r="F846" s="12">
        <v>15</v>
      </c>
      <c r="G846" s="12">
        <v>1855</v>
      </c>
      <c r="H846" s="10" t="s">
        <v>19</v>
      </c>
      <c r="I846" s="10" t="s">
        <v>2061</v>
      </c>
      <c r="J846" s="10"/>
      <c r="K846" s="10"/>
      <c r="L846" s="10"/>
      <c r="M846" s="10" t="s">
        <v>27</v>
      </c>
      <c r="N846" s="10" t="s">
        <v>57</v>
      </c>
      <c r="O846" s="10"/>
      <c r="P846" s="10"/>
      <c r="Q846" s="10"/>
      <c r="R846" s="10" t="s">
        <v>57</v>
      </c>
      <c r="S846" s="10"/>
      <c r="T846" s="10"/>
      <c r="U846" s="10"/>
      <c r="V846" s="10"/>
      <c r="W846" s="10"/>
    </row>
    <row r="847" spans="1:23">
      <c r="A847" s="12">
        <v>5</v>
      </c>
      <c r="B847" s="12">
        <v>149</v>
      </c>
      <c r="C847" s="12">
        <v>172</v>
      </c>
      <c r="D847" s="10" t="s">
        <v>295</v>
      </c>
      <c r="E847" s="10" t="s">
        <v>2661</v>
      </c>
      <c r="F847" s="12">
        <v>23</v>
      </c>
      <c r="G847" s="12">
        <v>1847</v>
      </c>
      <c r="H847" s="10" t="s">
        <v>24</v>
      </c>
      <c r="I847" s="10" t="s">
        <v>20</v>
      </c>
      <c r="J847" s="10" t="s">
        <v>2456</v>
      </c>
      <c r="K847" s="10"/>
      <c r="L847" s="10"/>
      <c r="M847" s="10" t="s">
        <v>41</v>
      </c>
      <c r="N847" s="10"/>
      <c r="O847" s="10"/>
      <c r="P847" s="10"/>
      <c r="Q847" s="10"/>
      <c r="R847" s="10"/>
      <c r="S847" s="10" t="s">
        <v>57</v>
      </c>
      <c r="T847" s="10" t="s">
        <v>57</v>
      </c>
      <c r="U847" s="10" t="s">
        <v>2050</v>
      </c>
      <c r="V847" s="10"/>
      <c r="W847" s="10"/>
    </row>
    <row r="848" spans="1:23">
      <c r="A848" s="12">
        <v>6</v>
      </c>
      <c r="B848" s="12">
        <v>149</v>
      </c>
      <c r="C848" s="12">
        <v>172</v>
      </c>
      <c r="D848" s="10" t="s">
        <v>1180</v>
      </c>
      <c r="E848" s="10" t="s">
        <v>769</v>
      </c>
      <c r="F848" s="12">
        <v>11</v>
      </c>
      <c r="G848" s="12">
        <v>1859</v>
      </c>
      <c r="H848" s="10" t="s">
        <v>24</v>
      </c>
      <c r="I848" s="10" t="s">
        <v>20</v>
      </c>
      <c r="J848" s="10"/>
      <c r="K848" s="10"/>
      <c r="L848" s="10"/>
      <c r="M848" s="10" t="s">
        <v>27</v>
      </c>
      <c r="N848" s="10"/>
      <c r="O848" s="10"/>
      <c r="P848" s="10"/>
      <c r="Q848" s="10"/>
      <c r="R848" s="10"/>
      <c r="S848" s="10" t="s">
        <v>57</v>
      </c>
      <c r="T848" s="10" t="s">
        <v>57</v>
      </c>
      <c r="U848" s="10" t="s">
        <v>2050</v>
      </c>
      <c r="V848" s="10"/>
      <c r="W848" s="10"/>
    </row>
    <row r="849" spans="1:23">
      <c r="A849" s="12">
        <v>7</v>
      </c>
      <c r="B849" s="12">
        <v>149</v>
      </c>
      <c r="C849" s="12" t="s">
        <v>2662</v>
      </c>
      <c r="D849" s="10" t="s">
        <v>2179</v>
      </c>
      <c r="E849" s="10" t="s">
        <v>2356</v>
      </c>
      <c r="F849" s="12">
        <v>19</v>
      </c>
      <c r="G849" s="12">
        <v>1851</v>
      </c>
      <c r="H849" s="10" t="s">
        <v>19</v>
      </c>
      <c r="I849" s="10" t="s">
        <v>637</v>
      </c>
      <c r="J849" s="10" t="s">
        <v>2451</v>
      </c>
      <c r="K849" s="10"/>
      <c r="L849" s="10"/>
      <c r="M849" s="10" t="s">
        <v>27</v>
      </c>
      <c r="N849" s="10"/>
      <c r="O849" s="10"/>
      <c r="P849" s="10"/>
      <c r="Q849" s="10"/>
      <c r="R849" s="10"/>
      <c r="S849" s="10"/>
      <c r="T849" s="10"/>
      <c r="U849" s="10"/>
      <c r="V849" s="10"/>
      <c r="W849" s="10"/>
    </row>
    <row r="850" spans="1:23">
      <c r="A850" s="12">
        <v>8</v>
      </c>
      <c r="B850" s="12">
        <v>149</v>
      </c>
      <c r="C850" s="12" t="s">
        <v>2663</v>
      </c>
      <c r="D850" s="10" t="s">
        <v>2664</v>
      </c>
      <c r="E850" s="10" t="s">
        <v>95</v>
      </c>
      <c r="F850" s="12">
        <v>24</v>
      </c>
      <c r="G850" s="12">
        <v>1846</v>
      </c>
      <c r="H850" s="10" t="s">
        <v>19</v>
      </c>
      <c r="I850" s="10" t="s">
        <v>637</v>
      </c>
      <c r="J850" s="10" t="s">
        <v>2665</v>
      </c>
      <c r="K850" s="10"/>
      <c r="L850" s="10"/>
      <c r="M850" s="10" t="s">
        <v>224</v>
      </c>
      <c r="N850" s="10"/>
      <c r="O850" s="10"/>
      <c r="P850" s="10"/>
      <c r="Q850" s="10"/>
      <c r="R850" s="10"/>
      <c r="S850" s="10"/>
      <c r="T850" s="10"/>
      <c r="U850" s="10"/>
      <c r="V850" s="10" t="s">
        <v>57</v>
      </c>
      <c r="W850" s="10"/>
    </row>
    <row r="851" spans="1:23">
      <c r="A851" s="12">
        <v>9</v>
      </c>
      <c r="B851" s="12">
        <v>149</v>
      </c>
      <c r="C851" s="12" t="s">
        <v>2666</v>
      </c>
      <c r="D851" s="10" t="s">
        <v>675</v>
      </c>
      <c r="E851" s="10" t="s">
        <v>2667</v>
      </c>
      <c r="F851" s="12">
        <v>23</v>
      </c>
      <c r="G851" s="12">
        <v>1847</v>
      </c>
      <c r="H851" s="10" t="s">
        <v>19</v>
      </c>
      <c r="I851" s="10" t="s">
        <v>20</v>
      </c>
      <c r="J851" s="10" t="s">
        <v>2668</v>
      </c>
      <c r="K851" s="12">
        <v>5000</v>
      </c>
      <c r="L851" s="12">
        <v>5000</v>
      </c>
      <c r="M851" s="10" t="s">
        <v>27</v>
      </c>
      <c r="N851" s="10"/>
      <c r="O851" s="10"/>
      <c r="P851" s="10"/>
      <c r="Q851" s="10" t="s">
        <v>2190</v>
      </c>
      <c r="R851" s="10"/>
      <c r="S851" s="10"/>
      <c r="T851" s="10"/>
      <c r="U851" s="10"/>
      <c r="V851" s="10" t="s">
        <v>57</v>
      </c>
      <c r="W851" s="10"/>
    </row>
    <row r="852" spans="1:23">
      <c r="A852" s="12">
        <v>10</v>
      </c>
      <c r="B852" s="12">
        <v>149</v>
      </c>
      <c r="C852" s="12" t="s">
        <v>2666</v>
      </c>
      <c r="D852" s="10" t="s">
        <v>675</v>
      </c>
      <c r="E852" s="10" t="s">
        <v>280</v>
      </c>
      <c r="F852" s="12">
        <v>23</v>
      </c>
      <c r="G852" s="12">
        <v>1847</v>
      </c>
      <c r="H852" s="10" t="s">
        <v>24</v>
      </c>
      <c r="I852" s="10" t="s">
        <v>20</v>
      </c>
      <c r="J852" s="10"/>
      <c r="K852" s="10"/>
      <c r="L852" s="10"/>
      <c r="M852" s="10" t="s">
        <v>34</v>
      </c>
      <c r="N852" s="10"/>
      <c r="O852" s="10"/>
      <c r="P852" s="10"/>
      <c r="Q852" s="10" t="s">
        <v>2190</v>
      </c>
      <c r="R852" s="10"/>
      <c r="S852" s="10"/>
      <c r="T852" s="10"/>
      <c r="U852" s="10"/>
      <c r="V852" s="10"/>
      <c r="W852" s="10"/>
    </row>
    <row r="853" spans="1:23">
      <c r="A853" s="12">
        <v>11</v>
      </c>
      <c r="B853" s="12">
        <v>149</v>
      </c>
      <c r="C853" s="12" t="s">
        <v>2669</v>
      </c>
      <c r="D853" s="10" t="s">
        <v>2670</v>
      </c>
      <c r="E853" s="10" t="s">
        <v>95</v>
      </c>
      <c r="F853" s="12">
        <v>23</v>
      </c>
      <c r="G853" s="12">
        <v>1847</v>
      </c>
      <c r="H853" s="10" t="s">
        <v>19</v>
      </c>
      <c r="I853" s="10" t="s">
        <v>20</v>
      </c>
      <c r="J853" s="10" t="s">
        <v>1646</v>
      </c>
      <c r="K853" s="10"/>
      <c r="L853" s="10"/>
      <c r="M853" s="10" t="s">
        <v>34</v>
      </c>
      <c r="N853" s="10"/>
      <c r="O853" s="10"/>
      <c r="P853" s="10"/>
      <c r="Q853" s="10"/>
      <c r="R853" s="10"/>
      <c r="S853" s="10"/>
      <c r="T853" s="10"/>
      <c r="U853" s="10"/>
      <c r="V853" s="10" t="s">
        <v>57</v>
      </c>
      <c r="W853" s="10"/>
    </row>
    <row r="854" spans="1:23">
      <c r="A854" s="12">
        <v>12</v>
      </c>
      <c r="B854" s="12">
        <v>149</v>
      </c>
      <c r="C854" s="12" t="s">
        <v>2671</v>
      </c>
      <c r="D854" s="10" t="s">
        <v>2672</v>
      </c>
      <c r="E854" s="10" t="s">
        <v>2052</v>
      </c>
      <c r="F854" s="12">
        <v>28</v>
      </c>
      <c r="G854" s="12">
        <v>1842</v>
      </c>
      <c r="H854" s="10" t="s">
        <v>19</v>
      </c>
      <c r="I854" s="10" t="s">
        <v>20</v>
      </c>
      <c r="J854" s="10" t="s">
        <v>2673</v>
      </c>
      <c r="K854" s="10"/>
      <c r="L854" s="10"/>
      <c r="M854" s="10" t="s">
        <v>2461</v>
      </c>
      <c r="N854" s="10"/>
      <c r="O854" s="10"/>
      <c r="P854" s="10"/>
      <c r="Q854" s="10"/>
      <c r="R854" s="10"/>
      <c r="S854" s="10"/>
      <c r="T854" s="10"/>
      <c r="U854" s="10"/>
      <c r="V854" s="10" t="s">
        <v>57</v>
      </c>
      <c r="W854" s="10"/>
    </row>
    <row r="855" spans="1:23">
      <c r="A855" s="12">
        <v>13</v>
      </c>
      <c r="B855" s="12">
        <v>150</v>
      </c>
      <c r="C855" s="12">
        <v>173</v>
      </c>
      <c r="D855" s="10" t="s">
        <v>129</v>
      </c>
      <c r="E855" s="10" t="s">
        <v>2052</v>
      </c>
      <c r="F855" s="12">
        <v>25</v>
      </c>
      <c r="G855" s="12">
        <v>1845</v>
      </c>
      <c r="H855" s="10" t="s">
        <v>19</v>
      </c>
      <c r="I855" s="10" t="s">
        <v>637</v>
      </c>
      <c r="J855" s="10" t="s">
        <v>2512</v>
      </c>
      <c r="K855" s="10"/>
      <c r="L855" s="10"/>
      <c r="M855" s="10" t="s">
        <v>41</v>
      </c>
      <c r="N855" s="10"/>
      <c r="O855" s="10"/>
      <c r="P855" s="10"/>
      <c r="Q855" s="10"/>
      <c r="R855" s="10"/>
      <c r="S855" s="10" t="s">
        <v>57</v>
      </c>
      <c r="T855" s="10" t="s">
        <v>57</v>
      </c>
      <c r="U855" s="10" t="s">
        <v>2050</v>
      </c>
      <c r="V855" s="10" t="s">
        <v>57</v>
      </c>
      <c r="W855" s="10"/>
    </row>
    <row r="856" spans="1:23">
      <c r="A856" s="12">
        <v>14</v>
      </c>
      <c r="B856" s="12">
        <v>150</v>
      </c>
      <c r="C856" s="12">
        <v>173</v>
      </c>
      <c r="D856" s="10" t="s">
        <v>129</v>
      </c>
      <c r="E856" s="10" t="s">
        <v>63</v>
      </c>
      <c r="F856" s="12">
        <v>21</v>
      </c>
      <c r="G856" s="12">
        <v>1849</v>
      </c>
      <c r="H856" s="10" t="s">
        <v>19</v>
      </c>
      <c r="I856" s="10" t="s">
        <v>637</v>
      </c>
      <c r="J856" s="10" t="s">
        <v>1996</v>
      </c>
      <c r="K856" s="10"/>
      <c r="L856" s="10"/>
      <c r="M856" s="10" t="s">
        <v>41</v>
      </c>
      <c r="N856" s="10"/>
      <c r="O856" s="10"/>
      <c r="P856" s="10"/>
      <c r="Q856" s="10"/>
      <c r="R856" s="10"/>
      <c r="S856" s="10" t="s">
        <v>57</v>
      </c>
      <c r="T856" s="10" t="s">
        <v>57</v>
      </c>
      <c r="U856" s="10" t="s">
        <v>2050</v>
      </c>
      <c r="V856" s="10" t="s">
        <v>57</v>
      </c>
      <c r="W856" s="10"/>
    </row>
    <row r="857" spans="1:23">
      <c r="A857" s="12">
        <v>15</v>
      </c>
      <c r="B857" s="12">
        <v>150</v>
      </c>
      <c r="C857" s="12">
        <v>173</v>
      </c>
      <c r="D857" s="10" t="s">
        <v>351</v>
      </c>
      <c r="E857" s="10" t="s">
        <v>185</v>
      </c>
      <c r="F857" s="12">
        <v>3</v>
      </c>
      <c r="G857" s="12">
        <v>1867</v>
      </c>
      <c r="H857" s="10" t="s">
        <v>19</v>
      </c>
      <c r="I857" s="10" t="s">
        <v>637</v>
      </c>
      <c r="J857" s="10"/>
      <c r="K857" s="10"/>
      <c r="L857" s="10"/>
      <c r="M857" s="10" t="s">
        <v>27</v>
      </c>
      <c r="N857" s="10"/>
      <c r="O857" s="10"/>
      <c r="P857" s="10"/>
      <c r="Q857" s="10"/>
      <c r="R857" s="10"/>
      <c r="S857" s="10"/>
      <c r="T857" s="10"/>
      <c r="U857" s="10"/>
      <c r="V857" s="10"/>
      <c r="W857" s="10"/>
    </row>
    <row r="858" spans="1:23">
      <c r="A858" s="12">
        <v>16</v>
      </c>
      <c r="B858" s="12">
        <v>150</v>
      </c>
      <c r="C858" s="12">
        <v>173</v>
      </c>
      <c r="D858" s="10" t="s">
        <v>351</v>
      </c>
      <c r="E858" s="10" t="s">
        <v>2014</v>
      </c>
      <c r="F858" s="10">
        <v>1</v>
      </c>
      <c r="G858" s="10">
        <v>1869</v>
      </c>
      <c r="H858" s="10" t="s">
        <v>19</v>
      </c>
      <c r="I858" s="10" t="s">
        <v>637</v>
      </c>
      <c r="J858" s="10"/>
      <c r="K858" s="10"/>
      <c r="L858" s="10"/>
      <c r="M858" s="10" t="s">
        <v>27</v>
      </c>
      <c r="N858" s="10"/>
      <c r="O858" s="10"/>
      <c r="P858" s="10"/>
      <c r="Q858" s="10"/>
      <c r="R858" s="10"/>
      <c r="S858" s="10"/>
      <c r="T858" s="10"/>
      <c r="U858" s="10"/>
      <c r="V858" s="10"/>
      <c r="W858" s="10"/>
    </row>
    <row r="859" spans="1:23">
      <c r="A859" s="12">
        <v>17</v>
      </c>
      <c r="B859" s="12">
        <v>150</v>
      </c>
      <c r="C859" s="12">
        <v>173</v>
      </c>
      <c r="D859" s="10" t="s">
        <v>351</v>
      </c>
      <c r="E859" s="10" t="s">
        <v>2364</v>
      </c>
      <c r="F859" s="13">
        <v>45973</v>
      </c>
      <c r="G859" s="12">
        <v>1869</v>
      </c>
      <c r="H859" s="10" t="s">
        <v>24</v>
      </c>
      <c r="I859" s="10" t="s">
        <v>637</v>
      </c>
      <c r="J859" s="10"/>
      <c r="K859" s="10"/>
      <c r="L859" s="10"/>
      <c r="M859" s="10" t="s">
        <v>27</v>
      </c>
      <c r="N859" s="10"/>
      <c r="O859" s="10"/>
      <c r="P859" s="10"/>
      <c r="Q859" s="10"/>
      <c r="R859" s="10"/>
      <c r="S859" s="10"/>
      <c r="T859" s="10"/>
      <c r="U859" s="10"/>
      <c r="V859" s="10"/>
      <c r="W859" s="10"/>
    </row>
    <row r="860" spans="1:23">
      <c r="A860" s="12">
        <v>18</v>
      </c>
      <c r="B860" s="12">
        <v>150</v>
      </c>
      <c r="C860" s="12">
        <v>174</v>
      </c>
      <c r="D860" s="10" t="s">
        <v>2674</v>
      </c>
      <c r="E860" s="10" t="s">
        <v>2675</v>
      </c>
      <c r="F860" s="12">
        <v>30</v>
      </c>
      <c r="G860" s="10">
        <v>1840</v>
      </c>
      <c r="H860" s="10" t="s">
        <v>19</v>
      </c>
      <c r="I860" s="10" t="s">
        <v>20</v>
      </c>
      <c r="J860" s="10" t="s">
        <v>314</v>
      </c>
      <c r="K860" s="10"/>
      <c r="L860" s="10"/>
      <c r="M860" s="10" t="s">
        <v>66</v>
      </c>
      <c r="N860" s="10"/>
      <c r="O860" s="10"/>
      <c r="P860" s="10" t="s">
        <v>2033</v>
      </c>
      <c r="Q860" s="10"/>
      <c r="R860" s="10"/>
      <c r="S860" s="10" t="s">
        <v>57</v>
      </c>
      <c r="T860" s="10" t="s">
        <v>57</v>
      </c>
      <c r="U860" s="10" t="s">
        <v>2060</v>
      </c>
      <c r="V860" s="10" t="s">
        <v>57</v>
      </c>
      <c r="W860" s="10"/>
    </row>
    <row r="861" spans="1:23">
      <c r="A861" s="12">
        <v>19</v>
      </c>
      <c r="B861" s="12">
        <v>150</v>
      </c>
      <c r="C861" s="12">
        <v>174</v>
      </c>
      <c r="D861" s="10" t="s">
        <v>2674</v>
      </c>
      <c r="E861" s="10" t="s">
        <v>280</v>
      </c>
      <c r="F861" s="10">
        <v>20</v>
      </c>
      <c r="G861" s="10">
        <v>1850</v>
      </c>
      <c r="H861" s="10" t="s">
        <v>24</v>
      </c>
      <c r="I861" s="10" t="s">
        <v>20</v>
      </c>
      <c r="J861" s="10" t="s">
        <v>1996</v>
      </c>
      <c r="K861" s="10"/>
      <c r="L861" s="10"/>
      <c r="M861" s="10" t="s">
        <v>38</v>
      </c>
      <c r="N861" s="10"/>
      <c r="O861" s="10"/>
      <c r="P861" s="10"/>
      <c r="Q861" s="10"/>
      <c r="R861" s="10"/>
      <c r="S861" s="10" t="s">
        <v>57</v>
      </c>
      <c r="T861" s="10" t="s">
        <v>57</v>
      </c>
      <c r="U861" s="10" t="s">
        <v>2050</v>
      </c>
      <c r="V861" s="10"/>
      <c r="W861" s="10"/>
    </row>
    <row r="862" spans="1:23">
      <c r="A862" s="12">
        <v>20</v>
      </c>
      <c r="B862" s="12">
        <v>151</v>
      </c>
      <c r="C862" s="12">
        <v>175</v>
      </c>
      <c r="D862" s="10" t="s">
        <v>173</v>
      </c>
      <c r="E862" s="10" t="s">
        <v>1450</v>
      </c>
      <c r="F862" s="12">
        <v>62</v>
      </c>
      <c r="G862" s="12">
        <v>1808</v>
      </c>
      <c r="H862" s="10" t="s">
        <v>24</v>
      </c>
      <c r="I862" s="10" t="s">
        <v>2061</v>
      </c>
      <c r="J862" s="10" t="s">
        <v>1996</v>
      </c>
      <c r="K862" s="12">
        <v>300</v>
      </c>
      <c r="L862" s="10"/>
      <c r="M862" s="10" t="s">
        <v>217</v>
      </c>
      <c r="N862" s="10"/>
      <c r="O862" s="10"/>
      <c r="P862" s="10"/>
      <c r="Q862" s="10"/>
      <c r="R862" s="10"/>
      <c r="S862" s="10"/>
      <c r="T862" s="10"/>
      <c r="U862" s="10"/>
      <c r="V862" s="10"/>
      <c r="W862" s="10"/>
    </row>
    <row r="863" spans="1:23">
      <c r="A863" s="12">
        <v>21</v>
      </c>
      <c r="B863" s="12">
        <v>152</v>
      </c>
      <c r="C863" s="12">
        <v>176</v>
      </c>
      <c r="D863" s="10" t="s">
        <v>88</v>
      </c>
      <c r="E863" s="10" t="s">
        <v>170</v>
      </c>
      <c r="F863" s="12">
        <v>53</v>
      </c>
      <c r="G863" s="12">
        <v>1817</v>
      </c>
      <c r="H863" s="10" t="s">
        <v>19</v>
      </c>
      <c r="I863" s="10" t="s">
        <v>2061</v>
      </c>
      <c r="J863" s="10" t="s">
        <v>2234</v>
      </c>
      <c r="K863" s="10"/>
      <c r="L863" s="10"/>
      <c r="M863" s="10" t="s">
        <v>77</v>
      </c>
      <c r="N863" s="10"/>
      <c r="O863" s="10"/>
      <c r="P863" s="10"/>
      <c r="Q863" s="10"/>
      <c r="R863" s="10"/>
      <c r="S863" s="10"/>
      <c r="T863" s="10"/>
      <c r="U863" s="10"/>
      <c r="V863" s="10" t="s">
        <v>57</v>
      </c>
      <c r="W863" s="10"/>
    </row>
    <row r="864" spans="1:23">
      <c r="A864" s="12">
        <v>22</v>
      </c>
      <c r="B864" s="12">
        <v>152</v>
      </c>
      <c r="C864" s="12">
        <v>176</v>
      </c>
      <c r="D864" s="10" t="s">
        <v>88</v>
      </c>
      <c r="E864" s="10" t="s">
        <v>479</v>
      </c>
      <c r="F864" s="12">
        <v>48</v>
      </c>
      <c r="G864" s="12">
        <v>1822</v>
      </c>
      <c r="H864" s="10" t="s">
        <v>24</v>
      </c>
      <c r="I864" s="10" t="s">
        <v>20</v>
      </c>
      <c r="J864" s="10" t="s">
        <v>1996</v>
      </c>
      <c r="K864" s="10"/>
      <c r="L864" s="10"/>
      <c r="M864" s="10" t="s">
        <v>77</v>
      </c>
      <c r="N864" s="10"/>
      <c r="O864" s="10"/>
      <c r="P864" s="10"/>
      <c r="Q864" s="10"/>
      <c r="R864" s="10"/>
      <c r="S864" s="10"/>
      <c r="T864" s="10"/>
      <c r="U864" s="10"/>
      <c r="V864" s="10"/>
      <c r="W864" s="10"/>
    </row>
    <row r="865" spans="1:23">
      <c r="A865" s="12">
        <v>23</v>
      </c>
      <c r="B865" s="12">
        <v>152</v>
      </c>
      <c r="C865" s="12">
        <v>176</v>
      </c>
      <c r="D865" s="10" t="s">
        <v>88</v>
      </c>
      <c r="E865" s="10" t="s">
        <v>2676</v>
      </c>
      <c r="F865" s="12">
        <v>28</v>
      </c>
      <c r="G865" s="12">
        <v>1842</v>
      </c>
      <c r="H865" s="10" t="s">
        <v>19</v>
      </c>
      <c r="I865" s="10" t="s">
        <v>20</v>
      </c>
      <c r="J865" s="10" t="s">
        <v>2677</v>
      </c>
      <c r="K865" s="12">
        <v>3000</v>
      </c>
      <c r="L865" s="10"/>
      <c r="M865" s="10" t="s">
        <v>77</v>
      </c>
      <c r="N865" s="10"/>
      <c r="O865" s="10"/>
      <c r="P865" s="10"/>
      <c r="Q865" s="10"/>
      <c r="R865" s="10"/>
      <c r="S865" s="10"/>
      <c r="T865" s="10"/>
      <c r="U865" s="10"/>
      <c r="V865" s="10" t="s">
        <v>57</v>
      </c>
      <c r="W865" s="10"/>
    </row>
    <row r="866" spans="1:23">
      <c r="A866" s="12">
        <v>24</v>
      </c>
      <c r="B866" s="12">
        <v>152</v>
      </c>
      <c r="C866" s="12">
        <v>176</v>
      </c>
      <c r="D866" s="10" t="s">
        <v>88</v>
      </c>
      <c r="E866" s="10" t="s">
        <v>1206</v>
      </c>
      <c r="F866" s="12">
        <v>25</v>
      </c>
      <c r="G866" s="12">
        <v>1845</v>
      </c>
      <c r="H866" s="10" t="s">
        <v>19</v>
      </c>
      <c r="I866" s="10" t="s">
        <v>20</v>
      </c>
      <c r="J866" s="10" t="s">
        <v>2678</v>
      </c>
      <c r="K866" s="10"/>
      <c r="L866" s="10"/>
      <c r="M866" s="10" t="s">
        <v>77</v>
      </c>
      <c r="N866" s="10"/>
      <c r="O866" s="10"/>
      <c r="P866" s="10"/>
      <c r="Q866" s="10"/>
      <c r="R866" s="10"/>
      <c r="S866" s="10"/>
      <c r="T866" s="10"/>
      <c r="U866" s="10"/>
      <c r="V866" s="10" t="s">
        <v>57</v>
      </c>
      <c r="W866" s="10"/>
    </row>
    <row r="867" spans="1:23">
      <c r="A867" s="12">
        <v>25</v>
      </c>
      <c r="B867" s="12">
        <v>152</v>
      </c>
      <c r="C867" s="12">
        <v>176</v>
      </c>
      <c r="D867" s="10" t="s">
        <v>88</v>
      </c>
      <c r="E867" s="10" t="s">
        <v>250</v>
      </c>
      <c r="F867" s="12">
        <v>22</v>
      </c>
      <c r="G867" s="12">
        <v>1848</v>
      </c>
      <c r="H867" s="10" t="s">
        <v>19</v>
      </c>
      <c r="I867" s="10" t="s">
        <v>20</v>
      </c>
      <c r="J867" s="10" t="s">
        <v>2679</v>
      </c>
      <c r="K867" s="10"/>
      <c r="L867" s="10"/>
      <c r="M867" s="10" t="s">
        <v>77</v>
      </c>
      <c r="N867" s="10"/>
      <c r="O867" s="10"/>
      <c r="P867" s="10"/>
      <c r="Q867" s="10"/>
      <c r="R867" s="10"/>
      <c r="S867" s="10"/>
      <c r="T867" s="10"/>
      <c r="U867" s="10"/>
      <c r="V867" s="10" t="s">
        <v>57</v>
      </c>
      <c r="W867" s="10"/>
    </row>
    <row r="868" spans="1:23">
      <c r="A868" s="12">
        <v>26</v>
      </c>
      <c r="B868" s="12">
        <v>152</v>
      </c>
      <c r="C868" s="12">
        <v>176</v>
      </c>
      <c r="D868" s="10" t="s">
        <v>88</v>
      </c>
      <c r="E868" s="10" t="s">
        <v>2680</v>
      </c>
      <c r="F868" s="12">
        <v>8</v>
      </c>
      <c r="G868" s="12">
        <v>1862</v>
      </c>
      <c r="H868" s="10" t="s">
        <v>19</v>
      </c>
      <c r="I868" s="10" t="s">
        <v>20</v>
      </c>
      <c r="J868" s="10"/>
      <c r="K868" s="10"/>
      <c r="L868" s="10"/>
      <c r="M868" s="10" t="s">
        <v>77</v>
      </c>
      <c r="N868" s="10"/>
      <c r="O868" s="10"/>
      <c r="P868" s="10"/>
      <c r="Q868" s="10"/>
      <c r="R868" s="10" t="s">
        <v>57</v>
      </c>
      <c r="S868" s="10"/>
      <c r="T868" s="10"/>
      <c r="U868" s="10"/>
      <c r="V868" s="10"/>
      <c r="W868" s="10"/>
    </row>
    <row r="869" spans="1:23">
      <c r="A869" s="12">
        <v>27</v>
      </c>
      <c r="B869" s="12">
        <v>152</v>
      </c>
      <c r="C869" s="12">
        <v>176</v>
      </c>
      <c r="D869" s="10" t="s">
        <v>2681</v>
      </c>
      <c r="E869" s="10" t="s">
        <v>370</v>
      </c>
      <c r="F869" s="10">
        <v>26</v>
      </c>
      <c r="G869" s="10">
        <v>1844</v>
      </c>
      <c r="H869" s="10" t="s">
        <v>19</v>
      </c>
      <c r="I869" s="10" t="s">
        <v>20</v>
      </c>
      <c r="J869" s="10" t="s">
        <v>2682</v>
      </c>
      <c r="K869" s="10"/>
      <c r="L869" s="10"/>
      <c r="M869" s="10" t="s">
        <v>77</v>
      </c>
      <c r="N869" s="10"/>
      <c r="O869" s="10"/>
      <c r="P869" s="10"/>
      <c r="Q869" s="10"/>
      <c r="R869" s="10"/>
      <c r="S869" s="10"/>
      <c r="T869" s="10"/>
      <c r="U869" s="10"/>
      <c r="V869" s="10" t="s">
        <v>57</v>
      </c>
      <c r="W869" s="10"/>
    </row>
    <row r="870" spans="1:23">
      <c r="A870" s="12">
        <v>28</v>
      </c>
      <c r="B870" s="12">
        <v>152</v>
      </c>
      <c r="C870" s="12" t="s">
        <v>2683</v>
      </c>
      <c r="D870" s="10" t="s">
        <v>2684</v>
      </c>
      <c r="E870" s="10" t="s">
        <v>2645</v>
      </c>
      <c r="F870" s="12">
        <v>24</v>
      </c>
      <c r="G870" s="12">
        <v>1846</v>
      </c>
      <c r="H870" s="10" t="s">
        <v>24</v>
      </c>
      <c r="I870" s="10" t="s">
        <v>637</v>
      </c>
      <c r="J870" s="10" t="s">
        <v>2257</v>
      </c>
      <c r="K870" s="10"/>
      <c r="L870" s="10"/>
      <c r="M870" s="10" t="s">
        <v>66</v>
      </c>
      <c r="N870" s="10"/>
      <c r="O870" s="10"/>
      <c r="P870" s="10"/>
      <c r="Q870" s="10"/>
      <c r="R870" s="10"/>
      <c r="S870" s="10" t="s">
        <v>57</v>
      </c>
      <c r="T870" s="10" t="s">
        <v>57</v>
      </c>
      <c r="U870" s="10" t="s">
        <v>2050</v>
      </c>
      <c r="V870" s="10"/>
      <c r="W870" s="10"/>
    </row>
    <row r="871" spans="1:23">
      <c r="A871" s="12">
        <v>29</v>
      </c>
      <c r="B871" s="12">
        <v>153</v>
      </c>
      <c r="C871" s="12">
        <v>177</v>
      </c>
      <c r="D871" s="10" t="s">
        <v>2685</v>
      </c>
      <c r="E871" s="10" t="s">
        <v>170</v>
      </c>
      <c r="F871" s="12">
        <v>63</v>
      </c>
      <c r="G871" s="12">
        <v>1807</v>
      </c>
      <c r="H871" s="10" t="s">
        <v>19</v>
      </c>
      <c r="I871" s="10" t="s">
        <v>20</v>
      </c>
      <c r="J871" s="10" t="s">
        <v>2234</v>
      </c>
      <c r="K871" s="12">
        <v>3000</v>
      </c>
      <c r="L871" s="12">
        <v>1000</v>
      </c>
      <c r="M871" s="10" t="s">
        <v>22</v>
      </c>
      <c r="N871" s="10"/>
      <c r="O871" s="10"/>
      <c r="P871" s="10"/>
      <c r="Q871" s="10"/>
      <c r="R871" s="10"/>
      <c r="S871" s="10"/>
      <c r="T871" s="10"/>
      <c r="U871" s="10"/>
      <c r="V871" s="10" t="s">
        <v>57</v>
      </c>
      <c r="W871" s="10"/>
    </row>
    <row r="872" spans="1:23">
      <c r="A872" s="12">
        <v>30</v>
      </c>
      <c r="B872" s="12">
        <v>153</v>
      </c>
      <c r="C872" s="12">
        <v>177</v>
      </c>
      <c r="D872" s="10" t="s">
        <v>2685</v>
      </c>
      <c r="E872" s="10" t="s">
        <v>280</v>
      </c>
      <c r="F872" s="12">
        <v>53</v>
      </c>
      <c r="G872" s="12">
        <v>1817</v>
      </c>
      <c r="H872" s="10" t="s">
        <v>24</v>
      </c>
      <c r="I872" s="10" t="s">
        <v>20</v>
      </c>
      <c r="J872" s="10" t="s">
        <v>1996</v>
      </c>
      <c r="K872" s="10"/>
      <c r="L872" s="10"/>
      <c r="M872" s="10" t="s">
        <v>97</v>
      </c>
      <c r="N872" s="10" t="s">
        <v>57</v>
      </c>
      <c r="O872" s="10" t="s">
        <v>57</v>
      </c>
      <c r="P872" s="10"/>
      <c r="Q872" s="10"/>
      <c r="R872" s="10"/>
      <c r="S872" s="10"/>
      <c r="T872" s="10"/>
      <c r="U872" s="10"/>
      <c r="V872" s="10"/>
      <c r="W872" s="10"/>
    </row>
    <row r="873" spans="1:23">
      <c r="A873" s="12">
        <v>31</v>
      </c>
      <c r="B873" s="12">
        <v>153</v>
      </c>
      <c r="C873" s="12" t="s">
        <v>2686</v>
      </c>
      <c r="D873" s="10" t="s">
        <v>2391</v>
      </c>
      <c r="E873" s="10" t="s">
        <v>280</v>
      </c>
      <c r="F873" s="12">
        <v>25</v>
      </c>
      <c r="G873" s="12">
        <v>1845</v>
      </c>
      <c r="H873" s="10" t="s">
        <v>24</v>
      </c>
      <c r="I873" s="10" t="s">
        <v>20</v>
      </c>
      <c r="J873" s="10" t="s">
        <v>2082</v>
      </c>
      <c r="K873" s="10"/>
      <c r="L873" s="10"/>
      <c r="M873" s="10" t="s">
        <v>27</v>
      </c>
      <c r="N873" s="10" t="s">
        <v>57</v>
      </c>
      <c r="O873" s="10" t="s">
        <v>57</v>
      </c>
      <c r="P873" s="10"/>
      <c r="Q873" s="10"/>
      <c r="R873" s="10"/>
      <c r="S873" s="10"/>
      <c r="T873" s="10"/>
      <c r="U873" s="10"/>
      <c r="V873" s="10"/>
      <c r="W873" s="10"/>
    </row>
    <row r="874" spans="1:23">
      <c r="A874" s="12">
        <v>32</v>
      </c>
      <c r="B874" s="12">
        <v>153</v>
      </c>
      <c r="C874" s="12" t="s">
        <v>2686</v>
      </c>
      <c r="D874" s="10" t="s">
        <v>2391</v>
      </c>
      <c r="E874" s="10" t="s">
        <v>492</v>
      </c>
      <c r="F874" s="10">
        <v>1</v>
      </c>
      <c r="G874" s="10">
        <v>1869</v>
      </c>
      <c r="H874" s="10" t="s">
        <v>24</v>
      </c>
      <c r="I874" s="10" t="s">
        <v>20</v>
      </c>
      <c r="J874" s="10"/>
      <c r="K874" s="10"/>
      <c r="L874" s="10"/>
      <c r="M874" s="10" t="s">
        <v>97</v>
      </c>
      <c r="N874" s="10"/>
      <c r="O874" s="10"/>
      <c r="P874" s="10"/>
      <c r="Q874" s="10"/>
      <c r="R874" s="10"/>
      <c r="S874" s="10"/>
      <c r="T874" s="10"/>
      <c r="U874" s="10"/>
      <c r="V874" s="10"/>
      <c r="W874" s="10"/>
    </row>
    <row r="875" spans="1:23">
      <c r="A875" s="12">
        <v>33</v>
      </c>
      <c r="B875" s="12">
        <v>153</v>
      </c>
      <c r="C875" s="12" t="s">
        <v>2687</v>
      </c>
      <c r="D875" s="10" t="s">
        <v>2391</v>
      </c>
      <c r="E875" s="10" t="s">
        <v>2688</v>
      </c>
      <c r="F875" s="12">
        <v>13</v>
      </c>
      <c r="G875" s="12">
        <v>1857</v>
      </c>
      <c r="H875" s="10" t="s">
        <v>19</v>
      </c>
      <c r="I875" s="10" t="s">
        <v>637</v>
      </c>
      <c r="J875" s="10" t="s">
        <v>2257</v>
      </c>
      <c r="K875" s="10"/>
      <c r="L875" s="10"/>
      <c r="M875" s="10" t="s">
        <v>27</v>
      </c>
      <c r="N875" s="10"/>
      <c r="O875" s="10"/>
      <c r="P875" s="10"/>
      <c r="Q875" s="10"/>
      <c r="R875" s="10"/>
      <c r="S875" s="10"/>
      <c r="T875" s="10"/>
      <c r="U875" s="10"/>
      <c r="V875" s="10"/>
      <c r="W875" s="10"/>
    </row>
    <row r="876" spans="1:23">
      <c r="A876" s="12">
        <v>34</v>
      </c>
      <c r="B876" s="12">
        <v>154</v>
      </c>
      <c r="C876" s="12">
        <v>178</v>
      </c>
      <c r="D876" s="10" t="s">
        <v>1302</v>
      </c>
      <c r="E876" s="10" t="s">
        <v>51</v>
      </c>
      <c r="F876" s="12">
        <v>45</v>
      </c>
      <c r="G876" s="12">
        <v>1825</v>
      </c>
      <c r="H876" s="10" t="s">
        <v>24</v>
      </c>
      <c r="I876" s="10" t="s">
        <v>20</v>
      </c>
      <c r="J876" s="10" t="s">
        <v>499</v>
      </c>
      <c r="K876" s="10"/>
      <c r="L876" s="10"/>
      <c r="M876" s="10" t="s">
        <v>77</v>
      </c>
      <c r="N876" s="10"/>
      <c r="O876" s="10"/>
      <c r="P876" s="10"/>
      <c r="Q876" s="10"/>
      <c r="R876" s="10"/>
      <c r="S876" s="10"/>
      <c r="T876" s="10"/>
      <c r="U876" s="10"/>
      <c r="V876" s="10"/>
      <c r="W876" s="10"/>
    </row>
    <row r="877" spans="1:23">
      <c r="A877" s="12">
        <v>35</v>
      </c>
      <c r="B877" s="12">
        <v>154</v>
      </c>
      <c r="C877" s="12">
        <v>178</v>
      </c>
      <c r="D877" s="10" t="s">
        <v>1302</v>
      </c>
      <c r="E877" s="10" t="s">
        <v>2247</v>
      </c>
      <c r="F877" s="12">
        <v>19</v>
      </c>
      <c r="G877" s="12">
        <v>1851</v>
      </c>
      <c r="H877" s="10" t="s">
        <v>24</v>
      </c>
      <c r="I877" s="10" t="s">
        <v>20</v>
      </c>
      <c r="J877" s="10" t="s">
        <v>1996</v>
      </c>
      <c r="K877" s="10"/>
      <c r="L877" s="10"/>
      <c r="M877" s="10" t="s">
        <v>27</v>
      </c>
      <c r="N877" s="10"/>
      <c r="O877" s="10"/>
      <c r="P877" s="10"/>
      <c r="Q877" s="10"/>
      <c r="R877" s="10"/>
      <c r="S877" s="10"/>
      <c r="T877" s="10"/>
      <c r="U877" s="10"/>
      <c r="V877" s="10"/>
      <c r="W877" s="10"/>
    </row>
    <row r="878" spans="1:23">
      <c r="A878" s="12">
        <v>36</v>
      </c>
      <c r="B878" s="12">
        <v>154</v>
      </c>
      <c r="C878" s="12">
        <v>178</v>
      </c>
      <c r="D878" s="10" t="s">
        <v>1302</v>
      </c>
      <c r="E878" s="10" t="s">
        <v>35</v>
      </c>
      <c r="F878" s="12">
        <v>18</v>
      </c>
      <c r="G878" s="12">
        <v>1852</v>
      </c>
      <c r="H878" s="10" t="s">
        <v>24</v>
      </c>
      <c r="I878" s="10" t="s">
        <v>20</v>
      </c>
      <c r="J878" s="10" t="s">
        <v>2082</v>
      </c>
      <c r="K878" s="10"/>
      <c r="L878" s="10"/>
      <c r="M878" s="10" t="s">
        <v>27</v>
      </c>
      <c r="N878" s="10"/>
      <c r="O878" s="10"/>
      <c r="P878" s="10"/>
      <c r="Q878" s="10"/>
      <c r="R878" s="10"/>
      <c r="S878" s="10"/>
      <c r="T878" s="10"/>
      <c r="U878" s="10"/>
      <c r="V878" s="10"/>
      <c r="W878" s="10"/>
    </row>
    <row r="879" spans="1:23">
      <c r="A879" s="12">
        <v>37</v>
      </c>
      <c r="B879" s="12">
        <v>154</v>
      </c>
      <c r="C879" s="12">
        <v>178</v>
      </c>
      <c r="D879" s="10" t="s">
        <v>1302</v>
      </c>
      <c r="E879" s="10" t="s">
        <v>100</v>
      </c>
      <c r="F879" s="12">
        <v>15</v>
      </c>
      <c r="G879" s="12">
        <v>1855</v>
      </c>
      <c r="H879" s="10" t="s">
        <v>19</v>
      </c>
      <c r="I879" s="10" t="s">
        <v>20</v>
      </c>
      <c r="J879" s="10"/>
      <c r="K879" s="10"/>
      <c r="L879" s="10"/>
      <c r="M879" s="10" t="s">
        <v>27</v>
      </c>
      <c r="N879" s="10"/>
      <c r="O879" s="10"/>
      <c r="P879" s="10"/>
      <c r="Q879" s="10"/>
      <c r="R879" s="10" t="s">
        <v>57</v>
      </c>
      <c r="S879" s="10"/>
      <c r="T879" s="10"/>
      <c r="U879" s="10"/>
      <c r="V879" s="10"/>
      <c r="W879" s="10"/>
    </row>
    <row r="880" spans="1:23">
      <c r="A880" s="12">
        <v>38</v>
      </c>
      <c r="B880" s="12">
        <v>154</v>
      </c>
      <c r="C880" s="12">
        <v>178</v>
      </c>
      <c r="D880" s="10" t="s">
        <v>1302</v>
      </c>
      <c r="E880" s="10" t="s">
        <v>88</v>
      </c>
      <c r="F880" s="12">
        <v>13</v>
      </c>
      <c r="G880" s="12">
        <v>1857</v>
      </c>
      <c r="H880" s="10" t="s">
        <v>19</v>
      </c>
      <c r="I880" s="10" t="s">
        <v>20</v>
      </c>
      <c r="J880" s="10"/>
      <c r="K880" s="10"/>
      <c r="L880" s="10"/>
      <c r="M880" s="10" t="s">
        <v>27</v>
      </c>
      <c r="N880" s="10"/>
      <c r="O880" s="10"/>
      <c r="P880" s="10"/>
      <c r="Q880" s="10"/>
      <c r="R880" s="10" t="s">
        <v>57</v>
      </c>
      <c r="S880" s="10"/>
      <c r="T880" s="10"/>
      <c r="U880" s="10"/>
      <c r="V880" s="10"/>
      <c r="W880" s="10"/>
    </row>
    <row r="881" spans="1:23">
      <c r="A881" s="12">
        <v>39</v>
      </c>
      <c r="B881" s="12">
        <v>154</v>
      </c>
      <c r="C881" s="12" t="s">
        <v>2689</v>
      </c>
      <c r="D881" s="10" t="s">
        <v>1302</v>
      </c>
      <c r="E881" s="10" t="s">
        <v>2690</v>
      </c>
      <c r="F881" s="12">
        <v>80</v>
      </c>
      <c r="G881" s="12">
        <v>1790</v>
      </c>
      <c r="H881" s="10" t="s">
        <v>24</v>
      </c>
      <c r="I881" s="10" t="s">
        <v>637</v>
      </c>
      <c r="J881" s="10" t="s">
        <v>2544</v>
      </c>
      <c r="K881" s="10"/>
      <c r="L881" s="10"/>
      <c r="M881" s="10" t="s">
        <v>77</v>
      </c>
      <c r="N881" s="10"/>
      <c r="O881" s="10"/>
      <c r="P881" s="10"/>
      <c r="Q881" s="10"/>
      <c r="R881" s="10"/>
      <c r="S881" s="10" t="s">
        <v>57</v>
      </c>
      <c r="T881" s="10" t="s">
        <v>57</v>
      </c>
      <c r="U881" s="10" t="s">
        <v>2050</v>
      </c>
      <c r="V881" s="10"/>
      <c r="W881" s="10"/>
    </row>
    <row r="882" spans="1:23">
      <c r="A882" s="12">
        <v>40</v>
      </c>
      <c r="B882" s="12">
        <v>154</v>
      </c>
      <c r="C882" s="12" t="s">
        <v>2689</v>
      </c>
      <c r="D882" s="10" t="s">
        <v>1302</v>
      </c>
      <c r="E882" s="10" t="s">
        <v>2691</v>
      </c>
      <c r="F882" s="12">
        <v>4</v>
      </c>
      <c r="G882" s="12">
        <v>1866</v>
      </c>
      <c r="H882" s="10" t="s">
        <v>24</v>
      </c>
      <c r="I882" s="10" t="s">
        <v>637</v>
      </c>
      <c r="J882" s="10"/>
      <c r="K882" s="10"/>
      <c r="L882" s="10"/>
      <c r="M882" s="10" t="s">
        <v>27</v>
      </c>
      <c r="N882" s="10"/>
      <c r="O882" s="10"/>
      <c r="P882" s="10"/>
      <c r="Q882" s="10"/>
      <c r="R882" s="10"/>
      <c r="S882" s="10"/>
      <c r="T882" s="10"/>
      <c r="U882" s="10"/>
      <c r="V882" s="10"/>
      <c r="W882" s="10"/>
    </row>
    <row r="883" spans="1:23">
      <c r="A883" s="12">
        <v>1</v>
      </c>
      <c r="B883" s="12">
        <v>155</v>
      </c>
      <c r="C883" s="12">
        <v>179</v>
      </c>
      <c r="D883" s="10" t="s">
        <v>1042</v>
      </c>
      <c r="E883" s="10" t="s">
        <v>208</v>
      </c>
      <c r="F883" s="12">
        <v>65</v>
      </c>
      <c r="G883" s="12">
        <v>1805</v>
      </c>
      <c r="H883" s="10" t="s">
        <v>19</v>
      </c>
      <c r="I883" s="10" t="s">
        <v>20</v>
      </c>
      <c r="J883" s="10" t="s">
        <v>32</v>
      </c>
      <c r="K883" s="12">
        <v>3000</v>
      </c>
      <c r="L883" s="12">
        <v>800</v>
      </c>
      <c r="M883" s="10" t="s">
        <v>41</v>
      </c>
      <c r="N883" s="10"/>
      <c r="O883" s="10"/>
      <c r="P883" s="10"/>
      <c r="Q883" s="10"/>
      <c r="R883" s="10"/>
      <c r="S883" s="10"/>
      <c r="T883" s="10"/>
      <c r="U883" s="10"/>
      <c r="V883" s="10" t="s">
        <v>57</v>
      </c>
      <c r="W883" s="10"/>
    </row>
    <row r="884" spans="1:23">
      <c r="A884" s="12">
        <v>2</v>
      </c>
      <c r="B884" s="12">
        <v>155</v>
      </c>
      <c r="C884" s="12">
        <v>179</v>
      </c>
      <c r="D884" s="10" t="s">
        <v>1042</v>
      </c>
      <c r="E884" s="10" t="s">
        <v>2692</v>
      </c>
      <c r="F884" s="12">
        <v>41</v>
      </c>
      <c r="G884" s="12">
        <v>1829</v>
      </c>
      <c r="H884" s="10" t="s">
        <v>24</v>
      </c>
      <c r="I884" s="10" t="s">
        <v>20</v>
      </c>
      <c r="J884" s="10" t="s">
        <v>1996</v>
      </c>
      <c r="K884" s="10"/>
      <c r="L884" s="10"/>
      <c r="M884" s="10" t="s">
        <v>41</v>
      </c>
      <c r="N884" s="10"/>
      <c r="O884" s="10"/>
      <c r="P884" s="10"/>
      <c r="Q884" s="10"/>
      <c r="R884" s="10"/>
      <c r="S884" s="10"/>
      <c r="T884" s="10"/>
      <c r="U884" s="10"/>
      <c r="V884" s="10"/>
      <c r="W884" s="10"/>
    </row>
    <row r="885" spans="1:23">
      <c r="A885" s="12">
        <v>3</v>
      </c>
      <c r="B885" s="12">
        <v>155</v>
      </c>
      <c r="C885" s="12">
        <v>179</v>
      </c>
      <c r="D885" s="10" t="s">
        <v>1042</v>
      </c>
      <c r="E885" s="10" t="s">
        <v>2084</v>
      </c>
      <c r="F885" s="12">
        <v>18</v>
      </c>
      <c r="G885" s="12">
        <v>1852</v>
      </c>
      <c r="H885" s="10" t="s">
        <v>19</v>
      </c>
      <c r="I885" s="10" t="s">
        <v>20</v>
      </c>
      <c r="J885" s="10"/>
      <c r="K885" s="10"/>
      <c r="L885" s="10"/>
      <c r="M885" s="10" t="s">
        <v>41</v>
      </c>
      <c r="N885" s="10"/>
      <c r="O885" s="10"/>
      <c r="P885" s="10"/>
      <c r="Q885" s="10"/>
      <c r="R885" s="10" t="s">
        <v>57</v>
      </c>
      <c r="S885" s="10"/>
      <c r="T885" s="10"/>
      <c r="U885" s="10"/>
      <c r="V885" s="10"/>
      <c r="W885" s="10"/>
    </row>
    <row r="886" spans="1:23">
      <c r="A886" s="12">
        <v>4</v>
      </c>
      <c r="B886" s="12">
        <v>155</v>
      </c>
      <c r="C886" s="12">
        <v>179</v>
      </c>
      <c r="D886" s="10" t="s">
        <v>1042</v>
      </c>
      <c r="E886" s="10" t="s">
        <v>2693</v>
      </c>
      <c r="F886" s="12">
        <v>18</v>
      </c>
      <c r="G886" s="12">
        <v>1852</v>
      </c>
      <c r="H886" s="10" t="s">
        <v>24</v>
      </c>
      <c r="I886" s="10" t="s">
        <v>20</v>
      </c>
      <c r="J886" s="10"/>
      <c r="K886" s="10"/>
      <c r="L886" s="10"/>
      <c r="M886" s="10" t="s">
        <v>27</v>
      </c>
      <c r="N886" s="10"/>
      <c r="O886" s="10"/>
      <c r="P886" s="10"/>
      <c r="Q886" s="10"/>
      <c r="R886" s="10" t="s">
        <v>57</v>
      </c>
      <c r="S886" s="10"/>
      <c r="T886" s="10"/>
      <c r="U886" s="10"/>
      <c r="V886" s="10"/>
      <c r="W886" s="10"/>
    </row>
    <row r="887" spans="1:23">
      <c r="A887" s="12">
        <v>5</v>
      </c>
      <c r="B887" s="12">
        <v>155</v>
      </c>
      <c r="C887" s="12">
        <v>179</v>
      </c>
      <c r="D887" s="10" t="s">
        <v>1042</v>
      </c>
      <c r="E887" s="10" t="s">
        <v>35</v>
      </c>
      <c r="F887" s="12">
        <v>8</v>
      </c>
      <c r="G887" s="12">
        <v>1862</v>
      </c>
      <c r="H887" s="10" t="s">
        <v>24</v>
      </c>
      <c r="I887" s="10" t="s">
        <v>20</v>
      </c>
      <c r="J887" s="10"/>
      <c r="K887" s="10"/>
      <c r="L887" s="10"/>
      <c r="M887" s="10" t="s">
        <v>27</v>
      </c>
      <c r="N887" s="10"/>
      <c r="O887" s="10"/>
      <c r="P887" s="10"/>
      <c r="Q887" s="10"/>
      <c r="R887" s="10" t="s">
        <v>57</v>
      </c>
      <c r="S887" s="10"/>
      <c r="T887" s="10"/>
      <c r="U887" s="10"/>
      <c r="V887" s="10"/>
      <c r="W887" s="10"/>
    </row>
    <row r="888" spans="1:23">
      <c r="A888" s="12">
        <v>6</v>
      </c>
      <c r="B888" s="12">
        <v>155</v>
      </c>
      <c r="C888" s="12">
        <v>179</v>
      </c>
      <c r="D888" s="10" t="s">
        <v>1042</v>
      </c>
      <c r="E888" s="10" t="s">
        <v>2001</v>
      </c>
      <c r="F888" s="12">
        <v>6</v>
      </c>
      <c r="G888" s="12">
        <v>1864</v>
      </c>
      <c r="H888" s="10" t="s">
        <v>24</v>
      </c>
      <c r="I888" s="10" t="s">
        <v>20</v>
      </c>
      <c r="J888" s="10"/>
      <c r="K888" s="10"/>
      <c r="L888" s="10"/>
      <c r="M888" s="10" t="s">
        <v>27</v>
      </c>
      <c r="N888" s="10"/>
      <c r="O888" s="10"/>
      <c r="P888" s="10"/>
      <c r="Q888" s="10"/>
      <c r="R888" s="10"/>
      <c r="S888" s="10"/>
      <c r="T888" s="10"/>
      <c r="U888" s="10"/>
      <c r="V888" s="10"/>
      <c r="W888" s="10"/>
    </row>
    <row r="889" spans="1:23">
      <c r="A889" s="12">
        <v>7</v>
      </c>
      <c r="B889" s="12">
        <v>155</v>
      </c>
      <c r="C889" s="12">
        <v>179</v>
      </c>
      <c r="D889" s="10" t="s">
        <v>1042</v>
      </c>
      <c r="E889" s="10" t="s">
        <v>2694</v>
      </c>
      <c r="F889" s="12">
        <v>4</v>
      </c>
      <c r="G889" s="12">
        <v>1866</v>
      </c>
      <c r="H889" s="10" t="s">
        <v>19</v>
      </c>
      <c r="I889" s="10" t="s">
        <v>20</v>
      </c>
      <c r="J889" s="10"/>
      <c r="K889" s="10"/>
      <c r="L889" s="10"/>
      <c r="M889" s="10" t="s">
        <v>27</v>
      </c>
      <c r="N889" s="10"/>
      <c r="O889" s="10"/>
      <c r="P889" s="10"/>
      <c r="Q889" s="10"/>
      <c r="R889" s="10"/>
      <c r="S889" s="10"/>
      <c r="T889" s="10"/>
      <c r="U889" s="10"/>
      <c r="V889" s="10"/>
      <c r="W889" s="10"/>
    </row>
    <row r="890" spans="1:23">
      <c r="A890" s="12">
        <v>8</v>
      </c>
      <c r="B890" s="12">
        <v>155</v>
      </c>
      <c r="C890" s="12">
        <v>179</v>
      </c>
      <c r="D890" s="10" t="s">
        <v>1042</v>
      </c>
      <c r="E890" s="10" t="s">
        <v>178</v>
      </c>
      <c r="F890" s="10">
        <v>1</v>
      </c>
      <c r="G890" s="10">
        <v>1869</v>
      </c>
      <c r="H890" s="10" t="s">
        <v>19</v>
      </c>
      <c r="I890" s="10" t="s">
        <v>20</v>
      </c>
      <c r="J890" s="10"/>
      <c r="K890" s="10"/>
      <c r="L890" s="10"/>
      <c r="M890" s="10" t="s">
        <v>27</v>
      </c>
      <c r="N890" s="10"/>
      <c r="O890" s="10"/>
      <c r="P890" s="10"/>
      <c r="Q890" s="10"/>
      <c r="R890" s="10"/>
      <c r="S890" s="10"/>
      <c r="T890" s="10"/>
      <c r="U890" s="10"/>
      <c r="V890" s="10"/>
      <c r="W890" s="10"/>
    </row>
    <row r="891" spans="1:23">
      <c r="A891" s="12">
        <v>9</v>
      </c>
      <c r="B891" s="12">
        <v>155</v>
      </c>
      <c r="C891" s="12" t="s">
        <v>2695</v>
      </c>
      <c r="D891" s="10" t="s">
        <v>2696</v>
      </c>
      <c r="E891" s="10" t="s">
        <v>325</v>
      </c>
      <c r="F891" s="12">
        <v>30</v>
      </c>
      <c r="G891" s="12">
        <v>1840</v>
      </c>
      <c r="H891" s="10" t="s">
        <v>24</v>
      </c>
      <c r="I891" s="10" t="s">
        <v>637</v>
      </c>
      <c r="J891" s="10" t="s">
        <v>2257</v>
      </c>
      <c r="K891" s="10"/>
      <c r="L891" s="10"/>
      <c r="M891" s="10" t="s">
        <v>66</v>
      </c>
      <c r="N891" s="10"/>
      <c r="O891" s="10"/>
      <c r="P891" s="10"/>
      <c r="Q891" s="10"/>
      <c r="R891" s="10"/>
      <c r="S891" s="10" t="s">
        <v>57</v>
      </c>
      <c r="T891" s="10" t="s">
        <v>57</v>
      </c>
      <c r="U891" s="10" t="s">
        <v>2050</v>
      </c>
      <c r="V891" s="10"/>
      <c r="W891" s="10"/>
    </row>
    <row r="892" spans="1:23">
      <c r="A892" s="12">
        <v>10</v>
      </c>
      <c r="B892" s="12">
        <v>155</v>
      </c>
      <c r="C892" s="12" t="s">
        <v>2695</v>
      </c>
      <c r="D892" s="10" t="s">
        <v>2696</v>
      </c>
      <c r="E892" s="10" t="s">
        <v>1060</v>
      </c>
      <c r="F892" s="12">
        <v>2</v>
      </c>
      <c r="G892" s="12">
        <v>1868</v>
      </c>
      <c r="H892" s="10" t="s">
        <v>24</v>
      </c>
      <c r="I892" s="10" t="s">
        <v>637</v>
      </c>
      <c r="J892" s="10"/>
      <c r="K892" s="10"/>
      <c r="L892" s="10"/>
      <c r="M892" s="10" t="s">
        <v>27</v>
      </c>
      <c r="N892" s="10"/>
      <c r="O892" s="10"/>
      <c r="P892" s="10"/>
      <c r="Q892" s="10"/>
      <c r="R892" s="10"/>
      <c r="S892" s="10"/>
      <c r="T892" s="10"/>
      <c r="U892" s="10"/>
      <c r="V892" s="10"/>
      <c r="W892" s="10"/>
    </row>
    <row r="893" spans="1:23">
      <c r="A893" s="12">
        <v>11</v>
      </c>
      <c r="B893" s="12">
        <v>156</v>
      </c>
      <c r="C893" s="12">
        <v>180</v>
      </c>
      <c r="D893" s="10" t="s">
        <v>252</v>
      </c>
      <c r="E893" s="10" t="s">
        <v>2697</v>
      </c>
      <c r="F893" s="12">
        <v>47</v>
      </c>
      <c r="G893" s="12">
        <v>1823</v>
      </c>
      <c r="H893" s="10" t="s">
        <v>19</v>
      </c>
      <c r="I893" s="10" t="s">
        <v>20</v>
      </c>
      <c r="J893" s="10" t="s">
        <v>32</v>
      </c>
      <c r="K893" s="12">
        <v>1200</v>
      </c>
      <c r="L893" s="12">
        <v>400</v>
      </c>
      <c r="M893" s="10" t="s">
        <v>41</v>
      </c>
      <c r="N893" s="10"/>
      <c r="O893" s="10"/>
      <c r="P893" s="10"/>
      <c r="Q893" s="10"/>
      <c r="R893" s="10"/>
      <c r="S893" s="10"/>
      <c r="T893" s="10"/>
      <c r="U893" s="10"/>
      <c r="V893" s="10" t="s">
        <v>57</v>
      </c>
      <c r="W893" s="10"/>
    </row>
    <row r="894" spans="1:23">
      <c r="A894" s="12">
        <v>12</v>
      </c>
      <c r="B894" s="12">
        <v>156</v>
      </c>
      <c r="C894" s="12">
        <v>180</v>
      </c>
      <c r="D894" s="10" t="s">
        <v>252</v>
      </c>
      <c r="E894" s="10" t="s">
        <v>280</v>
      </c>
      <c r="F894" s="12">
        <v>40</v>
      </c>
      <c r="G894" s="12">
        <v>1830</v>
      </c>
      <c r="H894" s="10" t="s">
        <v>24</v>
      </c>
      <c r="I894" s="10" t="s">
        <v>20</v>
      </c>
      <c r="J894" s="10" t="s">
        <v>1996</v>
      </c>
      <c r="K894" s="10"/>
      <c r="L894" s="10"/>
      <c r="M894" s="10" t="s">
        <v>34</v>
      </c>
      <c r="N894" s="10"/>
      <c r="O894" s="10"/>
      <c r="P894" s="10"/>
      <c r="Q894" s="10"/>
      <c r="R894" s="10"/>
      <c r="S894" s="10"/>
      <c r="T894" s="10"/>
      <c r="U894" s="10"/>
      <c r="V894" s="10"/>
      <c r="W894" s="10"/>
    </row>
    <row r="895" spans="1:23">
      <c r="A895" s="12">
        <v>13</v>
      </c>
      <c r="B895" s="12">
        <v>156</v>
      </c>
      <c r="C895" s="12">
        <v>180</v>
      </c>
      <c r="D895" s="10" t="s">
        <v>252</v>
      </c>
      <c r="E895" s="10" t="s">
        <v>2203</v>
      </c>
      <c r="F895" s="12">
        <v>17</v>
      </c>
      <c r="G895" s="12">
        <v>1853</v>
      </c>
      <c r="H895" s="10" t="s">
        <v>24</v>
      </c>
      <c r="I895" s="10" t="s">
        <v>20</v>
      </c>
      <c r="J895" s="10"/>
      <c r="K895" s="10"/>
      <c r="L895" s="10"/>
      <c r="M895" s="10" t="s">
        <v>41</v>
      </c>
      <c r="N895" s="10"/>
      <c r="O895" s="10"/>
      <c r="P895" s="10"/>
      <c r="Q895" s="10"/>
      <c r="R895" s="10" t="s">
        <v>57</v>
      </c>
      <c r="S895" s="10" t="s">
        <v>57</v>
      </c>
      <c r="T895" s="10"/>
      <c r="U895" s="10"/>
      <c r="V895" s="10"/>
      <c r="W895" s="10"/>
    </row>
    <row r="896" spans="1:23">
      <c r="A896" s="12">
        <v>14</v>
      </c>
      <c r="B896" s="12">
        <v>156</v>
      </c>
      <c r="C896" s="12">
        <v>180</v>
      </c>
      <c r="D896" s="10" t="s">
        <v>252</v>
      </c>
      <c r="E896" s="10" t="s">
        <v>280</v>
      </c>
      <c r="F896" s="12">
        <v>14</v>
      </c>
      <c r="G896" s="12">
        <v>1856</v>
      </c>
      <c r="H896" s="10" t="s">
        <v>19</v>
      </c>
      <c r="I896" s="10" t="s">
        <v>20</v>
      </c>
      <c r="J896" s="10"/>
      <c r="K896" s="10"/>
      <c r="L896" s="10"/>
      <c r="M896" s="10" t="s">
        <v>66</v>
      </c>
      <c r="N896" s="10"/>
      <c r="O896" s="10"/>
      <c r="P896" s="10"/>
      <c r="Q896" s="10"/>
      <c r="R896" s="10" t="s">
        <v>57</v>
      </c>
      <c r="S896" s="10" t="s">
        <v>57</v>
      </c>
      <c r="T896" s="10"/>
      <c r="U896" s="10"/>
      <c r="V896" s="10"/>
      <c r="W896" s="10"/>
    </row>
    <row r="897" spans="1:23">
      <c r="A897" s="12">
        <v>15</v>
      </c>
      <c r="B897" s="12">
        <v>156</v>
      </c>
      <c r="C897" s="12">
        <v>180</v>
      </c>
      <c r="D897" s="10" t="s">
        <v>252</v>
      </c>
      <c r="E897" s="10" t="s">
        <v>35</v>
      </c>
      <c r="F897" s="12">
        <v>9</v>
      </c>
      <c r="G897" s="12">
        <v>1861</v>
      </c>
      <c r="H897" s="10" t="s">
        <v>24</v>
      </c>
      <c r="I897" s="10" t="s">
        <v>20</v>
      </c>
      <c r="J897" s="10"/>
      <c r="K897" s="10"/>
      <c r="L897" s="10"/>
      <c r="M897" s="10" t="s">
        <v>66</v>
      </c>
      <c r="N897" s="10"/>
      <c r="O897" s="10"/>
      <c r="P897" s="10"/>
      <c r="Q897" s="10"/>
      <c r="R897" s="10" t="s">
        <v>57</v>
      </c>
      <c r="S897" s="10" t="s">
        <v>57</v>
      </c>
      <c r="T897" s="10"/>
      <c r="U897" s="10"/>
      <c r="V897" s="10"/>
      <c r="W897" s="10"/>
    </row>
    <row r="898" spans="1:23">
      <c r="A898" s="12">
        <v>16</v>
      </c>
      <c r="B898" s="12">
        <v>156</v>
      </c>
      <c r="C898" s="12">
        <v>180</v>
      </c>
      <c r="D898" s="10" t="s">
        <v>252</v>
      </c>
      <c r="E898" s="10" t="s">
        <v>2189</v>
      </c>
      <c r="F898" s="12">
        <v>3</v>
      </c>
      <c r="G898" s="12">
        <v>1867</v>
      </c>
      <c r="H898" s="10" t="s">
        <v>24</v>
      </c>
      <c r="I898" s="10" t="s">
        <v>20</v>
      </c>
      <c r="J898" s="10"/>
      <c r="K898" s="10"/>
      <c r="L898" s="10"/>
      <c r="M898" s="10" t="s">
        <v>66</v>
      </c>
      <c r="N898" s="10"/>
      <c r="O898" s="10"/>
      <c r="P898" s="10"/>
      <c r="Q898" s="10"/>
      <c r="R898" s="10"/>
      <c r="S898" s="10"/>
      <c r="T898" s="10"/>
      <c r="U898" s="10"/>
      <c r="V898" s="10"/>
      <c r="W898" s="10"/>
    </row>
    <row r="899" spans="1:23">
      <c r="A899" s="12">
        <v>17</v>
      </c>
      <c r="B899" s="12">
        <v>156</v>
      </c>
      <c r="C899" s="12">
        <v>180</v>
      </c>
      <c r="D899" s="10" t="s">
        <v>252</v>
      </c>
      <c r="E899" s="10" t="s">
        <v>112</v>
      </c>
      <c r="F899" s="10">
        <v>1</v>
      </c>
      <c r="G899" s="10">
        <v>1869</v>
      </c>
      <c r="H899" s="10" t="s">
        <v>19</v>
      </c>
      <c r="I899" s="10" t="s">
        <v>20</v>
      </c>
      <c r="J899" s="10"/>
      <c r="K899" s="10"/>
      <c r="L899" s="10"/>
      <c r="M899" s="10" t="s">
        <v>27</v>
      </c>
      <c r="N899" s="10"/>
      <c r="O899" s="10"/>
      <c r="P899" s="10"/>
      <c r="Q899" s="10"/>
      <c r="R899" s="10"/>
      <c r="S899" s="10"/>
      <c r="T899" s="10"/>
      <c r="U899" s="10"/>
      <c r="V899" s="10"/>
      <c r="W899" s="10"/>
    </row>
    <row r="900" spans="1:23">
      <c r="A900" s="12">
        <v>18</v>
      </c>
      <c r="B900" s="12">
        <v>156</v>
      </c>
      <c r="C900" s="12" t="s">
        <v>2698</v>
      </c>
      <c r="D900" s="10" t="s">
        <v>252</v>
      </c>
      <c r="E900" s="10" t="s">
        <v>873</v>
      </c>
      <c r="F900" s="12">
        <v>35</v>
      </c>
      <c r="G900" s="12">
        <v>1835</v>
      </c>
      <c r="H900" s="10" t="s">
        <v>24</v>
      </c>
      <c r="I900" s="10" t="s">
        <v>637</v>
      </c>
      <c r="J900" s="10" t="s">
        <v>2257</v>
      </c>
      <c r="K900" s="10"/>
      <c r="L900" s="10"/>
      <c r="M900" s="10" t="s">
        <v>41</v>
      </c>
      <c r="N900" s="10"/>
      <c r="O900" s="10"/>
      <c r="P900" s="10"/>
      <c r="Q900" s="10"/>
      <c r="R900" s="10"/>
      <c r="S900" s="10" t="s">
        <v>57</v>
      </c>
      <c r="T900" s="10" t="s">
        <v>57</v>
      </c>
      <c r="U900" s="10" t="s">
        <v>2050</v>
      </c>
      <c r="V900" s="10"/>
      <c r="W900" s="10"/>
    </row>
    <row r="901" spans="1:23">
      <c r="A901" s="11">
        <v>19</v>
      </c>
      <c r="B901" s="11">
        <v>156</v>
      </c>
      <c r="C901" s="15" t="s">
        <v>2698</v>
      </c>
      <c r="D901" s="11" t="s">
        <v>252</v>
      </c>
      <c r="E901" s="11" t="s">
        <v>411</v>
      </c>
      <c r="F901" s="11">
        <v>9</v>
      </c>
      <c r="G901" s="11">
        <v>1861</v>
      </c>
      <c r="H901" s="11" t="s">
        <v>24</v>
      </c>
      <c r="I901" s="11" t="s">
        <v>637</v>
      </c>
      <c r="J901" s="11"/>
      <c r="K901" s="11"/>
      <c r="L901" s="11"/>
      <c r="M901" s="11" t="s">
        <v>2699</v>
      </c>
      <c r="N901" s="11"/>
      <c r="O901" s="11"/>
      <c r="P901" s="11"/>
      <c r="Q901" s="11"/>
      <c r="R901" s="11"/>
      <c r="S901" s="11"/>
      <c r="T901" s="11"/>
      <c r="U901" s="11"/>
      <c r="V901" s="11"/>
      <c r="W901" s="11"/>
    </row>
    <row r="902" spans="1:23">
      <c r="A902" s="12">
        <v>20</v>
      </c>
      <c r="B902" s="12">
        <v>157</v>
      </c>
      <c r="C902" s="12">
        <v>181</v>
      </c>
      <c r="D902" s="10" t="s">
        <v>2700</v>
      </c>
      <c r="E902" s="10" t="s">
        <v>2701</v>
      </c>
      <c r="F902" s="12">
        <v>27</v>
      </c>
      <c r="G902" s="12">
        <v>1843</v>
      </c>
      <c r="H902" s="10" t="s">
        <v>19</v>
      </c>
      <c r="I902" s="10" t="s">
        <v>637</v>
      </c>
      <c r="J902" s="10" t="s">
        <v>1998</v>
      </c>
      <c r="K902" s="10"/>
      <c r="L902" s="10"/>
      <c r="M902" s="10" t="s">
        <v>155</v>
      </c>
      <c r="N902" s="10"/>
      <c r="O902" s="10"/>
      <c r="P902" s="10"/>
      <c r="Q902" s="10"/>
      <c r="R902" s="10"/>
      <c r="S902" s="10" t="s">
        <v>57</v>
      </c>
      <c r="T902" s="10" t="s">
        <v>57</v>
      </c>
      <c r="U902" s="10" t="s">
        <v>2060</v>
      </c>
      <c r="V902" s="10" t="s">
        <v>57</v>
      </c>
      <c r="W902" s="10"/>
    </row>
    <row r="903" spans="1:23">
      <c r="A903" s="12">
        <v>21</v>
      </c>
      <c r="B903" s="12">
        <v>157</v>
      </c>
      <c r="C903" s="12">
        <v>181</v>
      </c>
      <c r="D903" s="10" t="s">
        <v>2700</v>
      </c>
      <c r="E903" s="10" t="s">
        <v>2098</v>
      </c>
      <c r="F903" s="12">
        <v>29</v>
      </c>
      <c r="G903" s="12">
        <v>1841</v>
      </c>
      <c r="H903" s="10" t="s">
        <v>24</v>
      </c>
      <c r="I903" s="10" t="s">
        <v>637</v>
      </c>
      <c r="J903" s="10" t="s">
        <v>1996</v>
      </c>
      <c r="K903" s="10"/>
      <c r="L903" s="10"/>
      <c r="M903" s="10" t="s">
        <v>79</v>
      </c>
      <c r="N903" s="10"/>
      <c r="O903" s="10"/>
      <c r="P903" s="10"/>
      <c r="Q903" s="10"/>
      <c r="R903" s="10"/>
      <c r="S903" s="10" t="s">
        <v>57</v>
      </c>
      <c r="T903" s="10" t="s">
        <v>57</v>
      </c>
      <c r="U903" s="10" t="s">
        <v>2050</v>
      </c>
      <c r="V903" s="10"/>
      <c r="W903" s="10"/>
    </row>
    <row r="904" spans="1:23">
      <c r="A904" s="12">
        <v>22</v>
      </c>
      <c r="B904" s="12">
        <v>157</v>
      </c>
      <c r="C904" s="12">
        <v>181</v>
      </c>
      <c r="D904" s="10" t="s">
        <v>2700</v>
      </c>
      <c r="E904" s="10" t="s">
        <v>2702</v>
      </c>
      <c r="F904" s="12">
        <v>8</v>
      </c>
      <c r="G904" s="12">
        <v>1862</v>
      </c>
      <c r="H904" s="10" t="s">
        <v>24</v>
      </c>
      <c r="I904" s="10" t="s">
        <v>637</v>
      </c>
      <c r="J904" s="10"/>
      <c r="K904" s="10"/>
      <c r="L904" s="10"/>
      <c r="M904" s="10" t="s">
        <v>27</v>
      </c>
      <c r="N904" s="10"/>
      <c r="O904" s="10"/>
      <c r="P904" s="10"/>
      <c r="Q904" s="10"/>
      <c r="R904" s="10"/>
      <c r="S904" s="10"/>
      <c r="T904" s="10"/>
      <c r="U904" s="10"/>
      <c r="V904" s="10"/>
      <c r="W904" s="10"/>
    </row>
    <row r="905" spans="1:23">
      <c r="A905" s="12">
        <v>23</v>
      </c>
      <c r="B905" s="12">
        <v>157</v>
      </c>
      <c r="C905" s="12" t="s">
        <v>2703</v>
      </c>
      <c r="D905" s="10" t="s">
        <v>2704</v>
      </c>
      <c r="E905" s="10" t="s">
        <v>2705</v>
      </c>
      <c r="F905" s="12">
        <v>18</v>
      </c>
      <c r="G905" s="12">
        <v>1852</v>
      </c>
      <c r="H905" s="10" t="s">
        <v>19</v>
      </c>
      <c r="I905" s="10" t="s">
        <v>637</v>
      </c>
      <c r="J905" s="10" t="s">
        <v>1998</v>
      </c>
      <c r="K905" s="10"/>
      <c r="L905" s="10"/>
      <c r="M905" s="10" t="s">
        <v>66</v>
      </c>
      <c r="N905" s="10"/>
      <c r="O905" s="10"/>
      <c r="P905" s="10"/>
      <c r="Q905" s="10"/>
      <c r="R905" s="10"/>
      <c r="S905" s="10" t="s">
        <v>57</v>
      </c>
      <c r="T905" s="10" t="s">
        <v>57</v>
      </c>
      <c r="U905" s="10" t="s">
        <v>2060</v>
      </c>
      <c r="V905" s="10"/>
      <c r="W905" s="10"/>
    </row>
    <row r="906" spans="1:23">
      <c r="A906" s="12">
        <v>24</v>
      </c>
      <c r="B906" s="12">
        <v>157</v>
      </c>
      <c r="C906" s="12" t="s">
        <v>2706</v>
      </c>
      <c r="D906" s="10" t="s">
        <v>2707</v>
      </c>
      <c r="E906" s="10" t="s">
        <v>2459</v>
      </c>
      <c r="F906" s="12">
        <v>40</v>
      </c>
      <c r="G906" s="12">
        <v>1830</v>
      </c>
      <c r="H906" s="10" t="s">
        <v>24</v>
      </c>
      <c r="I906" s="10" t="s">
        <v>637</v>
      </c>
      <c r="J906" s="10" t="s">
        <v>1998</v>
      </c>
      <c r="K906" s="10"/>
      <c r="L906" s="10"/>
      <c r="M906" s="10" t="s">
        <v>77</v>
      </c>
      <c r="N906" s="10"/>
      <c r="O906" s="10"/>
      <c r="P906" s="10"/>
      <c r="Q906" s="10"/>
      <c r="R906" s="10"/>
      <c r="S906" s="10" t="s">
        <v>57</v>
      </c>
      <c r="T906" s="10" t="s">
        <v>57</v>
      </c>
      <c r="U906" s="10" t="s">
        <v>2050</v>
      </c>
      <c r="V906" s="10"/>
      <c r="W906" s="10"/>
    </row>
    <row r="907" spans="1:23">
      <c r="A907" s="12">
        <v>25</v>
      </c>
      <c r="B907" s="12">
        <v>158</v>
      </c>
      <c r="C907" s="12">
        <v>182</v>
      </c>
      <c r="D907" s="10" t="s">
        <v>343</v>
      </c>
      <c r="E907" s="10" t="s">
        <v>2708</v>
      </c>
      <c r="F907" s="12">
        <v>25</v>
      </c>
      <c r="G907" s="12">
        <v>1845</v>
      </c>
      <c r="H907" s="10" t="s">
        <v>19</v>
      </c>
      <c r="I907" s="10" t="s">
        <v>637</v>
      </c>
      <c r="J907" s="10" t="s">
        <v>1998</v>
      </c>
      <c r="K907" s="10"/>
      <c r="L907" s="10"/>
      <c r="M907" s="10" t="s">
        <v>77</v>
      </c>
      <c r="N907" s="10"/>
      <c r="O907" s="10"/>
      <c r="P907" s="10"/>
      <c r="Q907" s="10"/>
      <c r="R907" s="10"/>
      <c r="S907" s="10" t="s">
        <v>57</v>
      </c>
      <c r="T907" s="10" t="s">
        <v>57</v>
      </c>
      <c r="U907" s="10" t="s">
        <v>2060</v>
      </c>
      <c r="V907" s="10" t="s">
        <v>57</v>
      </c>
      <c r="W907" s="10"/>
    </row>
    <row r="908" spans="1:23">
      <c r="A908" s="12">
        <v>26</v>
      </c>
      <c r="B908" s="12">
        <v>158</v>
      </c>
      <c r="C908" s="12">
        <v>182</v>
      </c>
      <c r="D908" s="10" t="s">
        <v>343</v>
      </c>
      <c r="E908" s="10" t="s">
        <v>2709</v>
      </c>
      <c r="F908" s="12">
        <v>22</v>
      </c>
      <c r="G908" s="12">
        <v>1848</v>
      </c>
      <c r="H908" s="10" t="s">
        <v>24</v>
      </c>
      <c r="I908" s="10" t="s">
        <v>637</v>
      </c>
      <c r="J908" s="10" t="s">
        <v>1996</v>
      </c>
      <c r="K908" s="10"/>
      <c r="L908" s="10"/>
      <c r="M908" s="10" t="s">
        <v>155</v>
      </c>
      <c r="N908" s="10"/>
      <c r="O908" s="10"/>
      <c r="P908" s="10"/>
      <c r="Q908" s="10"/>
      <c r="R908" s="10"/>
      <c r="S908" s="10" t="s">
        <v>57</v>
      </c>
      <c r="T908" s="10" t="s">
        <v>57</v>
      </c>
      <c r="U908" s="10" t="s">
        <v>2050</v>
      </c>
      <c r="V908" s="10"/>
      <c r="W908" s="10"/>
    </row>
    <row r="909" spans="1:23">
      <c r="A909" s="12">
        <v>27</v>
      </c>
      <c r="B909" s="12">
        <v>158</v>
      </c>
      <c r="C909" s="12">
        <v>182</v>
      </c>
      <c r="D909" s="10" t="s">
        <v>343</v>
      </c>
      <c r="E909" s="10" t="s">
        <v>2674</v>
      </c>
      <c r="F909" s="12">
        <v>8</v>
      </c>
      <c r="G909" s="12">
        <v>1862</v>
      </c>
      <c r="H909" s="10" t="s">
        <v>19</v>
      </c>
      <c r="I909" s="10" t="s">
        <v>637</v>
      </c>
      <c r="J909" s="10"/>
      <c r="K909" s="10"/>
      <c r="L909" s="10"/>
      <c r="M909" s="10" t="s">
        <v>155</v>
      </c>
      <c r="N909" s="10"/>
      <c r="O909" s="10"/>
      <c r="P909" s="10"/>
      <c r="Q909" s="10"/>
      <c r="R909" s="10"/>
      <c r="S909" s="10"/>
      <c r="T909" s="10"/>
      <c r="U909" s="10"/>
      <c r="V909" s="10"/>
      <c r="W909" s="10"/>
    </row>
    <row r="910" spans="1:23">
      <c r="A910" s="12">
        <v>28</v>
      </c>
      <c r="B910" s="12">
        <v>158</v>
      </c>
      <c r="C910" s="12">
        <v>182</v>
      </c>
      <c r="D910" s="10" t="s">
        <v>343</v>
      </c>
      <c r="E910" s="10" t="s">
        <v>280</v>
      </c>
      <c r="F910" s="12">
        <v>4</v>
      </c>
      <c r="G910" s="12">
        <v>1866</v>
      </c>
      <c r="H910" s="10" t="s">
        <v>24</v>
      </c>
      <c r="I910" s="10" t="s">
        <v>637</v>
      </c>
      <c r="J910" s="10"/>
      <c r="K910" s="10"/>
      <c r="L910" s="10"/>
      <c r="M910" s="10" t="s">
        <v>27</v>
      </c>
      <c r="N910" s="10"/>
      <c r="O910" s="10"/>
      <c r="P910" s="10"/>
      <c r="Q910" s="10"/>
      <c r="R910" s="10"/>
      <c r="S910" s="10"/>
      <c r="T910" s="10"/>
      <c r="U910" s="10"/>
      <c r="V910" s="10"/>
      <c r="W910" s="10"/>
    </row>
    <row r="911" spans="1:23">
      <c r="A911" s="12">
        <v>29</v>
      </c>
      <c r="B911" s="12">
        <v>158</v>
      </c>
      <c r="C911" s="12">
        <v>182</v>
      </c>
      <c r="D911" s="10" t="s">
        <v>343</v>
      </c>
      <c r="E911" s="10" t="s">
        <v>1701</v>
      </c>
      <c r="F911" s="12">
        <v>3</v>
      </c>
      <c r="G911" s="12">
        <v>1867</v>
      </c>
      <c r="H911" s="10" t="s">
        <v>19</v>
      </c>
      <c r="I911" s="10" t="s">
        <v>637</v>
      </c>
      <c r="J911" s="10"/>
      <c r="K911" s="10"/>
      <c r="L911" s="10"/>
      <c r="M911" s="10" t="s">
        <v>27</v>
      </c>
      <c r="N911" s="10"/>
      <c r="O911" s="10"/>
      <c r="P911" s="10"/>
      <c r="Q911" s="10"/>
      <c r="R911" s="10"/>
      <c r="S911" s="10"/>
      <c r="T911" s="10"/>
      <c r="U911" s="10"/>
      <c r="V911" s="10"/>
      <c r="W911" s="10"/>
    </row>
    <row r="912" spans="1:23">
      <c r="A912" s="12">
        <v>30</v>
      </c>
      <c r="B912" s="12">
        <v>158</v>
      </c>
      <c r="C912" s="12">
        <v>182</v>
      </c>
      <c r="D912" s="10" t="s">
        <v>343</v>
      </c>
      <c r="E912" s="10" t="s">
        <v>2271</v>
      </c>
      <c r="F912" s="10">
        <v>1</v>
      </c>
      <c r="G912" s="10">
        <v>1869</v>
      </c>
      <c r="H912" s="10" t="s">
        <v>19</v>
      </c>
      <c r="I912" s="10" t="s">
        <v>637</v>
      </c>
      <c r="J912" s="10"/>
      <c r="K912" s="10"/>
      <c r="L912" s="10"/>
      <c r="M912" s="10" t="s">
        <v>27</v>
      </c>
      <c r="N912" s="10"/>
      <c r="O912" s="10"/>
      <c r="P912" s="10"/>
      <c r="Q912" s="10"/>
      <c r="R912" s="10"/>
      <c r="S912" s="10"/>
      <c r="T912" s="10"/>
      <c r="U912" s="10"/>
      <c r="V912" s="10"/>
      <c r="W912" s="10"/>
    </row>
    <row r="913" spans="1:23">
      <c r="A913" s="12">
        <v>31</v>
      </c>
      <c r="B913" s="12">
        <v>158</v>
      </c>
      <c r="C913" s="12" t="s">
        <v>2710</v>
      </c>
      <c r="D913" s="10" t="s">
        <v>2711</v>
      </c>
      <c r="E913" s="10" t="s">
        <v>1701</v>
      </c>
      <c r="F913" s="10">
        <v>20</v>
      </c>
      <c r="G913" s="10">
        <v>1850</v>
      </c>
      <c r="H913" s="10" t="s">
        <v>19</v>
      </c>
      <c r="I913" s="10" t="s">
        <v>637</v>
      </c>
      <c r="J913" s="10" t="s">
        <v>1998</v>
      </c>
      <c r="K913" s="10"/>
      <c r="L913" s="10"/>
      <c r="M913" s="10" t="s">
        <v>66</v>
      </c>
      <c r="N913" s="10"/>
      <c r="O913" s="10"/>
      <c r="P913" s="10"/>
      <c r="Q913" s="10"/>
      <c r="R913" s="10"/>
      <c r="S913" s="10" t="s">
        <v>57</v>
      </c>
      <c r="T913" s="10" t="s">
        <v>57</v>
      </c>
      <c r="U913" s="10" t="s">
        <v>2060</v>
      </c>
      <c r="V913" s="10"/>
      <c r="W913" s="10"/>
    </row>
    <row r="914" spans="1:23">
      <c r="A914" s="12">
        <v>32</v>
      </c>
      <c r="B914" s="12">
        <v>159</v>
      </c>
      <c r="C914" s="12">
        <v>184</v>
      </c>
      <c r="D914" s="10" t="s">
        <v>2712</v>
      </c>
      <c r="E914" s="10" t="s">
        <v>2513</v>
      </c>
      <c r="F914" s="12">
        <v>45</v>
      </c>
      <c r="G914" s="12">
        <v>1825</v>
      </c>
      <c r="H914" s="10" t="s">
        <v>19</v>
      </c>
      <c r="I914" s="10" t="s">
        <v>20</v>
      </c>
      <c r="J914" s="10" t="s">
        <v>146</v>
      </c>
      <c r="K914" s="12">
        <v>400</v>
      </c>
      <c r="L914" s="10"/>
      <c r="M914" s="10" t="s">
        <v>41</v>
      </c>
      <c r="N914" s="10"/>
      <c r="O914" s="10"/>
      <c r="P914" s="10"/>
      <c r="Q914" s="10"/>
      <c r="R914" s="10"/>
      <c r="S914" s="10"/>
      <c r="T914" s="10"/>
      <c r="U914" s="10"/>
      <c r="V914" s="10" t="s">
        <v>57</v>
      </c>
      <c r="W914" s="10"/>
    </row>
    <row r="915" spans="1:23">
      <c r="A915" s="12">
        <v>33</v>
      </c>
      <c r="B915" s="12">
        <v>159</v>
      </c>
      <c r="C915" s="12">
        <v>184</v>
      </c>
      <c r="D915" s="10" t="s">
        <v>2712</v>
      </c>
      <c r="E915" s="10" t="s">
        <v>2713</v>
      </c>
      <c r="F915" s="12">
        <v>26</v>
      </c>
      <c r="G915" s="12">
        <v>1844</v>
      </c>
      <c r="H915" s="10" t="s">
        <v>24</v>
      </c>
      <c r="I915" s="10" t="s">
        <v>20</v>
      </c>
      <c r="J915" s="10" t="s">
        <v>1996</v>
      </c>
      <c r="K915" s="10"/>
      <c r="L915" s="10"/>
      <c r="M915" s="10" t="s">
        <v>27</v>
      </c>
      <c r="N915" s="10"/>
      <c r="O915" s="10"/>
      <c r="P915" s="10"/>
      <c r="Q915" s="10"/>
      <c r="R915" s="10"/>
      <c r="S915" s="10"/>
      <c r="T915" s="10"/>
      <c r="U915" s="10"/>
      <c r="V915" s="10"/>
      <c r="W915" s="10"/>
    </row>
    <row r="916" spans="1:23">
      <c r="A916" s="12">
        <v>34</v>
      </c>
      <c r="B916" s="12">
        <v>159</v>
      </c>
      <c r="C916" s="12">
        <v>184</v>
      </c>
      <c r="D916" s="10" t="s">
        <v>2712</v>
      </c>
      <c r="E916" s="10" t="s">
        <v>2587</v>
      </c>
      <c r="F916" s="12">
        <v>10</v>
      </c>
      <c r="G916" s="12">
        <v>1860</v>
      </c>
      <c r="H916" s="10" t="s">
        <v>24</v>
      </c>
      <c r="I916" s="10" t="s">
        <v>20</v>
      </c>
      <c r="J916" s="10"/>
      <c r="K916" s="10"/>
      <c r="L916" s="10"/>
      <c r="M916" s="10" t="s">
        <v>27</v>
      </c>
      <c r="N916" s="10"/>
      <c r="O916" s="10"/>
      <c r="P916" s="10"/>
      <c r="Q916" s="10"/>
      <c r="R916" s="10" t="s">
        <v>57</v>
      </c>
      <c r="S916" s="10" t="s">
        <v>57</v>
      </c>
      <c r="T916" s="10"/>
      <c r="U916" s="10"/>
      <c r="V916" s="10"/>
      <c r="W916" s="10"/>
    </row>
    <row r="917" spans="1:23">
      <c r="A917" s="12">
        <v>35</v>
      </c>
      <c r="B917" s="12">
        <v>159</v>
      </c>
      <c r="C917" s="12">
        <v>184</v>
      </c>
      <c r="D917" s="10" t="s">
        <v>2712</v>
      </c>
      <c r="E917" s="10" t="s">
        <v>95</v>
      </c>
      <c r="F917" s="12">
        <v>7</v>
      </c>
      <c r="G917" s="12">
        <v>1863</v>
      </c>
      <c r="H917" s="10" t="s">
        <v>19</v>
      </c>
      <c r="I917" s="10" t="s">
        <v>20</v>
      </c>
      <c r="J917" s="10"/>
      <c r="K917" s="10"/>
      <c r="L917" s="10"/>
      <c r="M917" s="10" t="s">
        <v>27</v>
      </c>
      <c r="N917" s="10"/>
      <c r="O917" s="10"/>
      <c r="P917" s="10"/>
      <c r="Q917" s="10"/>
      <c r="R917" s="10"/>
      <c r="S917" s="10"/>
      <c r="T917" s="10"/>
      <c r="U917" s="10"/>
      <c r="V917" s="10"/>
      <c r="W917" s="10"/>
    </row>
    <row r="918" spans="1:23">
      <c r="A918" s="12">
        <v>36</v>
      </c>
      <c r="B918" s="12">
        <v>159</v>
      </c>
      <c r="C918" s="12">
        <v>184</v>
      </c>
      <c r="D918" s="10" t="s">
        <v>2712</v>
      </c>
      <c r="E918" s="10" t="s">
        <v>100</v>
      </c>
      <c r="F918" s="12">
        <v>4</v>
      </c>
      <c r="G918" s="12">
        <v>1866</v>
      </c>
      <c r="H918" s="10" t="s">
        <v>19</v>
      </c>
      <c r="I918" s="10" t="s">
        <v>20</v>
      </c>
      <c r="J918" s="10"/>
      <c r="K918" s="10"/>
      <c r="L918" s="10"/>
      <c r="M918" s="10" t="s">
        <v>27</v>
      </c>
      <c r="N918" s="10"/>
      <c r="O918" s="10"/>
      <c r="P918" s="10"/>
      <c r="Q918" s="10"/>
      <c r="R918" s="10"/>
      <c r="S918" s="10"/>
      <c r="T918" s="10"/>
      <c r="U918" s="10"/>
      <c r="V918" s="10"/>
      <c r="W918" s="10"/>
    </row>
    <row r="919" spans="1:23">
      <c r="A919" s="12">
        <v>37</v>
      </c>
      <c r="B919" s="12">
        <v>160</v>
      </c>
      <c r="C919" s="12">
        <v>185</v>
      </c>
      <c r="D919" s="10" t="s">
        <v>117</v>
      </c>
      <c r="E919" s="10" t="s">
        <v>170</v>
      </c>
      <c r="F919" s="12">
        <v>36</v>
      </c>
      <c r="G919" s="12">
        <v>1834</v>
      </c>
      <c r="H919" s="10" t="s">
        <v>19</v>
      </c>
      <c r="I919" s="10" t="s">
        <v>20</v>
      </c>
      <c r="J919" s="10" t="s">
        <v>427</v>
      </c>
      <c r="K919" s="10"/>
      <c r="L919" s="10"/>
      <c r="M919" s="10" t="s">
        <v>97</v>
      </c>
      <c r="N919" s="10" t="s">
        <v>57</v>
      </c>
      <c r="O919" s="10" t="s">
        <v>57</v>
      </c>
      <c r="P919" s="10"/>
      <c r="Q919" s="10"/>
      <c r="R919" s="10"/>
      <c r="S919" s="10"/>
      <c r="T919" s="10"/>
      <c r="U919" s="10"/>
      <c r="V919" s="10"/>
      <c r="W919" s="10"/>
    </row>
    <row r="920" spans="1:23">
      <c r="A920" s="12">
        <v>38</v>
      </c>
      <c r="B920" s="12">
        <v>160</v>
      </c>
      <c r="C920" s="12">
        <v>185</v>
      </c>
      <c r="D920" s="10" t="s">
        <v>117</v>
      </c>
      <c r="E920" s="10" t="s">
        <v>2087</v>
      </c>
      <c r="F920" s="12">
        <v>34</v>
      </c>
      <c r="G920" s="12">
        <v>1836</v>
      </c>
      <c r="H920" s="10" t="s">
        <v>24</v>
      </c>
      <c r="I920" s="10" t="s">
        <v>20</v>
      </c>
      <c r="J920" s="10" t="s">
        <v>1996</v>
      </c>
      <c r="K920" s="10"/>
      <c r="L920" s="10"/>
      <c r="M920" s="10" t="s">
        <v>97</v>
      </c>
      <c r="N920" s="10" t="s">
        <v>57</v>
      </c>
      <c r="O920" s="10" t="s">
        <v>57</v>
      </c>
      <c r="P920" s="10"/>
      <c r="Q920" s="10"/>
      <c r="R920" s="10"/>
      <c r="S920" s="10"/>
      <c r="T920" s="10" t="s">
        <v>57</v>
      </c>
      <c r="U920" s="10" t="s">
        <v>2050</v>
      </c>
      <c r="V920" s="10"/>
      <c r="W920" s="10"/>
    </row>
    <row r="921" spans="1:23">
      <c r="A921" s="12">
        <v>39</v>
      </c>
      <c r="B921" s="12">
        <v>160</v>
      </c>
      <c r="C921" s="12">
        <v>185</v>
      </c>
      <c r="D921" s="10" t="s">
        <v>117</v>
      </c>
      <c r="E921" s="10" t="s">
        <v>479</v>
      </c>
      <c r="F921" s="12">
        <v>9</v>
      </c>
      <c r="G921" s="12">
        <v>1861</v>
      </c>
      <c r="H921" s="10" t="s">
        <v>24</v>
      </c>
      <c r="I921" s="10" t="s">
        <v>20</v>
      </c>
      <c r="J921" s="10"/>
      <c r="K921" s="10"/>
      <c r="L921" s="10"/>
      <c r="M921" s="10" t="s">
        <v>52</v>
      </c>
      <c r="N921" s="10" t="s">
        <v>57</v>
      </c>
      <c r="O921" s="10" t="s">
        <v>57</v>
      </c>
      <c r="P921" s="10"/>
      <c r="Q921" s="10"/>
      <c r="R921" s="10"/>
      <c r="S921" s="10"/>
      <c r="T921" s="10"/>
      <c r="U921" s="10"/>
      <c r="V921" s="10"/>
      <c r="W921" s="10"/>
    </row>
    <row r="922" spans="1:23">
      <c r="A922" s="12">
        <v>40</v>
      </c>
      <c r="B922" s="12">
        <v>160</v>
      </c>
      <c r="C922" s="12">
        <v>185</v>
      </c>
      <c r="D922" s="10" t="s">
        <v>117</v>
      </c>
      <c r="E922" s="10" t="s">
        <v>528</v>
      </c>
      <c r="F922" s="12">
        <v>3</v>
      </c>
      <c r="G922" s="12">
        <v>1867</v>
      </c>
      <c r="H922" s="10" t="s">
        <v>19</v>
      </c>
      <c r="I922" s="10" t="s">
        <v>20</v>
      </c>
      <c r="J922" s="10"/>
      <c r="K922" s="10"/>
      <c r="L922" s="10"/>
      <c r="M922" s="10" t="s">
        <v>27</v>
      </c>
      <c r="N922" s="10" t="s">
        <v>57</v>
      </c>
      <c r="O922" s="10" t="s">
        <v>57</v>
      </c>
      <c r="P922" s="10"/>
      <c r="Q922" s="10"/>
      <c r="R922" s="10"/>
      <c r="S922" s="10"/>
      <c r="T922" s="10"/>
      <c r="U922" s="10"/>
      <c r="V922" s="10"/>
      <c r="W922" s="10"/>
    </row>
    <row r="923" spans="1:23">
      <c r="A923" s="12">
        <v>1</v>
      </c>
      <c r="B923" s="12">
        <v>161</v>
      </c>
      <c r="C923" s="12">
        <v>186</v>
      </c>
      <c r="D923" s="10" t="s">
        <v>319</v>
      </c>
      <c r="E923" s="10" t="s">
        <v>504</v>
      </c>
      <c r="F923" s="12">
        <v>60</v>
      </c>
      <c r="G923" s="12">
        <v>1810</v>
      </c>
      <c r="H923" s="10" t="s">
        <v>19</v>
      </c>
      <c r="I923" s="10" t="s">
        <v>637</v>
      </c>
      <c r="J923" s="10" t="s">
        <v>1998</v>
      </c>
      <c r="K923" s="10"/>
      <c r="L923" s="10"/>
      <c r="M923" s="10" t="s">
        <v>41</v>
      </c>
      <c r="N923" s="10"/>
      <c r="O923" s="10"/>
      <c r="P923" s="10"/>
      <c r="Q923" s="10"/>
      <c r="R923" s="10"/>
      <c r="S923" s="10" t="s">
        <v>57</v>
      </c>
      <c r="T923" s="10" t="s">
        <v>57</v>
      </c>
      <c r="U923" s="10" t="s">
        <v>2060</v>
      </c>
      <c r="V923" s="10" t="s">
        <v>57</v>
      </c>
      <c r="W923" s="10"/>
    </row>
    <row r="924" spans="1:23">
      <c r="A924" s="12">
        <v>2</v>
      </c>
      <c r="B924" s="12">
        <v>161</v>
      </c>
      <c r="C924" s="12">
        <v>186</v>
      </c>
      <c r="D924" s="10" t="s">
        <v>319</v>
      </c>
      <c r="E924" s="10" t="s">
        <v>464</v>
      </c>
      <c r="F924" s="12">
        <v>30</v>
      </c>
      <c r="G924" s="12">
        <v>1840</v>
      </c>
      <c r="H924" s="10" t="s">
        <v>24</v>
      </c>
      <c r="I924" s="10" t="s">
        <v>2061</v>
      </c>
      <c r="J924" s="10" t="s">
        <v>1996</v>
      </c>
      <c r="K924" s="10"/>
      <c r="L924" s="10"/>
      <c r="M924" s="10" t="s">
        <v>25</v>
      </c>
      <c r="N924" s="10"/>
      <c r="O924" s="10"/>
      <c r="P924" s="10"/>
      <c r="Q924" s="10"/>
      <c r="R924" s="10"/>
      <c r="S924" s="10" t="s">
        <v>57</v>
      </c>
      <c r="T924" s="10" t="s">
        <v>57</v>
      </c>
      <c r="U924" s="10" t="s">
        <v>2050</v>
      </c>
      <c r="V924" s="10"/>
      <c r="W924" s="10"/>
    </row>
    <row r="925" spans="1:23">
      <c r="A925" s="12">
        <v>3</v>
      </c>
      <c r="B925" s="12">
        <v>161</v>
      </c>
      <c r="C925" s="12">
        <v>186</v>
      </c>
      <c r="D925" s="10" t="s">
        <v>319</v>
      </c>
      <c r="E925" s="10" t="s">
        <v>2714</v>
      </c>
      <c r="F925" s="12">
        <v>11</v>
      </c>
      <c r="G925" s="12">
        <v>1859</v>
      </c>
      <c r="H925" s="10" t="s">
        <v>19</v>
      </c>
      <c r="I925" s="10" t="s">
        <v>2061</v>
      </c>
      <c r="J925" s="10"/>
      <c r="K925" s="10"/>
      <c r="L925" s="10"/>
      <c r="M925" s="10" t="s">
        <v>27</v>
      </c>
      <c r="N925" s="10"/>
      <c r="O925" s="10"/>
      <c r="P925" s="10"/>
      <c r="Q925" s="10"/>
      <c r="R925" s="10" t="s">
        <v>57</v>
      </c>
      <c r="S925" s="10"/>
      <c r="T925" s="10"/>
      <c r="U925" s="10"/>
      <c r="V925" s="10"/>
      <c r="W925" s="10"/>
    </row>
    <row r="926" spans="1:23">
      <c r="A926" s="12">
        <v>4</v>
      </c>
      <c r="B926" s="12">
        <v>161</v>
      </c>
      <c r="C926" s="12">
        <v>186</v>
      </c>
      <c r="D926" s="10" t="s">
        <v>319</v>
      </c>
      <c r="E926" s="10" t="s">
        <v>2715</v>
      </c>
      <c r="F926" s="12">
        <v>9</v>
      </c>
      <c r="G926" s="12">
        <v>1861</v>
      </c>
      <c r="H926" s="10" t="s">
        <v>24</v>
      </c>
      <c r="I926" s="10" t="s">
        <v>2061</v>
      </c>
      <c r="J926" s="10"/>
      <c r="K926" s="10"/>
      <c r="L926" s="10"/>
      <c r="M926" s="10" t="s">
        <v>27</v>
      </c>
      <c r="N926" s="10"/>
      <c r="O926" s="10"/>
      <c r="P926" s="10"/>
      <c r="Q926" s="10"/>
      <c r="R926" s="10" t="s">
        <v>57</v>
      </c>
      <c r="S926" s="10"/>
      <c r="T926" s="10"/>
      <c r="U926" s="10"/>
      <c r="V926" s="10"/>
      <c r="W926" s="10"/>
    </row>
    <row r="927" spans="1:23">
      <c r="A927" s="12">
        <v>5</v>
      </c>
      <c r="B927" s="12">
        <v>161</v>
      </c>
      <c r="C927" s="12">
        <v>186</v>
      </c>
      <c r="D927" s="10" t="s">
        <v>319</v>
      </c>
      <c r="E927" s="10" t="s">
        <v>668</v>
      </c>
      <c r="F927" s="12">
        <v>7</v>
      </c>
      <c r="G927" s="12">
        <v>1863</v>
      </c>
      <c r="H927" s="10" t="s">
        <v>19</v>
      </c>
      <c r="I927" s="10" t="s">
        <v>2061</v>
      </c>
      <c r="J927" s="10"/>
      <c r="K927" s="10"/>
      <c r="L927" s="10"/>
      <c r="M927" s="10" t="s">
        <v>27</v>
      </c>
      <c r="N927" s="10"/>
      <c r="O927" s="10"/>
      <c r="P927" s="10"/>
      <c r="Q927" s="10"/>
      <c r="R927" s="10" t="s">
        <v>57</v>
      </c>
      <c r="S927" s="10"/>
      <c r="T927" s="10"/>
      <c r="U927" s="10"/>
      <c r="V927" s="10"/>
      <c r="W927" s="10"/>
    </row>
    <row r="928" spans="1:23">
      <c r="A928" s="12">
        <v>6</v>
      </c>
      <c r="B928" s="12">
        <v>161</v>
      </c>
      <c r="C928" s="12">
        <v>186</v>
      </c>
      <c r="D928" s="10" t="s">
        <v>319</v>
      </c>
      <c r="E928" s="10" t="s">
        <v>2716</v>
      </c>
      <c r="F928" s="12">
        <v>8</v>
      </c>
      <c r="G928" s="12">
        <v>1862</v>
      </c>
      <c r="H928" s="10" t="s">
        <v>19</v>
      </c>
      <c r="I928" s="10" t="s">
        <v>2061</v>
      </c>
      <c r="J928" s="10"/>
      <c r="K928" s="10"/>
      <c r="L928" s="10"/>
      <c r="M928" s="10" t="s">
        <v>27</v>
      </c>
      <c r="N928" s="10"/>
      <c r="O928" s="10"/>
      <c r="P928" s="10"/>
      <c r="Q928" s="10"/>
      <c r="R928" s="10"/>
      <c r="S928" s="10"/>
      <c r="T928" s="10"/>
      <c r="U928" s="10"/>
      <c r="V928" s="10"/>
      <c r="W928" s="10"/>
    </row>
    <row r="929" spans="1:23">
      <c r="A929" s="12">
        <v>7</v>
      </c>
      <c r="B929" s="12">
        <v>161</v>
      </c>
      <c r="C929" s="12">
        <v>186</v>
      </c>
      <c r="D929" s="10" t="s">
        <v>319</v>
      </c>
      <c r="E929" s="10" t="s">
        <v>280</v>
      </c>
      <c r="F929" s="10">
        <v>1</v>
      </c>
      <c r="G929" s="10">
        <v>1869</v>
      </c>
      <c r="H929" s="10" t="s">
        <v>24</v>
      </c>
      <c r="I929" s="10" t="s">
        <v>2061</v>
      </c>
      <c r="J929" s="10"/>
      <c r="K929" s="10"/>
      <c r="L929" s="10"/>
      <c r="M929" s="10" t="s">
        <v>27</v>
      </c>
      <c r="N929" s="10"/>
      <c r="O929" s="10"/>
      <c r="P929" s="10"/>
      <c r="Q929" s="10"/>
      <c r="R929" s="10"/>
      <c r="S929" s="10"/>
      <c r="T929" s="10"/>
      <c r="U929" s="10"/>
      <c r="V929" s="10"/>
      <c r="W929" s="10"/>
    </row>
    <row r="930" spans="1:23">
      <c r="A930" s="12">
        <v>8</v>
      </c>
      <c r="B930" s="12">
        <v>162</v>
      </c>
      <c r="C930" s="12">
        <v>187</v>
      </c>
      <c r="D930" s="10" t="s">
        <v>2717</v>
      </c>
      <c r="E930" s="10" t="s">
        <v>50</v>
      </c>
      <c r="F930" s="12">
        <v>53</v>
      </c>
      <c r="G930" s="12">
        <v>1817</v>
      </c>
      <c r="H930" s="10" t="s">
        <v>19</v>
      </c>
      <c r="I930" s="10" t="s">
        <v>637</v>
      </c>
      <c r="J930" s="10" t="s">
        <v>32</v>
      </c>
      <c r="K930" s="10"/>
      <c r="L930" s="10"/>
      <c r="M930" s="10" t="s">
        <v>36</v>
      </c>
      <c r="N930" s="10"/>
      <c r="O930" s="10"/>
      <c r="P930" s="10"/>
      <c r="Q930" s="10"/>
      <c r="R930" s="10"/>
      <c r="S930" s="10"/>
      <c r="T930" s="10" t="s">
        <v>57</v>
      </c>
      <c r="U930" s="10" t="s">
        <v>2060</v>
      </c>
      <c r="V930" s="10" t="s">
        <v>57</v>
      </c>
      <c r="W930" s="10"/>
    </row>
    <row r="931" spans="1:23">
      <c r="A931" s="12">
        <v>9</v>
      </c>
      <c r="B931" s="12">
        <v>162</v>
      </c>
      <c r="C931" s="12">
        <v>187</v>
      </c>
      <c r="D931" s="10" t="s">
        <v>2717</v>
      </c>
      <c r="E931" s="10" t="s">
        <v>1421</v>
      </c>
      <c r="F931" s="12">
        <v>60</v>
      </c>
      <c r="G931" s="12">
        <v>1810</v>
      </c>
      <c r="H931" s="10" t="s">
        <v>24</v>
      </c>
      <c r="I931" s="10" t="s">
        <v>637</v>
      </c>
      <c r="J931" s="10" t="s">
        <v>1996</v>
      </c>
      <c r="K931" s="10"/>
      <c r="L931" s="10"/>
      <c r="M931" s="10" t="s">
        <v>77</v>
      </c>
      <c r="N931" s="10"/>
      <c r="O931" s="10"/>
      <c r="P931" s="10"/>
      <c r="Q931" s="10"/>
      <c r="R931" s="10"/>
      <c r="S931" s="10" t="s">
        <v>57</v>
      </c>
      <c r="T931" s="10" t="s">
        <v>57</v>
      </c>
      <c r="U931" s="10" t="s">
        <v>2050</v>
      </c>
      <c r="V931" s="10"/>
      <c r="W931" s="10"/>
    </row>
    <row r="932" spans="1:23">
      <c r="A932" s="12">
        <v>10</v>
      </c>
      <c r="B932" s="12">
        <v>162</v>
      </c>
      <c r="C932" s="12">
        <v>187</v>
      </c>
      <c r="D932" s="10" t="s">
        <v>2717</v>
      </c>
      <c r="E932" s="10" t="s">
        <v>2169</v>
      </c>
      <c r="F932" s="12">
        <v>3</v>
      </c>
      <c r="G932" s="12">
        <v>1867</v>
      </c>
      <c r="H932" s="10" t="s">
        <v>19</v>
      </c>
      <c r="I932" s="10" t="s">
        <v>637</v>
      </c>
      <c r="J932" s="10"/>
      <c r="K932" s="10"/>
      <c r="L932" s="10"/>
      <c r="M932" s="10" t="s">
        <v>27</v>
      </c>
      <c r="N932" s="10"/>
      <c r="O932" s="10"/>
      <c r="P932" s="10"/>
      <c r="Q932" s="10"/>
      <c r="R932" s="10" t="s">
        <v>57</v>
      </c>
      <c r="S932" s="10"/>
      <c r="T932" s="10"/>
      <c r="U932" s="10"/>
      <c r="V932" s="10"/>
      <c r="W932" s="10"/>
    </row>
    <row r="933" spans="1:23">
      <c r="A933" s="12">
        <v>11</v>
      </c>
      <c r="B933" s="12">
        <v>162</v>
      </c>
      <c r="C933" s="12" t="s">
        <v>2718</v>
      </c>
      <c r="D933" s="10" t="s">
        <v>2719</v>
      </c>
      <c r="E933" s="10" t="s">
        <v>2720</v>
      </c>
      <c r="F933" s="12">
        <v>55</v>
      </c>
      <c r="G933" s="12">
        <v>1815</v>
      </c>
      <c r="H933" s="10" t="s">
        <v>24</v>
      </c>
      <c r="I933" s="10" t="s">
        <v>637</v>
      </c>
      <c r="J933" s="10" t="s">
        <v>2082</v>
      </c>
      <c r="K933" s="10"/>
      <c r="L933" s="10"/>
      <c r="M933" s="10" t="s">
        <v>77</v>
      </c>
      <c r="N933" s="10"/>
      <c r="O933" s="10"/>
      <c r="P933" s="10"/>
      <c r="Q933" s="10"/>
      <c r="R933" s="10"/>
      <c r="S933" s="10" t="s">
        <v>57</v>
      </c>
      <c r="T933" s="10" t="s">
        <v>57</v>
      </c>
      <c r="U933" s="10" t="s">
        <v>2060</v>
      </c>
      <c r="V933" s="10"/>
      <c r="W933" s="10"/>
    </row>
    <row r="934" spans="1:23">
      <c r="A934" s="12">
        <v>12</v>
      </c>
      <c r="B934" s="12">
        <v>162</v>
      </c>
      <c r="C934" s="12" t="s">
        <v>2721</v>
      </c>
      <c r="D934" s="10" t="s">
        <v>2722</v>
      </c>
      <c r="E934" s="10" t="s">
        <v>2115</v>
      </c>
      <c r="F934" s="12">
        <v>57</v>
      </c>
      <c r="G934" s="12">
        <v>1813</v>
      </c>
      <c r="H934" s="10" t="s">
        <v>24</v>
      </c>
      <c r="I934" s="10" t="s">
        <v>637</v>
      </c>
      <c r="J934" s="10" t="s">
        <v>2082</v>
      </c>
      <c r="K934" s="10"/>
      <c r="L934" s="10"/>
      <c r="M934" s="10" t="s">
        <v>77</v>
      </c>
      <c r="N934" s="10"/>
      <c r="O934" s="10"/>
      <c r="P934" s="10"/>
      <c r="Q934" s="10"/>
      <c r="R934" s="10"/>
      <c r="S934" s="10" t="s">
        <v>57</v>
      </c>
      <c r="T934" s="10" t="s">
        <v>57</v>
      </c>
      <c r="U934" s="10" t="s">
        <v>2050</v>
      </c>
      <c r="V934" s="10"/>
      <c r="W934" s="10"/>
    </row>
    <row r="935" spans="1:23">
      <c r="A935" s="12">
        <v>13</v>
      </c>
      <c r="B935" s="12">
        <v>163</v>
      </c>
      <c r="C935" s="12">
        <v>188</v>
      </c>
      <c r="D935" s="10" t="s">
        <v>191</v>
      </c>
      <c r="E935" s="10" t="s">
        <v>351</v>
      </c>
      <c r="F935" s="12">
        <v>37</v>
      </c>
      <c r="G935" s="12">
        <v>1833</v>
      </c>
      <c r="H935" s="10" t="s">
        <v>19</v>
      </c>
      <c r="I935" s="10" t="s">
        <v>637</v>
      </c>
      <c r="J935" s="10" t="s">
        <v>1998</v>
      </c>
      <c r="K935" s="10"/>
      <c r="L935" s="10"/>
      <c r="M935" s="10" t="s">
        <v>36</v>
      </c>
      <c r="N935" s="10"/>
      <c r="O935" s="10"/>
      <c r="P935" s="10"/>
      <c r="Q935" s="10"/>
      <c r="R935" s="10"/>
      <c r="S935" s="10" t="s">
        <v>57</v>
      </c>
      <c r="T935" s="10" t="s">
        <v>57</v>
      </c>
      <c r="U935" s="10" t="s">
        <v>2060</v>
      </c>
      <c r="V935" s="10" t="s">
        <v>57</v>
      </c>
      <c r="W935" s="10"/>
    </row>
    <row r="936" spans="1:23">
      <c r="A936" s="12">
        <v>14</v>
      </c>
      <c r="B936" s="12">
        <v>163</v>
      </c>
      <c r="C936" s="12">
        <v>188</v>
      </c>
      <c r="D936" s="10" t="s">
        <v>191</v>
      </c>
      <c r="E936" s="10" t="s">
        <v>325</v>
      </c>
      <c r="F936" s="12">
        <v>28</v>
      </c>
      <c r="G936" s="12">
        <v>1842</v>
      </c>
      <c r="H936" s="10" t="s">
        <v>24</v>
      </c>
      <c r="I936" s="10" t="s">
        <v>2061</v>
      </c>
      <c r="J936" s="10" t="s">
        <v>1996</v>
      </c>
      <c r="K936" s="10"/>
      <c r="L936" s="10"/>
      <c r="M936" s="10" t="s">
        <v>66</v>
      </c>
      <c r="N936" s="10"/>
      <c r="O936" s="10"/>
      <c r="P936" s="10"/>
      <c r="Q936" s="10"/>
      <c r="R936" s="10"/>
      <c r="S936" s="10" t="s">
        <v>57</v>
      </c>
      <c r="T936" s="10" t="s">
        <v>57</v>
      </c>
      <c r="U936" s="10" t="s">
        <v>2050</v>
      </c>
      <c r="V936" s="10"/>
      <c r="W936" s="10"/>
    </row>
    <row r="937" spans="1:23">
      <c r="A937" s="12">
        <v>15</v>
      </c>
      <c r="B937" s="12">
        <v>163</v>
      </c>
      <c r="C937" s="12">
        <v>188</v>
      </c>
      <c r="D937" s="10" t="s">
        <v>2313</v>
      </c>
      <c r="E937" s="10" t="s">
        <v>170</v>
      </c>
      <c r="F937" s="12">
        <v>13</v>
      </c>
      <c r="G937" s="12">
        <v>1857</v>
      </c>
      <c r="H937" s="10" t="s">
        <v>19</v>
      </c>
      <c r="I937" s="10" t="s">
        <v>2061</v>
      </c>
      <c r="J937" s="10"/>
      <c r="K937" s="10"/>
      <c r="L937" s="10"/>
      <c r="M937" s="10" t="s">
        <v>27</v>
      </c>
      <c r="N937" s="10"/>
      <c r="O937" s="10"/>
      <c r="P937" s="10"/>
      <c r="Q937" s="10"/>
      <c r="R937" s="10" t="s">
        <v>57</v>
      </c>
      <c r="S937" s="10"/>
      <c r="T937" s="10"/>
      <c r="U937" s="10"/>
      <c r="V937" s="10"/>
      <c r="W937" s="10"/>
    </row>
    <row r="938" spans="1:23">
      <c r="A938" s="12">
        <v>16</v>
      </c>
      <c r="B938" s="12">
        <v>163</v>
      </c>
      <c r="C938" s="12">
        <v>188</v>
      </c>
      <c r="D938" s="10" t="s">
        <v>2723</v>
      </c>
      <c r="E938" s="10" t="s">
        <v>2724</v>
      </c>
      <c r="F938" s="12">
        <v>88</v>
      </c>
      <c r="G938" s="12">
        <v>1782</v>
      </c>
      <c r="H938" s="10" t="s">
        <v>24</v>
      </c>
      <c r="I938" s="10" t="s">
        <v>637</v>
      </c>
      <c r="J938" s="10" t="s">
        <v>2082</v>
      </c>
      <c r="K938" s="10"/>
      <c r="L938" s="10"/>
      <c r="M938" s="10" t="s">
        <v>429</v>
      </c>
      <c r="N938" s="10"/>
      <c r="O938" s="10"/>
      <c r="P938" s="10"/>
      <c r="Q938" s="10"/>
      <c r="R938" s="10"/>
      <c r="S938" s="10" t="s">
        <v>57</v>
      </c>
      <c r="T938" s="10" t="s">
        <v>57</v>
      </c>
      <c r="U938" s="10" t="s">
        <v>2050</v>
      </c>
      <c r="V938" s="10"/>
      <c r="W938" s="10"/>
    </row>
    <row r="939" spans="1:23">
      <c r="A939" s="12">
        <v>17</v>
      </c>
      <c r="B939" s="12">
        <v>164</v>
      </c>
      <c r="C939" s="12">
        <v>189</v>
      </c>
      <c r="D939" s="10" t="s">
        <v>2725</v>
      </c>
      <c r="E939" s="10" t="s">
        <v>2726</v>
      </c>
      <c r="F939" s="12">
        <v>28</v>
      </c>
      <c r="G939" s="12">
        <v>1842</v>
      </c>
      <c r="H939" s="10" t="s">
        <v>24</v>
      </c>
      <c r="I939" s="10" t="s">
        <v>20</v>
      </c>
      <c r="J939" s="10" t="s">
        <v>1996</v>
      </c>
      <c r="K939" s="10"/>
      <c r="L939" s="10"/>
      <c r="M939" s="10" t="s">
        <v>583</v>
      </c>
      <c r="N939" s="10" t="s">
        <v>57</v>
      </c>
      <c r="O939" s="10" t="s">
        <v>57</v>
      </c>
      <c r="P939" s="10"/>
      <c r="Q939" s="10"/>
      <c r="R939" s="10"/>
      <c r="S939" s="10"/>
      <c r="T939" s="10"/>
      <c r="U939" s="10"/>
      <c r="V939" s="10"/>
      <c r="W939" s="10"/>
    </row>
    <row r="940" spans="1:23">
      <c r="A940" s="12">
        <v>18</v>
      </c>
      <c r="B940" s="12">
        <v>164</v>
      </c>
      <c r="C940" s="12">
        <v>189</v>
      </c>
      <c r="D940" s="10" t="s">
        <v>2725</v>
      </c>
      <c r="E940" s="10" t="s">
        <v>374</v>
      </c>
      <c r="F940" s="12">
        <v>8</v>
      </c>
      <c r="G940" s="12">
        <v>1862</v>
      </c>
      <c r="H940" s="10" t="s">
        <v>24</v>
      </c>
      <c r="I940" s="10" t="s">
        <v>20</v>
      </c>
      <c r="J940" s="10"/>
      <c r="K940" s="10"/>
      <c r="L940" s="10"/>
      <c r="M940" s="10" t="s">
        <v>27</v>
      </c>
      <c r="N940" s="10"/>
      <c r="O940" s="10" t="s">
        <v>57</v>
      </c>
      <c r="P940" s="10"/>
      <c r="Q940" s="10"/>
      <c r="R940" s="10"/>
      <c r="S940" s="10"/>
      <c r="T940" s="10"/>
      <c r="U940" s="10"/>
      <c r="V940" s="10"/>
      <c r="W940" s="10"/>
    </row>
    <row r="941" spans="1:23">
      <c r="A941" s="12">
        <v>19</v>
      </c>
      <c r="B941" s="12">
        <v>164</v>
      </c>
      <c r="C941" s="12">
        <v>189</v>
      </c>
      <c r="D941" s="10" t="s">
        <v>2725</v>
      </c>
      <c r="E941" s="10" t="s">
        <v>185</v>
      </c>
      <c r="F941" s="12">
        <v>5</v>
      </c>
      <c r="G941" s="12">
        <v>1865</v>
      </c>
      <c r="H941" s="10" t="s">
        <v>19</v>
      </c>
      <c r="I941" s="10" t="s">
        <v>20</v>
      </c>
      <c r="J941" s="10"/>
      <c r="K941" s="10"/>
      <c r="L941" s="10"/>
      <c r="M941" s="10" t="s">
        <v>27</v>
      </c>
      <c r="N941" s="10" t="s">
        <v>57</v>
      </c>
      <c r="O941" s="10" t="s">
        <v>57</v>
      </c>
      <c r="P941" s="10"/>
      <c r="Q941" s="10"/>
      <c r="R941" s="10"/>
      <c r="S941" s="10"/>
      <c r="T941" s="10"/>
      <c r="U941" s="10"/>
      <c r="V941" s="10"/>
      <c r="W941" s="10"/>
    </row>
    <row r="942" spans="1:23">
      <c r="A942" s="12">
        <v>20</v>
      </c>
      <c r="B942" s="12">
        <v>164</v>
      </c>
      <c r="C942" s="12">
        <v>190</v>
      </c>
      <c r="D942" s="10" t="s">
        <v>2727</v>
      </c>
      <c r="E942" s="10" t="s">
        <v>68</v>
      </c>
      <c r="F942" s="12">
        <v>26</v>
      </c>
      <c r="G942" s="12">
        <v>1844</v>
      </c>
      <c r="H942" s="10" t="s">
        <v>19</v>
      </c>
      <c r="I942" s="10" t="s">
        <v>20</v>
      </c>
      <c r="J942" s="10" t="s">
        <v>1748</v>
      </c>
      <c r="K942" s="12">
        <v>400</v>
      </c>
      <c r="L942" s="10"/>
      <c r="M942" s="10" t="s">
        <v>41</v>
      </c>
      <c r="N942" s="10"/>
      <c r="O942" s="10"/>
      <c r="P942" s="10"/>
      <c r="Q942" s="10"/>
      <c r="R942" s="10"/>
      <c r="S942" s="10"/>
      <c r="T942" s="10"/>
      <c r="U942" s="10"/>
      <c r="V942" s="10" t="s">
        <v>57</v>
      </c>
      <c r="W942" s="10"/>
    </row>
    <row r="943" spans="1:23">
      <c r="A943" s="12">
        <v>21</v>
      </c>
      <c r="B943" s="12">
        <v>164</v>
      </c>
      <c r="C943" s="12">
        <v>190</v>
      </c>
      <c r="D943" s="10" t="s">
        <v>2727</v>
      </c>
      <c r="E943" s="10" t="s">
        <v>35</v>
      </c>
      <c r="F943" s="12">
        <v>27</v>
      </c>
      <c r="G943" s="12">
        <v>1843</v>
      </c>
      <c r="H943" s="10" t="s">
        <v>24</v>
      </c>
      <c r="I943" s="10" t="s">
        <v>20</v>
      </c>
      <c r="J943" s="10" t="s">
        <v>1996</v>
      </c>
      <c r="K943" s="10"/>
      <c r="L943" s="10"/>
      <c r="M943" s="10" t="s">
        <v>27</v>
      </c>
      <c r="N943" s="10"/>
      <c r="O943" s="10"/>
      <c r="P943" s="10"/>
      <c r="Q943" s="10"/>
      <c r="R943" s="10"/>
      <c r="S943" s="10"/>
      <c r="T943" s="10"/>
      <c r="U943" s="10"/>
      <c r="V943" s="10"/>
      <c r="W943" s="10"/>
    </row>
    <row r="944" spans="1:23">
      <c r="A944" s="12">
        <v>22</v>
      </c>
      <c r="B944" s="12">
        <v>164</v>
      </c>
      <c r="C944" s="12">
        <v>190</v>
      </c>
      <c r="D944" s="10" t="s">
        <v>2727</v>
      </c>
      <c r="E944" s="10" t="s">
        <v>2728</v>
      </c>
      <c r="F944" s="12">
        <v>3</v>
      </c>
      <c r="G944" s="12">
        <v>1867</v>
      </c>
      <c r="H944" s="10" t="s">
        <v>24</v>
      </c>
      <c r="I944" s="10" t="s">
        <v>20</v>
      </c>
      <c r="J944" s="10"/>
      <c r="K944" s="10"/>
      <c r="L944" s="10"/>
      <c r="M944" s="10" t="s">
        <v>27</v>
      </c>
      <c r="N944" s="10"/>
      <c r="O944" s="10"/>
      <c r="P944" s="10"/>
      <c r="Q944" s="10"/>
      <c r="R944" s="10"/>
      <c r="S944" s="10"/>
      <c r="T944" s="10"/>
      <c r="U944" s="10"/>
      <c r="V944" s="10"/>
      <c r="W944" s="10"/>
    </row>
    <row r="945" spans="1:23">
      <c r="A945" s="12">
        <v>23</v>
      </c>
      <c r="B945" s="12">
        <v>164</v>
      </c>
      <c r="C945" s="12">
        <v>190</v>
      </c>
      <c r="D945" s="10" t="s">
        <v>2727</v>
      </c>
      <c r="E945" s="10" t="s">
        <v>2338</v>
      </c>
      <c r="F945" s="10">
        <v>1</v>
      </c>
      <c r="G945" s="10">
        <v>1869</v>
      </c>
      <c r="H945" s="10" t="s">
        <v>19</v>
      </c>
      <c r="I945" s="10" t="s">
        <v>20</v>
      </c>
      <c r="J945" s="10"/>
      <c r="K945" s="10"/>
      <c r="L945" s="10"/>
      <c r="M945" s="10" t="s">
        <v>27</v>
      </c>
      <c r="N945" s="10"/>
      <c r="O945" s="10"/>
      <c r="P945" s="10"/>
      <c r="Q945" s="10"/>
      <c r="R945" s="10"/>
      <c r="S945" s="10"/>
      <c r="T945" s="10"/>
      <c r="U945" s="10"/>
      <c r="V945" s="10"/>
      <c r="W945" s="10"/>
    </row>
    <row r="946" spans="1:23">
      <c r="A946" s="12">
        <v>24</v>
      </c>
      <c r="B946" s="12">
        <v>164</v>
      </c>
      <c r="C946" s="12" t="s">
        <v>2729</v>
      </c>
      <c r="D946" s="10" t="s">
        <v>2730</v>
      </c>
      <c r="E946" s="10" t="s">
        <v>1575</v>
      </c>
      <c r="F946" s="10">
        <v>20</v>
      </c>
      <c r="G946" s="10">
        <v>1850</v>
      </c>
      <c r="H946" s="10" t="s">
        <v>24</v>
      </c>
      <c r="I946" s="10" t="s">
        <v>20</v>
      </c>
      <c r="J946" s="10" t="s">
        <v>2082</v>
      </c>
      <c r="K946" s="10"/>
      <c r="L946" s="10"/>
      <c r="M946" s="10" t="s">
        <v>27</v>
      </c>
      <c r="N946" s="10"/>
      <c r="O946" s="10"/>
      <c r="P946" s="10"/>
      <c r="Q946" s="10"/>
      <c r="R946" s="10"/>
      <c r="S946" s="10"/>
      <c r="T946" s="10"/>
      <c r="U946" s="10"/>
      <c r="V946" s="10"/>
      <c r="W946" s="10"/>
    </row>
    <row r="947" spans="1:23">
      <c r="A947" s="12">
        <v>25</v>
      </c>
      <c r="B947" s="12">
        <v>164</v>
      </c>
      <c r="C947" s="12" t="s">
        <v>2731</v>
      </c>
      <c r="D947" s="10" t="s">
        <v>2732</v>
      </c>
      <c r="E947" s="10" t="s">
        <v>2733</v>
      </c>
      <c r="F947" s="12">
        <v>24</v>
      </c>
      <c r="G947" s="12">
        <v>1846</v>
      </c>
      <c r="H947" s="10" t="s">
        <v>19</v>
      </c>
      <c r="I947" s="10" t="s">
        <v>20</v>
      </c>
      <c r="J947" s="10" t="s">
        <v>146</v>
      </c>
      <c r="K947" s="12">
        <v>1200</v>
      </c>
      <c r="L947" s="10"/>
      <c r="M947" s="10" t="s">
        <v>77</v>
      </c>
      <c r="N947" s="10"/>
      <c r="O947" s="10"/>
      <c r="P947" s="10"/>
      <c r="Q947" s="10"/>
      <c r="R947" s="10"/>
      <c r="S947" s="10"/>
      <c r="T947" s="10"/>
      <c r="U947" s="10"/>
      <c r="V947" s="10" t="s">
        <v>57</v>
      </c>
      <c r="W947" s="10"/>
    </row>
    <row r="948" spans="1:23">
      <c r="A948" s="12">
        <v>26</v>
      </c>
      <c r="B948" s="12">
        <v>165</v>
      </c>
      <c r="C948" s="12">
        <v>191</v>
      </c>
      <c r="D948" s="10" t="s">
        <v>2271</v>
      </c>
      <c r="E948" s="10" t="s">
        <v>2734</v>
      </c>
      <c r="F948" s="12">
        <v>37</v>
      </c>
      <c r="G948" s="12">
        <v>1833</v>
      </c>
      <c r="H948" s="10" t="s">
        <v>19</v>
      </c>
      <c r="I948" s="10" t="s">
        <v>20</v>
      </c>
      <c r="J948" s="10" t="s">
        <v>32</v>
      </c>
      <c r="K948" s="12">
        <v>4500</v>
      </c>
      <c r="L948" s="10"/>
      <c r="M948" s="10" t="s">
        <v>38</v>
      </c>
      <c r="N948" s="10"/>
      <c r="O948" s="10"/>
      <c r="P948" s="10"/>
      <c r="Q948" s="10"/>
      <c r="R948" s="10"/>
      <c r="S948" s="10"/>
      <c r="T948" s="10"/>
      <c r="U948" s="10"/>
      <c r="V948" s="10" t="s">
        <v>57</v>
      </c>
      <c r="W948" s="10"/>
    </row>
    <row r="949" spans="1:23">
      <c r="A949" s="12">
        <v>27</v>
      </c>
      <c r="B949" s="12">
        <v>165</v>
      </c>
      <c r="C949" s="12">
        <v>191</v>
      </c>
      <c r="D949" s="10" t="s">
        <v>2271</v>
      </c>
      <c r="E949" s="10" t="s">
        <v>2735</v>
      </c>
      <c r="F949" s="12">
        <v>30</v>
      </c>
      <c r="G949" s="12">
        <v>1840</v>
      </c>
      <c r="H949" s="10" t="s">
        <v>24</v>
      </c>
      <c r="I949" s="10" t="s">
        <v>20</v>
      </c>
      <c r="J949" s="10" t="s">
        <v>1996</v>
      </c>
      <c r="K949" s="10"/>
      <c r="L949" s="10"/>
      <c r="M949" s="10" t="s">
        <v>2736</v>
      </c>
      <c r="N949" s="10"/>
      <c r="O949" s="10"/>
      <c r="P949" s="10"/>
      <c r="Q949" s="10"/>
      <c r="R949" s="10"/>
      <c r="S949" s="10"/>
      <c r="T949" s="10"/>
      <c r="U949" s="10"/>
      <c r="V949" s="10"/>
      <c r="W949" s="10"/>
    </row>
    <row r="950" spans="1:23">
      <c r="A950" s="12">
        <v>28</v>
      </c>
      <c r="B950" s="12">
        <v>165</v>
      </c>
      <c r="C950" s="12">
        <v>191</v>
      </c>
      <c r="D950" s="10" t="s">
        <v>2271</v>
      </c>
      <c r="E950" s="10" t="s">
        <v>170</v>
      </c>
      <c r="F950" s="12">
        <v>10</v>
      </c>
      <c r="G950" s="12">
        <v>1860</v>
      </c>
      <c r="H950" s="10" t="s">
        <v>19</v>
      </c>
      <c r="I950" s="10" t="s">
        <v>20</v>
      </c>
      <c r="J950" s="10"/>
      <c r="K950" s="10"/>
      <c r="L950" s="10"/>
      <c r="M950" s="10" t="s">
        <v>27</v>
      </c>
      <c r="N950" s="10"/>
      <c r="O950" s="10"/>
      <c r="P950" s="10"/>
      <c r="Q950" s="10"/>
      <c r="R950" s="10" t="s">
        <v>57</v>
      </c>
      <c r="S950" s="10"/>
      <c r="T950" s="10"/>
      <c r="U950" s="10"/>
      <c r="V950" s="10"/>
      <c r="W950" s="10"/>
    </row>
    <row r="951" spans="1:23">
      <c r="A951" s="12">
        <v>29</v>
      </c>
      <c r="B951" s="12">
        <v>165</v>
      </c>
      <c r="C951" s="12">
        <v>191</v>
      </c>
      <c r="D951" s="10" t="s">
        <v>2271</v>
      </c>
      <c r="E951" s="10" t="s">
        <v>2240</v>
      </c>
      <c r="F951" s="12">
        <v>7</v>
      </c>
      <c r="G951" s="12">
        <v>1863</v>
      </c>
      <c r="H951" s="10" t="s">
        <v>24</v>
      </c>
      <c r="I951" s="10" t="s">
        <v>20</v>
      </c>
      <c r="J951" s="10"/>
      <c r="K951" s="10"/>
      <c r="L951" s="10"/>
      <c r="M951" s="10" t="s">
        <v>27</v>
      </c>
      <c r="N951" s="10"/>
      <c r="O951" s="10"/>
      <c r="P951" s="10"/>
      <c r="Q951" s="10"/>
      <c r="R951" s="10"/>
      <c r="S951" s="10"/>
      <c r="T951" s="10"/>
      <c r="U951" s="10"/>
      <c r="V951" s="10"/>
      <c r="W951" s="10"/>
    </row>
    <row r="952" spans="1:23">
      <c r="A952" s="12">
        <v>30</v>
      </c>
      <c r="B952" s="12">
        <v>165</v>
      </c>
      <c r="C952" s="12">
        <v>191</v>
      </c>
      <c r="D952" s="10" t="s">
        <v>2271</v>
      </c>
      <c r="E952" s="10" t="s">
        <v>63</v>
      </c>
      <c r="F952" s="10">
        <v>1</v>
      </c>
      <c r="G952" s="10">
        <v>1869</v>
      </c>
      <c r="H952" s="10" t="s">
        <v>19</v>
      </c>
      <c r="I952" s="10" t="s">
        <v>20</v>
      </c>
      <c r="J952" s="10"/>
      <c r="K952" s="10"/>
      <c r="L952" s="10"/>
      <c r="M952" s="10" t="s">
        <v>27</v>
      </c>
      <c r="N952" s="10"/>
      <c r="O952" s="10"/>
      <c r="P952" s="10"/>
      <c r="Q952" s="10"/>
      <c r="R952" s="10"/>
      <c r="S952" s="10"/>
      <c r="T952" s="10"/>
      <c r="U952" s="10"/>
      <c r="V952" s="10"/>
      <c r="W952" s="10"/>
    </row>
    <row r="953" spans="1:23">
      <c r="A953" s="12">
        <v>31</v>
      </c>
      <c r="B953" s="12">
        <v>165</v>
      </c>
      <c r="C953" s="12">
        <v>191</v>
      </c>
      <c r="D953" s="10" t="s">
        <v>2737</v>
      </c>
      <c r="E953" s="10" t="s">
        <v>1619</v>
      </c>
      <c r="F953" s="12">
        <v>9</v>
      </c>
      <c r="G953" s="12">
        <v>1861</v>
      </c>
      <c r="H953" s="10" t="s">
        <v>19</v>
      </c>
      <c r="I953" s="10" t="s">
        <v>20</v>
      </c>
      <c r="J953" s="10"/>
      <c r="K953" s="10"/>
      <c r="L953" s="10"/>
      <c r="M953" s="10" t="s">
        <v>27</v>
      </c>
      <c r="N953" s="10"/>
      <c r="O953" s="10"/>
      <c r="P953" s="10"/>
      <c r="Q953" s="10"/>
      <c r="R953" s="10" t="s">
        <v>57</v>
      </c>
      <c r="S953" s="10"/>
      <c r="T953" s="10"/>
      <c r="U953" s="10"/>
      <c r="V953" s="10"/>
      <c r="W953" s="10"/>
    </row>
    <row r="954" spans="1:23">
      <c r="A954" s="12">
        <v>32</v>
      </c>
      <c r="B954" s="12">
        <v>166</v>
      </c>
      <c r="C954" s="12">
        <v>192</v>
      </c>
      <c r="D954" s="10" t="s">
        <v>2738</v>
      </c>
      <c r="E954" s="10" t="s">
        <v>1529</v>
      </c>
      <c r="F954" s="12">
        <v>26</v>
      </c>
      <c r="G954" s="12">
        <v>1844</v>
      </c>
      <c r="H954" s="10" t="s">
        <v>19</v>
      </c>
      <c r="I954" s="10" t="s">
        <v>20</v>
      </c>
      <c r="J954" s="10" t="s">
        <v>21</v>
      </c>
      <c r="K954" s="12">
        <v>3500</v>
      </c>
      <c r="L954" s="12">
        <v>500</v>
      </c>
      <c r="M954" s="10" t="s">
        <v>41</v>
      </c>
      <c r="N954" s="10"/>
      <c r="O954" s="10"/>
      <c r="P954" s="10"/>
      <c r="Q954" s="10"/>
      <c r="R954" s="10"/>
      <c r="S954" s="10"/>
      <c r="T954" s="10"/>
      <c r="U954" s="10"/>
      <c r="V954" s="10" t="s">
        <v>57</v>
      </c>
      <c r="W954" s="10"/>
    </row>
    <row r="955" spans="1:23">
      <c r="A955" s="12">
        <v>33</v>
      </c>
      <c r="B955" s="12">
        <v>166</v>
      </c>
      <c r="C955" s="12">
        <v>192</v>
      </c>
      <c r="D955" s="10" t="s">
        <v>2738</v>
      </c>
      <c r="E955" s="10" t="s">
        <v>2087</v>
      </c>
      <c r="F955" s="12">
        <v>28</v>
      </c>
      <c r="G955" s="12">
        <v>1842</v>
      </c>
      <c r="H955" s="10" t="s">
        <v>24</v>
      </c>
      <c r="I955" s="10" t="s">
        <v>20</v>
      </c>
      <c r="J955" s="10" t="s">
        <v>1996</v>
      </c>
      <c r="K955" s="10"/>
      <c r="L955" s="10"/>
      <c r="M955" s="10" t="s">
        <v>27</v>
      </c>
      <c r="N955" s="10"/>
      <c r="O955" s="10"/>
      <c r="P955" s="10"/>
      <c r="Q955" s="10"/>
      <c r="R955" s="10"/>
      <c r="S955" s="10"/>
      <c r="T955" s="10"/>
      <c r="U955" s="10"/>
      <c r="V955" s="10"/>
      <c r="W955" s="10"/>
    </row>
    <row r="956" spans="1:23">
      <c r="A956" s="12">
        <v>34</v>
      </c>
      <c r="B956" s="12">
        <v>166</v>
      </c>
      <c r="C956" s="12">
        <v>192</v>
      </c>
      <c r="D956" s="10" t="s">
        <v>2738</v>
      </c>
      <c r="E956" s="10" t="s">
        <v>2739</v>
      </c>
      <c r="F956" s="12">
        <v>7</v>
      </c>
      <c r="G956" s="12">
        <v>1863</v>
      </c>
      <c r="H956" s="10" t="s">
        <v>19</v>
      </c>
      <c r="I956" s="10" t="s">
        <v>20</v>
      </c>
      <c r="J956" s="10"/>
      <c r="K956" s="10"/>
      <c r="L956" s="10"/>
      <c r="M956" s="10" t="s">
        <v>27</v>
      </c>
      <c r="N956" s="10"/>
      <c r="O956" s="10"/>
      <c r="P956" s="10"/>
      <c r="Q956" s="10"/>
      <c r="R956" s="10"/>
      <c r="S956" s="10"/>
      <c r="T956" s="10"/>
      <c r="U956" s="10"/>
      <c r="V956" s="10"/>
      <c r="W956" s="10"/>
    </row>
    <row r="957" spans="1:23">
      <c r="A957" s="12">
        <v>35</v>
      </c>
      <c r="B957" s="12">
        <v>166</v>
      </c>
      <c r="C957" s="12">
        <v>192</v>
      </c>
      <c r="D957" s="10" t="s">
        <v>2738</v>
      </c>
      <c r="E957" s="10" t="s">
        <v>170</v>
      </c>
      <c r="F957" s="12">
        <v>5</v>
      </c>
      <c r="G957" s="12">
        <v>1865</v>
      </c>
      <c r="H957" s="10" t="s">
        <v>19</v>
      </c>
      <c r="I957" s="10" t="s">
        <v>20</v>
      </c>
      <c r="J957" s="10"/>
      <c r="K957" s="10"/>
      <c r="L957" s="10"/>
      <c r="M957" s="10" t="s">
        <v>27</v>
      </c>
      <c r="N957" s="10"/>
      <c r="O957" s="10"/>
      <c r="P957" s="10"/>
      <c r="Q957" s="10"/>
      <c r="R957" s="10"/>
      <c r="S957" s="10"/>
      <c r="T957" s="10"/>
      <c r="U957" s="10"/>
      <c r="V957" s="10"/>
      <c r="W957" s="10"/>
    </row>
    <row r="958" spans="1:23">
      <c r="A958" s="12">
        <v>36</v>
      </c>
      <c r="B958" s="12">
        <v>166</v>
      </c>
      <c r="C958" s="12">
        <v>192</v>
      </c>
      <c r="D958" s="10" t="s">
        <v>2738</v>
      </c>
      <c r="E958" s="10" t="s">
        <v>2740</v>
      </c>
      <c r="F958" s="12">
        <v>3</v>
      </c>
      <c r="G958" s="12">
        <v>1867</v>
      </c>
      <c r="H958" s="10" t="s">
        <v>19</v>
      </c>
      <c r="I958" s="10" t="s">
        <v>20</v>
      </c>
      <c r="J958" s="10"/>
      <c r="K958" s="10"/>
      <c r="L958" s="10"/>
      <c r="M958" s="10" t="s">
        <v>27</v>
      </c>
      <c r="N958" s="10"/>
      <c r="O958" s="10"/>
      <c r="P958" s="10"/>
      <c r="Q958" s="10"/>
      <c r="R958" s="10"/>
      <c r="S958" s="10"/>
      <c r="T958" s="10"/>
      <c r="U958" s="10"/>
      <c r="V958" s="10"/>
      <c r="W958" s="10"/>
    </row>
    <row r="959" spans="1:23">
      <c r="A959" s="12">
        <v>37</v>
      </c>
      <c r="B959" s="12">
        <v>166</v>
      </c>
      <c r="C959" s="12">
        <v>192</v>
      </c>
      <c r="D959" s="10" t="s">
        <v>2738</v>
      </c>
      <c r="E959" s="10" t="s">
        <v>2358</v>
      </c>
      <c r="F959" s="13">
        <v>45759</v>
      </c>
      <c r="G959" s="10">
        <v>1870</v>
      </c>
      <c r="H959" s="10" t="s">
        <v>19</v>
      </c>
      <c r="I959" s="10" t="s">
        <v>20</v>
      </c>
      <c r="J959" s="10"/>
      <c r="K959" s="10"/>
      <c r="L959" s="10"/>
      <c r="M959" s="10" t="s">
        <v>27</v>
      </c>
      <c r="N959" s="10"/>
      <c r="O959" s="10"/>
      <c r="P959" s="10" t="s">
        <v>2128</v>
      </c>
      <c r="Q959" s="10"/>
      <c r="R959" s="10"/>
      <c r="S959" s="10"/>
      <c r="T959" s="10"/>
      <c r="U959" s="10"/>
      <c r="V959" s="10"/>
      <c r="W959" s="10"/>
    </row>
    <row r="960" spans="1:23">
      <c r="A960" s="12">
        <v>38</v>
      </c>
      <c r="B960" s="12">
        <v>166</v>
      </c>
      <c r="C960" s="12" t="s">
        <v>2741</v>
      </c>
      <c r="D960" s="10" t="s">
        <v>1056</v>
      </c>
      <c r="E960" s="10" t="s">
        <v>301</v>
      </c>
      <c r="F960" s="12">
        <v>45</v>
      </c>
      <c r="G960" s="12">
        <v>1825</v>
      </c>
      <c r="H960" s="10" t="s">
        <v>24</v>
      </c>
      <c r="I960" s="10" t="s">
        <v>637</v>
      </c>
      <c r="J960" s="10" t="s">
        <v>2257</v>
      </c>
      <c r="K960" s="10"/>
      <c r="L960" s="10"/>
      <c r="M960" s="10" t="s">
        <v>87</v>
      </c>
      <c r="N960" s="10"/>
      <c r="O960" s="10"/>
      <c r="P960" s="10"/>
      <c r="Q960" s="10"/>
      <c r="R960" s="10"/>
      <c r="S960" s="10"/>
      <c r="T960" s="10" t="s">
        <v>57</v>
      </c>
      <c r="U960" s="10" t="s">
        <v>2050</v>
      </c>
      <c r="V960" s="10"/>
      <c r="W960" s="10"/>
    </row>
    <row r="961" spans="1:23">
      <c r="A961" s="12">
        <v>39</v>
      </c>
      <c r="B961" s="12">
        <v>166</v>
      </c>
      <c r="C961" s="12" t="s">
        <v>2741</v>
      </c>
      <c r="D961" s="10" t="s">
        <v>715</v>
      </c>
      <c r="E961" s="10" t="s">
        <v>2494</v>
      </c>
      <c r="F961" s="12">
        <v>22</v>
      </c>
      <c r="G961" s="12">
        <v>1848</v>
      </c>
      <c r="H961" s="10" t="s">
        <v>19</v>
      </c>
      <c r="I961" s="10" t="s">
        <v>637</v>
      </c>
      <c r="J961" s="10" t="s">
        <v>2257</v>
      </c>
      <c r="K961" s="10"/>
      <c r="L961" s="10"/>
      <c r="M961" s="10" t="s">
        <v>217</v>
      </c>
      <c r="N961" s="10"/>
      <c r="O961" s="10"/>
      <c r="P961" s="10"/>
      <c r="Q961" s="10"/>
      <c r="R961" s="10"/>
      <c r="S961" s="10" t="s">
        <v>57</v>
      </c>
      <c r="T961" s="10" t="s">
        <v>57</v>
      </c>
      <c r="U961" s="10" t="s">
        <v>2060</v>
      </c>
      <c r="V961" s="10" t="s">
        <v>57</v>
      </c>
      <c r="W961" s="10"/>
    </row>
    <row r="962" spans="1:23">
      <c r="A962" s="12">
        <v>40</v>
      </c>
      <c r="B962" s="12">
        <v>166</v>
      </c>
      <c r="C962" s="12" t="s">
        <v>2741</v>
      </c>
      <c r="D962" s="10" t="s">
        <v>179</v>
      </c>
      <c r="E962" s="10" t="s">
        <v>267</v>
      </c>
      <c r="F962" s="12">
        <v>9</v>
      </c>
      <c r="G962" s="12">
        <v>1861</v>
      </c>
      <c r="H962" s="10" t="s">
        <v>19</v>
      </c>
      <c r="I962" s="10" t="s">
        <v>637</v>
      </c>
      <c r="J962" s="10" t="s">
        <v>2257</v>
      </c>
      <c r="K962" s="10"/>
      <c r="L962" s="10"/>
      <c r="M962" s="10" t="s">
        <v>27</v>
      </c>
      <c r="N962" s="10"/>
      <c r="O962" s="10"/>
      <c r="P962" s="10"/>
      <c r="Q962" s="10"/>
      <c r="R962" s="10"/>
      <c r="S962" s="10"/>
      <c r="T962" s="10"/>
      <c r="U962" s="10"/>
      <c r="V962" s="10"/>
      <c r="W962" s="10"/>
    </row>
    <row r="963" spans="1:23">
      <c r="A963" s="12">
        <v>1</v>
      </c>
      <c r="B963" s="12">
        <v>167</v>
      </c>
      <c r="C963" s="12">
        <v>193</v>
      </c>
      <c r="D963" s="10" t="s">
        <v>903</v>
      </c>
      <c r="E963" s="10" t="s">
        <v>280</v>
      </c>
      <c r="F963" s="12">
        <v>59</v>
      </c>
      <c r="G963" s="12">
        <v>1811</v>
      </c>
      <c r="H963" s="10" t="s">
        <v>24</v>
      </c>
      <c r="I963" s="10" t="s">
        <v>20</v>
      </c>
      <c r="J963" s="10" t="s">
        <v>1996</v>
      </c>
      <c r="K963" s="12">
        <v>4000</v>
      </c>
      <c r="L963" s="10"/>
      <c r="M963" s="10" t="s">
        <v>34</v>
      </c>
      <c r="N963" s="10"/>
      <c r="O963" s="10"/>
      <c r="P963" s="10"/>
      <c r="Q963" s="10"/>
      <c r="R963" s="10"/>
      <c r="S963" s="10"/>
      <c r="T963" s="10"/>
      <c r="U963" s="10"/>
      <c r="V963" s="10"/>
      <c r="W963" s="10"/>
    </row>
    <row r="964" spans="1:23">
      <c r="A964" s="12">
        <v>2</v>
      </c>
      <c r="B964" s="12">
        <v>167</v>
      </c>
      <c r="C964" s="12">
        <v>193</v>
      </c>
      <c r="D964" s="10" t="s">
        <v>903</v>
      </c>
      <c r="E964" s="10" t="s">
        <v>75</v>
      </c>
      <c r="F964" s="10">
        <v>20</v>
      </c>
      <c r="G964" s="10">
        <v>1850</v>
      </c>
      <c r="H964" s="10" t="s">
        <v>24</v>
      </c>
      <c r="I964" s="10" t="s">
        <v>20</v>
      </c>
      <c r="J964" s="10" t="s">
        <v>2082</v>
      </c>
      <c r="K964" s="10"/>
      <c r="L964" s="10"/>
      <c r="M964" s="10" t="s">
        <v>27</v>
      </c>
      <c r="N964" s="10"/>
      <c r="O964" s="10"/>
      <c r="P964" s="10"/>
      <c r="Q964" s="10"/>
      <c r="R964" s="10"/>
      <c r="S964" s="10"/>
      <c r="T964" s="10"/>
      <c r="U964" s="10"/>
      <c r="V964" s="10"/>
      <c r="W964" s="10"/>
    </row>
    <row r="965" spans="1:23">
      <c r="A965" s="12">
        <v>3</v>
      </c>
      <c r="B965" s="12">
        <v>167</v>
      </c>
      <c r="C965" s="12">
        <v>193</v>
      </c>
      <c r="D965" s="10" t="s">
        <v>903</v>
      </c>
      <c r="E965" s="10" t="s">
        <v>2742</v>
      </c>
      <c r="F965" s="12">
        <v>17</v>
      </c>
      <c r="G965" s="12">
        <v>1853</v>
      </c>
      <c r="H965" s="10" t="s">
        <v>24</v>
      </c>
      <c r="I965" s="10" t="s">
        <v>20</v>
      </c>
      <c r="J965" s="10" t="s">
        <v>2082</v>
      </c>
      <c r="K965" s="10"/>
      <c r="L965" s="10"/>
      <c r="M965" s="10" t="s">
        <v>27</v>
      </c>
      <c r="N965" s="10"/>
      <c r="O965" s="10"/>
      <c r="P965" s="10"/>
      <c r="Q965" s="10"/>
      <c r="R965" s="10"/>
      <c r="S965" s="10"/>
      <c r="T965" s="10"/>
      <c r="U965" s="10"/>
      <c r="V965" s="10"/>
      <c r="W965" s="10"/>
    </row>
    <row r="966" spans="1:23">
      <c r="A966" s="12">
        <v>4</v>
      </c>
      <c r="B966" s="12">
        <v>167</v>
      </c>
      <c r="C966" s="12">
        <v>193</v>
      </c>
      <c r="D966" s="10" t="s">
        <v>903</v>
      </c>
      <c r="E966" s="10" t="s">
        <v>2052</v>
      </c>
      <c r="F966" s="12">
        <v>11</v>
      </c>
      <c r="G966" s="12">
        <v>1859</v>
      </c>
      <c r="H966" s="10" t="s">
        <v>19</v>
      </c>
      <c r="I966" s="10" t="s">
        <v>637</v>
      </c>
      <c r="J966" s="10"/>
      <c r="K966" s="10"/>
      <c r="L966" s="10"/>
      <c r="M966" s="10" t="s">
        <v>27</v>
      </c>
      <c r="N966" s="10"/>
      <c r="O966" s="10"/>
      <c r="P966" s="10"/>
      <c r="Q966" s="10"/>
      <c r="R966" s="10" t="s">
        <v>57</v>
      </c>
      <c r="S966" s="10"/>
      <c r="T966" s="10"/>
      <c r="U966" s="10"/>
      <c r="V966" s="10"/>
      <c r="W966" s="10"/>
    </row>
    <row r="967" spans="1:23">
      <c r="A967" s="12">
        <v>5</v>
      </c>
      <c r="B967" s="12">
        <v>168</v>
      </c>
      <c r="C967" s="12">
        <v>194</v>
      </c>
      <c r="D967" s="10" t="s">
        <v>2684</v>
      </c>
      <c r="E967" s="10" t="s">
        <v>267</v>
      </c>
      <c r="F967" s="12">
        <v>51</v>
      </c>
      <c r="G967" s="12">
        <v>1819</v>
      </c>
      <c r="H967" s="10" t="s">
        <v>19</v>
      </c>
      <c r="I967" s="10" t="s">
        <v>20</v>
      </c>
      <c r="J967" s="10" t="s">
        <v>32</v>
      </c>
      <c r="K967" s="12">
        <v>3000</v>
      </c>
      <c r="L967" s="12">
        <v>300</v>
      </c>
      <c r="M967" s="10" t="s">
        <v>87</v>
      </c>
      <c r="N967" s="10"/>
      <c r="O967" s="10"/>
      <c r="P967" s="10"/>
      <c r="Q967" s="10"/>
      <c r="R967" s="10"/>
      <c r="S967" s="10"/>
      <c r="T967" s="10"/>
      <c r="U967" s="10"/>
      <c r="V967" s="10" t="s">
        <v>57</v>
      </c>
      <c r="W967" s="10"/>
    </row>
    <row r="968" spans="1:23">
      <c r="A968" s="12">
        <v>6</v>
      </c>
      <c r="B968" s="12">
        <v>168</v>
      </c>
      <c r="C968" s="12">
        <v>194</v>
      </c>
      <c r="D968" s="10" t="s">
        <v>2684</v>
      </c>
      <c r="E968" s="10" t="s">
        <v>204</v>
      </c>
      <c r="F968" s="12">
        <v>39</v>
      </c>
      <c r="G968" s="12">
        <v>1831</v>
      </c>
      <c r="H968" s="10" t="s">
        <v>24</v>
      </c>
      <c r="I968" s="10" t="s">
        <v>20</v>
      </c>
      <c r="J968" s="10" t="s">
        <v>1996</v>
      </c>
      <c r="K968" s="10"/>
      <c r="L968" s="10"/>
      <c r="M968" s="10" t="s">
        <v>38</v>
      </c>
      <c r="N968" s="10"/>
      <c r="O968" s="10"/>
      <c r="P968" s="10"/>
      <c r="Q968" s="10"/>
      <c r="R968" s="10"/>
      <c r="S968" s="10"/>
      <c r="T968" s="10"/>
      <c r="U968" s="10"/>
      <c r="V968" s="10"/>
      <c r="W968" s="10"/>
    </row>
    <row r="969" spans="1:23">
      <c r="A969" s="12">
        <v>7</v>
      </c>
      <c r="B969" s="12">
        <v>168</v>
      </c>
      <c r="C969" s="12">
        <v>194</v>
      </c>
      <c r="D969" s="10" t="s">
        <v>2743</v>
      </c>
      <c r="E969" s="10" t="s">
        <v>288</v>
      </c>
      <c r="F969" s="12">
        <v>9</v>
      </c>
      <c r="G969" s="12">
        <v>1861</v>
      </c>
      <c r="H969" s="10" t="s">
        <v>19</v>
      </c>
      <c r="I969" s="10" t="s">
        <v>20</v>
      </c>
      <c r="J969" s="10"/>
      <c r="K969" s="10"/>
      <c r="L969" s="10"/>
      <c r="M969" s="10" t="s">
        <v>27</v>
      </c>
      <c r="N969" s="10"/>
      <c r="O969" s="10"/>
      <c r="P969" s="10"/>
      <c r="Q969" s="10"/>
      <c r="R969" s="10" t="s">
        <v>57</v>
      </c>
      <c r="S969" s="10"/>
      <c r="T969" s="10"/>
      <c r="U969" s="10"/>
      <c r="V969" s="10"/>
      <c r="W969" s="10"/>
    </row>
    <row r="970" spans="1:23">
      <c r="A970" s="12">
        <v>8</v>
      </c>
      <c r="B970" s="12">
        <v>169</v>
      </c>
      <c r="C970" s="12">
        <v>195</v>
      </c>
      <c r="D970" s="10" t="s">
        <v>2744</v>
      </c>
      <c r="E970" s="10" t="s">
        <v>2745</v>
      </c>
      <c r="F970" s="12">
        <v>43</v>
      </c>
      <c r="G970" s="12">
        <v>1827</v>
      </c>
      <c r="H970" s="10" t="s">
        <v>19</v>
      </c>
      <c r="I970" s="10" t="s">
        <v>637</v>
      </c>
      <c r="J970" s="10" t="s">
        <v>1998</v>
      </c>
      <c r="K970" s="10"/>
      <c r="L970" s="10"/>
      <c r="M970" s="10" t="s">
        <v>41</v>
      </c>
      <c r="N970" s="10"/>
      <c r="O970" s="10"/>
      <c r="P970" s="10"/>
      <c r="Q970" s="10"/>
      <c r="R970" s="10"/>
      <c r="S970" s="10" t="s">
        <v>57</v>
      </c>
      <c r="T970" s="10" t="s">
        <v>57</v>
      </c>
      <c r="U970" s="10" t="s">
        <v>2060</v>
      </c>
      <c r="V970" s="10" t="s">
        <v>57</v>
      </c>
      <c r="W970" s="10"/>
    </row>
    <row r="971" spans="1:23">
      <c r="A971" s="12">
        <v>9</v>
      </c>
      <c r="B971" s="12">
        <v>169</v>
      </c>
      <c r="C971" s="12">
        <v>195</v>
      </c>
      <c r="D971" s="10" t="s">
        <v>2744</v>
      </c>
      <c r="E971" s="10" t="s">
        <v>204</v>
      </c>
      <c r="F971" s="12">
        <v>32</v>
      </c>
      <c r="G971" s="12">
        <v>1838</v>
      </c>
      <c r="H971" s="10" t="s">
        <v>24</v>
      </c>
      <c r="I971" s="10" t="s">
        <v>637</v>
      </c>
      <c r="J971" s="10" t="s">
        <v>1996</v>
      </c>
      <c r="K971" s="10"/>
      <c r="L971" s="10"/>
      <c r="M971" s="10" t="s">
        <v>87</v>
      </c>
      <c r="N971" s="10"/>
      <c r="O971" s="10"/>
      <c r="P971" s="10"/>
      <c r="Q971" s="10"/>
      <c r="R971" s="10"/>
      <c r="S971" s="10" t="s">
        <v>57</v>
      </c>
      <c r="T971" s="10" t="s">
        <v>57</v>
      </c>
      <c r="U971" s="10" t="s">
        <v>2050</v>
      </c>
      <c r="V971" s="10"/>
      <c r="W971" s="10"/>
    </row>
    <row r="972" spans="1:23">
      <c r="A972" s="12">
        <v>10</v>
      </c>
      <c r="B972" s="12">
        <v>169</v>
      </c>
      <c r="C972" s="12">
        <v>195</v>
      </c>
      <c r="D972" s="10" t="s">
        <v>2744</v>
      </c>
      <c r="E972" s="10" t="s">
        <v>2079</v>
      </c>
      <c r="F972" s="12">
        <v>9</v>
      </c>
      <c r="G972" s="12">
        <v>1861</v>
      </c>
      <c r="H972" s="10" t="s">
        <v>19</v>
      </c>
      <c r="I972" s="10" t="s">
        <v>637</v>
      </c>
      <c r="J972" s="10"/>
      <c r="K972" s="10"/>
      <c r="L972" s="10"/>
      <c r="M972" s="10" t="s">
        <v>27</v>
      </c>
      <c r="N972" s="10"/>
      <c r="O972" s="10"/>
      <c r="P972" s="10"/>
      <c r="Q972" s="10"/>
      <c r="R972" s="10"/>
      <c r="S972" s="10"/>
      <c r="T972" s="10"/>
      <c r="U972" s="10"/>
      <c r="V972" s="10"/>
      <c r="W972" s="10"/>
    </row>
    <row r="973" spans="1:23">
      <c r="A973" s="12">
        <v>11</v>
      </c>
      <c r="B973" s="12">
        <v>169</v>
      </c>
      <c r="C973" s="12">
        <v>195</v>
      </c>
      <c r="D973" s="10" t="s">
        <v>2744</v>
      </c>
      <c r="E973" s="10" t="s">
        <v>2645</v>
      </c>
      <c r="F973" s="12">
        <v>8</v>
      </c>
      <c r="G973" s="12">
        <v>1862</v>
      </c>
      <c r="H973" s="10" t="s">
        <v>24</v>
      </c>
      <c r="I973" s="10" t="s">
        <v>637</v>
      </c>
      <c r="J973" s="10"/>
      <c r="K973" s="10"/>
      <c r="L973" s="10"/>
      <c r="M973" s="10" t="s">
        <v>27</v>
      </c>
      <c r="N973" s="10"/>
      <c r="O973" s="10"/>
      <c r="P973" s="10"/>
      <c r="Q973" s="10"/>
      <c r="R973" s="10"/>
      <c r="S973" s="10"/>
      <c r="T973" s="10"/>
      <c r="U973" s="10"/>
      <c r="V973" s="10"/>
      <c r="W973" s="10"/>
    </row>
    <row r="974" spans="1:23">
      <c r="A974" s="12">
        <v>12</v>
      </c>
      <c r="B974" s="12">
        <v>169</v>
      </c>
      <c r="C974" s="12">
        <v>195</v>
      </c>
      <c r="D974" s="10" t="s">
        <v>2744</v>
      </c>
      <c r="E974" s="10" t="s">
        <v>2356</v>
      </c>
      <c r="F974" s="12">
        <v>5</v>
      </c>
      <c r="G974" s="12">
        <v>1865</v>
      </c>
      <c r="H974" s="10" t="s">
        <v>19</v>
      </c>
      <c r="I974" s="10" t="s">
        <v>637</v>
      </c>
      <c r="J974" s="10"/>
      <c r="K974" s="10"/>
      <c r="L974" s="10"/>
      <c r="M974" s="10" t="s">
        <v>27</v>
      </c>
      <c r="N974" s="10"/>
      <c r="O974" s="10"/>
      <c r="P974" s="10"/>
      <c r="Q974" s="10"/>
      <c r="R974" s="10"/>
      <c r="S974" s="10"/>
      <c r="T974" s="10"/>
      <c r="U974" s="10"/>
      <c r="V974" s="10"/>
      <c r="W974" s="10"/>
    </row>
    <row r="975" spans="1:23">
      <c r="A975" s="12">
        <v>13</v>
      </c>
      <c r="B975" s="12">
        <v>169</v>
      </c>
      <c r="C975" s="12">
        <v>195</v>
      </c>
      <c r="D975" s="10" t="s">
        <v>2744</v>
      </c>
      <c r="E975" s="10" t="s">
        <v>280</v>
      </c>
      <c r="F975" s="12">
        <v>2</v>
      </c>
      <c r="G975" s="12">
        <v>1868</v>
      </c>
      <c r="H975" s="10" t="s">
        <v>24</v>
      </c>
      <c r="I975" s="10" t="s">
        <v>637</v>
      </c>
      <c r="J975" s="10"/>
      <c r="K975" s="10"/>
      <c r="L975" s="10"/>
      <c r="M975" s="10" t="s">
        <v>27</v>
      </c>
      <c r="N975" s="10"/>
      <c r="O975" s="10"/>
      <c r="P975" s="10"/>
      <c r="Q975" s="10"/>
      <c r="R975" s="10"/>
      <c r="S975" s="10"/>
      <c r="T975" s="10"/>
      <c r="U975" s="10"/>
      <c r="V975" s="10"/>
      <c r="W975" s="10"/>
    </row>
    <row r="976" spans="1:23">
      <c r="A976" s="12">
        <v>14</v>
      </c>
      <c r="B976" s="12">
        <v>169</v>
      </c>
      <c r="C976" s="12">
        <v>195</v>
      </c>
      <c r="D976" s="10" t="s">
        <v>2744</v>
      </c>
      <c r="E976" s="10" t="s">
        <v>2364</v>
      </c>
      <c r="F976" s="13">
        <v>45789</v>
      </c>
      <c r="G976" s="10">
        <v>1869</v>
      </c>
      <c r="H976" s="10" t="s">
        <v>24</v>
      </c>
      <c r="I976" s="10" t="s">
        <v>637</v>
      </c>
      <c r="J976" s="10"/>
      <c r="K976" s="10"/>
      <c r="L976" s="10"/>
      <c r="M976" s="10" t="s">
        <v>27</v>
      </c>
      <c r="N976" s="10"/>
      <c r="O976" s="10"/>
      <c r="P976" s="10" t="s">
        <v>2161</v>
      </c>
      <c r="Q976" s="10"/>
      <c r="R976" s="10"/>
      <c r="S976" s="10"/>
      <c r="T976" s="10"/>
      <c r="U976" s="10"/>
      <c r="V976" s="10"/>
      <c r="W976" s="10"/>
    </row>
    <row r="977" spans="1:23">
      <c r="A977" s="12">
        <v>15</v>
      </c>
      <c r="B977" s="12">
        <v>170</v>
      </c>
      <c r="C977" s="12">
        <v>196</v>
      </c>
      <c r="D977" s="10" t="s">
        <v>2746</v>
      </c>
      <c r="E977" s="10" t="s">
        <v>2747</v>
      </c>
      <c r="F977" s="12">
        <v>77</v>
      </c>
      <c r="G977" s="10" t="s">
        <v>2748</v>
      </c>
      <c r="H977" s="10" t="s">
        <v>19</v>
      </c>
      <c r="I977" s="10" t="s">
        <v>20</v>
      </c>
      <c r="J977" s="10" t="s">
        <v>146</v>
      </c>
      <c r="K977" s="12">
        <v>600</v>
      </c>
      <c r="L977" s="10"/>
      <c r="M977" s="10" t="s">
        <v>155</v>
      </c>
      <c r="N977" s="10" t="s">
        <v>57</v>
      </c>
      <c r="O977" s="10" t="s">
        <v>57</v>
      </c>
      <c r="P977" s="10"/>
      <c r="Q977" s="10"/>
      <c r="R977" s="10"/>
      <c r="S977" s="10"/>
      <c r="T977" s="10"/>
      <c r="U977" s="10"/>
      <c r="V977" s="10" t="s">
        <v>57</v>
      </c>
      <c r="W977" s="10"/>
    </row>
    <row r="978" spans="1:23">
      <c r="A978" s="12">
        <v>16</v>
      </c>
      <c r="B978" s="12">
        <v>170</v>
      </c>
      <c r="C978" s="12">
        <v>196</v>
      </c>
      <c r="D978" s="10" t="s">
        <v>2746</v>
      </c>
      <c r="E978" s="10" t="s">
        <v>870</v>
      </c>
      <c r="F978" s="12">
        <v>24</v>
      </c>
      <c r="G978" s="12">
        <v>1846</v>
      </c>
      <c r="H978" s="10" t="s">
        <v>24</v>
      </c>
      <c r="I978" s="10" t="s">
        <v>20</v>
      </c>
      <c r="J978" s="10" t="s">
        <v>1996</v>
      </c>
      <c r="K978" s="10"/>
      <c r="L978" s="10"/>
      <c r="M978" s="10" t="s">
        <v>38</v>
      </c>
      <c r="N978" s="10"/>
      <c r="O978" s="10"/>
      <c r="P978" s="10"/>
      <c r="Q978" s="10"/>
      <c r="R978" s="10"/>
      <c r="S978" s="10"/>
      <c r="T978" s="10"/>
      <c r="U978" s="10"/>
      <c r="V978" s="10"/>
      <c r="W978" s="10"/>
    </row>
    <row r="979" spans="1:23">
      <c r="A979" s="12">
        <v>17</v>
      </c>
      <c r="B979" s="12">
        <v>170</v>
      </c>
      <c r="C979" s="12">
        <v>196</v>
      </c>
      <c r="D979" s="10" t="s">
        <v>2746</v>
      </c>
      <c r="E979" s="10" t="s">
        <v>2749</v>
      </c>
      <c r="F979" s="12">
        <v>3</v>
      </c>
      <c r="G979" s="12">
        <v>1867</v>
      </c>
      <c r="H979" s="10" t="s">
        <v>24</v>
      </c>
      <c r="I979" s="10" t="s">
        <v>20</v>
      </c>
      <c r="J979" s="10"/>
      <c r="K979" s="10"/>
      <c r="L979" s="10"/>
      <c r="M979" s="10" t="s">
        <v>27</v>
      </c>
      <c r="N979" s="10"/>
      <c r="O979" s="10"/>
      <c r="P979" s="10"/>
      <c r="Q979" s="10"/>
      <c r="R979" s="10"/>
      <c r="S979" s="10"/>
      <c r="T979" s="10"/>
      <c r="U979" s="10"/>
      <c r="V979" s="10"/>
      <c r="W979" s="10"/>
    </row>
    <row r="980" spans="1:23">
      <c r="A980" s="12">
        <v>18</v>
      </c>
      <c r="B980" s="12">
        <v>170</v>
      </c>
      <c r="C980" s="12">
        <v>196</v>
      </c>
      <c r="D980" s="10" t="s">
        <v>2746</v>
      </c>
      <c r="E980" s="10" t="s">
        <v>479</v>
      </c>
      <c r="F980" s="12">
        <v>2</v>
      </c>
      <c r="G980" s="12">
        <v>1868</v>
      </c>
      <c r="H980" s="10" t="s">
        <v>24</v>
      </c>
      <c r="I980" s="10" t="s">
        <v>20</v>
      </c>
      <c r="J980" s="10"/>
      <c r="K980" s="10"/>
      <c r="L980" s="10"/>
      <c r="M980" s="10" t="s">
        <v>27</v>
      </c>
      <c r="N980" s="10"/>
      <c r="O980" s="10"/>
      <c r="P980" s="10"/>
      <c r="Q980" s="10"/>
      <c r="R980" s="10"/>
      <c r="S980" s="10"/>
      <c r="T980" s="10"/>
      <c r="U980" s="10"/>
      <c r="V980" s="10"/>
      <c r="W980" s="10"/>
    </row>
    <row r="981" spans="1:23">
      <c r="A981" s="12">
        <v>19</v>
      </c>
      <c r="B981" s="12">
        <v>170</v>
      </c>
      <c r="C981" s="12">
        <v>196</v>
      </c>
      <c r="D981" s="10" t="s">
        <v>2746</v>
      </c>
      <c r="E981" s="10" t="s">
        <v>2750</v>
      </c>
      <c r="F981" s="13">
        <v>45820</v>
      </c>
      <c r="G981" s="10"/>
      <c r="H981" s="10" t="s">
        <v>24</v>
      </c>
      <c r="I981" s="10" t="s">
        <v>20</v>
      </c>
      <c r="J981" s="10"/>
      <c r="K981" s="10"/>
      <c r="L981" s="10"/>
      <c r="M981" s="10" t="s">
        <v>27</v>
      </c>
      <c r="N981" s="10"/>
      <c r="O981" s="10"/>
      <c r="P981" s="10" t="s">
        <v>2161</v>
      </c>
      <c r="Q981" s="10"/>
      <c r="R981" s="10"/>
      <c r="S981" s="10"/>
      <c r="T981" s="10"/>
      <c r="U981" s="10"/>
      <c r="V981" s="10"/>
      <c r="W981" s="10"/>
    </row>
    <row r="982" spans="1:23">
      <c r="A982" s="12">
        <v>20</v>
      </c>
      <c r="B982" s="12">
        <v>171</v>
      </c>
      <c r="C982" s="12">
        <v>197</v>
      </c>
      <c r="D982" s="10" t="s">
        <v>576</v>
      </c>
      <c r="E982" s="10" t="s">
        <v>2079</v>
      </c>
      <c r="F982" s="12">
        <v>38</v>
      </c>
      <c r="G982" s="12">
        <v>1832</v>
      </c>
      <c r="H982" s="10" t="s">
        <v>19</v>
      </c>
      <c r="I982" s="10" t="s">
        <v>20</v>
      </c>
      <c r="J982" s="10" t="s">
        <v>2751</v>
      </c>
      <c r="K982" s="12">
        <v>800</v>
      </c>
      <c r="L982" s="12">
        <v>200</v>
      </c>
      <c r="M982" s="10" t="s">
        <v>36</v>
      </c>
      <c r="N982" s="10"/>
      <c r="O982" s="10"/>
      <c r="P982" s="10"/>
      <c r="Q982" s="10"/>
      <c r="R982" s="10"/>
      <c r="S982" s="10"/>
      <c r="T982" s="10"/>
      <c r="U982" s="10"/>
      <c r="V982" s="10" t="s">
        <v>57</v>
      </c>
      <c r="W982" s="10"/>
    </row>
    <row r="983" spans="1:23">
      <c r="A983" s="12">
        <v>21</v>
      </c>
      <c r="B983" s="12">
        <v>171</v>
      </c>
      <c r="C983" s="12">
        <v>197</v>
      </c>
      <c r="D983" s="10" t="s">
        <v>576</v>
      </c>
      <c r="E983" s="10" t="s">
        <v>657</v>
      </c>
      <c r="F983" s="12">
        <v>30</v>
      </c>
      <c r="G983" s="12">
        <v>1840</v>
      </c>
      <c r="H983" s="10" t="s">
        <v>24</v>
      </c>
      <c r="I983" s="10" t="s">
        <v>20</v>
      </c>
      <c r="J983" s="10" t="s">
        <v>1996</v>
      </c>
      <c r="K983" s="10"/>
      <c r="L983" s="10"/>
      <c r="M983" s="10" t="s">
        <v>27</v>
      </c>
      <c r="N983" s="10"/>
      <c r="O983" s="10"/>
      <c r="P983" s="10"/>
      <c r="Q983" s="10"/>
      <c r="R983" s="10"/>
      <c r="S983" s="10"/>
      <c r="T983" s="10"/>
      <c r="U983" s="10"/>
      <c r="V983" s="10"/>
      <c r="W983" s="10"/>
    </row>
    <row r="984" spans="1:23">
      <c r="A984" s="12">
        <v>22</v>
      </c>
      <c r="B984" s="12">
        <v>171</v>
      </c>
      <c r="C984" s="12">
        <v>197</v>
      </c>
      <c r="D984" s="10" t="s">
        <v>576</v>
      </c>
      <c r="E984" s="10" t="s">
        <v>2079</v>
      </c>
      <c r="F984" s="12">
        <v>7</v>
      </c>
      <c r="G984" s="12">
        <v>1863</v>
      </c>
      <c r="H984" s="10" t="s">
        <v>19</v>
      </c>
      <c r="I984" s="10" t="s">
        <v>20</v>
      </c>
      <c r="J984" s="10"/>
      <c r="K984" s="10"/>
      <c r="L984" s="10"/>
      <c r="M984" s="10" t="s">
        <v>27</v>
      </c>
      <c r="N984" s="10"/>
      <c r="O984" s="10"/>
      <c r="P984" s="10"/>
      <c r="Q984" s="10"/>
      <c r="R984" s="10"/>
      <c r="S984" s="10"/>
      <c r="T984" s="10"/>
      <c r="U984" s="10"/>
      <c r="V984" s="10"/>
      <c r="W984" s="10"/>
    </row>
    <row r="985" spans="1:23">
      <c r="A985" s="12">
        <v>23</v>
      </c>
      <c r="B985" s="12">
        <v>171</v>
      </c>
      <c r="C985" s="12">
        <v>197</v>
      </c>
      <c r="D985" s="10" t="s">
        <v>576</v>
      </c>
      <c r="E985" s="10" t="s">
        <v>2752</v>
      </c>
      <c r="F985" s="12">
        <v>3</v>
      </c>
      <c r="G985" s="12">
        <v>1867</v>
      </c>
      <c r="H985" s="10" t="s">
        <v>24</v>
      </c>
      <c r="I985" s="10" t="s">
        <v>20</v>
      </c>
      <c r="J985" s="10"/>
      <c r="K985" s="10"/>
      <c r="L985" s="10"/>
      <c r="M985" s="10" t="s">
        <v>27</v>
      </c>
      <c r="N985" s="10"/>
      <c r="O985" s="10"/>
      <c r="P985" s="10"/>
      <c r="Q985" s="10"/>
      <c r="R985" s="10"/>
      <c r="S985" s="10"/>
      <c r="T985" s="10"/>
      <c r="U985" s="10"/>
      <c r="V985" s="10"/>
      <c r="W985" s="10"/>
    </row>
    <row r="986" spans="1:23">
      <c r="A986" s="12">
        <v>24</v>
      </c>
      <c r="B986" s="12">
        <v>171</v>
      </c>
      <c r="C986" s="12">
        <v>197</v>
      </c>
      <c r="D986" s="10" t="s">
        <v>576</v>
      </c>
      <c r="E986" s="10" t="s">
        <v>2753</v>
      </c>
      <c r="F986" s="10">
        <v>1</v>
      </c>
      <c r="G986" s="10">
        <v>1869</v>
      </c>
      <c r="H986" s="10" t="s">
        <v>24</v>
      </c>
      <c r="I986" s="10" t="s">
        <v>20</v>
      </c>
      <c r="J986" s="10"/>
      <c r="K986" s="10"/>
      <c r="L986" s="10"/>
      <c r="M986" s="10" t="s">
        <v>27</v>
      </c>
      <c r="N986" s="10"/>
      <c r="O986" s="10"/>
      <c r="P986" s="10"/>
      <c r="Q986" s="10"/>
      <c r="R986" s="10"/>
      <c r="S986" s="10"/>
      <c r="T986" s="10"/>
      <c r="U986" s="10"/>
      <c r="V986" s="10"/>
      <c r="W986" s="10"/>
    </row>
    <row r="987" spans="1:23">
      <c r="A987" s="12">
        <v>25</v>
      </c>
      <c r="B987" s="12">
        <v>171</v>
      </c>
      <c r="C987" s="12" t="s">
        <v>2754</v>
      </c>
      <c r="D987" s="10" t="s">
        <v>2755</v>
      </c>
      <c r="E987" s="10" t="s">
        <v>280</v>
      </c>
      <c r="F987" s="12">
        <v>28</v>
      </c>
      <c r="G987" s="12">
        <v>1842</v>
      </c>
      <c r="H987" s="10" t="s">
        <v>24</v>
      </c>
      <c r="I987" s="10" t="s">
        <v>637</v>
      </c>
      <c r="J987" s="10" t="s">
        <v>2268</v>
      </c>
      <c r="K987" s="10"/>
      <c r="L987" s="10"/>
      <c r="M987" s="10" t="s">
        <v>36</v>
      </c>
      <c r="N987" s="10"/>
      <c r="O987" s="10"/>
      <c r="P987" s="10"/>
      <c r="Q987" s="10"/>
      <c r="R987" s="10"/>
      <c r="S987" s="10" t="s">
        <v>57</v>
      </c>
      <c r="T987" s="10" t="s">
        <v>57</v>
      </c>
      <c r="U987" s="10" t="s">
        <v>2050</v>
      </c>
      <c r="V987" s="10"/>
      <c r="W987" s="10"/>
    </row>
    <row r="988" spans="1:23">
      <c r="A988" s="12">
        <v>26</v>
      </c>
      <c r="B988" s="12">
        <v>171</v>
      </c>
      <c r="C988" s="12" t="s">
        <v>2754</v>
      </c>
      <c r="D988" s="10" t="s">
        <v>2755</v>
      </c>
      <c r="E988" s="10" t="s">
        <v>2356</v>
      </c>
      <c r="F988" s="12">
        <v>3</v>
      </c>
      <c r="G988" s="12">
        <v>1867</v>
      </c>
      <c r="H988" s="10" t="s">
        <v>19</v>
      </c>
      <c r="I988" s="10" t="s">
        <v>2061</v>
      </c>
      <c r="J988" s="10"/>
      <c r="K988" s="10"/>
      <c r="L988" s="10"/>
      <c r="M988" s="10" t="s">
        <v>27</v>
      </c>
      <c r="N988" s="10"/>
      <c r="O988" s="10"/>
      <c r="P988" s="10"/>
      <c r="Q988" s="10"/>
      <c r="R988" s="10"/>
      <c r="S988" s="10"/>
      <c r="T988" s="10"/>
      <c r="U988" s="10"/>
      <c r="V988" s="10"/>
      <c r="W988" s="10"/>
    </row>
    <row r="989" spans="1:23">
      <c r="A989" s="12">
        <v>27</v>
      </c>
      <c r="B989" s="12">
        <v>172</v>
      </c>
      <c r="C989" s="12">
        <v>198</v>
      </c>
      <c r="D989" s="10" t="s">
        <v>343</v>
      </c>
      <c r="E989" s="10" t="s">
        <v>2756</v>
      </c>
      <c r="F989" s="12">
        <v>75</v>
      </c>
      <c r="G989" s="12">
        <v>1795</v>
      </c>
      <c r="H989" s="10" t="s">
        <v>19</v>
      </c>
      <c r="I989" s="10" t="s">
        <v>20</v>
      </c>
      <c r="J989" s="10" t="s">
        <v>32</v>
      </c>
      <c r="K989" s="12">
        <v>8000</v>
      </c>
      <c r="L989" s="12">
        <v>600</v>
      </c>
      <c r="M989" s="10" t="s">
        <v>34</v>
      </c>
      <c r="N989" s="10"/>
      <c r="O989" s="10"/>
      <c r="P989" s="10"/>
      <c r="Q989" s="10"/>
      <c r="R989" s="10"/>
      <c r="S989" s="10"/>
      <c r="T989" s="10"/>
      <c r="U989" s="10"/>
      <c r="V989" s="10" t="s">
        <v>57</v>
      </c>
      <c r="W989" s="10"/>
    </row>
    <row r="990" spans="1:23">
      <c r="A990" s="12">
        <v>28</v>
      </c>
      <c r="B990" s="12">
        <v>172</v>
      </c>
      <c r="C990" s="12">
        <v>198</v>
      </c>
      <c r="D990" s="10" t="s">
        <v>343</v>
      </c>
      <c r="E990" s="10" t="s">
        <v>35</v>
      </c>
      <c r="F990" s="12">
        <v>52</v>
      </c>
      <c r="G990" s="12">
        <v>1818</v>
      </c>
      <c r="H990" s="10" t="s">
        <v>24</v>
      </c>
      <c r="I990" s="10" t="s">
        <v>20</v>
      </c>
      <c r="J990" s="10" t="s">
        <v>1996</v>
      </c>
      <c r="K990" s="10"/>
      <c r="L990" s="10"/>
      <c r="M990" s="10" t="s">
        <v>41</v>
      </c>
      <c r="N990" s="10"/>
      <c r="O990" s="10"/>
      <c r="P990" s="10"/>
      <c r="Q990" s="10"/>
      <c r="R990" s="10"/>
      <c r="S990" s="10"/>
      <c r="T990" s="10"/>
      <c r="U990" s="10"/>
      <c r="V990" s="10"/>
      <c r="W990" s="10"/>
    </row>
    <row r="991" spans="1:23">
      <c r="A991" s="12">
        <v>29</v>
      </c>
      <c r="B991" s="12">
        <v>172</v>
      </c>
      <c r="C991" s="12">
        <v>198</v>
      </c>
      <c r="D991" s="10" t="s">
        <v>343</v>
      </c>
      <c r="E991" s="10" t="s">
        <v>88</v>
      </c>
      <c r="F991" s="12">
        <v>13</v>
      </c>
      <c r="G991" s="12">
        <v>1857</v>
      </c>
      <c r="H991" s="10" t="s">
        <v>19</v>
      </c>
      <c r="I991" s="10" t="s">
        <v>20</v>
      </c>
      <c r="J991" s="10"/>
      <c r="K991" s="10"/>
      <c r="L991" s="10"/>
      <c r="M991" s="10" t="s">
        <v>27</v>
      </c>
      <c r="N991" s="10"/>
      <c r="O991" s="10"/>
      <c r="P991" s="10"/>
      <c r="Q991" s="10"/>
      <c r="R991" s="10" t="s">
        <v>57</v>
      </c>
      <c r="S991" s="10"/>
      <c r="T991" s="10"/>
      <c r="U991" s="10"/>
      <c r="V991" s="10"/>
      <c r="W991" s="10"/>
    </row>
    <row r="992" spans="1:23">
      <c r="A992" s="12">
        <v>30</v>
      </c>
      <c r="B992" s="12">
        <v>172</v>
      </c>
      <c r="C992" s="12">
        <v>198</v>
      </c>
      <c r="D992" s="10" t="s">
        <v>343</v>
      </c>
      <c r="E992" s="10" t="s">
        <v>2757</v>
      </c>
      <c r="F992" s="12">
        <v>16</v>
      </c>
      <c r="G992" s="12">
        <v>1854</v>
      </c>
      <c r="H992" s="10" t="s">
        <v>24</v>
      </c>
      <c r="I992" s="10" t="s">
        <v>20</v>
      </c>
      <c r="J992" s="10"/>
      <c r="K992" s="10"/>
      <c r="L992" s="10"/>
      <c r="M992" s="10" t="s">
        <v>27</v>
      </c>
      <c r="N992" s="10"/>
      <c r="O992" s="10"/>
      <c r="P992" s="10"/>
      <c r="Q992" s="10"/>
      <c r="R992" s="10" t="s">
        <v>57</v>
      </c>
      <c r="S992" s="10"/>
      <c r="T992" s="10"/>
      <c r="U992" s="10"/>
      <c r="V992" s="10"/>
      <c r="W992" s="10"/>
    </row>
    <row r="993" spans="1:23">
      <c r="A993" s="12">
        <v>31</v>
      </c>
      <c r="B993" s="12">
        <v>172</v>
      </c>
      <c r="C993" s="12">
        <v>198</v>
      </c>
      <c r="D993" s="10" t="s">
        <v>343</v>
      </c>
      <c r="E993" s="10" t="s">
        <v>2758</v>
      </c>
      <c r="F993" s="12">
        <v>15</v>
      </c>
      <c r="G993" s="12">
        <v>1855</v>
      </c>
      <c r="H993" s="10" t="s">
        <v>24</v>
      </c>
      <c r="I993" s="10" t="s">
        <v>20</v>
      </c>
      <c r="J993" s="10"/>
      <c r="K993" s="10"/>
      <c r="L993" s="10"/>
      <c r="M993" s="10" t="s">
        <v>27</v>
      </c>
      <c r="N993" s="10"/>
      <c r="O993" s="10"/>
      <c r="P993" s="10"/>
      <c r="Q993" s="10"/>
      <c r="R993" s="10" t="s">
        <v>57</v>
      </c>
      <c r="S993" s="10"/>
      <c r="T993" s="10"/>
      <c r="U993" s="10"/>
      <c r="V993" s="10"/>
      <c r="W993" s="10"/>
    </row>
    <row r="994" spans="1:23">
      <c r="A994" s="12">
        <v>32</v>
      </c>
      <c r="B994" s="12">
        <v>172</v>
      </c>
      <c r="C994" s="12" t="s">
        <v>2759</v>
      </c>
      <c r="D994" s="10" t="s">
        <v>925</v>
      </c>
      <c r="E994" s="10" t="s">
        <v>1532</v>
      </c>
      <c r="F994" s="12">
        <v>22</v>
      </c>
      <c r="G994" s="12">
        <v>1848</v>
      </c>
      <c r="H994" s="10" t="s">
        <v>19</v>
      </c>
      <c r="I994" s="10" t="s">
        <v>20</v>
      </c>
      <c r="J994" s="10" t="s">
        <v>2082</v>
      </c>
      <c r="K994" s="10"/>
      <c r="L994" s="10"/>
      <c r="M994" s="10" t="s">
        <v>27</v>
      </c>
      <c r="N994" s="10"/>
      <c r="O994" s="10"/>
      <c r="P994" s="10"/>
      <c r="Q994" s="10"/>
      <c r="R994" s="10"/>
      <c r="S994" s="10"/>
      <c r="T994" s="10"/>
      <c r="U994" s="10"/>
      <c r="V994" s="10" t="s">
        <v>57</v>
      </c>
      <c r="W994" s="10"/>
    </row>
    <row r="995" spans="1:23">
      <c r="A995" s="12">
        <v>33</v>
      </c>
      <c r="B995" s="12">
        <v>172</v>
      </c>
      <c r="C995" s="12" t="s">
        <v>2759</v>
      </c>
      <c r="D995" s="10" t="s">
        <v>925</v>
      </c>
      <c r="E995" s="10" t="s">
        <v>1725</v>
      </c>
      <c r="F995" s="12">
        <v>10</v>
      </c>
      <c r="G995" s="12">
        <v>1860</v>
      </c>
      <c r="H995" s="10" t="s">
        <v>19</v>
      </c>
      <c r="I995" s="10" t="s">
        <v>2061</v>
      </c>
      <c r="J995" s="10" t="s">
        <v>2760</v>
      </c>
      <c r="K995" s="10"/>
      <c r="L995" s="10"/>
      <c r="M995" s="10" t="s">
        <v>155</v>
      </c>
      <c r="N995" s="10"/>
      <c r="O995" s="10"/>
      <c r="P995" s="10"/>
      <c r="Q995" s="10"/>
      <c r="R995" s="10"/>
      <c r="S995" s="10"/>
      <c r="T995" s="10"/>
      <c r="U995" s="10"/>
      <c r="V995" s="10"/>
      <c r="W995" s="10"/>
    </row>
    <row r="996" spans="1:23">
      <c r="A996" s="12">
        <v>34</v>
      </c>
      <c r="B996" s="12">
        <v>172</v>
      </c>
      <c r="C996" s="12">
        <v>198</v>
      </c>
      <c r="D996" s="10" t="s">
        <v>2352</v>
      </c>
      <c r="E996" s="10" t="s">
        <v>2087</v>
      </c>
      <c r="F996" s="12">
        <v>12</v>
      </c>
      <c r="G996" s="12">
        <v>1858</v>
      </c>
      <c r="H996" s="10" t="s">
        <v>24</v>
      </c>
      <c r="I996" s="10" t="s">
        <v>20</v>
      </c>
      <c r="J996" s="10" t="s">
        <v>2760</v>
      </c>
      <c r="K996" s="10"/>
      <c r="L996" s="10"/>
      <c r="M996" s="10" t="s">
        <v>27</v>
      </c>
      <c r="N996" s="10"/>
      <c r="O996" s="10"/>
      <c r="P996" s="10"/>
      <c r="Q996" s="10"/>
      <c r="R996" s="10"/>
      <c r="S996" s="10"/>
      <c r="T996" s="10"/>
      <c r="U996" s="10"/>
      <c r="V996" s="10"/>
      <c r="W996" s="10"/>
    </row>
    <row r="997" spans="1:23">
      <c r="A997" s="12">
        <v>35</v>
      </c>
      <c r="B997" s="12">
        <v>173</v>
      </c>
      <c r="C997" s="12">
        <v>199</v>
      </c>
      <c r="D997" s="10" t="s">
        <v>2761</v>
      </c>
      <c r="E997" s="10" t="s">
        <v>406</v>
      </c>
      <c r="F997" s="12">
        <v>40</v>
      </c>
      <c r="G997" s="12">
        <v>1830</v>
      </c>
      <c r="H997" s="10" t="s">
        <v>19</v>
      </c>
      <c r="I997" s="10" t="s">
        <v>20</v>
      </c>
      <c r="J997" s="10" t="s">
        <v>21</v>
      </c>
      <c r="K997" s="12">
        <v>4000</v>
      </c>
      <c r="L997" s="12">
        <v>2000</v>
      </c>
      <c r="M997" s="10" t="s">
        <v>66</v>
      </c>
      <c r="N997" s="10"/>
      <c r="O997" s="10"/>
      <c r="P997" s="10"/>
      <c r="Q997" s="10"/>
      <c r="R997" s="10"/>
      <c r="S997" s="10"/>
      <c r="T997" s="10"/>
      <c r="U997" s="10"/>
      <c r="V997" s="10" t="s">
        <v>57</v>
      </c>
      <c r="W997" s="10"/>
    </row>
    <row r="998" spans="1:23">
      <c r="A998" s="12">
        <v>36</v>
      </c>
      <c r="B998" s="12">
        <v>173</v>
      </c>
      <c r="C998" s="12">
        <v>199</v>
      </c>
      <c r="D998" s="10" t="s">
        <v>2761</v>
      </c>
      <c r="E998" s="10" t="s">
        <v>2762</v>
      </c>
      <c r="F998" s="12">
        <v>31</v>
      </c>
      <c r="G998" s="12">
        <v>1839</v>
      </c>
      <c r="H998" s="10" t="s">
        <v>24</v>
      </c>
      <c r="I998" s="10" t="s">
        <v>20</v>
      </c>
      <c r="J998" s="10" t="s">
        <v>1996</v>
      </c>
      <c r="K998" s="10"/>
      <c r="L998" s="10"/>
      <c r="M998" s="10" t="s">
        <v>27</v>
      </c>
      <c r="N998" s="10"/>
      <c r="O998" s="10"/>
      <c r="P998" s="10"/>
      <c r="Q998" s="10"/>
      <c r="R998" s="10"/>
      <c r="S998" s="10"/>
      <c r="T998" s="10"/>
      <c r="U998" s="10"/>
      <c r="V998" s="10"/>
      <c r="W998" s="10"/>
    </row>
    <row r="999" spans="1:23">
      <c r="A999" s="12">
        <v>37</v>
      </c>
      <c r="B999" s="12">
        <v>173</v>
      </c>
      <c r="C999" s="12">
        <v>199</v>
      </c>
      <c r="D999" s="10" t="s">
        <v>2761</v>
      </c>
      <c r="E999" s="10" t="s">
        <v>267</v>
      </c>
      <c r="F999" s="12">
        <v>11</v>
      </c>
      <c r="G999" s="12">
        <v>1859</v>
      </c>
      <c r="H999" s="10" t="s">
        <v>24</v>
      </c>
      <c r="I999" s="10" t="s">
        <v>20</v>
      </c>
      <c r="J999" s="10"/>
      <c r="K999" s="10"/>
      <c r="L999" s="10"/>
      <c r="M999" s="10" t="s">
        <v>27</v>
      </c>
      <c r="N999" s="10"/>
      <c r="O999" s="10"/>
      <c r="P999" s="10"/>
      <c r="Q999" s="10"/>
      <c r="R999" s="10" t="s">
        <v>57</v>
      </c>
      <c r="S999" s="10"/>
      <c r="T999" s="10"/>
      <c r="U999" s="10"/>
      <c r="V999" s="10"/>
      <c r="W999" s="10"/>
    </row>
    <row r="1000" spans="1:23">
      <c r="A1000" s="12">
        <v>38</v>
      </c>
      <c r="B1000" s="12">
        <v>173</v>
      </c>
      <c r="C1000" s="12" t="s">
        <v>2763</v>
      </c>
      <c r="D1000" s="10" t="s">
        <v>191</v>
      </c>
      <c r="E1000" s="10" t="s">
        <v>2764</v>
      </c>
      <c r="F1000" s="12">
        <v>23</v>
      </c>
      <c r="G1000" s="12">
        <v>1867</v>
      </c>
      <c r="H1000" s="10" t="s">
        <v>24</v>
      </c>
      <c r="I1000" s="10" t="s">
        <v>2061</v>
      </c>
      <c r="J1000" s="10" t="s">
        <v>2257</v>
      </c>
      <c r="K1000" s="10"/>
      <c r="L1000" s="10"/>
      <c r="M1000" s="10" t="s">
        <v>34</v>
      </c>
      <c r="N1000" s="10"/>
      <c r="O1000" s="10"/>
      <c r="P1000" s="10"/>
      <c r="Q1000" s="10"/>
      <c r="R1000" s="10"/>
      <c r="S1000" s="10" t="s">
        <v>57</v>
      </c>
      <c r="T1000" s="10" t="s">
        <v>57</v>
      </c>
      <c r="U1000" s="10" t="s">
        <v>2614</v>
      </c>
      <c r="V1000" s="10"/>
      <c r="W1000" s="10"/>
    </row>
    <row r="1001" spans="1:23">
      <c r="A1001" s="12">
        <v>39</v>
      </c>
      <c r="B1001" s="12">
        <v>173</v>
      </c>
      <c r="C1001" s="12" t="s">
        <v>2763</v>
      </c>
      <c r="D1001" s="10" t="s">
        <v>1302</v>
      </c>
      <c r="E1001" s="10" t="s">
        <v>2765</v>
      </c>
      <c r="F1001" s="12">
        <v>9</v>
      </c>
      <c r="G1001" s="12">
        <v>1861</v>
      </c>
      <c r="H1001" s="10" t="s">
        <v>19</v>
      </c>
      <c r="I1001" s="10" t="s">
        <v>637</v>
      </c>
      <c r="J1001" s="10"/>
      <c r="K1001" s="10"/>
      <c r="L1001" s="10"/>
      <c r="M1001" s="10" t="s">
        <v>27</v>
      </c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</row>
    <row r="1002" spans="1:23">
      <c r="A1002" s="12">
        <v>40</v>
      </c>
      <c r="B1002" s="12">
        <v>173</v>
      </c>
      <c r="C1002" s="12" t="s">
        <v>2763</v>
      </c>
      <c r="D1002" s="10" t="s">
        <v>1302</v>
      </c>
      <c r="E1002" s="10" t="s">
        <v>325</v>
      </c>
      <c r="F1002" s="12">
        <v>7</v>
      </c>
      <c r="G1002" s="12">
        <v>1863</v>
      </c>
      <c r="H1002" s="10" t="s">
        <v>19</v>
      </c>
      <c r="I1002" s="10" t="s">
        <v>637</v>
      </c>
      <c r="J1002" s="10"/>
      <c r="K1002" s="10"/>
      <c r="L1002" s="10"/>
      <c r="M1002" s="10" t="s">
        <v>27</v>
      </c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</row>
    <row r="1003" spans="1:23">
      <c r="A1003" s="12">
        <v>1</v>
      </c>
      <c r="B1003" s="12">
        <v>174</v>
      </c>
      <c r="C1003" s="12">
        <v>200</v>
      </c>
      <c r="D1003" s="10" t="s">
        <v>2024</v>
      </c>
      <c r="E1003" s="10" t="s">
        <v>2766</v>
      </c>
      <c r="F1003" s="12">
        <v>32</v>
      </c>
      <c r="G1003" s="12">
        <v>1838</v>
      </c>
      <c r="H1003" s="10" t="s">
        <v>19</v>
      </c>
      <c r="I1003" s="10" t="s">
        <v>20</v>
      </c>
      <c r="J1003" s="10" t="s">
        <v>146</v>
      </c>
      <c r="K1003" s="12">
        <v>500</v>
      </c>
      <c r="L1003" s="10"/>
      <c r="M1003" s="10" t="s">
        <v>1505</v>
      </c>
      <c r="N1003" s="10" t="s">
        <v>57</v>
      </c>
      <c r="O1003" s="10" t="s">
        <v>57</v>
      </c>
      <c r="P1003" s="10"/>
      <c r="Q1003" s="10"/>
      <c r="R1003" s="10"/>
      <c r="S1003" s="10"/>
      <c r="T1003" s="10"/>
      <c r="U1003" s="10"/>
      <c r="V1003" s="10" t="s">
        <v>57</v>
      </c>
      <c r="W1003" s="10"/>
    </row>
    <row r="1004" spans="1:23">
      <c r="A1004" s="12">
        <v>2</v>
      </c>
      <c r="B1004" s="12">
        <v>174</v>
      </c>
      <c r="C1004" s="12">
        <v>200</v>
      </c>
      <c r="D1004" s="10" t="s">
        <v>2024</v>
      </c>
      <c r="E1004" s="10" t="s">
        <v>1421</v>
      </c>
      <c r="F1004" s="12">
        <v>24</v>
      </c>
      <c r="G1004" s="12">
        <v>1846</v>
      </c>
      <c r="H1004" s="10" t="s">
        <v>24</v>
      </c>
      <c r="I1004" s="10" t="s">
        <v>20</v>
      </c>
      <c r="J1004" s="10" t="s">
        <v>1996</v>
      </c>
      <c r="K1004" s="10"/>
      <c r="L1004" s="10"/>
      <c r="M1004" s="10" t="s">
        <v>671</v>
      </c>
      <c r="N1004" s="10" t="s">
        <v>57</v>
      </c>
      <c r="O1004" s="10" t="s">
        <v>57</v>
      </c>
      <c r="P1004" s="10"/>
      <c r="Q1004" s="10"/>
      <c r="R1004" s="10"/>
      <c r="S1004" s="10"/>
      <c r="T1004" s="10"/>
      <c r="U1004" s="10"/>
      <c r="V1004" s="10"/>
      <c r="W1004" s="10"/>
    </row>
    <row r="1005" spans="1:23">
      <c r="A1005" s="12">
        <v>3</v>
      </c>
      <c r="B1005" s="12">
        <v>174</v>
      </c>
      <c r="C1005" s="12">
        <v>200</v>
      </c>
      <c r="D1005" s="10" t="s">
        <v>2024</v>
      </c>
      <c r="E1005" s="10" t="s">
        <v>204</v>
      </c>
      <c r="F1005" s="12">
        <v>5</v>
      </c>
      <c r="G1005" s="12">
        <v>1865</v>
      </c>
      <c r="H1005" s="10" t="s">
        <v>24</v>
      </c>
      <c r="I1005" s="10" t="s">
        <v>20</v>
      </c>
      <c r="J1005" s="10"/>
      <c r="K1005" s="10"/>
      <c r="L1005" s="10"/>
      <c r="M1005" s="10" t="s">
        <v>27</v>
      </c>
      <c r="N1005" s="10" t="s">
        <v>57</v>
      </c>
      <c r="O1005" s="10" t="s">
        <v>57</v>
      </c>
      <c r="P1005" s="10"/>
      <c r="Q1005" s="10"/>
      <c r="R1005" s="10"/>
      <c r="S1005" s="10"/>
      <c r="T1005" s="10"/>
      <c r="U1005" s="10"/>
      <c r="V1005" s="10"/>
      <c r="W1005" s="10"/>
    </row>
    <row r="1006" spans="1:23">
      <c r="A1006" s="12">
        <v>4</v>
      </c>
      <c r="B1006" s="12">
        <v>174</v>
      </c>
      <c r="C1006" s="12">
        <v>200</v>
      </c>
      <c r="D1006" s="10" t="s">
        <v>2024</v>
      </c>
      <c r="E1006" s="10" t="s">
        <v>668</v>
      </c>
      <c r="F1006" s="13">
        <v>45942</v>
      </c>
      <c r="G1006" s="10">
        <v>1869</v>
      </c>
      <c r="H1006" s="10" t="s">
        <v>19</v>
      </c>
      <c r="I1006" s="10" t="s">
        <v>20</v>
      </c>
      <c r="J1006" s="10"/>
      <c r="K1006" s="10"/>
      <c r="L1006" s="10"/>
      <c r="M1006" s="10" t="s">
        <v>27</v>
      </c>
      <c r="N1006" s="10" t="s">
        <v>57</v>
      </c>
      <c r="O1006" s="10" t="s">
        <v>57</v>
      </c>
      <c r="P1006" s="10" t="s">
        <v>2526</v>
      </c>
      <c r="Q1006" s="10"/>
      <c r="R1006" s="10"/>
      <c r="S1006" s="10"/>
      <c r="T1006" s="10"/>
      <c r="U1006" s="10"/>
      <c r="V1006" s="10"/>
      <c r="W1006" s="10"/>
    </row>
    <row r="1007" spans="1:23">
      <c r="A1007" s="12">
        <v>5</v>
      </c>
      <c r="B1007" s="12">
        <v>175</v>
      </c>
      <c r="C1007" s="12">
        <v>201</v>
      </c>
      <c r="D1007" s="10" t="s">
        <v>2593</v>
      </c>
      <c r="E1007" s="10" t="s">
        <v>170</v>
      </c>
      <c r="F1007" s="12">
        <v>67</v>
      </c>
      <c r="G1007" s="12">
        <v>1803</v>
      </c>
      <c r="H1007" s="10" t="s">
        <v>19</v>
      </c>
      <c r="I1007" s="10" t="s">
        <v>20</v>
      </c>
      <c r="J1007" s="10" t="s">
        <v>2767</v>
      </c>
      <c r="K1007" s="10"/>
      <c r="L1007" s="10"/>
      <c r="M1007" s="10" t="s">
        <v>2005</v>
      </c>
      <c r="N1007" s="10" t="s">
        <v>57</v>
      </c>
      <c r="O1007" s="10" t="s">
        <v>57</v>
      </c>
      <c r="P1007" s="10"/>
      <c r="Q1007" s="10"/>
      <c r="R1007" s="10"/>
      <c r="S1007" s="10"/>
      <c r="T1007" s="10"/>
      <c r="U1007" s="10"/>
      <c r="V1007" s="10" t="s">
        <v>57</v>
      </c>
      <c r="W1007" s="10"/>
    </row>
    <row r="1008" spans="1:23">
      <c r="A1008" s="12">
        <v>6</v>
      </c>
      <c r="B1008" s="12" t="s">
        <v>2768</v>
      </c>
      <c r="C1008" s="12">
        <v>201</v>
      </c>
      <c r="D1008" s="10" t="s">
        <v>2769</v>
      </c>
      <c r="E1008" s="10" t="s">
        <v>1421</v>
      </c>
      <c r="F1008" s="12">
        <v>18</v>
      </c>
      <c r="G1008" s="12">
        <v>1852</v>
      </c>
      <c r="H1008" s="10" t="s">
        <v>24</v>
      </c>
      <c r="I1008" s="10" t="s">
        <v>20</v>
      </c>
      <c r="J1008" s="10"/>
      <c r="K1008" s="10"/>
      <c r="L1008" s="10"/>
      <c r="M1008" s="10" t="s">
        <v>27</v>
      </c>
      <c r="N1008" s="10" t="s">
        <v>57</v>
      </c>
      <c r="O1008" s="10" t="s">
        <v>57</v>
      </c>
      <c r="P1008" s="10"/>
      <c r="Q1008" s="10"/>
      <c r="R1008" s="10" t="s">
        <v>57</v>
      </c>
      <c r="S1008" s="10" t="s">
        <v>57</v>
      </c>
      <c r="T1008" s="10"/>
      <c r="U1008" s="10"/>
      <c r="V1008" s="10"/>
      <c r="W1008" s="10"/>
    </row>
    <row r="1009" spans="1:23">
      <c r="A1009" s="12">
        <v>7</v>
      </c>
      <c r="B1009" s="12" t="s">
        <v>2770</v>
      </c>
      <c r="C1009" s="12">
        <v>201</v>
      </c>
      <c r="D1009" s="10" t="s">
        <v>2771</v>
      </c>
      <c r="E1009" s="10" t="s">
        <v>2475</v>
      </c>
      <c r="F1009" s="12">
        <v>26</v>
      </c>
      <c r="G1009" s="12">
        <v>1844</v>
      </c>
      <c r="H1009" s="10" t="s">
        <v>19</v>
      </c>
      <c r="I1009" s="10" t="s">
        <v>20</v>
      </c>
      <c r="J1009" s="10" t="s">
        <v>146</v>
      </c>
      <c r="K1009" s="12">
        <v>1000</v>
      </c>
      <c r="L1009" s="10"/>
      <c r="M1009" s="10" t="s">
        <v>2013</v>
      </c>
      <c r="N1009" s="10" t="s">
        <v>57</v>
      </c>
      <c r="O1009" s="10" t="s">
        <v>57</v>
      </c>
      <c r="P1009" s="10"/>
      <c r="Q1009" s="10"/>
      <c r="R1009" s="10"/>
      <c r="S1009" s="10"/>
      <c r="T1009" s="10"/>
      <c r="U1009" s="10"/>
      <c r="V1009" s="10" t="s">
        <v>57</v>
      </c>
      <c r="W1009" s="10"/>
    </row>
    <row r="1010" spans="1:23">
      <c r="A1010" s="12">
        <v>8</v>
      </c>
      <c r="B1010" s="12" t="s">
        <v>2770</v>
      </c>
      <c r="C1010" s="12">
        <v>201</v>
      </c>
      <c r="D1010" s="10" t="s">
        <v>2771</v>
      </c>
      <c r="E1010" s="10" t="s">
        <v>35</v>
      </c>
      <c r="F1010" s="12">
        <v>13</v>
      </c>
      <c r="G1010" s="12">
        <v>1857</v>
      </c>
      <c r="H1010" s="10" t="s">
        <v>24</v>
      </c>
      <c r="I1010" s="10" t="s">
        <v>20</v>
      </c>
      <c r="J1010" s="10" t="s">
        <v>1996</v>
      </c>
      <c r="K1010" s="10"/>
      <c r="L1010" s="10"/>
      <c r="M1010" s="10" t="s">
        <v>2011</v>
      </c>
      <c r="N1010" s="10" t="s">
        <v>57</v>
      </c>
      <c r="O1010" s="10" t="s">
        <v>57</v>
      </c>
      <c r="P1010" s="10"/>
      <c r="Q1010" s="10"/>
      <c r="R1010" s="10"/>
      <c r="S1010" s="10"/>
      <c r="T1010" s="10"/>
      <c r="U1010" s="10"/>
      <c r="V1010" s="10"/>
      <c r="W1010" s="10"/>
    </row>
    <row r="1011" spans="1:23">
      <c r="A1011" s="12">
        <v>9</v>
      </c>
      <c r="B1011" s="12" t="s">
        <v>2770</v>
      </c>
      <c r="C1011" s="12">
        <v>201</v>
      </c>
      <c r="D1011" s="10" t="s">
        <v>2771</v>
      </c>
      <c r="E1011" s="10" t="s">
        <v>2772</v>
      </c>
      <c r="F1011" s="12">
        <v>7</v>
      </c>
      <c r="G1011" s="12">
        <v>1863</v>
      </c>
      <c r="H1011" s="10" t="s">
        <v>24</v>
      </c>
      <c r="I1011" s="10" t="s">
        <v>20</v>
      </c>
      <c r="J1011" s="10"/>
      <c r="K1011" s="10"/>
      <c r="L1011" s="10"/>
      <c r="M1011" s="10" t="s">
        <v>27</v>
      </c>
      <c r="N1011" s="10" t="s">
        <v>57</v>
      </c>
      <c r="O1011" s="10" t="s">
        <v>57</v>
      </c>
      <c r="P1011" s="10"/>
      <c r="Q1011" s="10"/>
      <c r="R1011" s="10"/>
      <c r="S1011" s="10"/>
      <c r="T1011" s="10"/>
      <c r="U1011" s="10"/>
      <c r="V1011" s="10"/>
      <c r="W1011" s="10"/>
    </row>
    <row r="1012" spans="1:23">
      <c r="A1012" s="12">
        <v>10</v>
      </c>
      <c r="B1012" s="12">
        <v>176</v>
      </c>
      <c r="C1012" s="12">
        <v>202</v>
      </c>
      <c r="D1012" s="10" t="s">
        <v>2773</v>
      </c>
      <c r="E1012" s="10" t="s">
        <v>2032</v>
      </c>
      <c r="F1012" s="12">
        <v>19</v>
      </c>
      <c r="G1012" s="12">
        <v>1811</v>
      </c>
      <c r="H1012" s="10" t="s">
        <v>19</v>
      </c>
      <c r="I1012" s="10" t="s">
        <v>20</v>
      </c>
      <c r="J1012" s="10" t="s">
        <v>146</v>
      </c>
      <c r="K1012" s="12">
        <v>500</v>
      </c>
      <c r="L1012" s="10"/>
      <c r="M1012" s="10" t="s">
        <v>2013</v>
      </c>
      <c r="N1012" s="10" t="s">
        <v>57</v>
      </c>
      <c r="O1012" s="10" t="s">
        <v>57</v>
      </c>
      <c r="P1012" s="10"/>
      <c r="Q1012" s="10"/>
      <c r="R1012" s="10"/>
      <c r="S1012" s="10"/>
      <c r="T1012" s="10"/>
      <c r="U1012" s="10"/>
      <c r="V1012" s="10" t="s">
        <v>57</v>
      </c>
      <c r="W1012" s="10"/>
    </row>
    <row r="1013" spans="1:23">
      <c r="A1013" s="12">
        <v>11</v>
      </c>
      <c r="B1013" s="12">
        <v>176</v>
      </c>
      <c r="C1013" s="12">
        <v>202</v>
      </c>
      <c r="D1013" s="10" t="s">
        <v>2773</v>
      </c>
      <c r="E1013" s="10" t="s">
        <v>2772</v>
      </c>
      <c r="F1013" s="12">
        <v>57</v>
      </c>
      <c r="G1013" s="12">
        <v>1813</v>
      </c>
      <c r="H1013" s="10" t="s">
        <v>24</v>
      </c>
      <c r="I1013" s="10" t="s">
        <v>20</v>
      </c>
      <c r="J1013" s="10" t="s">
        <v>1996</v>
      </c>
      <c r="K1013" s="10"/>
      <c r="L1013" s="10"/>
      <c r="M1013" s="10" t="s">
        <v>2013</v>
      </c>
      <c r="N1013" s="10" t="s">
        <v>57</v>
      </c>
      <c r="O1013" s="10" t="s">
        <v>57</v>
      </c>
      <c r="P1013" s="10"/>
      <c r="Q1013" s="10"/>
      <c r="R1013" s="10"/>
      <c r="S1013" s="10"/>
      <c r="T1013" s="10"/>
      <c r="U1013" s="10"/>
      <c r="V1013" s="10"/>
      <c r="W1013" s="10"/>
    </row>
    <row r="1014" spans="1:23">
      <c r="A1014" s="12">
        <v>12</v>
      </c>
      <c r="B1014" s="12">
        <v>176</v>
      </c>
      <c r="C1014" s="12">
        <v>202</v>
      </c>
      <c r="D1014" s="10" t="s">
        <v>2773</v>
      </c>
      <c r="E1014" s="10" t="s">
        <v>63</v>
      </c>
      <c r="F1014" s="10">
        <v>20</v>
      </c>
      <c r="G1014" s="10">
        <v>1850</v>
      </c>
      <c r="H1014" s="10" t="s">
        <v>19</v>
      </c>
      <c r="I1014" s="10" t="s">
        <v>20</v>
      </c>
      <c r="J1014" s="10" t="s">
        <v>146</v>
      </c>
      <c r="K1014" s="10"/>
      <c r="L1014" s="10"/>
      <c r="M1014" s="10" t="s">
        <v>2013</v>
      </c>
      <c r="N1014" s="10" t="s">
        <v>57</v>
      </c>
      <c r="O1014" s="10" t="s">
        <v>57</v>
      </c>
      <c r="P1014" s="10"/>
      <c r="Q1014" s="10"/>
      <c r="R1014" s="10"/>
      <c r="S1014" s="10"/>
      <c r="T1014" s="10"/>
      <c r="U1014" s="10"/>
      <c r="V1014" s="10"/>
      <c r="W1014" s="10"/>
    </row>
    <row r="1015" spans="1:23">
      <c r="A1015" s="12">
        <v>13</v>
      </c>
      <c r="B1015" s="12">
        <v>177</v>
      </c>
      <c r="C1015" s="12">
        <v>203</v>
      </c>
      <c r="D1015" s="10" t="s">
        <v>2774</v>
      </c>
      <c r="E1015" s="10" t="s">
        <v>88</v>
      </c>
      <c r="F1015" s="12">
        <v>29</v>
      </c>
      <c r="G1015" s="12">
        <v>1841</v>
      </c>
      <c r="H1015" s="10" t="s">
        <v>19</v>
      </c>
      <c r="I1015" s="10" t="s">
        <v>20</v>
      </c>
      <c r="J1015" s="10" t="s">
        <v>32</v>
      </c>
      <c r="K1015" s="12">
        <v>1000</v>
      </c>
      <c r="L1015" s="12">
        <v>400</v>
      </c>
      <c r="M1015" s="10" t="s">
        <v>38</v>
      </c>
      <c r="N1015" s="10"/>
      <c r="O1015" s="10"/>
      <c r="P1015" s="10"/>
      <c r="Q1015" s="10"/>
      <c r="R1015" s="10"/>
      <c r="S1015" s="10"/>
      <c r="T1015" s="10"/>
      <c r="U1015" s="10"/>
      <c r="V1015" s="10" t="s">
        <v>57</v>
      </c>
      <c r="W1015" s="10"/>
    </row>
    <row r="1016" spans="1:23">
      <c r="A1016" s="12">
        <v>14</v>
      </c>
      <c r="B1016" s="12">
        <v>177</v>
      </c>
      <c r="C1016" s="12">
        <v>203</v>
      </c>
      <c r="D1016" s="10" t="s">
        <v>2774</v>
      </c>
      <c r="E1016" s="10" t="s">
        <v>267</v>
      </c>
      <c r="F1016" s="12">
        <v>53</v>
      </c>
      <c r="G1016" s="12">
        <v>1817</v>
      </c>
      <c r="H1016" s="10" t="s">
        <v>24</v>
      </c>
      <c r="I1016" s="10" t="s">
        <v>20</v>
      </c>
      <c r="J1016" s="10" t="s">
        <v>1996</v>
      </c>
      <c r="K1016" s="10"/>
      <c r="L1016" s="10"/>
      <c r="M1016" s="10" t="s">
        <v>27</v>
      </c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</row>
    <row r="1017" spans="1:23">
      <c r="A1017" s="12">
        <v>15</v>
      </c>
      <c r="B1017" s="12">
        <v>177</v>
      </c>
      <c r="C1017" s="12">
        <v>203</v>
      </c>
      <c r="D1017" s="10" t="s">
        <v>2774</v>
      </c>
      <c r="E1017" s="10" t="s">
        <v>2775</v>
      </c>
      <c r="F1017" s="12">
        <v>14</v>
      </c>
      <c r="G1017" s="12">
        <v>1856</v>
      </c>
      <c r="H1017" s="10" t="s">
        <v>24</v>
      </c>
      <c r="I1017" s="10" t="s">
        <v>20</v>
      </c>
      <c r="J1017" s="10"/>
      <c r="K1017" s="10"/>
      <c r="L1017" s="10"/>
      <c r="M1017" s="10" t="s">
        <v>27</v>
      </c>
      <c r="N1017" s="10"/>
      <c r="O1017" s="10"/>
      <c r="P1017" s="10"/>
      <c r="Q1017" s="10"/>
      <c r="R1017" s="10" t="s">
        <v>57</v>
      </c>
      <c r="S1017" s="10"/>
      <c r="T1017" s="10"/>
      <c r="U1017" s="10"/>
      <c r="V1017" s="10"/>
      <c r="W1017" s="10"/>
    </row>
    <row r="1018" spans="1:23">
      <c r="A1018" s="12">
        <v>16</v>
      </c>
      <c r="B1018" s="12">
        <v>177</v>
      </c>
      <c r="C1018" s="12">
        <v>203</v>
      </c>
      <c r="D1018" s="10" t="s">
        <v>2774</v>
      </c>
      <c r="E1018" s="10" t="s">
        <v>2016</v>
      </c>
      <c r="F1018" s="12">
        <v>12</v>
      </c>
      <c r="G1018" s="12">
        <v>1858</v>
      </c>
      <c r="H1018" s="10" t="s">
        <v>24</v>
      </c>
      <c r="I1018" s="10" t="s">
        <v>20</v>
      </c>
      <c r="J1018" s="10"/>
      <c r="K1018" s="10"/>
      <c r="L1018" s="10"/>
      <c r="M1018" s="10" t="s">
        <v>27</v>
      </c>
      <c r="N1018" s="10"/>
      <c r="O1018" s="10"/>
      <c r="P1018" s="10"/>
      <c r="Q1018" s="10"/>
      <c r="R1018" s="10" t="s">
        <v>57</v>
      </c>
      <c r="S1018" s="10"/>
      <c r="T1018" s="10"/>
      <c r="U1018" s="10"/>
      <c r="V1018" s="10"/>
      <c r="W1018" s="10"/>
    </row>
    <row r="1019" spans="1:23">
      <c r="A1019" s="12">
        <v>17</v>
      </c>
      <c r="B1019" s="12">
        <v>177</v>
      </c>
      <c r="C1019" s="12">
        <v>203</v>
      </c>
      <c r="D1019" s="10" t="s">
        <v>2774</v>
      </c>
      <c r="E1019" s="10" t="s">
        <v>88</v>
      </c>
      <c r="F1019" s="12">
        <v>9</v>
      </c>
      <c r="G1019" s="12">
        <v>1861</v>
      </c>
      <c r="H1019" s="10" t="s">
        <v>19</v>
      </c>
      <c r="I1019" s="10" t="s">
        <v>20</v>
      </c>
      <c r="J1019" s="10"/>
      <c r="K1019" s="10"/>
      <c r="L1019" s="10"/>
      <c r="M1019" s="10" t="s">
        <v>27</v>
      </c>
      <c r="N1019" s="10"/>
      <c r="O1019" s="10"/>
      <c r="P1019" s="10"/>
      <c r="Q1019" s="10"/>
      <c r="R1019" s="10" t="s">
        <v>57</v>
      </c>
      <c r="S1019" s="10"/>
      <c r="T1019" s="10"/>
      <c r="U1019" s="10"/>
      <c r="V1019" s="10"/>
      <c r="W1019" s="10"/>
    </row>
    <row r="1020" spans="1:23">
      <c r="A1020" s="12">
        <v>18</v>
      </c>
      <c r="B1020" s="12">
        <v>177</v>
      </c>
      <c r="C1020" s="12">
        <v>203</v>
      </c>
      <c r="D1020" s="10" t="s">
        <v>2774</v>
      </c>
      <c r="E1020" s="10" t="s">
        <v>170</v>
      </c>
      <c r="F1020" s="12">
        <v>7</v>
      </c>
      <c r="G1020" s="12">
        <v>1863</v>
      </c>
      <c r="H1020" s="10" t="s">
        <v>19</v>
      </c>
      <c r="I1020" s="10" t="s">
        <v>20</v>
      </c>
      <c r="J1020" s="10"/>
      <c r="K1020" s="10"/>
      <c r="L1020" s="10"/>
      <c r="M1020" s="10" t="s">
        <v>27</v>
      </c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</row>
    <row r="1021" spans="1:23">
      <c r="A1021" s="12">
        <v>19</v>
      </c>
      <c r="B1021" s="12">
        <v>177</v>
      </c>
      <c r="C1021" s="12">
        <v>203</v>
      </c>
      <c r="D1021" s="10" t="s">
        <v>2774</v>
      </c>
      <c r="E1021" s="10" t="s">
        <v>2776</v>
      </c>
      <c r="F1021" s="12">
        <v>3</v>
      </c>
      <c r="G1021" s="12">
        <v>1867</v>
      </c>
      <c r="H1021" s="10" t="s">
        <v>24</v>
      </c>
      <c r="I1021" s="10" t="s">
        <v>20</v>
      </c>
      <c r="J1021" s="10"/>
      <c r="K1021" s="10"/>
      <c r="L1021" s="10"/>
      <c r="M1021" s="10" t="s">
        <v>27</v>
      </c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</row>
    <row r="1022" spans="1:23">
      <c r="A1022" s="12">
        <v>20</v>
      </c>
      <c r="B1022" s="12">
        <v>177</v>
      </c>
      <c r="C1022" s="12" t="s">
        <v>2777</v>
      </c>
      <c r="D1022" s="10" t="s">
        <v>2778</v>
      </c>
      <c r="E1022" s="10" t="s">
        <v>2779</v>
      </c>
      <c r="F1022" s="12">
        <v>38</v>
      </c>
      <c r="G1022" s="12">
        <v>1832</v>
      </c>
      <c r="H1022" s="10" t="s">
        <v>24</v>
      </c>
      <c r="I1022" s="10" t="s">
        <v>637</v>
      </c>
      <c r="J1022" s="10" t="s">
        <v>2268</v>
      </c>
      <c r="K1022" s="10"/>
      <c r="L1022" s="10"/>
      <c r="M1022" s="10" t="s">
        <v>52</v>
      </c>
      <c r="N1022" s="10"/>
      <c r="O1022" s="10"/>
      <c r="P1022" s="10"/>
      <c r="Q1022" s="10"/>
      <c r="R1022" s="10"/>
      <c r="S1022" s="10" t="s">
        <v>57</v>
      </c>
      <c r="T1022" s="10" t="s">
        <v>57</v>
      </c>
      <c r="U1022" s="10" t="s">
        <v>2050</v>
      </c>
      <c r="V1022" s="10"/>
      <c r="W1022" s="10"/>
    </row>
    <row r="1023" spans="1:23">
      <c r="A1023" s="12">
        <v>21</v>
      </c>
      <c r="B1023" s="12">
        <v>177</v>
      </c>
      <c r="C1023" s="12" t="s">
        <v>2777</v>
      </c>
      <c r="D1023" s="10" t="s">
        <v>2778</v>
      </c>
      <c r="E1023" s="10" t="s">
        <v>2001</v>
      </c>
      <c r="F1023" s="12">
        <v>11</v>
      </c>
      <c r="G1023" s="12">
        <v>1859</v>
      </c>
      <c r="H1023" s="10" t="s">
        <v>24</v>
      </c>
      <c r="I1023" s="10" t="s">
        <v>637</v>
      </c>
      <c r="J1023" s="10" t="s">
        <v>2268</v>
      </c>
      <c r="K1023" s="10"/>
      <c r="L1023" s="10"/>
      <c r="M1023" s="10" t="s">
        <v>27</v>
      </c>
      <c r="N1023" s="10"/>
      <c r="O1023" s="10"/>
      <c r="P1023" s="10"/>
      <c r="Q1023" s="10"/>
      <c r="R1023" s="10"/>
      <c r="S1023" s="10" t="s">
        <v>57</v>
      </c>
      <c r="T1023" s="10" t="s">
        <v>57</v>
      </c>
      <c r="U1023" s="10" t="s">
        <v>2050</v>
      </c>
      <c r="V1023" s="10"/>
      <c r="W1023" s="10"/>
    </row>
    <row r="1024" spans="1:23">
      <c r="A1024" s="12">
        <v>22</v>
      </c>
      <c r="B1024" s="12">
        <v>178</v>
      </c>
      <c r="C1024" s="12">
        <v>204</v>
      </c>
      <c r="D1024" s="10" t="s">
        <v>2780</v>
      </c>
      <c r="E1024" s="10" t="s">
        <v>2032</v>
      </c>
      <c r="F1024" s="12">
        <v>56</v>
      </c>
      <c r="G1024" s="12">
        <v>1814</v>
      </c>
      <c r="H1024" s="10" t="s">
        <v>19</v>
      </c>
      <c r="I1024" s="10" t="s">
        <v>20</v>
      </c>
      <c r="J1024" s="10" t="s">
        <v>32</v>
      </c>
      <c r="K1024" s="12">
        <v>800</v>
      </c>
      <c r="L1024" s="12">
        <v>300</v>
      </c>
      <c r="M1024" s="10" t="s">
        <v>2013</v>
      </c>
      <c r="N1024" s="10" t="s">
        <v>57</v>
      </c>
      <c r="O1024" s="10" t="s">
        <v>57</v>
      </c>
      <c r="P1024" s="10"/>
      <c r="Q1024" s="10"/>
      <c r="R1024" s="10"/>
      <c r="S1024" s="10"/>
      <c r="T1024" s="10" t="s">
        <v>57</v>
      </c>
      <c r="U1024" s="10" t="s">
        <v>2060</v>
      </c>
      <c r="V1024" s="10" t="s">
        <v>57</v>
      </c>
      <c r="W1024" s="10"/>
    </row>
    <row r="1025" spans="1:23">
      <c r="A1025" s="12">
        <v>23</v>
      </c>
      <c r="B1025" s="12">
        <v>178</v>
      </c>
      <c r="C1025" s="12">
        <v>204</v>
      </c>
      <c r="D1025" s="10" t="s">
        <v>2780</v>
      </c>
      <c r="E1025" s="10" t="s">
        <v>204</v>
      </c>
      <c r="F1025" s="12">
        <v>79</v>
      </c>
      <c r="G1025" s="12">
        <v>1791</v>
      </c>
      <c r="H1025" s="10" t="s">
        <v>24</v>
      </c>
      <c r="I1025" s="10" t="s">
        <v>20</v>
      </c>
      <c r="J1025" s="10" t="s">
        <v>1996</v>
      </c>
      <c r="K1025" s="10"/>
      <c r="L1025" s="10"/>
      <c r="M1025" s="10" t="s">
        <v>2013</v>
      </c>
      <c r="N1025" s="10" t="s">
        <v>57</v>
      </c>
      <c r="O1025" s="10" t="s">
        <v>57</v>
      </c>
      <c r="P1025" s="10"/>
      <c r="Q1025" s="10"/>
      <c r="R1025" s="10"/>
      <c r="S1025" s="10" t="s">
        <v>57</v>
      </c>
      <c r="T1025" s="10" t="s">
        <v>57</v>
      </c>
      <c r="U1025" s="10" t="s">
        <v>2050</v>
      </c>
      <c r="V1025" s="10"/>
      <c r="W1025" s="10"/>
    </row>
    <row r="1026" spans="1:23">
      <c r="A1026" s="12">
        <v>24</v>
      </c>
      <c r="B1026" s="12">
        <v>178</v>
      </c>
      <c r="C1026" s="12" t="s">
        <v>2781</v>
      </c>
      <c r="D1026" s="10" t="s">
        <v>2782</v>
      </c>
      <c r="E1026" s="10" t="s">
        <v>61</v>
      </c>
      <c r="F1026" s="12">
        <v>23</v>
      </c>
      <c r="G1026" s="12">
        <v>1847</v>
      </c>
      <c r="H1026" s="10" t="s">
        <v>24</v>
      </c>
      <c r="I1026" s="10" t="s">
        <v>20</v>
      </c>
      <c r="J1026" s="10" t="s">
        <v>2257</v>
      </c>
      <c r="K1026" s="10"/>
      <c r="L1026" s="10"/>
      <c r="M1026" s="10" t="s">
        <v>27</v>
      </c>
      <c r="N1026" s="10" t="s">
        <v>57</v>
      </c>
      <c r="O1026" s="10" t="s">
        <v>57</v>
      </c>
      <c r="P1026" s="10"/>
      <c r="Q1026" s="10"/>
      <c r="R1026" s="10"/>
      <c r="S1026" s="10" t="s">
        <v>57</v>
      </c>
      <c r="T1026" s="10" t="s">
        <v>57</v>
      </c>
      <c r="U1026" s="10" t="s">
        <v>2050</v>
      </c>
      <c r="V1026" s="10"/>
      <c r="W1026" s="10"/>
    </row>
    <row r="1027" spans="1:23">
      <c r="A1027" s="12">
        <v>25</v>
      </c>
      <c r="B1027" s="12">
        <v>178</v>
      </c>
      <c r="C1027" s="12" t="s">
        <v>2781</v>
      </c>
      <c r="D1027" s="10" t="s">
        <v>2782</v>
      </c>
      <c r="E1027" s="10" t="s">
        <v>2096</v>
      </c>
      <c r="F1027" s="13">
        <v>45728</v>
      </c>
      <c r="G1027" s="10">
        <v>1870</v>
      </c>
      <c r="H1027" s="10" t="s">
        <v>19</v>
      </c>
      <c r="I1027" s="10" t="s">
        <v>20</v>
      </c>
      <c r="J1027" s="10"/>
      <c r="K1027" s="10"/>
      <c r="L1027" s="10"/>
      <c r="M1027" s="10" t="s">
        <v>27</v>
      </c>
      <c r="N1027" s="10"/>
      <c r="O1027" s="10"/>
      <c r="P1027" s="10" t="s">
        <v>1971</v>
      </c>
      <c r="Q1027" s="10"/>
      <c r="R1027" s="10"/>
      <c r="S1027" s="10"/>
      <c r="T1027" s="10"/>
      <c r="U1027" s="10"/>
      <c r="V1027" s="10"/>
      <c r="W1027" s="10"/>
    </row>
    <row r="1028" spans="1:23">
      <c r="A1028" s="12">
        <v>26</v>
      </c>
      <c r="B1028" s="12">
        <v>179</v>
      </c>
      <c r="C1028" s="12">
        <v>205</v>
      </c>
      <c r="D1028" s="10" t="s">
        <v>2783</v>
      </c>
      <c r="E1028" s="10" t="s">
        <v>88</v>
      </c>
      <c r="F1028" s="12">
        <v>49</v>
      </c>
      <c r="G1028" s="12">
        <v>1821</v>
      </c>
      <c r="H1028" s="10" t="s">
        <v>19</v>
      </c>
      <c r="I1028" s="10" t="s">
        <v>637</v>
      </c>
      <c r="J1028" s="10" t="s">
        <v>1998</v>
      </c>
      <c r="K1028" s="10"/>
      <c r="L1028" s="10"/>
      <c r="M1028" s="10" t="s">
        <v>41</v>
      </c>
      <c r="N1028" s="10"/>
      <c r="O1028" s="10"/>
      <c r="P1028" s="10"/>
      <c r="Q1028" s="10" t="s">
        <v>2526</v>
      </c>
      <c r="R1028" s="10"/>
      <c r="S1028" s="10" t="s">
        <v>57</v>
      </c>
      <c r="T1028" s="10" t="s">
        <v>57</v>
      </c>
      <c r="U1028" s="10" t="s">
        <v>2050</v>
      </c>
      <c r="V1028" s="10" t="s">
        <v>57</v>
      </c>
      <c r="W1028" s="10"/>
    </row>
    <row r="1029" spans="1:23">
      <c r="A1029" s="12">
        <v>27</v>
      </c>
      <c r="B1029" s="12">
        <v>179</v>
      </c>
      <c r="C1029" s="12">
        <v>205</v>
      </c>
      <c r="D1029" s="10" t="s">
        <v>2783</v>
      </c>
      <c r="E1029" s="10" t="s">
        <v>280</v>
      </c>
      <c r="F1029" s="12">
        <v>25</v>
      </c>
      <c r="G1029" s="12">
        <v>1845</v>
      </c>
      <c r="H1029" s="10" t="s">
        <v>24</v>
      </c>
      <c r="I1029" s="10" t="s">
        <v>637</v>
      </c>
      <c r="J1029" s="10" t="s">
        <v>1996</v>
      </c>
      <c r="K1029" s="10"/>
      <c r="L1029" s="10"/>
      <c r="M1029" s="10" t="s">
        <v>38</v>
      </c>
      <c r="N1029" s="10"/>
      <c r="O1029" s="10"/>
      <c r="P1029" s="10"/>
      <c r="Q1029" s="10" t="s">
        <v>2526</v>
      </c>
      <c r="R1029" s="10"/>
      <c r="S1029" s="10" t="s">
        <v>57</v>
      </c>
      <c r="T1029" s="10" t="s">
        <v>57</v>
      </c>
      <c r="U1029" s="10" t="s">
        <v>2050</v>
      </c>
      <c r="V1029" s="10"/>
      <c r="W1029" s="10"/>
    </row>
    <row r="1030" spans="1:23">
      <c r="A1030" s="12">
        <v>28</v>
      </c>
      <c r="B1030" s="12">
        <v>180</v>
      </c>
      <c r="C1030" s="12">
        <v>206</v>
      </c>
      <c r="D1030" s="10" t="s">
        <v>496</v>
      </c>
      <c r="E1030" s="10" t="s">
        <v>2244</v>
      </c>
      <c r="F1030" s="12">
        <v>41</v>
      </c>
      <c r="G1030" s="12">
        <v>1829</v>
      </c>
      <c r="H1030" s="10" t="s">
        <v>24</v>
      </c>
      <c r="I1030" s="10" t="s">
        <v>20</v>
      </c>
      <c r="J1030" s="10" t="s">
        <v>1996</v>
      </c>
      <c r="K1030" s="10"/>
      <c r="L1030" s="10"/>
      <c r="M1030" s="10" t="s">
        <v>27</v>
      </c>
      <c r="N1030" s="10"/>
      <c r="O1030" s="10"/>
      <c r="P1030" s="10"/>
      <c r="Q1030" s="10"/>
      <c r="R1030" s="10"/>
      <c r="S1030" s="10"/>
      <c r="T1030" s="10" t="s">
        <v>57</v>
      </c>
      <c r="U1030" s="10" t="s">
        <v>2050</v>
      </c>
      <c r="V1030" s="10"/>
      <c r="W1030" s="10"/>
    </row>
    <row r="1031" spans="1:23">
      <c r="A1031" s="12">
        <v>29</v>
      </c>
      <c r="B1031" s="12">
        <v>180</v>
      </c>
      <c r="C1031" s="12">
        <v>206</v>
      </c>
      <c r="D1031" s="10" t="s">
        <v>496</v>
      </c>
      <c r="E1031" s="10" t="s">
        <v>186</v>
      </c>
      <c r="F1031" s="12">
        <v>19</v>
      </c>
      <c r="G1031" s="12">
        <v>1851</v>
      </c>
      <c r="H1031" s="10" t="s">
        <v>19</v>
      </c>
      <c r="I1031" s="10" t="s">
        <v>20</v>
      </c>
      <c r="J1031" s="10" t="s">
        <v>1998</v>
      </c>
      <c r="K1031" s="10"/>
      <c r="L1031" s="10"/>
      <c r="M1031" s="10" t="s">
        <v>27</v>
      </c>
      <c r="N1031" s="10"/>
      <c r="O1031" s="10"/>
      <c r="P1031" s="10"/>
      <c r="Q1031" s="10"/>
      <c r="R1031" s="10"/>
      <c r="S1031" s="10" t="s">
        <v>57</v>
      </c>
      <c r="T1031" s="10" t="s">
        <v>57</v>
      </c>
      <c r="U1031" s="10" t="s">
        <v>2060</v>
      </c>
      <c r="V1031" s="10"/>
      <c r="W1031" s="10"/>
    </row>
    <row r="1032" spans="1:23">
      <c r="A1032" s="12">
        <v>30</v>
      </c>
      <c r="B1032" s="12">
        <v>180</v>
      </c>
      <c r="C1032" s="12">
        <v>206</v>
      </c>
      <c r="D1032" s="10" t="s">
        <v>496</v>
      </c>
      <c r="E1032" s="10" t="s">
        <v>23</v>
      </c>
      <c r="F1032" s="12">
        <v>16</v>
      </c>
      <c r="G1032" s="12">
        <v>1854</v>
      </c>
      <c r="H1032" s="10" t="s">
        <v>24</v>
      </c>
      <c r="I1032" s="10" t="s">
        <v>20</v>
      </c>
      <c r="J1032" s="10" t="s">
        <v>1998</v>
      </c>
      <c r="K1032" s="10"/>
      <c r="L1032" s="10"/>
      <c r="M1032" s="10" t="s">
        <v>27</v>
      </c>
      <c r="N1032" s="10"/>
      <c r="O1032" s="10"/>
      <c r="P1032" s="10"/>
      <c r="Q1032" s="10"/>
      <c r="R1032" s="10"/>
      <c r="S1032" s="10" t="s">
        <v>57</v>
      </c>
      <c r="T1032" s="10" t="s">
        <v>57</v>
      </c>
      <c r="U1032" s="10" t="s">
        <v>2050</v>
      </c>
      <c r="V1032" s="10"/>
      <c r="W1032" s="10"/>
    </row>
    <row r="1033" spans="1:23">
      <c r="A1033" s="12">
        <v>31</v>
      </c>
      <c r="B1033" s="12">
        <v>180</v>
      </c>
      <c r="C1033" s="12">
        <v>206</v>
      </c>
      <c r="D1033" s="10" t="s">
        <v>496</v>
      </c>
      <c r="E1033" s="10" t="s">
        <v>185</v>
      </c>
      <c r="F1033" s="12">
        <v>11</v>
      </c>
      <c r="G1033" s="12">
        <v>1859</v>
      </c>
      <c r="H1033" s="10" t="s">
        <v>19</v>
      </c>
      <c r="I1033" s="10" t="s">
        <v>20</v>
      </c>
      <c r="J1033" s="10" t="s">
        <v>1998</v>
      </c>
      <c r="K1033" s="10"/>
      <c r="L1033" s="10"/>
      <c r="M1033" s="10" t="s">
        <v>27</v>
      </c>
      <c r="N1033" s="10"/>
      <c r="O1033" s="10"/>
      <c r="P1033" s="10"/>
      <c r="Q1033" s="10"/>
      <c r="R1033" s="10"/>
      <c r="S1033" s="10" t="s">
        <v>57</v>
      </c>
      <c r="T1033" s="10" t="s">
        <v>57</v>
      </c>
      <c r="U1033" s="10" t="s">
        <v>2060</v>
      </c>
      <c r="V1033" s="10"/>
      <c r="W1033" s="10"/>
    </row>
    <row r="1034" spans="1:23">
      <c r="A1034" s="12">
        <v>32</v>
      </c>
      <c r="B1034" s="12">
        <v>180</v>
      </c>
      <c r="C1034" s="12">
        <v>206</v>
      </c>
      <c r="D1034" s="10" t="s">
        <v>496</v>
      </c>
      <c r="E1034" s="10" t="s">
        <v>248</v>
      </c>
      <c r="F1034" s="12">
        <v>10</v>
      </c>
      <c r="G1034" s="12">
        <v>1860</v>
      </c>
      <c r="H1034" s="10" t="s">
        <v>19</v>
      </c>
      <c r="I1034" s="10" t="s">
        <v>20</v>
      </c>
      <c r="J1034" s="10" t="s">
        <v>1998</v>
      </c>
      <c r="K1034" s="10"/>
      <c r="L1034" s="10"/>
      <c r="M1034" s="10" t="s">
        <v>27</v>
      </c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</row>
    <row r="1035" spans="1:23">
      <c r="A1035" s="12">
        <v>33</v>
      </c>
      <c r="B1035" s="12">
        <v>180</v>
      </c>
      <c r="C1035" s="12">
        <v>206</v>
      </c>
      <c r="D1035" s="10" t="s">
        <v>496</v>
      </c>
      <c r="E1035" s="10" t="s">
        <v>2784</v>
      </c>
      <c r="F1035" s="12">
        <v>8</v>
      </c>
      <c r="G1035" s="12">
        <v>1862</v>
      </c>
      <c r="H1035" s="10" t="s">
        <v>24</v>
      </c>
      <c r="I1035" s="10" t="s">
        <v>20</v>
      </c>
      <c r="J1035" s="10"/>
      <c r="K1035" s="10"/>
      <c r="L1035" s="10"/>
      <c r="M1035" s="10" t="s">
        <v>27</v>
      </c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</row>
    <row r="1036" spans="1:23">
      <c r="A1036" s="12">
        <v>34</v>
      </c>
      <c r="B1036" s="12">
        <v>181</v>
      </c>
      <c r="C1036" s="12">
        <v>207</v>
      </c>
      <c r="D1036" s="10" t="s">
        <v>2785</v>
      </c>
      <c r="E1036" s="10" t="s">
        <v>2358</v>
      </c>
      <c r="F1036" s="12">
        <v>32</v>
      </c>
      <c r="G1036" s="12">
        <v>1838</v>
      </c>
      <c r="H1036" s="10" t="s">
        <v>19</v>
      </c>
      <c r="I1036" s="10" t="s">
        <v>637</v>
      </c>
      <c r="J1036" s="10" t="s">
        <v>1998</v>
      </c>
      <c r="K1036" s="10"/>
      <c r="L1036" s="10"/>
      <c r="M1036" s="10" t="s">
        <v>66</v>
      </c>
      <c r="N1036" s="10"/>
      <c r="O1036" s="10"/>
      <c r="P1036" s="10"/>
      <c r="Q1036" s="10"/>
      <c r="R1036" s="10"/>
      <c r="S1036" s="10" t="s">
        <v>57</v>
      </c>
      <c r="T1036" s="10" t="s">
        <v>57</v>
      </c>
      <c r="U1036" s="10" t="s">
        <v>2060</v>
      </c>
      <c r="V1036" s="10" t="s">
        <v>57</v>
      </c>
      <c r="W1036" s="10"/>
    </row>
    <row r="1037" spans="1:23">
      <c r="A1037" s="12">
        <v>35</v>
      </c>
      <c r="B1037" s="12">
        <v>181</v>
      </c>
      <c r="C1037" s="12">
        <v>207</v>
      </c>
      <c r="D1037" s="10" t="s">
        <v>2785</v>
      </c>
      <c r="E1037" s="10" t="s">
        <v>2001</v>
      </c>
      <c r="F1037" s="12">
        <v>27</v>
      </c>
      <c r="G1037" s="12">
        <v>1843</v>
      </c>
      <c r="H1037" s="10" t="s">
        <v>24</v>
      </c>
      <c r="I1037" s="10" t="s">
        <v>2061</v>
      </c>
      <c r="J1037" s="10" t="s">
        <v>1996</v>
      </c>
      <c r="K1037" s="10"/>
      <c r="L1037" s="10"/>
      <c r="M1037" s="10" t="s">
        <v>155</v>
      </c>
      <c r="N1037" s="10"/>
      <c r="O1037" s="10"/>
      <c r="P1037" s="10"/>
      <c r="Q1037" s="10"/>
      <c r="R1037" s="10"/>
      <c r="S1037" s="10" t="s">
        <v>57</v>
      </c>
      <c r="T1037" s="10" t="s">
        <v>57</v>
      </c>
      <c r="U1037" s="10" t="s">
        <v>2050</v>
      </c>
      <c r="V1037" s="10"/>
      <c r="W1037" s="10"/>
    </row>
    <row r="1038" spans="1:23">
      <c r="A1038" s="12">
        <v>36</v>
      </c>
      <c r="B1038" s="12">
        <v>181</v>
      </c>
      <c r="C1038" s="12">
        <v>207</v>
      </c>
      <c r="D1038" s="10" t="s">
        <v>2785</v>
      </c>
      <c r="E1038" s="10" t="s">
        <v>2087</v>
      </c>
      <c r="F1038" s="12">
        <v>6</v>
      </c>
      <c r="G1038" s="12">
        <v>1864</v>
      </c>
      <c r="H1038" s="10" t="s">
        <v>24</v>
      </c>
      <c r="I1038" s="10" t="s">
        <v>2061</v>
      </c>
      <c r="J1038" s="10"/>
      <c r="K1038" s="10"/>
      <c r="L1038" s="10"/>
      <c r="M1038" s="10" t="s">
        <v>27</v>
      </c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</row>
    <row r="1039" spans="1:23">
      <c r="A1039" s="12">
        <v>37</v>
      </c>
      <c r="B1039" s="12">
        <v>182</v>
      </c>
      <c r="C1039" s="12">
        <v>208</v>
      </c>
      <c r="D1039" s="10" t="s">
        <v>2786</v>
      </c>
      <c r="E1039" s="10" t="s">
        <v>2130</v>
      </c>
      <c r="F1039" s="12">
        <v>31</v>
      </c>
      <c r="G1039" s="12">
        <v>1839</v>
      </c>
      <c r="H1039" s="10" t="s">
        <v>19</v>
      </c>
      <c r="I1039" s="10" t="s">
        <v>20</v>
      </c>
      <c r="J1039" s="10" t="s">
        <v>427</v>
      </c>
      <c r="K1039" s="12">
        <v>10000</v>
      </c>
      <c r="L1039" s="10"/>
      <c r="M1039" s="10" t="s">
        <v>2013</v>
      </c>
      <c r="N1039" s="10" t="s">
        <v>57</v>
      </c>
      <c r="O1039" s="10" t="s">
        <v>57</v>
      </c>
      <c r="P1039" s="10"/>
      <c r="Q1039" s="10"/>
      <c r="R1039" s="10"/>
      <c r="S1039" s="10"/>
      <c r="T1039" s="10"/>
      <c r="U1039" s="10"/>
      <c r="V1039" s="10" t="s">
        <v>57</v>
      </c>
      <c r="W1039" s="10"/>
    </row>
    <row r="1040" spans="1:23">
      <c r="A1040" s="12">
        <v>38</v>
      </c>
      <c r="B1040" s="12">
        <v>182</v>
      </c>
      <c r="C1040" s="12">
        <v>208</v>
      </c>
      <c r="D1040" s="10" t="s">
        <v>2786</v>
      </c>
      <c r="E1040" s="10" t="s">
        <v>35</v>
      </c>
      <c r="F1040" s="12">
        <v>21</v>
      </c>
      <c r="G1040" s="12">
        <v>1849</v>
      </c>
      <c r="H1040" s="10" t="s">
        <v>24</v>
      </c>
      <c r="I1040" s="10" t="s">
        <v>20</v>
      </c>
      <c r="J1040" s="10" t="s">
        <v>1996</v>
      </c>
      <c r="K1040" s="10"/>
      <c r="L1040" s="10"/>
      <c r="M1040" s="10" t="s">
        <v>2013</v>
      </c>
      <c r="N1040" s="10" t="s">
        <v>57</v>
      </c>
      <c r="O1040" s="10" t="s">
        <v>57</v>
      </c>
      <c r="P1040" s="10"/>
      <c r="Q1040" s="10"/>
      <c r="R1040" s="10"/>
      <c r="S1040" s="10"/>
      <c r="T1040" s="10"/>
      <c r="U1040" s="10"/>
      <c r="V1040" s="10"/>
      <c r="W1040" s="10"/>
    </row>
    <row r="1041" spans="1:23">
      <c r="A1041" s="12">
        <v>39</v>
      </c>
      <c r="B1041" s="12">
        <v>182</v>
      </c>
      <c r="C1041" s="12">
        <v>208</v>
      </c>
      <c r="D1041" s="10" t="s">
        <v>2786</v>
      </c>
      <c r="E1041" s="10" t="s">
        <v>2787</v>
      </c>
      <c r="F1041" s="12">
        <v>2</v>
      </c>
      <c r="G1041" s="12">
        <v>1868</v>
      </c>
      <c r="H1041" s="10" t="s">
        <v>19</v>
      </c>
      <c r="I1041" s="10" t="s">
        <v>20</v>
      </c>
      <c r="J1041" s="10"/>
      <c r="K1041" s="10"/>
      <c r="L1041" s="10"/>
      <c r="M1041" s="10" t="s">
        <v>27</v>
      </c>
      <c r="N1041" s="10" t="s">
        <v>57</v>
      </c>
      <c r="O1041" s="10" t="s">
        <v>57</v>
      </c>
      <c r="P1041" s="10"/>
      <c r="Q1041" s="10"/>
      <c r="R1041" s="10"/>
      <c r="S1041" s="10"/>
      <c r="T1041" s="10"/>
      <c r="U1041" s="10"/>
      <c r="V1041" s="10"/>
      <c r="W1041" s="10"/>
    </row>
    <row r="1042" spans="1:23">
      <c r="A1042" s="12">
        <v>40</v>
      </c>
      <c r="B1042" s="12">
        <v>182</v>
      </c>
      <c r="C1042" s="12">
        <v>208</v>
      </c>
      <c r="D1042" s="10" t="s">
        <v>2786</v>
      </c>
      <c r="E1042" s="10" t="s">
        <v>2130</v>
      </c>
      <c r="F1042" s="13">
        <v>45789</v>
      </c>
      <c r="G1042" s="10">
        <v>1870</v>
      </c>
      <c r="H1042" s="10" t="s">
        <v>19</v>
      </c>
      <c r="I1042" s="10" t="s">
        <v>20</v>
      </c>
      <c r="J1042" s="10"/>
      <c r="K1042" s="10"/>
      <c r="L1042" s="10"/>
      <c r="M1042" s="10" t="s">
        <v>27</v>
      </c>
      <c r="N1042" s="10" t="s">
        <v>57</v>
      </c>
      <c r="O1042" s="10" t="s">
        <v>57</v>
      </c>
      <c r="P1042" s="10" t="s">
        <v>2354</v>
      </c>
      <c r="Q1042" s="10"/>
      <c r="R1042" s="10"/>
      <c r="S1042" s="10"/>
      <c r="T1042" s="10"/>
      <c r="U1042" s="10"/>
      <c r="V1042" s="10"/>
      <c r="W1042" s="10"/>
    </row>
    <row r="1043" spans="1:23">
      <c r="A1043" s="12">
        <v>1</v>
      </c>
      <c r="B1043" s="12">
        <v>182</v>
      </c>
      <c r="C1043" s="12">
        <v>208</v>
      </c>
      <c r="D1043" s="10" t="s">
        <v>2786</v>
      </c>
      <c r="E1043" s="10" t="s">
        <v>2788</v>
      </c>
      <c r="F1043" s="12">
        <v>48</v>
      </c>
      <c r="G1043" s="12">
        <v>1822</v>
      </c>
      <c r="H1043" s="10" t="s">
        <v>19</v>
      </c>
      <c r="I1043" s="10" t="s">
        <v>20</v>
      </c>
      <c r="J1043" s="10" t="s">
        <v>32</v>
      </c>
      <c r="K1043" s="10"/>
      <c r="L1043" s="10"/>
      <c r="M1043" s="10" t="s">
        <v>2013</v>
      </c>
      <c r="N1043" s="10" t="s">
        <v>57</v>
      </c>
      <c r="O1043" s="10" t="s">
        <v>57</v>
      </c>
      <c r="P1043" s="10"/>
      <c r="Q1043" s="10"/>
      <c r="R1043" s="10"/>
      <c r="S1043" s="10"/>
      <c r="T1043" s="10"/>
      <c r="U1043" s="10"/>
      <c r="V1043" s="10" t="s">
        <v>57</v>
      </c>
      <c r="W1043" s="10"/>
    </row>
    <row r="1044" spans="1:23">
      <c r="A1044" s="12">
        <v>2</v>
      </c>
      <c r="B1044" s="12">
        <v>183</v>
      </c>
      <c r="C1044" s="12">
        <v>209</v>
      </c>
      <c r="D1044" s="10" t="s">
        <v>2789</v>
      </c>
      <c r="E1044" s="10" t="s">
        <v>47</v>
      </c>
      <c r="F1044" s="12">
        <v>78</v>
      </c>
      <c r="G1044" s="12">
        <v>1792</v>
      </c>
      <c r="H1044" s="10" t="s">
        <v>19</v>
      </c>
      <c r="I1044" s="10" t="s">
        <v>20</v>
      </c>
      <c r="J1044" s="10" t="s">
        <v>2790</v>
      </c>
      <c r="K1044" s="12">
        <v>1000</v>
      </c>
      <c r="L1044" s="10"/>
      <c r="M1044" s="10" t="s">
        <v>34</v>
      </c>
      <c r="N1044" s="10" t="s">
        <v>57</v>
      </c>
      <c r="O1044" s="10" t="s">
        <v>57</v>
      </c>
      <c r="P1044" s="10"/>
      <c r="Q1044" s="10"/>
      <c r="R1044" s="10"/>
      <c r="S1044" s="10"/>
      <c r="T1044" s="10"/>
      <c r="U1044" s="10"/>
      <c r="V1044" s="10" t="s">
        <v>57</v>
      </c>
      <c r="W1044" s="10"/>
    </row>
    <row r="1045" spans="1:23">
      <c r="A1045" s="12">
        <v>3</v>
      </c>
      <c r="B1045" s="12">
        <v>183</v>
      </c>
      <c r="C1045" s="12">
        <v>209</v>
      </c>
      <c r="D1045" s="10" t="s">
        <v>2789</v>
      </c>
      <c r="E1045" s="10" t="s">
        <v>270</v>
      </c>
      <c r="F1045" s="12">
        <v>60</v>
      </c>
      <c r="G1045" s="12">
        <v>1810</v>
      </c>
      <c r="H1045" s="10" t="s">
        <v>24</v>
      </c>
      <c r="I1045" s="10" t="s">
        <v>20</v>
      </c>
      <c r="J1045" s="10" t="s">
        <v>1996</v>
      </c>
      <c r="K1045" s="10"/>
      <c r="L1045" s="10"/>
      <c r="M1045" s="10" t="s">
        <v>41</v>
      </c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</row>
    <row r="1046" spans="1:23">
      <c r="A1046" s="12">
        <v>4</v>
      </c>
      <c r="B1046" s="12">
        <v>183</v>
      </c>
      <c r="C1046" s="12">
        <v>209</v>
      </c>
      <c r="D1046" s="10" t="s">
        <v>2789</v>
      </c>
      <c r="E1046" s="10" t="s">
        <v>2791</v>
      </c>
      <c r="F1046" s="12">
        <v>35</v>
      </c>
      <c r="G1046" s="12">
        <v>1835</v>
      </c>
      <c r="H1046" s="10" t="s">
        <v>19</v>
      </c>
      <c r="I1046" s="10" t="s">
        <v>20</v>
      </c>
      <c r="J1046" s="10" t="s">
        <v>2082</v>
      </c>
      <c r="K1046" s="10"/>
      <c r="L1046" s="10"/>
      <c r="M1046" s="10" t="s">
        <v>41</v>
      </c>
      <c r="N1046" s="10"/>
      <c r="O1046" s="10"/>
      <c r="P1046" s="10"/>
      <c r="Q1046" s="10"/>
      <c r="R1046" s="10"/>
      <c r="S1046" s="10"/>
      <c r="T1046" s="10"/>
      <c r="U1046" s="10"/>
      <c r="V1046" s="10" t="s">
        <v>57</v>
      </c>
      <c r="W1046" s="10"/>
    </row>
    <row r="1047" spans="1:23">
      <c r="A1047" s="12">
        <v>5</v>
      </c>
      <c r="B1047" s="12">
        <v>183</v>
      </c>
      <c r="C1047" s="12">
        <v>209</v>
      </c>
      <c r="D1047" s="10" t="s">
        <v>2789</v>
      </c>
      <c r="E1047" s="10" t="s">
        <v>2792</v>
      </c>
      <c r="F1047" s="10"/>
      <c r="G1047" s="10"/>
      <c r="H1047" s="10" t="s">
        <v>19</v>
      </c>
      <c r="I1047" s="10" t="s">
        <v>20</v>
      </c>
      <c r="J1047" s="10" t="s">
        <v>2082</v>
      </c>
      <c r="K1047" s="10"/>
      <c r="L1047" s="10"/>
      <c r="M1047" s="10" t="s">
        <v>66</v>
      </c>
      <c r="N1047" s="10"/>
      <c r="O1047" s="10"/>
      <c r="P1047" s="10"/>
      <c r="Q1047" s="10"/>
      <c r="R1047" s="10"/>
      <c r="S1047" s="10"/>
      <c r="T1047" s="10"/>
      <c r="U1047" s="10"/>
      <c r="V1047" s="10" t="s">
        <v>57</v>
      </c>
      <c r="W1047" s="10"/>
    </row>
    <row r="1048" spans="1:23">
      <c r="A1048" s="12">
        <v>6</v>
      </c>
      <c r="B1048" s="12">
        <v>183</v>
      </c>
      <c r="C1048" s="12">
        <v>209</v>
      </c>
      <c r="D1048" s="10" t="s">
        <v>2789</v>
      </c>
      <c r="E1048" s="10" t="s">
        <v>325</v>
      </c>
      <c r="F1048" s="12">
        <v>17</v>
      </c>
      <c r="G1048" s="12">
        <v>1853</v>
      </c>
      <c r="H1048" s="10" t="s">
        <v>24</v>
      </c>
      <c r="I1048" s="10" t="s">
        <v>20</v>
      </c>
      <c r="J1048" s="10"/>
      <c r="K1048" s="10"/>
      <c r="L1048" s="10"/>
      <c r="M1048" s="10" t="s">
        <v>27</v>
      </c>
      <c r="N1048" s="10"/>
      <c r="O1048" s="10"/>
      <c r="P1048" s="10"/>
      <c r="Q1048" s="10"/>
      <c r="R1048" s="10" t="s">
        <v>57</v>
      </c>
      <c r="S1048" s="10" t="s">
        <v>57</v>
      </c>
      <c r="T1048" s="10"/>
      <c r="U1048" s="10"/>
      <c r="V1048" s="10"/>
      <c r="W1048" s="10"/>
    </row>
    <row r="1049" spans="1:23">
      <c r="A1049" s="12">
        <v>7</v>
      </c>
      <c r="B1049" s="12">
        <v>183</v>
      </c>
      <c r="C1049" s="12" t="s">
        <v>2793</v>
      </c>
      <c r="D1049" s="10" t="s">
        <v>2794</v>
      </c>
      <c r="E1049" s="10" t="s">
        <v>267</v>
      </c>
      <c r="F1049" s="12">
        <v>35</v>
      </c>
      <c r="G1049" s="12">
        <v>1835</v>
      </c>
      <c r="H1049" s="10" t="s">
        <v>24</v>
      </c>
      <c r="I1049" s="10" t="s">
        <v>20</v>
      </c>
      <c r="J1049" s="10" t="s">
        <v>2082</v>
      </c>
      <c r="K1049" s="10"/>
      <c r="L1049" s="10"/>
      <c r="M1049" s="10" t="s">
        <v>41</v>
      </c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</row>
    <row r="1050" spans="1:23">
      <c r="A1050" s="12">
        <v>8</v>
      </c>
      <c r="B1050" s="12">
        <v>183</v>
      </c>
      <c r="C1050" s="12" t="s">
        <v>2793</v>
      </c>
      <c r="D1050" s="10" t="s">
        <v>2794</v>
      </c>
      <c r="E1050" s="10" t="s">
        <v>1788</v>
      </c>
      <c r="F1050" s="12">
        <v>17</v>
      </c>
      <c r="G1050" s="12">
        <v>1853</v>
      </c>
      <c r="H1050" s="10" t="s">
        <v>19</v>
      </c>
      <c r="I1050" s="10" t="s">
        <v>20</v>
      </c>
      <c r="J1050" s="10" t="s">
        <v>1998</v>
      </c>
      <c r="K1050" s="10"/>
      <c r="L1050" s="10"/>
      <c r="M1050" s="10" t="s">
        <v>27</v>
      </c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</row>
    <row r="1051" spans="1:23">
      <c r="A1051" s="12">
        <v>9</v>
      </c>
      <c r="B1051" s="12">
        <v>183</v>
      </c>
      <c r="C1051" s="12" t="s">
        <v>2793</v>
      </c>
      <c r="D1051" s="10" t="s">
        <v>2794</v>
      </c>
      <c r="E1051" s="10" t="s">
        <v>2795</v>
      </c>
      <c r="F1051" s="12">
        <v>2</v>
      </c>
      <c r="G1051" s="12">
        <v>1868</v>
      </c>
      <c r="H1051" s="10" t="s">
        <v>19</v>
      </c>
      <c r="I1051" s="10" t="s">
        <v>20</v>
      </c>
      <c r="J1051" s="10"/>
      <c r="K1051" s="10"/>
      <c r="L1051" s="10"/>
      <c r="M1051" s="10" t="s">
        <v>27</v>
      </c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</row>
    <row r="1052" spans="1:23">
      <c r="A1052" s="12">
        <v>10</v>
      </c>
      <c r="B1052" s="12">
        <v>183</v>
      </c>
      <c r="C1052" s="12" t="s">
        <v>2796</v>
      </c>
      <c r="D1052" s="10" t="s">
        <v>2797</v>
      </c>
      <c r="E1052" s="10" t="s">
        <v>2798</v>
      </c>
      <c r="F1052" s="12">
        <v>35</v>
      </c>
      <c r="G1052" s="12">
        <v>1835</v>
      </c>
      <c r="H1052" s="10" t="s">
        <v>24</v>
      </c>
      <c r="I1052" s="10" t="s">
        <v>637</v>
      </c>
      <c r="J1052" s="10" t="s">
        <v>2799</v>
      </c>
      <c r="K1052" s="10"/>
      <c r="L1052" s="10"/>
      <c r="M1052" s="10" t="s">
        <v>38</v>
      </c>
      <c r="N1052" s="10"/>
      <c r="O1052" s="10"/>
      <c r="P1052" s="10"/>
      <c r="Q1052" s="10"/>
      <c r="R1052" s="10"/>
      <c r="S1052" s="10" t="s">
        <v>57</v>
      </c>
      <c r="T1052" s="10" t="s">
        <v>57</v>
      </c>
      <c r="U1052" s="10" t="s">
        <v>2050</v>
      </c>
      <c r="V1052" s="10"/>
      <c r="W1052" s="10"/>
    </row>
    <row r="1053" spans="1:23">
      <c r="A1053" s="12">
        <v>11</v>
      </c>
      <c r="B1053" s="12">
        <v>183</v>
      </c>
      <c r="C1053" s="12" t="s">
        <v>2796</v>
      </c>
      <c r="D1053" s="10" t="s">
        <v>2797</v>
      </c>
      <c r="E1053" s="10" t="s">
        <v>668</v>
      </c>
      <c r="F1053" s="12">
        <v>7</v>
      </c>
      <c r="G1053" s="12">
        <v>1863</v>
      </c>
      <c r="H1053" s="10" t="s">
        <v>24</v>
      </c>
      <c r="I1053" s="10" t="s">
        <v>637</v>
      </c>
      <c r="J1053" s="10"/>
      <c r="K1053" s="10"/>
      <c r="L1053" s="10"/>
      <c r="M1053" s="10" t="s">
        <v>27</v>
      </c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</row>
    <row r="1054" spans="1:23">
      <c r="A1054" s="12">
        <v>12</v>
      </c>
      <c r="B1054" s="12">
        <v>183</v>
      </c>
      <c r="C1054" s="12" t="s">
        <v>2796</v>
      </c>
      <c r="D1054" s="10" t="s">
        <v>2797</v>
      </c>
      <c r="E1054" s="10" t="s">
        <v>2111</v>
      </c>
      <c r="F1054" s="10">
        <v>1</v>
      </c>
      <c r="G1054" s="10">
        <v>1869</v>
      </c>
      <c r="H1054" s="10" t="s">
        <v>19</v>
      </c>
      <c r="I1054" s="10" t="s">
        <v>637</v>
      </c>
      <c r="J1054" s="10"/>
      <c r="K1054" s="10"/>
      <c r="L1054" s="10"/>
      <c r="M1054" s="10" t="s">
        <v>27</v>
      </c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</row>
    <row r="1055" spans="1:23">
      <c r="A1055" s="12">
        <v>13</v>
      </c>
      <c r="B1055" s="12">
        <v>184</v>
      </c>
      <c r="C1055" s="12">
        <v>210</v>
      </c>
      <c r="D1055" s="10" t="s">
        <v>1082</v>
      </c>
      <c r="E1055" s="10" t="s">
        <v>2800</v>
      </c>
      <c r="F1055" s="12">
        <v>35</v>
      </c>
      <c r="G1055" s="12">
        <v>1835</v>
      </c>
      <c r="H1055" s="10" t="s">
        <v>19</v>
      </c>
      <c r="I1055" s="10" t="s">
        <v>20</v>
      </c>
      <c r="J1055" s="10" t="s">
        <v>2801</v>
      </c>
      <c r="K1055" s="12">
        <v>800</v>
      </c>
      <c r="L1055" s="10"/>
      <c r="M1055" s="10" t="s">
        <v>27</v>
      </c>
      <c r="N1055" s="10"/>
      <c r="O1055" s="10"/>
      <c r="P1055" s="10"/>
      <c r="Q1055" s="10"/>
      <c r="R1055" s="10"/>
      <c r="S1055" s="10"/>
      <c r="T1055" s="10"/>
      <c r="U1055" s="10"/>
      <c r="V1055" s="10" t="s">
        <v>57</v>
      </c>
      <c r="W1055" s="10"/>
    </row>
    <row r="1056" spans="1:23">
      <c r="A1056" s="12">
        <v>14</v>
      </c>
      <c r="B1056" s="12">
        <v>184</v>
      </c>
      <c r="C1056" s="12">
        <v>210</v>
      </c>
      <c r="D1056" s="10" t="s">
        <v>1082</v>
      </c>
      <c r="E1056" s="10" t="s">
        <v>323</v>
      </c>
      <c r="F1056" s="12">
        <v>9</v>
      </c>
      <c r="G1056" s="12">
        <v>1861</v>
      </c>
      <c r="H1056" s="10" t="s">
        <v>19</v>
      </c>
      <c r="I1056" s="10" t="s">
        <v>20</v>
      </c>
      <c r="J1056" s="10"/>
      <c r="K1056" s="10"/>
      <c r="L1056" s="10"/>
      <c r="M1056" s="10" t="s">
        <v>27</v>
      </c>
      <c r="N1056" s="10"/>
      <c r="O1056" s="10"/>
      <c r="P1056" s="10"/>
      <c r="Q1056" s="10"/>
      <c r="R1056" s="10" t="s">
        <v>57</v>
      </c>
      <c r="S1056" s="10"/>
      <c r="T1056" s="10"/>
      <c r="U1056" s="10"/>
      <c r="V1056" s="10"/>
      <c r="W1056" s="10"/>
    </row>
    <row r="1057" spans="1:23">
      <c r="A1057" s="12">
        <v>15</v>
      </c>
      <c r="B1057" s="12">
        <v>184</v>
      </c>
      <c r="C1057" s="12">
        <v>210</v>
      </c>
      <c r="D1057" s="10" t="s">
        <v>1082</v>
      </c>
      <c r="E1057" s="10" t="s">
        <v>280</v>
      </c>
      <c r="F1057" s="12">
        <v>7</v>
      </c>
      <c r="G1057" s="12">
        <v>1863</v>
      </c>
      <c r="H1057" s="10" t="s">
        <v>24</v>
      </c>
      <c r="I1057" s="10" t="s">
        <v>20</v>
      </c>
      <c r="J1057" s="10"/>
      <c r="K1057" s="10"/>
      <c r="L1057" s="10"/>
      <c r="M1057" s="10" t="s">
        <v>27</v>
      </c>
      <c r="N1057" s="10"/>
      <c r="O1057" s="10"/>
      <c r="P1057" s="10"/>
      <c r="Q1057" s="10"/>
      <c r="R1057" s="10" t="s">
        <v>57</v>
      </c>
      <c r="S1057" s="10"/>
      <c r="T1057" s="10"/>
      <c r="U1057" s="10"/>
      <c r="V1057" s="10"/>
      <c r="W1057" s="10"/>
    </row>
    <row r="1058" spans="1:23">
      <c r="A1058" s="12">
        <v>16</v>
      </c>
      <c r="B1058" s="12">
        <v>184</v>
      </c>
      <c r="C1058" s="12">
        <v>210</v>
      </c>
      <c r="D1058" s="10" t="s">
        <v>1082</v>
      </c>
      <c r="E1058" s="10" t="s">
        <v>2802</v>
      </c>
      <c r="F1058" s="12">
        <v>5</v>
      </c>
      <c r="G1058" s="12">
        <v>1865</v>
      </c>
      <c r="H1058" s="10" t="s">
        <v>19</v>
      </c>
      <c r="I1058" s="10" t="s">
        <v>20</v>
      </c>
      <c r="J1058" s="10"/>
      <c r="K1058" s="10"/>
      <c r="L1058" s="10"/>
      <c r="M1058" s="10" t="s">
        <v>27</v>
      </c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</row>
    <row r="1059" spans="1:23">
      <c r="A1059" s="12">
        <v>17</v>
      </c>
      <c r="B1059" s="12">
        <v>184</v>
      </c>
      <c r="C1059" s="12">
        <v>210</v>
      </c>
      <c r="D1059" s="10" t="s">
        <v>1082</v>
      </c>
      <c r="E1059" s="10" t="s">
        <v>2254</v>
      </c>
      <c r="F1059" s="12">
        <v>7</v>
      </c>
      <c r="G1059" s="12">
        <v>1863</v>
      </c>
      <c r="H1059" s="10" t="s">
        <v>19</v>
      </c>
      <c r="I1059" s="10" t="s">
        <v>20</v>
      </c>
      <c r="J1059" s="10"/>
      <c r="K1059" s="10"/>
      <c r="L1059" s="10"/>
      <c r="M1059" s="10" t="s">
        <v>27</v>
      </c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</row>
    <row r="1060" spans="1:23">
      <c r="A1060" s="12">
        <v>18</v>
      </c>
      <c r="B1060" s="12">
        <v>184</v>
      </c>
      <c r="C1060" s="12" t="s">
        <v>2803</v>
      </c>
      <c r="D1060" s="10" t="s">
        <v>2438</v>
      </c>
      <c r="E1060" s="10" t="s">
        <v>298</v>
      </c>
      <c r="F1060" s="12">
        <v>28</v>
      </c>
      <c r="G1060" s="12">
        <v>1842</v>
      </c>
      <c r="H1060" s="10" t="s">
        <v>24</v>
      </c>
      <c r="I1060" s="10" t="s">
        <v>637</v>
      </c>
      <c r="J1060" s="10" t="s">
        <v>2799</v>
      </c>
      <c r="K1060" s="10"/>
      <c r="L1060" s="10"/>
      <c r="M1060" s="10" t="s">
        <v>41</v>
      </c>
      <c r="N1060" s="10"/>
      <c r="O1060" s="10"/>
      <c r="P1060" s="10"/>
      <c r="Q1060" s="10"/>
      <c r="R1060" s="10"/>
      <c r="S1060" s="10" t="s">
        <v>57</v>
      </c>
      <c r="T1060" s="10" t="s">
        <v>57</v>
      </c>
      <c r="U1060" s="10" t="s">
        <v>2050</v>
      </c>
      <c r="V1060" s="10"/>
      <c r="W1060" s="10"/>
    </row>
    <row r="1061" spans="1:23">
      <c r="A1061" s="12">
        <v>19</v>
      </c>
      <c r="B1061" s="12">
        <v>184</v>
      </c>
      <c r="C1061" s="12" t="s">
        <v>2803</v>
      </c>
      <c r="D1061" s="10" t="s">
        <v>2438</v>
      </c>
      <c r="E1061" s="10" t="s">
        <v>280</v>
      </c>
      <c r="F1061" s="12">
        <v>5</v>
      </c>
      <c r="G1061" s="12">
        <v>1865</v>
      </c>
      <c r="H1061" s="10" t="s">
        <v>24</v>
      </c>
      <c r="I1061" s="10" t="s">
        <v>637</v>
      </c>
      <c r="J1061" s="10"/>
      <c r="K1061" s="10"/>
      <c r="L1061" s="10"/>
      <c r="M1061" s="10" t="s">
        <v>52</v>
      </c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</row>
    <row r="1062" spans="1:23">
      <c r="A1062" s="12">
        <v>20</v>
      </c>
      <c r="B1062" s="12">
        <v>184</v>
      </c>
      <c r="C1062" s="12" t="s">
        <v>2803</v>
      </c>
      <c r="D1062" s="10" t="s">
        <v>2438</v>
      </c>
      <c r="E1062" s="10" t="s">
        <v>2804</v>
      </c>
      <c r="F1062" s="12">
        <v>11</v>
      </c>
      <c r="G1062" s="12">
        <v>1859</v>
      </c>
      <c r="H1062" s="10" t="s">
        <v>24</v>
      </c>
      <c r="I1062" s="10" t="s">
        <v>637</v>
      </c>
      <c r="J1062" s="10"/>
      <c r="K1062" s="10"/>
      <c r="L1062" s="10"/>
      <c r="M1062" s="10" t="s">
        <v>41</v>
      </c>
      <c r="N1062" s="10"/>
      <c r="O1062" s="10"/>
      <c r="P1062" s="10"/>
      <c r="Q1062" s="10"/>
      <c r="R1062" s="10"/>
      <c r="S1062" s="10" t="s">
        <v>57</v>
      </c>
      <c r="T1062" s="10" t="s">
        <v>57</v>
      </c>
      <c r="U1062" s="10" t="s">
        <v>2050</v>
      </c>
      <c r="V1062" s="10"/>
      <c r="W1062" s="10"/>
    </row>
    <row r="1063" spans="1:23">
      <c r="A1063" s="12">
        <v>21</v>
      </c>
      <c r="B1063" s="12">
        <v>184</v>
      </c>
      <c r="C1063" s="12" t="s">
        <v>2803</v>
      </c>
      <c r="D1063" s="10" t="s">
        <v>2438</v>
      </c>
      <c r="E1063" s="10" t="s">
        <v>88</v>
      </c>
      <c r="F1063" s="12">
        <v>13</v>
      </c>
      <c r="G1063" s="12">
        <v>1857</v>
      </c>
      <c r="H1063" s="10" t="s">
        <v>19</v>
      </c>
      <c r="I1063" s="10" t="s">
        <v>637</v>
      </c>
      <c r="J1063" s="10"/>
      <c r="K1063" s="10"/>
      <c r="L1063" s="10"/>
      <c r="M1063" s="10" t="s">
        <v>27</v>
      </c>
      <c r="N1063" s="10"/>
      <c r="O1063" s="10"/>
      <c r="P1063" s="10"/>
      <c r="Q1063" s="10"/>
      <c r="R1063" s="10"/>
      <c r="S1063" s="10" t="s">
        <v>57</v>
      </c>
      <c r="T1063" s="10" t="s">
        <v>57</v>
      </c>
      <c r="U1063" s="10" t="s">
        <v>2060</v>
      </c>
      <c r="V1063" s="10"/>
      <c r="W1063" s="10"/>
    </row>
    <row r="1064" spans="1:23">
      <c r="A1064" s="12">
        <v>22</v>
      </c>
      <c r="B1064" s="12">
        <v>185</v>
      </c>
      <c r="C1064" s="12">
        <v>211</v>
      </c>
      <c r="D1064" s="10" t="s">
        <v>2805</v>
      </c>
      <c r="E1064" s="10" t="s">
        <v>2806</v>
      </c>
      <c r="F1064" s="12">
        <v>40</v>
      </c>
      <c r="G1064" s="12">
        <v>1830</v>
      </c>
      <c r="H1064" s="10" t="s">
        <v>19</v>
      </c>
      <c r="I1064" s="10" t="s">
        <v>637</v>
      </c>
      <c r="J1064" s="10" t="s">
        <v>1998</v>
      </c>
      <c r="K1064" s="10"/>
      <c r="L1064" s="10"/>
      <c r="M1064" s="10" t="s">
        <v>155</v>
      </c>
      <c r="N1064" s="10"/>
      <c r="O1064" s="10"/>
      <c r="P1064" s="10"/>
      <c r="Q1064" s="10"/>
      <c r="R1064" s="10"/>
      <c r="S1064" s="10" t="s">
        <v>57</v>
      </c>
      <c r="T1064" s="10" t="s">
        <v>57</v>
      </c>
      <c r="U1064" s="10"/>
      <c r="V1064" s="10" t="s">
        <v>57</v>
      </c>
      <c r="W1064" s="10"/>
    </row>
    <row r="1065" spans="1:23">
      <c r="A1065" s="12">
        <v>23</v>
      </c>
      <c r="B1065" s="12">
        <v>185</v>
      </c>
      <c r="C1065" s="12">
        <v>211</v>
      </c>
      <c r="D1065" s="10" t="s">
        <v>2805</v>
      </c>
      <c r="E1065" s="10" t="s">
        <v>2807</v>
      </c>
      <c r="F1065" s="12">
        <v>38</v>
      </c>
      <c r="G1065" s="12">
        <v>1832</v>
      </c>
      <c r="H1065" s="10" t="s">
        <v>24</v>
      </c>
      <c r="I1065" s="10" t="s">
        <v>637</v>
      </c>
      <c r="J1065" s="10" t="s">
        <v>1996</v>
      </c>
      <c r="K1065" s="10"/>
      <c r="L1065" s="10"/>
      <c r="M1065" s="10" t="s">
        <v>217</v>
      </c>
      <c r="N1065" s="10"/>
      <c r="O1065" s="10"/>
      <c r="P1065" s="10"/>
      <c r="Q1065" s="10"/>
      <c r="R1065" s="10"/>
      <c r="S1065" s="10" t="s">
        <v>57</v>
      </c>
      <c r="T1065" s="10" t="s">
        <v>57</v>
      </c>
      <c r="U1065" s="10"/>
      <c r="V1065" s="10"/>
      <c r="W1065" s="10"/>
    </row>
    <row r="1066" spans="1:23">
      <c r="A1066" s="12">
        <v>24</v>
      </c>
      <c r="B1066" s="12">
        <v>185</v>
      </c>
      <c r="C1066" s="12">
        <v>211</v>
      </c>
      <c r="D1066" s="10" t="s">
        <v>2805</v>
      </c>
      <c r="E1066" s="10" t="s">
        <v>2808</v>
      </c>
      <c r="F1066" s="12">
        <v>13</v>
      </c>
      <c r="G1066" s="12">
        <v>1857</v>
      </c>
      <c r="H1066" s="10" t="s">
        <v>19</v>
      </c>
      <c r="I1066" s="10" t="s">
        <v>637</v>
      </c>
      <c r="J1066" s="10"/>
      <c r="K1066" s="10"/>
      <c r="L1066" s="10"/>
      <c r="M1066" s="10" t="s">
        <v>27</v>
      </c>
      <c r="N1066" s="10"/>
      <c r="O1066" s="10"/>
      <c r="P1066" s="10"/>
      <c r="Q1066" s="10"/>
      <c r="R1066" s="10"/>
      <c r="S1066" s="10"/>
      <c r="T1066" s="10" t="s">
        <v>57</v>
      </c>
      <c r="U1066" s="10"/>
      <c r="V1066" s="10"/>
      <c r="W1066" s="10"/>
    </row>
    <row r="1067" spans="1:23">
      <c r="A1067" s="12">
        <v>25</v>
      </c>
      <c r="B1067" s="12">
        <v>185</v>
      </c>
      <c r="C1067" s="12">
        <v>211</v>
      </c>
      <c r="D1067" s="10" t="s">
        <v>2805</v>
      </c>
      <c r="E1067" s="10" t="s">
        <v>2809</v>
      </c>
      <c r="F1067" s="12">
        <v>11</v>
      </c>
      <c r="G1067" s="12">
        <v>1859</v>
      </c>
      <c r="H1067" s="10" t="s">
        <v>19</v>
      </c>
      <c r="I1067" s="10" t="s">
        <v>637</v>
      </c>
      <c r="J1067" s="10"/>
      <c r="K1067" s="10"/>
      <c r="L1067" s="10"/>
      <c r="M1067" s="10" t="s">
        <v>27</v>
      </c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</row>
    <row r="1068" spans="1:23">
      <c r="A1068" s="12">
        <v>26</v>
      </c>
      <c r="B1068" s="12">
        <v>185</v>
      </c>
      <c r="C1068" s="12">
        <v>211</v>
      </c>
      <c r="D1068" s="10" t="s">
        <v>2805</v>
      </c>
      <c r="E1068" s="10" t="s">
        <v>2645</v>
      </c>
      <c r="F1068" s="12">
        <v>8</v>
      </c>
      <c r="G1068" s="12">
        <v>1862</v>
      </c>
      <c r="H1068" s="10" t="s">
        <v>24</v>
      </c>
      <c r="I1068" s="10" t="s">
        <v>637</v>
      </c>
      <c r="J1068" s="10"/>
      <c r="K1068" s="10"/>
      <c r="L1068" s="10"/>
      <c r="M1068" s="10" t="s">
        <v>27</v>
      </c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</row>
    <row r="1069" spans="1:23">
      <c r="A1069" s="12">
        <v>27</v>
      </c>
      <c r="B1069" s="12">
        <v>185</v>
      </c>
      <c r="C1069" s="12">
        <v>211</v>
      </c>
      <c r="D1069" s="10" t="s">
        <v>2805</v>
      </c>
      <c r="E1069" s="10" t="s">
        <v>2052</v>
      </c>
      <c r="F1069" s="12">
        <v>5</v>
      </c>
      <c r="G1069" s="12">
        <v>1865</v>
      </c>
      <c r="H1069" s="10" t="s">
        <v>19</v>
      </c>
      <c r="I1069" s="10" t="s">
        <v>637</v>
      </c>
      <c r="J1069" s="10"/>
      <c r="K1069" s="10"/>
      <c r="L1069" s="10"/>
      <c r="M1069" s="10" t="s">
        <v>27</v>
      </c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</row>
    <row r="1070" spans="1:23">
      <c r="A1070" s="12">
        <v>28</v>
      </c>
      <c r="B1070" s="12">
        <v>185</v>
      </c>
      <c r="C1070" s="12">
        <v>211</v>
      </c>
      <c r="D1070" s="10" t="s">
        <v>2805</v>
      </c>
      <c r="E1070" s="10" t="s">
        <v>2424</v>
      </c>
      <c r="F1070" s="10">
        <v>1</v>
      </c>
      <c r="G1070" s="10">
        <v>1869</v>
      </c>
      <c r="H1070" s="10" t="s">
        <v>19</v>
      </c>
      <c r="I1070" s="10" t="s">
        <v>637</v>
      </c>
      <c r="J1070" s="10"/>
      <c r="K1070" s="10"/>
      <c r="L1070" s="10"/>
      <c r="M1070" s="10" t="s">
        <v>27</v>
      </c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</row>
    <row r="1071" spans="1:23">
      <c r="A1071" s="12">
        <v>29</v>
      </c>
      <c r="B1071" s="12">
        <v>185</v>
      </c>
      <c r="C1071" s="12" t="s">
        <v>2810</v>
      </c>
      <c r="D1071" s="10" t="s">
        <v>76</v>
      </c>
      <c r="E1071" s="10" t="s">
        <v>2811</v>
      </c>
      <c r="F1071" s="12">
        <v>60</v>
      </c>
      <c r="G1071" s="12">
        <v>1810</v>
      </c>
      <c r="H1071" s="10" t="s">
        <v>24</v>
      </c>
      <c r="I1071" s="10" t="s">
        <v>637</v>
      </c>
      <c r="J1071" s="10" t="s">
        <v>2082</v>
      </c>
      <c r="K1071" s="10"/>
      <c r="L1071" s="10"/>
      <c r="M1071" s="10" t="s">
        <v>217</v>
      </c>
      <c r="N1071" s="10"/>
      <c r="O1071" s="10"/>
      <c r="P1071" s="10"/>
      <c r="Q1071" s="10"/>
      <c r="R1071" s="10"/>
      <c r="S1071" s="10" t="s">
        <v>57</v>
      </c>
      <c r="T1071" s="10" t="s">
        <v>57</v>
      </c>
      <c r="U1071" s="10" t="s">
        <v>2050</v>
      </c>
      <c r="V1071" s="10"/>
      <c r="W1071" s="10"/>
    </row>
    <row r="1072" spans="1:23">
      <c r="A1072" s="12">
        <v>30</v>
      </c>
      <c r="B1072" s="12">
        <v>186</v>
      </c>
      <c r="C1072" s="12">
        <v>212</v>
      </c>
      <c r="D1072" s="10" t="s">
        <v>2812</v>
      </c>
      <c r="E1072" s="10" t="s">
        <v>424</v>
      </c>
      <c r="F1072" s="12">
        <v>49</v>
      </c>
      <c r="G1072" s="12">
        <v>1821</v>
      </c>
      <c r="H1072" s="10" t="s">
        <v>24</v>
      </c>
      <c r="I1072" s="10" t="s">
        <v>20</v>
      </c>
      <c r="J1072" s="10" t="s">
        <v>1996</v>
      </c>
      <c r="K1072" s="12">
        <v>600</v>
      </c>
      <c r="L1072" s="10"/>
      <c r="M1072" s="10" t="s">
        <v>34</v>
      </c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</row>
    <row r="1073" spans="1:23">
      <c r="A1073" s="12">
        <v>31</v>
      </c>
      <c r="B1073" s="12">
        <v>186</v>
      </c>
      <c r="C1073" s="12">
        <v>212</v>
      </c>
      <c r="D1073" s="10" t="s">
        <v>2789</v>
      </c>
      <c r="E1073" s="10" t="s">
        <v>2813</v>
      </c>
      <c r="F1073" s="12">
        <v>19</v>
      </c>
      <c r="G1073" s="12">
        <v>1851</v>
      </c>
      <c r="H1073" s="10" t="s">
        <v>24</v>
      </c>
      <c r="I1073" s="10" t="s">
        <v>20</v>
      </c>
      <c r="J1073" s="10" t="s">
        <v>1998</v>
      </c>
      <c r="K1073" s="10"/>
      <c r="L1073" s="10"/>
      <c r="M1073" s="10" t="s">
        <v>27</v>
      </c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</row>
    <row r="1074" spans="1:23">
      <c r="A1074" s="12">
        <v>32</v>
      </c>
      <c r="B1074" s="12">
        <v>186</v>
      </c>
      <c r="C1074" s="12">
        <v>212</v>
      </c>
      <c r="D1074" s="10" t="s">
        <v>2789</v>
      </c>
      <c r="E1074" s="10" t="s">
        <v>2814</v>
      </c>
      <c r="F1074" s="12">
        <v>17</v>
      </c>
      <c r="G1074" s="12">
        <v>1853</v>
      </c>
      <c r="H1074" s="10" t="s">
        <v>19</v>
      </c>
      <c r="I1074" s="10" t="s">
        <v>20</v>
      </c>
      <c r="J1074" s="10"/>
      <c r="K1074" s="10"/>
      <c r="L1074" s="10"/>
      <c r="M1074" s="10" t="s">
        <v>27</v>
      </c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</row>
    <row r="1075" spans="1:23">
      <c r="A1075" s="12">
        <v>33</v>
      </c>
      <c r="B1075" s="12">
        <v>186</v>
      </c>
      <c r="C1075" s="12">
        <v>212</v>
      </c>
      <c r="D1075" s="10" t="s">
        <v>2789</v>
      </c>
      <c r="E1075" s="10" t="s">
        <v>35</v>
      </c>
      <c r="F1075" s="12">
        <v>10</v>
      </c>
      <c r="G1075" s="12">
        <v>1860</v>
      </c>
      <c r="H1075" s="10" t="s">
        <v>24</v>
      </c>
      <c r="I1075" s="10" t="s">
        <v>20</v>
      </c>
      <c r="J1075" s="10"/>
      <c r="K1075" s="10"/>
      <c r="L1075" s="10"/>
      <c r="M1075" s="10" t="s">
        <v>27</v>
      </c>
      <c r="N1075" s="10"/>
      <c r="O1075" s="10"/>
      <c r="P1075" s="10"/>
      <c r="Q1075" s="10"/>
      <c r="R1075" s="10" t="s">
        <v>57</v>
      </c>
      <c r="S1075" s="10" t="s">
        <v>57</v>
      </c>
      <c r="T1075" s="10"/>
      <c r="U1075" s="10"/>
      <c r="V1075" s="10"/>
      <c r="W1075" s="10"/>
    </row>
    <row r="1076" spans="1:23">
      <c r="A1076" s="12">
        <v>34</v>
      </c>
      <c r="B1076" s="12">
        <v>186</v>
      </c>
      <c r="C1076" s="12">
        <v>212</v>
      </c>
      <c r="D1076" s="10" t="s">
        <v>2815</v>
      </c>
      <c r="E1076" s="10" t="s">
        <v>2816</v>
      </c>
      <c r="F1076" s="12">
        <v>9</v>
      </c>
      <c r="G1076" s="12">
        <v>1861</v>
      </c>
      <c r="H1076" s="10" t="s">
        <v>24</v>
      </c>
      <c r="I1076" s="10" t="s">
        <v>2061</v>
      </c>
      <c r="J1076" s="10" t="s">
        <v>2799</v>
      </c>
      <c r="K1076" s="10"/>
      <c r="L1076" s="10"/>
      <c r="M1076" s="10" t="s">
        <v>36</v>
      </c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</row>
    <row r="1077" spans="1:23">
      <c r="A1077" s="12">
        <v>35</v>
      </c>
      <c r="B1077" s="12">
        <v>187</v>
      </c>
      <c r="C1077" s="12">
        <v>213</v>
      </c>
      <c r="D1077" s="10" t="s">
        <v>2789</v>
      </c>
      <c r="E1077" s="10" t="s">
        <v>2817</v>
      </c>
      <c r="F1077" s="12">
        <v>32</v>
      </c>
      <c r="G1077" s="12">
        <v>1838</v>
      </c>
      <c r="H1077" s="10" t="s">
        <v>19</v>
      </c>
      <c r="I1077" s="10" t="s">
        <v>20</v>
      </c>
      <c r="J1077" s="10" t="s">
        <v>2818</v>
      </c>
      <c r="K1077" s="12">
        <v>1200</v>
      </c>
      <c r="L1077" s="12">
        <v>800</v>
      </c>
      <c r="M1077" s="10" t="s">
        <v>66</v>
      </c>
      <c r="N1077" s="10"/>
      <c r="O1077" s="10"/>
      <c r="P1077" s="10"/>
      <c r="Q1077" s="10"/>
      <c r="R1077" s="10"/>
      <c r="S1077" s="10"/>
      <c r="T1077" s="10"/>
      <c r="U1077" s="10"/>
      <c r="V1077" s="10" t="s">
        <v>57</v>
      </c>
      <c r="W1077" s="10"/>
    </row>
    <row r="1078" spans="1:23">
      <c r="A1078" s="12">
        <v>36</v>
      </c>
      <c r="B1078" s="12">
        <v>187</v>
      </c>
      <c r="C1078" s="12">
        <v>213</v>
      </c>
      <c r="D1078" s="10" t="s">
        <v>2789</v>
      </c>
      <c r="E1078" s="10" t="s">
        <v>2819</v>
      </c>
      <c r="F1078" s="12">
        <v>25</v>
      </c>
      <c r="G1078" s="12">
        <v>1845</v>
      </c>
      <c r="H1078" s="10" t="s">
        <v>24</v>
      </c>
      <c r="I1078" s="10" t="s">
        <v>20</v>
      </c>
      <c r="J1078" s="10" t="s">
        <v>1996</v>
      </c>
      <c r="K1078" s="10"/>
      <c r="L1078" s="10"/>
      <c r="M1078" s="10" t="s">
        <v>66</v>
      </c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</row>
    <row r="1079" spans="1:23">
      <c r="A1079" s="12">
        <v>37</v>
      </c>
      <c r="B1079" s="12">
        <v>187</v>
      </c>
      <c r="C1079" s="12">
        <v>213</v>
      </c>
      <c r="D1079" s="10" t="s">
        <v>2789</v>
      </c>
      <c r="E1079" s="10" t="s">
        <v>2820</v>
      </c>
      <c r="F1079" s="12">
        <v>10</v>
      </c>
      <c r="G1079" s="12">
        <v>1860</v>
      </c>
      <c r="H1079" s="10" t="s">
        <v>19</v>
      </c>
      <c r="I1079" s="10" t="s">
        <v>20</v>
      </c>
      <c r="J1079" s="10"/>
      <c r="K1079" s="10"/>
      <c r="L1079" s="10"/>
      <c r="M1079" s="10" t="s">
        <v>27</v>
      </c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</row>
    <row r="1080" spans="1:23">
      <c r="A1080" s="12">
        <v>38</v>
      </c>
      <c r="B1080" s="12">
        <v>187</v>
      </c>
      <c r="C1080" s="12">
        <v>213</v>
      </c>
      <c r="D1080" s="10" t="s">
        <v>2789</v>
      </c>
      <c r="E1080" s="10" t="s">
        <v>2821</v>
      </c>
      <c r="F1080" s="12">
        <v>5</v>
      </c>
      <c r="G1080" s="12">
        <v>1865</v>
      </c>
      <c r="H1080" s="10" t="s">
        <v>24</v>
      </c>
      <c r="I1080" s="10" t="s">
        <v>20</v>
      </c>
      <c r="J1080" s="10"/>
      <c r="K1080" s="10"/>
      <c r="L1080" s="10"/>
      <c r="M1080" s="10" t="s">
        <v>27</v>
      </c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</row>
    <row r="1081" spans="1:23">
      <c r="A1081" s="12">
        <v>39</v>
      </c>
      <c r="B1081" s="12">
        <v>187</v>
      </c>
      <c r="C1081" s="12">
        <v>213</v>
      </c>
      <c r="D1081" s="10" t="s">
        <v>2789</v>
      </c>
      <c r="E1081" s="10" t="s">
        <v>2822</v>
      </c>
      <c r="F1081" s="12">
        <v>4</v>
      </c>
      <c r="G1081" s="12">
        <v>1866</v>
      </c>
      <c r="H1081" s="10" t="s">
        <v>24</v>
      </c>
      <c r="I1081" s="10" t="s">
        <v>20</v>
      </c>
      <c r="J1081" s="10"/>
      <c r="K1081" s="10"/>
      <c r="L1081" s="10"/>
      <c r="M1081" s="10" t="s">
        <v>27</v>
      </c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</row>
    <row r="1082" spans="1:23">
      <c r="A1082" s="12">
        <v>40</v>
      </c>
      <c r="B1082" s="12">
        <v>187</v>
      </c>
      <c r="C1082" s="12">
        <v>213</v>
      </c>
      <c r="D1082" s="10" t="s">
        <v>2789</v>
      </c>
      <c r="E1082" s="10" t="s">
        <v>2823</v>
      </c>
      <c r="F1082" s="10">
        <v>1</v>
      </c>
      <c r="G1082" s="10">
        <v>1869</v>
      </c>
      <c r="H1082" s="10" t="s">
        <v>19</v>
      </c>
      <c r="I1082" s="10" t="s">
        <v>20</v>
      </c>
      <c r="J1082" s="10"/>
      <c r="K1082" s="10"/>
      <c r="L1082" s="10"/>
      <c r="M1082" s="10" t="s">
        <v>27</v>
      </c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</row>
    <row r="1083" spans="1:23">
      <c r="A1083" s="12">
        <v>1</v>
      </c>
      <c r="B1083" s="12">
        <v>187</v>
      </c>
      <c r="C1083" s="12">
        <v>214</v>
      </c>
      <c r="D1083" s="10" t="s">
        <v>2824</v>
      </c>
      <c r="E1083" s="10" t="s">
        <v>2825</v>
      </c>
      <c r="F1083" s="12">
        <v>43</v>
      </c>
      <c r="G1083" s="12">
        <v>1827</v>
      </c>
      <c r="H1083" s="10" t="s">
        <v>19</v>
      </c>
      <c r="I1083" s="10" t="s">
        <v>20</v>
      </c>
      <c r="J1083" s="10" t="s">
        <v>427</v>
      </c>
      <c r="K1083" s="12">
        <v>800</v>
      </c>
      <c r="L1083" s="12">
        <v>400</v>
      </c>
      <c r="M1083" s="10" t="s">
        <v>671</v>
      </c>
      <c r="N1083" s="10" t="s">
        <v>57</v>
      </c>
      <c r="O1083" s="10" t="s">
        <v>57</v>
      </c>
      <c r="P1083" s="10"/>
      <c r="Q1083" s="10"/>
      <c r="R1083" s="10"/>
      <c r="S1083" s="10"/>
      <c r="T1083" s="10"/>
      <c r="U1083" s="10"/>
      <c r="V1083" s="10" t="s">
        <v>57</v>
      </c>
      <c r="W1083" s="10"/>
    </row>
    <row r="1084" spans="1:23">
      <c r="A1084" s="12">
        <v>2</v>
      </c>
      <c r="B1084" s="12">
        <v>187</v>
      </c>
      <c r="C1084" s="12">
        <v>214</v>
      </c>
      <c r="D1084" s="10" t="s">
        <v>2824</v>
      </c>
      <c r="E1084" s="10" t="s">
        <v>75</v>
      </c>
      <c r="F1084" s="12">
        <v>36</v>
      </c>
      <c r="G1084" s="12">
        <v>1834</v>
      </c>
      <c r="H1084" s="10" t="s">
        <v>24</v>
      </c>
      <c r="I1084" s="10" t="s">
        <v>20</v>
      </c>
      <c r="J1084" s="10" t="s">
        <v>1996</v>
      </c>
      <c r="K1084" s="10"/>
      <c r="L1084" s="10"/>
      <c r="M1084" s="10" t="s">
        <v>2013</v>
      </c>
      <c r="N1084" s="10" t="s">
        <v>57</v>
      </c>
      <c r="O1084" s="10" t="s">
        <v>57</v>
      </c>
      <c r="P1084" s="10"/>
      <c r="Q1084" s="10"/>
      <c r="R1084" s="10"/>
      <c r="S1084" s="10"/>
      <c r="T1084" s="10"/>
      <c r="U1084" s="10"/>
      <c r="V1084" s="10"/>
      <c r="W1084" s="10"/>
    </row>
    <row r="1085" spans="1:23">
      <c r="A1085" s="12">
        <v>3</v>
      </c>
      <c r="B1085" s="12">
        <v>187</v>
      </c>
      <c r="C1085" s="12">
        <v>214</v>
      </c>
      <c r="D1085" s="10" t="s">
        <v>2824</v>
      </c>
      <c r="E1085" s="10" t="s">
        <v>2111</v>
      </c>
      <c r="F1085" s="12">
        <v>13</v>
      </c>
      <c r="G1085" s="12">
        <v>1857</v>
      </c>
      <c r="H1085" s="10" t="s">
        <v>19</v>
      </c>
      <c r="I1085" s="10" t="s">
        <v>20</v>
      </c>
      <c r="J1085" s="10"/>
      <c r="K1085" s="10"/>
      <c r="L1085" s="10"/>
      <c r="M1085" s="10" t="s">
        <v>27</v>
      </c>
      <c r="N1085" s="10" t="s">
        <v>57</v>
      </c>
      <c r="O1085" s="10" t="s">
        <v>57</v>
      </c>
      <c r="P1085" s="10"/>
      <c r="Q1085" s="10"/>
      <c r="R1085" s="10" t="s">
        <v>57</v>
      </c>
      <c r="S1085" s="10"/>
      <c r="T1085" s="10"/>
      <c r="U1085" s="10"/>
      <c r="V1085" s="10"/>
      <c r="W1085" s="10"/>
    </row>
    <row r="1086" spans="1:23">
      <c r="A1086" s="12">
        <v>4</v>
      </c>
      <c r="B1086" s="12">
        <v>187</v>
      </c>
      <c r="C1086" s="12">
        <v>214</v>
      </c>
      <c r="D1086" s="10" t="s">
        <v>2824</v>
      </c>
      <c r="E1086" s="10" t="s">
        <v>204</v>
      </c>
      <c r="F1086" s="12">
        <v>12</v>
      </c>
      <c r="G1086" s="12">
        <v>1858</v>
      </c>
      <c r="H1086" s="10" t="s">
        <v>24</v>
      </c>
      <c r="I1086" s="10" t="s">
        <v>20</v>
      </c>
      <c r="J1086" s="10"/>
      <c r="K1086" s="10"/>
      <c r="L1086" s="10"/>
      <c r="M1086" s="10" t="s">
        <v>27</v>
      </c>
      <c r="N1086" s="10" t="s">
        <v>57</v>
      </c>
      <c r="O1086" s="10" t="s">
        <v>57</v>
      </c>
      <c r="P1086" s="10"/>
      <c r="Q1086" s="10"/>
      <c r="R1086" s="10" t="s">
        <v>57</v>
      </c>
      <c r="S1086" s="10"/>
      <c r="T1086" s="10"/>
      <c r="U1086" s="10"/>
      <c r="V1086" s="10"/>
      <c r="W1086" s="10"/>
    </row>
    <row r="1087" spans="1:23">
      <c r="A1087" s="12">
        <v>5</v>
      </c>
      <c r="B1087" s="12">
        <v>187</v>
      </c>
      <c r="C1087" s="12">
        <v>214</v>
      </c>
      <c r="D1087" s="10" t="s">
        <v>2824</v>
      </c>
      <c r="E1087" s="10" t="s">
        <v>1421</v>
      </c>
      <c r="F1087" s="12">
        <v>10</v>
      </c>
      <c r="G1087" s="12">
        <v>1860</v>
      </c>
      <c r="H1087" s="10" t="s">
        <v>24</v>
      </c>
      <c r="I1087" s="10" t="s">
        <v>20</v>
      </c>
      <c r="J1087" s="10"/>
      <c r="K1087" s="10"/>
      <c r="L1087" s="10"/>
      <c r="M1087" s="10" t="s">
        <v>27</v>
      </c>
      <c r="N1087" s="10" t="s">
        <v>57</v>
      </c>
      <c r="O1087" s="10" t="s">
        <v>57</v>
      </c>
      <c r="P1087" s="10"/>
      <c r="Q1087" s="10"/>
      <c r="R1087" s="10" t="s">
        <v>57</v>
      </c>
      <c r="S1087" s="10"/>
      <c r="T1087" s="10"/>
      <c r="U1087" s="10"/>
      <c r="V1087" s="10"/>
      <c r="W1087" s="10"/>
    </row>
    <row r="1088" spans="1:23">
      <c r="A1088" s="12">
        <v>6</v>
      </c>
      <c r="B1088" s="12">
        <v>187</v>
      </c>
      <c r="C1088" s="12">
        <v>214</v>
      </c>
      <c r="D1088" s="10" t="s">
        <v>2824</v>
      </c>
      <c r="E1088" s="10" t="s">
        <v>2058</v>
      </c>
      <c r="F1088" s="12">
        <v>7</v>
      </c>
      <c r="G1088" s="12">
        <v>1863</v>
      </c>
      <c r="H1088" s="10" t="s">
        <v>24</v>
      </c>
      <c r="I1088" s="10" t="s">
        <v>20</v>
      </c>
      <c r="J1088" s="10"/>
      <c r="K1088" s="10"/>
      <c r="L1088" s="10"/>
      <c r="M1088" s="10" t="s">
        <v>27</v>
      </c>
      <c r="N1088" s="10" t="s">
        <v>57</v>
      </c>
      <c r="O1088" s="10" t="s">
        <v>57</v>
      </c>
      <c r="P1088" s="10"/>
      <c r="Q1088" s="10"/>
      <c r="R1088" s="10"/>
      <c r="S1088" s="10"/>
      <c r="T1088" s="10"/>
      <c r="U1088" s="10"/>
      <c r="V1088" s="10"/>
      <c r="W1088" s="10"/>
    </row>
    <row r="1089" spans="1:23">
      <c r="A1089" s="12">
        <v>7</v>
      </c>
      <c r="B1089" s="12">
        <v>187</v>
      </c>
      <c r="C1089" s="12">
        <v>214</v>
      </c>
      <c r="D1089" s="10" t="s">
        <v>2824</v>
      </c>
      <c r="E1089" s="10" t="s">
        <v>170</v>
      </c>
      <c r="F1089" s="12">
        <v>6</v>
      </c>
      <c r="G1089" s="12">
        <v>1864</v>
      </c>
      <c r="H1089" s="10" t="s">
        <v>19</v>
      </c>
      <c r="I1089" s="10" t="s">
        <v>20</v>
      </c>
      <c r="J1089" s="10"/>
      <c r="K1089" s="10"/>
      <c r="L1089" s="10"/>
      <c r="M1089" s="10" t="s">
        <v>27</v>
      </c>
      <c r="N1089" s="10" t="s">
        <v>57</v>
      </c>
      <c r="O1089" s="10" t="s">
        <v>57</v>
      </c>
      <c r="P1089" s="10"/>
      <c r="Q1089" s="10"/>
      <c r="R1089" s="10"/>
      <c r="S1089" s="10"/>
      <c r="T1089" s="10"/>
      <c r="U1089" s="10"/>
      <c r="V1089" s="10"/>
      <c r="W1089" s="10"/>
    </row>
    <row r="1090" spans="1:23">
      <c r="A1090" s="12">
        <v>8</v>
      </c>
      <c r="B1090" s="12">
        <v>187</v>
      </c>
      <c r="C1090" s="12">
        <v>214</v>
      </c>
      <c r="D1090" s="10" t="s">
        <v>2824</v>
      </c>
      <c r="E1090" s="10" t="s">
        <v>524</v>
      </c>
      <c r="F1090" s="12">
        <v>2</v>
      </c>
      <c r="G1090" s="12">
        <v>1868</v>
      </c>
      <c r="H1090" s="10" t="s">
        <v>19</v>
      </c>
      <c r="I1090" s="10" t="s">
        <v>20</v>
      </c>
      <c r="J1090" s="10"/>
      <c r="K1090" s="10"/>
      <c r="L1090" s="10"/>
      <c r="M1090" s="10" t="s">
        <v>27</v>
      </c>
      <c r="N1090" s="10" t="s">
        <v>57</v>
      </c>
      <c r="O1090" s="10" t="s">
        <v>57</v>
      </c>
      <c r="P1090" s="10"/>
      <c r="Q1090" s="10"/>
      <c r="R1090" s="10"/>
      <c r="S1090" s="10"/>
      <c r="T1090" s="10"/>
      <c r="U1090" s="10"/>
      <c r="V1090" s="10"/>
      <c r="W1090" s="10"/>
    </row>
    <row r="1091" spans="1:23">
      <c r="A1091" s="12">
        <v>9</v>
      </c>
      <c r="B1091" s="12">
        <v>187</v>
      </c>
      <c r="C1091" s="12">
        <v>214</v>
      </c>
      <c r="D1091" s="10" t="s">
        <v>2824</v>
      </c>
      <c r="E1091" s="10" t="s">
        <v>2826</v>
      </c>
      <c r="F1091" s="12">
        <v>7</v>
      </c>
      <c r="G1091" s="12">
        <v>1863</v>
      </c>
      <c r="H1091" s="10" t="s">
        <v>24</v>
      </c>
      <c r="I1091" s="10" t="s">
        <v>20</v>
      </c>
      <c r="J1091" s="10"/>
      <c r="K1091" s="10"/>
      <c r="L1091" s="10"/>
      <c r="M1091" s="10" t="s">
        <v>27</v>
      </c>
      <c r="N1091" s="10" t="s">
        <v>57</v>
      </c>
      <c r="O1091" s="10" t="s">
        <v>57</v>
      </c>
      <c r="P1091" s="10"/>
      <c r="Q1091" s="10"/>
      <c r="R1091" s="10"/>
      <c r="S1091" s="10"/>
      <c r="T1091" s="10"/>
      <c r="U1091" s="10"/>
      <c r="V1091" s="10"/>
      <c r="W1091" s="10"/>
    </row>
    <row r="1092" spans="1:23">
      <c r="A1092" s="12">
        <v>10</v>
      </c>
      <c r="B1092" s="12">
        <v>187</v>
      </c>
      <c r="C1092" s="12">
        <v>214</v>
      </c>
      <c r="D1092" s="10" t="s">
        <v>2824</v>
      </c>
      <c r="E1092" s="10" t="s">
        <v>2364</v>
      </c>
      <c r="F1092" s="13">
        <v>45669</v>
      </c>
      <c r="G1092" s="10">
        <v>1870</v>
      </c>
      <c r="H1092" s="10" t="s">
        <v>24</v>
      </c>
      <c r="I1092" s="10" t="s">
        <v>20</v>
      </c>
      <c r="J1092" s="10"/>
      <c r="K1092" s="10"/>
      <c r="L1092" s="10"/>
      <c r="M1092" s="10" t="s">
        <v>27</v>
      </c>
      <c r="N1092" s="10" t="s">
        <v>57</v>
      </c>
      <c r="O1092" s="10" t="s">
        <v>57</v>
      </c>
      <c r="P1092" s="10" t="s">
        <v>1971</v>
      </c>
      <c r="Q1092" s="10"/>
      <c r="R1092" s="10"/>
      <c r="S1092" s="10"/>
      <c r="T1092" s="10"/>
      <c r="U1092" s="10"/>
      <c r="V1092" s="10"/>
      <c r="W1092" s="10"/>
    </row>
    <row r="1093" spans="1:23">
      <c r="A1093" s="12">
        <v>11</v>
      </c>
      <c r="B1093" s="12">
        <v>188</v>
      </c>
      <c r="C1093" s="12">
        <v>215</v>
      </c>
      <c r="D1093" s="10" t="s">
        <v>2827</v>
      </c>
      <c r="E1093" s="10" t="s">
        <v>121</v>
      </c>
      <c r="F1093" s="12">
        <v>72</v>
      </c>
      <c r="G1093" s="12">
        <v>1798</v>
      </c>
      <c r="H1093" s="10" t="s">
        <v>19</v>
      </c>
      <c r="I1093" s="10" t="s">
        <v>20</v>
      </c>
      <c r="J1093" s="10" t="s">
        <v>32</v>
      </c>
      <c r="K1093" s="12">
        <v>800</v>
      </c>
      <c r="L1093" s="12">
        <v>400</v>
      </c>
      <c r="M1093" s="10" t="s">
        <v>335</v>
      </c>
      <c r="N1093" s="10" t="s">
        <v>57</v>
      </c>
      <c r="O1093" s="10" t="s">
        <v>57</v>
      </c>
      <c r="P1093" s="10"/>
      <c r="Q1093" s="10"/>
      <c r="R1093" s="10"/>
      <c r="S1093" s="10"/>
      <c r="T1093" s="10"/>
      <c r="U1093" s="10"/>
      <c r="V1093" s="10" t="s">
        <v>57</v>
      </c>
      <c r="W1093" s="10"/>
    </row>
    <row r="1094" spans="1:23">
      <c r="A1094" s="12">
        <v>12</v>
      </c>
      <c r="B1094" s="12">
        <v>188</v>
      </c>
      <c r="C1094" s="12">
        <v>215</v>
      </c>
      <c r="D1094" s="10" t="s">
        <v>2827</v>
      </c>
      <c r="E1094" s="10" t="s">
        <v>2828</v>
      </c>
      <c r="F1094" s="12">
        <v>35</v>
      </c>
      <c r="G1094" s="12">
        <v>1835</v>
      </c>
      <c r="H1094" s="10" t="s">
        <v>19</v>
      </c>
      <c r="I1094" s="10" t="s">
        <v>20</v>
      </c>
      <c r="J1094" s="10" t="s">
        <v>32</v>
      </c>
      <c r="K1094" s="10"/>
      <c r="L1094" s="10"/>
      <c r="M1094" s="10" t="s">
        <v>2036</v>
      </c>
      <c r="N1094" s="10" t="s">
        <v>57</v>
      </c>
      <c r="O1094" s="10" t="s">
        <v>57</v>
      </c>
      <c r="P1094" s="10"/>
      <c r="Q1094" s="10"/>
      <c r="R1094" s="10"/>
      <c r="S1094" s="10"/>
      <c r="T1094" s="10"/>
      <c r="U1094" s="10"/>
      <c r="V1094" s="10" t="s">
        <v>57</v>
      </c>
      <c r="W1094" s="10"/>
    </row>
    <row r="1095" spans="1:23">
      <c r="A1095" s="12">
        <v>13</v>
      </c>
      <c r="B1095" s="12">
        <v>188</v>
      </c>
      <c r="C1095" s="12">
        <v>215</v>
      </c>
      <c r="D1095" s="10" t="s">
        <v>2827</v>
      </c>
      <c r="E1095" s="10" t="s">
        <v>2111</v>
      </c>
      <c r="F1095" s="12">
        <v>13</v>
      </c>
      <c r="G1095" s="12">
        <v>1857</v>
      </c>
      <c r="H1095" s="10" t="s">
        <v>19</v>
      </c>
      <c r="I1095" s="10" t="s">
        <v>20</v>
      </c>
      <c r="J1095" s="10"/>
      <c r="K1095" s="10"/>
      <c r="L1095" s="10"/>
      <c r="M1095" s="10" t="s">
        <v>27</v>
      </c>
      <c r="N1095" s="10" t="s">
        <v>57</v>
      </c>
      <c r="O1095" s="10" t="s">
        <v>57</v>
      </c>
      <c r="P1095" s="10"/>
      <c r="Q1095" s="10"/>
      <c r="R1095" s="10" t="s">
        <v>57</v>
      </c>
      <c r="S1095" s="10"/>
      <c r="T1095" s="10"/>
      <c r="U1095" s="10"/>
      <c r="V1095" s="10"/>
      <c r="W1095" s="10"/>
    </row>
    <row r="1096" spans="1:23">
      <c r="A1096" s="12">
        <v>14</v>
      </c>
      <c r="B1096" s="12">
        <v>188</v>
      </c>
      <c r="C1096" s="12">
        <v>215</v>
      </c>
      <c r="D1096" s="10" t="s">
        <v>2551</v>
      </c>
      <c r="E1096" s="10" t="s">
        <v>2260</v>
      </c>
      <c r="F1096" s="12">
        <v>15</v>
      </c>
      <c r="G1096" s="12">
        <v>1855</v>
      </c>
      <c r="H1096" s="10" t="s">
        <v>19</v>
      </c>
      <c r="I1096" s="10" t="s">
        <v>637</v>
      </c>
      <c r="J1096" s="10" t="s">
        <v>1998</v>
      </c>
      <c r="K1096" s="10"/>
      <c r="L1096" s="10"/>
      <c r="M1096" s="10" t="s">
        <v>27</v>
      </c>
      <c r="N1096" s="10"/>
      <c r="O1096" s="10"/>
      <c r="P1096" s="10"/>
      <c r="Q1096" s="10"/>
      <c r="R1096" s="10"/>
      <c r="S1096" s="10" t="s">
        <v>57</v>
      </c>
      <c r="T1096" s="10" t="s">
        <v>57</v>
      </c>
      <c r="U1096" s="10" t="s">
        <v>2060</v>
      </c>
      <c r="V1096" s="10"/>
      <c r="W1096" s="10"/>
    </row>
    <row r="1097" spans="1:23">
      <c r="A1097" s="12">
        <v>15</v>
      </c>
      <c r="B1097" s="12">
        <v>189</v>
      </c>
      <c r="C1097" s="12">
        <v>216</v>
      </c>
      <c r="D1097" s="10" t="s">
        <v>1643</v>
      </c>
      <c r="E1097" s="10" t="s">
        <v>2111</v>
      </c>
      <c r="F1097" s="12">
        <v>44</v>
      </c>
      <c r="G1097" s="12">
        <v>1826</v>
      </c>
      <c r="H1097" s="10" t="s">
        <v>19</v>
      </c>
      <c r="I1097" s="10" t="s">
        <v>20</v>
      </c>
      <c r="J1097" s="10" t="s">
        <v>146</v>
      </c>
      <c r="K1097" s="12">
        <v>2000</v>
      </c>
      <c r="L1097" s="10"/>
      <c r="M1097" s="10" t="s">
        <v>2007</v>
      </c>
      <c r="N1097" s="10" t="s">
        <v>57</v>
      </c>
      <c r="O1097" s="10" t="s">
        <v>57</v>
      </c>
      <c r="P1097" s="10"/>
      <c r="Q1097" s="10"/>
      <c r="R1097" s="10"/>
      <c r="S1097" s="10"/>
      <c r="T1097" s="10"/>
      <c r="U1097" s="10"/>
      <c r="V1097" s="10" t="s">
        <v>57</v>
      </c>
      <c r="W1097" s="10"/>
    </row>
    <row r="1098" spans="1:23">
      <c r="A1098" s="12">
        <v>16</v>
      </c>
      <c r="B1098" s="12">
        <v>189</v>
      </c>
      <c r="C1098" s="12">
        <v>216</v>
      </c>
      <c r="D1098" s="10" t="s">
        <v>1643</v>
      </c>
      <c r="E1098" s="10" t="s">
        <v>2829</v>
      </c>
      <c r="F1098" s="12">
        <v>44</v>
      </c>
      <c r="G1098" s="12">
        <v>1826</v>
      </c>
      <c r="H1098" s="10" t="s">
        <v>24</v>
      </c>
      <c r="I1098" s="10" t="s">
        <v>20</v>
      </c>
      <c r="J1098" s="10" t="s">
        <v>1996</v>
      </c>
      <c r="K1098" s="10"/>
      <c r="L1098" s="10"/>
      <c r="M1098" s="10" t="s">
        <v>2077</v>
      </c>
      <c r="N1098" s="10" t="s">
        <v>57</v>
      </c>
      <c r="O1098" s="10" t="s">
        <v>57</v>
      </c>
      <c r="P1098" s="10"/>
      <c r="Q1098" s="10"/>
      <c r="R1098" s="10"/>
      <c r="S1098" s="10"/>
      <c r="T1098" s="10"/>
      <c r="U1098" s="10"/>
      <c r="V1098" s="10"/>
      <c r="W1098" s="10"/>
    </row>
    <row r="1099" spans="1:23">
      <c r="A1099" s="12">
        <v>17</v>
      </c>
      <c r="B1099" s="12">
        <v>189</v>
      </c>
      <c r="C1099" s="12">
        <v>216</v>
      </c>
      <c r="D1099" s="10" t="s">
        <v>1643</v>
      </c>
      <c r="E1099" s="10" t="s">
        <v>1653</v>
      </c>
      <c r="F1099" s="12">
        <v>11</v>
      </c>
      <c r="G1099" s="12">
        <v>1859</v>
      </c>
      <c r="H1099" s="10" t="s">
        <v>24</v>
      </c>
      <c r="I1099" s="10" t="s">
        <v>20</v>
      </c>
      <c r="J1099" s="10"/>
      <c r="K1099" s="10"/>
      <c r="L1099" s="10"/>
      <c r="M1099" s="10" t="s">
        <v>27</v>
      </c>
      <c r="N1099" s="10" t="s">
        <v>57</v>
      </c>
      <c r="O1099" s="10" t="s">
        <v>57</v>
      </c>
      <c r="P1099" s="10"/>
      <c r="Q1099" s="10"/>
      <c r="R1099" s="10"/>
      <c r="S1099" s="10"/>
      <c r="T1099" s="10"/>
      <c r="U1099" s="10"/>
      <c r="V1099" s="10"/>
      <c r="W1099" s="10"/>
    </row>
    <row r="1100" spans="1:23">
      <c r="A1100" s="12">
        <v>18</v>
      </c>
      <c r="B1100" s="12">
        <v>189</v>
      </c>
      <c r="C1100" s="12">
        <v>216</v>
      </c>
      <c r="D1100" s="10" t="s">
        <v>1643</v>
      </c>
      <c r="E1100" s="10" t="s">
        <v>2475</v>
      </c>
      <c r="F1100" s="12">
        <v>10</v>
      </c>
      <c r="G1100" s="12">
        <v>1860</v>
      </c>
      <c r="H1100" s="10" t="s">
        <v>19</v>
      </c>
      <c r="I1100" s="10" t="s">
        <v>20</v>
      </c>
      <c r="J1100" s="10"/>
      <c r="K1100" s="10"/>
      <c r="L1100" s="10"/>
      <c r="M1100" s="10" t="s">
        <v>27</v>
      </c>
      <c r="N1100" s="10" t="s">
        <v>57</v>
      </c>
      <c r="O1100" s="10" t="s">
        <v>57</v>
      </c>
      <c r="P1100" s="10"/>
      <c r="Q1100" s="10"/>
      <c r="R1100" s="10" t="s">
        <v>57</v>
      </c>
      <c r="S1100" s="10"/>
      <c r="T1100" s="10"/>
      <c r="U1100" s="10"/>
      <c r="V1100" s="10"/>
      <c r="W1100" s="10"/>
    </row>
    <row r="1101" spans="1:23">
      <c r="A1101" s="12">
        <v>19</v>
      </c>
      <c r="B1101" s="12">
        <v>189</v>
      </c>
      <c r="C1101" s="12">
        <v>216</v>
      </c>
      <c r="D1101" s="10" t="s">
        <v>1643</v>
      </c>
      <c r="E1101" s="10" t="s">
        <v>2830</v>
      </c>
      <c r="F1101" s="12">
        <v>8</v>
      </c>
      <c r="G1101" s="12">
        <v>1862</v>
      </c>
      <c r="H1101" s="10" t="s">
        <v>24</v>
      </c>
      <c r="I1101" s="10" t="s">
        <v>20</v>
      </c>
      <c r="J1101" s="10"/>
      <c r="K1101" s="10"/>
      <c r="L1101" s="10"/>
      <c r="M1101" s="10" t="s">
        <v>27</v>
      </c>
      <c r="N1101" s="10" t="s">
        <v>57</v>
      </c>
      <c r="O1101" s="10" t="s">
        <v>57</v>
      </c>
      <c r="P1101" s="10"/>
      <c r="Q1101" s="10"/>
      <c r="R1101" s="10" t="s">
        <v>57</v>
      </c>
      <c r="S1101" s="10"/>
      <c r="T1101" s="10"/>
      <c r="U1101" s="10"/>
      <c r="V1101" s="10"/>
      <c r="W1101" s="10"/>
    </row>
    <row r="1102" spans="1:23">
      <c r="A1102" s="12">
        <v>20</v>
      </c>
      <c r="B1102" s="12">
        <v>189</v>
      </c>
      <c r="C1102" s="12">
        <v>216</v>
      </c>
      <c r="D1102" s="10" t="s">
        <v>1643</v>
      </c>
      <c r="E1102" s="10" t="s">
        <v>2831</v>
      </c>
      <c r="F1102" s="12">
        <v>5</v>
      </c>
      <c r="G1102" s="12">
        <v>1865</v>
      </c>
      <c r="H1102" s="10" t="s">
        <v>24</v>
      </c>
      <c r="I1102" s="10" t="s">
        <v>20</v>
      </c>
      <c r="J1102" s="10"/>
      <c r="K1102" s="10"/>
      <c r="L1102" s="10"/>
      <c r="M1102" s="10" t="s">
        <v>27</v>
      </c>
      <c r="N1102" s="10" t="s">
        <v>57</v>
      </c>
      <c r="O1102" s="10" t="s">
        <v>57</v>
      </c>
      <c r="P1102" s="10"/>
      <c r="Q1102" s="10"/>
      <c r="R1102" s="10"/>
      <c r="S1102" s="10"/>
      <c r="T1102" s="10"/>
      <c r="U1102" s="10"/>
      <c r="V1102" s="10"/>
      <c r="W1102" s="10"/>
    </row>
    <row r="1103" spans="1:23">
      <c r="A1103" s="12">
        <v>21</v>
      </c>
      <c r="B1103" s="12">
        <v>189</v>
      </c>
      <c r="C1103" s="12">
        <v>216</v>
      </c>
      <c r="D1103" s="10" t="s">
        <v>1643</v>
      </c>
      <c r="E1103" s="10" t="s">
        <v>2111</v>
      </c>
      <c r="F1103" s="12">
        <v>3</v>
      </c>
      <c r="G1103" s="12">
        <v>1867</v>
      </c>
      <c r="H1103" s="10" t="s">
        <v>19</v>
      </c>
      <c r="I1103" s="10" t="s">
        <v>20</v>
      </c>
      <c r="J1103" s="10"/>
      <c r="K1103" s="10"/>
      <c r="L1103" s="10"/>
      <c r="M1103" s="10" t="s">
        <v>27</v>
      </c>
      <c r="N1103" s="10" t="s">
        <v>57</v>
      </c>
      <c r="O1103" s="10" t="s">
        <v>57</v>
      </c>
      <c r="P1103" s="10"/>
      <c r="Q1103" s="10"/>
      <c r="R1103" s="10"/>
      <c r="S1103" s="10"/>
      <c r="T1103" s="10"/>
      <c r="U1103" s="10"/>
      <c r="V1103" s="10"/>
      <c r="W1103" s="10"/>
    </row>
    <row r="1104" spans="1:23">
      <c r="A1104" s="12">
        <v>22</v>
      </c>
      <c r="B1104" s="12">
        <v>189</v>
      </c>
      <c r="C1104" s="12">
        <v>217</v>
      </c>
      <c r="D1104" s="10" t="s">
        <v>1643</v>
      </c>
      <c r="E1104" s="10" t="s">
        <v>2526</v>
      </c>
      <c r="F1104" s="12">
        <v>30</v>
      </c>
      <c r="G1104" s="12">
        <v>1840</v>
      </c>
      <c r="H1104" s="10" t="s">
        <v>19</v>
      </c>
      <c r="I1104" s="10" t="s">
        <v>20</v>
      </c>
      <c r="J1104" s="10" t="s">
        <v>32</v>
      </c>
      <c r="K1104" s="10"/>
      <c r="L1104" s="10"/>
      <c r="M1104" s="10" t="s">
        <v>2007</v>
      </c>
      <c r="N1104" s="10" t="s">
        <v>57</v>
      </c>
      <c r="O1104" s="10" t="s">
        <v>57</v>
      </c>
      <c r="P1104" s="10"/>
      <c r="Q1104" s="10"/>
      <c r="R1104" s="10"/>
      <c r="S1104" s="10"/>
      <c r="T1104" s="10"/>
      <c r="U1104" s="10"/>
      <c r="V1104" s="10" t="s">
        <v>57</v>
      </c>
      <c r="W1104" s="10"/>
    </row>
    <row r="1105" spans="1:23">
      <c r="A1105" s="12">
        <v>23</v>
      </c>
      <c r="B1105" s="12">
        <v>189</v>
      </c>
      <c r="C1105" s="12">
        <v>217</v>
      </c>
      <c r="D1105" s="10" t="s">
        <v>1643</v>
      </c>
      <c r="E1105" s="10" t="s">
        <v>2832</v>
      </c>
      <c r="F1105" s="12">
        <v>30</v>
      </c>
      <c r="G1105" s="12">
        <v>1840</v>
      </c>
      <c r="H1105" s="10" t="s">
        <v>24</v>
      </c>
      <c r="I1105" s="10" t="s">
        <v>20</v>
      </c>
      <c r="J1105" s="10" t="s">
        <v>1996</v>
      </c>
      <c r="K1105" s="10"/>
      <c r="L1105" s="10"/>
      <c r="M1105" s="10" t="s">
        <v>2007</v>
      </c>
      <c r="N1105" s="10" t="s">
        <v>57</v>
      </c>
      <c r="O1105" s="10" t="s">
        <v>57</v>
      </c>
      <c r="P1105" s="10"/>
      <c r="Q1105" s="10"/>
      <c r="R1105" s="10"/>
      <c r="S1105" s="10"/>
      <c r="T1105" s="10"/>
      <c r="U1105" s="10"/>
      <c r="V1105" s="10"/>
      <c r="W1105" s="10"/>
    </row>
    <row r="1106" spans="1:23">
      <c r="A1106" s="12">
        <v>24</v>
      </c>
      <c r="B1106" s="12">
        <v>189</v>
      </c>
      <c r="C1106" s="12">
        <v>217</v>
      </c>
      <c r="D1106" s="10" t="s">
        <v>1643</v>
      </c>
      <c r="E1106" s="10" t="s">
        <v>170</v>
      </c>
      <c r="F1106" s="12">
        <v>8</v>
      </c>
      <c r="G1106" s="12">
        <v>1862</v>
      </c>
      <c r="H1106" s="10" t="s">
        <v>19</v>
      </c>
      <c r="I1106" s="10" t="s">
        <v>20</v>
      </c>
      <c r="J1106" s="10"/>
      <c r="K1106" s="10"/>
      <c r="L1106" s="10"/>
      <c r="M1106" s="10" t="s">
        <v>2007</v>
      </c>
      <c r="N1106" s="10" t="s">
        <v>57</v>
      </c>
      <c r="O1106" s="10" t="s">
        <v>57</v>
      </c>
      <c r="P1106" s="10"/>
      <c r="Q1106" s="10"/>
      <c r="R1106" s="10"/>
      <c r="S1106" s="10"/>
      <c r="T1106" s="10"/>
      <c r="U1106" s="10"/>
      <c r="V1106" s="10"/>
      <c r="W1106" s="10"/>
    </row>
    <row r="1107" spans="1:23">
      <c r="A1107" s="12">
        <v>25</v>
      </c>
      <c r="B1107" s="12">
        <v>189</v>
      </c>
      <c r="C1107" s="12">
        <v>217</v>
      </c>
      <c r="D1107" s="10" t="s">
        <v>1643</v>
      </c>
      <c r="E1107" s="10" t="s">
        <v>1218</v>
      </c>
      <c r="F1107" s="12">
        <v>5</v>
      </c>
      <c r="G1107" s="12">
        <v>1865</v>
      </c>
      <c r="H1107" s="10" t="s">
        <v>19</v>
      </c>
      <c r="I1107" s="10" t="s">
        <v>20</v>
      </c>
      <c r="J1107" s="10"/>
      <c r="K1107" s="10"/>
      <c r="L1107" s="10"/>
      <c r="M1107" s="10" t="s">
        <v>2833</v>
      </c>
      <c r="N1107" s="10" t="s">
        <v>57</v>
      </c>
      <c r="O1107" s="10" t="s">
        <v>57</v>
      </c>
      <c r="P1107" s="10"/>
      <c r="Q1107" s="10"/>
      <c r="R1107" s="10"/>
      <c r="S1107" s="10"/>
      <c r="T1107" s="10"/>
      <c r="U1107" s="10"/>
      <c r="V1107" s="10"/>
      <c r="W1107" s="10"/>
    </row>
    <row r="1108" spans="1:23">
      <c r="A1108" s="12">
        <v>26</v>
      </c>
      <c r="B1108" s="12">
        <v>189</v>
      </c>
      <c r="C1108" s="12">
        <v>217</v>
      </c>
      <c r="D1108" s="10" t="s">
        <v>1643</v>
      </c>
      <c r="E1108" s="10" t="s">
        <v>2834</v>
      </c>
      <c r="F1108" s="12">
        <v>4</v>
      </c>
      <c r="G1108" s="12">
        <v>1866</v>
      </c>
      <c r="H1108" s="10" t="s">
        <v>24</v>
      </c>
      <c r="I1108" s="10" t="s">
        <v>20</v>
      </c>
      <c r="J1108" s="10"/>
      <c r="K1108" s="10"/>
      <c r="L1108" s="10"/>
      <c r="M1108" s="10" t="s">
        <v>2833</v>
      </c>
      <c r="N1108" s="10" t="s">
        <v>57</v>
      </c>
      <c r="O1108" s="10" t="s">
        <v>57</v>
      </c>
      <c r="P1108" s="10"/>
      <c r="Q1108" s="10"/>
      <c r="R1108" s="10"/>
      <c r="S1108" s="10"/>
      <c r="T1108" s="10"/>
      <c r="U1108" s="10"/>
      <c r="V1108" s="10"/>
      <c r="W1108" s="10"/>
    </row>
    <row r="1109" spans="1:23">
      <c r="A1109" s="12">
        <v>27</v>
      </c>
      <c r="B1109" s="12">
        <v>189</v>
      </c>
      <c r="C1109" s="12">
        <v>217</v>
      </c>
      <c r="D1109" s="10" t="s">
        <v>1643</v>
      </c>
      <c r="E1109" s="10" t="s">
        <v>1421</v>
      </c>
      <c r="F1109" s="12">
        <v>3</v>
      </c>
      <c r="G1109" s="12">
        <v>1867</v>
      </c>
      <c r="H1109" s="10" t="s">
        <v>24</v>
      </c>
      <c r="I1109" s="10" t="s">
        <v>20</v>
      </c>
      <c r="J1109" s="10"/>
      <c r="K1109" s="10"/>
      <c r="L1109" s="10"/>
      <c r="M1109" s="10" t="s">
        <v>2833</v>
      </c>
      <c r="N1109" s="10" t="s">
        <v>57</v>
      </c>
      <c r="O1109" s="10" t="s">
        <v>57</v>
      </c>
      <c r="P1109" s="10"/>
      <c r="Q1109" s="10"/>
      <c r="R1109" s="10"/>
      <c r="S1109" s="10"/>
      <c r="T1109" s="10"/>
      <c r="U1109" s="10"/>
      <c r="V1109" s="10"/>
      <c r="W1109" s="10"/>
    </row>
    <row r="1110" spans="1:23">
      <c r="A1110" s="12">
        <v>28</v>
      </c>
      <c r="B1110" s="12">
        <v>189</v>
      </c>
      <c r="C1110" s="12">
        <v>217</v>
      </c>
      <c r="D1110" s="10" t="s">
        <v>1643</v>
      </c>
      <c r="E1110" s="10" t="s">
        <v>2835</v>
      </c>
      <c r="F1110" s="10">
        <v>1</v>
      </c>
      <c r="G1110" s="10">
        <v>1869</v>
      </c>
      <c r="H1110" s="10" t="s">
        <v>24</v>
      </c>
      <c r="I1110" s="10" t="s">
        <v>20</v>
      </c>
      <c r="J1110" s="10"/>
      <c r="K1110" s="10"/>
      <c r="L1110" s="10"/>
      <c r="M1110" s="10" t="s">
        <v>2833</v>
      </c>
      <c r="N1110" s="10" t="s">
        <v>57</v>
      </c>
      <c r="O1110" s="10" t="s">
        <v>57</v>
      </c>
      <c r="P1110" s="10"/>
      <c r="Q1110" s="10"/>
      <c r="R1110" s="10"/>
      <c r="S1110" s="10"/>
      <c r="T1110" s="10"/>
      <c r="U1110" s="10"/>
      <c r="V1110" s="10"/>
      <c r="W1110" s="10"/>
    </row>
    <row r="1111" spans="1:23">
      <c r="A1111" s="12">
        <v>29</v>
      </c>
      <c r="B1111" s="12">
        <v>189</v>
      </c>
      <c r="C1111" s="12" t="s">
        <v>2836</v>
      </c>
      <c r="D1111" s="10" t="s">
        <v>2837</v>
      </c>
      <c r="E1111" s="10" t="s">
        <v>2838</v>
      </c>
      <c r="F1111" s="12">
        <v>24</v>
      </c>
      <c r="G1111" s="12">
        <v>1846</v>
      </c>
      <c r="H1111" s="10" t="s">
        <v>19</v>
      </c>
      <c r="I1111" s="10" t="s">
        <v>20</v>
      </c>
      <c r="J1111" s="10" t="s">
        <v>146</v>
      </c>
      <c r="K1111" s="10"/>
      <c r="L1111" s="10"/>
      <c r="M1111" s="10" t="s">
        <v>583</v>
      </c>
      <c r="N1111" s="10" t="s">
        <v>57</v>
      </c>
      <c r="O1111" s="10" t="s">
        <v>57</v>
      </c>
      <c r="P1111" s="10"/>
      <c r="Q1111" s="10"/>
      <c r="R1111" s="10"/>
      <c r="S1111" s="10"/>
      <c r="T1111" s="10"/>
      <c r="U1111" s="10"/>
      <c r="V1111" s="10"/>
      <c r="W1111" s="10"/>
    </row>
    <row r="1112" spans="1:23">
      <c r="A1112" s="12">
        <v>30</v>
      </c>
      <c r="B1112" s="12">
        <v>190</v>
      </c>
      <c r="C1112" s="12">
        <v>218</v>
      </c>
      <c r="D1112" s="10" t="s">
        <v>2839</v>
      </c>
      <c r="E1112" s="10" t="s">
        <v>2840</v>
      </c>
      <c r="F1112" s="12">
        <v>42</v>
      </c>
      <c r="G1112" s="12">
        <v>1828</v>
      </c>
      <c r="H1112" s="10" t="s">
        <v>19</v>
      </c>
      <c r="I1112" s="10" t="s">
        <v>20</v>
      </c>
      <c r="J1112" s="10" t="s">
        <v>123</v>
      </c>
      <c r="K1112" s="12">
        <v>2000</v>
      </c>
      <c r="L1112" s="12">
        <v>4000</v>
      </c>
      <c r="M1112" s="10" t="s">
        <v>41</v>
      </c>
      <c r="N1112" s="10"/>
      <c r="O1112" s="10"/>
      <c r="P1112" s="10"/>
      <c r="Q1112" s="10"/>
      <c r="R1112" s="10"/>
      <c r="S1112" s="10"/>
      <c r="T1112" s="10"/>
      <c r="U1112" s="10"/>
      <c r="V1112" s="10" t="s">
        <v>57</v>
      </c>
      <c r="W1112" s="10"/>
    </row>
    <row r="1113" spans="1:23">
      <c r="A1113" s="12">
        <v>31</v>
      </c>
      <c r="B1113" s="12">
        <v>190</v>
      </c>
      <c r="C1113" s="12">
        <v>218</v>
      </c>
      <c r="D1113" s="10" t="s">
        <v>2839</v>
      </c>
      <c r="E1113" s="10" t="s">
        <v>1137</v>
      </c>
      <c r="F1113" s="12">
        <v>53</v>
      </c>
      <c r="G1113" s="12">
        <v>1817</v>
      </c>
      <c r="H1113" s="10" t="s">
        <v>24</v>
      </c>
      <c r="I1113" s="10" t="s">
        <v>20</v>
      </c>
      <c r="J1113" s="10" t="s">
        <v>1996</v>
      </c>
      <c r="K1113" s="10"/>
      <c r="L1113" s="10"/>
      <c r="M1113" s="10" t="s">
        <v>2343</v>
      </c>
      <c r="N1113" s="10" t="s">
        <v>57</v>
      </c>
      <c r="O1113" s="10" t="s">
        <v>57</v>
      </c>
      <c r="P1113" s="10"/>
      <c r="Q1113" s="10"/>
      <c r="R1113" s="10"/>
      <c r="S1113" s="10"/>
      <c r="T1113" s="10"/>
      <c r="U1113" s="10"/>
      <c r="V1113" s="10"/>
      <c r="W1113" s="10"/>
    </row>
    <row r="1114" spans="1:23">
      <c r="A1114" s="12">
        <v>32</v>
      </c>
      <c r="B1114" s="12">
        <v>190</v>
      </c>
      <c r="C1114" s="12">
        <v>218</v>
      </c>
      <c r="D1114" s="10" t="s">
        <v>2839</v>
      </c>
      <c r="E1114" s="10" t="s">
        <v>2841</v>
      </c>
      <c r="F1114" s="12">
        <v>15</v>
      </c>
      <c r="G1114" s="12">
        <v>1855</v>
      </c>
      <c r="H1114" s="10" t="s">
        <v>19</v>
      </c>
      <c r="I1114" s="10" t="s">
        <v>20</v>
      </c>
      <c r="J1114" s="10"/>
      <c r="K1114" s="10"/>
      <c r="L1114" s="10"/>
      <c r="M1114" s="10" t="s">
        <v>27</v>
      </c>
      <c r="N1114" s="10"/>
      <c r="O1114" s="10" t="s">
        <v>57</v>
      </c>
      <c r="P1114" s="10"/>
      <c r="Q1114" s="10"/>
      <c r="R1114" s="10" t="s">
        <v>57</v>
      </c>
      <c r="S1114" s="10"/>
      <c r="T1114" s="10"/>
      <c r="U1114" s="10"/>
      <c r="V1114" s="10"/>
      <c r="W1114" s="10"/>
    </row>
    <row r="1115" spans="1:23">
      <c r="A1115" s="12">
        <v>33</v>
      </c>
      <c r="B1115" s="12">
        <v>190</v>
      </c>
      <c r="C1115" s="12">
        <v>218</v>
      </c>
      <c r="D1115" s="10" t="s">
        <v>2839</v>
      </c>
      <c r="E1115" s="10" t="s">
        <v>280</v>
      </c>
      <c r="F1115" s="12">
        <v>11</v>
      </c>
      <c r="G1115" s="12">
        <v>1859</v>
      </c>
      <c r="H1115" s="10" t="s">
        <v>24</v>
      </c>
      <c r="I1115" s="10" t="s">
        <v>20</v>
      </c>
      <c r="J1115" s="10"/>
      <c r="K1115" s="10"/>
      <c r="L1115" s="10"/>
      <c r="M1115" s="10" t="s">
        <v>27</v>
      </c>
      <c r="N1115" s="10"/>
      <c r="O1115" s="10" t="s">
        <v>57</v>
      </c>
      <c r="P1115" s="10"/>
      <c r="Q1115" s="10"/>
      <c r="R1115" s="10" t="s">
        <v>57</v>
      </c>
      <c r="S1115" s="10"/>
      <c r="T1115" s="10"/>
      <c r="U1115" s="10"/>
      <c r="V1115" s="10"/>
      <c r="W1115" s="10"/>
    </row>
    <row r="1116" spans="1:23">
      <c r="A1116" s="12">
        <v>34</v>
      </c>
      <c r="B1116" s="12">
        <v>190</v>
      </c>
      <c r="C1116" s="12" t="s">
        <v>2842</v>
      </c>
      <c r="D1116" s="10" t="s">
        <v>117</v>
      </c>
      <c r="E1116" s="10" t="s">
        <v>2843</v>
      </c>
      <c r="F1116" s="12">
        <v>33</v>
      </c>
      <c r="G1116" s="12">
        <v>1837</v>
      </c>
      <c r="H1116" s="10" t="s">
        <v>24</v>
      </c>
      <c r="I1116" s="10" t="s">
        <v>637</v>
      </c>
      <c r="J1116" s="10" t="s">
        <v>2544</v>
      </c>
      <c r="K1116" s="10"/>
      <c r="L1116" s="10"/>
      <c r="M1116" s="10" t="s">
        <v>79</v>
      </c>
      <c r="N1116" s="10"/>
      <c r="O1116" s="10"/>
      <c r="P1116" s="10"/>
      <c r="Q1116" s="10"/>
      <c r="R1116" s="10"/>
      <c r="S1116" s="10" t="s">
        <v>57</v>
      </c>
      <c r="T1116" s="10" t="s">
        <v>57</v>
      </c>
      <c r="U1116" s="10" t="s">
        <v>2050</v>
      </c>
      <c r="V1116" s="10"/>
      <c r="W1116" s="10"/>
    </row>
    <row r="1117" spans="1:23">
      <c r="A1117" s="12">
        <v>35</v>
      </c>
      <c r="B1117" s="12">
        <v>190</v>
      </c>
      <c r="C1117" s="12">
        <v>219</v>
      </c>
      <c r="D1117" s="10" t="s">
        <v>2839</v>
      </c>
      <c r="E1117" s="10" t="s">
        <v>2844</v>
      </c>
      <c r="F1117" s="12">
        <v>47</v>
      </c>
      <c r="G1117" s="12">
        <v>1823</v>
      </c>
      <c r="H1117" s="10" t="s">
        <v>19</v>
      </c>
      <c r="I1117" s="10" t="s">
        <v>20</v>
      </c>
      <c r="J1117" s="10" t="s">
        <v>32</v>
      </c>
      <c r="K1117" s="12">
        <v>8000</v>
      </c>
      <c r="L1117" s="12">
        <v>3500</v>
      </c>
      <c r="M1117" s="10" t="s">
        <v>34</v>
      </c>
      <c r="N1117" s="10"/>
      <c r="O1117" s="10"/>
      <c r="P1117" s="10"/>
      <c r="Q1117" s="10"/>
      <c r="R1117" s="10"/>
      <c r="S1117" s="10"/>
      <c r="T1117" s="10"/>
      <c r="U1117" s="10"/>
      <c r="V1117" s="10" t="s">
        <v>57</v>
      </c>
      <c r="W1117" s="10"/>
    </row>
    <row r="1118" spans="1:23">
      <c r="A1118" s="12">
        <v>36</v>
      </c>
      <c r="B1118" s="12">
        <v>190</v>
      </c>
      <c r="C1118" s="12">
        <v>219</v>
      </c>
      <c r="D1118" s="10" t="s">
        <v>2839</v>
      </c>
      <c r="E1118" s="10" t="s">
        <v>1083</v>
      </c>
      <c r="F1118" s="13">
        <v>45850</v>
      </c>
      <c r="G1118" s="10"/>
      <c r="H1118" s="10" t="s">
        <v>24</v>
      </c>
      <c r="I1118" s="10" t="s">
        <v>20</v>
      </c>
      <c r="J1118" s="10"/>
      <c r="K1118" s="10"/>
      <c r="L1118" s="10"/>
      <c r="M1118" s="10" t="s">
        <v>27</v>
      </c>
      <c r="N1118" s="10"/>
      <c r="O1118" s="10"/>
      <c r="P1118" s="10" t="s">
        <v>2173</v>
      </c>
      <c r="Q1118" s="10"/>
      <c r="R1118" s="10"/>
      <c r="S1118" s="10"/>
      <c r="T1118" s="10"/>
      <c r="U1118" s="10"/>
      <c r="V1118" s="10"/>
      <c r="W1118" s="10"/>
    </row>
    <row r="1119" spans="1:23">
      <c r="A1119" s="12">
        <v>37</v>
      </c>
      <c r="B1119" s="12">
        <v>191</v>
      </c>
      <c r="C1119" s="12">
        <v>220</v>
      </c>
      <c r="D1119" s="10" t="s">
        <v>2845</v>
      </c>
      <c r="E1119" s="10" t="s">
        <v>2260</v>
      </c>
      <c r="F1119" s="12">
        <v>36</v>
      </c>
      <c r="G1119" s="12">
        <v>1834</v>
      </c>
      <c r="H1119" s="10" t="s">
        <v>24</v>
      </c>
      <c r="I1119" s="10" t="s">
        <v>20</v>
      </c>
      <c r="J1119" s="10" t="s">
        <v>1996</v>
      </c>
      <c r="K1119" s="10"/>
      <c r="L1119" s="10"/>
      <c r="M1119" s="10" t="s">
        <v>38</v>
      </c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</row>
    <row r="1120" spans="1:23">
      <c r="A1120" s="12">
        <v>38</v>
      </c>
      <c r="B1120" s="12">
        <v>191</v>
      </c>
      <c r="C1120" s="12">
        <v>220</v>
      </c>
      <c r="D1120" s="10" t="s">
        <v>2789</v>
      </c>
      <c r="E1120" s="10" t="s">
        <v>2474</v>
      </c>
      <c r="F1120" s="12">
        <v>17</v>
      </c>
      <c r="G1120" s="12">
        <v>1853</v>
      </c>
      <c r="H1120" s="10" t="s">
        <v>19</v>
      </c>
      <c r="I1120" s="10" t="s">
        <v>20</v>
      </c>
      <c r="J1120" s="10" t="s">
        <v>2082</v>
      </c>
      <c r="K1120" s="10"/>
      <c r="L1120" s="10"/>
      <c r="M1120" s="10" t="s">
        <v>27</v>
      </c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</row>
    <row r="1121" spans="1:23">
      <c r="A1121" s="12">
        <v>39</v>
      </c>
      <c r="B1121" s="12">
        <v>191</v>
      </c>
      <c r="C1121" s="12">
        <v>220</v>
      </c>
      <c r="D1121" s="10" t="s">
        <v>2789</v>
      </c>
      <c r="E1121" s="10" t="s">
        <v>100</v>
      </c>
      <c r="F1121" s="12">
        <v>19</v>
      </c>
      <c r="G1121" s="12">
        <v>1851</v>
      </c>
      <c r="H1121" s="10" t="s">
        <v>19</v>
      </c>
      <c r="I1121" s="10" t="s">
        <v>20</v>
      </c>
      <c r="J1121" s="10" t="s">
        <v>2082</v>
      </c>
      <c r="K1121" s="10"/>
      <c r="L1121" s="10"/>
      <c r="M1121" s="10" t="s">
        <v>27</v>
      </c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</row>
    <row r="1122" spans="1:23">
      <c r="A1122" s="12">
        <v>40</v>
      </c>
      <c r="B1122" s="12">
        <v>191</v>
      </c>
      <c r="C1122" s="12">
        <v>220</v>
      </c>
      <c r="D1122" s="10" t="s">
        <v>2789</v>
      </c>
      <c r="E1122" s="10" t="s">
        <v>280</v>
      </c>
      <c r="F1122" s="12">
        <v>13</v>
      </c>
      <c r="G1122" s="12">
        <v>1857</v>
      </c>
      <c r="H1122" s="10" t="s">
        <v>24</v>
      </c>
      <c r="I1122" s="10" t="s">
        <v>20</v>
      </c>
      <c r="J1122" s="10"/>
      <c r="K1122" s="10"/>
      <c r="L1122" s="10"/>
      <c r="M1122" s="10" t="s">
        <v>27</v>
      </c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</row>
    <row r="1123" spans="1:23">
      <c r="A1123" s="12">
        <v>1</v>
      </c>
      <c r="B1123" s="12">
        <v>192</v>
      </c>
      <c r="C1123" s="12">
        <v>220</v>
      </c>
      <c r="D1123" s="10" t="s">
        <v>675</v>
      </c>
      <c r="E1123" s="10" t="s">
        <v>2846</v>
      </c>
      <c r="F1123" s="12">
        <v>55</v>
      </c>
      <c r="G1123" s="12">
        <v>1815</v>
      </c>
      <c r="H1123" s="10" t="s">
        <v>19</v>
      </c>
      <c r="I1123" s="10" t="s">
        <v>20</v>
      </c>
      <c r="J1123" s="10" t="s">
        <v>2847</v>
      </c>
      <c r="K1123" s="12">
        <v>25000</v>
      </c>
      <c r="L1123" s="12">
        <v>40000</v>
      </c>
      <c r="M1123" s="10" t="s">
        <v>141</v>
      </c>
      <c r="N1123" s="10"/>
      <c r="O1123" s="10"/>
      <c r="P1123" s="10"/>
      <c r="Q1123" s="10"/>
      <c r="R1123" s="10"/>
      <c r="S1123" s="10"/>
      <c r="T1123" s="10"/>
      <c r="U1123" s="10"/>
      <c r="V1123" s="10" t="s">
        <v>57</v>
      </c>
      <c r="W1123" s="10"/>
    </row>
    <row r="1124" spans="1:23">
      <c r="A1124" s="12">
        <v>2</v>
      </c>
      <c r="B1124" s="12">
        <v>192</v>
      </c>
      <c r="C1124" s="12">
        <v>220</v>
      </c>
      <c r="D1124" s="10" t="s">
        <v>675</v>
      </c>
      <c r="E1124" s="10" t="s">
        <v>873</v>
      </c>
      <c r="F1124" s="12">
        <v>33</v>
      </c>
      <c r="G1124" s="12">
        <v>1837</v>
      </c>
      <c r="H1124" s="10" t="s">
        <v>24</v>
      </c>
      <c r="I1124" s="10" t="s">
        <v>20</v>
      </c>
      <c r="J1124" s="10" t="s">
        <v>1996</v>
      </c>
      <c r="K1124" s="10"/>
      <c r="L1124" s="12">
        <v>2000</v>
      </c>
      <c r="M1124" s="10" t="s">
        <v>34</v>
      </c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</row>
    <row r="1125" spans="1:23">
      <c r="A1125" s="12">
        <v>3</v>
      </c>
      <c r="B1125" s="12">
        <v>192</v>
      </c>
      <c r="C1125" s="12">
        <v>220</v>
      </c>
      <c r="D1125" s="10" t="s">
        <v>675</v>
      </c>
      <c r="E1125" s="10" t="s">
        <v>2358</v>
      </c>
      <c r="F1125" s="12">
        <v>15</v>
      </c>
      <c r="G1125" s="12">
        <v>1855</v>
      </c>
      <c r="H1125" s="10" t="s">
        <v>19</v>
      </c>
      <c r="I1125" s="10" t="s">
        <v>20</v>
      </c>
      <c r="J1125" s="10"/>
      <c r="K1125" s="10"/>
      <c r="L1125" s="10"/>
      <c r="M1125" s="10" t="s">
        <v>27</v>
      </c>
      <c r="N1125" s="10"/>
      <c r="O1125" s="10"/>
      <c r="P1125" s="10"/>
      <c r="Q1125" s="10"/>
      <c r="R1125" s="10" t="s">
        <v>57</v>
      </c>
      <c r="S1125" s="10"/>
      <c r="T1125" s="10"/>
      <c r="U1125" s="10"/>
      <c r="V1125" s="10"/>
      <c r="W1125" s="10"/>
    </row>
    <row r="1126" spans="1:23">
      <c r="A1126" s="12">
        <v>4</v>
      </c>
      <c r="B1126" s="12">
        <v>192</v>
      </c>
      <c r="C1126" s="12">
        <v>220</v>
      </c>
      <c r="D1126" s="10" t="s">
        <v>675</v>
      </c>
      <c r="E1126" s="10" t="s">
        <v>2848</v>
      </c>
      <c r="F1126" s="12">
        <v>14</v>
      </c>
      <c r="G1126" s="12">
        <v>1856</v>
      </c>
      <c r="H1126" s="10" t="s">
        <v>24</v>
      </c>
      <c r="I1126" s="10" t="s">
        <v>20</v>
      </c>
      <c r="J1126" s="10"/>
      <c r="K1126" s="10"/>
      <c r="L1126" s="10"/>
      <c r="M1126" s="10" t="s">
        <v>27</v>
      </c>
      <c r="N1126" s="10"/>
      <c r="O1126" s="10"/>
      <c r="P1126" s="10"/>
      <c r="Q1126" s="10"/>
      <c r="R1126" s="10" t="s">
        <v>57</v>
      </c>
      <c r="S1126" s="10"/>
      <c r="T1126" s="10"/>
      <c r="U1126" s="10"/>
      <c r="V1126" s="10"/>
      <c r="W1126" s="10"/>
    </row>
    <row r="1127" spans="1:23">
      <c r="A1127" s="12">
        <v>5</v>
      </c>
      <c r="B1127" s="12">
        <v>192</v>
      </c>
      <c r="C1127" s="12">
        <v>220</v>
      </c>
      <c r="D1127" s="10" t="s">
        <v>675</v>
      </c>
      <c r="E1127" s="10" t="s">
        <v>2804</v>
      </c>
      <c r="F1127" s="12">
        <v>12</v>
      </c>
      <c r="G1127" s="12">
        <v>1858</v>
      </c>
      <c r="H1127" s="10" t="s">
        <v>24</v>
      </c>
      <c r="I1127" s="10" t="s">
        <v>20</v>
      </c>
      <c r="J1127" s="10"/>
      <c r="K1127" s="10"/>
      <c r="L1127" s="10"/>
      <c r="M1127" s="10" t="s">
        <v>27</v>
      </c>
      <c r="N1127" s="10"/>
      <c r="O1127" s="10"/>
      <c r="P1127" s="10"/>
      <c r="Q1127" s="10"/>
      <c r="R1127" s="10" t="s">
        <v>57</v>
      </c>
      <c r="S1127" s="10"/>
      <c r="T1127" s="10"/>
      <c r="U1127" s="10"/>
      <c r="V1127" s="10"/>
      <c r="W1127" s="10"/>
    </row>
    <row r="1128" spans="1:23">
      <c r="A1128" s="12">
        <v>6</v>
      </c>
      <c r="B1128" s="12">
        <v>192</v>
      </c>
      <c r="C1128" s="12">
        <v>220</v>
      </c>
      <c r="D1128" s="10" t="s">
        <v>675</v>
      </c>
      <c r="E1128" s="10" t="s">
        <v>737</v>
      </c>
      <c r="F1128" s="12">
        <v>2</v>
      </c>
      <c r="G1128" s="12">
        <v>1868</v>
      </c>
      <c r="H1128" s="10" t="s">
        <v>24</v>
      </c>
      <c r="I1128" s="10" t="s">
        <v>20</v>
      </c>
      <c r="J1128" s="10"/>
      <c r="K1128" s="10"/>
      <c r="L1128" s="10"/>
      <c r="M1128" s="10" t="s">
        <v>27</v>
      </c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</row>
    <row r="1129" spans="1:23">
      <c r="A1129" s="12">
        <v>7</v>
      </c>
      <c r="B1129" s="12">
        <v>192</v>
      </c>
      <c r="C1129" s="12">
        <v>220</v>
      </c>
      <c r="D1129" s="10" t="s">
        <v>675</v>
      </c>
      <c r="E1129" s="10" t="s">
        <v>170</v>
      </c>
      <c r="F1129" s="13">
        <v>45669</v>
      </c>
      <c r="G1129" s="10">
        <v>1870</v>
      </c>
      <c r="H1129" s="10" t="s">
        <v>19</v>
      </c>
      <c r="I1129" s="10" t="s">
        <v>20</v>
      </c>
      <c r="J1129" s="10"/>
      <c r="K1129" s="10"/>
      <c r="L1129" s="10"/>
      <c r="M1129" s="10" t="s">
        <v>27</v>
      </c>
      <c r="N1129" s="10"/>
      <c r="O1129" s="10"/>
      <c r="P1129" s="10" t="s">
        <v>1971</v>
      </c>
      <c r="Q1129" s="10"/>
      <c r="R1129" s="10"/>
      <c r="S1129" s="10"/>
      <c r="T1129" s="10"/>
      <c r="U1129" s="10"/>
      <c r="V1129" s="10"/>
      <c r="W1129" s="10"/>
    </row>
    <row r="1130" spans="1:23">
      <c r="A1130" s="12">
        <v>8</v>
      </c>
      <c r="B1130" s="12">
        <v>192</v>
      </c>
      <c r="C1130" s="12">
        <v>220</v>
      </c>
      <c r="D1130" s="10" t="s">
        <v>2849</v>
      </c>
      <c r="E1130" s="10" t="s">
        <v>2821</v>
      </c>
      <c r="F1130" s="12">
        <v>14</v>
      </c>
      <c r="G1130" s="12">
        <v>1856</v>
      </c>
      <c r="H1130" s="10" t="s">
        <v>24</v>
      </c>
      <c r="I1130" s="10" t="s">
        <v>20</v>
      </c>
      <c r="J1130" s="10"/>
      <c r="K1130" s="10"/>
      <c r="L1130" s="10"/>
      <c r="M1130" s="10" t="s">
        <v>27</v>
      </c>
      <c r="N1130" s="10"/>
      <c r="O1130" s="10"/>
      <c r="P1130" s="10"/>
      <c r="Q1130" s="10"/>
      <c r="R1130" s="10" t="s">
        <v>57</v>
      </c>
      <c r="S1130" s="10"/>
      <c r="T1130" s="10"/>
      <c r="U1130" s="10"/>
      <c r="V1130" s="10"/>
      <c r="W1130" s="10"/>
    </row>
    <row r="1131" spans="1:23">
      <c r="A1131" s="12">
        <v>9</v>
      </c>
      <c r="B1131" s="12">
        <v>192</v>
      </c>
      <c r="C1131" s="12">
        <v>220</v>
      </c>
      <c r="D1131" s="10" t="s">
        <v>2849</v>
      </c>
      <c r="E1131" s="10" t="s">
        <v>2850</v>
      </c>
      <c r="F1131" s="12">
        <v>6</v>
      </c>
      <c r="G1131" s="12">
        <v>1864</v>
      </c>
      <c r="H1131" s="10" t="s">
        <v>24</v>
      </c>
      <c r="I1131" s="10" t="s">
        <v>20</v>
      </c>
      <c r="J1131" s="10"/>
      <c r="K1131" s="10"/>
      <c r="L1131" s="10"/>
      <c r="M1131" s="10" t="s">
        <v>27</v>
      </c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</row>
    <row r="1132" spans="1:23">
      <c r="A1132" s="12">
        <v>10</v>
      </c>
      <c r="B1132" s="12">
        <v>192</v>
      </c>
      <c r="C1132" s="12" t="s">
        <v>2851</v>
      </c>
      <c r="D1132" s="10" t="s">
        <v>2852</v>
      </c>
      <c r="E1132" s="10" t="s">
        <v>1838</v>
      </c>
      <c r="F1132" s="12">
        <v>23</v>
      </c>
      <c r="G1132" s="12">
        <v>1847</v>
      </c>
      <c r="H1132" s="10" t="s">
        <v>24</v>
      </c>
      <c r="I1132" s="10" t="s">
        <v>20</v>
      </c>
      <c r="J1132" s="10" t="s">
        <v>2082</v>
      </c>
      <c r="K1132" s="10"/>
      <c r="L1132" s="12">
        <v>3000</v>
      </c>
      <c r="M1132" s="10" t="s">
        <v>34</v>
      </c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</row>
    <row r="1133" spans="1:23">
      <c r="A1133" s="12">
        <v>11</v>
      </c>
      <c r="B1133" s="12">
        <v>192</v>
      </c>
      <c r="C1133" s="12" t="s">
        <v>2853</v>
      </c>
      <c r="D1133" s="10" t="s">
        <v>2854</v>
      </c>
      <c r="E1133" s="10" t="s">
        <v>2739</v>
      </c>
      <c r="F1133" s="10">
        <v>28</v>
      </c>
      <c r="G1133" s="10">
        <v>1842</v>
      </c>
      <c r="H1133" s="10" t="s">
        <v>19</v>
      </c>
      <c r="I1133" s="10" t="s">
        <v>20</v>
      </c>
      <c r="J1133" s="10" t="s">
        <v>2799</v>
      </c>
      <c r="K1133" s="10"/>
      <c r="L1133" s="10"/>
      <c r="M1133" s="10" t="s">
        <v>79</v>
      </c>
      <c r="N1133" s="10"/>
      <c r="O1133" s="10"/>
      <c r="P1133" s="10"/>
      <c r="Q1133" s="10"/>
      <c r="R1133" s="10"/>
      <c r="S1133" s="10"/>
      <c r="T1133" s="10" t="s">
        <v>57</v>
      </c>
      <c r="U1133" s="10" t="s">
        <v>2060</v>
      </c>
      <c r="V1133" s="10" t="s">
        <v>57</v>
      </c>
      <c r="W1133" s="10"/>
    </row>
    <row r="1134" spans="1:23">
      <c r="A1134" s="12">
        <v>12</v>
      </c>
      <c r="B1134" s="12">
        <v>192</v>
      </c>
      <c r="C1134" s="12" t="s">
        <v>2855</v>
      </c>
      <c r="D1134" s="10" t="s">
        <v>2339</v>
      </c>
      <c r="E1134" s="10" t="s">
        <v>270</v>
      </c>
      <c r="F1134" s="12">
        <v>16</v>
      </c>
      <c r="G1134" s="12">
        <v>1854</v>
      </c>
      <c r="H1134" s="10" t="s">
        <v>24</v>
      </c>
      <c r="I1134" s="10" t="s">
        <v>637</v>
      </c>
      <c r="J1134" s="10" t="s">
        <v>2799</v>
      </c>
      <c r="K1134" s="10"/>
      <c r="L1134" s="10"/>
      <c r="M1134" s="10" t="s">
        <v>155</v>
      </c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</row>
    <row r="1135" spans="1:23">
      <c r="A1135" s="12">
        <v>13</v>
      </c>
      <c r="B1135" s="12">
        <v>192</v>
      </c>
      <c r="C1135" s="12" t="s">
        <v>2855</v>
      </c>
      <c r="D1135" s="10" t="s">
        <v>2339</v>
      </c>
      <c r="E1135" s="10" t="s">
        <v>2856</v>
      </c>
      <c r="F1135" s="12">
        <v>11</v>
      </c>
      <c r="G1135" s="12">
        <v>1859</v>
      </c>
      <c r="H1135" s="10" t="s">
        <v>24</v>
      </c>
      <c r="I1135" s="10" t="s">
        <v>637</v>
      </c>
      <c r="J1135" s="10" t="s">
        <v>2799</v>
      </c>
      <c r="K1135" s="10"/>
      <c r="L1135" s="10"/>
      <c r="M1135" s="10" t="s">
        <v>155</v>
      </c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</row>
    <row r="1136" spans="1:23">
      <c r="A1136" s="12">
        <v>14</v>
      </c>
      <c r="B1136" s="12">
        <v>192</v>
      </c>
      <c r="C1136" s="12" t="s">
        <v>2855</v>
      </c>
      <c r="D1136" s="10" t="s">
        <v>2339</v>
      </c>
      <c r="E1136" s="10" t="s">
        <v>374</v>
      </c>
      <c r="F1136" s="12">
        <v>10</v>
      </c>
      <c r="G1136" s="12">
        <v>1860</v>
      </c>
      <c r="H1136" s="10" t="s">
        <v>24</v>
      </c>
      <c r="I1136" s="10" t="s">
        <v>637</v>
      </c>
      <c r="J1136" s="10" t="s">
        <v>2799</v>
      </c>
      <c r="K1136" s="10"/>
      <c r="L1136" s="10"/>
      <c r="M1136" s="10" t="s">
        <v>155</v>
      </c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</row>
    <row r="1137" spans="1:23">
      <c r="A1137" s="12">
        <v>15</v>
      </c>
      <c r="B1137" s="12">
        <v>193</v>
      </c>
      <c r="C1137" s="12">
        <v>221</v>
      </c>
      <c r="D1137" s="10" t="s">
        <v>1403</v>
      </c>
      <c r="E1137" s="10" t="s">
        <v>2857</v>
      </c>
      <c r="F1137" s="12">
        <v>30</v>
      </c>
      <c r="G1137" s="12">
        <v>1840</v>
      </c>
      <c r="H1137" s="10" t="s">
        <v>19</v>
      </c>
      <c r="I1137" s="10" t="s">
        <v>20</v>
      </c>
      <c r="J1137" s="10" t="s">
        <v>32</v>
      </c>
      <c r="K1137" s="12">
        <v>1500</v>
      </c>
      <c r="L1137" s="12">
        <v>400</v>
      </c>
      <c r="M1137" s="10" t="s">
        <v>34</v>
      </c>
      <c r="N1137" s="10"/>
      <c r="O1137" s="10"/>
      <c r="P1137" s="10"/>
      <c r="Q1137" s="10"/>
      <c r="R1137" s="10"/>
      <c r="S1137" s="10"/>
      <c r="T1137" s="10"/>
      <c r="U1137" s="10"/>
      <c r="V1137" s="10" t="s">
        <v>57</v>
      </c>
      <c r="W1137" s="10"/>
    </row>
    <row r="1138" spans="1:23">
      <c r="A1138" s="12">
        <v>16</v>
      </c>
      <c r="B1138" s="12">
        <v>193</v>
      </c>
      <c r="C1138" s="12">
        <v>221</v>
      </c>
      <c r="D1138" s="10" t="s">
        <v>1403</v>
      </c>
      <c r="E1138" s="10" t="s">
        <v>35</v>
      </c>
      <c r="F1138" s="12">
        <v>24</v>
      </c>
      <c r="G1138" s="12">
        <v>1846</v>
      </c>
      <c r="H1138" s="10" t="s">
        <v>24</v>
      </c>
      <c r="I1138" s="10" t="s">
        <v>20</v>
      </c>
      <c r="J1138" s="10" t="s">
        <v>1996</v>
      </c>
      <c r="K1138" s="10"/>
      <c r="L1138" s="10"/>
      <c r="M1138" s="10" t="s">
        <v>27</v>
      </c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</row>
    <row r="1139" spans="1:23">
      <c r="A1139" s="12">
        <v>17</v>
      </c>
      <c r="B1139" s="12">
        <v>193</v>
      </c>
      <c r="C1139" s="12">
        <v>221</v>
      </c>
      <c r="D1139" s="10" t="s">
        <v>1403</v>
      </c>
      <c r="E1139" s="10" t="s">
        <v>2858</v>
      </c>
      <c r="F1139" s="12">
        <v>8</v>
      </c>
      <c r="G1139" s="12">
        <v>1862</v>
      </c>
      <c r="H1139" s="10" t="s">
        <v>24</v>
      </c>
      <c r="I1139" s="10" t="s">
        <v>20</v>
      </c>
      <c r="J1139" s="10"/>
      <c r="K1139" s="10"/>
      <c r="L1139" s="10"/>
      <c r="M1139" s="10" t="s">
        <v>27</v>
      </c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</row>
    <row r="1140" spans="1:23">
      <c r="A1140" s="12">
        <v>18</v>
      </c>
      <c r="B1140" s="12">
        <v>193</v>
      </c>
      <c r="C1140" s="12">
        <v>221</v>
      </c>
      <c r="D1140" s="10" t="s">
        <v>1403</v>
      </c>
      <c r="E1140" s="10" t="s">
        <v>2859</v>
      </c>
      <c r="F1140" s="12">
        <v>6</v>
      </c>
      <c r="G1140" s="12">
        <v>1864</v>
      </c>
      <c r="H1140" s="10" t="s">
        <v>24</v>
      </c>
      <c r="I1140" s="10" t="s">
        <v>20</v>
      </c>
      <c r="J1140" s="10"/>
      <c r="K1140" s="10"/>
      <c r="L1140" s="10"/>
      <c r="M1140" s="10" t="s">
        <v>27</v>
      </c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</row>
    <row r="1141" spans="1:23">
      <c r="A1141" s="12">
        <v>19</v>
      </c>
      <c r="B1141" s="12">
        <v>193</v>
      </c>
      <c r="C1141" s="12">
        <v>221</v>
      </c>
      <c r="D1141" s="10" t="s">
        <v>1403</v>
      </c>
      <c r="E1141" s="10" t="s">
        <v>2352</v>
      </c>
      <c r="F1141" s="12">
        <v>4</v>
      </c>
      <c r="G1141" s="12">
        <v>1866</v>
      </c>
      <c r="H1141" s="10" t="s">
        <v>19</v>
      </c>
      <c r="I1141" s="10" t="s">
        <v>20</v>
      </c>
      <c r="J1141" s="10"/>
      <c r="K1141" s="10"/>
      <c r="L1141" s="10"/>
      <c r="M1141" s="10" t="s">
        <v>27</v>
      </c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</row>
    <row r="1142" spans="1:23">
      <c r="A1142" s="12">
        <v>20</v>
      </c>
      <c r="B1142" s="12">
        <v>193</v>
      </c>
      <c r="C1142" s="12">
        <v>221</v>
      </c>
      <c r="D1142" s="10" t="s">
        <v>1403</v>
      </c>
      <c r="E1142" s="10" t="s">
        <v>270</v>
      </c>
      <c r="F1142" s="10">
        <v>1</v>
      </c>
      <c r="G1142" s="10">
        <v>1869</v>
      </c>
      <c r="H1142" s="10" t="s">
        <v>24</v>
      </c>
      <c r="I1142" s="10" t="s">
        <v>20</v>
      </c>
      <c r="J1142" s="10"/>
      <c r="K1142" s="10"/>
      <c r="L1142" s="10"/>
      <c r="M1142" s="10" t="s">
        <v>27</v>
      </c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</row>
    <row r="1143" spans="1:23">
      <c r="A1143" s="12">
        <v>21</v>
      </c>
      <c r="B1143" s="12">
        <v>194</v>
      </c>
      <c r="C1143" s="12">
        <v>222</v>
      </c>
      <c r="D1143" s="10" t="s">
        <v>2860</v>
      </c>
      <c r="E1143" s="10" t="s">
        <v>2358</v>
      </c>
      <c r="F1143" s="12">
        <v>72</v>
      </c>
      <c r="G1143" s="12">
        <v>1798</v>
      </c>
      <c r="H1143" s="10" t="s">
        <v>19</v>
      </c>
      <c r="I1143" s="10" t="s">
        <v>637</v>
      </c>
      <c r="J1143" s="10" t="s">
        <v>1998</v>
      </c>
      <c r="K1143" s="10"/>
      <c r="L1143" s="10"/>
      <c r="M1143" s="10" t="s">
        <v>66</v>
      </c>
      <c r="N1143" s="10"/>
      <c r="O1143" s="10"/>
      <c r="P1143" s="10"/>
      <c r="Q1143" s="10"/>
      <c r="R1143" s="10"/>
      <c r="S1143" s="10" t="s">
        <v>57</v>
      </c>
      <c r="T1143" s="10" t="s">
        <v>57</v>
      </c>
      <c r="U1143" s="10" t="s">
        <v>2060</v>
      </c>
      <c r="V1143" s="10" t="s">
        <v>57</v>
      </c>
      <c r="W1143" s="10"/>
    </row>
    <row r="1144" spans="1:23">
      <c r="A1144" s="12">
        <v>22</v>
      </c>
      <c r="B1144" s="12">
        <v>194</v>
      </c>
      <c r="C1144" s="12">
        <v>222</v>
      </c>
      <c r="D1144" s="10" t="s">
        <v>2860</v>
      </c>
      <c r="E1144" s="10" t="s">
        <v>2001</v>
      </c>
      <c r="F1144" s="12">
        <v>40</v>
      </c>
      <c r="G1144" s="12">
        <v>1830</v>
      </c>
      <c r="H1144" s="10" t="s">
        <v>24</v>
      </c>
      <c r="I1144" s="10" t="s">
        <v>637</v>
      </c>
      <c r="J1144" s="10" t="s">
        <v>1996</v>
      </c>
      <c r="K1144" s="10"/>
      <c r="L1144" s="10"/>
      <c r="M1144" s="10" t="s">
        <v>41</v>
      </c>
      <c r="N1144" s="10"/>
      <c r="O1144" s="10"/>
      <c r="P1144" s="10"/>
      <c r="Q1144" s="10"/>
      <c r="R1144" s="10"/>
      <c r="S1144" s="10" t="s">
        <v>57</v>
      </c>
      <c r="T1144" s="10" t="s">
        <v>57</v>
      </c>
      <c r="U1144" s="10" t="s">
        <v>2050</v>
      </c>
      <c r="V1144" s="10"/>
      <c r="W1144" s="10"/>
    </row>
    <row r="1145" spans="1:23">
      <c r="A1145" s="12">
        <v>23</v>
      </c>
      <c r="B1145" s="12">
        <v>194</v>
      </c>
      <c r="C1145" s="12">
        <v>222</v>
      </c>
      <c r="D1145" s="10" t="s">
        <v>2860</v>
      </c>
      <c r="E1145" s="10" t="s">
        <v>2052</v>
      </c>
      <c r="F1145" s="12">
        <v>18</v>
      </c>
      <c r="G1145" s="12">
        <v>1852</v>
      </c>
      <c r="H1145" s="10" t="s">
        <v>19</v>
      </c>
      <c r="I1145" s="10" t="s">
        <v>637</v>
      </c>
      <c r="J1145" s="10" t="s">
        <v>1998</v>
      </c>
      <c r="K1145" s="10"/>
      <c r="L1145" s="10"/>
      <c r="M1145" s="10" t="s">
        <v>41</v>
      </c>
      <c r="N1145" s="10"/>
      <c r="O1145" s="10"/>
      <c r="P1145" s="10"/>
      <c r="Q1145" s="10"/>
      <c r="R1145" s="10"/>
      <c r="S1145" s="10" t="s">
        <v>57</v>
      </c>
      <c r="T1145" s="10" t="s">
        <v>57</v>
      </c>
      <c r="U1145" s="10" t="s">
        <v>2060</v>
      </c>
      <c r="V1145" s="10"/>
      <c r="W1145" s="10"/>
    </row>
    <row r="1146" spans="1:23">
      <c r="A1146" s="12">
        <v>24</v>
      </c>
      <c r="B1146" s="12">
        <v>194</v>
      </c>
      <c r="C1146" s="12">
        <v>222</v>
      </c>
      <c r="D1146" s="10" t="s">
        <v>2860</v>
      </c>
      <c r="E1146" s="10" t="s">
        <v>2356</v>
      </c>
      <c r="F1146" s="12">
        <v>15</v>
      </c>
      <c r="G1146" s="12">
        <v>1855</v>
      </c>
      <c r="H1146" s="10" t="s">
        <v>19</v>
      </c>
      <c r="I1146" s="10" t="s">
        <v>637</v>
      </c>
      <c r="J1146" s="10" t="s">
        <v>1998</v>
      </c>
      <c r="K1146" s="10"/>
      <c r="L1146" s="10"/>
      <c r="M1146" s="10" t="s">
        <v>27</v>
      </c>
      <c r="N1146" s="10"/>
      <c r="O1146" s="10"/>
      <c r="P1146" s="10"/>
      <c r="Q1146" s="10"/>
      <c r="R1146" s="10"/>
      <c r="S1146" s="10"/>
      <c r="T1146" s="10" t="s">
        <v>57</v>
      </c>
      <c r="U1146" s="10" t="s">
        <v>2060</v>
      </c>
      <c r="V1146" s="10"/>
      <c r="W1146" s="10"/>
    </row>
    <row r="1147" spans="1:23">
      <c r="A1147" s="12">
        <v>25</v>
      </c>
      <c r="B1147" s="12">
        <v>194</v>
      </c>
      <c r="C1147" s="12">
        <v>222</v>
      </c>
      <c r="D1147" s="10" t="s">
        <v>2860</v>
      </c>
      <c r="E1147" s="10" t="s">
        <v>280</v>
      </c>
      <c r="F1147" s="12">
        <v>7</v>
      </c>
      <c r="G1147" s="12">
        <v>1863</v>
      </c>
      <c r="H1147" s="10" t="s">
        <v>24</v>
      </c>
      <c r="I1147" s="10" t="s">
        <v>637</v>
      </c>
      <c r="J1147" s="10"/>
      <c r="K1147" s="10"/>
      <c r="L1147" s="10"/>
      <c r="M1147" s="10" t="s">
        <v>27</v>
      </c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</row>
    <row r="1148" spans="1:23">
      <c r="A1148" s="12">
        <v>26</v>
      </c>
      <c r="B1148" s="12">
        <v>194</v>
      </c>
      <c r="C1148" s="12">
        <v>222</v>
      </c>
      <c r="D1148" s="10" t="s">
        <v>2860</v>
      </c>
      <c r="E1148" s="10" t="s">
        <v>1914</v>
      </c>
      <c r="F1148" s="12">
        <v>3</v>
      </c>
      <c r="G1148" s="12">
        <v>1867</v>
      </c>
      <c r="H1148" s="10" t="s">
        <v>24</v>
      </c>
      <c r="I1148" s="10" t="s">
        <v>637</v>
      </c>
      <c r="J1148" s="10"/>
      <c r="K1148" s="10"/>
      <c r="L1148" s="10"/>
      <c r="M1148" s="10" t="s">
        <v>27</v>
      </c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</row>
    <row r="1149" spans="1:23">
      <c r="A1149" s="12">
        <v>27</v>
      </c>
      <c r="B1149" s="12">
        <v>194</v>
      </c>
      <c r="C1149" s="12">
        <v>222</v>
      </c>
      <c r="D1149" s="10" t="s">
        <v>2860</v>
      </c>
      <c r="E1149" s="10" t="s">
        <v>170</v>
      </c>
      <c r="F1149" s="10">
        <v>1</v>
      </c>
      <c r="G1149" s="10">
        <v>1869</v>
      </c>
      <c r="H1149" s="10" t="s">
        <v>19</v>
      </c>
      <c r="I1149" s="10" t="s">
        <v>637</v>
      </c>
      <c r="J1149" s="10"/>
      <c r="K1149" s="10"/>
      <c r="L1149" s="10"/>
      <c r="M1149" s="10" t="s">
        <v>27</v>
      </c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</row>
    <row r="1150" spans="1:23">
      <c r="A1150" s="12">
        <v>28</v>
      </c>
      <c r="B1150" s="12">
        <v>195</v>
      </c>
      <c r="C1150" s="12">
        <v>223</v>
      </c>
      <c r="D1150" s="10" t="s">
        <v>2861</v>
      </c>
      <c r="E1150" s="10" t="s">
        <v>2032</v>
      </c>
      <c r="F1150" s="12">
        <v>50</v>
      </c>
      <c r="G1150" s="12">
        <v>1820</v>
      </c>
      <c r="H1150" s="10" t="s">
        <v>19</v>
      </c>
      <c r="I1150" s="10" t="s">
        <v>20</v>
      </c>
      <c r="J1150" s="10" t="s">
        <v>2862</v>
      </c>
      <c r="K1150" s="12">
        <v>1000</v>
      </c>
      <c r="L1150" s="12">
        <v>400</v>
      </c>
      <c r="M1150" s="10" t="s">
        <v>2461</v>
      </c>
      <c r="N1150" s="10" t="s">
        <v>57</v>
      </c>
      <c r="O1150" s="10" t="s">
        <v>57</v>
      </c>
      <c r="P1150" s="10"/>
      <c r="Q1150" s="10"/>
      <c r="R1150" s="10"/>
      <c r="S1150" s="10"/>
      <c r="T1150" s="10"/>
      <c r="U1150" s="10"/>
      <c r="V1150" s="10" t="s">
        <v>57</v>
      </c>
      <c r="W1150" s="10"/>
    </row>
    <row r="1151" spans="1:23">
      <c r="A1151" s="12">
        <v>29</v>
      </c>
      <c r="B1151" s="12">
        <v>195</v>
      </c>
      <c r="C1151" s="12">
        <v>223</v>
      </c>
      <c r="D1151" s="10" t="s">
        <v>2861</v>
      </c>
      <c r="E1151" s="10" t="s">
        <v>298</v>
      </c>
      <c r="F1151" s="12">
        <v>42</v>
      </c>
      <c r="G1151" s="12">
        <v>1828</v>
      </c>
      <c r="H1151" s="10" t="s">
        <v>24</v>
      </c>
      <c r="I1151" s="10" t="s">
        <v>20</v>
      </c>
      <c r="J1151" s="10" t="s">
        <v>1996</v>
      </c>
      <c r="K1151" s="10"/>
      <c r="L1151" s="10"/>
      <c r="M1151" s="10" t="s">
        <v>2461</v>
      </c>
      <c r="N1151" s="10" t="s">
        <v>57</v>
      </c>
      <c r="O1151" s="10" t="s">
        <v>57</v>
      </c>
      <c r="P1151" s="10"/>
      <c r="Q1151" s="10"/>
      <c r="R1151" s="10"/>
      <c r="S1151" s="10"/>
      <c r="T1151" s="10"/>
      <c r="U1151" s="10"/>
      <c r="V1151" s="10"/>
      <c r="W1151" s="10"/>
    </row>
    <row r="1152" spans="1:23">
      <c r="A1152" s="12">
        <v>30</v>
      </c>
      <c r="B1152" s="12">
        <v>195</v>
      </c>
      <c r="C1152" s="12">
        <v>223</v>
      </c>
      <c r="D1152" s="10" t="s">
        <v>2861</v>
      </c>
      <c r="E1152" s="10" t="s">
        <v>2459</v>
      </c>
      <c r="F1152" s="12">
        <v>18</v>
      </c>
      <c r="G1152" s="12">
        <v>1852</v>
      </c>
      <c r="H1152" s="10" t="s">
        <v>24</v>
      </c>
      <c r="I1152" s="10" t="s">
        <v>20</v>
      </c>
      <c r="J1152" s="10"/>
      <c r="K1152" s="10"/>
      <c r="L1152" s="10"/>
      <c r="M1152" s="10" t="s">
        <v>27</v>
      </c>
      <c r="N1152" s="10" t="s">
        <v>57</v>
      </c>
      <c r="O1152" s="10" t="s">
        <v>57</v>
      </c>
      <c r="P1152" s="10"/>
      <c r="Q1152" s="10"/>
      <c r="R1152" s="10"/>
      <c r="S1152" s="10"/>
      <c r="T1152" s="10"/>
      <c r="U1152" s="10"/>
      <c r="V1152" s="10"/>
      <c r="W1152" s="10"/>
    </row>
    <row r="1153" spans="1:23">
      <c r="A1153" s="12">
        <v>31</v>
      </c>
      <c r="B1153" s="12">
        <v>195</v>
      </c>
      <c r="C1153" s="12">
        <v>223</v>
      </c>
      <c r="D1153" s="10" t="s">
        <v>2861</v>
      </c>
      <c r="E1153" s="10" t="s">
        <v>2352</v>
      </c>
      <c r="F1153" s="12">
        <v>14</v>
      </c>
      <c r="G1153" s="12">
        <v>1856</v>
      </c>
      <c r="H1153" s="10" t="s">
        <v>24</v>
      </c>
      <c r="I1153" s="10" t="s">
        <v>20</v>
      </c>
      <c r="J1153" s="10"/>
      <c r="K1153" s="10"/>
      <c r="L1153" s="10"/>
      <c r="M1153" s="10" t="s">
        <v>27</v>
      </c>
      <c r="N1153" s="10" t="s">
        <v>57</v>
      </c>
      <c r="O1153" s="10" t="s">
        <v>57</v>
      </c>
      <c r="P1153" s="10"/>
      <c r="Q1153" s="10"/>
      <c r="R1153" s="10" t="s">
        <v>57</v>
      </c>
      <c r="S1153" s="10"/>
      <c r="T1153" s="10"/>
      <c r="U1153" s="10"/>
      <c r="V1153" s="10"/>
      <c r="W1153" s="10"/>
    </row>
    <row r="1154" spans="1:23">
      <c r="A1154" s="12">
        <v>32</v>
      </c>
      <c r="B1154" s="12">
        <v>195</v>
      </c>
      <c r="C1154" s="12">
        <v>223</v>
      </c>
      <c r="D1154" s="10" t="s">
        <v>2861</v>
      </c>
      <c r="E1154" s="10" t="s">
        <v>193</v>
      </c>
      <c r="F1154" s="12">
        <v>12</v>
      </c>
      <c r="G1154" s="12">
        <v>1858</v>
      </c>
      <c r="H1154" s="10" t="s">
        <v>19</v>
      </c>
      <c r="I1154" s="10" t="s">
        <v>20</v>
      </c>
      <c r="J1154" s="10"/>
      <c r="K1154" s="10"/>
      <c r="L1154" s="10"/>
      <c r="M1154" s="10" t="s">
        <v>27</v>
      </c>
      <c r="N1154" s="10" t="s">
        <v>57</v>
      </c>
      <c r="O1154" s="10" t="s">
        <v>57</v>
      </c>
      <c r="P1154" s="10"/>
      <c r="Q1154" s="10"/>
      <c r="R1154" s="10" t="s">
        <v>57</v>
      </c>
      <c r="S1154" s="10"/>
      <c r="T1154" s="10"/>
      <c r="U1154" s="10"/>
      <c r="V1154" s="10"/>
      <c r="W1154" s="10"/>
    </row>
    <row r="1155" spans="1:23">
      <c r="A1155" s="12">
        <v>33</v>
      </c>
      <c r="B1155" s="12">
        <v>195</v>
      </c>
      <c r="C1155" s="12">
        <v>223</v>
      </c>
      <c r="D1155" s="10" t="s">
        <v>2861</v>
      </c>
      <c r="E1155" s="10" t="s">
        <v>88</v>
      </c>
      <c r="F1155" s="12">
        <v>9</v>
      </c>
      <c r="G1155" s="12">
        <v>1861</v>
      </c>
      <c r="H1155" s="10" t="s">
        <v>19</v>
      </c>
      <c r="I1155" s="10" t="s">
        <v>20</v>
      </c>
      <c r="J1155" s="10"/>
      <c r="K1155" s="10"/>
      <c r="L1155" s="10"/>
      <c r="M1155" s="10" t="s">
        <v>27</v>
      </c>
      <c r="N1155" s="10" t="s">
        <v>57</v>
      </c>
      <c r="O1155" s="10" t="s">
        <v>57</v>
      </c>
      <c r="P1155" s="10"/>
      <c r="Q1155" s="10"/>
      <c r="R1155" s="10" t="s">
        <v>57</v>
      </c>
      <c r="S1155" s="10"/>
      <c r="T1155" s="10"/>
      <c r="U1155" s="10"/>
      <c r="V1155" s="10"/>
      <c r="W1155" s="10"/>
    </row>
    <row r="1156" spans="1:23">
      <c r="A1156" s="12">
        <v>34</v>
      </c>
      <c r="B1156" s="12">
        <v>195</v>
      </c>
      <c r="C1156" s="12">
        <v>223</v>
      </c>
      <c r="D1156" s="10" t="s">
        <v>2861</v>
      </c>
      <c r="E1156" s="10" t="s">
        <v>812</v>
      </c>
      <c r="F1156" s="12">
        <v>7</v>
      </c>
      <c r="G1156" s="12">
        <v>1863</v>
      </c>
      <c r="H1156" s="10" t="s">
        <v>19</v>
      </c>
      <c r="I1156" s="10" t="s">
        <v>20</v>
      </c>
      <c r="J1156" s="10"/>
      <c r="K1156" s="10"/>
      <c r="L1156" s="10"/>
      <c r="M1156" s="10" t="s">
        <v>27</v>
      </c>
      <c r="N1156" s="10" t="s">
        <v>57</v>
      </c>
      <c r="O1156" s="10" t="s">
        <v>57</v>
      </c>
      <c r="P1156" s="10"/>
      <c r="Q1156" s="10"/>
      <c r="R1156" s="10"/>
      <c r="S1156" s="10"/>
      <c r="T1156" s="10"/>
      <c r="U1156" s="10"/>
      <c r="V1156" s="10"/>
      <c r="W1156" s="10"/>
    </row>
    <row r="1157" spans="1:23">
      <c r="A1157" s="12">
        <v>35</v>
      </c>
      <c r="B1157" s="12">
        <v>196</v>
      </c>
      <c r="C1157" s="12">
        <v>224</v>
      </c>
      <c r="D1157" s="10" t="s">
        <v>2863</v>
      </c>
      <c r="E1157" s="10" t="s">
        <v>2864</v>
      </c>
      <c r="F1157" s="12">
        <v>34</v>
      </c>
      <c r="G1157" s="12">
        <v>1836</v>
      </c>
      <c r="H1157" s="10" t="s">
        <v>19</v>
      </c>
      <c r="I1157" s="10" t="s">
        <v>637</v>
      </c>
      <c r="J1157" s="10" t="s">
        <v>1998</v>
      </c>
      <c r="K1157" s="10"/>
      <c r="L1157" s="10"/>
      <c r="M1157" s="10" t="s">
        <v>36</v>
      </c>
      <c r="N1157" s="10"/>
      <c r="O1157" s="10"/>
      <c r="P1157" s="10"/>
      <c r="Q1157" s="10"/>
      <c r="R1157" s="10"/>
      <c r="S1157" s="10" t="s">
        <v>57</v>
      </c>
      <c r="T1157" s="10" t="s">
        <v>57</v>
      </c>
      <c r="U1157" s="10" t="s">
        <v>2060</v>
      </c>
      <c r="V1157" s="10" t="s">
        <v>57</v>
      </c>
      <c r="W1157" s="10"/>
    </row>
    <row r="1158" spans="1:23">
      <c r="A1158" s="12">
        <v>36</v>
      </c>
      <c r="B1158" s="12">
        <v>196</v>
      </c>
      <c r="C1158" s="12">
        <v>224</v>
      </c>
      <c r="D1158" s="10" t="s">
        <v>2863</v>
      </c>
      <c r="E1158" s="10" t="s">
        <v>2865</v>
      </c>
      <c r="F1158" s="12">
        <v>29</v>
      </c>
      <c r="G1158" s="12">
        <v>1841</v>
      </c>
      <c r="H1158" s="10" t="s">
        <v>24</v>
      </c>
      <c r="I1158" s="10" t="s">
        <v>637</v>
      </c>
      <c r="J1158" s="10" t="s">
        <v>1996</v>
      </c>
      <c r="K1158" s="10"/>
      <c r="L1158" s="10"/>
      <c r="M1158" s="10" t="s">
        <v>66</v>
      </c>
      <c r="N1158" s="10"/>
      <c r="O1158" s="10"/>
      <c r="P1158" s="10"/>
      <c r="Q1158" s="10"/>
      <c r="R1158" s="10"/>
      <c r="S1158" s="10" t="s">
        <v>57</v>
      </c>
      <c r="T1158" s="10" t="s">
        <v>57</v>
      </c>
      <c r="U1158" s="10" t="s">
        <v>2050</v>
      </c>
      <c r="V1158" s="10"/>
      <c r="W1158" s="10"/>
    </row>
    <row r="1159" spans="1:23">
      <c r="A1159" s="12">
        <v>37</v>
      </c>
      <c r="B1159" s="12">
        <v>196</v>
      </c>
      <c r="C1159" s="12">
        <v>224</v>
      </c>
      <c r="D1159" s="10" t="s">
        <v>2863</v>
      </c>
      <c r="E1159" s="10" t="s">
        <v>2052</v>
      </c>
      <c r="F1159" s="12">
        <v>9</v>
      </c>
      <c r="G1159" s="12">
        <v>1861</v>
      </c>
      <c r="H1159" s="10" t="s">
        <v>19</v>
      </c>
      <c r="I1159" s="10" t="s">
        <v>637</v>
      </c>
      <c r="J1159" s="10"/>
      <c r="K1159" s="10"/>
      <c r="L1159" s="10"/>
      <c r="M1159" s="10" t="s">
        <v>27</v>
      </c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</row>
    <row r="1160" spans="1:23">
      <c r="A1160" s="12">
        <v>38</v>
      </c>
      <c r="B1160" s="12">
        <v>196</v>
      </c>
      <c r="C1160" s="12">
        <v>224</v>
      </c>
      <c r="D1160" s="10" t="s">
        <v>2863</v>
      </c>
      <c r="E1160" s="10" t="s">
        <v>270</v>
      </c>
      <c r="F1160" s="12">
        <v>7</v>
      </c>
      <c r="G1160" s="12">
        <v>1863</v>
      </c>
      <c r="H1160" s="10" t="s">
        <v>24</v>
      </c>
      <c r="I1160" s="10" t="s">
        <v>637</v>
      </c>
      <c r="J1160" s="10"/>
      <c r="K1160" s="10"/>
      <c r="L1160" s="10"/>
      <c r="M1160" s="10" t="s">
        <v>27</v>
      </c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</row>
    <row r="1161" spans="1:23">
      <c r="A1161" s="12">
        <v>39</v>
      </c>
      <c r="B1161" s="12">
        <v>196</v>
      </c>
      <c r="C1161" s="12">
        <v>224</v>
      </c>
      <c r="D1161" s="10" t="s">
        <v>2863</v>
      </c>
      <c r="E1161" s="10" t="s">
        <v>175</v>
      </c>
      <c r="F1161" s="12">
        <v>4</v>
      </c>
      <c r="G1161" s="12">
        <v>1866</v>
      </c>
      <c r="H1161" s="10" t="s">
        <v>24</v>
      </c>
      <c r="I1161" s="10" t="s">
        <v>637</v>
      </c>
      <c r="J1161" s="10"/>
      <c r="K1161" s="10"/>
      <c r="L1161" s="10"/>
      <c r="M1161" s="10" t="s">
        <v>27</v>
      </c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</row>
    <row r="1162" spans="1:23">
      <c r="A1162" s="12">
        <v>40</v>
      </c>
      <c r="B1162" s="12">
        <v>196</v>
      </c>
      <c r="C1162" s="12">
        <v>224</v>
      </c>
      <c r="D1162" s="10" t="s">
        <v>2863</v>
      </c>
      <c r="E1162" s="10" t="s">
        <v>2356</v>
      </c>
      <c r="F1162" s="10">
        <v>1</v>
      </c>
      <c r="G1162" s="10">
        <v>1869</v>
      </c>
      <c r="H1162" s="10" t="s">
        <v>19</v>
      </c>
      <c r="I1162" s="10" t="s">
        <v>637</v>
      </c>
      <c r="J1162" s="10"/>
      <c r="K1162" s="10"/>
      <c r="L1162" s="10"/>
      <c r="M1162" s="10" t="s">
        <v>27</v>
      </c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</row>
    <row r="1163" spans="1:23">
      <c r="A1163" s="12">
        <v>1</v>
      </c>
      <c r="B1163" s="12">
        <v>197</v>
      </c>
      <c r="C1163" s="12">
        <v>225</v>
      </c>
      <c r="D1163" s="10" t="s">
        <v>2866</v>
      </c>
      <c r="E1163" s="10" t="s">
        <v>170</v>
      </c>
      <c r="F1163" s="12">
        <v>28</v>
      </c>
      <c r="G1163" s="12">
        <v>1842</v>
      </c>
      <c r="H1163" s="10" t="s">
        <v>19</v>
      </c>
      <c r="I1163" s="10" t="s">
        <v>20</v>
      </c>
      <c r="J1163" s="10" t="s">
        <v>1998</v>
      </c>
      <c r="K1163" s="10"/>
      <c r="L1163" s="10"/>
      <c r="M1163" s="10" t="s">
        <v>38</v>
      </c>
      <c r="N1163" s="10"/>
      <c r="O1163" s="10"/>
      <c r="P1163" s="10"/>
      <c r="Q1163" s="10"/>
      <c r="R1163" s="10"/>
      <c r="S1163" s="10"/>
      <c r="T1163" s="10" t="s">
        <v>57</v>
      </c>
      <c r="U1163" s="10"/>
      <c r="V1163" s="10" t="s">
        <v>57</v>
      </c>
      <c r="W1163" s="10"/>
    </row>
    <row r="1164" spans="1:23">
      <c r="A1164" s="12">
        <v>2</v>
      </c>
      <c r="B1164" s="12">
        <v>197</v>
      </c>
      <c r="C1164" s="12">
        <v>225</v>
      </c>
      <c r="D1164" s="10" t="s">
        <v>2866</v>
      </c>
      <c r="E1164" s="10" t="s">
        <v>2867</v>
      </c>
      <c r="F1164" s="10">
        <v>21</v>
      </c>
      <c r="G1164" s="10">
        <v>1849</v>
      </c>
      <c r="H1164" s="10" t="s">
        <v>24</v>
      </c>
      <c r="I1164" s="10" t="s">
        <v>20</v>
      </c>
      <c r="J1164" s="10" t="s">
        <v>1996</v>
      </c>
      <c r="K1164" s="10"/>
      <c r="L1164" s="10"/>
      <c r="M1164" s="10" t="s">
        <v>27</v>
      </c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</row>
    <row r="1165" spans="1:23">
      <c r="A1165" s="12">
        <v>3</v>
      </c>
      <c r="B1165" s="12">
        <v>197</v>
      </c>
      <c r="C1165" s="12">
        <v>225</v>
      </c>
      <c r="D1165" s="10" t="s">
        <v>2866</v>
      </c>
      <c r="E1165" s="10" t="s">
        <v>865</v>
      </c>
      <c r="F1165" s="12">
        <v>3</v>
      </c>
      <c r="G1165" s="12">
        <v>1867</v>
      </c>
      <c r="H1165" s="10" t="s">
        <v>19</v>
      </c>
      <c r="I1165" s="10" t="s">
        <v>20</v>
      </c>
      <c r="J1165" s="10"/>
      <c r="K1165" s="10"/>
      <c r="L1165" s="10"/>
      <c r="M1165" s="10" t="s">
        <v>27</v>
      </c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</row>
    <row r="1166" spans="1:23">
      <c r="A1166" s="12">
        <v>4</v>
      </c>
      <c r="B1166" s="12">
        <v>197</v>
      </c>
      <c r="C1166" s="12">
        <v>225</v>
      </c>
      <c r="D1166" s="10" t="s">
        <v>2866</v>
      </c>
      <c r="E1166" s="10" t="s">
        <v>2032</v>
      </c>
      <c r="F1166" s="12">
        <v>2</v>
      </c>
      <c r="G1166" s="12">
        <v>1868</v>
      </c>
      <c r="H1166" s="10" t="s">
        <v>19</v>
      </c>
      <c r="I1166" s="10" t="s">
        <v>20</v>
      </c>
      <c r="J1166" s="10"/>
      <c r="K1166" s="10"/>
      <c r="L1166" s="10"/>
      <c r="M1166" s="10" t="s">
        <v>27</v>
      </c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</row>
    <row r="1167" spans="1:23">
      <c r="A1167" s="12">
        <v>5</v>
      </c>
      <c r="B1167" s="12">
        <v>198</v>
      </c>
      <c r="C1167" s="12">
        <v>226</v>
      </c>
      <c r="D1167" s="10" t="s">
        <v>2868</v>
      </c>
      <c r="E1167" s="10" t="s">
        <v>2459</v>
      </c>
      <c r="F1167" s="12">
        <v>58</v>
      </c>
      <c r="G1167" s="12">
        <v>1812</v>
      </c>
      <c r="H1167" s="10" t="s">
        <v>19</v>
      </c>
      <c r="I1167" s="10" t="s">
        <v>20</v>
      </c>
      <c r="J1167" s="10" t="s">
        <v>314</v>
      </c>
      <c r="K1167" s="10"/>
      <c r="L1167" s="10"/>
      <c r="M1167" s="10" t="s">
        <v>155</v>
      </c>
      <c r="N1167" s="10"/>
      <c r="O1167" s="10"/>
      <c r="P1167" s="10"/>
      <c r="Q1167" s="10"/>
      <c r="R1167" s="10"/>
      <c r="S1167" s="10" t="s">
        <v>57</v>
      </c>
      <c r="T1167" s="10" t="s">
        <v>57</v>
      </c>
      <c r="U1167" s="10" t="s">
        <v>2060</v>
      </c>
      <c r="V1167" s="10" t="s">
        <v>57</v>
      </c>
      <c r="W1167" s="10"/>
    </row>
    <row r="1168" spans="1:23">
      <c r="A1168" s="12">
        <v>6</v>
      </c>
      <c r="B1168" s="12">
        <v>198</v>
      </c>
      <c r="C1168" s="12">
        <v>226</v>
      </c>
      <c r="D1168" s="10" t="s">
        <v>2868</v>
      </c>
      <c r="E1168" s="10" t="s">
        <v>2869</v>
      </c>
      <c r="F1168" s="12">
        <v>50</v>
      </c>
      <c r="G1168" s="12">
        <v>1820</v>
      </c>
      <c r="H1168" s="10" t="s">
        <v>24</v>
      </c>
      <c r="I1168" s="10" t="s">
        <v>20</v>
      </c>
      <c r="J1168" s="10" t="s">
        <v>1996</v>
      </c>
      <c r="K1168" s="10"/>
      <c r="L1168" s="10"/>
      <c r="M1168" s="10" t="s">
        <v>155</v>
      </c>
      <c r="N1168" s="10"/>
      <c r="O1168" s="10"/>
      <c r="P1168" s="10"/>
      <c r="Q1168" s="10"/>
      <c r="R1168" s="10"/>
      <c r="S1168" s="10" t="s">
        <v>57</v>
      </c>
      <c r="T1168" s="10" t="s">
        <v>57</v>
      </c>
      <c r="U1168" s="10" t="s">
        <v>2050</v>
      </c>
      <c r="V1168" s="10"/>
      <c r="W1168" s="10"/>
    </row>
    <row r="1169" spans="1:23">
      <c r="A1169" s="12">
        <v>7</v>
      </c>
      <c r="B1169" s="12">
        <v>198</v>
      </c>
      <c r="C1169" s="12">
        <v>226</v>
      </c>
      <c r="D1169" s="10" t="s">
        <v>2868</v>
      </c>
      <c r="E1169" s="10" t="s">
        <v>2870</v>
      </c>
      <c r="F1169" s="12">
        <v>25</v>
      </c>
      <c r="G1169" s="12">
        <v>1845</v>
      </c>
      <c r="H1169" s="10" t="s">
        <v>19</v>
      </c>
      <c r="I1169" s="10" t="s">
        <v>20</v>
      </c>
      <c r="J1169" s="10" t="s">
        <v>1998</v>
      </c>
      <c r="K1169" s="10"/>
      <c r="L1169" s="10"/>
      <c r="M1169" s="10" t="s">
        <v>27</v>
      </c>
      <c r="N1169" s="10"/>
      <c r="O1169" s="10"/>
      <c r="P1169" s="10"/>
      <c r="Q1169" s="10"/>
      <c r="R1169" s="10"/>
      <c r="S1169" s="10" t="s">
        <v>57</v>
      </c>
      <c r="T1169" s="10" t="s">
        <v>57</v>
      </c>
      <c r="U1169" s="10" t="s">
        <v>2060</v>
      </c>
      <c r="V1169" s="10" t="s">
        <v>57</v>
      </c>
      <c r="W1169" s="10"/>
    </row>
    <row r="1170" spans="1:23">
      <c r="A1170" s="12">
        <v>8</v>
      </c>
      <c r="B1170" s="12">
        <v>198</v>
      </c>
      <c r="C1170" s="12">
        <v>226</v>
      </c>
      <c r="D1170" s="10" t="s">
        <v>2868</v>
      </c>
      <c r="E1170" s="10" t="s">
        <v>520</v>
      </c>
      <c r="F1170" s="12">
        <v>23</v>
      </c>
      <c r="G1170" s="12">
        <v>1847</v>
      </c>
      <c r="H1170" s="10" t="s">
        <v>19</v>
      </c>
      <c r="I1170" s="10" t="s">
        <v>20</v>
      </c>
      <c r="J1170" s="10" t="s">
        <v>1998</v>
      </c>
      <c r="K1170" s="10"/>
      <c r="L1170" s="10"/>
      <c r="M1170" s="10" t="s">
        <v>27</v>
      </c>
      <c r="N1170" s="10"/>
      <c r="O1170" s="10"/>
      <c r="P1170" s="10"/>
      <c r="Q1170" s="10"/>
      <c r="R1170" s="10"/>
      <c r="S1170" s="10" t="s">
        <v>57</v>
      </c>
      <c r="T1170" s="10" t="s">
        <v>57</v>
      </c>
      <c r="U1170" s="10" t="s">
        <v>2060</v>
      </c>
      <c r="V1170" s="10" t="s">
        <v>57</v>
      </c>
      <c r="W1170" s="10"/>
    </row>
    <row r="1171" spans="1:23">
      <c r="A1171" s="12">
        <v>9</v>
      </c>
      <c r="B1171" s="12">
        <v>198</v>
      </c>
      <c r="C1171" s="12">
        <v>226</v>
      </c>
      <c r="D1171" s="10" t="s">
        <v>2868</v>
      </c>
      <c r="E1171" s="10" t="s">
        <v>175</v>
      </c>
      <c r="F1171" s="12">
        <v>18</v>
      </c>
      <c r="G1171" s="12">
        <v>1852</v>
      </c>
      <c r="H1171" s="10" t="s">
        <v>19</v>
      </c>
      <c r="I1171" s="10" t="s">
        <v>20</v>
      </c>
      <c r="J1171" s="10"/>
      <c r="K1171" s="10"/>
      <c r="L1171" s="10"/>
      <c r="M1171" s="10" t="s">
        <v>27</v>
      </c>
      <c r="N1171" s="10"/>
      <c r="O1171" s="10"/>
      <c r="P1171" s="10"/>
      <c r="Q1171" s="10"/>
      <c r="R1171" s="10"/>
      <c r="S1171" s="10" t="s">
        <v>57</v>
      </c>
      <c r="T1171" s="10" t="s">
        <v>57</v>
      </c>
      <c r="U1171" s="10" t="s">
        <v>2060</v>
      </c>
      <c r="V1171" s="10"/>
      <c r="W1171" s="10"/>
    </row>
    <row r="1172" spans="1:23">
      <c r="A1172" s="12">
        <v>10</v>
      </c>
      <c r="B1172" s="12">
        <v>198</v>
      </c>
      <c r="C1172" s="12">
        <v>226</v>
      </c>
      <c r="D1172" s="10" t="s">
        <v>2868</v>
      </c>
      <c r="E1172" s="10" t="s">
        <v>1838</v>
      </c>
      <c r="F1172" s="12">
        <v>15</v>
      </c>
      <c r="G1172" s="12">
        <v>1855</v>
      </c>
      <c r="H1172" s="10" t="s">
        <v>24</v>
      </c>
      <c r="I1172" s="10" t="s">
        <v>20</v>
      </c>
      <c r="J1172" s="10"/>
      <c r="K1172" s="10"/>
      <c r="L1172" s="10"/>
      <c r="M1172" s="10" t="s">
        <v>27</v>
      </c>
      <c r="N1172" s="10"/>
      <c r="O1172" s="10"/>
      <c r="P1172" s="10"/>
      <c r="Q1172" s="10"/>
      <c r="R1172" s="10"/>
      <c r="S1172" s="10" t="s">
        <v>57</v>
      </c>
      <c r="T1172" s="10" t="s">
        <v>57</v>
      </c>
      <c r="U1172" s="10" t="s">
        <v>2050</v>
      </c>
      <c r="V1172" s="10"/>
      <c r="W1172" s="10"/>
    </row>
    <row r="1173" spans="1:23">
      <c r="A1173" s="12">
        <v>11</v>
      </c>
      <c r="B1173" s="12">
        <v>198</v>
      </c>
      <c r="C1173" s="12">
        <v>226</v>
      </c>
      <c r="D1173" s="10" t="s">
        <v>2868</v>
      </c>
      <c r="E1173" s="10" t="s">
        <v>2871</v>
      </c>
      <c r="F1173" s="12">
        <v>12</v>
      </c>
      <c r="G1173" s="12">
        <v>1858</v>
      </c>
      <c r="H1173" s="10" t="s">
        <v>24</v>
      </c>
      <c r="I1173" s="10" t="s">
        <v>20</v>
      </c>
      <c r="J1173" s="10"/>
      <c r="K1173" s="10"/>
      <c r="L1173" s="10"/>
      <c r="M1173" s="10" t="s">
        <v>27</v>
      </c>
      <c r="N1173" s="10"/>
      <c r="O1173" s="10"/>
      <c r="P1173" s="10"/>
      <c r="Q1173" s="10"/>
      <c r="R1173" s="10"/>
      <c r="S1173" s="10" t="s">
        <v>57</v>
      </c>
      <c r="T1173" s="10" t="s">
        <v>57</v>
      </c>
      <c r="U1173" s="10" t="s">
        <v>2872</v>
      </c>
      <c r="V1173" s="10"/>
      <c r="W1173" s="10"/>
    </row>
    <row r="1174" spans="1:23">
      <c r="A1174" s="12">
        <v>12</v>
      </c>
      <c r="B1174" s="12">
        <v>198</v>
      </c>
      <c r="C1174" s="12">
        <v>226</v>
      </c>
      <c r="D1174" s="10" t="s">
        <v>2868</v>
      </c>
      <c r="E1174" s="10" t="s">
        <v>1476</v>
      </c>
      <c r="F1174" s="12">
        <v>9</v>
      </c>
      <c r="G1174" s="12">
        <v>1861</v>
      </c>
      <c r="H1174" s="10" t="s">
        <v>24</v>
      </c>
      <c r="I1174" s="10" t="s">
        <v>20</v>
      </c>
      <c r="J1174" s="10"/>
      <c r="K1174" s="10"/>
      <c r="L1174" s="10"/>
      <c r="M1174" s="10" t="s">
        <v>27</v>
      </c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</row>
    <row r="1175" spans="1:23">
      <c r="A1175" s="12">
        <v>13</v>
      </c>
      <c r="B1175" s="12">
        <v>198</v>
      </c>
      <c r="C1175" s="12">
        <v>226</v>
      </c>
      <c r="D1175" s="10" t="s">
        <v>2868</v>
      </c>
      <c r="E1175" s="10" t="s">
        <v>2873</v>
      </c>
      <c r="F1175" s="12">
        <v>7</v>
      </c>
      <c r="G1175" s="12">
        <v>1863</v>
      </c>
      <c r="H1175" s="10" t="s">
        <v>19</v>
      </c>
      <c r="I1175" s="10" t="s">
        <v>20</v>
      </c>
      <c r="J1175" s="10"/>
      <c r="K1175" s="10"/>
      <c r="L1175" s="10"/>
      <c r="M1175" s="10" t="s">
        <v>27</v>
      </c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</row>
    <row r="1176" spans="1:23">
      <c r="A1176" s="12">
        <v>14</v>
      </c>
      <c r="B1176" s="12">
        <v>198</v>
      </c>
      <c r="C1176" s="12">
        <v>226</v>
      </c>
      <c r="D1176" s="10" t="s">
        <v>2868</v>
      </c>
      <c r="E1176" s="10" t="s">
        <v>1741</v>
      </c>
      <c r="F1176" s="12">
        <v>6</v>
      </c>
      <c r="G1176" s="12">
        <v>1864</v>
      </c>
      <c r="H1176" s="10" t="s">
        <v>19</v>
      </c>
      <c r="I1176" s="10" t="s">
        <v>20</v>
      </c>
      <c r="J1176" s="10"/>
      <c r="K1176" s="10"/>
      <c r="L1176" s="10"/>
      <c r="M1176" s="10" t="s">
        <v>27</v>
      </c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</row>
    <row r="1177" spans="1:23">
      <c r="A1177" s="12">
        <v>15</v>
      </c>
      <c r="B1177" s="12">
        <v>198</v>
      </c>
      <c r="C1177" s="12">
        <v>226</v>
      </c>
      <c r="D1177" s="10" t="s">
        <v>2868</v>
      </c>
      <c r="E1177" s="10" t="s">
        <v>270</v>
      </c>
      <c r="F1177" s="12">
        <v>5</v>
      </c>
      <c r="G1177" s="12">
        <v>1865</v>
      </c>
      <c r="H1177" s="10" t="s">
        <v>24</v>
      </c>
      <c r="I1177" s="10" t="s">
        <v>20</v>
      </c>
      <c r="J1177" s="10"/>
      <c r="K1177" s="10"/>
      <c r="L1177" s="10"/>
      <c r="M1177" s="10" t="s">
        <v>27</v>
      </c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</row>
    <row r="1178" spans="1:23">
      <c r="A1178" s="12">
        <v>16</v>
      </c>
      <c r="B1178" s="12">
        <v>199</v>
      </c>
      <c r="C1178" s="12">
        <v>227</v>
      </c>
      <c r="D1178" s="10" t="s">
        <v>2874</v>
      </c>
      <c r="E1178" s="10" t="s">
        <v>2213</v>
      </c>
      <c r="F1178" s="12">
        <v>37</v>
      </c>
      <c r="G1178" s="12">
        <v>1833</v>
      </c>
      <c r="H1178" s="10" t="s">
        <v>19</v>
      </c>
      <c r="I1178" s="10" t="s">
        <v>637</v>
      </c>
      <c r="J1178" s="10" t="s">
        <v>314</v>
      </c>
      <c r="K1178" s="10"/>
      <c r="L1178" s="10"/>
      <c r="M1178" s="10" t="s">
        <v>66</v>
      </c>
      <c r="N1178" s="10"/>
      <c r="O1178" s="10"/>
      <c r="P1178" s="10"/>
      <c r="Q1178" s="10"/>
      <c r="R1178" s="10"/>
      <c r="S1178" s="10" t="s">
        <v>57</v>
      </c>
      <c r="T1178" s="10" t="s">
        <v>57</v>
      </c>
      <c r="U1178" s="10" t="s">
        <v>2060</v>
      </c>
      <c r="V1178" s="10" t="s">
        <v>57</v>
      </c>
      <c r="W1178" s="10"/>
    </row>
    <row r="1179" spans="1:23">
      <c r="A1179" s="12">
        <v>17</v>
      </c>
      <c r="B1179" s="12">
        <v>199</v>
      </c>
      <c r="C1179" s="12">
        <v>227</v>
      </c>
      <c r="D1179" s="10" t="s">
        <v>2874</v>
      </c>
      <c r="E1179" s="10" t="s">
        <v>2446</v>
      </c>
      <c r="F1179" s="12">
        <v>23</v>
      </c>
      <c r="G1179" s="12">
        <v>1847</v>
      </c>
      <c r="H1179" s="10" t="s">
        <v>24</v>
      </c>
      <c r="I1179" s="10" t="s">
        <v>2061</v>
      </c>
      <c r="J1179" s="10" t="s">
        <v>1996</v>
      </c>
      <c r="K1179" s="10"/>
      <c r="L1179" s="10"/>
      <c r="M1179" s="10" t="s">
        <v>155</v>
      </c>
      <c r="N1179" s="10"/>
      <c r="O1179" s="10"/>
      <c r="P1179" s="10"/>
      <c r="Q1179" s="10"/>
      <c r="R1179" s="10"/>
      <c r="S1179" s="10" t="s">
        <v>57</v>
      </c>
      <c r="T1179" s="10" t="s">
        <v>57</v>
      </c>
      <c r="U1179" s="10" t="s">
        <v>2050</v>
      </c>
      <c r="V1179" s="10"/>
      <c r="W1179" s="10"/>
    </row>
    <row r="1180" spans="1:23">
      <c r="A1180" s="12">
        <v>18</v>
      </c>
      <c r="B1180" s="12">
        <v>199</v>
      </c>
      <c r="C1180" s="12">
        <v>227</v>
      </c>
      <c r="D1180" s="10" t="s">
        <v>2874</v>
      </c>
      <c r="E1180" s="10" t="s">
        <v>1263</v>
      </c>
      <c r="F1180" s="12">
        <v>3</v>
      </c>
      <c r="G1180" s="12">
        <v>1867</v>
      </c>
      <c r="H1180" s="10" t="s">
        <v>19</v>
      </c>
      <c r="I1180" s="10" t="s">
        <v>2061</v>
      </c>
      <c r="J1180" s="10"/>
      <c r="K1180" s="10"/>
      <c r="L1180" s="10"/>
      <c r="M1180" s="10" t="s">
        <v>27</v>
      </c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</row>
    <row r="1181" spans="1:23">
      <c r="A1181" s="12">
        <v>19</v>
      </c>
      <c r="B1181" s="12">
        <v>199</v>
      </c>
      <c r="C1181" s="12">
        <v>227</v>
      </c>
      <c r="D1181" s="10" t="s">
        <v>2874</v>
      </c>
      <c r="E1181" s="10" t="s">
        <v>2875</v>
      </c>
      <c r="F1181" s="12">
        <v>2</v>
      </c>
      <c r="G1181" s="12">
        <v>1868</v>
      </c>
      <c r="H1181" s="10" t="s">
        <v>24</v>
      </c>
      <c r="I1181" s="10" t="s">
        <v>2061</v>
      </c>
      <c r="J1181" s="10"/>
      <c r="K1181" s="10"/>
      <c r="L1181" s="10"/>
      <c r="M1181" s="10" t="s">
        <v>27</v>
      </c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</row>
    <row r="1182" spans="1:23">
      <c r="A1182" s="12">
        <v>20</v>
      </c>
      <c r="B1182" s="12">
        <v>200</v>
      </c>
      <c r="C1182" s="12">
        <v>228</v>
      </c>
      <c r="D1182" s="10" t="s">
        <v>2876</v>
      </c>
      <c r="E1182" s="10" t="s">
        <v>2877</v>
      </c>
      <c r="F1182" s="12">
        <v>60</v>
      </c>
      <c r="G1182" s="12">
        <v>1810</v>
      </c>
      <c r="H1182" s="10" t="s">
        <v>19</v>
      </c>
      <c r="I1182" s="10" t="s">
        <v>20</v>
      </c>
      <c r="J1182" s="10" t="s">
        <v>32</v>
      </c>
      <c r="K1182" s="12">
        <v>1200</v>
      </c>
      <c r="L1182" s="12">
        <v>400</v>
      </c>
      <c r="M1182" s="10" t="s">
        <v>2000</v>
      </c>
      <c r="N1182" s="10" t="s">
        <v>57</v>
      </c>
      <c r="O1182" s="10" t="s">
        <v>57</v>
      </c>
      <c r="P1182" s="10"/>
      <c r="Q1182" s="10"/>
      <c r="R1182" s="10"/>
      <c r="S1182" s="10"/>
      <c r="T1182" s="10"/>
      <c r="U1182" s="10"/>
      <c r="V1182" s="10" t="s">
        <v>57</v>
      </c>
      <c r="W1182" s="10"/>
    </row>
    <row r="1183" spans="1:23">
      <c r="A1183" s="12">
        <v>21</v>
      </c>
      <c r="B1183" s="12">
        <v>200</v>
      </c>
      <c r="C1183" s="12">
        <v>228</v>
      </c>
      <c r="D1183" s="10" t="s">
        <v>2876</v>
      </c>
      <c r="E1183" s="10" t="s">
        <v>2878</v>
      </c>
      <c r="F1183" s="12">
        <v>25</v>
      </c>
      <c r="G1183" s="12">
        <v>1845</v>
      </c>
      <c r="H1183" s="10" t="s">
        <v>19</v>
      </c>
      <c r="I1183" s="10" t="s">
        <v>20</v>
      </c>
      <c r="J1183" s="10" t="s">
        <v>2512</v>
      </c>
      <c r="K1183" s="10"/>
      <c r="L1183" s="12">
        <v>500</v>
      </c>
      <c r="M1183" s="10" t="s">
        <v>2000</v>
      </c>
      <c r="N1183" s="10" t="s">
        <v>57</v>
      </c>
      <c r="O1183" s="10" t="s">
        <v>57</v>
      </c>
      <c r="P1183" s="10"/>
      <c r="Q1183" s="10"/>
      <c r="R1183" s="10"/>
      <c r="S1183" s="10"/>
      <c r="T1183" s="10"/>
      <c r="U1183" s="10"/>
      <c r="V1183" s="10" t="s">
        <v>57</v>
      </c>
      <c r="W1183" s="10"/>
    </row>
    <row r="1184" spans="1:23">
      <c r="A1184" s="12">
        <v>22</v>
      </c>
      <c r="B1184" s="12">
        <v>200</v>
      </c>
      <c r="C1184" s="12">
        <v>228</v>
      </c>
      <c r="D1184" s="10" t="s">
        <v>2876</v>
      </c>
      <c r="E1184" s="10" t="s">
        <v>35</v>
      </c>
      <c r="F1184" s="12">
        <v>22</v>
      </c>
      <c r="G1184" s="12">
        <v>1848</v>
      </c>
      <c r="H1184" s="10" t="s">
        <v>24</v>
      </c>
      <c r="I1184" s="10" t="s">
        <v>20</v>
      </c>
      <c r="J1184" s="10" t="s">
        <v>1996</v>
      </c>
      <c r="K1184" s="10"/>
      <c r="L1184" s="10"/>
      <c r="M1184" s="10" t="s">
        <v>116</v>
      </c>
      <c r="N1184" s="10" t="s">
        <v>57</v>
      </c>
      <c r="O1184" s="10" t="s">
        <v>57</v>
      </c>
      <c r="P1184" s="10"/>
      <c r="Q1184" s="10"/>
      <c r="R1184" s="10"/>
      <c r="S1184" s="10"/>
      <c r="T1184" s="10"/>
      <c r="U1184" s="10"/>
      <c r="V1184" s="10"/>
      <c r="W1184" s="10"/>
    </row>
    <row r="1185" spans="1:23">
      <c r="A1185" s="12">
        <v>23</v>
      </c>
      <c r="B1185" s="12">
        <v>200</v>
      </c>
      <c r="C1185" s="12">
        <v>228</v>
      </c>
      <c r="D1185" s="10" t="s">
        <v>2876</v>
      </c>
      <c r="E1185" s="10" t="s">
        <v>1223</v>
      </c>
      <c r="F1185" s="10">
        <v>1</v>
      </c>
      <c r="G1185" s="10">
        <v>1869</v>
      </c>
      <c r="H1185" s="10" t="s">
        <v>24</v>
      </c>
      <c r="I1185" s="10" t="s">
        <v>20</v>
      </c>
      <c r="J1185" s="10"/>
      <c r="K1185" s="10"/>
      <c r="L1185" s="10"/>
      <c r="M1185" s="10" t="s">
        <v>27</v>
      </c>
      <c r="N1185" s="10" t="s">
        <v>57</v>
      </c>
      <c r="O1185" s="10" t="s">
        <v>57</v>
      </c>
      <c r="P1185" s="10"/>
      <c r="Q1185" s="10"/>
      <c r="R1185" s="10"/>
      <c r="S1185" s="10"/>
      <c r="T1185" s="10"/>
      <c r="U1185" s="10"/>
      <c r="V1185" s="10"/>
      <c r="W1185" s="10"/>
    </row>
    <row r="1186" spans="1:23">
      <c r="A1186" s="12">
        <v>24</v>
      </c>
      <c r="B1186" s="12">
        <v>200</v>
      </c>
      <c r="C1186" s="12">
        <v>228</v>
      </c>
      <c r="D1186" s="10" t="s">
        <v>2876</v>
      </c>
      <c r="E1186" s="10" t="s">
        <v>2879</v>
      </c>
      <c r="F1186" s="12">
        <v>22</v>
      </c>
      <c r="G1186" s="12">
        <v>1848</v>
      </c>
      <c r="H1186" s="10" t="s">
        <v>24</v>
      </c>
      <c r="I1186" s="10" t="s">
        <v>20</v>
      </c>
      <c r="J1186" s="10"/>
      <c r="K1186" s="10"/>
      <c r="L1186" s="10"/>
      <c r="M1186" s="10" t="s">
        <v>2000</v>
      </c>
      <c r="N1186" s="10" t="s">
        <v>57</v>
      </c>
      <c r="O1186" s="10" t="s">
        <v>57</v>
      </c>
      <c r="P1186" s="10"/>
      <c r="Q1186" s="10"/>
      <c r="R1186" s="10"/>
      <c r="S1186" s="10"/>
      <c r="T1186" s="10"/>
      <c r="U1186" s="10"/>
      <c r="V1186" s="10"/>
      <c r="W1186" s="10"/>
    </row>
    <row r="1187" spans="1:23">
      <c r="A1187" s="12">
        <v>25</v>
      </c>
      <c r="B1187" s="12">
        <v>200</v>
      </c>
      <c r="C1187" s="12">
        <v>228</v>
      </c>
      <c r="D1187" s="10" t="s">
        <v>2876</v>
      </c>
      <c r="E1187" s="10" t="s">
        <v>280</v>
      </c>
      <c r="F1187" s="12">
        <v>19</v>
      </c>
      <c r="G1187" s="12">
        <v>1851</v>
      </c>
      <c r="H1187" s="10" t="s">
        <v>24</v>
      </c>
      <c r="I1187" s="10" t="s">
        <v>20</v>
      </c>
      <c r="J1187" s="10"/>
      <c r="K1187" s="10"/>
      <c r="L1187" s="10"/>
      <c r="M1187" s="10" t="s">
        <v>2000</v>
      </c>
      <c r="N1187" s="10" t="s">
        <v>57</v>
      </c>
      <c r="O1187" s="10" t="s">
        <v>57</v>
      </c>
      <c r="P1187" s="10"/>
      <c r="Q1187" s="10"/>
      <c r="R1187" s="10"/>
      <c r="S1187" s="10"/>
      <c r="T1187" s="10"/>
      <c r="U1187" s="10"/>
      <c r="V1187" s="10"/>
      <c r="W1187" s="10"/>
    </row>
    <row r="1188" spans="1:23">
      <c r="A1188" s="12">
        <v>26</v>
      </c>
      <c r="B1188" s="12">
        <v>200</v>
      </c>
      <c r="C1188" s="12" t="s">
        <v>2880</v>
      </c>
      <c r="D1188" s="10" t="s">
        <v>2199</v>
      </c>
      <c r="E1188" s="10" t="s">
        <v>2881</v>
      </c>
      <c r="F1188" s="12">
        <v>40</v>
      </c>
      <c r="G1188" s="12">
        <v>1830</v>
      </c>
      <c r="H1188" s="10" t="s">
        <v>19</v>
      </c>
      <c r="I1188" s="10" t="s">
        <v>20</v>
      </c>
      <c r="J1188" s="10" t="s">
        <v>32</v>
      </c>
      <c r="K1188" s="12">
        <v>500</v>
      </c>
      <c r="L1188" s="12">
        <v>200</v>
      </c>
      <c r="M1188" s="10" t="s">
        <v>671</v>
      </c>
      <c r="N1188" s="10" t="s">
        <v>57</v>
      </c>
      <c r="O1188" s="10" t="s">
        <v>57</v>
      </c>
      <c r="P1188" s="10"/>
      <c r="Q1188" s="10"/>
      <c r="R1188" s="10"/>
      <c r="S1188" s="10"/>
      <c r="T1188" s="10"/>
      <c r="U1188" s="10"/>
      <c r="V1188" s="10" t="s">
        <v>57</v>
      </c>
      <c r="W1188" s="10"/>
    </row>
    <row r="1189" spans="1:23">
      <c r="A1189" s="12">
        <v>27</v>
      </c>
      <c r="B1189" s="12">
        <v>201</v>
      </c>
      <c r="C1189" s="12">
        <v>229</v>
      </c>
      <c r="D1189" s="10" t="s">
        <v>2574</v>
      </c>
      <c r="E1189" s="10" t="s">
        <v>2052</v>
      </c>
      <c r="F1189" s="12">
        <v>48</v>
      </c>
      <c r="G1189" s="12">
        <v>1822</v>
      </c>
      <c r="H1189" s="10" t="s">
        <v>19</v>
      </c>
      <c r="I1189" s="10" t="s">
        <v>637</v>
      </c>
      <c r="J1189" s="10" t="s">
        <v>32</v>
      </c>
      <c r="K1189" s="12">
        <v>600</v>
      </c>
      <c r="L1189" s="10"/>
      <c r="M1189" s="10" t="s">
        <v>66</v>
      </c>
      <c r="N1189" s="10"/>
      <c r="O1189" s="10"/>
      <c r="P1189" s="10"/>
      <c r="Q1189" s="10"/>
      <c r="R1189" s="10"/>
      <c r="S1189" s="10"/>
      <c r="T1189" s="10" t="s">
        <v>57</v>
      </c>
      <c r="U1189" s="10" t="s">
        <v>2060</v>
      </c>
      <c r="V1189" s="10" t="s">
        <v>57</v>
      </c>
      <c r="W1189" s="10"/>
    </row>
    <row r="1190" spans="1:23">
      <c r="A1190" s="12">
        <v>28</v>
      </c>
      <c r="B1190" s="12">
        <v>201</v>
      </c>
      <c r="C1190" s="12">
        <v>229</v>
      </c>
      <c r="D1190" s="10" t="s">
        <v>2574</v>
      </c>
      <c r="E1190" s="10" t="s">
        <v>216</v>
      </c>
      <c r="F1190" s="12">
        <v>45</v>
      </c>
      <c r="G1190" s="12">
        <v>1825</v>
      </c>
      <c r="H1190" s="10" t="s">
        <v>24</v>
      </c>
      <c r="I1190" s="10" t="s">
        <v>637</v>
      </c>
      <c r="J1190" s="10" t="s">
        <v>1996</v>
      </c>
      <c r="K1190" s="10"/>
      <c r="L1190" s="10"/>
      <c r="M1190" s="10" t="s">
        <v>36</v>
      </c>
      <c r="N1190" s="10"/>
      <c r="O1190" s="10"/>
      <c r="P1190" s="10"/>
      <c r="Q1190" s="10"/>
      <c r="R1190" s="10"/>
      <c r="S1190" s="10" t="s">
        <v>57</v>
      </c>
      <c r="T1190" s="10" t="s">
        <v>57</v>
      </c>
      <c r="U1190" s="10" t="s">
        <v>2050</v>
      </c>
      <c r="V1190" s="10"/>
      <c r="W1190" s="10"/>
    </row>
    <row r="1191" spans="1:23">
      <c r="A1191" s="12">
        <v>29</v>
      </c>
      <c r="B1191" s="12">
        <v>201</v>
      </c>
      <c r="C1191" s="12">
        <v>229</v>
      </c>
      <c r="D1191" s="10" t="s">
        <v>2574</v>
      </c>
      <c r="E1191" s="10" t="s">
        <v>95</v>
      </c>
      <c r="F1191" s="12">
        <v>19</v>
      </c>
      <c r="G1191" s="12">
        <v>1851</v>
      </c>
      <c r="H1191" s="10" t="s">
        <v>19</v>
      </c>
      <c r="I1191" s="10" t="s">
        <v>637</v>
      </c>
      <c r="J1191" s="10" t="s">
        <v>1998</v>
      </c>
      <c r="K1191" s="10"/>
      <c r="L1191" s="10"/>
      <c r="M1191" s="10" t="s">
        <v>27</v>
      </c>
      <c r="N1191" s="10"/>
      <c r="O1191" s="10"/>
      <c r="P1191" s="10"/>
      <c r="Q1191" s="10"/>
      <c r="R1191" s="10"/>
      <c r="S1191" s="10" t="s">
        <v>57</v>
      </c>
      <c r="T1191" s="10" t="s">
        <v>57</v>
      </c>
      <c r="U1191" s="10" t="s">
        <v>2060</v>
      </c>
      <c r="V1191" s="10"/>
      <c r="W1191" s="10"/>
    </row>
    <row r="1192" spans="1:23">
      <c r="A1192" s="12">
        <v>30</v>
      </c>
      <c r="B1192" s="12">
        <v>201</v>
      </c>
      <c r="C1192" s="12">
        <v>229</v>
      </c>
      <c r="D1192" s="10" t="s">
        <v>2574</v>
      </c>
      <c r="E1192" s="10" t="s">
        <v>2882</v>
      </c>
      <c r="F1192" s="12">
        <v>17</v>
      </c>
      <c r="G1192" s="12">
        <v>1853</v>
      </c>
      <c r="H1192" s="10" t="s">
        <v>19</v>
      </c>
      <c r="I1192" s="10" t="s">
        <v>637</v>
      </c>
      <c r="J1192" s="10"/>
      <c r="K1192" s="10"/>
      <c r="L1192" s="10"/>
      <c r="M1192" s="10" t="s">
        <v>27</v>
      </c>
      <c r="N1192" s="10"/>
      <c r="O1192" s="10"/>
      <c r="P1192" s="10"/>
      <c r="Q1192" s="10"/>
      <c r="R1192" s="10" t="s">
        <v>57</v>
      </c>
      <c r="S1192" s="10"/>
      <c r="T1192" s="10"/>
      <c r="U1192" s="10"/>
      <c r="V1192" s="10"/>
      <c r="W1192" s="10"/>
    </row>
    <row r="1193" spans="1:23">
      <c r="A1193" s="12">
        <v>31</v>
      </c>
      <c r="B1193" s="12">
        <v>201</v>
      </c>
      <c r="C1193" s="12">
        <v>229</v>
      </c>
      <c r="D1193" s="10" t="s">
        <v>2574</v>
      </c>
      <c r="E1193" s="10" t="s">
        <v>170</v>
      </c>
      <c r="F1193" s="12">
        <v>15</v>
      </c>
      <c r="G1193" s="12">
        <v>1855</v>
      </c>
      <c r="H1193" s="10" t="s">
        <v>19</v>
      </c>
      <c r="I1193" s="10" t="s">
        <v>637</v>
      </c>
      <c r="J1193" s="10"/>
      <c r="K1193" s="10"/>
      <c r="L1193" s="10"/>
      <c r="M1193" s="10" t="s">
        <v>27</v>
      </c>
      <c r="N1193" s="10"/>
      <c r="O1193" s="10"/>
      <c r="P1193" s="10"/>
      <c r="Q1193" s="10"/>
      <c r="R1193" s="10" t="s">
        <v>57</v>
      </c>
      <c r="S1193" s="10"/>
      <c r="T1193" s="10"/>
      <c r="U1193" s="10"/>
      <c r="V1193" s="10"/>
      <c r="W1193" s="10"/>
    </row>
    <row r="1194" spans="1:23">
      <c r="A1194" s="12">
        <v>32</v>
      </c>
      <c r="B1194" s="12">
        <v>201</v>
      </c>
      <c r="C1194" s="12">
        <v>229</v>
      </c>
      <c r="D1194" s="10" t="s">
        <v>2574</v>
      </c>
      <c r="E1194" s="10" t="s">
        <v>2883</v>
      </c>
      <c r="F1194" s="12">
        <v>13</v>
      </c>
      <c r="G1194" s="12">
        <v>1857</v>
      </c>
      <c r="H1194" s="10" t="s">
        <v>24</v>
      </c>
      <c r="I1194" s="10" t="s">
        <v>637</v>
      </c>
      <c r="J1194" s="10"/>
      <c r="K1194" s="10"/>
      <c r="L1194" s="10"/>
      <c r="M1194" s="10" t="s">
        <v>27</v>
      </c>
      <c r="N1194" s="10"/>
      <c r="O1194" s="10"/>
      <c r="P1194" s="10"/>
      <c r="Q1194" s="10"/>
      <c r="R1194" s="10" t="s">
        <v>57</v>
      </c>
      <c r="S1194" s="10" t="s">
        <v>57</v>
      </c>
      <c r="T1194" s="10"/>
      <c r="U1194" s="10"/>
      <c r="V1194" s="10"/>
      <c r="W1194" s="10"/>
    </row>
    <row r="1195" spans="1:23">
      <c r="A1195" s="12">
        <v>33</v>
      </c>
      <c r="B1195" s="12">
        <v>201</v>
      </c>
      <c r="C1195" s="12">
        <v>229</v>
      </c>
      <c r="D1195" s="10" t="s">
        <v>2574</v>
      </c>
      <c r="E1195" s="10" t="s">
        <v>2884</v>
      </c>
      <c r="F1195" s="12">
        <v>9</v>
      </c>
      <c r="G1195" s="12">
        <v>1861</v>
      </c>
      <c r="H1195" s="10" t="s">
        <v>24</v>
      </c>
      <c r="I1195" s="10" t="s">
        <v>637</v>
      </c>
      <c r="J1195" s="10"/>
      <c r="K1195" s="10"/>
      <c r="L1195" s="10"/>
      <c r="M1195" s="10" t="s">
        <v>27</v>
      </c>
      <c r="N1195" s="10"/>
      <c r="O1195" s="10"/>
      <c r="P1195" s="10"/>
      <c r="Q1195" s="10"/>
      <c r="R1195" s="10" t="s">
        <v>57</v>
      </c>
      <c r="S1195" s="10" t="s">
        <v>57</v>
      </c>
      <c r="T1195" s="10"/>
      <c r="U1195" s="10"/>
      <c r="V1195" s="10"/>
      <c r="W1195" s="10"/>
    </row>
    <row r="1196" spans="1:23">
      <c r="A1196" s="12">
        <v>34</v>
      </c>
      <c r="B1196" s="12">
        <v>201</v>
      </c>
      <c r="C1196" s="12">
        <v>229</v>
      </c>
      <c r="D1196" s="10" t="s">
        <v>2574</v>
      </c>
      <c r="E1196" s="10" t="s">
        <v>1312</v>
      </c>
      <c r="F1196" s="12">
        <v>5</v>
      </c>
      <c r="G1196" s="12">
        <v>1865</v>
      </c>
      <c r="H1196" s="10" t="s">
        <v>19</v>
      </c>
      <c r="I1196" s="10" t="s">
        <v>637</v>
      </c>
      <c r="J1196" s="10"/>
      <c r="K1196" s="10"/>
      <c r="L1196" s="10"/>
      <c r="M1196" s="10" t="s">
        <v>27</v>
      </c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</row>
    <row r="1197" spans="1:23">
      <c r="A1197" s="12">
        <v>35</v>
      </c>
      <c r="B1197" s="12">
        <v>201</v>
      </c>
      <c r="C1197" s="12">
        <v>229</v>
      </c>
      <c r="D1197" s="10" t="s">
        <v>2574</v>
      </c>
      <c r="E1197" s="10" t="s">
        <v>2225</v>
      </c>
      <c r="F1197" s="12">
        <v>2</v>
      </c>
      <c r="G1197" s="12">
        <v>1868</v>
      </c>
      <c r="H1197" s="10" t="s">
        <v>24</v>
      </c>
      <c r="I1197" s="10" t="s">
        <v>637</v>
      </c>
      <c r="J1197" s="10"/>
      <c r="K1197" s="10"/>
      <c r="L1197" s="10"/>
      <c r="M1197" s="10" t="s">
        <v>27</v>
      </c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</row>
    <row r="1198" spans="1:23">
      <c r="A1198" s="12">
        <v>36</v>
      </c>
      <c r="B1198" s="12">
        <v>201</v>
      </c>
      <c r="C1198" s="12">
        <v>229</v>
      </c>
      <c r="D1198" s="10" t="s">
        <v>2574</v>
      </c>
      <c r="E1198" s="10" t="s">
        <v>2885</v>
      </c>
      <c r="F1198" s="12">
        <v>32</v>
      </c>
      <c r="G1198" s="12">
        <v>1838</v>
      </c>
      <c r="H1198" s="10" t="s">
        <v>19</v>
      </c>
      <c r="I1198" s="10" t="s">
        <v>637</v>
      </c>
      <c r="J1198" s="10" t="s">
        <v>1998</v>
      </c>
      <c r="K1198" s="10"/>
      <c r="L1198" s="10"/>
      <c r="M1198" s="10" t="s">
        <v>66</v>
      </c>
      <c r="N1198" s="10"/>
      <c r="O1198" s="10"/>
      <c r="P1198" s="10"/>
      <c r="Q1198" s="10"/>
      <c r="R1198" s="10"/>
      <c r="S1198" s="10" t="s">
        <v>57</v>
      </c>
      <c r="T1198" s="10" t="s">
        <v>57</v>
      </c>
      <c r="U1198" s="10" t="s">
        <v>2060</v>
      </c>
      <c r="V1198" s="10" t="s">
        <v>57</v>
      </c>
      <c r="W1198" s="10"/>
    </row>
    <row r="1199" spans="1:23">
      <c r="A1199" s="12">
        <v>37</v>
      </c>
      <c r="B1199" s="12">
        <v>201</v>
      </c>
      <c r="C1199" s="12" t="s">
        <v>2886</v>
      </c>
      <c r="D1199" s="10" t="s">
        <v>2091</v>
      </c>
      <c r="E1199" s="10" t="s">
        <v>2111</v>
      </c>
      <c r="F1199" s="12">
        <v>24</v>
      </c>
      <c r="G1199" s="12">
        <v>1846</v>
      </c>
      <c r="H1199" s="10" t="s">
        <v>19</v>
      </c>
      <c r="I1199" s="10" t="s">
        <v>637</v>
      </c>
      <c r="J1199" s="10" t="s">
        <v>1998</v>
      </c>
      <c r="K1199" s="10"/>
      <c r="L1199" s="10"/>
      <c r="M1199" s="10" t="s">
        <v>52</v>
      </c>
      <c r="N1199" s="10"/>
      <c r="O1199" s="10"/>
      <c r="P1199" s="10"/>
      <c r="Q1199" s="10"/>
      <c r="R1199" s="10"/>
      <c r="S1199" s="10"/>
      <c r="T1199" s="10" t="s">
        <v>57</v>
      </c>
      <c r="U1199" s="10" t="s">
        <v>2060</v>
      </c>
      <c r="V1199" s="10" t="s">
        <v>57</v>
      </c>
      <c r="W1199" s="10"/>
    </row>
    <row r="1200" spans="1:23">
      <c r="A1200" s="12">
        <v>38</v>
      </c>
      <c r="B1200" s="12">
        <v>201</v>
      </c>
      <c r="C1200" s="12" t="s">
        <v>2886</v>
      </c>
      <c r="D1200" s="10" t="s">
        <v>2091</v>
      </c>
      <c r="E1200" s="10" t="s">
        <v>180</v>
      </c>
      <c r="F1200" s="12">
        <v>12</v>
      </c>
      <c r="G1200" s="12">
        <v>1858</v>
      </c>
      <c r="H1200" s="10" t="s">
        <v>19</v>
      </c>
      <c r="I1200" s="10" t="s">
        <v>2061</v>
      </c>
      <c r="J1200" s="10"/>
      <c r="K1200" s="10"/>
      <c r="L1200" s="10"/>
      <c r="M1200" s="10" t="s">
        <v>52</v>
      </c>
      <c r="N1200" s="10"/>
      <c r="O1200" s="10"/>
      <c r="P1200" s="10"/>
      <c r="Q1200" s="10"/>
      <c r="R1200" s="10" t="s">
        <v>57</v>
      </c>
      <c r="S1200" s="10"/>
      <c r="T1200" s="10"/>
      <c r="U1200" s="10"/>
      <c r="V1200" s="10"/>
      <c r="W1200" s="10"/>
    </row>
    <row r="1201" spans="1:23">
      <c r="A1201" s="12">
        <v>39</v>
      </c>
      <c r="B1201" s="12">
        <v>201</v>
      </c>
      <c r="C1201" s="12" t="s">
        <v>2886</v>
      </c>
      <c r="D1201" s="10" t="s">
        <v>2091</v>
      </c>
      <c r="E1201" s="10" t="s">
        <v>280</v>
      </c>
      <c r="F1201" s="12">
        <v>3</v>
      </c>
      <c r="G1201" s="12">
        <v>1867</v>
      </c>
      <c r="H1201" s="10" t="s">
        <v>24</v>
      </c>
      <c r="I1201" s="10" t="s">
        <v>2061</v>
      </c>
      <c r="J1201" s="10"/>
      <c r="K1201" s="10"/>
      <c r="L1201" s="10"/>
      <c r="M1201" s="10" t="s">
        <v>27</v>
      </c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</row>
  </sheetData>
  <autoFilter ref="A1:W1" xr:uid="{7C23FB0F-1FC0-4BF1-BE75-18B207BA4241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F5D10-2D09-4D28-91CD-45632540037C}">
  <dimension ref="A1:X1201"/>
  <sheetViews>
    <sheetView topLeftCell="K1180" workbookViewId="0">
      <selection activeCell="X1201" sqref="X1201"/>
    </sheetView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1388</v>
      </c>
      <c r="H1" t="s">
        <v>7</v>
      </c>
      <c r="I1" t="s">
        <v>8</v>
      </c>
      <c r="J1" t="s">
        <v>9</v>
      </c>
      <c r="K1" t="s">
        <v>1389</v>
      </c>
      <c r="L1" t="s">
        <v>1390</v>
      </c>
      <c r="M1" t="s">
        <v>1984</v>
      </c>
      <c r="N1" t="s">
        <v>1985</v>
      </c>
      <c r="O1" t="s">
        <v>1986</v>
      </c>
      <c r="P1" t="s">
        <v>1987</v>
      </c>
      <c r="Q1" t="s">
        <v>1988</v>
      </c>
      <c r="R1" t="s">
        <v>14</v>
      </c>
      <c r="S1" t="s">
        <v>1989</v>
      </c>
      <c r="T1" t="s">
        <v>1990</v>
      </c>
      <c r="U1" t="s">
        <v>16</v>
      </c>
      <c r="V1" t="s">
        <v>1991</v>
      </c>
      <c r="W1" t="s">
        <v>1992</v>
      </c>
    </row>
    <row r="2" spans="1:24">
      <c r="A2">
        <v>8</v>
      </c>
      <c r="B2">
        <v>2</v>
      </c>
      <c r="C2">
        <v>3</v>
      </c>
      <c r="D2" t="s">
        <v>2002</v>
      </c>
      <c r="E2" t="s">
        <v>2003</v>
      </c>
      <c r="F2">
        <v>40</v>
      </c>
      <c r="G2">
        <v>1830</v>
      </c>
      <c r="H2" t="s">
        <v>19</v>
      </c>
      <c r="I2" t="s">
        <v>20</v>
      </c>
      <c r="J2" t="s">
        <v>2004</v>
      </c>
      <c r="K2">
        <v>1000</v>
      </c>
      <c r="L2">
        <v>400</v>
      </c>
      <c r="M2" t="s">
        <v>2005</v>
      </c>
      <c r="N2" t="s">
        <v>57</v>
      </c>
      <c r="O2" t="s">
        <v>57</v>
      </c>
      <c r="V2" t="s">
        <v>57</v>
      </c>
      <c r="X2" cm="1">
        <f t="array" ref="X2">SUMPRODUCT(--(INDEX('1870 Bastrop Clean'!A:W, MATCH(A2 &amp; "|" &amp; B2,'1870 Bastrop Clean'!A:A &amp; "|" &amp; '1870 Bastrop Clean'!B:B, 0), 0) &lt;&gt; '1870 Bastrop Raw'!A2:W2))</f>
        <v>0</v>
      </c>
    </row>
    <row r="3" spans="1:24">
      <c r="A3">
        <v>9</v>
      </c>
      <c r="B3">
        <v>2</v>
      </c>
      <c r="C3">
        <v>3</v>
      </c>
      <c r="D3" t="s">
        <v>2002</v>
      </c>
      <c r="E3" t="s">
        <v>2006</v>
      </c>
      <c r="F3">
        <v>51</v>
      </c>
      <c r="G3">
        <v>1819</v>
      </c>
      <c r="H3" t="s">
        <v>24</v>
      </c>
      <c r="I3" t="s">
        <v>20</v>
      </c>
      <c r="J3" t="s">
        <v>1996</v>
      </c>
      <c r="M3" t="s">
        <v>2007</v>
      </c>
      <c r="N3" t="s">
        <v>57</v>
      </c>
      <c r="O3" t="s">
        <v>57</v>
      </c>
      <c r="X3" cm="1">
        <f t="array" ref="X3">SUMPRODUCT(--(INDEX('1870 Bastrop Clean'!A:W, MATCH(A3 &amp; "|" &amp; B3,'1870 Bastrop Clean'!A:A &amp; "|" &amp; '1870 Bastrop Clean'!B:B, 0), 0) &lt;&gt; '1870 Bastrop Raw'!A3:W3))</f>
        <v>0</v>
      </c>
    </row>
    <row r="4" spans="1:24">
      <c r="A4">
        <v>29</v>
      </c>
      <c r="B4">
        <v>6</v>
      </c>
      <c r="C4">
        <v>7</v>
      </c>
      <c r="D4" t="s">
        <v>2040</v>
      </c>
      <c r="E4" t="s">
        <v>170</v>
      </c>
      <c r="F4">
        <v>30</v>
      </c>
      <c r="G4">
        <v>1840</v>
      </c>
      <c r="H4" t="s">
        <v>19</v>
      </c>
      <c r="I4" t="s">
        <v>20</v>
      </c>
      <c r="J4" t="s">
        <v>2041</v>
      </c>
      <c r="K4">
        <v>600</v>
      </c>
      <c r="L4">
        <v>2000</v>
      </c>
      <c r="M4" t="s">
        <v>2036</v>
      </c>
      <c r="N4" t="s">
        <v>57</v>
      </c>
      <c r="O4" t="s">
        <v>57</v>
      </c>
      <c r="V4" t="s">
        <v>57</v>
      </c>
      <c r="X4" cm="1">
        <f t="array" ref="X4">SUMPRODUCT(--(INDEX('1870 Bastrop Clean'!A:W, MATCH(A4 &amp; "|" &amp; B4,'1870 Bastrop Clean'!A:A &amp; "|" &amp; '1870 Bastrop Clean'!B:B, 0), 0) &lt;&gt; '1870 Bastrop Raw'!A4:W4))</f>
        <v>0</v>
      </c>
    </row>
    <row r="5" spans="1:24">
      <c r="A5">
        <v>30</v>
      </c>
      <c r="B5">
        <v>6</v>
      </c>
      <c r="C5">
        <v>7</v>
      </c>
      <c r="D5" t="s">
        <v>2040</v>
      </c>
      <c r="E5" t="s">
        <v>873</v>
      </c>
      <c r="F5">
        <v>24</v>
      </c>
      <c r="G5">
        <v>1846</v>
      </c>
      <c r="H5" t="s">
        <v>24</v>
      </c>
      <c r="I5" t="s">
        <v>20</v>
      </c>
      <c r="J5" t="s">
        <v>1996</v>
      </c>
      <c r="M5" t="s">
        <v>2036</v>
      </c>
      <c r="N5" t="s">
        <v>57</v>
      </c>
      <c r="O5" t="s">
        <v>57</v>
      </c>
      <c r="X5" cm="1">
        <f t="array" ref="X5">SUMPRODUCT(--(INDEX('1870 Bastrop Clean'!A:W, MATCH(A5 &amp; "|" &amp; B5,'1870 Bastrop Clean'!A:A &amp; "|" &amp; '1870 Bastrop Clean'!B:B, 0), 0) &lt;&gt; '1870 Bastrop Raw'!A5:W5))</f>
        <v>0</v>
      </c>
    </row>
    <row r="6" spans="1:24">
      <c r="A6">
        <v>31</v>
      </c>
      <c r="B6">
        <v>6</v>
      </c>
      <c r="C6">
        <v>7</v>
      </c>
      <c r="D6" t="s">
        <v>2040</v>
      </c>
      <c r="E6" t="s">
        <v>585</v>
      </c>
      <c r="F6">
        <v>26</v>
      </c>
      <c r="G6">
        <v>1844</v>
      </c>
      <c r="H6" t="s">
        <v>19</v>
      </c>
      <c r="I6" t="s">
        <v>20</v>
      </c>
      <c r="J6" t="s">
        <v>2041</v>
      </c>
      <c r="M6" t="s">
        <v>2036</v>
      </c>
      <c r="N6" t="s">
        <v>57</v>
      </c>
      <c r="O6" t="s">
        <v>57</v>
      </c>
      <c r="V6" t="s">
        <v>57</v>
      </c>
      <c r="X6" cm="1">
        <f t="array" ref="X6">SUMPRODUCT(--(INDEX('1870 Bastrop Clean'!A:W, MATCH(A6 &amp; "|" &amp; B6,'1870 Bastrop Clean'!A:A &amp; "|" &amp; '1870 Bastrop Clean'!B:B, 0), 0) &lt;&gt; '1870 Bastrop Raw'!A6:W6))</f>
        <v>0</v>
      </c>
    </row>
    <row r="7" spans="1:24">
      <c r="A7">
        <v>1</v>
      </c>
      <c r="B7">
        <v>1</v>
      </c>
      <c r="C7">
        <v>1</v>
      </c>
      <c r="D7" t="s">
        <v>1993</v>
      </c>
      <c r="E7" t="s">
        <v>1994</v>
      </c>
      <c r="F7">
        <v>54</v>
      </c>
      <c r="G7">
        <v>1816</v>
      </c>
      <c r="H7" t="s">
        <v>19</v>
      </c>
      <c r="I7" t="s">
        <v>20</v>
      </c>
      <c r="J7" t="s">
        <v>32</v>
      </c>
      <c r="K7">
        <v>1000</v>
      </c>
      <c r="L7">
        <v>300</v>
      </c>
      <c r="M7" t="s">
        <v>1995</v>
      </c>
      <c r="N7" t="s">
        <v>57</v>
      </c>
      <c r="O7" t="s">
        <v>57</v>
      </c>
      <c r="V7" t="s">
        <v>57</v>
      </c>
      <c r="X7" cm="1">
        <f t="array" ref="X7">SUMPRODUCT(--(INDEX('1870 Bastrop Clean'!A:W, MATCH(A7 &amp; "|" &amp; B7,'1870 Bastrop Clean'!A:A &amp; "|" &amp; '1870 Bastrop Clean'!B:B, 0), 0) &lt;&gt; '1870 Bastrop Raw'!A7:W7))</f>
        <v>0</v>
      </c>
    </row>
    <row r="8" spans="1:24">
      <c r="A8">
        <v>2</v>
      </c>
      <c r="B8">
        <v>1</v>
      </c>
      <c r="C8">
        <v>1</v>
      </c>
      <c r="D8" t="s">
        <v>1993</v>
      </c>
      <c r="E8" t="s">
        <v>711</v>
      </c>
      <c r="F8">
        <v>54</v>
      </c>
      <c r="G8">
        <v>1816</v>
      </c>
      <c r="H8" t="s">
        <v>24</v>
      </c>
      <c r="I8" t="s">
        <v>20</v>
      </c>
      <c r="J8" t="s">
        <v>1996</v>
      </c>
      <c r="M8" t="s">
        <v>1995</v>
      </c>
      <c r="N8" t="s">
        <v>57</v>
      </c>
      <c r="O8" t="s">
        <v>57</v>
      </c>
      <c r="X8" cm="1">
        <f t="array" ref="X8">SUMPRODUCT(--(INDEX('1870 Bastrop Clean'!A:W, MATCH(A8 &amp; "|" &amp; B8,'1870 Bastrop Clean'!A:A &amp; "|" &amp; '1870 Bastrop Clean'!B:B, 0), 0) &lt;&gt; '1870 Bastrop Raw'!A8:W8))</f>
        <v>0</v>
      </c>
    </row>
    <row r="9" spans="1:24">
      <c r="A9">
        <v>3</v>
      </c>
      <c r="B9">
        <v>1</v>
      </c>
      <c r="C9">
        <v>1</v>
      </c>
      <c r="D9" t="s">
        <v>1993</v>
      </c>
      <c r="E9" t="s">
        <v>1997</v>
      </c>
      <c r="F9">
        <v>24</v>
      </c>
      <c r="G9">
        <v>1846</v>
      </c>
      <c r="H9" t="s">
        <v>19</v>
      </c>
      <c r="I9" t="s">
        <v>20</v>
      </c>
      <c r="J9" t="s">
        <v>1998</v>
      </c>
      <c r="M9" t="s">
        <v>27</v>
      </c>
      <c r="N9" t="s">
        <v>57</v>
      </c>
      <c r="O9" t="s">
        <v>57</v>
      </c>
      <c r="V9" t="s">
        <v>57</v>
      </c>
      <c r="X9" cm="1">
        <f t="array" ref="X9">SUMPRODUCT(--(INDEX('1870 Bastrop Clean'!A:W, MATCH(A9 &amp; "|" &amp; B9,'1870 Bastrop Clean'!A:A &amp; "|" &amp; '1870 Bastrop Clean'!B:B, 0), 0) &lt;&gt; '1870 Bastrop Raw'!A9:W9))</f>
        <v>0</v>
      </c>
    </row>
    <row r="10" spans="1:24">
      <c r="A10">
        <v>4</v>
      </c>
      <c r="B10">
        <v>1</v>
      </c>
      <c r="C10">
        <v>2</v>
      </c>
      <c r="D10" t="s">
        <v>1999</v>
      </c>
      <c r="E10" t="s">
        <v>744</v>
      </c>
      <c r="F10">
        <v>26</v>
      </c>
      <c r="G10">
        <v>1844</v>
      </c>
      <c r="H10" t="s">
        <v>19</v>
      </c>
      <c r="I10" t="s">
        <v>20</v>
      </c>
      <c r="J10" t="s">
        <v>32</v>
      </c>
      <c r="K10">
        <v>600</v>
      </c>
      <c r="L10">
        <v>200</v>
      </c>
      <c r="M10" t="s">
        <v>2000</v>
      </c>
      <c r="N10" t="s">
        <v>57</v>
      </c>
      <c r="O10" t="s">
        <v>57</v>
      </c>
      <c r="V10" t="s">
        <v>57</v>
      </c>
      <c r="X10" cm="1">
        <f t="array" ref="X10">SUMPRODUCT(--(INDEX('1870 Bastrop Clean'!A:W, MATCH(A10 &amp; "|" &amp; B10,'1870 Bastrop Clean'!A:A &amp; "|" &amp; '1870 Bastrop Clean'!B:B, 0), 0) &lt;&gt; '1870 Bastrop Raw'!A10:W10))</f>
        <v>0</v>
      </c>
    </row>
    <row r="11" spans="1:24">
      <c r="A11">
        <v>5</v>
      </c>
      <c r="B11">
        <v>1</v>
      </c>
      <c r="C11">
        <v>2</v>
      </c>
      <c r="D11" t="s">
        <v>1999</v>
      </c>
      <c r="E11" t="s">
        <v>711</v>
      </c>
      <c r="F11">
        <v>27</v>
      </c>
      <c r="G11">
        <v>1843</v>
      </c>
      <c r="H11" t="s">
        <v>24</v>
      </c>
      <c r="I11" t="s">
        <v>20</v>
      </c>
      <c r="J11" t="s">
        <v>1996</v>
      </c>
      <c r="M11" t="s">
        <v>1995</v>
      </c>
      <c r="N11" t="s">
        <v>57</v>
      </c>
      <c r="O11" t="s">
        <v>57</v>
      </c>
      <c r="X11" cm="1">
        <f t="array" ref="X11">SUMPRODUCT(--(INDEX('1870 Bastrop Clean'!A:W, MATCH(A11 &amp; "|" &amp; B11,'1870 Bastrop Clean'!A:A &amp; "|" &amp; '1870 Bastrop Clean'!B:B, 0), 0) &lt;&gt; '1870 Bastrop Raw'!A11:W11))</f>
        <v>0</v>
      </c>
    </row>
    <row r="12" spans="1:24">
      <c r="A12">
        <v>6</v>
      </c>
      <c r="B12">
        <v>1</v>
      </c>
      <c r="C12">
        <v>2</v>
      </c>
      <c r="D12" t="s">
        <v>1999</v>
      </c>
      <c r="E12" t="s">
        <v>2001</v>
      </c>
      <c r="F12">
        <v>7</v>
      </c>
      <c r="G12">
        <v>1863</v>
      </c>
      <c r="H12" t="s">
        <v>24</v>
      </c>
      <c r="I12" t="s">
        <v>20</v>
      </c>
      <c r="M12" t="s">
        <v>27</v>
      </c>
      <c r="N12" t="s">
        <v>57</v>
      </c>
      <c r="O12" t="s">
        <v>57</v>
      </c>
      <c r="X12" cm="1">
        <f t="array" ref="X12">SUMPRODUCT(--(INDEX('1870 Bastrop Clean'!A:W, MATCH(A12 &amp; "|" &amp; B12,'1870 Bastrop Clean'!A:A &amp; "|" &amp; '1870 Bastrop Clean'!B:B, 0), 0) &lt;&gt; '1870 Bastrop Raw'!A12:W12))</f>
        <v>0</v>
      </c>
    </row>
    <row r="13" spans="1:24">
      <c r="A13">
        <v>7</v>
      </c>
      <c r="B13">
        <v>1</v>
      </c>
      <c r="C13">
        <v>2</v>
      </c>
      <c r="D13" t="s">
        <v>1999</v>
      </c>
      <c r="E13" t="s">
        <v>170</v>
      </c>
      <c r="F13">
        <v>2</v>
      </c>
      <c r="G13">
        <v>1868</v>
      </c>
      <c r="H13" t="s">
        <v>19</v>
      </c>
      <c r="I13" t="s">
        <v>20</v>
      </c>
      <c r="M13" t="s">
        <v>27</v>
      </c>
      <c r="N13" t="s">
        <v>57</v>
      </c>
      <c r="O13" t="s">
        <v>57</v>
      </c>
      <c r="X13" cm="1">
        <f t="array" ref="X13">SUMPRODUCT(--(INDEX('1870 Bastrop Clean'!A:W, MATCH(A13 &amp; "|" &amp; B13,'1870 Bastrop Clean'!A:A &amp; "|" &amp; '1870 Bastrop Clean'!B:B, 0), 0) &lt;&gt; '1870 Bastrop Raw'!A13:W13))</f>
        <v>0</v>
      </c>
    </row>
    <row r="14" spans="1:24">
      <c r="A14">
        <v>10</v>
      </c>
      <c r="B14">
        <v>3</v>
      </c>
      <c r="C14">
        <v>4</v>
      </c>
      <c r="D14" t="s">
        <v>2008</v>
      </c>
      <c r="E14" t="s">
        <v>2009</v>
      </c>
      <c r="F14">
        <v>40</v>
      </c>
      <c r="G14">
        <v>1830</v>
      </c>
      <c r="H14" t="s">
        <v>19</v>
      </c>
      <c r="I14" t="s">
        <v>20</v>
      </c>
      <c r="J14" t="s">
        <v>2010</v>
      </c>
      <c r="K14">
        <v>1500</v>
      </c>
      <c r="L14">
        <v>2000</v>
      </c>
      <c r="M14" t="s">
        <v>2011</v>
      </c>
      <c r="N14" t="s">
        <v>57</v>
      </c>
      <c r="O14" t="s">
        <v>57</v>
      </c>
      <c r="V14" t="s">
        <v>57</v>
      </c>
      <c r="X14" cm="1">
        <f t="array" ref="X14">SUMPRODUCT(--(INDEX('1870 Bastrop Clean'!A:W, MATCH(A14 &amp; "|" &amp; B14,'1870 Bastrop Clean'!A:A &amp; "|" &amp; '1870 Bastrop Clean'!B:B, 0), 0) &lt;&gt; '1870 Bastrop Raw'!A14:W14))</f>
        <v>0</v>
      </c>
    </row>
    <row r="15" spans="1:24">
      <c r="A15">
        <v>11</v>
      </c>
      <c r="B15">
        <v>3</v>
      </c>
      <c r="C15">
        <v>4</v>
      </c>
      <c r="D15" t="s">
        <v>2008</v>
      </c>
      <c r="E15" t="s">
        <v>2012</v>
      </c>
      <c r="F15">
        <v>31</v>
      </c>
      <c r="G15">
        <v>1839</v>
      </c>
      <c r="H15" t="s">
        <v>24</v>
      </c>
      <c r="I15" t="s">
        <v>20</v>
      </c>
      <c r="J15" t="s">
        <v>1996</v>
      </c>
      <c r="M15" t="s">
        <v>2013</v>
      </c>
      <c r="N15" t="s">
        <v>57</v>
      </c>
      <c r="O15" t="s">
        <v>57</v>
      </c>
      <c r="X15" cm="1">
        <f t="array" ref="X15">SUMPRODUCT(--(INDEX('1870 Bastrop Clean'!A:W, MATCH(A15 &amp; "|" &amp; B15,'1870 Bastrop Clean'!A:A &amp; "|" &amp; '1870 Bastrop Clean'!B:B, 0), 0) &lt;&gt; '1870 Bastrop Raw'!A15:W15))</f>
        <v>0</v>
      </c>
    </row>
    <row r="16" spans="1:24">
      <c r="A16">
        <v>12</v>
      </c>
      <c r="B16">
        <v>3</v>
      </c>
      <c r="C16">
        <v>4</v>
      </c>
      <c r="D16" t="s">
        <v>2008</v>
      </c>
      <c r="E16" t="s">
        <v>2014</v>
      </c>
      <c r="F16">
        <v>11</v>
      </c>
      <c r="G16">
        <v>1859</v>
      </c>
      <c r="H16" t="s">
        <v>19</v>
      </c>
      <c r="I16" t="s">
        <v>20</v>
      </c>
      <c r="J16" t="s">
        <v>32</v>
      </c>
      <c r="M16" t="s">
        <v>27</v>
      </c>
      <c r="N16" t="s">
        <v>57</v>
      </c>
      <c r="O16" t="s">
        <v>57</v>
      </c>
      <c r="R16" t="s">
        <v>57</v>
      </c>
      <c r="X16" cm="1">
        <f t="array" ref="X16">SUMPRODUCT(--(INDEX('1870 Bastrop Clean'!A:W, MATCH(A16 &amp; "|" &amp; B16,'1870 Bastrop Clean'!A:A &amp; "|" &amp; '1870 Bastrop Clean'!B:B, 0), 0) &lt;&gt; '1870 Bastrop Raw'!A16:W16))</f>
        <v>0</v>
      </c>
    </row>
    <row r="17" spans="1:24">
      <c r="A17">
        <v>13</v>
      </c>
      <c r="B17">
        <v>3</v>
      </c>
      <c r="C17">
        <v>4</v>
      </c>
      <c r="D17" t="s">
        <v>2008</v>
      </c>
      <c r="E17" t="s">
        <v>2015</v>
      </c>
      <c r="F17">
        <v>7</v>
      </c>
      <c r="G17">
        <v>1863</v>
      </c>
      <c r="H17" t="s">
        <v>24</v>
      </c>
      <c r="I17" t="s">
        <v>20</v>
      </c>
      <c r="M17" t="s">
        <v>27</v>
      </c>
      <c r="N17" t="s">
        <v>57</v>
      </c>
      <c r="O17" t="s">
        <v>57</v>
      </c>
      <c r="X17" cm="1">
        <f t="array" ref="X17">SUMPRODUCT(--(INDEX('1870 Bastrop Clean'!A:W, MATCH(A17 &amp; "|" &amp; B17,'1870 Bastrop Clean'!A:A &amp; "|" &amp; '1870 Bastrop Clean'!B:B, 0), 0) &lt;&gt; '1870 Bastrop Raw'!A17:W17))</f>
        <v>0</v>
      </c>
    </row>
    <row r="18" spans="1:24">
      <c r="A18">
        <v>14</v>
      </c>
      <c r="B18">
        <v>3</v>
      </c>
      <c r="C18">
        <v>4</v>
      </c>
      <c r="D18" t="s">
        <v>2008</v>
      </c>
      <c r="E18" t="s">
        <v>1189</v>
      </c>
      <c r="F18">
        <v>5</v>
      </c>
      <c r="G18">
        <v>1865</v>
      </c>
      <c r="H18" t="s">
        <v>24</v>
      </c>
      <c r="I18" t="s">
        <v>20</v>
      </c>
      <c r="M18" t="s">
        <v>27</v>
      </c>
      <c r="N18" t="s">
        <v>57</v>
      </c>
      <c r="O18" t="s">
        <v>57</v>
      </c>
      <c r="X18" cm="1">
        <f t="array" ref="X18">SUMPRODUCT(--(INDEX('1870 Bastrop Clean'!A:W, MATCH(A18 &amp; "|" &amp; B18,'1870 Bastrop Clean'!A:A &amp; "|" &amp; '1870 Bastrop Clean'!B:B, 0), 0) &lt;&gt; '1870 Bastrop Raw'!A18:W18))</f>
        <v>0</v>
      </c>
    </row>
    <row r="19" spans="1:24">
      <c r="A19">
        <v>15</v>
      </c>
      <c r="B19">
        <v>3</v>
      </c>
      <c r="C19">
        <v>4</v>
      </c>
      <c r="D19" t="s">
        <v>2008</v>
      </c>
      <c r="E19" t="s">
        <v>2016</v>
      </c>
      <c r="H19" t="s">
        <v>24</v>
      </c>
      <c r="I19" t="s">
        <v>20</v>
      </c>
      <c r="M19" t="s">
        <v>27</v>
      </c>
      <c r="N19" t="s">
        <v>57</v>
      </c>
      <c r="O19" t="s">
        <v>57</v>
      </c>
      <c r="X19" cm="1">
        <f t="array" ref="X19">SUMPRODUCT(--(INDEX('1870 Bastrop Clean'!A:W, MATCH(A19 &amp; "|" &amp; B19,'1870 Bastrop Clean'!A:A &amp; "|" &amp; '1870 Bastrop Clean'!B:B, 0), 0) &lt;&gt; '1870 Bastrop Raw'!A19:W19))</f>
        <v>2</v>
      </c>
    </row>
    <row r="20" spans="1:24">
      <c r="A20">
        <v>16</v>
      </c>
      <c r="B20">
        <v>3</v>
      </c>
      <c r="C20">
        <v>4</v>
      </c>
      <c r="D20" t="s">
        <v>2018</v>
      </c>
      <c r="E20" t="s">
        <v>35</v>
      </c>
      <c r="F20">
        <v>19</v>
      </c>
      <c r="G20">
        <v>1851</v>
      </c>
      <c r="H20" t="s">
        <v>24</v>
      </c>
      <c r="I20" t="s">
        <v>20</v>
      </c>
      <c r="J20" t="s">
        <v>2019</v>
      </c>
      <c r="M20" t="s">
        <v>671</v>
      </c>
      <c r="N20" t="s">
        <v>57</v>
      </c>
      <c r="O20" t="s">
        <v>57</v>
      </c>
      <c r="X20" cm="1">
        <f t="array" ref="X20">SUMPRODUCT(--(INDEX('1870 Bastrop Clean'!A:W, MATCH(A20 &amp; "|" &amp; B20,'1870 Bastrop Clean'!A:A &amp; "|" &amp; '1870 Bastrop Clean'!B:B, 0), 0) &lt;&gt; '1870 Bastrop Raw'!A20:W20))</f>
        <v>1</v>
      </c>
    </row>
    <row r="21" spans="1:24">
      <c r="A21">
        <v>17</v>
      </c>
      <c r="B21">
        <v>3</v>
      </c>
      <c r="C21">
        <v>4</v>
      </c>
      <c r="D21" t="s">
        <v>2021</v>
      </c>
      <c r="E21" t="s">
        <v>95</v>
      </c>
      <c r="F21">
        <v>53</v>
      </c>
      <c r="G21">
        <v>1817</v>
      </c>
      <c r="H21" t="s">
        <v>19</v>
      </c>
      <c r="I21" t="s">
        <v>20</v>
      </c>
      <c r="J21" t="s">
        <v>2019</v>
      </c>
      <c r="M21" t="s">
        <v>2022</v>
      </c>
      <c r="N21" t="s">
        <v>57</v>
      </c>
      <c r="O21" t="s">
        <v>57</v>
      </c>
      <c r="V21" t="s">
        <v>57</v>
      </c>
      <c r="X21" cm="1">
        <f t="array" ref="X21">SUMPRODUCT(--(INDEX('1870 Bastrop Clean'!A:W, MATCH(A21 &amp; "|" &amp; B21,'1870 Bastrop Clean'!A:A &amp; "|" &amp; '1870 Bastrop Clean'!B:B, 0), 0) &lt;&gt; '1870 Bastrop Raw'!A21:W21))</f>
        <v>1</v>
      </c>
    </row>
    <row r="22" spans="1:24">
      <c r="A22">
        <v>18</v>
      </c>
      <c r="B22">
        <v>3</v>
      </c>
      <c r="C22">
        <v>4</v>
      </c>
      <c r="D22" t="s">
        <v>2024</v>
      </c>
      <c r="E22" t="s">
        <v>63</v>
      </c>
      <c r="F22">
        <v>16</v>
      </c>
      <c r="G22">
        <v>1854</v>
      </c>
      <c r="H22" t="s">
        <v>19</v>
      </c>
      <c r="I22" t="s">
        <v>20</v>
      </c>
      <c r="J22" t="s">
        <v>2025</v>
      </c>
      <c r="M22" t="s">
        <v>27</v>
      </c>
      <c r="N22" t="s">
        <v>57</v>
      </c>
      <c r="O22" t="s">
        <v>57</v>
      </c>
      <c r="X22" cm="1">
        <f t="array" ref="X22">SUMPRODUCT(--(INDEX('1870 Bastrop Clean'!A:W, MATCH(A22 &amp; "|" &amp; B22,'1870 Bastrop Clean'!A:A &amp; "|" &amp; '1870 Bastrop Clean'!B:B, 0), 0) &lt;&gt; '1870 Bastrop Raw'!A22:W22))</f>
        <v>1</v>
      </c>
    </row>
    <row r="23" spans="1:24">
      <c r="A23">
        <v>19</v>
      </c>
      <c r="B23">
        <v>4</v>
      </c>
      <c r="C23">
        <v>5</v>
      </c>
      <c r="D23" t="s">
        <v>2026</v>
      </c>
      <c r="E23" t="s">
        <v>2027</v>
      </c>
      <c r="F23">
        <v>57</v>
      </c>
      <c r="G23">
        <v>1813</v>
      </c>
      <c r="H23" t="s">
        <v>19</v>
      </c>
      <c r="I23" t="s">
        <v>20</v>
      </c>
      <c r="J23" t="s">
        <v>2028</v>
      </c>
      <c r="K23">
        <v>2000</v>
      </c>
      <c r="L23">
        <v>1000</v>
      </c>
      <c r="M23" t="s">
        <v>2013</v>
      </c>
      <c r="N23" t="s">
        <v>57</v>
      </c>
      <c r="O23" t="s">
        <v>57</v>
      </c>
      <c r="V23" t="s">
        <v>57</v>
      </c>
      <c r="X23" cm="1">
        <f t="array" ref="X23">SUMPRODUCT(--(INDEX('1870 Bastrop Clean'!A:W, MATCH(A23 &amp; "|" &amp; B23,'1870 Bastrop Clean'!A:A &amp; "|" &amp; '1870 Bastrop Clean'!B:B, 0), 0) &lt;&gt; '1870 Bastrop Raw'!A23:W23))</f>
        <v>0</v>
      </c>
    </row>
    <row r="24" spans="1:24">
      <c r="A24">
        <v>20</v>
      </c>
      <c r="B24">
        <v>4</v>
      </c>
      <c r="C24">
        <v>5</v>
      </c>
      <c r="D24" t="s">
        <v>2026</v>
      </c>
      <c r="E24" t="s">
        <v>2029</v>
      </c>
      <c r="F24">
        <v>34</v>
      </c>
      <c r="G24">
        <v>1836</v>
      </c>
      <c r="H24" t="s">
        <v>24</v>
      </c>
      <c r="I24" t="s">
        <v>20</v>
      </c>
      <c r="J24" t="s">
        <v>1996</v>
      </c>
      <c r="M24" t="s">
        <v>2013</v>
      </c>
      <c r="N24" t="s">
        <v>57</v>
      </c>
      <c r="O24" t="s">
        <v>57</v>
      </c>
      <c r="X24" cm="1">
        <f t="array" ref="X24">SUMPRODUCT(--(INDEX('1870 Bastrop Clean'!A:W, MATCH(A24 &amp; "|" &amp; B24,'1870 Bastrop Clean'!A:A &amp; "|" &amp; '1870 Bastrop Clean'!B:B, 0), 0) &lt;&gt; '1870 Bastrop Raw'!A24:W24))</f>
        <v>0</v>
      </c>
    </row>
    <row r="25" spans="1:24">
      <c r="A25">
        <v>21</v>
      </c>
      <c r="B25">
        <v>4</v>
      </c>
      <c r="C25">
        <v>5</v>
      </c>
      <c r="D25" t="s">
        <v>2026</v>
      </c>
      <c r="E25" t="s">
        <v>2030</v>
      </c>
      <c r="F25">
        <v>13</v>
      </c>
      <c r="G25">
        <v>1857</v>
      </c>
      <c r="H25" t="s">
        <v>24</v>
      </c>
      <c r="I25" t="s">
        <v>20</v>
      </c>
      <c r="M25" t="s">
        <v>27</v>
      </c>
      <c r="N25" t="s">
        <v>57</v>
      </c>
      <c r="O25" t="s">
        <v>57</v>
      </c>
      <c r="R25" t="s">
        <v>57</v>
      </c>
      <c r="X25" cm="1">
        <f t="array" ref="X25">SUMPRODUCT(--(INDEX('1870 Bastrop Clean'!A:W, MATCH(A25 &amp; "|" &amp; B25,'1870 Bastrop Clean'!A:A &amp; "|" &amp; '1870 Bastrop Clean'!B:B, 0), 0) &lt;&gt; '1870 Bastrop Raw'!A25:W25))</f>
        <v>0</v>
      </c>
    </row>
    <row r="26" spans="1:24">
      <c r="A26">
        <v>22</v>
      </c>
      <c r="B26">
        <v>4</v>
      </c>
      <c r="C26">
        <v>5</v>
      </c>
      <c r="D26" t="s">
        <v>2026</v>
      </c>
      <c r="E26" t="s">
        <v>63</v>
      </c>
      <c r="F26">
        <v>10</v>
      </c>
      <c r="G26">
        <v>1860</v>
      </c>
      <c r="H26" t="s">
        <v>19</v>
      </c>
      <c r="I26" t="s">
        <v>20</v>
      </c>
      <c r="M26" t="s">
        <v>27</v>
      </c>
      <c r="N26" t="s">
        <v>57</v>
      </c>
      <c r="O26" t="s">
        <v>57</v>
      </c>
      <c r="R26" t="s">
        <v>57</v>
      </c>
      <c r="X26" cm="1">
        <f t="array" ref="X26">SUMPRODUCT(--(INDEX('1870 Bastrop Clean'!A:W, MATCH(A26 &amp; "|" &amp; B26,'1870 Bastrop Clean'!A:A &amp; "|" &amp; '1870 Bastrop Clean'!B:B, 0), 0) &lt;&gt; '1870 Bastrop Raw'!A26:W26))</f>
        <v>0</v>
      </c>
    </row>
    <row r="27" spans="1:24">
      <c r="A27">
        <v>23</v>
      </c>
      <c r="B27">
        <v>4</v>
      </c>
      <c r="C27">
        <v>5</v>
      </c>
      <c r="D27" t="s">
        <v>2026</v>
      </c>
      <c r="E27" t="s">
        <v>2031</v>
      </c>
      <c r="F27">
        <v>8</v>
      </c>
      <c r="G27">
        <v>1862</v>
      </c>
      <c r="H27" t="s">
        <v>19</v>
      </c>
      <c r="I27" t="s">
        <v>20</v>
      </c>
      <c r="M27" t="s">
        <v>27</v>
      </c>
      <c r="N27" t="s">
        <v>57</v>
      </c>
      <c r="O27" t="s">
        <v>57</v>
      </c>
      <c r="R27" t="s">
        <v>57</v>
      </c>
      <c r="X27" cm="1">
        <f t="array" ref="X27">SUMPRODUCT(--(INDEX('1870 Bastrop Clean'!A:W, MATCH(A27 &amp; "|" &amp; B27,'1870 Bastrop Clean'!A:A &amp; "|" &amp; '1870 Bastrop Clean'!B:B, 0), 0) &lt;&gt; '1870 Bastrop Raw'!A27:W27))</f>
        <v>0</v>
      </c>
    </row>
    <row r="28" spans="1:24">
      <c r="A28">
        <v>24</v>
      </c>
      <c r="B28">
        <v>4</v>
      </c>
      <c r="C28">
        <v>5</v>
      </c>
      <c r="D28" t="s">
        <v>2026</v>
      </c>
      <c r="E28" t="s">
        <v>2032</v>
      </c>
      <c r="H28" t="s">
        <v>19</v>
      </c>
      <c r="I28" t="s">
        <v>20</v>
      </c>
      <c r="M28" t="s">
        <v>27</v>
      </c>
      <c r="N28" t="s">
        <v>57</v>
      </c>
      <c r="O28" t="s">
        <v>57</v>
      </c>
      <c r="X28" cm="1">
        <f t="array" ref="X28">SUMPRODUCT(--(INDEX('1870 Bastrop Clean'!A:W, MATCH(A28 &amp; "|" &amp; B28,'1870 Bastrop Clean'!A:A &amp; "|" &amp; '1870 Bastrop Clean'!B:B, 0), 0) &lt;&gt; '1870 Bastrop Raw'!A28:W28))</f>
        <v>2</v>
      </c>
    </row>
    <row r="29" spans="1:24">
      <c r="A29">
        <v>25</v>
      </c>
      <c r="B29">
        <v>4</v>
      </c>
      <c r="C29">
        <v>5</v>
      </c>
      <c r="D29" t="s">
        <v>2026</v>
      </c>
      <c r="E29" t="s">
        <v>100</v>
      </c>
      <c r="F29">
        <v>45820</v>
      </c>
      <c r="H29" t="s">
        <v>19</v>
      </c>
      <c r="I29" t="s">
        <v>20</v>
      </c>
      <c r="M29" t="s">
        <v>27</v>
      </c>
      <c r="N29" t="s">
        <v>57</v>
      </c>
      <c r="O29" t="s">
        <v>57</v>
      </c>
      <c r="P29" t="s">
        <v>2033</v>
      </c>
      <c r="X29" cm="1">
        <f t="array" ref="X29">SUMPRODUCT(--(INDEX('1870 Bastrop Clean'!A:W, MATCH(A29 &amp; "|" &amp; B29,'1870 Bastrop Clean'!A:A &amp; "|" &amp; '1870 Bastrop Clean'!B:B, 0), 0) &lt;&gt; '1870 Bastrop Raw'!A29:W29))</f>
        <v>1</v>
      </c>
    </row>
    <row r="30" spans="1:24">
      <c r="A30">
        <v>26</v>
      </c>
      <c r="B30">
        <v>5</v>
      </c>
      <c r="C30">
        <v>6</v>
      </c>
      <c r="D30" t="s">
        <v>2034</v>
      </c>
      <c r="E30" t="s">
        <v>185</v>
      </c>
      <c r="F30">
        <v>24</v>
      </c>
      <c r="G30">
        <v>1846</v>
      </c>
      <c r="H30" t="s">
        <v>19</v>
      </c>
      <c r="I30" t="s">
        <v>20</v>
      </c>
      <c r="J30" t="s">
        <v>2035</v>
      </c>
      <c r="K30">
        <v>500</v>
      </c>
      <c r="M30" t="s">
        <v>2036</v>
      </c>
      <c r="N30" t="s">
        <v>57</v>
      </c>
      <c r="O30" t="s">
        <v>57</v>
      </c>
      <c r="V30" t="s">
        <v>57</v>
      </c>
      <c r="X30" cm="1">
        <f t="array" ref="X30">SUMPRODUCT(--(INDEX('1870 Bastrop Clean'!A:W, MATCH(A30 &amp; "|" &amp; B30,'1870 Bastrop Clean'!A:A &amp; "|" &amp; '1870 Bastrop Clean'!B:B, 0), 0) &lt;&gt; '1870 Bastrop Raw'!A30:W30))</f>
        <v>0</v>
      </c>
    </row>
    <row r="31" spans="1:24">
      <c r="A31">
        <v>27</v>
      </c>
      <c r="B31">
        <v>5</v>
      </c>
      <c r="C31">
        <v>6</v>
      </c>
      <c r="D31" t="s">
        <v>2034</v>
      </c>
      <c r="E31" t="s">
        <v>1633</v>
      </c>
      <c r="H31" t="s">
        <v>24</v>
      </c>
      <c r="I31" t="s">
        <v>20</v>
      </c>
      <c r="J31" t="s">
        <v>1996</v>
      </c>
      <c r="M31" t="s">
        <v>2013</v>
      </c>
      <c r="N31" t="s">
        <v>57</v>
      </c>
      <c r="O31" t="s">
        <v>57</v>
      </c>
      <c r="X31" cm="1">
        <f t="array" ref="X31">SUMPRODUCT(--(INDEX('1870 Bastrop Clean'!A:W, MATCH(A31 &amp; "|" &amp; B31,'1870 Bastrop Clean'!A:A &amp; "|" &amp; '1870 Bastrop Clean'!B:B, 0), 0) &lt;&gt; '1870 Bastrop Raw'!A31:W31))</f>
        <v>2</v>
      </c>
    </row>
    <row r="32" spans="1:24">
      <c r="A32">
        <v>28</v>
      </c>
      <c r="B32">
        <v>5</v>
      </c>
      <c r="C32">
        <v>6</v>
      </c>
      <c r="D32" t="s">
        <v>2038</v>
      </c>
      <c r="E32" t="s">
        <v>2032</v>
      </c>
      <c r="H32" t="s">
        <v>19</v>
      </c>
      <c r="I32" t="s">
        <v>20</v>
      </c>
      <c r="J32" t="s">
        <v>2039</v>
      </c>
      <c r="M32" t="s">
        <v>2013</v>
      </c>
      <c r="N32" t="s">
        <v>57</v>
      </c>
      <c r="O32" t="s">
        <v>57</v>
      </c>
      <c r="X32" cm="1">
        <f t="array" ref="X32">SUMPRODUCT(--(INDEX('1870 Bastrop Clean'!A:W, MATCH(A32 &amp; "|" &amp; B32,'1870 Bastrop Clean'!A:A &amp; "|" &amp; '1870 Bastrop Clean'!B:B, 0), 0) &lt;&gt; '1870 Bastrop Raw'!A32:W32))</f>
        <v>3</v>
      </c>
    </row>
    <row r="33" spans="1:24">
      <c r="A33">
        <v>32</v>
      </c>
      <c r="B33">
        <v>7</v>
      </c>
      <c r="C33">
        <v>8</v>
      </c>
      <c r="D33" t="s">
        <v>2042</v>
      </c>
      <c r="E33" t="s">
        <v>2043</v>
      </c>
      <c r="F33">
        <v>37</v>
      </c>
      <c r="G33">
        <v>1833</v>
      </c>
      <c r="H33" t="s">
        <v>19</v>
      </c>
      <c r="I33" t="s">
        <v>20</v>
      </c>
      <c r="J33" t="s">
        <v>2044</v>
      </c>
      <c r="K33">
        <v>1500</v>
      </c>
      <c r="L33">
        <v>500</v>
      </c>
      <c r="M33" t="s">
        <v>337</v>
      </c>
      <c r="N33" t="s">
        <v>57</v>
      </c>
      <c r="V33" t="s">
        <v>57</v>
      </c>
      <c r="X33" cm="1">
        <f t="array" ref="X33">SUMPRODUCT(--(INDEX('1870 Bastrop Clean'!A:W, MATCH(A33 &amp; "|" &amp; B33,'1870 Bastrop Clean'!A:A &amp; "|" &amp; '1870 Bastrop Clean'!B:B, 0), 0) &lt;&gt; '1870 Bastrop Raw'!A33:W33))</f>
        <v>0</v>
      </c>
    </row>
    <row r="34" spans="1:24">
      <c r="A34">
        <v>33</v>
      </c>
      <c r="B34">
        <v>7</v>
      </c>
      <c r="C34">
        <v>8</v>
      </c>
      <c r="D34" t="s">
        <v>2042</v>
      </c>
      <c r="E34" t="s">
        <v>374</v>
      </c>
      <c r="F34">
        <v>33</v>
      </c>
      <c r="G34">
        <v>1837</v>
      </c>
      <c r="H34" t="s">
        <v>24</v>
      </c>
      <c r="I34" t="s">
        <v>20</v>
      </c>
      <c r="J34" t="s">
        <v>1996</v>
      </c>
      <c r="M34" t="s">
        <v>27</v>
      </c>
      <c r="X34" cm="1">
        <f t="array" ref="X34">SUMPRODUCT(--(INDEX('1870 Bastrop Clean'!A:W, MATCH(A34 &amp; "|" &amp; B34,'1870 Bastrop Clean'!A:A &amp; "|" &amp; '1870 Bastrop Clean'!B:B, 0), 0) &lt;&gt; '1870 Bastrop Raw'!A34:W34))</f>
        <v>0</v>
      </c>
    </row>
    <row r="35" spans="1:24">
      <c r="A35">
        <v>34</v>
      </c>
      <c r="B35">
        <v>7</v>
      </c>
      <c r="C35">
        <v>8</v>
      </c>
      <c r="D35" t="s">
        <v>2042</v>
      </c>
      <c r="E35" t="s">
        <v>2045</v>
      </c>
      <c r="F35">
        <v>11</v>
      </c>
      <c r="G35">
        <v>1859</v>
      </c>
      <c r="H35" t="s">
        <v>19</v>
      </c>
      <c r="I35" t="s">
        <v>20</v>
      </c>
      <c r="M35" t="s">
        <v>27</v>
      </c>
      <c r="R35" t="s">
        <v>57</v>
      </c>
      <c r="X35" cm="1">
        <f t="array" ref="X35">SUMPRODUCT(--(INDEX('1870 Bastrop Clean'!A:W, MATCH(A35 &amp; "|" &amp; B35,'1870 Bastrop Clean'!A:A &amp; "|" &amp; '1870 Bastrop Clean'!B:B, 0), 0) &lt;&gt; '1870 Bastrop Raw'!A35:W35))</f>
        <v>0</v>
      </c>
    </row>
    <row r="36" spans="1:24">
      <c r="A36">
        <v>35</v>
      </c>
      <c r="B36">
        <v>7</v>
      </c>
      <c r="C36">
        <v>8</v>
      </c>
      <c r="D36" t="s">
        <v>2042</v>
      </c>
      <c r="E36" t="s">
        <v>2046</v>
      </c>
      <c r="F36">
        <v>9</v>
      </c>
      <c r="G36">
        <v>1861</v>
      </c>
      <c r="H36" t="s">
        <v>24</v>
      </c>
      <c r="I36" t="s">
        <v>20</v>
      </c>
      <c r="M36" t="s">
        <v>27</v>
      </c>
      <c r="R36" t="s">
        <v>57</v>
      </c>
      <c r="X36" cm="1">
        <f t="array" ref="X36">SUMPRODUCT(--(INDEX('1870 Bastrop Clean'!A:W, MATCH(A36 &amp; "|" &amp; B36,'1870 Bastrop Clean'!A:A &amp; "|" &amp; '1870 Bastrop Clean'!B:B, 0), 0) &lt;&gt; '1870 Bastrop Raw'!A36:W36))</f>
        <v>0</v>
      </c>
    </row>
    <row r="37" spans="1:24">
      <c r="A37">
        <v>36</v>
      </c>
      <c r="B37">
        <v>7</v>
      </c>
      <c r="C37">
        <v>8</v>
      </c>
      <c r="D37" t="s">
        <v>2042</v>
      </c>
      <c r="E37" t="s">
        <v>186</v>
      </c>
      <c r="F37">
        <v>6</v>
      </c>
      <c r="G37">
        <v>1864</v>
      </c>
      <c r="H37" t="s">
        <v>19</v>
      </c>
      <c r="I37" t="s">
        <v>20</v>
      </c>
      <c r="M37" t="s">
        <v>27</v>
      </c>
      <c r="X37" cm="1">
        <f t="array" ref="X37">SUMPRODUCT(--(INDEX('1870 Bastrop Clean'!A:W, MATCH(A37 &amp; "|" &amp; B37,'1870 Bastrop Clean'!A:A &amp; "|" &amp; '1870 Bastrop Clean'!B:B, 0), 0) &lt;&gt; '1870 Bastrop Raw'!A37:W37))</f>
        <v>0</v>
      </c>
    </row>
    <row r="38" spans="1:24">
      <c r="A38">
        <v>37</v>
      </c>
      <c r="B38">
        <v>7</v>
      </c>
      <c r="C38">
        <v>8</v>
      </c>
      <c r="D38" t="s">
        <v>2042</v>
      </c>
      <c r="E38" t="s">
        <v>273</v>
      </c>
      <c r="F38">
        <v>2</v>
      </c>
      <c r="G38">
        <v>1868</v>
      </c>
      <c r="H38" t="s">
        <v>19</v>
      </c>
      <c r="I38" t="s">
        <v>20</v>
      </c>
      <c r="M38" t="s">
        <v>27</v>
      </c>
      <c r="X38" cm="1">
        <f t="array" ref="X38">SUMPRODUCT(--(INDEX('1870 Bastrop Clean'!A:W, MATCH(A38 &amp; "|" &amp; B38,'1870 Bastrop Clean'!A:A &amp; "|" &amp; '1870 Bastrop Clean'!B:B, 0), 0) &lt;&gt; '1870 Bastrop Raw'!A38:W38))</f>
        <v>0</v>
      </c>
    </row>
    <row r="39" spans="1:24">
      <c r="A39">
        <v>38</v>
      </c>
      <c r="B39">
        <v>7</v>
      </c>
      <c r="C39">
        <v>8</v>
      </c>
      <c r="D39" t="s">
        <v>2048</v>
      </c>
      <c r="E39" t="s">
        <v>2049</v>
      </c>
      <c r="F39">
        <v>35</v>
      </c>
      <c r="G39">
        <v>1835</v>
      </c>
      <c r="H39" t="s">
        <v>24</v>
      </c>
      <c r="I39" t="s">
        <v>637</v>
      </c>
      <c r="J39" t="s">
        <v>2019</v>
      </c>
      <c r="M39" t="s">
        <v>36</v>
      </c>
      <c r="S39" t="s">
        <v>57</v>
      </c>
      <c r="T39" t="s">
        <v>57</v>
      </c>
      <c r="X39" cm="1">
        <f t="array" ref="X39">SUMPRODUCT(--(INDEX('1870 Bastrop Clean'!A:W, MATCH(A39 &amp; "|" &amp; B39,'1870 Bastrop Clean'!A:A &amp; "|" &amp; '1870 Bastrop Clean'!B:B, 0), 0) &lt;&gt; '1870 Bastrop Raw'!A39:W39))</f>
        <v>2</v>
      </c>
    </row>
    <row r="40" spans="1:24">
      <c r="A40">
        <v>39</v>
      </c>
      <c r="B40">
        <v>7</v>
      </c>
      <c r="C40">
        <v>8</v>
      </c>
      <c r="D40" t="s">
        <v>1403</v>
      </c>
      <c r="E40" t="s">
        <v>992</v>
      </c>
      <c r="F40">
        <v>53</v>
      </c>
      <c r="G40">
        <v>1817</v>
      </c>
      <c r="H40" t="s">
        <v>24</v>
      </c>
      <c r="I40" t="s">
        <v>637</v>
      </c>
      <c r="J40" t="s">
        <v>1998</v>
      </c>
      <c r="M40" t="s">
        <v>38</v>
      </c>
      <c r="S40" t="s">
        <v>57</v>
      </c>
      <c r="T40" t="s">
        <v>57</v>
      </c>
      <c r="X40" cm="1">
        <f t="array" ref="X40">SUMPRODUCT(--(INDEX('1870 Bastrop Clean'!A:W, MATCH(A40 &amp; "|" &amp; B40,'1870 Bastrop Clean'!A:A &amp; "|" &amp; '1870 Bastrop Clean'!B:B, 0), 0) &lt;&gt; '1870 Bastrop Raw'!A40:W40))</f>
        <v>2</v>
      </c>
    </row>
    <row r="41" spans="1:24">
      <c r="A41">
        <v>40</v>
      </c>
      <c r="B41">
        <v>7</v>
      </c>
      <c r="C41">
        <v>8</v>
      </c>
      <c r="D41" t="s">
        <v>1403</v>
      </c>
      <c r="E41" t="s">
        <v>2052</v>
      </c>
      <c r="F41">
        <v>9</v>
      </c>
      <c r="G41">
        <v>1861</v>
      </c>
      <c r="H41" t="s">
        <v>24</v>
      </c>
      <c r="I41" t="s">
        <v>637</v>
      </c>
      <c r="M41" t="s">
        <v>27</v>
      </c>
      <c r="X41" cm="1">
        <f t="array" ref="X41">SUMPRODUCT(--(INDEX('1870 Bastrop Clean'!A:W, MATCH(A41 &amp; "|" &amp; B41,'1870 Bastrop Clean'!A:A &amp; "|" &amp; '1870 Bastrop Clean'!B:B, 0), 0) &lt;&gt; '1870 Bastrop Raw'!A41:W41))</f>
        <v>2</v>
      </c>
    </row>
    <row r="42" spans="1:24">
      <c r="A42">
        <v>13</v>
      </c>
      <c r="B42">
        <v>10</v>
      </c>
      <c r="C42">
        <v>11</v>
      </c>
      <c r="D42" t="s">
        <v>2065</v>
      </c>
      <c r="E42" t="s">
        <v>277</v>
      </c>
      <c r="F42">
        <v>45</v>
      </c>
      <c r="G42">
        <v>1825</v>
      </c>
      <c r="H42" t="s">
        <v>19</v>
      </c>
      <c r="I42" t="s">
        <v>20</v>
      </c>
      <c r="J42" t="s">
        <v>2066</v>
      </c>
      <c r="K42">
        <v>800</v>
      </c>
      <c r="M42" t="s">
        <v>2056</v>
      </c>
      <c r="N42" t="s">
        <v>57</v>
      </c>
      <c r="O42" t="s">
        <v>57</v>
      </c>
      <c r="V42" t="s">
        <v>57</v>
      </c>
      <c r="X42" cm="1">
        <f t="array" ref="X42">SUMPRODUCT(--(INDEX('1870 Bastrop Clean'!A:W, MATCH(A42 &amp; "|" &amp; B42,'1870 Bastrop Clean'!A:A &amp; "|" &amp; '1870 Bastrop Clean'!B:B, 0), 0) &lt;&gt; '1870 Bastrop Raw'!A42:W42))</f>
        <v>0</v>
      </c>
    </row>
    <row r="43" spans="1:24">
      <c r="A43">
        <v>14</v>
      </c>
      <c r="B43">
        <v>10</v>
      </c>
      <c r="C43">
        <v>11</v>
      </c>
      <c r="D43" t="s">
        <v>2065</v>
      </c>
      <c r="E43" t="s">
        <v>35</v>
      </c>
      <c r="F43">
        <v>30</v>
      </c>
      <c r="G43">
        <v>1840</v>
      </c>
      <c r="H43" t="s">
        <v>24</v>
      </c>
      <c r="I43" t="s">
        <v>20</v>
      </c>
      <c r="J43" t="s">
        <v>1996</v>
      </c>
      <c r="M43" t="s">
        <v>2013</v>
      </c>
      <c r="N43" t="s">
        <v>57</v>
      </c>
      <c r="O43" t="s">
        <v>57</v>
      </c>
      <c r="X43" cm="1">
        <f t="array" ref="X43">SUMPRODUCT(--(INDEX('1870 Bastrop Clean'!A:W, MATCH(A43 &amp; "|" &amp; B43,'1870 Bastrop Clean'!A:A &amp; "|" &amp; '1870 Bastrop Clean'!B:B, 0), 0) &lt;&gt; '1870 Bastrop Raw'!A43:W43))</f>
        <v>0</v>
      </c>
    </row>
    <row r="44" spans="1:24">
      <c r="A44">
        <v>15</v>
      </c>
      <c r="B44">
        <v>10</v>
      </c>
      <c r="C44">
        <v>11</v>
      </c>
      <c r="D44" t="s">
        <v>2065</v>
      </c>
      <c r="E44" t="s">
        <v>2067</v>
      </c>
      <c r="F44">
        <v>7</v>
      </c>
      <c r="G44">
        <v>1863</v>
      </c>
      <c r="H44" t="s">
        <v>24</v>
      </c>
      <c r="I44" t="s">
        <v>20</v>
      </c>
      <c r="M44" t="s">
        <v>27</v>
      </c>
      <c r="X44" cm="1">
        <f t="array" ref="X44">SUMPRODUCT(--(INDEX('1870 Bastrop Clean'!A:W, MATCH(A44 &amp; "|" &amp; B44,'1870 Bastrop Clean'!A:A &amp; "|" &amp; '1870 Bastrop Clean'!B:B, 0), 0) &lt;&gt; '1870 Bastrop Raw'!A44:W44))</f>
        <v>0</v>
      </c>
    </row>
    <row r="45" spans="1:24">
      <c r="A45">
        <v>16</v>
      </c>
      <c r="B45">
        <v>10</v>
      </c>
      <c r="C45">
        <v>11</v>
      </c>
      <c r="D45" t="s">
        <v>2065</v>
      </c>
      <c r="E45" t="s">
        <v>374</v>
      </c>
      <c r="F45">
        <v>5</v>
      </c>
      <c r="G45">
        <v>1865</v>
      </c>
      <c r="H45" t="s">
        <v>24</v>
      </c>
      <c r="I45" t="s">
        <v>20</v>
      </c>
      <c r="M45" t="s">
        <v>27</v>
      </c>
      <c r="X45" cm="1">
        <f t="array" ref="X45">SUMPRODUCT(--(INDEX('1870 Bastrop Clean'!A:W, MATCH(A45 &amp; "|" &amp; B45,'1870 Bastrop Clean'!A:A &amp; "|" &amp; '1870 Bastrop Clean'!B:B, 0), 0) &lt;&gt; '1870 Bastrop Raw'!A45:W45))</f>
        <v>0</v>
      </c>
    </row>
    <row r="46" spans="1:24">
      <c r="A46">
        <v>17</v>
      </c>
      <c r="B46">
        <v>10</v>
      </c>
      <c r="C46">
        <v>11</v>
      </c>
      <c r="D46" t="s">
        <v>2065</v>
      </c>
      <c r="E46" t="s">
        <v>386</v>
      </c>
      <c r="F46">
        <v>4</v>
      </c>
      <c r="G46">
        <v>1866</v>
      </c>
      <c r="H46" t="s">
        <v>19</v>
      </c>
      <c r="I46" t="s">
        <v>20</v>
      </c>
      <c r="M46" t="s">
        <v>27</v>
      </c>
      <c r="X46" cm="1">
        <f t="array" ref="X46">SUMPRODUCT(--(INDEX('1870 Bastrop Clean'!A:W, MATCH(A46 &amp; "|" &amp; B46,'1870 Bastrop Clean'!A:A &amp; "|" &amp; '1870 Bastrop Clean'!B:B, 0), 0) &lt;&gt; '1870 Bastrop Raw'!A46:W46))</f>
        <v>0</v>
      </c>
    </row>
    <row r="47" spans="1:24">
      <c r="A47">
        <v>18</v>
      </c>
      <c r="B47">
        <v>10</v>
      </c>
      <c r="C47">
        <v>11</v>
      </c>
      <c r="D47" t="s">
        <v>2068</v>
      </c>
      <c r="E47" t="s">
        <v>2001</v>
      </c>
      <c r="F47">
        <v>16</v>
      </c>
      <c r="G47">
        <v>1854</v>
      </c>
      <c r="H47" t="s">
        <v>24</v>
      </c>
      <c r="I47" t="s">
        <v>20</v>
      </c>
      <c r="J47" t="s">
        <v>2069</v>
      </c>
      <c r="M47" t="s">
        <v>2013</v>
      </c>
      <c r="N47" t="s">
        <v>57</v>
      </c>
      <c r="O47" t="s">
        <v>57</v>
      </c>
      <c r="X47" cm="1">
        <f t="array" ref="X47">SUMPRODUCT(--(INDEX('1870 Bastrop Clean'!A:W, MATCH(A47 &amp; "|" &amp; B47,'1870 Bastrop Clean'!A:A &amp; "|" &amp; '1870 Bastrop Clean'!B:B, 0), 0) &lt;&gt; '1870 Bastrop Raw'!A47:W47))</f>
        <v>0</v>
      </c>
    </row>
    <row r="48" spans="1:24">
      <c r="A48">
        <v>19</v>
      </c>
      <c r="B48">
        <v>10</v>
      </c>
      <c r="C48">
        <v>11</v>
      </c>
      <c r="D48" t="s">
        <v>2070</v>
      </c>
      <c r="E48" t="s">
        <v>2071</v>
      </c>
      <c r="F48">
        <v>16</v>
      </c>
      <c r="G48">
        <v>1854</v>
      </c>
      <c r="H48" t="s">
        <v>19</v>
      </c>
      <c r="I48" t="s">
        <v>20</v>
      </c>
      <c r="J48" t="s">
        <v>2072</v>
      </c>
      <c r="M48" t="s">
        <v>2036</v>
      </c>
      <c r="N48" t="s">
        <v>57</v>
      </c>
      <c r="O48" t="s">
        <v>57</v>
      </c>
      <c r="X48" cm="1">
        <f t="array" ref="X48">SUMPRODUCT(--(INDEX('1870 Bastrop Clean'!A:W, MATCH(A48 &amp; "|" &amp; B48,'1870 Bastrop Clean'!A:A &amp; "|" &amp; '1870 Bastrop Clean'!B:B, 0), 0) &lt;&gt; '1870 Bastrop Raw'!A48:W48))</f>
        <v>0</v>
      </c>
    </row>
    <row r="49" spans="1:24">
      <c r="A49">
        <v>20</v>
      </c>
      <c r="B49">
        <v>11</v>
      </c>
      <c r="C49">
        <v>12</v>
      </c>
      <c r="D49" t="s">
        <v>2073</v>
      </c>
      <c r="E49" t="s">
        <v>58</v>
      </c>
      <c r="F49">
        <v>39</v>
      </c>
      <c r="G49">
        <v>1831</v>
      </c>
      <c r="H49" t="s">
        <v>19</v>
      </c>
      <c r="I49" t="s">
        <v>20</v>
      </c>
      <c r="J49" t="s">
        <v>1489</v>
      </c>
      <c r="K49">
        <v>800</v>
      </c>
      <c r="L49">
        <v>200</v>
      </c>
      <c r="M49" t="s">
        <v>2013</v>
      </c>
      <c r="N49" t="s">
        <v>57</v>
      </c>
      <c r="O49" t="s">
        <v>57</v>
      </c>
      <c r="S49" t="s">
        <v>57</v>
      </c>
      <c r="V49" t="s">
        <v>57</v>
      </c>
      <c r="X49" cm="1">
        <f t="array" ref="X49">SUMPRODUCT(--(INDEX('1870 Bastrop Clean'!A:W, MATCH(A49 &amp; "|" &amp; B49,'1870 Bastrop Clean'!A:A &amp; "|" &amp; '1870 Bastrop Clean'!B:B, 0), 0) &lt;&gt; '1870 Bastrop Raw'!A49:W49))</f>
        <v>0</v>
      </c>
    </row>
    <row r="50" spans="1:24">
      <c r="A50">
        <v>21</v>
      </c>
      <c r="B50">
        <v>11</v>
      </c>
      <c r="C50">
        <v>12</v>
      </c>
      <c r="D50" t="s">
        <v>2073</v>
      </c>
      <c r="E50" t="s">
        <v>1498</v>
      </c>
      <c r="F50">
        <v>13</v>
      </c>
      <c r="G50">
        <v>1857</v>
      </c>
      <c r="H50" t="s">
        <v>24</v>
      </c>
      <c r="I50" t="s">
        <v>20</v>
      </c>
      <c r="M50" t="s">
        <v>27</v>
      </c>
      <c r="N50" t="s">
        <v>57</v>
      </c>
      <c r="O50" t="s">
        <v>57</v>
      </c>
      <c r="X50" cm="1">
        <f t="array" ref="X50">SUMPRODUCT(--(INDEX('1870 Bastrop Clean'!A:W, MATCH(A50 &amp; "|" &amp; B50,'1870 Bastrop Clean'!A:A &amp; "|" &amp; '1870 Bastrop Clean'!B:B, 0), 0) &lt;&gt; '1870 Bastrop Raw'!A50:W50))</f>
        <v>0</v>
      </c>
    </row>
    <row r="51" spans="1:24">
      <c r="A51">
        <v>22</v>
      </c>
      <c r="B51">
        <v>11</v>
      </c>
      <c r="C51">
        <v>12</v>
      </c>
      <c r="D51" t="s">
        <v>2073</v>
      </c>
      <c r="E51" t="s">
        <v>2074</v>
      </c>
      <c r="F51">
        <v>11</v>
      </c>
      <c r="G51">
        <v>1859</v>
      </c>
      <c r="H51" t="s">
        <v>19</v>
      </c>
      <c r="I51" t="s">
        <v>20</v>
      </c>
      <c r="M51" t="s">
        <v>27</v>
      </c>
      <c r="N51" t="s">
        <v>57</v>
      </c>
      <c r="O51" t="s">
        <v>57</v>
      </c>
      <c r="X51" cm="1">
        <f t="array" ref="X51">SUMPRODUCT(--(INDEX('1870 Bastrop Clean'!A:W, MATCH(A51 &amp; "|" &amp; B51,'1870 Bastrop Clean'!A:A &amp; "|" &amp; '1870 Bastrop Clean'!B:B, 0), 0) &lt;&gt; '1870 Bastrop Raw'!A51:W51))</f>
        <v>0</v>
      </c>
    </row>
    <row r="52" spans="1:24">
      <c r="A52">
        <v>23</v>
      </c>
      <c r="B52">
        <v>12</v>
      </c>
      <c r="C52">
        <v>13</v>
      </c>
      <c r="D52" t="s">
        <v>2075</v>
      </c>
      <c r="E52" t="s">
        <v>100</v>
      </c>
      <c r="F52">
        <v>27</v>
      </c>
      <c r="G52">
        <v>1843</v>
      </c>
      <c r="H52" t="s">
        <v>19</v>
      </c>
      <c r="I52" t="s">
        <v>20</v>
      </c>
      <c r="J52" t="s">
        <v>427</v>
      </c>
      <c r="K52">
        <v>300</v>
      </c>
      <c r="M52" t="s">
        <v>2007</v>
      </c>
      <c r="N52" t="s">
        <v>57</v>
      </c>
      <c r="O52" t="s">
        <v>57</v>
      </c>
      <c r="V52" t="s">
        <v>57</v>
      </c>
      <c r="X52" cm="1">
        <f t="array" ref="X52">SUMPRODUCT(--(INDEX('1870 Bastrop Clean'!A:W, MATCH(A52 &amp; "|" &amp; B52,'1870 Bastrop Clean'!A:A &amp; "|" &amp; '1870 Bastrop Clean'!B:B, 0), 0) &lt;&gt; '1870 Bastrop Raw'!A52:W52))</f>
        <v>0</v>
      </c>
    </row>
    <row r="53" spans="1:24">
      <c r="A53">
        <v>24</v>
      </c>
      <c r="B53">
        <v>12</v>
      </c>
      <c r="C53">
        <v>13</v>
      </c>
      <c r="D53" t="s">
        <v>2076</v>
      </c>
      <c r="E53" t="s">
        <v>2009</v>
      </c>
      <c r="F53">
        <v>28</v>
      </c>
      <c r="G53">
        <v>1842</v>
      </c>
      <c r="H53" t="s">
        <v>19</v>
      </c>
      <c r="I53" t="s">
        <v>20</v>
      </c>
      <c r="J53" t="s">
        <v>427</v>
      </c>
      <c r="M53" t="s">
        <v>2077</v>
      </c>
      <c r="N53" t="s">
        <v>57</v>
      </c>
      <c r="O53" t="s">
        <v>57</v>
      </c>
      <c r="X53" cm="1">
        <f t="array" ref="X53">SUMPRODUCT(--(INDEX('1870 Bastrop Clean'!A:W, MATCH(A53 &amp; "|" &amp; B53,'1870 Bastrop Clean'!A:A &amp; "|" &amp; '1870 Bastrop Clean'!B:B, 0), 0) &lt;&gt; '1870 Bastrop Raw'!A53:W53))</f>
        <v>0</v>
      </c>
    </row>
    <row r="54" spans="1:24">
      <c r="A54">
        <v>1</v>
      </c>
      <c r="B54">
        <v>8</v>
      </c>
      <c r="C54">
        <v>9</v>
      </c>
      <c r="D54" t="s">
        <v>2053</v>
      </c>
      <c r="E54" t="s">
        <v>2054</v>
      </c>
      <c r="F54">
        <v>49</v>
      </c>
      <c r="G54">
        <v>1821</v>
      </c>
      <c r="H54" t="s">
        <v>19</v>
      </c>
      <c r="I54" t="s">
        <v>20</v>
      </c>
      <c r="J54" t="s">
        <v>2055</v>
      </c>
      <c r="K54">
        <v>600</v>
      </c>
      <c r="L54">
        <v>400</v>
      </c>
      <c r="M54" t="s">
        <v>2056</v>
      </c>
      <c r="N54" t="s">
        <v>57</v>
      </c>
      <c r="O54" t="s">
        <v>57</v>
      </c>
      <c r="V54" t="s">
        <v>57</v>
      </c>
      <c r="X54" cm="1">
        <f t="array" ref="X54">SUMPRODUCT(--(INDEX('1870 Bastrop Clean'!A:W, MATCH(A54 &amp; "|" &amp; B54,'1870 Bastrop Clean'!A:A &amp; "|" &amp; '1870 Bastrop Clean'!B:B, 0), 0) &lt;&gt; '1870 Bastrop Raw'!A54:W54))</f>
        <v>0</v>
      </c>
    </row>
    <row r="55" spans="1:24">
      <c r="A55">
        <v>2</v>
      </c>
      <c r="B55">
        <v>8</v>
      </c>
      <c r="C55">
        <v>9</v>
      </c>
      <c r="D55" t="s">
        <v>2053</v>
      </c>
      <c r="E55" t="s">
        <v>2057</v>
      </c>
      <c r="F55">
        <v>43</v>
      </c>
      <c r="G55">
        <v>1827</v>
      </c>
      <c r="H55" t="s">
        <v>24</v>
      </c>
      <c r="I55" t="s">
        <v>20</v>
      </c>
      <c r="J55" t="s">
        <v>1996</v>
      </c>
      <c r="M55" t="s">
        <v>671</v>
      </c>
      <c r="N55" t="s">
        <v>57</v>
      </c>
      <c r="O55" t="s">
        <v>57</v>
      </c>
      <c r="X55" cm="1">
        <f t="array" ref="X55">SUMPRODUCT(--(INDEX('1870 Bastrop Clean'!A:W, MATCH(A55 &amp; "|" &amp; B55,'1870 Bastrop Clean'!A:A &amp; "|" &amp; '1870 Bastrop Clean'!B:B, 0), 0) &lt;&gt; '1870 Bastrop Raw'!A55:W55))</f>
        <v>0</v>
      </c>
    </row>
    <row r="56" spans="1:24">
      <c r="A56">
        <v>3</v>
      </c>
      <c r="B56">
        <v>8</v>
      </c>
      <c r="C56">
        <v>9</v>
      </c>
      <c r="D56" t="s">
        <v>2053</v>
      </c>
      <c r="E56" t="s">
        <v>147</v>
      </c>
      <c r="F56">
        <v>14</v>
      </c>
      <c r="G56">
        <v>1856</v>
      </c>
      <c r="H56" t="s">
        <v>24</v>
      </c>
      <c r="I56" t="s">
        <v>20</v>
      </c>
      <c r="M56" t="s">
        <v>27</v>
      </c>
      <c r="N56" t="s">
        <v>57</v>
      </c>
      <c r="O56" t="s">
        <v>57</v>
      </c>
      <c r="R56" t="s">
        <v>57</v>
      </c>
      <c r="X56" cm="1">
        <f t="array" ref="X56">SUMPRODUCT(--(INDEX('1870 Bastrop Clean'!A:W, MATCH(A56 &amp; "|" &amp; B56,'1870 Bastrop Clean'!A:A &amp; "|" &amp; '1870 Bastrop Clean'!B:B, 0), 0) &lt;&gt; '1870 Bastrop Raw'!A56:W56))</f>
        <v>0</v>
      </c>
    </row>
    <row r="57" spans="1:24">
      <c r="A57">
        <v>4</v>
      </c>
      <c r="B57">
        <v>8</v>
      </c>
      <c r="C57">
        <v>9</v>
      </c>
      <c r="D57" t="s">
        <v>2053</v>
      </c>
      <c r="E57" t="s">
        <v>706</v>
      </c>
      <c r="F57">
        <v>12</v>
      </c>
      <c r="G57">
        <v>1858</v>
      </c>
      <c r="H57" t="s">
        <v>24</v>
      </c>
      <c r="I57" t="s">
        <v>20</v>
      </c>
      <c r="M57" t="s">
        <v>27</v>
      </c>
      <c r="N57" t="s">
        <v>57</v>
      </c>
      <c r="O57" t="s">
        <v>57</v>
      </c>
      <c r="R57" t="s">
        <v>57</v>
      </c>
      <c r="X57" cm="1">
        <f t="array" ref="X57">SUMPRODUCT(--(INDEX('1870 Bastrop Clean'!A:W, MATCH(A57 &amp; "|" &amp; B57,'1870 Bastrop Clean'!A:A &amp; "|" &amp; '1870 Bastrop Clean'!B:B, 0), 0) &lt;&gt; '1870 Bastrop Raw'!A57:W57))</f>
        <v>0</v>
      </c>
    </row>
    <row r="58" spans="1:24">
      <c r="A58">
        <v>5</v>
      </c>
      <c r="B58">
        <v>8</v>
      </c>
      <c r="C58">
        <v>9</v>
      </c>
      <c r="D58" t="s">
        <v>2053</v>
      </c>
      <c r="E58" t="s">
        <v>1421</v>
      </c>
      <c r="F58">
        <v>10</v>
      </c>
      <c r="G58">
        <v>1860</v>
      </c>
      <c r="H58" t="s">
        <v>24</v>
      </c>
      <c r="I58" t="s">
        <v>20</v>
      </c>
      <c r="M58" t="s">
        <v>27</v>
      </c>
      <c r="N58" t="s">
        <v>57</v>
      </c>
      <c r="O58" t="s">
        <v>57</v>
      </c>
      <c r="R58" t="s">
        <v>57</v>
      </c>
      <c r="X58" cm="1">
        <f t="array" ref="X58">SUMPRODUCT(--(INDEX('1870 Bastrop Clean'!A:W, MATCH(A58 &amp; "|" &amp; B58,'1870 Bastrop Clean'!A:A &amp; "|" &amp; '1870 Bastrop Clean'!B:B, 0), 0) &lt;&gt; '1870 Bastrop Raw'!A58:W58))</f>
        <v>0</v>
      </c>
    </row>
    <row r="59" spans="1:24">
      <c r="A59">
        <v>6</v>
      </c>
      <c r="B59">
        <v>8</v>
      </c>
      <c r="C59">
        <v>9</v>
      </c>
      <c r="D59" t="s">
        <v>2053</v>
      </c>
      <c r="E59" t="s">
        <v>95</v>
      </c>
      <c r="F59">
        <v>8</v>
      </c>
      <c r="G59">
        <v>1862</v>
      </c>
      <c r="H59" t="s">
        <v>19</v>
      </c>
      <c r="I59" t="s">
        <v>20</v>
      </c>
      <c r="M59" t="s">
        <v>27</v>
      </c>
      <c r="N59" t="s">
        <v>57</v>
      </c>
      <c r="O59" t="s">
        <v>57</v>
      </c>
      <c r="R59" t="s">
        <v>57</v>
      </c>
      <c r="X59" cm="1">
        <f t="array" ref="X59">SUMPRODUCT(--(INDEX('1870 Bastrop Clean'!A:W, MATCH(A59 &amp; "|" &amp; B59,'1870 Bastrop Clean'!A:A &amp; "|" &amp; '1870 Bastrop Clean'!B:B, 0), 0) &lt;&gt; '1870 Bastrop Raw'!A59:W59))</f>
        <v>0</v>
      </c>
    </row>
    <row r="60" spans="1:24">
      <c r="A60">
        <v>7</v>
      </c>
      <c r="B60">
        <v>8</v>
      </c>
      <c r="C60">
        <v>9</v>
      </c>
      <c r="D60" t="s">
        <v>2053</v>
      </c>
      <c r="E60" t="s">
        <v>2057</v>
      </c>
      <c r="F60">
        <v>6</v>
      </c>
      <c r="G60">
        <v>1864</v>
      </c>
      <c r="H60" t="s">
        <v>24</v>
      </c>
      <c r="I60" t="s">
        <v>20</v>
      </c>
      <c r="M60" t="s">
        <v>27</v>
      </c>
      <c r="N60" t="s">
        <v>57</v>
      </c>
      <c r="O60" t="s">
        <v>57</v>
      </c>
      <c r="X60" cm="1">
        <f t="array" ref="X60">SUMPRODUCT(--(INDEX('1870 Bastrop Clean'!A:W, MATCH(A60 &amp; "|" &amp; B60,'1870 Bastrop Clean'!A:A &amp; "|" &amp; '1870 Bastrop Clean'!B:B, 0), 0) &lt;&gt; '1870 Bastrop Raw'!A60:W60))</f>
        <v>0</v>
      </c>
    </row>
    <row r="61" spans="1:24">
      <c r="A61">
        <v>8</v>
      </c>
      <c r="B61">
        <v>8</v>
      </c>
      <c r="C61">
        <v>9</v>
      </c>
      <c r="D61" t="s">
        <v>2053</v>
      </c>
      <c r="E61" t="s">
        <v>2058</v>
      </c>
      <c r="F61">
        <v>4</v>
      </c>
      <c r="G61">
        <v>1866</v>
      </c>
      <c r="H61" t="s">
        <v>24</v>
      </c>
      <c r="I61" t="s">
        <v>20</v>
      </c>
      <c r="M61" t="s">
        <v>27</v>
      </c>
      <c r="N61" t="s">
        <v>57</v>
      </c>
      <c r="O61" t="s">
        <v>57</v>
      </c>
      <c r="X61" cm="1">
        <f t="array" ref="X61">SUMPRODUCT(--(INDEX('1870 Bastrop Clean'!A:W, MATCH(A61 &amp; "|" &amp; B61,'1870 Bastrop Clean'!A:A &amp; "|" &amp; '1870 Bastrop Clean'!B:B, 0), 0) &lt;&gt; '1870 Bastrop Raw'!A61:W61))</f>
        <v>0</v>
      </c>
    </row>
    <row r="62" spans="1:24">
      <c r="A62">
        <v>25</v>
      </c>
      <c r="B62">
        <v>13</v>
      </c>
      <c r="C62">
        <v>14</v>
      </c>
      <c r="D62" t="s">
        <v>2078</v>
      </c>
      <c r="E62" t="s">
        <v>2079</v>
      </c>
      <c r="F62">
        <v>47</v>
      </c>
      <c r="G62">
        <v>1823</v>
      </c>
      <c r="H62" t="s">
        <v>19</v>
      </c>
      <c r="I62" t="s">
        <v>20</v>
      </c>
      <c r="J62" t="s">
        <v>2080</v>
      </c>
      <c r="K62">
        <v>1000</v>
      </c>
      <c r="M62" t="s">
        <v>22</v>
      </c>
      <c r="N62" t="s">
        <v>57</v>
      </c>
      <c r="O62" t="s">
        <v>57</v>
      </c>
      <c r="V62" t="s">
        <v>57</v>
      </c>
      <c r="X62" cm="1">
        <f t="array" ref="X62">SUMPRODUCT(--(INDEX('1870 Bastrop Clean'!A:W, MATCH(A62 &amp; "|" &amp; B62,'1870 Bastrop Clean'!A:A &amp; "|" &amp; '1870 Bastrop Clean'!B:B, 0), 0) &lt;&gt; '1870 Bastrop Raw'!A62:W62))</f>
        <v>0</v>
      </c>
    </row>
    <row r="63" spans="1:24">
      <c r="A63">
        <v>26</v>
      </c>
      <c r="B63">
        <v>13</v>
      </c>
      <c r="C63">
        <v>14</v>
      </c>
      <c r="D63" t="s">
        <v>2078</v>
      </c>
      <c r="E63" t="s">
        <v>776</v>
      </c>
      <c r="F63">
        <v>30</v>
      </c>
      <c r="G63">
        <v>1840</v>
      </c>
      <c r="H63" t="s">
        <v>24</v>
      </c>
      <c r="I63" t="s">
        <v>20</v>
      </c>
      <c r="J63" t="s">
        <v>1996</v>
      </c>
      <c r="K63">
        <v>600</v>
      </c>
      <c r="M63" t="s">
        <v>27</v>
      </c>
      <c r="N63" t="s">
        <v>57</v>
      </c>
      <c r="X63" cm="1">
        <f t="array" ref="X63">SUMPRODUCT(--(INDEX('1870 Bastrop Clean'!A:W, MATCH(A63 &amp; "|" &amp; B63,'1870 Bastrop Clean'!A:A &amp; "|" &amp; '1870 Bastrop Clean'!B:B, 0), 0) &lt;&gt; '1870 Bastrop Raw'!A63:W63))</f>
        <v>0</v>
      </c>
    </row>
    <row r="64" spans="1:24">
      <c r="A64">
        <v>27</v>
      </c>
      <c r="B64">
        <v>13</v>
      </c>
      <c r="C64">
        <v>14</v>
      </c>
      <c r="D64" t="s">
        <v>2078</v>
      </c>
      <c r="E64" t="s">
        <v>2081</v>
      </c>
      <c r="F64">
        <v>17</v>
      </c>
      <c r="G64">
        <v>1853</v>
      </c>
      <c r="H64" t="s">
        <v>19</v>
      </c>
      <c r="I64" t="s">
        <v>20</v>
      </c>
      <c r="J64" t="s">
        <v>2082</v>
      </c>
      <c r="M64" t="s">
        <v>66</v>
      </c>
      <c r="X64" cm="1">
        <f t="array" ref="X64">SUMPRODUCT(--(INDEX('1870 Bastrop Clean'!A:W, MATCH(A64 &amp; "|" &amp; B64,'1870 Bastrop Clean'!A:A &amp; "|" &amp; '1870 Bastrop Clean'!B:B, 0), 0) &lt;&gt; '1870 Bastrop Raw'!A64:W64))</f>
        <v>0</v>
      </c>
    </row>
    <row r="65" spans="1:24">
      <c r="A65">
        <v>28</v>
      </c>
      <c r="B65">
        <v>13</v>
      </c>
      <c r="C65">
        <v>14</v>
      </c>
      <c r="D65" t="s">
        <v>2078</v>
      </c>
      <c r="E65" t="s">
        <v>2083</v>
      </c>
      <c r="F65">
        <v>15</v>
      </c>
      <c r="G65">
        <v>1855</v>
      </c>
      <c r="H65" t="s">
        <v>24</v>
      </c>
      <c r="I65" t="s">
        <v>20</v>
      </c>
      <c r="M65" t="s">
        <v>27</v>
      </c>
      <c r="R65" t="s">
        <v>57</v>
      </c>
      <c r="X65" cm="1">
        <f t="array" ref="X65">SUMPRODUCT(--(INDEX('1870 Bastrop Clean'!A:W, MATCH(A65 &amp; "|" &amp; B65,'1870 Bastrop Clean'!A:A &amp; "|" &amp; '1870 Bastrop Clean'!B:B, 0), 0) &lt;&gt; '1870 Bastrop Raw'!A65:W65))</f>
        <v>0</v>
      </c>
    </row>
    <row r="66" spans="1:24">
      <c r="A66">
        <v>29</v>
      </c>
      <c r="B66">
        <v>13</v>
      </c>
      <c r="C66">
        <v>14</v>
      </c>
      <c r="D66" t="s">
        <v>2078</v>
      </c>
      <c r="E66" t="s">
        <v>2084</v>
      </c>
      <c r="F66">
        <v>13</v>
      </c>
      <c r="G66">
        <v>1857</v>
      </c>
      <c r="H66" t="s">
        <v>19</v>
      </c>
      <c r="I66" t="s">
        <v>20</v>
      </c>
      <c r="M66" t="s">
        <v>27</v>
      </c>
      <c r="R66" t="s">
        <v>57</v>
      </c>
      <c r="X66" cm="1">
        <f t="array" ref="X66">SUMPRODUCT(--(INDEX('1870 Bastrop Clean'!A:W, MATCH(A66 &amp; "|" &amp; B66,'1870 Bastrop Clean'!A:A &amp; "|" &amp; '1870 Bastrop Clean'!B:B, 0), 0) &lt;&gt; '1870 Bastrop Raw'!A66:W66))</f>
        <v>0</v>
      </c>
    </row>
    <row r="67" spans="1:24">
      <c r="A67">
        <v>30</v>
      </c>
      <c r="B67">
        <v>13</v>
      </c>
      <c r="C67">
        <v>14</v>
      </c>
      <c r="D67" t="s">
        <v>2078</v>
      </c>
      <c r="E67" t="s">
        <v>2085</v>
      </c>
      <c r="F67">
        <v>9</v>
      </c>
      <c r="G67">
        <v>1861</v>
      </c>
      <c r="H67" t="s">
        <v>19</v>
      </c>
      <c r="I67" t="s">
        <v>20</v>
      </c>
      <c r="M67" t="s">
        <v>27</v>
      </c>
      <c r="X67" cm="1">
        <f t="array" ref="X67">SUMPRODUCT(--(INDEX('1870 Bastrop Clean'!A:W, MATCH(A67 &amp; "|" &amp; B67,'1870 Bastrop Clean'!A:A &amp; "|" &amp; '1870 Bastrop Clean'!B:B, 0), 0) &lt;&gt; '1870 Bastrop Raw'!A67:W67))</f>
        <v>0</v>
      </c>
    </row>
    <row r="68" spans="1:24">
      <c r="A68">
        <v>31</v>
      </c>
      <c r="B68">
        <v>13</v>
      </c>
      <c r="C68">
        <v>14</v>
      </c>
      <c r="D68" t="s">
        <v>2078</v>
      </c>
      <c r="E68" t="s">
        <v>35</v>
      </c>
      <c r="F68">
        <v>6</v>
      </c>
      <c r="G68">
        <v>1864</v>
      </c>
      <c r="H68" t="s">
        <v>24</v>
      </c>
      <c r="I68" t="s">
        <v>20</v>
      </c>
      <c r="M68" t="s">
        <v>27</v>
      </c>
      <c r="X68" cm="1">
        <f t="array" ref="X68">SUMPRODUCT(--(INDEX('1870 Bastrop Clean'!A:W, MATCH(A68 &amp; "|" &amp; B68,'1870 Bastrop Clean'!A:A &amp; "|" &amp; '1870 Bastrop Clean'!B:B, 0), 0) &lt;&gt; '1870 Bastrop Raw'!A68:W68))</f>
        <v>0</v>
      </c>
    </row>
    <row r="69" spans="1:24">
      <c r="A69">
        <v>32</v>
      </c>
      <c r="B69">
        <v>13</v>
      </c>
      <c r="C69">
        <v>14</v>
      </c>
      <c r="D69" t="s">
        <v>2086</v>
      </c>
      <c r="E69" t="s">
        <v>2087</v>
      </c>
      <c r="F69">
        <v>22</v>
      </c>
      <c r="G69">
        <v>1848</v>
      </c>
      <c r="H69" t="s">
        <v>24</v>
      </c>
      <c r="I69" t="s">
        <v>20</v>
      </c>
      <c r="J69" t="s">
        <v>2082</v>
      </c>
      <c r="M69" t="s">
        <v>27</v>
      </c>
      <c r="X69" cm="1">
        <f t="array" ref="X69">SUMPRODUCT(--(INDEX('1870 Bastrop Clean'!A:W, MATCH(A69 &amp; "|" &amp; B69,'1870 Bastrop Clean'!A:A &amp; "|" &amp; '1870 Bastrop Clean'!B:B, 0), 0) &lt;&gt; '1870 Bastrop Raw'!A69:W69))</f>
        <v>0</v>
      </c>
    </row>
    <row r="70" spans="1:24">
      <c r="A70">
        <v>33</v>
      </c>
      <c r="B70">
        <v>14</v>
      </c>
      <c r="C70">
        <v>15</v>
      </c>
      <c r="D70" t="s">
        <v>2088</v>
      </c>
      <c r="E70" t="s">
        <v>2089</v>
      </c>
      <c r="F70">
        <v>60</v>
      </c>
      <c r="G70">
        <v>1810</v>
      </c>
      <c r="H70" t="s">
        <v>19</v>
      </c>
      <c r="I70" t="s">
        <v>20</v>
      </c>
      <c r="J70" t="s">
        <v>2090</v>
      </c>
      <c r="K70">
        <v>800</v>
      </c>
      <c r="M70" t="s">
        <v>79</v>
      </c>
      <c r="V70" t="s">
        <v>57</v>
      </c>
      <c r="X70" cm="1">
        <f t="array" ref="X70">SUMPRODUCT(--(INDEX('1870 Bastrop Clean'!A:W, MATCH(A70 &amp; "|" &amp; B70,'1870 Bastrop Clean'!A:A &amp; "|" &amp; '1870 Bastrop Clean'!B:B, 0), 0) &lt;&gt; '1870 Bastrop Raw'!A70:W70))</f>
        <v>0</v>
      </c>
    </row>
    <row r="71" spans="1:24">
      <c r="A71">
        <v>34</v>
      </c>
      <c r="B71">
        <v>14</v>
      </c>
      <c r="C71">
        <v>15</v>
      </c>
      <c r="D71" t="s">
        <v>2091</v>
      </c>
      <c r="E71" t="s">
        <v>2092</v>
      </c>
      <c r="F71">
        <v>35</v>
      </c>
      <c r="G71">
        <v>1835</v>
      </c>
      <c r="H71" t="s">
        <v>24</v>
      </c>
      <c r="I71" t="s">
        <v>637</v>
      </c>
      <c r="J71" t="s">
        <v>1996</v>
      </c>
      <c r="M71" t="s">
        <v>38</v>
      </c>
      <c r="S71" t="s">
        <v>57</v>
      </c>
      <c r="T71" t="s">
        <v>57</v>
      </c>
      <c r="U71" t="s">
        <v>2614</v>
      </c>
      <c r="X71" cm="1">
        <f t="array" ref="X71">SUMPRODUCT(--(INDEX('1870 Bastrop Clean'!A:W, MATCH(A71 &amp; "|" &amp; B71,'1870 Bastrop Clean'!A:A &amp; "|" &amp; '1870 Bastrop Clean'!B:B, 0), 0) &lt;&gt; '1870 Bastrop Raw'!A71:W71))</f>
        <v>1</v>
      </c>
    </row>
    <row r="72" spans="1:24">
      <c r="A72">
        <v>35</v>
      </c>
      <c r="B72">
        <v>14</v>
      </c>
      <c r="C72">
        <v>15</v>
      </c>
      <c r="D72" t="s">
        <v>2093</v>
      </c>
      <c r="E72" t="s">
        <v>2092</v>
      </c>
      <c r="F72">
        <v>12</v>
      </c>
      <c r="G72">
        <v>1858</v>
      </c>
      <c r="H72" t="s">
        <v>24</v>
      </c>
      <c r="I72" t="s">
        <v>2061</v>
      </c>
      <c r="M72" t="s">
        <v>155</v>
      </c>
      <c r="R72" t="s">
        <v>57</v>
      </c>
      <c r="X72" cm="1">
        <f t="array" ref="X72">SUMPRODUCT(--(INDEX('1870 Bastrop Clean'!A:W, MATCH(A72 &amp; "|" &amp; B72,'1870 Bastrop Clean'!A:A &amp; "|" &amp; '1870 Bastrop Clean'!B:B, 0), 0) &lt;&gt; '1870 Bastrop Raw'!A72:W72))</f>
        <v>0</v>
      </c>
    </row>
    <row r="73" spans="1:24">
      <c r="A73">
        <v>36</v>
      </c>
      <c r="B73">
        <v>15</v>
      </c>
      <c r="C73">
        <v>16</v>
      </c>
      <c r="D73" t="s">
        <v>2094</v>
      </c>
      <c r="E73" t="s">
        <v>2095</v>
      </c>
      <c r="F73">
        <v>33</v>
      </c>
      <c r="G73">
        <v>1837</v>
      </c>
      <c r="H73" t="s">
        <v>19</v>
      </c>
      <c r="I73" t="s">
        <v>20</v>
      </c>
      <c r="J73" t="s">
        <v>343</v>
      </c>
      <c r="M73" t="s">
        <v>671</v>
      </c>
      <c r="N73" t="s">
        <v>57</v>
      </c>
      <c r="O73" t="s">
        <v>57</v>
      </c>
      <c r="V73" t="s">
        <v>57</v>
      </c>
      <c r="X73" cm="1">
        <f t="array" ref="X73">SUMPRODUCT(--(INDEX('1870 Bastrop Clean'!A:W, MATCH(A73 &amp; "|" &amp; B73,'1870 Bastrop Clean'!A:A &amp; "|" &amp; '1870 Bastrop Clean'!B:B, 0), 0) &lt;&gt; '1870 Bastrop Raw'!A73:W73))</f>
        <v>0</v>
      </c>
    </row>
    <row r="74" spans="1:24">
      <c r="A74">
        <v>37</v>
      </c>
      <c r="B74">
        <v>15</v>
      </c>
      <c r="C74">
        <v>16</v>
      </c>
      <c r="D74" t="s">
        <v>2094</v>
      </c>
      <c r="E74" t="s">
        <v>204</v>
      </c>
      <c r="F74">
        <v>25</v>
      </c>
      <c r="G74">
        <v>1845</v>
      </c>
      <c r="H74" t="s">
        <v>24</v>
      </c>
      <c r="I74" t="s">
        <v>20</v>
      </c>
      <c r="J74" t="s">
        <v>1996</v>
      </c>
      <c r="M74" t="s">
        <v>2000</v>
      </c>
      <c r="N74" t="s">
        <v>57</v>
      </c>
      <c r="O74" t="s">
        <v>57</v>
      </c>
      <c r="X74" cm="1">
        <f t="array" ref="X74">SUMPRODUCT(--(INDEX('1870 Bastrop Clean'!A:W, MATCH(A74 &amp; "|" &amp; B74,'1870 Bastrop Clean'!A:A &amp; "|" &amp; '1870 Bastrop Clean'!B:B, 0), 0) &lt;&gt; '1870 Bastrop Raw'!A74:W74))</f>
        <v>0</v>
      </c>
    </row>
    <row r="75" spans="1:24">
      <c r="A75">
        <v>38</v>
      </c>
      <c r="B75">
        <v>15</v>
      </c>
      <c r="C75">
        <v>16</v>
      </c>
      <c r="D75" t="s">
        <v>2094</v>
      </c>
      <c r="E75" t="s">
        <v>112</v>
      </c>
      <c r="F75">
        <v>7</v>
      </c>
      <c r="G75">
        <v>1863</v>
      </c>
      <c r="H75" t="s">
        <v>19</v>
      </c>
      <c r="I75" t="s">
        <v>20</v>
      </c>
      <c r="M75" t="s">
        <v>27</v>
      </c>
      <c r="N75" t="s">
        <v>57</v>
      </c>
      <c r="O75" t="s">
        <v>57</v>
      </c>
      <c r="R75" t="s">
        <v>57</v>
      </c>
      <c r="X75" cm="1">
        <f t="array" ref="X75">SUMPRODUCT(--(INDEX('1870 Bastrop Clean'!A:W, MATCH(A75 &amp; "|" &amp; B75,'1870 Bastrop Clean'!A:A &amp; "|" &amp; '1870 Bastrop Clean'!B:B, 0), 0) &lt;&gt; '1870 Bastrop Raw'!A75:W75))</f>
        <v>0</v>
      </c>
    </row>
    <row r="76" spans="1:24">
      <c r="A76">
        <v>39</v>
      </c>
      <c r="B76">
        <v>15</v>
      </c>
      <c r="C76">
        <v>16</v>
      </c>
      <c r="D76" t="s">
        <v>2094</v>
      </c>
      <c r="E76" t="s">
        <v>2096</v>
      </c>
      <c r="F76">
        <v>3</v>
      </c>
      <c r="G76">
        <v>1867</v>
      </c>
      <c r="H76" t="s">
        <v>19</v>
      </c>
      <c r="I76" t="s">
        <v>20</v>
      </c>
      <c r="M76" t="s">
        <v>27</v>
      </c>
      <c r="N76" t="s">
        <v>57</v>
      </c>
      <c r="O76" t="s">
        <v>57</v>
      </c>
      <c r="X76" cm="1">
        <f t="array" ref="X76">SUMPRODUCT(--(INDEX('1870 Bastrop Clean'!A:W, MATCH(A76 &amp; "|" &amp; B76,'1870 Bastrop Clean'!A:A &amp; "|" &amp; '1870 Bastrop Clean'!B:B, 0), 0) &lt;&gt; '1870 Bastrop Raw'!A76:W76))</f>
        <v>0</v>
      </c>
    </row>
    <row r="77" spans="1:24">
      <c r="A77">
        <v>40</v>
      </c>
      <c r="B77">
        <v>15</v>
      </c>
      <c r="C77">
        <v>16</v>
      </c>
      <c r="D77" t="s">
        <v>2094</v>
      </c>
      <c r="E77" t="s">
        <v>2097</v>
      </c>
      <c r="H77" t="s">
        <v>19</v>
      </c>
      <c r="I77" t="s">
        <v>20</v>
      </c>
      <c r="M77" t="s">
        <v>27</v>
      </c>
      <c r="N77" t="s">
        <v>57</v>
      </c>
      <c r="O77" t="s">
        <v>57</v>
      </c>
      <c r="X77" cm="1">
        <f t="array" ref="X77">SUMPRODUCT(--(INDEX('1870 Bastrop Clean'!A:W, MATCH(A77 &amp; "|" &amp; B77,'1870 Bastrop Clean'!A:A &amp; "|" &amp; '1870 Bastrop Clean'!B:B, 0), 0) &lt;&gt; '1870 Bastrop Raw'!A77:W77))</f>
        <v>2</v>
      </c>
    </row>
    <row r="78" spans="1:24">
      <c r="A78">
        <v>9</v>
      </c>
      <c r="B78">
        <v>9</v>
      </c>
      <c r="C78">
        <v>10</v>
      </c>
      <c r="D78" t="s">
        <v>2059</v>
      </c>
      <c r="E78" t="s">
        <v>50</v>
      </c>
      <c r="F78">
        <v>45</v>
      </c>
      <c r="G78">
        <v>1825</v>
      </c>
      <c r="H78" t="s">
        <v>19</v>
      </c>
      <c r="I78" t="s">
        <v>637</v>
      </c>
      <c r="J78" t="s">
        <v>1355</v>
      </c>
      <c r="K78">
        <v>600</v>
      </c>
      <c r="M78" t="s">
        <v>41</v>
      </c>
      <c r="S78" t="s">
        <v>57</v>
      </c>
      <c r="T78" t="s">
        <v>57</v>
      </c>
      <c r="U78" t="s">
        <v>2614</v>
      </c>
      <c r="V78" t="s">
        <v>57</v>
      </c>
      <c r="X78" cm="1">
        <f t="array" ref="X78">SUMPRODUCT(--(INDEX('1870 Bastrop Clean'!A:W, MATCH(A78 &amp; "|" &amp; B78,'1870 Bastrop Clean'!A:A &amp; "|" &amp; '1870 Bastrop Clean'!B:B, 0), 0) &lt;&gt; '1870 Bastrop Raw'!A78:W78))</f>
        <v>1</v>
      </c>
    </row>
    <row r="79" spans="1:24">
      <c r="A79">
        <v>10</v>
      </c>
      <c r="B79">
        <v>9</v>
      </c>
      <c r="C79">
        <v>10</v>
      </c>
      <c r="D79" t="s">
        <v>2059</v>
      </c>
      <c r="E79" t="s">
        <v>35</v>
      </c>
      <c r="F79">
        <v>42</v>
      </c>
      <c r="G79">
        <v>1828</v>
      </c>
      <c r="H79" t="s">
        <v>24</v>
      </c>
      <c r="I79" t="s">
        <v>2061</v>
      </c>
      <c r="J79" t="s">
        <v>1996</v>
      </c>
      <c r="M79" t="s">
        <v>79</v>
      </c>
      <c r="T79" t="s">
        <v>57</v>
      </c>
      <c r="U79" t="s">
        <v>2614</v>
      </c>
      <c r="X79" cm="1">
        <f t="array" ref="X79">SUMPRODUCT(--(INDEX('1870 Bastrop Clean'!A:W, MATCH(A79 &amp; "|" &amp; B79,'1870 Bastrop Clean'!A:A &amp; "|" &amp; '1870 Bastrop Clean'!B:B, 0), 0) &lt;&gt; '1870 Bastrop Raw'!A79:W79))</f>
        <v>1</v>
      </c>
    </row>
    <row r="80" spans="1:24">
      <c r="A80">
        <v>11</v>
      </c>
      <c r="B80">
        <v>9</v>
      </c>
      <c r="C80">
        <v>10</v>
      </c>
      <c r="D80" t="s">
        <v>727</v>
      </c>
      <c r="E80" t="s">
        <v>204</v>
      </c>
      <c r="F80">
        <v>16</v>
      </c>
      <c r="G80">
        <v>1854</v>
      </c>
      <c r="H80" t="s">
        <v>24</v>
      </c>
      <c r="I80" t="s">
        <v>2061</v>
      </c>
      <c r="M80" t="s">
        <v>79</v>
      </c>
      <c r="R80" t="s">
        <v>57</v>
      </c>
      <c r="X80" cm="1">
        <f t="array" ref="X80">SUMPRODUCT(--(INDEX('1870 Bastrop Clean'!A:W, MATCH(A80 &amp; "|" &amp; B80,'1870 Bastrop Clean'!A:A &amp; "|" &amp; '1870 Bastrop Clean'!B:B, 0), 0) &lt;&gt; '1870 Bastrop Raw'!A80:W80))</f>
        <v>0</v>
      </c>
    </row>
    <row r="81" spans="1:24">
      <c r="A81">
        <v>12</v>
      </c>
      <c r="B81">
        <v>9</v>
      </c>
      <c r="C81">
        <v>10</v>
      </c>
      <c r="D81" t="s">
        <v>327</v>
      </c>
      <c r="E81" t="s">
        <v>2063</v>
      </c>
      <c r="F81">
        <v>24</v>
      </c>
      <c r="G81">
        <v>1846</v>
      </c>
      <c r="H81" t="s">
        <v>19</v>
      </c>
      <c r="I81" t="s">
        <v>2061</v>
      </c>
      <c r="J81" t="s">
        <v>2064</v>
      </c>
      <c r="M81" t="s">
        <v>27</v>
      </c>
      <c r="S81" t="s">
        <v>57</v>
      </c>
      <c r="T81" t="s">
        <v>57</v>
      </c>
      <c r="V81" t="s">
        <v>57</v>
      </c>
      <c r="X81" cm="1">
        <f t="array" ref="X81">SUMPRODUCT(--(INDEX('1870 Bastrop Clean'!A:W, MATCH(A81 &amp; "|" &amp; B81,'1870 Bastrop Clean'!A:A &amp; "|" &amp; '1870 Bastrop Clean'!B:B, 0), 0) &lt;&gt; '1870 Bastrop Raw'!A81:W81))</f>
        <v>3</v>
      </c>
    </row>
    <row r="82" spans="1:24">
      <c r="A82">
        <v>11</v>
      </c>
      <c r="B82">
        <v>17</v>
      </c>
      <c r="C82">
        <v>19</v>
      </c>
      <c r="D82" t="s">
        <v>2107</v>
      </c>
      <c r="E82" t="s">
        <v>2108</v>
      </c>
      <c r="F82">
        <v>43</v>
      </c>
      <c r="G82">
        <v>1827</v>
      </c>
      <c r="H82" t="s">
        <v>19</v>
      </c>
      <c r="I82" t="s">
        <v>20</v>
      </c>
      <c r="J82" t="s">
        <v>2109</v>
      </c>
      <c r="K82">
        <v>1000</v>
      </c>
      <c r="L82">
        <v>600</v>
      </c>
      <c r="M82" t="s">
        <v>671</v>
      </c>
      <c r="N82" t="s">
        <v>57</v>
      </c>
      <c r="O82" t="s">
        <v>57</v>
      </c>
      <c r="V82" t="s">
        <v>57</v>
      </c>
      <c r="X82" cm="1">
        <f t="array" ref="X82">SUMPRODUCT(--(INDEX('1870 Bastrop Clean'!A:W, MATCH(A82 &amp; "|" &amp; B82,'1870 Bastrop Clean'!A:A &amp; "|" &amp; '1870 Bastrop Clean'!B:B, 0), 0) &lt;&gt; '1870 Bastrop Raw'!A82:W82))</f>
        <v>8</v>
      </c>
    </row>
    <row r="83" spans="1:24">
      <c r="A83">
        <v>12</v>
      </c>
      <c r="B83">
        <v>17</v>
      </c>
      <c r="C83">
        <v>19</v>
      </c>
      <c r="D83" t="s">
        <v>2107</v>
      </c>
      <c r="E83" t="s">
        <v>2110</v>
      </c>
      <c r="F83">
        <v>42</v>
      </c>
      <c r="G83">
        <v>1828</v>
      </c>
      <c r="H83" t="s">
        <v>24</v>
      </c>
      <c r="I83" t="s">
        <v>20</v>
      </c>
      <c r="J83" t="s">
        <v>1996</v>
      </c>
      <c r="M83" t="s">
        <v>671</v>
      </c>
      <c r="N83" t="s">
        <v>57</v>
      </c>
      <c r="O83" t="s">
        <v>57</v>
      </c>
      <c r="X83" cm="1">
        <f t="array" ref="X83">SUMPRODUCT(--(INDEX('1870 Bastrop Clean'!A:W, MATCH(A83 &amp; "|" &amp; B83,'1870 Bastrop Clean'!A:A &amp; "|" &amp; '1870 Bastrop Clean'!B:B, 0), 0) &lt;&gt; '1870 Bastrop Raw'!A83:W83))</f>
        <v>7</v>
      </c>
    </row>
    <row r="84" spans="1:24">
      <c r="A84">
        <v>13</v>
      </c>
      <c r="B84">
        <v>17</v>
      </c>
      <c r="C84">
        <v>19</v>
      </c>
      <c r="D84" t="s">
        <v>2107</v>
      </c>
      <c r="E84" t="s">
        <v>1216</v>
      </c>
      <c r="F84">
        <v>14</v>
      </c>
      <c r="G84">
        <v>1856</v>
      </c>
      <c r="H84" t="s">
        <v>19</v>
      </c>
      <c r="I84" t="s">
        <v>20</v>
      </c>
      <c r="M84" t="s">
        <v>27</v>
      </c>
      <c r="N84" t="s">
        <v>57</v>
      </c>
      <c r="O84" t="s">
        <v>57</v>
      </c>
      <c r="R84" t="s">
        <v>57</v>
      </c>
      <c r="X84" cm="1">
        <f t="array" ref="X84">SUMPRODUCT(--(INDEX('1870 Bastrop Clean'!A:W, MATCH(A84 &amp; "|" &amp; B84,'1870 Bastrop Clean'!A:A &amp; "|" &amp; '1870 Bastrop Clean'!B:B, 0), 0) &lt;&gt; '1870 Bastrop Raw'!A84:W84))</f>
        <v>3</v>
      </c>
    </row>
    <row r="85" spans="1:24">
      <c r="A85">
        <v>14</v>
      </c>
      <c r="B85">
        <v>17</v>
      </c>
      <c r="C85">
        <v>19</v>
      </c>
      <c r="D85" t="s">
        <v>2107</v>
      </c>
      <c r="E85" t="s">
        <v>531</v>
      </c>
      <c r="F85">
        <v>12</v>
      </c>
      <c r="G85">
        <v>1858</v>
      </c>
      <c r="H85" t="s">
        <v>19</v>
      </c>
      <c r="I85" t="s">
        <v>20</v>
      </c>
      <c r="M85" t="s">
        <v>27</v>
      </c>
      <c r="N85" t="s">
        <v>57</v>
      </c>
      <c r="O85" t="s">
        <v>57</v>
      </c>
      <c r="R85" t="s">
        <v>57</v>
      </c>
      <c r="X85" cm="1">
        <f t="array" ref="X85">SUMPRODUCT(--(INDEX('1870 Bastrop Clean'!A:W, MATCH(A85 &amp; "|" &amp; B85,'1870 Bastrop Clean'!A:A &amp; "|" &amp; '1870 Bastrop Clean'!B:B, 0), 0) &lt;&gt; '1870 Bastrop Raw'!A85:W85))</f>
        <v>3</v>
      </c>
    </row>
    <row r="86" spans="1:24">
      <c r="A86">
        <v>15</v>
      </c>
      <c r="B86">
        <v>17</v>
      </c>
      <c r="C86">
        <v>19</v>
      </c>
      <c r="D86" t="s">
        <v>2107</v>
      </c>
      <c r="E86" t="s">
        <v>2111</v>
      </c>
      <c r="F86">
        <v>10</v>
      </c>
      <c r="G86">
        <v>1860</v>
      </c>
      <c r="H86" t="s">
        <v>19</v>
      </c>
      <c r="I86" t="s">
        <v>20</v>
      </c>
      <c r="M86" t="s">
        <v>27</v>
      </c>
      <c r="N86" t="s">
        <v>57</v>
      </c>
      <c r="O86" t="s">
        <v>57</v>
      </c>
      <c r="R86" t="s">
        <v>57</v>
      </c>
      <c r="X86" cm="1">
        <f t="array" ref="X86">SUMPRODUCT(--(INDEX('1870 Bastrop Clean'!A:W, MATCH(A86 &amp; "|" &amp; B86,'1870 Bastrop Clean'!A:A &amp; "|" &amp; '1870 Bastrop Clean'!B:B, 0), 0) &lt;&gt; '1870 Bastrop Raw'!A86:W86))</f>
        <v>5</v>
      </c>
    </row>
    <row r="87" spans="1:24">
      <c r="A87">
        <v>16</v>
      </c>
      <c r="B87">
        <v>17</v>
      </c>
      <c r="C87">
        <v>19</v>
      </c>
      <c r="D87" t="s">
        <v>2107</v>
      </c>
      <c r="E87" t="s">
        <v>2016</v>
      </c>
      <c r="F87">
        <v>8</v>
      </c>
      <c r="G87">
        <v>1862</v>
      </c>
      <c r="H87" t="s">
        <v>24</v>
      </c>
      <c r="I87" t="s">
        <v>20</v>
      </c>
      <c r="M87" t="s">
        <v>27</v>
      </c>
      <c r="N87" t="s">
        <v>57</v>
      </c>
      <c r="O87" t="s">
        <v>57</v>
      </c>
      <c r="R87" t="s">
        <v>57</v>
      </c>
      <c r="S87" t="s">
        <v>57</v>
      </c>
      <c r="X87" cm="1">
        <f t="array" ref="X87">SUMPRODUCT(--(INDEX('1870 Bastrop Clean'!A:W, MATCH(A87 &amp; "|" &amp; B87,'1870 Bastrop Clean'!A:A &amp; "|" &amp; '1870 Bastrop Clean'!B:B, 0), 0) &lt;&gt; '1870 Bastrop Raw'!A87:W87))</f>
        <v>5</v>
      </c>
    </row>
    <row r="88" spans="1:24">
      <c r="A88">
        <v>17</v>
      </c>
      <c r="B88">
        <v>17</v>
      </c>
      <c r="C88">
        <v>19</v>
      </c>
      <c r="D88" t="s">
        <v>2107</v>
      </c>
      <c r="E88" t="s">
        <v>2001</v>
      </c>
      <c r="F88">
        <v>6</v>
      </c>
      <c r="G88">
        <v>1864</v>
      </c>
      <c r="H88" t="s">
        <v>24</v>
      </c>
      <c r="I88" t="s">
        <v>20</v>
      </c>
      <c r="M88" t="s">
        <v>27</v>
      </c>
      <c r="N88" t="s">
        <v>57</v>
      </c>
      <c r="O88" t="s">
        <v>57</v>
      </c>
      <c r="X88" cm="1">
        <f t="array" ref="X88">SUMPRODUCT(--(INDEX('1870 Bastrop Clean'!A:W, MATCH(A88 &amp; "|" &amp; B88,'1870 Bastrop Clean'!A:A &amp; "|" &amp; '1870 Bastrop Clean'!B:B, 0), 0) &lt;&gt; '1870 Bastrop Raw'!A88:W88))</f>
        <v>4</v>
      </c>
    </row>
    <row r="89" spans="1:24">
      <c r="A89">
        <v>18</v>
      </c>
      <c r="B89">
        <v>17</v>
      </c>
      <c r="C89">
        <v>19</v>
      </c>
      <c r="D89" t="s">
        <v>2107</v>
      </c>
      <c r="E89" t="s">
        <v>2112</v>
      </c>
      <c r="F89">
        <v>4</v>
      </c>
      <c r="G89">
        <v>1866</v>
      </c>
      <c r="H89" t="s">
        <v>19</v>
      </c>
      <c r="I89" t="s">
        <v>20</v>
      </c>
      <c r="M89" t="s">
        <v>27</v>
      </c>
      <c r="N89" t="s">
        <v>57</v>
      </c>
      <c r="O89" t="s">
        <v>57</v>
      </c>
      <c r="X89" cm="1">
        <f t="array" ref="X89">SUMPRODUCT(--(INDEX('1870 Bastrop Clean'!A:W, MATCH(A89 &amp; "|" &amp; B89,'1870 Bastrop Clean'!A:A &amp; "|" &amp; '1870 Bastrop Clean'!B:B, 0), 0) &lt;&gt; '1870 Bastrop Raw'!A89:W89))</f>
        <v>10</v>
      </c>
    </row>
    <row r="90" spans="1:24">
      <c r="A90">
        <v>19</v>
      </c>
      <c r="B90">
        <v>17</v>
      </c>
      <c r="C90">
        <v>19</v>
      </c>
      <c r="D90" t="s">
        <v>2114</v>
      </c>
      <c r="E90" t="s">
        <v>2115</v>
      </c>
      <c r="F90">
        <v>16</v>
      </c>
      <c r="G90">
        <v>1854</v>
      </c>
      <c r="H90" t="s">
        <v>24</v>
      </c>
      <c r="I90" t="s">
        <v>20</v>
      </c>
      <c r="J90" t="s">
        <v>2116</v>
      </c>
      <c r="M90" t="s">
        <v>79</v>
      </c>
      <c r="X90" cm="1">
        <f t="array" ref="X90">SUMPRODUCT(--(INDEX('1870 Bastrop Clean'!A:W, MATCH(A90 &amp; "|" &amp; B90,'1870 Bastrop Clean'!A:A &amp; "|" &amp; '1870 Bastrop Clean'!B:B, 0), 0) &lt;&gt; '1870 Bastrop Raw'!A90:W90))</f>
        <v>9</v>
      </c>
    </row>
    <row r="91" spans="1:24">
      <c r="A91">
        <v>30</v>
      </c>
      <c r="B91">
        <v>18</v>
      </c>
      <c r="C91">
        <v>22</v>
      </c>
      <c r="D91" t="s">
        <v>2018</v>
      </c>
      <c r="E91" t="s">
        <v>2124</v>
      </c>
      <c r="F91">
        <v>43</v>
      </c>
      <c r="G91">
        <v>1827</v>
      </c>
      <c r="H91" t="s">
        <v>19</v>
      </c>
      <c r="I91" t="s">
        <v>20</v>
      </c>
      <c r="J91" t="s">
        <v>146</v>
      </c>
      <c r="M91" t="s">
        <v>671</v>
      </c>
      <c r="N91" t="s">
        <v>57</v>
      </c>
      <c r="O91" t="s">
        <v>57</v>
      </c>
      <c r="X91" cm="1">
        <f t="array" ref="X91">SUMPRODUCT(--(INDEX('1870 Bastrop Clean'!A:W, MATCH(A91 &amp; "|" &amp; B91,'1870 Bastrop Clean'!A:A &amp; "|" &amp; '1870 Bastrop Clean'!B:B, 0), 0) &lt;&gt; '1870 Bastrop Raw'!A91:W91))</f>
        <v>5</v>
      </c>
    </row>
    <row r="92" spans="1:24">
      <c r="A92">
        <v>31</v>
      </c>
      <c r="B92">
        <v>18</v>
      </c>
      <c r="C92">
        <v>22</v>
      </c>
      <c r="D92" t="s">
        <v>2018</v>
      </c>
      <c r="E92" t="s">
        <v>2125</v>
      </c>
      <c r="F92">
        <v>42</v>
      </c>
      <c r="G92">
        <v>1828</v>
      </c>
      <c r="H92" t="s">
        <v>24</v>
      </c>
      <c r="I92" t="s">
        <v>20</v>
      </c>
      <c r="J92" t="s">
        <v>1996</v>
      </c>
      <c r="M92" t="s">
        <v>671</v>
      </c>
      <c r="N92" t="s">
        <v>57</v>
      </c>
      <c r="O92" t="s">
        <v>57</v>
      </c>
      <c r="X92" cm="1">
        <f t="array" ref="X92">SUMPRODUCT(--(INDEX('1870 Bastrop Clean'!A:W, MATCH(A92 &amp; "|" &amp; B92,'1870 Bastrop Clean'!A:A &amp; "|" &amp; '1870 Bastrop Clean'!B:B, 0), 0) &lt;&gt; '1870 Bastrop Raw'!A92:W92))</f>
        <v>4</v>
      </c>
    </row>
    <row r="93" spans="1:24">
      <c r="A93">
        <v>32</v>
      </c>
      <c r="B93">
        <v>18</v>
      </c>
      <c r="C93">
        <v>22</v>
      </c>
      <c r="D93" t="s">
        <v>2018</v>
      </c>
      <c r="E93" t="s">
        <v>657</v>
      </c>
      <c r="F93">
        <v>14</v>
      </c>
      <c r="G93">
        <v>1856</v>
      </c>
      <c r="H93" t="s">
        <v>24</v>
      </c>
      <c r="I93" t="s">
        <v>20</v>
      </c>
      <c r="M93" t="s">
        <v>671</v>
      </c>
      <c r="N93" t="s">
        <v>57</v>
      </c>
      <c r="O93" t="s">
        <v>57</v>
      </c>
      <c r="X93" t="e" cm="1">
        <f t="array" ref="X93">SUMPRODUCT(--(INDEX('1870 Bastrop Clean'!A:W, MATCH(A93 &amp; "|" &amp; B93,'1870 Bastrop Clean'!A:A &amp; "|" &amp; '1870 Bastrop Clean'!B:B, 0), 0) &lt;&gt; '1870 Bastrop Raw'!A93:W93))</f>
        <v>#N/A</v>
      </c>
    </row>
    <row r="94" spans="1:24">
      <c r="A94">
        <v>1</v>
      </c>
      <c r="B94">
        <v>16</v>
      </c>
      <c r="C94">
        <v>17</v>
      </c>
      <c r="D94" t="s">
        <v>129</v>
      </c>
      <c r="E94" t="s">
        <v>2744</v>
      </c>
      <c r="F94">
        <v>50</v>
      </c>
      <c r="G94">
        <v>1820</v>
      </c>
      <c r="H94" t="s">
        <v>19</v>
      </c>
      <c r="I94" t="s">
        <v>20</v>
      </c>
      <c r="J94" t="s">
        <v>2887</v>
      </c>
      <c r="L94">
        <v>1300</v>
      </c>
      <c r="M94" t="s">
        <v>335</v>
      </c>
      <c r="N94" t="s">
        <v>57</v>
      </c>
      <c r="O94" t="s">
        <v>57</v>
      </c>
      <c r="X94" cm="1">
        <f t="array" ref="X94">SUMPRODUCT(--(INDEX('1870 Bastrop Clean'!A:W, MATCH(A94 &amp; "|" &amp; B94,'1870 Bastrop Clean'!A:A &amp; "|" &amp; '1870 Bastrop Clean'!B:B, 0), 0) &lt;&gt; '1870 Bastrop Raw'!A94:W94))</f>
        <v>7</v>
      </c>
    </row>
    <row r="95" spans="1:24">
      <c r="A95">
        <v>2</v>
      </c>
      <c r="B95">
        <v>16</v>
      </c>
      <c r="C95">
        <v>17</v>
      </c>
      <c r="D95" t="s">
        <v>129</v>
      </c>
      <c r="E95" t="s">
        <v>873</v>
      </c>
      <c r="F95">
        <v>45</v>
      </c>
      <c r="G95">
        <v>1825</v>
      </c>
      <c r="H95" t="s">
        <v>24</v>
      </c>
      <c r="I95" t="s">
        <v>20</v>
      </c>
      <c r="J95" t="s">
        <v>1996</v>
      </c>
      <c r="M95" t="s">
        <v>1501</v>
      </c>
      <c r="N95" t="s">
        <v>57</v>
      </c>
      <c r="O95" t="s">
        <v>57</v>
      </c>
      <c r="X95" cm="1">
        <f t="array" ref="X95">SUMPRODUCT(--(INDEX('1870 Bastrop Clean'!A:W, MATCH(A95 &amp; "|" &amp; B95,'1870 Bastrop Clean'!A:A &amp; "|" &amp; '1870 Bastrop Clean'!B:B, 0), 0) &lt;&gt; '1870 Bastrop Raw'!A95:W95))</f>
        <v>4</v>
      </c>
    </row>
    <row r="96" spans="1:24">
      <c r="A96">
        <v>3</v>
      </c>
      <c r="B96">
        <v>16</v>
      </c>
      <c r="C96">
        <v>17</v>
      </c>
      <c r="D96" t="s">
        <v>129</v>
      </c>
      <c r="E96" t="s">
        <v>2098</v>
      </c>
      <c r="F96">
        <v>16</v>
      </c>
      <c r="G96">
        <v>1854</v>
      </c>
      <c r="H96" t="s">
        <v>24</v>
      </c>
      <c r="I96" t="s">
        <v>20</v>
      </c>
      <c r="M96" t="s">
        <v>1501</v>
      </c>
      <c r="N96" t="s">
        <v>57</v>
      </c>
      <c r="O96" t="s">
        <v>57</v>
      </c>
      <c r="X96" cm="1">
        <f t="array" ref="X96">SUMPRODUCT(--(INDEX('1870 Bastrop Clean'!A:W, MATCH(A96 &amp; "|" &amp; B96,'1870 Bastrop Clean'!A:A &amp; "|" &amp; '1870 Bastrop Clean'!B:B, 0), 0) &lt;&gt; '1870 Bastrop Raw'!A96:W96))</f>
        <v>6</v>
      </c>
    </row>
    <row r="97" spans="1:24">
      <c r="A97">
        <v>4</v>
      </c>
      <c r="B97">
        <v>16</v>
      </c>
      <c r="C97">
        <v>17</v>
      </c>
      <c r="D97" t="s">
        <v>2099</v>
      </c>
      <c r="E97" t="s">
        <v>2100</v>
      </c>
      <c r="F97">
        <v>18</v>
      </c>
      <c r="G97">
        <v>1852</v>
      </c>
      <c r="H97" t="s">
        <v>19</v>
      </c>
      <c r="I97" t="s">
        <v>20</v>
      </c>
      <c r="J97" t="s">
        <v>2101</v>
      </c>
      <c r="M97" t="s">
        <v>1501</v>
      </c>
      <c r="N97" t="s">
        <v>57</v>
      </c>
      <c r="O97" t="s">
        <v>57</v>
      </c>
      <c r="X97" cm="1">
        <f t="array" ref="X97">SUMPRODUCT(--(INDEX('1870 Bastrop Clean'!A:W, MATCH(A97 &amp; "|" &amp; B97,'1870 Bastrop Clean'!A:A &amp; "|" &amp; '1870 Bastrop Clean'!B:B, 0), 0) &lt;&gt; '1870 Bastrop Raw'!A97:W97))</f>
        <v>8</v>
      </c>
    </row>
    <row r="98" spans="1:24">
      <c r="A98">
        <v>5</v>
      </c>
      <c r="B98">
        <v>16</v>
      </c>
      <c r="C98">
        <v>17</v>
      </c>
      <c r="D98" t="s">
        <v>2099</v>
      </c>
      <c r="E98" t="s">
        <v>2058</v>
      </c>
      <c r="F98">
        <v>11</v>
      </c>
      <c r="G98">
        <v>1859</v>
      </c>
      <c r="H98" t="s">
        <v>24</v>
      </c>
      <c r="I98" t="s">
        <v>20</v>
      </c>
      <c r="M98" t="s">
        <v>1501</v>
      </c>
      <c r="R98" t="s">
        <v>57</v>
      </c>
      <c r="X98" cm="1">
        <f t="array" ref="X98">SUMPRODUCT(--(INDEX('1870 Bastrop Clean'!A:W, MATCH(A98 &amp; "|" &amp; B98,'1870 Bastrop Clean'!A:A &amp; "|" &amp; '1870 Bastrop Clean'!B:B, 0), 0) &lt;&gt; '1870 Bastrop Raw'!A98:W98))</f>
        <v>3</v>
      </c>
    </row>
    <row r="99" spans="1:24">
      <c r="A99">
        <v>6</v>
      </c>
      <c r="B99">
        <v>16</v>
      </c>
      <c r="C99">
        <v>17</v>
      </c>
      <c r="D99" t="s">
        <v>2099</v>
      </c>
      <c r="E99" t="s">
        <v>2102</v>
      </c>
      <c r="F99">
        <v>9</v>
      </c>
      <c r="G99">
        <v>1861</v>
      </c>
      <c r="H99" t="s">
        <v>24</v>
      </c>
      <c r="I99" t="s">
        <v>20</v>
      </c>
      <c r="M99" t="s">
        <v>1501</v>
      </c>
      <c r="R99" t="s">
        <v>57</v>
      </c>
      <c r="X99" cm="1">
        <f t="array" ref="X99">SUMPRODUCT(--(INDEX('1870 Bastrop Clean'!A:W, MATCH(A99 &amp; "|" &amp; B99,'1870 Bastrop Clean'!A:A &amp; "|" &amp; '1870 Bastrop Clean'!B:B, 0), 0) &lt;&gt; '1870 Bastrop Raw'!A99:W99))</f>
        <v>12</v>
      </c>
    </row>
    <row r="100" spans="1:24">
      <c r="A100">
        <v>7</v>
      </c>
      <c r="B100">
        <v>16</v>
      </c>
      <c r="C100">
        <v>18</v>
      </c>
      <c r="D100" t="s">
        <v>2103</v>
      </c>
      <c r="E100" t="s">
        <v>2104</v>
      </c>
      <c r="F100">
        <v>47</v>
      </c>
      <c r="G100">
        <v>1823</v>
      </c>
      <c r="H100" t="s">
        <v>19</v>
      </c>
      <c r="I100" t="s">
        <v>20</v>
      </c>
      <c r="J100" t="s">
        <v>2105</v>
      </c>
      <c r="K100">
        <v>1600</v>
      </c>
      <c r="M100" t="s">
        <v>1501</v>
      </c>
      <c r="N100" t="s">
        <v>57</v>
      </c>
      <c r="O100" t="s">
        <v>57</v>
      </c>
      <c r="V100" t="s">
        <v>57</v>
      </c>
      <c r="X100" cm="1">
        <f t="array" ref="X100">SUMPRODUCT(--(INDEX('1870 Bastrop Clean'!A:W, MATCH(A100 &amp; "|" &amp; B100,'1870 Bastrop Clean'!A:A &amp; "|" &amp; '1870 Bastrop Clean'!B:B, 0), 0) &lt;&gt; '1870 Bastrop Raw'!A100:W100))</f>
        <v>8</v>
      </c>
    </row>
    <row r="101" spans="1:24">
      <c r="A101">
        <v>8</v>
      </c>
      <c r="B101">
        <v>16</v>
      </c>
      <c r="C101">
        <v>18</v>
      </c>
      <c r="D101" t="s">
        <v>2103</v>
      </c>
      <c r="E101" t="s">
        <v>204</v>
      </c>
      <c r="F101">
        <v>42</v>
      </c>
      <c r="G101">
        <v>1828</v>
      </c>
      <c r="H101" t="s">
        <v>24</v>
      </c>
      <c r="I101" t="s">
        <v>20</v>
      </c>
      <c r="J101" t="s">
        <v>1996</v>
      </c>
      <c r="M101" t="s">
        <v>671</v>
      </c>
      <c r="N101" t="s">
        <v>57</v>
      </c>
      <c r="O101" t="s">
        <v>57</v>
      </c>
      <c r="X101" cm="1">
        <f t="array" ref="X101">SUMPRODUCT(--(INDEX('1870 Bastrop Clean'!A:W, MATCH(A101 &amp; "|" &amp; B101,'1870 Bastrop Clean'!A:A &amp; "|" &amp; '1870 Bastrop Clean'!B:B, 0), 0) &lt;&gt; '1870 Bastrop Raw'!A101:W101))</f>
        <v>7</v>
      </c>
    </row>
    <row r="102" spans="1:24">
      <c r="A102">
        <v>9</v>
      </c>
      <c r="B102">
        <v>16</v>
      </c>
      <c r="C102">
        <v>18</v>
      </c>
      <c r="D102" t="s">
        <v>2103</v>
      </c>
      <c r="E102" t="s">
        <v>204</v>
      </c>
      <c r="F102">
        <v>13</v>
      </c>
      <c r="G102">
        <v>1857</v>
      </c>
      <c r="H102" t="s">
        <v>24</v>
      </c>
      <c r="I102" t="s">
        <v>20</v>
      </c>
      <c r="M102" t="s">
        <v>27</v>
      </c>
      <c r="R102" t="s">
        <v>57</v>
      </c>
      <c r="X102" cm="1">
        <f t="array" ref="X102">SUMPRODUCT(--(INDEX('1870 Bastrop Clean'!A:W, MATCH(A102 &amp; "|" &amp; B102,'1870 Bastrop Clean'!A:A &amp; "|" &amp; '1870 Bastrop Clean'!B:B, 0), 0) &lt;&gt; '1870 Bastrop Raw'!A102:W102))</f>
        <v>4</v>
      </c>
    </row>
    <row r="103" spans="1:24">
      <c r="A103">
        <v>10</v>
      </c>
      <c r="B103">
        <v>16</v>
      </c>
      <c r="C103">
        <v>18</v>
      </c>
      <c r="D103" t="s">
        <v>2103</v>
      </c>
      <c r="E103" t="s">
        <v>2106</v>
      </c>
      <c r="F103">
        <v>8</v>
      </c>
      <c r="G103">
        <v>1862</v>
      </c>
      <c r="H103" t="s">
        <v>19</v>
      </c>
      <c r="I103" t="s">
        <v>20</v>
      </c>
      <c r="M103" t="s">
        <v>27</v>
      </c>
      <c r="R103" t="s">
        <v>57</v>
      </c>
      <c r="X103" t="e" cm="1">
        <f t="array" ref="X103">SUMPRODUCT(--(INDEX('1870 Bastrop Clean'!A:W, MATCH(A103 &amp; "|" &amp; B103,'1870 Bastrop Clean'!A:A &amp; "|" &amp; '1870 Bastrop Clean'!B:B, 0), 0) &lt;&gt; '1870 Bastrop Raw'!A103:W103))</f>
        <v>#N/A</v>
      </c>
    </row>
    <row r="104" spans="1:24">
      <c r="A104">
        <v>20</v>
      </c>
      <c r="B104">
        <v>17</v>
      </c>
      <c r="C104">
        <v>20</v>
      </c>
      <c r="D104" t="s">
        <v>2117</v>
      </c>
      <c r="E104" t="s">
        <v>2118</v>
      </c>
      <c r="F104">
        <v>77</v>
      </c>
      <c r="G104">
        <v>1793</v>
      </c>
      <c r="H104" t="s">
        <v>24</v>
      </c>
      <c r="I104" t="s">
        <v>20</v>
      </c>
      <c r="J104" t="s">
        <v>1996</v>
      </c>
      <c r="M104" t="s">
        <v>671</v>
      </c>
      <c r="N104" t="s">
        <v>57</v>
      </c>
      <c r="O104" t="s">
        <v>57</v>
      </c>
      <c r="X104" t="e" cm="1">
        <f t="array" ref="X104">SUMPRODUCT(--(INDEX('1870 Bastrop Clean'!A:W, MATCH(A104 &amp; "|" &amp; B104,'1870 Bastrop Clean'!A:A &amp; "|" &amp; '1870 Bastrop Clean'!B:B, 0), 0) &lt;&gt; '1870 Bastrop Raw'!A104:W104))</f>
        <v>#N/A</v>
      </c>
    </row>
    <row r="105" spans="1:24">
      <c r="A105">
        <v>21</v>
      </c>
      <c r="B105">
        <v>18</v>
      </c>
      <c r="C105">
        <v>21</v>
      </c>
      <c r="D105" t="s">
        <v>2018</v>
      </c>
      <c r="E105" t="s">
        <v>2119</v>
      </c>
      <c r="F105">
        <v>45</v>
      </c>
      <c r="G105">
        <v>1825</v>
      </c>
      <c r="H105" t="s">
        <v>19</v>
      </c>
      <c r="I105" t="s">
        <v>20</v>
      </c>
      <c r="J105" t="s">
        <v>146</v>
      </c>
      <c r="K105">
        <v>900</v>
      </c>
      <c r="L105">
        <v>200</v>
      </c>
      <c r="M105" t="s">
        <v>671</v>
      </c>
      <c r="N105" t="s">
        <v>57</v>
      </c>
      <c r="O105" t="s">
        <v>57</v>
      </c>
      <c r="V105" t="s">
        <v>57</v>
      </c>
      <c r="X105" cm="1">
        <f t="array" ref="X105">SUMPRODUCT(--(INDEX('1870 Bastrop Clean'!A:W, MATCH(A105 &amp; "|" &amp; B105,'1870 Bastrop Clean'!A:A &amp; "|" &amp; '1870 Bastrop Clean'!B:B, 0), 0) &lt;&gt; '1870 Bastrop Raw'!A105:W105))</f>
        <v>8</v>
      </c>
    </row>
    <row r="106" spans="1:24">
      <c r="A106">
        <v>22</v>
      </c>
      <c r="B106">
        <v>18</v>
      </c>
      <c r="C106">
        <v>21</v>
      </c>
      <c r="D106" t="s">
        <v>2018</v>
      </c>
      <c r="E106" t="s">
        <v>2120</v>
      </c>
      <c r="F106">
        <v>32</v>
      </c>
      <c r="G106">
        <v>1838</v>
      </c>
      <c r="H106" t="s">
        <v>24</v>
      </c>
      <c r="I106" t="s">
        <v>20</v>
      </c>
      <c r="J106" t="s">
        <v>1996</v>
      </c>
      <c r="M106" t="s">
        <v>671</v>
      </c>
      <c r="N106" t="s">
        <v>57</v>
      </c>
      <c r="O106" t="s">
        <v>57</v>
      </c>
      <c r="X106" cm="1">
        <f t="array" ref="X106">SUMPRODUCT(--(INDEX('1870 Bastrop Clean'!A:W, MATCH(A106 &amp; "|" &amp; B106,'1870 Bastrop Clean'!A:A &amp; "|" &amp; '1870 Bastrop Clean'!B:B, 0), 0) &lt;&gt; '1870 Bastrop Raw'!A106:W106))</f>
        <v>5</v>
      </c>
    </row>
    <row r="107" spans="1:24">
      <c r="A107">
        <v>23</v>
      </c>
      <c r="B107">
        <v>18</v>
      </c>
      <c r="C107">
        <v>21</v>
      </c>
      <c r="D107" t="s">
        <v>2018</v>
      </c>
      <c r="E107" t="s">
        <v>2121</v>
      </c>
      <c r="F107">
        <v>17</v>
      </c>
      <c r="G107">
        <v>1853</v>
      </c>
      <c r="H107" t="s">
        <v>19</v>
      </c>
      <c r="I107" t="s">
        <v>20</v>
      </c>
      <c r="J107" t="s">
        <v>2072</v>
      </c>
      <c r="M107" t="s">
        <v>671</v>
      </c>
      <c r="N107" t="s">
        <v>57</v>
      </c>
      <c r="O107" t="s">
        <v>57</v>
      </c>
      <c r="X107" cm="1">
        <f t="array" ref="X107">SUMPRODUCT(--(INDEX('1870 Bastrop Clean'!A:W, MATCH(A107 &amp; "|" &amp; B107,'1870 Bastrop Clean'!A:A &amp; "|" &amp; '1870 Bastrop Clean'!B:B, 0), 0) &lt;&gt; '1870 Bastrop Raw'!A107:W107))</f>
        <v>7</v>
      </c>
    </row>
    <row r="108" spans="1:24">
      <c r="A108">
        <v>24</v>
      </c>
      <c r="B108">
        <v>18</v>
      </c>
      <c r="C108">
        <v>21</v>
      </c>
      <c r="D108" t="s">
        <v>2018</v>
      </c>
      <c r="E108" t="s">
        <v>204</v>
      </c>
      <c r="F108">
        <v>14</v>
      </c>
      <c r="G108">
        <v>1856</v>
      </c>
      <c r="H108" t="s">
        <v>24</v>
      </c>
      <c r="I108" t="s">
        <v>20</v>
      </c>
      <c r="M108" t="s">
        <v>27</v>
      </c>
      <c r="N108" t="s">
        <v>57</v>
      </c>
      <c r="O108" t="s">
        <v>57</v>
      </c>
      <c r="R108" t="s">
        <v>57</v>
      </c>
      <c r="X108" cm="1">
        <f t="array" ref="X108">SUMPRODUCT(--(INDEX('1870 Bastrop Clean'!A:W, MATCH(A108 &amp; "|" &amp; B108,'1870 Bastrop Clean'!A:A &amp; "|" &amp; '1870 Bastrop Clean'!B:B, 0), 0) &lt;&gt; '1870 Bastrop Raw'!A108:W108))</f>
        <v>4</v>
      </c>
    </row>
    <row r="109" spans="1:24">
      <c r="A109">
        <v>25</v>
      </c>
      <c r="B109">
        <v>18</v>
      </c>
      <c r="C109">
        <v>21</v>
      </c>
      <c r="D109" t="s">
        <v>2018</v>
      </c>
      <c r="E109" t="s">
        <v>170</v>
      </c>
      <c r="F109">
        <v>13</v>
      </c>
      <c r="G109">
        <v>1857</v>
      </c>
      <c r="H109" t="s">
        <v>19</v>
      </c>
      <c r="I109" t="s">
        <v>20</v>
      </c>
      <c r="M109" t="s">
        <v>27</v>
      </c>
      <c r="N109" t="s">
        <v>57</v>
      </c>
      <c r="O109" t="s">
        <v>57</v>
      </c>
      <c r="R109" t="s">
        <v>57</v>
      </c>
      <c r="X109" cm="1">
        <f t="array" ref="X109">SUMPRODUCT(--(INDEX('1870 Bastrop Clean'!A:W, MATCH(A109 &amp; "|" &amp; B109,'1870 Bastrop Clean'!A:A &amp; "|" &amp; '1870 Bastrop Clean'!B:B, 0), 0) &lt;&gt; '1870 Bastrop Raw'!A109:W109))</f>
        <v>4</v>
      </c>
    </row>
    <row r="110" spans="1:24">
      <c r="A110">
        <v>26</v>
      </c>
      <c r="B110">
        <v>18</v>
      </c>
      <c r="C110">
        <v>21</v>
      </c>
      <c r="D110" t="s">
        <v>2018</v>
      </c>
      <c r="E110" t="s">
        <v>2122</v>
      </c>
      <c r="F110">
        <v>11</v>
      </c>
      <c r="G110">
        <v>1859</v>
      </c>
      <c r="H110" t="s">
        <v>24</v>
      </c>
      <c r="I110" t="s">
        <v>20</v>
      </c>
      <c r="M110" t="s">
        <v>27</v>
      </c>
      <c r="N110" t="s">
        <v>57</v>
      </c>
      <c r="O110" t="s">
        <v>57</v>
      </c>
      <c r="R110" t="s">
        <v>57</v>
      </c>
      <c r="X110" cm="1">
        <f t="array" ref="X110">SUMPRODUCT(--(INDEX('1870 Bastrop Clean'!A:W, MATCH(A110 &amp; "|" &amp; B110,'1870 Bastrop Clean'!A:A &amp; "|" &amp; '1870 Bastrop Clean'!B:B, 0), 0) &lt;&gt; '1870 Bastrop Raw'!A110:W110))</f>
        <v>4</v>
      </c>
    </row>
    <row r="111" spans="1:24">
      <c r="A111">
        <v>27</v>
      </c>
      <c r="B111">
        <v>18</v>
      </c>
      <c r="C111">
        <v>21</v>
      </c>
      <c r="D111" t="s">
        <v>2018</v>
      </c>
      <c r="E111" t="s">
        <v>873</v>
      </c>
      <c r="F111">
        <v>8</v>
      </c>
      <c r="G111">
        <v>1862</v>
      </c>
      <c r="H111" t="s">
        <v>24</v>
      </c>
      <c r="I111" t="s">
        <v>20</v>
      </c>
      <c r="M111" t="s">
        <v>27</v>
      </c>
      <c r="N111" t="s">
        <v>57</v>
      </c>
      <c r="O111" t="s">
        <v>57</v>
      </c>
      <c r="X111" cm="1">
        <f t="array" ref="X111">SUMPRODUCT(--(INDEX('1870 Bastrop Clean'!A:W, MATCH(A111 &amp; "|" &amp; B111,'1870 Bastrop Clean'!A:A &amp; "|" &amp; '1870 Bastrop Clean'!B:B, 0), 0) &lt;&gt; '1870 Bastrop Raw'!A111:W111))</f>
        <v>4</v>
      </c>
    </row>
    <row r="112" spans="1:24">
      <c r="A112">
        <v>28</v>
      </c>
      <c r="B112">
        <v>18</v>
      </c>
      <c r="C112">
        <v>21</v>
      </c>
      <c r="D112" t="s">
        <v>2018</v>
      </c>
      <c r="E112" t="s">
        <v>2123</v>
      </c>
      <c r="F112">
        <v>5</v>
      </c>
      <c r="G112">
        <v>1865</v>
      </c>
      <c r="H112" t="s">
        <v>19</v>
      </c>
      <c r="I112" t="s">
        <v>20</v>
      </c>
      <c r="M112" t="s">
        <v>27</v>
      </c>
      <c r="N112" t="s">
        <v>57</v>
      </c>
      <c r="O112" t="s">
        <v>57</v>
      </c>
      <c r="X112" cm="1">
        <f t="array" ref="X112">SUMPRODUCT(--(INDEX('1870 Bastrop Clean'!A:W, MATCH(A112 &amp; "|" &amp; B112,'1870 Bastrop Clean'!A:A &amp; "|" &amp; '1870 Bastrop Clean'!B:B, 0), 0) &lt;&gt; '1870 Bastrop Raw'!A112:W112))</f>
        <v>4</v>
      </c>
    </row>
    <row r="113" spans="1:24">
      <c r="A113">
        <v>29</v>
      </c>
      <c r="B113">
        <v>18</v>
      </c>
      <c r="C113">
        <v>21</v>
      </c>
      <c r="D113" t="s">
        <v>2018</v>
      </c>
      <c r="E113" t="s">
        <v>35</v>
      </c>
      <c r="H113" t="s">
        <v>24</v>
      </c>
      <c r="I113" t="s">
        <v>20</v>
      </c>
      <c r="M113" t="s">
        <v>27</v>
      </c>
      <c r="N113" t="s">
        <v>57</v>
      </c>
      <c r="O113" t="s">
        <v>57</v>
      </c>
      <c r="X113" cm="1">
        <f t="array" ref="X113">SUMPRODUCT(--(INDEX('1870 Bastrop Clean'!A:W, MATCH(A113 &amp; "|" &amp; B113,'1870 Bastrop Clean'!A:A &amp; "|" &amp; '1870 Bastrop Clean'!B:B, 0), 0) &lt;&gt; '1870 Bastrop Raw'!A113:W113))</f>
        <v>7</v>
      </c>
    </row>
    <row r="114" spans="1:24">
      <c r="A114">
        <v>39</v>
      </c>
      <c r="B114">
        <v>19</v>
      </c>
      <c r="C114">
        <v>24</v>
      </c>
      <c r="D114" t="s">
        <v>2129</v>
      </c>
      <c r="E114" t="s">
        <v>2130</v>
      </c>
      <c r="F114">
        <v>38</v>
      </c>
      <c r="G114">
        <v>1832</v>
      </c>
      <c r="H114" t="s">
        <v>19</v>
      </c>
      <c r="I114" t="s">
        <v>20</v>
      </c>
      <c r="J114" t="s">
        <v>2131</v>
      </c>
      <c r="M114" t="s">
        <v>671</v>
      </c>
      <c r="N114" t="s">
        <v>57</v>
      </c>
      <c r="O114" t="s">
        <v>57</v>
      </c>
      <c r="V114" t="s">
        <v>57</v>
      </c>
      <c r="X114" cm="1">
        <f t="array" ref="X114">SUMPRODUCT(--(INDEX('1870 Bastrop Clean'!A:W, MATCH(A114 &amp; "|" &amp; B114,'1870 Bastrop Clean'!A:A &amp; "|" &amp; '1870 Bastrop Clean'!B:B, 0), 0) &lt;&gt; '1870 Bastrop Raw'!A114:W114))</f>
        <v>10</v>
      </c>
    </row>
    <row r="115" spans="1:24">
      <c r="A115">
        <v>40</v>
      </c>
      <c r="B115">
        <v>19</v>
      </c>
      <c r="C115">
        <v>24</v>
      </c>
      <c r="D115" t="s">
        <v>2129</v>
      </c>
      <c r="E115" t="s">
        <v>657</v>
      </c>
      <c r="F115">
        <v>16</v>
      </c>
      <c r="G115">
        <v>1854</v>
      </c>
      <c r="H115" t="s">
        <v>24</v>
      </c>
      <c r="I115" t="s">
        <v>20</v>
      </c>
      <c r="J115" t="s">
        <v>2082</v>
      </c>
      <c r="M115" t="s">
        <v>27</v>
      </c>
      <c r="N115" t="s">
        <v>57</v>
      </c>
      <c r="O115" t="s">
        <v>57</v>
      </c>
      <c r="X115" cm="1">
        <f t="array" ref="X115">SUMPRODUCT(--(INDEX('1870 Bastrop Clean'!A:W, MATCH(A115 &amp; "|" &amp; B115,'1870 Bastrop Clean'!A:A &amp; "|" &amp; '1870 Bastrop Clean'!B:B, 0), 0) &lt;&gt; '1870 Bastrop Raw'!A115:W115))</f>
        <v>7</v>
      </c>
    </row>
    <row r="116" spans="1:24">
      <c r="A116">
        <v>33</v>
      </c>
      <c r="B116">
        <v>19</v>
      </c>
      <c r="C116">
        <v>23</v>
      </c>
      <c r="D116" t="s">
        <v>334</v>
      </c>
      <c r="E116" t="s">
        <v>2126</v>
      </c>
      <c r="F116">
        <v>36</v>
      </c>
      <c r="G116">
        <v>1834</v>
      </c>
      <c r="H116" t="s">
        <v>19</v>
      </c>
      <c r="I116" t="s">
        <v>20</v>
      </c>
      <c r="J116" t="s">
        <v>1552</v>
      </c>
      <c r="K116">
        <v>600</v>
      </c>
      <c r="M116" t="s">
        <v>1995</v>
      </c>
      <c r="N116" t="s">
        <v>57</v>
      </c>
      <c r="O116" t="s">
        <v>57</v>
      </c>
      <c r="V116" t="s">
        <v>57</v>
      </c>
      <c r="X116" cm="1">
        <f t="array" ref="X116">SUMPRODUCT(--(INDEX('1870 Bastrop Clean'!A:W, MATCH(A116 &amp; "|" &amp; B116,'1870 Bastrop Clean'!A:A &amp; "|" &amp; '1870 Bastrop Clean'!B:B, 0), 0) &lt;&gt; '1870 Bastrop Raw'!A116:W116))</f>
        <v>8</v>
      </c>
    </row>
    <row r="117" spans="1:24">
      <c r="A117">
        <v>34</v>
      </c>
      <c r="B117">
        <v>19</v>
      </c>
      <c r="C117">
        <v>23</v>
      </c>
      <c r="D117" t="s">
        <v>334</v>
      </c>
      <c r="E117" t="s">
        <v>2001</v>
      </c>
      <c r="F117">
        <v>26</v>
      </c>
      <c r="G117">
        <v>1844</v>
      </c>
      <c r="H117" t="s">
        <v>24</v>
      </c>
      <c r="I117" t="s">
        <v>20</v>
      </c>
      <c r="J117" t="s">
        <v>1996</v>
      </c>
      <c r="M117" t="s">
        <v>2022</v>
      </c>
      <c r="N117" t="s">
        <v>57</v>
      </c>
      <c r="O117" t="s">
        <v>57</v>
      </c>
      <c r="X117" cm="1">
        <f t="array" ref="X117">SUMPRODUCT(--(INDEX('1870 Bastrop Clean'!A:W, MATCH(A117 &amp; "|" &amp; B117,'1870 Bastrop Clean'!A:A &amp; "|" &amp; '1870 Bastrop Clean'!B:B, 0), 0) &lt;&gt; '1870 Bastrop Raw'!A117:W117))</f>
        <v>7</v>
      </c>
    </row>
    <row r="118" spans="1:24">
      <c r="A118">
        <v>35</v>
      </c>
      <c r="B118">
        <v>19</v>
      </c>
      <c r="C118">
        <v>23</v>
      </c>
      <c r="D118" t="s">
        <v>334</v>
      </c>
      <c r="E118" t="s">
        <v>2127</v>
      </c>
      <c r="F118">
        <v>7</v>
      </c>
      <c r="G118">
        <v>1863</v>
      </c>
      <c r="H118" t="s">
        <v>24</v>
      </c>
      <c r="I118" t="s">
        <v>20</v>
      </c>
      <c r="M118" t="s">
        <v>27</v>
      </c>
      <c r="N118" t="s">
        <v>57</v>
      </c>
      <c r="O118" t="s">
        <v>57</v>
      </c>
      <c r="R118" t="s">
        <v>57</v>
      </c>
      <c r="S118" t="s">
        <v>57</v>
      </c>
      <c r="X118" cm="1">
        <f t="array" ref="X118">SUMPRODUCT(--(INDEX('1870 Bastrop Clean'!A:W, MATCH(A118 &amp; "|" &amp; B118,'1870 Bastrop Clean'!A:A &amp; "|" &amp; '1870 Bastrop Clean'!B:B, 0), 0) &lt;&gt; '1870 Bastrop Raw'!A118:W118))</f>
        <v>5</v>
      </c>
    </row>
    <row r="119" spans="1:24">
      <c r="A119">
        <v>36</v>
      </c>
      <c r="B119">
        <v>19</v>
      </c>
      <c r="C119">
        <v>23</v>
      </c>
      <c r="D119" t="s">
        <v>334</v>
      </c>
      <c r="E119" t="s">
        <v>35</v>
      </c>
      <c r="F119">
        <v>5</v>
      </c>
      <c r="G119">
        <v>1865</v>
      </c>
      <c r="H119" t="s">
        <v>24</v>
      </c>
      <c r="I119" t="s">
        <v>20</v>
      </c>
      <c r="M119" t="s">
        <v>27</v>
      </c>
      <c r="N119" t="s">
        <v>57</v>
      </c>
      <c r="O119" t="s">
        <v>57</v>
      </c>
      <c r="X119" cm="1">
        <f t="array" ref="X119">SUMPRODUCT(--(INDEX('1870 Bastrop Clean'!A:W, MATCH(A119 &amp; "|" &amp; B119,'1870 Bastrop Clean'!A:A &amp; "|" &amp; '1870 Bastrop Clean'!B:B, 0), 0) &lt;&gt; '1870 Bastrop Raw'!A119:W119))</f>
        <v>3</v>
      </c>
    </row>
    <row r="120" spans="1:24">
      <c r="A120">
        <v>37</v>
      </c>
      <c r="B120">
        <v>19</v>
      </c>
      <c r="C120">
        <v>23</v>
      </c>
      <c r="D120" t="s">
        <v>334</v>
      </c>
      <c r="E120" t="s">
        <v>147</v>
      </c>
      <c r="F120">
        <v>2</v>
      </c>
      <c r="G120">
        <v>1868</v>
      </c>
      <c r="H120" t="s">
        <v>24</v>
      </c>
      <c r="I120" t="s">
        <v>20</v>
      </c>
      <c r="M120" t="s">
        <v>27</v>
      </c>
      <c r="N120" t="s">
        <v>57</v>
      </c>
      <c r="O120" t="s">
        <v>57</v>
      </c>
      <c r="X120" cm="1">
        <f t="array" ref="X120">SUMPRODUCT(--(INDEX('1870 Bastrop Clean'!A:W, MATCH(A120 &amp; "|" &amp; B120,'1870 Bastrop Clean'!A:A &amp; "|" &amp; '1870 Bastrop Clean'!B:B, 0), 0) &lt;&gt; '1870 Bastrop Raw'!A120:W120))</f>
        <v>4</v>
      </c>
    </row>
    <row r="121" spans="1:24">
      <c r="A121">
        <v>38</v>
      </c>
      <c r="B121">
        <v>19</v>
      </c>
      <c r="C121">
        <v>23</v>
      </c>
      <c r="D121" t="s">
        <v>334</v>
      </c>
      <c r="E121" t="s">
        <v>100</v>
      </c>
      <c r="F121">
        <v>45700</v>
      </c>
      <c r="H121" t="s">
        <v>24</v>
      </c>
      <c r="I121" t="s">
        <v>20</v>
      </c>
      <c r="M121" t="s">
        <v>27</v>
      </c>
      <c r="N121" t="s">
        <v>57</v>
      </c>
      <c r="O121" t="s">
        <v>57</v>
      </c>
      <c r="P121" t="s">
        <v>2128</v>
      </c>
      <c r="X121" cm="1">
        <f t="array" ref="X121">SUMPRODUCT(--(INDEX('1870 Bastrop Clean'!A:W, MATCH(A121 &amp; "|" &amp; B121,'1870 Bastrop Clean'!A:A &amp; "|" &amp; '1870 Bastrop Clean'!B:B, 0), 0) &lt;&gt; '1870 Bastrop Raw'!A121:W121))</f>
        <v>4</v>
      </c>
    </row>
    <row r="122" spans="1:24">
      <c r="A122">
        <v>13</v>
      </c>
      <c r="B122">
        <v>22</v>
      </c>
      <c r="C122">
        <v>28</v>
      </c>
      <c r="D122" t="s">
        <v>495</v>
      </c>
      <c r="E122" t="s">
        <v>2144</v>
      </c>
      <c r="F122">
        <v>55</v>
      </c>
      <c r="G122">
        <v>1815</v>
      </c>
      <c r="H122" t="s">
        <v>24</v>
      </c>
      <c r="I122" t="s">
        <v>637</v>
      </c>
      <c r="J122" t="s">
        <v>1996</v>
      </c>
      <c r="M122" t="s">
        <v>2145</v>
      </c>
      <c r="S122" t="s">
        <v>57</v>
      </c>
      <c r="T122" t="s">
        <v>57</v>
      </c>
      <c r="U122" t="s">
        <v>2614</v>
      </c>
      <c r="X122" cm="1">
        <f t="array" ref="X122">SUMPRODUCT(--(INDEX('1870 Bastrop Clean'!A:W, MATCH(A122 &amp; "|" &amp; B122,'1870 Bastrop Clean'!A:A &amp; "|" &amp; '1870 Bastrop Clean'!B:B, 0), 0) &lt;&gt; '1870 Bastrop Raw'!A122:W122))</f>
        <v>1</v>
      </c>
    </row>
    <row r="123" spans="1:24">
      <c r="A123">
        <v>14</v>
      </c>
      <c r="B123">
        <v>22</v>
      </c>
      <c r="C123">
        <v>28</v>
      </c>
      <c r="D123" t="s">
        <v>495</v>
      </c>
      <c r="E123" t="s">
        <v>100</v>
      </c>
      <c r="F123">
        <v>26</v>
      </c>
      <c r="G123">
        <v>1844</v>
      </c>
      <c r="H123" t="s">
        <v>19</v>
      </c>
      <c r="I123" t="s">
        <v>637</v>
      </c>
      <c r="J123" t="s">
        <v>1355</v>
      </c>
      <c r="M123" t="s">
        <v>41</v>
      </c>
      <c r="S123" t="s">
        <v>57</v>
      </c>
      <c r="T123" t="s">
        <v>57</v>
      </c>
      <c r="U123" t="s">
        <v>2614</v>
      </c>
      <c r="V123" t="s">
        <v>57</v>
      </c>
      <c r="X123" cm="1">
        <f t="array" ref="X123">SUMPRODUCT(--(INDEX('1870 Bastrop Clean'!A:W, MATCH(A123 &amp; "|" &amp; B123,'1870 Bastrop Clean'!A:A &amp; "|" &amp; '1870 Bastrop Clean'!B:B, 0), 0) &lt;&gt; '1870 Bastrop Raw'!A123:W123))</f>
        <v>1</v>
      </c>
    </row>
    <row r="124" spans="1:24">
      <c r="A124">
        <v>15</v>
      </c>
      <c r="B124">
        <v>22</v>
      </c>
      <c r="C124">
        <v>28</v>
      </c>
      <c r="D124" t="s">
        <v>495</v>
      </c>
      <c r="E124" t="s">
        <v>2146</v>
      </c>
      <c r="F124">
        <v>29</v>
      </c>
      <c r="G124">
        <v>1841</v>
      </c>
      <c r="H124" t="s">
        <v>24</v>
      </c>
      <c r="I124" t="s">
        <v>637</v>
      </c>
      <c r="J124" t="s">
        <v>2147</v>
      </c>
      <c r="M124" t="s">
        <v>41</v>
      </c>
      <c r="S124" t="s">
        <v>57</v>
      </c>
      <c r="T124" t="s">
        <v>57</v>
      </c>
      <c r="U124" t="s">
        <v>2614</v>
      </c>
      <c r="X124" cm="1">
        <f t="array" ref="X124">SUMPRODUCT(--(INDEX('1870 Bastrop Clean'!A:W, MATCH(A124 &amp; "|" &amp; B124,'1870 Bastrop Clean'!A:A &amp; "|" &amp; '1870 Bastrop Clean'!B:B, 0), 0) &lt;&gt; '1870 Bastrop Raw'!A124:W124))</f>
        <v>1</v>
      </c>
    </row>
    <row r="125" spans="1:24">
      <c r="A125">
        <v>16</v>
      </c>
      <c r="B125">
        <v>22</v>
      </c>
      <c r="C125">
        <v>28</v>
      </c>
      <c r="D125" t="s">
        <v>495</v>
      </c>
      <c r="E125" t="s">
        <v>189</v>
      </c>
      <c r="F125">
        <v>4</v>
      </c>
      <c r="G125">
        <v>1866</v>
      </c>
      <c r="H125" t="s">
        <v>19</v>
      </c>
      <c r="I125" t="s">
        <v>637</v>
      </c>
      <c r="M125" t="s">
        <v>27</v>
      </c>
      <c r="X125" cm="1">
        <f t="array" ref="X125">SUMPRODUCT(--(INDEX('1870 Bastrop Clean'!A:W, MATCH(A125 &amp; "|" &amp; B125,'1870 Bastrop Clean'!A:A &amp; "|" &amp; '1870 Bastrop Clean'!B:B, 0), 0) &lt;&gt; '1870 Bastrop Raw'!A125:W125))</f>
        <v>0</v>
      </c>
    </row>
    <row r="126" spans="1:24">
      <c r="A126">
        <v>17</v>
      </c>
      <c r="B126">
        <v>22</v>
      </c>
      <c r="C126">
        <v>28</v>
      </c>
      <c r="D126" t="s">
        <v>495</v>
      </c>
      <c r="E126" t="s">
        <v>2148</v>
      </c>
      <c r="F126">
        <v>9</v>
      </c>
      <c r="G126">
        <v>1861</v>
      </c>
      <c r="H126" t="s">
        <v>24</v>
      </c>
      <c r="I126" t="s">
        <v>637</v>
      </c>
      <c r="M126" t="s">
        <v>27</v>
      </c>
      <c r="R126" t="s">
        <v>57</v>
      </c>
      <c r="S126" t="s">
        <v>57</v>
      </c>
      <c r="X126" cm="1">
        <f t="array" ref="X126">SUMPRODUCT(--(INDEX('1870 Bastrop Clean'!A:W, MATCH(A126 &amp; "|" &amp; B126,'1870 Bastrop Clean'!A:A &amp; "|" &amp; '1870 Bastrop Clean'!B:B, 0), 0) &lt;&gt; '1870 Bastrop Raw'!A126:W126))</f>
        <v>0</v>
      </c>
    </row>
    <row r="127" spans="1:24">
      <c r="A127">
        <v>18</v>
      </c>
      <c r="B127">
        <v>22</v>
      </c>
      <c r="C127">
        <v>28</v>
      </c>
      <c r="D127" t="s">
        <v>495</v>
      </c>
      <c r="E127" t="s">
        <v>204</v>
      </c>
      <c r="F127">
        <v>2</v>
      </c>
      <c r="G127">
        <v>1868</v>
      </c>
      <c r="H127" t="s">
        <v>24</v>
      </c>
      <c r="I127" t="s">
        <v>637</v>
      </c>
      <c r="M127" t="s">
        <v>27</v>
      </c>
      <c r="X127" cm="1">
        <f t="array" ref="X127">SUMPRODUCT(--(INDEX('1870 Bastrop Clean'!A:W, MATCH(A127 &amp; "|" &amp; B127,'1870 Bastrop Clean'!A:A &amp; "|" &amp; '1870 Bastrop Clean'!B:B, 0), 0) &lt;&gt; '1870 Bastrop Raw'!A127:W127))</f>
        <v>0</v>
      </c>
    </row>
    <row r="128" spans="1:24">
      <c r="A128">
        <v>19</v>
      </c>
      <c r="B128">
        <v>23</v>
      </c>
      <c r="C128">
        <v>29</v>
      </c>
      <c r="D128" t="s">
        <v>354</v>
      </c>
      <c r="E128" t="s">
        <v>2052</v>
      </c>
      <c r="F128">
        <v>47</v>
      </c>
      <c r="G128">
        <v>1823</v>
      </c>
      <c r="H128" t="s">
        <v>19</v>
      </c>
      <c r="I128" t="s">
        <v>637</v>
      </c>
      <c r="J128" t="s">
        <v>2064</v>
      </c>
      <c r="M128" t="s">
        <v>36</v>
      </c>
      <c r="S128" t="s">
        <v>57</v>
      </c>
      <c r="T128" t="s">
        <v>57</v>
      </c>
      <c r="V128" t="s">
        <v>57</v>
      </c>
      <c r="X128" cm="1">
        <f t="array" ref="X128">SUMPRODUCT(--(INDEX('1870 Bastrop Clean'!A:W, MATCH(A128 &amp; "|" &amp; B128,'1870 Bastrop Clean'!A:A &amp; "|" &amp; '1870 Bastrop Clean'!B:B, 0), 0) &lt;&gt; '1870 Bastrop Raw'!A128:W128))</f>
        <v>1</v>
      </c>
    </row>
    <row r="129" spans="1:24">
      <c r="A129">
        <v>20</v>
      </c>
      <c r="B129">
        <v>23</v>
      </c>
      <c r="C129">
        <v>29</v>
      </c>
      <c r="D129" t="s">
        <v>354</v>
      </c>
      <c r="E129" t="s">
        <v>2149</v>
      </c>
      <c r="F129">
        <v>40</v>
      </c>
      <c r="G129">
        <v>1830</v>
      </c>
      <c r="H129" t="s">
        <v>24</v>
      </c>
      <c r="I129" t="s">
        <v>637</v>
      </c>
      <c r="J129" t="s">
        <v>1996</v>
      </c>
      <c r="M129" t="s">
        <v>66</v>
      </c>
      <c r="S129" t="s">
        <v>57</v>
      </c>
      <c r="T129" t="s">
        <v>57</v>
      </c>
      <c r="X129" cm="1">
        <f t="array" ref="X129">SUMPRODUCT(--(INDEX('1870 Bastrop Clean'!A:W, MATCH(A129 &amp; "|" &amp; B129,'1870 Bastrop Clean'!A:A &amp; "|" &amp; '1870 Bastrop Clean'!B:B, 0), 0) &lt;&gt; '1870 Bastrop Raw'!A129:W129))</f>
        <v>1</v>
      </c>
    </row>
    <row r="130" spans="1:24">
      <c r="A130">
        <v>21</v>
      </c>
      <c r="B130">
        <v>23</v>
      </c>
      <c r="C130">
        <v>29</v>
      </c>
      <c r="D130" t="s">
        <v>354</v>
      </c>
      <c r="E130" t="s">
        <v>112</v>
      </c>
      <c r="F130">
        <v>11</v>
      </c>
      <c r="G130">
        <v>1859</v>
      </c>
      <c r="H130" t="s">
        <v>19</v>
      </c>
      <c r="I130" t="s">
        <v>637</v>
      </c>
      <c r="M130" t="s">
        <v>27</v>
      </c>
      <c r="S130" t="s">
        <v>57</v>
      </c>
      <c r="T130" t="s">
        <v>57</v>
      </c>
      <c r="X130" cm="1">
        <f t="array" ref="X130">SUMPRODUCT(--(INDEX('1870 Bastrop Clean'!A:W, MATCH(A130 &amp; "|" &amp; B130,'1870 Bastrop Clean'!A:A &amp; "|" &amp; '1870 Bastrop Clean'!B:B, 0), 0) &lt;&gt; '1870 Bastrop Raw'!A130:W130))</f>
        <v>1</v>
      </c>
    </row>
    <row r="131" spans="1:24">
      <c r="A131">
        <v>22</v>
      </c>
      <c r="B131">
        <v>23</v>
      </c>
      <c r="C131">
        <v>29</v>
      </c>
      <c r="D131" t="s">
        <v>354</v>
      </c>
      <c r="E131" t="s">
        <v>2150</v>
      </c>
      <c r="F131">
        <v>9</v>
      </c>
      <c r="G131">
        <v>1861</v>
      </c>
      <c r="H131" t="s">
        <v>24</v>
      </c>
      <c r="I131" t="s">
        <v>637</v>
      </c>
      <c r="M131" t="s">
        <v>27</v>
      </c>
      <c r="X131" cm="1">
        <f t="array" ref="X131">SUMPRODUCT(--(INDEX('1870 Bastrop Clean'!A:W, MATCH(A131 &amp; "|" &amp; B131,'1870 Bastrop Clean'!A:A &amp; "|" &amp; '1870 Bastrop Clean'!B:B, 0), 0) &lt;&gt; '1870 Bastrop Raw'!A131:W131))</f>
        <v>0</v>
      </c>
    </row>
    <row r="132" spans="1:24">
      <c r="A132">
        <v>23</v>
      </c>
      <c r="B132">
        <v>23</v>
      </c>
      <c r="C132">
        <v>29</v>
      </c>
      <c r="D132" t="s">
        <v>354</v>
      </c>
      <c r="E132" t="s">
        <v>2151</v>
      </c>
      <c r="F132">
        <v>7</v>
      </c>
      <c r="G132">
        <v>1863</v>
      </c>
      <c r="H132" t="s">
        <v>19</v>
      </c>
      <c r="I132" t="s">
        <v>637</v>
      </c>
      <c r="M132" t="s">
        <v>27</v>
      </c>
      <c r="X132" cm="1">
        <f t="array" ref="X132">SUMPRODUCT(--(INDEX('1870 Bastrop Clean'!A:W, MATCH(A132 &amp; "|" &amp; B132,'1870 Bastrop Clean'!A:A &amp; "|" &amp; '1870 Bastrop Clean'!B:B, 0), 0) &lt;&gt; '1870 Bastrop Raw'!A132:W132))</f>
        <v>0</v>
      </c>
    </row>
    <row r="133" spans="1:24">
      <c r="A133">
        <v>24</v>
      </c>
      <c r="B133">
        <v>23</v>
      </c>
      <c r="C133">
        <v>29</v>
      </c>
      <c r="D133" t="s">
        <v>354</v>
      </c>
      <c r="E133" t="s">
        <v>2152</v>
      </c>
      <c r="F133">
        <v>4</v>
      </c>
      <c r="G133">
        <v>1866</v>
      </c>
      <c r="H133" t="s">
        <v>24</v>
      </c>
      <c r="I133" t="s">
        <v>637</v>
      </c>
      <c r="M133" t="s">
        <v>27</v>
      </c>
      <c r="X133" cm="1">
        <f t="array" ref="X133">SUMPRODUCT(--(INDEX('1870 Bastrop Clean'!A:W, MATCH(A133 &amp; "|" &amp; B133,'1870 Bastrop Clean'!A:A &amp; "|" &amp; '1870 Bastrop Clean'!B:B, 0), 0) &lt;&gt; '1870 Bastrop Raw'!A133:W133))</f>
        <v>0</v>
      </c>
    </row>
    <row r="134" spans="1:24">
      <c r="A134">
        <v>25</v>
      </c>
      <c r="B134">
        <v>23</v>
      </c>
      <c r="C134">
        <v>29</v>
      </c>
      <c r="D134" t="s">
        <v>354</v>
      </c>
      <c r="E134" t="s">
        <v>100</v>
      </c>
      <c r="F134">
        <v>2</v>
      </c>
      <c r="G134">
        <v>1868</v>
      </c>
      <c r="H134" t="s">
        <v>19</v>
      </c>
      <c r="I134" t="s">
        <v>637</v>
      </c>
      <c r="M134" t="s">
        <v>27</v>
      </c>
      <c r="X134" cm="1">
        <f t="array" ref="X134">SUMPRODUCT(--(INDEX('1870 Bastrop Clean'!A:W, MATCH(A134 &amp; "|" &amp; B134,'1870 Bastrop Clean'!A:A &amp; "|" &amp; '1870 Bastrop Clean'!B:B, 0), 0) &lt;&gt; '1870 Bastrop Raw'!A134:W134))</f>
        <v>0</v>
      </c>
    </row>
    <row r="135" spans="1:24">
      <c r="A135">
        <v>6</v>
      </c>
      <c r="B135">
        <v>20</v>
      </c>
      <c r="C135">
        <v>26</v>
      </c>
      <c r="D135" t="s">
        <v>1285</v>
      </c>
      <c r="E135" t="s">
        <v>2138</v>
      </c>
      <c r="F135">
        <v>70</v>
      </c>
      <c r="G135">
        <v>1800</v>
      </c>
      <c r="H135" t="s">
        <v>19</v>
      </c>
      <c r="I135" t="s">
        <v>20</v>
      </c>
      <c r="J135" t="s">
        <v>2139</v>
      </c>
      <c r="M135" t="s">
        <v>2140</v>
      </c>
      <c r="N135" t="s">
        <v>57</v>
      </c>
      <c r="O135" t="s">
        <v>57</v>
      </c>
      <c r="V135" t="s">
        <v>57</v>
      </c>
      <c r="X135" cm="1">
        <f t="array" ref="X135">SUMPRODUCT(--(INDEX('1870 Bastrop Clean'!A:W, MATCH(A135 &amp; "|" &amp; B135,'1870 Bastrop Clean'!A:A &amp; "|" &amp; '1870 Bastrop Clean'!B:B, 0), 0) &lt;&gt; '1870 Bastrop Raw'!A135:W135))</f>
        <v>0</v>
      </c>
    </row>
    <row r="136" spans="1:24">
      <c r="A136">
        <v>7</v>
      </c>
      <c r="B136">
        <v>20</v>
      </c>
      <c r="C136">
        <v>26</v>
      </c>
      <c r="D136" t="s">
        <v>1285</v>
      </c>
      <c r="E136" t="s">
        <v>1189</v>
      </c>
      <c r="F136">
        <v>66</v>
      </c>
      <c r="G136">
        <v>1804</v>
      </c>
      <c r="H136" t="s">
        <v>24</v>
      </c>
      <c r="I136" t="s">
        <v>20</v>
      </c>
      <c r="J136" t="s">
        <v>1996</v>
      </c>
      <c r="M136" t="s">
        <v>2011</v>
      </c>
      <c r="N136" t="s">
        <v>57</v>
      </c>
      <c r="O136" t="s">
        <v>57</v>
      </c>
      <c r="X136" cm="1">
        <f t="array" ref="X136">SUMPRODUCT(--(INDEX('1870 Bastrop Clean'!A:W, MATCH(A136 &amp; "|" &amp; B136,'1870 Bastrop Clean'!A:A &amp; "|" &amp; '1870 Bastrop Clean'!B:B, 0), 0) &lt;&gt; '1870 Bastrop Raw'!A136:W136))</f>
        <v>0</v>
      </c>
    </row>
    <row r="137" spans="1:24">
      <c r="A137">
        <v>8</v>
      </c>
      <c r="B137">
        <v>21</v>
      </c>
      <c r="C137">
        <v>27</v>
      </c>
      <c r="D137" t="s">
        <v>2141</v>
      </c>
      <c r="E137" t="s">
        <v>2104</v>
      </c>
      <c r="F137">
        <v>42</v>
      </c>
      <c r="G137">
        <v>1828</v>
      </c>
      <c r="H137" t="s">
        <v>19</v>
      </c>
      <c r="I137" t="s">
        <v>20</v>
      </c>
      <c r="J137" t="s">
        <v>2025</v>
      </c>
      <c r="K137">
        <v>600</v>
      </c>
      <c r="L137">
        <v>400</v>
      </c>
      <c r="M137" t="s">
        <v>671</v>
      </c>
      <c r="N137" t="s">
        <v>57</v>
      </c>
      <c r="O137" t="s">
        <v>57</v>
      </c>
      <c r="V137" t="s">
        <v>57</v>
      </c>
      <c r="X137" cm="1">
        <f t="array" ref="X137">SUMPRODUCT(--(INDEX('1870 Bastrop Clean'!A:W, MATCH(A137 &amp; "|" &amp; B137,'1870 Bastrop Clean'!A:A &amp; "|" &amp; '1870 Bastrop Clean'!B:B, 0), 0) &lt;&gt; '1870 Bastrop Raw'!A137:W137))</f>
        <v>0</v>
      </c>
    </row>
    <row r="138" spans="1:24">
      <c r="A138">
        <v>9</v>
      </c>
      <c r="B138">
        <v>21</v>
      </c>
      <c r="C138">
        <v>27</v>
      </c>
      <c r="D138" t="s">
        <v>2141</v>
      </c>
      <c r="E138" t="s">
        <v>2142</v>
      </c>
      <c r="F138">
        <v>25</v>
      </c>
      <c r="G138">
        <v>1845</v>
      </c>
      <c r="H138" t="s">
        <v>24</v>
      </c>
      <c r="I138" t="s">
        <v>20</v>
      </c>
      <c r="J138" t="s">
        <v>1996</v>
      </c>
      <c r="M138" t="s">
        <v>583</v>
      </c>
      <c r="N138" t="s">
        <v>57</v>
      </c>
      <c r="O138" t="s">
        <v>57</v>
      </c>
      <c r="X138" cm="1">
        <f t="array" ref="X138">SUMPRODUCT(--(INDEX('1870 Bastrop Clean'!A:W, MATCH(A138 &amp; "|" &amp; B138,'1870 Bastrop Clean'!A:A &amp; "|" &amp; '1870 Bastrop Clean'!B:B, 0), 0) &lt;&gt; '1870 Bastrop Raw'!A138:W138))</f>
        <v>0</v>
      </c>
    </row>
    <row r="139" spans="1:24">
      <c r="A139">
        <v>10</v>
      </c>
      <c r="B139">
        <v>21</v>
      </c>
      <c r="C139">
        <v>27</v>
      </c>
      <c r="D139" t="s">
        <v>2141</v>
      </c>
      <c r="E139" t="s">
        <v>1873</v>
      </c>
      <c r="F139">
        <v>6</v>
      </c>
      <c r="G139">
        <v>1864</v>
      </c>
      <c r="H139" t="s">
        <v>24</v>
      </c>
      <c r="I139" t="s">
        <v>20</v>
      </c>
      <c r="M139" t="s">
        <v>27</v>
      </c>
      <c r="N139" t="s">
        <v>57</v>
      </c>
      <c r="O139" t="s">
        <v>57</v>
      </c>
      <c r="X139" cm="1">
        <f t="array" ref="X139">SUMPRODUCT(--(INDEX('1870 Bastrop Clean'!A:W, MATCH(A139 &amp; "|" &amp; B139,'1870 Bastrop Clean'!A:A &amp; "|" &amp; '1870 Bastrop Clean'!B:B, 0), 0) &lt;&gt; '1870 Bastrop Raw'!A139:W139))</f>
        <v>0</v>
      </c>
    </row>
    <row r="140" spans="1:24">
      <c r="A140">
        <v>11</v>
      </c>
      <c r="B140">
        <v>21</v>
      </c>
      <c r="C140">
        <v>27</v>
      </c>
      <c r="D140" t="s">
        <v>2141</v>
      </c>
      <c r="E140" t="s">
        <v>112</v>
      </c>
      <c r="F140">
        <v>3</v>
      </c>
      <c r="G140">
        <v>1867</v>
      </c>
      <c r="H140" t="s">
        <v>19</v>
      </c>
      <c r="I140" t="s">
        <v>20</v>
      </c>
      <c r="M140" t="s">
        <v>27</v>
      </c>
      <c r="N140" t="s">
        <v>57</v>
      </c>
      <c r="O140" t="s">
        <v>57</v>
      </c>
      <c r="X140" cm="1">
        <f t="array" ref="X140">SUMPRODUCT(--(INDEX('1870 Bastrop Clean'!A:W, MATCH(A140 &amp; "|" &amp; B140,'1870 Bastrop Clean'!A:A &amp; "|" &amp; '1870 Bastrop Clean'!B:B, 0), 0) &lt;&gt; '1870 Bastrop Raw'!A140:W140))</f>
        <v>0</v>
      </c>
    </row>
    <row r="141" spans="1:24">
      <c r="A141">
        <v>12</v>
      </c>
      <c r="B141">
        <v>21</v>
      </c>
      <c r="C141">
        <v>27</v>
      </c>
      <c r="D141" t="s">
        <v>2141</v>
      </c>
      <c r="E141" t="s">
        <v>2100</v>
      </c>
      <c r="F141">
        <v>45912</v>
      </c>
      <c r="H141" t="s">
        <v>19</v>
      </c>
      <c r="I141" t="s">
        <v>20</v>
      </c>
      <c r="M141" t="s">
        <v>27</v>
      </c>
      <c r="N141" t="s">
        <v>57</v>
      </c>
      <c r="O141" t="s">
        <v>57</v>
      </c>
      <c r="P141" t="s">
        <v>2143</v>
      </c>
      <c r="X141" cm="1">
        <f t="array" ref="X141">SUMPRODUCT(--(INDEX('1870 Bastrop Clean'!A:W, MATCH(A141 &amp; "|" &amp; B141,'1870 Bastrop Clean'!A:A &amp; "|" &amp; '1870 Bastrop Clean'!B:B, 0), 0) &lt;&gt; '1870 Bastrop Raw'!A141:W141))</f>
        <v>1</v>
      </c>
    </row>
    <row r="142" spans="1:24">
      <c r="A142">
        <v>26</v>
      </c>
      <c r="B142">
        <v>24</v>
      </c>
      <c r="C142">
        <v>30</v>
      </c>
      <c r="D142" t="s">
        <v>2153</v>
      </c>
      <c r="E142" t="s">
        <v>2121</v>
      </c>
      <c r="F142">
        <v>42</v>
      </c>
      <c r="G142">
        <v>1828</v>
      </c>
      <c r="H142" t="s">
        <v>19</v>
      </c>
      <c r="I142" t="s">
        <v>20</v>
      </c>
      <c r="J142" t="s">
        <v>2154</v>
      </c>
      <c r="K142">
        <v>1200</v>
      </c>
      <c r="L142">
        <v>400</v>
      </c>
      <c r="M142" t="s">
        <v>2013</v>
      </c>
      <c r="N142" t="s">
        <v>57</v>
      </c>
      <c r="O142" t="s">
        <v>57</v>
      </c>
      <c r="V142" t="s">
        <v>57</v>
      </c>
      <c r="X142" cm="1">
        <f t="array" ref="X142">SUMPRODUCT(--(INDEX('1870 Bastrop Clean'!A:W, MATCH(A142 &amp; "|" &amp; B142,'1870 Bastrop Clean'!A:A &amp; "|" &amp; '1870 Bastrop Clean'!B:B, 0), 0) &lt;&gt; '1870 Bastrop Raw'!A142:W142))</f>
        <v>0</v>
      </c>
    </row>
    <row r="143" spans="1:24">
      <c r="A143">
        <v>27</v>
      </c>
      <c r="B143">
        <v>24</v>
      </c>
      <c r="C143">
        <v>30</v>
      </c>
      <c r="D143" t="s">
        <v>2153</v>
      </c>
      <c r="E143" t="s">
        <v>873</v>
      </c>
      <c r="F143">
        <v>38</v>
      </c>
      <c r="G143">
        <v>1832</v>
      </c>
      <c r="H143" t="s">
        <v>24</v>
      </c>
      <c r="I143" t="s">
        <v>20</v>
      </c>
      <c r="J143" t="s">
        <v>1996</v>
      </c>
      <c r="M143" t="s">
        <v>2013</v>
      </c>
      <c r="N143" t="s">
        <v>57</v>
      </c>
      <c r="O143" t="s">
        <v>57</v>
      </c>
      <c r="X143" cm="1">
        <f t="array" ref="X143">SUMPRODUCT(--(INDEX('1870 Bastrop Clean'!A:W, MATCH(A143 &amp; "|" &amp; B143,'1870 Bastrop Clean'!A:A &amp; "|" &amp; '1870 Bastrop Clean'!B:B, 0), 0) &lt;&gt; '1870 Bastrop Raw'!A143:W143))</f>
        <v>0</v>
      </c>
    </row>
    <row r="144" spans="1:24">
      <c r="A144">
        <v>28</v>
      </c>
      <c r="B144">
        <v>25</v>
      </c>
      <c r="C144">
        <v>31</v>
      </c>
      <c r="D144" t="s">
        <v>2155</v>
      </c>
      <c r="E144" t="s">
        <v>2156</v>
      </c>
      <c r="F144">
        <v>49</v>
      </c>
      <c r="G144">
        <v>1821</v>
      </c>
      <c r="H144" t="s">
        <v>19</v>
      </c>
      <c r="I144" t="s">
        <v>20</v>
      </c>
      <c r="J144" t="s">
        <v>1355</v>
      </c>
      <c r="M144" t="s">
        <v>79</v>
      </c>
      <c r="N144" t="s">
        <v>57</v>
      </c>
      <c r="O144" t="s">
        <v>57</v>
      </c>
      <c r="V144" t="s">
        <v>57</v>
      </c>
      <c r="X144" cm="1">
        <f t="array" ref="X144">SUMPRODUCT(--(INDEX('1870 Bastrop Clean'!A:W, MATCH(A144 &amp; "|" &amp; B144,'1870 Bastrop Clean'!A:A &amp; "|" &amp; '1870 Bastrop Clean'!B:B, 0), 0) &lt;&gt; '1870 Bastrop Raw'!A144:W144))</f>
        <v>0</v>
      </c>
    </row>
    <row r="145" spans="1:24">
      <c r="A145">
        <v>29</v>
      </c>
      <c r="B145">
        <v>25</v>
      </c>
      <c r="C145">
        <v>31</v>
      </c>
      <c r="D145" t="s">
        <v>2155</v>
      </c>
      <c r="E145" t="s">
        <v>23</v>
      </c>
      <c r="F145">
        <v>33</v>
      </c>
      <c r="G145">
        <v>1837</v>
      </c>
      <c r="H145" t="s">
        <v>24</v>
      </c>
      <c r="I145" t="s">
        <v>20</v>
      </c>
      <c r="J145" t="s">
        <v>1996</v>
      </c>
      <c r="M145" t="s">
        <v>41</v>
      </c>
      <c r="N145" t="s">
        <v>57</v>
      </c>
      <c r="O145" t="s">
        <v>57</v>
      </c>
      <c r="X145" cm="1">
        <f t="array" ref="X145">SUMPRODUCT(--(INDEX('1870 Bastrop Clean'!A:W, MATCH(A145 &amp; "|" &amp; B145,'1870 Bastrop Clean'!A:A &amp; "|" &amp; '1870 Bastrop Clean'!B:B, 0), 0) &lt;&gt; '1870 Bastrop Raw'!A145:W145))</f>
        <v>0</v>
      </c>
    </row>
    <row r="146" spans="1:24">
      <c r="A146">
        <v>30</v>
      </c>
      <c r="B146">
        <v>25</v>
      </c>
      <c r="C146">
        <v>31</v>
      </c>
      <c r="D146" t="s">
        <v>2155</v>
      </c>
      <c r="E146" t="s">
        <v>100</v>
      </c>
      <c r="F146">
        <v>11</v>
      </c>
      <c r="G146">
        <v>1859</v>
      </c>
      <c r="H146" t="s">
        <v>19</v>
      </c>
      <c r="I146" t="s">
        <v>20</v>
      </c>
      <c r="M146" t="s">
        <v>27</v>
      </c>
      <c r="N146" t="s">
        <v>57</v>
      </c>
      <c r="O146" t="s">
        <v>57</v>
      </c>
      <c r="R146" t="s">
        <v>57</v>
      </c>
      <c r="X146" cm="1">
        <f t="array" ref="X146">SUMPRODUCT(--(INDEX('1870 Bastrop Clean'!A:W, MATCH(A146 &amp; "|" &amp; B146,'1870 Bastrop Clean'!A:A &amp; "|" &amp; '1870 Bastrop Clean'!B:B, 0), 0) &lt;&gt; '1870 Bastrop Raw'!A146:W146))</f>
        <v>0</v>
      </c>
    </row>
    <row r="147" spans="1:24">
      <c r="A147">
        <v>31</v>
      </c>
      <c r="B147">
        <v>25</v>
      </c>
      <c r="C147">
        <v>31</v>
      </c>
      <c r="D147" t="s">
        <v>2155</v>
      </c>
      <c r="E147" t="s">
        <v>280</v>
      </c>
      <c r="F147">
        <v>9</v>
      </c>
      <c r="G147">
        <v>1861</v>
      </c>
      <c r="H147" t="s">
        <v>24</v>
      </c>
      <c r="I147" t="s">
        <v>20</v>
      </c>
      <c r="M147" t="s">
        <v>27</v>
      </c>
      <c r="N147" t="s">
        <v>57</v>
      </c>
      <c r="O147" t="s">
        <v>57</v>
      </c>
      <c r="R147" t="s">
        <v>57</v>
      </c>
      <c r="S147" t="s">
        <v>57</v>
      </c>
      <c r="X147" cm="1">
        <f t="array" ref="X147">SUMPRODUCT(--(INDEX('1870 Bastrop Clean'!A:W, MATCH(A147 &amp; "|" &amp; B147,'1870 Bastrop Clean'!A:A &amp; "|" &amp; '1870 Bastrop Clean'!B:B, 0), 0) &lt;&gt; '1870 Bastrop Raw'!A147:W147))</f>
        <v>0</v>
      </c>
    </row>
    <row r="148" spans="1:24">
      <c r="A148">
        <v>32</v>
      </c>
      <c r="B148">
        <v>25</v>
      </c>
      <c r="C148">
        <v>31</v>
      </c>
      <c r="D148" t="s">
        <v>2155</v>
      </c>
      <c r="E148" t="s">
        <v>35</v>
      </c>
      <c r="F148">
        <v>7</v>
      </c>
      <c r="G148">
        <v>1863</v>
      </c>
      <c r="H148" t="s">
        <v>24</v>
      </c>
      <c r="I148" t="s">
        <v>20</v>
      </c>
      <c r="M148" t="s">
        <v>27</v>
      </c>
      <c r="N148" t="s">
        <v>57</v>
      </c>
      <c r="O148" t="s">
        <v>57</v>
      </c>
      <c r="R148" t="s">
        <v>57</v>
      </c>
      <c r="S148" t="s">
        <v>57</v>
      </c>
      <c r="X148" cm="1">
        <f t="array" ref="X148">SUMPRODUCT(--(INDEX('1870 Bastrop Clean'!A:W, MATCH(A148 &amp; "|" &amp; B148,'1870 Bastrop Clean'!A:A &amp; "|" &amp; '1870 Bastrop Clean'!B:B, 0), 0) &lt;&gt; '1870 Bastrop Raw'!A148:W148))</f>
        <v>0</v>
      </c>
    </row>
    <row r="149" spans="1:24">
      <c r="A149">
        <v>33</v>
      </c>
      <c r="B149">
        <v>25</v>
      </c>
      <c r="C149">
        <v>31</v>
      </c>
      <c r="D149" t="s">
        <v>2155</v>
      </c>
      <c r="E149" t="s">
        <v>75</v>
      </c>
      <c r="F149">
        <v>4</v>
      </c>
      <c r="G149">
        <v>1866</v>
      </c>
      <c r="H149" t="s">
        <v>19</v>
      </c>
      <c r="I149" t="s">
        <v>20</v>
      </c>
      <c r="M149" t="s">
        <v>27</v>
      </c>
      <c r="N149" t="s">
        <v>57</v>
      </c>
      <c r="O149" t="s">
        <v>57</v>
      </c>
      <c r="X149" cm="1">
        <f t="array" ref="X149">SUMPRODUCT(--(INDEX('1870 Bastrop Clean'!A:W, MATCH(A149 &amp; "|" &amp; B149,'1870 Bastrop Clean'!A:A &amp; "|" &amp; '1870 Bastrop Clean'!B:B, 0), 0) &lt;&gt; '1870 Bastrop Raw'!A149:W149))</f>
        <v>0</v>
      </c>
    </row>
    <row r="150" spans="1:24">
      <c r="A150">
        <v>34</v>
      </c>
      <c r="B150">
        <v>25</v>
      </c>
      <c r="C150">
        <v>31</v>
      </c>
      <c r="D150" t="s">
        <v>2155</v>
      </c>
      <c r="E150" t="s">
        <v>1421</v>
      </c>
      <c r="F150">
        <v>2</v>
      </c>
      <c r="G150">
        <v>1868</v>
      </c>
      <c r="H150" t="s">
        <v>24</v>
      </c>
      <c r="I150" t="s">
        <v>20</v>
      </c>
      <c r="M150" t="s">
        <v>27</v>
      </c>
      <c r="N150" t="s">
        <v>57</v>
      </c>
      <c r="O150" t="s">
        <v>57</v>
      </c>
      <c r="X150" cm="1">
        <f t="array" ref="X150">SUMPRODUCT(--(INDEX('1870 Bastrop Clean'!A:W, MATCH(A150 &amp; "|" &amp; B150,'1870 Bastrop Clean'!A:A &amp; "|" &amp; '1870 Bastrop Clean'!B:B, 0), 0) &lt;&gt; '1870 Bastrop Raw'!A150:W150))</f>
        <v>0</v>
      </c>
    </row>
    <row r="151" spans="1:24">
      <c r="A151">
        <v>35</v>
      </c>
      <c r="B151">
        <v>26</v>
      </c>
      <c r="C151">
        <v>32</v>
      </c>
      <c r="D151" t="s">
        <v>2157</v>
      </c>
      <c r="E151" t="s">
        <v>2158</v>
      </c>
      <c r="F151">
        <v>39</v>
      </c>
      <c r="G151">
        <v>1831</v>
      </c>
      <c r="H151" t="s">
        <v>19</v>
      </c>
      <c r="I151" t="s">
        <v>20</v>
      </c>
      <c r="J151" t="s">
        <v>2159</v>
      </c>
      <c r="K151">
        <v>800</v>
      </c>
      <c r="L151">
        <v>400</v>
      </c>
      <c r="M151" t="s">
        <v>77</v>
      </c>
      <c r="V151" t="s">
        <v>57</v>
      </c>
      <c r="X151" t="e" cm="1">
        <f t="array" ref="X151">SUMPRODUCT(--(INDEX('1870 Bastrop Clean'!A:W, MATCH(A151 &amp; "|" &amp; B151,'1870 Bastrop Clean'!A:A &amp; "|" &amp; '1870 Bastrop Clean'!B:B, 0), 0) &lt;&gt; '1870 Bastrop Raw'!A151:W151))</f>
        <v>#N/A</v>
      </c>
    </row>
    <row r="152" spans="1:24">
      <c r="A152">
        <v>36</v>
      </c>
      <c r="B152">
        <v>26</v>
      </c>
      <c r="C152">
        <v>32</v>
      </c>
      <c r="D152" t="s">
        <v>2157</v>
      </c>
      <c r="E152" t="s">
        <v>147</v>
      </c>
      <c r="F152">
        <v>25</v>
      </c>
      <c r="G152">
        <v>1845</v>
      </c>
      <c r="H152" t="s">
        <v>24</v>
      </c>
      <c r="I152" t="s">
        <v>20</v>
      </c>
      <c r="J152" t="s">
        <v>1996</v>
      </c>
      <c r="M152" t="s">
        <v>38</v>
      </c>
      <c r="X152" t="e" cm="1">
        <f t="array" ref="X152">SUMPRODUCT(--(INDEX('1870 Bastrop Clean'!A:W, MATCH(A152 &amp; "|" &amp; B152,'1870 Bastrop Clean'!A:A &amp; "|" &amp; '1870 Bastrop Clean'!B:B, 0), 0) &lt;&gt; '1870 Bastrop Raw'!A152:W152))</f>
        <v>#N/A</v>
      </c>
    </row>
    <row r="153" spans="1:24">
      <c r="A153">
        <v>37</v>
      </c>
      <c r="B153">
        <v>26</v>
      </c>
      <c r="C153">
        <v>32</v>
      </c>
      <c r="D153" t="s">
        <v>2157</v>
      </c>
      <c r="E153" t="s">
        <v>112</v>
      </c>
      <c r="F153">
        <v>9</v>
      </c>
      <c r="G153">
        <v>1861</v>
      </c>
      <c r="H153" t="s">
        <v>19</v>
      </c>
      <c r="I153" t="s">
        <v>20</v>
      </c>
      <c r="M153" t="s">
        <v>27</v>
      </c>
      <c r="R153" t="s">
        <v>57</v>
      </c>
      <c r="X153" t="e" cm="1">
        <f t="array" ref="X153">SUMPRODUCT(--(INDEX('1870 Bastrop Clean'!A:W, MATCH(A153 &amp; "|" &amp; B153,'1870 Bastrop Clean'!A:A &amp; "|" &amp; '1870 Bastrop Clean'!B:B, 0), 0) &lt;&gt; '1870 Bastrop Raw'!A153:W153))</f>
        <v>#N/A</v>
      </c>
    </row>
    <row r="154" spans="1:24">
      <c r="A154">
        <v>38</v>
      </c>
      <c r="B154">
        <v>26</v>
      </c>
      <c r="C154">
        <v>32</v>
      </c>
      <c r="D154" t="s">
        <v>2157</v>
      </c>
      <c r="E154" t="s">
        <v>446</v>
      </c>
      <c r="F154">
        <v>6</v>
      </c>
      <c r="G154">
        <v>1864</v>
      </c>
      <c r="H154" t="s">
        <v>19</v>
      </c>
      <c r="I154" t="s">
        <v>20</v>
      </c>
      <c r="M154" t="s">
        <v>27</v>
      </c>
      <c r="X154" t="e" cm="1">
        <f t="array" ref="X154">SUMPRODUCT(--(INDEX('1870 Bastrop Clean'!A:W, MATCH(A154 &amp; "|" &amp; B154,'1870 Bastrop Clean'!A:A &amp; "|" &amp; '1870 Bastrop Clean'!B:B, 0), 0) &lt;&gt; '1870 Bastrop Raw'!A154:W154))</f>
        <v>#N/A</v>
      </c>
    </row>
    <row r="155" spans="1:24">
      <c r="A155">
        <v>39</v>
      </c>
      <c r="B155">
        <v>26</v>
      </c>
      <c r="C155">
        <v>32</v>
      </c>
      <c r="D155" t="s">
        <v>2157</v>
      </c>
      <c r="E155" t="s">
        <v>1648</v>
      </c>
      <c r="F155">
        <v>4</v>
      </c>
      <c r="G155">
        <v>1866</v>
      </c>
      <c r="H155" t="s">
        <v>24</v>
      </c>
      <c r="I155" t="s">
        <v>20</v>
      </c>
      <c r="M155" t="s">
        <v>27</v>
      </c>
      <c r="X155" t="e" cm="1">
        <f t="array" ref="X155">SUMPRODUCT(--(INDEX('1870 Bastrop Clean'!A:W, MATCH(A155 &amp; "|" &amp; B155,'1870 Bastrop Clean'!A:A &amp; "|" &amp; '1870 Bastrop Clean'!B:B, 0), 0) &lt;&gt; '1870 Bastrop Raw'!A155:W155))</f>
        <v>#N/A</v>
      </c>
    </row>
    <row r="156" spans="1:24">
      <c r="A156">
        <v>40</v>
      </c>
      <c r="B156">
        <v>26</v>
      </c>
      <c r="C156">
        <v>32</v>
      </c>
      <c r="D156" t="s">
        <v>2157</v>
      </c>
      <c r="E156" t="s">
        <v>147</v>
      </c>
      <c r="F156">
        <v>2</v>
      </c>
      <c r="G156">
        <v>1868</v>
      </c>
      <c r="H156" t="s">
        <v>24</v>
      </c>
      <c r="I156" t="s">
        <v>20</v>
      </c>
      <c r="M156" t="s">
        <v>27</v>
      </c>
      <c r="X156" t="e" cm="1">
        <f t="array" ref="X156">SUMPRODUCT(--(INDEX('1870 Bastrop Clean'!A:W, MATCH(A156 &amp; "|" &amp; B156,'1870 Bastrop Clean'!A:A &amp; "|" &amp; '1870 Bastrop Clean'!B:B, 0), 0) &lt;&gt; '1870 Bastrop Raw'!A156:W156))</f>
        <v>#N/A</v>
      </c>
    </row>
    <row r="157" spans="1:24">
      <c r="A157">
        <v>1</v>
      </c>
      <c r="B157">
        <v>20</v>
      </c>
      <c r="C157">
        <v>25</v>
      </c>
      <c r="D157" t="s">
        <v>2132</v>
      </c>
      <c r="E157" t="s">
        <v>2133</v>
      </c>
      <c r="F157">
        <v>46</v>
      </c>
      <c r="G157">
        <v>1824</v>
      </c>
      <c r="H157" t="s">
        <v>19</v>
      </c>
      <c r="I157" t="s">
        <v>20</v>
      </c>
      <c r="J157" t="s">
        <v>2134</v>
      </c>
      <c r="K157">
        <v>1000</v>
      </c>
      <c r="L157">
        <v>400</v>
      </c>
      <c r="M157" t="s">
        <v>2135</v>
      </c>
      <c r="N157" t="s">
        <v>57</v>
      </c>
      <c r="O157" t="s">
        <v>57</v>
      </c>
      <c r="V157" t="s">
        <v>57</v>
      </c>
      <c r="X157" cm="1">
        <f t="array" ref="X157">SUMPRODUCT(--(INDEX('1870 Bastrop Clean'!A:W, MATCH(A157 &amp; "|" &amp; B157,'1870 Bastrop Clean'!A:A &amp; "|" &amp; '1870 Bastrop Clean'!B:B, 0), 0) &lt;&gt; '1870 Bastrop Raw'!A157:W157))</f>
        <v>0</v>
      </c>
    </row>
    <row r="158" spans="1:24">
      <c r="A158">
        <v>2</v>
      </c>
      <c r="B158">
        <v>20</v>
      </c>
      <c r="C158">
        <v>25</v>
      </c>
      <c r="D158" t="s">
        <v>2132</v>
      </c>
      <c r="E158" t="s">
        <v>1189</v>
      </c>
      <c r="F158">
        <v>44</v>
      </c>
      <c r="G158">
        <v>1826</v>
      </c>
      <c r="H158" t="s">
        <v>24</v>
      </c>
      <c r="I158" t="s">
        <v>20</v>
      </c>
      <c r="J158" t="s">
        <v>1996</v>
      </c>
      <c r="M158" t="s">
        <v>671</v>
      </c>
      <c r="N158" t="s">
        <v>57</v>
      </c>
      <c r="O158" t="s">
        <v>57</v>
      </c>
      <c r="X158" cm="1">
        <f t="array" ref="X158">SUMPRODUCT(--(INDEX('1870 Bastrop Clean'!A:W, MATCH(A158 &amp; "|" &amp; B158,'1870 Bastrop Clean'!A:A &amp; "|" &amp; '1870 Bastrop Clean'!B:B, 0), 0) &lt;&gt; '1870 Bastrop Raw'!A158:W158))</f>
        <v>0</v>
      </c>
    </row>
    <row r="159" spans="1:24">
      <c r="A159">
        <v>3</v>
      </c>
      <c r="B159">
        <v>20</v>
      </c>
      <c r="C159">
        <v>25</v>
      </c>
      <c r="D159" t="s">
        <v>2132</v>
      </c>
      <c r="E159" t="s">
        <v>2136</v>
      </c>
      <c r="F159">
        <v>22</v>
      </c>
      <c r="G159">
        <v>1848</v>
      </c>
      <c r="H159" t="s">
        <v>19</v>
      </c>
      <c r="I159" t="s">
        <v>20</v>
      </c>
      <c r="J159" t="s">
        <v>2137</v>
      </c>
      <c r="M159" t="s">
        <v>2135</v>
      </c>
      <c r="N159" t="s">
        <v>57</v>
      </c>
      <c r="O159" t="s">
        <v>57</v>
      </c>
      <c r="V159" t="s">
        <v>57</v>
      </c>
      <c r="X159" cm="1">
        <f t="array" ref="X159">SUMPRODUCT(--(INDEX('1870 Bastrop Clean'!A:W, MATCH(A159 &amp; "|" &amp; B159,'1870 Bastrop Clean'!A:A &amp; "|" &amp; '1870 Bastrop Clean'!B:B, 0), 0) &lt;&gt; '1870 Bastrop Raw'!A159:W159))</f>
        <v>0</v>
      </c>
    </row>
    <row r="160" spans="1:24">
      <c r="A160">
        <v>4</v>
      </c>
      <c r="B160">
        <v>20</v>
      </c>
      <c r="C160">
        <v>25</v>
      </c>
      <c r="D160" t="s">
        <v>2132</v>
      </c>
      <c r="E160" t="s">
        <v>386</v>
      </c>
      <c r="F160">
        <v>21</v>
      </c>
      <c r="G160">
        <v>1849</v>
      </c>
      <c r="H160" t="s">
        <v>19</v>
      </c>
      <c r="I160" t="s">
        <v>20</v>
      </c>
      <c r="J160" t="s">
        <v>2137</v>
      </c>
      <c r="M160" t="s">
        <v>2135</v>
      </c>
      <c r="N160" t="s">
        <v>57</v>
      </c>
      <c r="O160" t="s">
        <v>57</v>
      </c>
      <c r="V160" t="s">
        <v>57</v>
      </c>
      <c r="X160" cm="1">
        <f t="array" ref="X160">SUMPRODUCT(--(INDEX('1870 Bastrop Clean'!A:W, MATCH(A160 &amp; "|" &amp; B160,'1870 Bastrop Clean'!A:A &amp; "|" &amp; '1870 Bastrop Clean'!B:B, 0), 0) &lt;&gt; '1870 Bastrop Raw'!A160:W160))</f>
        <v>0</v>
      </c>
    </row>
    <row r="161" spans="1:24">
      <c r="A161">
        <v>5</v>
      </c>
      <c r="B161">
        <v>20</v>
      </c>
      <c r="C161">
        <v>25</v>
      </c>
      <c r="D161" t="s">
        <v>2132</v>
      </c>
      <c r="E161" t="s">
        <v>812</v>
      </c>
      <c r="F161">
        <v>11</v>
      </c>
      <c r="G161">
        <v>1859</v>
      </c>
      <c r="H161" t="s">
        <v>19</v>
      </c>
      <c r="I161" t="s">
        <v>20</v>
      </c>
      <c r="M161" t="s">
        <v>27</v>
      </c>
      <c r="N161" t="s">
        <v>57</v>
      </c>
      <c r="O161" t="s">
        <v>57</v>
      </c>
      <c r="X161" cm="1">
        <f t="array" ref="X161">SUMPRODUCT(--(INDEX('1870 Bastrop Clean'!A:W, MATCH(A161 &amp; "|" &amp; B161,'1870 Bastrop Clean'!A:A &amp; "|" &amp; '1870 Bastrop Clean'!B:B, 0), 0) &lt;&gt; '1870 Bastrop Raw'!A161:W161))</f>
        <v>0</v>
      </c>
    </row>
    <row r="162" spans="1:24">
      <c r="A162">
        <v>22</v>
      </c>
      <c r="B162">
        <v>31</v>
      </c>
      <c r="C162">
        <v>38</v>
      </c>
      <c r="D162" t="s">
        <v>2179</v>
      </c>
      <c r="E162" t="s">
        <v>88</v>
      </c>
      <c r="F162">
        <v>36</v>
      </c>
      <c r="G162">
        <v>1834</v>
      </c>
      <c r="H162" t="s">
        <v>19</v>
      </c>
      <c r="I162" t="s">
        <v>20</v>
      </c>
      <c r="J162" t="s">
        <v>2180</v>
      </c>
      <c r="K162">
        <v>2500</v>
      </c>
      <c r="M162" t="s">
        <v>41</v>
      </c>
      <c r="O162" t="s">
        <v>57</v>
      </c>
      <c r="V162" t="s">
        <v>57</v>
      </c>
      <c r="X162" t="e" cm="1">
        <f t="array" ref="X162">SUMPRODUCT(--(INDEX('1870 Bastrop Clean'!A:W, MATCH(A162 &amp; "|" &amp; B162,'1870 Bastrop Clean'!A:A &amp; "|" &amp; '1870 Bastrop Clean'!B:B, 0), 0) &lt;&gt; '1870 Bastrop Raw'!A162:W162))</f>
        <v>#N/A</v>
      </c>
    </row>
    <row r="163" spans="1:24">
      <c r="A163">
        <v>31</v>
      </c>
      <c r="B163">
        <v>34</v>
      </c>
      <c r="C163">
        <v>41</v>
      </c>
      <c r="D163" t="s">
        <v>2184</v>
      </c>
      <c r="E163" t="s">
        <v>2111</v>
      </c>
      <c r="F163">
        <v>30</v>
      </c>
      <c r="G163">
        <v>1840</v>
      </c>
      <c r="H163" t="s">
        <v>19</v>
      </c>
      <c r="I163" t="s">
        <v>20</v>
      </c>
      <c r="J163" t="s">
        <v>32</v>
      </c>
      <c r="K163">
        <v>800</v>
      </c>
      <c r="L163">
        <v>200</v>
      </c>
      <c r="M163" t="s">
        <v>337</v>
      </c>
      <c r="N163" t="s">
        <v>57</v>
      </c>
      <c r="O163" t="s">
        <v>57</v>
      </c>
      <c r="V163" t="s">
        <v>57</v>
      </c>
      <c r="X163" t="e" cm="1">
        <f t="array" ref="X163">SUMPRODUCT(--(INDEX('1870 Bastrop Clean'!A:W, MATCH(A163 &amp; "|" &amp; B163,'1870 Bastrop Clean'!A:A &amp; "|" &amp; '1870 Bastrop Clean'!B:B, 0), 0) &lt;&gt; '1870 Bastrop Raw'!A163:W163))</f>
        <v>#N/A</v>
      </c>
    </row>
    <row r="164" spans="1:24">
      <c r="A164">
        <v>32</v>
      </c>
      <c r="B164">
        <v>34</v>
      </c>
      <c r="C164">
        <v>41</v>
      </c>
      <c r="D164" t="s">
        <v>2184</v>
      </c>
      <c r="E164" t="s">
        <v>2185</v>
      </c>
      <c r="F164">
        <v>25</v>
      </c>
      <c r="G164">
        <v>1845</v>
      </c>
      <c r="H164" t="s">
        <v>24</v>
      </c>
      <c r="I164" t="s">
        <v>20</v>
      </c>
      <c r="J164" t="s">
        <v>1996</v>
      </c>
      <c r="M164" t="s">
        <v>97</v>
      </c>
      <c r="N164" t="s">
        <v>57</v>
      </c>
      <c r="O164" t="s">
        <v>57</v>
      </c>
      <c r="X164" t="e" cm="1">
        <f t="array" ref="X164">SUMPRODUCT(--(INDEX('1870 Bastrop Clean'!A:W, MATCH(A164 &amp; "|" &amp; B164,'1870 Bastrop Clean'!A:A &amp; "|" &amp; '1870 Bastrop Clean'!B:B, 0), 0) &lt;&gt; '1870 Bastrop Raw'!A164:W164))</f>
        <v>#N/A</v>
      </c>
    </row>
    <row r="165" spans="1:24">
      <c r="A165">
        <v>33</v>
      </c>
      <c r="B165">
        <v>34</v>
      </c>
      <c r="C165">
        <v>41</v>
      </c>
      <c r="D165" t="s">
        <v>2184</v>
      </c>
      <c r="E165" t="s">
        <v>112</v>
      </c>
      <c r="F165">
        <v>4</v>
      </c>
      <c r="G165">
        <v>1866</v>
      </c>
      <c r="H165" t="s">
        <v>19</v>
      </c>
      <c r="I165" t="s">
        <v>20</v>
      </c>
      <c r="M165" t="s">
        <v>27</v>
      </c>
      <c r="O165" t="s">
        <v>57</v>
      </c>
      <c r="X165" t="e" cm="1">
        <f t="array" ref="X165">SUMPRODUCT(--(INDEX('1870 Bastrop Clean'!A:W, MATCH(A165 &amp; "|" &amp; B165,'1870 Bastrop Clean'!A:A &amp; "|" &amp; '1870 Bastrop Clean'!B:B, 0), 0) &lt;&gt; '1870 Bastrop Raw'!A165:W165))</f>
        <v>#N/A</v>
      </c>
    </row>
    <row r="166" spans="1:24">
      <c r="A166">
        <v>34</v>
      </c>
      <c r="B166">
        <v>34</v>
      </c>
      <c r="C166">
        <v>41</v>
      </c>
      <c r="D166" t="s">
        <v>2184</v>
      </c>
      <c r="E166" t="s">
        <v>95</v>
      </c>
      <c r="F166">
        <v>2</v>
      </c>
      <c r="G166">
        <v>1868</v>
      </c>
      <c r="H166" t="s">
        <v>19</v>
      </c>
      <c r="I166" t="s">
        <v>20</v>
      </c>
      <c r="M166" t="s">
        <v>27</v>
      </c>
      <c r="O166" t="s">
        <v>57</v>
      </c>
      <c r="X166" t="e" cm="1">
        <f t="array" ref="X166">SUMPRODUCT(--(INDEX('1870 Bastrop Clean'!A:W, MATCH(A166 &amp; "|" &amp; B166,'1870 Bastrop Clean'!A:A &amp; "|" &amp; '1870 Bastrop Clean'!B:B, 0), 0) &lt;&gt; '1870 Bastrop Raw'!A166:W166))</f>
        <v>#N/A</v>
      </c>
    </row>
    <row r="167" spans="1:24">
      <c r="A167">
        <v>35</v>
      </c>
      <c r="B167">
        <v>34</v>
      </c>
      <c r="C167">
        <v>41</v>
      </c>
      <c r="D167" t="s">
        <v>2184</v>
      </c>
      <c r="E167" t="s">
        <v>2186</v>
      </c>
      <c r="F167">
        <v>45820</v>
      </c>
      <c r="H167" t="s">
        <v>19</v>
      </c>
      <c r="I167" t="s">
        <v>20</v>
      </c>
      <c r="M167" t="s">
        <v>27</v>
      </c>
      <c r="O167" t="s">
        <v>57</v>
      </c>
      <c r="P167" t="s">
        <v>2161</v>
      </c>
      <c r="X167" t="e" cm="1">
        <f t="array" ref="X167">SUMPRODUCT(--(INDEX('1870 Bastrop Clean'!A:W, MATCH(A167 &amp; "|" &amp; B167,'1870 Bastrop Clean'!A:A &amp; "|" &amp; '1870 Bastrop Clean'!B:B, 0), 0) &lt;&gt; '1870 Bastrop Raw'!A167:W167))</f>
        <v>#N/A</v>
      </c>
    </row>
    <row r="168" spans="1:24">
      <c r="A168">
        <v>4</v>
      </c>
      <c r="B168">
        <v>27</v>
      </c>
      <c r="C168">
        <v>33</v>
      </c>
      <c r="D168" t="s">
        <v>205</v>
      </c>
      <c r="E168" t="s">
        <v>298</v>
      </c>
      <c r="F168">
        <v>37</v>
      </c>
      <c r="G168">
        <v>1833</v>
      </c>
      <c r="H168" t="s">
        <v>24</v>
      </c>
      <c r="I168" t="s">
        <v>20</v>
      </c>
      <c r="J168" t="s">
        <v>1996</v>
      </c>
      <c r="K168">
        <v>800</v>
      </c>
      <c r="L168">
        <v>200</v>
      </c>
      <c r="M168" t="s">
        <v>41</v>
      </c>
      <c r="X168" t="e" cm="1">
        <f t="array" ref="X168">SUMPRODUCT(--(INDEX('1870 Bastrop Clean'!A:W, MATCH(A168 &amp; "|" &amp; B168,'1870 Bastrop Clean'!A:A &amp; "|" &amp; '1870 Bastrop Clean'!B:B, 0), 0) &lt;&gt; '1870 Bastrop Raw'!A168:W168))</f>
        <v>#N/A</v>
      </c>
    </row>
    <row r="169" spans="1:24">
      <c r="A169">
        <v>5</v>
      </c>
      <c r="B169">
        <v>27</v>
      </c>
      <c r="C169">
        <v>33</v>
      </c>
      <c r="D169" t="s">
        <v>205</v>
      </c>
      <c r="E169" t="s">
        <v>1701</v>
      </c>
      <c r="F169">
        <v>17</v>
      </c>
      <c r="G169">
        <v>1853</v>
      </c>
      <c r="H169" t="s">
        <v>19</v>
      </c>
      <c r="I169" t="s">
        <v>20</v>
      </c>
      <c r="J169" t="s">
        <v>2082</v>
      </c>
      <c r="M169" t="s">
        <v>27</v>
      </c>
      <c r="X169" t="e" cm="1">
        <f t="array" ref="X169">SUMPRODUCT(--(INDEX('1870 Bastrop Clean'!A:W, MATCH(A169 &amp; "|" &amp; B169,'1870 Bastrop Clean'!A:A &amp; "|" &amp; '1870 Bastrop Clean'!B:B, 0), 0) &lt;&gt; '1870 Bastrop Raw'!A169:W169))</f>
        <v>#N/A</v>
      </c>
    </row>
    <row r="170" spans="1:24">
      <c r="A170">
        <v>6</v>
      </c>
      <c r="B170">
        <v>27</v>
      </c>
      <c r="C170">
        <v>33</v>
      </c>
      <c r="D170" t="s">
        <v>205</v>
      </c>
      <c r="E170" t="s">
        <v>2164</v>
      </c>
      <c r="F170">
        <v>13</v>
      </c>
      <c r="G170">
        <v>1857</v>
      </c>
      <c r="H170" t="s">
        <v>19</v>
      </c>
      <c r="I170" t="s">
        <v>20</v>
      </c>
      <c r="M170" t="s">
        <v>27</v>
      </c>
      <c r="R170" t="s">
        <v>57</v>
      </c>
      <c r="X170" t="e" cm="1">
        <f t="array" ref="X170">SUMPRODUCT(--(INDEX('1870 Bastrop Clean'!A:W, MATCH(A170 &amp; "|" &amp; B170,'1870 Bastrop Clean'!A:A &amp; "|" &amp; '1870 Bastrop Clean'!B:B, 0), 0) &lt;&gt; '1870 Bastrop Raw'!A170:W170))</f>
        <v>#N/A</v>
      </c>
    </row>
    <row r="171" spans="1:24">
      <c r="A171">
        <v>7</v>
      </c>
      <c r="B171">
        <v>27</v>
      </c>
      <c r="C171">
        <v>33</v>
      </c>
      <c r="D171" t="s">
        <v>205</v>
      </c>
      <c r="E171" t="s">
        <v>2165</v>
      </c>
      <c r="F171">
        <v>10</v>
      </c>
      <c r="G171">
        <v>1860</v>
      </c>
      <c r="H171" t="s">
        <v>19</v>
      </c>
      <c r="I171" t="s">
        <v>20</v>
      </c>
      <c r="M171" t="s">
        <v>27</v>
      </c>
      <c r="R171" t="s">
        <v>57</v>
      </c>
      <c r="X171" t="e" cm="1">
        <f t="array" ref="X171">SUMPRODUCT(--(INDEX('1870 Bastrop Clean'!A:W, MATCH(A171 &amp; "|" &amp; B171,'1870 Bastrop Clean'!A:A &amp; "|" &amp; '1870 Bastrop Clean'!B:B, 0), 0) &lt;&gt; '1870 Bastrop Raw'!A171:W171))</f>
        <v>#N/A</v>
      </c>
    </row>
    <row r="172" spans="1:24">
      <c r="A172">
        <v>36</v>
      </c>
      <c r="B172">
        <v>35</v>
      </c>
      <c r="C172">
        <v>42</v>
      </c>
      <c r="D172" t="s">
        <v>2187</v>
      </c>
      <c r="E172" t="s">
        <v>2188</v>
      </c>
      <c r="F172">
        <v>30</v>
      </c>
      <c r="G172">
        <v>1840</v>
      </c>
      <c r="H172" t="s">
        <v>19</v>
      </c>
      <c r="I172" t="s">
        <v>20</v>
      </c>
      <c r="J172" t="s">
        <v>123</v>
      </c>
      <c r="K172">
        <v>900</v>
      </c>
      <c r="M172" t="s">
        <v>126</v>
      </c>
      <c r="V172" t="s">
        <v>57</v>
      </c>
      <c r="X172" t="e" cm="1">
        <f t="array" ref="X172">SUMPRODUCT(--(INDEX('1870 Bastrop Clean'!A:W, MATCH(A172 &amp; "|" &amp; B172,'1870 Bastrop Clean'!A:A &amp; "|" &amp; '1870 Bastrop Clean'!B:B, 0), 0) &lt;&gt; '1870 Bastrop Raw'!A172:W172))</f>
        <v>#N/A</v>
      </c>
    </row>
    <row r="173" spans="1:24">
      <c r="A173">
        <v>37</v>
      </c>
      <c r="B173">
        <v>35</v>
      </c>
      <c r="C173">
        <v>42</v>
      </c>
      <c r="D173" t="s">
        <v>2187</v>
      </c>
      <c r="E173" t="s">
        <v>1137</v>
      </c>
      <c r="F173">
        <v>26</v>
      </c>
      <c r="G173">
        <v>1844</v>
      </c>
      <c r="H173" t="s">
        <v>24</v>
      </c>
      <c r="I173" t="s">
        <v>20</v>
      </c>
      <c r="J173" t="s">
        <v>1996</v>
      </c>
      <c r="M173" t="s">
        <v>38</v>
      </c>
      <c r="X173" t="e" cm="1">
        <f t="array" ref="X173">SUMPRODUCT(--(INDEX('1870 Bastrop Clean'!A:W, MATCH(A173 &amp; "|" &amp; B173,'1870 Bastrop Clean'!A:A &amp; "|" &amp; '1870 Bastrop Clean'!B:B, 0), 0) &lt;&gt; '1870 Bastrop Raw'!A173:W173))</f>
        <v>#N/A</v>
      </c>
    </row>
    <row r="174" spans="1:24">
      <c r="A174">
        <v>38</v>
      </c>
      <c r="B174">
        <v>35</v>
      </c>
      <c r="C174">
        <v>42</v>
      </c>
      <c r="D174" t="s">
        <v>2187</v>
      </c>
      <c r="E174" t="s">
        <v>2189</v>
      </c>
      <c r="F174">
        <v>45728</v>
      </c>
      <c r="H174" t="s">
        <v>24</v>
      </c>
      <c r="I174" t="s">
        <v>20</v>
      </c>
      <c r="M174" t="s">
        <v>27</v>
      </c>
      <c r="P174" t="s">
        <v>2190</v>
      </c>
      <c r="X174" t="e" cm="1">
        <f t="array" ref="X174">SUMPRODUCT(--(INDEX('1870 Bastrop Clean'!A:W, MATCH(A174 &amp; "|" &amp; B174,'1870 Bastrop Clean'!A:A &amp; "|" &amp; '1870 Bastrop Clean'!B:B, 0), 0) &lt;&gt; '1870 Bastrop Raw'!A174:W174))</f>
        <v>#N/A</v>
      </c>
    </row>
    <row r="175" spans="1:24">
      <c r="A175">
        <v>39</v>
      </c>
      <c r="B175">
        <v>35</v>
      </c>
      <c r="C175">
        <v>42</v>
      </c>
      <c r="D175" t="s">
        <v>619</v>
      </c>
      <c r="E175" t="s">
        <v>2192</v>
      </c>
      <c r="F175">
        <v>30</v>
      </c>
      <c r="G175">
        <v>1840</v>
      </c>
      <c r="H175" t="s">
        <v>24</v>
      </c>
      <c r="I175" t="s">
        <v>637</v>
      </c>
      <c r="J175" t="s">
        <v>2116</v>
      </c>
      <c r="M175" t="s">
        <v>27</v>
      </c>
      <c r="S175" t="s">
        <v>57</v>
      </c>
      <c r="T175" t="s">
        <v>57</v>
      </c>
      <c r="X175" t="e" cm="1">
        <f t="array" ref="X175">SUMPRODUCT(--(INDEX('1870 Bastrop Clean'!A:W, MATCH(A175 &amp; "|" &amp; B175,'1870 Bastrop Clean'!A:A &amp; "|" &amp; '1870 Bastrop Clean'!B:B, 0), 0) &lt;&gt; '1870 Bastrop Raw'!A175:W175))</f>
        <v>#N/A</v>
      </c>
    </row>
    <row r="176" spans="1:24">
      <c r="A176">
        <v>40</v>
      </c>
      <c r="B176">
        <v>35</v>
      </c>
      <c r="C176">
        <v>42</v>
      </c>
      <c r="D176" t="s">
        <v>619</v>
      </c>
      <c r="E176" t="s">
        <v>2193</v>
      </c>
      <c r="F176">
        <v>10</v>
      </c>
      <c r="G176">
        <v>1860</v>
      </c>
      <c r="H176" t="s">
        <v>19</v>
      </c>
      <c r="I176" t="s">
        <v>637</v>
      </c>
      <c r="M176" t="s">
        <v>27</v>
      </c>
      <c r="R176" t="s">
        <v>57</v>
      </c>
      <c r="X176" t="e" cm="1">
        <f t="array" ref="X176">SUMPRODUCT(--(INDEX('1870 Bastrop Clean'!A:W, MATCH(A176 &amp; "|" &amp; B176,'1870 Bastrop Clean'!A:A &amp; "|" &amp; '1870 Bastrop Clean'!B:B, 0), 0) &lt;&gt; '1870 Bastrop Raw'!A176:W176))</f>
        <v>#N/A</v>
      </c>
    </row>
    <row r="177" spans="1:24">
      <c r="A177">
        <v>1</v>
      </c>
      <c r="B177">
        <v>26</v>
      </c>
      <c r="C177">
        <v>32</v>
      </c>
      <c r="D177" t="s">
        <v>2157</v>
      </c>
      <c r="E177" t="s">
        <v>2160</v>
      </c>
      <c r="F177">
        <v>45820</v>
      </c>
      <c r="H177" t="s">
        <v>19</v>
      </c>
      <c r="I177" t="s">
        <v>20</v>
      </c>
      <c r="M177" t="s">
        <v>27</v>
      </c>
      <c r="P177" t="s">
        <v>2161</v>
      </c>
      <c r="X177" cm="1">
        <f t="array" ref="X177">SUMPRODUCT(--(INDEX('1870 Bastrop Clean'!A:W, MATCH(A177 &amp; "|" &amp; B177,'1870 Bastrop Clean'!A:A &amp; "|" &amp; '1870 Bastrop Clean'!B:B, 0), 0) &lt;&gt; '1870 Bastrop Raw'!A177:W177))</f>
        <v>9</v>
      </c>
    </row>
    <row r="178" spans="1:24">
      <c r="A178">
        <v>2</v>
      </c>
      <c r="B178">
        <v>26</v>
      </c>
      <c r="C178">
        <v>32</v>
      </c>
      <c r="D178" t="s">
        <v>2163</v>
      </c>
      <c r="E178" t="s">
        <v>204</v>
      </c>
      <c r="F178">
        <v>46</v>
      </c>
      <c r="G178">
        <v>1824</v>
      </c>
      <c r="H178" t="s">
        <v>24</v>
      </c>
      <c r="I178" t="s">
        <v>637</v>
      </c>
      <c r="J178" t="s">
        <v>2116</v>
      </c>
      <c r="M178" t="s">
        <v>38</v>
      </c>
      <c r="S178" t="s">
        <v>57</v>
      </c>
      <c r="T178" t="s">
        <v>57</v>
      </c>
      <c r="U178" t="s">
        <v>2614</v>
      </c>
      <c r="X178" cm="1">
        <f t="array" ref="X178">SUMPRODUCT(--(INDEX('1870 Bastrop Clean'!A:W, MATCH(A178 &amp; "|" &amp; B178,'1870 Bastrop Clean'!A:A &amp; "|" &amp; '1870 Bastrop Clean'!B:B, 0), 0) &lt;&gt; '1870 Bastrop Raw'!A178:W178))</f>
        <v>9</v>
      </c>
    </row>
    <row r="179" spans="1:24">
      <c r="A179">
        <v>3</v>
      </c>
      <c r="B179">
        <v>26</v>
      </c>
      <c r="C179">
        <v>32</v>
      </c>
      <c r="D179" t="s">
        <v>2163</v>
      </c>
      <c r="E179" t="s">
        <v>325</v>
      </c>
      <c r="F179">
        <v>3</v>
      </c>
      <c r="G179">
        <v>1867</v>
      </c>
      <c r="H179" t="s">
        <v>24</v>
      </c>
      <c r="I179" t="s">
        <v>637</v>
      </c>
      <c r="M179" t="s">
        <v>27</v>
      </c>
      <c r="X179" cm="1">
        <f t="array" ref="X179">SUMPRODUCT(--(INDEX('1870 Bastrop Clean'!A:W, MATCH(A179 &amp; "|" &amp; B179,'1870 Bastrop Clean'!A:A &amp; "|" &amp; '1870 Bastrop Clean'!B:B, 0), 0) &lt;&gt; '1870 Bastrop Raw'!A179:W179))</f>
        <v>7</v>
      </c>
    </row>
    <row r="180" spans="1:24">
      <c r="A180">
        <v>11</v>
      </c>
      <c r="B180">
        <v>28</v>
      </c>
      <c r="C180">
        <v>35</v>
      </c>
      <c r="D180" t="s">
        <v>1302</v>
      </c>
      <c r="E180" t="s">
        <v>298</v>
      </c>
      <c r="F180">
        <v>65</v>
      </c>
      <c r="G180">
        <v>1805</v>
      </c>
      <c r="H180" t="s">
        <v>24</v>
      </c>
      <c r="I180" t="s">
        <v>20</v>
      </c>
      <c r="J180" t="s">
        <v>2082</v>
      </c>
      <c r="M180" t="s">
        <v>97</v>
      </c>
      <c r="N180" t="s">
        <v>57</v>
      </c>
      <c r="O180" t="s">
        <v>57</v>
      </c>
      <c r="X180" t="e" cm="1">
        <f t="array" ref="X180">SUMPRODUCT(--(INDEX('1870 Bastrop Clean'!A:W, MATCH(A180 &amp; "|" &amp; B180,'1870 Bastrop Clean'!A:A &amp; "|" &amp; '1870 Bastrop Clean'!B:B, 0), 0) &lt;&gt; '1870 Bastrop Raw'!A180:W180))</f>
        <v>#N/A</v>
      </c>
    </row>
    <row r="181" spans="1:24">
      <c r="A181">
        <v>12</v>
      </c>
      <c r="B181">
        <v>28</v>
      </c>
      <c r="C181">
        <v>35</v>
      </c>
      <c r="D181" t="s">
        <v>1302</v>
      </c>
      <c r="E181" t="s">
        <v>1137</v>
      </c>
      <c r="F181">
        <v>12</v>
      </c>
      <c r="G181">
        <v>1858</v>
      </c>
      <c r="H181" t="s">
        <v>24</v>
      </c>
      <c r="I181" t="s">
        <v>20</v>
      </c>
      <c r="J181" t="s">
        <v>2082</v>
      </c>
      <c r="M181" t="s">
        <v>97</v>
      </c>
      <c r="N181" t="s">
        <v>57</v>
      </c>
      <c r="O181" t="s">
        <v>57</v>
      </c>
      <c r="X181" t="e" cm="1">
        <f t="array" ref="X181">SUMPRODUCT(--(INDEX('1870 Bastrop Clean'!A:W, MATCH(A181 &amp; "|" &amp; B181,'1870 Bastrop Clean'!A:A &amp; "|" &amp; '1870 Bastrop Clean'!B:B, 0), 0) &lt;&gt; '1870 Bastrop Raw'!A181:W181))</f>
        <v>#N/A</v>
      </c>
    </row>
    <row r="182" spans="1:24">
      <c r="A182">
        <v>13</v>
      </c>
      <c r="B182">
        <v>28</v>
      </c>
      <c r="C182">
        <v>35</v>
      </c>
      <c r="D182" t="s">
        <v>2168</v>
      </c>
      <c r="E182" t="s">
        <v>2169</v>
      </c>
      <c r="F182">
        <v>24</v>
      </c>
      <c r="G182">
        <v>1846</v>
      </c>
      <c r="H182" t="s">
        <v>19</v>
      </c>
      <c r="I182" t="s">
        <v>20</v>
      </c>
      <c r="J182" t="s">
        <v>296</v>
      </c>
      <c r="M182" t="s">
        <v>583</v>
      </c>
      <c r="N182" t="s">
        <v>57</v>
      </c>
      <c r="O182" t="s">
        <v>57</v>
      </c>
      <c r="X182" t="e" cm="1">
        <f t="array" ref="X182">SUMPRODUCT(--(INDEX('1870 Bastrop Clean'!A:W, MATCH(A182 &amp; "|" &amp; B182,'1870 Bastrop Clean'!A:A &amp; "|" &amp; '1870 Bastrop Clean'!B:B, 0), 0) &lt;&gt; '1870 Bastrop Raw'!A182:W182))</f>
        <v>#N/A</v>
      </c>
    </row>
    <row r="183" spans="1:24">
      <c r="A183">
        <v>19</v>
      </c>
      <c r="B183">
        <v>30</v>
      </c>
      <c r="C183">
        <v>37</v>
      </c>
      <c r="D183" t="s">
        <v>2174</v>
      </c>
      <c r="E183" t="s">
        <v>2175</v>
      </c>
      <c r="F183">
        <v>24</v>
      </c>
      <c r="G183">
        <v>1846</v>
      </c>
      <c r="H183" t="s">
        <v>19</v>
      </c>
      <c r="I183" t="s">
        <v>20</v>
      </c>
      <c r="J183" t="s">
        <v>2176</v>
      </c>
      <c r="K183">
        <v>250</v>
      </c>
      <c r="M183" t="s">
        <v>2005</v>
      </c>
      <c r="N183" t="s">
        <v>57</v>
      </c>
      <c r="O183" t="s">
        <v>57</v>
      </c>
      <c r="Q183" t="s">
        <v>1971</v>
      </c>
      <c r="V183" t="s">
        <v>57</v>
      </c>
      <c r="X183" t="e" cm="1">
        <f t="array" ref="X183">SUMPRODUCT(--(INDEX('1870 Bastrop Clean'!A:W, MATCH(A183 &amp; "|" &amp; B183,'1870 Bastrop Clean'!A:A &amp; "|" &amp; '1870 Bastrop Clean'!B:B, 0), 0) &lt;&gt; '1870 Bastrop Raw'!A183:W183))</f>
        <v>#N/A</v>
      </c>
    </row>
    <row r="184" spans="1:24">
      <c r="A184">
        <v>20</v>
      </c>
      <c r="B184">
        <v>30</v>
      </c>
      <c r="C184">
        <v>37</v>
      </c>
      <c r="D184" t="s">
        <v>2174</v>
      </c>
      <c r="E184" t="s">
        <v>601</v>
      </c>
      <c r="F184">
        <v>21</v>
      </c>
      <c r="G184">
        <v>1849</v>
      </c>
      <c r="H184" t="s">
        <v>24</v>
      </c>
      <c r="I184" t="s">
        <v>20</v>
      </c>
      <c r="J184" t="s">
        <v>1996</v>
      </c>
      <c r="M184" t="s">
        <v>2011</v>
      </c>
      <c r="N184" t="s">
        <v>57</v>
      </c>
      <c r="O184" t="s">
        <v>57</v>
      </c>
      <c r="Q184" t="s">
        <v>1971</v>
      </c>
      <c r="X184" t="e" cm="1">
        <f t="array" ref="X184">SUMPRODUCT(--(INDEX('1870 Bastrop Clean'!A:W, MATCH(A184 &amp; "|" &amp; B184,'1870 Bastrop Clean'!A:A &amp; "|" &amp; '1870 Bastrop Clean'!B:B, 0), 0) &lt;&gt; '1870 Bastrop Raw'!A184:W184))</f>
        <v>#N/A</v>
      </c>
    </row>
    <row r="185" spans="1:24">
      <c r="A185">
        <v>21</v>
      </c>
      <c r="B185">
        <v>30</v>
      </c>
      <c r="C185">
        <v>37</v>
      </c>
      <c r="D185" t="s">
        <v>2177</v>
      </c>
      <c r="E185" t="s">
        <v>2178</v>
      </c>
      <c r="F185">
        <v>14</v>
      </c>
      <c r="G185">
        <v>1856</v>
      </c>
      <c r="H185" t="s">
        <v>24</v>
      </c>
      <c r="I185" t="s">
        <v>20</v>
      </c>
      <c r="M185" t="s">
        <v>27</v>
      </c>
      <c r="N185" t="s">
        <v>57</v>
      </c>
      <c r="O185" t="s">
        <v>57</v>
      </c>
      <c r="R185" t="s">
        <v>57</v>
      </c>
      <c r="X185" t="e" cm="1">
        <f t="array" ref="X185">SUMPRODUCT(--(INDEX('1870 Bastrop Clean'!A:W, MATCH(A185 &amp; "|" &amp; B185,'1870 Bastrop Clean'!A:A &amp; "|" &amp; '1870 Bastrop Clean'!B:B, 0), 0) &lt;&gt; '1870 Bastrop Raw'!A185:W185))</f>
        <v>#N/A</v>
      </c>
    </row>
    <row r="186" spans="1:24">
      <c r="A186">
        <v>23</v>
      </c>
      <c r="B186">
        <v>32</v>
      </c>
      <c r="C186">
        <v>39</v>
      </c>
      <c r="D186" t="s">
        <v>319</v>
      </c>
      <c r="E186" t="s">
        <v>259</v>
      </c>
      <c r="F186">
        <v>31</v>
      </c>
      <c r="G186">
        <v>1839</v>
      </c>
      <c r="H186" t="s">
        <v>19</v>
      </c>
      <c r="I186" t="s">
        <v>20</v>
      </c>
      <c r="J186" t="s">
        <v>2181</v>
      </c>
      <c r="K186">
        <v>700</v>
      </c>
      <c r="M186" t="s">
        <v>430</v>
      </c>
      <c r="V186" t="s">
        <v>57</v>
      </c>
      <c r="X186" t="e" cm="1">
        <f t="array" ref="X186">SUMPRODUCT(--(INDEX('1870 Bastrop Clean'!A:W, MATCH(A186 &amp; "|" &amp; B186,'1870 Bastrop Clean'!A:A &amp; "|" &amp; '1870 Bastrop Clean'!B:B, 0), 0) &lt;&gt; '1870 Bastrop Raw'!A186:W186))</f>
        <v>#N/A</v>
      </c>
    </row>
    <row r="187" spans="1:24">
      <c r="A187">
        <v>24</v>
      </c>
      <c r="B187">
        <v>32</v>
      </c>
      <c r="C187">
        <v>39</v>
      </c>
      <c r="D187" t="s">
        <v>319</v>
      </c>
      <c r="E187" t="s">
        <v>280</v>
      </c>
      <c r="F187">
        <v>24</v>
      </c>
      <c r="G187">
        <v>1846</v>
      </c>
      <c r="H187" t="s">
        <v>24</v>
      </c>
      <c r="I187" t="s">
        <v>20</v>
      </c>
      <c r="J187" t="s">
        <v>1996</v>
      </c>
      <c r="M187" t="s">
        <v>41</v>
      </c>
      <c r="X187" t="e" cm="1">
        <f t="array" ref="X187">SUMPRODUCT(--(INDEX('1870 Bastrop Clean'!A:W, MATCH(A187 &amp; "|" &amp; B187,'1870 Bastrop Clean'!A:A &amp; "|" &amp; '1870 Bastrop Clean'!B:B, 0), 0) &lt;&gt; '1870 Bastrop Raw'!A187:W187))</f>
        <v>#N/A</v>
      </c>
    </row>
    <row r="188" spans="1:24">
      <c r="A188">
        <v>25</v>
      </c>
      <c r="B188">
        <v>32</v>
      </c>
      <c r="C188">
        <v>39</v>
      </c>
      <c r="D188" t="s">
        <v>319</v>
      </c>
      <c r="E188" t="s">
        <v>2182</v>
      </c>
      <c r="F188">
        <v>3</v>
      </c>
      <c r="G188">
        <v>1867</v>
      </c>
      <c r="H188" t="s">
        <v>24</v>
      </c>
      <c r="I188" t="s">
        <v>20</v>
      </c>
      <c r="M188" t="s">
        <v>27</v>
      </c>
      <c r="X188" t="e" cm="1">
        <f t="array" ref="X188">SUMPRODUCT(--(INDEX('1870 Bastrop Clean'!A:W, MATCH(A188 &amp; "|" &amp; B188,'1870 Bastrop Clean'!A:A &amp; "|" &amp; '1870 Bastrop Clean'!B:B, 0), 0) &lt;&gt; '1870 Bastrop Raw'!A188:W188))</f>
        <v>#N/A</v>
      </c>
    </row>
    <row r="189" spans="1:24">
      <c r="A189">
        <v>26</v>
      </c>
      <c r="B189">
        <v>32</v>
      </c>
      <c r="C189">
        <v>39</v>
      </c>
      <c r="D189" t="s">
        <v>319</v>
      </c>
      <c r="E189" t="s">
        <v>88</v>
      </c>
      <c r="H189" t="s">
        <v>19</v>
      </c>
      <c r="I189" t="s">
        <v>20</v>
      </c>
      <c r="M189" t="s">
        <v>27</v>
      </c>
      <c r="X189" t="e" cm="1">
        <f t="array" ref="X189">SUMPRODUCT(--(INDEX('1870 Bastrop Clean'!A:W, MATCH(A189 &amp; "|" &amp; B189,'1870 Bastrop Clean'!A:A &amp; "|" &amp; '1870 Bastrop Clean'!B:B, 0), 0) &lt;&gt; '1870 Bastrop Raw'!A189:W189))</f>
        <v>#N/A</v>
      </c>
    </row>
    <row r="190" spans="1:24">
      <c r="A190">
        <v>27</v>
      </c>
      <c r="B190">
        <v>32</v>
      </c>
      <c r="C190">
        <v>39</v>
      </c>
      <c r="D190" t="s">
        <v>191</v>
      </c>
      <c r="E190" t="s">
        <v>267</v>
      </c>
      <c r="F190">
        <v>4</v>
      </c>
      <c r="G190">
        <v>1866</v>
      </c>
      <c r="H190" t="s">
        <v>24</v>
      </c>
      <c r="I190" t="s">
        <v>637</v>
      </c>
      <c r="M190" t="s">
        <v>27</v>
      </c>
      <c r="X190" t="e" cm="1">
        <f t="array" ref="X190">SUMPRODUCT(--(INDEX('1870 Bastrop Clean'!A:W, MATCH(A190 &amp; "|" &amp; B190,'1870 Bastrop Clean'!A:A &amp; "|" &amp; '1870 Bastrop Clean'!B:B, 0), 0) &lt;&gt; '1870 Bastrop Raw'!A190:W190))</f>
        <v>#N/A</v>
      </c>
    </row>
    <row r="191" spans="1:24">
      <c r="A191">
        <v>8</v>
      </c>
      <c r="B191">
        <v>28</v>
      </c>
      <c r="C191">
        <v>34</v>
      </c>
      <c r="D191" t="s">
        <v>416</v>
      </c>
      <c r="E191" t="s">
        <v>446</v>
      </c>
      <c r="F191">
        <v>24</v>
      </c>
      <c r="G191">
        <v>1846</v>
      </c>
      <c r="H191" t="s">
        <v>19</v>
      </c>
      <c r="I191" t="s">
        <v>20</v>
      </c>
      <c r="J191" t="s">
        <v>296</v>
      </c>
      <c r="K191">
        <v>1000</v>
      </c>
      <c r="L191">
        <v>400</v>
      </c>
      <c r="M191" t="s">
        <v>41</v>
      </c>
      <c r="X191" t="e" cm="1">
        <f t="array" ref="X191">SUMPRODUCT(--(INDEX('1870 Bastrop Clean'!A:W, MATCH(A191 &amp; "|" &amp; B191,'1870 Bastrop Clean'!A:A &amp; "|" &amp; '1870 Bastrop Clean'!B:B, 0), 0) &lt;&gt; '1870 Bastrop Raw'!A191:W191))</f>
        <v>#N/A</v>
      </c>
    </row>
    <row r="192" spans="1:24">
      <c r="A192">
        <v>9</v>
      </c>
      <c r="B192">
        <v>28</v>
      </c>
      <c r="C192">
        <v>34</v>
      </c>
      <c r="D192" t="s">
        <v>416</v>
      </c>
      <c r="E192" t="s">
        <v>280</v>
      </c>
      <c r="F192">
        <v>22</v>
      </c>
      <c r="G192">
        <v>1848</v>
      </c>
      <c r="H192" t="s">
        <v>24</v>
      </c>
      <c r="I192" t="s">
        <v>20</v>
      </c>
      <c r="J192" t="s">
        <v>1996</v>
      </c>
      <c r="M192" t="s">
        <v>97</v>
      </c>
      <c r="N192" t="s">
        <v>57</v>
      </c>
      <c r="O192" t="s">
        <v>57</v>
      </c>
      <c r="X192" t="e" cm="1">
        <f t="array" ref="X192">SUMPRODUCT(--(INDEX('1870 Bastrop Clean'!A:W, MATCH(A192 &amp; "|" &amp; B192,'1870 Bastrop Clean'!A:A &amp; "|" &amp; '1870 Bastrop Clean'!B:B, 0), 0) &lt;&gt; '1870 Bastrop Raw'!A192:W192))</f>
        <v>#N/A</v>
      </c>
    </row>
    <row r="193" spans="1:24">
      <c r="A193">
        <v>10</v>
      </c>
      <c r="B193">
        <v>28</v>
      </c>
      <c r="C193">
        <v>34</v>
      </c>
      <c r="D193" t="s">
        <v>416</v>
      </c>
      <c r="E193" t="s">
        <v>2166</v>
      </c>
      <c r="F193">
        <v>2</v>
      </c>
      <c r="G193">
        <v>1868</v>
      </c>
      <c r="H193" t="s">
        <v>24</v>
      </c>
      <c r="I193" t="s">
        <v>20</v>
      </c>
      <c r="M193" t="s">
        <v>27</v>
      </c>
      <c r="O193" t="s">
        <v>57</v>
      </c>
      <c r="X193" t="e" cm="1">
        <f t="array" ref="X193">SUMPRODUCT(--(INDEX('1870 Bastrop Clean'!A:W, MATCH(A193 &amp; "|" &amp; B193,'1870 Bastrop Clean'!A:A &amp; "|" &amp; '1870 Bastrop Clean'!B:B, 0), 0) &lt;&gt; '1870 Bastrop Raw'!A193:W193))</f>
        <v>#N/A</v>
      </c>
    </row>
    <row r="194" spans="1:24">
      <c r="A194">
        <v>14</v>
      </c>
      <c r="B194">
        <v>29</v>
      </c>
      <c r="C194">
        <v>36</v>
      </c>
      <c r="D194" t="s">
        <v>343</v>
      </c>
      <c r="E194" t="s">
        <v>2126</v>
      </c>
      <c r="F194">
        <v>42</v>
      </c>
      <c r="G194">
        <v>1828</v>
      </c>
      <c r="H194" t="s">
        <v>19</v>
      </c>
      <c r="I194" t="s">
        <v>20</v>
      </c>
      <c r="J194" t="s">
        <v>187</v>
      </c>
      <c r="M194" t="s">
        <v>36</v>
      </c>
      <c r="N194" t="s">
        <v>57</v>
      </c>
      <c r="O194" t="s">
        <v>57</v>
      </c>
      <c r="V194" t="s">
        <v>57</v>
      </c>
      <c r="X194" t="e" cm="1">
        <f t="array" ref="X194">SUMPRODUCT(--(INDEX('1870 Bastrop Clean'!A:W, MATCH(A194 &amp; "|" &amp; B194,'1870 Bastrop Clean'!A:A &amp; "|" &amp; '1870 Bastrop Clean'!B:B, 0), 0) &lt;&gt; '1870 Bastrop Raw'!A194:W194))</f>
        <v>#N/A</v>
      </c>
    </row>
    <row r="195" spans="1:24">
      <c r="A195">
        <v>15</v>
      </c>
      <c r="B195">
        <v>29</v>
      </c>
      <c r="C195">
        <v>36</v>
      </c>
      <c r="D195" t="s">
        <v>343</v>
      </c>
      <c r="E195" t="s">
        <v>280</v>
      </c>
      <c r="F195">
        <v>32</v>
      </c>
      <c r="G195">
        <v>1838</v>
      </c>
      <c r="H195" t="s">
        <v>24</v>
      </c>
      <c r="I195" t="s">
        <v>20</v>
      </c>
      <c r="J195" t="s">
        <v>1996</v>
      </c>
      <c r="M195" t="s">
        <v>66</v>
      </c>
      <c r="X195" t="e" cm="1">
        <f t="array" ref="X195">SUMPRODUCT(--(INDEX('1870 Bastrop Clean'!A:W, MATCH(A195 &amp; "|" &amp; B195,'1870 Bastrop Clean'!A:A &amp; "|" &amp; '1870 Bastrop Clean'!B:B, 0), 0) &lt;&gt; '1870 Bastrop Raw'!A195:W195))</f>
        <v>#N/A</v>
      </c>
    </row>
    <row r="196" spans="1:24">
      <c r="A196">
        <v>16</v>
      </c>
      <c r="B196">
        <v>29</v>
      </c>
      <c r="C196">
        <v>36</v>
      </c>
      <c r="D196" t="s">
        <v>343</v>
      </c>
      <c r="E196" t="s">
        <v>2170</v>
      </c>
      <c r="F196">
        <v>4</v>
      </c>
      <c r="G196">
        <v>1866</v>
      </c>
      <c r="H196" t="s">
        <v>24</v>
      </c>
      <c r="I196" t="s">
        <v>20</v>
      </c>
      <c r="M196" t="s">
        <v>27</v>
      </c>
      <c r="N196" t="s">
        <v>57</v>
      </c>
      <c r="X196" t="e" cm="1">
        <f t="array" ref="X196">SUMPRODUCT(--(INDEX('1870 Bastrop Clean'!A:W, MATCH(A196 &amp; "|" &amp; B196,'1870 Bastrop Clean'!A:A &amp; "|" &amp; '1870 Bastrop Clean'!B:B, 0), 0) &lt;&gt; '1870 Bastrop Raw'!A196:W196))</f>
        <v>#N/A</v>
      </c>
    </row>
    <row r="197" spans="1:24">
      <c r="A197">
        <v>17</v>
      </c>
      <c r="B197">
        <v>29</v>
      </c>
      <c r="C197">
        <v>36</v>
      </c>
      <c r="D197" t="s">
        <v>343</v>
      </c>
      <c r="E197" t="s">
        <v>100</v>
      </c>
      <c r="F197">
        <v>2</v>
      </c>
      <c r="G197">
        <v>1868</v>
      </c>
      <c r="H197" t="s">
        <v>19</v>
      </c>
      <c r="I197" t="s">
        <v>20</v>
      </c>
      <c r="M197" t="s">
        <v>27</v>
      </c>
      <c r="N197" t="s">
        <v>57</v>
      </c>
      <c r="X197" t="e" cm="1">
        <f t="array" ref="X197">SUMPRODUCT(--(INDEX('1870 Bastrop Clean'!A:W, MATCH(A197 &amp; "|" &amp; B197,'1870 Bastrop Clean'!A:A &amp; "|" &amp; '1870 Bastrop Clean'!B:B, 0), 0) &lt;&gt; '1870 Bastrop Raw'!A197:W197))</f>
        <v>#N/A</v>
      </c>
    </row>
    <row r="198" spans="1:24">
      <c r="A198">
        <v>18</v>
      </c>
      <c r="B198">
        <v>29</v>
      </c>
      <c r="C198">
        <v>36</v>
      </c>
      <c r="D198" t="s">
        <v>343</v>
      </c>
      <c r="E198" t="s">
        <v>2171</v>
      </c>
      <c r="F198">
        <v>45850</v>
      </c>
      <c r="G198" t="s">
        <v>2172</v>
      </c>
      <c r="H198" t="s">
        <v>19</v>
      </c>
      <c r="I198" t="s">
        <v>20</v>
      </c>
      <c r="M198" t="s">
        <v>27</v>
      </c>
      <c r="N198" t="s">
        <v>57</v>
      </c>
      <c r="P198" t="s">
        <v>2173</v>
      </c>
      <c r="X198" t="e" cm="1">
        <f t="array" ref="X198">SUMPRODUCT(--(INDEX('1870 Bastrop Clean'!A:W, MATCH(A198 &amp; "|" &amp; B198,'1870 Bastrop Clean'!A:A &amp; "|" &amp; '1870 Bastrop Clean'!B:B, 0), 0) &lt;&gt; '1870 Bastrop Raw'!A198:W198))</f>
        <v>#N/A</v>
      </c>
    </row>
    <row r="199" spans="1:24">
      <c r="A199">
        <v>28</v>
      </c>
      <c r="B199">
        <v>33</v>
      </c>
      <c r="C199">
        <v>40</v>
      </c>
      <c r="D199" t="s">
        <v>2183</v>
      </c>
      <c r="E199" t="s">
        <v>2009</v>
      </c>
      <c r="F199">
        <v>32</v>
      </c>
      <c r="G199">
        <v>1838</v>
      </c>
      <c r="H199" t="s">
        <v>19</v>
      </c>
      <c r="I199" t="s">
        <v>20</v>
      </c>
      <c r="J199" t="s">
        <v>210</v>
      </c>
      <c r="K199">
        <v>800</v>
      </c>
      <c r="L199">
        <v>300</v>
      </c>
      <c r="M199" t="s">
        <v>671</v>
      </c>
      <c r="N199" t="s">
        <v>57</v>
      </c>
      <c r="O199" t="s">
        <v>57</v>
      </c>
      <c r="V199" t="s">
        <v>57</v>
      </c>
      <c r="X199" t="e" cm="1">
        <f t="array" ref="X199">SUMPRODUCT(--(INDEX('1870 Bastrop Clean'!A:W, MATCH(A199 &amp; "|" &amp; B199,'1870 Bastrop Clean'!A:A &amp; "|" &amp; '1870 Bastrop Clean'!B:B, 0), 0) &lt;&gt; '1870 Bastrop Raw'!A199:W199))</f>
        <v>#N/A</v>
      </c>
    </row>
    <row r="200" spans="1:24">
      <c r="A200">
        <v>29</v>
      </c>
      <c r="B200">
        <v>33</v>
      </c>
      <c r="C200">
        <v>40</v>
      </c>
      <c r="D200" t="s">
        <v>2183</v>
      </c>
      <c r="E200" t="s">
        <v>873</v>
      </c>
      <c r="F200">
        <v>21</v>
      </c>
      <c r="G200">
        <v>1849</v>
      </c>
      <c r="H200" t="s">
        <v>24</v>
      </c>
      <c r="I200" t="s">
        <v>20</v>
      </c>
      <c r="J200" t="s">
        <v>1996</v>
      </c>
      <c r="M200" t="s">
        <v>2013</v>
      </c>
      <c r="N200" t="s">
        <v>57</v>
      </c>
      <c r="O200" t="s">
        <v>57</v>
      </c>
      <c r="X200" t="e" cm="1">
        <f t="array" ref="X200">SUMPRODUCT(--(INDEX('1870 Bastrop Clean'!A:W, MATCH(A200 &amp; "|" &amp; B200,'1870 Bastrop Clean'!A:A &amp; "|" &amp; '1870 Bastrop Clean'!B:B, 0), 0) &lt;&gt; '1870 Bastrop Raw'!A200:W200))</f>
        <v>#N/A</v>
      </c>
    </row>
    <row r="201" spans="1:24">
      <c r="A201">
        <v>30</v>
      </c>
      <c r="B201">
        <v>33</v>
      </c>
      <c r="C201">
        <v>40</v>
      </c>
      <c r="D201" t="s">
        <v>2183</v>
      </c>
      <c r="E201" t="s">
        <v>1167</v>
      </c>
      <c r="H201" t="s">
        <v>19</v>
      </c>
      <c r="I201" t="s">
        <v>20</v>
      </c>
      <c r="M201" t="s">
        <v>27</v>
      </c>
      <c r="N201" t="s">
        <v>57</v>
      </c>
      <c r="O201" t="s">
        <v>57</v>
      </c>
      <c r="X201" t="e" cm="1">
        <f t="array" ref="X201">SUMPRODUCT(--(INDEX('1870 Bastrop Clean'!A:W, MATCH(A201 &amp; "|" &amp; B201,'1870 Bastrop Clean'!A:A &amp; "|" &amp; '1870 Bastrop Clean'!B:B, 0), 0) &lt;&gt; '1870 Bastrop Raw'!A201:W201))</f>
        <v>#N/A</v>
      </c>
    </row>
    <row r="202" spans="1:24">
      <c r="A202">
        <v>1</v>
      </c>
      <c r="B202">
        <v>36</v>
      </c>
      <c r="C202">
        <v>43</v>
      </c>
      <c r="D202" t="s">
        <v>2073</v>
      </c>
      <c r="E202" t="s">
        <v>2194</v>
      </c>
      <c r="F202">
        <v>30</v>
      </c>
      <c r="G202">
        <v>1840</v>
      </c>
      <c r="H202" t="s">
        <v>19</v>
      </c>
      <c r="I202" t="s">
        <v>20</v>
      </c>
      <c r="J202" t="s">
        <v>2195</v>
      </c>
      <c r="K202">
        <v>1500</v>
      </c>
      <c r="L202">
        <v>150</v>
      </c>
      <c r="M202" t="s">
        <v>2013</v>
      </c>
      <c r="N202" t="s">
        <v>57</v>
      </c>
      <c r="O202" t="s">
        <v>57</v>
      </c>
      <c r="V202" t="s">
        <v>57</v>
      </c>
      <c r="X202" cm="1">
        <f t="array" ref="X202">SUMPRODUCT(--(INDEX('1870 Bastrop Clean'!A:W, MATCH(A202 &amp; "|" &amp; B202,'1870 Bastrop Clean'!A:A &amp; "|" &amp; '1870 Bastrop Clean'!B:B, 0), 0) &lt;&gt; '1870 Bastrop Raw'!A202:W202))</f>
        <v>0</v>
      </c>
    </row>
    <row r="203" spans="1:24">
      <c r="A203">
        <v>2</v>
      </c>
      <c r="B203">
        <v>36</v>
      </c>
      <c r="C203">
        <v>43</v>
      </c>
      <c r="D203" t="s">
        <v>2073</v>
      </c>
      <c r="E203" t="s">
        <v>35</v>
      </c>
      <c r="F203">
        <v>37</v>
      </c>
      <c r="G203">
        <v>1833</v>
      </c>
      <c r="H203" t="s">
        <v>24</v>
      </c>
      <c r="I203" t="s">
        <v>20</v>
      </c>
      <c r="J203" t="s">
        <v>1996</v>
      </c>
      <c r="M203" t="s">
        <v>2013</v>
      </c>
      <c r="N203" t="s">
        <v>57</v>
      </c>
      <c r="O203" t="s">
        <v>57</v>
      </c>
      <c r="X203" cm="1">
        <f t="array" ref="X203">SUMPRODUCT(--(INDEX('1870 Bastrop Clean'!A:W, MATCH(A203 &amp; "|" &amp; B203,'1870 Bastrop Clean'!A:A &amp; "|" &amp; '1870 Bastrop Clean'!B:B, 0), 0) &lt;&gt; '1870 Bastrop Raw'!A203:W203))</f>
        <v>0</v>
      </c>
    </row>
    <row r="204" spans="1:24">
      <c r="A204">
        <v>3</v>
      </c>
      <c r="B204">
        <v>36</v>
      </c>
      <c r="C204">
        <v>43</v>
      </c>
      <c r="D204" t="s">
        <v>2073</v>
      </c>
      <c r="E204" t="s">
        <v>63</v>
      </c>
      <c r="F204">
        <v>14</v>
      </c>
      <c r="G204">
        <v>1856</v>
      </c>
      <c r="H204" t="s">
        <v>19</v>
      </c>
      <c r="I204" t="s">
        <v>20</v>
      </c>
      <c r="M204" t="s">
        <v>27</v>
      </c>
      <c r="N204" t="s">
        <v>57</v>
      </c>
      <c r="O204" t="s">
        <v>57</v>
      </c>
      <c r="R204" t="s">
        <v>57</v>
      </c>
      <c r="X204" cm="1">
        <f t="array" ref="X204">SUMPRODUCT(--(INDEX('1870 Bastrop Clean'!A:W, MATCH(A204 &amp; "|" &amp; B204,'1870 Bastrop Clean'!A:A &amp; "|" &amp; '1870 Bastrop Clean'!B:B, 0), 0) &lt;&gt; '1870 Bastrop Raw'!A204:W204))</f>
        <v>0</v>
      </c>
    </row>
    <row r="205" spans="1:24">
      <c r="A205">
        <v>4</v>
      </c>
      <c r="B205">
        <v>36</v>
      </c>
      <c r="C205">
        <v>43</v>
      </c>
      <c r="D205" t="s">
        <v>2073</v>
      </c>
      <c r="E205" t="s">
        <v>1701</v>
      </c>
      <c r="F205">
        <v>9</v>
      </c>
      <c r="G205">
        <v>1861</v>
      </c>
      <c r="H205" t="s">
        <v>19</v>
      </c>
      <c r="I205" t="s">
        <v>20</v>
      </c>
      <c r="M205" t="s">
        <v>27</v>
      </c>
      <c r="N205" t="s">
        <v>57</v>
      </c>
      <c r="O205" t="s">
        <v>57</v>
      </c>
      <c r="R205" t="s">
        <v>57</v>
      </c>
      <c r="X205" cm="1">
        <f t="array" ref="X205">SUMPRODUCT(--(INDEX('1870 Bastrop Clean'!A:W, MATCH(A205 &amp; "|" &amp; B205,'1870 Bastrop Clean'!A:A &amp; "|" &amp; '1870 Bastrop Clean'!B:B, 0), 0) &lt;&gt; '1870 Bastrop Raw'!A205:W205))</f>
        <v>0</v>
      </c>
    </row>
    <row r="206" spans="1:24">
      <c r="A206">
        <v>5</v>
      </c>
      <c r="B206">
        <v>36</v>
      </c>
      <c r="C206">
        <v>43</v>
      </c>
      <c r="D206" t="s">
        <v>2073</v>
      </c>
      <c r="E206" t="s">
        <v>2074</v>
      </c>
      <c r="F206">
        <v>4</v>
      </c>
      <c r="G206">
        <v>1866</v>
      </c>
      <c r="H206" t="s">
        <v>19</v>
      </c>
      <c r="I206" t="s">
        <v>20</v>
      </c>
      <c r="M206" t="s">
        <v>27</v>
      </c>
      <c r="N206" t="s">
        <v>57</v>
      </c>
      <c r="O206" t="s">
        <v>57</v>
      </c>
      <c r="X206" cm="1">
        <f t="array" ref="X206">SUMPRODUCT(--(INDEX('1870 Bastrop Clean'!A:W, MATCH(A206 &amp; "|" &amp; B206,'1870 Bastrop Clean'!A:A &amp; "|" &amp; '1870 Bastrop Clean'!B:B, 0), 0) &lt;&gt; '1870 Bastrop Raw'!A206:W206))</f>
        <v>0</v>
      </c>
    </row>
    <row r="207" spans="1:24">
      <c r="A207">
        <v>6</v>
      </c>
      <c r="B207">
        <v>37</v>
      </c>
      <c r="C207">
        <v>44</v>
      </c>
      <c r="D207" t="s">
        <v>2196</v>
      </c>
      <c r="E207" t="s">
        <v>2126</v>
      </c>
      <c r="F207">
        <v>36</v>
      </c>
      <c r="G207">
        <v>1834</v>
      </c>
      <c r="H207" t="s">
        <v>19</v>
      </c>
      <c r="I207" t="s">
        <v>20</v>
      </c>
      <c r="J207" t="s">
        <v>343</v>
      </c>
      <c r="K207">
        <v>500</v>
      </c>
      <c r="M207" t="s">
        <v>671</v>
      </c>
      <c r="N207" t="s">
        <v>57</v>
      </c>
      <c r="O207" t="s">
        <v>57</v>
      </c>
      <c r="V207" t="s">
        <v>57</v>
      </c>
      <c r="X207" cm="1">
        <f t="array" ref="X207">SUMPRODUCT(--(INDEX('1870 Bastrop Clean'!A:W, MATCH(A207 &amp; "|" &amp; B207,'1870 Bastrop Clean'!A:A &amp; "|" &amp; '1870 Bastrop Clean'!B:B, 0), 0) &lt;&gt; '1870 Bastrop Raw'!A207:W207))</f>
        <v>0</v>
      </c>
    </row>
    <row r="208" spans="1:24">
      <c r="A208">
        <v>7</v>
      </c>
      <c r="B208">
        <v>37</v>
      </c>
      <c r="C208">
        <v>44</v>
      </c>
      <c r="D208" t="s">
        <v>2196</v>
      </c>
      <c r="E208" t="s">
        <v>35</v>
      </c>
      <c r="F208">
        <v>23</v>
      </c>
      <c r="G208">
        <v>1847</v>
      </c>
      <c r="H208" t="s">
        <v>24</v>
      </c>
      <c r="I208" t="s">
        <v>20</v>
      </c>
      <c r="J208" t="s">
        <v>1996</v>
      </c>
      <c r="M208" t="s">
        <v>2013</v>
      </c>
      <c r="N208" t="s">
        <v>57</v>
      </c>
      <c r="O208" t="s">
        <v>57</v>
      </c>
      <c r="X208" cm="1">
        <f t="array" ref="X208">SUMPRODUCT(--(INDEX('1870 Bastrop Clean'!A:W, MATCH(A208 &amp; "|" &amp; B208,'1870 Bastrop Clean'!A:A &amp; "|" &amp; '1870 Bastrop Clean'!B:B, 0), 0) &lt;&gt; '1870 Bastrop Raw'!A208:W208))</f>
        <v>0</v>
      </c>
    </row>
    <row r="209" spans="1:24">
      <c r="A209">
        <v>8</v>
      </c>
      <c r="B209">
        <v>37</v>
      </c>
      <c r="C209">
        <v>44</v>
      </c>
      <c r="D209" t="s">
        <v>2196</v>
      </c>
      <c r="E209" t="s">
        <v>2126</v>
      </c>
      <c r="F209">
        <v>3</v>
      </c>
      <c r="G209">
        <v>1867</v>
      </c>
      <c r="H209" t="s">
        <v>19</v>
      </c>
      <c r="I209" t="s">
        <v>20</v>
      </c>
      <c r="M209" t="s">
        <v>27</v>
      </c>
      <c r="N209" t="s">
        <v>57</v>
      </c>
      <c r="O209" t="s">
        <v>57</v>
      </c>
      <c r="X209" cm="1">
        <f t="array" ref="X209">SUMPRODUCT(--(INDEX('1870 Bastrop Clean'!A:W, MATCH(A209 &amp; "|" &amp; B209,'1870 Bastrop Clean'!A:A &amp; "|" &amp; '1870 Bastrop Clean'!B:B, 0), 0) &lt;&gt; '1870 Bastrop Raw'!A209:W209))</f>
        <v>0</v>
      </c>
    </row>
    <row r="210" spans="1:24">
      <c r="A210">
        <v>9</v>
      </c>
      <c r="B210">
        <v>37</v>
      </c>
      <c r="C210">
        <v>44</v>
      </c>
      <c r="D210" t="s">
        <v>2196</v>
      </c>
      <c r="E210" t="s">
        <v>2197</v>
      </c>
      <c r="H210" t="s">
        <v>19</v>
      </c>
      <c r="I210" t="s">
        <v>20</v>
      </c>
      <c r="M210" t="s">
        <v>27</v>
      </c>
      <c r="N210" t="s">
        <v>57</v>
      </c>
      <c r="O210" t="s">
        <v>57</v>
      </c>
      <c r="X210" cm="1">
        <f t="array" ref="X210">SUMPRODUCT(--(INDEX('1870 Bastrop Clean'!A:W, MATCH(A210 &amp; "|" &amp; B210,'1870 Bastrop Clean'!A:A &amp; "|" &amp; '1870 Bastrop Clean'!B:B, 0), 0) &lt;&gt; '1870 Bastrop Raw'!A210:W210))</f>
        <v>2</v>
      </c>
    </row>
    <row r="211" spans="1:24">
      <c r="A211">
        <v>36</v>
      </c>
      <c r="B211">
        <v>42</v>
      </c>
      <c r="C211">
        <v>49</v>
      </c>
      <c r="D211" t="s">
        <v>2212</v>
      </c>
      <c r="E211" t="s">
        <v>2213</v>
      </c>
      <c r="F211">
        <v>39</v>
      </c>
      <c r="G211">
        <v>1831</v>
      </c>
      <c r="H211" t="s">
        <v>19</v>
      </c>
      <c r="I211" t="s">
        <v>20</v>
      </c>
      <c r="J211" t="s">
        <v>2214</v>
      </c>
      <c r="K211">
        <v>1200</v>
      </c>
      <c r="L211">
        <v>1000</v>
      </c>
      <c r="M211" t="s">
        <v>671</v>
      </c>
      <c r="N211" t="s">
        <v>57</v>
      </c>
      <c r="O211" t="s">
        <v>57</v>
      </c>
      <c r="V211" t="s">
        <v>57</v>
      </c>
      <c r="X211" cm="1">
        <f t="array" ref="X211">SUMPRODUCT(--(INDEX('1870 Bastrop Clean'!A:W, MATCH(A211 &amp; "|" &amp; B211,'1870 Bastrop Clean'!A:A &amp; "|" &amp; '1870 Bastrop Clean'!B:B, 0), 0) &lt;&gt; '1870 Bastrop Raw'!A211:W211))</f>
        <v>0</v>
      </c>
    </row>
    <row r="212" spans="1:24">
      <c r="A212">
        <v>37</v>
      </c>
      <c r="B212">
        <v>42</v>
      </c>
      <c r="C212">
        <v>49</v>
      </c>
      <c r="D212" t="s">
        <v>2212</v>
      </c>
      <c r="E212" t="s">
        <v>2215</v>
      </c>
      <c r="F212">
        <v>27</v>
      </c>
      <c r="G212">
        <v>1843</v>
      </c>
      <c r="H212" t="s">
        <v>24</v>
      </c>
      <c r="I212" t="s">
        <v>20</v>
      </c>
      <c r="J212" t="s">
        <v>1996</v>
      </c>
      <c r="M212" t="s">
        <v>671</v>
      </c>
      <c r="N212" t="s">
        <v>57</v>
      </c>
      <c r="O212" t="s">
        <v>57</v>
      </c>
      <c r="X212" cm="1">
        <f t="array" ref="X212">SUMPRODUCT(--(INDEX('1870 Bastrop Clean'!A:W, MATCH(A212 &amp; "|" &amp; B212,'1870 Bastrop Clean'!A:A &amp; "|" &amp; '1870 Bastrop Clean'!B:B, 0), 0) &lt;&gt; '1870 Bastrop Raw'!A212:W212))</f>
        <v>0</v>
      </c>
    </row>
    <row r="213" spans="1:24">
      <c r="A213">
        <v>38</v>
      </c>
      <c r="B213">
        <v>42</v>
      </c>
      <c r="C213">
        <v>49</v>
      </c>
      <c r="D213" t="s">
        <v>2212</v>
      </c>
      <c r="E213" t="s">
        <v>524</v>
      </c>
      <c r="F213">
        <v>3</v>
      </c>
      <c r="G213">
        <v>1867</v>
      </c>
      <c r="H213" t="s">
        <v>19</v>
      </c>
      <c r="I213" t="s">
        <v>20</v>
      </c>
      <c r="M213" t="s">
        <v>27</v>
      </c>
      <c r="N213" t="s">
        <v>57</v>
      </c>
      <c r="O213" t="s">
        <v>57</v>
      </c>
      <c r="X213" cm="1">
        <f t="array" ref="X213">SUMPRODUCT(--(INDEX('1870 Bastrop Clean'!A:W, MATCH(A213 &amp; "|" &amp; B213,'1870 Bastrop Clean'!A:A &amp; "|" &amp; '1870 Bastrop Clean'!B:B, 0), 0) &lt;&gt; '1870 Bastrop Raw'!A213:W213))</f>
        <v>0</v>
      </c>
    </row>
    <row r="214" spans="1:24">
      <c r="A214">
        <v>39</v>
      </c>
      <c r="B214">
        <v>42</v>
      </c>
      <c r="C214">
        <v>49</v>
      </c>
      <c r="D214" t="s">
        <v>252</v>
      </c>
      <c r="E214" t="s">
        <v>2216</v>
      </c>
      <c r="F214">
        <v>19</v>
      </c>
      <c r="G214">
        <v>1851</v>
      </c>
      <c r="H214" t="s">
        <v>24</v>
      </c>
      <c r="I214" t="s">
        <v>20</v>
      </c>
      <c r="M214" t="s">
        <v>224</v>
      </c>
      <c r="N214" t="s">
        <v>57</v>
      </c>
      <c r="X214" cm="1">
        <f t="array" ref="X214">SUMPRODUCT(--(INDEX('1870 Bastrop Clean'!A:W, MATCH(A214 &amp; "|" &amp; B214,'1870 Bastrop Clean'!A:A &amp; "|" &amp; '1870 Bastrop Clean'!B:B, 0), 0) &lt;&gt; '1870 Bastrop Raw'!A214:W214))</f>
        <v>0</v>
      </c>
    </row>
    <row r="215" spans="1:24">
      <c r="A215">
        <v>40</v>
      </c>
      <c r="B215">
        <v>42</v>
      </c>
      <c r="C215">
        <v>49</v>
      </c>
      <c r="D215" t="s">
        <v>2068</v>
      </c>
      <c r="E215" t="s">
        <v>2126</v>
      </c>
      <c r="F215">
        <v>19</v>
      </c>
      <c r="G215">
        <v>1851</v>
      </c>
      <c r="H215" t="s">
        <v>19</v>
      </c>
      <c r="I215" t="s">
        <v>20</v>
      </c>
      <c r="J215" t="s">
        <v>2217</v>
      </c>
      <c r="M215" t="s">
        <v>2013</v>
      </c>
      <c r="N215" t="s">
        <v>57</v>
      </c>
      <c r="O215" t="s">
        <v>57</v>
      </c>
      <c r="X215" cm="1">
        <f t="array" ref="X215">SUMPRODUCT(--(INDEX('1870 Bastrop Clean'!A:W, MATCH(A215 &amp; "|" &amp; B215,'1870 Bastrop Clean'!A:A &amp; "|" &amp; '1870 Bastrop Clean'!B:B, 0), 0) &lt;&gt; '1870 Bastrop Raw'!A215:W215))</f>
        <v>0</v>
      </c>
    </row>
    <row r="216" spans="1:24">
      <c r="A216">
        <v>16</v>
      </c>
      <c r="B216">
        <v>40</v>
      </c>
      <c r="C216">
        <v>47</v>
      </c>
      <c r="D216" t="s">
        <v>2201</v>
      </c>
      <c r="E216" t="s">
        <v>2202</v>
      </c>
      <c r="F216">
        <v>46</v>
      </c>
      <c r="G216">
        <v>1824</v>
      </c>
      <c r="H216" t="s">
        <v>19</v>
      </c>
      <c r="I216" t="s">
        <v>20</v>
      </c>
      <c r="J216" t="s">
        <v>2195</v>
      </c>
      <c r="M216" t="s">
        <v>671</v>
      </c>
      <c r="N216" t="s">
        <v>57</v>
      </c>
      <c r="O216" t="s">
        <v>57</v>
      </c>
      <c r="V216" t="s">
        <v>57</v>
      </c>
      <c r="X216" cm="1">
        <f t="array" ref="X216">SUMPRODUCT(--(INDEX('1870 Bastrop Clean'!A:W, MATCH(A216 &amp; "|" &amp; B216,'1870 Bastrop Clean'!A:A &amp; "|" &amp; '1870 Bastrop Clean'!B:B, 0), 0) &lt;&gt; '1870 Bastrop Raw'!A216:W216))</f>
        <v>0</v>
      </c>
    </row>
    <row r="217" spans="1:24">
      <c r="A217">
        <v>17</v>
      </c>
      <c r="B217">
        <v>40</v>
      </c>
      <c r="C217">
        <v>47</v>
      </c>
      <c r="D217" t="s">
        <v>2201</v>
      </c>
      <c r="E217" t="s">
        <v>2203</v>
      </c>
      <c r="F217">
        <v>41</v>
      </c>
      <c r="G217">
        <v>1829</v>
      </c>
      <c r="H217" t="s">
        <v>24</v>
      </c>
      <c r="I217" t="s">
        <v>20</v>
      </c>
      <c r="J217" t="s">
        <v>1996</v>
      </c>
      <c r="M217" t="s">
        <v>671</v>
      </c>
      <c r="N217" t="s">
        <v>57</v>
      </c>
      <c r="O217" t="s">
        <v>57</v>
      </c>
      <c r="X217" cm="1">
        <f t="array" ref="X217">SUMPRODUCT(--(INDEX('1870 Bastrop Clean'!A:W, MATCH(A217 &amp; "|" &amp; B217,'1870 Bastrop Clean'!A:A &amp; "|" &amp; '1870 Bastrop Clean'!B:B, 0), 0) &lt;&gt; '1870 Bastrop Raw'!A217:W217))</f>
        <v>0</v>
      </c>
    </row>
    <row r="218" spans="1:24">
      <c r="A218">
        <v>18</v>
      </c>
      <c r="B218">
        <v>40</v>
      </c>
      <c r="C218">
        <v>47</v>
      </c>
      <c r="D218" t="s">
        <v>2201</v>
      </c>
      <c r="E218" t="s">
        <v>1421</v>
      </c>
      <c r="F218">
        <v>14</v>
      </c>
      <c r="G218">
        <v>1856</v>
      </c>
      <c r="H218" t="s">
        <v>24</v>
      </c>
      <c r="I218" t="s">
        <v>20</v>
      </c>
      <c r="M218" t="s">
        <v>27</v>
      </c>
      <c r="N218" t="s">
        <v>57</v>
      </c>
      <c r="O218" t="s">
        <v>57</v>
      </c>
      <c r="X218" cm="1">
        <f t="array" ref="X218">SUMPRODUCT(--(INDEX('1870 Bastrop Clean'!A:W, MATCH(A218 &amp; "|" &amp; B218,'1870 Bastrop Clean'!A:A &amp; "|" &amp; '1870 Bastrop Clean'!B:B, 0), 0) &lt;&gt; '1870 Bastrop Raw'!A218:W218))</f>
        <v>0</v>
      </c>
    </row>
    <row r="219" spans="1:24">
      <c r="A219">
        <v>19</v>
      </c>
      <c r="B219">
        <v>40</v>
      </c>
      <c r="C219">
        <v>47</v>
      </c>
      <c r="D219" t="s">
        <v>2201</v>
      </c>
      <c r="E219" t="s">
        <v>2202</v>
      </c>
      <c r="F219">
        <v>13</v>
      </c>
      <c r="G219">
        <v>1857</v>
      </c>
      <c r="H219" t="s">
        <v>19</v>
      </c>
      <c r="I219" t="s">
        <v>20</v>
      </c>
      <c r="M219" t="s">
        <v>27</v>
      </c>
      <c r="N219" t="s">
        <v>57</v>
      </c>
      <c r="O219" t="s">
        <v>57</v>
      </c>
      <c r="R219" t="s">
        <v>57</v>
      </c>
      <c r="X219" cm="1">
        <f t="array" ref="X219">SUMPRODUCT(--(INDEX('1870 Bastrop Clean'!A:W, MATCH(A219 &amp; "|" &amp; B219,'1870 Bastrop Clean'!A:A &amp; "|" &amp; '1870 Bastrop Clean'!B:B, 0), 0) &lt;&gt; '1870 Bastrop Raw'!A219:W219))</f>
        <v>0</v>
      </c>
    </row>
    <row r="220" spans="1:24">
      <c r="A220">
        <v>20</v>
      </c>
      <c r="B220">
        <v>40</v>
      </c>
      <c r="C220">
        <v>47</v>
      </c>
      <c r="D220" t="s">
        <v>2201</v>
      </c>
      <c r="E220" t="s">
        <v>2203</v>
      </c>
      <c r="F220">
        <v>11</v>
      </c>
      <c r="G220">
        <v>1859</v>
      </c>
      <c r="H220" t="s">
        <v>24</v>
      </c>
      <c r="I220" t="s">
        <v>20</v>
      </c>
      <c r="M220" t="s">
        <v>27</v>
      </c>
      <c r="N220" t="s">
        <v>57</v>
      </c>
      <c r="O220" t="s">
        <v>57</v>
      </c>
      <c r="R220" t="s">
        <v>57</v>
      </c>
      <c r="X220" cm="1">
        <f t="array" ref="X220">SUMPRODUCT(--(INDEX('1870 Bastrop Clean'!A:W, MATCH(A220 &amp; "|" &amp; B220,'1870 Bastrop Clean'!A:A &amp; "|" &amp; '1870 Bastrop Clean'!B:B, 0), 0) &lt;&gt; '1870 Bastrop Raw'!A220:W220))</f>
        <v>0</v>
      </c>
    </row>
    <row r="221" spans="1:24">
      <c r="A221">
        <v>21</v>
      </c>
      <c r="B221">
        <v>40</v>
      </c>
      <c r="C221">
        <v>47</v>
      </c>
      <c r="D221" t="s">
        <v>2201</v>
      </c>
      <c r="E221" t="s">
        <v>528</v>
      </c>
      <c r="F221">
        <v>10</v>
      </c>
      <c r="G221">
        <v>1860</v>
      </c>
      <c r="H221" t="s">
        <v>19</v>
      </c>
      <c r="I221" t="s">
        <v>20</v>
      </c>
      <c r="M221" t="s">
        <v>27</v>
      </c>
      <c r="N221" t="s">
        <v>57</v>
      </c>
      <c r="O221" t="s">
        <v>57</v>
      </c>
      <c r="R221" t="s">
        <v>57</v>
      </c>
      <c r="X221" cm="1">
        <f t="array" ref="X221">SUMPRODUCT(--(INDEX('1870 Bastrop Clean'!A:W, MATCH(A221 &amp; "|" &amp; B221,'1870 Bastrop Clean'!A:A &amp; "|" &amp; '1870 Bastrop Clean'!B:B, 0), 0) &lt;&gt; '1870 Bastrop Raw'!A221:W221))</f>
        <v>0</v>
      </c>
    </row>
    <row r="222" spans="1:24">
      <c r="A222">
        <v>22</v>
      </c>
      <c r="B222">
        <v>40</v>
      </c>
      <c r="C222">
        <v>47</v>
      </c>
      <c r="D222" t="s">
        <v>2201</v>
      </c>
      <c r="E222" t="s">
        <v>1167</v>
      </c>
      <c r="F222">
        <v>8</v>
      </c>
      <c r="G222">
        <v>1862</v>
      </c>
      <c r="H222" t="s">
        <v>19</v>
      </c>
      <c r="I222" t="s">
        <v>20</v>
      </c>
      <c r="M222" t="s">
        <v>27</v>
      </c>
      <c r="N222" t="s">
        <v>57</v>
      </c>
      <c r="O222" t="s">
        <v>57</v>
      </c>
      <c r="R222" t="s">
        <v>57</v>
      </c>
      <c r="X222" cm="1">
        <f t="array" ref="X222">SUMPRODUCT(--(INDEX('1870 Bastrop Clean'!A:W, MATCH(A222 &amp; "|" &amp; B222,'1870 Bastrop Clean'!A:A &amp; "|" &amp; '1870 Bastrop Clean'!B:B, 0), 0) &lt;&gt; '1870 Bastrop Raw'!A222:W222))</f>
        <v>0</v>
      </c>
    </row>
    <row r="223" spans="1:24">
      <c r="A223">
        <v>23</v>
      </c>
      <c r="B223">
        <v>40</v>
      </c>
      <c r="C223">
        <v>47</v>
      </c>
      <c r="D223" t="s">
        <v>2201</v>
      </c>
      <c r="E223" t="s">
        <v>63</v>
      </c>
      <c r="F223">
        <v>4</v>
      </c>
      <c r="G223">
        <v>1866</v>
      </c>
      <c r="H223" t="s">
        <v>19</v>
      </c>
      <c r="I223" t="s">
        <v>20</v>
      </c>
      <c r="M223" t="s">
        <v>27</v>
      </c>
      <c r="N223" t="s">
        <v>57</v>
      </c>
      <c r="O223" t="s">
        <v>57</v>
      </c>
      <c r="X223" cm="1">
        <f t="array" ref="X223">SUMPRODUCT(--(INDEX('1870 Bastrop Clean'!A:W, MATCH(A223 &amp; "|" &amp; B223,'1870 Bastrop Clean'!A:A &amp; "|" &amp; '1870 Bastrop Clean'!B:B, 0), 0) &lt;&gt; '1870 Bastrop Raw'!A223:W223))</f>
        <v>0</v>
      </c>
    </row>
    <row r="224" spans="1:24">
      <c r="A224">
        <v>24</v>
      </c>
      <c r="B224">
        <v>40</v>
      </c>
      <c r="C224">
        <v>47</v>
      </c>
      <c r="D224" t="s">
        <v>2201</v>
      </c>
      <c r="E224" t="s">
        <v>35</v>
      </c>
      <c r="F224">
        <v>3</v>
      </c>
      <c r="G224">
        <v>1867</v>
      </c>
      <c r="H224" t="s">
        <v>24</v>
      </c>
      <c r="I224" t="s">
        <v>20</v>
      </c>
      <c r="M224" t="s">
        <v>27</v>
      </c>
      <c r="N224" t="s">
        <v>57</v>
      </c>
      <c r="O224" t="s">
        <v>57</v>
      </c>
      <c r="X224" cm="1">
        <f t="array" ref="X224">SUMPRODUCT(--(INDEX('1870 Bastrop Clean'!A:W, MATCH(A224 &amp; "|" &amp; B224,'1870 Bastrop Clean'!A:A &amp; "|" &amp; '1870 Bastrop Clean'!B:B, 0), 0) &lt;&gt; '1870 Bastrop Raw'!A224:W224))</f>
        <v>0</v>
      </c>
    </row>
    <row r="225" spans="1:24">
      <c r="A225">
        <v>25</v>
      </c>
      <c r="B225">
        <v>40</v>
      </c>
      <c r="C225">
        <v>47</v>
      </c>
      <c r="D225" t="s">
        <v>2201</v>
      </c>
      <c r="E225" t="s">
        <v>601</v>
      </c>
      <c r="F225">
        <v>45820</v>
      </c>
      <c r="H225" t="s">
        <v>24</v>
      </c>
      <c r="I225" t="s">
        <v>20</v>
      </c>
      <c r="M225" t="s">
        <v>27</v>
      </c>
      <c r="N225" t="s">
        <v>57</v>
      </c>
      <c r="O225" t="s">
        <v>57</v>
      </c>
      <c r="P225" t="s">
        <v>2161</v>
      </c>
      <c r="X225" cm="1">
        <f t="array" ref="X225">SUMPRODUCT(--(INDEX('1870 Bastrop Clean'!A:W, MATCH(A225 &amp; "|" &amp; B225,'1870 Bastrop Clean'!A:A &amp; "|" &amp; '1870 Bastrop Clean'!B:B, 0), 0) &lt;&gt; '1870 Bastrop Raw'!A225:W225))</f>
        <v>1</v>
      </c>
    </row>
    <row r="226" spans="1:24">
      <c r="A226">
        <v>10</v>
      </c>
      <c r="B226">
        <v>38</v>
      </c>
      <c r="C226">
        <v>45</v>
      </c>
      <c r="D226" t="s">
        <v>433</v>
      </c>
      <c r="E226" t="s">
        <v>2198</v>
      </c>
      <c r="F226">
        <v>56</v>
      </c>
      <c r="G226">
        <v>1814</v>
      </c>
      <c r="H226" t="s">
        <v>19</v>
      </c>
      <c r="I226" t="s">
        <v>20</v>
      </c>
      <c r="J226" t="s">
        <v>343</v>
      </c>
      <c r="K226">
        <v>300</v>
      </c>
      <c r="M226" t="s">
        <v>2022</v>
      </c>
      <c r="N226" t="s">
        <v>57</v>
      </c>
      <c r="O226" t="s">
        <v>57</v>
      </c>
      <c r="V226" t="s">
        <v>57</v>
      </c>
      <c r="X226" cm="1">
        <f t="array" ref="X226">SUMPRODUCT(--(INDEX('1870 Bastrop Clean'!A:W, MATCH(A226 &amp; "|" &amp; B226,'1870 Bastrop Clean'!A:A &amp; "|" &amp; '1870 Bastrop Clean'!B:B, 0), 0) &lt;&gt; '1870 Bastrop Raw'!A226:W226))</f>
        <v>0</v>
      </c>
    </row>
    <row r="227" spans="1:24">
      <c r="A227">
        <v>11</v>
      </c>
      <c r="B227">
        <v>38</v>
      </c>
      <c r="C227">
        <v>45</v>
      </c>
      <c r="D227" t="s">
        <v>433</v>
      </c>
      <c r="E227" t="s">
        <v>1223</v>
      </c>
      <c r="F227">
        <v>40</v>
      </c>
      <c r="G227">
        <v>1830</v>
      </c>
      <c r="H227" t="s">
        <v>24</v>
      </c>
      <c r="I227" t="s">
        <v>20</v>
      </c>
      <c r="J227" t="s">
        <v>1996</v>
      </c>
      <c r="M227" t="s">
        <v>2022</v>
      </c>
      <c r="N227" t="s">
        <v>57</v>
      </c>
      <c r="O227" t="s">
        <v>57</v>
      </c>
      <c r="X227" cm="1">
        <f t="array" ref="X227">SUMPRODUCT(--(INDEX('1870 Bastrop Clean'!A:W, MATCH(A227 &amp; "|" &amp; B227,'1870 Bastrop Clean'!A:A &amp; "|" &amp; '1870 Bastrop Clean'!B:B, 0), 0) &lt;&gt; '1870 Bastrop Raw'!A227:W227))</f>
        <v>0</v>
      </c>
    </row>
    <row r="228" spans="1:24">
      <c r="A228">
        <v>12</v>
      </c>
      <c r="B228">
        <v>38</v>
      </c>
      <c r="C228">
        <v>45</v>
      </c>
      <c r="D228" t="s">
        <v>433</v>
      </c>
      <c r="E228" t="s">
        <v>1218</v>
      </c>
      <c r="F228">
        <v>14</v>
      </c>
      <c r="G228">
        <v>1856</v>
      </c>
      <c r="H228" t="s">
        <v>19</v>
      </c>
      <c r="I228" t="s">
        <v>20</v>
      </c>
      <c r="M228" t="s">
        <v>27</v>
      </c>
      <c r="N228" t="s">
        <v>57</v>
      </c>
      <c r="O228" t="s">
        <v>57</v>
      </c>
      <c r="R228" t="s">
        <v>57</v>
      </c>
      <c r="X228" cm="1">
        <f t="array" ref="X228">SUMPRODUCT(--(INDEX('1870 Bastrop Clean'!A:W, MATCH(A228 &amp; "|" &amp; B228,'1870 Bastrop Clean'!A:A &amp; "|" &amp; '1870 Bastrop Clean'!B:B, 0), 0) &lt;&gt; '1870 Bastrop Raw'!A228:W228))</f>
        <v>0</v>
      </c>
    </row>
    <row r="229" spans="1:24">
      <c r="A229">
        <v>13</v>
      </c>
      <c r="B229">
        <v>38</v>
      </c>
      <c r="C229">
        <v>45</v>
      </c>
      <c r="D229" t="s">
        <v>433</v>
      </c>
      <c r="E229" t="s">
        <v>386</v>
      </c>
      <c r="F229">
        <v>9</v>
      </c>
      <c r="G229">
        <v>1861</v>
      </c>
      <c r="H229" t="s">
        <v>19</v>
      </c>
      <c r="I229" t="s">
        <v>20</v>
      </c>
      <c r="M229" t="s">
        <v>27</v>
      </c>
      <c r="N229" t="s">
        <v>57</v>
      </c>
      <c r="O229" t="s">
        <v>57</v>
      </c>
      <c r="R229" t="s">
        <v>57</v>
      </c>
      <c r="X229" cm="1">
        <f t="array" ref="X229">SUMPRODUCT(--(INDEX('1870 Bastrop Clean'!A:W, MATCH(A229 &amp; "|" &amp; B229,'1870 Bastrop Clean'!A:A &amp; "|" &amp; '1870 Bastrop Clean'!B:B, 0), 0) &lt;&gt; '1870 Bastrop Raw'!A229:W229))</f>
        <v>0</v>
      </c>
    </row>
    <row r="230" spans="1:24">
      <c r="A230">
        <v>14</v>
      </c>
      <c r="B230">
        <v>38</v>
      </c>
      <c r="C230">
        <v>45</v>
      </c>
      <c r="D230" t="s">
        <v>433</v>
      </c>
      <c r="E230" t="s">
        <v>1322</v>
      </c>
      <c r="F230">
        <v>4</v>
      </c>
      <c r="G230">
        <v>1866</v>
      </c>
      <c r="H230" t="s">
        <v>19</v>
      </c>
      <c r="I230" t="s">
        <v>20</v>
      </c>
      <c r="M230" t="s">
        <v>27</v>
      </c>
      <c r="N230" t="s">
        <v>57</v>
      </c>
      <c r="O230" t="s">
        <v>57</v>
      </c>
      <c r="X230" cm="1">
        <f t="array" ref="X230">SUMPRODUCT(--(INDEX('1870 Bastrop Clean'!A:W, MATCH(A230 &amp; "|" &amp; B230,'1870 Bastrop Clean'!A:A &amp; "|" &amp; '1870 Bastrop Clean'!B:B, 0), 0) &lt;&gt; '1870 Bastrop Raw'!A230:W230))</f>
        <v>0</v>
      </c>
    </row>
    <row r="231" spans="1:24">
      <c r="A231">
        <v>15</v>
      </c>
      <c r="B231">
        <v>39</v>
      </c>
      <c r="C231">
        <v>46</v>
      </c>
      <c r="D231" t="s">
        <v>2199</v>
      </c>
      <c r="E231" t="s">
        <v>2200</v>
      </c>
      <c r="F231">
        <v>38</v>
      </c>
      <c r="G231">
        <v>1832</v>
      </c>
      <c r="H231" t="s">
        <v>19</v>
      </c>
      <c r="I231" t="s">
        <v>20</v>
      </c>
      <c r="J231" t="s">
        <v>1552</v>
      </c>
      <c r="M231" t="s">
        <v>2013</v>
      </c>
      <c r="N231" t="s">
        <v>57</v>
      </c>
      <c r="O231" t="s">
        <v>57</v>
      </c>
      <c r="V231" t="s">
        <v>57</v>
      </c>
      <c r="X231" cm="1">
        <f t="array" ref="X231">SUMPRODUCT(--(INDEX('1870 Bastrop Clean'!A:W, MATCH(A231 &amp; "|" &amp; B231,'1870 Bastrop Clean'!A:A &amp; "|" &amp; '1870 Bastrop Clean'!B:B, 0), 0) &lt;&gt; '1870 Bastrop Raw'!A231:W231))</f>
        <v>0</v>
      </c>
    </row>
    <row r="232" spans="1:24">
      <c r="A232">
        <v>26</v>
      </c>
      <c r="B232">
        <v>41</v>
      </c>
      <c r="C232">
        <v>48</v>
      </c>
      <c r="D232" t="s">
        <v>2204</v>
      </c>
      <c r="E232" t="s">
        <v>63</v>
      </c>
      <c r="F232">
        <v>54</v>
      </c>
      <c r="G232">
        <v>1816</v>
      </c>
      <c r="H232" t="s">
        <v>19</v>
      </c>
      <c r="I232" t="s">
        <v>20</v>
      </c>
      <c r="J232" t="s">
        <v>2205</v>
      </c>
      <c r="K232">
        <v>800</v>
      </c>
      <c r="L232">
        <v>1000</v>
      </c>
      <c r="M232" t="s">
        <v>583</v>
      </c>
      <c r="N232" t="s">
        <v>57</v>
      </c>
      <c r="O232" t="s">
        <v>57</v>
      </c>
      <c r="Q232" t="s">
        <v>2206</v>
      </c>
      <c r="V232" t="s">
        <v>57</v>
      </c>
      <c r="X232" cm="1">
        <f t="array" ref="X232">SUMPRODUCT(--(INDEX('1870 Bastrop Clean'!A:W, MATCH(A232 &amp; "|" &amp; B232,'1870 Bastrop Clean'!A:A &amp; "|" &amp; '1870 Bastrop Clean'!B:B, 0), 0) &lt;&gt; '1870 Bastrop Raw'!A232:W232))</f>
        <v>0</v>
      </c>
    </row>
    <row r="233" spans="1:24">
      <c r="A233">
        <v>27</v>
      </c>
      <c r="B233">
        <v>41</v>
      </c>
      <c r="C233">
        <v>48</v>
      </c>
      <c r="D233" t="s">
        <v>2204</v>
      </c>
      <c r="E233" t="s">
        <v>2016</v>
      </c>
      <c r="F233">
        <v>51</v>
      </c>
      <c r="G233">
        <v>1819</v>
      </c>
      <c r="H233" t="s">
        <v>24</v>
      </c>
      <c r="I233" t="s">
        <v>20</v>
      </c>
      <c r="J233" t="s">
        <v>1996</v>
      </c>
      <c r="K233">
        <v>300</v>
      </c>
      <c r="M233" t="s">
        <v>155</v>
      </c>
      <c r="N233" t="s">
        <v>57</v>
      </c>
      <c r="O233" t="s">
        <v>57</v>
      </c>
      <c r="Q233" t="s">
        <v>2206</v>
      </c>
      <c r="X233" cm="1">
        <f t="array" ref="X233">SUMPRODUCT(--(INDEX('1870 Bastrop Clean'!A:W, MATCH(A233 &amp; "|" &amp; B233,'1870 Bastrop Clean'!A:A &amp; "|" &amp; '1870 Bastrop Clean'!B:B, 0), 0) &lt;&gt; '1870 Bastrop Raw'!A233:W233))</f>
        <v>0</v>
      </c>
    </row>
    <row r="234" spans="1:24">
      <c r="A234">
        <v>28</v>
      </c>
      <c r="B234">
        <v>41</v>
      </c>
      <c r="C234">
        <v>48</v>
      </c>
      <c r="D234" t="s">
        <v>2204</v>
      </c>
      <c r="E234" t="s">
        <v>2207</v>
      </c>
      <c r="F234">
        <v>17</v>
      </c>
      <c r="G234">
        <v>1853</v>
      </c>
      <c r="H234" t="s">
        <v>24</v>
      </c>
      <c r="I234" t="s">
        <v>20</v>
      </c>
      <c r="J234" t="s">
        <v>2082</v>
      </c>
      <c r="M234" t="s">
        <v>1493</v>
      </c>
      <c r="N234" t="s">
        <v>57</v>
      </c>
      <c r="O234" t="s">
        <v>57</v>
      </c>
      <c r="X234" cm="1">
        <f t="array" ref="X234">SUMPRODUCT(--(INDEX('1870 Bastrop Clean'!A:W, MATCH(A234 &amp; "|" &amp; B234,'1870 Bastrop Clean'!A:A &amp; "|" &amp; '1870 Bastrop Clean'!B:B, 0), 0) &lt;&gt; '1870 Bastrop Raw'!A234:W234))</f>
        <v>0</v>
      </c>
    </row>
    <row r="235" spans="1:24">
      <c r="A235">
        <v>29</v>
      </c>
      <c r="B235">
        <v>41</v>
      </c>
      <c r="C235">
        <v>48</v>
      </c>
      <c r="D235" t="s">
        <v>2204</v>
      </c>
      <c r="E235" t="s">
        <v>2208</v>
      </c>
      <c r="F235">
        <v>14</v>
      </c>
      <c r="G235">
        <v>1856</v>
      </c>
      <c r="H235" t="s">
        <v>19</v>
      </c>
      <c r="I235" t="s">
        <v>20</v>
      </c>
      <c r="M235" t="s">
        <v>1493</v>
      </c>
      <c r="N235" t="s">
        <v>57</v>
      </c>
      <c r="O235" t="s">
        <v>57</v>
      </c>
      <c r="X235" cm="1">
        <f t="array" ref="X235">SUMPRODUCT(--(INDEX('1870 Bastrop Clean'!A:W, MATCH(A235 &amp; "|" &amp; B235,'1870 Bastrop Clean'!A:A &amp; "|" &amp; '1870 Bastrop Clean'!B:B, 0), 0) &lt;&gt; '1870 Bastrop Raw'!A235:W235))</f>
        <v>0</v>
      </c>
    </row>
    <row r="236" spans="1:24">
      <c r="A236">
        <v>30</v>
      </c>
      <c r="B236">
        <v>41</v>
      </c>
      <c r="C236">
        <v>48</v>
      </c>
      <c r="D236" t="s">
        <v>2204</v>
      </c>
      <c r="E236" t="s">
        <v>63</v>
      </c>
      <c r="F236">
        <v>10</v>
      </c>
      <c r="G236">
        <v>1860</v>
      </c>
      <c r="H236" t="s">
        <v>19</v>
      </c>
      <c r="I236" t="s">
        <v>20</v>
      </c>
      <c r="M236" t="s">
        <v>27</v>
      </c>
      <c r="N236" t="s">
        <v>57</v>
      </c>
      <c r="O236" t="s">
        <v>57</v>
      </c>
      <c r="X236" cm="1">
        <f t="array" ref="X236">SUMPRODUCT(--(INDEX('1870 Bastrop Clean'!A:W, MATCH(A236 &amp; "|" &amp; B236,'1870 Bastrop Clean'!A:A &amp; "|" &amp; '1870 Bastrop Clean'!B:B, 0), 0) &lt;&gt; '1870 Bastrop Raw'!A236:W236))</f>
        <v>0</v>
      </c>
    </row>
    <row r="237" spans="1:24">
      <c r="A237">
        <v>31</v>
      </c>
      <c r="B237">
        <v>41</v>
      </c>
      <c r="C237">
        <v>48</v>
      </c>
      <c r="D237" t="s">
        <v>341</v>
      </c>
      <c r="E237" t="s">
        <v>2209</v>
      </c>
      <c r="F237">
        <v>15</v>
      </c>
      <c r="G237">
        <v>1855</v>
      </c>
      <c r="H237" t="s">
        <v>19</v>
      </c>
      <c r="I237" t="s">
        <v>20</v>
      </c>
      <c r="J237" t="s">
        <v>2025</v>
      </c>
      <c r="M237" t="s">
        <v>27</v>
      </c>
      <c r="N237" t="s">
        <v>57</v>
      </c>
      <c r="O237" t="s">
        <v>57</v>
      </c>
      <c r="X237" cm="1">
        <f t="array" ref="X237">SUMPRODUCT(--(INDEX('1870 Bastrop Clean'!A:W, MATCH(A237 &amp; "|" &amp; B237,'1870 Bastrop Clean'!A:A &amp; "|" &amp; '1870 Bastrop Clean'!B:B, 0), 0) &lt;&gt; '1870 Bastrop Raw'!A237:W237))</f>
        <v>0</v>
      </c>
    </row>
    <row r="238" spans="1:24">
      <c r="A238">
        <v>32</v>
      </c>
      <c r="B238">
        <v>41</v>
      </c>
      <c r="C238">
        <v>48</v>
      </c>
      <c r="D238" t="s">
        <v>341</v>
      </c>
      <c r="E238" t="s">
        <v>63</v>
      </c>
      <c r="F238">
        <v>14</v>
      </c>
      <c r="G238">
        <v>1856</v>
      </c>
      <c r="H238" t="s">
        <v>19</v>
      </c>
      <c r="I238" t="s">
        <v>20</v>
      </c>
      <c r="M238" t="s">
        <v>27</v>
      </c>
      <c r="N238" t="s">
        <v>57</v>
      </c>
      <c r="O238" t="s">
        <v>57</v>
      </c>
      <c r="R238" t="s">
        <v>57</v>
      </c>
      <c r="X238" cm="1">
        <f t="array" ref="X238">SUMPRODUCT(--(INDEX('1870 Bastrop Clean'!A:W, MATCH(A238 &amp; "|" &amp; B238,'1870 Bastrop Clean'!A:A &amp; "|" &amp; '1870 Bastrop Clean'!B:B, 0), 0) &lt;&gt; '1870 Bastrop Raw'!A238:W238))</f>
        <v>0</v>
      </c>
    </row>
    <row r="239" spans="1:24">
      <c r="A239">
        <v>33</v>
      </c>
      <c r="B239">
        <v>41</v>
      </c>
      <c r="C239">
        <v>48</v>
      </c>
      <c r="D239" t="s">
        <v>341</v>
      </c>
      <c r="E239" t="s">
        <v>2210</v>
      </c>
      <c r="F239">
        <v>9</v>
      </c>
      <c r="G239">
        <v>1861</v>
      </c>
      <c r="H239" t="s">
        <v>19</v>
      </c>
      <c r="I239" t="s">
        <v>20</v>
      </c>
      <c r="M239" t="s">
        <v>27</v>
      </c>
      <c r="N239" t="s">
        <v>57</v>
      </c>
      <c r="O239" t="s">
        <v>57</v>
      </c>
      <c r="R239" t="s">
        <v>57</v>
      </c>
      <c r="X239" cm="1">
        <f t="array" ref="X239">SUMPRODUCT(--(INDEX('1870 Bastrop Clean'!A:W, MATCH(A239 &amp; "|" &amp; B239,'1870 Bastrop Clean'!A:A &amp; "|" &amp; '1870 Bastrop Clean'!B:B, 0), 0) &lt;&gt; '1870 Bastrop Raw'!A239:W239))</f>
        <v>0</v>
      </c>
    </row>
    <row r="240" spans="1:24">
      <c r="A240">
        <v>34</v>
      </c>
      <c r="B240">
        <v>41</v>
      </c>
      <c r="C240">
        <v>48</v>
      </c>
      <c r="D240" t="s">
        <v>341</v>
      </c>
      <c r="E240" t="s">
        <v>111</v>
      </c>
      <c r="F240">
        <v>7</v>
      </c>
      <c r="G240">
        <v>1863</v>
      </c>
      <c r="H240" t="s">
        <v>19</v>
      </c>
      <c r="I240" t="s">
        <v>20</v>
      </c>
      <c r="M240" t="s">
        <v>27</v>
      </c>
      <c r="N240" t="s">
        <v>57</v>
      </c>
      <c r="O240" t="s">
        <v>57</v>
      </c>
      <c r="X240" cm="1">
        <f t="array" ref="X240">SUMPRODUCT(--(INDEX('1870 Bastrop Clean'!A:W, MATCH(A240 &amp; "|" &amp; B240,'1870 Bastrop Clean'!A:A &amp; "|" &amp; '1870 Bastrop Clean'!B:B, 0), 0) &lt;&gt; '1870 Bastrop Raw'!A240:W240))</f>
        <v>0</v>
      </c>
    </row>
    <row r="241" spans="1:24">
      <c r="A241">
        <v>35</v>
      </c>
      <c r="B241">
        <v>41</v>
      </c>
      <c r="C241">
        <v>48</v>
      </c>
      <c r="D241" t="s">
        <v>341</v>
      </c>
      <c r="E241" t="s">
        <v>2211</v>
      </c>
      <c r="F241">
        <v>5</v>
      </c>
      <c r="G241">
        <v>1865</v>
      </c>
      <c r="H241" t="s">
        <v>19</v>
      </c>
      <c r="I241" t="s">
        <v>20</v>
      </c>
      <c r="M241" t="s">
        <v>27</v>
      </c>
      <c r="N241" t="s">
        <v>57</v>
      </c>
      <c r="O241" t="s">
        <v>57</v>
      </c>
      <c r="X241" cm="1">
        <f t="array" ref="X241">SUMPRODUCT(--(INDEX('1870 Bastrop Clean'!A:W, MATCH(A241 &amp; "|" &amp; B241,'1870 Bastrop Clean'!A:A &amp; "|" &amp; '1870 Bastrop Clean'!B:B, 0), 0) &lt;&gt; '1870 Bastrop Raw'!A241:W241))</f>
        <v>0</v>
      </c>
    </row>
    <row r="242" spans="1:24">
      <c r="A242">
        <v>3</v>
      </c>
      <c r="B242">
        <v>44</v>
      </c>
      <c r="C242">
        <v>51</v>
      </c>
      <c r="D242" t="s">
        <v>2221</v>
      </c>
      <c r="E242" t="s">
        <v>2222</v>
      </c>
      <c r="F242">
        <v>60</v>
      </c>
      <c r="G242">
        <v>1810</v>
      </c>
      <c r="H242" t="s">
        <v>19</v>
      </c>
      <c r="I242" t="s">
        <v>20</v>
      </c>
      <c r="J242" t="s">
        <v>2223</v>
      </c>
      <c r="K242">
        <v>1200</v>
      </c>
      <c r="M242" t="s">
        <v>671</v>
      </c>
      <c r="N242" t="s">
        <v>57</v>
      </c>
      <c r="O242" t="s">
        <v>57</v>
      </c>
      <c r="X242" cm="1">
        <f t="array" ref="X242">SUMPRODUCT(--(INDEX('1870 Bastrop Clean'!A:W, MATCH(A242 &amp; "|" &amp; B242,'1870 Bastrop Clean'!A:A &amp; "|" &amp; '1870 Bastrop Clean'!B:B, 0), 0) &lt;&gt; '1870 Bastrop Raw'!A242:W242))</f>
        <v>0</v>
      </c>
    </row>
    <row r="243" spans="1:24">
      <c r="A243">
        <v>4</v>
      </c>
      <c r="B243">
        <v>44</v>
      </c>
      <c r="C243">
        <v>51</v>
      </c>
      <c r="D243" t="s">
        <v>2221</v>
      </c>
      <c r="E243" t="s">
        <v>1788</v>
      </c>
      <c r="F243">
        <v>21</v>
      </c>
      <c r="G243">
        <v>1849</v>
      </c>
      <c r="H243" t="s">
        <v>19</v>
      </c>
      <c r="I243" t="s">
        <v>20</v>
      </c>
      <c r="J243" t="s">
        <v>2223</v>
      </c>
      <c r="M243" t="s">
        <v>671</v>
      </c>
      <c r="N243" t="s">
        <v>57</v>
      </c>
      <c r="O243" t="s">
        <v>57</v>
      </c>
      <c r="X243" cm="1">
        <f t="array" ref="X243">SUMPRODUCT(--(INDEX('1870 Bastrop Clean'!A:W, MATCH(A243 &amp; "|" &amp; B243,'1870 Bastrop Clean'!A:A &amp; "|" &amp; '1870 Bastrop Clean'!B:B, 0), 0) &lt;&gt; '1870 Bastrop Raw'!A243:W243))</f>
        <v>0</v>
      </c>
    </row>
    <row r="244" spans="1:24">
      <c r="A244">
        <v>34</v>
      </c>
      <c r="B244">
        <v>52</v>
      </c>
      <c r="C244">
        <v>59</v>
      </c>
      <c r="D244" t="s">
        <v>2126</v>
      </c>
      <c r="E244" t="s">
        <v>95</v>
      </c>
      <c r="F244">
        <v>35</v>
      </c>
      <c r="G244">
        <v>1835</v>
      </c>
      <c r="H244" t="s">
        <v>19</v>
      </c>
      <c r="I244" t="s">
        <v>637</v>
      </c>
      <c r="J244" t="s">
        <v>314</v>
      </c>
      <c r="M244" t="s">
        <v>27</v>
      </c>
      <c r="S244" t="s">
        <v>57</v>
      </c>
      <c r="T244" t="s">
        <v>57</v>
      </c>
      <c r="V244" t="s">
        <v>57</v>
      </c>
      <c r="X244" cm="1">
        <f t="array" ref="X244">SUMPRODUCT(--(INDEX('1870 Bastrop Clean'!A:W, MATCH(A244 &amp; "|" &amp; B244,'1870 Bastrop Clean'!A:A &amp; "|" &amp; '1870 Bastrop Clean'!B:B, 0), 0) &lt;&gt; '1870 Bastrop Raw'!A244:W244))</f>
        <v>1</v>
      </c>
    </row>
    <row r="245" spans="1:24">
      <c r="A245">
        <v>1</v>
      </c>
      <c r="B245">
        <v>43</v>
      </c>
      <c r="C245">
        <v>50</v>
      </c>
      <c r="D245" t="s">
        <v>2218</v>
      </c>
      <c r="E245" t="s">
        <v>2219</v>
      </c>
      <c r="F245">
        <v>49</v>
      </c>
      <c r="G245">
        <v>1821</v>
      </c>
      <c r="H245" t="s">
        <v>24</v>
      </c>
      <c r="I245" t="s">
        <v>637</v>
      </c>
      <c r="J245" t="s">
        <v>1996</v>
      </c>
      <c r="M245" t="s">
        <v>36</v>
      </c>
      <c r="S245" t="s">
        <v>57</v>
      </c>
      <c r="T245" t="s">
        <v>57</v>
      </c>
      <c r="X245" cm="1">
        <f t="array" ref="X245">SUMPRODUCT(--(INDEX('1870 Bastrop Clean'!A:W, MATCH(A245 &amp; "|" &amp; B245,'1870 Bastrop Clean'!A:A &amp; "|" &amp; '1870 Bastrop Clean'!B:B, 0), 0) &lt;&gt; '1870 Bastrop Raw'!A245:W245))</f>
        <v>1</v>
      </c>
    </row>
    <row r="246" spans="1:24">
      <c r="A246">
        <v>2</v>
      </c>
      <c r="B246">
        <v>43</v>
      </c>
      <c r="C246">
        <v>50</v>
      </c>
      <c r="D246" t="s">
        <v>2218</v>
      </c>
      <c r="E246" t="s">
        <v>2220</v>
      </c>
      <c r="F246">
        <v>15</v>
      </c>
      <c r="G246">
        <v>1855</v>
      </c>
      <c r="H246" t="s">
        <v>24</v>
      </c>
      <c r="I246" t="s">
        <v>637</v>
      </c>
      <c r="M246" t="s">
        <v>36</v>
      </c>
      <c r="X246" cm="1">
        <f t="array" ref="X246">SUMPRODUCT(--(INDEX('1870 Bastrop Clean'!A:W, MATCH(A246 &amp; "|" &amp; B246,'1870 Bastrop Clean'!A:A &amp; "|" &amp; '1870 Bastrop Clean'!B:B, 0), 0) &lt;&gt; '1870 Bastrop Raw'!A246:W246))</f>
        <v>2</v>
      </c>
    </row>
    <row r="247" spans="1:24">
      <c r="A247">
        <v>13</v>
      </c>
      <c r="B247">
        <v>47</v>
      </c>
      <c r="C247">
        <v>54</v>
      </c>
      <c r="D247" t="s">
        <v>351</v>
      </c>
      <c r="E247" t="s">
        <v>51</v>
      </c>
      <c r="F247">
        <v>25</v>
      </c>
      <c r="G247">
        <v>1845</v>
      </c>
      <c r="H247" t="s">
        <v>19</v>
      </c>
      <c r="I247" t="s">
        <v>637</v>
      </c>
      <c r="J247" t="s">
        <v>314</v>
      </c>
      <c r="M247" t="s">
        <v>34</v>
      </c>
      <c r="S247" t="s">
        <v>57</v>
      </c>
      <c r="T247" t="s">
        <v>57</v>
      </c>
      <c r="V247" t="s">
        <v>57</v>
      </c>
      <c r="X247" cm="1">
        <f t="array" ref="X247">SUMPRODUCT(--(INDEX('1870 Bastrop Clean'!A:W, MATCH(A247 &amp; "|" &amp; B247,'1870 Bastrop Clean'!A:A &amp; "|" &amp; '1870 Bastrop Clean'!B:B, 0), 0) &lt;&gt; '1870 Bastrop Raw'!A247:W247))</f>
        <v>1</v>
      </c>
    </row>
    <row r="248" spans="1:24">
      <c r="A248">
        <v>14</v>
      </c>
      <c r="B248">
        <v>47</v>
      </c>
      <c r="C248">
        <v>54</v>
      </c>
      <c r="D248" t="s">
        <v>351</v>
      </c>
      <c r="E248" t="s">
        <v>601</v>
      </c>
      <c r="F248">
        <v>28</v>
      </c>
      <c r="G248">
        <v>1842</v>
      </c>
      <c r="H248" t="s">
        <v>24</v>
      </c>
      <c r="I248" t="s">
        <v>2061</v>
      </c>
      <c r="J248" t="s">
        <v>1996</v>
      </c>
      <c r="M248" t="s">
        <v>36</v>
      </c>
      <c r="S248" t="s">
        <v>57</v>
      </c>
      <c r="T248" t="s">
        <v>57</v>
      </c>
      <c r="X248" cm="1">
        <f t="array" ref="X248">SUMPRODUCT(--(INDEX('1870 Bastrop Clean'!A:W, MATCH(A248 &amp; "|" &amp; B248,'1870 Bastrop Clean'!A:A &amp; "|" &amp; '1870 Bastrop Clean'!B:B, 0), 0) &lt;&gt; '1870 Bastrop Raw'!A248:W248))</f>
        <v>1</v>
      </c>
    </row>
    <row r="249" spans="1:24">
      <c r="A249">
        <v>15</v>
      </c>
      <c r="B249">
        <v>47</v>
      </c>
      <c r="C249">
        <v>54</v>
      </c>
      <c r="D249" t="s">
        <v>351</v>
      </c>
      <c r="E249" t="s">
        <v>100</v>
      </c>
      <c r="F249">
        <v>10</v>
      </c>
      <c r="G249">
        <v>1860</v>
      </c>
      <c r="H249" t="s">
        <v>19</v>
      </c>
      <c r="I249" t="s">
        <v>637</v>
      </c>
      <c r="M249" t="s">
        <v>155</v>
      </c>
      <c r="X249" cm="1">
        <f t="array" ref="X249">SUMPRODUCT(--(INDEX('1870 Bastrop Clean'!A:W, MATCH(A249 &amp; "|" &amp; B249,'1870 Bastrop Clean'!A:A &amp; "|" &amp; '1870 Bastrop Clean'!B:B, 0), 0) &lt;&gt; '1870 Bastrop Raw'!A249:W249))</f>
        <v>0</v>
      </c>
    </row>
    <row r="250" spans="1:24">
      <c r="A250">
        <v>16</v>
      </c>
      <c r="B250">
        <v>47</v>
      </c>
      <c r="C250">
        <v>54</v>
      </c>
      <c r="D250" t="s">
        <v>351</v>
      </c>
      <c r="E250" t="s">
        <v>204</v>
      </c>
      <c r="F250">
        <v>7</v>
      </c>
      <c r="G250">
        <v>1863</v>
      </c>
      <c r="H250" t="s">
        <v>24</v>
      </c>
      <c r="I250" t="s">
        <v>637</v>
      </c>
      <c r="M250" t="s">
        <v>27</v>
      </c>
      <c r="X250" cm="1">
        <f t="array" ref="X250">SUMPRODUCT(--(INDEX('1870 Bastrop Clean'!A:W, MATCH(A250 &amp; "|" &amp; B250,'1870 Bastrop Clean'!A:A &amp; "|" &amp; '1870 Bastrop Clean'!B:B, 0), 0) &lt;&gt; '1870 Bastrop Raw'!A250:W250))</f>
        <v>0</v>
      </c>
    </row>
    <row r="251" spans="1:24">
      <c r="A251">
        <v>17</v>
      </c>
      <c r="B251">
        <v>47</v>
      </c>
      <c r="C251">
        <v>54</v>
      </c>
      <c r="D251" t="s">
        <v>351</v>
      </c>
      <c r="E251" t="s">
        <v>2052</v>
      </c>
      <c r="F251">
        <v>45973</v>
      </c>
      <c r="H251" t="s">
        <v>19</v>
      </c>
      <c r="I251" t="s">
        <v>637</v>
      </c>
      <c r="M251" t="s">
        <v>27</v>
      </c>
      <c r="P251" t="s">
        <v>2230</v>
      </c>
      <c r="X251" cm="1">
        <f t="array" ref="X251">SUMPRODUCT(--(INDEX('1870 Bastrop Clean'!A:W, MATCH(A251 &amp; "|" &amp; B251,'1870 Bastrop Clean'!A:A &amp; "|" &amp; '1870 Bastrop Clean'!B:B, 0), 0) &lt;&gt; '1870 Bastrop Raw'!A251:W251))</f>
        <v>1</v>
      </c>
    </row>
    <row r="252" spans="1:24">
      <c r="A252">
        <v>27</v>
      </c>
      <c r="B252">
        <v>50</v>
      </c>
      <c r="C252">
        <v>57</v>
      </c>
      <c r="D252" t="s">
        <v>2238</v>
      </c>
      <c r="E252" t="s">
        <v>2169</v>
      </c>
      <c r="F252">
        <v>37</v>
      </c>
      <c r="G252">
        <v>1833</v>
      </c>
      <c r="H252" t="s">
        <v>19</v>
      </c>
      <c r="I252" t="s">
        <v>637</v>
      </c>
      <c r="J252" t="s">
        <v>2239</v>
      </c>
      <c r="M252" t="s">
        <v>126</v>
      </c>
      <c r="S252" t="s">
        <v>57</v>
      </c>
      <c r="V252" t="s">
        <v>57</v>
      </c>
      <c r="X252" cm="1">
        <f t="array" ref="X252">SUMPRODUCT(--(INDEX('1870 Bastrop Clean'!A:W, MATCH(A252 &amp; "|" &amp; B252,'1870 Bastrop Clean'!A:A &amp; "|" &amp; '1870 Bastrop Clean'!B:B, 0), 0) &lt;&gt; '1870 Bastrop Raw'!A252:W252))</f>
        <v>1</v>
      </c>
    </row>
    <row r="253" spans="1:24">
      <c r="A253">
        <v>28</v>
      </c>
      <c r="B253">
        <v>50</v>
      </c>
      <c r="C253">
        <v>57</v>
      </c>
      <c r="D253" t="s">
        <v>2238</v>
      </c>
      <c r="E253" t="s">
        <v>2240</v>
      </c>
      <c r="F253">
        <v>26</v>
      </c>
      <c r="G253">
        <v>1844</v>
      </c>
      <c r="H253" t="s">
        <v>24</v>
      </c>
      <c r="I253" t="s">
        <v>637</v>
      </c>
      <c r="J253" t="s">
        <v>1996</v>
      </c>
      <c r="M253" t="s">
        <v>77</v>
      </c>
      <c r="S253" t="s">
        <v>57</v>
      </c>
      <c r="X253" cm="1">
        <f t="array" ref="X253">SUMPRODUCT(--(INDEX('1870 Bastrop Clean'!A:W, MATCH(A253 &amp; "|" &amp; B253,'1870 Bastrop Clean'!A:A &amp; "|" &amp; '1870 Bastrop Clean'!B:B, 0), 0) &lt;&gt; '1870 Bastrop Raw'!A253:W253))</f>
        <v>1</v>
      </c>
    </row>
    <row r="254" spans="1:24">
      <c r="A254">
        <v>29</v>
      </c>
      <c r="B254">
        <v>50</v>
      </c>
      <c r="C254">
        <v>57</v>
      </c>
      <c r="D254" t="s">
        <v>2238</v>
      </c>
      <c r="E254" t="s">
        <v>1060</v>
      </c>
      <c r="F254">
        <v>3</v>
      </c>
      <c r="G254">
        <v>1867</v>
      </c>
      <c r="H254" t="s">
        <v>24</v>
      </c>
      <c r="I254" t="s">
        <v>637</v>
      </c>
      <c r="M254" t="s">
        <v>27</v>
      </c>
      <c r="X254" cm="1">
        <f t="array" ref="X254">SUMPRODUCT(--(INDEX('1870 Bastrop Clean'!A:W, MATCH(A254 &amp; "|" &amp; B254,'1870 Bastrop Clean'!A:A &amp; "|" &amp; '1870 Bastrop Clean'!B:B, 0), 0) &lt;&gt; '1870 Bastrop Raw'!A254:W254))</f>
        <v>0</v>
      </c>
    </row>
    <row r="255" spans="1:24">
      <c r="A255">
        <v>30</v>
      </c>
      <c r="B255">
        <v>50</v>
      </c>
      <c r="C255">
        <v>57</v>
      </c>
      <c r="D255" t="s">
        <v>2238</v>
      </c>
      <c r="E255" t="s">
        <v>1202</v>
      </c>
      <c r="F255">
        <v>45912</v>
      </c>
      <c r="H255" t="s">
        <v>19</v>
      </c>
      <c r="I255" t="s">
        <v>637</v>
      </c>
      <c r="M255" t="s">
        <v>27</v>
      </c>
      <c r="P255" t="s">
        <v>2143</v>
      </c>
      <c r="X255" cm="1">
        <f t="array" ref="X255">SUMPRODUCT(--(INDEX('1870 Bastrop Clean'!A:W, MATCH(A255 &amp; "|" &amp; B255,'1870 Bastrop Clean'!A:A &amp; "|" &amp; '1870 Bastrop Clean'!B:B, 0), 0) &lt;&gt; '1870 Bastrop Raw'!A255:W255))</f>
        <v>0</v>
      </c>
    </row>
    <row r="256" spans="1:24">
      <c r="A256">
        <v>31</v>
      </c>
      <c r="B256">
        <v>51</v>
      </c>
      <c r="C256">
        <v>58</v>
      </c>
      <c r="D256" t="s">
        <v>600</v>
      </c>
      <c r="E256" t="s">
        <v>95</v>
      </c>
      <c r="F256">
        <v>42</v>
      </c>
      <c r="G256">
        <v>1828</v>
      </c>
      <c r="H256" t="s">
        <v>19</v>
      </c>
      <c r="I256" t="s">
        <v>20</v>
      </c>
      <c r="J256" t="s">
        <v>123</v>
      </c>
      <c r="K256">
        <v>1200</v>
      </c>
      <c r="M256" t="s">
        <v>38</v>
      </c>
      <c r="Q256" t="s">
        <v>2230</v>
      </c>
      <c r="X256" cm="1">
        <f t="array" ref="X256">SUMPRODUCT(--(INDEX('1870 Bastrop Clean'!A:W, MATCH(A256 &amp; "|" &amp; B256,'1870 Bastrop Clean'!A:A &amp; "|" &amp; '1870 Bastrop Clean'!B:B, 0), 0) &lt;&gt; '1870 Bastrop Raw'!A256:W256))</f>
        <v>0</v>
      </c>
    </row>
    <row r="257" spans="1:24">
      <c r="A257">
        <v>32</v>
      </c>
      <c r="B257">
        <v>51</v>
      </c>
      <c r="C257">
        <v>58</v>
      </c>
      <c r="D257" t="s">
        <v>600</v>
      </c>
      <c r="E257" t="s">
        <v>161</v>
      </c>
      <c r="F257">
        <v>24</v>
      </c>
      <c r="G257">
        <v>1846</v>
      </c>
      <c r="H257" t="s">
        <v>24</v>
      </c>
      <c r="I257" t="s">
        <v>20</v>
      </c>
      <c r="J257" t="s">
        <v>1996</v>
      </c>
      <c r="M257" t="s">
        <v>66</v>
      </c>
      <c r="Q257" t="s">
        <v>2230</v>
      </c>
      <c r="X257" cm="1">
        <f t="array" ref="X257">SUMPRODUCT(--(INDEX('1870 Bastrop Clean'!A:W, MATCH(A257 &amp; "|" &amp; B257,'1870 Bastrop Clean'!A:A &amp; "|" &amp; '1870 Bastrop Clean'!B:B, 0), 0) &lt;&gt; '1870 Bastrop Raw'!A257:W257))</f>
        <v>0</v>
      </c>
    </row>
    <row r="258" spans="1:24">
      <c r="A258">
        <v>33</v>
      </c>
      <c r="B258">
        <v>51</v>
      </c>
      <c r="C258">
        <v>58</v>
      </c>
      <c r="D258" t="s">
        <v>2242</v>
      </c>
      <c r="E258" t="s">
        <v>1137</v>
      </c>
      <c r="F258">
        <v>35</v>
      </c>
      <c r="G258">
        <v>1835</v>
      </c>
      <c r="H258" t="s">
        <v>24</v>
      </c>
      <c r="I258" t="s">
        <v>637</v>
      </c>
      <c r="J258" t="s">
        <v>2268</v>
      </c>
      <c r="M258" t="s">
        <v>27</v>
      </c>
      <c r="S258" t="s">
        <v>57</v>
      </c>
      <c r="T258" t="s">
        <v>57</v>
      </c>
      <c r="X258" cm="1">
        <f t="array" ref="X258">SUMPRODUCT(--(INDEX('1870 Bastrop Clean'!A:W, MATCH(A258 &amp; "|" &amp; B258,'1870 Bastrop Clean'!A:A &amp; "|" &amp; '1870 Bastrop Clean'!B:B, 0), 0) &lt;&gt; '1870 Bastrop Raw'!A258:W258))</f>
        <v>3</v>
      </c>
    </row>
    <row r="259" spans="1:24">
      <c r="A259">
        <v>35</v>
      </c>
      <c r="B259">
        <v>53</v>
      </c>
      <c r="C259">
        <v>60</v>
      </c>
      <c r="D259" t="s">
        <v>179</v>
      </c>
      <c r="E259" t="s">
        <v>2009</v>
      </c>
      <c r="F259">
        <v>29</v>
      </c>
      <c r="G259">
        <v>1841</v>
      </c>
      <c r="H259" t="s">
        <v>19</v>
      </c>
      <c r="I259" t="s">
        <v>20</v>
      </c>
      <c r="J259" t="s">
        <v>2243</v>
      </c>
      <c r="K259">
        <v>3000</v>
      </c>
      <c r="M259" t="s">
        <v>79</v>
      </c>
      <c r="V259" t="s">
        <v>57</v>
      </c>
      <c r="X259" cm="1">
        <f t="array" ref="X259">SUMPRODUCT(--(INDEX('1870 Bastrop Clean'!A:W, MATCH(A259 &amp; "|" &amp; B259,'1870 Bastrop Clean'!A:A &amp; "|" &amp; '1870 Bastrop Clean'!B:B, 0), 0) &lt;&gt; '1870 Bastrop Raw'!A259:W259))</f>
        <v>0</v>
      </c>
    </row>
    <row r="260" spans="1:24">
      <c r="A260">
        <v>36</v>
      </c>
      <c r="B260">
        <v>53</v>
      </c>
      <c r="C260">
        <v>60</v>
      </c>
      <c r="D260" t="s">
        <v>179</v>
      </c>
      <c r="E260" t="s">
        <v>280</v>
      </c>
      <c r="F260">
        <v>23</v>
      </c>
      <c r="G260">
        <v>1847</v>
      </c>
      <c r="H260" t="s">
        <v>24</v>
      </c>
      <c r="I260" t="s">
        <v>20</v>
      </c>
      <c r="J260" t="s">
        <v>1996</v>
      </c>
      <c r="M260" t="s">
        <v>27</v>
      </c>
      <c r="X260" cm="1">
        <f t="array" ref="X260">SUMPRODUCT(--(INDEX('1870 Bastrop Clean'!A:W, MATCH(A260 &amp; "|" &amp; B260,'1870 Bastrop Clean'!A:A &amp; "|" &amp; '1870 Bastrop Clean'!B:B, 0), 0) &lt;&gt; '1870 Bastrop Raw'!A260:W260))</f>
        <v>0</v>
      </c>
    </row>
    <row r="261" spans="1:24">
      <c r="A261">
        <v>37</v>
      </c>
      <c r="B261">
        <v>53</v>
      </c>
      <c r="C261">
        <v>60</v>
      </c>
      <c r="D261" t="s">
        <v>179</v>
      </c>
      <c r="E261" t="s">
        <v>2087</v>
      </c>
      <c r="F261">
        <v>3</v>
      </c>
      <c r="G261">
        <v>1867</v>
      </c>
      <c r="H261" t="s">
        <v>24</v>
      </c>
      <c r="I261" t="s">
        <v>20</v>
      </c>
      <c r="M261" t="s">
        <v>27</v>
      </c>
      <c r="X261" cm="1">
        <f t="array" ref="X261">SUMPRODUCT(--(INDEX('1870 Bastrop Clean'!A:W, MATCH(A261 &amp; "|" &amp; B261,'1870 Bastrop Clean'!A:A &amp; "|" &amp; '1870 Bastrop Clean'!B:B, 0), 0) &lt;&gt; '1870 Bastrop Raw'!A261:W261))</f>
        <v>0</v>
      </c>
    </row>
    <row r="262" spans="1:24">
      <c r="A262">
        <v>38</v>
      </c>
      <c r="B262">
        <v>53</v>
      </c>
      <c r="C262">
        <v>60</v>
      </c>
      <c r="D262" t="s">
        <v>179</v>
      </c>
      <c r="E262" t="s">
        <v>2244</v>
      </c>
      <c r="F262">
        <v>2</v>
      </c>
      <c r="G262">
        <v>1868</v>
      </c>
      <c r="H262" t="s">
        <v>24</v>
      </c>
      <c r="I262" t="s">
        <v>20</v>
      </c>
      <c r="M262" t="s">
        <v>27</v>
      </c>
      <c r="X262" cm="1">
        <f t="array" ref="X262">SUMPRODUCT(--(INDEX('1870 Bastrop Clean'!A:W, MATCH(A262 &amp; "|" &amp; B262,'1870 Bastrop Clean'!A:A &amp; "|" &amp; '1870 Bastrop Clean'!B:B, 0), 0) &lt;&gt; '1870 Bastrop Raw'!A262:W262))</f>
        <v>0</v>
      </c>
    </row>
    <row r="263" spans="1:24">
      <c r="A263">
        <v>39</v>
      </c>
      <c r="B263">
        <v>53</v>
      </c>
      <c r="C263">
        <v>60</v>
      </c>
      <c r="D263" t="s">
        <v>179</v>
      </c>
      <c r="E263" t="s">
        <v>280</v>
      </c>
      <c r="F263">
        <v>45789</v>
      </c>
      <c r="H263" t="s">
        <v>24</v>
      </c>
      <c r="I263" t="s">
        <v>20</v>
      </c>
      <c r="M263" t="s">
        <v>27</v>
      </c>
      <c r="P263" t="s">
        <v>2245</v>
      </c>
      <c r="X263" cm="1">
        <f t="array" ref="X263">SUMPRODUCT(--(INDEX('1870 Bastrop Clean'!A:W, MATCH(A263 &amp; "|" &amp; B263,'1870 Bastrop Clean'!A:A &amp; "|" &amp; '1870 Bastrop Clean'!B:B, 0), 0) &lt;&gt; '1870 Bastrop Raw'!A263:W263))</f>
        <v>1</v>
      </c>
    </row>
    <row r="264" spans="1:24">
      <c r="A264">
        <v>40</v>
      </c>
      <c r="B264">
        <v>53</v>
      </c>
      <c r="C264">
        <v>60</v>
      </c>
      <c r="D264" t="s">
        <v>179</v>
      </c>
      <c r="E264" t="s">
        <v>575</v>
      </c>
      <c r="F264">
        <v>67</v>
      </c>
      <c r="G264">
        <v>1803</v>
      </c>
      <c r="H264" t="s">
        <v>24</v>
      </c>
      <c r="I264" t="s">
        <v>20</v>
      </c>
      <c r="M264" t="s">
        <v>79</v>
      </c>
      <c r="X264" cm="1">
        <f t="array" ref="X264">SUMPRODUCT(--(INDEX('1870 Bastrop Clean'!A:W, MATCH(A264 &amp; "|" &amp; B264,'1870 Bastrop Clean'!A:A &amp; "|" &amp; '1870 Bastrop Clean'!B:B, 0), 0) &lt;&gt; '1870 Bastrop Raw'!A264:W264))</f>
        <v>0</v>
      </c>
    </row>
    <row r="265" spans="1:24">
      <c r="A265">
        <v>9</v>
      </c>
      <c r="B265">
        <v>46</v>
      </c>
      <c r="C265">
        <v>53</v>
      </c>
      <c r="D265" t="s">
        <v>191</v>
      </c>
      <c r="E265" t="s">
        <v>1060</v>
      </c>
      <c r="F265">
        <v>36</v>
      </c>
      <c r="G265">
        <v>1834</v>
      </c>
      <c r="H265" t="s">
        <v>24</v>
      </c>
      <c r="I265" t="s">
        <v>20</v>
      </c>
      <c r="J265" t="s">
        <v>1996</v>
      </c>
      <c r="K265">
        <v>300</v>
      </c>
      <c r="M265" t="s">
        <v>41</v>
      </c>
      <c r="N265" t="s">
        <v>57</v>
      </c>
      <c r="O265" t="s">
        <v>57</v>
      </c>
      <c r="X265" cm="1">
        <f t="array" ref="X265">SUMPRODUCT(--(INDEX('1870 Bastrop Clean'!A:W, MATCH(A265 &amp; "|" &amp; B265,'1870 Bastrop Clean'!A:A &amp; "|" &amp; '1870 Bastrop Clean'!B:B, 0), 0) &lt;&gt; '1870 Bastrop Raw'!A265:W265))</f>
        <v>0</v>
      </c>
    </row>
    <row r="266" spans="1:24">
      <c r="A266">
        <v>10</v>
      </c>
      <c r="B266">
        <v>46</v>
      </c>
      <c r="C266">
        <v>53</v>
      </c>
      <c r="D266" t="s">
        <v>191</v>
      </c>
      <c r="E266" t="s">
        <v>2227</v>
      </c>
      <c r="F266">
        <v>12</v>
      </c>
      <c r="G266">
        <v>1858</v>
      </c>
      <c r="H266" t="s">
        <v>24</v>
      </c>
      <c r="I266" t="s">
        <v>20</v>
      </c>
      <c r="M266" t="s">
        <v>27</v>
      </c>
      <c r="R266" t="s">
        <v>57</v>
      </c>
      <c r="X266" cm="1">
        <f t="array" ref="X266">SUMPRODUCT(--(INDEX('1870 Bastrop Clean'!A:W, MATCH(A266 &amp; "|" &amp; B266,'1870 Bastrop Clean'!A:A &amp; "|" &amp; '1870 Bastrop Clean'!B:B, 0), 0) &lt;&gt; '1870 Bastrop Raw'!A266:W266))</f>
        <v>1</v>
      </c>
    </row>
    <row r="267" spans="1:24">
      <c r="A267">
        <v>11</v>
      </c>
      <c r="B267">
        <v>46</v>
      </c>
      <c r="C267">
        <v>53</v>
      </c>
      <c r="D267" t="s">
        <v>191</v>
      </c>
      <c r="E267" t="s">
        <v>2228</v>
      </c>
      <c r="F267">
        <v>10</v>
      </c>
      <c r="G267">
        <v>1860</v>
      </c>
      <c r="H267" t="s">
        <v>19</v>
      </c>
      <c r="I267" t="s">
        <v>20</v>
      </c>
      <c r="M267" t="s">
        <v>27</v>
      </c>
      <c r="R267" t="s">
        <v>57</v>
      </c>
      <c r="X267" cm="1">
        <f t="array" ref="X267">SUMPRODUCT(--(INDEX('1870 Bastrop Clean'!A:W, MATCH(A267 &amp; "|" &amp; B267,'1870 Bastrop Clean'!A:A &amp; "|" &amp; '1870 Bastrop Clean'!B:B, 0), 0) &lt;&gt; '1870 Bastrop Raw'!A267:W267))</f>
        <v>0</v>
      </c>
    </row>
    <row r="268" spans="1:24">
      <c r="A268">
        <v>12</v>
      </c>
      <c r="B268">
        <v>46</v>
      </c>
      <c r="C268">
        <v>53</v>
      </c>
      <c r="D268" t="s">
        <v>191</v>
      </c>
      <c r="E268" t="s">
        <v>2229</v>
      </c>
      <c r="F268">
        <v>8</v>
      </c>
      <c r="G268">
        <v>1862</v>
      </c>
      <c r="H268" t="s">
        <v>19</v>
      </c>
      <c r="I268" t="s">
        <v>20</v>
      </c>
      <c r="M268" t="s">
        <v>27</v>
      </c>
      <c r="X268" cm="1">
        <f t="array" ref="X268">SUMPRODUCT(--(INDEX('1870 Bastrop Clean'!A:W, MATCH(A268 &amp; "|" &amp; B268,'1870 Bastrop Clean'!A:A &amp; "|" &amp; '1870 Bastrop Clean'!B:B, 0), 0) &lt;&gt; '1870 Bastrop Raw'!A268:W268))</f>
        <v>0</v>
      </c>
    </row>
    <row r="269" spans="1:24">
      <c r="A269">
        <v>18</v>
      </c>
      <c r="B269">
        <v>48</v>
      </c>
      <c r="C269">
        <v>55</v>
      </c>
      <c r="D269" t="s">
        <v>232</v>
      </c>
      <c r="E269" t="s">
        <v>88</v>
      </c>
      <c r="F269">
        <v>24</v>
      </c>
      <c r="G269">
        <v>1846</v>
      </c>
      <c r="H269" t="s">
        <v>19</v>
      </c>
      <c r="I269" t="s">
        <v>637</v>
      </c>
      <c r="J269" t="s">
        <v>1355</v>
      </c>
      <c r="M269" t="s">
        <v>41</v>
      </c>
      <c r="S269" t="s">
        <v>57</v>
      </c>
      <c r="T269" t="s">
        <v>57</v>
      </c>
      <c r="V269" t="s">
        <v>57</v>
      </c>
      <c r="X269" cm="1">
        <f t="array" ref="X269">SUMPRODUCT(--(INDEX('1870 Bastrop Clean'!A:W, MATCH(A269 &amp; "|" &amp; B269,'1870 Bastrop Clean'!A:A &amp; "|" &amp; '1870 Bastrop Clean'!B:B, 0), 0) &lt;&gt; '1870 Bastrop Raw'!A269:W269))</f>
        <v>1</v>
      </c>
    </row>
    <row r="270" spans="1:24">
      <c r="A270">
        <v>19</v>
      </c>
      <c r="B270">
        <v>48</v>
      </c>
      <c r="C270">
        <v>55</v>
      </c>
      <c r="D270" t="s">
        <v>232</v>
      </c>
      <c r="E270" t="s">
        <v>2231</v>
      </c>
      <c r="F270">
        <v>23</v>
      </c>
      <c r="G270">
        <v>1847</v>
      </c>
      <c r="H270" t="s">
        <v>24</v>
      </c>
      <c r="I270" t="s">
        <v>637</v>
      </c>
      <c r="J270" t="s">
        <v>1996</v>
      </c>
      <c r="M270" t="s">
        <v>41</v>
      </c>
      <c r="S270" t="s">
        <v>57</v>
      </c>
      <c r="T270" t="s">
        <v>57</v>
      </c>
      <c r="X270" cm="1">
        <f t="array" ref="X270">SUMPRODUCT(--(INDEX('1870 Bastrop Clean'!A:W, MATCH(A270 &amp; "|" &amp; B270,'1870 Bastrop Clean'!A:A &amp; "|" &amp; '1870 Bastrop Clean'!B:B, 0), 0) &lt;&gt; '1870 Bastrop Raw'!A270:W270))</f>
        <v>1</v>
      </c>
    </row>
    <row r="271" spans="1:24">
      <c r="A271">
        <v>20</v>
      </c>
      <c r="B271">
        <v>48</v>
      </c>
      <c r="C271">
        <v>55</v>
      </c>
      <c r="D271" t="s">
        <v>232</v>
      </c>
      <c r="E271" t="s">
        <v>204</v>
      </c>
      <c r="F271">
        <v>8</v>
      </c>
      <c r="G271">
        <v>1862</v>
      </c>
      <c r="H271" t="s">
        <v>24</v>
      </c>
      <c r="I271" t="s">
        <v>637</v>
      </c>
      <c r="M271" t="s">
        <v>27</v>
      </c>
      <c r="X271" cm="1">
        <f t="array" ref="X271">SUMPRODUCT(--(INDEX('1870 Bastrop Clean'!A:W, MATCH(A271 &amp; "|" &amp; B271,'1870 Bastrop Clean'!A:A &amp; "|" &amp; '1870 Bastrop Clean'!B:B, 0), 0) &lt;&gt; '1870 Bastrop Raw'!A271:W271))</f>
        <v>0</v>
      </c>
    </row>
    <row r="272" spans="1:24">
      <c r="A272">
        <v>21</v>
      </c>
      <c r="B272">
        <v>48</v>
      </c>
      <c r="C272">
        <v>55</v>
      </c>
      <c r="D272" t="s">
        <v>232</v>
      </c>
      <c r="E272" t="s">
        <v>270</v>
      </c>
      <c r="F272">
        <v>2</v>
      </c>
      <c r="G272">
        <v>1868</v>
      </c>
      <c r="H272" t="s">
        <v>24</v>
      </c>
      <c r="I272" t="s">
        <v>637</v>
      </c>
      <c r="M272" t="s">
        <v>27</v>
      </c>
      <c r="X272" cm="1">
        <f t="array" ref="X272">SUMPRODUCT(--(INDEX('1870 Bastrop Clean'!A:W, MATCH(A272 &amp; "|" &amp; B272,'1870 Bastrop Clean'!A:A &amp; "|" &amp; '1870 Bastrop Clean'!B:B, 0), 0) &lt;&gt; '1870 Bastrop Raw'!A272:W272))</f>
        <v>0</v>
      </c>
    </row>
    <row r="273" spans="1:24">
      <c r="A273">
        <v>22</v>
      </c>
      <c r="B273">
        <v>48</v>
      </c>
      <c r="C273">
        <v>55</v>
      </c>
      <c r="D273" t="s">
        <v>232</v>
      </c>
      <c r="E273" t="s">
        <v>2232</v>
      </c>
      <c r="F273">
        <v>45820</v>
      </c>
      <c r="H273" t="s">
        <v>19</v>
      </c>
      <c r="I273" t="s">
        <v>637</v>
      </c>
      <c r="M273" t="s">
        <v>27</v>
      </c>
      <c r="P273" t="s">
        <v>2161</v>
      </c>
      <c r="X273" cm="1">
        <f t="array" ref="X273">SUMPRODUCT(--(INDEX('1870 Bastrop Clean'!A:W, MATCH(A273 &amp; "|" &amp; B273,'1870 Bastrop Clean'!A:A &amp; "|" &amp; '1870 Bastrop Clean'!B:B, 0), 0) &lt;&gt; '1870 Bastrop Raw'!A273:W273))</f>
        <v>1</v>
      </c>
    </row>
    <row r="274" spans="1:24">
      <c r="A274">
        <v>5</v>
      </c>
      <c r="B274">
        <v>45</v>
      </c>
      <c r="C274">
        <v>52</v>
      </c>
      <c r="D274" t="s">
        <v>2065</v>
      </c>
      <c r="E274" t="s">
        <v>634</v>
      </c>
      <c r="F274">
        <v>30</v>
      </c>
      <c r="G274">
        <v>1840</v>
      </c>
      <c r="H274" t="s">
        <v>24</v>
      </c>
      <c r="I274" t="s">
        <v>20</v>
      </c>
      <c r="J274" t="s">
        <v>1996</v>
      </c>
      <c r="M274" t="s">
        <v>2888</v>
      </c>
      <c r="N274" t="s">
        <v>57</v>
      </c>
      <c r="O274" t="s">
        <v>57</v>
      </c>
      <c r="X274" cm="1">
        <f t="array" ref="X274">SUMPRODUCT(--(INDEX('1870 Bastrop Clean'!A:W, MATCH(A274 &amp; "|" &amp; B274,'1870 Bastrop Clean'!A:A &amp; "|" &amp; '1870 Bastrop Clean'!B:B, 0), 0) &lt;&gt; '1870 Bastrop Raw'!A274:W274))</f>
        <v>1</v>
      </c>
    </row>
    <row r="275" spans="1:24">
      <c r="A275">
        <v>6</v>
      </c>
      <c r="B275">
        <v>45</v>
      </c>
      <c r="C275">
        <v>52</v>
      </c>
      <c r="D275" t="s">
        <v>2065</v>
      </c>
      <c r="E275" t="s">
        <v>2225</v>
      </c>
      <c r="F275">
        <v>9</v>
      </c>
      <c r="G275">
        <v>1861</v>
      </c>
      <c r="H275" t="s">
        <v>24</v>
      </c>
      <c r="I275" t="s">
        <v>20</v>
      </c>
      <c r="M275" t="s">
        <v>27</v>
      </c>
      <c r="N275" t="s">
        <v>57</v>
      </c>
      <c r="O275" t="s">
        <v>57</v>
      </c>
      <c r="R275" t="s">
        <v>57</v>
      </c>
      <c r="X275" cm="1">
        <f t="array" ref="X275">SUMPRODUCT(--(INDEX('1870 Bastrop Clean'!A:W, MATCH(A275 &amp; "|" &amp; B275,'1870 Bastrop Clean'!A:A &amp; "|" &amp; '1870 Bastrop Clean'!B:B, 0), 0) &lt;&gt; '1870 Bastrop Raw'!A275:W275))</f>
        <v>0</v>
      </c>
    </row>
    <row r="276" spans="1:24">
      <c r="A276">
        <v>7</v>
      </c>
      <c r="B276">
        <v>45</v>
      </c>
      <c r="C276">
        <v>52</v>
      </c>
      <c r="D276" t="s">
        <v>2065</v>
      </c>
      <c r="E276" t="s">
        <v>2226</v>
      </c>
      <c r="F276">
        <v>7</v>
      </c>
      <c r="G276">
        <v>1863</v>
      </c>
      <c r="H276" t="s">
        <v>19</v>
      </c>
      <c r="I276" t="s">
        <v>20</v>
      </c>
      <c r="M276" t="s">
        <v>27</v>
      </c>
      <c r="N276" t="s">
        <v>57</v>
      </c>
      <c r="O276" t="s">
        <v>57</v>
      </c>
      <c r="R276" t="s">
        <v>57</v>
      </c>
      <c r="X276" cm="1">
        <f t="array" ref="X276">SUMPRODUCT(--(INDEX('1870 Bastrop Clean'!A:W, MATCH(A276 &amp; "|" &amp; B276,'1870 Bastrop Clean'!A:A &amp; "|" &amp; '1870 Bastrop Clean'!B:B, 0), 0) &lt;&gt; '1870 Bastrop Raw'!A276:W276))</f>
        <v>0</v>
      </c>
    </row>
    <row r="277" spans="1:24">
      <c r="A277">
        <v>8</v>
      </c>
      <c r="B277">
        <v>45</v>
      </c>
      <c r="C277">
        <v>52</v>
      </c>
      <c r="D277" t="s">
        <v>2065</v>
      </c>
      <c r="E277" t="s">
        <v>63</v>
      </c>
      <c r="F277">
        <v>2</v>
      </c>
      <c r="G277">
        <v>1868</v>
      </c>
      <c r="H277" t="s">
        <v>19</v>
      </c>
      <c r="I277" t="s">
        <v>20</v>
      </c>
      <c r="M277" t="s">
        <v>27</v>
      </c>
      <c r="N277" t="s">
        <v>57</v>
      </c>
      <c r="O277" t="s">
        <v>57</v>
      </c>
      <c r="X277" cm="1">
        <f t="array" ref="X277">SUMPRODUCT(--(INDEX('1870 Bastrop Clean'!A:W, MATCH(A277 &amp; "|" &amp; B277,'1870 Bastrop Clean'!A:A &amp; "|" &amp; '1870 Bastrop Clean'!B:B, 0), 0) &lt;&gt; '1870 Bastrop Raw'!A277:W277))</f>
        <v>0</v>
      </c>
    </row>
    <row r="278" spans="1:24">
      <c r="A278">
        <v>23</v>
      </c>
      <c r="B278">
        <v>49</v>
      </c>
      <c r="C278">
        <v>56</v>
      </c>
      <c r="D278" t="s">
        <v>2233</v>
      </c>
      <c r="E278" t="s">
        <v>232</v>
      </c>
      <c r="F278">
        <v>63</v>
      </c>
      <c r="G278">
        <v>1807</v>
      </c>
      <c r="H278" t="s">
        <v>19</v>
      </c>
      <c r="I278" t="s">
        <v>20</v>
      </c>
      <c r="J278" t="s">
        <v>2234</v>
      </c>
      <c r="K278">
        <v>5000</v>
      </c>
      <c r="M278" t="s">
        <v>22</v>
      </c>
      <c r="V278" t="s">
        <v>57</v>
      </c>
      <c r="X278" cm="1">
        <f t="array" ref="X278">SUMPRODUCT(--(INDEX('1870 Bastrop Clean'!A:W, MATCH(A278 &amp; "|" &amp; B278,'1870 Bastrop Clean'!A:A &amp; "|" &amp; '1870 Bastrop Clean'!B:B, 0), 0) &lt;&gt; '1870 Bastrop Raw'!A278:W278))</f>
        <v>0</v>
      </c>
    </row>
    <row r="279" spans="1:24">
      <c r="A279">
        <v>24</v>
      </c>
      <c r="B279">
        <v>49</v>
      </c>
      <c r="C279">
        <v>56</v>
      </c>
      <c r="D279" t="s">
        <v>2233</v>
      </c>
      <c r="E279" t="s">
        <v>479</v>
      </c>
      <c r="F279">
        <v>45</v>
      </c>
      <c r="G279">
        <v>1825</v>
      </c>
      <c r="H279" t="s">
        <v>24</v>
      </c>
      <c r="I279" t="s">
        <v>20</v>
      </c>
      <c r="J279" t="s">
        <v>1996</v>
      </c>
      <c r="M279" t="s">
        <v>22</v>
      </c>
      <c r="X279" cm="1">
        <f t="array" ref="X279">SUMPRODUCT(--(INDEX('1870 Bastrop Clean'!A:W, MATCH(A279 &amp; "|" &amp; B279,'1870 Bastrop Clean'!A:A &amp; "|" &amp; '1870 Bastrop Clean'!B:B, 0), 0) &lt;&gt; '1870 Bastrop Raw'!A279:W279))</f>
        <v>0</v>
      </c>
    </row>
    <row r="280" spans="1:24">
      <c r="A280">
        <v>25</v>
      </c>
      <c r="B280">
        <v>49</v>
      </c>
      <c r="C280">
        <v>56</v>
      </c>
      <c r="D280" t="s">
        <v>2235</v>
      </c>
      <c r="E280" t="s">
        <v>492</v>
      </c>
      <c r="F280">
        <v>47</v>
      </c>
      <c r="G280">
        <v>1823</v>
      </c>
      <c r="H280" t="s">
        <v>24</v>
      </c>
      <c r="I280" t="s">
        <v>20</v>
      </c>
      <c r="J280" t="s">
        <v>2082</v>
      </c>
      <c r="M280" t="s">
        <v>22</v>
      </c>
      <c r="X280" cm="1">
        <f t="array" ref="X280">SUMPRODUCT(--(INDEX('1870 Bastrop Clean'!A:W, MATCH(A280 &amp; "|" &amp; B280,'1870 Bastrop Clean'!A:A &amp; "|" &amp; '1870 Bastrop Clean'!B:B, 0), 0) &lt;&gt; '1870 Bastrop Raw'!A280:W280))</f>
        <v>0</v>
      </c>
    </row>
    <row r="281" spans="1:24">
      <c r="A281">
        <v>26</v>
      </c>
      <c r="B281">
        <v>49</v>
      </c>
      <c r="C281">
        <v>56</v>
      </c>
      <c r="D281" t="s">
        <v>2237</v>
      </c>
      <c r="E281" t="s">
        <v>374</v>
      </c>
      <c r="F281">
        <v>40</v>
      </c>
      <c r="G281">
        <v>1830</v>
      </c>
      <c r="H281" t="s">
        <v>24</v>
      </c>
      <c r="I281" t="s">
        <v>637</v>
      </c>
      <c r="J281" t="s">
        <v>2019</v>
      </c>
      <c r="M281" t="s">
        <v>66</v>
      </c>
      <c r="S281" t="s">
        <v>57</v>
      </c>
      <c r="T281" t="s">
        <v>57</v>
      </c>
      <c r="X281" cm="1">
        <f t="array" ref="X281">SUMPRODUCT(--(INDEX('1870 Bastrop Clean'!A:W, MATCH(A281 &amp; "|" &amp; B281,'1870 Bastrop Clean'!A:A &amp; "|" &amp; '1870 Bastrop Clean'!B:B, 0), 0) &lt;&gt; '1870 Bastrop Raw'!A281:W281))</f>
        <v>2</v>
      </c>
    </row>
    <row r="282" spans="1:24">
      <c r="A282">
        <v>4</v>
      </c>
      <c r="C282">
        <v>61</v>
      </c>
      <c r="D282" t="s">
        <v>2249</v>
      </c>
      <c r="E282" t="s">
        <v>2250</v>
      </c>
      <c r="F282">
        <v>52</v>
      </c>
      <c r="G282">
        <v>1818</v>
      </c>
      <c r="H282" t="s">
        <v>19</v>
      </c>
      <c r="I282" t="s">
        <v>20</v>
      </c>
      <c r="J282" t="s">
        <v>21</v>
      </c>
      <c r="K282">
        <v>10000</v>
      </c>
      <c r="L282">
        <v>12000</v>
      </c>
      <c r="M282" t="s">
        <v>41</v>
      </c>
      <c r="V282" t="s">
        <v>57</v>
      </c>
      <c r="X282" t="e" cm="1">
        <f t="array" ref="X282">SUMPRODUCT(--(INDEX('1870 Bastrop Clean'!A:W, MATCH(A282 &amp; "|" &amp; B282,'1870 Bastrop Clean'!A:A &amp; "|" &amp; '1870 Bastrop Clean'!B:B, 0), 0) &lt;&gt; '1870 Bastrop Raw'!A282:W282))</f>
        <v>#N/A</v>
      </c>
    </row>
    <row r="283" spans="1:24">
      <c r="A283">
        <v>1</v>
      </c>
      <c r="C283">
        <v>60</v>
      </c>
      <c r="D283" t="s">
        <v>117</v>
      </c>
      <c r="E283" t="s">
        <v>2247</v>
      </c>
      <c r="F283">
        <v>28</v>
      </c>
      <c r="G283">
        <v>1842</v>
      </c>
      <c r="H283" t="s">
        <v>19</v>
      </c>
      <c r="I283" t="s">
        <v>637</v>
      </c>
      <c r="J283" t="s">
        <v>2248</v>
      </c>
      <c r="M283" t="s">
        <v>36</v>
      </c>
      <c r="T283" t="s">
        <v>57</v>
      </c>
      <c r="U283" t="s">
        <v>2614</v>
      </c>
      <c r="X283" t="e" cm="1">
        <f t="array" ref="X283">SUMPRODUCT(--(INDEX('1870 Bastrop Clean'!A:W, MATCH(A283 &amp; "|" &amp; B283,'1870 Bastrop Clean'!A:A &amp; "|" &amp; '1870 Bastrop Clean'!B:B, 0), 0) &lt;&gt; '1870 Bastrop Raw'!A283:W283))</f>
        <v>#N/A</v>
      </c>
    </row>
    <row r="284" spans="1:24">
      <c r="A284">
        <v>2</v>
      </c>
      <c r="C284">
        <v>60</v>
      </c>
      <c r="D284" t="s">
        <v>117</v>
      </c>
      <c r="E284" t="s">
        <v>88</v>
      </c>
      <c r="F284">
        <v>2</v>
      </c>
      <c r="G284">
        <v>1868</v>
      </c>
      <c r="H284" t="s">
        <v>19</v>
      </c>
      <c r="I284" t="s">
        <v>637</v>
      </c>
      <c r="M284" t="s">
        <v>27</v>
      </c>
      <c r="X284" t="e" cm="1">
        <f t="array" ref="X284">SUMPRODUCT(--(INDEX('1870 Bastrop Clean'!A:W, MATCH(A284 &amp; "|" &amp; B284,'1870 Bastrop Clean'!A:A &amp; "|" &amp; '1870 Bastrop Clean'!B:B, 0), 0) &lt;&gt; '1870 Bastrop Raw'!A284:W284))</f>
        <v>#N/A</v>
      </c>
    </row>
    <row r="285" spans="1:24">
      <c r="A285">
        <v>3</v>
      </c>
      <c r="C285">
        <v>60</v>
      </c>
      <c r="D285" t="s">
        <v>179</v>
      </c>
      <c r="E285" t="s">
        <v>657</v>
      </c>
      <c r="F285">
        <v>9</v>
      </c>
      <c r="G285">
        <v>1861</v>
      </c>
      <c r="H285" t="s">
        <v>19</v>
      </c>
      <c r="I285" t="s">
        <v>20</v>
      </c>
      <c r="M285" t="s">
        <v>27</v>
      </c>
      <c r="R285" t="s">
        <v>57</v>
      </c>
      <c r="X285" t="e" cm="1">
        <f t="array" ref="X285">SUMPRODUCT(--(INDEX('1870 Bastrop Clean'!A:W, MATCH(A285 &amp; "|" &amp; B285,'1870 Bastrop Clean'!A:A &amp; "|" &amp; '1870 Bastrop Clean'!B:B, 0), 0) &lt;&gt; '1870 Bastrop Raw'!A285:W285))</f>
        <v>#N/A</v>
      </c>
    </row>
    <row r="286" spans="1:24">
      <c r="A286">
        <v>31</v>
      </c>
      <c r="B286">
        <v>60</v>
      </c>
      <c r="C286">
        <v>67</v>
      </c>
      <c r="D286" t="s">
        <v>2275</v>
      </c>
      <c r="E286" t="s">
        <v>419</v>
      </c>
      <c r="F286">
        <v>21</v>
      </c>
      <c r="G286">
        <v>1849</v>
      </c>
      <c r="H286" t="s">
        <v>19</v>
      </c>
      <c r="I286" t="s">
        <v>20</v>
      </c>
      <c r="J286" t="s">
        <v>2276</v>
      </c>
      <c r="M286" t="s">
        <v>155</v>
      </c>
      <c r="V286" t="s">
        <v>57</v>
      </c>
      <c r="X286" cm="1">
        <f t="array" ref="X286">SUMPRODUCT(--(INDEX('1870 Bastrop Clean'!A:W, MATCH(A286 &amp; "|" &amp; B286,'1870 Bastrop Clean'!A:A &amp; "|" &amp; '1870 Bastrop Clean'!B:B, 0), 0) &lt;&gt; '1870 Bastrop Raw'!A286:W286))</f>
        <v>0</v>
      </c>
    </row>
    <row r="287" spans="1:24">
      <c r="A287">
        <v>32</v>
      </c>
      <c r="B287">
        <v>60</v>
      </c>
      <c r="C287">
        <v>67</v>
      </c>
      <c r="D287" t="s">
        <v>2275</v>
      </c>
      <c r="E287" t="s">
        <v>2277</v>
      </c>
      <c r="F287">
        <v>22</v>
      </c>
      <c r="G287">
        <v>1848</v>
      </c>
      <c r="H287" t="s">
        <v>19</v>
      </c>
      <c r="I287" t="s">
        <v>20</v>
      </c>
      <c r="J287" t="s">
        <v>2082</v>
      </c>
      <c r="M287" t="s">
        <v>155</v>
      </c>
      <c r="V287" t="s">
        <v>57</v>
      </c>
      <c r="X287" cm="1">
        <f t="array" ref="X287">SUMPRODUCT(--(INDEX('1870 Bastrop Clean'!A:W, MATCH(A287 &amp; "|" &amp; B287,'1870 Bastrop Clean'!A:A &amp; "|" &amp; '1870 Bastrop Clean'!B:B, 0), 0) &lt;&gt; '1870 Bastrop Raw'!A287:W287))</f>
        <v>0</v>
      </c>
    </row>
    <row r="288" spans="1:24">
      <c r="A288">
        <v>33</v>
      </c>
      <c r="B288">
        <v>61</v>
      </c>
      <c r="C288">
        <v>68</v>
      </c>
      <c r="D288" t="s">
        <v>2278</v>
      </c>
      <c r="E288" t="s">
        <v>2260</v>
      </c>
      <c r="F288">
        <v>24</v>
      </c>
      <c r="G288">
        <v>1846</v>
      </c>
      <c r="H288" t="s">
        <v>19</v>
      </c>
      <c r="I288" t="s">
        <v>20</v>
      </c>
      <c r="J288" t="s">
        <v>2279</v>
      </c>
      <c r="K288">
        <v>75</v>
      </c>
      <c r="M288" t="s">
        <v>2013</v>
      </c>
      <c r="N288" t="s">
        <v>57</v>
      </c>
      <c r="O288" t="s">
        <v>57</v>
      </c>
      <c r="V288" t="s">
        <v>57</v>
      </c>
      <c r="X288" cm="1">
        <f t="array" ref="X288">SUMPRODUCT(--(INDEX('1870 Bastrop Clean'!A:W, MATCH(A288 &amp; "|" &amp; B288,'1870 Bastrop Clean'!A:A &amp; "|" &amp; '1870 Bastrop Clean'!B:B, 0), 0) &lt;&gt; '1870 Bastrop Raw'!A288:W288))</f>
        <v>0</v>
      </c>
    </row>
    <row r="289" spans="1:24">
      <c r="A289">
        <v>34</v>
      </c>
      <c r="B289">
        <v>62</v>
      </c>
      <c r="C289">
        <v>69</v>
      </c>
      <c r="D289" t="s">
        <v>2280</v>
      </c>
      <c r="E289" t="s">
        <v>2281</v>
      </c>
      <c r="F289">
        <v>30</v>
      </c>
      <c r="G289">
        <v>1840</v>
      </c>
      <c r="H289" t="s">
        <v>19</v>
      </c>
      <c r="I289" t="s">
        <v>20</v>
      </c>
      <c r="J289" t="s">
        <v>2282</v>
      </c>
      <c r="M289" t="s">
        <v>1501</v>
      </c>
      <c r="N289" t="s">
        <v>57</v>
      </c>
      <c r="O289" t="s">
        <v>57</v>
      </c>
      <c r="S289" t="s">
        <v>57</v>
      </c>
      <c r="T289" t="s">
        <v>57</v>
      </c>
      <c r="V289" t="s">
        <v>57</v>
      </c>
      <c r="X289" cm="1">
        <f t="array" ref="X289">SUMPRODUCT(--(INDEX('1870 Bastrop Clean'!A:W, MATCH(A289 &amp; "|" &amp; B289,'1870 Bastrop Clean'!A:A &amp; "|" &amp; '1870 Bastrop Clean'!B:B, 0), 0) &lt;&gt; '1870 Bastrop Raw'!A289:W289))</f>
        <v>0</v>
      </c>
    </row>
    <row r="290" spans="1:24">
      <c r="A290">
        <v>35</v>
      </c>
      <c r="B290">
        <v>62</v>
      </c>
      <c r="C290">
        <v>69</v>
      </c>
      <c r="D290" t="s">
        <v>2280</v>
      </c>
      <c r="E290" t="s">
        <v>2283</v>
      </c>
      <c r="F290">
        <v>19</v>
      </c>
      <c r="G290">
        <v>1851</v>
      </c>
      <c r="H290" t="s">
        <v>24</v>
      </c>
      <c r="I290" t="s">
        <v>20</v>
      </c>
      <c r="J290" t="s">
        <v>1996</v>
      </c>
      <c r="M290" t="s">
        <v>27</v>
      </c>
      <c r="X290" cm="1">
        <f t="array" ref="X290">SUMPRODUCT(--(INDEX('1870 Bastrop Clean'!A:W, MATCH(A290 &amp; "|" &amp; B290,'1870 Bastrop Clean'!A:A &amp; "|" &amp; '1870 Bastrop Clean'!B:B, 0), 0) &lt;&gt; '1870 Bastrop Raw'!A290:W290))</f>
        <v>0</v>
      </c>
    </row>
    <row r="291" spans="1:24">
      <c r="A291">
        <v>36</v>
      </c>
      <c r="B291">
        <v>62</v>
      </c>
      <c r="C291">
        <v>69</v>
      </c>
      <c r="D291" t="s">
        <v>2280</v>
      </c>
      <c r="E291" t="s">
        <v>2098</v>
      </c>
      <c r="H291" t="s">
        <v>24</v>
      </c>
      <c r="I291" t="s">
        <v>20</v>
      </c>
      <c r="M291" t="s">
        <v>27</v>
      </c>
      <c r="N291" t="s">
        <v>57</v>
      </c>
      <c r="X291" cm="1">
        <f t="array" ref="X291">SUMPRODUCT(--(INDEX('1870 Bastrop Clean'!A:W, MATCH(A291 &amp; "|" &amp; B291,'1870 Bastrop Clean'!A:A &amp; "|" &amp; '1870 Bastrop Clean'!B:B, 0), 0) &lt;&gt; '1870 Bastrop Raw'!A291:W291))</f>
        <v>0</v>
      </c>
    </row>
    <row r="292" spans="1:24">
      <c r="A292">
        <v>37</v>
      </c>
      <c r="B292">
        <v>62</v>
      </c>
      <c r="C292">
        <v>70</v>
      </c>
      <c r="D292" t="s">
        <v>2284</v>
      </c>
      <c r="E292" t="s">
        <v>2057</v>
      </c>
      <c r="F292">
        <v>50</v>
      </c>
      <c r="G292">
        <v>1820</v>
      </c>
      <c r="H292" t="s">
        <v>19</v>
      </c>
      <c r="I292" t="s">
        <v>20</v>
      </c>
      <c r="J292" t="s">
        <v>1996</v>
      </c>
      <c r="M292" t="s">
        <v>671</v>
      </c>
      <c r="N292" t="s">
        <v>57</v>
      </c>
      <c r="O292" t="s">
        <v>57</v>
      </c>
      <c r="X292" cm="1">
        <f t="array" ref="X292">SUMPRODUCT(--(INDEX('1870 Bastrop Clean'!A:W, MATCH(A292 &amp; "|" &amp; B292,'1870 Bastrop Clean'!A:A &amp; "|" &amp; '1870 Bastrop Clean'!B:B, 0), 0) &lt;&gt; '1870 Bastrop Raw'!A292:W292))</f>
        <v>0</v>
      </c>
    </row>
    <row r="293" spans="1:24">
      <c r="A293">
        <v>38</v>
      </c>
      <c r="B293">
        <v>62</v>
      </c>
      <c r="C293">
        <v>70</v>
      </c>
      <c r="D293" t="s">
        <v>2284</v>
      </c>
      <c r="E293" t="s">
        <v>2285</v>
      </c>
      <c r="F293">
        <v>19</v>
      </c>
      <c r="G293">
        <v>1851</v>
      </c>
      <c r="H293" t="s">
        <v>24</v>
      </c>
      <c r="I293" t="s">
        <v>20</v>
      </c>
      <c r="M293" t="s">
        <v>27</v>
      </c>
      <c r="N293" t="s">
        <v>57</v>
      </c>
      <c r="X293" cm="1">
        <f t="array" ref="X293">SUMPRODUCT(--(INDEX('1870 Bastrop Clean'!A:W, MATCH(A293 &amp; "|" &amp; B293,'1870 Bastrop Clean'!A:A &amp; "|" &amp; '1870 Bastrop Clean'!B:B, 0), 0) &lt;&gt; '1870 Bastrop Raw'!A293:W293))</f>
        <v>0</v>
      </c>
    </row>
    <row r="294" spans="1:24">
      <c r="A294">
        <v>39</v>
      </c>
      <c r="B294">
        <v>62</v>
      </c>
      <c r="C294">
        <v>70</v>
      </c>
      <c r="D294" t="s">
        <v>2284</v>
      </c>
      <c r="E294" t="s">
        <v>531</v>
      </c>
      <c r="F294">
        <v>6</v>
      </c>
      <c r="G294">
        <v>1864</v>
      </c>
      <c r="H294" t="s">
        <v>19</v>
      </c>
      <c r="I294" t="s">
        <v>20</v>
      </c>
      <c r="M294" t="s">
        <v>27</v>
      </c>
      <c r="N294" t="s">
        <v>57</v>
      </c>
      <c r="X294" cm="1">
        <f t="array" ref="X294">SUMPRODUCT(--(INDEX('1870 Bastrop Clean'!A:W, MATCH(A294 &amp; "|" &amp; B294,'1870 Bastrop Clean'!A:A &amp; "|" &amp; '1870 Bastrop Clean'!B:B, 0), 0) &lt;&gt; '1870 Bastrop Raw'!A294:W294))</f>
        <v>0</v>
      </c>
    </row>
    <row r="295" spans="1:24">
      <c r="A295">
        <v>40</v>
      </c>
      <c r="B295">
        <v>62</v>
      </c>
      <c r="C295">
        <v>70</v>
      </c>
      <c r="D295" t="s">
        <v>2287</v>
      </c>
      <c r="E295" t="s">
        <v>2889</v>
      </c>
      <c r="H295" t="s">
        <v>24</v>
      </c>
      <c r="I295" t="s">
        <v>20</v>
      </c>
      <c r="J295" t="s">
        <v>2257</v>
      </c>
      <c r="M295" t="s">
        <v>671</v>
      </c>
      <c r="N295" t="s">
        <v>57</v>
      </c>
      <c r="O295" t="s">
        <v>57</v>
      </c>
      <c r="X295" cm="1">
        <f t="array" ref="X295">SUMPRODUCT(--(INDEX('1870 Bastrop Clean'!A:W, MATCH(A295 &amp; "|" &amp; B295,'1870 Bastrop Clean'!A:A &amp; "|" &amp; '1870 Bastrop Clean'!B:B, 0), 0) &lt;&gt; '1870 Bastrop Raw'!A295:W295))</f>
        <v>4</v>
      </c>
    </row>
    <row r="296" spans="1:24">
      <c r="A296">
        <v>5</v>
      </c>
      <c r="B296">
        <v>54</v>
      </c>
      <c r="C296">
        <v>62</v>
      </c>
      <c r="D296" t="s">
        <v>140</v>
      </c>
      <c r="E296" t="s">
        <v>2251</v>
      </c>
      <c r="F296">
        <v>45</v>
      </c>
      <c r="G296">
        <v>1825</v>
      </c>
      <c r="H296" t="s">
        <v>19</v>
      </c>
      <c r="I296" t="s">
        <v>20</v>
      </c>
      <c r="J296" t="s">
        <v>21</v>
      </c>
      <c r="K296">
        <v>8000</v>
      </c>
      <c r="L296">
        <v>12000</v>
      </c>
      <c r="M296" t="s">
        <v>22</v>
      </c>
      <c r="V296" t="s">
        <v>57</v>
      </c>
      <c r="X296" cm="1">
        <f t="array" ref="X296">SUMPRODUCT(--(INDEX('1870 Bastrop Clean'!A:W, MATCH(A296 &amp; "|" &amp; B296,'1870 Bastrop Clean'!A:A &amp; "|" &amp; '1870 Bastrop Clean'!B:B, 0), 0) &lt;&gt; '1870 Bastrop Raw'!A296:W296))</f>
        <v>0</v>
      </c>
    </row>
    <row r="297" spans="1:24">
      <c r="A297">
        <v>6</v>
      </c>
      <c r="B297">
        <v>54</v>
      </c>
      <c r="C297">
        <v>62</v>
      </c>
      <c r="D297" t="s">
        <v>140</v>
      </c>
      <c r="E297" t="s">
        <v>2252</v>
      </c>
      <c r="F297">
        <v>38</v>
      </c>
      <c r="G297">
        <v>1832</v>
      </c>
      <c r="H297" t="s">
        <v>24</v>
      </c>
      <c r="I297" t="s">
        <v>20</v>
      </c>
      <c r="J297" t="s">
        <v>1996</v>
      </c>
      <c r="M297" t="s">
        <v>87</v>
      </c>
      <c r="X297" cm="1">
        <f t="array" ref="X297">SUMPRODUCT(--(INDEX('1870 Bastrop Clean'!A:W, MATCH(A297 &amp; "|" &amp; B297,'1870 Bastrop Clean'!A:A &amp; "|" &amp; '1870 Bastrop Clean'!B:B, 0), 0) &lt;&gt; '1870 Bastrop Raw'!A297:W297))</f>
        <v>0</v>
      </c>
    </row>
    <row r="298" spans="1:24">
      <c r="A298">
        <v>7</v>
      </c>
      <c r="B298">
        <v>54</v>
      </c>
      <c r="C298">
        <v>62</v>
      </c>
      <c r="D298" t="s">
        <v>140</v>
      </c>
      <c r="E298" t="s">
        <v>2253</v>
      </c>
      <c r="H298" t="s">
        <v>19</v>
      </c>
      <c r="I298" t="s">
        <v>20</v>
      </c>
      <c r="J298" t="s">
        <v>2025</v>
      </c>
      <c r="M298" t="s">
        <v>27</v>
      </c>
      <c r="X298" cm="1">
        <f t="array" ref="X298">SUMPRODUCT(--(INDEX('1870 Bastrop Clean'!A:W, MATCH(A298 &amp; "|" &amp; B298,'1870 Bastrop Clean'!A:A &amp; "|" &amp; '1870 Bastrop Clean'!B:B, 0), 0) &lt;&gt; '1870 Bastrop Raw'!A298:W298))</f>
        <v>0</v>
      </c>
    </row>
    <row r="299" spans="1:24">
      <c r="A299">
        <v>8</v>
      </c>
      <c r="B299">
        <v>54</v>
      </c>
      <c r="C299">
        <v>62</v>
      </c>
      <c r="D299" t="s">
        <v>140</v>
      </c>
      <c r="E299" t="s">
        <v>2160</v>
      </c>
      <c r="F299">
        <v>18</v>
      </c>
      <c r="G299">
        <v>1852</v>
      </c>
      <c r="H299" t="s">
        <v>19</v>
      </c>
      <c r="I299" t="s">
        <v>20</v>
      </c>
      <c r="J299" t="s">
        <v>2025</v>
      </c>
      <c r="M299" t="s">
        <v>27</v>
      </c>
      <c r="X299" cm="1">
        <f t="array" ref="X299">SUMPRODUCT(--(INDEX('1870 Bastrop Clean'!A:W, MATCH(A299 &amp; "|" &amp; B299,'1870 Bastrop Clean'!A:A &amp; "|" &amp; '1870 Bastrop Clean'!B:B, 0), 0) &lt;&gt; '1870 Bastrop Raw'!A299:W299))</f>
        <v>0</v>
      </c>
    </row>
    <row r="300" spans="1:24">
      <c r="A300">
        <v>9</v>
      </c>
      <c r="B300">
        <v>54</v>
      </c>
      <c r="C300">
        <v>62</v>
      </c>
      <c r="D300" t="s">
        <v>140</v>
      </c>
      <c r="E300" t="s">
        <v>1421</v>
      </c>
      <c r="F300">
        <v>11</v>
      </c>
      <c r="G300">
        <v>1859</v>
      </c>
      <c r="H300" t="s">
        <v>24</v>
      </c>
      <c r="I300" t="s">
        <v>20</v>
      </c>
      <c r="M300" t="s">
        <v>27</v>
      </c>
      <c r="R300" t="s">
        <v>57</v>
      </c>
      <c r="X300" cm="1">
        <f t="array" ref="X300">SUMPRODUCT(--(INDEX('1870 Bastrop Clean'!A:W, MATCH(A300 &amp; "|" &amp; B300,'1870 Bastrop Clean'!A:A &amp; "|" &amp; '1870 Bastrop Clean'!B:B, 0), 0) &lt;&gt; '1870 Bastrop Raw'!A300:W300))</f>
        <v>0</v>
      </c>
    </row>
    <row r="301" spans="1:24">
      <c r="A301">
        <v>10</v>
      </c>
      <c r="B301">
        <v>54</v>
      </c>
      <c r="C301">
        <v>62</v>
      </c>
      <c r="D301" t="s">
        <v>140</v>
      </c>
      <c r="E301" t="s">
        <v>2254</v>
      </c>
      <c r="F301">
        <v>13</v>
      </c>
      <c r="G301">
        <v>1857</v>
      </c>
      <c r="H301" t="s">
        <v>19</v>
      </c>
      <c r="I301" t="s">
        <v>20</v>
      </c>
      <c r="M301" t="s">
        <v>27</v>
      </c>
      <c r="R301" t="s">
        <v>57</v>
      </c>
      <c r="X301" cm="1">
        <f t="array" ref="X301">SUMPRODUCT(--(INDEX('1870 Bastrop Clean'!A:W, MATCH(A301 &amp; "|" &amp; B301,'1870 Bastrop Clean'!A:A &amp; "|" &amp; '1870 Bastrop Clean'!B:B, 0), 0) &lt;&gt; '1870 Bastrop Raw'!A301:W301))</f>
        <v>0</v>
      </c>
    </row>
    <row r="302" spans="1:24">
      <c r="A302">
        <v>11</v>
      </c>
      <c r="B302">
        <v>54</v>
      </c>
      <c r="C302">
        <v>62</v>
      </c>
      <c r="D302" t="s">
        <v>140</v>
      </c>
      <c r="E302" t="s">
        <v>2255</v>
      </c>
      <c r="F302">
        <v>4</v>
      </c>
      <c r="G302">
        <v>1866</v>
      </c>
      <c r="H302" t="s">
        <v>19</v>
      </c>
      <c r="I302" t="s">
        <v>20</v>
      </c>
      <c r="M302" t="s">
        <v>27</v>
      </c>
      <c r="X302" cm="1">
        <f t="array" ref="X302">SUMPRODUCT(--(INDEX('1870 Bastrop Clean'!A:W, MATCH(A302 &amp; "|" &amp; B302,'1870 Bastrop Clean'!A:A &amp; "|" &amp; '1870 Bastrop Clean'!B:B, 0), 0) &lt;&gt; '1870 Bastrop Raw'!A302:W302))</f>
        <v>0</v>
      </c>
    </row>
    <row r="303" spans="1:24">
      <c r="A303">
        <v>12</v>
      </c>
      <c r="B303">
        <v>54</v>
      </c>
      <c r="C303">
        <v>62</v>
      </c>
      <c r="D303" t="s">
        <v>2117</v>
      </c>
      <c r="E303" t="s">
        <v>204</v>
      </c>
      <c r="F303">
        <v>18</v>
      </c>
      <c r="G303">
        <v>1852</v>
      </c>
      <c r="H303" t="s">
        <v>24</v>
      </c>
      <c r="I303" t="s">
        <v>20</v>
      </c>
      <c r="J303" t="s">
        <v>2257</v>
      </c>
      <c r="M303" t="s">
        <v>671</v>
      </c>
      <c r="X303" cm="1">
        <f t="array" ref="X303">SUMPRODUCT(--(INDEX('1870 Bastrop Clean'!A:W, MATCH(A303 &amp; "|" &amp; B303,'1870 Bastrop Clean'!A:A &amp; "|" &amp; '1870 Bastrop Clean'!B:B, 0), 0) &lt;&gt; '1870 Bastrop Raw'!A303:W303))</f>
        <v>1</v>
      </c>
    </row>
    <row r="304" spans="1:24">
      <c r="A304">
        <v>13</v>
      </c>
      <c r="B304">
        <v>55</v>
      </c>
      <c r="C304">
        <v>62</v>
      </c>
      <c r="D304" t="s">
        <v>2259</v>
      </c>
      <c r="E304" t="s">
        <v>2260</v>
      </c>
      <c r="F304">
        <v>54</v>
      </c>
      <c r="G304">
        <v>1816</v>
      </c>
      <c r="H304" t="s">
        <v>19</v>
      </c>
      <c r="I304" t="s">
        <v>20</v>
      </c>
      <c r="J304" t="s">
        <v>2025</v>
      </c>
      <c r="M304" t="s">
        <v>41</v>
      </c>
      <c r="V304" t="s">
        <v>57</v>
      </c>
      <c r="X304" cm="1">
        <f t="array" ref="X304">SUMPRODUCT(--(INDEX('1870 Bastrop Clean'!A:W, MATCH(A304 &amp; "|" &amp; B304,'1870 Bastrop Clean'!A:A &amp; "|" &amp; '1870 Bastrop Clean'!B:B, 0), 0) &lt;&gt; '1870 Bastrop Raw'!A304:W304))</f>
        <v>1</v>
      </c>
    </row>
    <row r="305" spans="1:24">
      <c r="A305">
        <v>14</v>
      </c>
      <c r="B305">
        <v>55</v>
      </c>
      <c r="C305">
        <v>62</v>
      </c>
      <c r="D305" t="s">
        <v>2259</v>
      </c>
      <c r="E305" t="s">
        <v>204</v>
      </c>
      <c r="F305">
        <v>41</v>
      </c>
      <c r="G305">
        <v>1829</v>
      </c>
      <c r="H305" t="s">
        <v>24</v>
      </c>
      <c r="I305" t="s">
        <v>20</v>
      </c>
      <c r="J305" t="s">
        <v>1996</v>
      </c>
      <c r="M305" t="s">
        <v>22</v>
      </c>
      <c r="X305" cm="1">
        <f t="array" ref="X305">SUMPRODUCT(--(INDEX('1870 Bastrop Clean'!A:W, MATCH(A305 &amp; "|" &amp; B305,'1870 Bastrop Clean'!A:A &amp; "|" &amp; '1870 Bastrop Clean'!B:B, 0), 0) &lt;&gt; '1870 Bastrop Raw'!A305:W305))</f>
        <v>1</v>
      </c>
    </row>
    <row r="306" spans="1:24">
      <c r="A306">
        <v>15</v>
      </c>
      <c r="B306">
        <v>55</v>
      </c>
      <c r="C306">
        <v>62</v>
      </c>
      <c r="D306" t="s">
        <v>2259</v>
      </c>
      <c r="E306" t="s">
        <v>873</v>
      </c>
      <c r="F306">
        <v>16</v>
      </c>
      <c r="G306">
        <v>1854</v>
      </c>
      <c r="H306" t="s">
        <v>24</v>
      </c>
      <c r="I306" t="s">
        <v>20</v>
      </c>
      <c r="M306" t="s">
        <v>27</v>
      </c>
      <c r="R306" t="s">
        <v>57</v>
      </c>
      <c r="S306" t="s">
        <v>57</v>
      </c>
      <c r="X306" cm="1">
        <f t="array" ref="X306">SUMPRODUCT(--(INDEX('1870 Bastrop Clean'!A:W, MATCH(A306 &amp; "|" &amp; B306,'1870 Bastrop Clean'!A:A &amp; "|" &amp; '1870 Bastrop Clean'!B:B, 0), 0) &lt;&gt; '1870 Bastrop Raw'!A306:W306))</f>
        <v>1</v>
      </c>
    </row>
    <row r="307" spans="1:24">
      <c r="A307">
        <v>16</v>
      </c>
      <c r="B307">
        <v>55</v>
      </c>
      <c r="C307">
        <v>62</v>
      </c>
      <c r="D307" t="s">
        <v>2259</v>
      </c>
      <c r="E307" t="s">
        <v>482</v>
      </c>
      <c r="F307">
        <v>14</v>
      </c>
      <c r="G307">
        <v>1856</v>
      </c>
      <c r="H307" t="s">
        <v>19</v>
      </c>
      <c r="I307" t="s">
        <v>20</v>
      </c>
      <c r="M307" t="s">
        <v>27</v>
      </c>
      <c r="R307" t="s">
        <v>57</v>
      </c>
      <c r="X307" cm="1">
        <f t="array" ref="X307">SUMPRODUCT(--(INDEX('1870 Bastrop Clean'!A:W, MATCH(A307 &amp; "|" &amp; B307,'1870 Bastrop Clean'!A:A &amp; "|" &amp; '1870 Bastrop Clean'!B:B, 0), 0) &lt;&gt; '1870 Bastrop Raw'!A307:W307))</f>
        <v>1</v>
      </c>
    </row>
    <row r="308" spans="1:24">
      <c r="A308">
        <v>17</v>
      </c>
      <c r="B308">
        <v>55</v>
      </c>
      <c r="C308">
        <v>62</v>
      </c>
      <c r="D308" t="s">
        <v>2259</v>
      </c>
      <c r="E308" t="s">
        <v>23</v>
      </c>
      <c r="F308">
        <v>11</v>
      </c>
      <c r="G308">
        <v>1859</v>
      </c>
      <c r="H308" t="s">
        <v>24</v>
      </c>
      <c r="I308" t="s">
        <v>20</v>
      </c>
      <c r="M308" t="s">
        <v>27</v>
      </c>
      <c r="R308" t="s">
        <v>57</v>
      </c>
      <c r="S308" t="s">
        <v>57</v>
      </c>
      <c r="X308" cm="1">
        <f t="array" ref="X308">SUMPRODUCT(--(INDEX('1870 Bastrop Clean'!A:W, MATCH(A308 &amp; "|" &amp; B308,'1870 Bastrop Clean'!A:A &amp; "|" &amp; '1870 Bastrop Clean'!B:B, 0), 0) &lt;&gt; '1870 Bastrop Raw'!A308:W308))</f>
        <v>1</v>
      </c>
    </row>
    <row r="309" spans="1:24">
      <c r="A309">
        <v>18</v>
      </c>
      <c r="B309">
        <v>55</v>
      </c>
      <c r="C309">
        <v>62</v>
      </c>
      <c r="D309" t="s">
        <v>2259</v>
      </c>
      <c r="E309" t="s">
        <v>88</v>
      </c>
      <c r="F309">
        <v>8</v>
      </c>
      <c r="G309">
        <v>1862</v>
      </c>
      <c r="H309" t="s">
        <v>19</v>
      </c>
      <c r="I309" t="s">
        <v>20</v>
      </c>
      <c r="M309" t="s">
        <v>27</v>
      </c>
      <c r="X309" cm="1">
        <f t="array" ref="X309">SUMPRODUCT(--(INDEX('1870 Bastrop Clean'!A:W, MATCH(A309 &amp; "|" &amp; B309,'1870 Bastrop Clean'!A:A &amp; "|" &amp; '1870 Bastrop Clean'!B:B, 0), 0) &lt;&gt; '1870 Bastrop Raw'!A309:W309))</f>
        <v>1</v>
      </c>
    </row>
    <row r="310" spans="1:24">
      <c r="A310">
        <v>19</v>
      </c>
      <c r="B310">
        <v>55</v>
      </c>
      <c r="C310">
        <v>62</v>
      </c>
      <c r="D310" t="s">
        <v>2259</v>
      </c>
      <c r="E310" t="s">
        <v>2261</v>
      </c>
      <c r="F310">
        <v>5</v>
      </c>
      <c r="G310">
        <v>1865</v>
      </c>
      <c r="H310" t="s">
        <v>24</v>
      </c>
      <c r="I310" t="s">
        <v>20</v>
      </c>
      <c r="M310" t="s">
        <v>27</v>
      </c>
      <c r="X310" cm="1">
        <f t="array" ref="X310">SUMPRODUCT(--(INDEX('1870 Bastrop Clean'!A:W, MATCH(A310 &amp; "|" &amp; B310,'1870 Bastrop Clean'!A:A &amp; "|" &amp; '1870 Bastrop Clean'!B:B, 0), 0) &lt;&gt; '1870 Bastrop Raw'!A310:W310))</f>
        <v>1</v>
      </c>
    </row>
    <row r="311" spans="1:24">
      <c r="A311">
        <v>20</v>
      </c>
      <c r="B311">
        <v>55</v>
      </c>
      <c r="C311">
        <v>62</v>
      </c>
      <c r="D311" t="s">
        <v>2259</v>
      </c>
      <c r="E311" t="s">
        <v>1487</v>
      </c>
      <c r="F311">
        <v>2</v>
      </c>
      <c r="G311">
        <v>1868</v>
      </c>
      <c r="H311" t="s">
        <v>24</v>
      </c>
      <c r="I311" t="s">
        <v>20</v>
      </c>
      <c r="M311" t="s">
        <v>27</v>
      </c>
      <c r="X311" cm="1">
        <f t="array" ref="X311">SUMPRODUCT(--(INDEX('1870 Bastrop Clean'!A:W, MATCH(A311 &amp; "|" &amp; B311,'1870 Bastrop Clean'!A:A &amp; "|" &amp; '1870 Bastrop Clean'!B:B, 0), 0) &lt;&gt; '1870 Bastrop Raw'!A311:W311))</f>
        <v>1</v>
      </c>
    </row>
    <row r="312" spans="1:24">
      <c r="A312">
        <v>23</v>
      </c>
      <c r="B312">
        <v>57</v>
      </c>
      <c r="C312">
        <v>64</v>
      </c>
      <c r="D312" t="s">
        <v>2264</v>
      </c>
      <c r="E312" t="s">
        <v>2265</v>
      </c>
      <c r="H312" t="s">
        <v>19</v>
      </c>
      <c r="I312" t="s">
        <v>20</v>
      </c>
      <c r="J312" t="s">
        <v>123</v>
      </c>
      <c r="K312">
        <v>10000</v>
      </c>
      <c r="L312">
        <v>500</v>
      </c>
      <c r="M312" t="s">
        <v>66</v>
      </c>
      <c r="V312" t="s">
        <v>57</v>
      </c>
      <c r="X312" cm="1">
        <f t="array" ref="X312">SUMPRODUCT(--(INDEX('1870 Bastrop Clean'!A:W, MATCH(A312 &amp; "|" &amp; B312,'1870 Bastrop Clean'!A:A &amp; "|" &amp; '1870 Bastrop Clean'!B:B, 0), 0) &lt;&gt; '1870 Bastrop Raw'!A312:W312))</f>
        <v>2</v>
      </c>
    </row>
    <row r="313" spans="1:24">
      <c r="A313">
        <v>24</v>
      </c>
      <c r="B313">
        <v>57</v>
      </c>
      <c r="C313">
        <v>64</v>
      </c>
      <c r="D313" t="s">
        <v>2264</v>
      </c>
      <c r="E313" t="s">
        <v>2203</v>
      </c>
      <c r="F313">
        <v>23</v>
      </c>
      <c r="G313">
        <v>1847</v>
      </c>
      <c r="H313" t="s">
        <v>19</v>
      </c>
      <c r="I313" t="s">
        <v>20</v>
      </c>
      <c r="J313" t="s">
        <v>1996</v>
      </c>
      <c r="M313" t="s">
        <v>66</v>
      </c>
      <c r="X313" cm="1">
        <f t="array" ref="X313">SUMPRODUCT(--(INDEX('1870 Bastrop Clean'!A:W, MATCH(A313 &amp; "|" &amp; B313,'1870 Bastrop Clean'!A:A &amp; "|" &amp; '1870 Bastrop Clean'!B:B, 0), 0) &lt;&gt; '1870 Bastrop Raw'!A313:W313))</f>
        <v>0</v>
      </c>
    </row>
    <row r="314" spans="1:24">
      <c r="A314">
        <v>25</v>
      </c>
      <c r="B314">
        <v>57</v>
      </c>
      <c r="C314">
        <v>64</v>
      </c>
      <c r="D314" t="s">
        <v>2267</v>
      </c>
      <c r="E314" t="s">
        <v>2057</v>
      </c>
      <c r="F314">
        <v>24</v>
      </c>
      <c r="G314">
        <v>1846</v>
      </c>
      <c r="H314" t="s">
        <v>24</v>
      </c>
      <c r="I314" t="s">
        <v>20</v>
      </c>
      <c r="J314" t="s">
        <v>2268</v>
      </c>
      <c r="M314" t="s">
        <v>671</v>
      </c>
      <c r="N314" t="s">
        <v>57</v>
      </c>
      <c r="O314" t="s">
        <v>57</v>
      </c>
      <c r="X314" cm="1">
        <f t="array" ref="X314">SUMPRODUCT(--(INDEX('1870 Bastrop Clean'!A:W, MATCH(A314 &amp; "|" &amp; B314,'1870 Bastrop Clean'!A:A &amp; "|" &amp; '1870 Bastrop Clean'!B:B, 0), 0) &lt;&gt; '1870 Bastrop Raw'!A314:W314))</f>
        <v>1</v>
      </c>
    </row>
    <row r="315" spans="1:24">
      <c r="A315">
        <v>27</v>
      </c>
      <c r="B315">
        <v>59</v>
      </c>
      <c r="C315">
        <v>66</v>
      </c>
      <c r="D315" t="s">
        <v>2271</v>
      </c>
      <c r="E315" t="s">
        <v>2272</v>
      </c>
      <c r="F315">
        <v>25</v>
      </c>
      <c r="G315">
        <v>1845</v>
      </c>
      <c r="H315" t="s">
        <v>19</v>
      </c>
      <c r="I315" t="s">
        <v>20</v>
      </c>
      <c r="J315" t="s">
        <v>21</v>
      </c>
      <c r="M315" t="s">
        <v>38</v>
      </c>
      <c r="V315" t="s">
        <v>57</v>
      </c>
      <c r="X315" cm="1">
        <f t="array" ref="X315">SUMPRODUCT(--(INDEX('1870 Bastrop Clean'!A:W, MATCH(A315 &amp; "|" &amp; B315,'1870 Bastrop Clean'!A:A &amp; "|" &amp; '1870 Bastrop Clean'!B:B, 0), 0) &lt;&gt; '1870 Bastrop Raw'!A315:W315))</f>
        <v>0</v>
      </c>
    </row>
    <row r="316" spans="1:24">
      <c r="A316">
        <v>28</v>
      </c>
      <c r="B316">
        <v>59</v>
      </c>
      <c r="C316">
        <v>66</v>
      </c>
      <c r="D316" t="s">
        <v>2271</v>
      </c>
      <c r="E316" t="s">
        <v>2273</v>
      </c>
      <c r="F316">
        <v>22</v>
      </c>
      <c r="G316">
        <v>1848</v>
      </c>
      <c r="H316" t="s">
        <v>24</v>
      </c>
      <c r="I316" t="s">
        <v>20</v>
      </c>
      <c r="J316" t="s">
        <v>1996</v>
      </c>
      <c r="M316" t="s">
        <v>79</v>
      </c>
      <c r="X316" cm="1">
        <f t="array" ref="X316">SUMPRODUCT(--(INDEX('1870 Bastrop Clean'!A:W, MATCH(A316 &amp; "|" &amp; B316,'1870 Bastrop Clean'!A:A &amp; "|" &amp; '1870 Bastrop Clean'!B:B, 0), 0) &lt;&gt; '1870 Bastrop Raw'!A316:W316))</f>
        <v>0</v>
      </c>
    </row>
    <row r="317" spans="1:24">
      <c r="A317">
        <v>29</v>
      </c>
      <c r="B317">
        <v>59</v>
      </c>
      <c r="C317">
        <v>66</v>
      </c>
      <c r="D317" t="s">
        <v>2271</v>
      </c>
      <c r="E317" t="s">
        <v>715</v>
      </c>
      <c r="F317">
        <v>21</v>
      </c>
      <c r="G317">
        <v>1849</v>
      </c>
      <c r="H317" t="s">
        <v>19</v>
      </c>
      <c r="I317" t="s">
        <v>20</v>
      </c>
      <c r="J317" t="s">
        <v>2025</v>
      </c>
      <c r="M317" t="s">
        <v>38</v>
      </c>
      <c r="V317" t="s">
        <v>57</v>
      </c>
      <c r="X317" cm="1">
        <f t="array" ref="X317">SUMPRODUCT(--(INDEX('1870 Bastrop Clean'!A:W, MATCH(A317 &amp; "|" &amp; B317,'1870 Bastrop Clean'!A:A &amp; "|" &amp; '1870 Bastrop Clean'!B:B, 0), 0) &lt;&gt; '1870 Bastrop Raw'!A317:W317))</f>
        <v>0</v>
      </c>
    </row>
    <row r="318" spans="1:24">
      <c r="A318">
        <v>30</v>
      </c>
      <c r="B318">
        <v>59</v>
      </c>
      <c r="C318">
        <v>66</v>
      </c>
      <c r="D318" t="s">
        <v>2242</v>
      </c>
      <c r="E318" t="s">
        <v>1838</v>
      </c>
      <c r="F318">
        <v>40</v>
      </c>
      <c r="G318">
        <v>1830</v>
      </c>
      <c r="H318" t="s">
        <v>24</v>
      </c>
      <c r="I318" t="s">
        <v>637</v>
      </c>
      <c r="J318" t="s">
        <v>2116</v>
      </c>
      <c r="M318" t="s">
        <v>41</v>
      </c>
      <c r="S318" t="s">
        <v>57</v>
      </c>
      <c r="T318" t="s">
        <v>57</v>
      </c>
      <c r="U318" t="s">
        <v>2614</v>
      </c>
      <c r="X318" cm="1">
        <f t="array" ref="X318">SUMPRODUCT(--(INDEX('1870 Bastrop Clean'!A:W, MATCH(A318 &amp; "|" &amp; B318,'1870 Bastrop Clean'!A:A &amp; "|" &amp; '1870 Bastrop Clean'!B:B, 0), 0) &lt;&gt; '1870 Bastrop Raw'!A318:W318))</f>
        <v>2</v>
      </c>
    </row>
    <row r="319" spans="1:24">
      <c r="A319">
        <v>21</v>
      </c>
      <c r="B319">
        <v>56</v>
      </c>
      <c r="C319">
        <v>63</v>
      </c>
      <c r="D319" t="s">
        <v>191</v>
      </c>
      <c r="E319" t="s">
        <v>185</v>
      </c>
      <c r="F319">
        <v>41</v>
      </c>
      <c r="G319">
        <v>1829</v>
      </c>
      <c r="H319" t="s">
        <v>19</v>
      </c>
      <c r="I319" t="s">
        <v>20</v>
      </c>
      <c r="J319" t="s">
        <v>2262</v>
      </c>
      <c r="K319">
        <v>15000</v>
      </c>
      <c r="L319">
        <v>4000</v>
      </c>
      <c r="V319" t="s">
        <v>57</v>
      </c>
      <c r="X319" cm="1">
        <f t="array" ref="X319">SUMPRODUCT(--(INDEX('1870 Bastrop Clean'!A:W, MATCH(A319 &amp; "|" &amp; B319,'1870 Bastrop Clean'!A:A &amp; "|" &amp; '1870 Bastrop Clean'!B:B, 0), 0) &lt;&gt; '1870 Bastrop Raw'!A319:W319))</f>
        <v>0</v>
      </c>
    </row>
    <row r="320" spans="1:24">
      <c r="A320">
        <v>22</v>
      </c>
      <c r="B320">
        <v>56</v>
      </c>
      <c r="C320">
        <v>63</v>
      </c>
      <c r="D320" t="s">
        <v>191</v>
      </c>
      <c r="E320" t="s">
        <v>2263</v>
      </c>
      <c r="F320">
        <v>33</v>
      </c>
      <c r="G320">
        <v>1837</v>
      </c>
      <c r="H320" t="s">
        <v>19</v>
      </c>
      <c r="I320" t="s">
        <v>20</v>
      </c>
      <c r="J320" t="s">
        <v>1996</v>
      </c>
      <c r="K320">
        <v>5000</v>
      </c>
      <c r="X320" cm="1">
        <f t="array" ref="X320">SUMPRODUCT(--(INDEX('1870 Bastrop Clean'!A:W, MATCH(A320 &amp; "|" &amp; B320,'1870 Bastrop Clean'!A:A &amp; "|" &amp; '1870 Bastrop Clean'!B:B, 0), 0) &lt;&gt; '1870 Bastrop Raw'!A320:W320))</f>
        <v>0</v>
      </c>
    </row>
    <row r="321" spans="1:24">
      <c r="A321">
        <v>26</v>
      </c>
      <c r="B321">
        <v>58</v>
      </c>
      <c r="C321">
        <v>65</v>
      </c>
      <c r="D321" t="s">
        <v>2269</v>
      </c>
      <c r="E321" t="s">
        <v>168</v>
      </c>
      <c r="F321">
        <v>21</v>
      </c>
      <c r="G321">
        <v>1849</v>
      </c>
      <c r="H321" t="s">
        <v>19</v>
      </c>
      <c r="I321" t="s">
        <v>20</v>
      </c>
      <c r="J321" t="s">
        <v>2270</v>
      </c>
      <c r="M321" t="s">
        <v>41</v>
      </c>
      <c r="V321" t="s">
        <v>57</v>
      </c>
      <c r="X321" cm="1">
        <f t="array" ref="X321">SUMPRODUCT(--(INDEX('1870 Bastrop Clean'!A:W, MATCH(A321 &amp; "|" &amp; B321,'1870 Bastrop Clean'!A:A &amp; "|" &amp; '1870 Bastrop Clean'!B:B, 0), 0) &lt;&gt; '1870 Bastrop Raw'!A321:W321))</f>
        <v>0</v>
      </c>
    </row>
    <row r="322" spans="1:24">
      <c r="A322">
        <v>10</v>
      </c>
      <c r="B322">
        <v>64</v>
      </c>
      <c r="C322">
        <v>72</v>
      </c>
      <c r="D322" t="s">
        <v>2301</v>
      </c>
      <c r="E322" t="s">
        <v>668</v>
      </c>
      <c r="F322">
        <v>41</v>
      </c>
      <c r="G322">
        <v>1829</v>
      </c>
      <c r="H322" t="s">
        <v>19</v>
      </c>
      <c r="I322" t="s">
        <v>20</v>
      </c>
      <c r="J322" t="s">
        <v>21</v>
      </c>
      <c r="K322">
        <v>9000</v>
      </c>
      <c r="L322">
        <v>20000</v>
      </c>
      <c r="M322" t="s">
        <v>1511</v>
      </c>
      <c r="N322" t="s">
        <v>57</v>
      </c>
      <c r="O322" t="s">
        <v>57</v>
      </c>
      <c r="X322" cm="1">
        <f t="array" ref="X322">SUMPRODUCT(--(INDEX('1870 Bastrop Clean'!A:W, MATCH(A322 &amp; "|" &amp; B322,'1870 Bastrop Clean'!A:A &amp; "|" &amp; '1870 Bastrop Clean'!B:B, 0), 0) &lt;&gt; '1870 Bastrop Raw'!A322:W322))</f>
        <v>0</v>
      </c>
    </row>
    <row r="323" spans="1:24">
      <c r="A323">
        <v>11</v>
      </c>
      <c r="B323">
        <v>64</v>
      </c>
      <c r="C323">
        <v>72</v>
      </c>
      <c r="D323" t="s">
        <v>2301</v>
      </c>
      <c r="E323" t="s">
        <v>873</v>
      </c>
      <c r="F323">
        <v>35</v>
      </c>
      <c r="G323">
        <v>1835</v>
      </c>
      <c r="H323" t="s">
        <v>24</v>
      </c>
      <c r="I323" t="s">
        <v>20</v>
      </c>
      <c r="J323" t="s">
        <v>1996</v>
      </c>
      <c r="M323" t="s">
        <v>22</v>
      </c>
      <c r="X323" cm="1">
        <f t="array" ref="X323">SUMPRODUCT(--(INDEX('1870 Bastrop Clean'!A:W, MATCH(A323 &amp; "|" &amp; B323,'1870 Bastrop Clean'!A:A &amp; "|" &amp; '1870 Bastrop Clean'!B:B, 0), 0) &lt;&gt; '1870 Bastrop Raw'!A323:W323))</f>
        <v>0</v>
      </c>
    </row>
    <row r="324" spans="1:24">
      <c r="A324">
        <v>12</v>
      </c>
      <c r="B324">
        <v>64</v>
      </c>
      <c r="C324">
        <v>72</v>
      </c>
      <c r="D324" t="s">
        <v>2301</v>
      </c>
      <c r="E324" t="s">
        <v>147</v>
      </c>
      <c r="F324">
        <v>14</v>
      </c>
      <c r="G324">
        <v>1856</v>
      </c>
      <c r="H324" t="s">
        <v>24</v>
      </c>
      <c r="I324" t="s">
        <v>20</v>
      </c>
      <c r="M324" t="s">
        <v>27</v>
      </c>
      <c r="N324" t="s">
        <v>57</v>
      </c>
      <c r="R324" t="s">
        <v>57</v>
      </c>
      <c r="X324" cm="1">
        <f t="array" ref="X324">SUMPRODUCT(--(INDEX('1870 Bastrop Clean'!A:W, MATCH(A324 &amp; "|" &amp; B324,'1870 Bastrop Clean'!A:A &amp; "|" &amp; '1870 Bastrop Clean'!B:B, 0), 0) &lt;&gt; '1870 Bastrop Raw'!A324:W324))</f>
        <v>0</v>
      </c>
    </row>
    <row r="325" spans="1:24">
      <c r="A325">
        <v>13</v>
      </c>
      <c r="B325">
        <v>64</v>
      </c>
      <c r="C325">
        <v>72</v>
      </c>
      <c r="D325" t="s">
        <v>2301</v>
      </c>
      <c r="E325" t="s">
        <v>1060</v>
      </c>
      <c r="F325">
        <v>12</v>
      </c>
      <c r="G325">
        <v>1858</v>
      </c>
      <c r="H325" t="s">
        <v>24</v>
      </c>
      <c r="I325" t="s">
        <v>20</v>
      </c>
      <c r="M325" t="s">
        <v>27</v>
      </c>
      <c r="N325" t="s">
        <v>57</v>
      </c>
      <c r="R325" t="s">
        <v>57</v>
      </c>
      <c r="X325" cm="1">
        <f t="array" ref="X325">SUMPRODUCT(--(INDEX('1870 Bastrop Clean'!A:W, MATCH(A325 &amp; "|" &amp; B325,'1870 Bastrop Clean'!A:A &amp; "|" &amp; '1870 Bastrop Clean'!B:B, 0), 0) &lt;&gt; '1870 Bastrop Raw'!A325:W325))</f>
        <v>0</v>
      </c>
    </row>
    <row r="326" spans="1:24">
      <c r="A326">
        <v>14</v>
      </c>
      <c r="B326">
        <v>64</v>
      </c>
      <c r="C326">
        <v>72</v>
      </c>
      <c r="D326" t="s">
        <v>2301</v>
      </c>
      <c r="E326" t="s">
        <v>668</v>
      </c>
      <c r="F326">
        <v>10</v>
      </c>
      <c r="G326">
        <v>1860</v>
      </c>
      <c r="H326" t="s">
        <v>19</v>
      </c>
      <c r="I326" t="s">
        <v>20</v>
      </c>
      <c r="M326" t="s">
        <v>27</v>
      </c>
      <c r="N326" t="s">
        <v>57</v>
      </c>
      <c r="R326" t="s">
        <v>57</v>
      </c>
      <c r="X326" cm="1">
        <f t="array" ref="X326">SUMPRODUCT(--(INDEX('1870 Bastrop Clean'!A:W, MATCH(A326 &amp; "|" &amp; B326,'1870 Bastrop Clean'!A:A &amp; "|" &amp; '1870 Bastrop Clean'!B:B, 0), 0) &lt;&gt; '1870 Bastrop Raw'!A326:W326))</f>
        <v>0</v>
      </c>
    </row>
    <row r="327" spans="1:24">
      <c r="A327">
        <v>15</v>
      </c>
      <c r="B327">
        <v>64</v>
      </c>
      <c r="C327">
        <v>72</v>
      </c>
      <c r="D327" t="s">
        <v>2301</v>
      </c>
      <c r="E327" t="s">
        <v>1218</v>
      </c>
      <c r="F327">
        <v>7</v>
      </c>
      <c r="G327">
        <v>1863</v>
      </c>
      <c r="H327" t="s">
        <v>19</v>
      </c>
      <c r="I327" t="s">
        <v>20</v>
      </c>
      <c r="M327" t="s">
        <v>27</v>
      </c>
      <c r="N327" t="s">
        <v>57</v>
      </c>
      <c r="X327" cm="1">
        <f t="array" ref="X327">SUMPRODUCT(--(INDEX('1870 Bastrop Clean'!A:W, MATCH(A327 &amp; "|" &amp; B327,'1870 Bastrop Clean'!A:A &amp; "|" &amp; '1870 Bastrop Clean'!B:B, 0), 0) &lt;&gt; '1870 Bastrop Raw'!A327:W327))</f>
        <v>0</v>
      </c>
    </row>
    <row r="328" spans="1:24">
      <c r="A328">
        <v>16</v>
      </c>
      <c r="B328">
        <v>64</v>
      </c>
      <c r="C328">
        <v>72</v>
      </c>
      <c r="D328" t="s">
        <v>2301</v>
      </c>
      <c r="E328" t="s">
        <v>2302</v>
      </c>
      <c r="F328">
        <v>3</v>
      </c>
      <c r="G328">
        <v>1867</v>
      </c>
      <c r="H328" t="s">
        <v>24</v>
      </c>
      <c r="I328" t="s">
        <v>20</v>
      </c>
      <c r="M328" t="s">
        <v>27</v>
      </c>
      <c r="N328" t="s">
        <v>57</v>
      </c>
      <c r="X328" cm="1">
        <f t="array" ref="X328">SUMPRODUCT(--(INDEX('1870 Bastrop Clean'!A:W, MATCH(A328 &amp; "|" &amp; B328,'1870 Bastrop Clean'!A:A &amp; "|" &amp; '1870 Bastrop Clean'!B:B, 0), 0) &lt;&gt; '1870 Bastrop Raw'!A328:W328))</f>
        <v>0</v>
      </c>
    </row>
    <row r="329" spans="1:24">
      <c r="A329">
        <v>17</v>
      </c>
      <c r="B329">
        <v>64</v>
      </c>
      <c r="C329">
        <v>72</v>
      </c>
      <c r="D329" t="s">
        <v>2304</v>
      </c>
      <c r="E329" t="s">
        <v>2305</v>
      </c>
      <c r="H329" t="s">
        <v>19</v>
      </c>
      <c r="I329" t="s">
        <v>20</v>
      </c>
      <c r="J329" t="s">
        <v>2025</v>
      </c>
      <c r="M329" t="s">
        <v>583</v>
      </c>
      <c r="N329" t="s">
        <v>57</v>
      </c>
      <c r="O329" t="s">
        <v>57</v>
      </c>
      <c r="X329" cm="1">
        <f t="array" ref="X329">SUMPRODUCT(--(INDEX('1870 Bastrop Clean'!A:W, MATCH(A329 &amp; "|" &amp; B329,'1870 Bastrop Clean'!A:A &amp; "|" &amp; '1870 Bastrop Clean'!B:B, 0), 0) &lt;&gt; '1870 Bastrop Raw'!A329:W329))</f>
        <v>3</v>
      </c>
    </row>
    <row r="330" spans="1:24">
      <c r="A330">
        <v>18</v>
      </c>
      <c r="B330">
        <v>64</v>
      </c>
      <c r="C330">
        <v>72</v>
      </c>
      <c r="D330" t="s">
        <v>2307</v>
      </c>
      <c r="E330" t="s">
        <v>2057</v>
      </c>
      <c r="F330">
        <v>18</v>
      </c>
      <c r="G330">
        <v>1852</v>
      </c>
      <c r="H330" t="s">
        <v>24</v>
      </c>
      <c r="I330" t="s">
        <v>20</v>
      </c>
      <c r="J330" t="s">
        <v>2257</v>
      </c>
      <c r="M330" t="s">
        <v>671</v>
      </c>
      <c r="N330" t="s">
        <v>57</v>
      </c>
      <c r="O330" t="s">
        <v>57</v>
      </c>
      <c r="X330" cm="1">
        <f t="array" ref="X330">SUMPRODUCT(--(INDEX('1870 Bastrop Clean'!A:W, MATCH(A330 &amp; "|" &amp; B330,'1870 Bastrop Clean'!A:A &amp; "|" &amp; '1870 Bastrop Clean'!B:B, 0), 0) &lt;&gt; '1870 Bastrop Raw'!A330:W330))</f>
        <v>1</v>
      </c>
    </row>
    <row r="331" spans="1:24">
      <c r="A331">
        <v>25</v>
      </c>
      <c r="B331">
        <v>66</v>
      </c>
      <c r="C331">
        <v>75</v>
      </c>
      <c r="D331" t="s">
        <v>2313</v>
      </c>
      <c r="E331" t="s">
        <v>2314</v>
      </c>
      <c r="F331">
        <v>43</v>
      </c>
      <c r="G331">
        <v>1827</v>
      </c>
      <c r="H331" t="s">
        <v>19</v>
      </c>
      <c r="I331" t="s">
        <v>20</v>
      </c>
      <c r="J331" t="s">
        <v>21</v>
      </c>
      <c r="K331">
        <v>6000</v>
      </c>
      <c r="M331" t="s">
        <v>77</v>
      </c>
      <c r="V331" t="s">
        <v>57</v>
      </c>
      <c r="X331" cm="1">
        <f t="array" ref="X331">SUMPRODUCT(--(INDEX('1870 Bastrop Clean'!A:W, MATCH(A331 &amp; "|" &amp; B331,'1870 Bastrop Clean'!A:A &amp; "|" &amp; '1870 Bastrop Clean'!B:B, 0), 0) &lt;&gt; '1870 Bastrop Raw'!A331:W331))</f>
        <v>0</v>
      </c>
    </row>
    <row r="332" spans="1:24">
      <c r="A332">
        <v>26</v>
      </c>
      <c r="B332">
        <v>66</v>
      </c>
      <c r="C332">
        <v>75</v>
      </c>
      <c r="D332" t="s">
        <v>2313</v>
      </c>
      <c r="E332" t="s">
        <v>1014</v>
      </c>
      <c r="F332">
        <v>14</v>
      </c>
      <c r="G332">
        <v>1856</v>
      </c>
      <c r="H332" t="s">
        <v>24</v>
      </c>
      <c r="I332" t="s">
        <v>20</v>
      </c>
      <c r="M332" t="s">
        <v>27</v>
      </c>
      <c r="X332" cm="1">
        <f t="array" ref="X332">SUMPRODUCT(--(INDEX('1870 Bastrop Clean'!A:W, MATCH(A332 &amp; "|" &amp; B332,'1870 Bastrop Clean'!A:A &amp; "|" &amp; '1870 Bastrop Clean'!B:B, 0), 0) &lt;&gt; '1870 Bastrop Raw'!A332:W332))</f>
        <v>0</v>
      </c>
    </row>
    <row r="333" spans="1:24">
      <c r="A333">
        <v>27</v>
      </c>
      <c r="B333">
        <v>66</v>
      </c>
      <c r="C333">
        <v>75</v>
      </c>
      <c r="D333" t="s">
        <v>2313</v>
      </c>
      <c r="E333" t="s">
        <v>2126</v>
      </c>
      <c r="F333">
        <v>12</v>
      </c>
      <c r="G333">
        <v>1858</v>
      </c>
      <c r="H333" t="s">
        <v>19</v>
      </c>
      <c r="I333" t="s">
        <v>20</v>
      </c>
      <c r="M333" t="s">
        <v>27</v>
      </c>
      <c r="X333" cm="1">
        <f t="array" ref="X333">SUMPRODUCT(--(INDEX('1870 Bastrop Clean'!A:W, MATCH(A333 &amp; "|" &amp; B333,'1870 Bastrop Clean'!A:A &amp; "|" &amp; '1870 Bastrop Clean'!B:B, 0), 0) &lt;&gt; '1870 Bastrop Raw'!A333:W333))</f>
        <v>0</v>
      </c>
    </row>
    <row r="334" spans="1:24">
      <c r="A334">
        <v>28</v>
      </c>
      <c r="B334">
        <v>66</v>
      </c>
      <c r="C334">
        <v>75</v>
      </c>
      <c r="D334" t="s">
        <v>2313</v>
      </c>
      <c r="E334" t="s">
        <v>2315</v>
      </c>
      <c r="F334">
        <v>7</v>
      </c>
      <c r="G334">
        <v>1863</v>
      </c>
      <c r="H334" t="s">
        <v>24</v>
      </c>
      <c r="I334" t="s">
        <v>20</v>
      </c>
      <c r="M334" t="s">
        <v>27</v>
      </c>
      <c r="X334" cm="1">
        <f t="array" ref="X334">SUMPRODUCT(--(INDEX('1870 Bastrop Clean'!A:W, MATCH(A334 &amp; "|" &amp; B334,'1870 Bastrop Clean'!A:A &amp; "|" &amp; '1870 Bastrop Clean'!B:B, 0), 0) &lt;&gt; '1870 Bastrop Raw'!A334:W334))</f>
        <v>0</v>
      </c>
    </row>
    <row r="335" spans="1:24">
      <c r="A335">
        <v>29</v>
      </c>
      <c r="B335">
        <v>66</v>
      </c>
      <c r="C335">
        <v>75</v>
      </c>
      <c r="D335" t="s">
        <v>2313</v>
      </c>
      <c r="E335" t="s">
        <v>88</v>
      </c>
      <c r="F335">
        <v>4</v>
      </c>
      <c r="G335">
        <v>1866</v>
      </c>
      <c r="H335" t="s">
        <v>19</v>
      </c>
      <c r="I335" t="s">
        <v>20</v>
      </c>
      <c r="M335" t="s">
        <v>27</v>
      </c>
      <c r="X335" cm="1">
        <f t="array" ref="X335">SUMPRODUCT(--(INDEX('1870 Bastrop Clean'!A:W, MATCH(A335 &amp; "|" &amp; B335,'1870 Bastrop Clean'!A:A &amp; "|" &amp; '1870 Bastrop Clean'!B:B, 0), 0) &lt;&gt; '1870 Bastrop Raw'!A335:W335))</f>
        <v>0</v>
      </c>
    </row>
    <row r="336" spans="1:24">
      <c r="A336">
        <v>30</v>
      </c>
      <c r="B336">
        <v>66</v>
      </c>
      <c r="C336">
        <v>75</v>
      </c>
      <c r="D336" t="s">
        <v>2313</v>
      </c>
      <c r="E336" t="s">
        <v>1838</v>
      </c>
      <c r="F336">
        <v>26</v>
      </c>
      <c r="G336">
        <v>1844</v>
      </c>
      <c r="H336" t="s">
        <v>24</v>
      </c>
      <c r="I336" t="s">
        <v>637</v>
      </c>
      <c r="J336" t="s">
        <v>1996</v>
      </c>
      <c r="M336" t="s">
        <v>79</v>
      </c>
      <c r="S336" t="s">
        <v>57</v>
      </c>
      <c r="T336" t="s">
        <v>57</v>
      </c>
      <c r="U336" t="s">
        <v>2614</v>
      </c>
      <c r="X336" cm="1">
        <f t="array" ref="X336">SUMPRODUCT(--(INDEX('1870 Bastrop Clean'!A:W, MATCH(A336 &amp; "|" &amp; B336,'1870 Bastrop Clean'!A:A &amp; "|" &amp; '1870 Bastrop Clean'!B:B, 0), 0) &lt;&gt; '1870 Bastrop Raw'!A336:W336))</f>
        <v>1</v>
      </c>
    </row>
    <row r="337" spans="1:24">
      <c r="A337">
        <v>31</v>
      </c>
      <c r="B337">
        <v>66</v>
      </c>
      <c r="C337">
        <v>75</v>
      </c>
      <c r="D337" t="s">
        <v>2313</v>
      </c>
      <c r="E337" t="s">
        <v>2316</v>
      </c>
      <c r="F337">
        <v>10</v>
      </c>
      <c r="G337">
        <v>1860</v>
      </c>
      <c r="H337" t="s">
        <v>24</v>
      </c>
      <c r="I337" t="s">
        <v>637</v>
      </c>
      <c r="M337" t="s">
        <v>27</v>
      </c>
      <c r="R337" t="s">
        <v>57</v>
      </c>
      <c r="X337" cm="1">
        <f t="array" ref="X337">SUMPRODUCT(--(INDEX('1870 Bastrop Clean'!A:W, MATCH(A337 &amp; "|" &amp; B337,'1870 Bastrop Clean'!A:A &amp; "|" &amp; '1870 Bastrop Clean'!B:B, 0), 0) &lt;&gt; '1870 Bastrop Raw'!A337:W337))</f>
        <v>0</v>
      </c>
    </row>
    <row r="338" spans="1:24">
      <c r="A338">
        <v>1</v>
      </c>
      <c r="C338">
        <v>70</v>
      </c>
      <c r="D338" t="s">
        <v>2288</v>
      </c>
      <c r="E338" t="s">
        <v>2289</v>
      </c>
      <c r="F338">
        <v>8</v>
      </c>
      <c r="G338">
        <v>1862</v>
      </c>
      <c r="H338" t="s">
        <v>24</v>
      </c>
      <c r="I338" t="s">
        <v>637</v>
      </c>
      <c r="M338" t="s">
        <v>27</v>
      </c>
      <c r="X338" t="e" cm="1">
        <f t="array" ref="X338">SUMPRODUCT(--(INDEX('1870 Bastrop Clean'!A:W, MATCH(A338 &amp; "|" &amp; B338,'1870 Bastrop Clean'!A:A &amp; "|" &amp; '1870 Bastrop Clean'!B:B, 0), 0) &lt;&gt; '1870 Bastrop Raw'!A338:W338))</f>
        <v>#N/A</v>
      </c>
    </row>
    <row r="339" spans="1:24">
      <c r="A339">
        <v>39</v>
      </c>
      <c r="B339">
        <v>68</v>
      </c>
      <c r="C339">
        <v>77</v>
      </c>
      <c r="D339" t="s">
        <v>2320</v>
      </c>
      <c r="E339" t="s">
        <v>2260</v>
      </c>
      <c r="F339">
        <v>54</v>
      </c>
      <c r="G339">
        <v>1816</v>
      </c>
      <c r="H339" t="s">
        <v>19</v>
      </c>
      <c r="I339" t="s">
        <v>20</v>
      </c>
      <c r="J339" t="s">
        <v>2321</v>
      </c>
      <c r="M339" t="s">
        <v>97</v>
      </c>
      <c r="N339" t="s">
        <v>57</v>
      </c>
      <c r="O339" t="s">
        <v>57</v>
      </c>
      <c r="X339" cm="1">
        <f t="array" ref="X339">SUMPRODUCT(--(INDEX('1870 Bastrop Clean'!A:W, MATCH(A339 &amp; "|" &amp; B339,'1870 Bastrop Clean'!A:A &amp; "|" &amp; '1870 Bastrop Clean'!B:B, 0), 0) &lt;&gt; '1870 Bastrop Raw'!A339:W339))</f>
        <v>0</v>
      </c>
    </row>
    <row r="340" spans="1:24">
      <c r="A340">
        <v>40</v>
      </c>
      <c r="B340">
        <v>68</v>
      </c>
      <c r="C340">
        <v>77</v>
      </c>
      <c r="D340" t="s">
        <v>2320</v>
      </c>
      <c r="E340" t="s">
        <v>657</v>
      </c>
      <c r="F340">
        <v>37</v>
      </c>
      <c r="G340">
        <v>1833</v>
      </c>
      <c r="H340" t="s">
        <v>24</v>
      </c>
      <c r="I340" t="s">
        <v>20</v>
      </c>
      <c r="J340" t="s">
        <v>1996</v>
      </c>
      <c r="M340" t="s">
        <v>97</v>
      </c>
      <c r="N340" t="s">
        <v>57</v>
      </c>
      <c r="O340" t="s">
        <v>57</v>
      </c>
      <c r="X340" cm="1">
        <f t="array" ref="X340">SUMPRODUCT(--(INDEX('1870 Bastrop Clean'!A:W, MATCH(A340 &amp; "|" &amp; B340,'1870 Bastrop Clean'!A:A &amp; "|" &amp; '1870 Bastrop Clean'!B:B, 0), 0) &lt;&gt; '1870 Bastrop Raw'!A340:W340))</f>
        <v>0</v>
      </c>
    </row>
    <row r="341" spans="1:24">
      <c r="A341">
        <v>2</v>
      </c>
      <c r="B341">
        <v>63</v>
      </c>
      <c r="C341">
        <v>71</v>
      </c>
      <c r="D341" t="s">
        <v>2290</v>
      </c>
      <c r="E341" t="s">
        <v>2291</v>
      </c>
      <c r="F341">
        <v>48</v>
      </c>
      <c r="G341">
        <v>1822</v>
      </c>
      <c r="H341" t="s">
        <v>19</v>
      </c>
      <c r="I341" t="s">
        <v>20</v>
      </c>
      <c r="J341" t="s">
        <v>2292</v>
      </c>
      <c r="K341">
        <v>6000</v>
      </c>
      <c r="L341">
        <v>4000</v>
      </c>
      <c r="M341" t="s">
        <v>1995</v>
      </c>
      <c r="N341" t="s">
        <v>57</v>
      </c>
      <c r="O341" t="s">
        <v>57</v>
      </c>
      <c r="V341" t="s">
        <v>57</v>
      </c>
      <c r="X341" cm="1">
        <f t="array" ref="X341">SUMPRODUCT(--(INDEX('1870 Bastrop Clean'!A:W, MATCH(A341 &amp; "|" &amp; B341,'1870 Bastrop Clean'!A:A &amp; "|" &amp; '1870 Bastrop Clean'!B:B, 0), 0) &lt;&gt; '1870 Bastrop Raw'!A341:W341))</f>
        <v>0</v>
      </c>
    </row>
    <row r="342" spans="1:24">
      <c r="A342">
        <v>3</v>
      </c>
      <c r="B342">
        <v>63</v>
      </c>
      <c r="C342">
        <v>71</v>
      </c>
      <c r="D342" t="s">
        <v>2290</v>
      </c>
      <c r="E342" t="s">
        <v>2293</v>
      </c>
      <c r="F342">
        <v>38</v>
      </c>
      <c r="G342">
        <v>1832</v>
      </c>
      <c r="H342" t="s">
        <v>24</v>
      </c>
      <c r="I342" t="s">
        <v>20</v>
      </c>
      <c r="J342" t="s">
        <v>1996</v>
      </c>
      <c r="K342">
        <v>800</v>
      </c>
      <c r="M342" t="s">
        <v>27</v>
      </c>
      <c r="N342" t="s">
        <v>57</v>
      </c>
      <c r="O342" t="s">
        <v>57</v>
      </c>
      <c r="X342" cm="1">
        <f t="array" ref="X342">SUMPRODUCT(--(INDEX('1870 Bastrop Clean'!A:W, MATCH(A342 &amp; "|" &amp; B342,'1870 Bastrop Clean'!A:A &amp; "|" &amp; '1870 Bastrop Clean'!B:B, 0), 0) &lt;&gt; '1870 Bastrop Raw'!A342:W342))</f>
        <v>0</v>
      </c>
    </row>
    <row r="343" spans="1:24">
      <c r="A343">
        <v>4</v>
      </c>
      <c r="B343">
        <v>63</v>
      </c>
      <c r="C343">
        <v>71</v>
      </c>
      <c r="D343" t="s">
        <v>2290</v>
      </c>
      <c r="E343" t="s">
        <v>2294</v>
      </c>
      <c r="F343">
        <v>16</v>
      </c>
      <c r="G343">
        <v>1854</v>
      </c>
      <c r="H343" t="s">
        <v>24</v>
      </c>
      <c r="I343" t="s">
        <v>20</v>
      </c>
      <c r="M343" t="s">
        <v>27</v>
      </c>
      <c r="N343" t="s">
        <v>57</v>
      </c>
      <c r="R343" t="s">
        <v>57</v>
      </c>
      <c r="X343" cm="1">
        <f t="array" ref="X343">SUMPRODUCT(--(INDEX('1870 Bastrop Clean'!A:W, MATCH(A343 &amp; "|" &amp; B343,'1870 Bastrop Clean'!A:A &amp; "|" &amp; '1870 Bastrop Clean'!B:B, 0), 0) &lt;&gt; '1870 Bastrop Raw'!A343:W343))</f>
        <v>0</v>
      </c>
    </row>
    <row r="344" spans="1:24">
      <c r="A344">
        <v>5</v>
      </c>
      <c r="B344">
        <v>63</v>
      </c>
      <c r="C344">
        <v>71</v>
      </c>
      <c r="D344" t="s">
        <v>2290</v>
      </c>
      <c r="E344" t="s">
        <v>812</v>
      </c>
      <c r="F344">
        <v>15</v>
      </c>
      <c r="G344">
        <v>1855</v>
      </c>
      <c r="H344" t="s">
        <v>19</v>
      </c>
      <c r="I344" t="s">
        <v>20</v>
      </c>
      <c r="M344" t="s">
        <v>27</v>
      </c>
      <c r="N344" t="s">
        <v>57</v>
      </c>
      <c r="R344" t="s">
        <v>57</v>
      </c>
      <c r="X344" cm="1">
        <f t="array" ref="X344">SUMPRODUCT(--(INDEX('1870 Bastrop Clean'!A:W, MATCH(A344 &amp; "|" &amp; B344,'1870 Bastrop Clean'!A:A &amp; "|" &amp; '1870 Bastrop Clean'!B:B, 0), 0) &lt;&gt; '1870 Bastrop Raw'!A344:W344))</f>
        <v>0</v>
      </c>
    </row>
    <row r="345" spans="1:24">
      <c r="A345">
        <v>6</v>
      </c>
      <c r="B345">
        <v>63</v>
      </c>
      <c r="C345">
        <v>71</v>
      </c>
      <c r="D345" t="s">
        <v>2290</v>
      </c>
      <c r="E345" t="s">
        <v>668</v>
      </c>
      <c r="F345">
        <v>13</v>
      </c>
      <c r="G345">
        <v>1857</v>
      </c>
      <c r="H345" t="s">
        <v>24</v>
      </c>
      <c r="I345" t="s">
        <v>20</v>
      </c>
      <c r="M345" t="s">
        <v>27</v>
      </c>
      <c r="N345" t="s">
        <v>57</v>
      </c>
      <c r="R345" t="s">
        <v>57</v>
      </c>
      <c r="X345" cm="1">
        <f t="array" ref="X345">SUMPRODUCT(--(INDEX('1870 Bastrop Clean'!A:W, MATCH(A345 &amp; "|" &amp; B345,'1870 Bastrop Clean'!A:A &amp; "|" &amp; '1870 Bastrop Clean'!B:B, 0), 0) &lt;&gt; '1870 Bastrop Raw'!A345:W345))</f>
        <v>0</v>
      </c>
    </row>
    <row r="346" spans="1:24">
      <c r="A346">
        <v>7</v>
      </c>
      <c r="B346">
        <v>63</v>
      </c>
      <c r="C346">
        <v>71</v>
      </c>
      <c r="D346" t="s">
        <v>2296</v>
      </c>
      <c r="E346" t="s">
        <v>2297</v>
      </c>
      <c r="F346">
        <v>25</v>
      </c>
      <c r="G346">
        <v>1845</v>
      </c>
      <c r="H346" t="s">
        <v>19</v>
      </c>
      <c r="I346" t="s">
        <v>20</v>
      </c>
      <c r="J346" t="s">
        <v>2270</v>
      </c>
      <c r="M346" t="s">
        <v>2007</v>
      </c>
      <c r="N346" t="s">
        <v>57</v>
      </c>
      <c r="O346" t="s">
        <v>57</v>
      </c>
      <c r="V346" t="s">
        <v>57</v>
      </c>
      <c r="X346" cm="1">
        <f t="array" ref="X346">SUMPRODUCT(--(INDEX('1870 Bastrop Clean'!A:W, MATCH(A346 &amp; "|" &amp; B346,'1870 Bastrop Clean'!A:A &amp; "|" &amp; '1870 Bastrop Clean'!B:B, 0), 0) &lt;&gt; '1870 Bastrop Raw'!A346:W346))</f>
        <v>1</v>
      </c>
    </row>
    <row r="347" spans="1:24">
      <c r="A347">
        <v>8</v>
      </c>
      <c r="B347">
        <v>63</v>
      </c>
      <c r="C347">
        <v>71</v>
      </c>
      <c r="D347" t="s">
        <v>2299</v>
      </c>
      <c r="E347" t="s">
        <v>2300</v>
      </c>
      <c r="F347">
        <v>32</v>
      </c>
      <c r="G347">
        <v>1838</v>
      </c>
      <c r="H347" t="s">
        <v>24</v>
      </c>
      <c r="I347" t="s">
        <v>637</v>
      </c>
      <c r="J347" t="s">
        <v>2257</v>
      </c>
      <c r="M347" t="s">
        <v>38</v>
      </c>
      <c r="S347" t="s">
        <v>57</v>
      </c>
      <c r="T347" t="s">
        <v>57</v>
      </c>
      <c r="U347" t="s">
        <v>2614</v>
      </c>
      <c r="X347" cm="1">
        <f t="array" ref="X347">SUMPRODUCT(--(INDEX('1870 Bastrop Clean'!A:W, MATCH(A347 &amp; "|" &amp; B347,'1870 Bastrop Clean'!A:A &amp; "|" &amp; '1870 Bastrop Clean'!B:B, 0), 0) &lt;&gt; '1870 Bastrop Raw'!A347:W347))</f>
        <v>2</v>
      </c>
    </row>
    <row r="348" spans="1:24">
      <c r="A348">
        <v>9</v>
      </c>
      <c r="B348">
        <v>63</v>
      </c>
      <c r="C348">
        <v>71</v>
      </c>
      <c r="D348" t="s">
        <v>2299</v>
      </c>
      <c r="E348" t="s">
        <v>634</v>
      </c>
      <c r="F348">
        <v>12</v>
      </c>
      <c r="G348">
        <v>1858</v>
      </c>
      <c r="H348" t="s">
        <v>24</v>
      </c>
      <c r="I348" t="s">
        <v>637</v>
      </c>
      <c r="M348" t="s">
        <v>38</v>
      </c>
      <c r="T348" t="s">
        <v>57</v>
      </c>
      <c r="U348" t="s">
        <v>2614</v>
      </c>
      <c r="X348" cm="1">
        <f t="array" ref="X348">SUMPRODUCT(--(INDEX('1870 Bastrop Clean'!A:W, MATCH(A348 &amp; "|" &amp; B348,'1870 Bastrop Clean'!A:A &amp; "|" &amp; '1870 Bastrop Clean'!B:B, 0), 0) &lt;&gt; '1870 Bastrop Raw'!A348:W348))</f>
        <v>2</v>
      </c>
    </row>
    <row r="349" spans="1:24">
      <c r="A349">
        <v>19</v>
      </c>
      <c r="B349">
        <v>65</v>
      </c>
      <c r="C349">
        <v>73</v>
      </c>
      <c r="D349" t="s">
        <v>2308</v>
      </c>
      <c r="E349" t="s">
        <v>2309</v>
      </c>
      <c r="F349">
        <v>42</v>
      </c>
      <c r="G349">
        <v>1828</v>
      </c>
      <c r="H349" t="s">
        <v>19</v>
      </c>
      <c r="I349" t="s">
        <v>20</v>
      </c>
      <c r="J349" t="s">
        <v>21</v>
      </c>
      <c r="K349">
        <v>2000</v>
      </c>
      <c r="M349" t="s">
        <v>41</v>
      </c>
      <c r="O349" t="s">
        <v>57</v>
      </c>
      <c r="V349" t="s">
        <v>57</v>
      </c>
      <c r="X349" cm="1">
        <f t="array" ref="X349">SUMPRODUCT(--(INDEX('1870 Bastrop Clean'!A:W, MATCH(A349 &amp; "|" &amp; B349,'1870 Bastrop Clean'!A:A &amp; "|" &amp; '1870 Bastrop Clean'!B:B, 0), 0) &lt;&gt; '1870 Bastrop Raw'!A349:W349))</f>
        <v>0</v>
      </c>
    </row>
    <row r="350" spans="1:24">
      <c r="A350">
        <v>20</v>
      </c>
      <c r="B350">
        <v>65</v>
      </c>
      <c r="C350">
        <v>73</v>
      </c>
      <c r="D350" t="s">
        <v>2308</v>
      </c>
      <c r="E350" t="s">
        <v>1749</v>
      </c>
      <c r="F350">
        <v>36</v>
      </c>
      <c r="G350">
        <v>1834</v>
      </c>
      <c r="H350" t="s">
        <v>24</v>
      </c>
      <c r="I350" t="s">
        <v>20</v>
      </c>
      <c r="J350" t="s">
        <v>499</v>
      </c>
      <c r="M350" t="s">
        <v>22</v>
      </c>
      <c r="X350" cm="1">
        <f t="array" ref="X350">SUMPRODUCT(--(INDEX('1870 Bastrop Clean'!A:W, MATCH(A350 &amp; "|" &amp; B350,'1870 Bastrop Clean'!A:A &amp; "|" &amp; '1870 Bastrop Clean'!B:B, 0), 0) &lt;&gt; '1870 Bastrop Raw'!A350:W350))</f>
        <v>0</v>
      </c>
    </row>
    <row r="351" spans="1:24">
      <c r="A351">
        <v>21</v>
      </c>
      <c r="B351">
        <v>65</v>
      </c>
      <c r="C351">
        <v>73</v>
      </c>
      <c r="D351" t="s">
        <v>2308</v>
      </c>
      <c r="E351" t="s">
        <v>174</v>
      </c>
      <c r="H351" t="s">
        <v>24</v>
      </c>
      <c r="I351" t="s">
        <v>20</v>
      </c>
      <c r="J351" t="s">
        <v>1996</v>
      </c>
      <c r="M351" t="s">
        <v>41</v>
      </c>
      <c r="X351" cm="1">
        <f t="array" ref="X351">SUMPRODUCT(--(INDEX('1870 Bastrop Clean'!A:W, MATCH(A351 &amp; "|" &amp; B351,'1870 Bastrop Clean'!A:A &amp; "|" &amp; '1870 Bastrop Clean'!B:B, 0), 0) &lt;&gt; '1870 Bastrop Raw'!A351:W351))</f>
        <v>2</v>
      </c>
    </row>
    <row r="352" spans="1:24">
      <c r="A352">
        <v>22</v>
      </c>
      <c r="B352">
        <v>65</v>
      </c>
      <c r="C352">
        <v>73</v>
      </c>
      <c r="D352" t="s">
        <v>2308</v>
      </c>
      <c r="E352" t="s">
        <v>1701</v>
      </c>
      <c r="F352">
        <v>17</v>
      </c>
      <c r="G352">
        <v>1853</v>
      </c>
      <c r="H352" t="s">
        <v>19</v>
      </c>
      <c r="I352" t="s">
        <v>20</v>
      </c>
      <c r="M352" t="s">
        <v>27</v>
      </c>
      <c r="R352" t="s">
        <v>57</v>
      </c>
      <c r="X352" cm="1">
        <f t="array" ref="X352">SUMPRODUCT(--(INDEX('1870 Bastrop Clean'!A:W, MATCH(A352 &amp; "|" &amp; B352,'1870 Bastrop Clean'!A:A &amp; "|" &amp; '1870 Bastrop Clean'!B:B, 0), 0) &lt;&gt; '1870 Bastrop Raw'!A352:W352))</f>
        <v>0</v>
      </c>
    </row>
    <row r="353" spans="1:24">
      <c r="A353">
        <v>23</v>
      </c>
      <c r="B353">
        <v>74</v>
      </c>
      <c r="C353">
        <v>73</v>
      </c>
      <c r="D353" t="s">
        <v>2308</v>
      </c>
      <c r="E353" t="s">
        <v>1709</v>
      </c>
      <c r="F353">
        <v>65</v>
      </c>
      <c r="G353">
        <v>1805</v>
      </c>
      <c r="H353" t="s">
        <v>19</v>
      </c>
      <c r="I353" t="s">
        <v>637</v>
      </c>
      <c r="J353" t="s">
        <v>2310</v>
      </c>
      <c r="M353" t="s">
        <v>34</v>
      </c>
      <c r="S353" t="s">
        <v>57</v>
      </c>
      <c r="T353" t="s">
        <v>57</v>
      </c>
      <c r="U353" t="s">
        <v>2614</v>
      </c>
      <c r="V353" t="s">
        <v>57</v>
      </c>
      <c r="X353" t="e" cm="1">
        <f t="array" ref="X353">SUMPRODUCT(--(INDEX('1870 Bastrop Clean'!A:W, MATCH(A353 &amp; "|" &amp; B353,'1870 Bastrop Clean'!A:A &amp; "|" &amp; '1870 Bastrop Clean'!B:B, 0), 0) &lt;&gt; '1870 Bastrop Raw'!A353:W353))</f>
        <v>#N/A</v>
      </c>
    </row>
    <row r="354" spans="1:24">
      <c r="A354">
        <v>24</v>
      </c>
      <c r="B354">
        <v>74</v>
      </c>
      <c r="C354">
        <v>73</v>
      </c>
      <c r="D354" t="s">
        <v>2312</v>
      </c>
      <c r="E354" t="s">
        <v>873</v>
      </c>
      <c r="F354">
        <v>18</v>
      </c>
      <c r="G354">
        <v>1852</v>
      </c>
      <c r="H354" t="s">
        <v>24</v>
      </c>
      <c r="I354" t="s">
        <v>637</v>
      </c>
      <c r="J354" t="s">
        <v>2257</v>
      </c>
      <c r="M354" t="s">
        <v>27</v>
      </c>
      <c r="S354" t="s">
        <v>57</v>
      </c>
      <c r="T354" t="s">
        <v>57</v>
      </c>
      <c r="U354" t="s">
        <v>2614</v>
      </c>
      <c r="X354" t="e" cm="1">
        <f t="array" ref="X354">SUMPRODUCT(--(INDEX('1870 Bastrop Clean'!A:W, MATCH(A354 &amp; "|" &amp; B354,'1870 Bastrop Clean'!A:A &amp; "|" &amp; '1870 Bastrop Clean'!B:B, 0), 0) &lt;&gt; '1870 Bastrop Raw'!A354:W354))</f>
        <v>#N/A</v>
      </c>
    </row>
    <row r="355" spans="1:24">
      <c r="A355">
        <v>32</v>
      </c>
      <c r="B355">
        <v>67</v>
      </c>
      <c r="C355">
        <v>76</v>
      </c>
      <c r="D355" t="s">
        <v>2317</v>
      </c>
      <c r="E355" t="s">
        <v>2133</v>
      </c>
      <c r="F355">
        <v>52</v>
      </c>
      <c r="G355">
        <v>1818</v>
      </c>
      <c r="H355" t="s">
        <v>19</v>
      </c>
      <c r="I355" t="s">
        <v>20</v>
      </c>
      <c r="J355" t="s">
        <v>1355</v>
      </c>
      <c r="K355">
        <v>400</v>
      </c>
      <c r="M355" t="s">
        <v>671</v>
      </c>
      <c r="N355" t="s">
        <v>57</v>
      </c>
      <c r="O355" t="s">
        <v>57</v>
      </c>
      <c r="V355" t="s">
        <v>57</v>
      </c>
      <c r="X355" cm="1">
        <f t="array" ref="X355">SUMPRODUCT(--(INDEX('1870 Bastrop Clean'!A:W, MATCH(A355 &amp; "|" &amp; B355,'1870 Bastrop Clean'!A:A &amp; "|" &amp; '1870 Bastrop Clean'!B:B, 0), 0) &lt;&gt; '1870 Bastrop Raw'!A355:W355))</f>
        <v>0</v>
      </c>
    </row>
    <row r="356" spans="1:24">
      <c r="A356">
        <v>33</v>
      </c>
      <c r="B356">
        <v>67</v>
      </c>
      <c r="C356">
        <v>76</v>
      </c>
      <c r="D356" t="s">
        <v>2317</v>
      </c>
      <c r="E356" t="s">
        <v>2318</v>
      </c>
      <c r="F356">
        <v>33</v>
      </c>
      <c r="G356">
        <v>1837</v>
      </c>
      <c r="H356" t="s">
        <v>24</v>
      </c>
      <c r="I356" t="s">
        <v>20</v>
      </c>
      <c r="J356" t="s">
        <v>1996</v>
      </c>
      <c r="M356" t="s">
        <v>2077</v>
      </c>
      <c r="N356" t="s">
        <v>57</v>
      </c>
      <c r="O356" t="s">
        <v>57</v>
      </c>
      <c r="X356" cm="1">
        <f t="array" ref="X356">SUMPRODUCT(--(INDEX('1870 Bastrop Clean'!A:W, MATCH(A356 &amp; "|" &amp; B356,'1870 Bastrop Clean'!A:A &amp; "|" &amp; '1870 Bastrop Clean'!B:B, 0), 0) &lt;&gt; '1870 Bastrop Raw'!A356:W356))</f>
        <v>0</v>
      </c>
    </row>
    <row r="357" spans="1:24">
      <c r="A357">
        <v>34</v>
      </c>
      <c r="B357">
        <v>67</v>
      </c>
      <c r="C357">
        <v>76</v>
      </c>
      <c r="D357" t="s">
        <v>2317</v>
      </c>
      <c r="E357" t="s">
        <v>2074</v>
      </c>
      <c r="F357">
        <v>19</v>
      </c>
      <c r="G357">
        <v>1851</v>
      </c>
      <c r="H357" t="s">
        <v>19</v>
      </c>
      <c r="I357" t="s">
        <v>20</v>
      </c>
      <c r="J357" t="s">
        <v>1355</v>
      </c>
      <c r="M357" t="s">
        <v>671</v>
      </c>
      <c r="N357" t="s">
        <v>57</v>
      </c>
      <c r="O357" t="s">
        <v>57</v>
      </c>
      <c r="X357" cm="1">
        <f t="array" ref="X357">SUMPRODUCT(--(INDEX('1870 Bastrop Clean'!A:W, MATCH(A357 &amp; "|" &amp; B357,'1870 Bastrop Clean'!A:A &amp; "|" &amp; '1870 Bastrop Clean'!B:B, 0), 0) &lt;&gt; '1870 Bastrop Raw'!A357:W357))</f>
        <v>0</v>
      </c>
    </row>
    <row r="358" spans="1:24">
      <c r="A358">
        <v>35</v>
      </c>
      <c r="B358">
        <v>67</v>
      </c>
      <c r="C358">
        <v>76</v>
      </c>
      <c r="D358" t="s">
        <v>2317</v>
      </c>
      <c r="E358" t="s">
        <v>1216</v>
      </c>
      <c r="F358">
        <v>15</v>
      </c>
      <c r="G358">
        <v>1855</v>
      </c>
      <c r="H358" t="s">
        <v>19</v>
      </c>
      <c r="I358" t="s">
        <v>20</v>
      </c>
      <c r="J358" t="s">
        <v>1355</v>
      </c>
      <c r="M358" t="s">
        <v>671</v>
      </c>
      <c r="N358" t="s">
        <v>57</v>
      </c>
      <c r="O358" t="s">
        <v>57</v>
      </c>
      <c r="X358" cm="1">
        <f t="array" ref="X358">SUMPRODUCT(--(INDEX('1870 Bastrop Clean'!A:W, MATCH(A358 &amp; "|" &amp; B358,'1870 Bastrop Clean'!A:A &amp; "|" &amp; '1870 Bastrop Clean'!B:B, 0), 0) &lt;&gt; '1870 Bastrop Raw'!A358:W358))</f>
        <v>0</v>
      </c>
    </row>
    <row r="359" spans="1:24">
      <c r="A359">
        <v>36</v>
      </c>
      <c r="B359">
        <v>67</v>
      </c>
      <c r="C359">
        <v>76</v>
      </c>
      <c r="D359" t="s">
        <v>2317</v>
      </c>
      <c r="E359" t="s">
        <v>2319</v>
      </c>
      <c r="F359">
        <v>14</v>
      </c>
      <c r="G359">
        <v>1856</v>
      </c>
      <c r="H359" t="s">
        <v>19</v>
      </c>
      <c r="I359" t="s">
        <v>20</v>
      </c>
      <c r="M359" t="s">
        <v>671</v>
      </c>
      <c r="N359" t="s">
        <v>57</v>
      </c>
      <c r="O359" t="s">
        <v>57</v>
      </c>
      <c r="X359" cm="1">
        <f t="array" ref="X359">SUMPRODUCT(--(INDEX('1870 Bastrop Clean'!A:W, MATCH(A359 &amp; "|" &amp; B359,'1870 Bastrop Clean'!A:A &amp; "|" &amp; '1870 Bastrop Clean'!B:B, 0), 0) &lt;&gt; '1870 Bastrop Raw'!A359:W359))</f>
        <v>0</v>
      </c>
    </row>
    <row r="360" spans="1:24">
      <c r="A360">
        <v>37</v>
      </c>
      <c r="B360">
        <v>67</v>
      </c>
      <c r="C360">
        <v>76</v>
      </c>
      <c r="D360" t="s">
        <v>2317</v>
      </c>
      <c r="E360" t="s">
        <v>1218</v>
      </c>
      <c r="F360">
        <v>6</v>
      </c>
      <c r="G360">
        <v>1864</v>
      </c>
      <c r="H360" t="s">
        <v>19</v>
      </c>
      <c r="I360" t="s">
        <v>20</v>
      </c>
      <c r="M360" t="s">
        <v>27</v>
      </c>
      <c r="N360" t="s">
        <v>57</v>
      </c>
      <c r="O360" t="s">
        <v>57</v>
      </c>
      <c r="X360" cm="1">
        <f t="array" ref="X360">SUMPRODUCT(--(INDEX('1870 Bastrop Clean'!A:W, MATCH(A360 &amp; "|" &amp; B360,'1870 Bastrop Clean'!A:A &amp; "|" &amp; '1870 Bastrop Clean'!B:B, 0), 0) &lt;&gt; '1870 Bastrop Raw'!A360:W360))</f>
        <v>0</v>
      </c>
    </row>
    <row r="361" spans="1:24">
      <c r="A361">
        <v>38</v>
      </c>
      <c r="B361">
        <v>67</v>
      </c>
      <c r="C361">
        <v>76</v>
      </c>
      <c r="D361" t="s">
        <v>2317</v>
      </c>
      <c r="E361" t="s">
        <v>170</v>
      </c>
      <c r="F361">
        <v>4</v>
      </c>
      <c r="G361">
        <v>1866</v>
      </c>
      <c r="H361" t="s">
        <v>19</v>
      </c>
      <c r="I361" t="s">
        <v>20</v>
      </c>
      <c r="M361" t="s">
        <v>27</v>
      </c>
      <c r="N361" t="s">
        <v>57</v>
      </c>
      <c r="O361" t="s">
        <v>57</v>
      </c>
      <c r="X361" cm="1">
        <f t="array" ref="X361">SUMPRODUCT(--(INDEX('1870 Bastrop Clean'!A:W, MATCH(A361 &amp; "|" &amp; B361,'1870 Bastrop Clean'!A:A &amp; "|" &amp; '1870 Bastrop Clean'!B:B, 0), 0) &lt;&gt; '1870 Bastrop Raw'!A361:W361))</f>
        <v>0</v>
      </c>
    </row>
    <row r="362" spans="1:24">
      <c r="A362">
        <v>25</v>
      </c>
      <c r="B362">
        <v>71</v>
      </c>
      <c r="C362">
        <v>82</v>
      </c>
      <c r="D362" t="s">
        <v>2342</v>
      </c>
      <c r="E362" t="s">
        <v>280</v>
      </c>
      <c r="F362">
        <v>34</v>
      </c>
      <c r="G362">
        <v>1836</v>
      </c>
      <c r="H362" t="s">
        <v>24</v>
      </c>
      <c r="I362" t="s">
        <v>20</v>
      </c>
      <c r="J362" t="s">
        <v>1996</v>
      </c>
      <c r="K362">
        <v>1000</v>
      </c>
      <c r="M362" t="s">
        <v>2343</v>
      </c>
      <c r="N362" t="s">
        <v>57</v>
      </c>
      <c r="O362" t="s">
        <v>57</v>
      </c>
      <c r="X362" cm="1">
        <f t="array" ref="X362">SUMPRODUCT(--(INDEX('1870 Bastrop Clean'!A:W, MATCH(A362 &amp; "|" &amp; B362,'1870 Bastrop Clean'!A:A &amp; "|" &amp; '1870 Bastrop Clean'!B:B, 0), 0) &lt;&gt; '1870 Bastrop Raw'!A362:W362))</f>
        <v>0</v>
      </c>
    </row>
    <row r="363" spans="1:24">
      <c r="A363">
        <v>26</v>
      </c>
      <c r="B363">
        <v>71</v>
      </c>
      <c r="C363">
        <v>82</v>
      </c>
      <c r="D363" t="s">
        <v>2342</v>
      </c>
      <c r="E363" t="s">
        <v>2344</v>
      </c>
      <c r="F363">
        <v>14</v>
      </c>
      <c r="G363">
        <v>1856</v>
      </c>
      <c r="H363" t="s">
        <v>19</v>
      </c>
      <c r="I363" t="s">
        <v>20</v>
      </c>
      <c r="M363" t="s">
        <v>27</v>
      </c>
      <c r="N363" t="s">
        <v>57</v>
      </c>
      <c r="O363" t="s">
        <v>57</v>
      </c>
      <c r="R363" t="s">
        <v>57</v>
      </c>
      <c r="X363" cm="1">
        <f t="array" ref="X363">SUMPRODUCT(--(INDEX('1870 Bastrop Clean'!A:W, MATCH(A363 &amp; "|" &amp; B363,'1870 Bastrop Clean'!A:A &amp; "|" &amp; '1870 Bastrop Clean'!B:B, 0), 0) &lt;&gt; '1870 Bastrop Raw'!A363:W363))</f>
        <v>0</v>
      </c>
    </row>
    <row r="364" spans="1:24">
      <c r="A364">
        <v>27</v>
      </c>
      <c r="B364">
        <v>71</v>
      </c>
      <c r="C364">
        <v>82</v>
      </c>
      <c r="D364" t="s">
        <v>2342</v>
      </c>
      <c r="E364" t="s">
        <v>1633</v>
      </c>
      <c r="F364">
        <v>13</v>
      </c>
      <c r="G364">
        <v>1857</v>
      </c>
      <c r="H364" t="s">
        <v>24</v>
      </c>
      <c r="I364" t="s">
        <v>20</v>
      </c>
      <c r="M364" t="s">
        <v>27</v>
      </c>
      <c r="N364" t="s">
        <v>57</v>
      </c>
      <c r="O364" t="s">
        <v>57</v>
      </c>
      <c r="R364" t="s">
        <v>57</v>
      </c>
      <c r="S364" t="s">
        <v>57</v>
      </c>
      <c r="X364" cm="1">
        <f t="array" ref="X364">SUMPRODUCT(--(INDEX('1870 Bastrop Clean'!A:W, MATCH(A364 &amp; "|" &amp; B364,'1870 Bastrop Clean'!A:A &amp; "|" &amp; '1870 Bastrop Clean'!B:B, 0), 0) &lt;&gt; '1870 Bastrop Raw'!A364:W364))</f>
        <v>0</v>
      </c>
    </row>
    <row r="365" spans="1:24">
      <c r="A365">
        <v>28</v>
      </c>
      <c r="B365">
        <v>71</v>
      </c>
      <c r="C365">
        <v>82</v>
      </c>
      <c r="D365" t="s">
        <v>2342</v>
      </c>
      <c r="E365" t="s">
        <v>1216</v>
      </c>
      <c r="F365">
        <v>11</v>
      </c>
      <c r="G365">
        <v>1859</v>
      </c>
      <c r="H365" t="s">
        <v>19</v>
      </c>
      <c r="I365" t="s">
        <v>20</v>
      </c>
      <c r="M365" t="s">
        <v>27</v>
      </c>
      <c r="N365" t="s">
        <v>57</v>
      </c>
      <c r="O365" t="s">
        <v>57</v>
      </c>
      <c r="R365" t="s">
        <v>57</v>
      </c>
      <c r="X365" cm="1">
        <f t="array" ref="X365">SUMPRODUCT(--(INDEX('1870 Bastrop Clean'!A:W, MATCH(A365 &amp; "|" &amp; B365,'1870 Bastrop Clean'!A:A &amp; "|" &amp; '1870 Bastrop Clean'!B:B, 0), 0) &lt;&gt; '1870 Bastrop Raw'!A365:W365))</f>
        <v>0</v>
      </c>
    </row>
    <row r="366" spans="1:24">
      <c r="A366">
        <v>29</v>
      </c>
      <c r="B366">
        <v>71</v>
      </c>
      <c r="C366">
        <v>82</v>
      </c>
      <c r="D366" t="s">
        <v>2342</v>
      </c>
      <c r="E366" t="s">
        <v>601</v>
      </c>
      <c r="F366">
        <v>9</v>
      </c>
      <c r="G366">
        <v>1861</v>
      </c>
      <c r="H366" t="s">
        <v>24</v>
      </c>
      <c r="I366" t="s">
        <v>20</v>
      </c>
      <c r="M366" t="s">
        <v>27</v>
      </c>
      <c r="N366" t="s">
        <v>57</v>
      </c>
      <c r="O366" t="s">
        <v>57</v>
      </c>
      <c r="R366" t="s">
        <v>57</v>
      </c>
      <c r="S366" t="s">
        <v>57</v>
      </c>
      <c r="X366" cm="1">
        <f t="array" ref="X366">SUMPRODUCT(--(INDEX('1870 Bastrop Clean'!A:W, MATCH(A366 &amp; "|" &amp; B366,'1870 Bastrop Clean'!A:A &amp; "|" &amp; '1870 Bastrop Clean'!B:B, 0), 0) &lt;&gt; '1870 Bastrop Raw'!A366:W366))</f>
        <v>0</v>
      </c>
    </row>
    <row r="367" spans="1:24">
      <c r="A367">
        <v>30</v>
      </c>
      <c r="B367">
        <v>71</v>
      </c>
      <c r="C367">
        <v>82</v>
      </c>
      <c r="D367" t="s">
        <v>2342</v>
      </c>
      <c r="E367" t="s">
        <v>2345</v>
      </c>
      <c r="F367">
        <v>7</v>
      </c>
      <c r="G367">
        <v>1863</v>
      </c>
      <c r="H367" t="s">
        <v>19</v>
      </c>
      <c r="I367" t="s">
        <v>20</v>
      </c>
      <c r="M367" t="s">
        <v>27</v>
      </c>
      <c r="N367" t="s">
        <v>57</v>
      </c>
      <c r="O367" t="s">
        <v>57</v>
      </c>
      <c r="R367" t="s">
        <v>57</v>
      </c>
      <c r="X367" cm="1">
        <f t="array" ref="X367">SUMPRODUCT(--(INDEX('1870 Bastrop Clean'!A:W, MATCH(A367 &amp; "|" &amp; B367,'1870 Bastrop Clean'!A:A &amp; "|" &amp; '1870 Bastrop Clean'!B:B, 0), 0) &lt;&gt; '1870 Bastrop Raw'!A367:W367))</f>
        <v>0</v>
      </c>
    </row>
    <row r="368" spans="1:24">
      <c r="A368">
        <v>35</v>
      </c>
      <c r="B368">
        <v>73</v>
      </c>
      <c r="C368">
        <v>84</v>
      </c>
      <c r="D368" t="s">
        <v>2349</v>
      </c>
      <c r="E368" t="s">
        <v>2169</v>
      </c>
      <c r="F368">
        <v>38</v>
      </c>
      <c r="G368">
        <v>1832</v>
      </c>
      <c r="H368" t="s">
        <v>19</v>
      </c>
      <c r="I368" t="s">
        <v>20</v>
      </c>
      <c r="J368" t="s">
        <v>1996</v>
      </c>
      <c r="M368" t="s">
        <v>36</v>
      </c>
      <c r="S368" t="s">
        <v>57</v>
      </c>
      <c r="T368" t="s">
        <v>57</v>
      </c>
      <c r="V368" t="s">
        <v>57</v>
      </c>
      <c r="X368" cm="1">
        <f t="array" ref="X368">SUMPRODUCT(--(INDEX('1870 Bastrop Clean'!A:W, MATCH(A368 &amp; "|" &amp; B368,'1870 Bastrop Clean'!A:A &amp; "|" &amp; '1870 Bastrop Clean'!B:B, 0), 0) &lt;&gt; '1870 Bastrop Raw'!A368:W368))</f>
        <v>1</v>
      </c>
    </row>
    <row r="369" spans="1:24">
      <c r="A369">
        <v>36</v>
      </c>
      <c r="B369">
        <v>73</v>
      </c>
      <c r="C369">
        <v>84</v>
      </c>
      <c r="D369" t="s">
        <v>2349</v>
      </c>
      <c r="E369" t="s">
        <v>280</v>
      </c>
      <c r="F369">
        <v>32</v>
      </c>
      <c r="G369">
        <v>1838</v>
      </c>
      <c r="H369" t="s">
        <v>24</v>
      </c>
      <c r="I369" t="s">
        <v>637</v>
      </c>
      <c r="M369" t="s">
        <v>36</v>
      </c>
      <c r="S369" t="s">
        <v>57</v>
      </c>
      <c r="T369" t="s">
        <v>57</v>
      </c>
      <c r="X369" cm="1">
        <f t="array" ref="X369">SUMPRODUCT(--(INDEX('1870 Bastrop Clean'!A:W, MATCH(A369 &amp; "|" &amp; B369,'1870 Bastrop Clean'!A:A &amp; "|" &amp; '1870 Bastrop Clean'!B:B, 0), 0) &lt;&gt; '1870 Bastrop Raw'!A369:W369))</f>
        <v>1</v>
      </c>
    </row>
    <row r="370" spans="1:24">
      <c r="A370">
        <v>37</v>
      </c>
      <c r="B370">
        <v>73</v>
      </c>
      <c r="C370">
        <v>84</v>
      </c>
      <c r="D370" t="s">
        <v>2349</v>
      </c>
      <c r="E370" t="s">
        <v>2348</v>
      </c>
      <c r="F370">
        <v>16</v>
      </c>
      <c r="G370">
        <v>1854</v>
      </c>
      <c r="H370" t="s">
        <v>24</v>
      </c>
      <c r="I370" t="s">
        <v>20</v>
      </c>
      <c r="M370" t="s">
        <v>36</v>
      </c>
      <c r="R370" t="s">
        <v>57</v>
      </c>
      <c r="X370" cm="1">
        <f t="array" ref="X370">SUMPRODUCT(--(INDEX('1870 Bastrop Clean'!A:W, MATCH(A370 &amp; "|" &amp; B370,'1870 Bastrop Clean'!A:A &amp; "|" &amp; '1870 Bastrop Clean'!B:B, 0), 0) &lt;&gt; '1870 Bastrop Raw'!A370:W370))</f>
        <v>0</v>
      </c>
    </row>
    <row r="371" spans="1:24">
      <c r="A371">
        <v>38</v>
      </c>
      <c r="B371">
        <v>73</v>
      </c>
      <c r="C371">
        <v>84</v>
      </c>
      <c r="D371" t="s">
        <v>2349</v>
      </c>
      <c r="E371" t="s">
        <v>2350</v>
      </c>
      <c r="F371">
        <v>12</v>
      </c>
      <c r="G371">
        <v>1858</v>
      </c>
      <c r="H371" t="s">
        <v>24</v>
      </c>
      <c r="I371" t="s">
        <v>20</v>
      </c>
      <c r="M371" t="s">
        <v>36</v>
      </c>
      <c r="R371" t="s">
        <v>57</v>
      </c>
      <c r="X371" cm="1">
        <f t="array" ref="X371">SUMPRODUCT(--(INDEX('1870 Bastrop Clean'!A:W, MATCH(A371 &amp; "|" &amp; B371,'1870 Bastrop Clean'!A:A &amp; "|" &amp; '1870 Bastrop Clean'!B:B, 0), 0) &lt;&gt; '1870 Bastrop Raw'!A371:W371))</f>
        <v>0</v>
      </c>
    </row>
    <row r="372" spans="1:24">
      <c r="A372">
        <v>39</v>
      </c>
      <c r="B372">
        <v>74</v>
      </c>
      <c r="C372">
        <v>85</v>
      </c>
      <c r="D372" t="s">
        <v>2351</v>
      </c>
      <c r="E372" t="s">
        <v>267</v>
      </c>
      <c r="F372">
        <v>40</v>
      </c>
      <c r="G372">
        <v>1830</v>
      </c>
      <c r="H372" t="s">
        <v>24</v>
      </c>
      <c r="I372" t="s">
        <v>20</v>
      </c>
      <c r="J372" t="s">
        <v>21</v>
      </c>
      <c r="M372" t="s">
        <v>38</v>
      </c>
      <c r="S372" t="s">
        <v>57</v>
      </c>
      <c r="T372" t="s">
        <v>57</v>
      </c>
      <c r="X372" cm="1">
        <f t="array" ref="X372">SUMPRODUCT(--(INDEX('1870 Bastrop Clean'!A:W, MATCH(A372 &amp; "|" &amp; B372,'1870 Bastrop Clean'!A:A &amp; "|" &amp; '1870 Bastrop Clean'!B:B, 0), 0) &lt;&gt; '1870 Bastrop Raw'!A372:W372))</f>
        <v>1</v>
      </c>
    </row>
    <row r="373" spans="1:24">
      <c r="A373">
        <v>40</v>
      </c>
      <c r="B373">
        <v>74</v>
      </c>
      <c r="C373">
        <v>85</v>
      </c>
      <c r="D373" t="s">
        <v>2351</v>
      </c>
      <c r="E373" t="s">
        <v>2203</v>
      </c>
      <c r="F373">
        <v>8</v>
      </c>
      <c r="G373">
        <v>1862</v>
      </c>
      <c r="H373" t="s">
        <v>24</v>
      </c>
      <c r="I373" t="s">
        <v>20</v>
      </c>
      <c r="M373" t="s">
        <v>27</v>
      </c>
      <c r="X373" cm="1">
        <f t="array" ref="X373">SUMPRODUCT(--(INDEX('1870 Bastrop Clean'!A:W, MATCH(A373 &amp; "|" &amp; B373,'1870 Bastrop Clean'!A:A &amp; "|" &amp; '1870 Bastrop Clean'!B:B, 0), 0) &lt;&gt; '1870 Bastrop Raw'!A373:W373))</f>
        <v>0</v>
      </c>
    </row>
    <row r="374" spans="1:24">
      <c r="A374">
        <v>1</v>
      </c>
      <c r="B374">
        <v>68</v>
      </c>
      <c r="C374">
        <v>77</v>
      </c>
      <c r="D374" t="s">
        <v>2320</v>
      </c>
      <c r="E374" t="s">
        <v>1549</v>
      </c>
      <c r="F374">
        <v>16</v>
      </c>
      <c r="G374">
        <v>1854</v>
      </c>
      <c r="H374" t="s">
        <v>24</v>
      </c>
      <c r="I374" t="s">
        <v>20</v>
      </c>
      <c r="M374" t="s">
        <v>97</v>
      </c>
      <c r="N374" t="s">
        <v>57</v>
      </c>
      <c r="O374" t="s">
        <v>57</v>
      </c>
      <c r="S374" t="s">
        <v>57</v>
      </c>
      <c r="T374" t="s">
        <v>57</v>
      </c>
      <c r="X374" cm="1">
        <f t="array" ref="X374">SUMPRODUCT(--(INDEX('1870 Bastrop Clean'!A:W, MATCH(A374 &amp; "|" &amp; B374,'1870 Bastrop Clean'!A:A &amp; "|" &amp; '1870 Bastrop Clean'!B:B, 0), 0) &lt;&gt; '1870 Bastrop Raw'!A374:W374))</f>
        <v>1</v>
      </c>
    </row>
    <row r="375" spans="1:24">
      <c r="A375">
        <v>2</v>
      </c>
      <c r="B375">
        <v>68</v>
      </c>
      <c r="C375">
        <v>77</v>
      </c>
      <c r="D375" t="s">
        <v>2320</v>
      </c>
      <c r="E375" t="s">
        <v>2087</v>
      </c>
      <c r="F375">
        <v>14</v>
      </c>
      <c r="G375">
        <v>1856</v>
      </c>
      <c r="H375" t="s">
        <v>24</v>
      </c>
      <c r="I375" t="s">
        <v>20</v>
      </c>
      <c r="M375" t="s">
        <v>36</v>
      </c>
      <c r="N375" t="s">
        <v>57</v>
      </c>
      <c r="O375" t="s">
        <v>57</v>
      </c>
      <c r="S375" t="s">
        <v>57</v>
      </c>
      <c r="T375" t="s">
        <v>57</v>
      </c>
      <c r="X375" cm="1">
        <f t="array" ref="X375">SUMPRODUCT(--(INDEX('1870 Bastrop Clean'!A:W, MATCH(A375 &amp; "|" &amp; B375,'1870 Bastrop Clean'!A:A &amp; "|" &amp; '1870 Bastrop Clean'!B:B, 0), 0) &lt;&gt; '1870 Bastrop Raw'!A375:W375))</f>
        <v>1</v>
      </c>
    </row>
    <row r="376" spans="1:24">
      <c r="A376">
        <v>3</v>
      </c>
      <c r="B376">
        <v>68</v>
      </c>
      <c r="C376">
        <v>77</v>
      </c>
      <c r="D376" t="s">
        <v>2320</v>
      </c>
      <c r="E376" t="s">
        <v>2322</v>
      </c>
      <c r="F376">
        <v>12</v>
      </c>
      <c r="G376">
        <v>1858</v>
      </c>
      <c r="H376" t="s">
        <v>24</v>
      </c>
      <c r="I376" t="s">
        <v>20</v>
      </c>
      <c r="M376" t="s">
        <v>36</v>
      </c>
      <c r="N376" t="s">
        <v>57</v>
      </c>
      <c r="O376" t="s">
        <v>57</v>
      </c>
      <c r="S376" t="s">
        <v>57</v>
      </c>
      <c r="T376" t="s">
        <v>57</v>
      </c>
      <c r="X376" cm="1">
        <f t="array" ref="X376">SUMPRODUCT(--(INDEX('1870 Bastrop Clean'!A:W, MATCH(A376 &amp; "|" &amp; B376,'1870 Bastrop Clean'!A:A &amp; "|" &amp; '1870 Bastrop Clean'!B:B, 0), 0) &lt;&gt; '1870 Bastrop Raw'!A376:W376))</f>
        <v>1</v>
      </c>
    </row>
    <row r="377" spans="1:24">
      <c r="A377">
        <v>4</v>
      </c>
      <c r="B377">
        <v>68</v>
      </c>
      <c r="C377">
        <v>77</v>
      </c>
      <c r="D377" t="s">
        <v>2320</v>
      </c>
      <c r="E377" t="s">
        <v>2052</v>
      </c>
      <c r="F377">
        <v>9</v>
      </c>
      <c r="G377">
        <v>1861</v>
      </c>
      <c r="H377" t="s">
        <v>19</v>
      </c>
      <c r="I377" t="s">
        <v>20</v>
      </c>
      <c r="M377" t="s">
        <v>36</v>
      </c>
      <c r="N377" t="s">
        <v>57</v>
      </c>
      <c r="O377" t="s">
        <v>57</v>
      </c>
      <c r="X377" cm="1">
        <f t="array" ref="X377">SUMPRODUCT(--(INDEX('1870 Bastrop Clean'!A:W, MATCH(A377 &amp; "|" &amp; B377,'1870 Bastrop Clean'!A:A &amp; "|" &amp; '1870 Bastrop Clean'!B:B, 0), 0) &lt;&gt; '1870 Bastrop Raw'!A377:W377))</f>
        <v>0</v>
      </c>
    </row>
    <row r="378" spans="1:24">
      <c r="A378">
        <v>5</v>
      </c>
      <c r="B378">
        <v>68</v>
      </c>
      <c r="C378">
        <v>77</v>
      </c>
      <c r="D378" t="s">
        <v>2320</v>
      </c>
      <c r="E378" t="s">
        <v>170</v>
      </c>
      <c r="F378">
        <v>6</v>
      </c>
      <c r="G378">
        <v>1864</v>
      </c>
      <c r="H378" t="s">
        <v>19</v>
      </c>
      <c r="I378" t="s">
        <v>20</v>
      </c>
      <c r="M378" t="s">
        <v>36</v>
      </c>
      <c r="N378" t="s">
        <v>57</v>
      </c>
      <c r="O378" t="s">
        <v>57</v>
      </c>
      <c r="X378" cm="1">
        <f t="array" ref="X378">SUMPRODUCT(--(INDEX('1870 Bastrop Clean'!A:W, MATCH(A378 &amp; "|" &amp; B378,'1870 Bastrop Clean'!A:A &amp; "|" &amp; '1870 Bastrop Clean'!B:B, 0), 0) &lt;&gt; '1870 Bastrop Raw'!A378:W378))</f>
        <v>0</v>
      </c>
    </row>
    <row r="379" spans="1:24">
      <c r="A379">
        <v>6</v>
      </c>
      <c r="C379">
        <v>78</v>
      </c>
      <c r="D379" t="s">
        <v>2323</v>
      </c>
      <c r="E379" t="s">
        <v>280</v>
      </c>
      <c r="F379">
        <v>39</v>
      </c>
      <c r="G379">
        <v>1831</v>
      </c>
      <c r="H379" t="s">
        <v>24</v>
      </c>
      <c r="I379" t="s">
        <v>20</v>
      </c>
      <c r="J379" t="s">
        <v>2324</v>
      </c>
      <c r="M379" t="s">
        <v>66</v>
      </c>
      <c r="S379" t="s">
        <v>57</v>
      </c>
      <c r="T379" t="s">
        <v>57</v>
      </c>
      <c r="U379" t="s">
        <v>2614</v>
      </c>
      <c r="X379" t="e" cm="1">
        <f t="array" ref="X379">SUMPRODUCT(--(INDEX('1870 Bastrop Clean'!A:W, MATCH(A379 &amp; "|" &amp; B379,'1870 Bastrop Clean'!A:A &amp; "|" &amp; '1870 Bastrop Clean'!B:B, 0), 0) &lt;&gt; '1870 Bastrop Raw'!A379:W379))</f>
        <v>#N/A</v>
      </c>
    </row>
    <row r="380" spans="1:24">
      <c r="A380">
        <v>7</v>
      </c>
      <c r="C380">
        <v>78</v>
      </c>
      <c r="D380" t="s">
        <v>2325</v>
      </c>
      <c r="E380" t="s">
        <v>2326</v>
      </c>
      <c r="F380">
        <v>49</v>
      </c>
      <c r="G380">
        <v>1821</v>
      </c>
      <c r="H380" t="s">
        <v>19</v>
      </c>
      <c r="I380" t="s">
        <v>637</v>
      </c>
      <c r="J380" t="s">
        <v>314</v>
      </c>
      <c r="M380" t="s">
        <v>41</v>
      </c>
      <c r="S380" t="s">
        <v>57</v>
      </c>
      <c r="T380" t="s">
        <v>57</v>
      </c>
      <c r="U380" t="s">
        <v>2614</v>
      </c>
      <c r="V380" t="s">
        <v>57</v>
      </c>
      <c r="X380" t="e" cm="1">
        <f t="array" ref="X380">SUMPRODUCT(--(INDEX('1870 Bastrop Clean'!A:W, MATCH(A380 &amp; "|" &amp; B380,'1870 Bastrop Clean'!A:A &amp; "|" &amp; '1870 Bastrop Clean'!B:B, 0), 0) &lt;&gt; '1870 Bastrop Raw'!A380:W380))</f>
        <v>#N/A</v>
      </c>
    </row>
    <row r="381" spans="1:24">
      <c r="A381">
        <v>8</v>
      </c>
      <c r="B381">
        <v>69</v>
      </c>
      <c r="C381">
        <v>79</v>
      </c>
      <c r="D381" t="s">
        <v>2327</v>
      </c>
      <c r="E381" t="s">
        <v>2328</v>
      </c>
      <c r="F381">
        <v>47</v>
      </c>
      <c r="G381">
        <v>1823</v>
      </c>
      <c r="H381" t="s">
        <v>19</v>
      </c>
      <c r="I381" t="s">
        <v>637</v>
      </c>
      <c r="J381" t="s">
        <v>32</v>
      </c>
      <c r="K381">
        <v>500</v>
      </c>
      <c r="M381" t="s">
        <v>41</v>
      </c>
      <c r="V381" t="s">
        <v>57</v>
      </c>
      <c r="X381" cm="1">
        <f t="array" ref="X381">SUMPRODUCT(--(INDEX('1870 Bastrop Clean'!A:W, MATCH(A381 &amp; "|" &amp; B381,'1870 Bastrop Clean'!A:A &amp; "|" &amp; '1870 Bastrop Clean'!B:B, 0), 0) &lt;&gt; '1870 Bastrop Raw'!A381:W381))</f>
        <v>0</v>
      </c>
    </row>
    <row r="382" spans="1:24">
      <c r="A382">
        <v>9</v>
      </c>
      <c r="B382">
        <v>69</v>
      </c>
      <c r="C382">
        <v>79</v>
      </c>
      <c r="D382" t="s">
        <v>2327</v>
      </c>
      <c r="E382" t="s">
        <v>2329</v>
      </c>
      <c r="F382">
        <v>30</v>
      </c>
      <c r="G382">
        <v>1840</v>
      </c>
      <c r="H382" t="s">
        <v>24</v>
      </c>
      <c r="I382" t="s">
        <v>637</v>
      </c>
      <c r="J382" t="s">
        <v>1996</v>
      </c>
      <c r="M382" t="s">
        <v>27</v>
      </c>
      <c r="X382" cm="1">
        <f t="array" ref="X382">SUMPRODUCT(--(INDEX('1870 Bastrop Clean'!A:W, MATCH(A382 &amp; "|" &amp; B382,'1870 Bastrop Clean'!A:A &amp; "|" &amp; '1870 Bastrop Clean'!B:B, 0), 0) &lt;&gt; '1870 Bastrop Raw'!A382:W382))</f>
        <v>0</v>
      </c>
    </row>
    <row r="383" spans="1:24">
      <c r="A383">
        <v>10</v>
      </c>
      <c r="B383">
        <v>69</v>
      </c>
      <c r="C383">
        <v>79</v>
      </c>
      <c r="D383" t="s">
        <v>2327</v>
      </c>
      <c r="E383" t="s">
        <v>2330</v>
      </c>
      <c r="F383">
        <v>10</v>
      </c>
      <c r="G383">
        <v>1860</v>
      </c>
      <c r="H383" t="s">
        <v>24</v>
      </c>
      <c r="I383" t="s">
        <v>637</v>
      </c>
      <c r="M383" t="s">
        <v>27</v>
      </c>
      <c r="R383" t="s">
        <v>57</v>
      </c>
      <c r="X383" cm="1">
        <f t="array" ref="X383">SUMPRODUCT(--(INDEX('1870 Bastrop Clean'!A:W, MATCH(A383 &amp; "|" &amp; B383,'1870 Bastrop Clean'!A:A &amp; "|" &amp; '1870 Bastrop Clean'!B:B, 0), 0) &lt;&gt; '1870 Bastrop Raw'!A383:W383))</f>
        <v>0</v>
      </c>
    </row>
    <row r="384" spans="1:24">
      <c r="A384">
        <v>11</v>
      </c>
      <c r="B384">
        <v>69</v>
      </c>
      <c r="C384">
        <v>79</v>
      </c>
      <c r="D384" t="s">
        <v>2890</v>
      </c>
      <c r="E384" t="s">
        <v>27</v>
      </c>
      <c r="F384">
        <v>9</v>
      </c>
      <c r="G384">
        <v>1861</v>
      </c>
      <c r="H384" t="s">
        <v>19</v>
      </c>
      <c r="I384" t="s">
        <v>637</v>
      </c>
      <c r="M384" t="s">
        <v>27</v>
      </c>
      <c r="R384" t="s">
        <v>57</v>
      </c>
      <c r="X384" cm="1">
        <f t="array" ref="X384">SUMPRODUCT(--(INDEX('1870 Bastrop Clean'!A:W, MATCH(A384 &amp; "|" &amp; B384,'1870 Bastrop Clean'!A:A &amp; "|" &amp; '1870 Bastrop Clean'!B:B, 0), 0) &lt;&gt; '1870 Bastrop Raw'!A384:W384))</f>
        <v>1</v>
      </c>
    </row>
    <row r="385" spans="1:24">
      <c r="A385">
        <v>12</v>
      </c>
      <c r="B385">
        <v>69</v>
      </c>
      <c r="C385">
        <v>79</v>
      </c>
      <c r="D385" t="s">
        <v>2890</v>
      </c>
      <c r="E385" t="s">
        <v>1741</v>
      </c>
      <c r="F385">
        <v>6</v>
      </c>
      <c r="G385">
        <v>1864</v>
      </c>
      <c r="H385" t="s">
        <v>19</v>
      </c>
      <c r="I385" t="s">
        <v>637</v>
      </c>
      <c r="M385" t="s">
        <v>27</v>
      </c>
      <c r="X385" cm="1">
        <f t="array" ref="X385">SUMPRODUCT(--(INDEX('1870 Bastrop Clean'!A:W, MATCH(A385 &amp; "|" &amp; B385,'1870 Bastrop Clean'!A:A &amp; "|" &amp; '1870 Bastrop Clean'!B:B, 0), 0) &lt;&gt; '1870 Bastrop Raw'!A385:W385))</f>
        <v>1</v>
      </c>
    </row>
    <row r="386" spans="1:24">
      <c r="A386">
        <v>13</v>
      </c>
      <c r="B386">
        <v>69</v>
      </c>
      <c r="C386">
        <v>79</v>
      </c>
      <c r="D386" t="s">
        <v>2890</v>
      </c>
      <c r="E386" t="s">
        <v>2331</v>
      </c>
      <c r="F386">
        <v>4</v>
      </c>
      <c r="G386">
        <v>1866</v>
      </c>
      <c r="H386" t="s">
        <v>19</v>
      </c>
      <c r="I386" t="s">
        <v>637</v>
      </c>
      <c r="M386" t="s">
        <v>27</v>
      </c>
      <c r="X386" cm="1">
        <f t="array" ref="X386">SUMPRODUCT(--(INDEX('1870 Bastrop Clean'!A:W, MATCH(A386 &amp; "|" &amp; B386,'1870 Bastrop Clean'!A:A &amp; "|" &amp; '1870 Bastrop Clean'!B:B, 0), 0) &lt;&gt; '1870 Bastrop Raw'!A386:W386))</f>
        <v>1</v>
      </c>
    </row>
    <row r="387" spans="1:24">
      <c r="A387">
        <v>14</v>
      </c>
      <c r="B387">
        <v>69</v>
      </c>
      <c r="C387">
        <v>79</v>
      </c>
      <c r="D387" t="s">
        <v>2890</v>
      </c>
      <c r="E387" t="s">
        <v>2332</v>
      </c>
      <c r="H387" t="s">
        <v>24</v>
      </c>
      <c r="I387" t="s">
        <v>637</v>
      </c>
      <c r="M387" t="s">
        <v>27</v>
      </c>
      <c r="X387" cm="1">
        <f t="array" ref="X387">SUMPRODUCT(--(INDEX('1870 Bastrop Clean'!A:W, MATCH(A387 &amp; "|" &amp; B387,'1870 Bastrop Clean'!A:A &amp; "|" &amp; '1870 Bastrop Clean'!B:B, 0), 0) &lt;&gt; '1870 Bastrop Raw'!A387:W387))</f>
        <v>3</v>
      </c>
    </row>
    <row r="388" spans="1:24">
      <c r="A388">
        <v>15</v>
      </c>
      <c r="B388">
        <v>69</v>
      </c>
      <c r="C388">
        <v>79</v>
      </c>
      <c r="D388" t="s">
        <v>2890</v>
      </c>
      <c r="E388" t="s">
        <v>175</v>
      </c>
      <c r="H388" t="s">
        <v>24</v>
      </c>
      <c r="I388" t="s">
        <v>637</v>
      </c>
      <c r="M388" t="s">
        <v>27</v>
      </c>
      <c r="X388" cm="1">
        <f t="array" ref="X388">SUMPRODUCT(--(INDEX('1870 Bastrop Clean'!A:W, MATCH(A388 &amp; "|" &amp; B388,'1870 Bastrop Clean'!A:A &amp; "|" &amp; '1870 Bastrop Clean'!B:B, 0), 0) &lt;&gt; '1870 Bastrop Raw'!A388:W388))</f>
        <v>3</v>
      </c>
    </row>
    <row r="389" spans="1:24">
      <c r="A389">
        <v>16</v>
      </c>
      <c r="B389">
        <v>69</v>
      </c>
      <c r="C389">
        <v>79</v>
      </c>
      <c r="D389" t="s">
        <v>2333</v>
      </c>
      <c r="E389" t="s">
        <v>2334</v>
      </c>
      <c r="F389">
        <v>92</v>
      </c>
      <c r="G389">
        <v>1778</v>
      </c>
      <c r="H389" t="s">
        <v>24</v>
      </c>
      <c r="I389" t="s">
        <v>637</v>
      </c>
      <c r="J389" t="s">
        <v>2082</v>
      </c>
      <c r="M389" t="s">
        <v>77</v>
      </c>
      <c r="S389" t="s">
        <v>57</v>
      </c>
      <c r="T389" t="s">
        <v>57</v>
      </c>
      <c r="U389" t="s">
        <v>2614</v>
      </c>
      <c r="X389" cm="1">
        <f t="array" ref="X389">SUMPRODUCT(--(INDEX('1870 Bastrop Clean'!A:W, MATCH(A389 &amp; "|" &amp; B389,'1870 Bastrop Clean'!A:A &amp; "|" &amp; '1870 Bastrop Clean'!B:B, 0), 0) &lt;&gt; '1870 Bastrop Raw'!A389:W389))</f>
        <v>1</v>
      </c>
    </row>
    <row r="390" spans="1:24">
      <c r="A390">
        <v>17</v>
      </c>
      <c r="B390">
        <v>69</v>
      </c>
      <c r="C390">
        <v>79</v>
      </c>
      <c r="D390" t="s">
        <v>179</v>
      </c>
      <c r="E390" t="s">
        <v>2335</v>
      </c>
      <c r="F390">
        <v>17</v>
      </c>
      <c r="G390">
        <v>1853</v>
      </c>
      <c r="H390" t="s">
        <v>24</v>
      </c>
      <c r="I390" t="s">
        <v>637</v>
      </c>
      <c r="M390" t="s">
        <v>27</v>
      </c>
      <c r="R390" t="s">
        <v>57</v>
      </c>
      <c r="X390" cm="1">
        <f t="array" ref="X390">SUMPRODUCT(--(INDEX('1870 Bastrop Clean'!A:W, MATCH(A390 &amp; "|" &amp; B390,'1870 Bastrop Clean'!A:A &amp; "|" &amp; '1870 Bastrop Clean'!B:B, 0), 0) &lt;&gt; '1870 Bastrop Raw'!A390:W390))</f>
        <v>0</v>
      </c>
    </row>
    <row r="391" spans="1:24">
      <c r="A391">
        <v>21</v>
      </c>
      <c r="B391">
        <v>70</v>
      </c>
      <c r="C391">
        <v>81</v>
      </c>
      <c r="D391" t="s">
        <v>2337</v>
      </c>
      <c r="E391" t="s">
        <v>797</v>
      </c>
      <c r="F391">
        <v>32</v>
      </c>
      <c r="G391">
        <v>1838</v>
      </c>
      <c r="H391" t="s">
        <v>24</v>
      </c>
      <c r="I391" t="s">
        <v>20</v>
      </c>
      <c r="J391" t="s">
        <v>1996</v>
      </c>
      <c r="M391" t="s">
        <v>36</v>
      </c>
      <c r="S391" t="s">
        <v>57</v>
      </c>
      <c r="T391" t="s">
        <v>57</v>
      </c>
      <c r="U391" t="s">
        <v>2339</v>
      </c>
      <c r="X391" cm="1">
        <f t="array" ref="X391">SUMPRODUCT(--(INDEX('1870 Bastrop Clean'!A:W, MATCH(A391 &amp; "|" &amp; B391,'1870 Bastrop Clean'!A:A &amp; "|" &amp; '1870 Bastrop Clean'!B:B, 0), 0) &lt;&gt; '1870 Bastrop Raw'!A391:W391))</f>
        <v>1</v>
      </c>
    </row>
    <row r="392" spans="1:24">
      <c r="A392">
        <v>22</v>
      </c>
      <c r="B392">
        <v>70</v>
      </c>
      <c r="C392">
        <v>81</v>
      </c>
      <c r="D392" t="s">
        <v>2337</v>
      </c>
      <c r="E392" t="s">
        <v>2340</v>
      </c>
      <c r="F392">
        <v>8</v>
      </c>
      <c r="G392">
        <v>1862</v>
      </c>
      <c r="H392" t="s">
        <v>19</v>
      </c>
      <c r="I392" t="s">
        <v>20</v>
      </c>
      <c r="M392" t="s">
        <v>27</v>
      </c>
      <c r="X392" cm="1">
        <f t="array" ref="X392">SUMPRODUCT(--(INDEX('1870 Bastrop Clean'!A:W, MATCH(A392 &amp; "|" &amp; B392,'1870 Bastrop Clean'!A:A &amp; "|" &amp; '1870 Bastrop Clean'!B:B, 0), 0) &lt;&gt; '1870 Bastrop Raw'!A392:W392))</f>
        <v>0</v>
      </c>
    </row>
    <row r="393" spans="1:24">
      <c r="A393">
        <v>23</v>
      </c>
      <c r="B393">
        <v>70</v>
      </c>
      <c r="C393">
        <v>81</v>
      </c>
      <c r="D393" t="s">
        <v>2337</v>
      </c>
      <c r="E393" t="s">
        <v>351</v>
      </c>
      <c r="F393">
        <v>25</v>
      </c>
      <c r="G393">
        <v>1845</v>
      </c>
      <c r="H393" t="s">
        <v>19</v>
      </c>
      <c r="I393" t="s">
        <v>20</v>
      </c>
      <c r="M393" t="s">
        <v>27</v>
      </c>
      <c r="X393" cm="1">
        <f t="array" ref="X393">SUMPRODUCT(--(INDEX('1870 Bastrop Clean'!A:W, MATCH(A393 &amp; "|" &amp; B393,'1870 Bastrop Clean'!A:A &amp; "|" &amp; '1870 Bastrop Clean'!B:B, 0), 0) &lt;&gt; '1870 Bastrop Raw'!A393:W393))</f>
        <v>0</v>
      </c>
    </row>
    <row r="394" spans="1:24">
      <c r="A394">
        <v>24</v>
      </c>
      <c r="B394">
        <v>70</v>
      </c>
      <c r="C394">
        <v>81</v>
      </c>
      <c r="D394" t="s">
        <v>2337</v>
      </c>
      <c r="E394" t="s">
        <v>2341</v>
      </c>
      <c r="H394" t="s">
        <v>24</v>
      </c>
      <c r="I394" t="s">
        <v>20</v>
      </c>
      <c r="M394" t="s">
        <v>27</v>
      </c>
      <c r="X394" cm="1">
        <f t="array" ref="X394">SUMPRODUCT(--(INDEX('1870 Bastrop Clean'!A:W, MATCH(A394 &amp; "|" &amp; B394,'1870 Bastrop Clean'!A:A &amp; "|" &amp; '1870 Bastrop Clean'!B:B, 0), 0) &lt;&gt; '1870 Bastrop Raw'!A394:W394))</f>
        <v>2</v>
      </c>
    </row>
    <row r="395" spans="1:24">
      <c r="A395">
        <v>31</v>
      </c>
      <c r="B395">
        <v>72</v>
      </c>
      <c r="C395">
        <v>83</v>
      </c>
      <c r="D395" t="s">
        <v>179</v>
      </c>
      <c r="E395" t="s">
        <v>267</v>
      </c>
      <c r="H395" t="s">
        <v>19</v>
      </c>
      <c r="I395" t="s">
        <v>20</v>
      </c>
      <c r="J395" t="s">
        <v>314</v>
      </c>
      <c r="M395" t="s">
        <v>66</v>
      </c>
      <c r="V395" t="s">
        <v>57</v>
      </c>
      <c r="X395" cm="1">
        <f t="array" ref="X395">SUMPRODUCT(--(INDEX('1870 Bastrop Clean'!A:W, MATCH(A395 &amp; "|" &amp; B395,'1870 Bastrop Clean'!A:A &amp; "|" &amp; '1870 Bastrop Clean'!B:B, 0), 0) &lt;&gt; '1870 Bastrop Raw'!A395:W395))</f>
        <v>0</v>
      </c>
    </row>
    <row r="396" spans="1:24">
      <c r="A396">
        <v>32</v>
      </c>
      <c r="B396">
        <v>72</v>
      </c>
      <c r="C396">
        <v>83</v>
      </c>
      <c r="D396" t="s">
        <v>179</v>
      </c>
      <c r="E396" t="s">
        <v>374</v>
      </c>
      <c r="H396" t="s">
        <v>24</v>
      </c>
      <c r="I396" t="s">
        <v>20</v>
      </c>
      <c r="J396" t="s">
        <v>1996</v>
      </c>
      <c r="M396" t="s">
        <v>27</v>
      </c>
      <c r="X396" cm="1">
        <f t="array" ref="X396">SUMPRODUCT(--(INDEX('1870 Bastrop Clean'!A:W, MATCH(A396 &amp; "|" &amp; B396,'1870 Bastrop Clean'!A:A &amp; "|" &amp; '1870 Bastrop Clean'!B:B, 0), 0) &lt;&gt; '1870 Bastrop Raw'!A396:W396))</f>
        <v>0</v>
      </c>
    </row>
    <row r="397" spans="1:24">
      <c r="A397">
        <v>33</v>
      </c>
      <c r="B397">
        <v>72</v>
      </c>
      <c r="C397">
        <v>83</v>
      </c>
      <c r="D397" t="s">
        <v>179</v>
      </c>
      <c r="E397" t="s">
        <v>2344</v>
      </c>
      <c r="F397">
        <v>45973</v>
      </c>
      <c r="H397" t="s">
        <v>19</v>
      </c>
      <c r="I397" t="s">
        <v>20</v>
      </c>
      <c r="J397" t="s">
        <v>2346</v>
      </c>
      <c r="M397" t="s">
        <v>27</v>
      </c>
      <c r="P397" t="s">
        <v>2033</v>
      </c>
      <c r="X397" cm="1">
        <f t="array" ref="X397">SUMPRODUCT(--(INDEX('1870 Bastrop Clean'!A:W, MATCH(A397 &amp; "|" &amp; B397,'1870 Bastrop Clean'!A:A &amp; "|" &amp; '1870 Bastrop Clean'!B:B, 0), 0) &lt;&gt; '1870 Bastrop Raw'!A397:W397))</f>
        <v>0</v>
      </c>
    </row>
    <row r="398" spans="1:24">
      <c r="A398">
        <v>34</v>
      </c>
      <c r="B398">
        <v>72</v>
      </c>
      <c r="C398">
        <v>83</v>
      </c>
      <c r="D398" t="s">
        <v>252</v>
      </c>
      <c r="E398" t="s">
        <v>2348</v>
      </c>
      <c r="F398">
        <v>40</v>
      </c>
      <c r="G398">
        <v>1830</v>
      </c>
      <c r="H398" t="s">
        <v>24</v>
      </c>
      <c r="I398" t="s">
        <v>637</v>
      </c>
      <c r="J398" t="s">
        <v>314</v>
      </c>
      <c r="M398" t="s">
        <v>27</v>
      </c>
      <c r="S398" t="s">
        <v>57</v>
      </c>
      <c r="T398" t="s">
        <v>57</v>
      </c>
      <c r="X398" cm="1">
        <f t="array" ref="X398">SUMPRODUCT(--(INDEX('1870 Bastrop Clean'!A:W, MATCH(A398 &amp; "|" &amp; B398,'1870 Bastrop Clean'!A:A &amp; "|" &amp; '1870 Bastrop Clean'!B:B, 0), 0) &lt;&gt; '1870 Bastrop Raw'!A398:W398))</f>
        <v>2</v>
      </c>
    </row>
    <row r="399" spans="1:24">
      <c r="A399">
        <v>18</v>
      </c>
      <c r="B399">
        <v>70</v>
      </c>
      <c r="C399">
        <v>80</v>
      </c>
      <c r="D399" t="s">
        <v>319</v>
      </c>
      <c r="E399" t="s">
        <v>2213</v>
      </c>
      <c r="F399">
        <v>40</v>
      </c>
      <c r="G399">
        <v>1830</v>
      </c>
      <c r="H399" t="s">
        <v>19</v>
      </c>
      <c r="I399" t="s">
        <v>637</v>
      </c>
      <c r="J399" t="s">
        <v>314</v>
      </c>
      <c r="M399" t="s">
        <v>36</v>
      </c>
      <c r="S399" t="s">
        <v>57</v>
      </c>
      <c r="T399" t="s">
        <v>57</v>
      </c>
      <c r="V399" t="s">
        <v>57</v>
      </c>
      <c r="X399" cm="1">
        <f t="array" ref="X399">SUMPRODUCT(--(INDEX('1870 Bastrop Clean'!A:W, MATCH(A399 &amp; "|" &amp; B399,'1870 Bastrop Clean'!A:A &amp; "|" &amp; '1870 Bastrop Clean'!B:B, 0), 0) &lt;&gt; '1870 Bastrop Raw'!A399:W399))</f>
        <v>1</v>
      </c>
    </row>
    <row r="400" spans="1:24">
      <c r="A400">
        <v>19</v>
      </c>
      <c r="B400">
        <v>70</v>
      </c>
      <c r="C400">
        <v>80</v>
      </c>
      <c r="D400" t="s">
        <v>319</v>
      </c>
      <c r="E400" t="s">
        <v>2336</v>
      </c>
      <c r="F400">
        <v>32</v>
      </c>
      <c r="G400">
        <v>1838</v>
      </c>
      <c r="H400" t="s">
        <v>24</v>
      </c>
      <c r="I400" t="s">
        <v>637</v>
      </c>
      <c r="J400" t="s">
        <v>1996</v>
      </c>
      <c r="M400" t="s">
        <v>27</v>
      </c>
      <c r="X400" cm="1">
        <f t="array" ref="X400">SUMPRODUCT(--(INDEX('1870 Bastrop Clean'!A:W, MATCH(A400 &amp; "|" &amp; B400,'1870 Bastrop Clean'!A:A &amp; "|" &amp; '1870 Bastrop Clean'!B:B, 0), 0) &lt;&gt; '1870 Bastrop Raw'!A400:W400))</f>
        <v>0</v>
      </c>
    </row>
    <row r="401" spans="1:24">
      <c r="A401">
        <v>20</v>
      </c>
      <c r="B401">
        <v>70</v>
      </c>
      <c r="C401">
        <v>80</v>
      </c>
      <c r="D401" t="s">
        <v>2337</v>
      </c>
      <c r="E401" t="s">
        <v>2338</v>
      </c>
      <c r="F401">
        <v>48</v>
      </c>
      <c r="G401">
        <v>1822</v>
      </c>
      <c r="H401" t="s">
        <v>19</v>
      </c>
      <c r="I401" t="s">
        <v>637</v>
      </c>
      <c r="J401" t="s">
        <v>314</v>
      </c>
      <c r="M401" t="s">
        <v>36</v>
      </c>
      <c r="S401" t="s">
        <v>57</v>
      </c>
      <c r="T401" t="s">
        <v>57</v>
      </c>
      <c r="U401" t="s">
        <v>2339</v>
      </c>
      <c r="V401" t="s">
        <v>57</v>
      </c>
      <c r="X401" cm="1">
        <f t="array" ref="X401">SUMPRODUCT(--(INDEX('1870 Bastrop Clean'!A:W, MATCH(A401 &amp; "|" &amp; B401,'1870 Bastrop Clean'!A:A &amp; "|" &amp; '1870 Bastrop Clean'!B:B, 0), 0) &lt;&gt; '1870 Bastrop Raw'!A401:W401))</f>
        <v>1</v>
      </c>
    </row>
    <row r="402" spans="1:24">
      <c r="A402">
        <v>1</v>
      </c>
      <c r="B402">
        <v>74</v>
      </c>
      <c r="C402">
        <v>85</v>
      </c>
      <c r="D402" t="s">
        <v>2351</v>
      </c>
      <c r="E402" t="s">
        <v>2352</v>
      </c>
      <c r="F402">
        <v>4</v>
      </c>
      <c r="G402">
        <v>1866</v>
      </c>
      <c r="H402" t="s">
        <v>24</v>
      </c>
      <c r="I402" t="s">
        <v>20</v>
      </c>
      <c r="M402" t="s">
        <v>27</v>
      </c>
      <c r="X402" cm="1">
        <f t="array" ref="X402">SUMPRODUCT(--(INDEX('1870 Bastrop Clean'!A:W, MATCH(A402 &amp; "|" &amp; B402,'1870 Bastrop Clean'!A:A &amp; "|" &amp; '1870 Bastrop Clean'!B:B, 0), 0) &lt;&gt; '1870 Bastrop Raw'!A402:W402))</f>
        <v>0</v>
      </c>
    </row>
    <row r="403" spans="1:24">
      <c r="A403">
        <v>2</v>
      </c>
      <c r="B403">
        <v>75</v>
      </c>
      <c r="C403">
        <v>86</v>
      </c>
      <c r="D403" t="s">
        <v>2353</v>
      </c>
      <c r="E403" t="s">
        <v>95</v>
      </c>
      <c r="F403">
        <v>50</v>
      </c>
      <c r="G403">
        <v>1820</v>
      </c>
      <c r="H403" t="s">
        <v>19</v>
      </c>
      <c r="I403" t="s">
        <v>637</v>
      </c>
      <c r="J403" t="s">
        <v>314</v>
      </c>
      <c r="M403" t="s">
        <v>77</v>
      </c>
      <c r="S403" t="s">
        <v>57</v>
      </c>
      <c r="T403" t="s">
        <v>57</v>
      </c>
      <c r="V403" t="s">
        <v>57</v>
      </c>
      <c r="X403" cm="1">
        <f t="array" ref="X403">SUMPRODUCT(--(INDEX('1870 Bastrop Clean'!A:W, MATCH(A403 &amp; "|" &amp; B403,'1870 Bastrop Clean'!A:A &amp; "|" &amp; '1870 Bastrop Clean'!B:B, 0), 0) &lt;&gt; '1870 Bastrop Raw'!A403:W403))</f>
        <v>1</v>
      </c>
    </row>
    <row r="404" spans="1:24">
      <c r="A404">
        <v>16</v>
      </c>
      <c r="B404">
        <v>78</v>
      </c>
      <c r="C404">
        <v>90</v>
      </c>
      <c r="D404" t="s">
        <v>2362</v>
      </c>
      <c r="E404" t="s">
        <v>95</v>
      </c>
      <c r="F404">
        <v>50</v>
      </c>
      <c r="G404">
        <v>1820</v>
      </c>
      <c r="H404" t="s">
        <v>19</v>
      </c>
      <c r="I404" t="s">
        <v>637</v>
      </c>
      <c r="J404" t="s">
        <v>1998</v>
      </c>
      <c r="M404" t="s">
        <v>126</v>
      </c>
      <c r="S404" t="s">
        <v>57</v>
      </c>
      <c r="T404" t="s">
        <v>57</v>
      </c>
      <c r="V404" t="s">
        <v>57</v>
      </c>
      <c r="X404" cm="1">
        <f t="array" ref="X404">SUMPRODUCT(--(INDEX('1870 Bastrop Clean'!A:W, MATCH(A404 &amp; "|" &amp; B404,'1870 Bastrop Clean'!A:A &amp; "|" &amp; '1870 Bastrop Clean'!B:B, 0), 0) &lt;&gt; '1870 Bastrop Raw'!A404:W404))</f>
        <v>1</v>
      </c>
    </row>
    <row r="405" spans="1:24">
      <c r="A405">
        <v>17</v>
      </c>
      <c r="B405">
        <v>78</v>
      </c>
      <c r="C405">
        <v>90</v>
      </c>
      <c r="D405" t="s">
        <v>2362</v>
      </c>
      <c r="E405" t="s">
        <v>400</v>
      </c>
      <c r="F405">
        <v>36</v>
      </c>
      <c r="G405">
        <v>1834</v>
      </c>
      <c r="H405" t="s">
        <v>19</v>
      </c>
      <c r="I405" t="s">
        <v>20</v>
      </c>
      <c r="J405" t="s">
        <v>1996</v>
      </c>
      <c r="M405" t="s">
        <v>155</v>
      </c>
      <c r="S405" t="s">
        <v>57</v>
      </c>
      <c r="T405" t="s">
        <v>57</v>
      </c>
      <c r="X405" cm="1">
        <f t="array" ref="X405">SUMPRODUCT(--(INDEX('1870 Bastrop Clean'!A:W, MATCH(A405 &amp; "|" &amp; B405,'1870 Bastrop Clean'!A:A &amp; "|" &amp; '1870 Bastrop Clean'!B:B, 0), 0) &lt;&gt; '1870 Bastrop Raw'!A405:W405))</f>
        <v>1</v>
      </c>
    </row>
    <row r="406" spans="1:24">
      <c r="A406">
        <v>18</v>
      </c>
      <c r="B406">
        <v>78</v>
      </c>
      <c r="C406">
        <v>90</v>
      </c>
      <c r="D406" t="s">
        <v>2362</v>
      </c>
      <c r="E406" t="s">
        <v>95</v>
      </c>
      <c r="F406">
        <v>7</v>
      </c>
      <c r="G406">
        <v>1863</v>
      </c>
      <c r="H406" t="s">
        <v>19</v>
      </c>
      <c r="I406" t="s">
        <v>20</v>
      </c>
      <c r="M406" t="s">
        <v>27</v>
      </c>
      <c r="X406" cm="1">
        <f t="array" ref="X406">SUMPRODUCT(--(INDEX('1870 Bastrop Clean'!A:W, MATCH(A406 &amp; "|" &amp; B406,'1870 Bastrop Clean'!A:A &amp; "|" &amp; '1870 Bastrop Clean'!B:B, 0), 0) &lt;&gt; '1870 Bastrop Raw'!A406:W406))</f>
        <v>0</v>
      </c>
    </row>
    <row r="407" spans="1:24">
      <c r="A407">
        <v>19</v>
      </c>
      <c r="B407">
        <v>78</v>
      </c>
      <c r="C407">
        <v>90</v>
      </c>
      <c r="D407" t="s">
        <v>2362</v>
      </c>
      <c r="E407" t="s">
        <v>2363</v>
      </c>
      <c r="F407">
        <v>4</v>
      </c>
      <c r="G407">
        <v>1866</v>
      </c>
      <c r="H407" t="s">
        <v>19</v>
      </c>
      <c r="I407" t="s">
        <v>20</v>
      </c>
      <c r="M407" t="s">
        <v>27</v>
      </c>
      <c r="X407" cm="1">
        <f t="array" ref="X407">SUMPRODUCT(--(INDEX('1870 Bastrop Clean'!A:W, MATCH(A407 &amp; "|" &amp; B407,'1870 Bastrop Clean'!A:A &amp; "|" &amp; '1870 Bastrop Clean'!B:B, 0), 0) &lt;&gt; '1870 Bastrop Raw'!A407:W407))</f>
        <v>0</v>
      </c>
    </row>
    <row r="408" spans="1:24">
      <c r="A408">
        <v>20</v>
      </c>
      <c r="B408">
        <v>78</v>
      </c>
      <c r="C408">
        <v>90</v>
      </c>
      <c r="D408" t="s">
        <v>2362</v>
      </c>
      <c r="E408" t="s">
        <v>2364</v>
      </c>
      <c r="F408">
        <v>45850</v>
      </c>
      <c r="H408" t="s">
        <v>19</v>
      </c>
      <c r="I408" t="s">
        <v>20</v>
      </c>
      <c r="M408" t="s">
        <v>27</v>
      </c>
      <c r="P408" t="s">
        <v>2173</v>
      </c>
      <c r="X408" cm="1">
        <f t="array" ref="X408">SUMPRODUCT(--(INDEX('1870 Bastrop Clean'!A:W, MATCH(A408 &amp; "|" &amp; B408,'1870 Bastrop Clean'!A:A &amp; "|" &amp; '1870 Bastrop Clean'!B:B, 0), 0) &lt;&gt; '1870 Bastrop Raw'!A408:W408))</f>
        <v>1</v>
      </c>
    </row>
    <row r="409" spans="1:24">
      <c r="A409">
        <v>3</v>
      </c>
      <c r="B409">
        <v>76</v>
      </c>
      <c r="C409">
        <v>87</v>
      </c>
      <c r="D409" t="s">
        <v>2275</v>
      </c>
      <c r="E409" t="s">
        <v>267</v>
      </c>
      <c r="F409">
        <v>19</v>
      </c>
      <c r="G409">
        <v>1851</v>
      </c>
      <c r="H409" t="s">
        <v>24</v>
      </c>
      <c r="I409" t="s">
        <v>20</v>
      </c>
      <c r="J409" t="s">
        <v>1996</v>
      </c>
      <c r="M409" t="s">
        <v>155</v>
      </c>
      <c r="Q409" t="s">
        <v>2354</v>
      </c>
      <c r="X409" cm="1">
        <f t="array" ref="X409">SUMPRODUCT(--(INDEX('1870 Bastrop Clean'!A:W, MATCH(A409 &amp; "|" &amp; B409,'1870 Bastrop Clean'!A:A &amp; "|" &amp; '1870 Bastrop Clean'!B:B, 0), 0) &lt;&gt; '1870 Bastrop Raw'!A409:W409))</f>
        <v>0</v>
      </c>
    </row>
    <row r="410" spans="1:24">
      <c r="A410">
        <v>21</v>
      </c>
      <c r="B410">
        <v>79</v>
      </c>
      <c r="C410">
        <v>91</v>
      </c>
      <c r="D410" t="s">
        <v>2365</v>
      </c>
      <c r="E410" t="s">
        <v>95</v>
      </c>
      <c r="F410">
        <v>32</v>
      </c>
      <c r="G410">
        <v>1838</v>
      </c>
      <c r="H410" t="s">
        <v>19</v>
      </c>
      <c r="I410" t="s">
        <v>637</v>
      </c>
      <c r="J410" t="s">
        <v>1998</v>
      </c>
      <c r="M410" t="s">
        <v>27</v>
      </c>
      <c r="S410" t="s">
        <v>57</v>
      </c>
      <c r="T410" t="s">
        <v>57</v>
      </c>
      <c r="V410" t="s">
        <v>57</v>
      </c>
      <c r="X410" cm="1">
        <f t="array" ref="X410">SUMPRODUCT(--(INDEX('1870 Bastrop Clean'!A:W, MATCH(A410 &amp; "|" &amp; B410,'1870 Bastrop Clean'!A:A &amp; "|" &amp; '1870 Bastrop Clean'!B:B, 0), 0) &lt;&gt; '1870 Bastrop Raw'!A410:W410))</f>
        <v>1</v>
      </c>
    </row>
    <row r="411" spans="1:24">
      <c r="A411">
        <v>22</v>
      </c>
      <c r="B411">
        <v>79</v>
      </c>
      <c r="C411">
        <v>91</v>
      </c>
      <c r="D411" t="s">
        <v>2365</v>
      </c>
      <c r="E411" t="s">
        <v>2247</v>
      </c>
      <c r="F411">
        <v>34</v>
      </c>
      <c r="G411">
        <v>1836</v>
      </c>
      <c r="H411" t="s">
        <v>24</v>
      </c>
      <c r="I411" t="s">
        <v>637</v>
      </c>
      <c r="J411" t="s">
        <v>1996</v>
      </c>
      <c r="M411" t="s">
        <v>52</v>
      </c>
      <c r="S411" t="s">
        <v>57</v>
      </c>
      <c r="T411" t="s">
        <v>57</v>
      </c>
      <c r="X411" cm="1">
        <f t="array" ref="X411">SUMPRODUCT(--(INDEX('1870 Bastrop Clean'!A:W, MATCH(A411 &amp; "|" &amp; B411,'1870 Bastrop Clean'!A:A &amp; "|" &amp; '1870 Bastrop Clean'!B:B, 0), 0) &lt;&gt; '1870 Bastrop Raw'!A411:W411))</f>
        <v>1</v>
      </c>
    </row>
    <row r="412" spans="1:24">
      <c r="A412">
        <v>23</v>
      </c>
      <c r="B412">
        <v>79</v>
      </c>
      <c r="C412">
        <v>91</v>
      </c>
      <c r="D412" t="s">
        <v>2365</v>
      </c>
      <c r="E412" t="s">
        <v>2356</v>
      </c>
      <c r="F412">
        <v>13</v>
      </c>
      <c r="G412">
        <v>1857</v>
      </c>
      <c r="H412" t="s">
        <v>19</v>
      </c>
      <c r="I412" t="s">
        <v>637</v>
      </c>
      <c r="M412" t="s">
        <v>41</v>
      </c>
      <c r="S412" t="s">
        <v>57</v>
      </c>
      <c r="T412" t="s">
        <v>57</v>
      </c>
      <c r="X412" cm="1">
        <f t="array" ref="X412">SUMPRODUCT(--(INDEX('1870 Bastrop Clean'!A:W, MATCH(A412 &amp; "|" &amp; B412,'1870 Bastrop Clean'!A:A &amp; "|" &amp; '1870 Bastrop Clean'!B:B, 0), 0) &lt;&gt; '1870 Bastrop Raw'!A412:W412))</f>
        <v>1</v>
      </c>
    </row>
    <row r="413" spans="1:24">
      <c r="A413">
        <v>24</v>
      </c>
      <c r="B413">
        <v>79</v>
      </c>
      <c r="C413">
        <v>91</v>
      </c>
      <c r="D413" t="s">
        <v>2365</v>
      </c>
      <c r="E413" t="s">
        <v>95</v>
      </c>
      <c r="F413">
        <v>12</v>
      </c>
      <c r="G413">
        <v>1858</v>
      </c>
      <c r="H413" t="s">
        <v>19</v>
      </c>
      <c r="I413" t="s">
        <v>637</v>
      </c>
      <c r="M413" t="s">
        <v>41</v>
      </c>
      <c r="S413" t="s">
        <v>57</v>
      </c>
      <c r="T413" t="s">
        <v>57</v>
      </c>
      <c r="X413" cm="1">
        <f t="array" ref="X413">SUMPRODUCT(--(INDEX('1870 Bastrop Clean'!A:W, MATCH(A413 &amp; "|" &amp; B413,'1870 Bastrop Clean'!A:A &amp; "|" &amp; '1870 Bastrop Clean'!B:B, 0), 0) &lt;&gt; '1870 Bastrop Raw'!A413:W413))</f>
        <v>1</v>
      </c>
    </row>
    <row r="414" spans="1:24">
      <c r="A414">
        <v>25</v>
      </c>
      <c r="B414">
        <v>79</v>
      </c>
      <c r="C414">
        <v>91</v>
      </c>
      <c r="D414" t="s">
        <v>2365</v>
      </c>
      <c r="E414" t="s">
        <v>2366</v>
      </c>
      <c r="F414">
        <v>9</v>
      </c>
      <c r="G414">
        <v>1861</v>
      </c>
      <c r="H414" t="s">
        <v>24</v>
      </c>
      <c r="I414" t="s">
        <v>637</v>
      </c>
      <c r="M414" t="s">
        <v>27</v>
      </c>
      <c r="X414" cm="1">
        <f t="array" ref="X414">SUMPRODUCT(--(INDEX('1870 Bastrop Clean'!A:W, MATCH(A414 &amp; "|" &amp; B414,'1870 Bastrop Clean'!A:A &amp; "|" &amp; '1870 Bastrop Clean'!B:B, 0), 0) &lt;&gt; '1870 Bastrop Raw'!A414:W414))</f>
        <v>0</v>
      </c>
    </row>
    <row r="415" spans="1:24">
      <c r="A415">
        <v>26</v>
      </c>
      <c r="B415">
        <v>79</v>
      </c>
      <c r="C415">
        <v>91</v>
      </c>
      <c r="D415" t="s">
        <v>2365</v>
      </c>
      <c r="E415" t="s">
        <v>170</v>
      </c>
      <c r="F415">
        <v>7</v>
      </c>
      <c r="G415">
        <v>1863</v>
      </c>
      <c r="H415" t="s">
        <v>24</v>
      </c>
      <c r="I415" t="s">
        <v>637</v>
      </c>
      <c r="M415" t="s">
        <v>27</v>
      </c>
      <c r="X415" cm="1">
        <f t="array" ref="X415">SUMPRODUCT(--(INDEX('1870 Bastrop Clean'!A:W, MATCH(A415 &amp; "|" &amp; B415,'1870 Bastrop Clean'!A:A &amp; "|" &amp; '1870 Bastrop Clean'!B:B, 0), 0) &lt;&gt; '1870 Bastrop Raw'!A415:W415))</f>
        <v>0</v>
      </c>
    </row>
    <row r="416" spans="1:24">
      <c r="A416">
        <v>27</v>
      </c>
      <c r="B416">
        <v>79</v>
      </c>
      <c r="C416">
        <v>91</v>
      </c>
      <c r="D416" t="s">
        <v>2365</v>
      </c>
      <c r="E416" t="s">
        <v>35</v>
      </c>
      <c r="F416">
        <v>4</v>
      </c>
      <c r="G416">
        <v>1866</v>
      </c>
      <c r="H416" t="s">
        <v>24</v>
      </c>
      <c r="I416" t="s">
        <v>637</v>
      </c>
      <c r="M416" t="s">
        <v>27</v>
      </c>
      <c r="X416" cm="1">
        <f t="array" ref="X416">SUMPRODUCT(--(INDEX('1870 Bastrop Clean'!A:W, MATCH(A416 &amp; "|" &amp; B416,'1870 Bastrop Clean'!A:A &amp; "|" &amp; '1870 Bastrop Clean'!B:B, 0), 0) &lt;&gt; '1870 Bastrop Raw'!A416:W416))</f>
        <v>0</v>
      </c>
    </row>
    <row r="417" spans="1:24">
      <c r="A417">
        <v>28</v>
      </c>
      <c r="B417">
        <v>79</v>
      </c>
      <c r="C417">
        <v>91</v>
      </c>
      <c r="D417" t="s">
        <v>2365</v>
      </c>
      <c r="E417" t="s">
        <v>2344</v>
      </c>
      <c r="F417">
        <v>2</v>
      </c>
      <c r="G417">
        <v>1868</v>
      </c>
      <c r="H417" t="s">
        <v>19</v>
      </c>
      <c r="I417" t="s">
        <v>637</v>
      </c>
      <c r="M417" t="s">
        <v>27</v>
      </c>
      <c r="X417" cm="1">
        <f t="array" ref="X417">SUMPRODUCT(--(INDEX('1870 Bastrop Clean'!A:W, MATCH(A417 &amp; "|" &amp; B417,'1870 Bastrop Clean'!A:A &amp; "|" &amp; '1870 Bastrop Clean'!B:B, 0), 0) &lt;&gt; '1870 Bastrop Raw'!A417:W417))</f>
        <v>0</v>
      </c>
    </row>
    <row r="418" spans="1:24">
      <c r="A418">
        <v>29</v>
      </c>
      <c r="B418">
        <v>79</v>
      </c>
      <c r="C418">
        <v>91</v>
      </c>
      <c r="D418" t="s">
        <v>2368</v>
      </c>
      <c r="E418" t="s">
        <v>2251</v>
      </c>
      <c r="F418">
        <v>23</v>
      </c>
      <c r="G418">
        <v>1847</v>
      </c>
      <c r="H418" t="s">
        <v>19</v>
      </c>
      <c r="I418" t="s">
        <v>637</v>
      </c>
      <c r="J418" t="s">
        <v>1998</v>
      </c>
      <c r="M418" t="s">
        <v>155</v>
      </c>
      <c r="S418" t="s">
        <v>57</v>
      </c>
      <c r="T418" t="s">
        <v>57</v>
      </c>
      <c r="V418" t="s">
        <v>57</v>
      </c>
      <c r="X418" cm="1">
        <f t="array" ref="X418">SUMPRODUCT(--(INDEX('1870 Bastrop Clean'!A:W, MATCH(A418 &amp; "|" &amp; B418,'1870 Bastrop Clean'!A:A &amp; "|" &amp; '1870 Bastrop Clean'!B:B, 0), 0) &lt;&gt; '1870 Bastrop Raw'!A418:W418))</f>
        <v>2</v>
      </c>
    </row>
    <row r="419" spans="1:24">
      <c r="A419">
        <v>40</v>
      </c>
      <c r="B419">
        <v>84</v>
      </c>
      <c r="C419">
        <v>96</v>
      </c>
      <c r="D419" t="s">
        <v>2378</v>
      </c>
      <c r="E419" t="s">
        <v>2100</v>
      </c>
      <c r="F419">
        <v>26</v>
      </c>
      <c r="G419">
        <v>1844</v>
      </c>
      <c r="H419" t="s">
        <v>19</v>
      </c>
      <c r="I419" t="s">
        <v>20</v>
      </c>
      <c r="J419" t="s">
        <v>2379</v>
      </c>
      <c r="M419" t="s">
        <v>2380</v>
      </c>
      <c r="N419" t="s">
        <v>57</v>
      </c>
      <c r="O419" t="s">
        <v>57</v>
      </c>
      <c r="R419" t="s">
        <v>57</v>
      </c>
      <c r="X419" cm="1">
        <f t="array" ref="X419">SUMPRODUCT(--(INDEX('1870 Bastrop Clean'!A:W, MATCH(A419 &amp; "|" &amp; B419,'1870 Bastrop Clean'!A:A &amp; "|" &amp; '1870 Bastrop Clean'!B:B, 0), 0) &lt;&gt; '1870 Bastrop Raw'!A419:W419))</f>
        <v>0</v>
      </c>
    </row>
    <row r="420" spans="1:24">
      <c r="A420">
        <v>4</v>
      </c>
      <c r="B420">
        <v>77</v>
      </c>
      <c r="C420">
        <v>88</v>
      </c>
      <c r="D420" t="s">
        <v>2355</v>
      </c>
      <c r="E420" t="s">
        <v>2356</v>
      </c>
      <c r="F420">
        <v>40</v>
      </c>
      <c r="G420">
        <v>1830</v>
      </c>
      <c r="H420" t="s">
        <v>19</v>
      </c>
      <c r="I420" t="s">
        <v>637</v>
      </c>
      <c r="J420" t="s">
        <v>32</v>
      </c>
      <c r="L420">
        <v>200</v>
      </c>
      <c r="M420" t="s">
        <v>36</v>
      </c>
      <c r="S420" t="s">
        <v>57</v>
      </c>
      <c r="T420" t="s">
        <v>57</v>
      </c>
      <c r="V420" t="s">
        <v>57</v>
      </c>
      <c r="X420" cm="1">
        <f t="array" ref="X420">SUMPRODUCT(--(INDEX('1870 Bastrop Clean'!A:W, MATCH(A420 &amp; "|" &amp; B420,'1870 Bastrop Clean'!A:A &amp; "|" &amp; '1870 Bastrop Clean'!B:B, 0), 0) &lt;&gt; '1870 Bastrop Raw'!A420:W420))</f>
        <v>1</v>
      </c>
    </row>
    <row r="421" spans="1:24">
      <c r="A421">
        <v>5</v>
      </c>
      <c r="B421">
        <v>77</v>
      </c>
      <c r="C421">
        <v>88</v>
      </c>
      <c r="D421" t="s">
        <v>2355</v>
      </c>
      <c r="E421" t="s">
        <v>280</v>
      </c>
      <c r="F421">
        <v>30</v>
      </c>
      <c r="G421">
        <v>1840</v>
      </c>
      <c r="H421" t="s">
        <v>24</v>
      </c>
      <c r="I421" t="s">
        <v>637</v>
      </c>
      <c r="J421" t="s">
        <v>1996</v>
      </c>
      <c r="M421" t="s">
        <v>27</v>
      </c>
      <c r="S421" t="s">
        <v>57</v>
      </c>
      <c r="T421" t="s">
        <v>57</v>
      </c>
      <c r="X421" cm="1">
        <f t="array" ref="X421">SUMPRODUCT(--(INDEX('1870 Bastrop Clean'!A:W, MATCH(A421 &amp; "|" &amp; B421,'1870 Bastrop Clean'!A:A &amp; "|" &amp; '1870 Bastrop Clean'!B:B, 0), 0) &lt;&gt; '1870 Bastrop Raw'!A421:W421))</f>
        <v>1</v>
      </c>
    </row>
    <row r="422" spans="1:24">
      <c r="A422">
        <v>6</v>
      </c>
      <c r="B422">
        <v>77</v>
      </c>
      <c r="C422">
        <v>88</v>
      </c>
      <c r="D422" t="s">
        <v>2355</v>
      </c>
      <c r="E422" t="s">
        <v>668</v>
      </c>
      <c r="F422">
        <v>16</v>
      </c>
      <c r="G422">
        <v>1854</v>
      </c>
      <c r="H422" t="s">
        <v>19</v>
      </c>
      <c r="I422" t="s">
        <v>637</v>
      </c>
      <c r="M422" t="s">
        <v>27</v>
      </c>
      <c r="S422" t="s">
        <v>57</v>
      </c>
      <c r="T422" t="s">
        <v>57</v>
      </c>
      <c r="X422" cm="1">
        <f t="array" ref="X422">SUMPRODUCT(--(INDEX('1870 Bastrop Clean'!A:W, MATCH(A422 &amp; "|" &amp; B422,'1870 Bastrop Clean'!A:A &amp; "|" &amp; '1870 Bastrop Clean'!B:B, 0), 0) &lt;&gt; '1870 Bastrop Raw'!A422:W422))</f>
        <v>1</v>
      </c>
    </row>
    <row r="423" spans="1:24">
      <c r="A423">
        <v>7</v>
      </c>
      <c r="B423">
        <v>77</v>
      </c>
      <c r="C423">
        <v>88</v>
      </c>
      <c r="D423" t="s">
        <v>2355</v>
      </c>
      <c r="E423" t="s">
        <v>2357</v>
      </c>
      <c r="F423">
        <v>13</v>
      </c>
      <c r="G423">
        <v>1857</v>
      </c>
      <c r="H423" t="s">
        <v>24</v>
      </c>
      <c r="I423" t="s">
        <v>637</v>
      </c>
      <c r="M423" t="s">
        <v>27</v>
      </c>
      <c r="S423" t="s">
        <v>57</v>
      </c>
      <c r="T423" t="s">
        <v>57</v>
      </c>
      <c r="X423" cm="1">
        <f t="array" ref="X423">SUMPRODUCT(--(INDEX('1870 Bastrop Clean'!A:W, MATCH(A423 &amp; "|" &amp; B423,'1870 Bastrop Clean'!A:A &amp; "|" &amp; '1870 Bastrop Clean'!B:B, 0), 0) &lt;&gt; '1870 Bastrop Raw'!A423:W423))</f>
        <v>1</v>
      </c>
    </row>
    <row r="424" spans="1:24">
      <c r="A424">
        <v>8</v>
      </c>
      <c r="B424">
        <v>77</v>
      </c>
      <c r="C424">
        <v>88</v>
      </c>
      <c r="D424" t="s">
        <v>2355</v>
      </c>
      <c r="E424" t="s">
        <v>2358</v>
      </c>
      <c r="F424">
        <v>10</v>
      </c>
      <c r="G424">
        <v>1860</v>
      </c>
      <c r="H424" t="s">
        <v>19</v>
      </c>
      <c r="I424" t="s">
        <v>637</v>
      </c>
      <c r="M424" t="s">
        <v>27</v>
      </c>
      <c r="X424" cm="1">
        <f t="array" ref="X424">SUMPRODUCT(--(INDEX('1870 Bastrop Clean'!A:W, MATCH(A424 &amp; "|" &amp; B424,'1870 Bastrop Clean'!A:A &amp; "|" &amp; '1870 Bastrop Clean'!B:B, 0), 0) &lt;&gt; '1870 Bastrop Raw'!A424:W424))</f>
        <v>0</v>
      </c>
    </row>
    <row r="425" spans="1:24">
      <c r="A425">
        <v>9</v>
      </c>
      <c r="B425">
        <v>77</v>
      </c>
      <c r="C425">
        <v>88</v>
      </c>
      <c r="D425" t="s">
        <v>2355</v>
      </c>
      <c r="E425" t="s">
        <v>2359</v>
      </c>
      <c r="F425">
        <v>8</v>
      </c>
      <c r="G425">
        <v>1862</v>
      </c>
      <c r="H425" t="s">
        <v>19</v>
      </c>
      <c r="I425" t="s">
        <v>637</v>
      </c>
      <c r="M425" t="s">
        <v>27</v>
      </c>
      <c r="R425" t="s">
        <v>57</v>
      </c>
      <c r="X425" cm="1">
        <f t="array" ref="X425">SUMPRODUCT(--(INDEX('1870 Bastrop Clean'!A:W, MATCH(A425 &amp; "|" &amp; B425,'1870 Bastrop Clean'!A:A &amp; "|" &amp; '1870 Bastrop Clean'!B:B, 0), 0) &lt;&gt; '1870 Bastrop Raw'!A425:W425))</f>
        <v>0</v>
      </c>
    </row>
    <row r="426" spans="1:24">
      <c r="A426">
        <v>10</v>
      </c>
      <c r="B426">
        <v>77</v>
      </c>
      <c r="C426">
        <v>88</v>
      </c>
      <c r="D426" t="s">
        <v>2355</v>
      </c>
      <c r="E426" t="s">
        <v>2360</v>
      </c>
      <c r="F426">
        <v>6</v>
      </c>
      <c r="G426">
        <v>1864</v>
      </c>
      <c r="H426" t="s">
        <v>24</v>
      </c>
      <c r="I426" t="s">
        <v>637</v>
      </c>
      <c r="M426" t="s">
        <v>27</v>
      </c>
      <c r="R426" t="s">
        <v>57</v>
      </c>
      <c r="X426" cm="1">
        <f t="array" ref="X426">SUMPRODUCT(--(INDEX('1870 Bastrop Clean'!A:W, MATCH(A426 &amp; "|" &amp; B426,'1870 Bastrop Clean'!A:A &amp; "|" &amp; '1870 Bastrop Clean'!B:B, 0), 0) &lt;&gt; '1870 Bastrop Raw'!A426:W426))</f>
        <v>0</v>
      </c>
    </row>
    <row r="427" spans="1:24">
      <c r="A427">
        <v>32</v>
      </c>
      <c r="B427">
        <v>81</v>
      </c>
      <c r="C427">
        <v>93</v>
      </c>
      <c r="D427" t="s">
        <v>2093</v>
      </c>
      <c r="E427" t="s">
        <v>2260</v>
      </c>
      <c r="F427">
        <v>24</v>
      </c>
      <c r="G427">
        <v>1846</v>
      </c>
      <c r="H427" t="s">
        <v>19</v>
      </c>
      <c r="I427" t="s">
        <v>20</v>
      </c>
      <c r="J427" t="s">
        <v>2370</v>
      </c>
      <c r="M427" t="s">
        <v>79</v>
      </c>
      <c r="S427" t="s">
        <v>57</v>
      </c>
      <c r="T427" t="s">
        <v>57</v>
      </c>
      <c r="U427" t="s">
        <v>2339</v>
      </c>
      <c r="V427" t="s">
        <v>57</v>
      </c>
      <c r="X427" cm="1">
        <f t="array" ref="X427">SUMPRODUCT(--(INDEX('1870 Bastrop Clean'!A:W, MATCH(A427 &amp; "|" &amp; B427,'1870 Bastrop Clean'!A:A &amp; "|" &amp; '1870 Bastrop Clean'!B:B, 0), 0) &lt;&gt; '1870 Bastrop Raw'!A427:W427))</f>
        <v>1</v>
      </c>
    </row>
    <row r="428" spans="1:24">
      <c r="A428">
        <v>33</v>
      </c>
      <c r="B428">
        <v>81</v>
      </c>
      <c r="C428">
        <v>93</v>
      </c>
      <c r="D428" t="s">
        <v>2093</v>
      </c>
      <c r="E428" t="s">
        <v>267</v>
      </c>
      <c r="H428" t="s">
        <v>24</v>
      </c>
      <c r="I428" t="s">
        <v>20</v>
      </c>
      <c r="J428" t="s">
        <v>1996</v>
      </c>
      <c r="M428" t="s">
        <v>77</v>
      </c>
      <c r="S428" t="s">
        <v>57</v>
      </c>
      <c r="T428" t="s">
        <v>57</v>
      </c>
      <c r="X428" cm="1">
        <f t="array" ref="X428">SUMPRODUCT(--(INDEX('1870 Bastrop Clean'!A:W, MATCH(A428 &amp; "|" &amp; B428,'1870 Bastrop Clean'!A:A &amp; "|" &amp; '1870 Bastrop Clean'!B:B, 0), 0) &lt;&gt; '1870 Bastrop Raw'!A428:W428))</f>
        <v>3</v>
      </c>
    </row>
    <row r="429" spans="1:24">
      <c r="A429">
        <v>34</v>
      </c>
      <c r="B429">
        <v>81</v>
      </c>
      <c r="C429">
        <v>93</v>
      </c>
      <c r="D429" t="s">
        <v>2093</v>
      </c>
      <c r="E429" t="s">
        <v>267</v>
      </c>
      <c r="H429" t="s">
        <v>24</v>
      </c>
      <c r="I429" t="s">
        <v>20</v>
      </c>
      <c r="M429" t="s">
        <v>27</v>
      </c>
      <c r="X429" cm="1">
        <f t="array" ref="X429">SUMPRODUCT(--(INDEX('1870 Bastrop Clean'!A:W, MATCH(A429 &amp; "|" &amp; B429,'1870 Bastrop Clean'!A:A &amp; "|" &amp; '1870 Bastrop Clean'!B:B, 0), 0) &lt;&gt; '1870 Bastrop Raw'!A429:W429))</f>
        <v>2</v>
      </c>
    </row>
    <row r="430" spans="1:24">
      <c r="A430">
        <v>35</v>
      </c>
      <c r="B430">
        <v>82</v>
      </c>
      <c r="C430">
        <v>94</v>
      </c>
      <c r="D430" t="s">
        <v>2024</v>
      </c>
      <c r="E430" t="s">
        <v>35</v>
      </c>
      <c r="F430">
        <v>40</v>
      </c>
      <c r="G430">
        <v>1830</v>
      </c>
      <c r="H430" t="s">
        <v>24</v>
      </c>
      <c r="I430" t="s">
        <v>20</v>
      </c>
      <c r="J430" t="s">
        <v>1996</v>
      </c>
      <c r="K430">
        <v>800</v>
      </c>
      <c r="M430" t="s">
        <v>2013</v>
      </c>
      <c r="N430" t="s">
        <v>57</v>
      </c>
      <c r="O430" t="s">
        <v>57</v>
      </c>
      <c r="X430" cm="1">
        <f t="array" ref="X430">SUMPRODUCT(--(INDEX('1870 Bastrop Clean'!A:W, MATCH(A430 &amp; "|" &amp; B430,'1870 Bastrop Clean'!A:A &amp; "|" &amp; '1870 Bastrop Clean'!B:B, 0), 0) &lt;&gt; '1870 Bastrop Raw'!A430:W430))</f>
        <v>2</v>
      </c>
    </row>
    <row r="431" spans="1:24">
      <c r="A431">
        <v>36</v>
      </c>
      <c r="B431">
        <v>82</v>
      </c>
      <c r="C431">
        <v>94</v>
      </c>
      <c r="D431" t="s">
        <v>2024</v>
      </c>
      <c r="E431" t="s">
        <v>100</v>
      </c>
      <c r="H431" t="s">
        <v>19</v>
      </c>
      <c r="I431" t="s">
        <v>20</v>
      </c>
      <c r="M431" t="s">
        <v>27</v>
      </c>
      <c r="N431" t="s">
        <v>57</v>
      </c>
      <c r="O431" t="s">
        <v>57</v>
      </c>
      <c r="X431" cm="1">
        <f t="array" ref="X431">SUMPRODUCT(--(INDEX('1870 Bastrop Clean'!A:W, MATCH(A431 &amp; "|" &amp; B431,'1870 Bastrop Clean'!A:A &amp; "|" &amp; '1870 Bastrop Clean'!B:B, 0), 0) &lt;&gt; '1870 Bastrop Raw'!A431:W431))</f>
        <v>2</v>
      </c>
    </row>
    <row r="432" spans="1:24">
      <c r="A432">
        <v>11</v>
      </c>
      <c r="B432">
        <v>77</v>
      </c>
      <c r="C432">
        <v>89</v>
      </c>
      <c r="D432" t="s">
        <v>628</v>
      </c>
      <c r="E432" t="s">
        <v>2361</v>
      </c>
      <c r="F432">
        <v>28</v>
      </c>
      <c r="G432">
        <v>1842</v>
      </c>
      <c r="H432" t="s">
        <v>19</v>
      </c>
      <c r="I432" t="s">
        <v>637</v>
      </c>
      <c r="J432" t="s">
        <v>1998</v>
      </c>
      <c r="M432" t="s">
        <v>36</v>
      </c>
      <c r="S432" t="s">
        <v>57</v>
      </c>
      <c r="T432" t="s">
        <v>57</v>
      </c>
      <c r="V432" t="s">
        <v>57</v>
      </c>
      <c r="X432" cm="1">
        <f t="array" ref="X432">SUMPRODUCT(--(INDEX('1870 Bastrop Clean'!A:W, MATCH(A432 &amp; "|" &amp; B432,'1870 Bastrop Clean'!A:A &amp; "|" &amp; '1870 Bastrop Clean'!B:B, 0), 0) &lt;&gt; '1870 Bastrop Raw'!A432:W432))</f>
        <v>1</v>
      </c>
    </row>
    <row r="433" spans="1:24">
      <c r="A433">
        <v>12</v>
      </c>
      <c r="B433">
        <v>77</v>
      </c>
      <c r="C433">
        <v>89</v>
      </c>
      <c r="D433" t="s">
        <v>628</v>
      </c>
      <c r="E433" t="s">
        <v>2115</v>
      </c>
      <c r="F433">
        <v>23</v>
      </c>
      <c r="G433">
        <v>1847</v>
      </c>
      <c r="H433" t="s">
        <v>24</v>
      </c>
      <c r="I433" t="s">
        <v>637</v>
      </c>
      <c r="J433" t="s">
        <v>1996</v>
      </c>
      <c r="M433" t="s">
        <v>38</v>
      </c>
      <c r="S433" t="s">
        <v>57</v>
      </c>
      <c r="T433" t="s">
        <v>57</v>
      </c>
      <c r="X433" cm="1">
        <f t="array" ref="X433">SUMPRODUCT(--(INDEX('1870 Bastrop Clean'!A:W, MATCH(A433 &amp; "|" &amp; B433,'1870 Bastrop Clean'!A:A &amp; "|" &amp; '1870 Bastrop Clean'!B:B, 0), 0) &lt;&gt; '1870 Bastrop Raw'!A433:W433))</f>
        <v>1</v>
      </c>
    </row>
    <row r="434" spans="1:24">
      <c r="A434">
        <v>13</v>
      </c>
      <c r="B434">
        <v>77</v>
      </c>
      <c r="C434">
        <v>89</v>
      </c>
      <c r="D434" t="s">
        <v>628</v>
      </c>
      <c r="E434" t="s">
        <v>2358</v>
      </c>
      <c r="F434">
        <v>7</v>
      </c>
      <c r="G434">
        <v>1863</v>
      </c>
      <c r="H434" t="s">
        <v>19</v>
      </c>
      <c r="I434" t="s">
        <v>637</v>
      </c>
      <c r="M434" t="s">
        <v>27</v>
      </c>
      <c r="X434" cm="1">
        <f t="array" ref="X434">SUMPRODUCT(--(INDEX('1870 Bastrop Clean'!A:W, MATCH(A434 &amp; "|" &amp; B434,'1870 Bastrop Clean'!A:A &amp; "|" &amp; '1870 Bastrop Clean'!B:B, 0), 0) &lt;&gt; '1870 Bastrop Raw'!A434:W434))</f>
        <v>0</v>
      </c>
    </row>
    <row r="435" spans="1:24">
      <c r="A435">
        <v>14</v>
      </c>
      <c r="B435">
        <v>77</v>
      </c>
      <c r="C435">
        <v>89</v>
      </c>
      <c r="D435" t="s">
        <v>628</v>
      </c>
      <c r="E435" t="s">
        <v>2334</v>
      </c>
      <c r="F435">
        <v>5</v>
      </c>
      <c r="G435">
        <v>1865</v>
      </c>
      <c r="H435" t="s">
        <v>24</v>
      </c>
      <c r="I435" t="s">
        <v>637</v>
      </c>
      <c r="M435" t="s">
        <v>27</v>
      </c>
      <c r="X435" cm="1">
        <f t="array" ref="X435">SUMPRODUCT(--(INDEX('1870 Bastrop Clean'!A:W, MATCH(A435 &amp; "|" &amp; B435,'1870 Bastrop Clean'!A:A &amp; "|" &amp; '1870 Bastrop Clean'!B:B, 0), 0) &lt;&gt; '1870 Bastrop Raw'!A435:W435))</f>
        <v>0</v>
      </c>
    </row>
    <row r="436" spans="1:24">
      <c r="A436">
        <v>15</v>
      </c>
      <c r="B436">
        <v>77</v>
      </c>
      <c r="C436">
        <v>89</v>
      </c>
      <c r="D436" t="s">
        <v>628</v>
      </c>
      <c r="E436" t="s">
        <v>270</v>
      </c>
      <c r="F436">
        <v>2</v>
      </c>
      <c r="G436">
        <v>1868</v>
      </c>
      <c r="H436" t="s">
        <v>24</v>
      </c>
      <c r="I436" t="s">
        <v>637</v>
      </c>
      <c r="M436" t="s">
        <v>27</v>
      </c>
      <c r="X436" cm="1">
        <f t="array" ref="X436">SUMPRODUCT(--(INDEX('1870 Bastrop Clean'!A:W, MATCH(A436 &amp; "|" &amp; B436,'1870 Bastrop Clean'!A:A &amp; "|" &amp; '1870 Bastrop Clean'!B:B, 0), 0) &lt;&gt; '1870 Bastrop Raw'!A436:W436))</f>
        <v>0</v>
      </c>
    </row>
    <row r="437" spans="1:24">
      <c r="A437">
        <v>30</v>
      </c>
      <c r="B437">
        <v>80</v>
      </c>
      <c r="C437">
        <v>92</v>
      </c>
      <c r="D437" t="s">
        <v>2369</v>
      </c>
      <c r="E437" t="s">
        <v>2052</v>
      </c>
      <c r="F437">
        <v>23</v>
      </c>
      <c r="G437">
        <v>1847</v>
      </c>
      <c r="H437" t="s">
        <v>19</v>
      </c>
      <c r="I437" t="s">
        <v>637</v>
      </c>
      <c r="J437" t="s">
        <v>1998</v>
      </c>
      <c r="M437" t="s">
        <v>27</v>
      </c>
      <c r="Q437" t="s">
        <v>2173</v>
      </c>
      <c r="T437" t="s">
        <v>57</v>
      </c>
      <c r="V437" t="s">
        <v>57</v>
      </c>
      <c r="X437" cm="1">
        <f t="array" ref="X437">SUMPRODUCT(--(INDEX('1870 Bastrop Clean'!A:W, MATCH(A437 &amp; "|" &amp; B437,'1870 Bastrop Clean'!A:A &amp; "|" &amp; '1870 Bastrop Clean'!B:B, 0), 0) &lt;&gt; '1870 Bastrop Raw'!A437:W437))</f>
        <v>1</v>
      </c>
    </row>
    <row r="438" spans="1:24">
      <c r="A438">
        <v>31</v>
      </c>
      <c r="B438">
        <v>80</v>
      </c>
      <c r="C438">
        <v>92</v>
      </c>
      <c r="D438" t="s">
        <v>2369</v>
      </c>
      <c r="E438" t="s">
        <v>280</v>
      </c>
      <c r="F438">
        <v>18</v>
      </c>
      <c r="G438">
        <v>1852</v>
      </c>
      <c r="H438" t="s">
        <v>24</v>
      </c>
      <c r="I438" t="s">
        <v>637</v>
      </c>
      <c r="J438" t="s">
        <v>1996</v>
      </c>
      <c r="M438" t="s">
        <v>27</v>
      </c>
      <c r="Q438" t="s">
        <v>2173</v>
      </c>
      <c r="X438" cm="1">
        <f t="array" ref="X438">SUMPRODUCT(--(INDEX('1870 Bastrop Clean'!A:W, MATCH(A438 &amp; "|" &amp; B438,'1870 Bastrop Clean'!A:A &amp; "|" &amp; '1870 Bastrop Clean'!B:B, 0), 0) &lt;&gt; '1870 Bastrop Raw'!A438:W438))</f>
        <v>0</v>
      </c>
    </row>
    <row r="439" spans="1:24">
      <c r="A439">
        <v>37</v>
      </c>
      <c r="B439">
        <v>83</v>
      </c>
      <c r="C439">
        <v>95</v>
      </c>
      <c r="D439" t="s">
        <v>2371</v>
      </c>
      <c r="E439" t="s">
        <v>2111</v>
      </c>
      <c r="F439">
        <v>54</v>
      </c>
      <c r="G439">
        <v>1816</v>
      </c>
      <c r="H439" t="s">
        <v>19</v>
      </c>
      <c r="I439" t="s">
        <v>20</v>
      </c>
      <c r="J439" t="s">
        <v>146</v>
      </c>
      <c r="K439">
        <v>400</v>
      </c>
      <c r="M439" t="s">
        <v>2372</v>
      </c>
      <c r="O439" t="s">
        <v>57</v>
      </c>
      <c r="V439" t="s">
        <v>57</v>
      </c>
      <c r="X439" cm="1">
        <f t="array" ref="X439">SUMPRODUCT(--(INDEX('1870 Bastrop Clean'!A:W, MATCH(A439 &amp; "|" &amp; B439,'1870 Bastrop Clean'!A:A &amp; "|" &amp; '1870 Bastrop Clean'!B:B, 0), 0) &lt;&gt; '1870 Bastrop Raw'!A439:W439))</f>
        <v>0</v>
      </c>
    </row>
    <row r="440" spans="1:24">
      <c r="A440">
        <v>38</v>
      </c>
      <c r="B440">
        <v>83</v>
      </c>
      <c r="C440">
        <v>95</v>
      </c>
      <c r="D440" t="s">
        <v>2371</v>
      </c>
      <c r="E440" t="s">
        <v>23</v>
      </c>
      <c r="F440">
        <v>37</v>
      </c>
      <c r="G440">
        <v>1833</v>
      </c>
      <c r="H440" t="s">
        <v>24</v>
      </c>
      <c r="I440" t="s">
        <v>20</v>
      </c>
      <c r="J440" t="s">
        <v>1996</v>
      </c>
      <c r="M440" t="s">
        <v>155</v>
      </c>
      <c r="X440" cm="1">
        <f t="array" ref="X440">SUMPRODUCT(--(INDEX('1870 Bastrop Clean'!A:W, MATCH(A440 &amp; "|" &amp; B440,'1870 Bastrop Clean'!A:A &amp; "|" &amp; '1870 Bastrop Clean'!B:B, 0), 0) &lt;&gt; '1870 Bastrop Raw'!A440:W440))</f>
        <v>0</v>
      </c>
    </row>
    <row r="441" spans="1:24">
      <c r="A441">
        <v>39</v>
      </c>
      <c r="B441">
        <v>83</v>
      </c>
      <c r="C441">
        <v>95</v>
      </c>
      <c r="D441" t="s">
        <v>2374</v>
      </c>
      <c r="E441" t="s">
        <v>2375</v>
      </c>
      <c r="F441">
        <v>38</v>
      </c>
      <c r="G441">
        <v>1832</v>
      </c>
      <c r="H441" t="s">
        <v>19</v>
      </c>
      <c r="I441" t="s">
        <v>20</v>
      </c>
      <c r="J441" t="s">
        <v>2376</v>
      </c>
      <c r="M441" t="s">
        <v>2377</v>
      </c>
      <c r="N441" t="s">
        <v>57</v>
      </c>
      <c r="O441" t="s">
        <v>57</v>
      </c>
      <c r="V441" t="s">
        <v>57</v>
      </c>
      <c r="X441" cm="1">
        <f t="array" ref="X441">SUMPRODUCT(--(INDEX('1870 Bastrop Clean'!A:W, MATCH(A441 &amp; "|" &amp; B441,'1870 Bastrop Clean'!A:A &amp; "|" &amp; '1870 Bastrop Clean'!B:B, 0), 0) &lt;&gt; '1870 Bastrop Raw'!A441:W441))</f>
        <v>1</v>
      </c>
    </row>
    <row r="442" spans="1:24">
      <c r="A442">
        <v>30</v>
      </c>
      <c r="B442">
        <v>91</v>
      </c>
      <c r="C442">
        <v>102</v>
      </c>
      <c r="D442" t="s">
        <v>2393</v>
      </c>
      <c r="E442" t="s">
        <v>2394</v>
      </c>
      <c r="H442" t="s">
        <v>19</v>
      </c>
      <c r="I442" t="s">
        <v>20</v>
      </c>
      <c r="J442" t="s">
        <v>314</v>
      </c>
      <c r="M442" t="s">
        <v>335</v>
      </c>
      <c r="N442" t="s">
        <v>57</v>
      </c>
      <c r="O442" t="s">
        <v>57</v>
      </c>
      <c r="T442" t="s">
        <v>57</v>
      </c>
      <c r="X442" cm="1">
        <f t="array" ref="X442">SUMPRODUCT(--(INDEX('1870 Bastrop Clean'!A:W, MATCH(A442 &amp; "|" &amp; B442,'1870 Bastrop Clean'!A:A &amp; "|" &amp; '1870 Bastrop Clean'!B:B, 0), 0) &lt;&gt; '1870 Bastrop Raw'!A442:W442))</f>
        <v>1</v>
      </c>
    </row>
    <row r="443" spans="1:24">
      <c r="A443">
        <v>31</v>
      </c>
      <c r="B443">
        <v>91</v>
      </c>
      <c r="C443">
        <v>102</v>
      </c>
      <c r="D443" t="s">
        <v>2393</v>
      </c>
      <c r="E443" t="s">
        <v>2395</v>
      </c>
      <c r="F443">
        <v>24</v>
      </c>
      <c r="G443">
        <v>1846</v>
      </c>
      <c r="H443" t="s">
        <v>24</v>
      </c>
      <c r="I443" t="s">
        <v>20</v>
      </c>
      <c r="J443" t="s">
        <v>1996</v>
      </c>
      <c r="K443">
        <v>2000</v>
      </c>
      <c r="M443" t="s">
        <v>36</v>
      </c>
      <c r="S443" t="s">
        <v>57</v>
      </c>
      <c r="T443" t="s">
        <v>57</v>
      </c>
      <c r="X443" cm="1">
        <f t="array" ref="X443">SUMPRODUCT(--(INDEX('1870 Bastrop Clean'!A:W, MATCH(A443 &amp; "|" &amp; B443,'1870 Bastrop Clean'!A:A &amp; "|" &amp; '1870 Bastrop Clean'!B:B, 0), 0) &lt;&gt; '1870 Bastrop Raw'!A443:W443))</f>
        <v>1</v>
      </c>
    </row>
    <row r="444" spans="1:24">
      <c r="A444">
        <v>9</v>
      </c>
      <c r="B444">
        <v>87</v>
      </c>
      <c r="C444">
        <v>98</v>
      </c>
      <c r="D444" t="s">
        <v>1865</v>
      </c>
      <c r="E444" t="s">
        <v>2382</v>
      </c>
      <c r="F444">
        <v>46</v>
      </c>
      <c r="G444">
        <v>1824</v>
      </c>
      <c r="H444" t="s">
        <v>19</v>
      </c>
      <c r="I444" t="s">
        <v>20</v>
      </c>
      <c r="J444" t="s">
        <v>146</v>
      </c>
      <c r="K444">
        <v>1500</v>
      </c>
      <c r="M444" t="s">
        <v>671</v>
      </c>
      <c r="N444" t="s">
        <v>57</v>
      </c>
      <c r="O444" t="s">
        <v>57</v>
      </c>
      <c r="V444" t="s">
        <v>57</v>
      </c>
      <c r="X444" cm="1">
        <f t="array" ref="X444">SUMPRODUCT(--(INDEX('1870 Bastrop Clean'!A:W, MATCH(A444 &amp; "|" &amp; B444,'1870 Bastrop Clean'!A:A &amp; "|" &amp; '1870 Bastrop Clean'!B:B, 0), 0) &lt;&gt; '1870 Bastrop Raw'!A444:W444))</f>
        <v>0</v>
      </c>
    </row>
    <row r="445" spans="1:24">
      <c r="A445">
        <v>10</v>
      </c>
      <c r="B445">
        <v>87</v>
      </c>
      <c r="C445">
        <v>98</v>
      </c>
      <c r="D445" t="s">
        <v>1865</v>
      </c>
      <c r="E445" t="s">
        <v>873</v>
      </c>
      <c r="F445">
        <v>33</v>
      </c>
      <c r="G445">
        <v>1837</v>
      </c>
      <c r="H445" t="s">
        <v>19</v>
      </c>
      <c r="I445" t="s">
        <v>20</v>
      </c>
      <c r="J445" t="s">
        <v>1996</v>
      </c>
      <c r="M445" t="s">
        <v>671</v>
      </c>
      <c r="N445" t="s">
        <v>57</v>
      </c>
      <c r="O445" t="s">
        <v>57</v>
      </c>
      <c r="X445" cm="1">
        <f t="array" ref="X445">SUMPRODUCT(--(INDEX('1870 Bastrop Clean'!A:W, MATCH(A445 &amp; "|" &amp; B445,'1870 Bastrop Clean'!A:A &amp; "|" &amp; '1870 Bastrop Clean'!B:B, 0), 0) &lt;&gt; '1870 Bastrop Raw'!A445:W445))</f>
        <v>0</v>
      </c>
    </row>
    <row r="446" spans="1:24">
      <c r="A446">
        <v>11</v>
      </c>
      <c r="B446">
        <v>87</v>
      </c>
      <c r="C446">
        <v>98</v>
      </c>
      <c r="D446" t="s">
        <v>1865</v>
      </c>
      <c r="E446" t="s">
        <v>1701</v>
      </c>
      <c r="F446">
        <v>18</v>
      </c>
      <c r="G446">
        <v>1852</v>
      </c>
      <c r="H446" t="s">
        <v>19</v>
      </c>
      <c r="I446" t="s">
        <v>20</v>
      </c>
      <c r="J446" t="s">
        <v>2383</v>
      </c>
      <c r="M446" t="s">
        <v>671</v>
      </c>
      <c r="N446" t="s">
        <v>57</v>
      </c>
      <c r="O446" t="s">
        <v>57</v>
      </c>
      <c r="X446" cm="1">
        <f t="array" ref="X446">SUMPRODUCT(--(INDEX('1870 Bastrop Clean'!A:W, MATCH(A446 &amp; "|" &amp; B446,'1870 Bastrop Clean'!A:A &amp; "|" &amp; '1870 Bastrop Clean'!B:B, 0), 0) &lt;&gt; '1870 Bastrop Raw'!A446:W446))</f>
        <v>0</v>
      </c>
    </row>
    <row r="447" spans="1:24">
      <c r="A447">
        <v>12</v>
      </c>
      <c r="B447">
        <v>87</v>
      </c>
      <c r="C447">
        <v>98</v>
      </c>
      <c r="D447" t="s">
        <v>1865</v>
      </c>
      <c r="E447" t="s">
        <v>873</v>
      </c>
      <c r="F447">
        <v>14</v>
      </c>
      <c r="G447">
        <v>1856</v>
      </c>
      <c r="H447" t="s">
        <v>24</v>
      </c>
      <c r="I447" t="s">
        <v>20</v>
      </c>
      <c r="M447" t="s">
        <v>27</v>
      </c>
      <c r="N447" t="s">
        <v>57</v>
      </c>
      <c r="O447" t="s">
        <v>57</v>
      </c>
      <c r="R447" t="s">
        <v>57</v>
      </c>
      <c r="X447" cm="1">
        <f t="array" ref="X447">SUMPRODUCT(--(INDEX('1870 Bastrop Clean'!A:W, MATCH(A447 &amp; "|" &amp; B447,'1870 Bastrop Clean'!A:A &amp; "|" &amp; '1870 Bastrop Clean'!B:B, 0), 0) &lt;&gt; '1870 Bastrop Raw'!A447:W447))</f>
        <v>0</v>
      </c>
    </row>
    <row r="448" spans="1:24">
      <c r="A448">
        <v>13</v>
      </c>
      <c r="B448">
        <v>87</v>
      </c>
      <c r="C448">
        <v>98</v>
      </c>
      <c r="D448" t="s">
        <v>1865</v>
      </c>
      <c r="E448" t="s">
        <v>1549</v>
      </c>
      <c r="F448">
        <v>10</v>
      </c>
      <c r="G448">
        <v>1860</v>
      </c>
      <c r="H448" t="s">
        <v>24</v>
      </c>
      <c r="I448" t="s">
        <v>20</v>
      </c>
      <c r="M448" t="s">
        <v>27</v>
      </c>
      <c r="N448" t="s">
        <v>57</v>
      </c>
      <c r="O448" t="s">
        <v>57</v>
      </c>
      <c r="R448" t="s">
        <v>57</v>
      </c>
      <c r="X448" cm="1">
        <f t="array" ref="X448">SUMPRODUCT(--(INDEX('1870 Bastrop Clean'!A:W, MATCH(A448 &amp; "|" &amp; B448,'1870 Bastrop Clean'!A:A &amp; "|" &amp; '1870 Bastrop Clean'!B:B, 0), 0) &lt;&gt; '1870 Bastrop Raw'!A448:W448))</f>
        <v>0</v>
      </c>
    </row>
    <row r="449" spans="1:24">
      <c r="A449">
        <v>14</v>
      </c>
      <c r="B449">
        <v>87</v>
      </c>
      <c r="C449">
        <v>98</v>
      </c>
      <c r="D449" t="s">
        <v>1865</v>
      </c>
      <c r="E449" t="s">
        <v>1866</v>
      </c>
      <c r="F449">
        <v>13</v>
      </c>
      <c r="G449">
        <v>1857</v>
      </c>
      <c r="H449" t="s">
        <v>19</v>
      </c>
      <c r="I449" t="s">
        <v>20</v>
      </c>
      <c r="M449" t="s">
        <v>27</v>
      </c>
      <c r="N449" t="s">
        <v>57</v>
      </c>
      <c r="O449" t="s">
        <v>57</v>
      </c>
      <c r="R449" t="s">
        <v>57</v>
      </c>
      <c r="X449" cm="1">
        <f t="array" ref="X449">SUMPRODUCT(--(INDEX('1870 Bastrop Clean'!A:W, MATCH(A449 &amp; "|" &amp; B449,'1870 Bastrop Clean'!A:A &amp; "|" &amp; '1870 Bastrop Clean'!B:B, 0), 0) &lt;&gt; '1870 Bastrop Raw'!A449:W449))</f>
        <v>0</v>
      </c>
    </row>
    <row r="450" spans="1:24">
      <c r="A450">
        <v>21</v>
      </c>
      <c r="B450">
        <v>89</v>
      </c>
      <c r="C450">
        <v>100</v>
      </c>
      <c r="D450" t="s">
        <v>727</v>
      </c>
      <c r="E450" t="s">
        <v>2260</v>
      </c>
      <c r="F450">
        <v>34</v>
      </c>
      <c r="G450">
        <v>1836</v>
      </c>
      <c r="H450" t="s">
        <v>19</v>
      </c>
      <c r="I450" t="s">
        <v>20</v>
      </c>
      <c r="J450" t="s">
        <v>32</v>
      </c>
      <c r="K450">
        <v>200</v>
      </c>
      <c r="M450" t="s">
        <v>41</v>
      </c>
      <c r="S450" t="s">
        <v>57</v>
      </c>
      <c r="T450" t="s">
        <v>57</v>
      </c>
      <c r="V450" t="s">
        <v>57</v>
      </c>
      <c r="X450" cm="1">
        <f t="array" ref="X450">SUMPRODUCT(--(INDEX('1870 Bastrop Clean'!A:W, MATCH(A450 &amp; "|" &amp; B450,'1870 Bastrop Clean'!A:A &amp; "|" &amp; '1870 Bastrop Clean'!B:B, 0), 0) &lt;&gt; '1870 Bastrop Raw'!A450:W450))</f>
        <v>1</v>
      </c>
    </row>
    <row r="451" spans="1:24">
      <c r="A451">
        <v>22</v>
      </c>
      <c r="B451">
        <v>89</v>
      </c>
      <c r="C451">
        <v>100</v>
      </c>
      <c r="D451" t="s">
        <v>727</v>
      </c>
      <c r="E451" t="s">
        <v>280</v>
      </c>
      <c r="F451">
        <v>27</v>
      </c>
      <c r="G451">
        <v>1843</v>
      </c>
      <c r="H451" t="s">
        <v>24</v>
      </c>
      <c r="I451" t="s">
        <v>20</v>
      </c>
      <c r="J451" t="s">
        <v>1996</v>
      </c>
      <c r="M451" t="s">
        <v>1441</v>
      </c>
      <c r="X451" cm="1">
        <f t="array" ref="X451">SUMPRODUCT(--(INDEX('1870 Bastrop Clean'!A:W, MATCH(A451 &amp; "|" &amp; B451,'1870 Bastrop Clean'!A:A &amp; "|" &amp; '1870 Bastrop Clean'!B:B, 0), 0) &lt;&gt; '1870 Bastrop Raw'!A451:W451))</f>
        <v>0</v>
      </c>
    </row>
    <row r="452" spans="1:24">
      <c r="A452">
        <v>23</v>
      </c>
      <c r="B452">
        <v>89</v>
      </c>
      <c r="C452">
        <v>100</v>
      </c>
      <c r="D452" t="s">
        <v>727</v>
      </c>
      <c r="E452" t="s">
        <v>2891</v>
      </c>
      <c r="F452">
        <v>10</v>
      </c>
      <c r="G452">
        <v>1860</v>
      </c>
      <c r="H452" t="s">
        <v>24</v>
      </c>
      <c r="I452" t="s">
        <v>20</v>
      </c>
      <c r="M452" t="s">
        <v>27</v>
      </c>
      <c r="R452" t="s">
        <v>57</v>
      </c>
      <c r="X452" cm="1">
        <f t="array" ref="X452">SUMPRODUCT(--(INDEX('1870 Bastrop Clean'!A:W, MATCH(A452 &amp; "|" &amp; B452,'1870 Bastrop Clean'!A:A &amp; "|" &amp; '1870 Bastrop Clean'!B:B, 0), 0) &lt;&gt; '1870 Bastrop Raw'!A452:W452))</f>
        <v>1</v>
      </c>
    </row>
    <row r="453" spans="1:24">
      <c r="A453">
        <v>24</v>
      </c>
      <c r="B453">
        <v>89</v>
      </c>
      <c r="C453">
        <v>100</v>
      </c>
      <c r="D453" t="s">
        <v>727</v>
      </c>
      <c r="E453" t="s">
        <v>2389</v>
      </c>
      <c r="F453">
        <v>7</v>
      </c>
      <c r="G453">
        <v>1863</v>
      </c>
      <c r="H453" t="s">
        <v>24</v>
      </c>
      <c r="I453" t="s">
        <v>20</v>
      </c>
      <c r="M453" t="s">
        <v>27</v>
      </c>
      <c r="R453" t="s">
        <v>57</v>
      </c>
      <c r="X453" cm="1">
        <f t="array" ref="X453">SUMPRODUCT(--(INDEX('1870 Bastrop Clean'!A:W, MATCH(A453 &amp; "|" &amp; B453,'1870 Bastrop Clean'!A:A &amp; "|" &amp; '1870 Bastrop Clean'!B:B, 0), 0) &lt;&gt; '1870 Bastrop Raw'!A453:W453))</f>
        <v>0</v>
      </c>
    </row>
    <row r="454" spans="1:24">
      <c r="A454">
        <v>25</v>
      </c>
      <c r="B454">
        <v>89</v>
      </c>
      <c r="C454">
        <v>100</v>
      </c>
      <c r="D454" t="s">
        <v>727</v>
      </c>
      <c r="E454" t="s">
        <v>601</v>
      </c>
      <c r="F454">
        <v>4</v>
      </c>
      <c r="G454">
        <v>1866</v>
      </c>
      <c r="H454" t="s">
        <v>24</v>
      </c>
      <c r="I454" t="s">
        <v>20</v>
      </c>
      <c r="M454" t="s">
        <v>27</v>
      </c>
      <c r="X454" cm="1">
        <f t="array" ref="X454">SUMPRODUCT(--(INDEX('1870 Bastrop Clean'!A:W, MATCH(A454 &amp; "|" &amp; B454,'1870 Bastrop Clean'!A:A &amp; "|" &amp; '1870 Bastrop Clean'!B:B, 0), 0) &lt;&gt; '1870 Bastrop Raw'!A454:W454))</f>
        <v>0</v>
      </c>
    </row>
    <row r="455" spans="1:24">
      <c r="A455">
        <v>26</v>
      </c>
      <c r="B455">
        <v>89</v>
      </c>
      <c r="C455">
        <v>100</v>
      </c>
      <c r="D455" t="s">
        <v>727</v>
      </c>
      <c r="E455" t="s">
        <v>2390</v>
      </c>
      <c r="F455">
        <v>45912</v>
      </c>
      <c r="H455" t="s">
        <v>19</v>
      </c>
      <c r="I455" t="s">
        <v>20</v>
      </c>
      <c r="M455" t="s">
        <v>27</v>
      </c>
      <c r="P455" t="s">
        <v>2143</v>
      </c>
      <c r="X455" cm="1">
        <f t="array" ref="X455">SUMPRODUCT(--(INDEX('1870 Bastrop Clean'!A:W, MATCH(A455 &amp; "|" &amp; B455,'1870 Bastrop Clean'!A:A &amp; "|" &amp; '1870 Bastrop Clean'!B:B, 0), 0) &lt;&gt; '1870 Bastrop Raw'!A455:W455))</f>
        <v>1</v>
      </c>
    </row>
    <row r="456" spans="1:24">
      <c r="A456">
        <v>32</v>
      </c>
      <c r="B456">
        <v>91</v>
      </c>
      <c r="C456">
        <v>103</v>
      </c>
      <c r="D456" t="s">
        <v>1156</v>
      </c>
      <c r="E456" t="s">
        <v>2396</v>
      </c>
      <c r="F456">
        <v>45</v>
      </c>
      <c r="G456">
        <v>1825</v>
      </c>
      <c r="H456" t="s">
        <v>19</v>
      </c>
      <c r="I456" t="s">
        <v>637</v>
      </c>
      <c r="J456" t="s">
        <v>146</v>
      </c>
      <c r="M456" t="s">
        <v>38</v>
      </c>
      <c r="S456" t="s">
        <v>57</v>
      </c>
      <c r="T456" t="s">
        <v>57</v>
      </c>
      <c r="V456" t="s">
        <v>57</v>
      </c>
      <c r="X456" cm="1">
        <f t="array" ref="X456">SUMPRODUCT(--(INDEX('1870 Bastrop Clean'!A:W, MATCH(A456 &amp; "|" &amp; B456,'1870 Bastrop Clean'!A:A &amp; "|" &amp; '1870 Bastrop Clean'!B:B, 0), 0) &lt;&gt; '1870 Bastrop Raw'!A456:W456))</f>
        <v>1</v>
      </c>
    </row>
    <row r="457" spans="1:24">
      <c r="A457">
        <v>33</v>
      </c>
      <c r="B457">
        <v>91</v>
      </c>
      <c r="C457">
        <v>103</v>
      </c>
      <c r="D457" t="s">
        <v>1156</v>
      </c>
      <c r="E457" t="s">
        <v>2397</v>
      </c>
      <c r="F457">
        <v>32</v>
      </c>
      <c r="G457">
        <v>1838</v>
      </c>
      <c r="H457" t="s">
        <v>24</v>
      </c>
      <c r="I457" t="s">
        <v>637</v>
      </c>
      <c r="J457" t="s">
        <v>1996</v>
      </c>
      <c r="M457" t="s">
        <v>27</v>
      </c>
      <c r="S457" t="s">
        <v>57</v>
      </c>
      <c r="T457" t="s">
        <v>57</v>
      </c>
      <c r="X457" cm="1">
        <f t="array" ref="X457">SUMPRODUCT(--(INDEX('1870 Bastrop Clean'!A:W, MATCH(A457 &amp; "|" &amp; B457,'1870 Bastrop Clean'!A:A &amp; "|" &amp; '1870 Bastrop Clean'!B:B, 0), 0) &lt;&gt; '1870 Bastrop Raw'!A457:W457))</f>
        <v>1</v>
      </c>
    </row>
    <row r="458" spans="1:24">
      <c r="A458">
        <v>1</v>
      </c>
      <c r="B458">
        <v>86</v>
      </c>
      <c r="C458">
        <v>97</v>
      </c>
      <c r="D458" t="s">
        <v>2381</v>
      </c>
      <c r="E458" t="s">
        <v>406</v>
      </c>
      <c r="F458">
        <v>42</v>
      </c>
      <c r="G458">
        <v>1828</v>
      </c>
      <c r="H458" t="s">
        <v>19</v>
      </c>
      <c r="I458" t="s">
        <v>20</v>
      </c>
      <c r="J458" t="s">
        <v>32</v>
      </c>
      <c r="K458">
        <v>600</v>
      </c>
      <c r="M458" t="s">
        <v>671</v>
      </c>
      <c r="N458" t="s">
        <v>57</v>
      </c>
      <c r="O458" t="s">
        <v>57</v>
      </c>
      <c r="V458" t="s">
        <v>57</v>
      </c>
      <c r="X458" cm="1">
        <f t="array" ref="X458">SUMPRODUCT(--(INDEX('1870 Bastrop Clean'!A:W, MATCH(A458 &amp; "|" &amp; B458,'1870 Bastrop Clean'!A:A &amp; "|" &amp; '1870 Bastrop Clean'!B:B, 0), 0) &lt;&gt; '1870 Bastrop Raw'!A458:W458))</f>
        <v>0</v>
      </c>
    </row>
    <row r="459" spans="1:24">
      <c r="A459">
        <v>2</v>
      </c>
      <c r="B459">
        <v>86</v>
      </c>
      <c r="C459">
        <v>97</v>
      </c>
      <c r="D459" t="s">
        <v>2381</v>
      </c>
      <c r="E459" t="s">
        <v>204</v>
      </c>
      <c r="F459">
        <v>38</v>
      </c>
      <c r="G459">
        <v>1832</v>
      </c>
      <c r="H459" t="s">
        <v>24</v>
      </c>
      <c r="I459" t="s">
        <v>20</v>
      </c>
      <c r="J459" t="s">
        <v>1996</v>
      </c>
      <c r="M459" t="s">
        <v>671</v>
      </c>
      <c r="N459" t="s">
        <v>57</v>
      </c>
      <c r="O459" t="s">
        <v>57</v>
      </c>
      <c r="X459" cm="1">
        <f t="array" ref="X459">SUMPRODUCT(--(INDEX('1870 Bastrop Clean'!A:W, MATCH(A459 &amp; "|" &amp; B459,'1870 Bastrop Clean'!A:A &amp; "|" &amp; '1870 Bastrop Clean'!B:B, 0), 0) &lt;&gt; '1870 Bastrop Raw'!A459:W459))</f>
        <v>0</v>
      </c>
    </row>
    <row r="460" spans="1:24">
      <c r="A460">
        <v>3</v>
      </c>
      <c r="B460">
        <v>86</v>
      </c>
      <c r="C460">
        <v>97</v>
      </c>
      <c r="D460" t="s">
        <v>2381</v>
      </c>
      <c r="E460" t="s">
        <v>100</v>
      </c>
      <c r="F460">
        <v>17</v>
      </c>
      <c r="G460">
        <v>1853</v>
      </c>
      <c r="H460" t="s">
        <v>24</v>
      </c>
      <c r="I460" t="s">
        <v>20</v>
      </c>
      <c r="J460" t="s">
        <v>1998</v>
      </c>
      <c r="M460" t="s">
        <v>27</v>
      </c>
      <c r="N460" t="s">
        <v>57</v>
      </c>
      <c r="O460" t="s">
        <v>57</v>
      </c>
      <c r="X460" cm="1">
        <f t="array" ref="X460">SUMPRODUCT(--(INDEX('1870 Bastrop Clean'!A:W, MATCH(A460 &amp; "|" &amp; B460,'1870 Bastrop Clean'!A:A &amp; "|" &amp; '1870 Bastrop Clean'!B:B, 0), 0) &lt;&gt; '1870 Bastrop Raw'!A460:W460))</f>
        <v>0</v>
      </c>
    </row>
    <row r="461" spans="1:24">
      <c r="A461">
        <v>4</v>
      </c>
      <c r="B461">
        <v>86</v>
      </c>
      <c r="C461">
        <v>97</v>
      </c>
      <c r="D461" t="s">
        <v>2381</v>
      </c>
      <c r="E461" t="s">
        <v>873</v>
      </c>
      <c r="F461">
        <v>15</v>
      </c>
      <c r="G461">
        <v>1855</v>
      </c>
      <c r="H461" t="s">
        <v>24</v>
      </c>
      <c r="I461" t="s">
        <v>20</v>
      </c>
      <c r="M461" t="s">
        <v>27</v>
      </c>
      <c r="N461" t="s">
        <v>57</v>
      </c>
      <c r="O461" t="s">
        <v>57</v>
      </c>
      <c r="X461" cm="1">
        <f t="array" ref="X461">SUMPRODUCT(--(INDEX('1870 Bastrop Clean'!A:W, MATCH(A461 &amp; "|" &amp; B461,'1870 Bastrop Clean'!A:A &amp; "|" &amp; '1870 Bastrop Clean'!B:B, 0), 0) &lt;&gt; '1870 Bastrop Raw'!A461:W461))</f>
        <v>0</v>
      </c>
    </row>
    <row r="462" spans="1:24">
      <c r="A462">
        <v>5</v>
      </c>
      <c r="B462">
        <v>86</v>
      </c>
      <c r="C462">
        <v>97</v>
      </c>
      <c r="D462" t="s">
        <v>2381</v>
      </c>
      <c r="E462" t="s">
        <v>1421</v>
      </c>
      <c r="F462">
        <v>13</v>
      </c>
      <c r="G462">
        <v>1857</v>
      </c>
      <c r="H462" t="s">
        <v>24</v>
      </c>
      <c r="I462" t="s">
        <v>20</v>
      </c>
      <c r="M462" t="s">
        <v>27</v>
      </c>
      <c r="N462" t="s">
        <v>57</v>
      </c>
      <c r="O462" t="s">
        <v>57</v>
      </c>
      <c r="R462" t="s">
        <v>57</v>
      </c>
      <c r="X462" cm="1">
        <f t="array" ref="X462">SUMPRODUCT(--(INDEX('1870 Bastrop Clean'!A:W, MATCH(A462 &amp; "|" &amp; B462,'1870 Bastrop Clean'!A:A &amp; "|" &amp; '1870 Bastrop Clean'!B:B, 0), 0) &lt;&gt; '1870 Bastrop Raw'!A462:W462))</f>
        <v>0</v>
      </c>
    </row>
    <row r="463" spans="1:24">
      <c r="A463">
        <v>6</v>
      </c>
      <c r="B463">
        <v>86</v>
      </c>
      <c r="C463">
        <v>97</v>
      </c>
      <c r="D463" t="s">
        <v>2381</v>
      </c>
      <c r="E463" t="s">
        <v>35</v>
      </c>
      <c r="F463">
        <v>5</v>
      </c>
      <c r="G463">
        <v>1865</v>
      </c>
      <c r="H463" t="s">
        <v>24</v>
      </c>
      <c r="I463" t="s">
        <v>20</v>
      </c>
      <c r="M463" t="s">
        <v>27</v>
      </c>
      <c r="N463" t="s">
        <v>57</v>
      </c>
      <c r="O463" t="s">
        <v>57</v>
      </c>
      <c r="X463" cm="1">
        <f t="array" ref="X463">SUMPRODUCT(--(INDEX('1870 Bastrop Clean'!A:W, MATCH(A463 &amp; "|" &amp; B463,'1870 Bastrop Clean'!A:A &amp; "|" &amp; '1870 Bastrop Clean'!B:B, 0), 0) &lt;&gt; '1870 Bastrop Raw'!A463:W463))</f>
        <v>0</v>
      </c>
    </row>
    <row r="464" spans="1:24">
      <c r="A464">
        <v>7</v>
      </c>
      <c r="B464">
        <v>86</v>
      </c>
      <c r="C464">
        <v>97</v>
      </c>
      <c r="D464" t="s">
        <v>2381</v>
      </c>
      <c r="E464" t="s">
        <v>2222</v>
      </c>
      <c r="F464">
        <v>7</v>
      </c>
      <c r="G464">
        <v>1863</v>
      </c>
      <c r="H464" t="s">
        <v>19</v>
      </c>
      <c r="I464" t="s">
        <v>20</v>
      </c>
      <c r="M464" t="s">
        <v>27</v>
      </c>
      <c r="N464" t="s">
        <v>57</v>
      </c>
      <c r="O464" t="s">
        <v>57</v>
      </c>
      <c r="X464" cm="1">
        <f t="array" ref="X464">SUMPRODUCT(--(INDEX('1870 Bastrop Clean'!A:W, MATCH(A464 &amp; "|" &amp; B464,'1870 Bastrop Clean'!A:A &amp; "|" &amp; '1870 Bastrop Clean'!B:B, 0), 0) &lt;&gt; '1870 Bastrop Raw'!A464:W464))</f>
        <v>0</v>
      </c>
    </row>
    <row r="465" spans="1:24">
      <c r="A465">
        <v>8</v>
      </c>
      <c r="B465">
        <v>86</v>
      </c>
      <c r="C465">
        <v>97</v>
      </c>
      <c r="D465" t="s">
        <v>2381</v>
      </c>
      <c r="E465" t="s">
        <v>63</v>
      </c>
      <c r="F465">
        <v>3</v>
      </c>
      <c r="G465">
        <v>1867</v>
      </c>
      <c r="H465" t="s">
        <v>19</v>
      </c>
      <c r="I465" t="s">
        <v>20</v>
      </c>
      <c r="M465" t="s">
        <v>27</v>
      </c>
      <c r="N465" t="s">
        <v>57</v>
      </c>
      <c r="O465" t="s">
        <v>57</v>
      </c>
      <c r="X465" cm="1">
        <f t="array" ref="X465">SUMPRODUCT(--(INDEX('1870 Bastrop Clean'!A:W, MATCH(A465 &amp; "|" &amp; B465,'1870 Bastrop Clean'!A:A &amp; "|" &amp; '1870 Bastrop Clean'!B:B, 0), 0) &lt;&gt; '1870 Bastrop Raw'!A465:W465))</f>
        <v>0</v>
      </c>
    </row>
    <row r="466" spans="1:24">
      <c r="A466">
        <v>27</v>
      </c>
      <c r="B466">
        <v>90</v>
      </c>
      <c r="C466">
        <v>101</v>
      </c>
      <c r="D466" t="s">
        <v>2391</v>
      </c>
      <c r="E466" t="s">
        <v>78</v>
      </c>
      <c r="F466">
        <v>24</v>
      </c>
      <c r="G466">
        <v>1846</v>
      </c>
      <c r="H466" t="s">
        <v>24</v>
      </c>
      <c r="I466" t="s">
        <v>637</v>
      </c>
      <c r="J466" t="s">
        <v>1996</v>
      </c>
      <c r="K466">
        <v>160</v>
      </c>
      <c r="M466" t="s">
        <v>77</v>
      </c>
      <c r="S466" t="s">
        <v>57</v>
      </c>
      <c r="T466" t="s">
        <v>57</v>
      </c>
      <c r="X466" cm="1">
        <f t="array" ref="X466">SUMPRODUCT(--(INDEX('1870 Bastrop Clean'!A:W, MATCH(A466 &amp; "|" &amp; B466,'1870 Bastrop Clean'!A:A &amp; "|" &amp; '1870 Bastrop Clean'!B:B, 0), 0) &lt;&gt; '1870 Bastrop Raw'!A466:W466))</f>
        <v>1</v>
      </c>
    </row>
    <row r="467" spans="1:24">
      <c r="A467">
        <v>28</v>
      </c>
      <c r="B467">
        <v>90</v>
      </c>
      <c r="C467">
        <v>101</v>
      </c>
      <c r="D467" t="s">
        <v>2391</v>
      </c>
      <c r="E467" t="s">
        <v>2392</v>
      </c>
      <c r="F467">
        <v>3</v>
      </c>
      <c r="G467">
        <v>1867</v>
      </c>
      <c r="H467" t="s">
        <v>24</v>
      </c>
      <c r="I467" t="s">
        <v>637</v>
      </c>
      <c r="M467" t="s">
        <v>27</v>
      </c>
      <c r="X467" cm="1">
        <f t="array" ref="X467">SUMPRODUCT(--(INDEX('1870 Bastrop Clean'!A:W, MATCH(A467 &amp; "|" &amp; B467,'1870 Bastrop Clean'!A:A &amp; "|" &amp; '1870 Bastrop Clean'!B:B, 0), 0) &lt;&gt; '1870 Bastrop Raw'!A467:W467))</f>
        <v>0</v>
      </c>
    </row>
    <row r="468" spans="1:24">
      <c r="A468">
        <v>29</v>
      </c>
      <c r="B468">
        <v>90</v>
      </c>
      <c r="C468">
        <v>101</v>
      </c>
      <c r="D468" t="s">
        <v>2391</v>
      </c>
      <c r="E468" t="s">
        <v>147</v>
      </c>
      <c r="F468">
        <v>45850</v>
      </c>
      <c r="H468" t="s">
        <v>24</v>
      </c>
      <c r="I468" t="s">
        <v>637</v>
      </c>
      <c r="M468" t="s">
        <v>27</v>
      </c>
      <c r="P468" t="s">
        <v>2173</v>
      </c>
      <c r="X468" cm="1">
        <f t="array" ref="X468">SUMPRODUCT(--(INDEX('1870 Bastrop Clean'!A:W, MATCH(A468 &amp; "|" &amp; B468,'1870 Bastrop Clean'!A:A &amp; "|" &amp; '1870 Bastrop Clean'!B:B, 0), 0) &lt;&gt; '1870 Bastrop Raw'!A468:W468))</f>
        <v>0</v>
      </c>
    </row>
    <row r="469" spans="1:24">
      <c r="A469">
        <v>34</v>
      </c>
      <c r="B469">
        <v>92</v>
      </c>
      <c r="C469">
        <v>104</v>
      </c>
      <c r="D469" t="s">
        <v>2398</v>
      </c>
      <c r="E469" t="s">
        <v>2052</v>
      </c>
      <c r="F469">
        <v>40</v>
      </c>
      <c r="G469">
        <v>1830</v>
      </c>
      <c r="H469" t="s">
        <v>19</v>
      </c>
      <c r="I469" t="s">
        <v>637</v>
      </c>
      <c r="J469" t="s">
        <v>2399</v>
      </c>
      <c r="M469" t="s">
        <v>27</v>
      </c>
      <c r="V469" t="s">
        <v>57</v>
      </c>
      <c r="X469" cm="1">
        <f t="array" ref="X469">SUMPRODUCT(--(INDEX('1870 Bastrop Clean'!A:W, MATCH(A469 &amp; "|" &amp; B469,'1870 Bastrop Clean'!A:A &amp; "|" &amp; '1870 Bastrop Clean'!B:B, 0), 0) &lt;&gt; '1870 Bastrop Raw'!A469:W469))</f>
        <v>0</v>
      </c>
    </row>
    <row r="470" spans="1:24">
      <c r="A470">
        <v>35</v>
      </c>
      <c r="B470">
        <v>92</v>
      </c>
      <c r="C470">
        <v>104</v>
      </c>
      <c r="D470" t="s">
        <v>2398</v>
      </c>
      <c r="E470" t="s">
        <v>2400</v>
      </c>
      <c r="F470">
        <v>38</v>
      </c>
      <c r="G470">
        <v>1832</v>
      </c>
      <c r="H470" t="s">
        <v>24</v>
      </c>
      <c r="I470" t="s">
        <v>637</v>
      </c>
      <c r="J470" t="s">
        <v>1996</v>
      </c>
      <c r="M470" t="s">
        <v>36</v>
      </c>
      <c r="X470" cm="1">
        <f t="array" ref="X470">SUMPRODUCT(--(INDEX('1870 Bastrop Clean'!A:W, MATCH(A470 &amp; "|" &amp; B470,'1870 Bastrop Clean'!A:A &amp; "|" &amp; '1870 Bastrop Clean'!B:B, 0), 0) &lt;&gt; '1870 Bastrop Raw'!A470:W470))</f>
        <v>0</v>
      </c>
    </row>
    <row r="471" spans="1:24">
      <c r="A471">
        <v>36</v>
      </c>
      <c r="B471">
        <v>92</v>
      </c>
      <c r="C471">
        <v>104</v>
      </c>
      <c r="D471" t="s">
        <v>2398</v>
      </c>
      <c r="E471" t="s">
        <v>35</v>
      </c>
      <c r="F471">
        <v>4</v>
      </c>
      <c r="G471">
        <v>1866</v>
      </c>
      <c r="H471" t="s">
        <v>24</v>
      </c>
      <c r="I471" t="s">
        <v>637</v>
      </c>
      <c r="M471" t="s">
        <v>27</v>
      </c>
      <c r="X471" cm="1">
        <f t="array" ref="X471">SUMPRODUCT(--(INDEX('1870 Bastrop Clean'!A:W, MATCH(A471 &amp; "|" &amp; B471,'1870 Bastrop Clean'!A:A &amp; "|" &amp; '1870 Bastrop Clean'!B:B, 0), 0) &lt;&gt; '1870 Bastrop Raw'!A471:W471))</f>
        <v>0</v>
      </c>
    </row>
    <row r="472" spans="1:24">
      <c r="A472">
        <v>37</v>
      </c>
      <c r="B472">
        <v>92</v>
      </c>
      <c r="C472">
        <v>104</v>
      </c>
      <c r="D472" t="s">
        <v>2398</v>
      </c>
      <c r="E472" t="s">
        <v>1479</v>
      </c>
      <c r="F472">
        <v>2</v>
      </c>
      <c r="G472">
        <v>1868</v>
      </c>
      <c r="H472" t="s">
        <v>24</v>
      </c>
      <c r="I472" t="s">
        <v>637</v>
      </c>
      <c r="M472" t="s">
        <v>27</v>
      </c>
      <c r="X472" cm="1">
        <f t="array" ref="X472">SUMPRODUCT(--(INDEX('1870 Bastrop Clean'!A:W, MATCH(A472 &amp; "|" &amp; B472,'1870 Bastrop Clean'!A:A &amp; "|" &amp; '1870 Bastrop Clean'!B:B, 0), 0) &lt;&gt; '1870 Bastrop Raw'!A472:W472))</f>
        <v>0</v>
      </c>
    </row>
    <row r="473" spans="1:24">
      <c r="A473">
        <v>38</v>
      </c>
      <c r="B473">
        <v>92</v>
      </c>
      <c r="C473">
        <v>104</v>
      </c>
      <c r="D473" t="s">
        <v>2398</v>
      </c>
      <c r="E473" t="s">
        <v>170</v>
      </c>
      <c r="F473">
        <v>45820</v>
      </c>
      <c r="H473" t="s">
        <v>19</v>
      </c>
      <c r="I473" t="s">
        <v>637</v>
      </c>
      <c r="M473" t="s">
        <v>27</v>
      </c>
      <c r="P473" t="s">
        <v>2161</v>
      </c>
      <c r="X473" cm="1">
        <f t="array" ref="X473">SUMPRODUCT(--(INDEX('1870 Bastrop Clean'!A:W, MATCH(A473 &amp; "|" &amp; B473,'1870 Bastrop Clean'!A:A &amp; "|" &amp; '1870 Bastrop Clean'!B:B, 0), 0) &lt;&gt; '1870 Bastrop Raw'!A473:W473))</f>
        <v>1</v>
      </c>
    </row>
    <row r="474" spans="1:24">
      <c r="A474">
        <v>39</v>
      </c>
      <c r="B474">
        <v>93</v>
      </c>
      <c r="C474">
        <v>105</v>
      </c>
      <c r="D474" t="s">
        <v>2401</v>
      </c>
      <c r="E474" t="s">
        <v>2260</v>
      </c>
      <c r="F474">
        <v>78</v>
      </c>
      <c r="G474">
        <v>1792</v>
      </c>
      <c r="H474" t="s">
        <v>19</v>
      </c>
      <c r="I474" t="s">
        <v>20</v>
      </c>
      <c r="J474" t="s">
        <v>2402</v>
      </c>
      <c r="K474">
        <v>100</v>
      </c>
      <c r="M474" t="s">
        <v>2013</v>
      </c>
      <c r="N474" t="s">
        <v>57</v>
      </c>
      <c r="O474" t="s">
        <v>57</v>
      </c>
      <c r="V474" t="s">
        <v>57</v>
      </c>
      <c r="X474" cm="1">
        <f t="array" ref="X474">SUMPRODUCT(--(INDEX('1870 Bastrop Clean'!A:W, MATCH(A474 &amp; "|" &amp; B474,'1870 Bastrop Clean'!A:A &amp; "|" &amp; '1870 Bastrop Clean'!B:B, 0), 0) &lt;&gt; '1870 Bastrop Raw'!A474:W474))</f>
        <v>0</v>
      </c>
    </row>
    <row r="475" spans="1:24">
      <c r="A475">
        <v>40</v>
      </c>
      <c r="B475">
        <v>93</v>
      </c>
      <c r="C475">
        <v>105</v>
      </c>
      <c r="D475" t="s">
        <v>2401</v>
      </c>
      <c r="E475" t="s">
        <v>1498</v>
      </c>
      <c r="F475">
        <v>60</v>
      </c>
      <c r="G475">
        <v>1810</v>
      </c>
      <c r="H475" t="s">
        <v>24</v>
      </c>
      <c r="I475" t="s">
        <v>20</v>
      </c>
      <c r="J475" t="s">
        <v>1996</v>
      </c>
      <c r="K475">
        <v>600</v>
      </c>
      <c r="M475" t="s">
        <v>335</v>
      </c>
      <c r="N475" t="s">
        <v>57</v>
      </c>
      <c r="O475" t="s">
        <v>57</v>
      </c>
      <c r="X475" cm="1">
        <f t="array" ref="X475">SUMPRODUCT(--(INDEX('1870 Bastrop Clean'!A:W, MATCH(A475 &amp; "|" &amp; B475,'1870 Bastrop Clean'!A:A &amp; "|" &amp; '1870 Bastrop Clean'!B:B, 0), 0) &lt;&gt; '1870 Bastrop Raw'!A475:W475))</f>
        <v>0</v>
      </c>
    </row>
    <row r="476" spans="1:24">
      <c r="A476">
        <v>15</v>
      </c>
      <c r="B476">
        <v>88</v>
      </c>
      <c r="C476">
        <v>99</v>
      </c>
      <c r="D476" t="s">
        <v>2384</v>
      </c>
      <c r="E476" t="s">
        <v>2385</v>
      </c>
      <c r="F476">
        <v>46</v>
      </c>
      <c r="G476">
        <v>1824</v>
      </c>
      <c r="H476" t="s">
        <v>19</v>
      </c>
      <c r="I476" t="s">
        <v>637</v>
      </c>
      <c r="J476" t="s">
        <v>146</v>
      </c>
      <c r="K476">
        <v>150</v>
      </c>
      <c r="M476" t="s">
        <v>34</v>
      </c>
      <c r="S476" t="s">
        <v>57</v>
      </c>
      <c r="T476" t="s">
        <v>57</v>
      </c>
      <c r="U476" t="s">
        <v>2614</v>
      </c>
      <c r="V476" t="s">
        <v>57</v>
      </c>
      <c r="X476" cm="1">
        <f t="array" ref="X476">SUMPRODUCT(--(INDEX('1870 Bastrop Clean'!A:W, MATCH(A476 &amp; "|" &amp; B476,'1870 Bastrop Clean'!A:A &amp; "|" &amp; '1870 Bastrop Clean'!B:B, 0), 0) &lt;&gt; '1870 Bastrop Raw'!A476:W476))</f>
        <v>1</v>
      </c>
    </row>
    <row r="477" spans="1:24">
      <c r="A477">
        <v>16</v>
      </c>
      <c r="B477">
        <v>88</v>
      </c>
      <c r="C477">
        <v>99</v>
      </c>
      <c r="D477" t="s">
        <v>2384</v>
      </c>
      <c r="E477" t="s">
        <v>464</v>
      </c>
      <c r="F477">
        <v>36</v>
      </c>
      <c r="G477">
        <v>1834</v>
      </c>
      <c r="H477" t="s">
        <v>24</v>
      </c>
      <c r="I477" t="s">
        <v>637</v>
      </c>
      <c r="J477" t="s">
        <v>1996</v>
      </c>
      <c r="M477" t="s">
        <v>34</v>
      </c>
      <c r="X477" cm="1">
        <f t="array" ref="X477">SUMPRODUCT(--(INDEX('1870 Bastrop Clean'!A:W, MATCH(A477 &amp; "|" &amp; B477,'1870 Bastrop Clean'!A:A &amp; "|" &amp; '1870 Bastrop Clean'!B:B, 0), 0) &lt;&gt; '1870 Bastrop Raw'!A477:W477))</f>
        <v>0</v>
      </c>
    </row>
    <row r="478" spans="1:24">
      <c r="A478">
        <v>17</v>
      </c>
      <c r="B478">
        <v>88</v>
      </c>
      <c r="C478">
        <v>99</v>
      </c>
      <c r="D478" t="s">
        <v>2384</v>
      </c>
      <c r="E478" t="s">
        <v>2386</v>
      </c>
      <c r="F478">
        <v>13</v>
      </c>
      <c r="G478">
        <v>1857</v>
      </c>
      <c r="H478" t="s">
        <v>24</v>
      </c>
      <c r="I478" t="s">
        <v>637</v>
      </c>
      <c r="M478" t="s">
        <v>27</v>
      </c>
      <c r="R478" t="s">
        <v>57</v>
      </c>
      <c r="S478" t="s">
        <v>57</v>
      </c>
      <c r="X478" cm="1">
        <f t="array" ref="X478">SUMPRODUCT(--(INDEX('1870 Bastrop Clean'!A:W, MATCH(A478 &amp; "|" &amp; B478,'1870 Bastrop Clean'!A:A &amp; "|" &amp; '1870 Bastrop Clean'!B:B, 0), 0) &lt;&gt; '1870 Bastrop Raw'!A478:W478))</f>
        <v>0</v>
      </c>
    </row>
    <row r="479" spans="1:24">
      <c r="A479">
        <v>18</v>
      </c>
      <c r="B479">
        <v>88</v>
      </c>
      <c r="C479">
        <v>99</v>
      </c>
      <c r="D479" t="s">
        <v>2384</v>
      </c>
      <c r="E479" t="s">
        <v>2387</v>
      </c>
      <c r="F479">
        <v>10</v>
      </c>
      <c r="G479">
        <v>1860</v>
      </c>
      <c r="H479" t="s">
        <v>24</v>
      </c>
      <c r="I479" t="s">
        <v>637</v>
      </c>
      <c r="M479" t="s">
        <v>27</v>
      </c>
      <c r="R479" t="s">
        <v>57</v>
      </c>
      <c r="S479" t="s">
        <v>57</v>
      </c>
      <c r="X479" cm="1">
        <f t="array" ref="X479">SUMPRODUCT(--(INDEX('1870 Bastrop Clean'!A:W, MATCH(A479 &amp; "|" &amp; B479,'1870 Bastrop Clean'!A:A &amp; "|" &amp; '1870 Bastrop Clean'!B:B, 0), 0) &lt;&gt; '1870 Bastrop Raw'!A479:W479))</f>
        <v>0</v>
      </c>
    </row>
    <row r="480" spans="1:24">
      <c r="A480">
        <v>19</v>
      </c>
      <c r="B480">
        <v>88</v>
      </c>
      <c r="C480">
        <v>99</v>
      </c>
      <c r="D480" t="s">
        <v>2384</v>
      </c>
      <c r="E480" t="s">
        <v>190</v>
      </c>
      <c r="F480">
        <v>7</v>
      </c>
      <c r="G480">
        <v>1863</v>
      </c>
      <c r="H480" t="s">
        <v>24</v>
      </c>
      <c r="I480" t="s">
        <v>637</v>
      </c>
      <c r="M480" t="s">
        <v>27</v>
      </c>
      <c r="X480" cm="1">
        <f t="array" ref="X480">SUMPRODUCT(--(INDEX('1870 Bastrop Clean'!A:W, MATCH(A480 &amp; "|" &amp; B480,'1870 Bastrop Clean'!A:A &amp; "|" &amp; '1870 Bastrop Clean'!B:B, 0), 0) &lt;&gt; '1870 Bastrop Raw'!A480:W480))</f>
        <v>0</v>
      </c>
    </row>
    <row r="481" spans="1:24">
      <c r="A481">
        <v>20</v>
      </c>
      <c r="B481">
        <v>88</v>
      </c>
      <c r="C481">
        <v>99</v>
      </c>
      <c r="D481" t="s">
        <v>2384</v>
      </c>
      <c r="E481" t="s">
        <v>95</v>
      </c>
      <c r="H481" t="s">
        <v>19</v>
      </c>
      <c r="I481" t="s">
        <v>637</v>
      </c>
      <c r="M481" t="s">
        <v>27</v>
      </c>
      <c r="X481" cm="1">
        <f t="array" ref="X481">SUMPRODUCT(--(INDEX('1870 Bastrop Clean'!A:W, MATCH(A481 &amp; "|" &amp; B481,'1870 Bastrop Clean'!A:A &amp; "|" &amp; '1870 Bastrop Clean'!B:B, 0), 0) &lt;&gt; '1870 Bastrop Raw'!A481:W481))</f>
        <v>2</v>
      </c>
    </row>
    <row r="482" spans="1:24">
      <c r="A482">
        <v>3</v>
      </c>
      <c r="B482">
        <v>94</v>
      </c>
      <c r="C482">
        <v>106</v>
      </c>
      <c r="D482" t="s">
        <v>2404</v>
      </c>
      <c r="E482" t="s">
        <v>2405</v>
      </c>
      <c r="F482">
        <v>33</v>
      </c>
      <c r="G482">
        <v>1837</v>
      </c>
      <c r="H482" t="s">
        <v>19</v>
      </c>
      <c r="I482" t="s">
        <v>637</v>
      </c>
      <c r="J482" t="s">
        <v>314</v>
      </c>
      <c r="M482" t="s">
        <v>79</v>
      </c>
      <c r="S482" t="s">
        <v>57</v>
      </c>
      <c r="T482" t="s">
        <v>57</v>
      </c>
      <c r="V482" t="s">
        <v>57</v>
      </c>
      <c r="X482" cm="1">
        <f t="array" ref="X482">SUMPRODUCT(--(INDEX('1870 Bastrop Clean'!A:W, MATCH(A482 &amp; "|" &amp; B482,'1870 Bastrop Clean'!A:A &amp; "|" &amp; '1870 Bastrop Clean'!B:B, 0), 0) &lt;&gt; '1870 Bastrop Raw'!A482:W482))</f>
        <v>1</v>
      </c>
    </row>
    <row r="483" spans="1:24">
      <c r="A483">
        <v>4</v>
      </c>
      <c r="B483">
        <v>94</v>
      </c>
      <c r="C483">
        <v>106</v>
      </c>
      <c r="D483" t="s">
        <v>2404</v>
      </c>
      <c r="E483" t="s">
        <v>147</v>
      </c>
      <c r="F483">
        <v>23</v>
      </c>
      <c r="G483">
        <v>1847</v>
      </c>
      <c r="H483" t="s">
        <v>24</v>
      </c>
      <c r="I483" t="s">
        <v>637</v>
      </c>
      <c r="J483" t="s">
        <v>1996</v>
      </c>
      <c r="M483" t="s">
        <v>79</v>
      </c>
      <c r="S483" t="s">
        <v>57</v>
      </c>
      <c r="T483" t="s">
        <v>57</v>
      </c>
      <c r="X483" cm="1">
        <f t="array" ref="X483">SUMPRODUCT(--(INDEX('1870 Bastrop Clean'!A:W, MATCH(A483 &amp; "|" &amp; B483,'1870 Bastrop Clean'!A:A &amp; "|" &amp; '1870 Bastrop Clean'!B:B, 0), 0) &lt;&gt; '1870 Bastrop Raw'!A483:W483))</f>
        <v>1</v>
      </c>
    </row>
    <row r="484" spans="1:24">
      <c r="A484">
        <v>5</v>
      </c>
      <c r="B484">
        <v>94</v>
      </c>
      <c r="C484">
        <v>106</v>
      </c>
      <c r="D484" t="s">
        <v>2404</v>
      </c>
      <c r="E484" t="s">
        <v>2406</v>
      </c>
      <c r="F484">
        <v>7</v>
      </c>
      <c r="G484">
        <v>1863</v>
      </c>
      <c r="H484" t="s">
        <v>24</v>
      </c>
      <c r="I484" t="s">
        <v>20</v>
      </c>
      <c r="M484" t="s">
        <v>27</v>
      </c>
      <c r="X484" cm="1">
        <f t="array" ref="X484">SUMPRODUCT(--(INDEX('1870 Bastrop Clean'!A:W, MATCH(A484 &amp; "|" &amp; B484,'1870 Bastrop Clean'!A:A &amp; "|" &amp; '1870 Bastrop Clean'!B:B, 0), 0) &lt;&gt; '1870 Bastrop Raw'!A484:W484))</f>
        <v>0</v>
      </c>
    </row>
    <row r="485" spans="1:24">
      <c r="A485">
        <v>6</v>
      </c>
      <c r="B485">
        <v>94</v>
      </c>
      <c r="C485">
        <v>106</v>
      </c>
      <c r="D485" t="s">
        <v>2404</v>
      </c>
      <c r="E485" t="s">
        <v>280</v>
      </c>
      <c r="F485">
        <v>6</v>
      </c>
      <c r="G485">
        <v>1864</v>
      </c>
      <c r="H485" t="s">
        <v>24</v>
      </c>
      <c r="I485" t="s">
        <v>20</v>
      </c>
      <c r="M485" t="s">
        <v>27</v>
      </c>
      <c r="X485" cm="1">
        <f t="array" ref="X485">SUMPRODUCT(--(INDEX('1870 Bastrop Clean'!A:W, MATCH(A485 &amp; "|" &amp; B485,'1870 Bastrop Clean'!A:A &amp; "|" &amp; '1870 Bastrop Clean'!B:B, 0), 0) &lt;&gt; '1870 Bastrop Raw'!A485:W485))</f>
        <v>0</v>
      </c>
    </row>
    <row r="486" spans="1:24">
      <c r="A486">
        <v>7</v>
      </c>
      <c r="B486">
        <v>94</v>
      </c>
      <c r="C486">
        <v>106</v>
      </c>
      <c r="D486" t="s">
        <v>2404</v>
      </c>
      <c r="E486" t="s">
        <v>2407</v>
      </c>
      <c r="F486">
        <v>5</v>
      </c>
      <c r="G486">
        <v>1865</v>
      </c>
      <c r="H486" t="s">
        <v>24</v>
      </c>
      <c r="I486" t="s">
        <v>20</v>
      </c>
      <c r="M486" t="s">
        <v>27</v>
      </c>
      <c r="X486" cm="1">
        <f t="array" ref="X486">SUMPRODUCT(--(INDEX('1870 Bastrop Clean'!A:W, MATCH(A486 &amp; "|" &amp; B486,'1870 Bastrop Clean'!A:A &amp; "|" &amp; '1870 Bastrop Clean'!B:B, 0), 0) &lt;&gt; '1870 Bastrop Raw'!A486:W486))</f>
        <v>0</v>
      </c>
    </row>
    <row r="487" spans="1:24">
      <c r="A487">
        <v>33</v>
      </c>
      <c r="B487">
        <v>98</v>
      </c>
      <c r="C487">
        <v>111</v>
      </c>
      <c r="D487" t="s">
        <v>2432</v>
      </c>
      <c r="E487" t="s">
        <v>2433</v>
      </c>
      <c r="F487">
        <v>49</v>
      </c>
      <c r="G487">
        <v>1821</v>
      </c>
      <c r="H487" t="s">
        <v>19</v>
      </c>
      <c r="I487" t="s">
        <v>20</v>
      </c>
      <c r="J487" t="s">
        <v>21</v>
      </c>
      <c r="K487">
        <v>800</v>
      </c>
      <c r="L487">
        <v>15000</v>
      </c>
      <c r="M487" t="s">
        <v>79</v>
      </c>
      <c r="V487" t="s">
        <v>57</v>
      </c>
      <c r="X487" cm="1">
        <f t="array" ref="X487">SUMPRODUCT(--(INDEX('1870 Bastrop Clean'!A:W, MATCH(A487 &amp; "|" &amp; B487,'1870 Bastrop Clean'!A:A &amp; "|" &amp; '1870 Bastrop Clean'!B:B, 0), 0) &lt;&gt; '1870 Bastrop Raw'!A487:W487))</f>
        <v>0</v>
      </c>
    </row>
    <row r="488" spans="1:24">
      <c r="A488">
        <v>34</v>
      </c>
      <c r="B488">
        <v>98</v>
      </c>
      <c r="C488">
        <v>111</v>
      </c>
      <c r="D488" t="s">
        <v>2432</v>
      </c>
      <c r="E488" t="s">
        <v>2434</v>
      </c>
      <c r="F488">
        <v>31</v>
      </c>
      <c r="G488">
        <v>1839</v>
      </c>
      <c r="H488" t="s">
        <v>24</v>
      </c>
      <c r="I488" t="s">
        <v>20</v>
      </c>
      <c r="J488" t="s">
        <v>1996</v>
      </c>
      <c r="M488" t="s">
        <v>77</v>
      </c>
      <c r="X488" cm="1">
        <f t="array" ref="X488">SUMPRODUCT(--(INDEX('1870 Bastrop Clean'!A:W, MATCH(A488 &amp; "|" &amp; B488,'1870 Bastrop Clean'!A:A &amp; "|" &amp; '1870 Bastrop Clean'!B:B, 0), 0) &lt;&gt; '1870 Bastrop Raw'!A488:W488))</f>
        <v>0</v>
      </c>
    </row>
    <row r="489" spans="1:24">
      <c r="A489">
        <v>35</v>
      </c>
      <c r="B489">
        <v>98</v>
      </c>
      <c r="C489">
        <v>111</v>
      </c>
      <c r="D489" t="s">
        <v>2432</v>
      </c>
      <c r="E489" t="s">
        <v>1628</v>
      </c>
      <c r="F489">
        <v>12</v>
      </c>
      <c r="G489">
        <v>1858</v>
      </c>
      <c r="H489" t="s">
        <v>24</v>
      </c>
      <c r="I489" t="s">
        <v>20</v>
      </c>
      <c r="M489" t="s">
        <v>66</v>
      </c>
      <c r="R489" t="s">
        <v>57</v>
      </c>
      <c r="X489" cm="1">
        <f t="array" ref="X489">SUMPRODUCT(--(INDEX('1870 Bastrop Clean'!A:W, MATCH(A489 &amp; "|" &amp; B489,'1870 Bastrop Clean'!A:A &amp; "|" &amp; '1870 Bastrop Clean'!B:B, 0), 0) &lt;&gt; '1870 Bastrop Raw'!A489:W489))</f>
        <v>0</v>
      </c>
    </row>
    <row r="490" spans="1:24">
      <c r="A490">
        <v>36</v>
      </c>
      <c r="B490">
        <v>98</v>
      </c>
      <c r="C490">
        <v>111</v>
      </c>
      <c r="D490" t="s">
        <v>2432</v>
      </c>
      <c r="E490" t="s">
        <v>2435</v>
      </c>
      <c r="F490">
        <v>9</v>
      </c>
      <c r="G490">
        <v>1861</v>
      </c>
      <c r="H490" t="s">
        <v>24</v>
      </c>
      <c r="I490" t="s">
        <v>20</v>
      </c>
      <c r="M490" t="s">
        <v>66</v>
      </c>
      <c r="R490" t="s">
        <v>57</v>
      </c>
      <c r="X490" cm="1">
        <f t="array" ref="X490">SUMPRODUCT(--(INDEX('1870 Bastrop Clean'!A:W, MATCH(A490 &amp; "|" &amp; B490,'1870 Bastrop Clean'!A:A &amp; "|" &amp; '1870 Bastrop Clean'!B:B, 0), 0) &lt;&gt; '1870 Bastrop Raw'!A490:W490))</f>
        <v>0</v>
      </c>
    </row>
    <row r="491" spans="1:24">
      <c r="A491">
        <v>37</v>
      </c>
      <c r="B491">
        <v>98</v>
      </c>
      <c r="C491">
        <v>111</v>
      </c>
      <c r="D491" t="s">
        <v>2432</v>
      </c>
      <c r="E491" t="s">
        <v>2436</v>
      </c>
      <c r="F491">
        <v>3</v>
      </c>
      <c r="G491">
        <v>1867</v>
      </c>
      <c r="H491" t="s">
        <v>19</v>
      </c>
      <c r="I491" t="s">
        <v>20</v>
      </c>
      <c r="M491" t="s">
        <v>2437</v>
      </c>
      <c r="X491" cm="1">
        <f t="array" ref="X491">SUMPRODUCT(--(INDEX('1870 Bastrop Clean'!A:W, MATCH(A491 &amp; "|" &amp; B491,'1870 Bastrop Clean'!A:A &amp; "|" &amp; '1870 Bastrop Clean'!B:B, 0), 0) &lt;&gt; '1870 Bastrop Raw'!A491:W491))</f>
        <v>0</v>
      </c>
    </row>
    <row r="492" spans="1:24">
      <c r="A492">
        <v>25</v>
      </c>
      <c r="B492">
        <v>97</v>
      </c>
      <c r="C492">
        <v>110</v>
      </c>
      <c r="D492" t="s">
        <v>2264</v>
      </c>
      <c r="E492" t="s">
        <v>715</v>
      </c>
      <c r="F492">
        <v>54</v>
      </c>
      <c r="G492">
        <v>1816</v>
      </c>
      <c r="H492" t="s">
        <v>19</v>
      </c>
      <c r="I492" t="s">
        <v>20</v>
      </c>
      <c r="J492" t="s">
        <v>1646</v>
      </c>
      <c r="K492">
        <v>4000</v>
      </c>
      <c r="L492">
        <v>1000</v>
      </c>
      <c r="M492" t="s">
        <v>77</v>
      </c>
      <c r="V492" t="s">
        <v>57</v>
      </c>
      <c r="X492" cm="1">
        <f t="array" ref="X492">SUMPRODUCT(--(INDEX('1870 Bastrop Clean'!A:W, MATCH(A492 &amp; "|" &amp; B492,'1870 Bastrop Clean'!A:A &amp; "|" &amp; '1870 Bastrop Clean'!B:B, 0), 0) &lt;&gt; '1870 Bastrop Raw'!A492:W492))</f>
        <v>0</v>
      </c>
    </row>
    <row r="493" spans="1:24">
      <c r="A493">
        <v>26</v>
      </c>
      <c r="B493">
        <v>97</v>
      </c>
      <c r="C493">
        <v>110</v>
      </c>
      <c r="D493" t="s">
        <v>2264</v>
      </c>
      <c r="E493" t="s">
        <v>2423</v>
      </c>
      <c r="F493">
        <v>36</v>
      </c>
      <c r="G493">
        <v>1834</v>
      </c>
      <c r="H493" t="s">
        <v>24</v>
      </c>
      <c r="I493" t="s">
        <v>20</v>
      </c>
      <c r="J493" t="s">
        <v>1996</v>
      </c>
      <c r="M493" t="s">
        <v>77</v>
      </c>
      <c r="X493" cm="1">
        <f t="array" ref="X493">SUMPRODUCT(--(INDEX('1870 Bastrop Clean'!A:W, MATCH(A493 &amp; "|" &amp; B493,'1870 Bastrop Clean'!A:A &amp; "|" &amp; '1870 Bastrop Clean'!B:B, 0), 0) &lt;&gt; '1870 Bastrop Raw'!A493:W493))</f>
        <v>0</v>
      </c>
    </row>
    <row r="494" spans="1:24">
      <c r="A494">
        <v>27</v>
      </c>
      <c r="B494">
        <v>97</v>
      </c>
      <c r="C494">
        <v>110</v>
      </c>
      <c r="D494" t="s">
        <v>2264</v>
      </c>
      <c r="E494" t="s">
        <v>2424</v>
      </c>
      <c r="F494">
        <v>12</v>
      </c>
      <c r="G494">
        <v>1858</v>
      </c>
      <c r="H494" t="s">
        <v>24</v>
      </c>
      <c r="I494" t="s">
        <v>20</v>
      </c>
      <c r="M494" t="s">
        <v>27</v>
      </c>
      <c r="R494" t="s">
        <v>57</v>
      </c>
      <c r="X494" cm="1">
        <f t="array" ref="X494">SUMPRODUCT(--(INDEX('1870 Bastrop Clean'!A:W, MATCH(A494 &amp; "|" &amp; B494,'1870 Bastrop Clean'!A:A &amp; "|" &amp; '1870 Bastrop Clean'!B:B, 0), 0) &lt;&gt; '1870 Bastrop Raw'!A494:W494))</f>
        <v>0</v>
      </c>
    </row>
    <row r="495" spans="1:24">
      <c r="A495">
        <v>28</v>
      </c>
      <c r="B495">
        <v>97</v>
      </c>
      <c r="C495">
        <v>110</v>
      </c>
      <c r="D495" t="s">
        <v>2264</v>
      </c>
      <c r="E495" t="s">
        <v>479</v>
      </c>
      <c r="F495">
        <v>7</v>
      </c>
      <c r="G495">
        <v>1863</v>
      </c>
      <c r="H495" t="s">
        <v>24</v>
      </c>
      <c r="I495" t="s">
        <v>20</v>
      </c>
      <c r="M495" t="s">
        <v>27</v>
      </c>
      <c r="R495" t="s">
        <v>57</v>
      </c>
      <c r="X495" cm="1">
        <f t="array" ref="X495">SUMPRODUCT(--(INDEX('1870 Bastrop Clean'!A:W, MATCH(A495 &amp; "|" &amp; B495,'1870 Bastrop Clean'!A:A &amp; "|" &amp; '1870 Bastrop Clean'!B:B, 0), 0) &lt;&gt; '1870 Bastrop Raw'!A495:W495))</f>
        <v>0</v>
      </c>
    </row>
    <row r="496" spans="1:24">
      <c r="A496">
        <v>29</v>
      </c>
      <c r="B496">
        <v>97</v>
      </c>
      <c r="C496">
        <v>110</v>
      </c>
      <c r="D496" t="s">
        <v>2264</v>
      </c>
      <c r="E496" t="s">
        <v>2425</v>
      </c>
      <c r="F496">
        <v>5</v>
      </c>
      <c r="G496">
        <v>1865</v>
      </c>
      <c r="H496" t="s">
        <v>24</v>
      </c>
      <c r="I496" t="s">
        <v>20</v>
      </c>
      <c r="M496" t="s">
        <v>27</v>
      </c>
      <c r="R496" t="s">
        <v>57</v>
      </c>
      <c r="X496" cm="1">
        <f t="array" ref="X496">SUMPRODUCT(--(INDEX('1870 Bastrop Clean'!A:W, MATCH(A496 &amp; "|" &amp; B496,'1870 Bastrop Clean'!A:A &amp; "|" &amp; '1870 Bastrop Clean'!B:B, 0), 0) &lt;&gt; '1870 Bastrop Raw'!A496:W496))</f>
        <v>0</v>
      </c>
    </row>
    <row r="497" spans="1:24">
      <c r="A497">
        <v>30</v>
      </c>
      <c r="B497">
        <v>97</v>
      </c>
      <c r="C497">
        <v>110</v>
      </c>
      <c r="D497" t="s">
        <v>2264</v>
      </c>
      <c r="E497" t="s">
        <v>2426</v>
      </c>
      <c r="F497">
        <v>3</v>
      </c>
      <c r="G497">
        <v>1867</v>
      </c>
      <c r="H497" t="s">
        <v>19</v>
      </c>
      <c r="I497" t="s">
        <v>20</v>
      </c>
      <c r="M497" t="s">
        <v>27</v>
      </c>
      <c r="X497" cm="1">
        <f t="array" ref="X497">SUMPRODUCT(--(INDEX('1870 Bastrop Clean'!A:W, MATCH(A497 &amp; "|" &amp; B497,'1870 Bastrop Clean'!A:A &amp; "|" &amp; '1870 Bastrop Clean'!B:B, 0), 0) &lt;&gt; '1870 Bastrop Raw'!A497:W497))</f>
        <v>0</v>
      </c>
    </row>
    <row r="498" spans="1:24">
      <c r="A498">
        <v>31</v>
      </c>
      <c r="B498">
        <v>97</v>
      </c>
      <c r="C498">
        <v>110</v>
      </c>
      <c r="D498" t="s">
        <v>2427</v>
      </c>
      <c r="E498" t="s">
        <v>2428</v>
      </c>
      <c r="F498">
        <v>24</v>
      </c>
      <c r="G498">
        <v>1846</v>
      </c>
      <c r="H498" t="s">
        <v>24</v>
      </c>
      <c r="I498" t="s">
        <v>20</v>
      </c>
      <c r="J498" t="s">
        <v>2429</v>
      </c>
      <c r="M498" t="s">
        <v>2036</v>
      </c>
      <c r="N498" t="s">
        <v>57</v>
      </c>
      <c r="O498" t="s">
        <v>57</v>
      </c>
      <c r="X498" cm="1">
        <f t="array" ref="X498">SUMPRODUCT(--(INDEX('1870 Bastrop Clean'!A:W, MATCH(A498 &amp; "|" &amp; B498,'1870 Bastrop Clean'!A:A &amp; "|" &amp; '1870 Bastrop Clean'!B:B, 0), 0) &lt;&gt; '1870 Bastrop Raw'!A498:W498))</f>
        <v>0</v>
      </c>
    </row>
    <row r="499" spans="1:24">
      <c r="A499">
        <v>32</v>
      </c>
      <c r="B499">
        <v>97</v>
      </c>
      <c r="C499">
        <v>110</v>
      </c>
      <c r="D499" t="s">
        <v>870</v>
      </c>
      <c r="E499" t="s">
        <v>2431</v>
      </c>
      <c r="F499">
        <v>22</v>
      </c>
      <c r="G499">
        <v>1848</v>
      </c>
      <c r="H499" t="s">
        <v>24</v>
      </c>
      <c r="I499" t="s">
        <v>637</v>
      </c>
      <c r="J499" t="s">
        <v>2429</v>
      </c>
      <c r="M499" t="s">
        <v>27</v>
      </c>
      <c r="S499" t="s">
        <v>57</v>
      </c>
      <c r="T499" t="s">
        <v>57</v>
      </c>
      <c r="X499" cm="1">
        <f t="array" ref="X499">SUMPRODUCT(--(INDEX('1870 Bastrop Clean'!A:W, MATCH(A499 &amp; "|" &amp; B499,'1870 Bastrop Clean'!A:A &amp; "|" &amp; '1870 Bastrop Clean'!B:B, 0), 0) &lt;&gt; '1870 Bastrop Raw'!A499:W499))</f>
        <v>2</v>
      </c>
    </row>
    <row r="500" spans="1:24">
      <c r="A500">
        <v>8</v>
      </c>
      <c r="B500">
        <v>94</v>
      </c>
      <c r="C500">
        <v>107</v>
      </c>
      <c r="D500" t="s">
        <v>2408</v>
      </c>
      <c r="E500" t="s">
        <v>2409</v>
      </c>
      <c r="F500">
        <v>44</v>
      </c>
      <c r="G500">
        <v>1826</v>
      </c>
      <c r="H500" t="s">
        <v>24</v>
      </c>
      <c r="I500" t="s">
        <v>20</v>
      </c>
      <c r="J500" t="s">
        <v>1996</v>
      </c>
      <c r="K500">
        <v>100</v>
      </c>
      <c r="M500" t="s">
        <v>87</v>
      </c>
      <c r="T500" t="s">
        <v>57</v>
      </c>
      <c r="X500" cm="1">
        <f t="array" ref="X500">SUMPRODUCT(--(INDEX('1870 Bastrop Clean'!A:W, MATCH(A500 &amp; "|" &amp; B500,'1870 Bastrop Clean'!A:A &amp; "|" &amp; '1870 Bastrop Clean'!B:B, 0), 0) &lt;&gt; '1870 Bastrop Raw'!A500:W500))</f>
        <v>1</v>
      </c>
    </row>
    <row r="501" spans="1:24">
      <c r="A501">
        <v>9</v>
      </c>
      <c r="B501">
        <v>94</v>
      </c>
      <c r="C501">
        <v>107</v>
      </c>
      <c r="D501" t="s">
        <v>2408</v>
      </c>
      <c r="E501" t="s">
        <v>1167</v>
      </c>
      <c r="F501">
        <v>9</v>
      </c>
      <c r="G501">
        <v>1861</v>
      </c>
      <c r="H501" t="s">
        <v>19</v>
      </c>
      <c r="I501" t="s">
        <v>20</v>
      </c>
      <c r="M501" t="s">
        <v>27</v>
      </c>
      <c r="R501" t="s">
        <v>57</v>
      </c>
      <c r="X501" cm="1">
        <f t="array" ref="X501">SUMPRODUCT(--(INDEX('1870 Bastrop Clean'!A:W, MATCH(A501 &amp; "|" &amp; B501,'1870 Bastrop Clean'!A:A &amp; "|" &amp; '1870 Bastrop Clean'!B:B, 0), 0) &lt;&gt; '1870 Bastrop Raw'!A501:W501))</f>
        <v>0</v>
      </c>
    </row>
    <row r="502" spans="1:24">
      <c r="A502">
        <v>10</v>
      </c>
      <c r="B502">
        <v>94</v>
      </c>
      <c r="C502">
        <v>107</v>
      </c>
      <c r="D502" t="s">
        <v>2408</v>
      </c>
      <c r="E502" t="s">
        <v>77</v>
      </c>
      <c r="F502">
        <v>7</v>
      </c>
      <c r="G502">
        <v>1863</v>
      </c>
      <c r="H502" t="s">
        <v>24</v>
      </c>
      <c r="I502" t="s">
        <v>20</v>
      </c>
      <c r="M502" t="s">
        <v>27</v>
      </c>
      <c r="X502" cm="1">
        <f t="array" ref="X502">SUMPRODUCT(--(INDEX('1870 Bastrop Clean'!A:W, MATCH(A502 &amp; "|" &amp; B502,'1870 Bastrop Clean'!A:A &amp; "|" &amp; '1870 Bastrop Clean'!B:B, 0), 0) &lt;&gt; '1870 Bastrop Raw'!A502:W502))</f>
        <v>0</v>
      </c>
    </row>
    <row r="503" spans="1:24">
      <c r="A503">
        <v>11</v>
      </c>
      <c r="B503">
        <v>94</v>
      </c>
      <c r="C503">
        <v>107</v>
      </c>
      <c r="D503" t="s">
        <v>2408</v>
      </c>
      <c r="E503" t="s">
        <v>2410</v>
      </c>
      <c r="F503">
        <v>7</v>
      </c>
      <c r="G503">
        <v>1863</v>
      </c>
      <c r="H503" t="s">
        <v>24</v>
      </c>
      <c r="I503" t="s">
        <v>20</v>
      </c>
      <c r="M503" t="s">
        <v>27</v>
      </c>
      <c r="X503" cm="1">
        <f t="array" ref="X503">SUMPRODUCT(--(INDEX('1870 Bastrop Clean'!A:W, MATCH(A503 &amp; "|" &amp; B503,'1870 Bastrop Clean'!A:A &amp; "|" &amp; '1870 Bastrop Clean'!B:B, 0), 0) &lt;&gt; '1870 Bastrop Raw'!A503:W503))</f>
        <v>0</v>
      </c>
    </row>
    <row r="504" spans="1:24">
      <c r="A504">
        <v>38</v>
      </c>
      <c r="B504">
        <v>98</v>
      </c>
      <c r="C504">
        <v>112</v>
      </c>
      <c r="D504" t="s">
        <v>2432</v>
      </c>
      <c r="E504" t="s">
        <v>300</v>
      </c>
      <c r="F504">
        <v>22</v>
      </c>
      <c r="G504">
        <v>1848</v>
      </c>
      <c r="H504" t="s">
        <v>19</v>
      </c>
      <c r="I504" t="s">
        <v>20</v>
      </c>
      <c r="J504" t="s">
        <v>21</v>
      </c>
      <c r="M504" t="s">
        <v>79</v>
      </c>
      <c r="V504" t="s">
        <v>57</v>
      </c>
      <c r="X504" cm="1">
        <f t="array" ref="X504">SUMPRODUCT(--(INDEX('1870 Bastrop Clean'!A:W, MATCH(A504 &amp; "|" &amp; B504,'1870 Bastrop Clean'!A:A &amp; "|" &amp; '1870 Bastrop Clean'!B:B, 0), 0) &lt;&gt; '1870 Bastrop Raw'!A504:W504))</f>
        <v>0</v>
      </c>
    </row>
    <row r="505" spans="1:24">
      <c r="A505">
        <v>39</v>
      </c>
      <c r="B505">
        <v>98</v>
      </c>
      <c r="C505">
        <v>112</v>
      </c>
      <c r="D505" t="s">
        <v>2438</v>
      </c>
      <c r="E505" t="s">
        <v>2001</v>
      </c>
      <c r="F505">
        <v>13</v>
      </c>
      <c r="G505">
        <v>1857</v>
      </c>
      <c r="H505" t="s">
        <v>24</v>
      </c>
      <c r="I505" t="s">
        <v>637</v>
      </c>
      <c r="J505" t="s">
        <v>2257</v>
      </c>
      <c r="M505" t="s">
        <v>27</v>
      </c>
      <c r="R505" t="s">
        <v>57</v>
      </c>
      <c r="X505" cm="1">
        <f t="array" ref="X505">SUMPRODUCT(--(INDEX('1870 Bastrop Clean'!A:W, MATCH(A505 &amp; "|" &amp; B505,'1870 Bastrop Clean'!A:A &amp; "|" &amp; '1870 Bastrop Clean'!B:B, 0), 0) &lt;&gt; '1870 Bastrop Raw'!A505:W505))</f>
        <v>0</v>
      </c>
    </row>
    <row r="506" spans="1:24">
      <c r="A506">
        <v>40</v>
      </c>
      <c r="B506">
        <v>98</v>
      </c>
      <c r="C506">
        <v>112</v>
      </c>
      <c r="D506" t="s">
        <v>2438</v>
      </c>
      <c r="E506" t="s">
        <v>2052</v>
      </c>
      <c r="F506">
        <v>12</v>
      </c>
      <c r="G506">
        <v>1858</v>
      </c>
      <c r="H506" t="s">
        <v>19</v>
      </c>
      <c r="I506" t="s">
        <v>637</v>
      </c>
      <c r="J506" t="s">
        <v>2257</v>
      </c>
      <c r="M506" t="s">
        <v>27</v>
      </c>
      <c r="R506" t="s">
        <v>57</v>
      </c>
      <c r="X506" cm="1">
        <f t="array" ref="X506">SUMPRODUCT(--(INDEX('1870 Bastrop Clean'!A:W, MATCH(A506 &amp; "|" &amp; B506,'1870 Bastrop Clean'!A:A &amp; "|" &amp; '1870 Bastrop Clean'!B:B, 0), 0) &lt;&gt; '1870 Bastrop Raw'!A506:W506))</f>
        <v>0</v>
      </c>
    </row>
    <row r="507" spans="1:24">
      <c r="A507">
        <v>1</v>
      </c>
      <c r="B507">
        <v>93</v>
      </c>
      <c r="C507">
        <v>105</v>
      </c>
      <c r="D507" t="s">
        <v>2401</v>
      </c>
      <c r="E507" t="s">
        <v>2133</v>
      </c>
      <c r="F507">
        <v>30</v>
      </c>
      <c r="G507">
        <v>1840</v>
      </c>
      <c r="H507" t="s">
        <v>19</v>
      </c>
      <c r="I507" t="s">
        <v>20</v>
      </c>
      <c r="J507" t="s">
        <v>343</v>
      </c>
      <c r="K507">
        <v>250</v>
      </c>
      <c r="M507" t="s">
        <v>2013</v>
      </c>
      <c r="N507" t="s">
        <v>57</v>
      </c>
      <c r="O507" t="s">
        <v>57</v>
      </c>
      <c r="X507" cm="1">
        <f t="array" ref="X507">SUMPRODUCT(--(INDEX('1870 Bastrop Clean'!A:W, MATCH(A507 &amp; "|" &amp; B507,'1870 Bastrop Clean'!A:A &amp; "|" &amp; '1870 Bastrop Clean'!B:B, 0), 0) &lt;&gt; '1870 Bastrop Raw'!A507:W507))</f>
        <v>0</v>
      </c>
    </row>
    <row r="508" spans="1:24">
      <c r="A508">
        <v>2</v>
      </c>
      <c r="C508">
        <v>105</v>
      </c>
      <c r="D508" t="s">
        <v>334</v>
      </c>
      <c r="E508" t="s">
        <v>100</v>
      </c>
      <c r="H508" t="s">
        <v>19</v>
      </c>
      <c r="I508" t="s">
        <v>20</v>
      </c>
      <c r="J508" t="s">
        <v>1404</v>
      </c>
      <c r="L508">
        <v>200</v>
      </c>
      <c r="M508" t="s">
        <v>335</v>
      </c>
      <c r="N508" t="s">
        <v>57</v>
      </c>
      <c r="O508" t="s">
        <v>57</v>
      </c>
      <c r="V508" t="s">
        <v>57</v>
      </c>
      <c r="X508" t="e" cm="1">
        <f t="array" ref="X508">SUMPRODUCT(--(INDEX('1870 Bastrop Clean'!A:W, MATCH(A508 &amp; "|" &amp; B508,'1870 Bastrop Clean'!A:A &amp; "|" &amp; '1870 Bastrop Clean'!B:B, 0), 0) &lt;&gt; '1870 Bastrop Raw'!A508:W508))</f>
        <v>#N/A</v>
      </c>
    </row>
    <row r="509" spans="1:24">
      <c r="A509">
        <v>12</v>
      </c>
      <c r="B509">
        <v>95</v>
      </c>
      <c r="C509">
        <v>108</v>
      </c>
      <c r="D509" t="s">
        <v>2411</v>
      </c>
      <c r="E509" t="s">
        <v>2032</v>
      </c>
      <c r="F509">
        <v>53</v>
      </c>
      <c r="G509">
        <v>1817</v>
      </c>
      <c r="H509" t="s">
        <v>19</v>
      </c>
      <c r="I509" t="s">
        <v>20</v>
      </c>
      <c r="J509" t="s">
        <v>2412</v>
      </c>
      <c r="M509" t="s">
        <v>2013</v>
      </c>
      <c r="N509" t="s">
        <v>57</v>
      </c>
      <c r="O509" t="s">
        <v>57</v>
      </c>
      <c r="V509" t="s">
        <v>57</v>
      </c>
      <c r="X509" cm="1">
        <f t="array" ref="X509">SUMPRODUCT(--(INDEX('1870 Bastrop Clean'!A:W, MATCH(A509 &amp; "|" &amp; B509,'1870 Bastrop Clean'!A:A &amp; "|" &amp; '1870 Bastrop Clean'!B:B, 0), 0) &lt;&gt; '1870 Bastrop Raw'!A509:W509))</f>
        <v>0</v>
      </c>
    </row>
    <row r="510" spans="1:24">
      <c r="A510">
        <v>13</v>
      </c>
      <c r="B510">
        <v>95</v>
      </c>
      <c r="C510">
        <v>108</v>
      </c>
      <c r="D510" t="s">
        <v>2411</v>
      </c>
      <c r="E510" t="s">
        <v>35</v>
      </c>
      <c r="F510">
        <v>49</v>
      </c>
      <c r="G510">
        <v>1821</v>
      </c>
      <c r="H510" t="s">
        <v>24</v>
      </c>
      <c r="I510" t="s">
        <v>20</v>
      </c>
      <c r="J510" t="s">
        <v>1996</v>
      </c>
      <c r="K510">
        <v>300</v>
      </c>
      <c r="L510">
        <v>1200</v>
      </c>
      <c r="M510" t="s">
        <v>2013</v>
      </c>
      <c r="N510" t="s">
        <v>57</v>
      </c>
      <c r="O510" t="s">
        <v>57</v>
      </c>
      <c r="X510" cm="1">
        <f t="array" ref="X510">SUMPRODUCT(--(INDEX('1870 Bastrop Clean'!A:W, MATCH(A510 &amp; "|" &amp; B510,'1870 Bastrop Clean'!A:A &amp; "|" &amp; '1870 Bastrop Clean'!B:B, 0), 0) &lt;&gt; '1870 Bastrop Raw'!A510:W510))</f>
        <v>0</v>
      </c>
    </row>
    <row r="511" spans="1:24">
      <c r="A511">
        <v>14</v>
      </c>
      <c r="B511">
        <v>95</v>
      </c>
      <c r="C511">
        <v>108</v>
      </c>
      <c r="D511" t="s">
        <v>2411</v>
      </c>
      <c r="E511" t="s">
        <v>2345</v>
      </c>
      <c r="F511">
        <v>13</v>
      </c>
      <c r="G511">
        <v>1857</v>
      </c>
      <c r="H511" t="s">
        <v>19</v>
      </c>
      <c r="I511" t="s">
        <v>20</v>
      </c>
      <c r="M511" t="s">
        <v>27</v>
      </c>
      <c r="N511" t="s">
        <v>57</v>
      </c>
      <c r="O511" t="s">
        <v>57</v>
      </c>
      <c r="R511" t="s">
        <v>57</v>
      </c>
      <c r="X511" cm="1">
        <f t="array" ref="X511">SUMPRODUCT(--(INDEX('1870 Bastrop Clean'!A:W, MATCH(A511 &amp; "|" &amp; B511,'1870 Bastrop Clean'!A:A &amp; "|" &amp; '1870 Bastrop Clean'!B:B, 0), 0) &lt;&gt; '1870 Bastrop Raw'!A511:W511))</f>
        <v>0</v>
      </c>
    </row>
    <row r="512" spans="1:24">
      <c r="A512">
        <v>15</v>
      </c>
      <c r="B512">
        <v>95</v>
      </c>
      <c r="C512">
        <v>108</v>
      </c>
      <c r="D512" t="s">
        <v>2411</v>
      </c>
      <c r="E512" t="s">
        <v>1788</v>
      </c>
      <c r="F512">
        <v>13</v>
      </c>
      <c r="G512">
        <v>1857</v>
      </c>
      <c r="H512" t="s">
        <v>19</v>
      </c>
      <c r="I512" t="s">
        <v>20</v>
      </c>
      <c r="M512" t="s">
        <v>27</v>
      </c>
      <c r="N512" t="s">
        <v>57</v>
      </c>
      <c r="O512" t="s">
        <v>57</v>
      </c>
      <c r="R512" t="s">
        <v>57</v>
      </c>
      <c r="X512" cm="1">
        <f t="array" ref="X512">SUMPRODUCT(--(INDEX('1870 Bastrop Clean'!A:W, MATCH(A512 &amp; "|" &amp; B512,'1870 Bastrop Clean'!A:A &amp; "|" &amp; '1870 Bastrop Clean'!B:B, 0), 0) &lt;&gt; '1870 Bastrop Raw'!A512:W512))</f>
        <v>0</v>
      </c>
    </row>
    <row r="513" spans="1:24">
      <c r="A513">
        <v>16</v>
      </c>
      <c r="B513">
        <v>95</v>
      </c>
      <c r="C513">
        <v>108</v>
      </c>
      <c r="D513" t="s">
        <v>2411</v>
      </c>
      <c r="E513" t="s">
        <v>112</v>
      </c>
      <c r="F513">
        <v>6</v>
      </c>
      <c r="G513">
        <v>1864</v>
      </c>
      <c r="H513" t="s">
        <v>19</v>
      </c>
      <c r="I513" t="s">
        <v>20</v>
      </c>
      <c r="M513" t="s">
        <v>27</v>
      </c>
      <c r="N513" t="s">
        <v>57</v>
      </c>
      <c r="O513" t="s">
        <v>57</v>
      </c>
      <c r="X513" cm="1">
        <f t="array" ref="X513">SUMPRODUCT(--(INDEX('1870 Bastrop Clean'!A:W, MATCH(A513 &amp; "|" &amp; B513,'1870 Bastrop Clean'!A:A &amp; "|" &amp; '1870 Bastrop Clean'!B:B, 0), 0) &lt;&gt; '1870 Bastrop Raw'!A513:W513))</f>
        <v>0</v>
      </c>
    </row>
    <row r="514" spans="1:24">
      <c r="A514">
        <v>17</v>
      </c>
      <c r="B514">
        <v>95</v>
      </c>
      <c r="C514">
        <v>108</v>
      </c>
      <c r="D514" t="s">
        <v>2411</v>
      </c>
      <c r="E514" t="s">
        <v>63</v>
      </c>
      <c r="F514">
        <v>26</v>
      </c>
      <c r="G514">
        <v>1844</v>
      </c>
      <c r="H514" t="s">
        <v>19</v>
      </c>
      <c r="I514" t="s">
        <v>20</v>
      </c>
      <c r="J514" t="s">
        <v>2413</v>
      </c>
      <c r="M514" t="s">
        <v>2013</v>
      </c>
      <c r="N514" t="s">
        <v>57</v>
      </c>
      <c r="O514" t="s">
        <v>57</v>
      </c>
      <c r="V514" t="s">
        <v>57</v>
      </c>
      <c r="X514" cm="1">
        <f t="array" ref="X514">SUMPRODUCT(--(INDEX('1870 Bastrop Clean'!A:W, MATCH(A514 &amp; "|" &amp; B514,'1870 Bastrop Clean'!A:A &amp; "|" &amp; '1870 Bastrop Clean'!B:B, 0), 0) &lt;&gt; '1870 Bastrop Raw'!A514:W514))</f>
        <v>0</v>
      </c>
    </row>
    <row r="515" spans="1:24">
      <c r="A515">
        <v>18</v>
      </c>
      <c r="B515">
        <v>95</v>
      </c>
      <c r="C515">
        <v>108</v>
      </c>
      <c r="D515" t="s">
        <v>2415</v>
      </c>
      <c r="E515" t="s">
        <v>2416</v>
      </c>
      <c r="F515">
        <v>28</v>
      </c>
      <c r="G515">
        <v>1842</v>
      </c>
      <c r="H515" t="s">
        <v>19</v>
      </c>
      <c r="I515" t="s">
        <v>20</v>
      </c>
      <c r="J515" t="s">
        <v>499</v>
      </c>
      <c r="M515" t="s">
        <v>671</v>
      </c>
      <c r="N515" t="s">
        <v>57</v>
      </c>
      <c r="O515" t="s">
        <v>57</v>
      </c>
      <c r="X515" cm="1">
        <f t="array" ref="X515">SUMPRODUCT(--(INDEX('1870 Bastrop Clean'!A:W, MATCH(A515 &amp; "|" &amp; B515,'1870 Bastrop Clean'!A:A &amp; "|" &amp; '1870 Bastrop Clean'!B:B, 0), 0) &lt;&gt; '1870 Bastrop Raw'!A515:W515))</f>
        <v>1</v>
      </c>
    </row>
    <row r="516" spans="1:24">
      <c r="A516">
        <v>19</v>
      </c>
      <c r="B516">
        <v>95</v>
      </c>
      <c r="C516">
        <v>108</v>
      </c>
      <c r="D516" t="s">
        <v>2418</v>
      </c>
      <c r="E516" t="s">
        <v>184</v>
      </c>
      <c r="F516">
        <v>45</v>
      </c>
      <c r="G516">
        <v>1825</v>
      </c>
      <c r="H516" t="s">
        <v>19</v>
      </c>
      <c r="I516" t="s">
        <v>20</v>
      </c>
      <c r="J516" t="s">
        <v>499</v>
      </c>
      <c r="M516" t="s">
        <v>142</v>
      </c>
      <c r="V516" t="s">
        <v>57</v>
      </c>
      <c r="X516" cm="1">
        <f t="array" ref="X516">SUMPRODUCT(--(INDEX('1870 Bastrop Clean'!A:W, MATCH(A516 &amp; "|" &amp; B516,'1870 Bastrop Clean'!A:A &amp; "|" &amp; '1870 Bastrop Clean'!B:B, 0), 0) &lt;&gt; '1870 Bastrop Raw'!A516:W516))</f>
        <v>1</v>
      </c>
    </row>
    <row r="517" spans="1:24">
      <c r="A517">
        <v>20</v>
      </c>
      <c r="B517">
        <v>96</v>
      </c>
      <c r="C517">
        <v>109</v>
      </c>
      <c r="D517" t="s">
        <v>2271</v>
      </c>
      <c r="E517" t="s">
        <v>2892</v>
      </c>
      <c r="F517">
        <v>48</v>
      </c>
      <c r="G517">
        <v>1822</v>
      </c>
      <c r="H517" t="s">
        <v>19</v>
      </c>
      <c r="I517" t="s">
        <v>20</v>
      </c>
      <c r="J517" t="s">
        <v>2420</v>
      </c>
      <c r="K517">
        <v>6700</v>
      </c>
      <c r="L517">
        <v>2500</v>
      </c>
      <c r="M517" t="s">
        <v>87</v>
      </c>
      <c r="V517" t="s">
        <v>57</v>
      </c>
      <c r="X517" cm="1">
        <f t="array" ref="X517">SUMPRODUCT(--(INDEX('1870 Bastrop Clean'!A:W, MATCH(A517 &amp; "|" &amp; B517,'1870 Bastrop Clean'!A:A &amp; "|" &amp; '1870 Bastrop Clean'!B:B, 0), 0) &lt;&gt; '1870 Bastrop Raw'!A517:W517))</f>
        <v>1</v>
      </c>
    </row>
    <row r="518" spans="1:24">
      <c r="A518">
        <v>21</v>
      </c>
      <c r="B518">
        <v>96</v>
      </c>
      <c r="C518">
        <v>109</v>
      </c>
      <c r="D518" t="s">
        <v>2271</v>
      </c>
      <c r="E518" t="s">
        <v>325</v>
      </c>
      <c r="F518">
        <v>45</v>
      </c>
      <c r="G518">
        <v>1825</v>
      </c>
      <c r="H518" t="s">
        <v>24</v>
      </c>
      <c r="I518" t="s">
        <v>20</v>
      </c>
      <c r="J518" t="s">
        <v>1996</v>
      </c>
      <c r="M518" t="s">
        <v>36</v>
      </c>
      <c r="X518" cm="1">
        <f t="array" ref="X518">SUMPRODUCT(--(INDEX('1870 Bastrop Clean'!A:W, MATCH(A518 &amp; "|" &amp; B518,'1870 Bastrop Clean'!A:A &amp; "|" &amp; '1870 Bastrop Clean'!B:B, 0), 0) &lt;&gt; '1870 Bastrop Raw'!A518:W518))</f>
        <v>0</v>
      </c>
    </row>
    <row r="519" spans="1:24">
      <c r="A519">
        <v>22</v>
      </c>
      <c r="B519">
        <v>96</v>
      </c>
      <c r="C519">
        <v>109</v>
      </c>
      <c r="D519" t="s">
        <v>2271</v>
      </c>
      <c r="E519" t="s">
        <v>395</v>
      </c>
      <c r="F519">
        <v>38</v>
      </c>
      <c r="G519" t="s">
        <v>2893</v>
      </c>
      <c r="H519" t="s">
        <v>24</v>
      </c>
      <c r="I519" t="s">
        <v>20</v>
      </c>
      <c r="J519" t="s">
        <v>2082</v>
      </c>
      <c r="M519" t="s">
        <v>38</v>
      </c>
      <c r="X519" cm="1">
        <f t="array" ref="X519">SUMPRODUCT(--(INDEX('1870 Bastrop Clean'!A:W, MATCH(A519 &amp; "|" &amp; B519,'1870 Bastrop Clean'!A:A &amp; "|" &amp; '1870 Bastrop Clean'!B:B, 0), 0) &lt;&gt; '1870 Bastrop Raw'!A519:W519))</f>
        <v>1</v>
      </c>
    </row>
    <row r="520" spans="1:24">
      <c r="A520">
        <v>23</v>
      </c>
      <c r="B520">
        <v>96</v>
      </c>
      <c r="C520">
        <v>109</v>
      </c>
      <c r="D520" t="s">
        <v>2271</v>
      </c>
      <c r="E520" t="s">
        <v>2422</v>
      </c>
      <c r="F520">
        <v>35</v>
      </c>
      <c r="G520">
        <v>1835</v>
      </c>
      <c r="H520" t="s">
        <v>24</v>
      </c>
      <c r="I520" t="s">
        <v>637</v>
      </c>
      <c r="J520" t="s">
        <v>2257</v>
      </c>
      <c r="M520" t="s">
        <v>142</v>
      </c>
      <c r="S520" t="s">
        <v>57</v>
      </c>
      <c r="T520" t="s">
        <v>57</v>
      </c>
      <c r="X520" cm="1">
        <f t="array" ref="X520">SUMPRODUCT(--(INDEX('1870 Bastrop Clean'!A:W, MATCH(A520 &amp; "|" &amp; B520,'1870 Bastrop Clean'!A:A &amp; "|" &amp; '1870 Bastrop Clean'!B:B, 0), 0) &lt;&gt; '1870 Bastrop Raw'!A520:W520))</f>
        <v>2</v>
      </c>
    </row>
    <row r="521" spans="1:24">
      <c r="A521">
        <v>24</v>
      </c>
      <c r="B521">
        <v>96</v>
      </c>
      <c r="C521">
        <v>109</v>
      </c>
      <c r="D521" t="s">
        <v>2271</v>
      </c>
      <c r="E521" t="s">
        <v>1701</v>
      </c>
      <c r="F521">
        <v>14</v>
      </c>
      <c r="G521">
        <v>1856</v>
      </c>
      <c r="H521" t="s">
        <v>24</v>
      </c>
      <c r="I521" t="s">
        <v>637</v>
      </c>
      <c r="J521" t="s">
        <v>2257</v>
      </c>
      <c r="M521" t="s">
        <v>27</v>
      </c>
      <c r="S521" t="s">
        <v>57</v>
      </c>
      <c r="T521" t="s">
        <v>57</v>
      </c>
      <c r="X521" cm="1">
        <f t="array" ref="X521">SUMPRODUCT(--(INDEX('1870 Bastrop Clean'!A:W, MATCH(A521 &amp; "|" &amp; B521,'1870 Bastrop Clean'!A:A &amp; "|" &amp; '1870 Bastrop Clean'!B:B, 0), 0) &lt;&gt; '1870 Bastrop Raw'!A521:W521))</f>
        <v>2</v>
      </c>
    </row>
    <row r="522" spans="1:24">
      <c r="A522">
        <v>3</v>
      </c>
      <c r="B522">
        <v>100</v>
      </c>
      <c r="C522">
        <v>114</v>
      </c>
      <c r="D522" t="s">
        <v>191</v>
      </c>
      <c r="E522" t="s">
        <v>1334</v>
      </c>
      <c r="F522">
        <v>38</v>
      </c>
      <c r="G522">
        <v>1832</v>
      </c>
      <c r="H522" t="s">
        <v>19</v>
      </c>
      <c r="I522" t="s">
        <v>20</v>
      </c>
      <c r="J522" t="s">
        <v>21</v>
      </c>
      <c r="L522">
        <v>1000</v>
      </c>
      <c r="M522" t="s">
        <v>77</v>
      </c>
      <c r="V522" t="s">
        <v>57</v>
      </c>
      <c r="X522" cm="1">
        <f t="array" ref="X522">SUMPRODUCT(--(INDEX('1870 Bastrop Clean'!A:W, MATCH(A522 &amp; "|" &amp; B522,'1870 Bastrop Clean'!A:A &amp; "|" &amp; '1870 Bastrop Clean'!B:B, 0), 0) &lt;&gt; '1870 Bastrop Raw'!A522:W522))</f>
        <v>0</v>
      </c>
    </row>
    <row r="523" spans="1:24">
      <c r="A523">
        <v>4</v>
      </c>
      <c r="B523">
        <v>100</v>
      </c>
      <c r="C523">
        <v>114</v>
      </c>
      <c r="D523" t="s">
        <v>191</v>
      </c>
      <c r="E523" t="s">
        <v>270</v>
      </c>
      <c r="F523">
        <v>12</v>
      </c>
      <c r="G523">
        <v>1858</v>
      </c>
      <c r="H523" t="s">
        <v>24</v>
      </c>
      <c r="I523" t="s">
        <v>20</v>
      </c>
      <c r="M523" t="s">
        <v>155</v>
      </c>
      <c r="R523" t="s">
        <v>57</v>
      </c>
      <c r="X523" cm="1">
        <f t="array" ref="X523">SUMPRODUCT(--(INDEX('1870 Bastrop Clean'!A:W, MATCH(A523 &amp; "|" &amp; B523,'1870 Bastrop Clean'!A:A &amp; "|" &amp; '1870 Bastrop Clean'!B:B, 0), 0) &lt;&gt; '1870 Bastrop Raw'!A523:W523))</f>
        <v>0</v>
      </c>
    </row>
    <row r="524" spans="1:24">
      <c r="A524">
        <v>5</v>
      </c>
      <c r="B524">
        <v>100</v>
      </c>
      <c r="C524">
        <v>114</v>
      </c>
      <c r="D524" t="s">
        <v>191</v>
      </c>
      <c r="E524" t="s">
        <v>543</v>
      </c>
      <c r="F524">
        <v>8</v>
      </c>
      <c r="G524">
        <v>1862</v>
      </c>
      <c r="H524" t="s">
        <v>19</v>
      </c>
      <c r="I524" t="s">
        <v>20</v>
      </c>
      <c r="M524" t="s">
        <v>52</v>
      </c>
      <c r="R524" t="s">
        <v>57</v>
      </c>
      <c r="X524" cm="1">
        <f t="array" ref="X524">SUMPRODUCT(--(INDEX('1870 Bastrop Clean'!A:W, MATCH(A524 &amp; "|" &amp; B524,'1870 Bastrop Clean'!A:A &amp; "|" &amp; '1870 Bastrop Clean'!B:B, 0), 0) &lt;&gt; '1870 Bastrop Raw'!A524:W524))</f>
        <v>0</v>
      </c>
    </row>
    <row r="525" spans="1:24">
      <c r="A525">
        <v>6</v>
      </c>
      <c r="B525">
        <v>100</v>
      </c>
      <c r="C525">
        <v>114</v>
      </c>
      <c r="D525" t="s">
        <v>191</v>
      </c>
      <c r="E525" t="s">
        <v>175</v>
      </c>
      <c r="F525">
        <v>5</v>
      </c>
      <c r="G525">
        <v>1865</v>
      </c>
      <c r="H525" t="s">
        <v>24</v>
      </c>
      <c r="I525" t="s">
        <v>20</v>
      </c>
      <c r="M525" t="s">
        <v>27</v>
      </c>
      <c r="X525" cm="1">
        <f t="array" ref="X525">SUMPRODUCT(--(INDEX('1870 Bastrop Clean'!A:W, MATCH(A525 &amp; "|" &amp; B525,'1870 Bastrop Clean'!A:A &amp; "|" &amp; '1870 Bastrop Clean'!B:B, 0), 0) &lt;&gt; '1870 Bastrop Raw'!A525:W525))</f>
        <v>0</v>
      </c>
    </row>
    <row r="526" spans="1:24">
      <c r="A526">
        <v>7</v>
      </c>
      <c r="B526">
        <v>100</v>
      </c>
      <c r="C526">
        <v>114</v>
      </c>
      <c r="D526" t="s">
        <v>2441</v>
      </c>
      <c r="E526" t="s">
        <v>424</v>
      </c>
      <c r="F526">
        <v>46</v>
      </c>
      <c r="G526">
        <v>1824</v>
      </c>
      <c r="H526" t="s">
        <v>24</v>
      </c>
      <c r="I526" t="s">
        <v>20</v>
      </c>
      <c r="J526" t="s">
        <v>1996</v>
      </c>
      <c r="M526" t="s">
        <v>79</v>
      </c>
      <c r="X526" cm="1">
        <f t="array" ref="X526">SUMPRODUCT(--(INDEX('1870 Bastrop Clean'!A:W, MATCH(A526 &amp; "|" &amp; B526,'1870 Bastrop Clean'!A:A &amp; "|" &amp; '1870 Bastrop Clean'!B:B, 0), 0) &lt;&gt; '1870 Bastrop Raw'!A526:W526))</f>
        <v>0</v>
      </c>
    </row>
    <row r="527" spans="1:24">
      <c r="A527">
        <v>8</v>
      </c>
      <c r="B527">
        <v>100</v>
      </c>
      <c r="C527">
        <v>114</v>
      </c>
      <c r="D527" t="s">
        <v>780</v>
      </c>
      <c r="E527" t="s">
        <v>2443</v>
      </c>
      <c r="F527">
        <v>14</v>
      </c>
      <c r="G527">
        <v>1856</v>
      </c>
      <c r="H527" t="s">
        <v>19</v>
      </c>
      <c r="I527" t="s">
        <v>637</v>
      </c>
      <c r="J527" t="s">
        <v>2429</v>
      </c>
      <c r="M527" t="s">
        <v>79</v>
      </c>
      <c r="T527" t="s">
        <v>57</v>
      </c>
      <c r="X527" cm="1">
        <f t="array" ref="X527">SUMPRODUCT(--(INDEX('1870 Bastrop Clean'!A:W, MATCH(A527 &amp; "|" &amp; B527,'1870 Bastrop Clean'!A:A &amp; "|" &amp; '1870 Bastrop Clean'!B:B, 0), 0) &lt;&gt; '1870 Bastrop Raw'!A527:W527))</f>
        <v>2</v>
      </c>
    </row>
    <row r="528" spans="1:24">
      <c r="A528">
        <v>9</v>
      </c>
      <c r="B528">
        <v>100</v>
      </c>
      <c r="C528">
        <v>114</v>
      </c>
      <c r="D528" t="s">
        <v>351</v>
      </c>
      <c r="E528" t="s">
        <v>2445</v>
      </c>
      <c r="F528">
        <v>48</v>
      </c>
      <c r="G528">
        <v>1822</v>
      </c>
      <c r="H528" t="s">
        <v>19</v>
      </c>
      <c r="I528" t="s">
        <v>637</v>
      </c>
      <c r="J528" t="s">
        <v>2429</v>
      </c>
      <c r="M528" t="s">
        <v>1441</v>
      </c>
      <c r="S528" t="s">
        <v>57</v>
      </c>
      <c r="T528" t="s">
        <v>57</v>
      </c>
      <c r="V528" t="s">
        <v>57</v>
      </c>
      <c r="X528" cm="1">
        <f t="array" ref="X528">SUMPRODUCT(--(INDEX('1870 Bastrop Clean'!A:W, MATCH(A528 &amp; "|" &amp; B528,'1870 Bastrop Clean'!A:A &amp; "|" &amp; '1870 Bastrop Clean'!B:B, 0), 0) &lt;&gt; '1870 Bastrop Raw'!A528:W528))</f>
        <v>2</v>
      </c>
    </row>
    <row r="529" spans="1:24">
      <c r="A529">
        <v>10</v>
      </c>
      <c r="B529">
        <v>100</v>
      </c>
      <c r="C529">
        <v>114</v>
      </c>
      <c r="D529" t="s">
        <v>351</v>
      </c>
      <c r="E529" t="s">
        <v>2446</v>
      </c>
      <c r="F529">
        <v>13</v>
      </c>
      <c r="G529">
        <v>1857</v>
      </c>
      <c r="H529" t="s">
        <v>24</v>
      </c>
      <c r="I529" t="s">
        <v>637</v>
      </c>
      <c r="M529" t="s">
        <v>38</v>
      </c>
      <c r="S529" t="s">
        <v>57</v>
      </c>
      <c r="T529" t="s">
        <v>57</v>
      </c>
      <c r="X529" cm="1">
        <f t="array" ref="X529">SUMPRODUCT(--(INDEX('1870 Bastrop Clean'!A:W, MATCH(A529 &amp; "|" &amp; B529,'1870 Bastrop Clean'!A:A &amp; "|" &amp; '1870 Bastrop Clean'!B:B, 0), 0) &lt;&gt; '1870 Bastrop Raw'!A529:W529))</f>
        <v>2</v>
      </c>
    </row>
    <row r="530" spans="1:24">
      <c r="A530">
        <v>11</v>
      </c>
      <c r="B530">
        <v>100</v>
      </c>
      <c r="C530">
        <v>114</v>
      </c>
      <c r="D530" t="s">
        <v>2894</v>
      </c>
      <c r="E530" t="s">
        <v>2111</v>
      </c>
      <c r="F530">
        <v>11</v>
      </c>
      <c r="G530">
        <v>1859</v>
      </c>
      <c r="H530" t="s">
        <v>19</v>
      </c>
      <c r="I530" t="s">
        <v>637</v>
      </c>
      <c r="M530" t="s">
        <v>38</v>
      </c>
      <c r="S530" t="s">
        <v>57</v>
      </c>
      <c r="T530" t="s">
        <v>57</v>
      </c>
      <c r="X530" cm="1">
        <f t="array" ref="X530">SUMPRODUCT(--(INDEX('1870 Bastrop Clean'!A:W, MATCH(A530 &amp; "|" &amp; B530,'1870 Bastrop Clean'!A:A &amp; "|" &amp; '1870 Bastrop Clean'!B:B, 0), 0) &lt;&gt; '1870 Bastrop Raw'!A530:W530))</f>
        <v>3</v>
      </c>
    </row>
    <row r="531" spans="1:24">
      <c r="A531">
        <v>12</v>
      </c>
      <c r="B531">
        <v>100</v>
      </c>
      <c r="C531">
        <v>114</v>
      </c>
      <c r="D531" t="s">
        <v>2894</v>
      </c>
      <c r="E531" t="s">
        <v>175</v>
      </c>
      <c r="F531">
        <v>7</v>
      </c>
      <c r="G531">
        <v>1863</v>
      </c>
      <c r="H531" t="s">
        <v>24</v>
      </c>
      <c r="I531" t="s">
        <v>637</v>
      </c>
      <c r="M531" t="s">
        <v>27</v>
      </c>
      <c r="X531" cm="1">
        <f t="array" ref="X531">SUMPRODUCT(--(INDEX('1870 Bastrop Clean'!A:W, MATCH(A531 &amp; "|" &amp; B531,'1870 Bastrop Clean'!A:A &amp; "|" &amp; '1870 Bastrop Clean'!B:B, 0), 0) &lt;&gt; '1870 Bastrop Raw'!A531:W531))</f>
        <v>2</v>
      </c>
    </row>
    <row r="532" spans="1:24">
      <c r="A532">
        <v>13</v>
      </c>
      <c r="B532">
        <v>100</v>
      </c>
      <c r="C532">
        <v>114</v>
      </c>
      <c r="D532" t="s">
        <v>2894</v>
      </c>
      <c r="E532" t="s">
        <v>2203</v>
      </c>
      <c r="F532">
        <v>5</v>
      </c>
      <c r="G532">
        <v>1865</v>
      </c>
      <c r="H532" t="s">
        <v>24</v>
      </c>
      <c r="I532" t="s">
        <v>637</v>
      </c>
      <c r="M532" t="s">
        <v>27</v>
      </c>
      <c r="X532" cm="1">
        <f t="array" ref="X532">SUMPRODUCT(--(INDEX('1870 Bastrop Clean'!A:W, MATCH(A532 &amp; "|" &amp; B532,'1870 Bastrop Clean'!A:A &amp; "|" &amp; '1870 Bastrop Clean'!B:B, 0), 0) &lt;&gt; '1870 Bastrop Raw'!A532:W532))</f>
        <v>2</v>
      </c>
    </row>
    <row r="533" spans="1:24">
      <c r="A533">
        <v>14</v>
      </c>
      <c r="B533">
        <v>100</v>
      </c>
      <c r="C533">
        <v>114</v>
      </c>
      <c r="D533" t="s">
        <v>2894</v>
      </c>
      <c r="E533" t="s">
        <v>35</v>
      </c>
      <c r="F533">
        <v>3</v>
      </c>
      <c r="G533">
        <v>1867</v>
      </c>
      <c r="H533" t="s">
        <v>24</v>
      </c>
      <c r="I533" t="s">
        <v>637</v>
      </c>
      <c r="M533" t="s">
        <v>27</v>
      </c>
      <c r="X533" cm="1">
        <f t="array" ref="X533">SUMPRODUCT(--(INDEX('1870 Bastrop Clean'!A:W, MATCH(A533 &amp; "|" &amp; B533,'1870 Bastrop Clean'!A:A &amp; "|" &amp; '1870 Bastrop Clean'!B:B, 0), 0) &lt;&gt; '1870 Bastrop Raw'!A533:W533))</f>
        <v>2</v>
      </c>
    </row>
    <row r="534" spans="1:24">
      <c r="A534">
        <v>15</v>
      </c>
      <c r="B534">
        <v>101</v>
      </c>
      <c r="C534">
        <v>115</v>
      </c>
      <c r="D534" t="s">
        <v>122</v>
      </c>
      <c r="E534" t="s">
        <v>1354</v>
      </c>
      <c r="F534">
        <v>54</v>
      </c>
      <c r="G534">
        <v>1816</v>
      </c>
      <c r="H534" t="s">
        <v>19</v>
      </c>
      <c r="I534" t="s">
        <v>20</v>
      </c>
      <c r="J534" t="s">
        <v>123</v>
      </c>
      <c r="K534">
        <v>5000</v>
      </c>
      <c r="L534">
        <v>5000</v>
      </c>
      <c r="M534" t="s">
        <v>77</v>
      </c>
      <c r="V534" t="s">
        <v>57</v>
      </c>
      <c r="X534" cm="1">
        <f t="array" ref="X534">SUMPRODUCT(--(INDEX('1870 Bastrop Clean'!A:W, MATCH(A534 &amp; "|" &amp; B534,'1870 Bastrop Clean'!A:A &amp; "|" &amp; '1870 Bastrop Clean'!B:B, 0), 0) &lt;&gt; '1870 Bastrop Raw'!A534:W534))</f>
        <v>0</v>
      </c>
    </row>
    <row r="535" spans="1:24">
      <c r="A535">
        <v>16</v>
      </c>
      <c r="B535">
        <v>101</v>
      </c>
      <c r="C535">
        <v>115</v>
      </c>
      <c r="D535" t="s">
        <v>122</v>
      </c>
      <c r="E535" t="s">
        <v>280</v>
      </c>
      <c r="F535">
        <v>48</v>
      </c>
      <c r="G535">
        <v>1822</v>
      </c>
      <c r="H535" t="s">
        <v>24</v>
      </c>
      <c r="I535" t="s">
        <v>20</v>
      </c>
      <c r="J535" t="s">
        <v>1996</v>
      </c>
      <c r="M535" t="s">
        <v>66</v>
      </c>
      <c r="X535" cm="1">
        <f t="array" ref="X535">SUMPRODUCT(--(INDEX('1870 Bastrop Clean'!A:W, MATCH(A535 &amp; "|" &amp; B535,'1870 Bastrop Clean'!A:A &amp; "|" &amp; '1870 Bastrop Clean'!B:B, 0), 0) &lt;&gt; '1870 Bastrop Raw'!A535:W535))</f>
        <v>0</v>
      </c>
    </row>
    <row r="536" spans="1:24">
      <c r="A536">
        <v>17</v>
      </c>
      <c r="B536">
        <v>101</v>
      </c>
      <c r="C536">
        <v>115</v>
      </c>
      <c r="D536" t="s">
        <v>122</v>
      </c>
      <c r="E536" t="s">
        <v>2448</v>
      </c>
      <c r="F536">
        <v>18</v>
      </c>
      <c r="G536">
        <v>1852</v>
      </c>
      <c r="H536" t="s">
        <v>19</v>
      </c>
      <c r="I536" t="s">
        <v>20</v>
      </c>
      <c r="J536" t="s">
        <v>2082</v>
      </c>
      <c r="M536" t="s">
        <v>27</v>
      </c>
      <c r="X536" cm="1">
        <f t="array" ref="X536">SUMPRODUCT(--(INDEX('1870 Bastrop Clean'!A:W, MATCH(A536 &amp; "|" &amp; B536,'1870 Bastrop Clean'!A:A &amp; "|" &amp; '1870 Bastrop Clean'!B:B, 0), 0) &lt;&gt; '1870 Bastrop Raw'!A536:W536))</f>
        <v>0</v>
      </c>
    </row>
    <row r="537" spans="1:24">
      <c r="A537">
        <v>18</v>
      </c>
      <c r="B537">
        <v>101</v>
      </c>
      <c r="C537">
        <v>115</v>
      </c>
      <c r="D537" t="s">
        <v>2450</v>
      </c>
      <c r="E537" t="s">
        <v>190</v>
      </c>
      <c r="F537">
        <v>44</v>
      </c>
      <c r="G537">
        <v>1826</v>
      </c>
      <c r="H537" t="s">
        <v>24</v>
      </c>
      <c r="I537" t="s">
        <v>637</v>
      </c>
      <c r="J537" t="s">
        <v>2451</v>
      </c>
      <c r="M537" t="s">
        <v>79</v>
      </c>
      <c r="S537" t="s">
        <v>57</v>
      </c>
      <c r="T537" t="s">
        <v>57</v>
      </c>
      <c r="X537" cm="1">
        <f t="array" ref="X537">SUMPRODUCT(--(INDEX('1870 Bastrop Clean'!A:W, MATCH(A537 &amp; "|" &amp; B537,'1870 Bastrop Clean'!A:A &amp; "|" &amp; '1870 Bastrop Clean'!B:B, 0), 0) &lt;&gt; '1870 Bastrop Raw'!A537:W537))</f>
        <v>2</v>
      </c>
    </row>
    <row r="538" spans="1:24">
      <c r="A538">
        <v>19</v>
      </c>
      <c r="B538">
        <v>101</v>
      </c>
      <c r="C538">
        <v>115</v>
      </c>
      <c r="D538" t="s">
        <v>2450</v>
      </c>
      <c r="E538" t="s">
        <v>2435</v>
      </c>
      <c r="F538">
        <v>9</v>
      </c>
      <c r="G538">
        <v>1861</v>
      </c>
      <c r="H538" t="s">
        <v>19</v>
      </c>
      <c r="I538" t="s">
        <v>637</v>
      </c>
      <c r="M538" t="s">
        <v>27</v>
      </c>
      <c r="X538" cm="1">
        <f t="array" ref="X538">SUMPRODUCT(--(INDEX('1870 Bastrop Clean'!A:W, MATCH(A538 &amp; "|" &amp; B538,'1870 Bastrop Clean'!A:A &amp; "|" &amp; '1870 Bastrop Clean'!B:B, 0), 0) &lt;&gt; '1870 Bastrop Raw'!A538:W538))</f>
        <v>1</v>
      </c>
    </row>
    <row r="539" spans="1:24">
      <c r="A539">
        <v>20</v>
      </c>
      <c r="B539">
        <v>101</v>
      </c>
      <c r="C539">
        <v>115</v>
      </c>
      <c r="D539" t="s">
        <v>2450</v>
      </c>
      <c r="E539" t="s">
        <v>2452</v>
      </c>
      <c r="F539">
        <v>6</v>
      </c>
      <c r="G539">
        <v>1864</v>
      </c>
      <c r="H539" t="s">
        <v>19</v>
      </c>
      <c r="I539" t="s">
        <v>637</v>
      </c>
      <c r="M539" t="s">
        <v>27</v>
      </c>
      <c r="X539" cm="1">
        <f t="array" ref="X539">SUMPRODUCT(--(INDEX('1870 Bastrop Clean'!A:W, MATCH(A539 &amp; "|" &amp; B539,'1870 Bastrop Clean'!A:A &amp; "|" &amp; '1870 Bastrop Clean'!B:B, 0), 0) &lt;&gt; '1870 Bastrop Raw'!A539:W539))</f>
        <v>1</v>
      </c>
    </row>
    <row r="540" spans="1:24">
      <c r="A540">
        <v>21</v>
      </c>
      <c r="B540">
        <v>101</v>
      </c>
      <c r="C540">
        <v>115</v>
      </c>
      <c r="D540" t="s">
        <v>2450</v>
      </c>
      <c r="E540" t="s">
        <v>1701</v>
      </c>
      <c r="F540">
        <v>6</v>
      </c>
      <c r="G540">
        <v>1864</v>
      </c>
      <c r="H540" t="s">
        <v>19</v>
      </c>
      <c r="I540" t="s">
        <v>637</v>
      </c>
      <c r="M540" t="s">
        <v>27</v>
      </c>
      <c r="X540" cm="1">
        <f t="array" ref="X540">SUMPRODUCT(--(INDEX('1870 Bastrop Clean'!A:W, MATCH(A540 &amp; "|" &amp; B540,'1870 Bastrop Clean'!A:A &amp; "|" &amp; '1870 Bastrop Clean'!B:B, 0), 0) &lt;&gt; '1870 Bastrop Raw'!A540:W540))</f>
        <v>1</v>
      </c>
    </row>
    <row r="541" spans="1:24">
      <c r="A541">
        <v>22</v>
      </c>
      <c r="B541">
        <v>101</v>
      </c>
      <c r="C541">
        <v>115</v>
      </c>
      <c r="D541" t="s">
        <v>2454</v>
      </c>
      <c r="E541" t="s">
        <v>2455</v>
      </c>
      <c r="F541">
        <v>22</v>
      </c>
      <c r="G541">
        <v>1848</v>
      </c>
      <c r="H541" t="s">
        <v>24</v>
      </c>
      <c r="I541" t="s">
        <v>637</v>
      </c>
      <c r="J541" t="s">
        <v>2456</v>
      </c>
      <c r="M541" t="s">
        <v>27</v>
      </c>
      <c r="S541" t="s">
        <v>57</v>
      </c>
      <c r="T541" t="s">
        <v>57</v>
      </c>
      <c r="X541" cm="1">
        <f t="array" ref="X541">SUMPRODUCT(--(INDEX('1870 Bastrop Clean'!A:W, MATCH(A541 &amp; "|" &amp; B541,'1870 Bastrop Clean'!A:A &amp; "|" &amp; '1870 Bastrop Clean'!B:B, 0), 0) &lt;&gt; '1870 Bastrop Raw'!A541:W541))</f>
        <v>2</v>
      </c>
    </row>
    <row r="542" spans="1:24">
      <c r="A542">
        <v>23</v>
      </c>
      <c r="B542">
        <v>101</v>
      </c>
      <c r="C542">
        <v>115</v>
      </c>
      <c r="D542" t="s">
        <v>2458</v>
      </c>
      <c r="E542" t="s">
        <v>2459</v>
      </c>
      <c r="H542" t="s">
        <v>24</v>
      </c>
      <c r="I542" t="s">
        <v>637</v>
      </c>
      <c r="J542" t="s">
        <v>2456</v>
      </c>
      <c r="M542" t="s">
        <v>27</v>
      </c>
      <c r="S542" t="s">
        <v>57</v>
      </c>
      <c r="T542" t="s">
        <v>57</v>
      </c>
      <c r="X542" cm="1">
        <f t="array" ref="X542">SUMPRODUCT(--(INDEX('1870 Bastrop Clean'!A:W, MATCH(A542 &amp; "|" &amp; B542,'1870 Bastrop Clean'!A:A &amp; "|" &amp; '1870 Bastrop Clean'!B:B, 0), 0) &lt;&gt; '1870 Bastrop Raw'!A542:W542))</f>
        <v>4</v>
      </c>
    </row>
    <row r="543" spans="1:24">
      <c r="A543">
        <v>31</v>
      </c>
      <c r="B543">
        <v>102</v>
      </c>
      <c r="C543">
        <v>117</v>
      </c>
      <c r="D543" t="s">
        <v>2464</v>
      </c>
      <c r="E543" t="s">
        <v>2465</v>
      </c>
      <c r="F543">
        <v>23</v>
      </c>
      <c r="G543">
        <v>1847</v>
      </c>
      <c r="H543" t="s">
        <v>24</v>
      </c>
      <c r="I543" t="s">
        <v>637</v>
      </c>
      <c r="J543" t="s">
        <v>2257</v>
      </c>
      <c r="M543" t="s">
        <v>155</v>
      </c>
      <c r="S543" t="s">
        <v>57</v>
      </c>
      <c r="T543" t="s">
        <v>57</v>
      </c>
      <c r="X543" cm="1">
        <f t="array" ref="X543">SUMPRODUCT(--(INDEX('1870 Bastrop Clean'!A:W, MATCH(A543 &amp; "|" &amp; B543,'1870 Bastrop Clean'!A:A &amp; "|" &amp; '1870 Bastrop Clean'!B:B, 0), 0) &lt;&gt; '1870 Bastrop Raw'!A543:W543))</f>
        <v>1</v>
      </c>
    </row>
    <row r="544" spans="1:24">
      <c r="A544">
        <v>32</v>
      </c>
      <c r="B544">
        <v>102</v>
      </c>
      <c r="C544">
        <v>117</v>
      </c>
      <c r="D544" t="s">
        <v>2464</v>
      </c>
      <c r="E544" t="s">
        <v>170</v>
      </c>
      <c r="F544">
        <v>24</v>
      </c>
      <c r="G544">
        <v>1846</v>
      </c>
      <c r="H544" t="s">
        <v>19</v>
      </c>
      <c r="I544" t="s">
        <v>637</v>
      </c>
      <c r="J544" t="s">
        <v>2466</v>
      </c>
      <c r="M544" t="s">
        <v>2467</v>
      </c>
      <c r="S544" t="s">
        <v>57</v>
      </c>
      <c r="T544" t="s">
        <v>57</v>
      </c>
      <c r="V544" t="s">
        <v>57</v>
      </c>
      <c r="X544" cm="1">
        <f t="array" ref="X544">SUMPRODUCT(--(INDEX('1870 Bastrop Clean'!A:W, MATCH(A544 &amp; "|" &amp; B544,'1870 Bastrop Clean'!A:A &amp; "|" &amp; '1870 Bastrop Clean'!B:B, 0), 0) &lt;&gt; '1870 Bastrop Raw'!A544:W544))</f>
        <v>1</v>
      </c>
    </row>
    <row r="545" spans="1:24">
      <c r="A545">
        <v>33</v>
      </c>
      <c r="B545">
        <v>103</v>
      </c>
      <c r="C545">
        <v>118</v>
      </c>
      <c r="D545" t="s">
        <v>2468</v>
      </c>
      <c r="E545" t="s">
        <v>2375</v>
      </c>
      <c r="F545">
        <v>45</v>
      </c>
      <c r="G545">
        <v>1825</v>
      </c>
      <c r="H545" t="s">
        <v>19</v>
      </c>
      <c r="I545" t="s">
        <v>20</v>
      </c>
      <c r="J545" t="s">
        <v>2469</v>
      </c>
      <c r="K545">
        <v>500</v>
      </c>
      <c r="M545" t="s">
        <v>2013</v>
      </c>
      <c r="N545" t="s">
        <v>57</v>
      </c>
      <c r="O545" t="s">
        <v>57</v>
      </c>
      <c r="V545" t="s">
        <v>57</v>
      </c>
      <c r="X545" cm="1">
        <f t="array" ref="X545">SUMPRODUCT(--(INDEX('1870 Bastrop Clean'!A:W, MATCH(A545 &amp; "|" &amp; B545,'1870 Bastrop Clean'!A:A &amp; "|" &amp; '1870 Bastrop Clean'!B:B, 0), 0) &lt;&gt; '1870 Bastrop Raw'!A545:W545))</f>
        <v>0</v>
      </c>
    </row>
    <row r="546" spans="1:24">
      <c r="A546">
        <v>34</v>
      </c>
      <c r="B546">
        <v>103</v>
      </c>
      <c r="C546">
        <v>118</v>
      </c>
      <c r="D546" t="s">
        <v>2468</v>
      </c>
      <c r="E546" t="s">
        <v>2057</v>
      </c>
      <c r="F546">
        <v>36</v>
      </c>
      <c r="G546">
        <v>1834</v>
      </c>
      <c r="H546" t="s">
        <v>24</v>
      </c>
      <c r="I546" t="s">
        <v>20</v>
      </c>
      <c r="J546" t="s">
        <v>1996</v>
      </c>
      <c r="M546" t="s">
        <v>2013</v>
      </c>
      <c r="N546" t="s">
        <v>57</v>
      </c>
      <c r="O546" t="s">
        <v>57</v>
      </c>
      <c r="X546" cm="1">
        <f t="array" ref="X546">SUMPRODUCT(--(INDEX('1870 Bastrop Clean'!A:W, MATCH(A546 &amp; "|" &amp; B546,'1870 Bastrop Clean'!A:A &amp; "|" &amp; '1870 Bastrop Clean'!B:B, 0), 0) &lt;&gt; '1870 Bastrop Raw'!A546:W546))</f>
        <v>0</v>
      </c>
    </row>
    <row r="547" spans="1:24">
      <c r="A547">
        <v>35</v>
      </c>
      <c r="B547">
        <v>103</v>
      </c>
      <c r="C547">
        <v>118</v>
      </c>
      <c r="D547" t="s">
        <v>2468</v>
      </c>
      <c r="E547" t="s">
        <v>2127</v>
      </c>
      <c r="F547">
        <v>4</v>
      </c>
      <c r="G547">
        <v>1866</v>
      </c>
      <c r="H547" t="s">
        <v>24</v>
      </c>
      <c r="I547" t="s">
        <v>20</v>
      </c>
      <c r="M547" t="s">
        <v>224</v>
      </c>
      <c r="N547" t="s">
        <v>57</v>
      </c>
      <c r="O547" t="s">
        <v>57</v>
      </c>
      <c r="X547" cm="1">
        <f t="array" ref="X547">SUMPRODUCT(--(INDEX('1870 Bastrop Clean'!A:W, MATCH(A547 &amp; "|" &amp; B547,'1870 Bastrop Clean'!A:A &amp; "|" &amp; '1870 Bastrop Clean'!B:B, 0), 0) &lt;&gt; '1870 Bastrop Raw'!A547:W547))</f>
        <v>0</v>
      </c>
    </row>
    <row r="548" spans="1:24">
      <c r="A548">
        <v>36</v>
      </c>
      <c r="B548">
        <v>103</v>
      </c>
      <c r="C548">
        <v>118</v>
      </c>
      <c r="D548" t="s">
        <v>2468</v>
      </c>
      <c r="E548" t="s">
        <v>2470</v>
      </c>
      <c r="F548">
        <v>45700</v>
      </c>
      <c r="H548" t="s">
        <v>19</v>
      </c>
      <c r="I548" t="s">
        <v>20</v>
      </c>
      <c r="M548" t="s">
        <v>27</v>
      </c>
      <c r="N548" t="s">
        <v>57</v>
      </c>
      <c r="O548" t="s">
        <v>57</v>
      </c>
      <c r="P548" t="s">
        <v>2128</v>
      </c>
      <c r="X548" cm="1">
        <f t="array" ref="X548">SUMPRODUCT(--(INDEX('1870 Bastrop Clean'!A:W, MATCH(A548 &amp; "|" &amp; B548,'1870 Bastrop Clean'!A:A &amp; "|" &amp; '1870 Bastrop Clean'!B:B, 0), 0) &lt;&gt; '1870 Bastrop Raw'!A548:W548))</f>
        <v>1</v>
      </c>
    </row>
    <row r="549" spans="1:24">
      <c r="A549">
        <v>37</v>
      </c>
      <c r="B549">
        <v>103</v>
      </c>
      <c r="C549">
        <v>118</v>
      </c>
      <c r="D549" t="s">
        <v>2468</v>
      </c>
      <c r="E549" t="s">
        <v>1421</v>
      </c>
      <c r="F549">
        <v>2</v>
      </c>
      <c r="G549">
        <v>1868</v>
      </c>
      <c r="H549" t="s">
        <v>24</v>
      </c>
      <c r="I549" t="s">
        <v>20</v>
      </c>
      <c r="M549" t="s">
        <v>27</v>
      </c>
      <c r="N549" t="s">
        <v>57</v>
      </c>
      <c r="O549" t="s">
        <v>57</v>
      </c>
      <c r="X549" cm="1">
        <f t="array" ref="X549">SUMPRODUCT(--(INDEX('1870 Bastrop Clean'!A:W, MATCH(A549 &amp; "|" &amp; B549,'1870 Bastrop Clean'!A:A &amp; "|" &amp; '1870 Bastrop Clean'!B:B, 0), 0) &lt;&gt; '1870 Bastrop Raw'!A549:W549))</f>
        <v>0</v>
      </c>
    </row>
    <row r="550" spans="1:24">
      <c r="A550">
        <v>38</v>
      </c>
      <c r="B550">
        <v>103</v>
      </c>
      <c r="C550">
        <v>118</v>
      </c>
      <c r="D550" t="s">
        <v>2065</v>
      </c>
      <c r="E550" t="s">
        <v>204</v>
      </c>
      <c r="F550">
        <v>67</v>
      </c>
      <c r="G550">
        <v>1803</v>
      </c>
      <c r="H550" t="s">
        <v>24</v>
      </c>
      <c r="I550" t="s">
        <v>20</v>
      </c>
      <c r="J550" t="s">
        <v>2082</v>
      </c>
      <c r="M550" t="s">
        <v>2013</v>
      </c>
      <c r="N550" t="s">
        <v>57</v>
      </c>
      <c r="O550" t="s">
        <v>57</v>
      </c>
      <c r="X550" cm="1">
        <f t="array" ref="X550">SUMPRODUCT(--(INDEX('1870 Bastrop Clean'!A:W, MATCH(A550 &amp; "|" &amp; B550,'1870 Bastrop Clean'!A:A &amp; "|" &amp; '1870 Bastrop Clean'!B:B, 0), 0) &lt;&gt; '1870 Bastrop Raw'!A550:W550))</f>
        <v>0</v>
      </c>
    </row>
    <row r="551" spans="1:24">
      <c r="A551">
        <v>39</v>
      </c>
      <c r="B551">
        <v>104</v>
      </c>
      <c r="C551">
        <v>119</v>
      </c>
      <c r="D551" t="s">
        <v>2068</v>
      </c>
      <c r="E551" t="s">
        <v>261</v>
      </c>
      <c r="F551">
        <v>36</v>
      </c>
      <c r="G551">
        <v>1834</v>
      </c>
      <c r="H551" t="s">
        <v>19</v>
      </c>
      <c r="I551" t="s">
        <v>20</v>
      </c>
      <c r="J551" t="s">
        <v>2066</v>
      </c>
      <c r="K551">
        <v>700</v>
      </c>
      <c r="M551" t="s">
        <v>2013</v>
      </c>
      <c r="N551" t="s">
        <v>57</v>
      </c>
      <c r="O551" t="s">
        <v>57</v>
      </c>
      <c r="X551" cm="1">
        <f t="array" ref="X551">SUMPRODUCT(--(INDEX('1870 Bastrop Clean'!A:W, MATCH(A551 &amp; "|" &amp; B551,'1870 Bastrop Clean'!A:A &amp; "|" &amp; '1870 Bastrop Clean'!B:B, 0), 0) &lt;&gt; '1870 Bastrop Raw'!A551:W551))</f>
        <v>0</v>
      </c>
    </row>
    <row r="552" spans="1:24">
      <c r="A552">
        <v>40</v>
      </c>
      <c r="B552">
        <v>104</v>
      </c>
      <c r="C552">
        <v>119</v>
      </c>
      <c r="D552" t="s">
        <v>2068</v>
      </c>
      <c r="E552" t="s">
        <v>2001</v>
      </c>
      <c r="F552">
        <v>23</v>
      </c>
      <c r="G552">
        <v>1847</v>
      </c>
      <c r="H552" t="s">
        <v>24</v>
      </c>
      <c r="I552" t="s">
        <v>20</v>
      </c>
      <c r="J552" t="s">
        <v>1996</v>
      </c>
      <c r="M552" t="s">
        <v>2013</v>
      </c>
      <c r="N552" t="s">
        <v>57</v>
      </c>
      <c r="O552" t="s">
        <v>57</v>
      </c>
      <c r="X552" cm="1">
        <f t="array" ref="X552">SUMPRODUCT(--(INDEX('1870 Bastrop Clean'!A:W, MATCH(A552 &amp; "|" &amp; B552,'1870 Bastrop Clean'!A:A &amp; "|" &amp; '1870 Bastrop Clean'!B:B, 0), 0) &lt;&gt; '1870 Bastrop Raw'!A552:W552))</f>
        <v>0</v>
      </c>
    </row>
    <row r="553" spans="1:24">
      <c r="A553">
        <v>1</v>
      </c>
      <c r="B553">
        <v>99</v>
      </c>
      <c r="C553">
        <v>113</v>
      </c>
      <c r="D553" t="s">
        <v>1823</v>
      </c>
      <c r="E553" t="s">
        <v>2765</v>
      </c>
      <c r="F553">
        <v>27</v>
      </c>
      <c r="G553">
        <v>1843</v>
      </c>
      <c r="H553" t="s">
        <v>19</v>
      </c>
      <c r="I553" t="s">
        <v>20</v>
      </c>
      <c r="J553" t="s">
        <v>2025</v>
      </c>
      <c r="K553">
        <v>900</v>
      </c>
      <c r="M553" t="s">
        <v>2011</v>
      </c>
      <c r="N553" t="s">
        <v>57</v>
      </c>
      <c r="O553" t="s">
        <v>57</v>
      </c>
      <c r="V553" t="s">
        <v>57</v>
      </c>
      <c r="X553" cm="1">
        <f t="array" ref="X553">SUMPRODUCT(--(INDEX('1870 Bastrop Clean'!A:W, MATCH(A553 &amp; "|" &amp; B553,'1870 Bastrop Clean'!A:A &amp; "|" &amp; '1870 Bastrop Clean'!B:B, 0), 0) &lt;&gt; '1870 Bastrop Raw'!A553:W553))</f>
        <v>2</v>
      </c>
    </row>
    <row r="554" spans="1:24">
      <c r="A554">
        <v>2</v>
      </c>
      <c r="B554">
        <v>99</v>
      </c>
      <c r="C554">
        <v>113</v>
      </c>
      <c r="D554" t="s">
        <v>1823</v>
      </c>
      <c r="E554" t="s">
        <v>601</v>
      </c>
      <c r="F554">
        <v>16</v>
      </c>
      <c r="G554">
        <v>1854</v>
      </c>
      <c r="H554" t="s">
        <v>24</v>
      </c>
      <c r="I554" t="s">
        <v>20</v>
      </c>
      <c r="J554" t="s">
        <v>1996</v>
      </c>
      <c r="M554" t="s">
        <v>2013</v>
      </c>
      <c r="N554" t="s">
        <v>57</v>
      </c>
      <c r="O554" t="s">
        <v>57</v>
      </c>
      <c r="X554" cm="1">
        <f t="array" ref="X554">SUMPRODUCT(--(INDEX('1870 Bastrop Clean'!A:W, MATCH(A554 &amp; "|" &amp; B554,'1870 Bastrop Clean'!A:A &amp; "|" &amp; '1870 Bastrop Clean'!B:B, 0), 0) &lt;&gt; '1870 Bastrop Raw'!A554:W554))</f>
        <v>1</v>
      </c>
    </row>
    <row r="555" spans="1:24">
      <c r="A555">
        <v>24</v>
      </c>
      <c r="B555">
        <v>102</v>
      </c>
      <c r="C555">
        <v>116</v>
      </c>
      <c r="D555" t="s">
        <v>1038</v>
      </c>
      <c r="E555" t="s">
        <v>42</v>
      </c>
      <c r="F555">
        <v>43</v>
      </c>
      <c r="G555">
        <v>1827</v>
      </c>
      <c r="H555" t="s">
        <v>19</v>
      </c>
      <c r="I555" t="s">
        <v>20</v>
      </c>
      <c r="J555" t="s">
        <v>2460</v>
      </c>
      <c r="K555">
        <v>1000</v>
      </c>
      <c r="L555">
        <v>5000</v>
      </c>
      <c r="M555" t="s">
        <v>2461</v>
      </c>
      <c r="N555" t="s">
        <v>57</v>
      </c>
      <c r="O555" t="s">
        <v>57</v>
      </c>
      <c r="V555" t="s">
        <v>57</v>
      </c>
      <c r="X555" cm="1">
        <f t="array" ref="X555">SUMPRODUCT(--(INDEX('1870 Bastrop Clean'!A:W, MATCH(A555 &amp; "|" &amp; B555,'1870 Bastrop Clean'!A:A &amp; "|" &amp; '1870 Bastrop Clean'!B:B, 0), 0) &lt;&gt; '1870 Bastrop Raw'!A555:W555))</f>
        <v>0</v>
      </c>
    </row>
    <row r="556" spans="1:24">
      <c r="A556">
        <v>25</v>
      </c>
      <c r="B556">
        <v>102</v>
      </c>
      <c r="C556">
        <v>116</v>
      </c>
      <c r="D556" t="s">
        <v>1038</v>
      </c>
      <c r="E556" t="s">
        <v>280</v>
      </c>
      <c r="F556">
        <v>30</v>
      </c>
      <c r="G556">
        <v>1840</v>
      </c>
      <c r="H556" t="s">
        <v>24</v>
      </c>
      <c r="I556" t="s">
        <v>20</v>
      </c>
      <c r="J556" t="s">
        <v>1996</v>
      </c>
      <c r="M556" t="s">
        <v>224</v>
      </c>
      <c r="X556" cm="1">
        <f t="array" ref="X556">SUMPRODUCT(--(INDEX('1870 Bastrop Clean'!A:W, MATCH(A556 &amp; "|" &amp; B556,'1870 Bastrop Clean'!A:A &amp; "|" &amp; '1870 Bastrop Clean'!B:B, 0), 0) &lt;&gt; '1870 Bastrop Raw'!A556:W556))</f>
        <v>0</v>
      </c>
    </row>
    <row r="557" spans="1:24">
      <c r="A557">
        <v>26</v>
      </c>
      <c r="B557">
        <v>102</v>
      </c>
      <c r="C557">
        <v>116</v>
      </c>
      <c r="D557" t="s">
        <v>1038</v>
      </c>
      <c r="E557" t="s">
        <v>2462</v>
      </c>
      <c r="F557">
        <v>9</v>
      </c>
      <c r="G557">
        <v>1861</v>
      </c>
      <c r="H557" t="s">
        <v>19</v>
      </c>
      <c r="I557" t="s">
        <v>20</v>
      </c>
      <c r="M557" t="s">
        <v>22</v>
      </c>
      <c r="N557" t="s">
        <v>57</v>
      </c>
      <c r="R557" t="s">
        <v>57</v>
      </c>
      <c r="X557" cm="1">
        <f t="array" ref="X557">SUMPRODUCT(--(INDEX('1870 Bastrop Clean'!A:W, MATCH(A557 &amp; "|" &amp; B557,'1870 Bastrop Clean'!A:A &amp; "|" &amp; '1870 Bastrop Clean'!B:B, 0), 0) &lt;&gt; '1870 Bastrop Raw'!A557:W557))</f>
        <v>0</v>
      </c>
    </row>
    <row r="558" spans="1:24">
      <c r="A558">
        <v>27</v>
      </c>
      <c r="B558">
        <v>102</v>
      </c>
      <c r="C558">
        <v>116</v>
      </c>
      <c r="D558" t="s">
        <v>1038</v>
      </c>
      <c r="E558" t="s">
        <v>100</v>
      </c>
      <c r="F558">
        <v>7</v>
      </c>
      <c r="G558">
        <v>1863</v>
      </c>
      <c r="H558" t="s">
        <v>19</v>
      </c>
      <c r="I558" t="s">
        <v>20</v>
      </c>
      <c r="M558" t="s">
        <v>22</v>
      </c>
      <c r="N558" t="s">
        <v>57</v>
      </c>
      <c r="X558" cm="1">
        <f t="array" ref="X558">SUMPRODUCT(--(INDEX('1870 Bastrop Clean'!A:W, MATCH(A558 &amp; "|" &amp; B558,'1870 Bastrop Clean'!A:A &amp; "|" &amp; '1870 Bastrop Clean'!B:B, 0), 0) &lt;&gt; '1870 Bastrop Raw'!A558:W558))</f>
        <v>0</v>
      </c>
    </row>
    <row r="559" spans="1:24">
      <c r="A559">
        <v>28</v>
      </c>
      <c r="B559">
        <v>102</v>
      </c>
      <c r="C559">
        <v>116</v>
      </c>
      <c r="D559" t="s">
        <v>1038</v>
      </c>
      <c r="E559" t="s">
        <v>797</v>
      </c>
      <c r="F559">
        <v>5</v>
      </c>
      <c r="G559">
        <v>1865</v>
      </c>
      <c r="H559" t="s">
        <v>24</v>
      </c>
      <c r="I559" t="s">
        <v>20</v>
      </c>
      <c r="M559" t="s">
        <v>22</v>
      </c>
      <c r="N559" t="s">
        <v>57</v>
      </c>
      <c r="X559" cm="1">
        <f t="array" ref="X559">SUMPRODUCT(--(INDEX('1870 Bastrop Clean'!A:W, MATCH(A559 &amp; "|" &amp; B559,'1870 Bastrop Clean'!A:A &amp; "|" &amp; '1870 Bastrop Clean'!B:B, 0), 0) &lt;&gt; '1870 Bastrop Raw'!A559:W559))</f>
        <v>0</v>
      </c>
    </row>
    <row r="560" spans="1:24">
      <c r="A560">
        <v>29</v>
      </c>
      <c r="B560">
        <v>102</v>
      </c>
      <c r="C560">
        <v>116</v>
      </c>
      <c r="D560" t="s">
        <v>1038</v>
      </c>
      <c r="E560" t="s">
        <v>2111</v>
      </c>
      <c r="F560">
        <v>4</v>
      </c>
      <c r="G560">
        <v>1866</v>
      </c>
      <c r="H560" t="s">
        <v>19</v>
      </c>
      <c r="I560" t="s">
        <v>20</v>
      </c>
      <c r="M560" t="s">
        <v>224</v>
      </c>
      <c r="N560" t="s">
        <v>57</v>
      </c>
      <c r="X560" cm="1">
        <f t="array" ref="X560">SUMPRODUCT(--(INDEX('1870 Bastrop Clean'!A:W, MATCH(A560 &amp; "|" &amp; B560,'1870 Bastrop Clean'!A:A &amp; "|" &amp; '1870 Bastrop Clean'!B:B, 0), 0) &lt;&gt; '1870 Bastrop Raw'!A560:W560))</f>
        <v>0</v>
      </c>
    </row>
    <row r="561" spans="1:24">
      <c r="A561">
        <v>30</v>
      </c>
      <c r="B561">
        <v>102</v>
      </c>
      <c r="C561">
        <v>116</v>
      </c>
      <c r="D561" t="s">
        <v>1038</v>
      </c>
      <c r="E561" t="s">
        <v>2463</v>
      </c>
      <c r="F561">
        <v>2</v>
      </c>
      <c r="G561">
        <v>1868</v>
      </c>
      <c r="H561" t="s">
        <v>19</v>
      </c>
      <c r="I561" t="s">
        <v>20</v>
      </c>
      <c r="M561" t="s">
        <v>38</v>
      </c>
      <c r="N561" t="s">
        <v>57</v>
      </c>
      <c r="X561" cm="1">
        <f t="array" ref="X561">SUMPRODUCT(--(INDEX('1870 Bastrop Clean'!A:W, MATCH(A561 &amp; "|" &amp; B561,'1870 Bastrop Clean'!A:A &amp; "|" &amp; '1870 Bastrop Clean'!B:B, 0), 0) &lt;&gt; '1870 Bastrop Raw'!A561:W561))</f>
        <v>0</v>
      </c>
    </row>
    <row r="562" spans="1:24">
      <c r="A562">
        <v>1</v>
      </c>
      <c r="C562">
        <v>120</v>
      </c>
      <c r="D562" t="s">
        <v>2065</v>
      </c>
      <c r="E562" t="s">
        <v>2471</v>
      </c>
      <c r="F562">
        <v>61</v>
      </c>
      <c r="G562">
        <v>1809</v>
      </c>
      <c r="H562" t="s">
        <v>19</v>
      </c>
      <c r="I562" t="s">
        <v>20</v>
      </c>
      <c r="J562" t="s">
        <v>2472</v>
      </c>
      <c r="M562" t="s">
        <v>2013</v>
      </c>
      <c r="N562" t="s">
        <v>57</v>
      </c>
      <c r="O562" t="s">
        <v>57</v>
      </c>
      <c r="V562" t="s">
        <v>57</v>
      </c>
      <c r="X562" t="e" cm="1">
        <f t="array" ref="X562">SUMPRODUCT(--(INDEX('1870 Bastrop Clean'!A:W, MATCH(A562 &amp; "|" &amp; B562,'1870 Bastrop Clean'!A:A &amp; "|" &amp; '1870 Bastrop Clean'!B:B, 0), 0) &lt;&gt; '1870 Bastrop Raw'!A562:W562))</f>
        <v>#N/A</v>
      </c>
    </row>
    <row r="563" spans="1:24">
      <c r="A563">
        <v>8</v>
      </c>
      <c r="B563">
        <v>106</v>
      </c>
      <c r="C563">
        <v>122</v>
      </c>
      <c r="D563" t="s">
        <v>2290</v>
      </c>
      <c r="E563" t="s">
        <v>2477</v>
      </c>
      <c r="F563">
        <v>38</v>
      </c>
      <c r="G563">
        <v>1832</v>
      </c>
      <c r="H563" t="s">
        <v>19</v>
      </c>
      <c r="I563" t="s">
        <v>20</v>
      </c>
      <c r="J563" t="s">
        <v>1355</v>
      </c>
      <c r="K563">
        <v>4000</v>
      </c>
      <c r="L563">
        <v>2000</v>
      </c>
      <c r="M563" t="s">
        <v>671</v>
      </c>
      <c r="N563" t="s">
        <v>57</v>
      </c>
      <c r="O563" t="s">
        <v>57</v>
      </c>
      <c r="V563" t="s">
        <v>57</v>
      </c>
      <c r="X563" cm="1">
        <f t="array" ref="X563">SUMPRODUCT(--(INDEX('1870 Bastrop Clean'!A:W, MATCH(A563 &amp; "|" &amp; B563,'1870 Bastrop Clean'!A:A &amp; "|" &amp; '1870 Bastrop Clean'!B:B, 0), 0) &lt;&gt; '1870 Bastrop Raw'!A563:W563))</f>
        <v>0</v>
      </c>
    </row>
    <row r="564" spans="1:24">
      <c r="A564">
        <v>9</v>
      </c>
      <c r="B564">
        <v>106</v>
      </c>
      <c r="C564">
        <v>122</v>
      </c>
      <c r="D564" t="s">
        <v>2290</v>
      </c>
      <c r="E564" t="s">
        <v>374</v>
      </c>
      <c r="F564">
        <v>30</v>
      </c>
      <c r="G564">
        <v>1840</v>
      </c>
      <c r="H564" t="s">
        <v>24</v>
      </c>
      <c r="I564" t="s">
        <v>20</v>
      </c>
      <c r="J564" t="s">
        <v>1996</v>
      </c>
      <c r="M564" t="s">
        <v>36</v>
      </c>
      <c r="X564" cm="1">
        <f t="array" ref="X564">SUMPRODUCT(--(INDEX('1870 Bastrop Clean'!A:W, MATCH(A564 &amp; "|" &amp; B564,'1870 Bastrop Clean'!A:A &amp; "|" &amp; '1870 Bastrop Clean'!B:B, 0), 0) &lt;&gt; '1870 Bastrop Raw'!A564:W564))</f>
        <v>0</v>
      </c>
    </row>
    <row r="565" spans="1:24">
      <c r="A565">
        <v>10</v>
      </c>
      <c r="B565">
        <v>106</v>
      </c>
      <c r="C565">
        <v>122</v>
      </c>
      <c r="D565" t="s">
        <v>2290</v>
      </c>
      <c r="E565" t="s">
        <v>2478</v>
      </c>
      <c r="F565">
        <v>16</v>
      </c>
      <c r="G565">
        <v>1854</v>
      </c>
      <c r="H565" t="s">
        <v>24</v>
      </c>
      <c r="I565" t="s">
        <v>20</v>
      </c>
      <c r="M565" t="s">
        <v>27</v>
      </c>
      <c r="N565" t="s">
        <v>57</v>
      </c>
      <c r="R565" t="s">
        <v>57</v>
      </c>
      <c r="X565" cm="1">
        <f t="array" ref="X565">SUMPRODUCT(--(INDEX('1870 Bastrop Clean'!A:W, MATCH(A565 &amp; "|" &amp; B565,'1870 Bastrop Clean'!A:A &amp; "|" &amp; '1870 Bastrop Clean'!B:B, 0), 0) &lt;&gt; '1870 Bastrop Raw'!A565:W565))</f>
        <v>0</v>
      </c>
    </row>
    <row r="566" spans="1:24">
      <c r="A566">
        <v>11</v>
      </c>
      <c r="B566">
        <v>106</v>
      </c>
      <c r="C566">
        <v>122</v>
      </c>
      <c r="D566" t="s">
        <v>2290</v>
      </c>
      <c r="E566" t="s">
        <v>204</v>
      </c>
      <c r="F566">
        <v>12</v>
      </c>
      <c r="G566">
        <v>1858</v>
      </c>
      <c r="H566" t="s">
        <v>24</v>
      </c>
      <c r="I566" t="s">
        <v>20</v>
      </c>
      <c r="M566" t="s">
        <v>27</v>
      </c>
      <c r="N566" t="s">
        <v>57</v>
      </c>
      <c r="R566" t="s">
        <v>57</v>
      </c>
      <c r="X566" cm="1">
        <f t="array" ref="X566">SUMPRODUCT(--(INDEX('1870 Bastrop Clean'!A:W, MATCH(A566 &amp; "|" &amp; B566,'1870 Bastrop Clean'!A:A &amp; "|" &amp; '1870 Bastrop Clean'!B:B, 0), 0) &lt;&gt; '1870 Bastrop Raw'!A566:W566))</f>
        <v>0</v>
      </c>
    </row>
    <row r="567" spans="1:24">
      <c r="A567">
        <v>12</v>
      </c>
      <c r="B567">
        <v>106</v>
      </c>
      <c r="C567">
        <v>122</v>
      </c>
      <c r="D567" t="s">
        <v>2290</v>
      </c>
      <c r="E567" t="s">
        <v>216</v>
      </c>
      <c r="F567">
        <v>5</v>
      </c>
      <c r="G567">
        <v>1865</v>
      </c>
      <c r="H567" t="s">
        <v>24</v>
      </c>
      <c r="I567" t="s">
        <v>20</v>
      </c>
      <c r="M567" t="s">
        <v>27</v>
      </c>
      <c r="N567" t="s">
        <v>57</v>
      </c>
      <c r="X567" cm="1">
        <f t="array" ref="X567">SUMPRODUCT(--(INDEX('1870 Bastrop Clean'!A:W, MATCH(A567 &amp; "|" &amp; B567,'1870 Bastrop Clean'!A:A &amp; "|" &amp; '1870 Bastrop Clean'!B:B, 0), 0) &lt;&gt; '1870 Bastrop Raw'!A567:W567))</f>
        <v>0</v>
      </c>
    </row>
    <row r="568" spans="1:24">
      <c r="A568">
        <v>13</v>
      </c>
      <c r="B568">
        <v>106</v>
      </c>
      <c r="C568">
        <v>122</v>
      </c>
      <c r="D568" t="s">
        <v>2290</v>
      </c>
      <c r="E568" t="s">
        <v>95</v>
      </c>
      <c r="F568">
        <v>3</v>
      </c>
      <c r="G568">
        <v>1867</v>
      </c>
      <c r="H568" t="s">
        <v>19</v>
      </c>
      <c r="I568" t="s">
        <v>20</v>
      </c>
      <c r="M568" t="s">
        <v>27</v>
      </c>
      <c r="N568" t="s">
        <v>57</v>
      </c>
      <c r="X568" cm="1">
        <f t="array" ref="X568">SUMPRODUCT(--(INDEX('1870 Bastrop Clean'!A:W, MATCH(A568 &amp; "|" &amp; B568,'1870 Bastrop Clean'!A:A &amp; "|" &amp; '1870 Bastrop Clean'!B:B, 0), 0) &lt;&gt; '1870 Bastrop Raw'!A568:W568))</f>
        <v>0</v>
      </c>
    </row>
    <row r="569" spans="1:24">
      <c r="A569">
        <v>14</v>
      </c>
      <c r="B569">
        <v>106</v>
      </c>
      <c r="C569">
        <v>122</v>
      </c>
      <c r="D569" t="s">
        <v>105</v>
      </c>
      <c r="E569" t="s">
        <v>797</v>
      </c>
      <c r="F569">
        <v>40</v>
      </c>
      <c r="G569">
        <v>1830</v>
      </c>
      <c r="H569" t="s">
        <v>24</v>
      </c>
      <c r="I569" t="s">
        <v>637</v>
      </c>
      <c r="J569" t="s">
        <v>2257</v>
      </c>
      <c r="M569" t="s">
        <v>41</v>
      </c>
      <c r="S569" t="s">
        <v>57</v>
      </c>
      <c r="T569" t="s">
        <v>57</v>
      </c>
      <c r="U569" t="s">
        <v>2614</v>
      </c>
      <c r="X569" cm="1">
        <f t="array" ref="X569">SUMPRODUCT(--(INDEX('1870 Bastrop Clean'!A:W, MATCH(A569 &amp; "|" &amp; B569,'1870 Bastrop Clean'!A:A &amp; "|" &amp; '1870 Bastrop Clean'!B:B, 0), 0) &lt;&gt; '1870 Bastrop Raw'!A569:W569))</f>
        <v>2</v>
      </c>
    </row>
    <row r="570" spans="1:24">
      <c r="A570">
        <v>15</v>
      </c>
      <c r="B570">
        <v>107</v>
      </c>
      <c r="C570">
        <v>123</v>
      </c>
      <c r="D570" t="s">
        <v>117</v>
      </c>
      <c r="E570" t="s">
        <v>1535</v>
      </c>
      <c r="F570">
        <v>62</v>
      </c>
      <c r="G570">
        <v>1808</v>
      </c>
      <c r="H570" t="s">
        <v>19</v>
      </c>
      <c r="I570" t="s">
        <v>20</v>
      </c>
      <c r="J570" t="s">
        <v>2480</v>
      </c>
      <c r="K570">
        <v>2000</v>
      </c>
      <c r="M570" t="s">
        <v>79</v>
      </c>
      <c r="V570" t="s">
        <v>57</v>
      </c>
      <c r="X570" cm="1">
        <f t="array" ref="X570">SUMPRODUCT(--(INDEX('1870 Bastrop Clean'!A:W, MATCH(A570 &amp; "|" &amp; B570,'1870 Bastrop Clean'!A:A &amp; "|" &amp; '1870 Bastrop Clean'!B:B, 0), 0) &lt;&gt; '1870 Bastrop Raw'!A570:W570))</f>
        <v>0</v>
      </c>
    </row>
    <row r="571" spans="1:24">
      <c r="A571">
        <v>16</v>
      </c>
      <c r="B571">
        <v>107</v>
      </c>
      <c r="C571">
        <v>123</v>
      </c>
      <c r="D571" t="s">
        <v>117</v>
      </c>
      <c r="E571" t="s">
        <v>269</v>
      </c>
      <c r="F571">
        <v>62</v>
      </c>
      <c r="G571">
        <v>1808</v>
      </c>
      <c r="H571" t="s">
        <v>24</v>
      </c>
      <c r="I571" t="s">
        <v>20</v>
      </c>
      <c r="J571" t="s">
        <v>1996</v>
      </c>
      <c r="M571" t="s">
        <v>79</v>
      </c>
      <c r="X571" cm="1">
        <f t="array" ref="X571">SUMPRODUCT(--(INDEX('1870 Bastrop Clean'!A:W, MATCH(A571 &amp; "|" &amp; B571,'1870 Bastrop Clean'!A:A &amp; "|" &amp; '1870 Bastrop Clean'!B:B, 0), 0) &lt;&gt; '1870 Bastrop Raw'!A571:W571))</f>
        <v>0</v>
      </c>
    </row>
    <row r="572" spans="1:24">
      <c r="A572">
        <v>17</v>
      </c>
      <c r="B572">
        <v>107</v>
      </c>
      <c r="C572">
        <v>123</v>
      </c>
      <c r="D572" t="s">
        <v>117</v>
      </c>
      <c r="E572" t="s">
        <v>35</v>
      </c>
      <c r="F572">
        <v>18</v>
      </c>
      <c r="G572">
        <v>1852</v>
      </c>
      <c r="H572" t="s">
        <v>24</v>
      </c>
      <c r="I572" t="s">
        <v>20</v>
      </c>
      <c r="J572" t="s">
        <v>2082</v>
      </c>
      <c r="M572" t="s">
        <v>66</v>
      </c>
      <c r="X572" cm="1">
        <f t="array" ref="X572">SUMPRODUCT(--(INDEX('1870 Bastrop Clean'!A:W, MATCH(A572 &amp; "|" &amp; B572,'1870 Bastrop Clean'!A:A &amp; "|" &amp; '1870 Bastrop Clean'!B:B, 0), 0) &lt;&gt; '1870 Bastrop Raw'!A572:W572))</f>
        <v>0</v>
      </c>
    </row>
    <row r="573" spans="1:24">
      <c r="A573">
        <v>18</v>
      </c>
      <c r="B573">
        <v>107</v>
      </c>
      <c r="C573">
        <v>123</v>
      </c>
      <c r="D573" t="s">
        <v>117</v>
      </c>
      <c r="E573" t="s">
        <v>63</v>
      </c>
      <c r="F573">
        <v>15</v>
      </c>
      <c r="G573">
        <v>1855</v>
      </c>
      <c r="H573" t="s">
        <v>19</v>
      </c>
      <c r="I573" t="s">
        <v>20</v>
      </c>
      <c r="M573" t="s">
        <v>27</v>
      </c>
      <c r="R573" t="s">
        <v>57</v>
      </c>
      <c r="X573" cm="1">
        <f t="array" ref="X573">SUMPRODUCT(--(INDEX('1870 Bastrop Clean'!A:W, MATCH(A573 &amp; "|" &amp; B573,'1870 Bastrop Clean'!A:A &amp; "|" &amp; '1870 Bastrop Clean'!B:B, 0), 0) &lt;&gt; '1870 Bastrop Raw'!A573:W573))</f>
        <v>0</v>
      </c>
    </row>
    <row r="574" spans="1:24">
      <c r="A574">
        <v>19</v>
      </c>
      <c r="B574">
        <v>107</v>
      </c>
      <c r="C574">
        <v>123</v>
      </c>
      <c r="D574" t="s">
        <v>2352</v>
      </c>
      <c r="E574" t="s">
        <v>119</v>
      </c>
      <c r="F574">
        <v>11</v>
      </c>
      <c r="G574">
        <v>1859</v>
      </c>
      <c r="H574" t="s">
        <v>19</v>
      </c>
      <c r="I574" t="s">
        <v>20</v>
      </c>
      <c r="M574" t="s">
        <v>155</v>
      </c>
      <c r="R574" t="s">
        <v>57</v>
      </c>
      <c r="X574" cm="1">
        <f t="array" ref="X574">SUMPRODUCT(--(INDEX('1870 Bastrop Clean'!A:W, MATCH(A574 &amp; "|" &amp; B574,'1870 Bastrop Clean'!A:A &amp; "|" &amp; '1870 Bastrop Clean'!B:B, 0), 0) &lt;&gt; '1870 Bastrop Raw'!A574:W574))</f>
        <v>0</v>
      </c>
    </row>
    <row r="575" spans="1:24">
      <c r="A575">
        <v>20</v>
      </c>
      <c r="B575">
        <v>107</v>
      </c>
      <c r="C575">
        <v>123</v>
      </c>
      <c r="D575" t="s">
        <v>351</v>
      </c>
      <c r="E575" t="s">
        <v>2895</v>
      </c>
      <c r="F575">
        <v>16</v>
      </c>
      <c r="G575">
        <v>1854</v>
      </c>
      <c r="H575" t="s">
        <v>24</v>
      </c>
      <c r="I575" t="s">
        <v>637</v>
      </c>
      <c r="J575" t="s">
        <v>2257</v>
      </c>
      <c r="M575" t="s">
        <v>79</v>
      </c>
      <c r="S575" t="s">
        <v>57</v>
      </c>
      <c r="T575" t="s">
        <v>57</v>
      </c>
      <c r="U575" t="s">
        <v>2614</v>
      </c>
      <c r="X575" cm="1">
        <f t="array" ref="X575">SUMPRODUCT(--(INDEX('1870 Bastrop Clean'!A:W, MATCH(A575 &amp; "|" &amp; B575,'1870 Bastrop Clean'!A:A &amp; "|" &amp; '1870 Bastrop Clean'!B:B, 0), 0) &lt;&gt; '1870 Bastrop Raw'!A575:W575))</f>
        <v>3</v>
      </c>
    </row>
    <row r="576" spans="1:24">
      <c r="A576">
        <v>2</v>
      </c>
      <c r="B576">
        <v>105</v>
      </c>
      <c r="C576">
        <v>121</v>
      </c>
      <c r="D576" t="s">
        <v>2473</v>
      </c>
      <c r="E576" t="s">
        <v>2474</v>
      </c>
      <c r="F576">
        <v>40</v>
      </c>
      <c r="G576">
        <v>1830</v>
      </c>
      <c r="H576" t="s">
        <v>19</v>
      </c>
      <c r="I576" t="s">
        <v>20</v>
      </c>
      <c r="J576" t="s">
        <v>1646</v>
      </c>
      <c r="L576">
        <v>400</v>
      </c>
      <c r="M576" t="s">
        <v>2005</v>
      </c>
      <c r="N576" t="s">
        <v>57</v>
      </c>
      <c r="O576" t="s">
        <v>57</v>
      </c>
      <c r="V576" t="s">
        <v>57</v>
      </c>
      <c r="X576" cm="1">
        <f t="array" ref="X576">SUMPRODUCT(--(INDEX('1870 Bastrop Clean'!A:W, MATCH(A576 &amp; "|" &amp; B576,'1870 Bastrop Clean'!A:A &amp; "|" &amp; '1870 Bastrop Clean'!B:B, 0), 0) &lt;&gt; '1870 Bastrop Raw'!A576:W576))</f>
        <v>0</v>
      </c>
    </row>
    <row r="577" spans="1:24">
      <c r="A577">
        <v>3</v>
      </c>
      <c r="B577">
        <v>105</v>
      </c>
      <c r="C577">
        <v>121</v>
      </c>
      <c r="D577" t="s">
        <v>2473</v>
      </c>
      <c r="E577" t="s">
        <v>2110</v>
      </c>
      <c r="F577">
        <v>34</v>
      </c>
      <c r="G577">
        <v>1836</v>
      </c>
      <c r="H577" t="s">
        <v>24</v>
      </c>
      <c r="I577" t="s">
        <v>20</v>
      </c>
      <c r="J577" t="s">
        <v>1996</v>
      </c>
      <c r="M577" t="s">
        <v>671</v>
      </c>
      <c r="N577" t="s">
        <v>57</v>
      </c>
      <c r="O577" t="s">
        <v>57</v>
      </c>
      <c r="X577" cm="1">
        <f t="array" ref="X577">SUMPRODUCT(--(INDEX('1870 Bastrop Clean'!A:W, MATCH(A577 &amp; "|" &amp; B577,'1870 Bastrop Clean'!A:A &amp; "|" &amp; '1870 Bastrop Clean'!B:B, 0), 0) &lt;&gt; '1870 Bastrop Raw'!A577:W577))</f>
        <v>0</v>
      </c>
    </row>
    <row r="578" spans="1:24">
      <c r="A578">
        <v>4</v>
      </c>
      <c r="B578">
        <v>105</v>
      </c>
      <c r="C578">
        <v>121</v>
      </c>
      <c r="D578" t="s">
        <v>2473</v>
      </c>
      <c r="E578" t="s">
        <v>2475</v>
      </c>
      <c r="G578">
        <v>1869</v>
      </c>
      <c r="H578" t="s">
        <v>19</v>
      </c>
      <c r="I578" t="s">
        <v>20</v>
      </c>
      <c r="M578" t="s">
        <v>27</v>
      </c>
      <c r="N578" t="s">
        <v>57</v>
      </c>
      <c r="O578" t="s">
        <v>57</v>
      </c>
      <c r="X578" cm="1">
        <f t="array" ref="X578">SUMPRODUCT(--(INDEX('1870 Bastrop Clean'!A:W, MATCH(A578 &amp; "|" &amp; B578,'1870 Bastrop Clean'!A:A &amp; "|" &amp; '1870 Bastrop Clean'!B:B, 0), 0) &lt;&gt; '1870 Bastrop Raw'!A578:W578))</f>
        <v>1</v>
      </c>
    </row>
    <row r="579" spans="1:24">
      <c r="A579">
        <v>5</v>
      </c>
      <c r="B579">
        <v>105</v>
      </c>
      <c r="C579">
        <v>121</v>
      </c>
      <c r="D579" t="s">
        <v>2476</v>
      </c>
      <c r="E579" t="s">
        <v>2110</v>
      </c>
      <c r="F579">
        <v>13</v>
      </c>
      <c r="G579">
        <v>1857</v>
      </c>
      <c r="H579" t="s">
        <v>24</v>
      </c>
      <c r="I579" t="s">
        <v>20</v>
      </c>
      <c r="M579" t="s">
        <v>27</v>
      </c>
      <c r="N579" t="s">
        <v>57</v>
      </c>
      <c r="O579" t="s">
        <v>57</v>
      </c>
      <c r="R579" t="s">
        <v>57</v>
      </c>
      <c r="X579" cm="1">
        <f t="array" ref="X579">SUMPRODUCT(--(INDEX('1870 Bastrop Clean'!A:W, MATCH(A579 &amp; "|" &amp; B579,'1870 Bastrop Clean'!A:A &amp; "|" &amp; '1870 Bastrop Clean'!B:B, 0), 0) &lt;&gt; '1870 Bastrop Raw'!A579:W579))</f>
        <v>0</v>
      </c>
    </row>
    <row r="580" spans="1:24">
      <c r="A580">
        <v>6</v>
      </c>
      <c r="B580">
        <v>105</v>
      </c>
      <c r="C580">
        <v>121</v>
      </c>
      <c r="D580" t="s">
        <v>2476</v>
      </c>
      <c r="E580" t="s">
        <v>797</v>
      </c>
      <c r="F580">
        <v>11</v>
      </c>
      <c r="G580">
        <v>1859</v>
      </c>
      <c r="H580" t="s">
        <v>24</v>
      </c>
      <c r="I580" t="s">
        <v>20</v>
      </c>
      <c r="M580" t="s">
        <v>27</v>
      </c>
      <c r="N580" t="s">
        <v>57</v>
      </c>
      <c r="O580" t="s">
        <v>57</v>
      </c>
      <c r="R580" t="s">
        <v>57</v>
      </c>
      <c r="X580" cm="1">
        <f t="array" ref="X580">SUMPRODUCT(--(INDEX('1870 Bastrop Clean'!A:W, MATCH(A580 &amp; "|" &amp; B580,'1870 Bastrop Clean'!A:A &amp; "|" &amp; '1870 Bastrop Clean'!B:B, 0), 0) &lt;&gt; '1870 Bastrop Raw'!A580:W580))</f>
        <v>0</v>
      </c>
    </row>
    <row r="581" spans="1:24">
      <c r="A581">
        <v>7</v>
      </c>
      <c r="B581">
        <v>105</v>
      </c>
      <c r="C581">
        <v>121</v>
      </c>
      <c r="D581" t="s">
        <v>2476</v>
      </c>
      <c r="E581" t="s">
        <v>1421</v>
      </c>
      <c r="F581">
        <v>8</v>
      </c>
      <c r="G581">
        <v>1862</v>
      </c>
      <c r="H581" t="s">
        <v>24</v>
      </c>
      <c r="I581" t="s">
        <v>20</v>
      </c>
      <c r="M581" t="s">
        <v>27</v>
      </c>
      <c r="N581" t="s">
        <v>57</v>
      </c>
      <c r="O581" t="s">
        <v>57</v>
      </c>
      <c r="R581" t="s">
        <v>57</v>
      </c>
      <c r="X581" cm="1">
        <f t="array" ref="X581">SUMPRODUCT(--(INDEX('1870 Bastrop Clean'!A:W, MATCH(A581 &amp; "|" &amp; B581,'1870 Bastrop Clean'!A:A &amp; "|" &amp; '1870 Bastrop Clean'!B:B, 0), 0) &lt;&gt; '1870 Bastrop Raw'!A581:W581))</f>
        <v>0</v>
      </c>
    </row>
    <row r="582" spans="1:24">
      <c r="A582">
        <v>21</v>
      </c>
      <c r="B582">
        <v>107</v>
      </c>
      <c r="C582">
        <v>124</v>
      </c>
      <c r="D582" t="s">
        <v>2482</v>
      </c>
      <c r="E582" t="s">
        <v>322</v>
      </c>
      <c r="F582">
        <v>35</v>
      </c>
      <c r="G582">
        <v>1835</v>
      </c>
      <c r="H582" t="s">
        <v>24</v>
      </c>
      <c r="I582" t="s">
        <v>20</v>
      </c>
      <c r="J582" t="s">
        <v>1996</v>
      </c>
      <c r="M582" t="s">
        <v>87</v>
      </c>
      <c r="X582" cm="1">
        <f t="array" ref="X582">SUMPRODUCT(--(INDEX('1870 Bastrop Clean'!A:W, MATCH(A582 &amp; "|" &amp; B582,'1870 Bastrop Clean'!A:A &amp; "|" &amp; '1870 Bastrop Clean'!B:B, 0), 0) &lt;&gt; '1870 Bastrop Raw'!A582:W582))</f>
        <v>0</v>
      </c>
    </row>
    <row r="583" spans="1:24">
      <c r="A583">
        <v>22</v>
      </c>
      <c r="B583">
        <v>107</v>
      </c>
      <c r="C583">
        <v>124</v>
      </c>
      <c r="D583" t="s">
        <v>2482</v>
      </c>
      <c r="E583" t="s">
        <v>190</v>
      </c>
      <c r="F583">
        <v>16</v>
      </c>
      <c r="G583">
        <v>1854</v>
      </c>
      <c r="H583" t="s">
        <v>24</v>
      </c>
      <c r="I583" t="s">
        <v>20</v>
      </c>
      <c r="M583" t="s">
        <v>38</v>
      </c>
      <c r="R583" t="s">
        <v>57</v>
      </c>
      <c r="X583" cm="1">
        <f t="array" ref="X583">SUMPRODUCT(--(INDEX('1870 Bastrop Clean'!A:W, MATCH(A583 &amp; "|" &amp; B583,'1870 Bastrop Clean'!A:A &amp; "|" &amp; '1870 Bastrop Clean'!B:B, 0), 0) &lt;&gt; '1870 Bastrop Raw'!A583:W583))</f>
        <v>0</v>
      </c>
    </row>
    <row r="584" spans="1:24">
      <c r="A584">
        <v>23</v>
      </c>
      <c r="B584">
        <v>108</v>
      </c>
      <c r="C584">
        <v>125</v>
      </c>
      <c r="D584" t="s">
        <v>472</v>
      </c>
      <c r="E584" t="s">
        <v>2483</v>
      </c>
      <c r="F584">
        <v>28</v>
      </c>
      <c r="G584">
        <v>1842</v>
      </c>
      <c r="H584" t="s">
        <v>24</v>
      </c>
      <c r="I584" t="s">
        <v>20</v>
      </c>
      <c r="J584" t="s">
        <v>2420</v>
      </c>
      <c r="L584">
        <v>200</v>
      </c>
      <c r="M584" t="s">
        <v>77</v>
      </c>
      <c r="V584" t="s">
        <v>57</v>
      </c>
      <c r="X584" cm="1">
        <f t="array" ref="X584">SUMPRODUCT(--(INDEX('1870 Bastrop Clean'!A:W, MATCH(A584 &amp; "|" &amp; B584,'1870 Bastrop Clean'!A:A &amp; "|" &amp; '1870 Bastrop Clean'!B:B, 0), 0) &lt;&gt; '1870 Bastrop Raw'!A584:W584))</f>
        <v>0</v>
      </c>
    </row>
    <row r="585" spans="1:24">
      <c r="A585">
        <v>24</v>
      </c>
      <c r="B585">
        <v>109</v>
      </c>
      <c r="C585">
        <v>126</v>
      </c>
      <c r="D585" t="s">
        <v>2484</v>
      </c>
      <c r="E585" t="s">
        <v>374</v>
      </c>
      <c r="F585">
        <v>40</v>
      </c>
      <c r="G585">
        <v>1830</v>
      </c>
      <c r="H585" t="s">
        <v>24</v>
      </c>
      <c r="I585" t="s">
        <v>20</v>
      </c>
      <c r="J585" t="s">
        <v>1996</v>
      </c>
      <c r="K585">
        <v>800</v>
      </c>
      <c r="M585" t="s">
        <v>224</v>
      </c>
      <c r="X585" cm="1">
        <f t="array" ref="X585">SUMPRODUCT(--(INDEX('1870 Bastrop Clean'!A:W, MATCH(A585 &amp; "|" &amp; B585,'1870 Bastrop Clean'!A:A &amp; "|" &amp; '1870 Bastrop Clean'!B:B, 0), 0) &lt;&gt; '1870 Bastrop Raw'!A585:W585))</f>
        <v>0</v>
      </c>
    </row>
    <row r="586" spans="1:24">
      <c r="A586">
        <v>25</v>
      </c>
      <c r="B586">
        <v>109</v>
      </c>
      <c r="C586">
        <v>126</v>
      </c>
      <c r="D586" t="s">
        <v>2484</v>
      </c>
      <c r="E586" t="s">
        <v>88</v>
      </c>
      <c r="F586">
        <v>24</v>
      </c>
      <c r="G586">
        <v>1846</v>
      </c>
      <c r="H586" t="s">
        <v>19</v>
      </c>
      <c r="I586" t="s">
        <v>20</v>
      </c>
      <c r="J586" t="s">
        <v>2025</v>
      </c>
      <c r="M586" t="s">
        <v>27</v>
      </c>
      <c r="V586" t="s">
        <v>57</v>
      </c>
      <c r="X586" cm="1">
        <f t="array" ref="X586">SUMPRODUCT(--(INDEX('1870 Bastrop Clean'!A:W, MATCH(A586 &amp; "|" &amp; B586,'1870 Bastrop Clean'!A:A &amp; "|" &amp; '1870 Bastrop Clean'!B:B, 0), 0) &lt;&gt; '1870 Bastrop Raw'!A586:W586))</f>
        <v>0</v>
      </c>
    </row>
    <row r="587" spans="1:24">
      <c r="A587">
        <v>26</v>
      </c>
      <c r="B587">
        <v>109</v>
      </c>
      <c r="C587">
        <v>126</v>
      </c>
      <c r="D587" t="s">
        <v>2484</v>
      </c>
      <c r="E587" t="s">
        <v>280</v>
      </c>
      <c r="F587">
        <v>18</v>
      </c>
      <c r="G587">
        <v>1852</v>
      </c>
      <c r="H587" t="s">
        <v>24</v>
      </c>
      <c r="I587" t="s">
        <v>20</v>
      </c>
      <c r="J587" t="s">
        <v>2082</v>
      </c>
      <c r="M587" t="s">
        <v>27</v>
      </c>
      <c r="X587" cm="1">
        <f t="array" ref="X587">SUMPRODUCT(--(INDEX('1870 Bastrop Clean'!A:W, MATCH(A587 &amp; "|" &amp; B587,'1870 Bastrop Clean'!A:A &amp; "|" &amp; '1870 Bastrop Clean'!B:B, 0), 0) &lt;&gt; '1870 Bastrop Raw'!A587:W587))</f>
        <v>0</v>
      </c>
    </row>
    <row r="588" spans="1:24">
      <c r="A588">
        <v>27</v>
      </c>
      <c r="B588">
        <v>109</v>
      </c>
      <c r="C588">
        <v>126</v>
      </c>
      <c r="D588" t="s">
        <v>2484</v>
      </c>
      <c r="E588" t="s">
        <v>2247</v>
      </c>
      <c r="F588">
        <v>15</v>
      </c>
      <c r="G588">
        <v>1855</v>
      </c>
      <c r="H588" t="s">
        <v>24</v>
      </c>
      <c r="I588" t="s">
        <v>20</v>
      </c>
      <c r="J588" t="s">
        <v>2082</v>
      </c>
      <c r="M588" t="s">
        <v>27</v>
      </c>
      <c r="X588" cm="1">
        <f t="array" ref="X588">SUMPRODUCT(--(INDEX('1870 Bastrop Clean'!A:W, MATCH(A588 &amp; "|" &amp; B588,'1870 Bastrop Clean'!A:A &amp; "|" &amp; '1870 Bastrop Clean'!B:B, 0), 0) &lt;&gt; '1870 Bastrop Raw'!A588:W588))</f>
        <v>0</v>
      </c>
    </row>
    <row r="589" spans="1:24">
      <c r="A589">
        <v>28</v>
      </c>
      <c r="B589">
        <v>110</v>
      </c>
      <c r="C589">
        <v>127</v>
      </c>
      <c r="D589" t="s">
        <v>2485</v>
      </c>
      <c r="E589" t="s">
        <v>1619</v>
      </c>
      <c r="F589">
        <v>45</v>
      </c>
      <c r="G589">
        <v>1825</v>
      </c>
      <c r="H589" t="s">
        <v>19</v>
      </c>
      <c r="I589" t="s">
        <v>20</v>
      </c>
      <c r="J589" t="s">
        <v>1646</v>
      </c>
      <c r="K589">
        <v>1000</v>
      </c>
      <c r="L589">
        <v>200</v>
      </c>
      <c r="M589" t="s">
        <v>38</v>
      </c>
      <c r="V589" t="s">
        <v>57</v>
      </c>
      <c r="X589" cm="1">
        <f t="array" ref="X589">SUMPRODUCT(--(INDEX('1870 Bastrop Clean'!A:W, MATCH(A589 &amp; "|" &amp; B589,'1870 Bastrop Clean'!A:A &amp; "|" &amp; '1870 Bastrop Clean'!B:B, 0), 0) &lt;&gt; '1870 Bastrop Raw'!A589:W589))</f>
        <v>0</v>
      </c>
    </row>
    <row r="590" spans="1:24">
      <c r="A590">
        <v>29</v>
      </c>
      <c r="B590">
        <v>110</v>
      </c>
      <c r="C590">
        <v>127</v>
      </c>
      <c r="D590" t="s">
        <v>2485</v>
      </c>
      <c r="E590" t="s">
        <v>2203</v>
      </c>
      <c r="F590">
        <v>38</v>
      </c>
      <c r="G590">
        <v>1832</v>
      </c>
      <c r="H590" t="s">
        <v>24</v>
      </c>
      <c r="I590" t="s">
        <v>20</v>
      </c>
      <c r="J590" t="s">
        <v>1996</v>
      </c>
      <c r="M590" t="s">
        <v>38</v>
      </c>
      <c r="X590" cm="1">
        <f t="array" ref="X590">SUMPRODUCT(--(INDEX('1870 Bastrop Clean'!A:W, MATCH(A590 &amp; "|" &amp; B590,'1870 Bastrop Clean'!A:A &amp; "|" &amp; '1870 Bastrop Clean'!B:B, 0), 0) &lt;&gt; '1870 Bastrop Raw'!A590:W590))</f>
        <v>0</v>
      </c>
    </row>
    <row r="591" spans="1:24">
      <c r="A591">
        <v>30</v>
      </c>
      <c r="B591">
        <v>110</v>
      </c>
      <c r="C591">
        <v>127</v>
      </c>
      <c r="D591" t="s">
        <v>2485</v>
      </c>
      <c r="E591" t="s">
        <v>95</v>
      </c>
      <c r="F591">
        <v>16</v>
      </c>
      <c r="G591">
        <v>1854</v>
      </c>
      <c r="H591" t="s">
        <v>19</v>
      </c>
      <c r="I591" t="s">
        <v>20</v>
      </c>
      <c r="M591" t="s">
        <v>66</v>
      </c>
      <c r="R591" t="s">
        <v>57</v>
      </c>
      <c r="X591" cm="1">
        <f t="array" ref="X591">SUMPRODUCT(--(INDEX('1870 Bastrop Clean'!A:W, MATCH(A591 &amp; "|" &amp; B591,'1870 Bastrop Clean'!A:A &amp; "|" &amp; '1870 Bastrop Clean'!B:B, 0), 0) &lt;&gt; '1870 Bastrop Raw'!A591:W591))</f>
        <v>0</v>
      </c>
    </row>
    <row r="592" spans="1:24">
      <c r="A592">
        <v>31</v>
      </c>
      <c r="B592">
        <v>110</v>
      </c>
      <c r="C592">
        <v>127</v>
      </c>
      <c r="D592" t="s">
        <v>2485</v>
      </c>
      <c r="E592" t="s">
        <v>2486</v>
      </c>
      <c r="F592">
        <v>15</v>
      </c>
      <c r="G592">
        <v>1855</v>
      </c>
      <c r="H592" t="s">
        <v>24</v>
      </c>
      <c r="I592" t="s">
        <v>20</v>
      </c>
      <c r="M592" t="s">
        <v>66</v>
      </c>
      <c r="R592" t="s">
        <v>57</v>
      </c>
      <c r="X592" cm="1">
        <f t="array" ref="X592">SUMPRODUCT(--(INDEX('1870 Bastrop Clean'!A:W, MATCH(A592 &amp; "|" &amp; B592,'1870 Bastrop Clean'!A:A &amp; "|" &amp; '1870 Bastrop Clean'!B:B, 0), 0) &lt;&gt; '1870 Bastrop Raw'!A592:W592))</f>
        <v>0</v>
      </c>
    </row>
    <row r="593" spans="1:24">
      <c r="A593">
        <v>32</v>
      </c>
      <c r="B593">
        <v>110</v>
      </c>
      <c r="C593">
        <v>127</v>
      </c>
      <c r="D593" t="s">
        <v>2485</v>
      </c>
      <c r="E593" t="s">
        <v>2111</v>
      </c>
      <c r="F593">
        <v>8</v>
      </c>
      <c r="G593">
        <v>1862</v>
      </c>
      <c r="H593" t="s">
        <v>19</v>
      </c>
      <c r="I593" t="s">
        <v>20</v>
      </c>
      <c r="M593" t="s">
        <v>27</v>
      </c>
      <c r="X593" cm="1">
        <f t="array" ref="X593">SUMPRODUCT(--(INDEX('1870 Bastrop Clean'!A:W, MATCH(A593 &amp; "|" &amp; B593,'1870 Bastrop Clean'!A:A &amp; "|" &amp; '1870 Bastrop Clean'!B:B, 0), 0) &lt;&gt; '1870 Bastrop Raw'!A593:W593))</f>
        <v>0</v>
      </c>
    </row>
    <row r="594" spans="1:24">
      <c r="A594">
        <v>33</v>
      </c>
      <c r="B594">
        <v>110</v>
      </c>
      <c r="C594">
        <v>127</v>
      </c>
      <c r="D594" t="s">
        <v>2485</v>
      </c>
      <c r="E594" t="s">
        <v>2318</v>
      </c>
      <c r="F594">
        <v>4</v>
      </c>
      <c r="G594">
        <v>1866</v>
      </c>
      <c r="H594" t="s">
        <v>24</v>
      </c>
      <c r="I594" t="s">
        <v>20</v>
      </c>
      <c r="M594" t="s">
        <v>27</v>
      </c>
      <c r="X594" cm="1">
        <f t="array" ref="X594">SUMPRODUCT(--(INDEX('1870 Bastrop Clean'!A:W, MATCH(A594 &amp; "|" &amp; B594,'1870 Bastrop Clean'!A:A &amp; "|" &amp; '1870 Bastrop Clean'!B:B, 0), 0) &lt;&gt; '1870 Bastrop Raw'!A594:W594))</f>
        <v>0</v>
      </c>
    </row>
    <row r="595" spans="1:24">
      <c r="A595">
        <v>34</v>
      </c>
      <c r="B595">
        <v>110</v>
      </c>
      <c r="C595">
        <v>127</v>
      </c>
      <c r="D595" t="s">
        <v>2485</v>
      </c>
      <c r="E595" t="s">
        <v>35</v>
      </c>
      <c r="F595">
        <v>2</v>
      </c>
      <c r="G595">
        <v>1868</v>
      </c>
      <c r="H595" t="s">
        <v>24</v>
      </c>
      <c r="I595" t="s">
        <v>20</v>
      </c>
      <c r="M595" t="s">
        <v>27</v>
      </c>
      <c r="X595" cm="1">
        <f t="array" ref="X595">SUMPRODUCT(--(INDEX('1870 Bastrop Clean'!A:W, MATCH(A595 &amp; "|" &amp; B595,'1870 Bastrop Clean'!A:A &amp; "|" &amp; '1870 Bastrop Clean'!B:B, 0), 0) &lt;&gt; '1870 Bastrop Raw'!A595:W595))</f>
        <v>0</v>
      </c>
    </row>
    <row r="596" spans="1:24">
      <c r="A596">
        <v>35</v>
      </c>
      <c r="B596">
        <v>110</v>
      </c>
      <c r="C596">
        <v>127</v>
      </c>
      <c r="D596" t="s">
        <v>2485</v>
      </c>
      <c r="E596" t="s">
        <v>823</v>
      </c>
      <c r="F596">
        <v>25</v>
      </c>
      <c r="G596">
        <v>1845</v>
      </c>
      <c r="H596" t="s">
        <v>24</v>
      </c>
      <c r="I596" t="s">
        <v>637</v>
      </c>
      <c r="J596" t="s">
        <v>2488</v>
      </c>
      <c r="M596" t="s">
        <v>38</v>
      </c>
      <c r="T596" t="s">
        <v>57</v>
      </c>
      <c r="U596" t="s">
        <v>2614</v>
      </c>
      <c r="X596" cm="1">
        <f t="array" ref="X596">SUMPRODUCT(--(INDEX('1870 Bastrop Clean'!A:W, MATCH(A596 &amp; "|" &amp; B596,'1870 Bastrop Clean'!A:A &amp; "|" &amp; '1870 Bastrop Clean'!B:B, 0), 0) &lt;&gt; '1870 Bastrop Raw'!A596:W596))</f>
        <v>2</v>
      </c>
    </row>
    <row r="597" spans="1:24">
      <c r="A597">
        <v>36</v>
      </c>
      <c r="B597">
        <v>110</v>
      </c>
      <c r="C597">
        <v>127</v>
      </c>
      <c r="D597" t="s">
        <v>2485</v>
      </c>
      <c r="E597" t="s">
        <v>1421</v>
      </c>
      <c r="F597">
        <v>2</v>
      </c>
      <c r="G597">
        <v>1868</v>
      </c>
      <c r="H597" t="s">
        <v>24</v>
      </c>
      <c r="I597" t="s">
        <v>637</v>
      </c>
      <c r="M597" t="s">
        <v>27</v>
      </c>
      <c r="X597" cm="1">
        <f t="array" ref="X597">SUMPRODUCT(--(INDEX('1870 Bastrop Clean'!A:W, MATCH(A597 &amp; "|" &amp; B597,'1870 Bastrop Clean'!A:A &amp; "|" &amp; '1870 Bastrop Clean'!B:B, 0), 0) &lt;&gt; '1870 Bastrop Raw'!A597:W597))</f>
        <v>1</v>
      </c>
    </row>
    <row r="598" spans="1:24">
      <c r="A598">
        <v>37</v>
      </c>
      <c r="B598">
        <v>111</v>
      </c>
      <c r="C598">
        <v>128</v>
      </c>
      <c r="D598" t="s">
        <v>2489</v>
      </c>
      <c r="E598" t="s">
        <v>2490</v>
      </c>
      <c r="F598">
        <v>29</v>
      </c>
      <c r="G598">
        <v>1841</v>
      </c>
      <c r="H598" t="s">
        <v>19</v>
      </c>
      <c r="I598" t="s">
        <v>20</v>
      </c>
      <c r="J598" t="s">
        <v>2412</v>
      </c>
      <c r="K598">
        <v>300</v>
      </c>
      <c r="M598" t="s">
        <v>1626</v>
      </c>
      <c r="N598" t="s">
        <v>57</v>
      </c>
      <c r="O598" t="s">
        <v>57</v>
      </c>
      <c r="Q598" t="s">
        <v>2354</v>
      </c>
      <c r="X598" cm="1">
        <f t="array" ref="X598">SUMPRODUCT(--(INDEX('1870 Bastrop Clean'!A:W, MATCH(A598 &amp; "|" &amp; B598,'1870 Bastrop Clean'!A:A &amp; "|" &amp; '1870 Bastrop Clean'!B:B, 0), 0) &lt;&gt; '1870 Bastrop Raw'!A598:W598))</f>
        <v>0</v>
      </c>
    </row>
    <row r="599" spans="1:24">
      <c r="A599">
        <v>38</v>
      </c>
      <c r="B599">
        <v>111</v>
      </c>
      <c r="C599">
        <v>128</v>
      </c>
      <c r="D599" t="s">
        <v>2489</v>
      </c>
      <c r="E599" t="s">
        <v>2491</v>
      </c>
      <c r="F599">
        <v>18</v>
      </c>
      <c r="G599">
        <v>1852</v>
      </c>
      <c r="H599" t="s">
        <v>24</v>
      </c>
      <c r="I599" t="s">
        <v>20</v>
      </c>
      <c r="J599" t="s">
        <v>1996</v>
      </c>
      <c r="M599" t="s">
        <v>52</v>
      </c>
      <c r="O599" t="s">
        <v>57</v>
      </c>
      <c r="Q599" t="s">
        <v>2354</v>
      </c>
      <c r="X599" cm="1">
        <f t="array" ref="X599">SUMPRODUCT(--(INDEX('1870 Bastrop Clean'!A:W, MATCH(A599 &amp; "|" &amp; B599,'1870 Bastrop Clean'!A:A &amp; "|" &amp; '1870 Bastrop Clean'!B:B, 0), 0) &lt;&gt; '1870 Bastrop Raw'!A599:W599))</f>
        <v>0</v>
      </c>
    </row>
    <row r="600" spans="1:24">
      <c r="A600">
        <v>39</v>
      </c>
      <c r="B600">
        <v>111</v>
      </c>
      <c r="C600">
        <v>128</v>
      </c>
      <c r="D600" t="s">
        <v>562</v>
      </c>
      <c r="E600" t="s">
        <v>23</v>
      </c>
      <c r="F600">
        <v>14</v>
      </c>
      <c r="G600">
        <v>1856</v>
      </c>
      <c r="H600" t="s">
        <v>24</v>
      </c>
      <c r="I600" t="s">
        <v>20</v>
      </c>
      <c r="M600" t="s">
        <v>27</v>
      </c>
      <c r="O600" t="s">
        <v>57</v>
      </c>
      <c r="R600" t="s">
        <v>57</v>
      </c>
      <c r="X600" cm="1">
        <f t="array" ref="X600">SUMPRODUCT(--(INDEX('1870 Bastrop Clean'!A:W, MATCH(A600 &amp; "|" &amp; B600,'1870 Bastrop Clean'!A:A &amp; "|" &amp; '1870 Bastrop Clean'!B:B, 0), 0) &lt;&gt; '1870 Bastrop Raw'!A600:W600))</f>
        <v>0</v>
      </c>
    </row>
    <row r="601" spans="1:24">
      <c r="A601">
        <v>40</v>
      </c>
      <c r="B601">
        <v>111</v>
      </c>
      <c r="C601">
        <v>128</v>
      </c>
      <c r="D601" t="s">
        <v>562</v>
      </c>
      <c r="E601" t="s">
        <v>464</v>
      </c>
      <c r="F601">
        <v>8</v>
      </c>
      <c r="G601">
        <v>1862</v>
      </c>
      <c r="H601" t="s">
        <v>24</v>
      </c>
      <c r="I601" t="s">
        <v>20</v>
      </c>
      <c r="M601" t="s">
        <v>27</v>
      </c>
      <c r="O601" t="s">
        <v>57</v>
      </c>
      <c r="R601" t="s">
        <v>57</v>
      </c>
      <c r="X601" cm="1">
        <f t="array" ref="X601">SUMPRODUCT(--(INDEX('1870 Bastrop Clean'!A:W, MATCH(A601 &amp; "|" &amp; B601,'1870 Bastrop Clean'!A:A &amp; "|" &amp; '1870 Bastrop Clean'!B:B, 0), 0) &lt;&gt; '1870 Bastrop Raw'!A601:W601))</f>
        <v>0</v>
      </c>
    </row>
    <row r="602" spans="1:24">
      <c r="A602">
        <v>1</v>
      </c>
      <c r="B602">
        <v>112</v>
      </c>
      <c r="C602">
        <v>129</v>
      </c>
      <c r="D602" t="s">
        <v>562</v>
      </c>
      <c r="E602" t="s">
        <v>2492</v>
      </c>
      <c r="F602">
        <v>39</v>
      </c>
      <c r="G602">
        <v>1831</v>
      </c>
      <c r="H602" t="s">
        <v>19</v>
      </c>
      <c r="I602" t="s">
        <v>20</v>
      </c>
      <c r="J602" t="s">
        <v>2025</v>
      </c>
      <c r="K602">
        <v>1400</v>
      </c>
      <c r="M602" t="s">
        <v>103</v>
      </c>
      <c r="T602" t="s">
        <v>57</v>
      </c>
      <c r="X602" cm="1">
        <f t="array" ref="X602">SUMPRODUCT(--(INDEX('1870 Bastrop Clean'!A:W, MATCH(A602 &amp; "|" &amp; B602,'1870 Bastrop Clean'!A:A &amp; "|" &amp; '1870 Bastrop Clean'!B:B, 0), 0) &lt;&gt; '1870 Bastrop Raw'!A602:W602))</f>
        <v>3</v>
      </c>
    </row>
    <row r="603" spans="1:24">
      <c r="A603">
        <v>2</v>
      </c>
      <c r="B603">
        <v>112</v>
      </c>
      <c r="C603">
        <v>129</v>
      </c>
      <c r="D603" t="s">
        <v>562</v>
      </c>
      <c r="E603" t="s">
        <v>387</v>
      </c>
      <c r="F603">
        <v>35</v>
      </c>
      <c r="G603">
        <v>1835</v>
      </c>
      <c r="H603" t="s">
        <v>24</v>
      </c>
      <c r="I603" t="s">
        <v>20</v>
      </c>
      <c r="J603" t="s">
        <v>1996</v>
      </c>
      <c r="M603" t="s">
        <v>41</v>
      </c>
      <c r="X603" cm="1">
        <f t="array" ref="X603">SUMPRODUCT(--(INDEX('1870 Bastrop Clean'!A:W, MATCH(A603 &amp; "|" &amp; B603,'1870 Bastrop Clean'!A:A &amp; "|" &amp; '1870 Bastrop Clean'!B:B, 0), 0) &lt;&gt; '1870 Bastrop Raw'!A603:W603))</f>
        <v>1</v>
      </c>
    </row>
    <row r="604" spans="1:24">
      <c r="A604">
        <v>3</v>
      </c>
      <c r="B604">
        <v>112</v>
      </c>
      <c r="C604">
        <v>129</v>
      </c>
      <c r="D604" t="s">
        <v>562</v>
      </c>
      <c r="E604" t="s">
        <v>2494</v>
      </c>
      <c r="F604">
        <v>13</v>
      </c>
      <c r="G604">
        <v>1857</v>
      </c>
      <c r="H604" t="s">
        <v>19</v>
      </c>
      <c r="I604" t="s">
        <v>20</v>
      </c>
      <c r="M604" t="s">
        <v>27</v>
      </c>
      <c r="P604" t="s">
        <v>57</v>
      </c>
      <c r="X604" cm="1">
        <f t="array" ref="X604">SUMPRODUCT(--(INDEX('1870 Bastrop Clean'!A:W, MATCH(A604 &amp; "|" &amp; B604,'1870 Bastrop Clean'!A:A &amp; "|" &amp; '1870 Bastrop Clean'!B:B, 0), 0) &lt;&gt; '1870 Bastrop Raw'!A604:W604))</f>
        <v>3</v>
      </c>
    </row>
    <row r="605" spans="1:24">
      <c r="A605">
        <v>4</v>
      </c>
      <c r="B605">
        <v>112</v>
      </c>
      <c r="C605">
        <v>129</v>
      </c>
      <c r="D605" t="s">
        <v>562</v>
      </c>
      <c r="E605" t="s">
        <v>2495</v>
      </c>
      <c r="F605">
        <v>10</v>
      </c>
      <c r="G605">
        <v>1860</v>
      </c>
      <c r="H605" t="s">
        <v>24</v>
      </c>
      <c r="I605" t="s">
        <v>20</v>
      </c>
      <c r="M605" t="s">
        <v>27</v>
      </c>
      <c r="P605" t="s">
        <v>57</v>
      </c>
      <c r="X605" cm="1">
        <f t="array" ref="X605">SUMPRODUCT(--(INDEX('1870 Bastrop Clean'!A:W, MATCH(A605 &amp; "|" &amp; B605,'1870 Bastrop Clean'!A:A &amp; "|" &amp; '1870 Bastrop Clean'!B:B, 0), 0) &lt;&gt; '1870 Bastrop Raw'!A605:W605))</f>
        <v>4</v>
      </c>
    </row>
    <row r="606" spans="1:24">
      <c r="A606">
        <v>5</v>
      </c>
      <c r="B606">
        <v>112</v>
      </c>
      <c r="C606">
        <v>129</v>
      </c>
      <c r="D606" t="s">
        <v>562</v>
      </c>
      <c r="E606" t="s">
        <v>180</v>
      </c>
      <c r="F606">
        <v>6</v>
      </c>
      <c r="G606">
        <v>1864</v>
      </c>
      <c r="H606" t="s">
        <v>19</v>
      </c>
      <c r="I606" t="s">
        <v>20</v>
      </c>
      <c r="M606" t="s">
        <v>27</v>
      </c>
      <c r="P606" t="s">
        <v>57</v>
      </c>
      <c r="X606" cm="1">
        <f t="array" ref="X606">SUMPRODUCT(--(INDEX('1870 Bastrop Clean'!A:W, MATCH(A606 &amp; "|" &amp; B606,'1870 Bastrop Clean'!A:A &amp; "|" &amp; '1870 Bastrop Clean'!B:B, 0), 0) &lt;&gt; '1870 Bastrop Raw'!A606:W606))</f>
        <v>3</v>
      </c>
    </row>
    <row r="607" spans="1:24">
      <c r="A607">
        <v>10</v>
      </c>
      <c r="B607">
        <v>114</v>
      </c>
      <c r="C607">
        <v>131</v>
      </c>
      <c r="D607" t="s">
        <v>2498</v>
      </c>
      <c r="E607" t="s">
        <v>234</v>
      </c>
      <c r="F607">
        <v>41</v>
      </c>
      <c r="G607">
        <v>1829</v>
      </c>
      <c r="H607" t="s">
        <v>19</v>
      </c>
      <c r="I607" t="s">
        <v>20</v>
      </c>
      <c r="J607" t="s">
        <v>21</v>
      </c>
      <c r="K607">
        <v>2000</v>
      </c>
      <c r="L607">
        <v>3000</v>
      </c>
      <c r="M607" t="s">
        <v>77</v>
      </c>
      <c r="T607" t="s">
        <v>57</v>
      </c>
      <c r="X607" cm="1">
        <f t="array" ref="X607">SUMPRODUCT(--(INDEX('1870 Bastrop Clean'!A:W, MATCH(A607 &amp; "|" &amp; B607,'1870 Bastrop Clean'!A:A &amp; "|" &amp; '1870 Bastrop Clean'!B:B, 0), 0) &lt;&gt; '1870 Bastrop Raw'!A607:W607))</f>
        <v>1</v>
      </c>
    </row>
    <row r="608" spans="1:24">
      <c r="A608">
        <v>11</v>
      </c>
      <c r="B608">
        <v>114</v>
      </c>
      <c r="C608">
        <v>131</v>
      </c>
      <c r="D608" t="s">
        <v>2498</v>
      </c>
      <c r="E608" t="s">
        <v>374</v>
      </c>
      <c r="F608">
        <v>32</v>
      </c>
      <c r="G608">
        <v>1838</v>
      </c>
      <c r="H608" t="s">
        <v>24</v>
      </c>
      <c r="I608" t="s">
        <v>20</v>
      </c>
      <c r="J608" t="s">
        <v>1996</v>
      </c>
      <c r="M608" t="s">
        <v>41</v>
      </c>
      <c r="X608" cm="1">
        <f t="array" ref="X608">SUMPRODUCT(--(INDEX('1870 Bastrop Clean'!A:W, MATCH(A608 &amp; "|" &amp; B608,'1870 Bastrop Clean'!A:A &amp; "|" &amp; '1870 Bastrop Clean'!B:B, 0), 0) &lt;&gt; '1870 Bastrop Raw'!A608:W608))</f>
        <v>0</v>
      </c>
    </row>
    <row r="609" spans="1:24">
      <c r="A609">
        <v>12</v>
      </c>
      <c r="B609">
        <v>114</v>
      </c>
      <c r="C609">
        <v>131</v>
      </c>
      <c r="D609" t="s">
        <v>2498</v>
      </c>
      <c r="E609" t="s">
        <v>2499</v>
      </c>
      <c r="F609">
        <v>14</v>
      </c>
      <c r="G609">
        <v>1856</v>
      </c>
      <c r="H609" t="s">
        <v>24</v>
      </c>
      <c r="I609" t="s">
        <v>20</v>
      </c>
      <c r="M609" t="s">
        <v>27</v>
      </c>
      <c r="P609" t="s">
        <v>57</v>
      </c>
      <c r="X609" cm="1">
        <f t="array" ref="X609">SUMPRODUCT(--(INDEX('1870 Bastrop Clean'!A:W, MATCH(A609 &amp; "|" &amp; B609,'1870 Bastrop Clean'!A:A &amp; "|" &amp; '1870 Bastrop Clean'!B:B, 0), 0) &lt;&gt; '1870 Bastrop Raw'!A609:W609))</f>
        <v>3</v>
      </c>
    </row>
    <row r="610" spans="1:24">
      <c r="A610">
        <v>13</v>
      </c>
      <c r="B610">
        <v>114</v>
      </c>
      <c r="C610">
        <v>131</v>
      </c>
      <c r="D610" t="s">
        <v>2498</v>
      </c>
      <c r="E610" t="s">
        <v>23</v>
      </c>
      <c r="F610">
        <v>12</v>
      </c>
      <c r="G610">
        <v>1858</v>
      </c>
      <c r="H610" t="s">
        <v>24</v>
      </c>
      <c r="I610" t="s">
        <v>20</v>
      </c>
      <c r="M610" t="s">
        <v>27</v>
      </c>
      <c r="P610" t="s">
        <v>57</v>
      </c>
      <c r="X610" cm="1">
        <f t="array" ref="X610">SUMPRODUCT(--(INDEX('1870 Bastrop Clean'!A:W, MATCH(A610 &amp; "|" &amp; B610,'1870 Bastrop Clean'!A:A &amp; "|" &amp; '1870 Bastrop Clean'!B:B, 0), 0) &lt;&gt; '1870 Bastrop Raw'!A610:W610))</f>
        <v>3</v>
      </c>
    </row>
    <row r="611" spans="1:24">
      <c r="A611">
        <v>14</v>
      </c>
      <c r="B611">
        <v>114</v>
      </c>
      <c r="C611">
        <v>131</v>
      </c>
      <c r="D611" t="s">
        <v>2498</v>
      </c>
      <c r="E611" t="s">
        <v>2364</v>
      </c>
      <c r="F611">
        <v>45789</v>
      </c>
      <c r="H611" t="s">
        <v>24</v>
      </c>
      <c r="I611" t="s">
        <v>20</v>
      </c>
      <c r="M611" t="s">
        <v>27</v>
      </c>
      <c r="N611" t="s">
        <v>2354</v>
      </c>
      <c r="X611" cm="1">
        <f t="array" ref="X611">SUMPRODUCT(--(INDEX('1870 Bastrop Clean'!A:W, MATCH(A611 &amp; "|" &amp; B611,'1870 Bastrop Clean'!A:A &amp; "|" &amp; '1870 Bastrop Clean'!B:B, 0), 0) &lt;&gt; '1870 Bastrop Raw'!A611:W611))</f>
        <v>3</v>
      </c>
    </row>
    <row r="612" spans="1:24">
      <c r="A612">
        <v>15</v>
      </c>
      <c r="B612">
        <v>114</v>
      </c>
      <c r="C612">
        <v>131</v>
      </c>
      <c r="D612" t="s">
        <v>2502</v>
      </c>
      <c r="E612" t="s">
        <v>216</v>
      </c>
      <c r="F612">
        <v>25</v>
      </c>
      <c r="G612">
        <v>1845</v>
      </c>
      <c r="H612" t="s">
        <v>24</v>
      </c>
      <c r="I612" t="s">
        <v>637</v>
      </c>
      <c r="J612" t="s">
        <v>2268</v>
      </c>
      <c r="M612" t="s">
        <v>77</v>
      </c>
      <c r="R612" t="s">
        <v>57</v>
      </c>
      <c r="S612" t="s">
        <v>2614</v>
      </c>
      <c r="X612" cm="1">
        <f t="array" ref="X612">SUMPRODUCT(--(INDEX('1870 Bastrop Clean'!A:W, MATCH(A612 &amp; "|" &amp; B612,'1870 Bastrop Clean'!A:A &amp; "|" &amp; '1870 Bastrop Clean'!B:B, 0), 0) &lt;&gt; '1870 Bastrop Raw'!A612:W612))</f>
        <v>5</v>
      </c>
    </row>
    <row r="613" spans="1:24">
      <c r="A613">
        <v>16</v>
      </c>
      <c r="B613">
        <v>114</v>
      </c>
      <c r="C613">
        <v>131</v>
      </c>
      <c r="D613" t="s">
        <v>2502</v>
      </c>
      <c r="E613" t="s">
        <v>2261</v>
      </c>
      <c r="F613">
        <v>8</v>
      </c>
      <c r="G613">
        <v>1862</v>
      </c>
      <c r="H613" t="s">
        <v>24</v>
      </c>
      <c r="I613" t="s">
        <v>20</v>
      </c>
      <c r="M613" t="s">
        <v>27</v>
      </c>
      <c r="X613" cm="1">
        <f t="array" ref="X613">SUMPRODUCT(--(INDEX('1870 Bastrop Clean'!A:W, MATCH(A613 &amp; "|" &amp; B613,'1870 Bastrop Clean'!A:A &amp; "|" &amp; '1870 Bastrop Clean'!B:B, 0), 0) &lt;&gt; '1870 Bastrop Raw'!A613:W613))</f>
        <v>2</v>
      </c>
    </row>
    <row r="614" spans="1:24">
      <c r="A614">
        <v>17</v>
      </c>
      <c r="B614">
        <v>114</v>
      </c>
      <c r="C614">
        <v>131</v>
      </c>
      <c r="D614" t="s">
        <v>2502</v>
      </c>
      <c r="E614" t="s">
        <v>185</v>
      </c>
      <c r="F614">
        <v>6</v>
      </c>
      <c r="G614">
        <v>1864</v>
      </c>
      <c r="H614" t="s">
        <v>19</v>
      </c>
      <c r="I614" t="s">
        <v>20</v>
      </c>
      <c r="M614" t="s">
        <v>27</v>
      </c>
      <c r="X614" cm="1">
        <f t="array" ref="X614">SUMPRODUCT(--(INDEX('1870 Bastrop Clean'!A:W, MATCH(A614 &amp; "|" &amp; B614,'1870 Bastrop Clean'!A:A &amp; "|" &amp; '1870 Bastrop Clean'!B:B, 0), 0) &lt;&gt; '1870 Bastrop Raw'!A614:W614))</f>
        <v>2</v>
      </c>
    </row>
    <row r="615" spans="1:24">
      <c r="A615">
        <v>18</v>
      </c>
      <c r="B615">
        <v>114</v>
      </c>
      <c r="C615">
        <v>131</v>
      </c>
      <c r="D615" t="s">
        <v>2502</v>
      </c>
      <c r="E615" t="s">
        <v>2348</v>
      </c>
      <c r="F615">
        <v>4</v>
      </c>
      <c r="G615">
        <v>1866</v>
      </c>
      <c r="H615" t="s">
        <v>24</v>
      </c>
      <c r="I615" t="s">
        <v>20</v>
      </c>
      <c r="M615" t="s">
        <v>27</v>
      </c>
      <c r="X615" cm="1">
        <f t="array" ref="X615">SUMPRODUCT(--(INDEX('1870 Bastrop Clean'!A:W, MATCH(A615 &amp; "|" &amp; B615,'1870 Bastrop Clean'!A:A &amp; "|" &amp; '1870 Bastrop Clean'!B:B, 0), 0) &lt;&gt; '1870 Bastrop Raw'!A615:W615))</f>
        <v>2</v>
      </c>
    </row>
    <row r="616" spans="1:24">
      <c r="A616">
        <v>19</v>
      </c>
      <c r="B616">
        <v>114</v>
      </c>
      <c r="C616">
        <v>131</v>
      </c>
      <c r="D616" t="s">
        <v>2503</v>
      </c>
      <c r="E616" t="s">
        <v>439</v>
      </c>
      <c r="F616">
        <v>67</v>
      </c>
      <c r="G616">
        <v>1803</v>
      </c>
      <c r="H616" t="s">
        <v>24</v>
      </c>
      <c r="I616" t="s">
        <v>20</v>
      </c>
      <c r="J616" t="s">
        <v>2082</v>
      </c>
      <c r="K616">
        <v>10000</v>
      </c>
      <c r="M616" t="s">
        <v>79</v>
      </c>
      <c r="X616" cm="1">
        <f t="array" ref="X616">SUMPRODUCT(--(INDEX('1870 Bastrop Clean'!A:W, MATCH(A616 &amp; "|" &amp; B616,'1870 Bastrop Clean'!A:A &amp; "|" &amp; '1870 Bastrop Clean'!B:B, 0), 0) &lt;&gt; '1870 Bastrop Raw'!A616:W616))</f>
        <v>0</v>
      </c>
    </row>
    <row r="617" spans="1:24">
      <c r="A617">
        <v>20</v>
      </c>
      <c r="B617">
        <v>114</v>
      </c>
      <c r="C617">
        <v>131</v>
      </c>
      <c r="D617" t="s">
        <v>136</v>
      </c>
      <c r="E617" t="s">
        <v>1670</v>
      </c>
      <c r="F617">
        <v>69</v>
      </c>
      <c r="G617">
        <v>1801</v>
      </c>
      <c r="H617" t="s">
        <v>24</v>
      </c>
      <c r="I617" t="s">
        <v>20</v>
      </c>
      <c r="J617" t="s">
        <v>2082</v>
      </c>
      <c r="K617">
        <v>12000</v>
      </c>
      <c r="M617" t="s">
        <v>79</v>
      </c>
      <c r="X617" cm="1">
        <f t="array" ref="X617">SUMPRODUCT(--(INDEX('1870 Bastrop Clean'!A:W, MATCH(A617 &amp; "|" &amp; B617,'1870 Bastrop Clean'!A:A &amp; "|" &amp; '1870 Bastrop Clean'!B:B, 0), 0) &lt;&gt; '1870 Bastrop Raw'!A617:W617))</f>
        <v>0</v>
      </c>
    </row>
    <row r="618" spans="1:24">
      <c r="A618">
        <v>21</v>
      </c>
      <c r="B618">
        <v>115</v>
      </c>
      <c r="C618">
        <v>132</v>
      </c>
      <c r="D618" t="s">
        <v>2504</v>
      </c>
      <c r="E618" t="s">
        <v>447</v>
      </c>
      <c r="F618">
        <v>28</v>
      </c>
      <c r="G618">
        <v>1842</v>
      </c>
      <c r="H618" t="s">
        <v>19</v>
      </c>
      <c r="I618" t="s">
        <v>20</v>
      </c>
      <c r="J618" t="s">
        <v>2505</v>
      </c>
      <c r="M618" t="s">
        <v>22</v>
      </c>
      <c r="T618" t="s">
        <v>57</v>
      </c>
      <c r="X618" cm="1">
        <f t="array" ref="X618">SUMPRODUCT(--(INDEX('1870 Bastrop Clean'!A:W, MATCH(A618 &amp; "|" &amp; B618,'1870 Bastrop Clean'!A:A &amp; "|" &amp; '1870 Bastrop Clean'!B:B, 0), 0) &lt;&gt; '1870 Bastrop Raw'!A618:W618))</f>
        <v>1</v>
      </c>
    </row>
    <row r="619" spans="1:24">
      <c r="A619">
        <v>30</v>
      </c>
      <c r="B619">
        <v>117</v>
      </c>
      <c r="C619">
        <v>134</v>
      </c>
      <c r="D619" t="s">
        <v>49</v>
      </c>
      <c r="E619" t="s">
        <v>2513</v>
      </c>
      <c r="F619">
        <v>22</v>
      </c>
      <c r="G619">
        <v>1848</v>
      </c>
      <c r="H619" t="s">
        <v>19</v>
      </c>
      <c r="I619" t="s">
        <v>20</v>
      </c>
      <c r="J619" t="s">
        <v>21</v>
      </c>
      <c r="L619">
        <v>5000</v>
      </c>
      <c r="M619" t="s">
        <v>66</v>
      </c>
      <c r="T619" t="s">
        <v>57</v>
      </c>
      <c r="X619" cm="1">
        <f t="array" ref="X619">SUMPRODUCT(--(INDEX('1870 Bastrop Clean'!A:W, MATCH(A619 &amp; "|" &amp; B619,'1870 Bastrop Clean'!A:A &amp; "|" &amp; '1870 Bastrop Clean'!B:B, 0), 0) &lt;&gt; '1870 Bastrop Raw'!A619:W619))</f>
        <v>1</v>
      </c>
    </row>
    <row r="620" spans="1:24">
      <c r="A620">
        <v>31</v>
      </c>
      <c r="B620">
        <v>117</v>
      </c>
      <c r="C620">
        <v>134</v>
      </c>
      <c r="D620" t="s">
        <v>2514</v>
      </c>
      <c r="E620" t="s">
        <v>865</v>
      </c>
      <c r="F620">
        <v>21</v>
      </c>
      <c r="G620">
        <v>1849</v>
      </c>
      <c r="H620" t="s">
        <v>19</v>
      </c>
      <c r="I620" t="s">
        <v>20</v>
      </c>
      <c r="J620" t="s">
        <v>2025</v>
      </c>
      <c r="M620" t="s">
        <v>41</v>
      </c>
      <c r="T620" t="s">
        <v>57</v>
      </c>
      <c r="X620" cm="1">
        <f t="array" ref="X620">SUMPRODUCT(--(INDEX('1870 Bastrop Clean'!A:W, MATCH(A620 &amp; "|" &amp; B620,'1870 Bastrop Clean'!A:A &amp; "|" &amp; '1870 Bastrop Clean'!B:B, 0), 0) &lt;&gt; '1870 Bastrop Raw'!A620:W620))</f>
        <v>1</v>
      </c>
    </row>
    <row r="621" spans="1:24">
      <c r="A621">
        <v>32</v>
      </c>
      <c r="B621">
        <v>118</v>
      </c>
      <c r="C621">
        <v>135</v>
      </c>
      <c r="D621" t="s">
        <v>2515</v>
      </c>
      <c r="E621" t="s">
        <v>1742</v>
      </c>
      <c r="F621">
        <v>38</v>
      </c>
      <c r="G621">
        <v>1832</v>
      </c>
      <c r="H621" t="s">
        <v>19</v>
      </c>
      <c r="I621" t="s">
        <v>20</v>
      </c>
      <c r="J621" t="s">
        <v>2516</v>
      </c>
      <c r="K621">
        <v>2500</v>
      </c>
      <c r="L621">
        <v>1500</v>
      </c>
      <c r="M621" t="s">
        <v>38</v>
      </c>
      <c r="T621" t="s">
        <v>57</v>
      </c>
      <c r="X621" cm="1">
        <f t="array" ref="X621">SUMPRODUCT(--(INDEX('1870 Bastrop Clean'!A:W, MATCH(A621 &amp; "|" &amp; B621,'1870 Bastrop Clean'!A:A &amp; "|" &amp; '1870 Bastrop Clean'!B:B, 0), 0) &lt;&gt; '1870 Bastrop Raw'!A621:W621))</f>
        <v>1</v>
      </c>
    </row>
    <row r="622" spans="1:24">
      <c r="A622">
        <v>33</v>
      </c>
      <c r="B622">
        <v>118</v>
      </c>
      <c r="C622">
        <v>135</v>
      </c>
      <c r="D622" t="s">
        <v>2515</v>
      </c>
      <c r="E622" t="s">
        <v>1838</v>
      </c>
      <c r="H622" t="s">
        <v>24</v>
      </c>
      <c r="I622" t="s">
        <v>20</v>
      </c>
      <c r="J622" t="s">
        <v>1996</v>
      </c>
      <c r="M622" t="s">
        <v>79</v>
      </c>
      <c r="X622" cm="1">
        <f t="array" ref="X622">SUMPRODUCT(--(INDEX('1870 Bastrop Clean'!A:W, MATCH(A622 &amp; "|" &amp; B622,'1870 Bastrop Clean'!A:A &amp; "|" &amp; '1870 Bastrop Clean'!B:B, 0), 0) &lt;&gt; '1870 Bastrop Raw'!A622:W622))</f>
        <v>2</v>
      </c>
    </row>
    <row r="623" spans="1:24">
      <c r="A623">
        <v>34</v>
      </c>
      <c r="B623">
        <v>118</v>
      </c>
      <c r="C623">
        <v>135</v>
      </c>
      <c r="D623" t="s">
        <v>2515</v>
      </c>
      <c r="E623" t="s">
        <v>100</v>
      </c>
      <c r="F623">
        <v>8</v>
      </c>
      <c r="G623">
        <v>1862</v>
      </c>
      <c r="H623" t="s">
        <v>19</v>
      </c>
      <c r="I623" t="s">
        <v>20</v>
      </c>
      <c r="M623" t="s">
        <v>27</v>
      </c>
      <c r="X623" cm="1">
        <f t="array" ref="X623">SUMPRODUCT(--(INDEX('1870 Bastrop Clean'!A:W, MATCH(A623 &amp; "|" &amp; B623,'1870 Bastrop Clean'!A:A &amp; "|" &amp; '1870 Bastrop Clean'!B:B, 0), 0) &lt;&gt; '1870 Bastrop Raw'!A623:W623))</f>
        <v>0</v>
      </c>
    </row>
    <row r="624" spans="1:24">
      <c r="A624">
        <v>35</v>
      </c>
      <c r="B624">
        <v>118</v>
      </c>
      <c r="C624">
        <v>135</v>
      </c>
      <c r="D624" t="s">
        <v>2515</v>
      </c>
      <c r="E624" t="s">
        <v>2517</v>
      </c>
      <c r="F624">
        <v>5</v>
      </c>
      <c r="G624">
        <v>1865</v>
      </c>
      <c r="H624" t="s">
        <v>24</v>
      </c>
      <c r="I624" t="s">
        <v>20</v>
      </c>
      <c r="M624" t="s">
        <v>27</v>
      </c>
      <c r="X624" cm="1">
        <f t="array" ref="X624">SUMPRODUCT(--(INDEX('1870 Bastrop Clean'!A:W, MATCH(A624 &amp; "|" &amp; B624,'1870 Bastrop Clean'!A:A &amp; "|" &amp; '1870 Bastrop Clean'!B:B, 0), 0) &lt;&gt; '1870 Bastrop Raw'!A624:W624))</f>
        <v>0</v>
      </c>
    </row>
    <row r="625" spans="1:24">
      <c r="A625">
        <v>36</v>
      </c>
      <c r="B625">
        <v>118</v>
      </c>
      <c r="C625">
        <v>135</v>
      </c>
      <c r="D625" t="s">
        <v>2515</v>
      </c>
      <c r="E625" t="s">
        <v>2518</v>
      </c>
      <c r="F625">
        <v>2</v>
      </c>
      <c r="G625">
        <v>1868</v>
      </c>
      <c r="H625" t="s">
        <v>24</v>
      </c>
      <c r="I625" t="s">
        <v>20</v>
      </c>
      <c r="M625" t="s">
        <v>27</v>
      </c>
      <c r="X625" cm="1">
        <f t="array" ref="X625">SUMPRODUCT(--(INDEX('1870 Bastrop Clean'!A:W, MATCH(A625 &amp; "|" &amp; B625,'1870 Bastrop Clean'!A:A &amp; "|" &amp; '1870 Bastrop Clean'!B:B, 0), 0) &lt;&gt; '1870 Bastrop Raw'!A625:W625))</f>
        <v>0</v>
      </c>
    </row>
    <row r="626" spans="1:24">
      <c r="A626">
        <v>37</v>
      </c>
      <c r="B626">
        <v>118</v>
      </c>
      <c r="C626">
        <v>135</v>
      </c>
      <c r="D626" t="s">
        <v>2515</v>
      </c>
      <c r="E626" t="s">
        <v>270</v>
      </c>
      <c r="F626">
        <v>70</v>
      </c>
      <c r="G626">
        <v>1800</v>
      </c>
      <c r="H626" t="s">
        <v>24</v>
      </c>
      <c r="I626" t="s">
        <v>20</v>
      </c>
      <c r="J626" t="s">
        <v>2257</v>
      </c>
      <c r="M626" t="s">
        <v>77</v>
      </c>
      <c r="Q626" t="s">
        <v>57</v>
      </c>
      <c r="R626" t="s">
        <v>57</v>
      </c>
      <c r="X626" cm="1">
        <f t="array" ref="X626">SUMPRODUCT(--(INDEX('1870 Bastrop Clean'!A:W, MATCH(A626 &amp; "|" &amp; B626,'1870 Bastrop Clean'!A:A &amp; "|" &amp; '1870 Bastrop Clean'!B:B, 0), 0) &lt;&gt; '1870 Bastrop Raw'!A626:W626))</f>
        <v>7</v>
      </c>
    </row>
    <row r="627" spans="1:24">
      <c r="A627">
        <v>38</v>
      </c>
      <c r="B627">
        <v>118</v>
      </c>
      <c r="C627">
        <v>135</v>
      </c>
      <c r="D627" t="s">
        <v>2515</v>
      </c>
      <c r="E627" t="s">
        <v>1269</v>
      </c>
      <c r="F627">
        <v>30</v>
      </c>
      <c r="G627">
        <v>1840</v>
      </c>
      <c r="H627" t="s">
        <v>24</v>
      </c>
      <c r="I627" t="s">
        <v>20</v>
      </c>
      <c r="J627" t="s">
        <v>2257</v>
      </c>
      <c r="M627" t="s">
        <v>27</v>
      </c>
      <c r="Q627" t="s">
        <v>57</v>
      </c>
      <c r="R627" t="s">
        <v>57</v>
      </c>
      <c r="X627" cm="1">
        <f t="array" ref="X627">SUMPRODUCT(--(INDEX('1870 Bastrop Clean'!A:W, MATCH(A627 &amp; "|" &amp; B627,'1870 Bastrop Clean'!A:A &amp; "|" &amp; '1870 Bastrop Clean'!B:B, 0), 0) &lt;&gt; '1870 Bastrop Raw'!A627:W627))</f>
        <v>7</v>
      </c>
    </row>
    <row r="628" spans="1:24">
      <c r="A628">
        <v>39</v>
      </c>
      <c r="B628">
        <v>118</v>
      </c>
      <c r="C628">
        <v>135</v>
      </c>
      <c r="D628" t="s">
        <v>2515</v>
      </c>
      <c r="E628" t="s">
        <v>2240</v>
      </c>
      <c r="F628">
        <v>2</v>
      </c>
      <c r="G628">
        <v>1868</v>
      </c>
      <c r="H628" t="s">
        <v>24</v>
      </c>
      <c r="I628" t="s">
        <v>20</v>
      </c>
      <c r="M628" t="s">
        <v>27</v>
      </c>
      <c r="X628" cm="1">
        <f t="array" ref="X628">SUMPRODUCT(--(INDEX('1870 Bastrop Clean'!A:W, MATCH(A628 &amp; "|" &amp; B628,'1870 Bastrop Clean'!A:A &amp; "|" &amp; '1870 Bastrop Clean'!B:B, 0), 0) &lt;&gt; '1870 Bastrop Raw'!A628:W628))</f>
        <v>2</v>
      </c>
    </row>
    <row r="629" spans="1:24">
      <c r="A629">
        <v>40</v>
      </c>
      <c r="B629">
        <v>118</v>
      </c>
      <c r="C629">
        <v>135</v>
      </c>
      <c r="D629" t="s">
        <v>2515</v>
      </c>
      <c r="E629" t="s">
        <v>2364</v>
      </c>
      <c r="F629">
        <v>45669</v>
      </c>
      <c r="H629" t="s">
        <v>24</v>
      </c>
      <c r="I629" t="s">
        <v>20</v>
      </c>
      <c r="M629" t="s">
        <v>27</v>
      </c>
      <c r="N629" t="s">
        <v>2354</v>
      </c>
      <c r="X629" cm="1">
        <f t="array" ref="X629">SUMPRODUCT(--(INDEX('1870 Bastrop Clean'!A:W, MATCH(A629 &amp; "|" &amp; B629,'1870 Bastrop Clean'!A:A &amp; "|" &amp; '1870 Bastrop Clean'!B:B, 0), 0) &lt;&gt; '1870 Bastrop Raw'!A629:W629))</f>
        <v>5</v>
      </c>
    </row>
    <row r="630" spans="1:24">
      <c r="A630">
        <v>6</v>
      </c>
      <c r="B630">
        <v>113</v>
      </c>
      <c r="C630">
        <v>130</v>
      </c>
      <c r="D630" t="s">
        <v>2496</v>
      </c>
      <c r="E630" t="s">
        <v>2896</v>
      </c>
      <c r="F630">
        <v>30</v>
      </c>
      <c r="G630">
        <v>1840</v>
      </c>
      <c r="H630" t="s">
        <v>19</v>
      </c>
      <c r="I630" t="s">
        <v>20</v>
      </c>
      <c r="J630" t="s">
        <v>2025</v>
      </c>
      <c r="K630">
        <v>1100</v>
      </c>
      <c r="M630" t="s">
        <v>27</v>
      </c>
      <c r="T630" t="s">
        <v>57</v>
      </c>
      <c r="X630" cm="1">
        <f t="array" ref="X630">SUMPRODUCT(--(INDEX('1870 Bastrop Clean'!A:W, MATCH(A630 &amp; "|" &amp; B630,'1870 Bastrop Clean'!A:A &amp; "|" &amp; '1870 Bastrop Clean'!B:B, 0), 0) &lt;&gt; '1870 Bastrop Raw'!A630:W630))</f>
        <v>2</v>
      </c>
    </row>
    <row r="631" spans="1:24">
      <c r="A631">
        <v>7</v>
      </c>
      <c r="B631">
        <v>113</v>
      </c>
      <c r="C631">
        <v>130</v>
      </c>
      <c r="D631" t="s">
        <v>2496</v>
      </c>
      <c r="E631" t="s">
        <v>424</v>
      </c>
      <c r="F631">
        <v>30</v>
      </c>
      <c r="G631">
        <v>1840</v>
      </c>
      <c r="H631" t="s">
        <v>24</v>
      </c>
      <c r="I631" t="s">
        <v>20</v>
      </c>
      <c r="J631" t="s">
        <v>1996</v>
      </c>
      <c r="M631" t="s">
        <v>27</v>
      </c>
      <c r="X631" cm="1">
        <f t="array" ref="X631">SUMPRODUCT(--(INDEX('1870 Bastrop Clean'!A:W, MATCH(A631 &amp; "|" &amp; B631,'1870 Bastrop Clean'!A:A &amp; "|" &amp; '1870 Bastrop Clean'!B:B, 0), 0) &lt;&gt; '1870 Bastrop Raw'!A631:W631))</f>
        <v>0</v>
      </c>
    </row>
    <row r="632" spans="1:24">
      <c r="A632">
        <v>8</v>
      </c>
      <c r="B632">
        <v>113</v>
      </c>
      <c r="C632">
        <v>130</v>
      </c>
      <c r="D632" t="s">
        <v>2496</v>
      </c>
      <c r="E632" t="s">
        <v>112</v>
      </c>
      <c r="F632">
        <v>9</v>
      </c>
      <c r="G632">
        <v>1861</v>
      </c>
      <c r="H632" t="s">
        <v>19</v>
      </c>
      <c r="I632" t="s">
        <v>20</v>
      </c>
      <c r="M632" t="s">
        <v>27</v>
      </c>
      <c r="P632" t="s">
        <v>57</v>
      </c>
      <c r="X632" cm="1">
        <f t="array" ref="X632">SUMPRODUCT(--(INDEX('1870 Bastrop Clean'!A:W, MATCH(A632 &amp; "|" &amp; B632,'1870 Bastrop Clean'!A:A &amp; "|" &amp; '1870 Bastrop Clean'!B:B, 0), 0) &lt;&gt; '1870 Bastrop Raw'!A632:W632))</f>
        <v>2</v>
      </c>
    </row>
    <row r="633" spans="1:24">
      <c r="A633">
        <v>9</v>
      </c>
      <c r="B633">
        <v>113</v>
      </c>
      <c r="C633">
        <v>130</v>
      </c>
      <c r="D633" t="s">
        <v>2496</v>
      </c>
      <c r="E633" t="s">
        <v>341</v>
      </c>
      <c r="F633">
        <v>2</v>
      </c>
      <c r="G633">
        <v>1868</v>
      </c>
      <c r="H633" t="s">
        <v>19</v>
      </c>
      <c r="I633" t="s">
        <v>20</v>
      </c>
      <c r="M633" t="s">
        <v>27</v>
      </c>
      <c r="X633" cm="1">
        <f t="array" ref="X633">SUMPRODUCT(--(INDEX('1870 Bastrop Clean'!A:W, MATCH(A633 &amp; "|" &amp; B633,'1870 Bastrop Clean'!A:A &amp; "|" &amp; '1870 Bastrop Clean'!B:B, 0), 0) &lt;&gt; '1870 Bastrop Raw'!A633:W633))</f>
        <v>0</v>
      </c>
    </row>
    <row r="634" spans="1:24">
      <c r="A634">
        <v>22</v>
      </c>
      <c r="B634">
        <v>116</v>
      </c>
      <c r="C634">
        <v>133</v>
      </c>
      <c r="D634" t="s">
        <v>140</v>
      </c>
      <c r="E634" t="s">
        <v>2506</v>
      </c>
      <c r="F634">
        <v>39</v>
      </c>
      <c r="G634">
        <v>1831</v>
      </c>
      <c r="H634" t="s">
        <v>19</v>
      </c>
      <c r="I634" t="s">
        <v>20</v>
      </c>
      <c r="J634" t="s">
        <v>32</v>
      </c>
      <c r="K634">
        <v>2000</v>
      </c>
      <c r="L634">
        <v>1000</v>
      </c>
      <c r="M634" t="s">
        <v>22</v>
      </c>
      <c r="T634" t="s">
        <v>57</v>
      </c>
      <c r="X634" cm="1">
        <f t="array" ref="X634">SUMPRODUCT(--(INDEX('1870 Bastrop Clean'!A:W, MATCH(A634 &amp; "|" &amp; B634,'1870 Bastrop Clean'!A:A &amp; "|" &amp; '1870 Bastrop Clean'!B:B, 0), 0) &lt;&gt; '1870 Bastrop Raw'!A634:W634))</f>
        <v>1</v>
      </c>
    </row>
    <row r="635" spans="1:24">
      <c r="A635">
        <v>23</v>
      </c>
      <c r="B635">
        <v>116</v>
      </c>
      <c r="C635">
        <v>133</v>
      </c>
      <c r="D635" t="s">
        <v>140</v>
      </c>
      <c r="E635" t="s">
        <v>23</v>
      </c>
      <c r="F635">
        <v>29</v>
      </c>
      <c r="G635">
        <v>1841</v>
      </c>
      <c r="H635" t="s">
        <v>24</v>
      </c>
      <c r="I635" t="s">
        <v>20</v>
      </c>
      <c r="J635" t="s">
        <v>1996</v>
      </c>
      <c r="M635" t="s">
        <v>41</v>
      </c>
      <c r="X635" cm="1">
        <f t="array" ref="X635">SUMPRODUCT(--(INDEX('1870 Bastrop Clean'!A:W, MATCH(A635 &amp; "|" &amp; B635,'1870 Bastrop Clean'!A:A &amp; "|" &amp; '1870 Bastrop Clean'!B:B, 0), 0) &lt;&gt; '1870 Bastrop Raw'!A635:W635))</f>
        <v>0</v>
      </c>
    </row>
    <row r="636" spans="1:24">
      <c r="A636">
        <v>24</v>
      </c>
      <c r="B636">
        <v>116</v>
      </c>
      <c r="C636">
        <v>133</v>
      </c>
      <c r="D636" t="s">
        <v>140</v>
      </c>
      <c r="E636" t="s">
        <v>95</v>
      </c>
      <c r="F636">
        <v>9</v>
      </c>
      <c r="G636">
        <v>1861</v>
      </c>
      <c r="H636" t="s">
        <v>19</v>
      </c>
      <c r="I636" t="s">
        <v>20</v>
      </c>
      <c r="M636" t="s">
        <v>27</v>
      </c>
      <c r="P636" t="s">
        <v>57</v>
      </c>
      <c r="X636" cm="1">
        <f t="array" ref="X636">SUMPRODUCT(--(INDEX('1870 Bastrop Clean'!A:W, MATCH(A636 &amp; "|" &amp; B636,'1870 Bastrop Clean'!A:A &amp; "|" &amp; '1870 Bastrop Clean'!B:B, 0), 0) &lt;&gt; '1870 Bastrop Raw'!A636:W636))</f>
        <v>2</v>
      </c>
    </row>
    <row r="637" spans="1:24">
      <c r="A637">
        <v>25</v>
      </c>
      <c r="B637">
        <v>116</v>
      </c>
      <c r="C637">
        <v>133</v>
      </c>
      <c r="D637" t="s">
        <v>140</v>
      </c>
      <c r="E637" t="s">
        <v>185</v>
      </c>
      <c r="F637">
        <v>6</v>
      </c>
      <c r="G637">
        <v>1864</v>
      </c>
      <c r="H637" t="s">
        <v>19</v>
      </c>
      <c r="I637" t="s">
        <v>20</v>
      </c>
      <c r="M637" t="s">
        <v>27</v>
      </c>
      <c r="X637" cm="1">
        <f t="array" ref="X637">SUMPRODUCT(--(INDEX('1870 Bastrop Clean'!A:W, MATCH(A637 &amp; "|" &amp; B637,'1870 Bastrop Clean'!A:A &amp; "|" &amp; '1870 Bastrop Clean'!B:B, 0), 0) &lt;&gt; '1870 Bastrop Raw'!A637:W637))</f>
        <v>0</v>
      </c>
    </row>
    <row r="638" spans="1:24">
      <c r="A638">
        <v>26</v>
      </c>
      <c r="B638">
        <v>116</v>
      </c>
      <c r="C638">
        <v>133</v>
      </c>
      <c r="D638" t="s">
        <v>140</v>
      </c>
      <c r="E638" t="s">
        <v>280</v>
      </c>
      <c r="F638">
        <v>4</v>
      </c>
      <c r="G638">
        <v>1866</v>
      </c>
      <c r="H638" t="s">
        <v>24</v>
      </c>
      <c r="I638" t="s">
        <v>20</v>
      </c>
      <c r="M638" t="s">
        <v>27</v>
      </c>
      <c r="X638" cm="1">
        <f t="array" ref="X638">SUMPRODUCT(--(INDEX('1870 Bastrop Clean'!A:W, MATCH(A638 &amp; "|" &amp; B638,'1870 Bastrop Clean'!A:A &amp; "|" &amp; '1870 Bastrop Clean'!B:B, 0), 0) &lt;&gt; '1870 Bastrop Raw'!A638:W638))</f>
        <v>0</v>
      </c>
    </row>
    <row r="639" spans="1:24">
      <c r="A639">
        <v>27</v>
      </c>
      <c r="B639">
        <v>116</v>
      </c>
      <c r="C639">
        <v>133</v>
      </c>
      <c r="D639" t="s">
        <v>140</v>
      </c>
      <c r="E639" t="s">
        <v>2507</v>
      </c>
      <c r="H639" t="s">
        <v>24</v>
      </c>
      <c r="I639" t="s">
        <v>20</v>
      </c>
      <c r="M639" t="s">
        <v>27</v>
      </c>
      <c r="X639" cm="1">
        <f t="array" ref="X639">SUMPRODUCT(--(INDEX('1870 Bastrop Clean'!A:W, MATCH(A639 &amp; "|" &amp; B639,'1870 Bastrop Clean'!A:A &amp; "|" &amp; '1870 Bastrop Clean'!B:B, 0), 0) &lt;&gt; '1870 Bastrop Raw'!A639:W639))</f>
        <v>2</v>
      </c>
    </row>
    <row r="640" spans="1:24">
      <c r="A640">
        <v>28</v>
      </c>
      <c r="B640">
        <v>116</v>
      </c>
      <c r="C640">
        <v>133</v>
      </c>
      <c r="D640" t="s">
        <v>2509</v>
      </c>
      <c r="E640" t="s">
        <v>35</v>
      </c>
      <c r="F640">
        <v>30</v>
      </c>
      <c r="G640">
        <v>1840</v>
      </c>
      <c r="H640" t="s">
        <v>24</v>
      </c>
      <c r="I640" t="s">
        <v>637</v>
      </c>
      <c r="J640" t="s">
        <v>2257</v>
      </c>
      <c r="M640" t="s">
        <v>155</v>
      </c>
      <c r="Q640" t="s">
        <v>57</v>
      </c>
      <c r="R640" t="s">
        <v>57</v>
      </c>
      <c r="X640" cm="1">
        <f t="array" ref="X640">SUMPRODUCT(--(INDEX('1870 Bastrop Clean'!A:W, MATCH(A640 &amp; "|" &amp; B640,'1870 Bastrop Clean'!A:A &amp; "|" &amp; '1870 Bastrop Clean'!B:B, 0), 0) &lt;&gt; '1870 Bastrop Raw'!A640:W640))</f>
        <v>6</v>
      </c>
    </row>
    <row r="641" spans="1:24">
      <c r="A641">
        <v>29</v>
      </c>
      <c r="B641">
        <v>116</v>
      </c>
      <c r="C641">
        <v>133</v>
      </c>
      <c r="D641" t="s">
        <v>2511</v>
      </c>
      <c r="E641" t="s">
        <v>2462</v>
      </c>
      <c r="F641">
        <v>28</v>
      </c>
      <c r="G641">
        <v>1842</v>
      </c>
      <c r="H641" t="s">
        <v>19</v>
      </c>
      <c r="I641" t="s">
        <v>637</v>
      </c>
      <c r="J641" t="s">
        <v>2512</v>
      </c>
      <c r="M641" t="s">
        <v>41</v>
      </c>
      <c r="Q641" t="s">
        <v>57</v>
      </c>
      <c r="R641" t="s">
        <v>57</v>
      </c>
      <c r="T641" t="s">
        <v>57</v>
      </c>
      <c r="X641" cm="1">
        <f t="array" ref="X641">SUMPRODUCT(--(INDEX('1870 Bastrop Clean'!A:W, MATCH(A641 &amp; "|" &amp; B641,'1870 Bastrop Clean'!A:A &amp; "|" &amp; '1870 Bastrop Clean'!B:B, 0), 0) &lt;&gt; '1870 Bastrop Raw'!A641:W641))</f>
        <v>5</v>
      </c>
    </row>
    <row r="642" spans="1:24">
      <c r="A642">
        <v>1</v>
      </c>
      <c r="C642">
        <v>135</v>
      </c>
      <c r="D642" t="s">
        <v>2521</v>
      </c>
      <c r="E642" t="s">
        <v>2440</v>
      </c>
      <c r="F642">
        <v>18</v>
      </c>
      <c r="G642">
        <v>1852</v>
      </c>
      <c r="H642" t="s">
        <v>19</v>
      </c>
      <c r="I642" t="s">
        <v>20</v>
      </c>
      <c r="J642" t="s">
        <v>2897</v>
      </c>
      <c r="M642" t="s">
        <v>155</v>
      </c>
      <c r="X642" t="e" cm="1">
        <f t="array" ref="X642">SUMPRODUCT(--(INDEX('1870 Bastrop Clean'!A:W, MATCH(A642 &amp; "|" &amp; B642,'1870 Bastrop Clean'!A:A &amp; "|" &amp; '1870 Bastrop Clean'!B:B, 0), 0) &lt;&gt; '1870 Bastrop Raw'!A642:W642))</f>
        <v>#N/A</v>
      </c>
    </row>
    <row r="643" spans="1:24">
      <c r="A643">
        <v>2</v>
      </c>
      <c r="B643">
        <v>119</v>
      </c>
      <c r="C643">
        <v>136</v>
      </c>
      <c r="D643" t="s">
        <v>2523</v>
      </c>
      <c r="E643" t="s">
        <v>2524</v>
      </c>
      <c r="F643">
        <v>33</v>
      </c>
      <c r="G643">
        <v>1837</v>
      </c>
      <c r="H643" t="s">
        <v>19</v>
      </c>
      <c r="I643" t="s">
        <v>20</v>
      </c>
      <c r="J643" t="s">
        <v>2525</v>
      </c>
      <c r="M643" t="s">
        <v>38</v>
      </c>
      <c r="V643" t="s">
        <v>57</v>
      </c>
      <c r="X643" cm="1">
        <f t="array" ref="X643">SUMPRODUCT(--(INDEX('1870 Bastrop Clean'!A:W, MATCH(A643 &amp; "|" &amp; B643,'1870 Bastrop Clean'!A:A &amp; "|" &amp; '1870 Bastrop Clean'!B:B, 0), 0) &lt;&gt; '1870 Bastrop Raw'!A643:W643))</f>
        <v>0</v>
      </c>
    </row>
    <row r="644" spans="1:24">
      <c r="A644">
        <v>3</v>
      </c>
      <c r="B644">
        <v>119</v>
      </c>
      <c r="C644">
        <v>136</v>
      </c>
      <c r="D644" t="s">
        <v>2523</v>
      </c>
      <c r="E644" t="s">
        <v>204</v>
      </c>
      <c r="F644">
        <v>28</v>
      </c>
      <c r="G644">
        <v>1842</v>
      </c>
      <c r="H644" t="s">
        <v>24</v>
      </c>
      <c r="I644" t="s">
        <v>20</v>
      </c>
      <c r="J644" t="s">
        <v>1996</v>
      </c>
      <c r="M644" t="s">
        <v>38</v>
      </c>
      <c r="X644" cm="1">
        <f t="array" ref="X644">SUMPRODUCT(--(INDEX('1870 Bastrop Clean'!A:W, MATCH(A644 &amp; "|" &amp; B644,'1870 Bastrop Clean'!A:A &amp; "|" &amp; '1870 Bastrop Clean'!B:B, 0), 0) &lt;&gt; '1870 Bastrop Raw'!A644:W644))</f>
        <v>0</v>
      </c>
    </row>
    <row r="645" spans="1:24">
      <c r="A645">
        <v>4</v>
      </c>
      <c r="B645">
        <v>119</v>
      </c>
      <c r="C645">
        <v>136</v>
      </c>
      <c r="D645" t="s">
        <v>2523</v>
      </c>
      <c r="E645" t="s">
        <v>2364</v>
      </c>
      <c r="F645">
        <v>45942</v>
      </c>
      <c r="H645" t="s">
        <v>19</v>
      </c>
      <c r="I645" t="s">
        <v>20</v>
      </c>
      <c r="M645" t="s">
        <v>27</v>
      </c>
      <c r="P645" t="s">
        <v>2526</v>
      </c>
      <c r="X645" cm="1">
        <f t="array" ref="X645">SUMPRODUCT(--(INDEX('1870 Bastrop Clean'!A:W, MATCH(A645 &amp; "|" &amp; B645,'1870 Bastrop Clean'!A:A &amp; "|" &amp; '1870 Bastrop Clean'!B:B, 0), 0) &lt;&gt; '1870 Bastrop Raw'!A645:W645))</f>
        <v>1</v>
      </c>
    </row>
    <row r="646" spans="1:24">
      <c r="A646">
        <v>18</v>
      </c>
      <c r="B646">
        <v>121</v>
      </c>
      <c r="C646">
        <v>138</v>
      </c>
      <c r="D646" t="s">
        <v>2533</v>
      </c>
      <c r="E646" t="s">
        <v>2534</v>
      </c>
      <c r="F646">
        <v>39</v>
      </c>
      <c r="G646">
        <v>1831</v>
      </c>
      <c r="H646" t="s">
        <v>24</v>
      </c>
      <c r="I646" t="s">
        <v>20</v>
      </c>
      <c r="J646" t="s">
        <v>1996</v>
      </c>
      <c r="M646" t="s">
        <v>142</v>
      </c>
      <c r="X646" cm="1">
        <f t="array" ref="X646">SUMPRODUCT(--(INDEX('1870 Bastrop Clean'!A:W, MATCH(A646 &amp; "|" &amp; B646,'1870 Bastrop Clean'!A:A &amp; "|" &amp; '1870 Bastrop Clean'!B:B, 0), 0) &lt;&gt; '1870 Bastrop Raw'!A646:W646))</f>
        <v>0</v>
      </c>
    </row>
    <row r="647" spans="1:24">
      <c r="A647">
        <v>19</v>
      </c>
      <c r="B647">
        <v>121</v>
      </c>
      <c r="C647">
        <v>138</v>
      </c>
      <c r="D647" t="s">
        <v>2533</v>
      </c>
      <c r="E647" t="s">
        <v>280</v>
      </c>
      <c r="F647">
        <v>15</v>
      </c>
      <c r="G647">
        <v>1855</v>
      </c>
      <c r="H647" t="s">
        <v>24</v>
      </c>
      <c r="I647" t="s">
        <v>20</v>
      </c>
      <c r="M647" t="s">
        <v>27</v>
      </c>
      <c r="O647" t="s">
        <v>57</v>
      </c>
      <c r="R647" t="s">
        <v>57</v>
      </c>
      <c r="X647" cm="1">
        <f t="array" ref="X647">SUMPRODUCT(--(INDEX('1870 Bastrop Clean'!A:W, MATCH(A647 &amp; "|" &amp; B647,'1870 Bastrop Clean'!A:A &amp; "|" &amp; '1870 Bastrop Clean'!B:B, 0), 0) &lt;&gt; '1870 Bastrop Raw'!A647:W647))</f>
        <v>1</v>
      </c>
    </row>
    <row r="648" spans="1:24">
      <c r="A648">
        <v>20</v>
      </c>
      <c r="B648">
        <v>121</v>
      </c>
      <c r="C648">
        <v>138</v>
      </c>
      <c r="D648" t="s">
        <v>2533</v>
      </c>
      <c r="E648" t="s">
        <v>2314</v>
      </c>
      <c r="F648">
        <v>4</v>
      </c>
      <c r="G648">
        <v>1866</v>
      </c>
      <c r="H648" t="s">
        <v>19</v>
      </c>
      <c r="I648" t="s">
        <v>20</v>
      </c>
      <c r="M648" t="s">
        <v>27</v>
      </c>
      <c r="O648" t="s">
        <v>57</v>
      </c>
      <c r="X648" cm="1">
        <f t="array" ref="X648">SUMPRODUCT(--(INDEX('1870 Bastrop Clean'!A:W, MATCH(A648 &amp; "|" &amp; B648,'1870 Bastrop Clean'!A:A &amp; "|" &amp; '1870 Bastrop Clean'!B:B, 0), 0) &lt;&gt; '1870 Bastrop Raw'!A648:W648))</f>
        <v>0</v>
      </c>
    </row>
    <row r="649" spans="1:24">
      <c r="A649">
        <v>37</v>
      </c>
      <c r="B649">
        <v>124</v>
      </c>
      <c r="C649">
        <v>143</v>
      </c>
      <c r="D649" t="s">
        <v>2548</v>
      </c>
      <c r="E649" t="s">
        <v>2549</v>
      </c>
      <c r="F649">
        <v>24</v>
      </c>
      <c r="G649">
        <v>1846</v>
      </c>
      <c r="H649" t="s">
        <v>19</v>
      </c>
      <c r="I649" t="s">
        <v>637</v>
      </c>
      <c r="J649" t="s">
        <v>2349</v>
      </c>
      <c r="M649" t="s">
        <v>36</v>
      </c>
      <c r="Q649" t="s">
        <v>2526</v>
      </c>
      <c r="T649" t="s">
        <v>57</v>
      </c>
      <c r="V649" t="s">
        <v>57</v>
      </c>
      <c r="X649" cm="1">
        <f t="array" ref="X649">SUMPRODUCT(--(INDEX('1870 Bastrop Clean'!A:W, MATCH(A649 &amp; "|" &amp; B649,'1870 Bastrop Clean'!A:A &amp; "|" &amp; '1870 Bastrop Clean'!B:B, 0), 0) &lt;&gt; '1870 Bastrop Raw'!A649:W649))</f>
        <v>1</v>
      </c>
    </row>
    <row r="650" spans="1:24">
      <c r="A650">
        <v>38</v>
      </c>
      <c r="B650">
        <v>124</v>
      </c>
      <c r="C650">
        <v>143</v>
      </c>
      <c r="D650" t="s">
        <v>2548</v>
      </c>
      <c r="E650" t="s">
        <v>479</v>
      </c>
      <c r="F650">
        <v>21</v>
      </c>
      <c r="G650">
        <v>1849</v>
      </c>
      <c r="H650" t="s">
        <v>24</v>
      </c>
      <c r="I650" t="s">
        <v>20</v>
      </c>
      <c r="J650" t="s">
        <v>1996</v>
      </c>
      <c r="M650" t="s">
        <v>77</v>
      </c>
      <c r="Q650" t="s">
        <v>2526</v>
      </c>
      <c r="S650" t="s">
        <v>57</v>
      </c>
      <c r="T650" t="s">
        <v>57</v>
      </c>
      <c r="X650" cm="1">
        <f t="array" ref="X650">SUMPRODUCT(--(INDEX('1870 Bastrop Clean'!A:W, MATCH(A650 &amp; "|" &amp; B650,'1870 Bastrop Clean'!A:A &amp; "|" &amp; '1870 Bastrop Clean'!B:B, 0), 0) &lt;&gt; '1870 Bastrop Raw'!A650:W650))</f>
        <v>2</v>
      </c>
    </row>
    <row r="651" spans="1:24">
      <c r="A651">
        <v>39</v>
      </c>
      <c r="B651">
        <v>124</v>
      </c>
      <c r="C651">
        <v>143</v>
      </c>
      <c r="D651" t="s">
        <v>2548</v>
      </c>
      <c r="E651" t="s">
        <v>1498</v>
      </c>
      <c r="F651">
        <v>45728</v>
      </c>
      <c r="H651" t="s">
        <v>24</v>
      </c>
      <c r="I651" t="s">
        <v>20</v>
      </c>
      <c r="M651" t="s">
        <v>27</v>
      </c>
      <c r="P651" t="s">
        <v>2206</v>
      </c>
      <c r="X651" cm="1">
        <f t="array" ref="X651">SUMPRODUCT(--(INDEX('1870 Bastrop Clean'!A:W, MATCH(A651 &amp; "|" &amp; B651,'1870 Bastrop Clean'!A:A &amp; "|" &amp; '1870 Bastrop Clean'!B:B, 0), 0) &lt;&gt; '1870 Bastrop Raw'!A651:W651))</f>
        <v>2</v>
      </c>
    </row>
    <row r="652" spans="1:24">
      <c r="A652">
        <v>40</v>
      </c>
      <c r="B652">
        <v>124</v>
      </c>
      <c r="C652">
        <v>143</v>
      </c>
      <c r="D652" t="s">
        <v>2550</v>
      </c>
      <c r="E652" t="s">
        <v>280</v>
      </c>
      <c r="F652">
        <v>16</v>
      </c>
      <c r="G652">
        <v>1854</v>
      </c>
      <c r="H652" t="s">
        <v>24</v>
      </c>
      <c r="I652" t="s">
        <v>20</v>
      </c>
      <c r="M652" t="s">
        <v>77</v>
      </c>
      <c r="S652" t="s">
        <v>57</v>
      </c>
      <c r="T652" t="s">
        <v>57</v>
      </c>
      <c r="X652" cm="1">
        <f t="array" ref="X652">SUMPRODUCT(--(INDEX('1870 Bastrop Clean'!A:W, MATCH(A652 &amp; "|" &amp; B652,'1870 Bastrop Clean'!A:A &amp; "|" &amp; '1870 Bastrop Clean'!B:B, 0), 0) &lt;&gt; '1870 Bastrop Raw'!A652:W652))</f>
        <v>2</v>
      </c>
    </row>
    <row r="653" spans="1:24">
      <c r="A653">
        <v>5</v>
      </c>
      <c r="B653">
        <v>120</v>
      </c>
      <c r="C653">
        <v>137</v>
      </c>
      <c r="D653" t="s">
        <v>2898</v>
      </c>
      <c r="E653" t="s">
        <v>59</v>
      </c>
      <c r="F653">
        <v>50</v>
      </c>
      <c r="G653">
        <v>1820</v>
      </c>
      <c r="H653" t="s">
        <v>19</v>
      </c>
      <c r="I653" t="s">
        <v>20</v>
      </c>
      <c r="J653" t="s">
        <v>123</v>
      </c>
      <c r="K653">
        <v>1600</v>
      </c>
      <c r="L653">
        <v>1200</v>
      </c>
      <c r="M653" t="s">
        <v>41</v>
      </c>
      <c r="V653" t="s">
        <v>57</v>
      </c>
      <c r="X653" cm="1">
        <f t="array" ref="X653">SUMPRODUCT(--(INDEX('1870 Bastrop Clean'!A:W, MATCH(A653 &amp; "|" &amp; B653,'1870 Bastrop Clean'!A:A &amp; "|" &amp; '1870 Bastrop Clean'!B:B, 0), 0) &lt;&gt; '1870 Bastrop Raw'!A653:W653))</f>
        <v>2</v>
      </c>
    </row>
    <row r="654" spans="1:24">
      <c r="A654">
        <v>6</v>
      </c>
      <c r="B654">
        <v>120</v>
      </c>
      <c r="C654">
        <v>137</v>
      </c>
      <c r="D654" t="s">
        <v>2898</v>
      </c>
      <c r="E654" t="s">
        <v>2899</v>
      </c>
      <c r="F654">
        <v>43</v>
      </c>
      <c r="G654">
        <v>1827</v>
      </c>
      <c r="H654" t="s">
        <v>24</v>
      </c>
      <c r="I654" t="s">
        <v>20</v>
      </c>
      <c r="J654" t="s">
        <v>1996</v>
      </c>
      <c r="M654" t="s">
        <v>34</v>
      </c>
      <c r="X654" cm="1">
        <f t="array" ref="X654">SUMPRODUCT(--(INDEX('1870 Bastrop Clean'!A:W, MATCH(A654 &amp; "|" &amp; B654,'1870 Bastrop Clean'!A:A &amp; "|" &amp; '1870 Bastrop Clean'!B:B, 0), 0) &lt;&gt; '1870 Bastrop Raw'!A654:W654))</f>
        <v>2</v>
      </c>
    </row>
    <row r="655" spans="1:24">
      <c r="A655">
        <v>7</v>
      </c>
      <c r="B655">
        <v>120</v>
      </c>
      <c r="C655">
        <v>137</v>
      </c>
      <c r="D655" t="s">
        <v>2898</v>
      </c>
      <c r="E655" t="s">
        <v>2530</v>
      </c>
      <c r="F655">
        <v>21</v>
      </c>
      <c r="G655">
        <v>1849</v>
      </c>
      <c r="H655" t="s">
        <v>19</v>
      </c>
      <c r="I655" t="s">
        <v>20</v>
      </c>
      <c r="J655" t="s">
        <v>2082</v>
      </c>
      <c r="M655" t="s">
        <v>155</v>
      </c>
      <c r="V655" t="s">
        <v>57</v>
      </c>
      <c r="X655" cm="1">
        <f t="array" ref="X655">SUMPRODUCT(--(INDEX('1870 Bastrop Clean'!A:W, MATCH(A655 &amp; "|" &amp; B655,'1870 Bastrop Clean'!A:A &amp; "|" &amp; '1870 Bastrop Clean'!B:B, 0), 0) &lt;&gt; '1870 Bastrop Raw'!A655:W655))</f>
        <v>1</v>
      </c>
    </row>
    <row r="656" spans="1:24">
      <c r="A656">
        <v>8</v>
      </c>
      <c r="B656">
        <v>120</v>
      </c>
      <c r="C656">
        <v>137</v>
      </c>
      <c r="D656" t="s">
        <v>2898</v>
      </c>
      <c r="E656" t="s">
        <v>280</v>
      </c>
      <c r="F656">
        <v>10</v>
      </c>
      <c r="G656">
        <v>1860</v>
      </c>
      <c r="H656" t="s">
        <v>24</v>
      </c>
      <c r="I656" t="s">
        <v>20</v>
      </c>
      <c r="J656" t="s">
        <v>2082</v>
      </c>
      <c r="M656" t="s">
        <v>155</v>
      </c>
      <c r="X656" cm="1">
        <f t="array" ref="X656">SUMPRODUCT(--(INDEX('1870 Bastrop Clean'!A:W, MATCH(A656 &amp; "|" &amp; B656,'1870 Bastrop Clean'!A:A &amp; "|" &amp; '1870 Bastrop Clean'!B:B, 0), 0) &lt;&gt; '1870 Bastrop Raw'!A656:W656))</f>
        <v>1</v>
      </c>
    </row>
    <row r="657" spans="1:24">
      <c r="A657">
        <v>9</v>
      </c>
      <c r="B657">
        <v>120</v>
      </c>
      <c r="C657">
        <v>137</v>
      </c>
      <c r="D657" t="s">
        <v>2898</v>
      </c>
      <c r="E657" t="s">
        <v>1484</v>
      </c>
      <c r="F657">
        <v>16</v>
      </c>
      <c r="G657">
        <v>1854</v>
      </c>
      <c r="H657" t="s">
        <v>24</v>
      </c>
      <c r="I657" t="s">
        <v>20</v>
      </c>
      <c r="M657" t="s">
        <v>155</v>
      </c>
      <c r="R657" t="s">
        <v>57</v>
      </c>
      <c r="X657" cm="1">
        <f t="array" ref="X657">SUMPRODUCT(--(INDEX('1870 Bastrop Clean'!A:W, MATCH(A657 &amp; "|" &amp; B657,'1870 Bastrop Clean'!A:A &amp; "|" &amp; '1870 Bastrop Clean'!B:B, 0), 0) &lt;&gt; '1870 Bastrop Raw'!A657:W657))</f>
        <v>2</v>
      </c>
    </row>
    <row r="658" spans="1:24">
      <c r="A658">
        <v>10</v>
      </c>
      <c r="B658">
        <v>120</v>
      </c>
      <c r="C658">
        <v>137</v>
      </c>
      <c r="D658" t="s">
        <v>2898</v>
      </c>
      <c r="E658" t="s">
        <v>2087</v>
      </c>
      <c r="F658">
        <v>14</v>
      </c>
      <c r="G658">
        <v>1856</v>
      </c>
      <c r="H658" t="s">
        <v>24</v>
      </c>
      <c r="I658" t="s">
        <v>20</v>
      </c>
      <c r="M658" t="s">
        <v>155</v>
      </c>
      <c r="R658" t="s">
        <v>57</v>
      </c>
      <c r="X658" cm="1">
        <f t="array" ref="X658">SUMPRODUCT(--(INDEX('1870 Bastrop Clean'!A:W, MATCH(A658 &amp; "|" &amp; B658,'1870 Bastrop Clean'!A:A &amp; "|" &amp; '1870 Bastrop Clean'!B:B, 0), 0) &lt;&gt; '1870 Bastrop Raw'!A658:W658))</f>
        <v>2</v>
      </c>
    </row>
    <row r="659" spans="1:24">
      <c r="A659">
        <v>11</v>
      </c>
      <c r="B659">
        <v>120</v>
      </c>
      <c r="C659">
        <v>137</v>
      </c>
      <c r="D659" t="s">
        <v>2898</v>
      </c>
      <c r="E659" t="s">
        <v>88</v>
      </c>
      <c r="F659">
        <v>12</v>
      </c>
      <c r="G659">
        <v>1858</v>
      </c>
      <c r="H659" t="s">
        <v>19</v>
      </c>
      <c r="I659" t="s">
        <v>20</v>
      </c>
      <c r="M659" t="s">
        <v>155</v>
      </c>
      <c r="R659" t="s">
        <v>57</v>
      </c>
      <c r="X659" cm="1">
        <f t="array" ref="X659">SUMPRODUCT(--(INDEX('1870 Bastrop Clean'!A:W, MATCH(A659 &amp; "|" &amp; B659,'1870 Bastrop Clean'!A:A &amp; "|" &amp; '1870 Bastrop Clean'!B:B, 0), 0) &lt;&gt; '1870 Bastrop Raw'!A659:W659))</f>
        <v>1</v>
      </c>
    </row>
    <row r="660" spans="1:24">
      <c r="A660">
        <v>12</v>
      </c>
      <c r="B660">
        <v>120</v>
      </c>
      <c r="C660">
        <v>137</v>
      </c>
      <c r="D660" t="s">
        <v>2898</v>
      </c>
      <c r="E660" t="s">
        <v>2531</v>
      </c>
      <c r="F660">
        <v>10</v>
      </c>
      <c r="G660">
        <v>1860</v>
      </c>
      <c r="H660" t="s">
        <v>19</v>
      </c>
      <c r="I660" t="s">
        <v>20</v>
      </c>
      <c r="M660" t="s">
        <v>155</v>
      </c>
      <c r="R660" t="s">
        <v>57</v>
      </c>
      <c r="X660" cm="1">
        <f t="array" ref="X660">SUMPRODUCT(--(INDEX('1870 Bastrop Clean'!A:W, MATCH(A660 &amp; "|" &amp; B660,'1870 Bastrop Clean'!A:A &amp; "|" &amp; '1870 Bastrop Clean'!B:B, 0), 0) &lt;&gt; '1870 Bastrop Raw'!A660:W660))</f>
        <v>1</v>
      </c>
    </row>
    <row r="661" spans="1:24">
      <c r="A661">
        <v>13</v>
      </c>
      <c r="B661">
        <v>120</v>
      </c>
      <c r="C661">
        <v>137</v>
      </c>
      <c r="D661" t="s">
        <v>2898</v>
      </c>
      <c r="E661" t="s">
        <v>2532</v>
      </c>
      <c r="F661">
        <v>8</v>
      </c>
      <c r="G661">
        <v>1862</v>
      </c>
      <c r="H661" t="s">
        <v>24</v>
      </c>
      <c r="I661" t="s">
        <v>20</v>
      </c>
      <c r="M661" t="s">
        <v>155</v>
      </c>
      <c r="X661" cm="1">
        <f t="array" ref="X661">SUMPRODUCT(--(INDEX('1870 Bastrop Clean'!A:W, MATCH(A661 &amp; "|" &amp; B661,'1870 Bastrop Clean'!A:A &amp; "|" &amp; '1870 Bastrop Clean'!B:B, 0), 0) &lt;&gt; '1870 Bastrop Raw'!A661:W661))</f>
        <v>1</v>
      </c>
    </row>
    <row r="662" spans="1:24">
      <c r="A662">
        <v>14</v>
      </c>
      <c r="B662">
        <v>120</v>
      </c>
      <c r="C662">
        <v>137</v>
      </c>
      <c r="D662" t="s">
        <v>2898</v>
      </c>
      <c r="E662" t="s">
        <v>1269</v>
      </c>
      <c r="F662">
        <v>6</v>
      </c>
      <c r="G662">
        <v>1864</v>
      </c>
      <c r="H662" t="s">
        <v>24</v>
      </c>
      <c r="I662" t="s">
        <v>20</v>
      </c>
      <c r="M662" t="s">
        <v>155</v>
      </c>
      <c r="X662" cm="1">
        <f t="array" ref="X662">SUMPRODUCT(--(INDEX('1870 Bastrop Clean'!A:W, MATCH(A662 &amp; "|" &amp; B662,'1870 Bastrop Clean'!A:A &amp; "|" &amp; '1870 Bastrop Clean'!B:B, 0), 0) &lt;&gt; '1870 Bastrop Raw'!A662:W662))</f>
        <v>1</v>
      </c>
    </row>
    <row r="663" spans="1:24">
      <c r="A663">
        <v>15</v>
      </c>
      <c r="B663">
        <v>120</v>
      </c>
      <c r="C663">
        <v>137</v>
      </c>
      <c r="D663" t="s">
        <v>2898</v>
      </c>
      <c r="E663" t="s">
        <v>812</v>
      </c>
      <c r="F663">
        <v>3</v>
      </c>
      <c r="G663">
        <v>1867</v>
      </c>
      <c r="H663" t="s">
        <v>19</v>
      </c>
      <c r="I663" t="s">
        <v>20</v>
      </c>
      <c r="M663" t="s">
        <v>27</v>
      </c>
      <c r="X663" cm="1">
        <f t="array" ref="X663">SUMPRODUCT(--(INDEX('1870 Bastrop Clean'!A:W, MATCH(A663 &amp; "|" &amp; B663,'1870 Bastrop Clean'!A:A &amp; "|" &amp; '1870 Bastrop Clean'!B:B, 0), 0) &lt;&gt; '1870 Bastrop Raw'!A663:W663))</f>
        <v>1</v>
      </c>
    </row>
    <row r="664" spans="1:24">
      <c r="A664">
        <v>16</v>
      </c>
      <c r="B664">
        <v>120</v>
      </c>
      <c r="C664">
        <v>137</v>
      </c>
      <c r="D664" t="s">
        <v>2898</v>
      </c>
      <c r="E664" t="s">
        <v>536</v>
      </c>
      <c r="H664" t="s">
        <v>19</v>
      </c>
      <c r="I664" t="s">
        <v>20</v>
      </c>
      <c r="M664" t="s">
        <v>27</v>
      </c>
      <c r="X664" cm="1">
        <f t="array" ref="X664">SUMPRODUCT(--(INDEX('1870 Bastrop Clean'!A:W, MATCH(A664 &amp; "|" &amp; B664,'1870 Bastrop Clean'!A:A &amp; "|" &amp; '1870 Bastrop Clean'!B:B, 0), 0) &lt;&gt; '1870 Bastrop Raw'!A664:W664))</f>
        <v>3</v>
      </c>
    </row>
    <row r="665" spans="1:24">
      <c r="A665">
        <v>17</v>
      </c>
      <c r="B665">
        <v>120</v>
      </c>
      <c r="C665">
        <v>137</v>
      </c>
      <c r="D665" t="s">
        <v>2898</v>
      </c>
      <c r="E665" t="s">
        <v>2499</v>
      </c>
      <c r="F665">
        <v>16</v>
      </c>
      <c r="G665">
        <v>1854</v>
      </c>
      <c r="H665" t="s">
        <v>24</v>
      </c>
      <c r="I665" t="s">
        <v>20</v>
      </c>
      <c r="J665" t="s">
        <v>2429</v>
      </c>
      <c r="M665" t="s">
        <v>155</v>
      </c>
      <c r="S665" t="s">
        <v>57</v>
      </c>
      <c r="T665" t="s">
        <v>57</v>
      </c>
      <c r="X665" cm="1">
        <f t="array" ref="X665">SUMPRODUCT(--(INDEX('1870 Bastrop Clean'!A:W, MATCH(A665 &amp; "|" &amp; B665,'1870 Bastrop Clean'!A:A &amp; "|" &amp; '1870 Bastrop Clean'!B:B, 0), 0) &lt;&gt; '1870 Bastrop Raw'!A665:W665))</f>
        <v>3</v>
      </c>
    </row>
    <row r="666" spans="1:24">
      <c r="A666">
        <v>24</v>
      </c>
      <c r="B666">
        <v>122</v>
      </c>
      <c r="C666">
        <v>140</v>
      </c>
      <c r="D666" t="s">
        <v>2535</v>
      </c>
      <c r="E666" t="s">
        <v>668</v>
      </c>
      <c r="F666">
        <v>40</v>
      </c>
      <c r="G666">
        <v>1830</v>
      </c>
      <c r="H666" t="s">
        <v>19</v>
      </c>
      <c r="I666" t="s">
        <v>20</v>
      </c>
      <c r="J666" t="s">
        <v>2536</v>
      </c>
      <c r="K666">
        <v>500</v>
      </c>
      <c r="M666" t="s">
        <v>671</v>
      </c>
      <c r="N666" t="s">
        <v>57</v>
      </c>
      <c r="O666" t="s">
        <v>57</v>
      </c>
      <c r="V666" t="s">
        <v>57</v>
      </c>
      <c r="X666" cm="1">
        <f t="array" ref="X666">SUMPRODUCT(--(INDEX('1870 Bastrop Clean'!A:W, MATCH(A666 &amp; "|" &amp; B666,'1870 Bastrop Clean'!A:A &amp; "|" &amp; '1870 Bastrop Clean'!B:B, 0), 0) &lt;&gt; '1870 Bastrop Raw'!A666:W666))</f>
        <v>0</v>
      </c>
    </row>
    <row r="667" spans="1:24">
      <c r="A667">
        <v>21</v>
      </c>
      <c r="B667">
        <v>121</v>
      </c>
      <c r="C667">
        <v>139</v>
      </c>
      <c r="D667" t="s">
        <v>655</v>
      </c>
      <c r="E667" t="s">
        <v>254</v>
      </c>
      <c r="F667">
        <v>36</v>
      </c>
      <c r="G667">
        <v>1834</v>
      </c>
      <c r="H667" t="s">
        <v>24</v>
      </c>
      <c r="I667" t="s">
        <v>20</v>
      </c>
      <c r="J667" t="s">
        <v>1996</v>
      </c>
      <c r="M667" t="s">
        <v>77</v>
      </c>
      <c r="X667" cm="1">
        <f t="array" ref="X667">SUMPRODUCT(--(INDEX('1870 Bastrop Clean'!A:W, MATCH(A667 &amp; "|" &amp; B667,'1870 Bastrop Clean'!A:A &amp; "|" &amp; '1870 Bastrop Clean'!B:B, 0), 0) &lt;&gt; '1870 Bastrop Raw'!A667:W667))</f>
        <v>0</v>
      </c>
    </row>
    <row r="668" spans="1:24">
      <c r="A668">
        <v>22</v>
      </c>
      <c r="B668">
        <v>121</v>
      </c>
      <c r="C668">
        <v>139</v>
      </c>
      <c r="D668" t="s">
        <v>655</v>
      </c>
      <c r="E668" t="s">
        <v>280</v>
      </c>
      <c r="F668">
        <v>15</v>
      </c>
      <c r="G668">
        <v>1855</v>
      </c>
      <c r="H668" t="s">
        <v>24</v>
      </c>
      <c r="I668" t="s">
        <v>20</v>
      </c>
      <c r="M668" t="s">
        <v>27</v>
      </c>
      <c r="R668" t="s">
        <v>57</v>
      </c>
      <c r="X668" cm="1">
        <f t="array" ref="X668">SUMPRODUCT(--(INDEX('1870 Bastrop Clean'!A:W, MATCH(A668 &amp; "|" &amp; B668,'1870 Bastrop Clean'!A:A &amp; "|" &amp; '1870 Bastrop Clean'!B:B, 0), 0) &lt;&gt; '1870 Bastrop Raw'!A668:W668))</f>
        <v>1</v>
      </c>
    </row>
    <row r="669" spans="1:24">
      <c r="A669">
        <v>23</v>
      </c>
      <c r="B669">
        <v>121</v>
      </c>
      <c r="C669">
        <v>139</v>
      </c>
      <c r="D669" t="s">
        <v>655</v>
      </c>
      <c r="E669" t="s">
        <v>280</v>
      </c>
      <c r="F669">
        <v>13</v>
      </c>
      <c r="G669">
        <v>1857</v>
      </c>
      <c r="H669" t="s">
        <v>24</v>
      </c>
      <c r="I669" t="s">
        <v>637</v>
      </c>
      <c r="J669" t="s">
        <v>2429</v>
      </c>
      <c r="M669" t="s">
        <v>27</v>
      </c>
      <c r="S669" t="s">
        <v>57</v>
      </c>
      <c r="T669" t="s">
        <v>57</v>
      </c>
      <c r="X669" cm="1">
        <f t="array" ref="X669">SUMPRODUCT(--(INDEX('1870 Bastrop Clean'!A:W, MATCH(A669 &amp; "|" &amp; B669,'1870 Bastrop Clean'!A:A &amp; "|" &amp; '1870 Bastrop Clean'!B:B, 0), 0) &lt;&gt; '1870 Bastrop Raw'!A669:W669))</f>
        <v>1</v>
      </c>
    </row>
    <row r="670" spans="1:24">
      <c r="A670">
        <v>25</v>
      </c>
      <c r="B670">
        <v>122</v>
      </c>
      <c r="C670">
        <v>141</v>
      </c>
      <c r="D670" t="s">
        <v>191</v>
      </c>
      <c r="E670" t="s">
        <v>2537</v>
      </c>
      <c r="F670">
        <v>40</v>
      </c>
      <c r="G670">
        <v>1830</v>
      </c>
      <c r="H670" t="s">
        <v>19</v>
      </c>
      <c r="I670" t="s">
        <v>20</v>
      </c>
      <c r="J670" t="s">
        <v>2538</v>
      </c>
      <c r="M670" t="s">
        <v>36</v>
      </c>
      <c r="V670" t="s">
        <v>57</v>
      </c>
      <c r="X670" cm="1">
        <f t="array" ref="X670">SUMPRODUCT(--(INDEX('1870 Bastrop Clean'!A:W, MATCH(A670 &amp; "|" &amp; B670,'1870 Bastrop Clean'!A:A &amp; "|" &amp; '1870 Bastrop Clean'!B:B, 0), 0) &lt;&gt; '1870 Bastrop Raw'!A670:W670))</f>
        <v>0</v>
      </c>
    </row>
    <row r="671" spans="1:24">
      <c r="A671">
        <v>26</v>
      </c>
      <c r="B671">
        <v>122</v>
      </c>
      <c r="C671">
        <v>141</v>
      </c>
      <c r="D671" t="s">
        <v>191</v>
      </c>
      <c r="E671" t="s">
        <v>2539</v>
      </c>
      <c r="F671">
        <v>39</v>
      </c>
      <c r="G671">
        <v>1831</v>
      </c>
      <c r="H671" t="s">
        <v>24</v>
      </c>
      <c r="I671" t="s">
        <v>20</v>
      </c>
      <c r="J671" t="s">
        <v>1996</v>
      </c>
      <c r="M671" t="s">
        <v>36</v>
      </c>
      <c r="X671" cm="1">
        <f t="array" ref="X671">SUMPRODUCT(--(INDEX('1870 Bastrop Clean'!A:W, MATCH(A671 &amp; "|" &amp; B671,'1870 Bastrop Clean'!A:A &amp; "|" &amp; '1870 Bastrop Clean'!B:B, 0), 0) &lt;&gt; '1870 Bastrop Raw'!A671:W671))</f>
        <v>0</v>
      </c>
    </row>
    <row r="672" spans="1:24">
      <c r="A672">
        <v>27</v>
      </c>
      <c r="B672">
        <v>122</v>
      </c>
      <c r="C672">
        <v>141</v>
      </c>
      <c r="D672" t="s">
        <v>191</v>
      </c>
      <c r="E672" t="s">
        <v>2540</v>
      </c>
      <c r="F672">
        <v>18</v>
      </c>
      <c r="G672">
        <v>1852</v>
      </c>
      <c r="H672" t="s">
        <v>24</v>
      </c>
      <c r="I672" t="s">
        <v>20</v>
      </c>
      <c r="J672" t="s">
        <v>2541</v>
      </c>
      <c r="M672" t="s">
        <v>38</v>
      </c>
      <c r="X672" cm="1">
        <f t="array" ref="X672">SUMPRODUCT(--(INDEX('1870 Bastrop Clean'!A:W, MATCH(A672 &amp; "|" &amp; B672,'1870 Bastrop Clean'!A:A &amp; "|" &amp; '1870 Bastrop Clean'!B:B, 0), 0) &lt;&gt; '1870 Bastrop Raw'!A672:W672))</f>
        <v>0</v>
      </c>
    </row>
    <row r="673" spans="1:24">
      <c r="A673">
        <v>28</v>
      </c>
      <c r="B673">
        <v>122</v>
      </c>
      <c r="C673">
        <v>141</v>
      </c>
      <c r="D673" t="s">
        <v>216</v>
      </c>
      <c r="E673" t="s">
        <v>216</v>
      </c>
      <c r="F673">
        <v>15</v>
      </c>
      <c r="G673">
        <v>1855</v>
      </c>
      <c r="H673" t="s">
        <v>24</v>
      </c>
      <c r="I673" t="s">
        <v>20</v>
      </c>
      <c r="J673" t="s">
        <v>2541</v>
      </c>
      <c r="M673" t="s">
        <v>38</v>
      </c>
      <c r="T673" t="s">
        <v>57</v>
      </c>
      <c r="X673" cm="1">
        <f t="array" ref="X673">SUMPRODUCT(--(INDEX('1870 Bastrop Clean'!A:W, MATCH(A673 &amp; "|" &amp; B673,'1870 Bastrop Clean'!A:A &amp; "|" &amp; '1870 Bastrop Clean'!B:B, 0), 0) &lt;&gt; '1870 Bastrop Raw'!A673:W673))</f>
        <v>1</v>
      </c>
    </row>
    <row r="674" spans="1:24">
      <c r="A674">
        <v>29</v>
      </c>
      <c r="B674">
        <v>122</v>
      </c>
      <c r="C674">
        <v>141</v>
      </c>
      <c r="D674" t="s">
        <v>216</v>
      </c>
      <c r="E674" t="s">
        <v>2542</v>
      </c>
      <c r="F674">
        <v>10</v>
      </c>
      <c r="G674">
        <v>1860</v>
      </c>
      <c r="H674" t="s">
        <v>24</v>
      </c>
      <c r="I674" t="s">
        <v>20</v>
      </c>
      <c r="J674" t="s">
        <v>2541</v>
      </c>
      <c r="M674" t="s">
        <v>38</v>
      </c>
      <c r="S674" t="s">
        <v>57</v>
      </c>
      <c r="T674" t="s">
        <v>57</v>
      </c>
      <c r="X674" cm="1">
        <f t="array" ref="X674">SUMPRODUCT(--(INDEX('1870 Bastrop Clean'!A:W, MATCH(A674 &amp; "|" &amp; B674,'1870 Bastrop Clean'!A:A &amp; "|" &amp; '1870 Bastrop Clean'!B:B, 0), 0) &lt;&gt; '1870 Bastrop Raw'!A674:W674))</f>
        <v>1</v>
      </c>
    </row>
    <row r="675" spans="1:24">
      <c r="A675">
        <v>30</v>
      </c>
      <c r="B675">
        <v>122</v>
      </c>
      <c r="C675">
        <v>141</v>
      </c>
      <c r="D675" t="s">
        <v>216</v>
      </c>
      <c r="E675" t="s">
        <v>2096</v>
      </c>
      <c r="F675">
        <v>7</v>
      </c>
      <c r="G675">
        <v>1863</v>
      </c>
      <c r="H675" t="s">
        <v>19</v>
      </c>
      <c r="I675" t="s">
        <v>20</v>
      </c>
      <c r="M675" t="s">
        <v>38</v>
      </c>
      <c r="X675" cm="1">
        <f t="array" ref="X675">SUMPRODUCT(--(INDEX('1870 Bastrop Clean'!A:W, MATCH(A675 &amp; "|" &amp; B675,'1870 Bastrop Clean'!A:A &amp; "|" &amp; '1870 Bastrop Clean'!B:B, 0), 0) &lt;&gt; '1870 Bastrop Raw'!A675:W675))</f>
        <v>0</v>
      </c>
    </row>
    <row r="676" spans="1:24">
      <c r="A676">
        <v>31</v>
      </c>
      <c r="B676">
        <v>122</v>
      </c>
      <c r="C676">
        <v>141</v>
      </c>
      <c r="D676" t="s">
        <v>2543</v>
      </c>
      <c r="E676" t="s">
        <v>185</v>
      </c>
      <c r="F676">
        <v>10</v>
      </c>
      <c r="G676">
        <v>1860</v>
      </c>
      <c r="H676" t="s">
        <v>19</v>
      </c>
      <c r="I676" t="s">
        <v>637</v>
      </c>
      <c r="J676" t="s">
        <v>2544</v>
      </c>
      <c r="M676" t="s">
        <v>27</v>
      </c>
      <c r="S676" t="s">
        <v>57</v>
      </c>
      <c r="T676" t="s">
        <v>57</v>
      </c>
      <c r="X676" cm="1">
        <f t="array" ref="X676">SUMPRODUCT(--(INDEX('1870 Bastrop Clean'!A:W, MATCH(A676 &amp; "|" &amp; B676,'1870 Bastrop Clean'!A:A &amp; "|" &amp; '1870 Bastrop Clean'!B:B, 0), 0) &lt;&gt; '1870 Bastrop Raw'!A676:W676))</f>
        <v>1</v>
      </c>
    </row>
    <row r="677" spans="1:24">
      <c r="A677">
        <v>32</v>
      </c>
      <c r="B677">
        <v>123</v>
      </c>
      <c r="C677">
        <v>142</v>
      </c>
      <c r="D677" t="s">
        <v>2545</v>
      </c>
      <c r="E677" t="s">
        <v>95</v>
      </c>
      <c r="F677">
        <v>35</v>
      </c>
      <c r="G677">
        <v>1835</v>
      </c>
      <c r="H677" t="s">
        <v>19</v>
      </c>
      <c r="I677" t="s">
        <v>20</v>
      </c>
      <c r="J677" t="s">
        <v>2310</v>
      </c>
      <c r="K677">
        <v>600</v>
      </c>
      <c r="M677" t="s">
        <v>27</v>
      </c>
      <c r="T677" t="s">
        <v>57</v>
      </c>
      <c r="U677" t="s">
        <v>2339</v>
      </c>
      <c r="V677" t="s">
        <v>57</v>
      </c>
      <c r="X677" cm="1">
        <f t="array" ref="X677">SUMPRODUCT(--(INDEX('1870 Bastrop Clean'!A:W, MATCH(A677 &amp; "|" &amp; B677,'1870 Bastrop Clean'!A:A &amp; "|" &amp; '1870 Bastrop Clean'!B:B, 0), 0) &lt;&gt; '1870 Bastrop Raw'!A677:W677))</f>
        <v>0</v>
      </c>
    </row>
    <row r="678" spans="1:24">
      <c r="A678">
        <v>33</v>
      </c>
      <c r="B678">
        <v>123</v>
      </c>
      <c r="C678">
        <v>142</v>
      </c>
      <c r="D678" t="s">
        <v>2545</v>
      </c>
      <c r="E678" t="s">
        <v>2546</v>
      </c>
      <c r="F678">
        <v>22</v>
      </c>
      <c r="G678">
        <v>1848</v>
      </c>
      <c r="H678" t="s">
        <v>24</v>
      </c>
      <c r="I678" t="s">
        <v>20</v>
      </c>
      <c r="J678" t="s">
        <v>1996</v>
      </c>
      <c r="M678" t="s">
        <v>66</v>
      </c>
      <c r="X678" cm="1">
        <f t="array" ref="X678">SUMPRODUCT(--(INDEX('1870 Bastrop Clean'!A:W, MATCH(A678 &amp; "|" &amp; B678,'1870 Bastrop Clean'!A:A &amp; "|" &amp; '1870 Bastrop Clean'!B:B, 0), 0) &lt;&gt; '1870 Bastrop Raw'!A678:W678))</f>
        <v>0</v>
      </c>
    </row>
    <row r="679" spans="1:24">
      <c r="A679">
        <v>34</v>
      </c>
      <c r="B679">
        <v>123</v>
      </c>
      <c r="C679">
        <v>142</v>
      </c>
      <c r="D679" t="s">
        <v>2545</v>
      </c>
      <c r="E679" t="s">
        <v>886</v>
      </c>
      <c r="F679">
        <v>3</v>
      </c>
      <c r="G679">
        <v>1867</v>
      </c>
      <c r="H679" t="s">
        <v>24</v>
      </c>
      <c r="I679" t="s">
        <v>20</v>
      </c>
      <c r="M679" t="s">
        <v>27</v>
      </c>
      <c r="X679" cm="1">
        <f t="array" ref="X679">SUMPRODUCT(--(INDEX('1870 Bastrop Clean'!A:W, MATCH(A679 &amp; "|" &amp; B679,'1870 Bastrop Clean'!A:A &amp; "|" &amp; '1870 Bastrop Clean'!B:B, 0), 0) &lt;&gt; '1870 Bastrop Raw'!A679:W679))</f>
        <v>0</v>
      </c>
    </row>
    <row r="680" spans="1:24">
      <c r="A680">
        <v>35</v>
      </c>
      <c r="B680">
        <v>123</v>
      </c>
      <c r="C680">
        <v>142</v>
      </c>
      <c r="D680" t="s">
        <v>2545</v>
      </c>
      <c r="E680" t="s">
        <v>558</v>
      </c>
      <c r="H680" t="s">
        <v>24</v>
      </c>
      <c r="I680" t="s">
        <v>20</v>
      </c>
      <c r="M680" t="s">
        <v>27</v>
      </c>
      <c r="X680" cm="1">
        <f t="array" ref="X680">SUMPRODUCT(--(INDEX('1870 Bastrop Clean'!A:W, MATCH(A680 &amp; "|" &amp; B680,'1870 Bastrop Clean'!A:A &amp; "|" &amp; '1870 Bastrop Clean'!B:B, 0), 0) &lt;&gt; '1870 Bastrop Raw'!A680:W680))</f>
        <v>2</v>
      </c>
    </row>
    <row r="681" spans="1:24">
      <c r="A681">
        <v>36</v>
      </c>
      <c r="B681">
        <v>123</v>
      </c>
      <c r="C681">
        <v>142</v>
      </c>
      <c r="D681" t="s">
        <v>2545</v>
      </c>
      <c r="E681" t="s">
        <v>2547</v>
      </c>
      <c r="F681">
        <v>65</v>
      </c>
      <c r="G681">
        <v>1805</v>
      </c>
      <c r="H681" t="s">
        <v>24</v>
      </c>
      <c r="I681" t="s">
        <v>20</v>
      </c>
      <c r="J681" t="s">
        <v>2082</v>
      </c>
      <c r="K681">
        <v>300</v>
      </c>
      <c r="M681" t="s">
        <v>77</v>
      </c>
      <c r="S681" t="s">
        <v>57</v>
      </c>
      <c r="T681" t="s">
        <v>57</v>
      </c>
      <c r="X681" cm="1">
        <f t="array" ref="X681">SUMPRODUCT(--(INDEX('1870 Bastrop Clean'!A:W, MATCH(A681 &amp; "|" &amp; B681,'1870 Bastrop Clean'!A:A &amp; "|" &amp; '1870 Bastrop Clean'!B:B, 0), 0) &lt;&gt; '1870 Bastrop Raw'!A681:W681))</f>
        <v>1</v>
      </c>
    </row>
    <row r="682" spans="1:24">
      <c r="A682">
        <v>32</v>
      </c>
      <c r="B682">
        <v>129</v>
      </c>
      <c r="C682">
        <v>148</v>
      </c>
      <c r="D682" t="s">
        <v>1403</v>
      </c>
      <c r="E682" t="s">
        <v>2572</v>
      </c>
      <c r="F682">
        <v>23</v>
      </c>
      <c r="G682">
        <v>1847</v>
      </c>
      <c r="H682" t="s">
        <v>19</v>
      </c>
      <c r="I682" t="s">
        <v>637</v>
      </c>
      <c r="J682" t="s">
        <v>1998</v>
      </c>
      <c r="M682" t="s">
        <v>79</v>
      </c>
      <c r="O682" t="s">
        <v>2033</v>
      </c>
      <c r="Q682" t="s">
        <v>57</v>
      </c>
      <c r="R682" t="s">
        <v>57</v>
      </c>
      <c r="T682" t="s">
        <v>57</v>
      </c>
      <c r="X682" cm="1">
        <f t="array" ref="X682">SUMPRODUCT(--(INDEX('1870 Bastrop Clean'!A:W, MATCH(A682 &amp; "|" &amp; B682,'1870 Bastrop Clean'!A:A &amp; "|" &amp; '1870 Bastrop Clean'!B:B, 0), 0) &lt;&gt; '1870 Bastrop Raw'!A682:W682))</f>
        <v>5</v>
      </c>
    </row>
    <row r="683" spans="1:24">
      <c r="A683">
        <v>33</v>
      </c>
      <c r="B683">
        <v>129</v>
      </c>
      <c r="C683">
        <v>148</v>
      </c>
      <c r="D683" t="s">
        <v>1403</v>
      </c>
      <c r="E683" t="s">
        <v>2573</v>
      </c>
      <c r="F683">
        <v>22</v>
      </c>
      <c r="G683">
        <v>1848</v>
      </c>
      <c r="H683" t="s">
        <v>24</v>
      </c>
      <c r="I683" t="s">
        <v>637</v>
      </c>
      <c r="J683" t="s">
        <v>1996</v>
      </c>
      <c r="M683" t="s">
        <v>52</v>
      </c>
      <c r="O683" t="s">
        <v>2033</v>
      </c>
      <c r="R683" t="s">
        <v>57</v>
      </c>
      <c r="X683" cm="1">
        <f t="array" ref="X683">SUMPRODUCT(--(INDEX('1870 Bastrop Clean'!A:W, MATCH(A683 &amp; "|" &amp; B683,'1870 Bastrop Clean'!A:A &amp; "|" &amp; '1870 Bastrop Clean'!B:B, 0), 0) &lt;&gt; '1870 Bastrop Raw'!A683:W683))</f>
        <v>5</v>
      </c>
    </row>
    <row r="684" spans="1:24">
      <c r="A684">
        <v>36</v>
      </c>
      <c r="B684">
        <v>131</v>
      </c>
      <c r="C684">
        <v>150</v>
      </c>
      <c r="D684" t="s">
        <v>2574</v>
      </c>
      <c r="E684" t="s">
        <v>2260</v>
      </c>
      <c r="F684">
        <v>40</v>
      </c>
      <c r="G684">
        <v>1830</v>
      </c>
      <c r="H684" t="s">
        <v>19</v>
      </c>
      <c r="I684" t="s">
        <v>637</v>
      </c>
      <c r="J684" t="s">
        <v>32</v>
      </c>
      <c r="K684">
        <v>300</v>
      </c>
      <c r="M684" t="s">
        <v>77</v>
      </c>
      <c r="Q684" t="s">
        <v>57</v>
      </c>
      <c r="R684" t="s">
        <v>57</v>
      </c>
      <c r="T684" t="s">
        <v>57</v>
      </c>
      <c r="X684" cm="1">
        <f t="array" ref="X684">SUMPRODUCT(--(INDEX('1870 Bastrop Clean'!A:W, MATCH(A684 &amp; "|" &amp; B684,'1870 Bastrop Clean'!A:A &amp; "|" &amp; '1870 Bastrop Clean'!B:B, 0), 0) &lt;&gt; '1870 Bastrop Raw'!A684:W684))</f>
        <v>4</v>
      </c>
    </row>
    <row r="685" spans="1:24">
      <c r="A685">
        <v>37</v>
      </c>
      <c r="B685">
        <v>131</v>
      </c>
      <c r="C685">
        <v>150</v>
      </c>
      <c r="D685" t="s">
        <v>2574</v>
      </c>
      <c r="E685" t="s">
        <v>374</v>
      </c>
      <c r="F685">
        <v>38</v>
      </c>
      <c r="G685">
        <v>1832</v>
      </c>
      <c r="H685" t="s">
        <v>24</v>
      </c>
      <c r="I685" t="s">
        <v>637</v>
      </c>
      <c r="J685" t="s">
        <v>1996</v>
      </c>
      <c r="M685" t="s">
        <v>36</v>
      </c>
      <c r="Q685" t="s">
        <v>57</v>
      </c>
      <c r="R685" t="s">
        <v>57</v>
      </c>
      <c r="X685" cm="1">
        <f t="array" ref="X685">SUMPRODUCT(--(INDEX('1870 Bastrop Clean'!A:W, MATCH(A685 &amp; "|" &amp; B685,'1870 Bastrop Clean'!A:A &amp; "|" &amp; '1870 Bastrop Clean'!B:B, 0), 0) &lt;&gt; '1870 Bastrop Raw'!A685:W685))</f>
        <v>5</v>
      </c>
    </row>
    <row r="686" spans="1:24">
      <c r="A686">
        <v>38</v>
      </c>
      <c r="B686">
        <v>131</v>
      </c>
      <c r="C686">
        <v>150</v>
      </c>
      <c r="D686" t="s">
        <v>2574</v>
      </c>
      <c r="E686" t="s">
        <v>1487</v>
      </c>
      <c r="F686">
        <v>24</v>
      </c>
      <c r="G686">
        <v>1846</v>
      </c>
      <c r="H686" t="s">
        <v>24</v>
      </c>
      <c r="I686" t="s">
        <v>20</v>
      </c>
      <c r="J686" t="s">
        <v>1998</v>
      </c>
      <c r="M686" t="s">
        <v>41</v>
      </c>
      <c r="R686" t="s">
        <v>57</v>
      </c>
      <c r="X686" cm="1">
        <f t="array" ref="X686">SUMPRODUCT(--(INDEX('1870 Bastrop Clean'!A:W, MATCH(A686 &amp; "|" &amp; B686,'1870 Bastrop Clean'!A:A &amp; "|" &amp; '1870 Bastrop Clean'!B:B, 0), 0) &lt;&gt; '1870 Bastrop Raw'!A686:W686))</f>
        <v>3</v>
      </c>
    </row>
    <row r="687" spans="1:24">
      <c r="A687">
        <v>39</v>
      </c>
      <c r="B687">
        <v>131</v>
      </c>
      <c r="C687">
        <v>150</v>
      </c>
      <c r="D687" t="s">
        <v>2574</v>
      </c>
      <c r="E687" t="s">
        <v>2032</v>
      </c>
      <c r="F687">
        <v>17</v>
      </c>
      <c r="G687">
        <v>1853</v>
      </c>
      <c r="H687" t="s">
        <v>19</v>
      </c>
      <c r="I687" t="s">
        <v>637</v>
      </c>
      <c r="J687" t="s">
        <v>1998</v>
      </c>
      <c r="M687" t="s">
        <v>27</v>
      </c>
      <c r="R687" t="s">
        <v>57</v>
      </c>
      <c r="X687" cm="1">
        <f t="array" ref="X687">SUMPRODUCT(--(INDEX('1870 Bastrop Clean'!A:W, MATCH(A687 &amp; "|" &amp; B687,'1870 Bastrop Clean'!A:A &amp; "|" &amp; '1870 Bastrop Clean'!B:B, 0), 0) &lt;&gt; '1870 Bastrop Raw'!A687:W687))</f>
        <v>3</v>
      </c>
    </row>
    <row r="688" spans="1:24">
      <c r="A688">
        <v>40</v>
      </c>
      <c r="B688">
        <v>131</v>
      </c>
      <c r="C688">
        <v>150</v>
      </c>
      <c r="D688" t="s">
        <v>2574</v>
      </c>
      <c r="E688" t="s">
        <v>280</v>
      </c>
      <c r="F688">
        <v>13</v>
      </c>
      <c r="G688">
        <v>1857</v>
      </c>
      <c r="H688" t="s">
        <v>24</v>
      </c>
      <c r="I688" t="s">
        <v>637</v>
      </c>
      <c r="M688" t="s">
        <v>27</v>
      </c>
      <c r="P688" t="s">
        <v>57</v>
      </c>
      <c r="X688" cm="1">
        <f t="array" ref="X688">SUMPRODUCT(--(INDEX('1870 Bastrop Clean'!A:W, MATCH(A688 &amp; "|" &amp; B688,'1870 Bastrop Clean'!A:A &amp; "|" &amp; '1870 Bastrop Clean'!B:B, 0), 0) &lt;&gt; '1870 Bastrop Raw'!A688:W688))</f>
        <v>2</v>
      </c>
    </row>
    <row r="689" spans="1:24">
      <c r="A689">
        <v>1</v>
      </c>
      <c r="B689">
        <v>125</v>
      </c>
      <c r="C689">
        <v>144</v>
      </c>
      <c r="D689" t="s">
        <v>2551</v>
      </c>
      <c r="E689" t="s">
        <v>2552</v>
      </c>
      <c r="F689">
        <v>55</v>
      </c>
      <c r="G689">
        <v>1815</v>
      </c>
      <c r="H689" t="s">
        <v>19</v>
      </c>
      <c r="I689" t="s">
        <v>20</v>
      </c>
      <c r="J689" t="s">
        <v>21</v>
      </c>
      <c r="K689">
        <v>4000</v>
      </c>
      <c r="L689">
        <v>3000</v>
      </c>
      <c r="M689" t="s">
        <v>22</v>
      </c>
      <c r="T689" t="s">
        <v>57</v>
      </c>
      <c r="X689" cm="1">
        <f t="array" ref="X689">SUMPRODUCT(--(INDEX('1870 Bastrop Clean'!A:W, MATCH(A689 &amp; "|" &amp; B689,'1870 Bastrop Clean'!A:A &amp; "|" &amp; '1870 Bastrop Clean'!B:B, 0), 0) &lt;&gt; '1870 Bastrop Raw'!A689:W689))</f>
        <v>0</v>
      </c>
    </row>
    <row r="690" spans="1:24">
      <c r="A690">
        <v>2</v>
      </c>
      <c r="B690">
        <v>125</v>
      </c>
      <c r="C690">
        <v>144</v>
      </c>
      <c r="D690" t="s">
        <v>2551</v>
      </c>
      <c r="E690" t="s">
        <v>23</v>
      </c>
      <c r="F690">
        <v>42</v>
      </c>
      <c r="G690">
        <v>1828</v>
      </c>
      <c r="H690" t="s">
        <v>24</v>
      </c>
      <c r="I690" t="s">
        <v>20</v>
      </c>
      <c r="J690" t="s">
        <v>1996</v>
      </c>
      <c r="K690">
        <v>1000</v>
      </c>
      <c r="M690" t="s">
        <v>25</v>
      </c>
      <c r="X690" cm="1">
        <f t="array" ref="X690">SUMPRODUCT(--(INDEX('1870 Bastrop Clean'!A:W, MATCH(A690 &amp; "|" &amp; B690,'1870 Bastrop Clean'!A:A &amp; "|" &amp; '1870 Bastrop Clean'!B:B, 0), 0) &lt;&gt; '1870 Bastrop Raw'!A690:W690))</f>
        <v>0</v>
      </c>
    </row>
    <row r="691" spans="1:24">
      <c r="A691">
        <v>3</v>
      </c>
      <c r="B691">
        <v>125</v>
      </c>
      <c r="C691">
        <v>144</v>
      </c>
      <c r="D691" t="s">
        <v>2551</v>
      </c>
      <c r="E691" t="s">
        <v>812</v>
      </c>
      <c r="F691">
        <v>21</v>
      </c>
      <c r="G691">
        <v>1849</v>
      </c>
      <c r="H691" t="s">
        <v>19</v>
      </c>
      <c r="I691" t="s">
        <v>20</v>
      </c>
      <c r="J691" t="s">
        <v>32</v>
      </c>
      <c r="M691" t="s">
        <v>27</v>
      </c>
      <c r="T691" t="s">
        <v>57</v>
      </c>
      <c r="X691" cm="1">
        <f t="array" ref="X691">SUMPRODUCT(--(INDEX('1870 Bastrop Clean'!A:W, MATCH(A691 &amp; "|" &amp; B691,'1870 Bastrop Clean'!A:A &amp; "|" &amp; '1870 Bastrop Clean'!B:B, 0), 0) &lt;&gt; '1870 Bastrop Raw'!A691:W691))</f>
        <v>0</v>
      </c>
    </row>
    <row r="692" spans="1:24">
      <c r="A692">
        <v>4</v>
      </c>
      <c r="B692">
        <v>125</v>
      </c>
      <c r="C692">
        <v>144</v>
      </c>
      <c r="D692" t="s">
        <v>2551</v>
      </c>
      <c r="E692" t="s">
        <v>2553</v>
      </c>
      <c r="F692">
        <v>18</v>
      </c>
      <c r="G692">
        <v>1852</v>
      </c>
      <c r="H692" t="s">
        <v>19</v>
      </c>
      <c r="I692" t="s">
        <v>20</v>
      </c>
      <c r="J692" t="s">
        <v>32</v>
      </c>
      <c r="M692" t="s">
        <v>27</v>
      </c>
      <c r="X692" cm="1">
        <f t="array" ref="X692">SUMPRODUCT(--(INDEX('1870 Bastrop Clean'!A:W, MATCH(A692 &amp; "|" &amp; B692,'1870 Bastrop Clean'!A:A &amp; "|" &amp; '1870 Bastrop Clean'!B:B, 0), 0) &lt;&gt; '1870 Bastrop Raw'!A692:W692))</f>
        <v>0</v>
      </c>
    </row>
    <row r="693" spans="1:24">
      <c r="A693">
        <v>5</v>
      </c>
      <c r="B693">
        <v>125</v>
      </c>
      <c r="C693">
        <v>144</v>
      </c>
      <c r="D693" t="s">
        <v>2551</v>
      </c>
      <c r="E693" t="s">
        <v>532</v>
      </c>
      <c r="F693">
        <v>16</v>
      </c>
      <c r="G693">
        <v>1854</v>
      </c>
      <c r="H693" t="s">
        <v>19</v>
      </c>
      <c r="I693" t="s">
        <v>20</v>
      </c>
      <c r="J693" t="s">
        <v>32</v>
      </c>
      <c r="M693" t="s">
        <v>27</v>
      </c>
      <c r="X693" cm="1">
        <f t="array" ref="X693">SUMPRODUCT(--(INDEX('1870 Bastrop Clean'!A:W, MATCH(A693 &amp; "|" &amp; B693,'1870 Bastrop Clean'!A:A &amp; "|" &amp; '1870 Bastrop Clean'!B:B, 0), 0) &lt;&gt; '1870 Bastrop Raw'!A693:W693))</f>
        <v>0</v>
      </c>
    </row>
    <row r="694" spans="1:24">
      <c r="A694">
        <v>6</v>
      </c>
      <c r="B694">
        <v>125</v>
      </c>
      <c r="C694">
        <v>144</v>
      </c>
      <c r="D694" t="s">
        <v>2551</v>
      </c>
      <c r="E694" t="s">
        <v>1887</v>
      </c>
      <c r="F694">
        <v>9</v>
      </c>
      <c r="G694">
        <v>1861</v>
      </c>
      <c r="H694" t="s">
        <v>24</v>
      </c>
      <c r="I694" t="s">
        <v>20</v>
      </c>
      <c r="M694" t="s">
        <v>27</v>
      </c>
      <c r="P694" t="s">
        <v>57</v>
      </c>
      <c r="Q694" t="s">
        <v>57</v>
      </c>
      <c r="X694" cm="1">
        <f t="array" ref="X694">SUMPRODUCT(--(INDEX('1870 Bastrop Clean'!A:W, MATCH(A694 &amp; "|" &amp; B694,'1870 Bastrop Clean'!A:A &amp; "|" &amp; '1870 Bastrop Clean'!B:B, 0), 0) &lt;&gt; '1870 Bastrop Raw'!A694:W694))</f>
        <v>4</v>
      </c>
    </row>
    <row r="695" spans="1:24">
      <c r="A695">
        <v>7</v>
      </c>
      <c r="B695">
        <v>125</v>
      </c>
      <c r="C695">
        <v>144</v>
      </c>
      <c r="D695" t="s">
        <v>2551</v>
      </c>
      <c r="E695" t="s">
        <v>280</v>
      </c>
      <c r="F695">
        <v>8</v>
      </c>
      <c r="G695">
        <v>1862</v>
      </c>
      <c r="H695" t="s">
        <v>24</v>
      </c>
      <c r="I695" t="s">
        <v>20</v>
      </c>
      <c r="M695" t="s">
        <v>27</v>
      </c>
      <c r="P695" t="s">
        <v>57</v>
      </c>
      <c r="Q695" t="s">
        <v>57</v>
      </c>
      <c r="X695" cm="1">
        <f t="array" ref="X695">SUMPRODUCT(--(INDEX('1870 Bastrop Clean'!A:W, MATCH(A695 &amp; "|" &amp; B695,'1870 Bastrop Clean'!A:A &amp; "|" &amp; '1870 Bastrop Clean'!B:B, 0), 0) &lt;&gt; '1870 Bastrop Raw'!A695:W695))</f>
        <v>4</v>
      </c>
    </row>
    <row r="696" spans="1:24">
      <c r="A696">
        <v>8</v>
      </c>
      <c r="B696">
        <v>125</v>
      </c>
      <c r="C696">
        <v>144</v>
      </c>
      <c r="D696" t="s">
        <v>2551</v>
      </c>
      <c r="E696" t="s">
        <v>2554</v>
      </c>
      <c r="F696">
        <v>6</v>
      </c>
      <c r="G696">
        <v>1864</v>
      </c>
      <c r="H696" t="s">
        <v>24</v>
      </c>
      <c r="I696" t="s">
        <v>20</v>
      </c>
      <c r="M696" t="s">
        <v>27</v>
      </c>
      <c r="X696" cm="1">
        <f t="array" ref="X696">SUMPRODUCT(--(INDEX('1870 Bastrop Clean'!A:W, MATCH(A696 &amp; "|" &amp; B696,'1870 Bastrop Clean'!A:A &amp; "|" &amp; '1870 Bastrop Clean'!B:B, 0), 0) &lt;&gt; '1870 Bastrop Raw'!A696:W696))</f>
        <v>0</v>
      </c>
    </row>
    <row r="697" spans="1:24">
      <c r="A697">
        <v>9</v>
      </c>
      <c r="B697">
        <v>125</v>
      </c>
      <c r="C697">
        <v>144</v>
      </c>
      <c r="D697" t="s">
        <v>2551</v>
      </c>
      <c r="E697" t="s">
        <v>2555</v>
      </c>
      <c r="H697" t="s">
        <v>24</v>
      </c>
      <c r="I697" t="s">
        <v>20</v>
      </c>
      <c r="M697" t="s">
        <v>27</v>
      </c>
      <c r="X697" cm="1">
        <f t="array" ref="X697">SUMPRODUCT(--(INDEX('1870 Bastrop Clean'!A:W, MATCH(A697 &amp; "|" &amp; B697,'1870 Bastrop Clean'!A:A &amp; "|" &amp; '1870 Bastrop Clean'!B:B, 0), 0) &lt;&gt; '1870 Bastrop Raw'!A697:W697))</f>
        <v>2</v>
      </c>
    </row>
    <row r="698" spans="1:24">
      <c r="A698">
        <v>15</v>
      </c>
      <c r="B698">
        <v>127</v>
      </c>
      <c r="C698">
        <v>146</v>
      </c>
      <c r="D698" t="s">
        <v>2559</v>
      </c>
      <c r="E698" t="s">
        <v>381</v>
      </c>
      <c r="F698">
        <v>33</v>
      </c>
      <c r="G698">
        <v>1837</v>
      </c>
      <c r="H698" t="s">
        <v>24</v>
      </c>
      <c r="I698" t="s">
        <v>20</v>
      </c>
      <c r="J698" t="s">
        <v>1996</v>
      </c>
      <c r="K698">
        <v>800</v>
      </c>
      <c r="L698">
        <v>1000</v>
      </c>
      <c r="M698" t="s">
        <v>41</v>
      </c>
      <c r="X698" cm="1">
        <f t="array" ref="X698">SUMPRODUCT(--(INDEX('1870 Bastrop Clean'!A:W, MATCH(A698 &amp; "|" &amp; B698,'1870 Bastrop Clean'!A:A &amp; "|" &amp; '1870 Bastrop Clean'!B:B, 0), 0) &lt;&gt; '1870 Bastrop Raw'!A698:W698))</f>
        <v>0</v>
      </c>
    </row>
    <row r="699" spans="1:24">
      <c r="A699">
        <v>16</v>
      </c>
      <c r="B699">
        <v>127</v>
      </c>
      <c r="C699">
        <v>146</v>
      </c>
      <c r="D699" t="s">
        <v>2559</v>
      </c>
      <c r="E699" t="s">
        <v>1473</v>
      </c>
      <c r="F699">
        <v>15</v>
      </c>
      <c r="G699">
        <v>1855</v>
      </c>
      <c r="H699" t="s">
        <v>24</v>
      </c>
      <c r="I699" t="s">
        <v>20</v>
      </c>
      <c r="M699" t="s">
        <v>27</v>
      </c>
      <c r="P699" t="s">
        <v>57</v>
      </c>
      <c r="X699" cm="1">
        <f t="array" ref="X699">SUMPRODUCT(--(INDEX('1870 Bastrop Clean'!A:W, MATCH(A699 &amp; "|" &amp; B699,'1870 Bastrop Clean'!A:A &amp; "|" &amp; '1870 Bastrop Clean'!B:B, 0), 0) &lt;&gt; '1870 Bastrop Raw'!A699:W699))</f>
        <v>3</v>
      </c>
    </row>
    <row r="700" spans="1:24">
      <c r="A700">
        <v>17</v>
      </c>
      <c r="B700">
        <v>127</v>
      </c>
      <c r="C700">
        <v>146</v>
      </c>
      <c r="D700" t="s">
        <v>2559</v>
      </c>
      <c r="E700" t="s">
        <v>2560</v>
      </c>
      <c r="F700">
        <v>13</v>
      </c>
      <c r="G700">
        <v>1857</v>
      </c>
      <c r="H700" t="s">
        <v>24</v>
      </c>
      <c r="I700" t="s">
        <v>20</v>
      </c>
      <c r="M700" t="s">
        <v>27</v>
      </c>
      <c r="P700" t="s">
        <v>57</v>
      </c>
      <c r="X700" cm="1">
        <f t="array" ref="X700">SUMPRODUCT(--(INDEX('1870 Bastrop Clean'!A:W, MATCH(A700 &amp; "|" &amp; B700,'1870 Bastrop Clean'!A:A &amp; "|" &amp; '1870 Bastrop Clean'!B:B, 0), 0) &lt;&gt; '1870 Bastrop Raw'!A700:W700))</f>
        <v>3</v>
      </c>
    </row>
    <row r="701" spans="1:24">
      <c r="A701">
        <v>18</v>
      </c>
      <c r="B701">
        <v>127</v>
      </c>
      <c r="C701">
        <v>146</v>
      </c>
      <c r="D701" t="s">
        <v>2559</v>
      </c>
      <c r="E701" t="s">
        <v>1060</v>
      </c>
      <c r="F701">
        <v>10</v>
      </c>
      <c r="G701">
        <v>1860</v>
      </c>
      <c r="H701" t="s">
        <v>24</v>
      </c>
      <c r="I701" t="s">
        <v>20</v>
      </c>
      <c r="M701" t="s">
        <v>27</v>
      </c>
      <c r="P701" t="s">
        <v>57</v>
      </c>
      <c r="X701" cm="1">
        <f t="array" ref="X701">SUMPRODUCT(--(INDEX('1870 Bastrop Clean'!A:W, MATCH(A701 &amp; "|" &amp; B701,'1870 Bastrop Clean'!A:A &amp; "|" &amp; '1870 Bastrop Clean'!B:B, 0), 0) &lt;&gt; '1870 Bastrop Raw'!A701:W701))</f>
        <v>3</v>
      </c>
    </row>
    <row r="702" spans="1:24">
      <c r="A702">
        <v>19</v>
      </c>
      <c r="B702">
        <v>127</v>
      </c>
      <c r="C702">
        <v>146</v>
      </c>
      <c r="D702" t="s">
        <v>2559</v>
      </c>
      <c r="E702" t="s">
        <v>2561</v>
      </c>
      <c r="F702">
        <v>8</v>
      </c>
      <c r="G702">
        <v>1862</v>
      </c>
      <c r="H702" t="s">
        <v>24</v>
      </c>
      <c r="I702" t="s">
        <v>20</v>
      </c>
      <c r="M702" t="s">
        <v>27</v>
      </c>
      <c r="X702" cm="1">
        <f t="array" ref="X702">SUMPRODUCT(--(INDEX('1870 Bastrop Clean'!A:W, MATCH(A702 &amp; "|" &amp; B702,'1870 Bastrop Clean'!A:A &amp; "|" &amp; '1870 Bastrop Clean'!B:B, 0), 0) &lt;&gt; '1870 Bastrop Raw'!A702:W702))</f>
        <v>0</v>
      </c>
    </row>
    <row r="703" spans="1:24">
      <c r="A703">
        <v>20</v>
      </c>
      <c r="B703">
        <v>127</v>
      </c>
      <c r="C703">
        <v>146</v>
      </c>
      <c r="D703" t="s">
        <v>2559</v>
      </c>
      <c r="E703" t="s">
        <v>2562</v>
      </c>
      <c r="F703">
        <v>6</v>
      </c>
      <c r="G703">
        <v>1864</v>
      </c>
      <c r="H703" t="s">
        <v>19</v>
      </c>
      <c r="I703" t="s">
        <v>20</v>
      </c>
      <c r="M703" t="s">
        <v>27</v>
      </c>
      <c r="X703" cm="1">
        <f t="array" ref="X703">SUMPRODUCT(--(INDEX('1870 Bastrop Clean'!A:W, MATCH(A703 &amp; "|" &amp; B703,'1870 Bastrop Clean'!A:A &amp; "|" &amp; '1870 Bastrop Clean'!B:B, 0), 0) &lt;&gt; '1870 Bastrop Raw'!A703:W703))</f>
        <v>0</v>
      </c>
    </row>
    <row r="704" spans="1:24">
      <c r="A704">
        <v>21</v>
      </c>
      <c r="B704">
        <v>127</v>
      </c>
      <c r="C704">
        <v>146</v>
      </c>
      <c r="D704" t="s">
        <v>2559</v>
      </c>
      <c r="E704" t="s">
        <v>2435</v>
      </c>
      <c r="F704">
        <v>3</v>
      </c>
      <c r="G704">
        <v>1867</v>
      </c>
      <c r="H704" t="s">
        <v>24</v>
      </c>
      <c r="I704" t="s">
        <v>20</v>
      </c>
      <c r="M704" t="s">
        <v>27</v>
      </c>
      <c r="X704" cm="1">
        <f t="array" ref="X704">SUMPRODUCT(--(INDEX('1870 Bastrop Clean'!A:W, MATCH(A704 &amp; "|" &amp; B704,'1870 Bastrop Clean'!A:A &amp; "|" &amp; '1870 Bastrop Clean'!B:B, 0), 0) &lt;&gt; '1870 Bastrop Raw'!A704:W704))</f>
        <v>0</v>
      </c>
    </row>
    <row r="705" spans="1:24">
      <c r="A705">
        <v>22</v>
      </c>
      <c r="B705">
        <v>127</v>
      </c>
      <c r="C705">
        <v>146</v>
      </c>
      <c r="D705" t="s">
        <v>2559</v>
      </c>
      <c r="E705" t="s">
        <v>2563</v>
      </c>
      <c r="F705">
        <v>45912</v>
      </c>
      <c r="H705" t="s">
        <v>19</v>
      </c>
      <c r="I705" t="s">
        <v>20</v>
      </c>
      <c r="M705" t="s">
        <v>27</v>
      </c>
      <c r="N705" t="s">
        <v>2526</v>
      </c>
      <c r="X705" cm="1">
        <f t="array" ref="X705">SUMPRODUCT(--(INDEX('1870 Bastrop Clean'!A:W, MATCH(A705 &amp; "|" &amp; B705,'1870 Bastrop Clean'!A:A &amp; "|" &amp; '1870 Bastrop Clean'!B:B, 0), 0) &lt;&gt; '1870 Bastrop Raw'!A705:W705))</f>
        <v>3</v>
      </c>
    </row>
    <row r="706" spans="1:24">
      <c r="A706">
        <v>23</v>
      </c>
      <c r="B706">
        <v>127</v>
      </c>
      <c r="C706">
        <v>146</v>
      </c>
      <c r="D706" t="s">
        <v>2565</v>
      </c>
      <c r="E706" t="s">
        <v>267</v>
      </c>
      <c r="F706">
        <v>28</v>
      </c>
      <c r="G706">
        <v>1842</v>
      </c>
      <c r="H706" t="s">
        <v>24</v>
      </c>
      <c r="I706" t="s">
        <v>20</v>
      </c>
      <c r="J706" t="s">
        <v>2268</v>
      </c>
      <c r="M706" t="s">
        <v>36</v>
      </c>
      <c r="Q706" t="s">
        <v>57</v>
      </c>
      <c r="R706" t="s">
        <v>57</v>
      </c>
      <c r="X706" cm="1">
        <f t="array" ref="X706">SUMPRODUCT(--(INDEX('1870 Bastrop Clean'!A:W, MATCH(A706 &amp; "|" &amp; B706,'1870 Bastrop Clean'!A:A &amp; "|" &amp; '1870 Bastrop Clean'!B:B, 0), 0) &lt;&gt; '1870 Bastrop Raw'!A706:W706))</f>
        <v>7</v>
      </c>
    </row>
    <row r="707" spans="1:24">
      <c r="A707">
        <v>24</v>
      </c>
      <c r="B707">
        <v>127</v>
      </c>
      <c r="C707">
        <v>146</v>
      </c>
      <c r="D707" t="s">
        <v>2565</v>
      </c>
      <c r="E707" t="s">
        <v>2566</v>
      </c>
      <c r="F707">
        <v>6</v>
      </c>
      <c r="G707">
        <v>1864</v>
      </c>
      <c r="H707" t="s">
        <v>19</v>
      </c>
      <c r="I707" t="s">
        <v>20</v>
      </c>
      <c r="M707" t="s">
        <v>27</v>
      </c>
      <c r="X707" cm="1">
        <f t="array" ref="X707">SUMPRODUCT(--(INDEX('1870 Bastrop Clean'!A:W, MATCH(A707 &amp; "|" &amp; B707,'1870 Bastrop Clean'!A:A &amp; "|" &amp; '1870 Bastrop Clean'!B:B, 0), 0) &lt;&gt; '1870 Bastrop Raw'!A707:W707))</f>
        <v>2</v>
      </c>
    </row>
    <row r="708" spans="1:24">
      <c r="A708">
        <v>25</v>
      </c>
      <c r="B708">
        <v>127</v>
      </c>
      <c r="C708">
        <v>146</v>
      </c>
      <c r="D708" t="s">
        <v>2565</v>
      </c>
      <c r="E708" t="s">
        <v>2318</v>
      </c>
      <c r="F708">
        <v>3</v>
      </c>
      <c r="G708">
        <v>1867</v>
      </c>
      <c r="H708" t="s">
        <v>24</v>
      </c>
      <c r="I708" t="s">
        <v>20</v>
      </c>
      <c r="M708" t="s">
        <v>27</v>
      </c>
      <c r="X708" cm="1">
        <f t="array" ref="X708">SUMPRODUCT(--(INDEX('1870 Bastrop Clean'!A:W, MATCH(A708 &amp; "|" &amp; B708,'1870 Bastrop Clean'!A:A &amp; "|" &amp; '1870 Bastrop Clean'!B:B, 0), 0) &lt;&gt; '1870 Bastrop Raw'!A708:W708))</f>
        <v>2</v>
      </c>
    </row>
    <row r="709" spans="1:24">
      <c r="A709">
        <v>26</v>
      </c>
      <c r="B709">
        <v>127</v>
      </c>
      <c r="C709">
        <v>146</v>
      </c>
      <c r="D709" t="s">
        <v>2565</v>
      </c>
      <c r="E709" t="s">
        <v>2364</v>
      </c>
      <c r="F709">
        <v>45789</v>
      </c>
      <c r="H709" t="s">
        <v>24</v>
      </c>
      <c r="I709" t="s">
        <v>20</v>
      </c>
      <c r="M709" t="s">
        <v>27</v>
      </c>
      <c r="N709" t="s">
        <v>2354</v>
      </c>
      <c r="X709" cm="1">
        <f t="array" ref="X709">SUMPRODUCT(--(INDEX('1870 Bastrop Clean'!A:W, MATCH(A709 &amp; "|" &amp; B709,'1870 Bastrop Clean'!A:A &amp; "|" &amp; '1870 Bastrop Clean'!B:B, 0), 0) &lt;&gt; '1870 Bastrop Raw'!A709:W709))</f>
        <v>5</v>
      </c>
    </row>
    <row r="710" spans="1:24">
      <c r="A710">
        <v>27</v>
      </c>
      <c r="B710">
        <v>127</v>
      </c>
      <c r="C710">
        <v>146</v>
      </c>
      <c r="D710" t="s">
        <v>2567</v>
      </c>
      <c r="E710" t="s">
        <v>2568</v>
      </c>
      <c r="F710">
        <v>25</v>
      </c>
      <c r="G710">
        <v>1845</v>
      </c>
      <c r="H710" t="s">
        <v>24</v>
      </c>
      <c r="I710" t="s">
        <v>20</v>
      </c>
      <c r="J710" t="s">
        <v>2082</v>
      </c>
      <c r="M710" t="s">
        <v>155</v>
      </c>
      <c r="X710" cm="1">
        <f t="array" ref="X710">SUMPRODUCT(--(INDEX('1870 Bastrop Clean'!A:W, MATCH(A710 &amp; "|" &amp; B710,'1870 Bastrop Clean'!A:A &amp; "|" &amp; '1870 Bastrop Clean'!B:B, 0), 0) &lt;&gt; '1870 Bastrop Raw'!A710:W710))</f>
        <v>0</v>
      </c>
    </row>
    <row r="711" spans="1:24">
      <c r="A711">
        <v>28</v>
      </c>
      <c r="B711">
        <v>128</v>
      </c>
      <c r="C711">
        <v>147</v>
      </c>
      <c r="D711" t="s">
        <v>2569</v>
      </c>
      <c r="E711" t="s">
        <v>88</v>
      </c>
      <c r="F711">
        <v>32</v>
      </c>
      <c r="G711">
        <v>1838</v>
      </c>
      <c r="H711" t="s">
        <v>19</v>
      </c>
      <c r="I711" t="s">
        <v>20</v>
      </c>
      <c r="J711" t="s">
        <v>146</v>
      </c>
      <c r="K711">
        <v>800</v>
      </c>
      <c r="M711" t="s">
        <v>77</v>
      </c>
      <c r="T711" t="s">
        <v>57</v>
      </c>
      <c r="X711" cm="1">
        <f t="array" ref="X711">SUMPRODUCT(--(INDEX('1870 Bastrop Clean'!A:W, MATCH(A711 &amp; "|" &amp; B711,'1870 Bastrop Clean'!A:A &amp; "|" &amp; '1870 Bastrop Clean'!B:B, 0), 0) &lt;&gt; '1870 Bastrop Raw'!A711:W711))</f>
        <v>0</v>
      </c>
    </row>
    <row r="712" spans="1:24">
      <c r="A712">
        <v>29</v>
      </c>
      <c r="B712">
        <v>128</v>
      </c>
      <c r="C712">
        <v>147</v>
      </c>
      <c r="D712" t="s">
        <v>2569</v>
      </c>
      <c r="E712" t="s">
        <v>2507</v>
      </c>
      <c r="F712">
        <v>22</v>
      </c>
      <c r="G712">
        <v>1848</v>
      </c>
      <c r="H712" t="s">
        <v>24</v>
      </c>
      <c r="I712" t="s">
        <v>20</v>
      </c>
      <c r="J712" t="s">
        <v>1996</v>
      </c>
      <c r="M712" t="s">
        <v>27</v>
      </c>
      <c r="X712" cm="1">
        <f t="array" ref="X712">SUMPRODUCT(--(INDEX('1870 Bastrop Clean'!A:W, MATCH(A712 &amp; "|" &amp; B712,'1870 Bastrop Clean'!A:A &amp; "|" &amp; '1870 Bastrop Clean'!B:B, 0), 0) &lt;&gt; '1870 Bastrop Raw'!A712:W712))</f>
        <v>0</v>
      </c>
    </row>
    <row r="713" spans="1:24">
      <c r="A713">
        <v>30</v>
      </c>
      <c r="B713">
        <v>128</v>
      </c>
      <c r="C713">
        <v>147</v>
      </c>
      <c r="D713" t="s">
        <v>2569</v>
      </c>
      <c r="E713" t="s">
        <v>2900</v>
      </c>
      <c r="F713">
        <v>45789</v>
      </c>
      <c r="G713">
        <v>1870</v>
      </c>
      <c r="H713" t="s">
        <v>19</v>
      </c>
      <c r="I713" t="s">
        <v>20</v>
      </c>
      <c r="M713" t="s">
        <v>27</v>
      </c>
      <c r="N713" t="s">
        <v>2354</v>
      </c>
      <c r="X713" cm="1">
        <f t="array" ref="X713">SUMPRODUCT(--(INDEX('1870 Bastrop Clean'!A:W, MATCH(A713 &amp; "|" &amp; B713,'1870 Bastrop Clean'!A:A &amp; "|" &amp; '1870 Bastrop Clean'!B:B, 0), 0) &lt;&gt; '1870 Bastrop Raw'!A713:W713))</f>
        <v>3</v>
      </c>
    </row>
    <row r="714" spans="1:24">
      <c r="A714">
        <v>31</v>
      </c>
      <c r="B714">
        <v>128</v>
      </c>
      <c r="C714">
        <v>147</v>
      </c>
      <c r="D714" t="s">
        <v>2901</v>
      </c>
      <c r="E714" t="s">
        <v>95</v>
      </c>
      <c r="F714">
        <v>6</v>
      </c>
      <c r="G714">
        <v>1864</v>
      </c>
      <c r="H714" t="s">
        <v>19</v>
      </c>
      <c r="I714" t="s">
        <v>20</v>
      </c>
      <c r="M714" t="s">
        <v>27</v>
      </c>
      <c r="X714" cm="1">
        <f t="array" ref="X714">SUMPRODUCT(--(INDEX('1870 Bastrop Clean'!A:W, MATCH(A714 &amp; "|" &amp; B714,'1870 Bastrop Clean'!A:A &amp; "|" &amp; '1870 Bastrop Clean'!B:B, 0), 0) &lt;&gt; '1870 Bastrop Raw'!A714:W714))</f>
        <v>2</v>
      </c>
    </row>
    <row r="715" spans="1:24">
      <c r="A715">
        <v>34</v>
      </c>
      <c r="B715">
        <v>130</v>
      </c>
      <c r="C715">
        <v>149</v>
      </c>
      <c r="D715" t="s">
        <v>327</v>
      </c>
      <c r="E715" t="s">
        <v>1701</v>
      </c>
      <c r="F715">
        <v>22</v>
      </c>
      <c r="G715">
        <v>1848</v>
      </c>
      <c r="H715" t="s">
        <v>19</v>
      </c>
      <c r="I715" t="s">
        <v>20</v>
      </c>
      <c r="J715" t="s">
        <v>1998</v>
      </c>
      <c r="M715" t="s">
        <v>27</v>
      </c>
      <c r="O715" t="s">
        <v>2206</v>
      </c>
      <c r="Q715" t="s">
        <v>57</v>
      </c>
      <c r="R715" t="s">
        <v>57</v>
      </c>
      <c r="T715" t="s">
        <v>57</v>
      </c>
      <c r="X715" cm="1">
        <f t="array" ref="X715">SUMPRODUCT(--(INDEX('1870 Bastrop Clean'!A:W, MATCH(A715 &amp; "|" &amp; B715,'1870 Bastrop Clean'!A:A &amp; "|" &amp; '1870 Bastrop Clean'!B:B, 0), 0) &lt;&gt; '1870 Bastrop Raw'!A715:W715))</f>
        <v>5</v>
      </c>
    </row>
    <row r="716" spans="1:24">
      <c r="A716">
        <v>35</v>
      </c>
      <c r="B716">
        <v>130</v>
      </c>
      <c r="C716">
        <v>149</v>
      </c>
      <c r="D716" t="s">
        <v>327</v>
      </c>
      <c r="E716" t="s">
        <v>1421</v>
      </c>
      <c r="F716">
        <v>16</v>
      </c>
      <c r="G716">
        <v>1854</v>
      </c>
      <c r="H716" t="s">
        <v>24</v>
      </c>
      <c r="I716" t="s">
        <v>20</v>
      </c>
      <c r="J716" t="s">
        <v>1996</v>
      </c>
      <c r="M716" t="s">
        <v>27</v>
      </c>
      <c r="O716" t="s">
        <v>2206</v>
      </c>
      <c r="R716" t="s">
        <v>57</v>
      </c>
      <c r="X716" cm="1">
        <f t="array" ref="X716">SUMPRODUCT(--(INDEX('1870 Bastrop Clean'!A:W, MATCH(A716 &amp; "|" &amp; B716,'1870 Bastrop Clean'!A:A &amp; "|" &amp; '1870 Bastrop Clean'!B:B, 0), 0) &lt;&gt; '1870 Bastrop Raw'!A716:W716))</f>
        <v>5</v>
      </c>
    </row>
    <row r="717" spans="1:24">
      <c r="A717">
        <v>10</v>
      </c>
      <c r="B717">
        <v>126</v>
      </c>
      <c r="C717">
        <v>145</v>
      </c>
      <c r="D717" t="s">
        <v>2556</v>
      </c>
      <c r="E717" t="s">
        <v>100</v>
      </c>
      <c r="F717">
        <v>22</v>
      </c>
      <c r="G717">
        <v>1848</v>
      </c>
      <c r="H717" t="s">
        <v>19</v>
      </c>
      <c r="I717" t="s">
        <v>20</v>
      </c>
      <c r="J717" t="s">
        <v>1748</v>
      </c>
      <c r="M717" t="s">
        <v>66</v>
      </c>
      <c r="T717" t="s">
        <v>57</v>
      </c>
      <c r="X717" cm="1">
        <f t="array" ref="X717">SUMPRODUCT(--(INDEX('1870 Bastrop Clean'!A:W, MATCH(A717 &amp; "|" &amp; B717,'1870 Bastrop Clean'!A:A &amp; "|" &amp; '1870 Bastrop Clean'!B:B, 0), 0) &lt;&gt; '1870 Bastrop Raw'!A717:W717))</f>
        <v>0</v>
      </c>
    </row>
    <row r="718" spans="1:24">
      <c r="A718">
        <v>11</v>
      </c>
      <c r="B718">
        <v>126</v>
      </c>
      <c r="C718">
        <v>145</v>
      </c>
      <c r="D718" t="s">
        <v>2556</v>
      </c>
      <c r="E718" t="s">
        <v>280</v>
      </c>
      <c r="F718">
        <v>21</v>
      </c>
      <c r="G718">
        <v>1849</v>
      </c>
      <c r="H718" t="s">
        <v>24</v>
      </c>
      <c r="I718" t="s">
        <v>20</v>
      </c>
      <c r="J718" t="s">
        <v>1996</v>
      </c>
      <c r="M718" t="s">
        <v>66</v>
      </c>
      <c r="X718" cm="1">
        <f t="array" ref="X718">SUMPRODUCT(--(INDEX('1870 Bastrop Clean'!A:W, MATCH(A718 &amp; "|" &amp; B718,'1870 Bastrop Clean'!A:A &amp; "|" &amp; '1870 Bastrop Clean'!B:B, 0), 0) &lt;&gt; '1870 Bastrop Raw'!A718:W718))</f>
        <v>0</v>
      </c>
    </row>
    <row r="719" spans="1:24">
      <c r="A719">
        <v>12</v>
      </c>
      <c r="B719">
        <v>126</v>
      </c>
      <c r="C719">
        <v>145</v>
      </c>
      <c r="D719" t="s">
        <v>2556</v>
      </c>
      <c r="E719" t="s">
        <v>2557</v>
      </c>
      <c r="F719">
        <v>3</v>
      </c>
      <c r="G719">
        <v>1867</v>
      </c>
      <c r="H719" t="s">
        <v>24</v>
      </c>
      <c r="I719" t="s">
        <v>20</v>
      </c>
      <c r="M719" t="s">
        <v>38</v>
      </c>
      <c r="X719" cm="1">
        <f t="array" ref="X719">SUMPRODUCT(--(INDEX('1870 Bastrop Clean'!A:W, MATCH(A719 &amp; "|" &amp; B719,'1870 Bastrop Clean'!A:A &amp; "|" &amp; '1870 Bastrop Clean'!B:B, 0), 0) &lt;&gt; '1870 Bastrop Raw'!A719:W719))</f>
        <v>0</v>
      </c>
    </row>
    <row r="720" spans="1:24">
      <c r="A720">
        <v>13</v>
      </c>
      <c r="B720">
        <v>126</v>
      </c>
      <c r="C720">
        <v>145</v>
      </c>
      <c r="D720" t="s">
        <v>1552</v>
      </c>
      <c r="E720" t="s">
        <v>2126</v>
      </c>
      <c r="F720">
        <v>15</v>
      </c>
      <c r="G720">
        <v>1855</v>
      </c>
      <c r="H720" t="s">
        <v>19</v>
      </c>
      <c r="I720" t="s">
        <v>20</v>
      </c>
      <c r="M720" t="s">
        <v>38</v>
      </c>
      <c r="X720" cm="1">
        <f t="array" ref="X720">SUMPRODUCT(--(INDEX('1870 Bastrop Clean'!A:W, MATCH(A720 &amp; "|" &amp; B720,'1870 Bastrop Clean'!A:A &amp; "|" &amp; '1870 Bastrop Clean'!B:B, 0), 0) &lt;&gt; '1870 Bastrop Raw'!A720:W720))</f>
        <v>0</v>
      </c>
    </row>
    <row r="721" spans="1:24">
      <c r="A721">
        <v>14</v>
      </c>
      <c r="B721">
        <v>126</v>
      </c>
      <c r="C721">
        <v>145</v>
      </c>
      <c r="D721" t="s">
        <v>2558</v>
      </c>
      <c r="E721" t="s">
        <v>35</v>
      </c>
      <c r="F721">
        <v>67</v>
      </c>
      <c r="G721">
        <v>1803</v>
      </c>
      <c r="H721" t="s">
        <v>24</v>
      </c>
      <c r="I721" t="s">
        <v>20</v>
      </c>
      <c r="J721" t="s">
        <v>2082</v>
      </c>
      <c r="M721" t="s">
        <v>34</v>
      </c>
      <c r="X721" cm="1">
        <f t="array" ref="X721">SUMPRODUCT(--(INDEX('1870 Bastrop Clean'!A:W, MATCH(A721 &amp; "|" &amp; B721,'1870 Bastrop Clean'!A:A &amp; "|" &amp; '1870 Bastrop Clean'!B:B, 0), 0) &lt;&gt; '1870 Bastrop Raw'!A721:W721))</f>
        <v>0</v>
      </c>
    </row>
    <row r="722" spans="1:24">
      <c r="A722">
        <v>5</v>
      </c>
      <c r="B722">
        <v>133</v>
      </c>
      <c r="C722">
        <v>152</v>
      </c>
      <c r="D722" t="s">
        <v>1180</v>
      </c>
      <c r="E722" t="s">
        <v>2579</v>
      </c>
      <c r="F722">
        <v>44</v>
      </c>
      <c r="G722">
        <v>1826</v>
      </c>
      <c r="H722" t="s">
        <v>19</v>
      </c>
      <c r="I722" t="s">
        <v>20</v>
      </c>
      <c r="J722" t="s">
        <v>1355</v>
      </c>
      <c r="K722">
        <v>24000</v>
      </c>
      <c r="L722">
        <v>500</v>
      </c>
      <c r="M722" t="s">
        <v>77</v>
      </c>
      <c r="V722" t="s">
        <v>57</v>
      </c>
      <c r="X722" cm="1">
        <f t="array" ref="X722">SUMPRODUCT(--(INDEX('1870 Bastrop Clean'!A:W, MATCH(A722 &amp; "|" &amp; B722,'1870 Bastrop Clean'!A:A &amp; "|" &amp; '1870 Bastrop Clean'!B:B, 0), 0) &lt;&gt; '1870 Bastrop Raw'!A722:W722))</f>
        <v>0</v>
      </c>
    </row>
    <row r="723" spans="1:24">
      <c r="A723">
        <v>6</v>
      </c>
      <c r="B723">
        <v>133</v>
      </c>
      <c r="C723">
        <v>152</v>
      </c>
      <c r="D723" t="s">
        <v>1180</v>
      </c>
      <c r="E723" t="s">
        <v>2580</v>
      </c>
      <c r="F723">
        <v>41</v>
      </c>
      <c r="G723">
        <v>1829</v>
      </c>
      <c r="H723" t="s">
        <v>24</v>
      </c>
      <c r="I723" t="s">
        <v>20</v>
      </c>
      <c r="J723" t="s">
        <v>1996</v>
      </c>
      <c r="M723" t="s">
        <v>77</v>
      </c>
      <c r="X723" cm="1">
        <f t="array" ref="X723">SUMPRODUCT(--(INDEX('1870 Bastrop Clean'!A:W, MATCH(A723 &amp; "|" &amp; B723,'1870 Bastrop Clean'!A:A &amp; "|" &amp; '1870 Bastrop Clean'!B:B, 0), 0) &lt;&gt; '1870 Bastrop Raw'!A723:W723))</f>
        <v>0</v>
      </c>
    </row>
    <row r="724" spans="1:24">
      <c r="A724">
        <v>7</v>
      </c>
      <c r="B724">
        <v>133</v>
      </c>
      <c r="C724">
        <v>152</v>
      </c>
      <c r="D724" t="s">
        <v>1180</v>
      </c>
      <c r="E724" t="s">
        <v>2581</v>
      </c>
      <c r="F724">
        <v>19</v>
      </c>
      <c r="G724">
        <v>1851</v>
      </c>
      <c r="H724" t="s">
        <v>24</v>
      </c>
      <c r="I724" t="s">
        <v>20</v>
      </c>
      <c r="M724" t="s">
        <v>27</v>
      </c>
      <c r="X724" cm="1">
        <f t="array" ref="X724">SUMPRODUCT(--(INDEX('1870 Bastrop Clean'!A:W, MATCH(A724 &amp; "|" &amp; B724,'1870 Bastrop Clean'!A:A &amp; "|" &amp; '1870 Bastrop Clean'!B:B, 0), 0) &lt;&gt; '1870 Bastrop Raw'!A724:W724))</f>
        <v>0</v>
      </c>
    </row>
    <row r="725" spans="1:24">
      <c r="A725">
        <v>8</v>
      </c>
      <c r="B725">
        <v>133</v>
      </c>
      <c r="C725">
        <v>152</v>
      </c>
      <c r="D725" t="s">
        <v>1180</v>
      </c>
      <c r="E725" t="s">
        <v>35</v>
      </c>
      <c r="F725">
        <v>11</v>
      </c>
      <c r="G725">
        <v>1859</v>
      </c>
      <c r="H725" t="s">
        <v>24</v>
      </c>
      <c r="I725" t="s">
        <v>20</v>
      </c>
      <c r="M725" t="s">
        <v>27</v>
      </c>
      <c r="X725" cm="1">
        <f t="array" ref="X725">SUMPRODUCT(--(INDEX('1870 Bastrop Clean'!A:W, MATCH(A725 &amp; "|" &amp; B725,'1870 Bastrop Clean'!A:A &amp; "|" &amp; '1870 Bastrop Clean'!B:B, 0), 0) &lt;&gt; '1870 Bastrop Raw'!A725:W725))</f>
        <v>0</v>
      </c>
    </row>
    <row r="726" spans="1:24">
      <c r="A726">
        <v>9</v>
      </c>
      <c r="B726">
        <v>133</v>
      </c>
      <c r="C726">
        <v>152</v>
      </c>
      <c r="D726" t="s">
        <v>1180</v>
      </c>
      <c r="E726" t="s">
        <v>2582</v>
      </c>
      <c r="F726">
        <v>12</v>
      </c>
      <c r="G726">
        <v>1858</v>
      </c>
      <c r="H726" t="s">
        <v>19</v>
      </c>
      <c r="I726" t="s">
        <v>20</v>
      </c>
      <c r="M726" t="s">
        <v>27</v>
      </c>
      <c r="R726" t="s">
        <v>57</v>
      </c>
      <c r="X726" cm="1">
        <f t="array" ref="X726">SUMPRODUCT(--(INDEX('1870 Bastrop Clean'!A:W, MATCH(A726 &amp; "|" &amp; B726,'1870 Bastrop Clean'!A:A &amp; "|" &amp; '1870 Bastrop Clean'!B:B, 0), 0) &lt;&gt; '1870 Bastrop Raw'!A726:W726))</f>
        <v>0</v>
      </c>
    </row>
    <row r="727" spans="1:24">
      <c r="A727">
        <v>10</v>
      </c>
      <c r="B727">
        <v>133</v>
      </c>
      <c r="C727">
        <v>152</v>
      </c>
      <c r="D727" t="s">
        <v>1180</v>
      </c>
      <c r="E727" t="s">
        <v>2578</v>
      </c>
      <c r="F727">
        <v>10</v>
      </c>
      <c r="G727">
        <v>1860</v>
      </c>
      <c r="H727" t="s">
        <v>24</v>
      </c>
      <c r="I727" t="s">
        <v>20</v>
      </c>
      <c r="M727" t="s">
        <v>27</v>
      </c>
      <c r="R727" t="s">
        <v>57</v>
      </c>
      <c r="X727" cm="1">
        <f t="array" ref="X727">SUMPRODUCT(--(INDEX('1870 Bastrop Clean'!A:W, MATCH(A727 &amp; "|" &amp; B727,'1870 Bastrop Clean'!A:A &amp; "|" &amp; '1870 Bastrop Clean'!B:B, 0), 0) &lt;&gt; '1870 Bastrop Raw'!A727:W727))</f>
        <v>1</v>
      </c>
    </row>
    <row r="728" spans="1:24">
      <c r="A728">
        <v>11</v>
      </c>
      <c r="B728">
        <v>133</v>
      </c>
      <c r="C728">
        <v>152</v>
      </c>
      <c r="D728" t="s">
        <v>1180</v>
      </c>
      <c r="E728" t="s">
        <v>1701</v>
      </c>
      <c r="F728">
        <v>2</v>
      </c>
      <c r="G728">
        <v>1868</v>
      </c>
      <c r="H728" t="s">
        <v>19</v>
      </c>
      <c r="I728" t="s">
        <v>20</v>
      </c>
      <c r="M728" t="s">
        <v>27</v>
      </c>
      <c r="X728" cm="1">
        <f t="array" ref="X728">SUMPRODUCT(--(INDEX('1870 Bastrop Clean'!A:W, MATCH(A728 &amp; "|" &amp; B728,'1870 Bastrop Clean'!A:A &amp; "|" &amp; '1870 Bastrop Clean'!B:B, 0), 0) &lt;&gt; '1870 Bastrop Raw'!A728:W728))</f>
        <v>0</v>
      </c>
    </row>
    <row r="729" spans="1:24">
      <c r="A729">
        <v>12</v>
      </c>
      <c r="B729">
        <v>133</v>
      </c>
      <c r="C729">
        <v>152</v>
      </c>
      <c r="D729" t="s">
        <v>2583</v>
      </c>
      <c r="E729" t="s">
        <v>2104</v>
      </c>
      <c r="F729">
        <v>18</v>
      </c>
      <c r="G729">
        <v>1852</v>
      </c>
      <c r="H729" t="s">
        <v>19</v>
      </c>
      <c r="I729" t="s">
        <v>20</v>
      </c>
      <c r="J729" t="s">
        <v>1355</v>
      </c>
      <c r="M729" t="s">
        <v>2005</v>
      </c>
      <c r="N729" t="s">
        <v>57</v>
      </c>
      <c r="O729" t="s">
        <v>57</v>
      </c>
      <c r="X729" cm="1">
        <f t="array" ref="X729">SUMPRODUCT(--(INDEX('1870 Bastrop Clean'!A:W, MATCH(A729 &amp; "|" &amp; B729,'1870 Bastrop Clean'!A:A &amp; "|" &amp; '1870 Bastrop Clean'!B:B, 0), 0) &lt;&gt; '1870 Bastrop Raw'!A729:W729))</f>
        <v>0</v>
      </c>
    </row>
    <row r="730" spans="1:24">
      <c r="A730">
        <v>29</v>
      </c>
      <c r="B730">
        <v>137</v>
      </c>
      <c r="C730">
        <v>156</v>
      </c>
      <c r="D730" t="s">
        <v>2596</v>
      </c>
      <c r="E730" t="s">
        <v>56</v>
      </c>
      <c r="F730">
        <v>54</v>
      </c>
      <c r="G730">
        <v>1816</v>
      </c>
      <c r="H730" t="s">
        <v>19</v>
      </c>
      <c r="I730" t="s">
        <v>20</v>
      </c>
      <c r="J730" t="s">
        <v>32</v>
      </c>
      <c r="K730">
        <v>1000</v>
      </c>
      <c r="L730">
        <v>200</v>
      </c>
      <c r="M730" t="s">
        <v>2597</v>
      </c>
      <c r="N730" t="s">
        <v>57</v>
      </c>
      <c r="O730" t="s">
        <v>57</v>
      </c>
      <c r="V730" t="s">
        <v>57</v>
      </c>
      <c r="X730" cm="1">
        <f t="array" ref="X730">SUMPRODUCT(--(INDEX('1870 Bastrop Clean'!A:W, MATCH(A730 &amp; "|" &amp; B730,'1870 Bastrop Clean'!A:A &amp; "|" &amp; '1870 Bastrop Clean'!B:B, 0), 0) &lt;&gt; '1870 Bastrop Raw'!A730:W730))</f>
        <v>0</v>
      </c>
    </row>
    <row r="731" spans="1:24">
      <c r="A731">
        <v>30</v>
      </c>
      <c r="B731">
        <v>137</v>
      </c>
      <c r="C731">
        <v>156</v>
      </c>
      <c r="D731" t="s">
        <v>2596</v>
      </c>
      <c r="E731" t="s">
        <v>1189</v>
      </c>
      <c r="F731">
        <v>38</v>
      </c>
      <c r="G731">
        <v>1832</v>
      </c>
      <c r="H731" t="s">
        <v>24</v>
      </c>
      <c r="I731" t="s">
        <v>20</v>
      </c>
      <c r="J731" t="s">
        <v>2902</v>
      </c>
      <c r="M731" t="s">
        <v>2013</v>
      </c>
      <c r="N731" t="s">
        <v>57</v>
      </c>
      <c r="O731" t="s">
        <v>57</v>
      </c>
      <c r="X731" cm="1">
        <f t="array" ref="X731">SUMPRODUCT(--(INDEX('1870 Bastrop Clean'!A:W, MATCH(A731 &amp; "|" &amp; B731,'1870 Bastrop Clean'!A:A &amp; "|" &amp; '1870 Bastrop Clean'!B:B, 0), 0) &lt;&gt; '1870 Bastrop Raw'!A731:W731))</f>
        <v>1</v>
      </c>
    </row>
    <row r="732" spans="1:24">
      <c r="A732">
        <v>31</v>
      </c>
      <c r="B732">
        <v>137</v>
      </c>
      <c r="C732">
        <v>156</v>
      </c>
      <c r="D732" t="s">
        <v>2596</v>
      </c>
      <c r="E732" t="s">
        <v>2032</v>
      </c>
      <c r="F732">
        <v>19</v>
      </c>
      <c r="G732">
        <v>1851</v>
      </c>
      <c r="H732" t="s">
        <v>19</v>
      </c>
      <c r="I732" t="s">
        <v>20</v>
      </c>
      <c r="J732" t="s">
        <v>2412</v>
      </c>
      <c r="M732" t="s">
        <v>27</v>
      </c>
      <c r="N732" t="s">
        <v>57</v>
      </c>
      <c r="O732" t="s">
        <v>57</v>
      </c>
      <c r="T732" t="s">
        <v>57</v>
      </c>
      <c r="X732" cm="1">
        <f t="array" ref="X732">SUMPRODUCT(--(INDEX('1870 Bastrop Clean'!A:W, MATCH(A732 &amp; "|" &amp; B732,'1870 Bastrop Clean'!A:A &amp; "|" &amp; '1870 Bastrop Clean'!B:B, 0), 0) &lt;&gt; '1870 Bastrop Raw'!A732:W732))</f>
        <v>1</v>
      </c>
    </row>
    <row r="733" spans="1:24">
      <c r="A733">
        <v>32</v>
      </c>
      <c r="B733">
        <v>137</v>
      </c>
      <c r="C733">
        <v>156</v>
      </c>
      <c r="D733" t="s">
        <v>2596</v>
      </c>
      <c r="E733" t="s">
        <v>2903</v>
      </c>
      <c r="F733">
        <v>16</v>
      </c>
      <c r="G733">
        <v>1854</v>
      </c>
      <c r="H733" t="s">
        <v>19</v>
      </c>
      <c r="I733" t="s">
        <v>20</v>
      </c>
      <c r="J733" t="s">
        <v>1998</v>
      </c>
      <c r="M733" t="s">
        <v>27</v>
      </c>
      <c r="N733" t="s">
        <v>57</v>
      </c>
      <c r="O733" t="s">
        <v>57</v>
      </c>
      <c r="X733" cm="1">
        <f t="array" ref="X733">SUMPRODUCT(--(INDEX('1870 Bastrop Clean'!A:W, MATCH(A733 &amp; "|" &amp; B733,'1870 Bastrop Clean'!A:A &amp; "|" &amp; '1870 Bastrop Clean'!B:B, 0), 0) &lt;&gt; '1870 Bastrop Raw'!A733:W733))</f>
        <v>2</v>
      </c>
    </row>
    <row r="734" spans="1:24">
      <c r="A734">
        <v>33</v>
      </c>
      <c r="B734">
        <v>137</v>
      </c>
      <c r="C734">
        <v>156</v>
      </c>
      <c r="D734" t="s">
        <v>2596</v>
      </c>
      <c r="E734" t="s">
        <v>95</v>
      </c>
      <c r="F734">
        <v>14</v>
      </c>
      <c r="G734">
        <v>1856</v>
      </c>
      <c r="H734" t="s">
        <v>19</v>
      </c>
      <c r="I734" t="s">
        <v>20</v>
      </c>
      <c r="M734" t="s">
        <v>27</v>
      </c>
      <c r="N734" t="s">
        <v>57</v>
      </c>
      <c r="O734" t="s">
        <v>57</v>
      </c>
      <c r="X734" cm="1">
        <f t="array" ref="X734">SUMPRODUCT(--(INDEX('1870 Bastrop Clean'!A:W, MATCH(A734 &amp; "|" &amp; B734,'1870 Bastrop Clean'!A:A &amp; "|" &amp; '1870 Bastrop Clean'!B:B, 0), 0) &lt;&gt; '1870 Bastrop Raw'!A734:W734))</f>
        <v>0</v>
      </c>
    </row>
    <row r="735" spans="1:24">
      <c r="A735">
        <v>34</v>
      </c>
      <c r="B735">
        <v>137</v>
      </c>
      <c r="C735">
        <v>156</v>
      </c>
      <c r="D735" t="s">
        <v>2596</v>
      </c>
      <c r="E735" t="s">
        <v>1997</v>
      </c>
      <c r="F735">
        <v>13</v>
      </c>
      <c r="G735">
        <v>1857</v>
      </c>
      <c r="H735" t="s">
        <v>19</v>
      </c>
      <c r="I735" t="s">
        <v>20</v>
      </c>
      <c r="M735" t="s">
        <v>27</v>
      </c>
      <c r="N735" t="s">
        <v>57</v>
      </c>
      <c r="O735" t="s">
        <v>57</v>
      </c>
      <c r="R735" t="s">
        <v>57</v>
      </c>
      <c r="X735" cm="1">
        <f t="array" ref="X735">SUMPRODUCT(--(INDEX('1870 Bastrop Clean'!A:W, MATCH(A735 &amp; "|" &amp; B735,'1870 Bastrop Clean'!A:A &amp; "|" &amp; '1870 Bastrop Clean'!B:B, 0), 0) &lt;&gt; '1870 Bastrop Raw'!A735:W735))</f>
        <v>0</v>
      </c>
    </row>
    <row r="736" spans="1:24">
      <c r="A736">
        <v>35</v>
      </c>
      <c r="B736">
        <v>137</v>
      </c>
      <c r="C736">
        <v>156</v>
      </c>
      <c r="D736" t="s">
        <v>2596</v>
      </c>
      <c r="E736" t="s">
        <v>2599</v>
      </c>
      <c r="F736">
        <v>11</v>
      </c>
      <c r="G736">
        <v>1859</v>
      </c>
      <c r="H736" t="s">
        <v>24</v>
      </c>
      <c r="I736" t="s">
        <v>20</v>
      </c>
      <c r="M736" t="s">
        <v>27</v>
      </c>
      <c r="N736" t="s">
        <v>57</v>
      </c>
      <c r="O736" t="s">
        <v>57</v>
      </c>
      <c r="S736" t="s">
        <v>57</v>
      </c>
      <c r="T736" t="s">
        <v>57</v>
      </c>
      <c r="X736" cm="1">
        <f t="array" ref="X736">SUMPRODUCT(--(INDEX('1870 Bastrop Clean'!A:W, MATCH(A736 &amp; "|" &amp; B736,'1870 Bastrop Clean'!A:A &amp; "|" &amp; '1870 Bastrop Clean'!B:B, 0), 0) &lt;&gt; '1870 Bastrop Raw'!A736:W736))</f>
        <v>1</v>
      </c>
    </row>
    <row r="737" spans="1:24">
      <c r="A737">
        <v>36</v>
      </c>
      <c r="B737">
        <v>137</v>
      </c>
      <c r="C737">
        <v>156</v>
      </c>
      <c r="D737" t="s">
        <v>2596</v>
      </c>
      <c r="E737" t="s">
        <v>147</v>
      </c>
      <c r="F737">
        <v>7</v>
      </c>
      <c r="G737">
        <v>1863</v>
      </c>
      <c r="H737" t="s">
        <v>24</v>
      </c>
      <c r="I737" t="s">
        <v>20</v>
      </c>
      <c r="M737" t="s">
        <v>27</v>
      </c>
      <c r="N737" t="s">
        <v>57</v>
      </c>
      <c r="O737" t="s">
        <v>57</v>
      </c>
      <c r="X737" cm="1">
        <f t="array" ref="X737">SUMPRODUCT(--(INDEX('1870 Bastrop Clean'!A:W, MATCH(A737 &amp; "|" &amp; B737,'1870 Bastrop Clean'!A:A &amp; "|" &amp; '1870 Bastrop Clean'!B:B, 0), 0) &lt;&gt; '1870 Bastrop Raw'!A737:W737))</f>
        <v>0</v>
      </c>
    </row>
    <row r="738" spans="1:24">
      <c r="A738">
        <v>37</v>
      </c>
      <c r="B738">
        <v>137</v>
      </c>
      <c r="C738">
        <v>156</v>
      </c>
      <c r="D738" t="s">
        <v>2596</v>
      </c>
      <c r="E738" t="s">
        <v>35</v>
      </c>
      <c r="F738">
        <v>5</v>
      </c>
      <c r="G738">
        <v>1865</v>
      </c>
      <c r="H738" t="s">
        <v>24</v>
      </c>
      <c r="I738" t="s">
        <v>20</v>
      </c>
      <c r="M738" t="s">
        <v>27</v>
      </c>
      <c r="N738" t="s">
        <v>57</v>
      </c>
      <c r="O738" t="s">
        <v>57</v>
      </c>
      <c r="X738" cm="1">
        <f t="array" ref="X738">SUMPRODUCT(--(INDEX('1870 Bastrop Clean'!A:W, MATCH(A738 &amp; "|" &amp; B738,'1870 Bastrop Clean'!A:A &amp; "|" &amp; '1870 Bastrop Clean'!B:B, 0), 0) &lt;&gt; '1870 Bastrop Raw'!A738:W738))</f>
        <v>0</v>
      </c>
    </row>
    <row r="739" spans="1:24">
      <c r="A739">
        <v>38</v>
      </c>
      <c r="B739">
        <v>137</v>
      </c>
      <c r="C739">
        <v>156</v>
      </c>
      <c r="D739" t="s">
        <v>2600</v>
      </c>
      <c r="E739" t="s">
        <v>2601</v>
      </c>
      <c r="F739">
        <v>22</v>
      </c>
      <c r="G739">
        <v>1848</v>
      </c>
      <c r="H739" t="s">
        <v>24</v>
      </c>
      <c r="I739" t="s">
        <v>20</v>
      </c>
      <c r="M739" t="s">
        <v>671</v>
      </c>
      <c r="N739" t="s">
        <v>57</v>
      </c>
      <c r="O739" t="s">
        <v>57</v>
      </c>
      <c r="X739" cm="1">
        <f t="array" ref="X739">SUMPRODUCT(--(INDEX('1870 Bastrop Clean'!A:W, MATCH(A739 &amp; "|" &amp; B739,'1870 Bastrop Clean'!A:A &amp; "|" &amp; '1870 Bastrop Clean'!B:B, 0), 0) &lt;&gt; '1870 Bastrop Raw'!A739:W739))</f>
        <v>0</v>
      </c>
    </row>
    <row r="740" spans="1:24">
      <c r="A740">
        <v>39</v>
      </c>
      <c r="B740">
        <v>137</v>
      </c>
      <c r="C740">
        <v>156</v>
      </c>
      <c r="D740" t="s">
        <v>2603</v>
      </c>
      <c r="E740" t="s">
        <v>35</v>
      </c>
      <c r="F740">
        <v>23</v>
      </c>
      <c r="G740">
        <v>1847</v>
      </c>
      <c r="H740" t="s">
        <v>24</v>
      </c>
      <c r="I740" t="s">
        <v>20</v>
      </c>
      <c r="M740" t="s">
        <v>2022</v>
      </c>
      <c r="N740" t="s">
        <v>57</v>
      </c>
      <c r="O740" t="s">
        <v>57</v>
      </c>
      <c r="S740" t="s">
        <v>57</v>
      </c>
      <c r="T740" t="s">
        <v>57</v>
      </c>
      <c r="X740" cm="1">
        <f t="array" ref="X740">SUMPRODUCT(--(INDEX('1870 Bastrop Clean'!A:W, MATCH(A740 &amp; "|" &amp; B740,'1870 Bastrop Clean'!A:A &amp; "|" &amp; '1870 Bastrop Clean'!B:B, 0), 0) &lt;&gt; '1870 Bastrop Raw'!A740:W740))</f>
        <v>2</v>
      </c>
    </row>
    <row r="741" spans="1:24">
      <c r="A741">
        <v>40</v>
      </c>
      <c r="B741">
        <v>137</v>
      </c>
      <c r="C741">
        <v>156</v>
      </c>
      <c r="D741" t="s">
        <v>2603</v>
      </c>
      <c r="E741" t="s">
        <v>2604</v>
      </c>
      <c r="F741">
        <v>45942</v>
      </c>
      <c r="H741" t="s">
        <v>19</v>
      </c>
      <c r="I741" t="s">
        <v>20</v>
      </c>
      <c r="M741" t="s">
        <v>27</v>
      </c>
      <c r="N741" t="s">
        <v>57</v>
      </c>
      <c r="O741" t="s">
        <v>57</v>
      </c>
      <c r="P741" t="s">
        <v>2526</v>
      </c>
      <c r="X741" cm="1">
        <f t="array" ref="X741">SUMPRODUCT(--(INDEX('1870 Bastrop Clean'!A:W, MATCH(A741 &amp; "|" &amp; B741,'1870 Bastrop Clean'!A:A &amp; "|" &amp; '1870 Bastrop Clean'!B:B, 0), 0) &lt;&gt; '1870 Bastrop Raw'!A741:W741))</f>
        <v>2</v>
      </c>
    </row>
    <row r="742" spans="1:24">
      <c r="A742">
        <v>13</v>
      </c>
      <c r="B742">
        <v>134</v>
      </c>
      <c r="C742">
        <v>153</v>
      </c>
      <c r="D742" t="s">
        <v>2584</v>
      </c>
      <c r="E742" t="s">
        <v>2585</v>
      </c>
      <c r="F742">
        <v>38</v>
      </c>
      <c r="G742">
        <v>1832</v>
      </c>
      <c r="H742" t="s">
        <v>19</v>
      </c>
      <c r="I742" t="s">
        <v>2904</v>
      </c>
      <c r="J742" t="s">
        <v>32</v>
      </c>
      <c r="M742" t="s">
        <v>2905</v>
      </c>
      <c r="S742" t="s">
        <v>57</v>
      </c>
      <c r="T742" t="s">
        <v>57</v>
      </c>
      <c r="V742" t="s">
        <v>57</v>
      </c>
      <c r="X742" cm="1">
        <f t="array" ref="X742">SUMPRODUCT(--(INDEX('1870 Bastrop Clean'!A:W, MATCH(A742 &amp; "|" &amp; B742,'1870 Bastrop Clean'!A:A &amp; "|" &amp; '1870 Bastrop Clean'!B:B, 0), 0) &lt;&gt; '1870 Bastrop Raw'!A742:W742))</f>
        <v>3</v>
      </c>
    </row>
    <row r="743" spans="1:24">
      <c r="A743">
        <v>14</v>
      </c>
      <c r="B743">
        <v>134</v>
      </c>
      <c r="C743">
        <v>153</v>
      </c>
      <c r="D743" t="s">
        <v>2584</v>
      </c>
      <c r="E743" t="s">
        <v>1189</v>
      </c>
      <c r="F743">
        <v>25</v>
      </c>
      <c r="G743">
        <v>1845</v>
      </c>
      <c r="H743" t="s">
        <v>24</v>
      </c>
      <c r="I743" t="s">
        <v>637</v>
      </c>
      <c r="J743" t="s">
        <v>1996</v>
      </c>
      <c r="M743" t="s">
        <v>77</v>
      </c>
      <c r="S743" t="s">
        <v>57</v>
      </c>
      <c r="T743" t="s">
        <v>57</v>
      </c>
      <c r="X743" cm="1">
        <f t="array" ref="X743">SUMPRODUCT(--(INDEX('1870 Bastrop Clean'!A:W, MATCH(A743 &amp; "|" &amp; B743,'1870 Bastrop Clean'!A:A &amp; "|" &amp; '1870 Bastrop Clean'!B:B, 0), 0) &lt;&gt; '1870 Bastrop Raw'!A743:W743))</f>
        <v>1</v>
      </c>
    </row>
    <row r="744" spans="1:24">
      <c r="A744">
        <v>15</v>
      </c>
      <c r="B744">
        <v>134</v>
      </c>
      <c r="C744">
        <v>153</v>
      </c>
      <c r="D744" t="s">
        <v>2584</v>
      </c>
      <c r="E744" t="s">
        <v>374</v>
      </c>
      <c r="F744">
        <v>15</v>
      </c>
      <c r="G744">
        <v>1855</v>
      </c>
      <c r="H744" t="s">
        <v>24</v>
      </c>
      <c r="I744" t="s">
        <v>637</v>
      </c>
      <c r="M744" t="s">
        <v>66</v>
      </c>
      <c r="S744" t="s">
        <v>57</v>
      </c>
      <c r="T744" t="s">
        <v>57</v>
      </c>
      <c r="X744" cm="1">
        <f t="array" ref="X744">SUMPRODUCT(--(INDEX('1870 Bastrop Clean'!A:W, MATCH(A744 &amp; "|" &amp; B744,'1870 Bastrop Clean'!A:A &amp; "|" &amp; '1870 Bastrop Clean'!B:B, 0), 0) &lt;&gt; '1870 Bastrop Raw'!A744:W744))</f>
        <v>1</v>
      </c>
    </row>
    <row r="745" spans="1:24">
      <c r="A745">
        <v>16</v>
      </c>
      <c r="B745">
        <v>135</v>
      </c>
      <c r="C745">
        <v>154</v>
      </c>
      <c r="D745" t="s">
        <v>2586</v>
      </c>
      <c r="E745" t="s">
        <v>2587</v>
      </c>
      <c r="F745">
        <v>41</v>
      </c>
      <c r="G745">
        <v>1829</v>
      </c>
      <c r="H745" t="s">
        <v>19</v>
      </c>
      <c r="I745" t="s">
        <v>637</v>
      </c>
      <c r="J745" t="s">
        <v>1998</v>
      </c>
      <c r="M745" t="s">
        <v>77</v>
      </c>
      <c r="S745" t="s">
        <v>57</v>
      </c>
      <c r="T745" t="s">
        <v>57</v>
      </c>
      <c r="V745" t="s">
        <v>57</v>
      </c>
      <c r="X745" cm="1">
        <f t="array" ref="X745">SUMPRODUCT(--(INDEX('1870 Bastrop Clean'!A:W, MATCH(A745 &amp; "|" &amp; B745,'1870 Bastrop Clean'!A:A &amp; "|" &amp; '1870 Bastrop Clean'!B:B, 0), 0) &lt;&gt; '1870 Bastrop Raw'!A745:W745))</f>
        <v>1</v>
      </c>
    </row>
    <row r="746" spans="1:24">
      <c r="A746">
        <v>17</v>
      </c>
      <c r="B746">
        <v>135</v>
      </c>
      <c r="C746">
        <v>154</v>
      </c>
      <c r="D746" t="s">
        <v>2586</v>
      </c>
      <c r="E746" t="s">
        <v>2588</v>
      </c>
      <c r="F746">
        <v>22</v>
      </c>
      <c r="G746">
        <v>1848</v>
      </c>
      <c r="H746" t="s">
        <v>24</v>
      </c>
      <c r="I746" t="s">
        <v>637</v>
      </c>
      <c r="J746" t="s">
        <v>1996</v>
      </c>
      <c r="M746" t="s">
        <v>36</v>
      </c>
      <c r="S746" t="s">
        <v>57</v>
      </c>
      <c r="T746" t="s">
        <v>57</v>
      </c>
      <c r="X746" cm="1">
        <f t="array" ref="X746">SUMPRODUCT(--(INDEX('1870 Bastrop Clean'!A:W, MATCH(A746 &amp; "|" &amp; B746,'1870 Bastrop Clean'!A:A &amp; "|" &amp; '1870 Bastrop Clean'!B:B, 0), 0) &lt;&gt; '1870 Bastrop Raw'!A746:W746))</f>
        <v>1</v>
      </c>
    </row>
    <row r="747" spans="1:24">
      <c r="A747">
        <v>18</v>
      </c>
      <c r="B747">
        <v>135</v>
      </c>
      <c r="C747">
        <v>154</v>
      </c>
      <c r="D747" t="s">
        <v>2586</v>
      </c>
      <c r="E747" t="s">
        <v>2589</v>
      </c>
      <c r="F747">
        <v>7</v>
      </c>
      <c r="G747">
        <v>1863</v>
      </c>
      <c r="H747" t="s">
        <v>19</v>
      </c>
      <c r="I747" t="s">
        <v>637</v>
      </c>
      <c r="M747" t="s">
        <v>27</v>
      </c>
      <c r="X747" cm="1">
        <f t="array" ref="X747">SUMPRODUCT(--(INDEX('1870 Bastrop Clean'!A:W, MATCH(A747 &amp; "|" &amp; B747,'1870 Bastrop Clean'!A:A &amp; "|" &amp; '1870 Bastrop Clean'!B:B, 0), 0) &lt;&gt; '1870 Bastrop Raw'!A747:W747))</f>
        <v>0</v>
      </c>
    </row>
    <row r="748" spans="1:24">
      <c r="A748">
        <v>19</v>
      </c>
      <c r="B748">
        <v>135</v>
      </c>
      <c r="C748">
        <v>154</v>
      </c>
      <c r="D748" t="s">
        <v>2586</v>
      </c>
      <c r="E748" t="s">
        <v>2590</v>
      </c>
      <c r="F748">
        <v>4</v>
      </c>
      <c r="G748">
        <v>1866</v>
      </c>
      <c r="H748" t="s">
        <v>19</v>
      </c>
      <c r="I748" t="s">
        <v>637</v>
      </c>
      <c r="M748" t="s">
        <v>27</v>
      </c>
      <c r="X748" cm="1">
        <f t="array" ref="X748">SUMPRODUCT(--(INDEX('1870 Bastrop Clean'!A:W, MATCH(A748 &amp; "|" &amp; B748,'1870 Bastrop Clean'!A:A &amp; "|" &amp; '1870 Bastrop Clean'!B:B, 0), 0) &lt;&gt; '1870 Bastrop Raw'!A748:W748))</f>
        <v>0</v>
      </c>
    </row>
    <row r="749" spans="1:24">
      <c r="A749">
        <v>20</v>
      </c>
      <c r="B749">
        <v>135</v>
      </c>
      <c r="C749">
        <v>154</v>
      </c>
      <c r="D749" t="s">
        <v>2586</v>
      </c>
      <c r="E749" t="s">
        <v>2591</v>
      </c>
      <c r="F749">
        <v>2</v>
      </c>
      <c r="G749">
        <v>1868</v>
      </c>
      <c r="H749" t="s">
        <v>19</v>
      </c>
      <c r="I749" t="s">
        <v>637</v>
      </c>
      <c r="M749" t="s">
        <v>27</v>
      </c>
      <c r="X749" cm="1">
        <f t="array" ref="X749">SUMPRODUCT(--(INDEX('1870 Bastrop Clean'!A:W, MATCH(A749 &amp; "|" &amp; B749,'1870 Bastrop Clean'!A:A &amp; "|" &amp; '1870 Bastrop Clean'!B:B, 0), 0) &lt;&gt; '1870 Bastrop Raw'!A749:W749))</f>
        <v>0</v>
      </c>
    </row>
    <row r="750" spans="1:24">
      <c r="A750">
        <v>21</v>
      </c>
      <c r="B750">
        <v>135</v>
      </c>
      <c r="C750">
        <v>154</v>
      </c>
      <c r="D750" t="s">
        <v>819</v>
      </c>
      <c r="E750" t="s">
        <v>2358</v>
      </c>
      <c r="F750">
        <v>22</v>
      </c>
      <c r="G750">
        <v>1848</v>
      </c>
      <c r="H750" t="s">
        <v>19</v>
      </c>
      <c r="I750" t="s">
        <v>637</v>
      </c>
      <c r="J750" t="s">
        <v>1998</v>
      </c>
      <c r="M750" t="s">
        <v>36</v>
      </c>
      <c r="S750" t="s">
        <v>57</v>
      </c>
      <c r="T750" t="s">
        <v>57</v>
      </c>
      <c r="V750" t="s">
        <v>57</v>
      </c>
      <c r="X750" cm="1">
        <f t="array" ref="X750">SUMPRODUCT(--(INDEX('1870 Bastrop Clean'!A:W, MATCH(A750 &amp; "|" &amp; B750,'1870 Bastrop Clean'!A:A &amp; "|" &amp; '1870 Bastrop Clean'!B:B, 0), 0) &lt;&gt; '1870 Bastrop Raw'!A750:W750))</f>
        <v>2</v>
      </c>
    </row>
    <row r="751" spans="1:24">
      <c r="A751">
        <v>22</v>
      </c>
      <c r="B751">
        <v>136</v>
      </c>
      <c r="C751">
        <v>155</v>
      </c>
      <c r="D751" t="s">
        <v>2593</v>
      </c>
      <c r="E751" t="s">
        <v>1788</v>
      </c>
      <c r="F751">
        <v>39</v>
      </c>
      <c r="G751">
        <v>1831</v>
      </c>
      <c r="H751" t="s">
        <v>19</v>
      </c>
      <c r="I751" t="s">
        <v>20</v>
      </c>
      <c r="J751" t="s">
        <v>2906</v>
      </c>
      <c r="K751">
        <v>500</v>
      </c>
      <c r="L751">
        <v>500</v>
      </c>
      <c r="M751" t="s">
        <v>2011</v>
      </c>
      <c r="N751" t="s">
        <v>57</v>
      </c>
      <c r="O751" t="s">
        <v>57</v>
      </c>
      <c r="V751" t="s">
        <v>57</v>
      </c>
      <c r="X751" cm="1">
        <f t="array" ref="X751">SUMPRODUCT(--(INDEX('1870 Bastrop Clean'!A:W, MATCH(A751 &amp; "|" &amp; B751,'1870 Bastrop Clean'!A:A &amp; "|" &amp; '1870 Bastrop Clean'!B:B, 0), 0) &lt;&gt; '1870 Bastrop Raw'!A751:W751))</f>
        <v>1</v>
      </c>
    </row>
    <row r="752" spans="1:24">
      <c r="A752">
        <v>23</v>
      </c>
      <c r="B752">
        <v>136</v>
      </c>
      <c r="C752">
        <v>155</v>
      </c>
      <c r="D752" t="s">
        <v>2593</v>
      </c>
      <c r="E752" t="s">
        <v>2595</v>
      </c>
      <c r="F752">
        <v>38</v>
      </c>
      <c r="G752">
        <v>1832</v>
      </c>
      <c r="H752" t="s">
        <v>24</v>
      </c>
      <c r="I752" t="s">
        <v>20</v>
      </c>
      <c r="J752" t="s">
        <v>1996</v>
      </c>
      <c r="M752" t="s">
        <v>2011</v>
      </c>
      <c r="N752" t="s">
        <v>57</v>
      </c>
      <c r="O752" t="s">
        <v>57</v>
      </c>
      <c r="X752" cm="1">
        <f t="array" ref="X752">SUMPRODUCT(--(INDEX('1870 Bastrop Clean'!A:W, MATCH(A752 &amp; "|" &amp; B752,'1870 Bastrop Clean'!A:A &amp; "|" &amp; '1870 Bastrop Clean'!B:B, 0), 0) &lt;&gt; '1870 Bastrop Raw'!A752:W752))</f>
        <v>0</v>
      </c>
    </row>
    <row r="753" spans="1:24">
      <c r="A753">
        <v>24</v>
      </c>
      <c r="B753">
        <v>136</v>
      </c>
      <c r="C753">
        <v>155</v>
      </c>
      <c r="D753" t="s">
        <v>2593</v>
      </c>
      <c r="E753" t="s">
        <v>2074</v>
      </c>
      <c r="F753">
        <v>14</v>
      </c>
      <c r="G753">
        <v>1856</v>
      </c>
      <c r="H753" t="s">
        <v>19</v>
      </c>
      <c r="I753" t="s">
        <v>20</v>
      </c>
      <c r="M753" t="s">
        <v>27</v>
      </c>
      <c r="N753" t="s">
        <v>57</v>
      </c>
      <c r="O753" t="s">
        <v>57</v>
      </c>
      <c r="R753" t="s">
        <v>57</v>
      </c>
      <c r="X753" cm="1">
        <f t="array" ref="X753">SUMPRODUCT(--(INDEX('1870 Bastrop Clean'!A:W, MATCH(A753 &amp; "|" &amp; B753,'1870 Bastrop Clean'!A:A &amp; "|" &amp; '1870 Bastrop Clean'!B:B, 0), 0) &lt;&gt; '1870 Bastrop Raw'!A753:W753))</f>
        <v>0</v>
      </c>
    </row>
    <row r="754" spans="1:24">
      <c r="A754">
        <v>25</v>
      </c>
      <c r="B754">
        <v>136</v>
      </c>
      <c r="C754">
        <v>155</v>
      </c>
      <c r="D754" t="s">
        <v>2593</v>
      </c>
      <c r="E754" t="s">
        <v>1189</v>
      </c>
      <c r="F754">
        <v>13</v>
      </c>
      <c r="G754">
        <v>1857</v>
      </c>
      <c r="H754" t="s">
        <v>24</v>
      </c>
      <c r="I754" t="s">
        <v>20</v>
      </c>
      <c r="M754" t="s">
        <v>27</v>
      </c>
      <c r="N754" t="s">
        <v>57</v>
      </c>
      <c r="O754" t="s">
        <v>57</v>
      </c>
      <c r="R754" t="s">
        <v>57</v>
      </c>
      <c r="X754" cm="1">
        <f t="array" ref="X754">SUMPRODUCT(--(INDEX('1870 Bastrop Clean'!A:W, MATCH(A754 &amp; "|" &amp; B754,'1870 Bastrop Clean'!A:A &amp; "|" &amp; '1870 Bastrop Clean'!B:B, 0), 0) &lt;&gt; '1870 Bastrop Raw'!A754:W754))</f>
        <v>1</v>
      </c>
    </row>
    <row r="755" spans="1:24">
      <c r="A755">
        <v>26</v>
      </c>
      <c r="B755">
        <v>136</v>
      </c>
      <c r="C755">
        <v>155</v>
      </c>
      <c r="D755" t="s">
        <v>2593</v>
      </c>
      <c r="E755" t="s">
        <v>812</v>
      </c>
      <c r="F755">
        <v>8</v>
      </c>
      <c r="G755">
        <v>1862</v>
      </c>
      <c r="H755" t="s">
        <v>19</v>
      </c>
      <c r="I755" t="s">
        <v>20</v>
      </c>
      <c r="M755" t="s">
        <v>27</v>
      </c>
      <c r="N755" t="s">
        <v>57</v>
      </c>
      <c r="O755" t="s">
        <v>57</v>
      </c>
      <c r="X755" cm="1">
        <f t="array" ref="X755">SUMPRODUCT(--(INDEX('1870 Bastrop Clean'!A:W, MATCH(A755 &amp; "|" &amp; B755,'1870 Bastrop Clean'!A:A &amp; "|" &amp; '1870 Bastrop Clean'!B:B, 0), 0) &lt;&gt; '1870 Bastrop Raw'!A755:W755))</f>
        <v>0</v>
      </c>
    </row>
    <row r="756" spans="1:24">
      <c r="A756">
        <v>27</v>
      </c>
      <c r="B756">
        <v>136</v>
      </c>
      <c r="C756">
        <v>155</v>
      </c>
      <c r="D756" t="s">
        <v>2593</v>
      </c>
      <c r="E756" t="s">
        <v>446</v>
      </c>
      <c r="F756">
        <v>6</v>
      </c>
      <c r="G756">
        <v>1864</v>
      </c>
      <c r="H756" t="s">
        <v>19</v>
      </c>
      <c r="I756" t="s">
        <v>20</v>
      </c>
      <c r="M756" t="s">
        <v>27</v>
      </c>
      <c r="N756" t="s">
        <v>57</v>
      </c>
      <c r="O756" t="s">
        <v>57</v>
      </c>
      <c r="X756" cm="1">
        <f t="array" ref="X756">SUMPRODUCT(--(INDEX('1870 Bastrop Clean'!A:W, MATCH(A756 &amp; "|" &amp; B756,'1870 Bastrop Clean'!A:A &amp; "|" &amp; '1870 Bastrop Clean'!B:B, 0), 0) &lt;&gt; '1870 Bastrop Raw'!A756:W756))</f>
        <v>0</v>
      </c>
    </row>
    <row r="757" spans="1:24">
      <c r="A757">
        <v>28</v>
      </c>
      <c r="B757">
        <v>136</v>
      </c>
      <c r="C757">
        <v>155</v>
      </c>
      <c r="D757" t="s">
        <v>2593</v>
      </c>
      <c r="E757" t="s">
        <v>2222</v>
      </c>
      <c r="H757" t="s">
        <v>24</v>
      </c>
      <c r="I757" t="s">
        <v>20</v>
      </c>
      <c r="M757" t="s">
        <v>27</v>
      </c>
      <c r="N757" t="s">
        <v>57</v>
      </c>
      <c r="O757" t="s">
        <v>57</v>
      </c>
      <c r="X757" cm="1">
        <f t="array" ref="X757">SUMPRODUCT(--(INDEX('1870 Bastrop Clean'!A:W, MATCH(A757 &amp; "|" &amp; B757,'1870 Bastrop Clean'!A:A &amp; "|" &amp; '1870 Bastrop Clean'!B:B, 0), 0) &lt;&gt; '1870 Bastrop Raw'!A757:W757))</f>
        <v>2</v>
      </c>
    </row>
    <row r="758" spans="1:24">
      <c r="A758">
        <v>1</v>
      </c>
      <c r="B758">
        <v>132</v>
      </c>
      <c r="C758">
        <v>156</v>
      </c>
      <c r="D758" t="s">
        <v>2575</v>
      </c>
      <c r="E758" t="s">
        <v>2052</v>
      </c>
      <c r="F758">
        <v>57</v>
      </c>
      <c r="G758">
        <v>1813</v>
      </c>
      <c r="H758" t="s">
        <v>19</v>
      </c>
      <c r="I758" t="s">
        <v>20</v>
      </c>
      <c r="J758" t="s">
        <v>2907</v>
      </c>
      <c r="M758" t="s">
        <v>22</v>
      </c>
      <c r="N758" t="s">
        <v>57</v>
      </c>
      <c r="O758" t="s">
        <v>57</v>
      </c>
      <c r="V758" t="s">
        <v>57</v>
      </c>
      <c r="X758" cm="1">
        <f t="array" ref="X758">SUMPRODUCT(--(INDEX('1870 Bastrop Clean'!A:W, MATCH(A758 &amp; "|" &amp; B758,'1870 Bastrop Clean'!A:A &amp; "|" &amp; '1870 Bastrop Clean'!B:B, 0), 0) &lt;&gt; '1870 Bastrop Raw'!A758:W758))</f>
        <v>2</v>
      </c>
    </row>
    <row r="759" spans="1:24">
      <c r="A759">
        <v>2</v>
      </c>
      <c r="B759">
        <v>132</v>
      </c>
      <c r="C759">
        <v>156</v>
      </c>
      <c r="D759" t="s">
        <v>2575</v>
      </c>
      <c r="E759" t="s">
        <v>280</v>
      </c>
      <c r="F759">
        <v>38</v>
      </c>
      <c r="G759">
        <v>1832</v>
      </c>
      <c r="H759" t="s">
        <v>24</v>
      </c>
      <c r="I759" t="s">
        <v>20</v>
      </c>
      <c r="J759" t="s">
        <v>1996</v>
      </c>
      <c r="K759">
        <v>2000</v>
      </c>
      <c r="L759">
        <v>1000</v>
      </c>
      <c r="M759" t="s">
        <v>36</v>
      </c>
      <c r="X759" cm="1">
        <f t="array" ref="X759">SUMPRODUCT(--(INDEX('1870 Bastrop Clean'!A:W, MATCH(A759 &amp; "|" &amp; B759,'1870 Bastrop Clean'!A:A &amp; "|" &amp; '1870 Bastrop Clean'!B:B, 0), 0) &lt;&gt; '1870 Bastrop Raw'!A759:W759))</f>
        <v>1</v>
      </c>
    </row>
    <row r="760" spans="1:24">
      <c r="A760">
        <v>3</v>
      </c>
      <c r="B760">
        <v>132</v>
      </c>
      <c r="C760">
        <v>156</v>
      </c>
      <c r="D760" t="s">
        <v>2575</v>
      </c>
      <c r="E760" t="s">
        <v>35</v>
      </c>
      <c r="H760" t="s">
        <v>24</v>
      </c>
      <c r="I760" t="s">
        <v>20</v>
      </c>
      <c r="J760" t="s">
        <v>2082</v>
      </c>
      <c r="M760" t="s">
        <v>27</v>
      </c>
      <c r="X760" cm="1">
        <f t="array" ref="X760">SUMPRODUCT(--(INDEX('1870 Bastrop Clean'!A:W, MATCH(A760 &amp; "|" &amp; B760,'1870 Bastrop Clean'!A:A &amp; "|" &amp; '1870 Bastrop Clean'!B:B, 0), 0) &lt;&gt; '1870 Bastrop Raw'!A760:W760))</f>
        <v>3</v>
      </c>
    </row>
    <row r="761" spans="1:24">
      <c r="A761">
        <v>4</v>
      </c>
      <c r="B761">
        <v>132</v>
      </c>
      <c r="C761">
        <v>156</v>
      </c>
      <c r="D761" t="s">
        <v>2577</v>
      </c>
      <c r="E761" t="s">
        <v>2578</v>
      </c>
      <c r="F761">
        <v>15</v>
      </c>
      <c r="G761">
        <v>1855</v>
      </c>
      <c r="H761" t="s">
        <v>24</v>
      </c>
      <c r="I761" t="s">
        <v>637</v>
      </c>
      <c r="J761" t="s">
        <v>2116</v>
      </c>
      <c r="M761" t="s">
        <v>27</v>
      </c>
      <c r="U761" t="s">
        <v>2614</v>
      </c>
      <c r="X761" cm="1">
        <f t="array" ref="X761">SUMPRODUCT(--(INDEX('1870 Bastrop Clean'!A:W, MATCH(A761 &amp; "|" &amp; B761,'1870 Bastrop Clean'!A:A &amp; "|" &amp; '1870 Bastrop Clean'!B:B, 0), 0) &lt;&gt; '1870 Bastrop Raw'!A761:W761))</f>
        <v>3</v>
      </c>
    </row>
    <row r="762" spans="1:24">
      <c r="A762">
        <v>10</v>
      </c>
      <c r="B762">
        <v>139</v>
      </c>
      <c r="C762">
        <v>159</v>
      </c>
      <c r="D762" t="s">
        <v>727</v>
      </c>
      <c r="E762" t="s">
        <v>2610</v>
      </c>
      <c r="F762">
        <v>43</v>
      </c>
      <c r="G762">
        <v>1827</v>
      </c>
      <c r="H762" t="s">
        <v>19</v>
      </c>
      <c r="I762" t="s">
        <v>637</v>
      </c>
      <c r="J762" t="s">
        <v>1998</v>
      </c>
      <c r="M762" t="s">
        <v>52</v>
      </c>
      <c r="S762" t="s">
        <v>57</v>
      </c>
      <c r="T762" t="s">
        <v>57</v>
      </c>
      <c r="V762" t="s">
        <v>57</v>
      </c>
      <c r="X762" cm="1">
        <f t="array" ref="X762">SUMPRODUCT(--(INDEX('1870 Bastrop Clean'!A:W, MATCH(A762 &amp; "|" &amp; B762,'1870 Bastrop Clean'!A:A &amp; "|" &amp; '1870 Bastrop Clean'!B:B, 0), 0) &lt;&gt; '1870 Bastrop Raw'!A762:W762))</f>
        <v>1</v>
      </c>
    </row>
    <row r="763" spans="1:24">
      <c r="A763">
        <v>11</v>
      </c>
      <c r="B763">
        <v>139</v>
      </c>
      <c r="C763">
        <v>159</v>
      </c>
      <c r="D763" t="s">
        <v>727</v>
      </c>
      <c r="E763" t="s">
        <v>2016</v>
      </c>
      <c r="F763">
        <v>31</v>
      </c>
      <c r="G763">
        <v>1839</v>
      </c>
      <c r="H763" t="s">
        <v>24</v>
      </c>
      <c r="I763" t="s">
        <v>637</v>
      </c>
      <c r="J763" t="s">
        <v>1996</v>
      </c>
      <c r="M763" t="s">
        <v>66</v>
      </c>
      <c r="S763" t="s">
        <v>57</v>
      </c>
      <c r="T763" t="s">
        <v>57</v>
      </c>
      <c r="X763" cm="1">
        <f t="array" ref="X763">SUMPRODUCT(--(INDEX('1870 Bastrop Clean'!A:W, MATCH(A763 &amp; "|" &amp; B763,'1870 Bastrop Clean'!A:A &amp; "|" &amp; '1870 Bastrop Clean'!B:B, 0), 0) &lt;&gt; '1870 Bastrop Raw'!A763:W763))</f>
        <v>1</v>
      </c>
    </row>
    <row r="764" spans="1:24">
      <c r="A764">
        <v>12</v>
      </c>
      <c r="B764">
        <v>139</v>
      </c>
      <c r="C764">
        <v>159</v>
      </c>
      <c r="D764" t="s">
        <v>727</v>
      </c>
      <c r="E764" t="s">
        <v>2611</v>
      </c>
      <c r="F764">
        <v>11</v>
      </c>
      <c r="G764">
        <v>1859</v>
      </c>
      <c r="H764" t="s">
        <v>19</v>
      </c>
      <c r="I764" t="s">
        <v>637</v>
      </c>
      <c r="M764" t="s">
        <v>27</v>
      </c>
      <c r="S764" t="s">
        <v>57</v>
      </c>
      <c r="T764" t="s">
        <v>57</v>
      </c>
      <c r="X764" cm="1">
        <f t="array" ref="X764">SUMPRODUCT(--(INDEX('1870 Bastrop Clean'!A:W, MATCH(A764 &amp; "|" &amp; B764,'1870 Bastrop Clean'!A:A &amp; "|" &amp; '1870 Bastrop Clean'!B:B, 0), 0) &lt;&gt; '1870 Bastrop Raw'!A764:W764))</f>
        <v>1</v>
      </c>
    </row>
    <row r="765" spans="1:24">
      <c r="A765">
        <v>13</v>
      </c>
      <c r="B765">
        <v>139</v>
      </c>
      <c r="C765">
        <v>159</v>
      </c>
      <c r="D765" t="s">
        <v>727</v>
      </c>
      <c r="E765" t="s">
        <v>2356</v>
      </c>
      <c r="F765">
        <v>7</v>
      </c>
      <c r="G765">
        <v>1863</v>
      </c>
      <c r="H765" t="s">
        <v>19</v>
      </c>
      <c r="I765" t="s">
        <v>637</v>
      </c>
      <c r="M765" t="s">
        <v>27</v>
      </c>
      <c r="X765" cm="1">
        <f t="array" ref="X765">SUMPRODUCT(--(INDEX('1870 Bastrop Clean'!A:W, MATCH(A765 &amp; "|" &amp; B765,'1870 Bastrop Clean'!A:A &amp; "|" &amp; '1870 Bastrop Clean'!B:B, 0), 0) &lt;&gt; '1870 Bastrop Raw'!A765:W765))</f>
        <v>0</v>
      </c>
    </row>
    <row r="766" spans="1:24">
      <c r="A766">
        <v>14</v>
      </c>
      <c r="B766">
        <v>139</v>
      </c>
      <c r="C766">
        <v>159</v>
      </c>
      <c r="D766" t="s">
        <v>2612</v>
      </c>
      <c r="E766" t="s">
        <v>2613</v>
      </c>
      <c r="F766">
        <v>62</v>
      </c>
      <c r="G766">
        <v>1808</v>
      </c>
      <c r="H766" t="s">
        <v>24</v>
      </c>
      <c r="I766" t="s">
        <v>637</v>
      </c>
      <c r="J766" t="s">
        <v>2082</v>
      </c>
      <c r="M766" t="s">
        <v>77</v>
      </c>
      <c r="S766" t="s">
        <v>57</v>
      </c>
      <c r="T766" t="s">
        <v>57</v>
      </c>
      <c r="U766" t="s">
        <v>2614</v>
      </c>
      <c r="X766" cm="1">
        <f t="array" ref="X766">SUMPRODUCT(--(INDEX('1870 Bastrop Clean'!A:W, MATCH(A766 &amp; "|" &amp; B766,'1870 Bastrop Clean'!A:A &amp; "|" &amp; '1870 Bastrop Clean'!B:B, 0), 0) &lt;&gt; '1870 Bastrop Raw'!A766:W766))</f>
        <v>0</v>
      </c>
    </row>
    <row r="767" spans="1:24">
      <c r="A767">
        <v>15</v>
      </c>
      <c r="B767">
        <v>140</v>
      </c>
      <c r="C767">
        <v>160</v>
      </c>
      <c r="D767" t="s">
        <v>2352</v>
      </c>
      <c r="E767" t="s">
        <v>2908</v>
      </c>
      <c r="F767">
        <v>30</v>
      </c>
      <c r="G767">
        <v>1840</v>
      </c>
      <c r="H767" t="s">
        <v>24</v>
      </c>
      <c r="I767" t="s">
        <v>20</v>
      </c>
      <c r="J767" t="s">
        <v>1996</v>
      </c>
      <c r="M767" t="s">
        <v>155</v>
      </c>
      <c r="X767" cm="1">
        <f t="array" ref="X767">SUMPRODUCT(--(INDEX('1870 Bastrop Clean'!A:W, MATCH(A767 &amp; "|" &amp; B767,'1870 Bastrop Clean'!A:A &amp; "|" &amp; '1870 Bastrop Clean'!B:B, 0), 0) &lt;&gt; '1870 Bastrop Raw'!A767:W767))</f>
        <v>1</v>
      </c>
    </row>
    <row r="768" spans="1:24">
      <c r="A768">
        <v>16</v>
      </c>
      <c r="B768">
        <v>140</v>
      </c>
      <c r="C768">
        <v>160</v>
      </c>
      <c r="D768" t="s">
        <v>2352</v>
      </c>
      <c r="E768" t="s">
        <v>2601</v>
      </c>
      <c r="F768">
        <v>14</v>
      </c>
      <c r="G768">
        <v>1856</v>
      </c>
      <c r="H768" t="s">
        <v>24</v>
      </c>
      <c r="I768" t="s">
        <v>20</v>
      </c>
      <c r="M768" t="s">
        <v>155</v>
      </c>
      <c r="X768" cm="1">
        <f t="array" ref="X768">SUMPRODUCT(--(INDEX('1870 Bastrop Clean'!A:W, MATCH(A768 &amp; "|" &amp; B768,'1870 Bastrop Clean'!A:A &amp; "|" &amp; '1870 Bastrop Clean'!B:B, 0), 0) &lt;&gt; '1870 Bastrop Raw'!A768:W768))</f>
        <v>0</v>
      </c>
    </row>
    <row r="769" spans="1:24">
      <c r="A769">
        <v>17</v>
      </c>
      <c r="B769">
        <v>140</v>
      </c>
      <c r="C769">
        <v>160</v>
      </c>
      <c r="D769" t="s">
        <v>2352</v>
      </c>
      <c r="E769" t="s">
        <v>100</v>
      </c>
      <c r="F769">
        <v>4</v>
      </c>
      <c r="G769">
        <v>1866</v>
      </c>
      <c r="H769" t="s">
        <v>19</v>
      </c>
      <c r="I769" t="s">
        <v>20</v>
      </c>
      <c r="M769" t="s">
        <v>155</v>
      </c>
      <c r="X769" cm="1">
        <f t="array" ref="X769">SUMPRODUCT(--(INDEX('1870 Bastrop Clean'!A:W, MATCH(A769 &amp; "|" &amp; B769,'1870 Bastrop Clean'!A:A &amp; "|" &amp; '1870 Bastrop Clean'!B:B, 0), 0) &lt;&gt; '1870 Bastrop Raw'!A769:W769))</f>
        <v>0</v>
      </c>
    </row>
    <row r="770" spans="1:24">
      <c r="A770">
        <v>18</v>
      </c>
      <c r="B770">
        <v>140</v>
      </c>
      <c r="C770">
        <v>160</v>
      </c>
      <c r="D770" t="s">
        <v>2352</v>
      </c>
      <c r="E770" t="s">
        <v>2052</v>
      </c>
      <c r="F770">
        <v>45942</v>
      </c>
      <c r="H770" t="s">
        <v>19</v>
      </c>
      <c r="I770" t="s">
        <v>20</v>
      </c>
      <c r="M770" t="s">
        <v>27</v>
      </c>
      <c r="P770" t="s">
        <v>2526</v>
      </c>
      <c r="X770" cm="1">
        <f t="array" ref="X770">SUMPRODUCT(--(INDEX('1870 Bastrop Clean'!A:W, MATCH(A770 &amp; "|" &amp; B770,'1870 Bastrop Clean'!A:A &amp; "|" &amp; '1870 Bastrop Clean'!B:B, 0), 0) &lt;&gt; '1870 Bastrop Raw'!A770:W770))</f>
        <v>1</v>
      </c>
    </row>
    <row r="771" spans="1:24">
      <c r="A771">
        <v>25</v>
      </c>
      <c r="B771">
        <v>142</v>
      </c>
      <c r="C771">
        <v>162</v>
      </c>
      <c r="D771" t="s">
        <v>1056</v>
      </c>
      <c r="E771" t="s">
        <v>2618</v>
      </c>
      <c r="F771">
        <v>29</v>
      </c>
      <c r="G771">
        <v>1841</v>
      </c>
      <c r="H771" t="s">
        <v>19</v>
      </c>
      <c r="I771" t="s">
        <v>637</v>
      </c>
      <c r="J771" t="s">
        <v>314</v>
      </c>
      <c r="M771" t="s">
        <v>66</v>
      </c>
      <c r="S771" t="s">
        <v>57</v>
      </c>
      <c r="T771" t="s">
        <v>57</v>
      </c>
      <c r="V771" t="s">
        <v>57</v>
      </c>
      <c r="X771" cm="1">
        <f t="array" ref="X771">SUMPRODUCT(--(INDEX('1870 Bastrop Clean'!A:W, MATCH(A771 &amp; "|" &amp; B771,'1870 Bastrop Clean'!A:A &amp; "|" &amp; '1870 Bastrop Clean'!B:B, 0), 0) &lt;&gt; '1870 Bastrop Raw'!A771:W771))</f>
        <v>1</v>
      </c>
    </row>
    <row r="772" spans="1:24">
      <c r="A772">
        <v>26</v>
      </c>
      <c r="B772">
        <v>142</v>
      </c>
      <c r="C772">
        <v>162</v>
      </c>
      <c r="D772" t="s">
        <v>1056</v>
      </c>
      <c r="E772" t="s">
        <v>2909</v>
      </c>
      <c r="F772">
        <v>24</v>
      </c>
      <c r="G772">
        <v>1846</v>
      </c>
      <c r="H772" t="s">
        <v>24</v>
      </c>
      <c r="I772" t="s">
        <v>20</v>
      </c>
      <c r="J772" t="s">
        <v>1996</v>
      </c>
      <c r="M772" t="s">
        <v>77</v>
      </c>
      <c r="X772" cm="1">
        <f t="array" ref="X772">SUMPRODUCT(--(INDEX('1870 Bastrop Clean'!A:W, MATCH(A772 &amp; "|" &amp; B772,'1870 Bastrop Clean'!A:A &amp; "|" &amp; '1870 Bastrop Clean'!B:B, 0), 0) &lt;&gt; '1870 Bastrop Raw'!A772:W772))</f>
        <v>2</v>
      </c>
    </row>
    <row r="773" spans="1:24">
      <c r="A773">
        <v>27</v>
      </c>
      <c r="B773">
        <v>142</v>
      </c>
      <c r="C773">
        <v>162</v>
      </c>
      <c r="D773" t="s">
        <v>1056</v>
      </c>
      <c r="E773" t="s">
        <v>2620</v>
      </c>
      <c r="F773">
        <v>6</v>
      </c>
      <c r="G773">
        <v>1864</v>
      </c>
      <c r="H773" t="s">
        <v>24</v>
      </c>
      <c r="I773" t="s">
        <v>20</v>
      </c>
      <c r="M773" t="s">
        <v>27</v>
      </c>
      <c r="X773" cm="1">
        <f t="array" ref="X773">SUMPRODUCT(--(INDEX('1870 Bastrop Clean'!A:W, MATCH(A773 &amp; "|" &amp; B773,'1870 Bastrop Clean'!A:A &amp; "|" &amp; '1870 Bastrop Clean'!B:B, 0), 0) &lt;&gt; '1870 Bastrop Raw'!A773:W773))</f>
        <v>1</v>
      </c>
    </row>
    <row r="774" spans="1:24">
      <c r="A774">
        <v>28</v>
      </c>
      <c r="B774">
        <v>142</v>
      </c>
      <c r="C774">
        <v>162</v>
      </c>
      <c r="D774" t="s">
        <v>1056</v>
      </c>
      <c r="E774" t="s">
        <v>387</v>
      </c>
      <c r="F774">
        <v>4</v>
      </c>
      <c r="G774">
        <v>1866</v>
      </c>
      <c r="H774" t="s">
        <v>19</v>
      </c>
      <c r="I774" t="s">
        <v>20</v>
      </c>
      <c r="M774" t="s">
        <v>27</v>
      </c>
      <c r="X774" cm="1">
        <f t="array" ref="X774">SUMPRODUCT(--(INDEX('1870 Bastrop Clean'!A:W, MATCH(A774 &amp; "|" &amp; B774,'1870 Bastrop Clean'!A:A &amp; "|" &amp; '1870 Bastrop Clean'!B:B, 0), 0) &lt;&gt; '1870 Bastrop Raw'!A774:W774))</f>
        <v>1</v>
      </c>
    </row>
    <row r="775" spans="1:24">
      <c r="A775">
        <v>29</v>
      </c>
      <c r="B775">
        <v>142</v>
      </c>
      <c r="C775">
        <v>162</v>
      </c>
      <c r="D775" t="s">
        <v>1056</v>
      </c>
      <c r="E775" t="s">
        <v>2495</v>
      </c>
      <c r="F775">
        <v>2</v>
      </c>
      <c r="G775">
        <v>1868</v>
      </c>
      <c r="H775" t="s">
        <v>24</v>
      </c>
      <c r="I775" t="s">
        <v>20</v>
      </c>
      <c r="M775" t="s">
        <v>27</v>
      </c>
      <c r="X775" cm="1">
        <f t="array" ref="X775">SUMPRODUCT(--(INDEX('1870 Bastrop Clean'!A:W, MATCH(A775 &amp; "|" &amp; B775,'1870 Bastrop Clean'!A:A &amp; "|" &amp; '1870 Bastrop Clean'!B:B, 0), 0) &lt;&gt; '1870 Bastrop Raw'!A775:W775))</f>
        <v>1</v>
      </c>
    </row>
    <row r="776" spans="1:24">
      <c r="A776">
        <v>30</v>
      </c>
      <c r="B776">
        <v>142</v>
      </c>
      <c r="C776">
        <v>162</v>
      </c>
      <c r="D776" t="s">
        <v>1056</v>
      </c>
      <c r="E776" t="s">
        <v>2364</v>
      </c>
      <c r="F776">
        <v>45820</v>
      </c>
      <c r="H776" t="s">
        <v>24</v>
      </c>
      <c r="I776" t="s">
        <v>20</v>
      </c>
      <c r="M776" t="s">
        <v>27</v>
      </c>
      <c r="P776" t="s">
        <v>2161</v>
      </c>
      <c r="X776" cm="1">
        <f t="array" ref="X776">SUMPRODUCT(--(INDEX('1870 Bastrop Clean'!A:W, MATCH(A776 &amp; "|" &amp; B776,'1870 Bastrop Clean'!A:A &amp; "|" &amp; '1870 Bastrop Clean'!B:B, 0), 0) &lt;&gt; '1870 Bastrop Raw'!A776:W776))</f>
        <v>2</v>
      </c>
    </row>
    <row r="777" spans="1:24">
      <c r="A777">
        <v>19</v>
      </c>
      <c r="B777">
        <v>141</v>
      </c>
      <c r="C777">
        <v>161</v>
      </c>
      <c r="D777" t="s">
        <v>2910</v>
      </c>
      <c r="E777" t="s">
        <v>2617</v>
      </c>
      <c r="F777">
        <v>43</v>
      </c>
      <c r="G777">
        <v>1827</v>
      </c>
      <c r="H777" t="s">
        <v>19</v>
      </c>
      <c r="I777" t="s">
        <v>637</v>
      </c>
      <c r="J777" t="s">
        <v>1998</v>
      </c>
      <c r="M777" t="s">
        <v>155</v>
      </c>
      <c r="S777" t="s">
        <v>57</v>
      </c>
      <c r="T777" t="s">
        <v>57</v>
      </c>
      <c r="X777" cm="1">
        <f t="array" ref="X777">SUMPRODUCT(--(INDEX('1870 Bastrop Clean'!A:W, MATCH(A777 &amp; "|" &amp; B777,'1870 Bastrop Clean'!A:A &amp; "|" &amp; '1870 Bastrop Clean'!B:B, 0), 0) &lt;&gt; '1870 Bastrop Raw'!A777:W777))</f>
        <v>2</v>
      </c>
    </row>
    <row r="778" spans="1:24">
      <c r="A778">
        <v>20</v>
      </c>
      <c r="B778">
        <v>141</v>
      </c>
      <c r="C778">
        <v>161</v>
      </c>
      <c r="D778" t="s">
        <v>2910</v>
      </c>
      <c r="E778" t="s">
        <v>280</v>
      </c>
      <c r="F778">
        <v>39</v>
      </c>
      <c r="G778">
        <v>1831</v>
      </c>
      <c r="H778" t="s">
        <v>24</v>
      </c>
      <c r="I778" t="s">
        <v>20</v>
      </c>
      <c r="J778" t="s">
        <v>1996</v>
      </c>
      <c r="M778" t="s">
        <v>52</v>
      </c>
      <c r="S778" t="s">
        <v>57</v>
      </c>
      <c r="T778" t="s">
        <v>57</v>
      </c>
      <c r="X778" cm="1">
        <f t="array" ref="X778">SUMPRODUCT(--(INDEX('1870 Bastrop Clean'!A:W, MATCH(A778 &amp; "|" &amp; B778,'1870 Bastrop Clean'!A:A &amp; "|" &amp; '1870 Bastrop Clean'!B:B, 0), 0) &lt;&gt; '1870 Bastrop Raw'!A778:W778))</f>
        <v>3</v>
      </c>
    </row>
    <row r="779" spans="1:24">
      <c r="A779">
        <v>21</v>
      </c>
      <c r="B779">
        <v>141</v>
      </c>
      <c r="C779">
        <v>161</v>
      </c>
      <c r="D779" t="s">
        <v>2910</v>
      </c>
      <c r="E779" t="s">
        <v>715</v>
      </c>
      <c r="F779">
        <v>15</v>
      </c>
      <c r="G779">
        <v>1855</v>
      </c>
      <c r="H779" t="s">
        <v>19</v>
      </c>
      <c r="I779" t="s">
        <v>20</v>
      </c>
      <c r="J779" t="s">
        <v>1998</v>
      </c>
      <c r="M779" t="s">
        <v>27</v>
      </c>
      <c r="S779" t="s">
        <v>57</v>
      </c>
      <c r="T779" t="s">
        <v>57</v>
      </c>
      <c r="X779" cm="1">
        <f t="array" ref="X779">SUMPRODUCT(--(INDEX('1870 Bastrop Clean'!A:W, MATCH(A779 &amp; "|" &amp; B779,'1870 Bastrop Clean'!A:A &amp; "|" &amp; '1870 Bastrop Clean'!B:B, 0), 0) &lt;&gt; '1870 Bastrop Raw'!A779:W779))</f>
        <v>3</v>
      </c>
    </row>
    <row r="780" spans="1:24">
      <c r="A780">
        <v>22</v>
      </c>
      <c r="B780">
        <v>141</v>
      </c>
      <c r="C780">
        <v>161</v>
      </c>
      <c r="D780" t="s">
        <v>2910</v>
      </c>
      <c r="E780" t="s">
        <v>2356</v>
      </c>
      <c r="F780">
        <v>13</v>
      </c>
      <c r="G780">
        <v>1857</v>
      </c>
      <c r="H780" t="s">
        <v>19</v>
      </c>
      <c r="I780" t="s">
        <v>20</v>
      </c>
      <c r="J780" t="s">
        <v>1998</v>
      </c>
      <c r="M780" t="s">
        <v>27</v>
      </c>
      <c r="X780" cm="1">
        <f t="array" ref="X780">SUMPRODUCT(--(INDEX('1870 Bastrop Clean'!A:W, MATCH(A780 &amp; "|" &amp; B780,'1870 Bastrop Clean'!A:A &amp; "|" &amp; '1870 Bastrop Clean'!B:B, 0), 0) &lt;&gt; '1870 Bastrop Raw'!A780:W780))</f>
        <v>2</v>
      </c>
    </row>
    <row r="781" spans="1:24">
      <c r="A781">
        <v>23</v>
      </c>
      <c r="B781">
        <v>141</v>
      </c>
      <c r="C781">
        <v>161</v>
      </c>
      <c r="D781" t="s">
        <v>2910</v>
      </c>
      <c r="E781" t="s">
        <v>2318</v>
      </c>
      <c r="F781">
        <v>12</v>
      </c>
      <c r="G781">
        <v>1858</v>
      </c>
      <c r="H781" t="s">
        <v>24</v>
      </c>
      <c r="I781" t="s">
        <v>20</v>
      </c>
      <c r="M781" t="s">
        <v>27</v>
      </c>
      <c r="R781" t="s">
        <v>57</v>
      </c>
      <c r="X781" cm="1">
        <f t="array" ref="X781">SUMPRODUCT(--(INDEX('1870 Bastrop Clean'!A:W, MATCH(A781 &amp; "|" &amp; B781,'1870 Bastrop Clean'!A:A &amp; "|" &amp; '1870 Bastrop Clean'!B:B, 0), 0) &lt;&gt; '1870 Bastrop Raw'!A781:W781))</f>
        <v>2</v>
      </c>
    </row>
    <row r="782" spans="1:24">
      <c r="A782">
        <v>24</v>
      </c>
      <c r="B782">
        <v>141</v>
      </c>
      <c r="C782">
        <v>161</v>
      </c>
      <c r="D782" t="s">
        <v>2910</v>
      </c>
      <c r="E782" t="s">
        <v>2389</v>
      </c>
      <c r="F782">
        <v>9</v>
      </c>
      <c r="G782">
        <v>1861</v>
      </c>
      <c r="H782" t="s">
        <v>24</v>
      </c>
      <c r="I782" t="s">
        <v>20</v>
      </c>
      <c r="M782" t="s">
        <v>27</v>
      </c>
      <c r="R782" t="s">
        <v>57</v>
      </c>
      <c r="X782" cm="1">
        <f t="array" ref="X782">SUMPRODUCT(--(INDEX('1870 Bastrop Clean'!A:W, MATCH(A782 &amp; "|" &amp; B782,'1870 Bastrop Clean'!A:A &amp; "|" &amp; '1870 Bastrop Clean'!B:B, 0), 0) &lt;&gt; '1870 Bastrop Raw'!A782:W782))</f>
        <v>2</v>
      </c>
    </row>
    <row r="783" spans="1:24">
      <c r="A783">
        <v>31</v>
      </c>
      <c r="B783">
        <v>143</v>
      </c>
      <c r="C783">
        <v>163</v>
      </c>
      <c r="D783" t="s">
        <v>2621</v>
      </c>
      <c r="E783" t="s">
        <v>2622</v>
      </c>
      <c r="F783">
        <v>43</v>
      </c>
      <c r="G783">
        <v>1827</v>
      </c>
      <c r="H783" t="s">
        <v>19</v>
      </c>
      <c r="I783" t="s">
        <v>20</v>
      </c>
      <c r="J783" t="s">
        <v>314</v>
      </c>
      <c r="M783" t="s">
        <v>373</v>
      </c>
      <c r="N783" t="s">
        <v>57</v>
      </c>
      <c r="O783" t="s">
        <v>57</v>
      </c>
      <c r="S783" t="s">
        <v>57</v>
      </c>
      <c r="T783" t="s">
        <v>57</v>
      </c>
      <c r="V783" t="s">
        <v>57</v>
      </c>
      <c r="X783" cm="1">
        <f t="array" ref="X783">SUMPRODUCT(--(INDEX('1870 Bastrop Clean'!A:W, MATCH(A783 &amp; "|" &amp; B783,'1870 Bastrop Clean'!A:A &amp; "|" &amp; '1870 Bastrop Clean'!B:B, 0), 0) &lt;&gt; '1870 Bastrop Raw'!A783:W783))</f>
        <v>1</v>
      </c>
    </row>
    <row r="784" spans="1:24">
      <c r="A784">
        <v>32</v>
      </c>
      <c r="B784">
        <v>143</v>
      </c>
      <c r="C784">
        <v>163</v>
      </c>
      <c r="D784" t="s">
        <v>2621</v>
      </c>
      <c r="E784" t="s">
        <v>2623</v>
      </c>
      <c r="F784">
        <v>39</v>
      </c>
      <c r="G784">
        <v>1831</v>
      </c>
      <c r="H784" t="s">
        <v>24</v>
      </c>
      <c r="I784" t="s">
        <v>20</v>
      </c>
      <c r="J784" t="s">
        <v>1996</v>
      </c>
      <c r="M784" t="s">
        <v>373</v>
      </c>
      <c r="N784" t="s">
        <v>57</v>
      </c>
      <c r="O784" t="s">
        <v>57</v>
      </c>
      <c r="S784" t="s">
        <v>57</v>
      </c>
      <c r="T784" t="s">
        <v>57</v>
      </c>
      <c r="X784" cm="1">
        <f t="array" ref="X784">SUMPRODUCT(--(INDEX('1870 Bastrop Clean'!A:W, MATCH(A784 &amp; "|" &amp; B784,'1870 Bastrop Clean'!A:A &amp; "|" &amp; '1870 Bastrop Clean'!B:B, 0), 0) &lt;&gt; '1870 Bastrop Raw'!A784:W784))</f>
        <v>1</v>
      </c>
    </row>
    <row r="785" spans="1:24">
      <c r="A785">
        <v>33</v>
      </c>
      <c r="B785">
        <v>143</v>
      </c>
      <c r="C785">
        <v>163</v>
      </c>
      <c r="D785" t="s">
        <v>2621</v>
      </c>
      <c r="E785" t="s">
        <v>2624</v>
      </c>
      <c r="F785">
        <v>16</v>
      </c>
      <c r="G785">
        <v>1854</v>
      </c>
      <c r="H785" t="s">
        <v>19</v>
      </c>
      <c r="I785" t="s">
        <v>20</v>
      </c>
      <c r="J785" t="s">
        <v>2625</v>
      </c>
      <c r="M785" t="s">
        <v>373</v>
      </c>
      <c r="N785" t="s">
        <v>57</v>
      </c>
      <c r="O785" t="s">
        <v>57</v>
      </c>
      <c r="S785" t="s">
        <v>57</v>
      </c>
      <c r="T785" t="s">
        <v>57</v>
      </c>
      <c r="X785" cm="1">
        <f t="array" ref="X785">SUMPRODUCT(--(INDEX('1870 Bastrop Clean'!A:W, MATCH(A785 &amp; "|" &amp; B785,'1870 Bastrop Clean'!A:A &amp; "|" &amp; '1870 Bastrop Clean'!B:B, 0), 0) &lt;&gt; '1870 Bastrop Raw'!A785:W785))</f>
        <v>1</v>
      </c>
    </row>
    <row r="786" spans="1:24">
      <c r="A786">
        <v>34</v>
      </c>
      <c r="B786">
        <v>143</v>
      </c>
      <c r="C786">
        <v>163</v>
      </c>
      <c r="D786" t="s">
        <v>2621</v>
      </c>
      <c r="E786" t="s">
        <v>88</v>
      </c>
      <c r="F786">
        <v>14</v>
      </c>
      <c r="G786">
        <v>1856</v>
      </c>
      <c r="H786" t="s">
        <v>19</v>
      </c>
      <c r="I786" t="s">
        <v>20</v>
      </c>
      <c r="J786" t="s">
        <v>2625</v>
      </c>
      <c r="M786" t="s">
        <v>373</v>
      </c>
      <c r="N786" t="s">
        <v>57</v>
      </c>
      <c r="O786" t="s">
        <v>57</v>
      </c>
      <c r="S786" t="s">
        <v>57</v>
      </c>
      <c r="T786" t="s">
        <v>57</v>
      </c>
      <c r="X786" cm="1">
        <f t="array" ref="X786">SUMPRODUCT(--(INDEX('1870 Bastrop Clean'!A:W, MATCH(A786 &amp; "|" &amp; B786,'1870 Bastrop Clean'!A:A &amp; "|" &amp; '1870 Bastrop Clean'!B:B, 0), 0) &lt;&gt; '1870 Bastrop Raw'!A786:W786))</f>
        <v>1</v>
      </c>
    </row>
    <row r="787" spans="1:24">
      <c r="A787">
        <v>35</v>
      </c>
      <c r="B787">
        <v>143</v>
      </c>
      <c r="C787">
        <v>163</v>
      </c>
      <c r="D787" t="s">
        <v>2621</v>
      </c>
      <c r="E787" t="s">
        <v>2626</v>
      </c>
      <c r="F787">
        <v>10</v>
      </c>
      <c r="G787">
        <v>1860</v>
      </c>
      <c r="H787" t="s">
        <v>24</v>
      </c>
      <c r="I787" t="s">
        <v>20</v>
      </c>
      <c r="M787" t="s">
        <v>373</v>
      </c>
      <c r="N787" t="s">
        <v>57</v>
      </c>
      <c r="O787" t="s">
        <v>57</v>
      </c>
      <c r="X787" cm="1">
        <f t="array" ref="X787">SUMPRODUCT(--(INDEX('1870 Bastrop Clean'!A:W, MATCH(A787 &amp; "|" &amp; B787,'1870 Bastrop Clean'!A:A &amp; "|" &amp; '1870 Bastrop Clean'!B:B, 0), 0) &lt;&gt; '1870 Bastrop Raw'!A787:W787))</f>
        <v>0</v>
      </c>
    </row>
    <row r="788" spans="1:24">
      <c r="A788">
        <v>36</v>
      </c>
      <c r="B788">
        <v>143</v>
      </c>
      <c r="C788">
        <v>163</v>
      </c>
      <c r="D788" t="s">
        <v>2621</v>
      </c>
      <c r="E788" t="s">
        <v>267</v>
      </c>
      <c r="F788">
        <v>6</v>
      </c>
      <c r="G788">
        <v>1864</v>
      </c>
      <c r="H788" t="s">
        <v>24</v>
      </c>
      <c r="I788" t="s">
        <v>20</v>
      </c>
      <c r="M788" t="s">
        <v>27</v>
      </c>
      <c r="N788" t="s">
        <v>57</v>
      </c>
      <c r="O788" t="s">
        <v>57</v>
      </c>
      <c r="X788" cm="1">
        <f t="array" ref="X788">SUMPRODUCT(--(INDEX('1870 Bastrop Clean'!A:W, MATCH(A788 &amp; "|" &amp; B788,'1870 Bastrop Clean'!A:A &amp; "|" &amp; '1870 Bastrop Clean'!B:B, 0), 0) &lt;&gt; '1870 Bastrop Raw'!A788:W788))</f>
        <v>0</v>
      </c>
    </row>
    <row r="789" spans="1:24">
      <c r="A789">
        <v>37</v>
      </c>
      <c r="B789">
        <v>143</v>
      </c>
      <c r="C789">
        <v>164</v>
      </c>
      <c r="D789" t="s">
        <v>2627</v>
      </c>
      <c r="E789" t="s">
        <v>2628</v>
      </c>
      <c r="F789">
        <v>28</v>
      </c>
      <c r="G789">
        <v>1842</v>
      </c>
      <c r="H789" t="s">
        <v>19</v>
      </c>
      <c r="I789" t="s">
        <v>20</v>
      </c>
      <c r="J789" t="s">
        <v>146</v>
      </c>
      <c r="M789" t="s">
        <v>671</v>
      </c>
      <c r="N789" t="s">
        <v>57</v>
      </c>
      <c r="O789" t="s">
        <v>57</v>
      </c>
      <c r="X789" cm="1">
        <f t="array" ref="X789">SUMPRODUCT(--(INDEX('1870 Bastrop Clean'!A:W, MATCH(A789 &amp; "|" &amp; B789,'1870 Bastrop Clean'!A:A &amp; "|" &amp; '1870 Bastrop Clean'!B:B, 0), 0) &lt;&gt; '1870 Bastrop Raw'!A789:W789))</f>
        <v>0</v>
      </c>
    </row>
    <row r="790" spans="1:24">
      <c r="A790">
        <v>38</v>
      </c>
      <c r="B790">
        <v>143</v>
      </c>
      <c r="C790">
        <v>164</v>
      </c>
      <c r="D790" t="s">
        <v>2627</v>
      </c>
      <c r="E790" t="s">
        <v>2629</v>
      </c>
      <c r="F790">
        <v>24</v>
      </c>
      <c r="G790">
        <v>1846</v>
      </c>
      <c r="H790" t="s">
        <v>24</v>
      </c>
      <c r="I790" t="s">
        <v>20</v>
      </c>
      <c r="J790" t="s">
        <v>1996</v>
      </c>
      <c r="M790" t="s">
        <v>27</v>
      </c>
      <c r="N790" t="s">
        <v>57</v>
      </c>
      <c r="O790" t="s">
        <v>57</v>
      </c>
      <c r="X790" cm="1">
        <f t="array" ref="X790">SUMPRODUCT(--(INDEX('1870 Bastrop Clean'!A:W, MATCH(A790 &amp; "|" &amp; B790,'1870 Bastrop Clean'!A:A &amp; "|" &amp; '1870 Bastrop Clean'!B:B, 0), 0) &lt;&gt; '1870 Bastrop Raw'!A790:W790))</f>
        <v>0</v>
      </c>
    </row>
    <row r="791" spans="1:24">
      <c r="A791">
        <v>39</v>
      </c>
      <c r="B791">
        <v>143</v>
      </c>
      <c r="C791">
        <v>164</v>
      </c>
      <c r="D791" t="s">
        <v>2627</v>
      </c>
      <c r="E791" t="s">
        <v>2032</v>
      </c>
      <c r="F791">
        <v>3</v>
      </c>
      <c r="G791">
        <v>1867</v>
      </c>
      <c r="H791" t="s">
        <v>19</v>
      </c>
      <c r="I791" t="s">
        <v>20</v>
      </c>
      <c r="M791" t="s">
        <v>27</v>
      </c>
      <c r="N791" t="s">
        <v>57</v>
      </c>
      <c r="O791" t="s">
        <v>57</v>
      </c>
      <c r="X791" cm="1">
        <f t="array" ref="X791">SUMPRODUCT(--(INDEX('1870 Bastrop Clean'!A:W, MATCH(A791 &amp; "|" &amp; B791,'1870 Bastrop Clean'!A:A &amp; "|" &amp; '1870 Bastrop Clean'!B:B, 0), 0) &lt;&gt; '1870 Bastrop Raw'!A791:W791))</f>
        <v>0</v>
      </c>
    </row>
    <row r="792" spans="1:24">
      <c r="A792">
        <v>40</v>
      </c>
      <c r="B792">
        <v>143</v>
      </c>
      <c r="C792">
        <v>164</v>
      </c>
      <c r="D792" t="s">
        <v>2627</v>
      </c>
      <c r="E792" t="s">
        <v>2630</v>
      </c>
      <c r="H792" t="s">
        <v>24</v>
      </c>
      <c r="I792" t="s">
        <v>20</v>
      </c>
      <c r="M792" t="s">
        <v>27</v>
      </c>
      <c r="N792" t="s">
        <v>57</v>
      </c>
      <c r="O792" t="s">
        <v>57</v>
      </c>
      <c r="X792" cm="1">
        <f t="array" ref="X792">SUMPRODUCT(--(INDEX('1870 Bastrop Clean'!A:W, MATCH(A792 &amp; "|" &amp; B792,'1870 Bastrop Clean'!A:A &amp; "|" &amp; '1870 Bastrop Clean'!B:B, 0), 0) &lt;&gt; '1870 Bastrop Raw'!A792:W792))</f>
        <v>2</v>
      </c>
    </row>
    <row r="793" spans="1:24">
      <c r="A793">
        <v>1</v>
      </c>
      <c r="B793">
        <v>138</v>
      </c>
      <c r="C793">
        <v>157</v>
      </c>
      <c r="D793" t="s">
        <v>2605</v>
      </c>
      <c r="E793" t="s">
        <v>95</v>
      </c>
      <c r="F793">
        <v>36</v>
      </c>
      <c r="G793">
        <v>1834</v>
      </c>
      <c r="H793" t="s">
        <v>19</v>
      </c>
      <c r="I793" t="s">
        <v>20</v>
      </c>
      <c r="J793" t="s">
        <v>2606</v>
      </c>
      <c r="M793" t="s">
        <v>224</v>
      </c>
      <c r="S793" t="s">
        <v>57</v>
      </c>
      <c r="T793" t="s">
        <v>57</v>
      </c>
      <c r="V793" t="s">
        <v>57</v>
      </c>
      <c r="X793" cm="1">
        <f t="array" ref="X793">SUMPRODUCT(--(INDEX('1870 Bastrop Clean'!A:W, MATCH(A793 &amp; "|" &amp; B793,'1870 Bastrop Clean'!A:A &amp; "|" &amp; '1870 Bastrop Clean'!B:B, 0), 0) &lt;&gt; '1870 Bastrop Raw'!A793:W793))</f>
        <v>2</v>
      </c>
    </row>
    <row r="794" spans="1:24">
      <c r="A794">
        <v>2</v>
      </c>
      <c r="B794">
        <v>138</v>
      </c>
      <c r="C794">
        <v>157</v>
      </c>
      <c r="D794" t="s">
        <v>2605</v>
      </c>
      <c r="E794" t="s">
        <v>2244</v>
      </c>
      <c r="F794">
        <v>28</v>
      </c>
      <c r="G794">
        <v>1842</v>
      </c>
      <c r="H794" t="s">
        <v>24</v>
      </c>
      <c r="I794" t="s">
        <v>20</v>
      </c>
      <c r="J794" t="s">
        <v>1996</v>
      </c>
      <c r="M794" t="s">
        <v>77</v>
      </c>
      <c r="X794" cm="1">
        <f t="array" ref="X794">SUMPRODUCT(--(INDEX('1870 Bastrop Clean'!A:W, MATCH(A794 &amp; "|" &amp; B794,'1870 Bastrop Clean'!A:A &amp; "|" &amp; '1870 Bastrop Clean'!B:B, 0), 0) &lt;&gt; '1870 Bastrop Raw'!A794:W794))</f>
        <v>1</v>
      </c>
    </row>
    <row r="795" spans="1:24">
      <c r="A795">
        <v>3</v>
      </c>
      <c r="B795">
        <v>138</v>
      </c>
      <c r="C795">
        <v>157</v>
      </c>
      <c r="D795" t="s">
        <v>2605</v>
      </c>
      <c r="E795" t="s">
        <v>325</v>
      </c>
      <c r="F795">
        <v>12</v>
      </c>
      <c r="G795">
        <v>1858</v>
      </c>
      <c r="H795" t="s">
        <v>24</v>
      </c>
      <c r="I795" t="s">
        <v>20</v>
      </c>
      <c r="M795" t="s">
        <v>27</v>
      </c>
      <c r="R795" t="s">
        <v>57</v>
      </c>
      <c r="X795" cm="1">
        <f t="array" ref="X795">SUMPRODUCT(--(INDEX('1870 Bastrop Clean'!A:W, MATCH(A795 &amp; "|" &amp; B795,'1870 Bastrop Clean'!A:A &amp; "|" &amp; '1870 Bastrop Clean'!B:B, 0), 0) &lt;&gt; '1870 Bastrop Raw'!A795:W795))</f>
        <v>1</v>
      </c>
    </row>
    <row r="796" spans="1:24">
      <c r="A796">
        <v>4</v>
      </c>
      <c r="B796">
        <v>138</v>
      </c>
      <c r="C796">
        <v>157</v>
      </c>
      <c r="D796" t="s">
        <v>2605</v>
      </c>
      <c r="E796" t="s">
        <v>95</v>
      </c>
      <c r="F796">
        <v>4</v>
      </c>
      <c r="G796">
        <v>1866</v>
      </c>
      <c r="H796" t="s">
        <v>19</v>
      </c>
      <c r="I796" t="s">
        <v>20</v>
      </c>
      <c r="M796" t="s">
        <v>27</v>
      </c>
      <c r="X796" cm="1">
        <f t="array" ref="X796">SUMPRODUCT(--(INDEX('1870 Bastrop Clean'!A:W, MATCH(A796 &amp; "|" &amp; B796,'1870 Bastrop Clean'!A:A &amp; "|" &amp; '1870 Bastrop Clean'!B:B, 0), 0) &lt;&gt; '1870 Bastrop Raw'!A796:W796))</f>
        <v>1</v>
      </c>
    </row>
    <row r="797" spans="1:24">
      <c r="A797">
        <v>5</v>
      </c>
      <c r="B797">
        <v>138</v>
      </c>
      <c r="C797">
        <v>158</v>
      </c>
      <c r="D797" t="s">
        <v>780</v>
      </c>
      <c r="E797" t="s">
        <v>2607</v>
      </c>
      <c r="F797">
        <v>39</v>
      </c>
      <c r="G797">
        <v>1831</v>
      </c>
      <c r="H797" t="s">
        <v>19</v>
      </c>
      <c r="I797" t="s">
        <v>637</v>
      </c>
      <c r="J797" t="s">
        <v>146</v>
      </c>
      <c r="M797" t="s">
        <v>36</v>
      </c>
      <c r="V797" t="s">
        <v>57</v>
      </c>
      <c r="X797" cm="1">
        <f t="array" ref="X797">SUMPRODUCT(--(INDEX('1870 Bastrop Clean'!A:W, MATCH(A797 &amp; "|" &amp; B797,'1870 Bastrop Clean'!A:A &amp; "|" &amp; '1870 Bastrop Clean'!B:B, 0), 0) &lt;&gt; '1870 Bastrop Raw'!A797:W797))</f>
        <v>0</v>
      </c>
    </row>
    <row r="798" spans="1:24">
      <c r="A798">
        <v>6</v>
      </c>
      <c r="B798">
        <v>138</v>
      </c>
      <c r="C798">
        <v>158</v>
      </c>
      <c r="D798" t="s">
        <v>780</v>
      </c>
      <c r="E798" t="s">
        <v>2608</v>
      </c>
      <c r="F798">
        <v>24</v>
      </c>
      <c r="G798">
        <v>1846</v>
      </c>
      <c r="H798" t="s">
        <v>19</v>
      </c>
      <c r="I798" t="s">
        <v>20</v>
      </c>
      <c r="J798" t="s">
        <v>1996</v>
      </c>
      <c r="M798" t="s">
        <v>27</v>
      </c>
      <c r="T798" t="s">
        <v>57</v>
      </c>
      <c r="X798" cm="1">
        <f t="array" ref="X798">SUMPRODUCT(--(INDEX('1870 Bastrop Clean'!A:W, MATCH(A798 &amp; "|" &amp; B798,'1870 Bastrop Clean'!A:A &amp; "|" &amp; '1870 Bastrop Clean'!B:B, 0), 0) &lt;&gt; '1870 Bastrop Raw'!A798:W798))</f>
        <v>2</v>
      </c>
    </row>
    <row r="799" spans="1:24">
      <c r="A799">
        <v>7</v>
      </c>
      <c r="B799">
        <v>138</v>
      </c>
      <c r="C799">
        <v>158</v>
      </c>
      <c r="D799" t="s">
        <v>780</v>
      </c>
      <c r="E799" t="s">
        <v>528</v>
      </c>
      <c r="F799">
        <v>7</v>
      </c>
      <c r="G799">
        <v>1863</v>
      </c>
      <c r="H799" t="s">
        <v>19</v>
      </c>
      <c r="I799" t="s">
        <v>20</v>
      </c>
      <c r="M799" t="s">
        <v>27</v>
      </c>
      <c r="X799" cm="1">
        <f t="array" ref="X799">SUMPRODUCT(--(INDEX('1870 Bastrop Clean'!A:W, MATCH(A799 &amp; "|" &amp; B799,'1870 Bastrop Clean'!A:A &amp; "|" &amp; '1870 Bastrop Clean'!B:B, 0), 0) &lt;&gt; '1870 Bastrop Raw'!A799:W799))</f>
        <v>1</v>
      </c>
    </row>
    <row r="800" spans="1:24">
      <c r="A800">
        <v>8</v>
      </c>
      <c r="B800">
        <v>138</v>
      </c>
      <c r="C800">
        <v>158</v>
      </c>
      <c r="D800" t="s">
        <v>780</v>
      </c>
      <c r="E800" t="s">
        <v>1741</v>
      </c>
      <c r="F800">
        <v>5</v>
      </c>
      <c r="G800">
        <v>1865</v>
      </c>
      <c r="H800" t="s">
        <v>19</v>
      </c>
      <c r="I800" t="s">
        <v>20</v>
      </c>
      <c r="M800" t="s">
        <v>27</v>
      </c>
      <c r="X800" cm="1">
        <f t="array" ref="X800">SUMPRODUCT(--(INDEX('1870 Bastrop Clean'!A:W, MATCH(A800 &amp; "|" &amp; B800,'1870 Bastrop Clean'!A:A &amp; "|" &amp; '1870 Bastrop Clean'!B:B, 0), 0) &lt;&gt; '1870 Bastrop Raw'!A800:W800))</f>
        <v>1</v>
      </c>
    </row>
    <row r="801" spans="1:24">
      <c r="A801">
        <v>9</v>
      </c>
      <c r="B801">
        <v>138</v>
      </c>
      <c r="C801">
        <v>158</v>
      </c>
      <c r="D801" t="s">
        <v>780</v>
      </c>
      <c r="E801" t="s">
        <v>2609</v>
      </c>
      <c r="F801">
        <v>3</v>
      </c>
      <c r="G801">
        <v>1867</v>
      </c>
      <c r="H801" t="s">
        <v>24</v>
      </c>
      <c r="I801" t="s">
        <v>20</v>
      </c>
      <c r="M801" t="s">
        <v>27</v>
      </c>
      <c r="X801" cm="1">
        <f t="array" ref="X801">SUMPRODUCT(--(INDEX('1870 Bastrop Clean'!A:W, MATCH(A801 &amp; "|" &amp; B801,'1870 Bastrop Clean'!A:A &amp; "|" &amp; '1870 Bastrop Clean'!B:B, 0), 0) &lt;&gt; '1870 Bastrop Raw'!A801:W801))</f>
        <v>1</v>
      </c>
    </row>
    <row r="802" spans="1:24">
      <c r="A802">
        <v>1</v>
      </c>
      <c r="B802">
        <v>144</v>
      </c>
      <c r="C802">
        <v>165</v>
      </c>
      <c r="D802" t="s">
        <v>2631</v>
      </c>
      <c r="E802" t="s">
        <v>2632</v>
      </c>
      <c r="F802">
        <v>52</v>
      </c>
      <c r="G802">
        <v>1818</v>
      </c>
      <c r="H802" t="s">
        <v>19</v>
      </c>
      <c r="I802" t="s">
        <v>20</v>
      </c>
      <c r="J802" t="s">
        <v>2633</v>
      </c>
      <c r="K802">
        <v>4000</v>
      </c>
      <c r="L802">
        <v>800</v>
      </c>
      <c r="M802" t="s">
        <v>1660</v>
      </c>
      <c r="N802" t="s">
        <v>57</v>
      </c>
      <c r="O802" t="s">
        <v>57</v>
      </c>
      <c r="V802" t="s">
        <v>57</v>
      </c>
      <c r="X802" cm="1">
        <f t="array" ref="X802">SUMPRODUCT(--(INDEX('1870 Bastrop Clean'!A:W, MATCH(A802 &amp; "|" &amp; B802,'1870 Bastrop Clean'!A:A &amp; "|" &amp; '1870 Bastrop Clean'!B:B, 0), 0) &lt;&gt; '1870 Bastrop Raw'!A802:W802))</f>
        <v>0</v>
      </c>
    </row>
    <row r="803" spans="1:24">
      <c r="A803">
        <v>2</v>
      </c>
      <c r="B803">
        <v>144</v>
      </c>
      <c r="C803">
        <v>165</v>
      </c>
      <c r="D803" t="s">
        <v>2631</v>
      </c>
      <c r="E803" t="s">
        <v>2634</v>
      </c>
      <c r="F803">
        <v>46</v>
      </c>
      <c r="G803">
        <v>1824</v>
      </c>
      <c r="H803" t="s">
        <v>24</v>
      </c>
      <c r="I803" t="s">
        <v>20</v>
      </c>
      <c r="J803" t="s">
        <v>1996</v>
      </c>
      <c r="M803" t="s">
        <v>1660</v>
      </c>
      <c r="N803" t="s">
        <v>57</v>
      </c>
      <c r="O803" t="s">
        <v>57</v>
      </c>
      <c r="X803" cm="1">
        <f t="array" ref="X803">SUMPRODUCT(--(INDEX('1870 Bastrop Clean'!A:W, MATCH(A803 &amp; "|" &amp; B803,'1870 Bastrop Clean'!A:A &amp; "|" &amp; '1870 Bastrop Clean'!B:B, 0), 0) &lt;&gt; '1870 Bastrop Raw'!A803:W803))</f>
        <v>0</v>
      </c>
    </row>
    <row r="804" spans="1:24">
      <c r="A804">
        <v>3</v>
      </c>
      <c r="B804">
        <v>144</v>
      </c>
      <c r="C804">
        <v>165</v>
      </c>
      <c r="D804" t="s">
        <v>2631</v>
      </c>
      <c r="E804" t="s">
        <v>812</v>
      </c>
      <c r="F804">
        <v>17</v>
      </c>
      <c r="G804">
        <v>1853</v>
      </c>
      <c r="H804" t="s">
        <v>19</v>
      </c>
      <c r="I804" t="s">
        <v>20</v>
      </c>
      <c r="J804" t="s">
        <v>1998</v>
      </c>
      <c r="M804" t="s">
        <v>27</v>
      </c>
      <c r="N804" t="s">
        <v>57</v>
      </c>
      <c r="O804" t="s">
        <v>57</v>
      </c>
      <c r="X804" cm="1">
        <f t="array" ref="X804">SUMPRODUCT(--(INDEX('1870 Bastrop Clean'!A:W, MATCH(A804 &amp; "|" &amp; B804,'1870 Bastrop Clean'!A:A &amp; "|" &amp; '1870 Bastrop Clean'!B:B, 0), 0) &lt;&gt; '1870 Bastrop Raw'!A804:W804))</f>
        <v>0</v>
      </c>
    </row>
    <row r="805" spans="1:24">
      <c r="A805">
        <v>4</v>
      </c>
      <c r="B805">
        <v>144</v>
      </c>
      <c r="C805">
        <v>165</v>
      </c>
      <c r="D805" t="s">
        <v>2631</v>
      </c>
      <c r="E805" t="s">
        <v>1663</v>
      </c>
      <c r="F805">
        <v>12</v>
      </c>
      <c r="G805">
        <v>1858</v>
      </c>
      <c r="H805" t="s">
        <v>24</v>
      </c>
      <c r="I805" t="s">
        <v>20</v>
      </c>
      <c r="M805" t="s">
        <v>27</v>
      </c>
      <c r="N805" t="s">
        <v>57</v>
      </c>
      <c r="O805" t="s">
        <v>57</v>
      </c>
      <c r="X805" cm="1">
        <f t="array" ref="X805">SUMPRODUCT(--(INDEX('1870 Bastrop Clean'!A:W, MATCH(A805 &amp; "|" &amp; B805,'1870 Bastrop Clean'!A:A &amp; "|" &amp; '1870 Bastrop Clean'!B:B, 0), 0) &lt;&gt; '1870 Bastrop Raw'!A805:W805))</f>
        <v>0</v>
      </c>
    </row>
    <row r="806" spans="1:24">
      <c r="A806">
        <v>5</v>
      </c>
      <c r="B806">
        <v>144</v>
      </c>
      <c r="C806">
        <v>165</v>
      </c>
      <c r="D806" t="s">
        <v>2631</v>
      </c>
      <c r="E806" t="s">
        <v>2635</v>
      </c>
      <c r="F806">
        <v>11</v>
      </c>
      <c r="G806">
        <v>1859</v>
      </c>
      <c r="H806" t="s">
        <v>19</v>
      </c>
      <c r="I806" t="s">
        <v>20</v>
      </c>
      <c r="M806" t="s">
        <v>27</v>
      </c>
      <c r="N806" t="s">
        <v>57</v>
      </c>
      <c r="O806" t="s">
        <v>57</v>
      </c>
      <c r="R806" t="s">
        <v>57</v>
      </c>
      <c r="X806" cm="1">
        <f t="array" ref="X806">SUMPRODUCT(--(INDEX('1870 Bastrop Clean'!A:W, MATCH(A806 &amp; "|" &amp; B806,'1870 Bastrop Clean'!A:A &amp; "|" &amp; '1870 Bastrop Clean'!B:B, 0), 0) &lt;&gt; '1870 Bastrop Raw'!A806:W806))</f>
        <v>0</v>
      </c>
    </row>
    <row r="807" spans="1:24">
      <c r="A807">
        <v>6</v>
      </c>
      <c r="B807">
        <v>144</v>
      </c>
      <c r="C807">
        <v>165</v>
      </c>
      <c r="D807" t="s">
        <v>2631</v>
      </c>
      <c r="E807" t="s">
        <v>112</v>
      </c>
      <c r="F807">
        <v>8</v>
      </c>
      <c r="G807">
        <v>1862</v>
      </c>
      <c r="H807" t="s">
        <v>19</v>
      </c>
      <c r="I807" t="s">
        <v>20</v>
      </c>
      <c r="M807" t="s">
        <v>27</v>
      </c>
      <c r="N807" t="s">
        <v>57</v>
      </c>
      <c r="O807" t="s">
        <v>57</v>
      </c>
      <c r="R807" t="s">
        <v>57</v>
      </c>
      <c r="X807" cm="1">
        <f t="array" ref="X807">SUMPRODUCT(--(INDEX('1870 Bastrop Clean'!A:W, MATCH(A807 &amp; "|" &amp; B807,'1870 Bastrop Clean'!A:A &amp; "|" &amp; '1870 Bastrop Clean'!B:B, 0), 0) &lt;&gt; '1870 Bastrop Raw'!A807:W807))</f>
        <v>0</v>
      </c>
    </row>
    <row r="808" spans="1:24">
      <c r="A808">
        <v>7</v>
      </c>
      <c r="B808">
        <v>145</v>
      </c>
      <c r="C808">
        <v>166</v>
      </c>
      <c r="D808" t="s">
        <v>781</v>
      </c>
      <c r="E808" t="s">
        <v>88</v>
      </c>
      <c r="F808">
        <v>39</v>
      </c>
      <c r="G808">
        <v>1831</v>
      </c>
      <c r="H808" t="s">
        <v>19</v>
      </c>
      <c r="I808" t="s">
        <v>20</v>
      </c>
      <c r="J808" t="s">
        <v>2025</v>
      </c>
      <c r="K808">
        <v>1000</v>
      </c>
      <c r="L808">
        <v>400</v>
      </c>
      <c r="M808" t="s">
        <v>87</v>
      </c>
      <c r="V808" t="s">
        <v>57</v>
      </c>
      <c r="X808" cm="1">
        <f t="array" ref="X808">SUMPRODUCT(--(INDEX('1870 Bastrop Clean'!A:W, MATCH(A808 &amp; "|" &amp; B808,'1870 Bastrop Clean'!A:A &amp; "|" &amp; '1870 Bastrop Clean'!B:B, 0), 0) &lt;&gt; '1870 Bastrop Raw'!A808:W808))</f>
        <v>0</v>
      </c>
    </row>
    <row r="809" spans="1:24">
      <c r="A809">
        <v>8</v>
      </c>
      <c r="B809">
        <v>145</v>
      </c>
      <c r="C809">
        <v>166</v>
      </c>
      <c r="D809" t="s">
        <v>781</v>
      </c>
      <c r="E809" t="s">
        <v>2636</v>
      </c>
      <c r="F809">
        <v>33</v>
      </c>
      <c r="G809">
        <v>1837</v>
      </c>
      <c r="H809" t="s">
        <v>24</v>
      </c>
      <c r="I809" t="s">
        <v>20</v>
      </c>
      <c r="J809" t="s">
        <v>1996</v>
      </c>
      <c r="M809" t="s">
        <v>155</v>
      </c>
      <c r="X809" cm="1">
        <f t="array" ref="X809">SUMPRODUCT(--(INDEX('1870 Bastrop Clean'!A:W, MATCH(A809 &amp; "|" &amp; B809,'1870 Bastrop Clean'!A:A &amp; "|" &amp; '1870 Bastrop Clean'!B:B, 0), 0) &lt;&gt; '1870 Bastrop Raw'!A809:W809))</f>
        <v>0</v>
      </c>
    </row>
    <row r="810" spans="1:24">
      <c r="A810">
        <v>9</v>
      </c>
      <c r="B810">
        <v>145</v>
      </c>
      <c r="C810">
        <v>166</v>
      </c>
      <c r="D810" t="s">
        <v>781</v>
      </c>
      <c r="E810" t="s">
        <v>2352</v>
      </c>
      <c r="F810">
        <v>14</v>
      </c>
      <c r="G810">
        <v>1856</v>
      </c>
      <c r="H810" t="s">
        <v>19</v>
      </c>
      <c r="I810" t="s">
        <v>20</v>
      </c>
      <c r="M810" t="s">
        <v>27</v>
      </c>
      <c r="R810" t="s">
        <v>57</v>
      </c>
      <c r="X810" cm="1">
        <f t="array" ref="X810">SUMPRODUCT(--(INDEX('1870 Bastrop Clean'!A:W, MATCH(A810 &amp; "|" &amp; B810,'1870 Bastrop Clean'!A:A &amp; "|" &amp; '1870 Bastrop Clean'!B:B, 0), 0) &lt;&gt; '1870 Bastrop Raw'!A810:W810))</f>
        <v>0</v>
      </c>
    </row>
    <row r="811" spans="1:24">
      <c r="A811">
        <v>10</v>
      </c>
      <c r="B811">
        <v>145</v>
      </c>
      <c r="C811">
        <v>166</v>
      </c>
      <c r="D811" t="s">
        <v>781</v>
      </c>
      <c r="E811" t="s">
        <v>1484</v>
      </c>
      <c r="F811">
        <v>12</v>
      </c>
      <c r="G811">
        <v>1858</v>
      </c>
      <c r="H811" t="s">
        <v>24</v>
      </c>
      <c r="I811" t="s">
        <v>20</v>
      </c>
      <c r="M811" t="s">
        <v>27</v>
      </c>
      <c r="R811" t="s">
        <v>57</v>
      </c>
      <c r="X811" cm="1">
        <f t="array" ref="X811">SUMPRODUCT(--(INDEX('1870 Bastrop Clean'!A:W, MATCH(A811 &amp; "|" &amp; B811,'1870 Bastrop Clean'!A:A &amp; "|" &amp; '1870 Bastrop Clean'!B:B, 0), 0) &lt;&gt; '1870 Bastrop Raw'!A811:W811))</f>
        <v>0</v>
      </c>
    </row>
    <row r="812" spans="1:24">
      <c r="A812">
        <v>11</v>
      </c>
      <c r="B812">
        <v>145</v>
      </c>
      <c r="C812">
        <v>166</v>
      </c>
      <c r="D812" t="s">
        <v>781</v>
      </c>
      <c r="E812" t="s">
        <v>88</v>
      </c>
      <c r="F812">
        <v>10</v>
      </c>
      <c r="G812">
        <v>1860</v>
      </c>
      <c r="H812" t="s">
        <v>24</v>
      </c>
      <c r="I812" t="s">
        <v>20</v>
      </c>
      <c r="M812" t="s">
        <v>27</v>
      </c>
      <c r="R812" t="s">
        <v>57</v>
      </c>
      <c r="X812" cm="1">
        <f t="array" ref="X812">SUMPRODUCT(--(INDEX('1870 Bastrop Clean'!A:W, MATCH(A812 &amp; "|" &amp; B812,'1870 Bastrop Clean'!A:A &amp; "|" &amp; '1870 Bastrop Clean'!B:B, 0), 0) &lt;&gt; '1870 Bastrop Raw'!A812:W812))</f>
        <v>0</v>
      </c>
    </row>
    <row r="813" spans="1:24">
      <c r="A813">
        <v>12</v>
      </c>
      <c r="B813">
        <v>145</v>
      </c>
      <c r="C813">
        <v>166</v>
      </c>
      <c r="D813" t="s">
        <v>2638</v>
      </c>
      <c r="E813" t="s">
        <v>267</v>
      </c>
      <c r="F813">
        <v>43</v>
      </c>
      <c r="G813">
        <v>1827</v>
      </c>
      <c r="H813" t="s">
        <v>24</v>
      </c>
      <c r="I813" t="s">
        <v>637</v>
      </c>
      <c r="J813" t="s">
        <v>2639</v>
      </c>
      <c r="M813" t="s">
        <v>41</v>
      </c>
      <c r="S813" t="s">
        <v>57</v>
      </c>
      <c r="T813" t="s">
        <v>57</v>
      </c>
      <c r="X813" cm="1">
        <f t="array" ref="X813">SUMPRODUCT(--(INDEX('1870 Bastrop Clean'!A:W, MATCH(A813 &amp; "|" &amp; B813,'1870 Bastrop Clean'!A:A &amp; "|" &amp; '1870 Bastrop Clean'!B:B, 0), 0) &lt;&gt; '1870 Bastrop Raw'!A813:W813))</f>
        <v>2</v>
      </c>
    </row>
    <row r="814" spans="1:24">
      <c r="A814">
        <v>13</v>
      </c>
      <c r="B814">
        <v>145</v>
      </c>
      <c r="C814">
        <v>166</v>
      </c>
      <c r="D814" t="s">
        <v>2638</v>
      </c>
      <c r="E814" t="s">
        <v>170</v>
      </c>
      <c r="F814">
        <v>8</v>
      </c>
      <c r="G814">
        <v>1862</v>
      </c>
      <c r="H814" t="s">
        <v>24</v>
      </c>
      <c r="I814" t="s">
        <v>637</v>
      </c>
      <c r="M814" t="s">
        <v>27</v>
      </c>
      <c r="X814" cm="1">
        <f t="array" ref="X814">SUMPRODUCT(--(INDEX('1870 Bastrop Clean'!A:W, MATCH(A814 &amp; "|" &amp; B814,'1870 Bastrop Clean'!A:A &amp; "|" &amp; '1870 Bastrop Clean'!B:B, 0), 0) &lt;&gt; '1870 Bastrop Raw'!A814:W814))</f>
        <v>1</v>
      </c>
    </row>
    <row r="815" spans="1:24">
      <c r="A815">
        <v>14</v>
      </c>
      <c r="B815">
        <v>145</v>
      </c>
      <c r="C815">
        <v>166</v>
      </c>
      <c r="D815" t="s">
        <v>2638</v>
      </c>
      <c r="E815" t="s">
        <v>298</v>
      </c>
      <c r="F815">
        <v>5</v>
      </c>
      <c r="G815">
        <v>1865</v>
      </c>
      <c r="H815" t="s">
        <v>24</v>
      </c>
      <c r="I815" t="s">
        <v>637</v>
      </c>
      <c r="M815" t="s">
        <v>27</v>
      </c>
      <c r="X815" cm="1">
        <f t="array" ref="X815">SUMPRODUCT(--(INDEX('1870 Bastrop Clean'!A:W, MATCH(A815 &amp; "|" &amp; B815,'1870 Bastrop Clean'!A:A &amp; "|" &amp; '1870 Bastrop Clean'!B:B, 0), 0) &lt;&gt; '1870 Bastrop Raw'!A815:W815))</f>
        <v>1</v>
      </c>
    </row>
    <row r="816" spans="1:24">
      <c r="A816">
        <v>26</v>
      </c>
      <c r="B816">
        <v>147</v>
      </c>
      <c r="C816">
        <v>169</v>
      </c>
      <c r="D816" t="s">
        <v>2646</v>
      </c>
      <c r="E816" t="s">
        <v>2647</v>
      </c>
      <c r="F816">
        <v>48</v>
      </c>
      <c r="G816">
        <v>1822</v>
      </c>
      <c r="H816" t="s">
        <v>24</v>
      </c>
      <c r="I816" t="s">
        <v>20</v>
      </c>
      <c r="J816" t="s">
        <v>1996</v>
      </c>
      <c r="M816" t="s">
        <v>38</v>
      </c>
      <c r="S816" t="s">
        <v>57</v>
      </c>
      <c r="T816" t="s">
        <v>57</v>
      </c>
      <c r="X816" cm="1">
        <f t="array" ref="X816">SUMPRODUCT(--(INDEX('1870 Bastrop Clean'!A:W, MATCH(A816 &amp; "|" &amp; B816,'1870 Bastrop Clean'!A:A &amp; "|" &amp; '1870 Bastrop Clean'!B:B, 0), 0) &lt;&gt; '1870 Bastrop Raw'!A816:W816))</f>
        <v>1</v>
      </c>
    </row>
    <row r="817" spans="1:24">
      <c r="A817">
        <v>27</v>
      </c>
      <c r="B817">
        <v>147</v>
      </c>
      <c r="C817">
        <v>169</v>
      </c>
      <c r="D817" t="s">
        <v>2646</v>
      </c>
      <c r="E817" t="s">
        <v>1421</v>
      </c>
      <c r="F817">
        <v>18</v>
      </c>
      <c r="G817">
        <v>1852</v>
      </c>
      <c r="H817" t="s">
        <v>24</v>
      </c>
      <c r="I817" t="s">
        <v>20</v>
      </c>
      <c r="J817" t="s">
        <v>2642</v>
      </c>
      <c r="M817" t="s">
        <v>66</v>
      </c>
      <c r="T817" t="s">
        <v>57</v>
      </c>
      <c r="X817" cm="1">
        <f t="array" ref="X817">SUMPRODUCT(--(INDEX('1870 Bastrop Clean'!A:W, MATCH(A817 &amp; "|" &amp; B817,'1870 Bastrop Clean'!A:A &amp; "|" &amp; '1870 Bastrop Clean'!B:B, 0), 0) &lt;&gt; '1870 Bastrop Raw'!A817:W817))</f>
        <v>1</v>
      </c>
    </row>
    <row r="818" spans="1:24">
      <c r="A818">
        <v>28</v>
      </c>
      <c r="B818">
        <v>147</v>
      </c>
      <c r="C818">
        <v>169</v>
      </c>
      <c r="D818" t="s">
        <v>2646</v>
      </c>
      <c r="E818" t="s">
        <v>479</v>
      </c>
      <c r="F818">
        <v>13</v>
      </c>
      <c r="G818">
        <v>1857</v>
      </c>
      <c r="H818" t="s">
        <v>24</v>
      </c>
      <c r="I818" t="s">
        <v>20</v>
      </c>
      <c r="J818" t="s">
        <v>2642</v>
      </c>
      <c r="M818" t="s">
        <v>66</v>
      </c>
      <c r="S818" t="s">
        <v>57</v>
      </c>
      <c r="T818" t="s">
        <v>57</v>
      </c>
      <c r="X818" cm="1">
        <f t="array" ref="X818">SUMPRODUCT(--(INDEX('1870 Bastrop Clean'!A:W, MATCH(A818 &amp; "|" &amp; B818,'1870 Bastrop Clean'!A:A &amp; "|" &amp; '1870 Bastrop Clean'!B:B, 0), 0) &lt;&gt; '1870 Bastrop Raw'!A818:W818))</f>
        <v>1</v>
      </c>
    </row>
    <row r="819" spans="1:24">
      <c r="A819">
        <v>29</v>
      </c>
      <c r="B819">
        <v>147</v>
      </c>
      <c r="C819">
        <v>169</v>
      </c>
      <c r="D819" t="s">
        <v>2646</v>
      </c>
      <c r="E819" t="s">
        <v>2106</v>
      </c>
      <c r="F819">
        <v>11</v>
      </c>
      <c r="G819">
        <v>1859</v>
      </c>
      <c r="H819" t="s">
        <v>19</v>
      </c>
      <c r="I819" t="s">
        <v>20</v>
      </c>
      <c r="J819" t="s">
        <v>2642</v>
      </c>
      <c r="M819" t="s">
        <v>52</v>
      </c>
      <c r="T819" t="s">
        <v>57</v>
      </c>
      <c r="X819" cm="1">
        <f t="array" ref="X819">SUMPRODUCT(--(INDEX('1870 Bastrop Clean'!A:W, MATCH(A819 &amp; "|" &amp; B819,'1870 Bastrop Clean'!A:A &amp; "|" &amp; '1870 Bastrop Clean'!B:B, 0), 0) &lt;&gt; '1870 Bastrop Raw'!A819:W819))</f>
        <v>2</v>
      </c>
    </row>
    <row r="820" spans="1:24">
      <c r="A820">
        <v>15</v>
      </c>
      <c r="B820">
        <v>146</v>
      </c>
      <c r="C820">
        <v>167</v>
      </c>
      <c r="D820" t="s">
        <v>140</v>
      </c>
      <c r="E820" t="s">
        <v>95</v>
      </c>
      <c r="F820">
        <v>53</v>
      </c>
      <c r="G820">
        <v>1817</v>
      </c>
      <c r="H820" t="s">
        <v>19</v>
      </c>
      <c r="I820" t="s">
        <v>20</v>
      </c>
      <c r="J820" t="s">
        <v>256</v>
      </c>
      <c r="M820" t="s">
        <v>36</v>
      </c>
      <c r="V820" t="s">
        <v>57</v>
      </c>
      <c r="X820" cm="1">
        <f t="array" ref="X820">SUMPRODUCT(--(INDEX('1870 Bastrop Clean'!A:W, MATCH(A820 &amp; "|" &amp; B820,'1870 Bastrop Clean'!A:A &amp; "|" &amp; '1870 Bastrop Clean'!B:B, 0), 0) &lt;&gt; '1870 Bastrop Raw'!A820:W820))</f>
        <v>0</v>
      </c>
    </row>
    <row r="821" spans="1:24">
      <c r="A821">
        <v>16</v>
      </c>
      <c r="B821">
        <v>146</v>
      </c>
      <c r="C821">
        <v>167</v>
      </c>
      <c r="D821" t="s">
        <v>140</v>
      </c>
      <c r="E821" t="s">
        <v>280</v>
      </c>
      <c r="F821">
        <v>53</v>
      </c>
      <c r="G821">
        <v>1817</v>
      </c>
      <c r="H821" t="s">
        <v>24</v>
      </c>
      <c r="I821" t="s">
        <v>20</v>
      </c>
      <c r="J821" t="s">
        <v>1996</v>
      </c>
      <c r="M821" t="s">
        <v>36</v>
      </c>
      <c r="X821" cm="1">
        <f t="array" ref="X821">SUMPRODUCT(--(INDEX('1870 Bastrop Clean'!A:W, MATCH(A821 &amp; "|" &amp; B821,'1870 Bastrop Clean'!A:A &amp; "|" &amp; '1870 Bastrop Clean'!B:B, 0), 0) &lt;&gt; '1870 Bastrop Raw'!A821:W821))</f>
        <v>0</v>
      </c>
    </row>
    <row r="822" spans="1:24">
      <c r="A822">
        <v>17</v>
      </c>
      <c r="B822">
        <v>146</v>
      </c>
      <c r="C822">
        <v>167</v>
      </c>
      <c r="D822" t="s">
        <v>140</v>
      </c>
      <c r="E822" t="s">
        <v>2318</v>
      </c>
      <c r="H822" t="s">
        <v>24</v>
      </c>
      <c r="I822" t="s">
        <v>20</v>
      </c>
      <c r="J822" t="s">
        <v>2640</v>
      </c>
      <c r="M822" t="s">
        <v>38</v>
      </c>
      <c r="S822" t="s">
        <v>57</v>
      </c>
      <c r="T822" t="s">
        <v>57</v>
      </c>
      <c r="X822" cm="1">
        <f t="array" ref="X822">SUMPRODUCT(--(INDEX('1870 Bastrop Clean'!A:W, MATCH(A822 &amp; "|" &amp; B822,'1870 Bastrop Clean'!A:A &amp; "|" &amp; '1870 Bastrop Clean'!B:B, 0), 0) &lt;&gt; '1870 Bastrop Raw'!A822:W822))</f>
        <v>3</v>
      </c>
    </row>
    <row r="823" spans="1:24">
      <c r="A823">
        <v>18</v>
      </c>
      <c r="B823">
        <v>146</v>
      </c>
      <c r="C823">
        <v>167</v>
      </c>
      <c r="D823" t="s">
        <v>140</v>
      </c>
      <c r="E823" t="s">
        <v>2641</v>
      </c>
      <c r="F823">
        <v>18</v>
      </c>
      <c r="G823">
        <v>1852</v>
      </c>
      <c r="H823" t="s">
        <v>24</v>
      </c>
      <c r="I823" t="s">
        <v>20</v>
      </c>
      <c r="J823" t="s">
        <v>2642</v>
      </c>
      <c r="M823" t="s">
        <v>38</v>
      </c>
      <c r="S823" t="s">
        <v>57</v>
      </c>
      <c r="T823" t="s">
        <v>57</v>
      </c>
      <c r="X823" cm="1">
        <f t="array" ref="X823">SUMPRODUCT(--(INDEX('1870 Bastrop Clean'!A:W, MATCH(A823 &amp; "|" &amp; B823,'1870 Bastrop Clean'!A:A &amp; "|" &amp; '1870 Bastrop Clean'!B:B, 0), 0) &lt;&gt; '1870 Bastrop Raw'!A823:W823))</f>
        <v>1</v>
      </c>
    </row>
    <row r="824" spans="1:24">
      <c r="A824">
        <v>19</v>
      </c>
      <c r="B824">
        <v>146</v>
      </c>
      <c r="C824">
        <v>167</v>
      </c>
      <c r="D824" t="s">
        <v>140</v>
      </c>
      <c r="E824" t="s">
        <v>2643</v>
      </c>
      <c r="F824">
        <v>17</v>
      </c>
      <c r="G824">
        <v>1853</v>
      </c>
      <c r="H824" t="s">
        <v>24</v>
      </c>
      <c r="I824" t="s">
        <v>20</v>
      </c>
      <c r="J824" t="s">
        <v>2642</v>
      </c>
      <c r="M824" t="s">
        <v>38</v>
      </c>
      <c r="S824" t="s">
        <v>57</v>
      </c>
      <c r="T824" t="s">
        <v>57</v>
      </c>
      <c r="X824" cm="1">
        <f t="array" ref="X824">SUMPRODUCT(--(INDEX('1870 Bastrop Clean'!A:W, MATCH(A824 &amp; "|" &amp; B824,'1870 Bastrop Clean'!A:A &amp; "|" &amp; '1870 Bastrop Clean'!B:B, 0), 0) &lt;&gt; '1870 Bastrop Raw'!A824:W824))</f>
        <v>1</v>
      </c>
    </row>
    <row r="825" spans="1:24">
      <c r="A825">
        <v>20</v>
      </c>
      <c r="B825">
        <v>146</v>
      </c>
      <c r="C825">
        <v>167</v>
      </c>
      <c r="D825" t="s">
        <v>140</v>
      </c>
      <c r="E825" t="s">
        <v>2364</v>
      </c>
      <c r="F825">
        <v>45669</v>
      </c>
      <c r="H825" t="s">
        <v>24</v>
      </c>
      <c r="I825" t="s">
        <v>20</v>
      </c>
      <c r="M825" t="s">
        <v>27</v>
      </c>
      <c r="P825" t="s">
        <v>2230</v>
      </c>
      <c r="X825" cm="1">
        <f t="array" ref="X825">SUMPRODUCT(--(INDEX('1870 Bastrop Clean'!A:W, MATCH(A825 &amp; "|" &amp; B825,'1870 Bastrop Clean'!A:A &amp; "|" &amp; '1870 Bastrop Clean'!B:B, 0), 0) &lt;&gt; '1870 Bastrop Raw'!A825:W825))</f>
        <v>1</v>
      </c>
    </row>
    <row r="826" spans="1:24">
      <c r="A826">
        <v>21</v>
      </c>
      <c r="B826">
        <v>146</v>
      </c>
      <c r="C826">
        <v>168</v>
      </c>
      <c r="D826" t="s">
        <v>140</v>
      </c>
      <c r="E826" t="s">
        <v>374</v>
      </c>
      <c r="F826">
        <v>50</v>
      </c>
      <c r="G826">
        <v>1820</v>
      </c>
      <c r="H826" t="s">
        <v>24</v>
      </c>
      <c r="I826" t="s">
        <v>20</v>
      </c>
      <c r="J826" t="s">
        <v>1996</v>
      </c>
      <c r="M826" t="s">
        <v>34</v>
      </c>
      <c r="X826" cm="1">
        <f t="array" ref="X826">SUMPRODUCT(--(INDEX('1870 Bastrop Clean'!A:W, MATCH(A826 &amp; "|" &amp; B826,'1870 Bastrop Clean'!A:A &amp; "|" &amp; '1870 Bastrop Clean'!B:B, 0), 0) &lt;&gt; '1870 Bastrop Raw'!A826:W826))</f>
        <v>0</v>
      </c>
    </row>
    <row r="827" spans="1:24">
      <c r="A827">
        <v>22</v>
      </c>
      <c r="B827">
        <v>146</v>
      </c>
      <c r="C827">
        <v>168</v>
      </c>
      <c r="D827" t="s">
        <v>140</v>
      </c>
      <c r="E827" t="s">
        <v>112</v>
      </c>
      <c r="H827" t="s">
        <v>19</v>
      </c>
      <c r="I827" t="s">
        <v>20</v>
      </c>
      <c r="J827" t="s">
        <v>2644</v>
      </c>
      <c r="M827" t="s">
        <v>38</v>
      </c>
      <c r="X827" cm="1">
        <f t="array" ref="X827">SUMPRODUCT(--(INDEX('1870 Bastrop Clean'!A:W, MATCH(A827 &amp; "|" &amp; B827,'1870 Bastrop Clean'!A:A &amp; "|" &amp; '1870 Bastrop Clean'!B:B, 0), 0) &lt;&gt; '1870 Bastrop Raw'!A827:W827))</f>
        <v>2</v>
      </c>
    </row>
    <row r="828" spans="1:24">
      <c r="A828">
        <v>23</v>
      </c>
      <c r="B828">
        <v>146</v>
      </c>
      <c r="C828">
        <v>168</v>
      </c>
      <c r="D828" t="s">
        <v>140</v>
      </c>
      <c r="E828" t="s">
        <v>2645</v>
      </c>
      <c r="F828">
        <v>17</v>
      </c>
      <c r="G828">
        <v>1853</v>
      </c>
      <c r="H828" t="s">
        <v>24</v>
      </c>
      <c r="I828" t="s">
        <v>20</v>
      </c>
      <c r="J828" t="s">
        <v>2644</v>
      </c>
      <c r="M828" t="s">
        <v>38</v>
      </c>
      <c r="X828" cm="1">
        <f t="array" ref="X828">SUMPRODUCT(--(INDEX('1870 Bastrop Clean'!A:W, MATCH(A828 &amp; "|" &amp; B828,'1870 Bastrop Clean'!A:A &amp; "|" &amp; '1870 Bastrop Clean'!B:B, 0), 0) &lt;&gt; '1870 Bastrop Raw'!A828:W828))</f>
        <v>0</v>
      </c>
    </row>
    <row r="829" spans="1:24">
      <c r="A829">
        <v>24</v>
      </c>
      <c r="B829">
        <v>146</v>
      </c>
      <c r="C829">
        <v>168</v>
      </c>
      <c r="D829" t="s">
        <v>140</v>
      </c>
      <c r="E829" t="s">
        <v>95</v>
      </c>
      <c r="F829">
        <v>17</v>
      </c>
      <c r="G829">
        <v>1853</v>
      </c>
      <c r="H829" t="s">
        <v>24</v>
      </c>
      <c r="I829" t="s">
        <v>20</v>
      </c>
      <c r="J829" t="s">
        <v>2644</v>
      </c>
      <c r="M829" t="s">
        <v>38</v>
      </c>
      <c r="T829" t="s">
        <v>57</v>
      </c>
      <c r="X829" cm="1">
        <f t="array" ref="X829">SUMPRODUCT(--(INDEX('1870 Bastrop Clean'!A:W, MATCH(A829 &amp; "|" &amp; B829,'1870 Bastrop Clean'!A:A &amp; "|" &amp; '1870 Bastrop Clean'!B:B, 0), 0) &lt;&gt; '1870 Bastrop Raw'!A829:W829))</f>
        <v>1</v>
      </c>
    </row>
    <row r="830" spans="1:24">
      <c r="A830">
        <v>25</v>
      </c>
      <c r="B830">
        <v>146</v>
      </c>
      <c r="C830">
        <v>168</v>
      </c>
      <c r="D830" t="s">
        <v>140</v>
      </c>
      <c r="E830" t="s">
        <v>88</v>
      </c>
      <c r="F830">
        <v>12</v>
      </c>
      <c r="G830">
        <v>1858</v>
      </c>
      <c r="H830" t="s">
        <v>19</v>
      </c>
      <c r="I830" t="s">
        <v>20</v>
      </c>
      <c r="J830" t="s">
        <v>2644</v>
      </c>
      <c r="M830" t="s">
        <v>38</v>
      </c>
      <c r="S830" t="s">
        <v>57</v>
      </c>
      <c r="T830" t="s">
        <v>57</v>
      </c>
      <c r="X830" cm="1">
        <f t="array" ref="X830">SUMPRODUCT(--(INDEX('1870 Bastrop Clean'!A:W, MATCH(A830 &amp; "|" &amp; B830,'1870 Bastrop Clean'!A:A &amp; "|" &amp; '1870 Bastrop Clean'!B:B, 0), 0) &lt;&gt; '1870 Bastrop Raw'!A830:W830))</f>
        <v>1</v>
      </c>
    </row>
    <row r="831" spans="1:24">
      <c r="A831">
        <v>30</v>
      </c>
      <c r="B831">
        <v>148</v>
      </c>
      <c r="C831">
        <v>170</v>
      </c>
      <c r="D831" t="s">
        <v>2650</v>
      </c>
      <c r="E831" t="s">
        <v>50</v>
      </c>
      <c r="F831">
        <v>38</v>
      </c>
      <c r="G831">
        <v>1832</v>
      </c>
      <c r="H831" t="s">
        <v>24</v>
      </c>
      <c r="I831" t="s">
        <v>20</v>
      </c>
      <c r="J831" t="s">
        <v>1996</v>
      </c>
      <c r="M831" t="s">
        <v>34</v>
      </c>
      <c r="X831" cm="1">
        <f t="array" ref="X831">SUMPRODUCT(--(INDEX('1870 Bastrop Clean'!A:W, MATCH(A831 &amp; "|" &amp; B831,'1870 Bastrop Clean'!A:A &amp; "|" &amp; '1870 Bastrop Clean'!B:B, 0), 0) &lt;&gt; '1870 Bastrop Raw'!A831:W831))</f>
        <v>0</v>
      </c>
    </row>
    <row r="832" spans="1:24">
      <c r="A832">
        <v>31</v>
      </c>
      <c r="B832">
        <v>148</v>
      </c>
      <c r="C832">
        <v>170</v>
      </c>
      <c r="D832" t="s">
        <v>2650</v>
      </c>
      <c r="E832" t="s">
        <v>741</v>
      </c>
      <c r="F832">
        <v>21</v>
      </c>
      <c r="G832">
        <v>1849</v>
      </c>
      <c r="H832" t="s">
        <v>24</v>
      </c>
      <c r="I832" t="s">
        <v>20</v>
      </c>
      <c r="J832" t="s">
        <v>2651</v>
      </c>
      <c r="M832" t="s">
        <v>34</v>
      </c>
      <c r="T832" t="s">
        <v>57</v>
      </c>
      <c r="X832" cm="1">
        <f t="array" ref="X832">SUMPRODUCT(--(INDEX('1870 Bastrop Clean'!A:W, MATCH(A832 &amp; "|" &amp; B832,'1870 Bastrop Clean'!A:A &amp; "|" &amp; '1870 Bastrop Clean'!B:B, 0), 0) &lt;&gt; '1870 Bastrop Raw'!A832:W832))</f>
        <v>1</v>
      </c>
    </row>
    <row r="833" spans="1:24">
      <c r="A833">
        <v>32</v>
      </c>
      <c r="B833">
        <v>148</v>
      </c>
      <c r="C833">
        <v>170</v>
      </c>
      <c r="D833" t="s">
        <v>2650</v>
      </c>
      <c r="E833" t="s">
        <v>300</v>
      </c>
      <c r="F833">
        <v>17</v>
      </c>
      <c r="G833">
        <v>1853</v>
      </c>
      <c r="H833" t="s">
        <v>19</v>
      </c>
      <c r="I833" t="s">
        <v>20</v>
      </c>
      <c r="J833" t="s">
        <v>2651</v>
      </c>
      <c r="M833" t="s">
        <v>34</v>
      </c>
      <c r="T833" t="s">
        <v>57</v>
      </c>
      <c r="X833" cm="1">
        <f t="array" ref="X833">SUMPRODUCT(--(INDEX('1870 Bastrop Clean'!A:W, MATCH(A833 &amp; "|" &amp; B833,'1870 Bastrop Clean'!A:A &amp; "|" &amp; '1870 Bastrop Clean'!B:B, 0), 0) &lt;&gt; '1870 Bastrop Raw'!A833:W833))</f>
        <v>1</v>
      </c>
    </row>
    <row r="834" spans="1:24">
      <c r="A834">
        <v>33</v>
      </c>
      <c r="B834">
        <v>148</v>
      </c>
      <c r="C834">
        <v>170</v>
      </c>
      <c r="D834" t="s">
        <v>2650</v>
      </c>
      <c r="E834" t="s">
        <v>2652</v>
      </c>
      <c r="F834">
        <v>12</v>
      </c>
      <c r="G834">
        <v>1858</v>
      </c>
      <c r="H834" t="s">
        <v>24</v>
      </c>
      <c r="I834" t="s">
        <v>20</v>
      </c>
      <c r="J834" t="s">
        <v>2651</v>
      </c>
      <c r="M834" t="s">
        <v>27</v>
      </c>
      <c r="S834" t="s">
        <v>57</v>
      </c>
      <c r="T834" t="s">
        <v>57</v>
      </c>
      <c r="X834" cm="1">
        <f t="array" ref="X834">SUMPRODUCT(--(INDEX('1870 Bastrop Clean'!A:W, MATCH(A834 &amp; "|" &amp; B834,'1870 Bastrop Clean'!A:A &amp; "|" &amp; '1870 Bastrop Clean'!B:B, 0), 0) &lt;&gt; '1870 Bastrop Raw'!A834:W834))</f>
        <v>1</v>
      </c>
    </row>
    <row r="835" spans="1:24">
      <c r="A835">
        <v>34</v>
      </c>
      <c r="B835">
        <v>148</v>
      </c>
      <c r="C835">
        <v>170</v>
      </c>
      <c r="D835" t="s">
        <v>2650</v>
      </c>
      <c r="E835" t="s">
        <v>75</v>
      </c>
      <c r="F835">
        <v>8</v>
      </c>
      <c r="G835">
        <v>1862</v>
      </c>
      <c r="H835" t="s">
        <v>19</v>
      </c>
      <c r="I835" t="s">
        <v>20</v>
      </c>
      <c r="M835" t="s">
        <v>27</v>
      </c>
      <c r="X835" cm="1">
        <f t="array" ref="X835">SUMPRODUCT(--(INDEX('1870 Bastrop Clean'!A:W, MATCH(A835 &amp; "|" &amp; B835,'1870 Bastrop Clean'!A:A &amp; "|" &amp; '1870 Bastrop Clean'!B:B, 0), 0) &lt;&gt; '1870 Bastrop Raw'!A835:W835))</f>
        <v>0</v>
      </c>
    </row>
    <row r="836" spans="1:24">
      <c r="A836">
        <v>35</v>
      </c>
      <c r="B836">
        <v>148</v>
      </c>
      <c r="C836">
        <v>170</v>
      </c>
      <c r="D836" t="s">
        <v>2653</v>
      </c>
      <c r="E836" t="s">
        <v>100</v>
      </c>
      <c r="F836">
        <v>22</v>
      </c>
      <c r="G836">
        <v>1848</v>
      </c>
      <c r="H836" t="s">
        <v>19</v>
      </c>
      <c r="I836" t="s">
        <v>20</v>
      </c>
      <c r="J836" t="s">
        <v>225</v>
      </c>
      <c r="M836" t="s">
        <v>36</v>
      </c>
      <c r="T836" t="s">
        <v>57</v>
      </c>
      <c r="V836" t="s">
        <v>57</v>
      </c>
      <c r="X836" cm="1">
        <f t="array" ref="X836">SUMPRODUCT(--(INDEX('1870 Bastrop Clean'!A:W, MATCH(A836 &amp; "|" &amp; B836,'1870 Bastrop Clean'!A:A &amp; "|" &amp; '1870 Bastrop Clean'!B:B, 0), 0) &lt;&gt; '1870 Bastrop Raw'!A836:W836))</f>
        <v>1</v>
      </c>
    </row>
    <row r="837" spans="1:24">
      <c r="A837">
        <v>36</v>
      </c>
      <c r="B837">
        <v>148</v>
      </c>
      <c r="C837">
        <v>171</v>
      </c>
      <c r="D837" t="s">
        <v>2654</v>
      </c>
      <c r="E837" t="s">
        <v>2655</v>
      </c>
      <c r="F837">
        <v>40</v>
      </c>
      <c r="G837">
        <v>1830</v>
      </c>
      <c r="H837" t="s">
        <v>24</v>
      </c>
      <c r="I837" t="s">
        <v>20</v>
      </c>
      <c r="J837" t="s">
        <v>2656</v>
      </c>
      <c r="M837" t="s">
        <v>36</v>
      </c>
      <c r="X837" cm="1">
        <f t="array" ref="X837">SUMPRODUCT(--(INDEX('1870 Bastrop Clean'!A:W, MATCH(A837 &amp; "|" &amp; B837,'1870 Bastrop Clean'!A:A &amp; "|" &amp; '1870 Bastrop Clean'!B:B, 0), 0) &lt;&gt; '1870 Bastrop Raw'!A837:W837))</f>
        <v>0</v>
      </c>
    </row>
    <row r="838" spans="1:24">
      <c r="A838">
        <v>37</v>
      </c>
      <c r="B838">
        <v>148</v>
      </c>
      <c r="C838">
        <v>171</v>
      </c>
      <c r="D838" t="s">
        <v>2911</v>
      </c>
      <c r="E838" t="s">
        <v>797</v>
      </c>
      <c r="F838">
        <v>16</v>
      </c>
      <c r="G838">
        <v>1854</v>
      </c>
      <c r="H838" t="s">
        <v>24</v>
      </c>
      <c r="I838" t="s">
        <v>20</v>
      </c>
      <c r="J838" t="s">
        <v>2656</v>
      </c>
      <c r="M838" t="s">
        <v>36</v>
      </c>
      <c r="S838" t="s">
        <v>57</v>
      </c>
      <c r="T838" t="s">
        <v>57</v>
      </c>
      <c r="X838" cm="1">
        <f t="array" ref="X838">SUMPRODUCT(--(INDEX('1870 Bastrop Clean'!A:W, MATCH(A838 &amp; "|" &amp; B838,'1870 Bastrop Clean'!A:A &amp; "|" &amp; '1870 Bastrop Clean'!B:B, 0), 0) &lt;&gt; '1870 Bastrop Raw'!A838:W838))</f>
        <v>2</v>
      </c>
    </row>
    <row r="839" spans="1:24">
      <c r="A839">
        <v>38</v>
      </c>
      <c r="B839">
        <v>148</v>
      </c>
      <c r="C839">
        <v>171</v>
      </c>
      <c r="D839" t="s">
        <v>2911</v>
      </c>
      <c r="E839" t="s">
        <v>2657</v>
      </c>
      <c r="F839">
        <v>12</v>
      </c>
      <c r="G839">
        <v>1858</v>
      </c>
      <c r="H839" t="s">
        <v>24</v>
      </c>
      <c r="I839" t="s">
        <v>20</v>
      </c>
      <c r="J839" t="s">
        <v>2656</v>
      </c>
      <c r="M839" t="s">
        <v>36</v>
      </c>
      <c r="S839" t="s">
        <v>57</v>
      </c>
      <c r="T839" t="s">
        <v>57</v>
      </c>
      <c r="X839" cm="1">
        <f t="array" ref="X839">SUMPRODUCT(--(INDEX('1870 Bastrop Clean'!A:W, MATCH(A839 &amp; "|" &amp; B839,'1870 Bastrop Clean'!A:A &amp; "|" &amp; '1870 Bastrop Clean'!B:B, 0), 0) &lt;&gt; '1870 Bastrop Raw'!A839:W839))</f>
        <v>2</v>
      </c>
    </row>
    <row r="840" spans="1:24">
      <c r="A840">
        <v>39</v>
      </c>
      <c r="B840">
        <v>148</v>
      </c>
      <c r="C840">
        <v>171</v>
      </c>
      <c r="D840" t="s">
        <v>2911</v>
      </c>
      <c r="E840" t="s">
        <v>147</v>
      </c>
      <c r="F840">
        <v>9</v>
      </c>
      <c r="G840">
        <v>1861</v>
      </c>
      <c r="H840" t="s">
        <v>24</v>
      </c>
      <c r="I840" t="s">
        <v>20</v>
      </c>
      <c r="M840" t="s">
        <v>27</v>
      </c>
      <c r="X840" cm="1">
        <f t="array" ref="X840">SUMPRODUCT(--(INDEX('1870 Bastrop Clean'!A:W, MATCH(A840 &amp; "|" &amp; B840,'1870 Bastrop Clean'!A:A &amp; "|" &amp; '1870 Bastrop Clean'!B:B, 0), 0) &lt;&gt; '1870 Bastrop Raw'!A840:W840))</f>
        <v>1</v>
      </c>
    </row>
    <row r="841" spans="1:24">
      <c r="A841">
        <v>40</v>
      </c>
      <c r="B841">
        <v>148</v>
      </c>
      <c r="C841">
        <v>171</v>
      </c>
      <c r="D841" t="s">
        <v>2911</v>
      </c>
      <c r="E841" t="s">
        <v>2658</v>
      </c>
      <c r="F841">
        <v>7</v>
      </c>
      <c r="G841">
        <v>1863</v>
      </c>
      <c r="H841" t="s">
        <v>24</v>
      </c>
      <c r="I841" t="s">
        <v>20</v>
      </c>
      <c r="M841" t="s">
        <v>27</v>
      </c>
      <c r="X841" cm="1">
        <f t="array" ref="X841">SUMPRODUCT(--(INDEX('1870 Bastrop Clean'!A:W, MATCH(A841 &amp; "|" &amp; B841,'1870 Bastrop Clean'!A:A &amp; "|" &amp; '1870 Bastrop Clean'!B:B, 0), 0) &lt;&gt; '1870 Bastrop Raw'!A841:W841))</f>
        <v>1</v>
      </c>
    </row>
    <row r="842" spans="1:24">
      <c r="A842">
        <v>2</v>
      </c>
      <c r="B842">
        <v>149</v>
      </c>
      <c r="C842">
        <v>172</v>
      </c>
      <c r="D842" t="s">
        <v>1180</v>
      </c>
      <c r="E842" t="s">
        <v>88</v>
      </c>
      <c r="F842">
        <v>55</v>
      </c>
      <c r="G842">
        <v>1815</v>
      </c>
      <c r="H842" t="s">
        <v>19</v>
      </c>
      <c r="I842" t="s">
        <v>20</v>
      </c>
      <c r="J842" t="s">
        <v>214</v>
      </c>
      <c r="K842">
        <v>17000</v>
      </c>
      <c r="L842">
        <v>1200</v>
      </c>
      <c r="M842" t="s">
        <v>97</v>
      </c>
      <c r="N842" t="s">
        <v>57</v>
      </c>
      <c r="O842" t="s">
        <v>57</v>
      </c>
      <c r="V842" t="s">
        <v>57</v>
      </c>
      <c r="X842" cm="1">
        <f t="array" ref="X842">SUMPRODUCT(--(INDEX('1870 Bastrop Clean'!A:W, MATCH(A842 &amp; "|" &amp; B842,'1870 Bastrop Clean'!A:A &amp; "|" &amp; '1870 Bastrop Clean'!B:B, 0), 0) &lt;&gt; '1870 Bastrop Raw'!A842:W842))</f>
        <v>0</v>
      </c>
    </row>
    <row r="843" spans="1:24">
      <c r="A843">
        <v>3</v>
      </c>
      <c r="B843">
        <v>149</v>
      </c>
      <c r="C843">
        <v>172</v>
      </c>
      <c r="D843" t="s">
        <v>1180</v>
      </c>
      <c r="E843" t="s">
        <v>575</v>
      </c>
      <c r="F843">
        <v>56</v>
      </c>
      <c r="G843">
        <v>1814</v>
      </c>
      <c r="H843" t="s">
        <v>24</v>
      </c>
      <c r="I843" t="s">
        <v>20</v>
      </c>
      <c r="J843" t="s">
        <v>1996</v>
      </c>
      <c r="M843" t="s">
        <v>41</v>
      </c>
      <c r="X843" cm="1">
        <f t="array" ref="X843">SUMPRODUCT(--(INDEX('1870 Bastrop Clean'!A:W, MATCH(A843 &amp; "|" &amp; B843,'1870 Bastrop Clean'!A:A &amp; "|" &amp; '1870 Bastrop Clean'!B:B, 0), 0) &lt;&gt; '1870 Bastrop Raw'!A843:W843))</f>
        <v>0</v>
      </c>
    </row>
    <row r="844" spans="1:24">
      <c r="A844">
        <v>4</v>
      </c>
      <c r="B844">
        <v>149</v>
      </c>
      <c r="C844">
        <v>172</v>
      </c>
      <c r="D844" t="s">
        <v>1180</v>
      </c>
      <c r="E844" t="s">
        <v>2660</v>
      </c>
      <c r="F844">
        <v>15</v>
      </c>
      <c r="G844">
        <v>1855</v>
      </c>
      <c r="H844" t="s">
        <v>19</v>
      </c>
      <c r="I844" t="s">
        <v>20</v>
      </c>
      <c r="M844" t="s">
        <v>27</v>
      </c>
      <c r="N844" t="s">
        <v>57</v>
      </c>
      <c r="R844" t="s">
        <v>57</v>
      </c>
      <c r="X844" cm="1">
        <f t="array" ref="X844">SUMPRODUCT(--(INDEX('1870 Bastrop Clean'!A:W, MATCH(A844 &amp; "|" &amp; B844,'1870 Bastrop Clean'!A:A &amp; "|" &amp; '1870 Bastrop Clean'!B:B, 0), 0) &lt;&gt; '1870 Bastrop Raw'!A844:W844))</f>
        <v>1</v>
      </c>
    </row>
    <row r="845" spans="1:24">
      <c r="A845">
        <v>5</v>
      </c>
      <c r="B845">
        <v>149</v>
      </c>
      <c r="C845">
        <v>172</v>
      </c>
      <c r="D845" t="s">
        <v>295</v>
      </c>
      <c r="E845" t="s">
        <v>2661</v>
      </c>
      <c r="F845">
        <v>23</v>
      </c>
      <c r="G845">
        <v>1847</v>
      </c>
      <c r="H845" t="s">
        <v>24</v>
      </c>
      <c r="I845" t="s">
        <v>20</v>
      </c>
      <c r="J845" t="s">
        <v>2456</v>
      </c>
      <c r="M845" t="s">
        <v>41</v>
      </c>
      <c r="S845" t="s">
        <v>57</v>
      </c>
      <c r="T845" t="s">
        <v>57</v>
      </c>
      <c r="X845" cm="1">
        <f t="array" ref="X845">SUMPRODUCT(--(INDEX('1870 Bastrop Clean'!A:W, MATCH(A845 &amp; "|" &amp; B845,'1870 Bastrop Clean'!A:A &amp; "|" &amp; '1870 Bastrop Clean'!B:B, 0), 0) &lt;&gt; '1870 Bastrop Raw'!A845:W845))</f>
        <v>1</v>
      </c>
    </row>
    <row r="846" spans="1:24">
      <c r="A846">
        <v>6</v>
      </c>
      <c r="B846">
        <v>149</v>
      </c>
      <c r="C846">
        <v>172</v>
      </c>
      <c r="D846" t="s">
        <v>1180</v>
      </c>
      <c r="E846" t="s">
        <v>769</v>
      </c>
      <c r="F846">
        <v>11</v>
      </c>
      <c r="G846">
        <v>1859</v>
      </c>
      <c r="H846" t="s">
        <v>24</v>
      </c>
      <c r="I846" t="s">
        <v>20</v>
      </c>
      <c r="M846" t="s">
        <v>27</v>
      </c>
      <c r="S846" t="s">
        <v>57</v>
      </c>
      <c r="T846" t="s">
        <v>57</v>
      </c>
      <c r="X846" cm="1">
        <f t="array" ref="X846">SUMPRODUCT(--(INDEX('1870 Bastrop Clean'!A:W, MATCH(A846 &amp; "|" &amp; B846,'1870 Bastrop Clean'!A:A &amp; "|" &amp; '1870 Bastrop Clean'!B:B, 0), 0) &lt;&gt; '1870 Bastrop Raw'!A846:W846))</f>
        <v>1</v>
      </c>
    </row>
    <row r="847" spans="1:24">
      <c r="A847">
        <v>7</v>
      </c>
      <c r="B847">
        <v>149</v>
      </c>
      <c r="C847">
        <v>172</v>
      </c>
      <c r="D847" t="s">
        <v>2179</v>
      </c>
      <c r="E847" t="s">
        <v>2356</v>
      </c>
      <c r="F847">
        <v>19</v>
      </c>
      <c r="G847">
        <v>1851</v>
      </c>
      <c r="H847" t="s">
        <v>19</v>
      </c>
      <c r="I847" t="s">
        <v>637</v>
      </c>
      <c r="J847" t="s">
        <v>2451</v>
      </c>
      <c r="M847" t="s">
        <v>27</v>
      </c>
      <c r="X847" cm="1">
        <f t="array" ref="X847">SUMPRODUCT(--(INDEX('1870 Bastrop Clean'!A:W, MATCH(A847 &amp; "|" &amp; B847,'1870 Bastrop Clean'!A:A &amp; "|" &amp; '1870 Bastrop Clean'!B:B, 0), 0) &lt;&gt; '1870 Bastrop Raw'!A847:W847))</f>
        <v>1</v>
      </c>
    </row>
    <row r="848" spans="1:24">
      <c r="A848">
        <v>8</v>
      </c>
      <c r="B848">
        <v>149</v>
      </c>
      <c r="C848">
        <v>172</v>
      </c>
      <c r="D848" t="s">
        <v>2664</v>
      </c>
      <c r="E848" t="s">
        <v>95</v>
      </c>
      <c r="F848">
        <v>24</v>
      </c>
      <c r="G848">
        <v>1846</v>
      </c>
      <c r="H848" t="s">
        <v>19</v>
      </c>
      <c r="I848" t="s">
        <v>637</v>
      </c>
      <c r="J848" t="s">
        <v>2665</v>
      </c>
      <c r="M848" t="s">
        <v>224</v>
      </c>
      <c r="V848" t="s">
        <v>57</v>
      </c>
      <c r="X848" cm="1">
        <f t="array" ref="X848">SUMPRODUCT(--(INDEX('1870 Bastrop Clean'!A:W, MATCH(A848 &amp; "|" &amp; B848,'1870 Bastrop Clean'!A:A &amp; "|" &amp; '1870 Bastrop Clean'!B:B, 0), 0) &lt;&gt; '1870 Bastrop Raw'!A848:W848))</f>
        <v>1</v>
      </c>
    </row>
    <row r="849" spans="1:24">
      <c r="A849">
        <v>9</v>
      </c>
      <c r="B849">
        <v>149</v>
      </c>
      <c r="C849">
        <v>172</v>
      </c>
      <c r="D849" t="s">
        <v>675</v>
      </c>
      <c r="E849" t="s">
        <v>2667</v>
      </c>
      <c r="F849">
        <v>23</v>
      </c>
      <c r="G849">
        <v>1847</v>
      </c>
      <c r="H849" t="s">
        <v>19</v>
      </c>
      <c r="I849" t="s">
        <v>20</v>
      </c>
      <c r="J849" t="s">
        <v>2668</v>
      </c>
      <c r="K849">
        <v>5000</v>
      </c>
      <c r="L849">
        <v>5000</v>
      </c>
      <c r="M849" t="s">
        <v>27</v>
      </c>
      <c r="Q849" t="s">
        <v>2190</v>
      </c>
      <c r="V849" t="s">
        <v>57</v>
      </c>
      <c r="X849" cm="1">
        <f t="array" ref="X849">SUMPRODUCT(--(INDEX('1870 Bastrop Clean'!A:W, MATCH(A849 &amp; "|" &amp; B849,'1870 Bastrop Clean'!A:A &amp; "|" &amp; '1870 Bastrop Clean'!B:B, 0), 0) &lt;&gt; '1870 Bastrop Raw'!A849:W849))</f>
        <v>1</v>
      </c>
    </row>
    <row r="850" spans="1:24">
      <c r="A850">
        <v>10</v>
      </c>
      <c r="B850">
        <v>149</v>
      </c>
      <c r="C850">
        <v>172</v>
      </c>
      <c r="D850" t="s">
        <v>675</v>
      </c>
      <c r="E850" t="s">
        <v>280</v>
      </c>
      <c r="F850">
        <v>23</v>
      </c>
      <c r="G850">
        <v>1847</v>
      </c>
      <c r="H850" t="s">
        <v>24</v>
      </c>
      <c r="I850" t="s">
        <v>20</v>
      </c>
      <c r="M850" t="s">
        <v>34</v>
      </c>
      <c r="Q850" t="s">
        <v>2190</v>
      </c>
      <c r="X850" cm="1">
        <f t="array" ref="X850">SUMPRODUCT(--(INDEX('1870 Bastrop Clean'!A:W, MATCH(A850 &amp; "|" &amp; B850,'1870 Bastrop Clean'!A:A &amp; "|" &amp; '1870 Bastrop Clean'!B:B, 0), 0) &lt;&gt; '1870 Bastrop Raw'!A850:W850))</f>
        <v>1</v>
      </c>
    </row>
    <row r="851" spans="1:24">
      <c r="A851">
        <v>11</v>
      </c>
      <c r="B851">
        <v>149</v>
      </c>
      <c r="C851">
        <v>172</v>
      </c>
      <c r="D851" t="s">
        <v>2670</v>
      </c>
      <c r="E851" t="s">
        <v>95</v>
      </c>
      <c r="F851">
        <v>23</v>
      </c>
      <c r="G851">
        <v>1847</v>
      </c>
      <c r="H851" t="s">
        <v>19</v>
      </c>
      <c r="I851" t="s">
        <v>20</v>
      </c>
      <c r="J851" t="s">
        <v>1646</v>
      </c>
      <c r="M851" t="s">
        <v>34</v>
      </c>
      <c r="V851" t="s">
        <v>57</v>
      </c>
      <c r="X851" cm="1">
        <f t="array" ref="X851">SUMPRODUCT(--(INDEX('1870 Bastrop Clean'!A:W, MATCH(A851 &amp; "|" &amp; B851,'1870 Bastrop Clean'!A:A &amp; "|" &amp; '1870 Bastrop Clean'!B:B, 0), 0) &lt;&gt; '1870 Bastrop Raw'!A851:W851))</f>
        <v>1</v>
      </c>
    </row>
    <row r="852" spans="1:24">
      <c r="A852">
        <v>12</v>
      </c>
      <c r="B852">
        <v>149</v>
      </c>
      <c r="C852">
        <v>172</v>
      </c>
      <c r="D852" t="s">
        <v>2672</v>
      </c>
      <c r="E852" t="s">
        <v>2052</v>
      </c>
      <c r="F852">
        <v>28</v>
      </c>
      <c r="G852">
        <v>1842</v>
      </c>
      <c r="H852" t="s">
        <v>19</v>
      </c>
      <c r="I852" t="s">
        <v>20</v>
      </c>
      <c r="J852" t="s">
        <v>2673</v>
      </c>
      <c r="M852" t="s">
        <v>2461</v>
      </c>
      <c r="V852" t="s">
        <v>57</v>
      </c>
      <c r="X852" cm="1">
        <f t="array" ref="X852">SUMPRODUCT(--(INDEX('1870 Bastrop Clean'!A:W, MATCH(A852 &amp; "|" &amp; B852,'1870 Bastrop Clean'!A:A &amp; "|" &amp; '1870 Bastrop Clean'!B:B, 0), 0) &lt;&gt; '1870 Bastrop Raw'!A852:W852))</f>
        <v>1</v>
      </c>
    </row>
    <row r="853" spans="1:24">
      <c r="A853">
        <v>34</v>
      </c>
      <c r="B853">
        <v>154</v>
      </c>
      <c r="C853">
        <v>178</v>
      </c>
      <c r="D853" t="s">
        <v>1302</v>
      </c>
      <c r="E853" t="s">
        <v>51</v>
      </c>
      <c r="F853">
        <v>45</v>
      </c>
      <c r="G853">
        <v>1825</v>
      </c>
      <c r="H853" t="s">
        <v>24</v>
      </c>
      <c r="I853" t="s">
        <v>20</v>
      </c>
      <c r="J853" t="s">
        <v>499</v>
      </c>
      <c r="M853" t="s">
        <v>77</v>
      </c>
      <c r="X853" cm="1">
        <f t="array" ref="X853">SUMPRODUCT(--(INDEX('1870 Bastrop Clean'!A:W, MATCH(A853 &amp; "|" &amp; B853,'1870 Bastrop Clean'!A:A &amp; "|" &amp; '1870 Bastrop Clean'!B:B, 0), 0) &lt;&gt; '1870 Bastrop Raw'!A853:W853))</f>
        <v>0</v>
      </c>
    </row>
    <row r="854" spans="1:24">
      <c r="A854">
        <v>35</v>
      </c>
      <c r="B854">
        <v>154</v>
      </c>
      <c r="C854">
        <v>178</v>
      </c>
      <c r="D854" t="s">
        <v>1302</v>
      </c>
      <c r="E854" t="s">
        <v>2247</v>
      </c>
      <c r="F854">
        <v>19</v>
      </c>
      <c r="G854">
        <v>1851</v>
      </c>
      <c r="H854" t="s">
        <v>24</v>
      </c>
      <c r="I854" t="s">
        <v>20</v>
      </c>
      <c r="J854" t="s">
        <v>1996</v>
      </c>
      <c r="M854" t="s">
        <v>27</v>
      </c>
      <c r="X854" cm="1">
        <f t="array" ref="X854">SUMPRODUCT(--(INDEX('1870 Bastrop Clean'!A:W, MATCH(A854 &amp; "|" &amp; B854,'1870 Bastrop Clean'!A:A &amp; "|" &amp; '1870 Bastrop Clean'!B:B, 0), 0) &lt;&gt; '1870 Bastrop Raw'!A854:W854))</f>
        <v>0</v>
      </c>
    </row>
    <row r="855" spans="1:24">
      <c r="A855">
        <v>36</v>
      </c>
      <c r="B855">
        <v>154</v>
      </c>
      <c r="C855">
        <v>178</v>
      </c>
      <c r="D855" t="s">
        <v>1302</v>
      </c>
      <c r="E855" t="s">
        <v>35</v>
      </c>
      <c r="F855">
        <v>18</v>
      </c>
      <c r="G855">
        <v>1852</v>
      </c>
      <c r="H855" t="s">
        <v>24</v>
      </c>
      <c r="I855" t="s">
        <v>20</v>
      </c>
      <c r="J855" t="s">
        <v>2082</v>
      </c>
      <c r="M855" t="s">
        <v>27</v>
      </c>
      <c r="X855" cm="1">
        <f t="array" ref="X855">SUMPRODUCT(--(INDEX('1870 Bastrop Clean'!A:W, MATCH(A855 &amp; "|" &amp; B855,'1870 Bastrop Clean'!A:A &amp; "|" &amp; '1870 Bastrop Clean'!B:B, 0), 0) &lt;&gt; '1870 Bastrop Raw'!A855:W855))</f>
        <v>0</v>
      </c>
    </row>
    <row r="856" spans="1:24">
      <c r="A856">
        <v>37</v>
      </c>
      <c r="B856">
        <v>154</v>
      </c>
      <c r="C856">
        <v>178</v>
      </c>
      <c r="D856" t="s">
        <v>1302</v>
      </c>
      <c r="E856" t="s">
        <v>100</v>
      </c>
      <c r="F856">
        <v>15</v>
      </c>
      <c r="G856">
        <v>1855</v>
      </c>
      <c r="H856" t="s">
        <v>19</v>
      </c>
      <c r="I856" t="s">
        <v>20</v>
      </c>
      <c r="M856" t="s">
        <v>27</v>
      </c>
      <c r="R856" t="s">
        <v>57</v>
      </c>
      <c r="X856" cm="1">
        <f t="array" ref="X856">SUMPRODUCT(--(INDEX('1870 Bastrop Clean'!A:W, MATCH(A856 &amp; "|" &amp; B856,'1870 Bastrop Clean'!A:A &amp; "|" &amp; '1870 Bastrop Clean'!B:B, 0), 0) &lt;&gt; '1870 Bastrop Raw'!A856:W856))</f>
        <v>0</v>
      </c>
    </row>
    <row r="857" spans="1:24">
      <c r="A857">
        <v>38</v>
      </c>
      <c r="B857">
        <v>154</v>
      </c>
      <c r="C857">
        <v>178</v>
      </c>
      <c r="D857" t="s">
        <v>1302</v>
      </c>
      <c r="E857" t="s">
        <v>88</v>
      </c>
      <c r="F857">
        <v>13</v>
      </c>
      <c r="G857">
        <v>1857</v>
      </c>
      <c r="H857" t="s">
        <v>19</v>
      </c>
      <c r="I857" t="s">
        <v>20</v>
      </c>
      <c r="M857" t="s">
        <v>27</v>
      </c>
      <c r="R857" t="s">
        <v>57</v>
      </c>
      <c r="X857" cm="1">
        <f t="array" ref="X857">SUMPRODUCT(--(INDEX('1870 Bastrop Clean'!A:W, MATCH(A857 &amp; "|" &amp; B857,'1870 Bastrop Clean'!A:A &amp; "|" &amp; '1870 Bastrop Clean'!B:B, 0), 0) &lt;&gt; '1870 Bastrop Raw'!A857:W857))</f>
        <v>0</v>
      </c>
    </row>
    <row r="858" spans="1:24">
      <c r="A858">
        <v>39</v>
      </c>
      <c r="B858">
        <v>154</v>
      </c>
      <c r="C858">
        <v>178</v>
      </c>
      <c r="D858" t="s">
        <v>1302</v>
      </c>
      <c r="E858" t="s">
        <v>2690</v>
      </c>
      <c r="F858">
        <v>80</v>
      </c>
      <c r="G858">
        <v>1790</v>
      </c>
      <c r="H858" t="s">
        <v>24</v>
      </c>
      <c r="I858" t="s">
        <v>637</v>
      </c>
      <c r="J858" t="s">
        <v>2544</v>
      </c>
      <c r="M858" t="s">
        <v>77</v>
      </c>
      <c r="S858" t="s">
        <v>57</v>
      </c>
      <c r="T858" t="s">
        <v>57</v>
      </c>
      <c r="U858" t="s">
        <v>2614</v>
      </c>
      <c r="X858" cm="1">
        <f t="array" ref="X858">SUMPRODUCT(--(INDEX('1870 Bastrop Clean'!A:W, MATCH(A858 &amp; "|" &amp; B858,'1870 Bastrop Clean'!A:A &amp; "|" &amp; '1870 Bastrop Clean'!B:B, 0), 0) &lt;&gt; '1870 Bastrop Raw'!A858:W858))</f>
        <v>2</v>
      </c>
    </row>
    <row r="859" spans="1:24">
      <c r="A859">
        <v>40</v>
      </c>
      <c r="B859">
        <v>154</v>
      </c>
      <c r="C859">
        <v>178</v>
      </c>
      <c r="D859" t="s">
        <v>1302</v>
      </c>
      <c r="E859" t="s">
        <v>2691</v>
      </c>
      <c r="F859">
        <v>4</v>
      </c>
      <c r="G859">
        <v>1866</v>
      </c>
      <c r="H859" t="s">
        <v>24</v>
      </c>
      <c r="I859" t="s">
        <v>637</v>
      </c>
      <c r="M859" t="s">
        <v>27</v>
      </c>
      <c r="X859" cm="1">
        <f t="array" ref="X859">SUMPRODUCT(--(INDEX('1870 Bastrop Clean'!A:W, MATCH(A859 &amp; "|" &amp; B859,'1870 Bastrop Clean'!A:A &amp; "|" &amp; '1870 Bastrop Clean'!B:B, 0), 0) &lt;&gt; '1870 Bastrop Raw'!A859:W859))</f>
        <v>1</v>
      </c>
    </row>
    <row r="860" spans="1:24">
      <c r="A860">
        <v>21</v>
      </c>
      <c r="B860">
        <v>152</v>
      </c>
      <c r="C860">
        <v>176</v>
      </c>
      <c r="D860" t="s">
        <v>88</v>
      </c>
      <c r="E860" t="s">
        <v>170</v>
      </c>
      <c r="F860">
        <v>53</v>
      </c>
      <c r="G860">
        <v>1817</v>
      </c>
      <c r="H860" t="s">
        <v>19</v>
      </c>
      <c r="I860" t="s">
        <v>20</v>
      </c>
      <c r="J860" t="s">
        <v>2234</v>
      </c>
      <c r="M860" t="s">
        <v>77</v>
      </c>
      <c r="V860" t="s">
        <v>57</v>
      </c>
      <c r="X860" cm="1">
        <f t="array" ref="X860">SUMPRODUCT(--(INDEX('1870 Bastrop Clean'!A:W, MATCH(A860 &amp; "|" &amp; B860,'1870 Bastrop Clean'!A:A &amp; "|" &amp; '1870 Bastrop Clean'!B:B, 0), 0) &lt;&gt; '1870 Bastrop Raw'!A860:W860))</f>
        <v>1</v>
      </c>
    </row>
    <row r="861" spans="1:24">
      <c r="A861">
        <v>22</v>
      </c>
      <c r="B861">
        <v>152</v>
      </c>
      <c r="C861">
        <v>176</v>
      </c>
      <c r="D861" t="s">
        <v>88</v>
      </c>
      <c r="E861" t="s">
        <v>479</v>
      </c>
      <c r="F861">
        <v>48</v>
      </c>
      <c r="G861">
        <v>1822</v>
      </c>
      <c r="H861" t="s">
        <v>24</v>
      </c>
      <c r="I861" t="s">
        <v>20</v>
      </c>
      <c r="J861" t="s">
        <v>1996</v>
      </c>
      <c r="M861" t="s">
        <v>77</v>
      </c>
      <c r="X861" cm="1">
        <f t="array" ref="X861">SUMPRODUCT(--(INDEX('1870 Bastrop Clean'!A:W, MATCH(A861 &amp; "|" &amp; B861,'1870 Bastrop Clean'!A:A &amp; "|" &amp; '1870 Bastrop Clean'!B:B, 0), 0) &lt;&gt; '1870 Bastrop Raw'!A861:W861))</f>
        <v>0</v>
      </c>
    </row>
    <row r="862" spans="1:24">
      <c r="A862">
        <v>23</v>
      </c>
      <c r="B862">
        <v>152</v>
      </c>
      <c r="C862">
        <v>176</v>
      </c>
      <c r="D862" t="s">
        <v>88</v>
      </c>
      <c r="E862" t="s">
        <v>2912</v>
      </c>
      <c r="F862">
        <v>28</v>
      </c>
      <c r="G862">
        <v>1842</v>
      </c>
      <c r="H862" t="s">
        <v>19</v>
      </c>
      <c r="I862" t="s">
        <v>20</v>
      </c>
      <c r="J862" t="s">
        <v>2913</v>
      </c>
      <c r="K862">
        <v>3000</v>
      </c>
      <c r="M862" t="s">
        <v>77</v>
      </c>
      <c r="V862" t="s">
        <v>57</v>
      </c>
      <c r="X862" cm="1">
        <f t="array" ref="X862">SUMPRODUCT(--(INDEX('1870 Bastrop Clean'!A:W, MATCH(A862 &amp; "|" &amp; B862,'1870 Bastrop Clean'!A:A &amp; "|" &amp; '1870 Bastrop Clean'!B:B, 0), 0) &lt;&gt; '1870 Bastrop Raw'!A862:W862))</f>
        <v>2</v>
      </c>
    </row>
    <row r="863" spans="1:24">
      <c r="A863">
        <v>24</v>
      </c>
      <c r="B863">
        <v>152</v>
      </c>
      <c r="C863">
        <v>176</v>
      </c>
      <c r="D863" t="s">
        <v>88</v>
      </c>
      <c r="E863" t="s">
        <v>1206</v>
      </c>
      <c r="F863">
        <v>25</v>
      </c>
      <c r="G863">
        <v>1845</v>
      </c>
      <c r="H863" t="s">
        <v>19</v>
      </c>
      <c r="I863" t="s">
        <v>20</v>
      </c>
      <c r="J863" t="s">
        <v>2678</v>
      </c>
      <c r="M863" t="s">
        <v>77</v>
      </c>
      <c r="V863" t="s">
        <v>57</v>
      </c>
      <c r="X863" cm="1">
        <f t="array" ref="X863">SUMPRODUCT(--(INDEX('1870 Bastrop Clean'!A:W, MATCH(A863 &amp; "|" &amp; B863,'1870 Bastrop Clean'!A:A &amp; "|" &amp; '1870 Bastrop Clean'!B:B, 0), 0) &lt;&gt; '1870 Bastrop Raw'!A863:W863))</f>
        <v>0</v>
      </c>
    </row>
    <row r="864" spans="1:24">
      <c r="A864">
        <v>25</v>
      </c>
      <c r="B864">
        <v>152</v>
      </c>
      <c r="C864">
        <v>176</v>
      </c>
      <c r="D864" t="s">
        <v>88</v>
      </c>
      <c r="E864" t="s">
        <v>250</v>
      </c>
      <c r="F864">
        <v>22</v>
      </c>
      <c r="G864">
        <v>1848</v>
      </c>
      <c r="H864" t="s">
        <v>19</v>
      </c>
      <c r="I864" t="s">
        <v>20</v>
      </c>
      <c r="J864" t="s">
        <v>2679</v>
      </c>
      <c r="M864" t="s">
        <v>77</v>
      </c>
      <c r="V864" t="s">
        <v>57</v>
      </c>
      <c r="X864" cm="1">
        <f t="array" ref="X864">SUMPRODUCT(--(INDEX('1870 Bastrop Clean'!A:W, MATCH(A864 &amp; "|" &amp; B864,'1870 Bastrop Clean'!A:A &amp; "|" &amp; '1870 Bastrop Clean'!B:B, 0), 0) &lt;&gt; '1870 Bastrop Raw'!A864:W864))</f>
        <v>0</v>
      </c>
    </row>
    <row r="865" spans="1:24">
      <c r="A865">
        <v>26</v>
      </c>
      <c r="B865">
        <v>152</v>
      </c>
      <c r="C865">
        <v>176</v>
      </c>
      <c r="D865" t="s">
        <v>88</v>
      </c>
      <c r="E865" t="s">
        <v>2680</v>
      </c>
      <c r="F865">
        <v>8</v>
      </c>
      <c r="G865">
        <v>1862</v>
      </c>
      <c r="H865" t="s">
        <v>19</v>
      </c>
      <c r="I865" t="s">
        <v>20</v>
      </c>
      <c r="M865" t="s">
        <v>77</v>
      </c>
      <c r="R865" t="s">
        <v>57</v>
      </c>
      <c r="X865" cm="1">
        <f t="array" ref="X865">SUMPRODUCT(--(INDEX('1870 Bastrop Clean'!A:W, MATCH(A865 &amp; "|" &amp; B865,'1870 Bastrop Clean'!A:A &amp; "|" &amp; '1870 Bastrop Clean'!B:B, 0), 0) &lt;&gt; '1870 Bastrop Raw'!A865:W865))</f>
        <v>0</v>
      </c>
    </row>
    <row r="866" spans="1:24">
      <c r="A866">
        <v>27</v>
      </c>
      <c r="B866">
        <v>152</v>
      </c>
      <c r="C866">
        <v>176</v>
      </c>
      <c r="D866" t="s">
        <v>2681</v>
      </c>
      <c r="E866" t="s">
        <v>370</v>
      </c>
      <c r="H866" t="s">
        <v>19</v>
      </c>
      <c r="I866" t="s">
        <v>20</v>
      </c>
      <c r="J866" t="s">
        <v>2682</v>
      </c>
      <c r="M866" t="s">
        <v>77</v>
      </c>
      <c r="V866" t="s">
        <v>57</v>
      </c>
      <c r="X866" cm="1">
        <f t="array" ref="X866">SUMPRODUCT(--(INDEX('1870 Bastrop Clean'!A:W, MATCH(A866 &amp; "|" &amp; B866,'1870 Bastrop Clean'!A:A &amp; "|" &amp; '1870 Bastrop Clean'!B:B, 0), 0) &lt;&gt; '1870 Bastrop Raw'!A866:W866))</f>
        <v>2</v>
      </c>
    </row>
    <row r="867" spans="1:24">
      <c r="A867">
        <v>28</v>
      </c>
      <c r="B867">
        <v>152</v>
      </c>
      <c r="C867">
        <v>176</v>
      </c>
      <c r="D867" t="s">
        <v>2684</v>
      </c>
      <c r="E867" t="s">
        <v>2645</v>
      </c>
      <c r="F867">
        <v>24</v>
      </c>
      <c r="G867">
        <v>1846</v>
      </c>
      <c r="H867" t="s">
        <v>24</v>
      </c>
      <c r="I867" t="s">
        <v>637</v>
      </c>
      <c r="J867" t="s">
        <v>2257</v>
      </c>
      <c r="M867" t="s">
        <v>66</v>
      </c>
      <c r="S867" t="s">
        <v>57</v>
      </c>
      <c r="T867" t="s">
        <v>57</v>
      </c>
      <c r="U867" t="s">
        <v>2614</v>
      </c>
      <c r="X867" cm="1">
        <f t="array" ref="X867">SUMPRODUCT(--(INDEX('1870 Bastrop Clean'!A:W, MATCH(A867 &amp; "|" &amp; B867,'1870 Bastrop Clean'!A:A &amp; "|" &amp; '1870 Bastrop Clean'!B:B, 0), 0) &lt;&gt; '1870 Bastrop Raw'!A867:W867))</f>
        <v>2</v>
      </c>
    </row>
    <row r="868" spans="1:24">
      <c r="A868">
        <v>13</v>
      </c>
      <c r="B868">
        <v>150</v>
      </c>
      <c r="C868">
        <v>173</v>
      </c>
      <c r="D868" t="s">
        <v>129</v>
      </c>
      <c r="E868" t="s">
        <v>2052</v>
      </c>
      <c r="F868">
        <v>25</v>
      </c>
      <c r="G868">
        <v>1845</v>
      </c>
      <c r="H868" t="s">
        <v>19</v>
      </c>
      <c r="I868" t="s">
        <v>637</v>
      </c>
      <c r="J868" t="s">
        <v>2512</v>
      </c>
      <c r="M868" t="s">
        <v>41</v>
      </c>
      <c r="S868" t="s">
        <v>57</v>
      </c>
      <c r="T868" t="s">
        <v>57</v>
      </c>
      <c r="V868" t="s">
        <v>57</v>
      </c>
      <c r="X868" cm="1">
        <f t="array" ref="X868">SUMPRODUCT(--(INDEX('1870 Bastrop Clean'!A:W, MATCH(A868 &amp; "|" &amp; B868,'1870 Bastrop Clean'!A:A &amp; "|" &amp; '1870 Bastrop Clean'!B:B, 0), 0) &lt;&gt; '1870 Bastrop Raw'!A868:W868))</f>
        <v>1</v>
      </c>
    </row>
    <row r="869" spans="1:24">
      <c r="A869">
        <v>14</v>
      </c>
      <c r="B869">
        <v>150</v>
      </c>
      <c r="C869">
        <v>173</v>
      </c>
      <c r="D869" t="s">
        <v>129</v>
      </c>
      <c r="E869" t="s">
        <v>2389</v>
      </c>
      <c r="F869">
        <v>21</v>
      </c>
      <c r="G869">
        <v>1849</v>
      </c>
      <c r="H869" t="s">
        <v>19</v>
      </c>
      <c r="I869" t="s">
        <v>637</v>
      </c>
      <c r="J869" t="s">
        <v>1996</v>
      </c>
      <c r="M869" t="s">
        <v>41</v>
      </c>
      <c r="S869" t="s">
        <v>57</v>
      </c>
      <c r="T869" t="s">
        <v>57</v>
      </c>
      <c r="V869" t="s">
        <v>57</v>
      </c>
      <c r="X869" cm="1">
        <f t="array" ref="X869">SUMPRODUCT(--(INDEX('1870 Bastrop Clean'!A:W, MATCH(A869 &amp; "|" &amp; B869,'1870 Bastrop Clean'!A:A &amp; "|" &amp; '1870 Bastrop Clean'!B:B, 0), 0) &lt;&gt; '1870 Bastrop Raw'!A869:W869))</f>
        <v>2</v>
      </c>
    </row>
    <row r="870" spans="1:24">
      <c r="A870">
        <v>15</v>
      </c>
      <c r="B870">
        <v>150</v>
      </c>
      <c r="C870">
        <v>173</v>
      </c>
      <c r="D870" t="s">
        <v>2914</v>
      </c>
      <c r="E870" t="s">
        <v>2111</v>
      </c>
      <c r="F870">
        <v>3</v>
      </c>
      <c r="G870">
        <v>1867</v>
      </c>
      <c r="H870" t="s">
        <v>19</v>
      </c>
      <c r="I870" t="s">
        <v>637</v>
      </c>
      <c r="M870" t="s">
        <v>27</v>
      </c>
      <c r="X870" cm="1">
        <f t="array" ref="X870">SUMPRODUCT(--(INDEX('1870 Bastrop Clean'!A:W, MATCH(A870 &amp; "|" &amp; B870,'1870 Bastrop Clean'!A:A &amp; "|" &amp; '1870 Bastrop Clean'!B:B, 0), 0) &lt;&gt; '1870 Bastrop Raw'!A870:W870))</f>
        <v>2</v>
      </c>
    </row>
    <row r="871" spans="1:24">
      <c r="A871">
        <v>16</v>
      </c>
      <c r="B871">
        <v>150</v>
      </c>
      <c r="C871">
        <v>173</v>
      </c>
      <c r="D871" t="s">
        <v>2914</v>
      </c>
      <c r="E871" t="s">
        <v>2014</v>
      </c>
      <c r="H871" t="s">
        <v>19</v>
      </c>
      <c r="I871" t="s">
        <v>637</v>
      </c>
      <c r="M871" t="s">
        <v>27</v>
      </c>
      <c r="X871" cm="1">
        <f t="array" ref="X871">SUMPRODUCT(--(INDEX('1870 Bastrop Clean'!A:W, MATCH(A871 &amp; "|" &amp; B871,'1870 Bastrop Clean'!A:A &amp; "|" &amp; '1870 Bastrop Clean'!B:B, 0), 0) &lt;&gt; '1870 Bastrop Raw'!A871:W871))</f>
        <v>3</v>
      </c>
    </row>
    <row r="872" spans="1:24">
      <c r="A872">
        <v>17</v>
      </c>
      <c r="B872">
        <v>150</v>
      </c>
      <c r="C872">
        <v>173</v>
      </c>
      <c r="D872" t="s">
        <v>2914</v>
      </c>
      <c r="E872" t="s">
        <v>2364</v>
      </c>
      <c r="F872">
        <v>45973</v>
      </c>
      <c r="G872">
        <v>1869</v>
      </c>
      <c r="H872" t="s">
        <v>24</v>
      </c>
      <c r="I872" t="s">
        <v>637</v>
      </c>
      <c r="M872" t="s">
        <v>27</v>
      </c>
      <c r="X872" cm="1">
        <f t="array" ref="X872">SUMPRODUCT(--(INDEX('1870 Bastrop Clean'!A:W, MATCH(A872 &amp; "|" &amp; B872,'1870 Bastrop Clean'!A:A &amp; "|" &amp; '1870 Bastrop Clean'!B:B, 0), 0) &lt;&gt; '1870 Bastrop Raw'!A872:W872))</f>
        <v>1</v>
      </c>
    </row>
    <row r="873" spans="1:24">
      <c r="A873">
        <v>18</v>
      </c>
      <c r="B873">
        <v>150</v>
      </c>
      <c r="C873">
        <v>174</v>
      </c>
      <c r="D873" t="s">
        <v>2674</v>
      </c>
      <c r="E873" t="s">
        <v>2675</v>
      </c>
      <c r="F873">
        <v>30</v>
      </c>
      <c r="H873" t="s">
        <v>19</v>
      </c>
      <c r="I873" t="s">
        <v>20</v>
      </c>
      <c r="J873" t="s">
        <v>314</v>
      </c>
      <c r="M873" t="s">
        <v>66</v>
      </c>
      <c r="P873" t="s">
        <v>2033</v>
      </c>
      <c r="S873" t="s">
        <v>57</v>
      </c>
      <c r="T873" t="s">
        <v>57</v>
      </c>
      <c r="V873" t="s">
        <v>57</v>
      </c>
      <c r="X873" cm="1">
        <f t="array" ref="X873">SUMPRODUCT(--(INDEX('1870 Bastrop Clean'!A:W, MATCH(A873 &amp; "|" &amp; B873,'1870 Bastrop Clean'!A:A &amp; "|" &amp; '1870 Bastrop Clean'!B:B, 0), 0) &lt;&gt; '1870 Bastrop Raw'!A873:W873))</f>
        <v>2</v>
      </c>
    </row>
    <row r="874" spans="1:24">
      <c r="A874">
        <v>19</v>
      </c>
      <c r="B874">
        <v>150</v>
      </c>
      <c r="C874">
        <v>174</v>
      </c>
      <c r="D874" t="s">
        <v>2674</v>
      </c>
      <c r="E874" t="s">
        <v>280</v>
      </c>
      <c r="H874" t="s">
        <v>24</v>
      </c>
      <c r="I874" t="s">
        <v>20</v>
      </c>
      <c r="J874" t="s">
        <v>1996</v>
      </c>
      <c r="M874" t="s">
        <v>38</v>
      </c>
      <c r="S874" t="s">
        <v>57</v>
      </c>
      <c r="T874" t="s">
        <v>57</v>
      </c>
      <c r="X874" cm="1">
        <f t="array" ref="X874">SUMPRODUCT(--(INDEX('1870 Bastrop Clean'!A:W, MATCH(A874 &amp; "|" &amp; B874,'1870 Bastrop Clean'!A:A &amp; "|" &amp; '1870 Bastrop Clean'!B:B, 0), 0) &lt;&gt; '1870 Bastrop Raw'!A874:W874))</f>
        <v>3</v>
      </c>
    </row>
    <row r="875" spans="1:24">
      <c r="A875">
        <v>1</v>
      </c>
      <c r="C875">
        <v>171</v>
      </c>
      <c r="D875" t="s">
        <v>2659</v>
      </c>
      <c r="E875" t="s">
        <v>2213</v>
      </c>
      <c r="F875">
        <v>3</v>
      </c>
      <c r="G875">
        <v>1867</v>
      </c>
      <c r="H875" t="s">
        <v>19</v>
      </c>
      <c r="I875" t="s">
        <v>20</v>
      </c>
      <c r="M875" t="s">
        <v>27</v>
      </c>
      <c r="X875" t="e" cm="1">
        <f t="array" ref="X875">SUMPRODUCT(--(INDEX('1870 Bastrop Clean'!A:W, MATCH(A875 &amp; "|" &amp; B875,'1870 Bastrop Clean'!A:A &amp; "|" &amp; '1870 Bastrop Clean'!B:B, 0), 0) &lt;&gt; '1870 Bastrop Raw'!A875:W875))</f>
        <v>#N/A</v>
      </c>
    </row>
    <row r="876" spans="1:24">
      <c r="A876">
        <v>20</v>
      </c>
      <c r="B876">
        <v>151</v>
      </c>
      <c r="C876">
        <v>175</v>
      </c>
      <c r="D876" t="s">
        <v>173</v>
      </c>
      <c r="E876" t="s">
        <v>1450</v>
      </c>
      <c r="F876">
        <v>62</v>
      </c>
      <c r="G876">
        <v>1808</v>
      </c>
      <c r="H876" t="s">
        <v>24</v>
      </c>
      <c r="I876" t="s">
        <v>20</v>
      </c>
      <c r="J876" t="s">
        <v>1996</v>
      </c>
      <c r="K876">
        <v>300</v>
      </c>
      <c r="M876" t="s">
        <v>217</v>
      </c>
      <c r="X876" cm="1">
        <f t="array" ref="X876">SUMPRODUCT(--(INDEX('1870 Bastrop Clean'!A:W, MATCH(A876 &amp; "|" &amp; B876,'1870 Bastrop Clean'!A:A &amp; "|" &amp; '1870 Bastrop Clean'!B:B, 0), 0) &lt;&gt; '1870 Bastrop Raw'!A876:W876))</f>
        <v>1</v>
      </c>
    </row>
    <row r="877" spans="1:24">
      <c r="A877">
        <v>29</v>
      </c>
      <c r="B877">
        <v>153</v>
      </c>
      <c r="C877">
        <v>177</v>
      </c>
      <c r="D877" t="s">
        <v>2685</v>
      </c>
      <c r="E877" t="s">
        <v>170</v>
      </c>
      <c r="F877">
        <v>63</v>
      </c>
      <c r="G877">
        <v>1807</v>
      </c>
      <c r="H877" t="s">
        <v>19</v>
      </c>
      <c r="I877" t="s">
        <v>20</v>
      </c>
      <c r="J877" t="s">
        <v>2234</v>
      </c>
      <c r="K877">
        <v>3000</v>
      </c>
      <c r="L877">
        <v>1000</v>
      </c>
      <c r="M877" t="s">
        <v>22</v>
      </c>
      <c r="V877" t="s">
        <v>57</v>
      </c>
      <c r="X877" cm="1">
        <f t="array" ref="X877">SUMPRODUCT(--(INDEX('1870 Bastrop Clean'!A:W, MATCH(A877 &amp; "|" &amp; B877,'1870 Bastrop Clean'!A:A &amp; "|" &amp; '1870 Bastrop Clean'!B:B, 0), 0) &lt;&gt; '1870 Bastrop Raw'!A877:W877))</f>
        <v>0</v>
      </c>
    </row>
    <row r="878" spans="1:24">
      <c r="A878">
        <v>30</v>
      </c>
      <c r="B878">
        <v>153</v>
      </c>
      <c r="C878">
        <v>177</v>
      </c>
      <c r="D878" t="s">
        <v>2685</v>
      </c>
      <c r="E878" t="s">
        <v>280</v>
      </c>
      <c r="F878">
        <v>53</v>
      </c>
      <c r="G878">
        <v>1817</v>
      </c>
      <c r="H878" t="s">
        <v>24</v>
      </c>
      <c r="I878" t="s">
        <v>20</v>
      </c>
      <c r="J878" t="s">
        <v>1996</v>
      </c>
      <c r="M878" t="s">
        <v>97</v>
      </c>
      <c r="N878" t="s">
        <v>57</v>
      </c>
      <c r="O878" t="s">
        <v>57</v>
      </c>
      <c r="X878" cm="1">
        <f t="array" ref="X878">SUMPRODUCT(--(INDEX('1870 Bastrop Clean'!A:W, MATCH(A878 &amp; "|" &amp; B878,'1870 Bastrop Clean'!A:A &amp; "|" &amp; '1870 Bastrop Clean'!B:B, 0), 0) &lt;&gt; '1870 Bastrop Raw'!A878:W878))</f>
        <v>0</v>
      </c>
    </row>
    <row r="879" spans="1:24">
      <c r="A879">
        <v>31</v>
      </c>
      <c r="B879">
        <v>153</v>
      </c>
      <c r="C879">
        <v>177</v>
      </c>
      <c r="D879" t="s">
        <v>2391</v>
      </c>
      <c r="E879" t="s">
        <v>280</v>
      </c>
      <c r="F879">
        <v>25</v>
      </c>
      <c r="G879">
        <v>1845</v>
      </c>
      <c r="H879" t="s">
        <v>24</v>
      </c>
      <c r="I879" t="s">
        <v>20</v>
      </c>
      <c r="J879" t="s">
        <v>2082</v>
      </c>
      <c r="M879" t="s">
        <v>27</v>
      </c>
      <c r="N879" t="s">
        <v>57</v>
      </c>
      <c r="O879" t="s">
        <v>57</v>
      </c>
      <c r="X879" cm="1">
        <f t="array" ref="X879">SUMPRODUCT(--(INDEX('1870 Bastrop Clean'!A:W, MATCH(A879 &amp; "|" &amp; B879,'1870 Bastrop Clean'!A:A &amp; "|" &amp; '1870 Bastrop Clean'!B:B, 0), 0) &lt;&gt; '1870 Bastrop Raw'!A879:W879))</f>
        <v>1</v>
      </c>
    </row>
    <row r="880" spans="1:24">
      <c r="A880">
        <v>32</v>
      </c>
      <c r="B880">
        <v>153</v>
      </c>
      <c r="C880">
        <v>177</v>
      </c>
      <c r="D880" t="s">
        <v>2391</v>
      </c>
      <c r="E880" t="s">
        <v>492</v>
      </c>
      <c r="H880" t="s">
        <v>24</v>
      </c>
      <c r="I880" t="s">
        <v>20</v>
      </c>
      <c r="M880" t="s">
        <v>97</v>
      </c>
      <c r="X880" cm="1">
        <f t="array" ref="X880">SUMPRODUCT(--(INDEX('1870 Bastrop Clean'!A:W, MATCH(A880 &amp; "|" &amp; B880,'1870 Bastrop Clean'!A:A &amp; "|" &amp; '1870 Bastrop Clean'!B:B, 0), 0) &lt;&gt; '1870 Bastrop Raw'!A880:W880))</f>
        <v>3</v>
      </c>
    </row>
    <row r="881" spans="1:24">
      <c r="A881">
        <v>33</v>
      </c>
      <c r="B881">
        <v>153</v>
      </c>
      <c r="C881">
        <v>177</v>
      </c>
      <c r="D881" t="s">
        <v>2391</v>
      </c>
      <c r="E881" t="s">
        <v>2688</v>
      </c>
      <c r="F881">
        <v>13</v>
      </c>
      <c r="G881">
        <v>1857</v>
      </c>
      <c r="H881" t="s">
        <v>19</v>
      </c>
      <c r="I881" t="s">
        <v>637</v>
      </c>
      <c r="J881" t="s">
        <v>2257</v>
      </c>
      <c r="M881" t="s">
        <v>27</v>
      </c>
      <c r="X881" cm="1">
        <f t="array" ref="X881">SUMPRODUCT(--(INDEX('1870 Bastrop Clean'!A:W, MATCH(A881 &amp; "|" &amp; B881,'1870 Bastrop Clean'!A:A &amp; "|" &amp; '1870 Bastrop Clean'!B:B, 0), 0) &lt;&gt; '1870 Bastrop Raw'!A881:W881))</f>
        <v>1</v>
      </c>
    </row>
    <row r="882" spans="1:24">
      <c r="A882">
        <v>1</v>
      </c>
      <c r="B882">
        <v>155</v>
      </c>
      <c r="C882">
        <v>179</v>
      </c>
      <c r="D882" t="s">
        <v>1042</v>
      </c>
      <c r="E882" t="s">
        <v>208</v>
      </c>
      <c r="F882">
        <v>65</v>
      </c>
      <c r="G882">
        <v>1805</v>
      </c>
      <c r="H882" t="s">
        <v>19</v>
      </c>
      <c r="I882" t="s">
        <v>20</v>
      </c>
      <c r="J882" t="s">
        <v>32</v>
      </c>
      <c r="K882">
        <v>3000</v>
      </c>
      <c r="L882">
        <v>800</v>
      </c>
      <c r="M882" t="s">
        <v>41</v>
      </c>
      <c r="V882" t="s">
        <v>57</v>
      </c>
      <c r="X882" cm="1">
        <f t="array" ref="X882">SUMPRODUCT(--(INDEX('1870 Bastrop Clean'!A:W, MATCH(A882 &amp; "|" &amp; B882,'1870 Bastrop Clean'!A:A &amp; "|" &amp; '1870 Bastrop Clean'!B:B, 0), 0) &lt;&gt; '1870 Bastrop Raw'!A882:W882))</f>
        <v>0</v>
      </c>
    </row>
    <row r="883" spans="1:24">
      <c r="A883">
        <v>2</v>
      </c>
      <c r="B883">
        <v>155</v>
      </c>
      <c r="C883">
        <v>179</v>
      </c>
      <c r="D883" t="s">
        <v>1042</v>
      </c>
      <c r="E883" t="s">
        <v>2692</v>
      </c>
      <c r="F883">
        <v>41</v>
      </c>
      <c r="G883">
        <v>1829</v>
      </c>
      <c r="H883" t="s">
        <v>24</v>
      </c>
      <c r="I883" t="s">
        <v>20</v>
      </c>
      <c r="J883" t="s">
        <v>1996</v>
      </c>
      <c r="M883" t="s">
        <v>41</v>
      </c>
      <c r="X883" cm="1">
        <f t="array" ref="X883">SUMPRODUCT(--(INDEX('1870 Bastrop Clean'!A:W, MATCH(A883 &amp; "|" &amp; B883,'1870 Bastrop Clean'!A:A &amp; "|" &amp; '1870 Bastrop Clean'!B:B, 0), 0) &lt;&gt; '1870 Bastrop Raw'!A883:W883))</f>
        <v>0</v>
      </c>
    </row>
    <row r="884" spans="1:24">
      <c r="A884">
        <v>3</v>
      </c>
      <c r="B884">
        <v>155</v>
      </c>
      <c r="C884">
        <v>179</v>
      </c>
      <c r="D884" t="s">
        <v>1042</v>
      </c>
      <c r="E884" t="s">
        <v>2084</v>
      </c>
      <c r="F884">
        <v>18</v>
      </c>
      <c r="G884">
        <v>1852</v>
      </c>
      <c r="H884" t="s">
        <v>19</v>
      </c>
      <c r="I884" t="s">
        <v>20</v>
      </c>
      <c r="M884" t="s">
        <v>41</v>
      </c>
      <c r="R884" t="s">
        <v>57</v>
      </c>
      <c r="X884" cm="1">
        <f t="array" ref="X884">SUMPRODUCT(--(INDEX('1870 Bastrop Clean'!A:W, MATCH(A884 &amp; "|" &amp; B884,'1870 Bastrop Clean'!A:A &amp; "|" &amp; '1870 Bastrop Clean'!B:B, 0), 0) &lt;&gt; '1870 Bastrop Raw'!A884:W884))</f>
        <v>0</v>
      </c>
    </row>
    <row r="885" spans="1:24">
      <c r="A885">
        <v>4</v>
      </c>
      <c r="B885">
        <v>155</v>
      </c>
      <c r="C885">
        <v>179</v>
      </c>
      <c r="D885" t="s">
        <v>1042</v>
      </c>
      <c r="E885" t="s">
        <v>2693</v>
      </c>
      <c r="F885">
        <v>18</v>
      </c>
      <c r="G885">
        <v>1852</v>
      </c>
      <c r="H885" t="s">
        <v>24</v>
      </c>
      <c r="I885" t="s">
        <v>20</v>
      </c>
      <c r="M885" t="s">
        <v>27</v>
      </c>
      <c r="R885" t="s">
        <v>57</v>
      </c>
      <c r="X885" cm="1">
        <f t="array" ref="X885">SUMPRODUCT(--(INDEX('1870 Bastrop Clean'!A:W, MATCH(A885 &amp; "|" &amp; B885,'1870 Bastrop Clean'!A:A &amp; "|" &amp; '1870 Bastrop Clean'!B:B, 0), 0) &lt;&gt; '1870 Bastrop Raw'!A885:W885))</f>
        <v>0</v>
      </c>
    </row>
    <row r="886" spans="1:24">
      <c r="A886">
        <v>5</v>
      </c>
      <c r="B886">
        <v>155</v>
      </c>
      <c r="C886">
        <v>179</v>
      </c>
      <c r="D886" t="s">
        <v>1042</v>
      </c>
      <c r="E886" t="s">
        <v>35</v>
      </c>
      <c r="F886">
        <v>8</v>
      </c>
      <c r="G886">
        <v>1862</v>
      </c>
      <c r="H886" t="s">
        <v>24</v>
      </c>
      <c r="I886" t="s">
        <v>20</v>
      </c>
      <c r="M886" t="s">
        <v>27</v>
      </c>
      <c r="R886" t="s">
        <v>57</v>
      </c>
      <c r="X886" cm="1">
        <f t="array" ref="X886">SUMPRODUCT(--(INDEX('1870 Bastrop Clean'!A:W, MATCH(A886 &amp; "|" &amp; B886,'1870 Bastrop Clean'!A:A &amp; "|" &amp; '1870 Bastrop Clean'!B:B, 0), 0) &lt;&gt; '1870 Bastrop Raw'!A886:W886))</f>
        <v>0</v>
      </c>
    </row>
    <row r="887" spans="1:24">
      <c r="A887">
        <v>6</v>
      </c>
      <c r="B887">
        <v>155</v>
      </c>
      <c r="C887">
        <v>179</v>
      </c>
      <c r="D887" t="s">
        <v>1042</v>
      </c>
      <c r="E887" t="s">
        <v>2001</v>
      </c>
      <c r="F887">
        <v>6</v>
      </c>
      <c r="G887">
        <v>1864</v>
      </c>
      <c r="H887" t="s">
        <v>24</v>
      </c>
      <c r="I887" t="s">
        <v>20</v>
      </c>
      <c r="M887" t="s">
        <v>27</v>
      </c>
      <c r="X887" cm="1">
        <f t="array" ref="X887">SUMPRODUCT(--(INDEX('1870 Bastrop Clean'!A:W, MATCH(A887 &amp; "|" &amp; B887,'1870 Bastrop Clean'!A:A &amp; "|" &amp; '1870 Bastrop Clean'!B:B, 0), 0) &lt;&gt; '1870 Bastrop Raw'!A887:W887))</f>
        <v>0</v>
      </c>
    </row>
    <row r="888" spans="1:24">
      <c r="A888">
        <v>7</v>
      </c>
      <c r="B888">
        <v>155</v>
      </c>
      <c r="C888">
        <v>179</v>
      </c>
      <c r="D888" t="s">
        <v>1042</v>
      </c>
      <c r="E888" t="s">
        <v>2694</v>
      </c>
      <c r="F888">
        <v>4</v>
      </c>
      <c r="G888">
        <v>1866</v>
      </c>
      <c r="H888" t="s">
        <v>19</v>
      </c>
      <c r="I888" t="s">
        <v>20</v>
      </c>
      <c r="M888" t="s">
        <v>27</v>
      </c>
      <c r="X888" cm="1">
        <f t="array" ref="X888">SUMPRODUCT(--(INDEX('1870 Bastrop Clean'!A:W, MATCH(A888 &amp; "|" &amp; B888,'1870 Bastrop Clean'!A:A &amp; "|" &amp; '1870 Bastrop Clean'!B:B, 0), 0) &lt;&gt; '1870 Bastrop Raw'!A888:W888))</f>
        <v>0</v>
      </c>
    </row>
    <row r="889" spans="1:24">
      <c r="A889">
        <v>8</v>
      </c>
      <c r="B889">
        <v>155</v>
      </c>
      <c r="C889">
        <v>179</v>
      </c>
      <c r="D889" t="s">
        <v>1042</v>
      </c>
      <c r="E889" t="s">
        <v>178</v>
      </c>
      <c r="H889" t="s">
        <v>19</v>
      </c>
      <c r="I889" t="s">
        <v>20</v>
      </c>
      <c r="M889" t="s">
        <v>27</v>
      </c>
      <c r="X889" cm="1">
        <f t="array" ref="X889">SUMPRODUCT(--(INDEX('1870 Bastrop Clean'!A:W, MATCH(A889 &amp; "|" &amp; B889,'1870 Bastrop Clean'!A:A &amp; "|" &amp; '1870 Bastrop Clean'!B:B, 0), 0) &lt;&gt; '1870 Bastrop Raw'!A889:W889))</f>
        <v>2</v>
      </c>
    </row>
    <row r="890" spans="1:24">
      <c r="A890">
        <v>9</v>
      </c>
      <c r="B890">
        <v>155</v>
      </c>
      <c r="C890">
        <v>179</v>
      </c>
      <c r="D890" t="s">
        <v>2696</v>
      </c>
      <c r="E890" t="s">
        <v>325</v>
      </c>
      <c r="F890">
        <v>30</v>
      </c>
      <c r="G890">
        <v>1840</v>
      </c>
      <c r="H890" t="s">
        <v>24</v>
      </c>
      <c r="I890" t="s">
        <v>637</v>
      </c>
      <c r="J890" t="s">
        <v>2257</v>
      </c>
      <c r="M890" t="s">
        <v>66</v>
      </c>
      <c r="S890" t="s">
        <v>57</v>
      </c>
      <c r="T890" t="s">
        <v>57</v>
      </c>
      <c r="X890" cm="1">
        <f t="array" ref="X890">SUMPRODUCT(--(INDEX('1870 Bastrop Clean'!A:W, MATCH(A890 &amp; "|" &amp; B890,'1870 Bastrop Clean'!A:A &amp; "|" &amp; '1870 Bastrop Clean'!B:B, 0), 0) &lt;&gt; '1870 Bastrop Raw'!A890:W890))</f>
        <v>2</v>
      </c>
    </row>
    <row r="891" spans="1:24">
      <c r="A891">
        <v>10</v>
      </c>
      <c r="B891">
        <v>155</v>
      </c>
      <c r="C891">
        <v>179</v>
      </c>
      <c r="D891" t="s">
        <v>2696</v>
      </c>
      <c r="E891" t="s">
        <v>1060</v>
      </c>
      <c r="F891">
        <v>2</v>
      </c>
      <c r="G891">
        <v>1868</v>
      </c>
      <c r="H891" t="s">
        <v>24</v>
      </c>
      <c r="I891" t="s">
        <v>637</v>
      </c>
      <c r="M891" t="s">
        <v>27</v>
      </c>
      <c r="X891" cm="1">
        <f t="array" ref="X891">SUMPRODUCT(--(INDEX('1870 Bastrop Clean'!A:W, MATCH(A891 &amp; "|" &amp; B891,'1870 Bastrop Clean'!A:A &amp; "|" &amp; '1870 Bastrop Clean'!B:B, 0), 0) &lt;&gt; '1870 Bastrop Raw'!A891:W891))</f>
        <v>1</v>
      </c>
    </row>
    <row r="892" spans="1:24">
      <c r="A892">
        <v>32</v>
      </c>
      <c r="B892">
        <v>159</v>
      </c>
      <c r="C892">
        <v>184</v>
      </c>
      <c r="D892" t="s">
        <v>2712</v>
      </c>
      <c r="E892" t="s">
        <v>2513</v>
      </c>
      <c r="F892">
        <v>45</v>
      </c>
      <c r="G892">
        <v>1825</v>
      </c>
      <c r="H892" t="s">
        <v>19</v>
      </c>
      <c r="I892" t="s">
        <v>20</v>
      </c>
      <c r="J892" t="s">
        <v>146</v>
      </c>
      <c r="K892">
        <v>400</v>
      </c>
      <c r="M892" t="s">
        <v>41</v>
      </c>
      <c r="V892" t="s">
        <v>57</v>
      </c>
      <c r="X892" cm="1">
        <f t="array" ref="X892">SUMPRODUCT(--(INDEX('1870 Bastrop Clean'!A:W, MATCH(A892 &amp; "|" &amp; B892,'1870 Bastrop Clean'!A:A &amp; "|" &amp; '1870 Bastrop Clean'!B:B, 0), 0) &lt;&gt; '1870 Bastrop Raw'!A892:W892))</f>
        <v>0</v>
      </c>
    </row>
    <row r="893" spans="1:24">
      <c r="A893">
        <v>33</v>
      </c>
      <c r="B893">
        <v>159</v>
      </c>
      <c r="C893">
        <v>184</v>
      </c>
      <c r="D893" t="s">
        <v>2712</v>
      </c>
      <c r="E893" t="s">
        <v>2713</v>
      </c>
      <c r="F893">
        <v>26</v>
      </c>
      <c r="G893">
        <v>1844</v>
      </c>
      <c r="H893" t="s">
        <v>24</v>
      </c>
      <c r="I893" t="s">
        <v>20</v>
      </c>
      <c r="J893" t="s">
        <v>1996</v>
      </c>
      <c r="M893" t="s">
        <v>27</v>
      </c>
      <c r="X893" cm="1">
        <f t="array" ref="X893">SUMPRODUCT(--(INDEX('1870 Bastrop Clean'!A:W, MATCH(A893 &amp; "|" &amp; B893,'1870 Bastrop Clean'!A:A &amp; "|" &amp; '1870 Bastrop Clean'!B:B, 0), 0) &lt;&gt; '1870 Bastrop Raw'!A893:W893))</f>
        <v>0</v>
      </c>
    </row>
    <row r="894" spans="1:24">
      <c r="A894">
        <v>34</v>
      </c>
      <c r="B894">
        <v>159</v>
      </c>
      <c r="C894">
        <v>184</v>
      </c>
      <c r="D894" t="s">
        <v>2712</v>
      </c>
      <c r="E894" t="s">
        <v>2587</v>
      </c>
      <c r="F894">
        <v>10</v>
      </c>
      <c r="G894">
        <v>1860</v>
      </c>
      <c r="H894" t="s">
        <v>24</v>
      </c>
      <c r="I894" t="s">
        <v>20</v>
      </c>
      <c r="M894" t="s">
        <v>27</v>
      </c>
      <c r="R894" t="s">
        <v>57</v>
      </c>
      <c r="S894" t="s">
        <v>57</v>
      </c>
      <c r="X894" cm="1">
        <f t="array" ref="X894">SUMPRODUCT(--(INDEX('1870 Bastrop Clean'!A:W, MATCH(A894 &amp; "|" &amp; B894,'1870 Bastrop Clean'!A:A &amp; "|" &amp; '1870 Bastrop Clean'!B:B, 0), 0) &lt;&gt; '1870 Bastrop Raw'!A894:W894))</f>
        <v>0</v>
      </c>
    </row>
    <row r="895" spans="1:24">
      <c r="A895">
        <v>35</v>
      </c>
      <c r="B895">
        <v>159</v>
      </c>
      <c r="C895">
        <v>184</v>
      </c>
      <c r="D895" t="s">
        <v>2712</v>
      </c>
      <c r="E895" t="s">
        <v>95</v>
      </c>
      <c r="F895">
        <v>7</v>
      </c>
      <c r="G895">
        <v>1863</v>
      </c>
      <c r="H895" t="s">
        <v>19</v>
      </c>
      <c r="I895" t="s">
        <v>20</v>
      </c>
      <c r="M895" t="s">
        <v>27</v>
      </c>
      <c r="X895" cm="1">
        <f t="array" ref="X895">SUMPRODUCT(--(INDEX('1870 Bastrop Clean'!A:W, MATCH(A895 &amp; "|" &amp; B895,'1870 Bastrop Clean'!A:A &amp; "|" &amp; '1870 Bastrop Clean'!B:B, 0), 0) &lt;&gt; '1870 Bastrop Raw'!A895:W895))</f>
        <v>0</v>
      </c>
    </row>
    <row r="896" spans="1:24">
      <c r="A896">
        <v>36</v>
      </c>
      <c r="B896">
        <v>159</v>
      </c>
      <c r="C896">
        <v>184</v>
      </c>
      <c r="D896" t="s">
        <v>2712</v>
      </c>
      <c r="E896" t="s">
        <v>100</v>
      </c>
      <c r="F896">
        <v>4</v>
      </c>
      <c r="G896">
        <v>1866</v>
      </c>
      <c r="H896" t="s">
        <v>19</v>
      </c>
      <c r="I896" t="s">
        <v>20</v>
      </c>
      <c r="M896" t="s">
        <v>27</v>
      </c>
      <c r="X896" cm="1">
        <f t="array" ref="X896">SUMPRODUCT(--(INDEX('1870 Bastrop Clean'!A:W, MATCH(A896 &amp; "|" &amp; B896,'1870 Bastrop Clean'!A:A &amp; "|" &amp; '1870 Bastrop Clean'!B:B, 0), 0) &lt;&gt; '1870 Bastrop Raw'!A896:W896))</f>
        <v>0</v>
      </c>
    </row>
    <row r="897" spans="1:24">
      <c r="A897">
        <v>20</v>
      </c>
      <c r="B897">
        <v>157</v>
      </c>
      <c r="C897">
        <v>181</v>
      </c>
      <c r="D897" t="s">
        <v>2700</v>
      </c>
      <c r="E897" t="s">
        <v>2701</v>
      </c>
      <c r="F897">
        <v>27</v>
      </c>
      <c r="G897">
        <v>1843</v>
      </c>
      <c r="H897" t="s">
        <v>19</v>
      </c>
      <c r="I897" t="s">
        <v>637</v>
      </c>
      <c r="J897" t="s">
        <v>1998</v>
      </c>
      <c r="M897" t="s">
        <v>155</v>
      </c>
      <c r="S897" t="s">
        <v>57</v>
      </c>
      <c r="T897" t="s">
        <v>57</v>
      </c>
      <c r="V897" t="s">
        <v>57</v>
      </c>
      <c r="X897" cm="1">
        <f t="array" ref="X897">SUMPRODUCT(--(INDEX('1870 Bastrop Clean'!A:W, MATCH(A897 &amp; "|" &amp; B897,'1870 Bastrop Clean'!A:A &amp; "|" &amp; '1870 Bastrop Clean'!B:B, 0), 0) &lt;&gt; '1870 Bastrop Raw'!A897:W897))</f>
        <v>1</v>
      </c>
    </row>
    <row r="898" spans="1:24">
      <c r="A898">
        <v>21</v>
      </c>
      <c r="B898">
        <v>157</v>
      </c>
      <c r="C898">
        <v>181</v>
      </c>
      <c r="D898" t="s">
        <v>2700</v>
      </c>
      <c r="E898" t="s">
        <v>2098</v>
      </c>
      <c r="F898">
        <v>29</v>
      </c>
      <c r="G898">
        <v>1841</v>
      </c>
      <c r="H898" t="s">
        <v>24</v>
      </c>
      <c r="I898" t="s">
        <v>637</v>
      </c>
      <c r="J898" t="s">
        <v>1996</v>
      </c>
      <c r="M898" t="s">
        <v>79</v>
      </c>
      <c r="S898" t="s">
        <v>57</v>
      </c>
      <c r="T898" t="s">
        <v>57</v>
      </c>
      <c r="X898" cm="1">
        <f t="array" ref="X898">SUMPRODUCT(--(INDEX('1870 Bastrop Clean'!A:W, MATCH(A898 &amp; "|" &amp; B898,'1870 Bastrop Clean'!A:A &amp; "|" &amp; '1870 Bastrop Clean'!B:B, 0), 0) &lt;&gt; '1870 Bastrop Raw'!A898:W898))</f>
        <v>1</v>
      </c>
    </row>
    <row r="899" spans="1:24">
      <c r="A899">
        <v>22</v>
      </c>
      <c r="B899">
        <v>157</v>
      </c>
      <c r="C899">
        <v>181</v>
      </c>
      <c r="D899" t="s">
        <v>2700</v>
      </c>
      <c r="E899" t="s">
        <v>2702</v>
      </c>
      <c r="F899">
        <v>8</v>
      </c>
      <c r="G899">
        <v>1862</v>
      </c>
      <c r="H899" t="s">
        <v>24</v>
      </c>
      <c r="I899" t="s">
        <v>637</v>
      </c>
      <c r="M899" t="s">
        <v>27</v>
      </c>
      <c r="X899" cm="1">
        <f t="array" ref="X899">SUMPRODUCT(--(INDEX('1870 Bastrop Clean'!A:W, MATCH(A899 &amp; "|" &amp; B899,'1870 Bastrop Clean'!A:A &amp; "|" &amp; '1870 Bastrop Clean'!B:B, 0), 0) &lt;&gt; '1870 Bastrop Raw'!A899:W899))</f>
        <v>0</v>
      </c>
    </row>
    <row r="900" spans="1:24">
      <c r="A900">
        <v>23</v>
      </c>
      <c r="B900">
        <v>157</v>
      </c>
      <c r="C900">
        <v>181</v>
      </c>
      <c r="D900" t="s">
        <v>2704</v>
      </c>
      <c r="E900" t="s">
        <v>2705</v>
      </c>
      <c r="F900">
        <v>18</v>
      </c>
      <c r="G900">
        <v>1852</v>
      </c>
      <c r="H900" t="s">
        <v>19</v>
      </c>
      <c r="I900" t="s">
        <v>637</v>
      </c>
      <c r="J900" t="s">
        <v>1998</v>
      </c>
      <c r="M900" t="s">
        <v>66</v>
      </c>
      <c r="S900" t="s">
        <v>57</v>
      </c>
      <c r="T900" t="s">
        <v>57</v>
      </c>
      <c r="X900" cm="1">
        <f t="array" ref="X900">SUMPRODUCT(--(INDEX('1870 Bastrop Clean'!A:W, MATCH(A900 &amp; "|" &amp; B900,'1870 Bastrop Clean'!A:A &amp; "|" &amp; '1870 Bastrop Clean'!B:B, 0), 0) &lt;&gt; '1870 Bastrop Raw'!A900:W900))</f>
        <v>2</v>
      </c>
    </row>
    <row r="901" spans="1:24">
      <c r="A901">
        <v>24</v>
      </c>
      <c r="B901">
        <v>157</v>
      </c>
      <c r="C901">
        <v>181</v>
      </c>
      <c r="D901" t="s">
        <v>2707</v>
      </c>
      <c r="E901" t="s">
        <v>2459</v>
      </c>
      <c r="F901">
        <v>40</v>
      </c>
      <c r="G901">
        <v>1830</v>
      </c>
      <c r="H901" t="s">
        <v>24</v>
      </c>
      <c r="I901" t="s">
        <v>637</v>
      </c>
      <c r="J901" t="s">
        <v>1998</v>
      </c>
      <c r="M901" t="s">
        <v>77</v>
      </c>
      <c r="S901" t="s">
        <v>57</v>
      </c>
      <c r="T901" t="s">
        <v>57</v>
      </c>
      <c r="X901" cm="1">
        <f t="array" ref="X901">SUMPRODUCT(--(INDEX('1870 Bastrop Clean'!A:W, MATCH(A901 &amp; "|" &amp; B901,'1870 Bastrop Clean'!A:A &amp; "|" &amp; '1870 Bastrop Clean'!B:B, 0), 0) &lt;&gt; '1870 Bastrop Raw'!A901:W901))</f>
        <v>2</v>
      </c>
    </row>
    <row r="902" spans="1:24">
      <c r="A902">
        <v>25</v>
      </c>
      <c r="B902">
        <v>158</v>
      </c>
      <c r="C902">
        <v>182</v>
      </c>
      <c r="D902" t="s">
        <v>343</v>
      </c>
      <c r="E902" t="s">
        <v>2708</v>
      </c>
      <c r="F902">
        <v>25</v>
      </c>
      <c r="G902">
        <v>1845</v>
      </c>
      <c r="H902" t="s">
        <v>19</v>
      </c>
      <c r="I902" t="s">
        <v>637</v>
      </c>
      <c r="J902" t="s">
        <v>1998</v>
      </c>
      <c r="M902" t="s">
        <v>77</v>
      </c>
      <c r="S902" t="s">
        <v>57</v>
      </c>
      <c r="T902" t="s">
        <v>57</v>
      </c>
      <c r="V902" t="s">
        <v>57</v>
      </c>
      <c r="X902" cm="1">
        <f t="array" ref="X902">SUMPRODUCT(--(INDEX('1870 Bastrop Clean'!A:W, MATCH(A902 &amp; "|" &amp; B902,'1870 Bastrop Clean'!A:A &amp; "|" &amp; '1870 Bastrop Clean'!B:B, 0), 0) &lt;&gt; '1870 Bastrop Raw'!A902:W902))</f>
        <v>1</v>
      </c>
    </row>
    <row r="903" spans="1:24">
      <c r="A903">
        <v>26</v>
      </c>
      <c r="B903">
        <v>158</v>
      </c>
      <c r="C903">
        <v>182</v>
      </c>
      <c r="D903" t="s">
        <v>343</v>
      </c>
      <c r="E903" t="s">
        <v>2709</v>
      </c>
      <c r="F903">
        <v>22</v>
      </c>
      <c r="G903">
        <v>1848</v>
      </c>
      <c r="H903" t="s">
        <v>24</v>
      </c>
      <c r="I903" t="s">
        <v>637</v>
      </c>
      <c r="J903" t="s">
        <v>1996</v>
      </c>
      <c r="M903" t="s">
        <v>155</v>
      </c>
      <c r="S903" t="s">
        <v>57</v>
      </c>
      <c r="T903" t="s">
        <v>57</v>
      </c>
      <c r="X903" cm="1">
        <f t="array" ref="X903">SUMPRODUCT(--(INDEX('1870 Bastrop Clean'!A:W, MATCH(A903 &amp; "|" &amp; B903,'1870 Bastrop Clean'!A:A &amp; "|" &amp; '1870 Bastrop Clean'!B:B, 0), 0) &lt;&gt; '1870 Bastrop Raw'!A903:W903))</f>
        <v>1</v>
      </c>
    </row>
    <row r="904" spans="1:24">
      <c r="A904">
        <v>27</v>
      </c>
      <c r="B904">
        <v>158</v>
      </c>
      <c r="C904">
        <v>182</v>
      </c>
      <c r="D904" t="s">
        <v>343</v>
      </c>
      <c r="E904" t="s">
        <v>2674</v>
      </c>
      <c r="F904">
        <v>8</v>
      </c>
      <c r="G904">
        <v>1862</v>
      </c>
      <c r="H904" t="s">
        <v>19</v>
      </c>
      <c r="I904" t="s">
        <v>637</v>
      </c>
      <c r="M904" t="s">
        <v>155</v>
      </c>
      <c r="X904" cm="1">
        <f t="array" ref="X904">SUMPRODUCT(--(INDEX('1870 Bastrop Clean'!A:W, MATCH(A904 &amp; "|" &amp; B904,'1870 Bastrop Clean'!A:A &amp; "|" &amp; '1870 Bastrop Clean'!B:B, 0), 0) &lt;&gt; '1870 Bastrop Raw'!A904:W904))</f>
        <v>0</v>
      </c>
    </row>
    <row r="905" spans="1:24">
      <c r="A905">
        <v>28</v>
      </c>
      <c r="B905">
        <v>158</v>
      </c>
      <c r="C905">
        <v>182</v>
      </c>
      <c r="D905" t="s">
        <v>343</v>
      </c>
      <c r="E905" t="s">
        <v>280</v>
      </c>
      <c r="F905">
        <v>4</v>
      </c>
      <c r="G905">
        <v>1866</v>
      </c>
      <c r="H905" t="s">
        <v>24</v>
      </c>
      <c r="I905" t="s">
        <v>637</v>
      </c>
      <c r="M905" t="s">
        <v>27</v>
      </c>
      <c r="X905" cm="1">
        <f t="array" ref="X905">SUMPRODUCT(--(INDEX('1870 Bastrop Clean'!A:W, MATCH(A905 &amp; "|" &amp; B905,'1870 Bastrop Clean'!A:A &amp; "|" &amp; '1870 Bastrop Clean'!B:B, 0), 0) &lt;&gt; '1870 Bastrop Raw'!A905:W905))</f>
        <v>0</v>
      </c>
    </row>
    <row r="906" spans="1:24">
      <c r="A906">
        <v>29</v>
      </c>
      <c r="B906">
        <v>158</v>
      </c>
      <c r="C906">
        <v>182</v>
      </c>
      <c r="D906" t="s">
        <v>343</v>
      </c>
      <c r="E906" t="s">
        <v>1701</v>
      </c>
      <c r="F906">
        <v>3</v>
      </c>
      <c r="G906">
        <v>1867</v>
      </c>
      <c r="H906" t="s">
        <v>19</v>
      </c>
      <c r="I906" t="s">
        <v>637</v>
      </c>
      <c r="M906" t="s">
        <v>27</v>
      </c>
      <c r="X906" cm="1">
        <f t="array" ref="X906">SUMPRODUCT(--(INDEX('1870 Bastrop Clean'!A:W, MATCH(A906 &amp; "|" &amp; B906,'1870 Bastrop Clean'!A:A &amp; "|" &amp; '1870 Bastrop Clean'!B:B, 0), 0) &lt;&gt; '1870 Bastrop Raw'!A906:W906))</f>
        <v>0</v>
      </c>
    </row>
    <row r="907" spans="1:24">
      <c r="A907">
        <v>30</v>
      </c>
      <c r="B907">
        <v>158</v>
      </c>
      <c r="C907">
        <v>182</v>
      </c>
      <c r="D907" t="s">
        <v>343</v>
      </c>
      <c r="E907" t="s">
        <v>2271</v>
      </c>
      <c r="H907" t="s">
        <v>19</v>
      </c>
      <c r="I907" t="s">
        <v>637</v>
      </c>
      <c r="M907" t="s">
        <v>27</v>
      </c>
      <c r="X907" cm="1">
        <f t="array" ref="X907">SUMPRODUCT(--(INDEX('1870 Bastrop Clean'!A:W, MATCH(A907 &amp; "|" &amp; B907,'1870 Bastrop Clean'!A:A &amp; "|" &amp; '1870 Bastrop Clean'!B:B, 0), 0) &lt;&gt; '1870 Bastrop Raw'!A907:W907))</f>
        <v>2</v>
      </c>
    </row>
    <row r="908" spans="1:24">
      <c r="A908">
        <v>31</v>
      </c>
      <c r="B908">
        <v>158</v>
      </c>
      <c r="C908">
        <v>182</v>
      </c>
      <c r="D908" t="s">
        <v>2711</v>
      </c>
      <c r="E908" t="s">
        <v>1701</v>
      </c>
      <c r="H908" t="s">
        <v>19</v>
      </c>
      <c r="I908" t="s">
        <v>637</v>
      </c>
      <c r="J908" t="s">
        <v>1998</v>
      </c>
      <c r="M908" t="s">
        <v>66</v>
      </c>
      <c r="S908" t="s">
        <v>57</v>
      </c>
      <c r="T908" t="s">
        <v>57</v>
      </c>
      <c r="X908" cm="1">
        <f t="array" ref="X908">SUMPRODUCT(--(INDEX('1870 Bastrop Clean'!A:W, MATCH(A908 &amp; "|" &amp; B908,'1870 Bastrop Clean'!A:A &amp; "|" &amp; '1870 Bastrop Clean'!B:B, 0), 0) &lt;&gt; '1870 Bastrop Raw'!A908:W908))</f>
        <v>4</v>
      </c>
    </row>
    <row r="909" spans="1:24">
      <c r="A909">
        <v>37</v>
      </c>
      <c r="B909">
        <v>160</v>
      </c>
      <c r="C909">
        <v>185</v>
      </c>
      <c r="D909" t="s">
        <v>117</v>
      </c>
      <c r="E909" t="s">
        <v>170</v>
      </c>
      <c r="F909">
        <v>36</v>
      </c>
      <c r="G909">
        <v>1834</v>
      </c>
      <c r="H909" t="s">
        <v>19</v>
      </c>
      <c r="I909" t="s">
        <v>20</v>
      </c>
      <c r="J909" t="s">
        <v>427</v>
      </c>
      <c r="M909" t="s">
        <v>97</v>
      </c>
      <c r="N909" t="s">
        <v>57</v>
      </c>
      <c r="O909" t="s">
        <v>57</v>
      </c>
      <c r="X909" cm="1">
        <f t="array" ref="X909">SUMPRODUCT(--(INDEX('1870 Bastrop Clean'!A:W, MATCH(A909 &amp; "|" &amp; B909,'1870 Bastrop Clean'!A:A &amp; "|" &amp; '1870 Bastrop Clean'!B:B, 0), 0) &lt;&gt; '1870 Bastrop Raw'!A909:W909))</f>
        <v>0</v>
      </c>
    </row>
    <row r="910" spans="1:24">
      <c r="A910">
        <v>38</v>
      </c>
      <c r="B910">
        <v>160</v>
      </c>
      <c r="C910">
        <v>185</v>
      </c>
      <c r="D910" t="s">
        <v>117</v>
      </c>
      <c r="E910" t="s">
        <v>2087</v>
      </c>
      <c r="F910">
        <v>34</v>
      </c>
      <c r="G910">
        <v>1836</v>
      </c>
      <c r="H910" t="s">
        <v>24</v>
      </c>
      <c r="I910" t="s">
        <v>20</v>
      </c>
      <c r="J910" t="s">
        <v>1996</v>
      </c>
      <c r="M910" t="s">
        <v>97</v>
      </c>
      <c r="N910" t="s">
        <v>57</v>
      </c>
      <c r="O910" t="s">
        <v>57</v>
      </c>
      <c r="T910" t="s">
        <v>57</v>
      </c>
      <c r="X910" cm="1">
        <f t="array" ref="X910">SUMPRODUCT(--(INDEX('1870 Bastrop Clean'!A:W, MATCH(A910 &amp; "|" &amp; B910,'1870 Bastrop Clean'!A:A &amp; "|" &amp; '1870 Bastrop Clean'!B:B, 0), 0) &lt;&gt; '1870 Bastrop Raw'!A910:W910))</f>
        <v>1</v>
      </c>
    </row>
    <row r="911" spans="1:24">
      <c r="A911">
        <v>39</v>
      </c>
      <c r="B911">
        <v>160</v>
      </c>
      <c r="C911">
        <v>185</v>
      </c>
      <c r="D911" t="s">
        <v>117</v>
      </c>
      <c r="E911" t="s">
        <v>479</v>
      </c>
      <c r="F911">
        <v>9</v>
      </c>
      <c r="G911">
        <v>1861</v>
      </c>
      <c r="H911" t="s">
        <v>24</v>
      </c>
      <c r="I911" t="s">
        <v>20</v>
      </c>
      <c r="M911" t="s">
        <v>52</v>
      </c>
      <c r="N911" t="s">
        <v>57</v>
      </c>
      <c r="O911" t="s">
        <v>57</v>
      </c>
      <c r="X911" cm="1">
        <f t="array" ref="X911">SUMPRODUCT(--(INDEX('1870 Bastrop Clean'!A:W, MATCH(A911 &amp; "|" &amp; B911,'1870 Bastrop Clean'!A:A &amp; "|" &amp; '1870 Bastrop Clean'!B:B, 0), 0) &lt;&gt; '1870 Bastrop Raw'!A911:W911))</f>
        <v>0</v>
      </c>
    </row>
    <row r="912" spans="1:24">
      <c r="A912">
        <v>40</v>
      </c>
      <c r="B912">
        <v>160</v>
      </c>
      <c r="C912">
        <v>185</v>
      </c>
      <c r="D912" t="s">
        <v>117</v>
      </c>
      <c r="E912" t="s">
        <v>528</v>
      </c>
      <c r="F912">
        <v>3</v>
      </c>
      <c r="G912">
        <v>1867</v>
      </c>
      <c r="H912" t="s">
        <v>19</v>
      </c>
      <c r="I912" t="s">
        <v>20</v>
      </c>
      <c r="M912" t="s">
        <v>27</v>
      </c>
      <c r="N912" t="s">
        <v>57</v>
      </c>
      <c r="O912" t="s">
        <v>57</v>
      </c>
      <c r="X912" cm="1">
        <f t="array" ref="X912">SUMPRODUCT(--(INDEX('1870 Bastrop Clean'!A:W, MATCH(A912 &amp; "|" &amp; B912,'1870 Bastrop Clean'!A:A &amp; "|" &amp; '1870 Bastrop Clean'!B:B, 0), 0) &lt;&gt; '1870 Bastrop Raw'!A912:W912))</f>
        <v>0</v>
      </c>
    </row>
    <row r="913" spans="1:24">
      <c r="A913">
        <v>11</v>
      </c>
      <c r="B913">
        <v>156</v>
      </c>
      <c r="C913">
        <v>180</v>
      </c>
      <c r="D913" t="s">
        <v>252</v>
      </c>
      <c r="E913" t="s">
        <v>2697</v>
      </c>
      <c r="F913">
        <v>47</v>
      </c>
      <c r="G913">
        <v>1823</v>
      </c>
      <c r="H913" t="s">
        <v>19</v>
      </c>
      <c r="I913" t="s">
        <v>20</v>
      </c>
      <c r="J913" t="s">
        <v>32</v>
      </c>
      <c r="K913">
        <v>1200</v>
      </c>
      <c r="L913">
        <v>400</v>
      </c>
      <c r="M913" t="s">
        <v>41</v>
      </c>
      <c r="V913" t="s">
        <v>57</v>
      </c>
      <c r="X913" cm="1">
        <f t="array" ref="X913">SUMPRODUCT(--(INDEX('1870 Bastrop Clean'!A:W, MATCH(A913 &amp; "|" &amp; B913,'1870 Bastrop Clean'!A:A &amp; "|" &amp; '1870 Bastrop Clean'!B:B, 0), 0) &lt;&gt; '1870 Bastrop Raw'!A913:W913))</f>
        <v>0</v>
      </c>
    </row>
    <row r="914" spans="1:24">
      <c r="A914">
        <v>12</v>
      </c>
      <c r="B914">
        <v>156</v>
      </c>
      <c r="C914">
        <v>180</v>
      </c>
      <c r="D914" t="s">
        <v>252</v>
      </c>
      <c r="E914" t="s">
        <v>280</v>
      </c>
      <c r="F914">
        <v>40</v>
      </c>
      <c r="G914">
        <v>1830</v>
      </c>
      <c r="H914" t="s">
        <v>24</v>
      </c>
      <c r="I914" t="s">
        <v>20</v>
      </c>
      <c r="J914" t="s">
        <v>1996</v>
      </c>
      <c r="M914" t="s">
        <v>34</v>
      </c>
      <c r="X914" cm="1">
        <f t="array" ref="X914">SUMPRODUCT(--(INDEX('1870 Bastrop Clean'!A:W, MATCH(A914 &amp; "|" &amp; B914,'1870 Bastrop Clean'!A:A &amp; "|" &amp; '1870 Bastrop Clean'!B:B, 0), 0) &lt;&gt; '1870 Bastrop Raw'!A914:W914))</f>
        <v>0</v>
      </c>
    </row>
    <row r="915" spans="1:24">
      <c r="A915">
        <v>13</v>
      </c>
      <c r="B915">
        <v>156</v>
      </c>
      <c r="C915">
        <v>180</v>
      </c>
      <c r="D915" t="s">
        <v>252</v>
      </c>
      <c r="E915" t="s">
        <v>2203</v>
      </c>
      <c r="F915">
        <v>17</v>
      </c>
      <c r="G915">
        <v>1853</v>
      </c>
      <c r="H915" t="s">
        <v>24</v>
      </c>
      <c r="I915" t="s">
        <v>20</v>
      </c>
      <c r="M915" t="s">
        <v>41</v>
      </c>
      <c r="R915" t="s">
        <v>57</v>
      </c>
      <c r="S915" t="s">
        <v>57</v>
      </c>
      <c r="X915" cm="1">
        <f t="array" ref="X915">SUMPRODUCT(--(INDEX('1870 Bastrop Clean'!A:W, MATCH(A915 &amp; "|" &amp; B915,'1870 Bastrop Clean'!A:A &amp; "|" &amp; '1870 Bastrop Clean'!B:B, 0), 0) &lt;&gt; '1870 Bastrop Raw'!A915:W915))</f>
        <v>0</v>
      </c>
    </row>
    <row r="916" spans="1:24">
      <c r="A916">
        <v>14</v>
      </c>
      <c r="B916">
        <v>156</v>
      </c>
      <c r="C916">
        <v>180</v>
      </c>
      <c r="D916" t="s">
        <v>252</v>
      </c>
      <c r="E916" t="s">
        <v>280</v>
      </c>
      <c r="F916">
        <v>14</v>
      </c>
      <c r="G916">
        <v>1856</v>
      </c>
      <c r="H916" t="s">
        <v>19</v>
      </c>
      <c r="I916" t="s">
        <v>20</v>
      </c>
      <c r="M916" t="s">
        <v>66</v>
      </c>
      <c r="R916" t="s">
        <v>57</v>
      </c>
      <c r="S916" t="s">
        <v>57</v>
      </c>
      <c r="X916" cm="1">
        <f t="array" ref="X916">SUMPRODUCT(--(INDEX('1870 Bastrop Clean'!A:W, MATCH(A916 &amp; "|" &amp; B916,'1870 Bastrop Clean'!A:A &amp; "|" &amp; '1870 Bastrop Clean'!B:B, 0), 0) &lt;&gt; '1870 Bastrop Raw'!A916:W916))</f>
        <v>0</v>
      </c>
    </row>
    <row r="917" spans="1:24">
      <c r="A917">
        <v>15</v>
      </c>
      <c r="B917">
        <v>156</v>
      </c>
      <c r="C917">
        <v>180</v>
      </c>
      <c r="D917" t="s">
        <v>252</v>
      </c>
      <c r="E917" t="s">
        <v>35</v>
      </c>
      <c r="F917">
        <v>9</v>
      </c>
      <c r="G917">
        <v>1861</v>
      </c>
      <c r="H917" t="s">
        <v>24</v>
      </c>
      <c r="I917" t="s">
        <v>20</v>
      </c>
      <c r="M917" t="s">
        <v>66</v>
      </c>
      <c r="R917" t="s">
        <v>57</v>
      </c>
      <c r="S917" t="s">
        <v>57</v>
      </c>
      <c r="X917" cm="1">
        <f t="array" ref="X917">SUMPRODUCT(--(INDEX('1870 Bastrop Clean'!A:W, MATCH(A917 &amp; "|" &amp; B917,'1870 Bastrop Clean'!A:A &amp; "|" &amp; '1870 Bastrop Clean'!B:B, 0), 0) &lt;&gt; '1870 Bastrop Raw'!A917:W917))</f>
        <v>0</v>
      </c>
    </row>
    <row r="918" spans="1:24">
      <c r="A918">
        <v>16</v>
      </c>
      <c r="B918">
        <v>156</v>
      </c>
      <c r="C918">
        <v>180</v>
      </c>
      <c r="D918" t="s">
        <v>252</v>
      </c>
      <c r="E918" t="s">
        <v>2189</v>
      </c>
      <c r="F918">
        <v>3</v>
      </c>
      <c r="G918">
        <v>1867</v>
      </c>
      <c r="H918" t="s">
        <v>24</v>
      </c>
      <c r="I918" t="s">
        <v>20</v>
      </c>
      <c r="M918" t="s">
        <v>66</v>
      </c>
      <c r="X918" cm="1">
        <f t="array" ref="X918">SUMPRODUCT(--(INDEX('1870 Bastrop Clean'!A:W, MATCH(A918 &amp; "|" &amp; B918,'1870 Bastrop Clean'!A:A &amp; "|" &amp; '1870 Bastrop Clean'!B:B, 0), 0) &lt;&gt; '1870 Bastrop Raw'!A918:W918))</f>
        <v>0</v>
      </c>
    </row>
    <row r="919" spans="1:24">
      <c r="A919">
        <v>17</v>
      </c>
      <c r="B919">
        <v>156</v>
      </c>
      <c r="C919">
        <v>180</v>
      </c>
      <c r="D919" t="s">
        <v>252</v>
      </c>
      <c r="E919" t="s">
        <v>112</v>
      </c>
      <c r="H919" t="s">
        <v>19</v>
      </c>
      <c r="I919" t="s">
        <v>20</v>
      </c>
      <c r="M919" t="s">
        <v>27</v>
      </c>
      <c r="X919" cm="1">
        <f t="array" ref="X919">SUMPRODUCT(--(INDEX('1870 Bastrop Clean'!A:W, MATCH(A919 &amp; "|" &amp; B919,'1870 Bastrop Clean'!A:A &amp; "|" &amp; '1870 Bastrop Clean'!B:B, 0), 0) &lt;&gt; '1870 Bastrop Raw'!A919:W919))</f>
        <v>2</v>
      </c>
    </row>
    <row r="920" spans="1:24">
      <c r="A920">
        <v>18</v>
      </c>
      <c r="B920">
        <v>156</v>
      </c>
      <c r="C920">
        <v>180</v>
      </c>
      <c r="D920" t="s">
        <v>252</v>
      </c>
      <c r="E920" t="s">
        <v>873</v>
      </c>
      <c r="F920">
        <v>35</v>
      </c>
      <c r="G920">
        <v>1835</v>
      </c>
      <c r="H920" t="s">
        <v>24</v>
      </c>
      <c r="I920" t="s">
        <v>637</v>
      </c>
      <c r="J920" t="s">
        <v>2257</v>
      </c>
      <c r="M920" t="s">
        <v>66</v>
      </c>
      <c r="S920" t="s">
        <v>57</v>
      </c>
      <c r="T920" t="s">
        <v>57</v>
      </c>
      <c r="X920" cm="1">
        <f t="array" ref="X920">SUMPRODUCT(--(INDEX('1870 Bastrop Clean'!A:W, MATCH(A920 &amp; "|" &amp; B920,'1870 Bastrop Clean'!A:A &amp; "|" &amp; '1870 Bastrop Clean'!B:B, 0), 0) &lt;&gt; '1870 Bastrop Raw'!A920:W920))</f>
        <v>3</v>
      </c>
    </row>
    <row r="921" spans="1:24">
      <c r="A921">
        <v>17</v>
      </c>
      <c r="B921">
        <v>164</v>
      </c>
      <c r="C921">
        <v>189</v>
      </c>
      <c r="D921" t="s">
        <v>2725</v>
      </c>
      <c r="E921" t="s">
        <v>2726</v>
      </c>
      <c r="F921">
        <v>28</v>
      </c>
      <c r="G921">
        <v>1842</v>
      </c>
      <c r="H921" t="s">
        <v>24</v>
      </c>
      <c r="I921" t="s">
        <v>20</v>
      </c>
      <c r="J921" t="s">
        <v>1996</v>
      </c>
      <c r="M921" t="s">
        <v>583</v>
      </c>
      <c r="N921" t="s">
        <v>57</v>
      </c>
      <c r="O921" t="s">
        <v>57</v>
      </c>
      <c r="X921" cm="1">
        <f t="array" ref="X921">SUMPRODUCT(--(INDEX('1870 Bastrop Clean'!A:W, MATCH(A921 &amp; "|" &amp; B921,'1870 Bastrop Clean'!A:A &amp; "|" &amp; '1870 Bastrop Clean'!B:B, 0), 0) &lt;&gt; '1870 Bastrop Raw'!A921:W921))</f>
        <v>0</v>
      </c>
    </row>
    <row r="922" spans="1:24">
      <c r="A922">
        <v>18</v>
      </c>
      <c r="B922">
        <v>164</v>
      </c>
      <c r="C922">
        <v>189</v>
      </c>
      <c r="D922" t="s">
        <v>2725</v>
      </c>
      <c r="E922" t="s">
        <v>374</v>
      </c>
      <c r="F922">
        <v>8</v>
      </c>
      <c r="G922">
        <v>1862</v>
      </c>
      <c r="H922" t="s">
        <v>24</v>
      </c>
      <c r="I922" t="s">
        <v>20</v>
      </c>
      <c r="M922" t="s">
        <v>27</v>
      </c>
      <c r="O922" t="s">
        <v>57</v>
      </c>
      <c r="X922" cm="1">
        <f t="array" ref="X922">SUMPRODUCT(--(INDEX('1870 Bastrop Clean'!A:W, MATCH(A922 &amp; "|" &amp; B922,'1870 Bastrop Clean'!A:A &amp; "|" &amp; '1870 Bastrop Clean'!B:B, 0), 0) &lt;&gt; '1870 Bastrop Raw'!A922:W922))</f>
        <v>0</v>
      </c>
    </row>
    <row r="923" spans="1:24">
      <c r="A923">
        <v>19</v>
      </c>
      <c r="B923">
        <v>164</v>
      </c>
      <c r="C923">
        <v>189</v>
      </c>
      <c r="D923" t="s">
        <v>2725</v>
      </c>
      <c r="E923" t="s">
        <v>185</v>
      </c>
      <c r="F923">
        <v>5</v>
      </c>
      <c r="G923">
        <v>1865</v>
      </c>
      <c r="H923" t="s">
        <v>19</v>
      </c>
      <c r="I923" t="s">
        <v>20</v>
      </c>
      <c r="M923" t="s">
        <v>27</v>
      </c>
      <c r="N923" t="s">
        <v>57</v>
      </c>
      <c r="O923" t="s">
        <v>57</v>
      </c>
      <c r="X923" cm="1">
        <f t="array" ref="X923">SUMPRODUCT(--(INDEX('1870 Bastrop Clean'!A:W, MATCH(A923 &amp; "|" &amp; B923,'1870 Bastrop Clean'!A:A &amp; "|" &amp; '1870 Bastrop Clean'!B:B, 0), 0) &lt;&gt; '1870 Bastrop Raw'!A923:W923))</f>
        <v>0</v>
      </c>
    </row>
    <row r="924" spans="1:24">
      <c r="A924">
        <v>20</v>
      </c>
      <c r="B924">
        <v>164</v>
      </c>
      <c r="C924">
        <v>190</v>
      </c>
      <c r="D924" t="s">
        <v>2727</v>
      </c>
      <c r="E924" t="s">
        <v>68</v>
      </c>
      <c r="F924">
        <v>26</v>
      </c>
      <c r="G924">
        <v>1844</v>
      </c>
      <c r="H924" t="s">
        <v>19</v>
      </c>
      <c r="I924" t="s">
        <v>20</v>
      </c>
      <c r="J924" t="s">
        <v>1748</v>
      </c>
      <c r="K924">
        <v>400</v>
      </c>
      <c r="M924" t="s">
        <v>41</v>
      </c>
      <c r="V924" t="s">
        <v>57</v>
      </c>
      <c r="X924" cm="1">
        <f t="array" ref="X924">SUMPRODUCT(--(INDEX('1870 Bastrop Clean'!A:W, MATCH(A924 &amp; "|" &amp; B924,'1870 Bastrop Clean'!A:A &amp; "|" &amp; '1870 Bastrop Clean'!B:B, 0), 0) &lt;&gt; '1870 Bastrop Raw'!A924:W924))</f>
        <v>0</v>
      </c>
    </row>
    <row r="925" spans="1:24">
      <c r="A925">
        <v>21</v>
      </c>
      <c r="B925">
        <v>164</v>
      </c>
      <c r="C925">
        <v>190</v>
      </c>
      <c r="D925" t="s">
        <v>2727</v>
      </c>
      <c r="E925" t="s">
        <v>35</v>
      </c>
      <c r="F925">
        <v>27</v>
      </c>
      <c r="G925">
        <v>1843</v>
      </c>
      <c r="H925" t="s">
        <v>24</v>
      </c>
      <c r="I925" t="s">
        <v>20</v>
      </c>
      <c r="J925" t="s">
        <v>1996</v>
      </c>
      <c r="M925" t="s">
        <v>27</v>
      </c>
      <c r="X925" cm="1">
        <f t="array" ref="X925">SUMPRODUCT(--(INDEX('1870 Bastrop Clean'!A:W, MATCH(A925 &amp; "|" &amp; B925,'1870 Bastrop Clean'!A:A &amp; "|" &amp; '1870 Bastrop Clean'!B:B, 0), 0) &lt;&gt; '1870 Bastrop Raw'!A925:W925))</f>
        <v>0</v>
      </c>
    </row>
    <row r="926" spans="1:24">
      <c r="A926">
        <v>22</v>
      </c>
      <c r="B926">
        <v>164</v>
      </c>
      <c r="C926">
        <v>190</v>
      </c>
      <c r="D926" t="s">
        <v>2727</v>
      </c>
      <c r="E926" t="s">
        <v>2728</v>
      </c>
      <c r="F926">
        <v>3</v>
      </c>
      <c r="G926">
        <v>1867</v>
      </c>
      <c r="H926" t="s">
        <v>24</v>
      </c>
      <c r="I926" t="s">
        <v>20</v>
      </c>
      <c r="M926" t="s">
        <v>27</v>
      </c>
      <c r="X926" cm="1">
        <f t="array" ref="X926">SUMPRODUCT(--(INDEX('1870 Bastrop Clean'!A:W, MATCH(A926 &amp; "|" &amp; B926,'1870 Bastrop Clean'!A:A &amp; "|" &amp; '1870 Bastrop Clean'!B:B, 0), 0) &lt;&gt; '1870 Bastrop Raw'!A926:W926))</f>
        <v>0</v>
      </c>
    </row>
    <row r="927" spans="1:24">
      <c r="A927">
        <v>23</v>
      </c>
      <c r="B927">
        <v>164</v>
      </c>
      <c r="C927">
        <v>190</v>
      </c>
      <c r="D927" t="s">
        <v>2727</v>
      </c>
      <c r="E927" t="s">
        <v>2338</v>
      </c>
      <c r="H927" t="s">
        <v>19</v>
      </c>
      <c r="I927" t="s">
        <v>20</v>
      </c>
      <c r="M927" t="s">
        <v>27</v>
      </c>
      <c r="X927" cm="1">
        <f t="array" ref="X927">SUMPRODUCT(--(INDEX('1870 Bastrop Clean'!A:W, MATCH(A927 &amp; "|" &amp; B927,'1870 Bastrop Clean'!A:A &amp; "|" &amp; '1870 Bastrop Clean'!B:B, 0), 0) &lt;&gt; '1870 Bastrop Raw'!A927:W927))</f>
        <v>2</v>
      </c>
    </row>
    <row r="928" spans="1:24">
      <c r="A928">
        <v>24</v>
      </c>
      <c r="B928">
        <v>164</v>
      </c>
      <c r="C928">
        <v>190</v>
      </c>
      <c r="D928" t="s">
        <v>2730</v>
      </c>
      <c r="E928" t="s">
        <v>1575</v>
      </c>
      <c r="H928" t="s">
        <v>24</v>
      </c>
      <c r="I928" t="s">
        <v>20</v>
      </c>
      <c r="J928" t="s">
        <v>2082</v>
      </c>
      <c r="M928" t="s">
        <v>27</v>
      </c>
      <c r="X928" cm="1">
        <f t="array" ref="X928">SUMPRODUCT(--(INDEX('1870 Bastrop Clean'!A:W, MATCH(A928 &amp; "|" &amp; B928,'1870 Bastrop Clean'!A:A &amp; "|" &amp; '1870 Bastrop Clean'!B:B, 0), 0) &lt;&gt; '1870 Bastrop Raw'!A928:W928))</f>
        <v>3</v>
      </c>
    </row>
    <row r="929" spans="1:24">
      <c r="A929">
        <v>25</v>
      </c>
      <c r="B929">
        <v>164</v>
      </c>
      <c r="C929">
        <v>190</v>
      </c>
      <c r="D929" t="s">
        <v>2732</v>
      </c>
      <c r="E929" t="s">
        <v>2733</v>
      </c>
      <c r="F929">
        <v>24</v>
      </c>
      <c r="G929">
        <v>1846</v>
      </c>
      <c r="H929" t="s">
        <v>19</v>
      </c>
      <c r="I929" t="s">
        <v>20</v>
      </c>
      <c r="J929" t="s">
        <v>146</v>
      </c>
      <c r="K929">
        <v>1200</v>
      </c>
      <c r="M929" t="s">
        <v>77</v>
      </c>
      <c r="V929" t="s">
        <v>57</v>
      </c>
      <c r="X929" cm="1">
        <f t="array" ref="X929">SUMPRODUCT(--(INDEX('1870 Bastrop Clean'!A:W, MATCH(A929 &amp; "|" &amp; B929,'1870 Bastrop Clean'!A:A &amp; "|" &amp; '1870 Bastrop Clean'!B:B, 0), 0) &lt;&gt; '1870 Bastrop Raw'!A929:W929))</f>
        <v>1</v>
      </c>
    </row>
    <row r="930" spans="1:24">
      <c r="A930">
        <v>1</v>
      </c>
      <c r="B930">
        <v>161</v>
      </c>
      <c r="C930">
        <v>186</v>
      </c>
      <c r="D930" t="s">
        <v>319</v>
      </c>
      <c r="E930" t="s">
        <v>504</v>
      </c>
      <c r="F930">
        <v>60</v>
      </c>
      <c r="G930">
        <v>1810</v>
      </c>
      <c r="H930" t="s">
        <v>19</v>
      </c>
      <c r="I930" t="s">
        <v>637</v>
      </c>
      <c r="J930" t="s">
        <v>1998</v>
      </c>
      <c r="M930" t="s">
        <v>41</v>
      </c>
      <c r="S930" t="s">
        <v>57</v>
      </c>
      <c r="T930" t="s">
        <v>57</v>
      </c>
      <c r="V930" t="s">
        <v>57</v>
      </c>
      <c r="X930" cm="1">
        <f t="array" ref="X930">SUMPRODUCT(--(INDEX('1870 Bastrop Clean'!A:W, MATCH(A930 &amp; "|" &amp; B930,'1870 Bastrop Clean'!A:A &amp; "|" &amp; '1870 Bastrop Clean'!B:B, 0), 0) &lt;&gt; '1870 Bastrop Raw'!A930:W930))</f>
        <v>1</v>
      </c>
    </row>
    <row r="931" spans="1:24">
      <c r="A931">
        <v>2</v>
      </c>
      <c r="B931">
        <v>161</v>
      </c>
      <c r="C931">
        <v>186</v>
      </c>
      <c r="D931" t="s">
        <v>319</v>
      </c>
      <c r="E931" t="s">
        <v>464</v>
      </c>
      <c r="F931">
        <v>30</v>
      </c>
      <c r="G931">
        <v>1840</v>
      </c>
      <c r="H931" t="s">
        <v>24</v>
      </c>
      <c r="I931" t="s">
        <v>20</v>
      </c>
      <c r="J931" t="s">
        <v>1996</v>
      </c>
      <c r="M931" t="s">
        <v>25</v>
      </c>
      <c r="S931" t="s">
        <v>57</v>
      </c>
      <c r="T931" t="s">
        <v>57</v>
      </c>
      <c r="X931" cm="1">
        <f t="array" ref="X931">SUMPRODUCT(--(INDEX('1870 Bastrop Clean'!A:W, MATCH(A931 &amp; "|" &amp; B931,'1870 Bastrop Clean'!A:A &amp; "|" &amp; '1870 Bastrop Clean'!B:B, 0), 0) &lt;&gt; '1870 Bastrop Raw'!A931:W931))</f>
        <v>2</v>
      </c>
    </row>
    <row r="932" spans="1:24">
      <c r="A932">
        <v>3</v>
      </c>
      <c r="B932">
        <v>161</v>
      </c>
      <c r="C932">
        <v>186</v>
      </c>
      <c r="D932" t="s">
        <v>319</v>
      </c>
      <c r="E932" t="s">
        <v>2714</v>
      </c>
      <c r="F932">
        <v>11</v>
      </c>
      <c r="G932">
        <v>1859</v>
      </c>
      <c r="H932" t="s">
        <v>19</v>
      </c>
      <c r="I932" t="s">
        <v>2061</v>
      </c>
      <c r="M932" t="s">
        <v>27</v>
      </c>
      <c r="R932" t="s">
        <v>57</v>
      </c>
      <c r="X932" cm="1">
        <f t="array" ref="X932">SUMPRODUCT(--(INDEX('1870 Bastrop Clean'!A:W, MATCH(A932 &amp; "|" &amp; B932,'1870 Bastrop Clean'!A:A &amp; "|" &amp; '1870 Bastrop Clean'!B:B, 0), 0) &lt;&gt; '1870 Bastrop Raw'!A932:W932))</f>
        <v>0</v>
      </c>
    </row>
    <row r="933" spans="1:24">
      <c r="A933">
        <v>4</v>
      </c>
      <c r="B933">
        <v>161</v>
      </c>
      <c r="C933">
        <v>186</v>
      </c>
      <c r="D933" t="s">
        <v>319</v>
      </c>
      <c r="E933" t="s">
        <v>2715</v>
      </c>
      <c r="F933">
        <v>9</v>
      </c>
      <c r="G933">
        <v>1861</v>
      </c>
      <c r="H933" t="s">
        <v>24</v>
      </c>
      <c r="I933" t="s">
        <v>2061</v>
      </c>
      <c r="M933" t="s">
        <v>27</v>
      </c>
      <c r="R933" t="s">
        <v>57</v>
      </c>
      <c r="X933" cm="1">
        <f t="array" ref="X933">SUMPRODUCT(--(INDEX('1870 Bastrop Clean'!A:W, MATCH(A933 &amp; "|" &amp; B933,'1870 Bastrop Clean'!A:A &amp; "|" &amp; '1870 Bastrop Clean'!B:B, 0), 0) &lt;&gt; '1870 Bastrop Raw'!A933:W933))</f>
        <v>0</v>
      </c>
    </row>
    <row r="934" spans="1:24">
      <c r="A934">
        <v>5</v>
      </c>
      <c r="B934">
        <v>161</v>
      </c>
      <c r="C934">
        <v>186</v>
      </c>
      <c r="D934" t="s">
        <v>319</v>
      </c>
      <c r="E934" t="s">
        <v>668</v>
      </c>
      <c r="F934">
        <v>7</v>
      </c>
      <c r="G934">
        <v>1863</v>
      </c>
      <c r="H934" t="s">
        <v>19</v>
      </c>
      <c r="I934" t="s">
        <v>2061</v>
      </c>
      <c r="M934" t="s">
        <v>27</v>
      </c>
      <c r="R934" t="s">
        <v>57</v>
      </c>
      <c r="X934" cm="1">
        <f t="array" ref="X934">SUMPRODUCT(--(INDEX('1870 Bastrop Clean'!A:W, MATCH(A934 &amp; "|" &amp; B934,'1870 Bastrop Clean'!A:A &amp; "|" &amp; '1870 Bastrop Clean'!B:B, 0), 0) &lt;&gt; '1870 Bastrop Raw'!A934:W934))</f>
        <v>0</v>
      </c>
    </row>
    <row r="935" spans="1:24">
      <c r="A935">
        <v>6</v>
      </c>
      <c r="B935">
        <v>161</v>
      </c>
      <c r="C935">
        <v>186</v>
      </c>
      <c r="D935" t="s">
        <v>319</v>
      </c>
      <c r="E935" t="s">
        <v>2716</v>
      </c>
      <c r="F935">
        <v>8</v>
      </c>
      <c r="G935">
        <v>1862</v>
      </c>
      <c r="H935" t="s">
        <v>19</v>
      </c>
      <c r="I935" t="s">
        <v>2061</v>
      </c>
      <c r="M935" t="s">
        <v>27</v>
      </c>
      <c r="X935" cm="1">
        <f t="array" ref="X935">SUMPRODUCT(--(INDEX('1870 Bastrop Clean'!A:W, MATCH(A935 &amp; "|" &amp; B935,'1870 Bastrop Clean'!A:A &amp; "|" &amp; '1870 Bastrop Clean'!B:B, 0), 0) &lt;&gt; '1870 Bastrop Raw'!A935:W935))</f>
        <v>0</v>
      </c>
    </row>
    <row r="936" spans="1:24">
      <c r="A936">
        <v>7</v>
      </c>
      <c r="B936">
        <v>161</v>
      </c>
      <c r="C936">
        <v>186</v>
      </c>
      <c r="D936" t="s">
        <v>319</v>
      </c>
      <c r="E936" t="s">
        <v>280</v>
      </c>
      <c r="H936" t="s">
        <v>24</v>
      </c>
      <c r="I936" t="s">
        <v>2061</v>
      </c>
      <c r="M936" t="s">
        <v>27</v>
      </c>
      <c r="X936" cm="1">
        <f t="array" ref="X936">SUMPRODUCT(--(INDEX('1870 Bastrop Clean'!A:W, MATCH(A936 &amp; "|" &amp; B936,'1870 Bastrop Clean'!A:A &amp; "|" &amp; '1870 Bastrop Clean'!B:B, 0), 0) &lt;&gt; '1870 Bastrop Raw'!A936:W936))</f>
        <v>2</v>
      </c>
    </row>
    <row r="937" spans="1:24">
      <c r="A937">
        <v>8</v>
      </c>
      <c r="B937">
        <v>162</v>
      </c>
      <c r="C937">
        <v>187</v>
      </c>
      <c r="D937" t="s">
        <v>2717</v>
      </c>
      <c r="E937" t="s">
        <v>50</v>
      </c>
      <c r="F937">
        <v>53</v>
      </c>
      <c r="G937">
        <v>1817</v>
      </c>
      <c r="H937" t="s">
        <v>19</v>
      </c>
      <c r="I937" t="s">
        <v>637</v>
      </c>
      <c r="J937" t="s">
        <v>32</v>
      </c>
      <c r="M937" t="s">
        <v>36</v>
      </c>
      <c r="T937" t="s">
        <v>57</v>
      </c>
      <c r="V937" t="s">
        <v>57</v>
      </c>
      <c r="X937" cm="1">
        <f t="array" ref="X937">SUMPRODUCT(--(INDEX('1870 Bastrop Clean'!A:W, MATCH(A937 &amp; "|" &amp; B937,'1870 Bastrop Clean'!A:A &amp; "|" &amp; '1870 Bastrop Clean'!B:B, 0), 0) &lt;&gt; '1870 Bastrop Raw'!A937:W937))</f>
        <v>1</v>
      </c>
    </row>
    <row r="938" spans="1:24">
      <c r="A938">
        <v>9</v>
      </c>
      <c r="B938">
        <v>162</v>
      </c>
      <c r="C938">
        <v>187</v>
      </c>
      <c r="D938" t="s">
        <v>2717</v>
      </c>
      <c r="E938" t="s">
        <v>1421</v>
      </c>
      <c r="F938">
        <v>60</v>
      </c>
      <c r="G938">
        <v>1810</v>
      </c>
      <c r="H938" t="s">
        <v>24</v>
      </c>
      <c r="I938" t="s">
        <v>637</v>
      </c>
      <c r="J938" t="s">
        <v>1996</v>
      </c>
      <c r="M938" t="s">
        <v>77</v>
      </c>
      <c r="S938" t="s">
        <v>57</v>
      </c>
      <c r="T938" t="s">
        <v>57</v>
      </c>
      <c r="X938" cm="1">
        <f t="array" ref="X938">SUMPRODUCT(--(INDEX('1870 Bastrop Clean'!A:W, MATCH(A938 &amp; "|" &amp; B938,'1870 Bastrop Clean'!A:A &amp; "|" &amp; '1870 Bastrop Clean'!B:B, 0), 0) &lt;&gt; '1870 Bastrop Raw'!A938:W938))</f>
        <v>1</v>
      </c>
    </row>
    <row r="939" spans="1:24">
      <c r="A939">
        <v>10</v>
      </c>
      <c r="B939">
        <v>162</v>
      </c>
      <c r="C939">
        <v>187</v>
      </c>
      <c r="D939" t="s">
        <v>2717</v>
      </c>
      <c r="E939" t="s">
        <v>2169</v>
      </c>
      <c r="F939">
        <v>3</v>
      </c>
      <c r="G939">
        <v>1867</v>
      </c>
      <c r="H939" t="s">
        <v>19</v>
      </c>
      <c r="I939" t="s">
        <v>637</v>
      </c>
      <c r="M939" t="s">
        <v>27</v>
      </c>
      <c r="R939" t="s">
        <v>57</v>
      </c>
      <c r="X939" cm="1">
        <f t="array" ref="X939">SUMPRODUCT(--(INDEX('1870 Bastrop Clean'!A:W, MATCH(A939 &amp; "|" &amp; B939,'1870 Bastrop Clean'!A:A &amp; "|" &amp; '1870 Bastrop Clean'!B:B, 0), 0) &lt;&gt; '1870 Bastrop Raw'!A939:W939))</f>
        <v>0</v>
      </c>
    </row>
    <row r="940" spans="1:24">
      <c r="A940">
        <v>11</v>
      </c>
      <c r="B940">
        <v>162</v>
      </c>
      <c r="C940">
        <v>187</v>
      </c>
      <c r="D940" t="s">
        <v>2719</v>
      </c>
      <c r="E940" t="s">
        <v>2720</v>
      </c>
      <c r="F940">
        <v>55</v>
      </c>
      <c r="G940">
        <v>1815</v>
      </c>
      <c r="H940" t="s">
        <v>24</v>
      </c>
      <c r="I940" t="s">
        <v>637</v>
      </c>
      <c r="J940" t="s">
        <v>2082</v>
      </c>
      <c r="M940" t="s">
        <v>77</v>
      </c>
      <c r="S940" t="s">
        <v>57</v>
      </c>
      <c r="T940" t="s">
        <v>57</v>
      </c>
      <c r="X940" cm="1">
        <f t="array" ref="X940">SUMPRODUCT(--(INDEX('1870 Bastrop Clean'!A:W, MATCH(A940 &amp; "|" &amp; B940,'1870 Bastrop Clean'!A:A &amp; "|" &amp; '1870 Bastrop Clean'!B:B, 0), 0) &lt;&gt; '1870 Bastrop Raw'!A940:W940))</f>
        <v>2</v>
      </c>
    </row>
    <row r="941" spans="1:24">
      <c r="A941">
        <v>12</v>
      </c>
      <c r="B941">
        <v>162</v>
      </c>
      <c r="C941">
        <v>187</v>
      </c>
      <c r="D941" t="s">
        <v>2722</v>
      </c>
      <c r="E941" t="s">
        <v>2115</v>
      </c>
      <c r="F941">
        <v>57</v>
      </c>
      <c r="G941">
        <v>1813</v>
      </c>
      <c r="H941" t="s">
        <v>24</v>
      </c>
      <c r="I941" t="s">
        <v>637</v>
      </c>
      <c r="J941" t="s">
        <v>2082</v>
      </c>
      <c r="M941" t="s">
        <v>77</v>
      </c>
      <c r="S941" t="s">
        <v>57</v>
      </c>
      <c r="T941" t="s">
        <v>57</v>
      </c>
      <c r="X941" cm="1">
        <f t="array" ref="X941">SUMPRODUCT(--(INDEX('1870 Bastrop Clean'!A:W, MATCH(A941 &amp; "|" &amp; B941,'1870 Bastrop Clean'!A:A &amp; "|" &amp; '1870 Bastrop Clean'!B:B, 0), 0) &lt;&gt; '1870 Bastrop Raw'!A941:W941))</f>
        <v>2</v>
      </c>
    </row>
    <row r="942" spans="1:24">
      <c r="A942">
        <v>26</v>
      </c>
      <c r="B942">
        <v>165</v>
      </c>
      <c r="C942">
        <v>191</v>
      </c>
      <c r="D942" t="s">
        <v>2271</v>
      </c>
      <c r="E942" t="s">
        <v>2734</v>
      </c>
      <c r="F942">
        <v>37</v>
      </c>
      <c r="G942">
        <v>1833</v>
      </c>
      <c r="H942" t="s">
        <v>19</v>
      </c>
      <c r="I942" t="s">
        <v>20</v>
      </c>
      <c r="J942" t="s">
        <v>32</v>
      </c>
      <c r="K942">
        <v>4500</v>
      </c>
      <c r="M942" t="s">
        <v>38</v>
      </c>
      <c r="V942" t="s">
        <v>57</v>
      </c>
      <c r="X942" cm="1">
        <f t="array" ref="X942">SUMPRODUCT(--(INDEX('1870 Bastrop Clean'!A:W, MATCH(A942 &amp; "|" &amp; B942,'1870 Bastrop Clean'!A:A &amp; "|" &amp; '1870 Bastrop Clean'!B:B, 0), 0) &lt;&gt; '1870 Bastrop Raw'!A942:W942))</f>
        <v>0</v>
      </c>
    </row>
    <row r="943" spans="1:24">
      <c r="A943">
        <v>27</v>
      </c>
      <c r="B943">
        <v>165</v>
      </c>
      <c r="C943">
        <v>191</v>
      </c>
      <c r="D943" t="s">
        <v>2271</v>
      </c>
      <c r="E943" t="s">
        <v>2735</v>
      </c>
      <c r="F943">
        <v>30</v>
      </c>
      <c r="G943">
        <v>1840</v>
      </c>
      <c r="H943" t="s">
        <v>24</v>
      </c>
      <c r="I943" t="s">
        <v>20</v>
      </c>
      <c r="J943" t="s">
        <v>1996</v>
      </c>
      <c r="M943" t="s">
        <v>2736</v>
      </c>
      <c r="X943" cm="1">
        <f t="array" ref="X943">SUMPRODUCT(--(INDEX('1870 Bastrop Clean'!A:W, MATCH(A943 &amp; "|" &amp; B943,'1870 Bastrop Clean'!A:A &amp; "|" &amp; '1870 Bastrop Clean'!B:B, 0), 0) &lt;&gt; '1870 Bastrop Raw'!A943:W943))</f>
        <v>0</v>
      </c>
    </row>
    <row r="944" spans="1:24">
      <c r="A944">
        <v>28</v>
      </c>
      <c r="B944">
        <v>165</v>
      </c>
      <c r="C944">
        <v>191</v>
      </c>
      <c r="D944" t="s">
        <v>2271</v>
      </c>
      <c r="E944" t="s">
        <v>170</v>
      </c>
      <c r="F944">
        <v>10</v>
      </c>
      <c r="G944">
        <v>1860</v>
      </c>
      <c r="H944" t="s">
        <v>19</v>
      </c>
      <c r="I944" t="s">
        <v>20</v>
      </c>
      <c r="M944" t="s">
        <v>27</v>
      </c>
      <c r="R944" t="s">
        <v>57</v>
      </c>
      <c r="X944" cm="1">
        <f t="array" ref="X944">SUMPRODUCT(--(INDEX('1870 Bastrop Clean'!A:W, MATCH(A944 &amp; "|" &amp; B944,'1870 Bastrop Clean'!A:A &amp; "|" &amp; '1870 Bastrop Clean'!B:B, 0), 0) &lt;&gt; '1870 Bastrop Raw'!A944:W944))</f>
        <v>0</v>
      </c>
    </row>
    <row r="945" spans="1:24">
      <c r="A945">
        <v>29</v>
      </c>
      <c r="B945">
        <v>165</v>
      </c>
      <c r="C945">
        <v>191</v>
      </c>
      <c r="D945" t="s">
        <v>2271</v>
      </c>
      <c r="E945" t="s">
        <v>2240</v>
      </c>
      <c r="F945">
        <v>7</v>
      </c>
      <c r="G945">
        <v>1863</v>
      </c>
      <c r="H945" t="s">
        <v>24</v>
      </c>
      <c r="I945" t="s">
        <v>20</v>
      </c>
      <c r="M945" t="s">
        <v>27</v>
      </c>
      <c r="X945" cm="1">
        <f t="array" ref="X945">SUMPRODUCT(--(INDEX('1870 Bastrop Clean'!A:W, MATCH(A945 &amp; "|" &amp; B945,'1870 Bastrop Clean'!A:A &amp; "|" &amp; '1870 Bastrop Clean'!B:B, 0), 0) &lt;&gt; '1870 Bastrop Raw'!A945:W945))</f>
        <v>0</v>
      </c>
    </row>
    <row r="946" spans="1:24">
      <c r="A946">
        <v>30</v>
      </c>
      <c r="B946">
        <v>165</v>
      </c>
      <c r="C946">
        <v>191</v>
      </c>
      <c r="D946" t="s">
        <v>2271</v>
      </c>
      <c r="E946" t="s">
        <v>63</v>
      </c>
      <c r="H946" t="s">
        <v>19</v>
      </c>
      <c r="I946" t="s">
        <v>20</v>
      </c>
      <c r="M946" t="s">
        <v>27</v>
      </c>
      <c r="X946" cm="1">
        <f t="array" ref="X946">SUMPRODUCT(--(INDEX('1870 Bastrop Clean'!A:W, MATCH(A946 &amp; "|" &amp; B946,'1870 Bastrop Clean'!A:A &amp; "|" &amp; '1870 Bastrop Clean'!B:B, 0), 0) &lt;&gt; '1870 Bastrop Raw'!A946:W946))</f>
        <v>2</v>
      </c>
    </row>
    <row r="947" spans="1:24">
      <c r="A947">
        <v>31</v>
      </c>
      <c r="B947">
        <v>165</v>
      </c>
      <c r="C947">
        <v>191</v>
      </c>
      <c r="D947" t="s">
        <v>2915</v>
      </c>
      <c r="E947" t="s">
        <v>1619</v>
      </c>
      <c r="F947">
        <v>9</v>
      </c>
      <c r="G947">
        <v>1861</v>
      </c>
      <c r="H947" t="s">
        <v>19</v>
      </c>
      <c r="I947" t="s">
        <v>20</v>
      </c>
      <c r="M947" t="s">
        <v>27</v>
      </c>
      <c r="R947" t="s">
        <v>57</v>
      </c>
      <c r="X947" cm="1">
        <f t="array" ref="X947">SUMPRODUCT(--(INDEX('1870 Bastrop Clean'!A:W, MATCH(A947 &amp; "|" &amp; B947,'1870 Bastrop Clean'!A:A &amp; "|" &amp; '1870 Bastrop Clean'!B:B, 0), 0) &lt;&gt; '1870 Bastrop Raw'!A947:W947))</f>
        <v>1</v>
      </c>
    </row>
    <row r="948" spans="1:24">
      <c r="A948">
        <v>32</v>
      </c>
      <c r="B948">
        <v>166</v>
      </c>
      <c r="C948">
        <v>192</v>
      </c>
      <c r="D948" t="s">
        <v>2738</v>
      </c>
      <c r="E948" t="s">
        <v>1529</v>
      </c>
      <c r="F948">
        <v>26</v>
      </c>
      <c r="G948">
        <v>1844</v>
      </c>
      <c r="H948" t="s">
        <v>19</v>
      </c>
      <c r="I948" t="s">
        <v>20</v>
      </c>
      <c r="J948" t="s">
        <v>21</v>
      </c>
      <c r="K948">
        <v>3500</v>
      </c>
      <c r="L948">
        <v>500</v>
      </c>
      <c r="M948" t="s">
        <v>41</v>
      </c>
      <c r="V948" t="s">
        <v>57</v>
      </c>
      <c r="X948" cm="1">
        <f t="array" ref="X948">SUMPRODUCT(--(INDEX('1870 Bastrop Clean'!A:W, MATCH(A948 &amp; "|" &amp; B948,'1870 Bastrop Clean'!A:A &amp; "|" &amp; '1870 Bastrop Clean'!B:B, 0), 0) &lt;&gt; '1870 Bastrop Raw'!A948:W948))</f>
        <v>0</v>
      </c>
    </row>
    <row r="949" spans="1:24">
      <c r="A949">
        <v>33</v>
      </c>
      <c r="B949">
        <v>166</v>
      </c>
      <c r="C949">
        <v>192</v>
      </c>
      <c r="D949" t="s">
        <v>2738</v>
      </c>
      <c r="E949" t="s">
        <v>2087</v>
      </c>
      <c r="F949">
        <v>28</v>
      </c>
      <c r="G949">
        <v>1842</v>
      </c>
      <c r="H949" t="s">
        <v>24</v>
      </c>
      <c r="I949" t="s">
        <v>20</v>
      </c>
      <c r="J949" t="s">
        <v>1996</v>
      </c>
      <c r="M949" t="s">
        <v>27</v>
      </c>
      <c r="X949" cm="1">
        <f t="array" ref="X949">SUMPRODUCT(--(INDEX('1870 Bastrop Clean'!A:W, MATCH(A949 &amp; "|" &amp; B949,'1870 Bastrop Clean'!A:A &amp; "|" &amp; '1870 Bastrop Clean'!B:B, 0), 0) &lt;&gt; '1870 Bastrop Raw'!A949:W949))</f>
        <v>0</v>
      </c>
    </row>
    <row r="950" spans="1:24">
      <c r="A950">
        <v>34</v>
      </c>
      <c r="B950">
        <v>166</v>
      </c>
      <c r="C950">
        <v>192</v>
      </c>
      <c r="D950" t="s">
        <v>2738</v>
      </c>
      <c r="E950" t="s">
        <v>2739</v>
      </c>
      <c r="F950">
        <v>7</v>
      </c>
      <c r="G950">
        <v>1863</v>
      </c>
      <c r="H950" t="s">
        <v>19</v>
      </c>
      <c r="I950" t="s">
        <v>20</v>
      </c>
      <c r="M950" t="s">
        <v>27</v>
      </c>
      <c r="X950" cm="1">
        <f t="array" ref="X950">SUMPRODUCT(--(INDEX('1870 Bastrop Clean'!A:W, MATCH(A950 &amp; "|" &amp; B950,'1870 Bastrop Clean'!A:A &amp; "|" &amp; '1870 Bastrop Clean'!B:B, 0), 0) &lt;&gt; '1870 Bastrop Raw'!A950:W950))</f>
        <v>0</v>
      </c>
    </row>
    <row r="951" spans="1:24">
      <c r="A951">
        <v>35</v>
      </c>
      <c r="B951">
        <v>166</v>
      </c>
      <c r="C951">
        <v>192</v>
      </c>
      <c r="D951" t="s">
        <v>2738</v>
      </c>
      <c r="E951" t="s">
        <v>170</v>
      </c>
      <c r="F951">
        <v>5</v>
      </c>
      <c r="G951">
        <v>1865</v>
      </c>
      <c r="H951" t="s">
        <v>19</v>
      </c>
      <c r="I951" t="s">
        <v>20</v>
      </c>
      <c r="M951" t="s">
        <v>27</v>
      </c>
      <c r="X951" cm="1">
        <f t="array" ref="X951">SUMPRODUCT(--(INDEX('1870 Bastrop Clean'!A:W, MATCH(A951 &amp; "|" &amp; B951,'1870 Bastrop Clean'!A:A &amp; "|" &amp; '1870 Bastrop Clean'!B:B, 0), 0) &lt;&gt; '1870 Bastrop Raw'!A951:W951))</f>
        <v>0</v>
      </c>
    </row>
    <row r="952" spans="1:24">
      <c r="A952">
        <v>36</v>
      </c>
      <c r="B952">
        <v>166</v>
      </c>
      <c r="C952">
        <v>192</v>
      </c>
      <c r="D952" t="s">
        <v>2738</v>
      </c>
      <c r="E952" t="s">
        <v>2740</v>
      </c>
      <c r="F952">
        <v>3</v>
      </c>
      <c r="G952">
        <v>1867</v>
      </c>
      <c r="H952" t="s">
        <v>19</v>
      </c>
      <c r="I952" t="s">
        <v>20</v>
      </c>
      <c r="M952" t="s">
        <v>27</v>
      </c>
      <c r="X952" cm="1">
        <f t="array" ref="X952">SUMPRODUCT(--(INDEX('1870 Bastrop Clean'!A:W, MATCH(A952 &amp; "|" &amp; B952,'1870 Bastrop Clean'!A:A &amp; "|" &amp; '1870 Bastrop Clean'!B:B, 0), 0) &lt;&gt; '1870 Bastrop Raw'!A952:W952))</f>
        <v>0</v>
      </c>
    </row>
    <row r="953" spans="1:24">
      <c r="A953">
        <v>37</v>
      </c>
      <c r="B953">
        <v>166</v>
      </c>
      <c r="C953">
        <v>192</v>
      </c>
      <c r="D953" t="s">
        <v>2738</v>
      </c>
      <c r="E953" t="s">
        <v>2358</v>
      </c>
      <c r="F953">
        <v>45759</v>
      </c>
      <c r="H953" t="s">
        <v>19</v>
      </c>
      <c r="I953" t="s">
        <v>20</v>
      </c>
      <c r="M953" t="s">
        <v>27</v>
      </c>
      <c r="P953" t="s">
        <v>2128</v>
      </c>
      <c r="X953" cm="1">
        <f t="array" ref="X953">SUMPRODUCT(--(INDEX('1870 Bastrop Clean'!A:W, MATCH(A953 &amp; "|" &amp; B953,'1870 Bastrop Clean'!A:A &amp; "|" &amp; '1870 Bastrop Clean'!B:B, 0), 0) &lt;&gt; '1870 Bastrop Raw'!A953:W953))</f>
        <v>1</v>
      </c>
    </row>
    <row r="954" spans="1:24">
      <c r="A954">
        <v>38</v>
      </c>
      <c r="B954">
        <v>166</v>
      </c>
      <c r="C954">
        <v>192</v>
      </c>
      <c r="D954" t="s">
        <v>1056</v>
      </c>
      <c r="E954" t="s">
        <v>301</v>
      </c>
      <c r="F954">
        <v>45</v>
      </c>
      <c r="G954">
        <v>1825</v>
      </c>
      <c r="H954" t="s">
        <v>24</v>
      </c>
      <c r="I954" t="s">
        <v>637</v>
      </c>
      <c r="J954" t="s">
        <v>2257</v>
      </c>
      <c r="M954" t="s">
        <v>87</v>
      </c>
      <c r="X954" cm="1">
        <f t="array" ref="X954">SUMPRODUCT(--(INDEX('1870 Bastrop Clean'!A:W, MATCH(A954 &amp; "|" &amp; B954,'1870 Bastrop Clean'!A:A &amp; "|" &amp; '1870 Bastrop Clean'!B:B, 0), 0) &lt;&gt; '1870 Bastrop Raw'!A954:W954))</f>
        <v>3</v>
      </c>
    </row>
    <row r="955" spans="1:24">
      <c r="A955">
        <v>39</v>
      </c>
      <c r="B955">
        <v>166</v>
      </c>
      <c r="C955">
        <v>192</v>
      </c>
      <c r="D955" t="s">
        <v>715</v>
      </c>
      <c r="E955" t="s">
        <v>2494</v>
      </c>
      <c r="F955">
        <v>22</v>
      </c>
      <c r="G955">
        <v>1848</v>
      </c>
      <c r="H955" t="s">
        <v>19</v>
      </c>
      <c r="I955" t="s">
        <v>637</v>
      </c>
      <c r="J955" t="s">
        <v>2257</v>
      </c>
      <c r="M955" t="s">
        <v>217</v>
      </c>
      <c r="S955" t="s">
        <v>57</v>
      </c>
      <c r="T955" t="s">
        <v>57</v>
      </c>
      <c r="V955" t="s">
        <v>57</v>
      </c>
      <c r="X955" cm="1">
        <f t="array" ref="X955">SUMPRODUCT(--(INDEX('1870 Bastrop Clean'!A:W, MATCH(A955 &amp; "|" &amp; B955,'1870 Bastrop Clean'!A:A &amp; "|" &amp; '1870 Bastrop Clean'!B:B, 0), 0) &lt;&gt; '1870 Bastrop Raw'!A955:W955))</f>
        <v>2</v>
      </c>
    </row>
    <row r="956" spans="1:24">
      <c r="A956">
        <v>40</v>
      </c>
      <c r="B956">
        <v>166</v>
      </c>
      <c r="C956">
        <v>192</v>
      </c>
      <c r="D956" t="s">
        <v>179</v>
      </c>
      <c r="E956" t="s">
        <v>267</v>
      </c>
      <c r="F956">
        <v>9</v>
      </c>
      <c r="G956">
        <v>1861</v>
      </c>
      <c r="H956" t="s">
        <v>19</v>
      </c>
      <c r="I956" t="s">
        <v>637</v>
      </c>
      <c r="J956" t="s">
        <v>2257</v>
      </c>
      <c r="M956" t="s">
        <v>27</v>
      </c>
      <c r="X956" cm="1">
        <f t="array" ref="X956">SUMPRODUCT(--(INDEX('1870 Bastrop Clean'!A:W, MATCH(A956 &amp; "|" &amp; B956,'1870 Bastrop Clean'!A:A &amp; "|" &amp; '1870 Bastrop Clean'!B:B, 0), 0) &lt;&gt; '1870 Bastrop Raw'!A956:W956))</f>
        <v>1</v>
      </c>
    </row>
    <row r="957" spans="1:24">
      <c r="A957">
        <v>13</v>
      </c>
      <c r="B957">
        <v>163</v>
      </c>
      <c r="C957">
        <v>188</v>
      </c>
      <c r="D957" t="s">
        <v>191</v>
      </c>
      <c r="E957" t="s">
        <v>2916</v>
      </c>
      <c r="F957">
        <v>37</v>
      </c>
      <c r="G957">
        <v>1833</v>
      </c>
      <c r="H957" t="s">
        <v>19</v>
      </c>
      <c r="I957" t="s">
        <v>637</v>
      </c>
      <c r="J957" t="s">
        <v>1998</v>
      </c>
      <c r="M957" t="s">
        <v>36</v>
      </c>
      <c r="S957" t="s">
        <v>57</v>
      </c>
      <c r="T957" t="s">
        <v>57</v>
      </c>
      <c r="V957" t="s">
        <v>57</v>
      </c>
      <c r="X957" cm="1">
        <f t="array" ref="X957">SUMPRODUCT(--(INDEX('1870 Bastrop Clean'!A:W, MATCH(A957 &amp; "|" &amp; B957,'1870 Bastrop Clean'!A:A &amp; "|" &amp; '1870 Bastrop Clean'!B:B, 0), 0) &lt;&gt; '1870 Bastrop Raw'!A957:W957))</f>
        <v>2</v>
      </c>
    </row>
    <row r="958" spans="1:24">
      <c r="A958">
        <v>14</v>
      </c>
      <c r="B958">
        <v>163</v>
      </c>
      <c r="C958">
        <v>188</v>
      </c>
      <c r="D958" t="s">
        <v>191</v>
      </c>
      <c r="E958" t="s">
        <v>325</v>
      </c>
      <c r="F958">
        <v>28</v>
      </c>
      <c r="G958">
        <v>1842</v>
      </c>
      <c r="H958" t="s">
        <v>24</v>
      </c>
      <c r="I958" t="s">
        <v>2061</v>
      </c>
      <c r="J958" t="s">
        <v>1996</v>
      </c>
      <c r="M958" t="s">
        <v>66</v>
      </c>
      <c r="S958" t="s">
        <v>57</v>
      </c>
      <c r="T958" t="s">
        <v>57</v>
      </c>
      <c r="X958" cm="1">
        <f t="array" ref="X958">SUMPRODUCT(--(INDEX('1870 Bastrop Clean'!A:W, MATCH(A958 &amp; "|" &amp; B958,'1870 Bastrop Clean'!A:A &amp; "|" &amp; '1870 Bastrop Clean'!B:B, 0), 0) &lt;&gt; '1870 Bastrop Raw'!A958:W958))</f>
        <v>1</v>
      </c>
    </row>
    <row r="959" spans="1:24">
      <c r="A959">
        <v>15</v>
      </c>
      <c r="B959">
        <v>163</v>
      </c>
      <c r="C959">
        <v>188</v>
      </c>
      <c r="D959" t="s">
        <v>2313</v>
      </c>
      <c r="E959" t="s">
        <v>170</v>
      </c>
      <c r="F959">
        <v>13</v>
      </c>
      <c r="G959">
        <v>1857</v>
      </c>
      <c r="H959" t="s">
        <v>19</v>
      </c>
      <c r="I959" t="s">
        <v>2061</v>
      </c>
      <c r="M959" t="s">
        <v>27</v>
      </c>
      <c r="R959" t="s">
        <v>57</v>
      </c>
      <c r="X959" cm="1">
        <f t="array" ref="X959">SUMPRODUCT(--(INDEX('1870 Bastrop Clean'!A:W, MATCH(A959 &amp; "|" &amp; B959,'1870 Bastrop Clean'!A:A &amp; "|" &amp; '1870 Bastrop Clean'!B:B, 0), 0) &lt;&gt; '1870 Bastrop Raw'!A959:W959))</f>
        <v>0</v>
      </c>
    </row>
    <row r="960" spans="1:24">
      <c r="A960">
        <v>16</v>
      </c>
      <c r="B960">
        <v>163</v>
      </c>
      <c r="C960">
        <v>188</v>
      </c>
      <c r="D960" t="s">
        <v>2723</v>
      </c>
      <c r="E960" t="s">
        <v>2724</v>
      </c>
      <c r="F960">
        <v>88</v>
      </c>
      <c r="G960">
        <v>1782</v>
      </c>
      <c r="H960" t="s">
        <v>24</v>
      </c>
      <c r="I960" t="s">
        <v>637</v>
      </c>
      <c r="J960" t="s">
        <v>2082</v>
      </c>
      <c r="M960" t="s">
        <v>429</v>
      </c>
      <c r="S960" t="s">
        <v>57</v>
      </c>
      <c r="T960" t="s">
        <v>57</v>
      </c>
      <c r="X960" cm="1">
        <f t="array" ref="X960">SUMPRODUCT(--(INDEX('1870 Bastrop Clean'!A:W, MATCH(A960 &amp; "|" &amp; B960,'1870 Bastrop Clean'!A:A &amp; "|" &amp; '1870 Bastrop Clean'!B:B, 0), 0) &lt;&gt; '1870 Bastrop Raw'!A960:W960))</f>
        <v>1</v>
      </c>
    </row>
    <row r="961" spans="1:24">
      <c r="A961">
        <v>20</v>
      </c>
      <c r="B961">
        <v>171</v>
      </c>
      <c r="C961">
        <v>197</v>
      </c>
      <c r="D961" t="s">
        <v>576</v>
      </c>
      <c r="E961" t="s">
        <v>2079</v>
      </c>
      <c r="F961">
        <v>38</v>
      </c>
      <c r="G961">
        <v>1832</v>
      </c>
      <c r="H961" t="s">
        <v>19</v>
      </c>
      <c r="I961" t="s">
        <v>20</v>
      </c>
      <c r="J961" t="s">
        <v>2751</v>
      </c>
      <c r="K961">
        <v>800</v>
      </c>
      <c r="L961">
        <v>200</v>
      </c>
      <c r="M961" t="s">
        <v>36</v>
      </c>
      <c r="V961" t="s">
        <v>57</v>
      </c>
      <c r="X961" cm="1">
        <f t="array" ref="X961">SUMPRODUCT(--(INDEX('1870 Bastrop Clean'!A:W, MATCH(A961 &amp; "|" &amp; B961,'1870 Bastrop Clean'!A:A &amp; "|" &amp; '1870 Bastrop Clean'!B:B, 0), 0) &lt;&gt; '1870 Bastrop Raw'!A961:W961))</f>
        <v>0</v>
      </c>
    </row>
    <row r="962" spans="1:24">
      <c r="A962">
        <v>21</v>
      </c>
      <c r="B962">
        <v>171</v>
      </c>
      <c r="C962">
        <v>197</v>
      </c>
      <c r="D962" t="s">
        <v>576</v>
      </c>
      <c r="E962" t="s">
        <v>657</v>
      </c>
      <c r="F962">
        <v>30</v>
      </c>
      <c r="G962">
        <v>1840</v>
      </c>
      <c r="H962" t="s">
        <v>24</v>
      </c>
      <c r="I962" t="s">
        <v>20</v>
      </c>
      <c r="J962" t="s">
        <v>1996</v>
      </c>
      <c r="M962" t="s">
        <v>27</v>
      </c>
      <c r="X962" cm="1">
        <f t="array" ref="X962">SUMPRODUCT(--(INDEX('1870 Bastrop Clean'!A:W, MATCH(A962 &amp; "|" &amp; B962,'1870 Bastrop Clean'!A:A &amp; "|" &amp; '1870 Bastrop Clean'!B:B, 0), 0) &lt;&gt; '1870 Bastrop Raw'!A962:W962))</f>
        <v>0</v>
      </c>
    </row>
    <row r="963" spans="1:24">
      <c r="A963">
        <v>22</v>
      </c>
      <c r="B963">
        <v>171</v>
      </c>
      <c r="C963">
        <v>197</v>
      </c>
      <c r="D963" t="s">
        <v>576</v>
      </c>
      <c r="E963" t="s">
        <v>2079</v>
      </c>
      <c r="F963">
        <v>7</v>
      </c>
      <c r="G963">
        <v>1863</v>
      </c>
      <c r="H963" t="s">
        <v>19</v>
      </c>
      <c r="I963" t="s">
        <v>20</v>
      </c>
      <c r="M963" t="s">
        <v>27</v>
      </c>
      <c r="X963" cm="1">
        <f t="array" ref="X963">SUMPRODUCT(--(INDEX('1870 Bastrop Clean'!A:W, MATCH(A963 &amp; "|" &amp; B963,'1870 Bastrop Clean'!A:A &amp; "|" &amp; '1870 Bastrop Clean'!B:B, 0), 0) &lt;&gt; '1870 Bastrop Raw'!A963:W963))</f>
        <v>0</v>
      </c>
    </row>
    <row r="964" spans="1:24">
      <c r="A964">
        <v>23</v>
      </c>
      <c r="B964">
        <v>171</v>
      </c>
      <c r="C964">
        <v>197</v>
      </c>
      <c r="D964" t="s">
        <v>576</v>
      </c>
      <c r="E964" t="s">
        <v>2752</v>
      </c>
      <c r="F964">
        <v>3</v>
      </c>
      <c r="G964">
        <v>1867</v>
      </c>
      <c r="H964" t="s">
        <v>24</v>
      </c>
      <c r="I964" t="s">
        <v>20</v>
      </c>
      <c r="M964" t="s">
        <v>27</v>
      </c>
      <c r="X964" cm="1">
        <f t="array" ref="X964">SUMPRODUCT(--(INDEX('1870 Bastrop Clean'!A:W, MATCH(A964 &amp; "|" &amp; B964,'1870 Bastrop Clean'!A:A &amp; "|" &amp; '1870 Bastrop Clean'!B:B, 0), 0) &lt;&gt; '1870 Bastrop Raw'!A964:W964))</f>
        <v>0</v>
      </c>
    </row>
    <row r="965" spans="1:24">
      <c r="A965">
        <v>24</v>
      </c>
      <c r="B965">
        <v>171</v>
      </c>
      <c r="C965">
        <v>197</v>
      </c>
      <c r="D965" t="s">
        <v>576</v>
      </c>
      <c r="E965" t="s">
        <v>2753</v>
      </c>
      <c r="H965" t="s">
        <v>24</v>
      </c>
      <c r="I965" t="s">
        <v>20</v>
      </c>
      <c r="M965" t="s">
        <v>27</v>
      </c>
      <c r="X965" cm="1">
        <f t="array" ref="X965">SUMPRODUCT(--(INDEX('1870 Bastrop Clean'!A:W, MATCH(A965 &amp; "|" &amp; B965,'1870 Bastrop Clean'!A:A &amp; "|" &amp; '1870 Bastrop Clean'!B:B, 0), 0) &lt;&gt; '1870 Bastrop Raw'!A965:W965))</f>
        <v>2</v>
      </c>
    </row>
    <row r="966" spans="1:24">
      <c r="A966">
        <v>25</v>
      </c>
      <c r="B966">
        <v>171</v>
      </c>
      <c r="C966">
        <v>197</v>
      </c>
      <c r="D966" t="s">
        <v>2755</v>
      </c>
      <c r="E966" t="s">
        <v>280</v>
      </c>
      <c r="F966">
        <v>28</v>
      </c>
      <c r="G966">
        <v>1842</v>
      </c>
      <c r="H966" t="s">
        <v>24</v>
      </c>
      <c r="I966" t="s">
        <v>637</v>
      </c>
      <c r="J966" t="s">
        <v>2268</v>
      </c>
      <c r="M966" t="s">
        <v>36</v>
      </c>
      <c r="S966" t="s">
        <v>57</v>
      </c>
      <c r="T966" t="s">
        <v>57</v>
      </c>
      <c r="X966" cm="1">
        <f t="array" ref="X966">SUMPRODUCT(--(INDEX('1870 Bastrop Clean'!A:W, MATCH(A966 &amp; "|" &amp; B966,'1870 Bastrop Clean'!A:A &amp; "|" &amp; '1870 Bastrop Clean'!B:B, 0), 0) &lt;&gt; '1870 Bastrop Raw'!A966:W966))</f>
        <v>2</v>
      </c>
    </row>
    <row r="967" spans="1:24">
      <c r="A967">
        <v>26</v>
      </c>
      <c r="B967">
        <v>171</v>
      </c>
      <c r="C967">
        <v>197</v>
      </c>
      <c r="D967" t="s">
        <v>2755</v>
      </c>
      <c r="E967" t="s">
        <v>2356</v>
      </c>
      <c r="F967">
        <v>3</v>
      </c>
      <c r="G967">
        <v>1867</v>
      </c>
      <c r="H967" t="s">
        <v>19</v>
      </c>
      <c r="I967" t="s">
        <v>2061</v>
      </c>
      <c r="M967" t="s">
        <v>27</v>
      </c>
      <c r="X967" cm="1">
        <f t="array" ref="X967">SUMPRODUCT(--(INDEX('1870 Bastrop Clean'!A:W, MATCH(A967 &amp; "|" &amp; B967,'1870 Bastrop Clean'!A:A &amp; "|" &amp; '1870 Bastrop Clean'!B:B, 0), 0) &lt;&gt; '1870 Bastrop Raw'!A967:W967))</f>
        <v>1</v>
      </c>
    </row>
    <row r="968" spans="1:24">
      <c r="A968">
        <v>35</v>
      </c>
      <c r="B968">
        <v>173</v>
      </c>
      <c r="C968">
        <v>199</v>
      </c>
      <c r="D968" t="s">
        <v>2761</v>
      </c>
      <c r="E968" t="s">
        <v>406</v>
      </c>
      <c r="F968">
        <v>40</v>
      </c>
      <c r="G968">
        <v>1830</v>
      </c>
      <c r="H968" t="s">
        <v>19</v>
      </c>
      <c r="I968" t="s">
        <v>20</v>
      </c>
      <c r="J968" t="s">
        <v>21</v>
      </c>
      <c r="K968">
        <v>4000</v>
      </c>
      <c r="L968">
        <v>2000</v>
      </c>
      <c r="M968" t="s">
        <v>66</v>
      </c>
      <c r="V968" t="s">
        <v>57</v>
      </c>
      <c r="X968" cm="1">
        <f t="array" ref="X968">SUMPRODUCT(--(INDEX('1870 Bastrop Clean'!A:W, MATCH(A968 &amp; "|" &amp; B968,'1870 Bastrop Clean'!A:A &amp; "|" &amp; '1870 Bastrop Clean'!B:B, 0), 0) &lt;&gt; '1870 Bastrop Raw'!A968:W968))</f>
        <v>0</v>
      </c>
    </row>
    <row r="969" spans="1:24">
      <c r="A969">
        <v>36</v>
      </c>
      <c r="B969">
        <v>173</v>
      </c>
      <c r="C969">
        <v>199</v>
      </c>
      <c r="D969" t="s">
        <v>2761</v>
      </c>
      <c r="E969" t="s">
        <v>2762</v>
      </c>
      <c r="F969">
        <v>31</v>
      </c>
      <c r="G969">
        <v>1839</v>
      </c>
      <c r="H969" t="s">
        <v>24</v>
      </c>
      <c r="I969" t="s">
        <v>20</v>
      </c>
      <c r="J969" t="s">
        <v>1996</v>
      </c>
      <c r="M969" t="s">
        <v>27</v>
      </c>
      <c r="X969" cm="1">
        <f t="array" ref="X969">SUMPRODUCT(--(INDEX('1870 Bastrop Clean'!A:W, MATCH(A969 &amp; "|" &amp; B969,'1870 Bastrop Clean'!A:A &amp; "|" &amp; '1870 Bastrop Clean'!B:B, 0), 0) &lt;&gt; '1870 Bastrop Raw'!A969:W969))</f>
        <v>0</v>
      </c>
    </row>
    <row r="970" spans="1:24">
      <c r="A970">
        <v>37</v>
      </c>
      <c r="B970">
        <v>173</v>
      </c>
      <c r="C970">
        <v>199</v>
      </c>
      <c r="D970" t="s">
        <v>2761</v>
      </c>
      <c r="E970" t="s">
        <v>267</v>
      </c>
      <c r="F970">
        <v>11</v>
      </c>
      <c r="G970">
        <v>1859</v>
      </c>
      <c r="H970" t="s">
        <v>24</v>
      </c>
      <c r="I970" t="s">
        <v>20</v>
      </c>
      <c r="M970" t="s">
        <v>27</v>
      </c>
      <c r="R970" t="s">
        <v>57</v>
      </c>
      <c r="X970" cm="1">
        <f t="array" ref="X970">SUMPRODUCT(--(INDEX('1870 Bastrop Clean'!A:W, MATCH(A970 &amp; "|" &amp; B970,'1870 Bastrop Clean'!A:A &amp; "|" &amp; '1870 Bastrop Clean'!B:B, 0), 0) &lt;&gt; '1870 Bastrop Raw'!A970:W970))</f>
        <v>0</v>
      </c>
    </row>
    <row r="971" spans="1:24">
      <c r="A971">
        <v>38</v>
      </c>
      <c r="B971">
        <v>173</v>
      </c>
      <c r="C971">
        <v>199</v>
      </c>
      <c r="D971" t="s">
        <v>191</v>
      </c>
      <c r="E971" t="s">
        <v>2764</v>
      </c>
      <c r="F971">
        <v>3</v>
      </c>
      <c r="G971">
        <v>1867</v>
      </c>
      <c r="H971" t="s">
        <v>24</v>
      </c>
      <c r="I971" t="s">
        <v>2061</v>
      </c>
      <c r="J971" t="s">
        <v>2257</v>
      </c>
      <c r="M971" t="s">
        <v>34</v>
      </c>
      <c r="S971" t="s">
        <v>57</v>
      </c>
      <c r="T971" t="s">
        <v>57</v>
      </c>
      <c r="X971" cm="1">
        <f t="array" ref="X971">SUMPRODUCT(--(INDEX('1870 Bastrop Clean'!A:W, MATCH(A971 &amp; "|" &amp; B971,'1870 Bastrop Clean'!A:A &amp; "|" &amp; '1870 Bastrop Clean'!B:B, 0), 0) &lt;&gt; '1870 Bastrop Raw'!A971:W971))</f>
        <v>3</v>
      </c>
    </row>
    <row r="972" spans="1:24">
      <c r="A972">
        <v>39</v>
      </c>
      <c r="B972">
        <v>173</v>
      </c>
      <c r="C972">
        <v>199</v>
      </c>
      <c r="D972" t="s">
        <v>1302</v>
      </c>
      <c r="E972" t="s">
        <v>2765</v>
      </c>
      <c r="F972">
        <v>9</v>
      </c>
      <c r="G972">
        <v>1861</v>
      </c>
      <c r="H972" t="s">
        <v>19</v>
      </c>
      <c r="I972" t="s">
        <v>637</v>
      </c>
      <c r="M972" t="s">
        <v>27</v>
      </c>
      <c r="X972" cm="1">
        <f t="array" ref="X972">SUMPRODUCT(--(INDEX('1870 Bastrop Clean'!A:W, MATCH(A972 &amp; "|" &amp; B972,'1870 Bastrop Clean'!A:A &amp; "|" &amp; '1870 Bastrop Clean'!B:B, 0), 0) &lt;&gt; '1870 Bastrop Raw'!A972:W972))</f>
        <v>1</v>
      </c>
    </row>
    <row r="973" spans="1:24">
      <c r="A973">
        <v>40</v>
      </c>
      <c r="B973">
        <v>173</v>
      </c>
      <c r="C973">
        <v>199</v>
      </c>
      <c r="D973" t="s">
        <v>1302</v>
      </c>
      <c r="E973" t="s">
        <v>325</v>
      </c>
      <c r="F973">
        <v>7</v>
      </c>
      <c r="G973">
        <v>1863</v>
      </c>
      <c r="H973" t="s">
        <v>19</v>
      </c>
      <c r="I973" t="s">
        <v>637</v>
      </c>
      <c r="M973" t="s">
        <v>27</v>
      </c>
      <c r="X973" cm="1">
        <f t="array" ref="X973">SUMPRODUCT(--(INDEX('1870 Bastrop Clean'!A:W, MATCH(A973 &amp; "|" &amp; B973,'1870 Bastrop Clean'!A:A &amp; "|" &amp; '1870 Bastrop Clean'!B:B, 0), 0) &lt;&gt; '1870 Bastrop Raw'!A973:W973))</f>
        <v>1</v>
      </c>
    </row>
    <row r="974" spans="1:24">
      <c r="A974">
        <v>8</v>
      </c>
      <c r="B974">
        <v>169</v>
      </c>
      <c r="C974">
        <v>195</v>
      </c>
      <c r="D974" t="s">
        <v>2744</v>
      </c>
      <c r="E974" t="s">
        <v>2745</v>
      </c>
      <c r="F974">
        <v>43</v>
      </c>
      <c r="G974">
        <v>1827</v>
      </c>
      <c r="H974" t="s">
        <v>19</v>
      </c>
      <c r="I974" t="s">
        <v>637</v>
      </c>
      <c r="J974" t="s">
        <v>1998</v>
      </c>
      <c r="M974" t="s">
        <v>41</v>
      </c>
      <c r="S974" t="s">
        <v>57</v>
      </c>
      <c r="T974" t="s">
        <v>57</v>
      </c>
      <c r="V974" t="s">
        <v>57</v>
      </c>
      <c r="X974" cm="1">
        <f t="array" ref="X974">SUMPRODUCT(--(INDEX('1870 Bastrop Clean'!A:W, MATCH(A974 &amp; "|" &amp; B974,'1870 Bastrop Clean'!A:A &amp; "|" &amp; '1870 Bastrop Clean'!B:B, 0), 0) &lt;&gt; '1870 Bastrop Raw'!A974:W974))</f>
        <v>1</v>
      </c>
    </row>
    <row r="975" spans="1:24">
      <c r="A975">
        <v>9</v>
      </c>
      <c r="B975">
        <v>169</v>
      </c>
      <c r="C975">
        <v>195</v>
      </c>
      <c r="D975" t="s">
        <v>2744</v>
      </c>
      <c r="E975" t="s">
        <v>204</v>
      </c>
      <c r="F975">
        <v>32</v>
      </c>
      <c r="G975">
        <v>1838</v>
      </c>
      <c r="H975" t="s">
        <v>24</v>
      </c>
      <c r="I975" t="s">
        <v>637</v>
      </c>
      <c r="J975" t="s">
        <v>1996</v>
      </c>
      <c r="M975" t="s">
        <v>87</v>
      </c>
      <c r="S975" t="s">
        <v>57</v>
      </c>
      <c r="T975" t="s">
        <v>57</v>
      </c>
      <c r="X975" cm="1">
        <f t="array" ref="X975">SUMPRODUCT(--(INDEX('1870 Bastrop Clean'!A:W, MATCH(A975 &amp; "|" &amp; B975,'1870 Bastrop Clean'!A:A &amp; "|" &amp; '1870 Bastrop Clean'!B:B, 0), 0) &lt;&gt; '1870 Bastrop Raw'!A975:W975))</f>
        <v>1</v>
      </c>
    </row>
    <row r="976" spans="1:24">
      <c r="A976">
        <v>10</v>
      </c>
      <c r="B976">
        <v>169</v>
      </c>
      <c r="C976">
        <v>195</v>
      </c>
      <c r="D976" t="s">
        <v>2744</v>
      </c>
      <c r="E976" t="s">
        <v>2079</v>
      </c>
      <c r="F976">
        <v>9</v>
      </c>
      <c r="G976">
        <v>1861</v>
      </c>
      <c r="H976" t="s">
        <v>19</v>
      </c>
      <c r="I976" t="s">
        <v>637</v>
      </c>
      <c r="M976" t="s">
        <v>27</v>
      </c>
      <c r="X976" cm="1">
        <f t="array" ref="X976">SUMPRODUCT(--(INDEX('1870 Bastrop Clean'!A:W, MATCH(A976 &amp; "|" &amp; B976,'1870 Bastrop Clean'!A:A &amp; "|" &amp; '1870 Bastrop Clean'!B:B, 0), 0) &lt;&gt; '1870 Bastrop Raw'!A976:W976))</f>
        <v>0</v>
      </c>
    </row>
    <row r="977" spans="1:24">
      <c r="A977">
        <v>11</v>
      </c>
      <c r="B977">
        <v>169</v>
      </c>
      <c r="C977">
        <v>195</v>
      </c>
      <c r="D977" t="s">
        <v>2744</v>
      </c>
      <c r="E977" t="s">
        <v>2645</v>
      </c>
      <c r="F977">
        <v>8</v>
      </c>
      <c r="G977">
        <v>1862</v>
      </c>
      <c r="H977" t="s">
        <v>24</v>
      </c>
      <c r="I977" t="s">
        <v>637</v>
      </c>
      <c r="M977" t="s">
        <v>27</v>
      </c>
      <c r="X977" cm="1">
        <f t="array" ref="X977">SUMPRODUCT(--(INDEX('1870 Bastrop Clean'!A:W, MATCH(A977 &amp; "|" &amp; B977,'1870 Bastrop Clean'!A:A &amp; "|" &amp; '1870 Bastrop Clean'!B:B, 0), 0) &lt;&gt; '1870 Bastrop Raw'!A977:W977))</f>
        <v>0</v>
      </c>
    </row>
    <row r="978" spans="1:24">
      <c r="A978">
        <v>12</v>
      </c>
      <c r="B978">
        <v>169</v>
      </c>
      <c r="C978">
        <v>195</v>
      </c>
      <c r="D978" t="s">
        <v>2744</v>
      </c>
      <c r="E978" t="s">
        <v>2356</v>
      </c>
      <c r="F978">
        <v>5</v>
      </c>
      <c r="G978">
        <v>1865</v>
      </c>
      <c r="H978" t="s">
        <v>19</v>
      </c>
      <c r="I978" t="s">
        <v>637</v>
      </c>
      <c r="M978" t="s">
        <v>27</v>
      </c>
      <c r="X978" cm="1">
        <f t="array" ref="X978">SUMPRODUCT(--(INDEX('1870 Bastrop Clean'!A:W, MATCH(A978 &amp; "|" &amp; B978,'1870 Bastrop Clean'!A:A &amp; "|" &amp; '1870 Bastrop Clean'!B:B, 0), 0) &lt;&gt; '1870 Bastrop Raw'!A978:W978))</f>
        <v>0</v>
      </c>
    </row>
    <row r="979" spans="1:24">
      <c r="A979">
        <v>13</v>
      </c>
      <c r="B979">
        <v>169</v>
      </c>
      <c r="C979">
        <v>195</v>
      </c>
      <c r="D979" t="s">
        <v>2744</v>
      </c>
      <c r="E979" t="s">
        <v>280</v>
      </c>
      <c r="F979">
        <v>2</v>
      </c>
      <c r="G979">
        <v>1868</v>
      </c>
      <c r="H979" t="s">
        <v>24</v>
      </c>
      <c r="I979" t="s">
        <v>637</v>
      </c>
      <c r="M979" t="s">
        <v>27</v>
      </c>
      <c r="X979" cm="1">
        <f t="array" ref="X979">SUMPRODUCT(--(INDEX('1870 Bastrop Clean'!A:W, MATCH(A979 &amp; "|" &amp; B979,'1870 Bastrop Clean'!A:A &amp; "|" &amp; '1870 Bastrop Clean'!B:B, 0), 0) &lt;&gt; '1870 Bastrop Raw'!A979:W979))</f>
        <v>0</v>
      </c>
    </row>
    <row r="980" spans="1:24">
      <c r="A980">
        <v>14</v>
      </c>
      <c r="B980">
        <v>169</v>
      </c>
      <c r="C980">
        <v>195</v>
      </c>
      <c r="D980" t="s">
        <v>2744</v>
      </c>
      <c r="E980" t="s">
        <v>2364</v>
      </c>
      <c r="F980">
        <v>45789</v>
      </c>
      <c r="H980" t="s">
        <v>24</v>
      </c>
      <c r="I980" t="s">
        <v>637</v>
      </c>
      <c r="M980" t="s">
        <v>27</v>
      </c>
      <c r="P980" t="s">
        <v>2161</v>
      </c>
      <c r="X980" cm="1">
        <f t="array" ref="X980">SUMPRODUCT(--(INDEX('1870 Bastrop Clean'!A:W, MATCH(A980 &amp; "|" &amp; B980,'1870 Bastrop Clean'!A:A &amp; "|" &amp; '1870 Bastrop Clean'!B:B, 0), 0) &lt;&gt; '1870 Bastrop Raw'!A980:W980))</f>
        <v>1</v>
      </c>
    </row>
    <row r="981" spans="1:24">
      <c r="A981">
        <v>15</v>
      </c>
      <c r="B981">
        <v>170</v>
      </c>
      <c r="C981">
        <v>196</v>
      </c>
      <c r="D981" t="s">
        <v>2746</v>
      </c>
      <c r="E981" t="s">
        <v>2747</v>
      </c>
      <c r="F981">
        <v>77</v>
      </c>
      <c r="G981" t="s">
        <v>2748</v>
      </c>
      <c r="H981" t="s">
        <v>19</v>
      </c>
      <c r="I981" t="s">
        <v>20</v>
      </c>
      <c r="J981" t="s">
        <v>146</v>
      </c>
      <c r="K981">
        <v>600</v>
      </c>
      <c r="M981" t="s">
        <v>155</v>
      </c>
      <c r="N981" t="s">
        <v>57</v>
      </c>
      <c r="O981" t="s">
        <v>57</v>
      </c>
      <c r="V981" t="s">
        <v>57</v>
      </c>
      <c r="X981" cm="1">
        <f t="array" ref="X981">SUMPRODUCT(--(INDEX('1870 Bastrop Clean'!A:W, MATCH(A981 &amp; "|" &amp; B981,'1870 Bastrop Clean'!A:A &amp; "|" &amp; '1870 Bastrop Clean'!B:B, 0), 0) &lt;&gt; '1870 Bastrop Raw'!A981:W981))</f>
        <v>0</v>
      </c>
    </row>
    <row r="982" spans="1:24">
      <c r="A982">
        <v>16</v>
      </c>
      <c r="B982">
        <v>170</v>
      </c>
      <c r="C982">
        <v>196</v>
      </c>
      <c r="D982" t="s">
        <v>2746</v>
      </c>
      <c r="E982" t="s">
        <v>870</v>
      </c>
      <c r="F982">
        <v>24</v>
      </c>
      <c r="G982">
        <v>1846</v>
      </c>
      <c r="H982" t="s">
        <v>24</v>
      </c>
      <c r="I982" t="s">
        <v>20</v>
      </c>
      <c r="J982" t="s">
        <v>1996</v>
      </c>
      <c r="M982" t="s">
        <v>38</v>
      </c>
      <c r="X982" cm="1">
        <f t="array" ref="X982">SUMPRODUCT(--(INDEX('1870 Bastrop Clean'!A:W, MATCH(A982 &amp; "|" &amp; B982,'1870 Bastrop Clean'!A:A &amp; "|" &amp; '1870 Bastrop Clean'!B:B, 0), 0) &lt;&gt; '1870 Bastrop Raw'!A982:W982))</f>
        <v>0</v>
      </c>
    </row>
    <row r="983" spans="1:24">
      <c r="A983">
        <v>17</v>
      </c>
      <c r="B983">
        <v>170</v>
      </c>
      <c r="C983">
        <v>196</v>
      </c>
      <c r="D983" t="s">
        <v>2746</v>
      </c>
      <c r="E983" t="s">
        <v>2749</v>
      </c>
      <c r="F983">
        <v>3</v>
      </c>
      <c r="G983">
        <v>1867</v>
      </c>
      <c r="H983" t="s">
        <v>24</v>
      </c>
      <c r="I983" t="s">
        <v>20</v>
      </c>
      <c r="M983" t="s">
        <v>27</v>
      </c>
      <c r="X983" cm="1">
        <f t="array" ref="X983">SUMPRODUCT(--(INDEX('1870 Bastrop Clean'!A:W, MATCH(A983 &amp; "|" &amp; B983,'1870 Bastrop Clean'!A:A &amp; "|" &amp; '1870 Bastrop Clean'!B:B, 0), 0) &lt;&gt; '1870 Bastrop Raw'!A983:W983))</f>
        <v>0</v>
      </c>
    </row>
    <row r="984" spans="1:24">
      <c r="A984">
        <v>18</v>
      </c>
      <c r="B984">
        <v>170</v>
      </c>
      <c r="C984">
        <v>196</v>
      </c>
      <c r="D984" t="s">
        <v>2746</v>
      </c>
      <c r="E984" t="s">
        <v>479</v>
      </c>
      <c r="F984">
        <v>2</v>
      </c>
      <c r="G984">
        <v>1868</v>
      </c>
      <c r="H984" t="s">
        <v>24</v>
      </c>
      <c r="I984" t="s">
        <v>20</v>
      </c>
      <c r="M984" t="s">
        <v>27</v>
      </c>
      <c r="X984" cm="1">
        <f t="array" ref="X984">SUMPRODUCT(--(INDEX('1870 Bastrop Clean'!A:W, MATCH(A984 &amp; "|" &amp; B984,'1870 Bastrop Clean'!A:A &amp; "|" &amp; '1870 Bastrop Clean'!B:B, 0), 0) &lt;&gt; '1870 Bastrop Raw'!A984:W984))</f>
        <v>0</v>
      </c>
    </row>
    <row r="985" spans="1:24">
      <c r="A985">
        <v>19</v>
      </c>
      <c r="B985">
        <v>170</v>
      </c>
      <c r="C985">
        <v>196</v>
      </c>
      <c r="D985" t="s">
        <v>2746</v>
      </c>
      <c r="E985" t="s">
        <v>2750</v>
      </c>
      <c r="F985">
        <v>45820</v>
      </c>
      <c r="H985" t="s">
        <v>24</v>
      </c>
      <c r="I985" t="s">
        <v>20</v>
      </c>
      <c r="M985" t="s">
        <v>27</v>
      </c>
      <c r="P985" t="s">
        <v>2161</v>
      </c>
      <c r="X985" cm="1">
        <f t="array" ref="X985">SUMPRODUCT(--(INDEX('1870 Bastrop Clean'!A:W, MATCH(A985 &amp; "|" &amp; B985,'1870 Bastrop Clean'!A:A &amp; "|" &amp; '1870 Bastrop Clean'!B:B, 0), 0) &lt;&gt; '1870 Bastrop Raw'!A985:W985))</f>
        <v>0</v>
      </c>
    </row>
    <row r="986" spans="1:24">
      <c r="A986">
        <v>1</v>
      </c>
      <c r="B986">
        <v>167</v>
      </c>
      <c r="C986">
        <v>193</v>
      </c>
      <c r="D986" t="s">
        <v>903</v>
      </c>
      <c r="E986" t="s">
        <v>280</v>
      </c>
      <c r="F986">
        <v>59</v>
      </c>
      <c r="G986">
        <v>1811</v>
      </c>
      <c r="H986" t="s">
        <v>24</v>
      </c>
      <c r="I986" t="s">
        <v>20</v>
      </c>
      <c r="J986" t="s">
        <v>1996</v>
      </c>
      <c r="K986">
        <v>4000</v>
      </c>
      <c r="M986" t="s">
        <v>34</v>
      </c>
      <c r="X986" cm="1">
        <f t="array" ref="X986">SUMPRODUCT(--(INDEX('1870 Bastrop Clean'!A:W, MATCH(A986 &amp; "|" &amp; B986,'1870 Bastrop Clean'!A:A &amp; "|" &amp; '1870 Bastrop Clean'!B:B, 0), 0) &lt;&gt; '1870 Bastrop Raw'!A986:W986))</f>
        <v>0</v>
      </c>
    </row>
    <row r="987" spans="1:24">
      <c r="A987">
        <v>2</v>
      </c>
      <c r="B987">
        <v>167</v>
      </c>
      <c r="C987">
        <v>193</v>
      </c>
      <c r="D987" t="s">
        <v>903</v>
      </c>
      <c r="E987" t="s">
        <v>75</v>
      </c>
      <c r="H987" t="s">
        <v>24</v>
      </c>
      <c r="I987" t="s">
        <v>20</v>
      </c>
      <c r="J987" t="s">
        <v>2082</v>
      </c>
      <c r="M987" t="s">
        <v>27</v>
      </c>
      <c r="X987" cm="1">
        <f t="array" ref="X987">SUMPRODUCT(--(INDEX('1870 Bastrop Clean'!A:W, MATCH(A987 &amp; "|" &amp; B987,'1870 Bastrop Clean'!A:A &amp; "|" &amp; '1870 Bastrop Clean'!B:B, 0), 0) &lt;&gt; '1870 Bastrop Raw'!A987:W987))</f>
        <v>2</v>
      </c>
    </row>
    <row r="988" spans="1:24">
      <c r="A988">
        <v>3</v>
      </c>
      <c r="B988">
        <v>167</v>
      </c>
      <c r="C988">
        <v>193</v>
      </c>
      <c r="D988" t="s">
        <v>903</v>
      </c>
      <c r="E988" t="s">
        <v>2742</v>
      </c>
      <c r="F988">
        <v>17</v>
      </c>
      <c r="G988">
        <v>1853</v>
      </c>
      <c r="H988" t="s">
        <v>24</v>
      </c>
      <c r="I988" t="s">
        <v>20</v>
      </c>
      <c r="J988" t="s">
        <v>2082</v>
      </c>
      <c r="M988" t="s">
        <v>27</v>
      </c>
      <c r="X988" cm="1">
        <f t="array" ref="X988">SUMPRODUCT(--(INDEX('1870 Bastrop Clean'!A:W, MATCH(A988 &amp; "|" &amp; B988,'1870 Bastrop Clean'!A:A &amp; "|" &amp; '1870 Bastrop Clean'!B:B, 0), 0) &lt;&gt; '1870 Bastrop Raw'!A988:W988))</f>
        <v>0</v>
      </c>
    </row>
    <row r="989" spans="1:24">
      <c r="A989">
        <v>4</v>
      </c>
      <c r="B989">
        <v>167</v>
      </c>
      <c r="C989">
        <v>193</v>
      </c>
      <c r="D989" t="s">
        <v>903</v>
      </c>
      <c r="E989" t="s">
        <v>2052</v>
      </c>
      <c r="F989">
        <v>11</v>
      </c>
      <c r="G989">
        <v>1859</v>
      </c>
      <c r="H989" t="s">
        <v>19</v>
      </c>
      <c r="I989" t="s">
        <v>637</v>
      </c>
      <c r="M989" t="s">
        <v>27</v>
      </c>
      <c r="R989" t="s">
        <v>57</v>
      </c>
      <c r="X989" cm="1">
        <f t="array" ref="X989">SUMPRODUCT(--(INDEX('1870 Bastrop Clean'!A:W, MATCH(A989 &amp; "|" &amp; B989,'1870 Bastrop Clean'!A:A &amp; "|" &amp; '1870 Bastrop Clean'!B:B, 0), 0) &lt;&gt; '1870 Bastrop Raw'!A989:W989))</f>
        <v>0</v>
      </c>
    </row>
    <row r="990" spans="1:24">
      <c r="A990">
        <v>27</v>
      </c>
      <c r="B990">
        <v>172</v>
      </c>
      <c r="C990">
        <v>198</v>
      </c>
      <c r="D990" t="s">
        <v>343</v>
      </c>
      <c r="E990" t="s">
        <v>2756</v>
      </c>
      <c r="F990">
        <v>75</v>
      </c>
      <c r="G990">
        <v>1795</v>
      </c>
      <c r="H990" t="s">
        <v>19</v>
      </c>
      <c r="I990" t="s">
        <v>20</v>
      </c>
      <c r="J990" t="s">
        <v>32</v>
      </c>
      <c r="K990">
        <v>8000</v>
      </c>
      <c r="L990">
        <v>600</v>
      </c>
      <c r="M990" t="s">
        <v>34</v>
      </c>
      <c r="V990" t="s">
        <v>57</v>
      </c>
      <c r="X990" cm="1">
        <f t="array" ref="X990">SUMPRODUCT(--(INDEX('1870 Bastrop Clean'!A:W, MATCH(A990 &amp; "|" &amp; B990,'1870 Bastrop Clean'!A:A &amp; "|" &amp; '1870 Bastrop Clean'!B:B, 0), 0) &lt;&gt; '1870 Bastrop Raw'!A990:W990))</f>
        <v>0</v>
      </c>
    </row>
    <row r="991" spans="1:24">
      <c r="A991">
        <v>28</v>
      </c>
      <c r="B991">
        <v>172</v>
      </c>
      <c r="C991">
        <v>198</v>
      </c>
      <c r="D991" t="s">
        <v>343</v>
      </c>
      <c r="E991" t="s">
        <v>35</v>
      </c>
      <c r="F991">
        <v>52</v>
      </c>
      <c r="G991">
        <v>1818</v>
      </c>
      <c r="H991" t="s">
        <v>24</v>
      </c>
      <c r="I991" t="s">
        <v>20</v>
      </c>
      <c r="J991" t="s">
        <v>1996</v>
      </c>
      <c r="M991" t="s">
        <v>41</v>
      </c>
      <c r="X991" cm="1">
        <f t="array" ref="X991">SUMPRODUCT(--(INDEX('1870 Bastrop Clean'!A:W, MATCH(A991 &amp; "|" &amp; B991,'1870 Bastrop Clean'!A:A &amp; "|" &amp; '1870 Bastrop Clean'!B:B, 0), 0) &lt;&gt; '1870 Bastrop Raw'!A991:W991))</f>
        <v>0</v>
      </c>
    </row>
    <row r="992" spans="1:24">
      <c r="A992">
        <v>29</v>
      </c>
      <c r="B992">
        <v>172</v>
      </c>
      <c r="C992">
        <v>198</v>
      </c>
      <c r="D992" t="s">
        <v>343</v>
      </c>
      <c r="E992" t="s">
        <v>88</v>
      </c>
      <c r="F992">
        <v>13</v>
      </c>
      <c r="G992">
        <v>1857</v>
      </c>
      <c r="H992" t="s">
        <v>19</v>
      </c>
      <c r="I992" t="s">
        <v>20</v>
      </c>
      <c r="M992" t="s">
        <v>27</v>
      </c>
      <c r="R992" t="s">
        <v>57</v>
      </c>
      <c r="X992" cm="1">
        <f t="array" ref="X992">SUMPRODUCT(--(INDEX('1870 Bastrop Clean'!A:W, MATCH(A992 &amp; "|" &amp; B992,'1870 Bastrop Clean'!A:A &amp; "|" &amp; '1870 Bastrop Clean'!B:B, 0), 0) &lt;&gt; '1870 Bastrop Raw'!A992:W992))</f>
        <v>0</v>
      </c>
    </row>
    <row r="993" spans="1:24">
      <c r="A993">
        <v>30</v>
      </c>
      <c r="B993">
        <v>172</v>
      </c>
      <c r="C993">
        <v>198</v>
      </c>
      <c r="D993" t="s">
        <v>343</v>
      </c>
      <c r="E993" t="s">
        <v>2757</v>
      </c>
      <c r="F993">
        <v>16</v>
      </c>
      <c r="G993">
        <v>1854</v>
      </c>
      <c r="H993" t="s">
        <v>24</v>
      </c>
      <c r="I993" t="s">
        <v>20</v>
      </c>
      <c r="M993" t="s">
        <v>27</v>
      </c>
      <c r="R993" t="s">
        <v>57</v>
      </c>
      <c r="X993" cm="1">
        <f t="array" ref="X993">SUMPRODUCT(--(INDEX('1870 Bastrop Clean'!A:W, MATCH(A993 &amp; "|" &amp; B993,'1870 Bastrop Clean'!A:A &amp; "|" &amp; '1870 Bastrop Clean'!B:B, 0), 0) &lt;&gt; '1870 Bastrop Raw'!A993:W993))</f>
        <v>0</v>
      </c>
    </row>
    <row r="994" spans="1:24">
      <c r="A994">
        <v>31</v>
      </c>
      <c r="B994">
        <v>172</v>
      </c>
      <c r="C994">
        <v>198</v>
      </c>
      <c r="D994" t="s">
        <v>343</v>
      </c>
      <c r="E994" t="s">
        <v>2758</v>
      </c>
      <c r="F994">
        <v>15</v>
      </c>
      <c r="G994">
        <v>1855</v>
      </c>
      <c r="H994" t="s">
        <v>24</v>
      </c>
      <c r="I994" t="s">
        <v>20</v>
      </c>
      <c r="M994" t="s">
        <v>27</v>
      </c>
      <c r="R994" t="s">
        <v>57</v>
      </c>
      <c r="X994" cm="1">
        <f t="array" ref="X994">SUMPRODUCT(--(INDEX('1870 Bastrop Clean'!A:W, MATCH(A994 &amp; "|" &amp; B994,'1870 Bastrop Clean'!A:A &amp; "|" &amp; '1870 Bastrop Clean'!B:B, 0), 0) &lt;&gt; '1870 Bastrop Raw'!A994:W994))</f>
        <v>0</v>
      </c>
    </row>
    <row r="995" spans="1:24">
      <c r="A995">
        <v>32</v>
      </c>
      <c r="B995">
        <v>172</v>
      </c>
      <c r="C995">
        <v>198</v>
      </c>
      <c r="D995" t="s">
        <v>925</v>
      </c>
      <c r="E995" t="s">
        <v>1532</v>
      </c>
      <c r="F995">
        <v>22</v>
      </c>
      <c r="G995">
        <v>1848</v>
      </c>
      <c r="H995" t="s">
        <v>19</v>
      </c>
      <c r="I995" t="s">
        <v>20</v>
      </c>
      <c r="J995" t="s">
        <v>2082</v>
      </c>
      <c r="M995" t="s">
        <v>27</v>
      </c>
      <c r="V995" t="s">
        <v>57</v>
      </c>
      <c r="X995" cm="1">
        <f t="array" ref="X995">SUMPRODUCT(--(INDEX('1870 Bastrop Clean'!A:W, MATCH(A995 &amp; "|" &amp; B995,'1870 Bastrop Clean'!A:A &amp; "|" &amp; '1870 Bastrop Clean'!B:B, 0), 0) &lt;&gt; '1870 Bastrop Raw'!A995:W995))</f>
        <v>1</v>
      </c>
    </row>
    <row r="996" spans="1:24">
      <c r="A996">
        <v>33</v>
      </c>
      <c r="B996">
        <v>172</v>
      </c>
      <c r="C996">
        <v>198</v>
      </c>
      <c r="D996" t="s">
        <v>925</v>
      </c>
      <c r="E996" t="s">
        <v>1725</v>
      </c>
      <c r="F996">
        <v>10</v>
      </c>
      <c r="G996">
        <v>1860</v>
      </c>
      <c r="H996" t="s">
        <v>19</v>
      </c>
      <c r="I996" t="s">
        <v>2061</v>
      </c>
      <c r="J996" t="s">
        <v>2760</v>
      </c>
      <c r="M996" t="s">
        <v>155</v>
      </c>
      <c r="X996" cm="1">
        <f t="array" ref="X996">SUMPRODUCT(--(INDEX('1870 Bastrop Clean'!A:W, MATCH(A996 &amp; "|" &amp; B996,'1870 Bastrop Clean'!A:A &amp; "|" &amp; '1870 Bastrop Clean'!B:B, 0), 0) &lt;&gt; '1870 Bastrop Raw'!A996:W996))</f>
        <v>1</v>
      </c>
    </row>
    <row r="997" spans="1:24">
      <c r="A997">
        <v>34</v>
      </c>
      <c r="B997">
        <v>172</v>
      </c>
      <c r="C997">
        <v>198</v>
      </c>
      <c r="D997" t="s">
        <v>2352</v>
      </c>
      <c r="E997" t="s">
        <v>2087</v>
      </c>
      <c r="F997">
        <v>12</v>
      </c>
      <c r="G997">
        <v>1858</v>
      </c>
      <c r="H997" t="s">
        <v>24</v>
      </c>
      <c r="I997" t="s">
        <v>20</v>
      </c>
      <c r="J997" t="s">
        <v>2760</v>
      </c>
      <c r="M997" t="s">
        <v>27</v>
      </c>
      <c r="X997" cm="1">
        <f t="array" ref="X997">SUMPRODUCT(--(INDEX('1870 Bastrop Clean'!A:W, MATCH(A997 &amp; "|" &amp; B997,'1870 Bastrop Clean'!A:A &amp; "|" &amp; '1870 Bastrop Clean'!B:B, 0), 0) &lt;&gt; '1870 Bastrop Raw'!A997:W997))</f>
        <v>0</v>
      </c>
    </row>
    <row r="998" spans="1:24">
      <c r="A998">
        <v>5</v>
      </c>
      <c r="B998">
        <v>168</v>
      </c>
      <c r="C998">
        <v>194</v>
      </c>
      <c r="D998" t="s">
        <v>2684</v>
      </c>
      <c r="E998" t="s">
        <v>267</v>
      </c>
      <c r="F998">
        <v>51</v>
      </c>
      <c r="G998">
        <v>1819</v>
      </c>
      <c r="H998" t="s">
        <v>19</v>
      </c>
      <c r="I998" t="s">
        <v>20</v>
      </c>
      <c r="J998" t="s">
        <v>32</v>
      </c>
      <c r="K998">
        <v>3000</v>
      </c>
      <c r="L998">
        <v>300</v>
      </c>
      <c r="M998" t="s">
        <v>87</v>
      </c>
      <c r="V998" t="s">
        <v>57</v>
      </c>
      <c r="X998" cm="1">
        <f t="array" ref="X998">SUMPRODUCT(--(INDEX('1870 Bastrop Clean'!A:W, MATCH(A998 &amp; "|" &amp; B998,'1870 Bastrop Clean'!A:A &amp; "|" &amp; '1870 Bastrop Clean'!B:B, 0), 0) &lt;&gt; '1870 Bastrop Raw'!A998:W998))</f>
        <v>0</v>
      </c>
    </row>
    <row r="999" spans="1:24">
      <c r="A999">
        <v>6</v>
      </c>
      <c r="B999">
        <v>168</v>
      </c>
      <c r="C999">
        <v>194</v>
      </c>
      <c r="D999" t="s">
        <v>2684</v>
      </c>
      <c r="E999" t="s">
        <v>204</v>
      </c>
      <c r="F999">
        <v>39</v>
      </c>
      <c r="G999">
        <v>1831</v>
      </c>
      <c r="H999" t="s">
        <v>24</v>
      </c>
      <c r="I999" t="s">
        <v>20</v>
      </c>
      <c r="J999" t="s">
        <v>1996</v>
      </c>
      <c r="M999" t="s">
        <v>38</v>
      </c>
      <c r="X999" cm="1">
        <f t="array" ref="X999">SUMPRODUCT(--(INDEX('1870 Bastrop Clean'!A:W, MATCH(A999 &amp; "|" &amp; B999,'1870 Bastrop Clean'!A:A &amp; "|" &amp; '1870 Bastrop Clean'!B:B, 0), 0) &lt;&gt; '1870 Bastrop Raw'!A999:W999))</f>
        <v>0</v>
      </c>
    </row>
    <row r="1000" spans="1:24">
      <c r="A1000">
        <v>7</v>
      </c>
      <c r="B1000">
        <v>168</v>
      </c>
      <c r="C1000">
        <v>194</v>
      </c>
      <c r="D1000" t="s">
        <v>2743</v>
      </c>
      <c r="E1000" t="s">
        <v>288</v>
      </c>
      <c r="F1000">
        <v>9</v>
      </c>
      <c r="G1000">
        <v>1861</v>
      </c>
      <c r="H1000" t="s">
        <v>19</v>
      </c>
      <c r="I1000" t="s">
        <v>20</v>
      </c>
      <c r="M1000" t="s">
        <v>27</v>
      </c>
      <c r="R1000" t="s">
        <v>57</v>
      </c>
      <c r="X1000" cm="1">
        <f t="array" ref="X1000">SUMPRODUCT(--(INDEX('1870 Bastrop Clean'!A:W, MATCH(A1000 &amp; "|" &amp; B1000,'1870 Bastrop Clean'!A:A &amp; "|" &amp; '1870 Bastrop Clean'!B:B, 0), 0) &lt;&gt; '1870 Bastrop Raw'!A1000:W1000))</f>
        <v>0</v>
      </c>
    </row>
    <row r="1001" spans="1:24">
      <c r="A1001">
        <v>1</v>
      </c>
      <c r="B1001">
        <v>174</v>
      </c>
      <c r="C1001">
        <v>200</v>
      </c>
      <c r="D1001" t="s">
        <v>2024</v>
      </c>
      <c r="E1001" t="s">
        <v>2766</v>
      </c>
      <c r="F1001">
        <v>32</v>
      </c>
      <c r="G1001">
        <v>1838</v>
      </c>
      <c r="H1001" t="s">
        <v>19</v>
      </c>
      <c r="I1001" t="s">
        <v>20</v>
      </c>
      <c r="J1001" t="s">
        <v>146</v>
      </c>
      <c r="K1001">
        <v>500</v>
      </c>
      <c r="M1001" t="s">
        <v>1505</v>
      </c>
      <c r="N1001" t="s">
        <v>57</v>
      </c>
      <c r="O1001" t="s">
        <v>57</v>
      </c>
      <c r="V1001" t="s">
        <v>57</v>
      </c>
      <c r="X1001" cm="1">
        <f t="array" ref="X1001">SUMPRODUCT(--(INDEX('1870 Bastrop Clean'!A:W, MATCH(A1001 &amp; "|" &amp; B1001,'1870 Bastrop Clean'!A:A &amp; "|" &amp; '1870 Bastrop Clean'!B:B, 0), 0) &lt;&gt; '1870 Bastrop Raw'!A1001:W1001))</f>
        <v>0</v>
      </c>
    </row>
    <row r="1002" spans="1:24">
      <c r="A1002">
        <v>2</v>
      </c>
      <c r="B1002">
        <v>174</v>
      </c>
      <c r="C1002">
        <v>200</v>
      </c>
      <c r="D1002" t="s">
        <v>2024</v>
      </c>
      <c r="E1002" t="s">
        <v>1421</v>
      </c>
      <c r="F1002">
        <v>24</v>
      </c>
      <c r="G1002">
        <v>1846</v>
      </c>
      <c r="H1002" t="s">
        <v>24</v>
      </c>
      <c r="I1002" t="s">
        <v>20</v>
      </c>
      <c r="J1002" t="s">
        <v>1996</v>
      </c>
      <c r="M1002" t="s">
        <v>671</v>
      </c>
      <c r="N1002" t="s">
        <v>57</v>
      </c>
      <c r="O1002" t="s">
        <v>57</v>
      </c>
      <c r="X1002" cm="1">
        <f t="array" ref="X1002">SUMPRODUCT(--(INDEX('1870 Bastrop Clean'!A:W, MATCH(A1002 &amp; "|" &amp; B1002,'1870 Bastrop Clean'!A:A &amp; "|" &amp; '1870 Bastrop Clean'!B:B, 0), 0) &lt;&gt; '1870 Bastrop Raw'!A1002:W1002))</f>
        <v>0</v>
      </c>
    </row>
    <row r="1003" spans="1:24">
      <c r="A1003">
        <v>3</v>
      </c>
      <c r="B1003">
        <v>174</v>
      </c>
      <c r="C1003">
        <v>200</v>
      </c>
      <c r="D1003" t="s">
        <v>2024</v>
      </c>
      <c r="E1003" t="s">
        <v>204</v>
      </c>
      <c r="F1003">
        <v>5</v>
      </c>
      <c r="G1003">
        <v>1865</v>
      </c>
      <c r="H1003" t="s">
        <v>24</v>
      </c>
      <c r="I1003" t="s">
        <v>20</v>
      </c>
      <c r="M1003" t="s">
        <v>27</v>
      </c>
      <c r="N1003" t="s">
        <v>57</v>
      </c>
      <c r="O1003" t="s">
        <v>57</v>
      </c>
      <c r="X1003" cm="1">
        <f t="array" ref="X1003">SUMPRODUCT(--(INDEX('1870 Bastrop Clean'!A:W, MATCH(A1003 &amp; "|" &amp; B1003,'1870 Bastrop Clean'!A:A &amp; "|" &amp; '1870 Bastrop Clean'!B:B, 0), 0) &lt;&gt; '1870 Bastrop Raw'!A1003:W1003))</f>
        <v>0</v>
      </c>
    </row>
    <row r="1004" spans="1:24">
      <c r="A1004">
        <v>4</v>
      </c>
      <c r="B1004">
        <v>174</v>
      </c>
      <c r="C1004">
        <v>200</v>
      </c>
      <c r="D1004" t="s">
        <v>2024</v>
      </c>
      <c r="E1004" t="s">
        <v>668</v>
      </c>
      <c r="F1004">
        <v>45942</v>
      </c>
      <c r="H1004" t="s">
        <v>19</v>
      </c>
      <c r="I1004" t="s">
        <v>20</v>
      </c>
      <c r="M1004" t="s">
        <v>27</v>
      </c>
      <c r="N1004" t="s">
        <v>57</v>
      </c>
      <c r="O1004" t="s">
        <v>57</v>
      </c>
      <c r="P1004" t="s">
        <v>2526</v>
      </c>
      <c r="X1004" cm="1">
        <f t="array" ref="X1004">SUMPRODUCT(--(INDEX('1870 Bastrop Clean'!A:W, MATCH(A1004 &amp; "|" &amp; B1004,'1870 Bastrop Clean'!A:A &amp; "|" &amp; '1870 Bastrop Clean'!B:B, 0), 0) &lt;&gt; '1870 Bastrop Raw'!A1004:W1004))</f>
        <v>1</v>
      </c>
    </row>
    <row r="1005" spans="1:24">
      <c r="A1005">
        <v>26</v>
      </c>
      <c r="B1005">
        <v>179</v>
      </c>
      <c r="C1005">
        <v>205</v>
      </c>
      <c r="D1005" t="s">
        <v>2783</v>
      </c>
      <c r="E1005" t="s">
        <v>88</v>
      </c>
      <c r="F1005">
        <v>49</v>
      </c>
      <c r="G1005">
        <v>1821</v>
      </c>
      <c r="H1005" t="s">
        <v>19</v>
      </c>
      <c r="I1005" t="s">
        <v>637</v>
      </c>
      <c r="J1005" t="s">
        <v>1998</v>
      </c>
      <c r="M1005" t="s">
        <v>41</v>
      </c>
      <c r="Q1005" t="s">
        <v>2526</v>
      </c>
      <c r="S1005" t="s">
        <v>57</v>
      </c>
      <c r="T1005" t="s">
        <v>57</v>
      </c>
      <c r="V1005" t="s">
        <v>57</v>
      </c>
      <c r="X1005" cm="1">
        <f t="array" ref="X1005">SUMPRODUCT(--(INDEX('1870 Bastrop Clean'!A:W, MATCH(A1005 &amp; "|" &amp; B1005,'1870 Bastrop Clean'!A:A &amp; "|" &amp; '1870 Bastrop Clean'!B:B, 0), 0) &lt;&gt; '1870 Bastrop Raw'!A1005:W1005))</f>
        <v>1</v>
      </c>
    </row>
    <row r="1006" spans="1:24">
      <c r="A1006">
        <v>27</v>
      </c>
      <c r="B1006">
        <v>179</v>
      </c>
      <c r="C1006">
        <v>205</v>
      </c>
      <c r="D1006" t="s">
        <v>2783</v>
      </c>
      <c r="E1006" t="s">
        <v>280</v>
      </c>
      <c r="F1006">
        <v>25</v>
      </c>
      <c r="G1006">
        <v>1845</v>
      </c>
      <c r="H1006" t="s">
        <v>24</v>
      </c>
      <c r="I1006" t="s">
        <v>637</v>
      </c>
      <c r="J1006" t="s">
        <v>1996</v>
      </c>
      <c r="M1006" t="s">
        <v>38</v>
      </c>
      <c r="Q1006" t="s">
        <v>2526</v>
      </c>
      <c r="S1006" t="s">
        <v>57</v>
      </c>
      <c r="T1006" t="s">
        <v>57</v>
      </c>
      <c r="X1006" cm="1">
        <f t="array" ref="X1006">SUMPRODUCT(--(INDEX('1870 Bastrop Clean'!A:W, MATCH(A1006 &amp; "|" &amp; B1006,'1870 Bastrop Clean'!A:A &amp; "|" &amp; '1870 Bastrop Clean'!B:B, 0), 0) &lt;&gt; '1870 Bastrop Raw'!A1006:W1006))</f>
        <v>1</v>
      </c>
    </row>
    <row r="1007" spans="1:24">
      <c r="A1007">
        <v>34</v>
      </c>
      <c r="B1007">
        <v>181</v>
      </c>
      <c r="C1007">
        <v>207</v>
      </c>
      <c r="D1007" t="s">
        <v>2785</v>
      </c>
      <c r="E1007" t="s">
        <v>2358</v>
      </c>
      <c r="F1007">
        <v>32</v>
      </c>
      <c r="G1007">
        <v>1838</v>
      </c>
      <c r="H1007" t="s">
        <v>19</v>
      </c>
      <c r="I1007" t="s">
        <v>637</v>
      </c>
      <c r="J1007" t="s">
        <v>1998</v>
      </c>
      <c r="M1007" t="s">
        <v>66</v>
      </c>
      <c r="S1007" t="s">
        <v>57</v>
      </c>
      <c r="T1007" t="s">
        <v>57</v>
      </c>
      <c r="V1007" t="s">
        <v>57</v>
      </c>
      <c r="X1007" cm="1">
        <f t="array" ref="X1007">SUMPRODUCT(--(INDEX('1870 Bastrop Clean'!A:W, MATCH(A1007 &amp; "|" &amp; B1007,'1870 Bastrop Clean'!A:A &amp; "|" &amp; '1870 Bastrop Clean'!B:B, 0), 0) &lt;&gt; '1870 Bastrop Raw'!A1007:W1007))</f>
        <v>1</v>
      </c>
    </row>
    <row r="1008" spans="1:24">
      <c r="A1008">
        <v>35</v>
      </c>
      <c r="B1008">
        <v>181</v>
      </c>
      <c r="C1008">
        <v>207</v>
      </c>
      <c r="D1008" t="s">
        <v>2785</v>
      </c>
      <c r="E1008" t="s">
        <v>2001</v>
      </c>
      <c r="F1008">
        <v>27</v>
      </c>
      <c r="G1008">
        <v>1843</v>
      </c>
      <c r="H1008" t="s">
        <v>24</v>
      </c>
      <c r="I1008" t="s">
        <v>2061</v>
      </c>
      <c r="J1008" t="s">
        <v>1996</v>
      </c>
      <c r="M1008" t="s">
        <v>155</v>
      </c>
      <c r="S1008" t="s">
        <v>57</v>
      </c>
      <c r="T1008" t="s">
        <v>57</v>
      </c>
      <c r="X1008" cm="1">
        <f t="array" ref="X1008">SUMPRODUCT(--(INDEX('1870 Bastrop Clean'!A:W, MATCH(A1008 &amp; "|" &amp; B1008,'1870 Bastrop Clean'!A:A &amp; "|" &amp; '1870 Bastrop Clean'!B:B, 0), 0) &lt;&gt; '1870 Bastrop Raw'!A1008:W1008))</f>
        <v>1</v>
      </c>
    </row>
    <row r="1009" spans="1:24">
      <c r="A1009">
        <v>36</v>
      </c>
      <c r="B1009">
        <v>181</v>
      </c>
      <c r="C1009">
        <v>207</v>
      </c>
      <c r="D1009" t="s">
        <v>2785</v>
      </c>
      <c r="E1009" t="s">
        <v>2087</v>
      </c>
      <c r="F1009">
        <v>6</v>
      </c>
      <c r="G1009">
        <v>1864</v>
      </c>
      <c r="H1009" t="s">
        <v>24</v>
      </c>
      <c r="I1009" t="s">
        <v>2061</v>
      </c>
      <c r="M1009" t="s">
        <v>27</v>
      </c>
      <c r="X1009" cm="1">
        <f t="array" ref="X1009">SUMPRODUCT(--(INDEX('1870 Bastrop Clean'!A:W, MATCH(A1009 &amp; "|" &amp; B1009,'1870 Bastrop Clean'!A:A &amp; "|" &amp; '1870 Bastrop Clean'!B:B, 0), 0) &lt;&gt; '1870 Bastrop Raw'!A1009:W1009))</f>
        <v>0</v>
      </c>
    </row>
    <row r="1010" spans="1:24">
      <c r="A1010">
        <v>13</v>
      </c>
      <c r="B1010">
        <v>177</v>
      </c>
      <c r="C1010">
        <v>203</v>
      </c>
      <c r="D1010" t="s">
        <v>2774</v>
      </c>
      <c r="E1010" t="s">
        <v>88</v>
      </c>
      <c r="F1010">
        <v>29</v>
      </c>
      <c r="G1010">
        <v>1841</v>
      </c>
      <c r="H1010" t="s">
        <v>19</v>
      </c>
      <c r="I1010" t="s">
        <v>20</v>
      </c>
      <c r="J1010" t="s">
        <v>32</v>
      </c>
      <c r="K1010">
        <v>1000</v>
      </c>
      <c r="L1010">
        <v>400</v>
      </c>
      <c r="M1010" t="s">
        <v>38</v>
      </c>
      <c r="V1010" t="s">
        <v>57</v>
      </c>
      <c r="X1010" cm="1">
        <f t="array" ref="X1010">SUMPRODUCT(--(INDEX('1870 Bastrop Clean'!A:W, MATCH(A1010 &amp; "|" &amp; B1010,'1870 Bastrop Clean'!A:A &amp; "|" &amp; '1870 Bastrop Clean'!B:B, 0), 0) &lt;&gt; '1870 Bastrop Raw'!A1010:W1010))</f>
        <v>0</v>
      </c>
    </row>
    <row r="1011" spans="1:24">
      <c r="A1011">
        <v>14</v>
      </c>
      <c r="B1011">
        <v>177</v>
      </c>
      <c r="C1011">
        <v>203</v>
      </c>
      <c r="D1011" t="s">
        <v>2774</v>
      </c>
      <c r="E1011" t="s">
        <v>267</v>
      </c>
      <c r="F1011">
        <v>53</v>
      </c>
      <c r="G1011">
        <v>1817</v>
      </c>
      <c r="H1011" t="s">
        <v>24</v>
      </c>
      <c r="I1011" t="s">
        <v>20</v>
      </c>
      <c r="J1011" t="s">
        <v>1996</v>
      </c>
      <c r="M1011" t="s">
        <v>27</v>
      </c>
      <c r="X1011" cm="1">
        <f t="array" ref="X1011">SUMPRODUCT(--(INDEX('1870 Bastrop Clean'!A:W, MATCH(A1011 &amp; "|" &amp; B1011,'1870 Bastrop Clean'!A:A &amp; "|" &amp; '1870 Bastrop Clean'!B:B, 0), 0) &lt;&gt; '1870 Bastrop Raw'!A1011:W1011))</f>
        <v>0</v>
      </c>
    </row>
    <row r="1012" spans="1:24">
      <c r="A1012">
        <v>15</v>
      </c>
      <c r="B1012">
        <v>177</v>
      </c>
      <c r="C1012">
        <v>203</v>
      </c>
      <c r="D1012" t="s">
        <v>2774</v>
      </c>
      <c r="E1012" t="s">
        <v>2775</v>
      </c>
      <c r="F1012">
        <v>14</v>
      </c>
      <c r="G1012">
        <v>1856</v>
      </c>
      <c r="H1012" t="s">
        <v>24</v>
      </c>
      <c r="I1012" t="s">
        <v>20</v>
      </c>
      <c r="M1012" t="s">
        <v>27</v>
      </c>
      <c r="R1012" t="s">
        <v>57</v>
      </c>
      <c r="X1012" cm="1">
        <f t="array" ref="X1012">SUMPRODUCT(--(INDEX('1870 Bastrop Clean'!A:W, MATCH(A1012 &amp; "|" &amp; B1012,'1870 Bastrop Clean'!A:A &amp; "|" &amp; '1870 Bastrop Clean'!B:B, 0), 0) &lt;&gt; '1870 Bastrop Raw'!A1012:W1012))</f>
        <v>0</v>
      </c>
    </row>
    <row r="1013" spans="1:24">
      <c r="A1013">
        <v>16</v>
      </c>
      <c r="B1013">
        <v>177</v>
      </c>
      <c r="C1013">
        <v>203</v>
      </c>
      <c r="D1013" t="s">
        <v>2774</v>
      </c>
      <c r="E1013" t="s">
        <v>2917</v>
      </c>
      <c r="F1013">
        <v>12</v>
      </c>
      <c r="G1013">
        <v>1858</v>
      </c>
      <c r="H1013" t="s">
        <v>24</v>
      </c>
      <c r="I1013" t="s">
        <v>20</v>
      </c>
      <c r="M1013" t="s">
        <v>27</v>
      </c>
      <c r="R1013" t="s">
        <v>57</v>
      </c>
      <c r="X1013" cm="1">
        <f t="array" ref="X1013">SUMPRODUCT(--(INDEX('1870 Bastrop Clean'!A:W, MATCH(A1013 &amp; "|" &amp; B1013,'1870 Bastrop Clean'!A:A &amp; "|" &amp; '1870 Bastrop Clean'!B:B, 0), 0) &lt;&gt; '1870 Bastrop Raw'!A1013:W1013))</f>
        <v>1</v>
      </c>
    </row>
    <row r="1014" spans="1:24">
      <c r="A1014">
        <v>17</v>
      </c>
      <c r="B1014">
        <v>177</v>
      </c>
      <c r="C1014">
        <v>203</v>
      </c>
      <c r="D1014" t="s">
        <v>2774</v>
      </c>
      <c r="E1014" t="s">
        <v>88</v>
      </c>
      <c r="F1014">
        <v>9</v>
      </c>
      <c r="G1014">
        <v>1861</v>
      </c>
      <c r="H1014" t="s">
        <v>19</v>
      </c>
      <c r="I1014" t="s">
        <v>20</v>
      </c>
      <c r="M1014" t="s">
        <v>27</v>
      </c>
      <c r="R1014" t="s">
        <v>57</v>
      </c>
      <c r="X1014" cm="1">
        <f t="array" ref="X1014">SUMPRODUCT(--(INDEX('1870 Bastrop Clean'!A:W, MATCH(A1014 &amp; "|" &amp; B1014,'1870 Bastrop Clean'!A:A &amp; "|" &amp; '1870 Bastrop Clean'!B:B, 0), 0) &lt;&gt; '1870 Bastrop Raw'!A1014:W1014))</f>
        <v>0</v>
      </c>
    </row>
    <row r="1015" spans="1:24">
      <c r="A1015">
        <v>18</v>
      </c>
      <c r="B1015">
        <v>177</v>
      </c>
      <c r="C1015">
        <v>203</v>
      </c>
      <c r="D1015" t="s">
        <v>2774</v>
      </c>
      <c r="E1015" t="s">
        <v>170</v>
      </c>
      <c r="F1015">
        <v>7</v>
      </c>
      <c r="G1015">
        <v>1863</v>
      </c>
      <c r="H1015" t="s">
        <v>19</v>
      </c>
      <c r="I1015" t="s">
        <v>20</v>
      </c>
      <c r="M1015" t="s">
        <v>27</v>
      </c>
      <c r="X1015" cm="1">
        <f t="array" ref="X1015">SUMPRODUCT(--(INDEX('1870 Bastrop Clean'!A:W, MATCH(A1015 &amp; "|" &amp; B1015,'1870 Bastrop Clean'!A:A &amp; "|" &amp; '1870 Bastrop Clean'!B:B, 0), 0) &lt;&gt; '1870 Bastrop Raw'!A1015:W1015))</f>
        <v>0</v>
      </c>
    </row>
    <row r="1016" spans="1:24">
      <c r="A1016">
        <v>19</v>
      </c>
      <c r="B1016">
        <v>177</v>
      </c>
      <c r="C1016">
        <v>203</v>
      </c>
      <c r="D1016" t="s">
        <v>2774</v>
      </c>
      <c r="E1016" t="s">
        <v>2776</v>
      </c>
      <c r="F1016">
        <v>3</v>
      </c>
      <c r="G1016">
        <v>1867</v>
      </c>
      <c r="H1016" t="s">
        <v>24</v>
      </c>
      <c r="I1016" t="s">
        <v>20</v>
      </c>
      <c r="M1016" t="s">
        <v>27</v>
      </c>
      <c r="X1016" cm="1">
        <f t="array" ref="X1016">SUMPRODUCT(--(INDEX('1870 Bastrop Clean'!A:W, MATCH(A1016 &amp; "|" &amp; B1016,'1870 Bastrop Clean'!A:A &amp; "|" &amp; '1870 Bastrop Clean'!B:B, 0), 0) &lt;&gt; '1870 Bastrop Raw'!A1016:W1016))</f>
        <v>0</v>
      </c>
    </row>
    <row r="1017" spans="1:24">
      <c r="A1017">
        <v>20</v>
      </c>
      <c r="B1017">
        <v>177</v>
      </c>
      <c r="C1017">
        <v>203</v>
      </c>
      <c r="D1017" t="s">
        <v>2778</v>
      </c>
      <c r="E1017" t="s">
        <v>2779</v>
      </c>
      <c r="F1017">
        <v>38</v>
      </c>
      <c r="G1017">
        <v>1832</v>
      </c>
      <c r="H1017" t="s">
        <v>24</v>
      </c>
      <c r="I1017" t="s">
        <v>637</v>
      </c>
      <c r="J1017" t="s">
        <v>2268</v>
      </c>
      <c r="M1017" t="s">
        <v>52</v>
      </c>
      <c r="S1017" t="s">
        <v>57</v>
      </c>
      <c r="T1017" t="s">
        <v>57</v>
      </c>
      <c r="X1017" cm="1">
        <f t="array" ref="X1017">SUMPRODUCT(--(INDEX('1870 Bastrop Clean'!A:W, MATCH(A1017 &amp; "|" &amp; B1017,'1870 Bastrop Clean'!A:A &amp; "|" &amp; '1870 Bastrop Clean'!B:B, 0), 0) &lt;&gt; '1870 Bastrop Raw'!A1017:W1017))</f>
        <v>2</v>
      </c>
    </row>
    <row r="1018" spans="1:24">
      <c r="A1018">
        <v>21</v>
      </c>
      <c r="B1018">
        <v>177</v>
      </c>
      <c r="C1018">
        <v>203</v>
      </c>
      <c r="D1018" t="s">
        <v>2778</v>
      </c>
      <c r="E1018" t="s">
        <v>2001</v>
      </c>
      <c r="F1018">
        <v>11</v>
      </c>
      <c r="G1018">
        <v>1859</v>
      </c>
      <c r="H1018" t="s">
        <v>24</v>
      </c>
      <c r="I1018" t="s">
        <v>637</v>
      </c>
      <c r="J1018" t="s">
        <v>2268</v>
      </c>
      <c r="M1018" t="s">
        <v>27</v>
      </c>
      <c r="S1018" t="s">
        <v>57</v>
      </c>
      <c r="T1018" t="s">
        <v>57</v>
      </c>
      <c r="X1018" cm="1">
        <f t="array" ref="X1018">SUMPRODUCT(--(INDEX('1870 Bastrop Clean'!A:W, MATCH(A1018 &amp; "|" &amp; B1018,'1870 Bastrop Clean'!A:A &amp; "|" &amp; '1870 Bastrop Clean'!B:B, 0), 0) &lt;&gt; '1870 Bastrop Raw'!A1018:W1018))</f>
        <v>2</v>
      </c>
    </row>
    <row r="1019" spans="1:24">
      <c r="A1019">
        <v>28</v>
      </c>
      <c r="B1019">
        <v>180</v>
      </c>
      <c r="C1019">
        <v>206</v>
      </c>
      <c r="D1019" t="s">
        <v>496</v>
      </c>
      <c r="E1019" t="s">
        <v>2244</v>
      </c>
      <c r="F1019">
        <v>41</v>
      </c>
      <c r="G1019">
        <v>1829</v>
      </c>
      <c r="H1019" t="s">
        <v>24</v>
      </c>
      <c r="I1019" t="s">
        <v>20</v>
      </c>
      <c r="J1019" t="s">
        <v>1996</v>
      </c>
      <c r="M1019" t="s">
        <v>27</v>
      </c>
      <c r="T1019" t="s">
        <v>57</v>
      </c>
      <c r="X1019" cm="1">
        <f t="array" ref="X1019">SUMPRODUCT(--(INDEX('1870 Bastrop Clean'!A:W, MATCH(A1019 &amp; "|" &amp; B1019,'1870 Bastrop Clean'!A:A &amp; "|" &amp; '1870 Bastrop Clean'!B:B, 0), 0) &lt;&gt; '1870 Bastrop Raw'!A1019:W1019))</f>
        <v>1</v>
      </c>
    </row>
    <row r="1020" spans="1:24">
      <c r="A1020">
        <v>29</v>
      </c>
      <c r="B1020">
        <v>180</v>
      </c>
      <c r="C1020">
        <v>206</v>
      </c>
      <c r="D1020" t="s">
        <v>496</v>
      </c>
      <c r="E1020" t="s">
        <v>186</v>
      </c>
      <c r="F1020">
        <v>19</v>
      </c>
      <c r="G1020">
        <v>1851</v>
      </c>
      <c r="H1020" t="s">
        <v>19</v>
      </c>
      <c r="I1020" t="s">
        <v>20</v>
      </c>
      <c r="J1020" t="s">
        <v>1998</v>
      </c>
      <c r="M1020" t="s">
        <v>27</v>
      </c>
      <c r="S1020" t="s">
        <v>57</v>
      </c>
      <c r="T1020" t="s">
        <v>57</v>
      </c>
      <c r="X1020" cm="1">
        <f t="array" ref="X1020">SUMPRODUCT(--(INDEX('1870 Bastrop Clean'!A:W, MATCH(A1020 &amp; "|" &amp; B1020,'1870 Bastrop Clean'!A:A &amp; "|" &amp; '1870 Bastrop Clean'!B:B, 0), 0) &lt;&gt; '1870 Bastrop Raw'!A1020:W1020))</f>
        <v>1</v>
      </c>
    </row>
    <row r="1021" spans="1:24">
      <c r="A1021">
        <v>30</v>
      </c>
      <c r="B1021">
        <v>180</v>
      </c>
      <c r="C1021">
        <v>206</v>
      </c>
      <c r="D1021" t="s">
        <v>496</v>
      </c>
      <c r="E1021" t="s">
        <v>23</v>
      </c>
      <c r="F1021">
        <v>16</v>
      </c>
      <c r="G1021">
        <v>1854</v>
      </c>
      <c r="H1021" t="s">
        <v>24</v>
      </c>
      <c r="I1021" t="s">
        <v>20</v>
      </c>
      <c r="J1021" t="s">
        <v>1998</v>
      </c>
      <c r="M1021" t="s">
        <v>27</v>
      </c>
      <c r="S1021" t="s">
        <v>57</v>
      </c>
      <c r="T1021" t="s">
        <v>57</v>
      </c>
      <c r="X1021" cm="1">
        <f t="array" ref="X1021">SUMPRODUCT(--(INDEX('1870 Bastrop Clean'!A:W, MATCH(A1021 &amp; "|" &amp; B1021,'1870 Bastrop Clean'!A:A &amp; "|" &amp; '1870 Bastrop Clean'!B:B, 0), 0) &lt;&gt; '1870 Bastrop Raw'!A1021:W1021))</f>
        <v>1</v>
      </c>
    </row>
    <row r="1022" spans="1:24">
      <c r="A1022">
        <v>31</v>
      </c>
      <c r="B1022">
        <v>180</v>
      </c>
      <c r="C1022">
        <v>206</v>
      </c>
      <c r="D1022" t="s">
        <v>496</v>
      </c>
      <c r="E1022" t="s">
        <v>185</v>
      </c>
      <c r="F1022">
        <v>11</v>
      </c>
      <c r="G1022">
        <v>1859</v>
      </c>
      <c r="H1022" t="s">
        <v>19</v>
      </c>
      <c r="I1022" t="s">
        <v>20</v>
      </c>
      <c r="J1022" t="s">
        <v>1998</v>
      </c>
      <c r="M1022" t="s">
        <v>27</v>
      </c>
      <c r="S1022" t="s">
        <v>57</v>
      </c>
      <c r="T1022" t="s">
        <v>57</v>
      </c>
      <c r="X1022" cm="1">
        <f t="array" ref="X1022">SUMPRODUCT(--(INDEX('1870 Bastrop Clean'!A:W, MATCH(A1022 &amp; "|" &amp; B1022,'1870 Bastrop Clean'!A:A &amp; "|" &amp; '1870 Bastrop Clean'!B:B, 0), 0) &lt;&gt; '1870 Bastrop Raw'!A1022:W1022))</f>
        <v>1</v>
      </c>
    </row>
    <row r="1023" spans="1:24">
      <c r="A1023">
        <v>32</v>
      </c>
      <c r="B1023">
        <v>180</v>
      </c>
      <c r="C1023">
        <v>206</v>
      </c>
      <c r="D1023" t="s">
        <v>496</v>
      </c>
      <c r="E1023" t="s">
        <v>248</v>
      </c>
      <c r="F1023">
        <v>10</v>
      </c>
      <c r="G1023">
        <v>1860</v>
      </c>
      <c r="H1023" t="s">
        <v>19</v>
      </c>
      <c r="I1023" t="s">
        <v>20</v>
      </c>
      <c r="J1023" t="s">
        <v>1998</v>
      </c>
      <c r="M1023" t="s">
        <v>27</v>
      </c>
      <c r="X1023" cm="1">
        <f t="array" ref="X1023">SUMPRODUCT(--(INDEX('1870 Bastrop Clean'!A:W, MATCH(A1023 &amp; "|" &amp; B1023,'1870 Bastrop Clean'!A:A &amp; "|" &amp; '1870 Bastrop Clean'!B:B, 0), 0) &lt;&gt; '1870 Bastrop Raw'!A1023:W1023))</f>
        <v>0</v>
      </c>
    </row>
    <row r="1024" spans="1:24">
      <c r="A1024">
        <v>33</v>
      </c>
      <c r="B1024">
        <v>180</v>
      </c>
      <c r="C1024">
        <v>206</v>
      </c>
      <c r="D1024" t="s">
        <v>496</v>
      </c>
      <c r="E1024" t="s">
        <v>2784</v>
      </c>
      <c r="F1024">
        <v>8</v>
      </c>
      <c r="G1024">
        <v>1862</v>
      </c>
      <c r="H1024" t="s">
        <v>24</v>
      </c>
      <c r="I1024" t="s">
        <v>20</v>
      </c>
      <c r="M1024" t="s">
        <v>27</v>
      </c>
      <c r="X1024" cm="1">
        <f t="array" ref="X1024">SUMPRODUCT(--(INDEX('1870 Bastrop Clean'!A:W, MATCH(A1024 &amp; "|" &amp; B1024,'1870 Bastrop Clean'!A:A &amp; "|" &amp; '1870 Bastrop Clean'!B:B, 0), 0) &lt;&gt; '1870 Bastrop Raw'!A1024:W1024))</f>
        <v>0</v>
      </c>
    </row>
    <row r="1025" spans="1:24">
      <c r="A1025">
        <v>37</v>
      </c>
      <c r="B1025">
        <v>182</v>
      </c>
      <c r="C1025">
        <v>208</v>
      </c>
      <c r="D1025" t="s">
        <v>2786</v>
      </c>
      <c r="E1025" t="s">
        <v>2130</v>
      </c>
      <c r="F1025">
        <v>31</v>
      </c>
      <c r="G1025">
        <v>1839</v>
      </c>
      <c r="H1025" t="s">
        <v>19</v>
      </c>
      <c r="I1025" t="s">
        <v>2061</v>
      </c>
      <c r="J1025" t="s">
        <v>427</v>
      </c>
      <c r="K1025">
        <v>10000</v>
      </c>
      <c r="M1025" t="s">
        <v>2013</v>
      </c>
      <c r="N1025" t="s">
        <v>57</v>
      </c>
      <c r="O1025" t="s">
        <v>57</v>
      </c>
      <c r="V1025" t="s">
        <v>57</v>
      </c>
      <c r="X1025" cm="1">
        <f t="array" ref="X1025">SUMPRODUCT(--(INDEX('1870 Bastrop Clean'!A:W, MATCH(A1025 &amp; "|" &amp; B1025,'1870 Bastrop Clean'!A:A &amp; "|" &amp; '1870 Bastrop Clean'!B:B, 0), 0) &lt;&gt; '1870 Bastrop Raw'!A1025:W1025))</f>
        <v>1</v>
      </c>
    </row>
    <row r="1026" spans="1:24">
      <c r="A1026">
        <v>38</v>
      </c>
      <c r="B1026">
        <v>182</v>
      </c>
      <c r="C1026">
        <v>208</v>
      </c>
      <c r="D1026" t="s">
        <v>2786</v>
      </c>
      <c r="E1026" t="s">
        <v>35</v>
      </c>
      <c r="F1026">
        <v>21</v>
      </c>
      <c r="G1026">
        <v>1849</v>
      </c>
      <c r="H1026" t="s">
        <v>24</v>
      </c>
      <c r="I1026" t="s">
        <v>20</v>
      </c>
      <c r="J1026" t="s">
        <v>1996</v>
      </c>
      <c r="M1026" t="s">
        <v>2013</v>
      </c>
      <c r="N1026" t="s">
        <v>57</v>
      </c>
      <c r="O1026" t="s">
        <v>57</v>
      </c>
      <c r="X1026" cm="1">
        <f t="array" ref="X1026">SUMPRODUCT(--(INDEX('1870 Bastrop Clean'!A:W, MATCH(A1026 &amp; "|" &amp; B1026,'1870 Bastrop Clean'!A:A &amp; "|" &amp; '1870 Bastrop Clean'!B:B, 0), 0) &lt;&gt; '1870 Bastrop Raw'!A1026:W1026))</f>
        <v>0</v>
      </c>
    </row>
    <row r="1027" spans="1:24">
      <c r="A1027">
        <v>39</v>
      </c>
      <c r="B1027">
        <v>182</v>
      </c>
      <c r="C1027">
        <v>208</v>
      </c>
      <c r="D1027" t="s">
        <v>2786</v>
      </c>
      <c r="E1027" t="s">
        <v>2787</v>
      </c>
      <c r="F1027">
        <v>2</v>
      </c>
      <c r="G1027">
        <v>1868</v>
      </c>
      <c r="H1027" t="s">
        <v>19</v>
      </c>
      <c r="I1027" t="s">
        <v>20</v>
      </c>
      <c r="M1027" t="s">
        <v>27</v>
      </c>
      <c r="N1027" t="s">
        <v>57</v>
      </c>
      <c r="O1027" t="s">
        <v>57</v>
      </c>
      <c r="X1027" cm="1">
        <f t="array" ref="X1027">SUMPRODUCT(--(INDEX('1870 Bastrop Clean'!A:W, MATCH(A1027 &amp; "|" &amp; B1027,'1870 Bastrop Clean'!A:A &amp; "|" &amp; '1870 Bastrop Clean'!B:B, 0), 0) &lt;&gt; '1870 Bastrop Raw'!A1027:W1027))</f>
        <v>0</v>
      </c>
    </row>
    <row r="1028" spans="1:24">
      <c r="A1028">
        <v>40</v>
      </c>
      <c r="B1028">
        <v>182</v>
      </c>
      <c r="C1028">
        <v>208</v>
      </c>
      <c r="D1028" t="s">
        <v>2786</v>
      </c>
      <c r="E1028" t="s">
        <v>2130</v>
      </c>
      <c r="F1028">
        <v>45789</v>
      </c>
      <c r="H1028" t="s">
        <v>19</v>
      </c>
      <c r="I1028" t="s">
        <v>20</v>
      </c>
      <c r="M1028" t="s">
        <v>27</v>
      </c>
      <c r="N1028" t="s">
        <v>57</v>
      </c>
      <c r="O1028" t="s">
        <v>57</v>
      </c>
      <c r="P1028" t="s">
        <v>2354</v>
      </c>
      <c r="X1028" cm="1">
        <f t="array" ref="X1028">SUMPRODUCT(--(INDEX('1870 Bastrop Clean'!A:W, MATCH(A1028 &amp; "|" &amp; B1028,'1870 Bastrop Clean'!A:A &amp; "|" &amp; '1870 Bastrop Clean'!B:B, 0), 0) &lt;&gt; '1870 Bastrop Raw'!A1028:W1028))</f>
        <v>1</v>
      </c>
    </row>
    <row r="1029" spans="1:24">
      <c r="A1029">
        <v>10</v>
      </c>
      <c r="B1029">
        <v>176</v>
      </c>
      <c r="C1029">
        <v>202</v>
      </c>
      <c r="D1029" t="s">
        <v>2773</v>
      </c>
      <c r="E1029" t="s">
        <v>2032</v>
      </c>
      <c r="F1029">
        <v>19</v>
      </c>
      <c r="G1029">
        <v>1811</v>
      </c>
      <c r="H1029" t="s">
        <v>19</v>
      </c>
      <c r="I1029" t="s">
        <v>20</v>
      </c>
      <c r="J1029" t="s">
        <v>146</v>
      </c>
      <c r="K1029">
        <v>500</v>
      </c>
      <c r="M1029" t="s">
        <v>2013</v>
      </c>
      <c r="N1029" t="s">
        <v>57</v>
      </c>
      <c r="O1029" t="s">
        <v>57</v>
      </c>
      <c r="V1029" t="s">
        <v>57</v>
      </c>
      <c r="X1029" cm="1">
        <f t="array" ref="X1029">SUMPRODUCT(--(INDEX('1870 Bastrop Clean'!A:W, MATCH(A1029 &amp; "|" &amp; B1029,'1870 Bastrop Clean'!A:A &amp; "|" &amp; '1870 Bastrop Clean'!B:B, 0), 0) &lt;&gt; '1870 Bastrop Raw'!A1029:W1029))</f>
        <v>0</v>
      </c>
    </row>
    <row r="1030" spans="1:24">
      <c r="A1030">
        <v>11</v>
      </c>
      <c r="B1030">
        <v>176</v>
      </c>
      <c r="C1030">
        <v>202</v>
      </c>
      <c r="D1030" t="s">
        <v>2773</v>
      </c>
      <c r="E1030" t="s">
        <v>2772</v>
      </c>
      <c r="F1030">
        <v>57</v>
      </c>
      <c r="G1030">
        <v>1813</v>
      </c>
      <c r="H1030" t="s">
        <v>24</v>
      </c>
      <c r="I1030" t="s">
        <v>20</v>
      </c>
      <c r="J1030" t="s">
        <v>1996</v>
      </c>
      <c r="M1030" t="s">
        <v>2013</v>
      </c>
      <c r="N1030" t="s">
        <v>57</v>
      </c>
      <c r="O1030" t="s">
        <v>57</v>
      </c>
      <c r="X1030" cm="1">
        <f t="array" ref="X1030">SUMPRODUCT(--(INDEX('1870 Bastrop Clean'!A:W, MATCH(A1030 &amp; "|" &amp; B1030,'1870 Bastrop Clean'!A:A &amp; "|" &amp; '1870 Bastrop Clean'!B:B, 0), 0) &lt;&gt; '1870 Bastrop Raw'!A1030:W1030))</f>
        <v>0</v>
      </c>
    </row>
    <row r="1031" spans="1:24">
      <c r="A1031">
        <v>12</v>
      </c>
      <c r="B1031">
        <v>176</v>
      </c>
      <c r="C1031">
        <v>202</v>
      </c>
      <c r="D1031" t="s">
        <v>2773</v>
      </c>
      <c r="E1031" t="s">
        <v>63</v>
      </c>
      <c r="H1031" t="s">
        <v>19</v>
      </c>
      <c r="I1031" t="s">
        <v>20</v>
      </c>
      <c r="J1031" t="s">
        <v>146</v>
      </c>
      <c r="M1031" t="s">
        <v>2013</v>
      </c>
      <c r="N1031" t="s">
        <v>57</v>
      </c>
      <c r="O1031" t="s">
        <v>57</v>
      </c>
      <c r="X1031" cm="1">
        <f t="array" ref="X1031">SUMPRODUCT(--(INDEX('1870 Bastrop Clean'!A:W, MATCH(A1031 &amp; "|" &amp; B1031,'1870 Bastrop Clean'!A:A &amp; "|" &amp; '1870 Bastrop Clean'!B:B, 0), 0) &lt;&gt; '1870 Bastrop Raw'!A1031:W1031))</f>
        <v>2</v>
      </c>
    </row>
    <row r="1032" spans="1:24">
      <c r="A1032">
        <v>5</v>
      </c>
      <c r="B1032">
        <v>175</v>
      </c>
      <c r="C1032">
        <v>201</v>
      </c>
      <c r="D1032" t="s">
        <v>2593</v>
      </c>
      <c r="E1032" t="s">
        <v>170</v>
      </c>
      <c r="F1032">
        <v>67</v>
      </c>
      <c r="G1032">
        <v>1803</v>
      </c>
      <c r="H1032" t="s">
        <v>19</v>
      </c>
      <c r="I1032" t="s">
        <v>20</v>
      </c>
      <c r="J1032" t="s">
        <v>2767</v>
      </c>
      <c r="M1032" t="s">
        <v>2005</v>
      </c>
      <c r="N1032" t="s">
        <v>57</v>
      </c>
      <c r="O1032" t="s">
        <v>57</v>
      </c>
      <c r="V1032" t="s">
        <v>57</v>
      </c>
      <c r="X1032" cm="1">
        <f t="array" ref="X1032">SUMPRODUCT(--(INDEX('1870 Bastrop Clean'!A:W, MATCH(A1032 &amp; "|" &amp; B1032,'1870 Bastrop Clean'!A:A &amp; "|" &amp; '1870 Bastrop Clean'!B:B, 0), 0) &lt;&gt; '1870 Bastrop Raw'!A1032:W1032))</f>
        <v>0</v>
      </c>
    </row>
    <row r="1033" spans="1:24">
      <c r="A1033">
        <v>6</v>
      </c>
      <c r="B1033">
        <v>175</v>
      </c>
      <c r="C1033">
        <v>201</v>
      </c>
      <c r="D1033" t="s">
        <v>2769</v>
      </c>
      <c r="E1033" t="s">
        <v>1421</v>
      </c>
      <c r="F1033">
        <v>18</v>
      </c>
      <c r="G1033">
        <v>1852</v>
      </c>
      <c r="H1033" t="s">
        <v>24</v>
      </c>
      <c r="I1033" t="s">
        <v>20</v>
      </c>
      <c r="M1033" t="s">
        <v>27</v>
      </c>
      <c r="N1033" t="s">
        <v>57</v>
      </c>
      <c r="O1033" t="s">
        <v>57</v>
      </c>
      <c r="R1033" t="s">
        <v>57</v>
      </c>
      <c r="S1033" t="s">
        <v>57</v>
      </c>
      <c r="X1033" t="e" cm="1">
        <f t="array" ref="X1033">SUMPRODUCT(--(INDEX('1870 Bastrop Clean'!A:W, MATCH(A1033 &amp; "|" &amp; B1033,'1870 Bastrop Clean'!A:A &amp; "|" &amp; '1870 Bastrop Clean'!B:B, 0), 0) &lt;&gt; '1870 Bastrop Raw'!A1033:W1033))</f>
        <v>#N/A</v>
      </c>
    </row>
    <row r="1034" spans="1:24">
      <c r="A1034">
        <v>7</v>
      </c>
      <c r="B1034">
        <v>175</v>
      </c>
      <c r="C1034">
        <v>201</v>
      </c>
      <c r="D1034" t="s">
        <v>2771</v>
      </c>
      <c r="E1034" t="s">
        <v>2475</v>
      </c>
      <c r="F1034">
        <v>26</v>
      </c>
      <c r="G1034">
        <v>1844</v>
      </c>
      <c r="H1034" t="s">
        <v>19</v>
      </c>
      <c r="I1034" t="s">
        <v>20</v>
      </c>
      <c r="J1034" t="s">
        <v>146</v>
      </c>
      <c r="K1034">
        <v>1000</v>
      </c>
      <c r="M1034" t="s">
        <v>2013</v>
      </c>
      <c r="N1034" t="s">
        <v>57</v>
      </c>
      <c r="O1034" t="s">
        <v>57</v>
      </c>
      <c r="V1034" t="s">
        <v>57</v>
      </c>
      <c r="X1034" t="e" cm="1">
        <f t="array" ref="X1034">SUMPRODUCT(--(INDEX('1870 Bastrop Clean'!A:W, MATCH(A1034 &amp; "|" &amp; B1034,'1870 Bastrop Clean'!A:A &amp; "|" &amp; '1870 Bastrop Clean'!B:B, 0), 0) &lt;&gt; '1870 Bastrop Raw'!A1034:W1034))</f>
        <v>#N/A</v>
      </c>
    </row>
    <row r="1035" spans="1:24">
      <c r="A1035">
        <v>8</v>
      </c>
      <c r="B1035">
        <v>175</v>
      </c>
      <c r="C1035">
        <v>201</v>
      </c>
      <c r="D1035" t="s">
        <v>2771</v>
      </c>
      <c r="E1035" t="s">
        <v>35</v>
      </c>
      <c r="F1035">
        <v>13</v>
      </c>
      <c r="G1035">
        <v>1857</v>
      </c>
      <c r="H1035" t="s">
        <v>24</v>
      </c>
      <c r="I1035" t="s">
        <v>20</v>
      </c>
      <c r="J1035" t="s">
        <v>1996</v>
      </c>
      <c r="M1035" t="s">
        <v>2011</v>
      </c>
      <c r="N1035" t="s">
        <v>57</v>
      </c>
      <c r="O1035" t="s">
        <v>57</v>
      </c>
      <c r="X1035" t="e" cm="1">
        <f t="array" ref="X1035">SUMPRODUCT(--(INDEX('1870 Bastrop Clean'!A:W, MATCH(A1035 &amp; "|" &amp; B1035,'1870 Bastrop Clean'!A:A &amp; "|" &amp; '1870 Bastrop Clean'!B:B, 0), 0) &lt;&gt; '1870 Bastrop Raw'!A1035:W1035))</f>
        <v>#N/A</v>
      </c>
    </row>
    <row r="1036" spans="1:24">
      <c r="A1036">
        <v>9</v>
      </c>
      <c r="B1036">
        <v>175</v>
      </c>
      <c r="C1036">
        <v>201</v>
      </c>
      <c r="D1036" t="s">
        <v>2771</v>
      </c>
      <c r="E1036" t="s">
        <v>2772</v>
      </c>
      <c r="F1036">
        <v>7</v>
      </c>
      <c r="G1036">
        <v>1863</v>
      </c>
      <c r="H1036" t="s">
        <v>24</v>
      </c>
      <c r="I1036" t="s">
        <v>20</v>
      </c>
      <c r="M1036" t="s">
        <v>27</v>
      </c>
      <c r="N1036" t="s">
        <v>57</v>
      </c>
      <c r="O1036" t="s">
        <v>57</v>
      </c>
      <c r="X1036" t="e" cm="1">
        <f t="array" ref="X1036">SUMPRODUCT(--(INDEX('1870 Bastrop Clean'!A:W, MATCH(A1036 &amp; "|" &amp; B1036,'1870 Bastrop Clean'!A:A &amp; "|" &amp; '1870 Bastrop Clean'!B:B, 0), 0) &lt;&gt; '1870 Bastrop Raw'!A1036:W1036))</f>
        <v>#N/A</v>
      </c>
    </row>
    <row r="1037" spans="1:24">
      <c r="A1037">
        <v>22</v>
      </c>
      <c r="B1037">
        <v>178</v>
      </c>
      <c r="C1037">
        <v>204</v>
      </c>
      <c r="D1037" t="s">
        <v>2780</v>
      </c>
      <c r="E1037" t="s">
        <v>2032</v>
      </c>
      <c r="F1037">
        <v>56</v>
      </c>
      <c r="G1037">
        <v>1814</v>
      </c>
      <c r="H1037" t="s">
        <v>19</v>
      </c>
      <c r="I1037" t="s">
        <v>20</v>
      </c>
      <c r="J1037" t="s">
        <v>32</v>
      </c>
      <c r="K1037">
        <v>800</v>
      </c>
      <c r="L1037">
        <v>300</v>
      </c>
      <c r="M1037" t="s">
        <v>2013</v>
      </c>
      <c r="N1037" t="s">
        <v>57</v>
      </c>
      <c r="O1037" t="s">
        <v>57</v>
      </c>
      <c r="T1037" t="s">
        <v>57</v>
      </c>
      <c r="V1037" t="s">
        <v>57</v>
      </c>
      <c r="X1037" cm="1">
        <f t="array" ref="X1037">SUMPRODUCT(--(INDEX('1870 Bastrop Clean'!A:W, MATCH(A1037 &amp; "|" &amp; B1037,'1870 Bastrop Clean'!A:A &amp; "|" &amp; '1870 Bastrop Clean'!B:B, 0), 0) &lt;&gt; '1870 Bastrop Raw'!A1037:W1037))</f>
        <v>1</v>
      </c>
    </row>
    <row r="1038" spans="1:24">
      <c r="A1038">
        <v>23</v>
      </c>
      <c r="B1038">
        <v>178</v>
      </c>
      <c r="C1038">
        <v>204</v>
      </c>
      <c r="D1038" t="s">
        <v>2780</v>
      </c>
      <c r="E1038" t="s">
        <v>204</v>
      </c>
      <c r="F1038">
        <v>79</v>
      </c>
      <c r="G1038">
        <v>1791</v>
      </c>
      <c r="H1038" t="s">
        <v>24</v>
      </c>
      <c r="I1038" t="s">
        <v>20</v>
      </c>
      <c r="J1038" t="s">
        <v>1996</v>
      </c>
      <c r="M1038" t="s">
        <v>2013</v>
      </c>
      <c r="N1038" t="s">
        <v>57</v>
      </c>
      <c r="O1038" t="s">
        <v>57</v>
      </c>
      <c r="S1038" t="s">
        <v>57</v>
      </c>
      <c r="T1038" t="s">
        <v>57</v>
      </c>
      <c r="X1038" cm="1">
        <f t="array" ref="X1038">SUMPRODUCT(--(INDEX('1870 Bastrop Clean'!A:W, MATCH(A1038 &amp; "|" &amp; B1038,'1870 Bastrop Clean'!A:A &amp; "|" &amp; '1870 Bastrop Clean'!B:B, 0), 0) &lt;&gt; '1870 Bastrop Raw'!A1038:W1038))</f>
        <v>1</v>
      </c>
    </row>
    <row r="1039" spans="1:24">
      <c r="A1039">
        <v>24</v>
      </c>
      <c r="B1039">
        <v>178</v>
      </c>
      <c r="C1039">
        <v>204</v>
      </c>
      <c r="D1039" t="s">
        <v>2782</v>
      </c>
      <c r="E1039" t="s">
        <v>61</v>
      </c>
      <c r="F1039">
        <v>23</v>
      </c>
      <c r="G1039">
        <v>1847</v>
      </c>
      <c r="H1039" t="s">
        <v>24</v>
      </c>
      <c r="I1039" t="s">
        <v>20</v>
      </c>
      <c r="J1039" t="s">
        <v>2257</v>
      </c>
      <c r="M1039" t="s">
        <v>27</v>
      </c>
      <c r="N1039" t="s">
        <v>57</v>
      </c>
      <c r="O1039" t="s">
        <v>57</v>
      </c>
      <c r="S1039" t="s">
        <v>57</v>
      </c>
      <c r="T1039" t="s">
        <v>57</v>
      </c>
      <c r="X1039" cm="1">
        <f t="array" ref="X1039">SUMPRODUCT(--(INDEX('1870 Bastrop Clean'!A:W, MATCH(A1039 &amp; "|" &amp; B1039,'1870 Bastrop Clean'!A:A &amp; "|" &amp; '1870 Bastrop Clean'!B:B, 0), 0) &lt;&gt; '1870 Bastrop Raw'!A1039:W1039))</f>
        <v>2</v>
      </c>
    </row>
    <row r="1040" spans="1:24">
      <c r="A1040">
        <v>25</v>
      </c>
      <c r="B1040">
        <v>178</v>
      </c>
      <c r="C1040">
        <v>204</v>
      </c>
      <c r="D1040" t="s">
        <v>2782</v>
      </c>
      <c r="E1040" t="s">
        <v>2096</v>
      </c>
      <c r="F1040">
        <v>45728</v>
      </c>
      <c r="H1040" t="s">
        <v>19</v>
      </c>
      <c r="I1040" t="s">
        <v>20</v>
      </c>
      <c r="M1040" t="s">
        <v>27</v>
      </c>
      <c r="P1040" t="s">
        <v>1971</v>
      </c>
      <c r="X1040" cm="1">
        <f t="array" ref="X1040">SUMPRODUCT(--(INDEX('1870 Bastrop Clean'!A:W, MATCH(A1040 &amp; "|" &amp; B1040,'1870 Bastrop Clean'!A:A &amp; "|" &amp; '1870 Bastrop Clean'!B:B, 0), 0) &lt;&gt; '1870 Bastrop Raw'!A1040:W1040))</f>
        <v>2</v>
      </c>
    </row>
    <row r="1041" spans="1:24">
      <c r="A1041">
        <v>1</v>
      </c>
      <c r="B1041">
        <v>182</v>
      </c>
      <c r="C1041">
        <v>208</v>
      </c>
      <c r="D1041" t="s">
        <v>2786</v>
      </c>
      <c r="E1041" t="s">
        <v>2918</v>
      </c>
      <c r="F1041">
        <v>48</v>
      </c>
      <c r="G1041">
        <v>1822</v>
      </c>
      <c r="H1041" t="s">
        <v>19</v>
      </c>
      <c r="I1041" t="s">
        <v>20</v>
      </c>
      <c r="J1041" t="s">
        <v>32</v>
      </c>
      <c r="M1041" t="s">
        <v>2013</v>
      </c>
      <c r="N1041" t="s">
        <v>57</v>
      </c>
      <c r="O1041" t="s">
        <v>57</v>
      </c>
      <c r="V1041" t="s">
        <v>57</v>
      </c>
      <c r="X1041" cm="1">
        <f t="array" ref="X1041">SUMPRODUCT(--(INDEX('1870 Bastrop Clean'!A:W, MATCH(A1041 &amp; "|" &amp; B1041,'1870 Bastrop Clean'!A:A &amp; "|" &amp; '1870 Bastrop Clean'!B:B, 0), 0) &lt;&gt; '1870 Bastrop Raw'!A1041:W1041))</f>
        <v>1</v>
      </c>
    </row>
    <row r="1042" spans="1:24">
      <c r="A1042">
        <v>35</v>
      </c>
      <c r="B1042">
        <v>187</v>
      </c>
      <c r="C1042">
        <v>213</v>
      </c>
      <c r="D1042" t="s">
        <v>2789</v>
      </c>
      <c r="E1042" t="s">
        <v>2817</v>
      </c>
      <c r="F1042">
        <v>32</v>
      </c>
      <c r="G1042">
        <v>1838</v>
      </c>
      <c r="H1042" t="s">
        <v>19</v>
      </c>
      <c r="I1042" t="s">
        <v>20</v>
      </c>
      <c r="J1042" t="s">
        <v>2818</v>
      </c>
      <c r="K1042">
        <v>1200</v>
      </c>
      <c r="L1042">
        <v>800</v>
      </c>
      <c r="M1042" t="s">
        <v>66</v>
      </c>
      <c r="V1042" t="s">
        <v>57</v>
      </c>
      <c r="X1042" cm="1">
        <f t="array" ref="X1042">SUMPRODUCT(--(INDEX('1870 Bastrop Clean'!A:W, MATCH(A1042 &amp; "|" &amp; B1042,'1870 Bastrop Clean'!A:A &amp; "|" &amp; '1870 Bastrop Clean'!B:B, 0), 0) &lt;&gt; '1870 Bastrop Raw'!A1042:W1042))</f>
        <v>0</v>
      </c>
    </row>
    <row r="1043" spans="1:24">
      <c r="A1043">
        <v>36</v>
      </c>
      <c r="B1043">
        <v>187</v>
      </c>
      <c r="C1043">
        <v>213</v>
      </c>
      <c r="D1043" t="s">
        <v>2789</v>
      </c>
      <c r="E1043" t="s">
        <v>2819</v>
      </c>
      <c r="F1043">
        <v>25</v>
      </c>
      <c r="G1043">
        <v>1845</v>
      </c>
      <c r="H1043" t="s">
        <v>24</v>
      </c>
      <c r="I1043" t="s">
        <v>20</v>
      </c>
      <c r="J1043" t="s">
        <v>1996</v>
      </c>
      <c r="M1043" t="s">
        <v>66</v>
      </c>
      <c r="X1043" cm="1">
        <f t="array" ref="X1043">SUMPRODUCT(--(INDEX('1870 Bastrop Clean'!A:W, MATCH(A1043 &amp; "|" &amp; B1043,'1870 Bastrop Clean'!A:A &amp; "|" &amp; '1870 Bastrop Clean'!B:B, 0), 0) &lt;&gt; '1870 Bastrop Raw'!A1043:W1043))</f>
        <v>0</v>
      </c>
    </row>
    <row r="1044" spans="1:24">
      <c r="A1044">
        <v>37</v>
      </c>
      <c r="B1044">
        <v>187</v>
      </c>
      <c r="C1044">
        <v>213</v>
      </c>
      <c r="D1044" t="s">
        <v>2789</v>
      </c>
      <c r="E1044" t="s">
        <v>2820</v>
      </c>
      <c r="F1044">
        <v>10</v>
      </c>
      <c r="G1044">
        <v>1860</v>
      </c>
      <c r="H1044" t="s">
        <v>19</v>
      </c>
      <c r="I1044" t="s">
        <v>20</v>
      </c>
      <c r="M1044" t="s">
        <v>27</v>
      </c>
      <c r="X1044" cm="1">
        <f t="array" ref="X1044">SUMPRODUCT(--(INDEX('1870 Bastrop Clean'!A:W, MATCH(A1044 &amp; "|" &amp; B1044,'1870 Bastrop Clean'!A:A &amp; "|" &amp; '1870 Bastrop Clean'!B:B, 0), 0) &lt;&gt; '1870 Bastrop Raw'!A1044:W1044))</f>
        <v>0</v>
      </c>
    </row>
    <row r="1045" spans="1:24">
      <c r="A1045">
        <v>38</v>
      </c>
      <c r="B1045">
        <v>187</v>
      </c>
      <c r="C1045">
        <v>213</v>
      </c>
      <c r="D1045" t="s">
        <v>2789</v>
      </c>
      <c r="E1045" t="s">
        <v>2821</v>
      </c>
      <c r="F1045">
        <v>5</v>
      </c>
      <c r="G1045">
        <v>1865</v>
      </c>
      <c r="H1045" t="s">
        <v>24</v>
      </c>
      <c r="I1045" t="s">
        <v>20</v>
      </c>
      <c r="M1045" t="s">
        <v>27</v>
      </c>
      <c r="X1045" cm="1">
        <f t="array" ref="X1045">SUMPRODUCT(--(INDEX('1870 Bastrop Clean'!A:W, MATCH(A1045 &amp; "|" &amp; B1045,'1870 Bastrop Clean'!A:A &amp; "|" &amp; '1870 Bastrop Clean'!B:B, 0), 0) &lt;&gt; '1870 Bastrop Raw'!A1045:W1045))</f>
        <v>0</v>
      </c>
    </row>
    <row r="1046" spans="1:24">
      <c r="A1046">
        <v>39</v>
      </c>
      <c r="B1046">
        <v>187</v>
      </c>
      <c r="C1046">
        <v>213</v>
      </c>
      <c r="D1046" t="s">
        <v>2789</v>
      </c>
      <c r="E1046" t="s">
        <v>2822</v>
      </c>
      <c r="F1046">
        <v>4</v>
      </c>
      <c r="G1046">
        <v>1866</v>
      </c>
      <c r="H1046" t="s">
        <v>24</v>
      </c>
      <c r="I1046" t="s">
        <v>20</v>
      </c>
      <c r="M1046" t="s">
        <v>27</v>
      </c>
      <c r="X1046" cm="1">
        <f t="array" ref="X1046">SUMPRODUCT(--(INDEX('1870 Bastrop Clean'!A:W, MATCH(A1046 &amp; "|" &amp; B1046,'1870 Bastrop Clean'!A:A &amp; "|" &amp; '1870 Bastrop Clean'!B:B, 0), 0) &lt;&gt; '1870 Bastrop Raw'!A1046:W1046))</f>
        <v>0</v>
      </c>
    </row>
    <row r="1047" spans="1:24">
      <c r="A1047">
        <v>40</v>
      </c>
      <c r="B1047">
        <v>187</v>
      </c>
      <c r="C1047">
        <v>213</v>
      </c>
      <c r="D1047" t="s">
        <v>2789</v>
      </c>
      <c r="E1047" t="s">
        <v>2823</v>
      </c>
      <c r="H1047" t="s">
        <v>19</v>
      </c>
      <c r="I1047" t="s">
        <v>20</v>
      </c>
      <c r="M1047" t="s">
        <v>27</v>
      </c>
      <c r="X1047" cm="1">
        <f t="array" ref="X1047">SUMPRODUCT(--(INDEX('1870 Bastrop Clean'!A:W, MATCH(A1047 &amp; "|" &amp; B1047,'1870 Bastrop Clean'!A:A &amp; "|" &amp; '1870 Bastrop Clean'!B:B, 0), 0) &lt;&gt; '1870 Bastrop Raw'!A1047:W1047))</f>
        <v>2</v>
      </c>
    </row>
    <row r="1048" spans="1:24">
      <c r="A1048">
        <v>2</v>
      </c>
      <c r="B1048">
        <v>183</v>
      </c>
      <c r="C1048">
        <v>209</v>
      </c>
      <c r="D1048" t="s">
        <v>2789</v>
      </c>
      <c r="E1048" t="s">
        <v>47</v>
      </c>
      <c r="F1048">
        <v>78</v>
      </c>
      <c r="G1048">
        <v>1792</v>
      </c>
      <c r="H1048" t="s">
        <v>19</v>
      </c>
      <c r="I1048" t="s">
        <v>20</v>
      </c>
      <c r="J1048" t="s">
        <v>2790</v>
      </c>
      <c r="K1048">
        <v>1000</v>
      </c>
      <c r="M1048" t="s">
        <v>34</v>
      </c>
      <c r="N1048" t="s">
        <v>57</v>
      </c>
      <c r="O1048" t="s">
        <v>57</v>
      </c>
      <c r="V1048" t="s">
        <v>57</v>
      </c>
      <c r="X1048" cm="1">
        <f t="array" ref="X1048">SUMPRODUCT(--(INDEX('1870 Bastrop Clean'!A:W, MATCH(A1048 &amp; "|" &amp; B1048,'1870 Bastrop Clean'!A:A &amp; "|" &amp; '1870 Bastrop Clean'!B:B, 0), 0) &lt;&gt; '1870 Bastrop Raw'!A1048:W1048))</f>
        <v>0</v>
      </c>
    </row>
    <row r="1049" spans="1:24">
      <c r="A1049">
        <v>3</v>
      </c>
      <c r="B1049">
        <v>183</v>
      </c>
      <c r="C1049">
        <v>209</v>
      </c>
      <c r="D1049" t="s">
        <v>2789</v>
      </c>
      <c r="E1049" t="s">
        <v>270</v>
      </c>
      <c r="F1049">
        <v>60</v>
      </c>
      <c r="G1049">
        <v>1810</v>
      </c>
      <c r="H1049" t="s">
        <v>24</v>
      </c>
      <c r="I1049" t="s">
        <v>20</v>
      </c>
      <c r="J1049" t="s">
        <v>1996</v>
      </c>
      <c r="M1049" t="s">
        <v>41</v>
      </c>
      <c r="X1049" cm="1">
        <f t="array" ref="X1049">SUMPRODUCT(--(INDEX('1870 Bastrop Clean'!A:W, MATCH(A1049 &amp; "|" &amp; B1049,'1870 Bastrop Clean'!A:A &amp; "|" &amp; '1870 Bastrop Clean'!B:B, 0), 0) &lt;&gt; '1870 Bastrop Raw'!A1049:W1049))</f>
        <v>0</v>
      </c>
    </row>
    <row r="1050" spans="1:24">
      <c r="A1050">
        <v>4</v>
      </c>
      <c r="B1050">
        <v>183</v>
      </c>
      <c r="C1050">
        <v>209</v>
      </c>
      <c r="D1050" t="s">
        <v>2789</v>
      </c>
      <c r="E1050" t="s">
        <v>2791</v>
      </c>
      <c r="F1050">
        <v>35</v>
      </c>
      <c r="G1050">
        <v>1835</v>
      </c>
      <c r="H1050" t="s">
        <v>19</v>
      </c>
      <c r="I1050" t="s">
        <v>20</v>
      </c>
      <c r="J1050" t="s">
        <v>2082</v>
      </c>
      <c r="M1050" t="s">
        <v>41</v>
      </c>
      <c r="V1050" t="s">
        <v>57</v>
      </c>
      <c r="X1050" cm="1">
        <f t="array" ref="X1050">SUMPRODUCT(--(INDEX('1870 Bastrop Clean'!A:W, MATCH(A1050 &amp; "|" &amp; B1050,'1870 Bastrop Clean'!A:A &amp; "|" &amp; '1870 Bastrop Clean'!B:B, 0), 0) &lt;&gt; '1870 Bastrop Raw'!A1050:W1050))</f>
        <v>0</v>
      </c>
    </row>
    <row r="1051" spans="1:24">
      <c r="A1051">
        <v>5</v>
      </c>
      <c r="B1051">
        <v>183</v>
      </c>
      <c r="C1051">
        <v>209</v>
      </c>
      <c r="D1051" t="s">
        <v>2789</v>
      </c>
      <c r="E1051" t="s">
        <v>2792</v>
      </c>
      <c r="H1051" t="s">
        <v>19</v>
      </c>
      <c r="I1051" t="s">
        <v>20</v>
      </c>
      <c r="J1051" t="s">
        <v>2082</v>
      </c>
      <c r="M1051" t="s">
        <v>66</v>
      </c>
      <c r="V1051" t="s">
        <v>57</v>
      </c>
      <c r="X1051" cm="1">
        <f t="array" ref="X1051">SUMPRODUCT(--(INDEX('1870 Bastrop Clean'!A:W, MATCH(A1051 &amp; "|" &amp; B1051,'1870 Bastrop Clean'!A:A &amp; "|" &amp; '1870 Bastrop Clean'!B:B, 0), 0) &lt;&gt; '1870 Bastrop Raw'!A1051:W1051))</f>
        <v>0</v>
      </c>
    </row>
    <row r="1052" spans="1:24">
      <c r="A1052">
        <v>6</v>
      </c>
      <c r="B1052">
        <v>183</v>
      </c>
      <c r="C1052">
        <v>209</v>
      </c>
      <c r="D1052" t="s">
        <v>2789</v>
      </c>
      <c r="E1052" t="s">
        <v>325</v>
      </c>
      <c r="F1052">
        <v>17</v>
      </c>
      <c r="G1052">
        <v>1853</v>
      </c>
      <c r="H1052" t="s">
        <v>24</v>
      </c>
      <c r="I1052" t="s">
        <v>20</v>
      </c>
      <c r="M1052" t="s">
        <v>27</v>
      </c>
      <c r="R1052" t="s">
        <v>57</v>
      </c>
      <c r="S1052" t="s">
        <v>57</v>
      </c>
      <c r="X1052" cm="1">
        <f t="array" ref="X1052">SUMPRODUCT(--(INDEX('1870 Bastrop Clean'!A:W, MATCH(A1052 &amp; "|" &amp; B1052,'1870 Bastrop Clean'!A:A &amp; "|" &amp; '1870 Bastrop Clean'!B:B, 0), 0) &lt;&gt; '1870 Bastrop Raw'!A1052:W1052))</f>
        <v>0</v>
      </c>
    </row>
    <row r="1053" spans="1:24">
      <c r="A1053">
        <v>7</v>
      </c>
      <c r="B1053">
        <v>183</v>
      </c>
      <c r="C1053">
        <v>209</v>
      </c>
      <c r="D1053" t="s">
        <v>2794</v>
      </c>
      <c r="E1053" t="s">
        <v>267</v>
      </c>
      <c r="F1053">
        <v>35</v>
      </c>
      <c r="G1053">
        <v>1835</v>
      </c>
      <c r="H1053" t="s">
        <v>24</v>
      </c>
      <c r="I1053" t="s">
        <v>20</v>
      </c>
      <c r="J1053" t="s">
        <v>2082</v>
      </c>
      <c r="M1053" t="s">
        <v>41</v>
      </c>
      <c r="X1053" cm="1">
        <f t="array" ref="X1053">SUMPRODUCT(--(INDEX('1870 Bastrop Clean'!A:W, MATCH(A1053 &amp; "|" &amp; B1053,'1870 Bastrop Clean'!A:A &amp; "|" &amp; '1870 Bastrop Clean'!B:B, 0), 0) &lt;&gt; '1870 Bastrop Raw'!A1053:W1053))</f>
        <v>1</v>
      </c>
    </row>
    <row r="1054" spans="1:24">
      <c r="A1054">
        <v>8</v>
      </c>
      <c r="B1054">
        <v>183</v>
      </c>
      <c r="C1054">
        <v>209</v>
      </c>
      <c r="D1054" t="s">
        <v>2794</v>
      </c>
      <c r="E1054" t="s">
        <v>1788</v>
      </c>
      <c r="F1054">
        <v>17</v>
      </c>
      <c r="G1054">
        <v>1853</v>
      </c>
      <c r="H1054" t="s">
        <v>19</v>
      </c>
      <c r="I1054" t="s">
        <v>20</v>
      </c>
      <c r="J1054" t="s">
        <v>1998</v>
      </c>
      <c r="M1054" t="s">
        <v>27</v>
      </c>
      <c r="X1054" cm="1">
        <f t="array" ref="X1054">SUMPRODUCT(--(INDEX('1870 Bastrop Clean'!A:W, MATCH(A1054 &amp; "|" &amp; B1054,'1870 Bastrop Clean'!A:A &amp; "|" &amp; '1870 Bastrop Clean'!B:B, 0), 0) &lt;&gt; '1870 Bastrop Raw'!A1054:W1054))</f>
        <v>1</v>
      </c>
    </row>
    <row r="1055" spans="1:24">
      <c r="A1055">
        <v>9</v>
      </c>
      <c r="B1055">
        <v>183</v>
      </c>
      <c r="C1055">
        <v>209</v>
      </c>
      <c r="D1055" t="s">
        <v>2794</v>
      </c>
      <c r="E1055" t="s">
        <v>2160</v>
      </c>
      <c r="F1055">
        <v>2</v>
      </c>
      <c r="G1055">
        <v>1868</v>
      </c>
      <c r="H1055" t="s">
        <v>19</v>
      </c>
      <c r="I1055" t="s">
        <v>20</v>
      </c>
      <c r="M1055" t="s">
        <v>27</v>
      </c>
      <c r="X1055" cm="1">
        <f t="array" ref="X1055">SUMPRODUCT(--(INDEX('1870 Bastrop Clean'!A:W, MATCH(A1055 &amp; "|" &amp; B1055,'1870 Bastrop Clean'!A:A &amp; "|" &amp; '1870 Bastrop Clean'!B:B, 0), 0) &lt;&gt; '1870 Bastrop Raw'!A1055:W1055))</f>
        <v>2</v>
      </c>
    </row>
    <row r="1056" spans="1:24">
      <c r="A1056">
        <v>10</v>
      </c>
      <c r="B1056">
        <v>183</v>
      </c>
      <c r="C1056">
        <v>209</v>
      </c>
      <c r="D1056" t="s">
        <v>2797</v>
      </c>
      <c r="E1056" t="s">
        <v>2919</v>
      </c>
      <c r="F1056">
        <v>35</v>
      </c>
      <c r="G1056">
        <v>1835</v>
      </c>
      <c r="H1056" t="s">
        <v>24</v>
      </c>
      <c r="I1056" t="s">
        <v>637</v>
      </c>
      <c r="J1056" t="s">
        <v>2799</v>
      </c>
      <c r="M1056" t="s">
        <v>38</v>
      </c>
      <c r="S1056" t="s">
        <v>57</v>
      </c>
      <c r="T1056" t="s">
        <v>57</v>
      </c>
      <c r="X1056" cm="1">
        <f t="array" ref="X1056">SUMPRODUCT(--(INDEX('1870 Bastrop Clean'!A:W, MATCH(A1056 &amp; "|" &amp; B1056,'1870 Bastrop Clean'!A:A &amp; "|" &amp; '1870 Bastrop Clean'!B:B, 0), 0) &lt;&gt; '1870 Bastrop Raw'!A1056:W1056))</f>
        <v>3</v>
      </c>
    </row>
    <row r="1057" spans="1:24">
      <c r="A1057">
        <v>11</v>
      </c>
      <c r="B1057">
        <v>183</v>
      </c>
      <c r="C1057">
        <v>209</v>
      </c>
      <c r="D1057" t="s">
        <v>2797</v>
      </c>
      <c r="E1057" t="s">
        <v>668</v>
      </c>
      <c r="F1057">
        <v>7</v>
      </c>
      <c r="G1057">
        <v>1863</v>
      </c>
      <c r="H1057" t="s">
        <v>24</v>
      </c>
      <c r="I1057" t="s">
        <v>637</v>
      </c>
      <c r="M1057" t="s">
        <v>27</v>
      </c>
      <c r="X1057" cm="1">
        <f t="array" ref="X1057">SUMPRODUCT(--(INDEX('1870 Bastrop Clean'!A:W, MATCH(A1057 &amp; "|" &amp; B1057,'1870 Bastrop Clean'!A:A &amp; "|" &amp; '1870 Bastrop Clean'!B:B, 0), 0) &lt;&gt; '1870 Bastrop Raw'!A1057:W1057))</f>
        <v>1</v>
      </c>
    </row>
    <row r="1058" spans="1:24">
      <c r="A1058">
        <v>12</v>
      </c>
      <c r="B1058">
        <v>183</v>
      </c>
      <c r="C1058">
        <v>209</v>
      </c>
      <c r="D1058" t="s">
        <v>2797</v>
      </c>
      <c r="E1058" t="s">
        <v>2111</v>
      </c>
      <c r="H1058" t="s">
        <v>19</v>
      </c>
      <c r="I1058" t="s">
        <v>637</v>
      </c>
      <c r="M1058" t="s">
        <v>27</v>
      </c>
      <c r="X1058" cm="1">
        <f t="array" ref="X1058">SUMPRODUCT(--(INDEX('1870 Bastrop Clean'!A:W, MATCH(A1058 &amp; "|" &amp; B1058,'1870 Bastrop Clean'!A:A &amp; "|" &amp; '1870 Bastrop Clean'!B:B, 0), 0) &lt;&gt; '1870 Bastrop Raw'!A1058:W1058))</f>
        <v>3</v>
      </c>
    </row>
    <row r="1059" spans="1:24">
      <c r="A1059">
        <v>22</v>
      </c>
      <c r="B1059">
        <v>185</v>
      </c>
      <c r="C1059">
        <v>211</v>
      </c>
      <c r="D1059" t="s">
        <v>2805</v>
      </c>
      <c r="E1059" t="s">
        <v>2806</v>
      </c>
      <c r="F1059">
        <v>40</v>
      </c>
      <c r="G1059">
        <v>1830</v>
      </c>
      <c r="H1059" t="s">
        <v>19</v>
      </c>
      <c r="I1059" t="s">
        <v>637</v>
      </c>
      <c r="J1059" t="s">
        <v>1998</v>
      </c>
      <c r="M1059" t="s">
        <v>155</v>
      </c>
      <c r="S1059" t="s">
        <v>57</v>
      </c>
      <c r="T1059" t="s">
        <v>57</v>
      </c>
      <c r="V1059" t="s">
        <v>57</v>
      </c>
      <c r="X1059" cm="1">
        <f t="array" ref="X1059">SUMPRODUCT(--(INDEX('1870 Bastrop Clean'!A:W, MATCH(A1059 &amp; "|" &amp; B1059,'1870 Bastrop Clean'!A:A &amp; "|" &amp; '1870 Bastrop Clean'!B:B, 0), 0) &lt;&gt; '1870 Bastrop Raw'!A1059:W1059))</f>
        <v>0</v>
      </c>
    </row>
    <row r="1060" spans="1:24">
      <c r="A1060">
        <v>23</v>
      </c>
      <c r="B1060">
        <v>185</v>
      </c>
      <c r="C1060">
        <v>211</v>
      </c>
      <c r="D1060" t="s">
        <v>2805</v>
      </c>
      <c r="E1060" t="s">
        <v>2807</v>
      </c>
      <c r="F1060">
        <v>38</v>
      </c>
      <c r="G1060">
        <v>1832</v>
      </c>
      <c r="H1060" t="s">
        <v>24</v>
      </c>
      <c r="I1060" t="s">
        <v>637</v>
      </c>
      <c r="J1060" t="s">
        <v>1996</v>
      </c>
      <c r="M1060" t="s">
        <v>217</v>
      </c>
      <c r="S1060" t="s">
        <v>57</v>
      </c>
      <c r="T1060" t="s">
        <v>57</v>
      </c>
      <c r="X1060" cm="1">
        <f t="array" ref="X1060">SUMPRODUCT(--(INDEX('1870 Bastrop Clean'!A:W, MATCH(A1060 &amp; "|" &amp; B1060,'1870 Bastrop Clean'!A:A &amp; "|" &amp; '1870 Bastrop Clean'!B:B, 0), 0) &lt;&gt; '1870 Bastrop Raw'!A1060:W1060))</f>
        <v>0</v>
      </c>
    </row>
    <row r="1061" spans="1:24">
      <c r="A1061">
        <v>24</v>
      </c>
      <c r="B1061">
        <v>185</v>
      </c>
      <c r="C1061">
        <v>211</v>
      </c>
      <c r="D1061" t="s">
        <v>2805</v>
      </c>
      <c r="E1061" t="s">
        <v>2808</v>
      </c>
      <c r="F1061">
        <v>13</v>
      </c>
      <c r="G1061">
        <v>1857</v>
      </c>
      <c r="H1061" t="s">
        <v>19</v>
      </c>
      <c r="I1061" t="s">
        <v>637</v>
      </c>
      <c r="M1061" t="s">
        <v>27</v>
      </c>
      <c r="T1061" t="s">
        <v>57</v>
      </c>
      <c r="X1061" cm="1">
        <f t="array" ref="X1061">SUMPRODUCT(--(INDEX('1870 Bastrop Clean'!A:W, MATCH(A1061 &amp; "|" &amp; B1061,'1870 Bastrop Clean'!A:A &amp; "|" &amp; '1870 Bastrop Clean'!B:B, 0), 0) &lt;&gt; '1870 Bastrop Raw'!A1061:W1061))</f>
        <v>0</v>
      </c>
    </row>
    <row r="1062" spans="1:24">
      <c r="A1062">
        <v>25</v>
      </c>
      <c r="B1062">
        <v>185</v>
      </c>
      <c r="C1062">
        <v>211</v>
      </c>
      <c r="D1062" t="s">
        <v>2805</v>
      </c>
      <c r="E1062" t="s">
        <v>2809</v>
      </c>
      <c r="F1062">
        <v>11</v>
      </c>
      <c r="G1062">
        <v>1859</v>
      </c>
      <c r="H1062" t="s">
        <v>19</v>
      </c>
      <c r="I1062" t="s">
        <v>637</v>
      </c>
      <c r="M1062" t="s">
        <v>27</v>
      </c>
      <c r="X1062" cm="1">
        <f t="array" ref="X1062">SUMPRODUCT(--(INDEX('1870 Bastrop Clean'!A:W, MATCH(A1062 &amp; "|" &amp; B1062,'1870 Bastrop Clean'!A:A &amp; "|" &amp; '1870 Bastrop Clean'!B:B, 0), 0) &lt;&gt; '1870 Bastrop Raw'!A1062:W1062))</f>
        <v>0</v>
      </c>
    </row>
    <row r="1063" spans="1:24">
      <c r="A1063">
        <v>26</v>
      </c>
      <c r="B1063">
        <v>185</v>
      </c>
      <c r="C1063">
        <v>211</v>
      </c>
      <c r="D1063" t="s">
        <v>2805</v>
      </c>
      <c r="E1063" t="s">
        <v>2645</v>
      </c>
      <c r="F1063">
        <v>8</v>
      </c>
      <c r="G1063">
        <v>1862</v>
      </c>
      <c r="H1063" t="s">
        <v>24</v>
      </c>
      <c r="I1063" t="s">
        <v>637</v>
      </c>
      <c r="M1063" t="s">
        <v>27</v>
      </c>
      <c r="X1063" cm="1">
        <f t="array" ref="X1063">SUMPRODUCT(--(INDEX('1870 Bastrop Clean'!A:W, MATCH(A1063 &amp; "|" &amp; B1063,'1870 Bastrop Clean'!A:A &amp; "|" &amp; '1870 Bastrop Clean'!B:B, 0), 0) &lt;&gt; '1870 Bastrop Raw'!A1063:W1063))</f>
        <v>0</v>
      </c>
    </row>
    <row r="1064" spans="1:24">
      <c r="A1064">
        <v>27</v>
      </c>
      <c r="B1064">
        <v>185</v>
      </c>
      <c r="C1064">
        <v>211</v>
      </c>
      <c r="D1064" t="s">
        <v>2805</v>
      </c>
      <c r="E1064" t="s">
        <v>2052</v>
      </c>
      <c r="F1064">
        <v>5</v>
      </c>
      <c r="G1064">
        <v>1865</v>
      </c>
      <c r="H1064" t="s">
        <v>19</v>
      </c>
      <c r="I1064" t="s">
        <v>637</v>
      </c>
      <c r="M1064" t="s">
        <v>27</v>
      </c>
      <c r="X1064" cm="1">
        <f t="array" ref="X1064">SUMPRODUCT(--(INDEX('1870 Bastrop Clean'!A:W, MATCH(A1064 &amp; "|" &amp; B1064,'1870 Bastrop Clean'!A:A &amp; "|" &amp; '1870 Bastrop Clean'!B:B, 0), 0) &lt;&gt; '1870 Bastrop Raw'!A1064:W1064))</f>
        <v>0</v>
      </c>
    </row>
    <row r="1065" spans="1:24">
      <c r="A1065">
        <v>28</v>
      </c>
      <c r="B1065">
        <v>185</v>
      </c>
      <c r="C1065">
        <v>211</v>
      </c>
      <c r="D1065" t="s">
        <v>2805</v>
      </c>
      <c r="E1065" t="s">
        <v>2424</v>
      </c>
      <c r="H1065" t="s">
        <v>19</v>
      </c>
      <c r="I1065" t="s">
        <v>637</v>
      </c>
      <c r="M1065" t="s">
        <v>27</v>
      </c>
      <c r="X1065" cm="1">
        <f t="array" ref="X1065">SUMPRODUCT(--(INDEX('1870 Bastrop Clean'!A:W, MATCH(A1065 &amp; "|" &amp; B1065,'1870 Bastrop Clean'!A:A &amp; "|" &amp; '1870 Bastrop Clean'!B:B, 0), 0) &lt;&gt; '1870 Bastrop Raw'!A1065:W1065))</f>
        <v>2</v>
      </c>
    </row>
    <row r="1066" spans="1:24">
      <c r="A1066">
        <v>29</v>
      </c>
      <c r="B1066">
        <v>185</v>
      </c>
      <c r="C1066">
        <v>211</v>
      </c>
      <c r="D1066" t="s">
        <v>76</v>
      </c>
      <c r="E1066" t="s">
        <v>2811</v>
      </c>
      <c r="F1066">
        <v>60</v>
      </c>
      <c r="G1066">
        <v>1810</v>
      </c>
      <c r="H1066" t="s">
        <v>24</v>
      </c>
      <c r="I1066" t="s">
        <v>637</v>
      </c>
      <c r="J1066" t="s">
        <v>2082</v>
      </c>
      <c r="M1066" t="s">
        <v>217</v>
      </c>
      <c r="S1066" t="s">
        <v>57</v>
      </c>
      <c r="T1066" t="s">
        <v>57</v>
      </c>
      <c r="X1066" cm="1">
        <f t="array" ref="X1066">SUMPRODUCT(--(INDEX('1870 Bastrop Clean'!A:W, MATCH(A1066 &amp; "|" &amp; B1066,'1870 Bastrop Clean'!A:A &amp; "|" &amp; '1870 Bastrop Clean'!B:B, 0), 0) &lt;&gt; '1870 Bastrop Raw'!A1066:W1066))</f>
        <v>2</v>
      </c>
    </row>
    <row r="1067" spans="1:24">
      <c r="A1067">
        <v>30</v>
      </c>
      <c r="B1067">
        <v>186</v>
      </c>
      <c r="C1067">
        <v>212</v>
      </c>
      <c r="D1067" t="s">
        <v>2812</v>
      </c>
      <c r="E1067" t="s">
        <v>424</v>
      </c>
      <c r="F1067">
        <v>49</v>
      </c>
      <c r="G1067">
        <v>1821</v>
      </c>
      <c r="H1067" t="s">
        <v>24</v>
      </c>
      <c r="I1067" t="s">
        <v>20</v>
      </c>
      <c r="J1067" t="s">
        <v>1996</v>
      </c>
      <c r="K1067">
        <v>600</v>
      </c>
      <c r="M1067" t="s">
        <v>34</v>
      </c>
      <c r="X1067" cm="1">
        <f t="array" ref="X1067">SUMPRODUCT(--(INDEX('1870 Bastrop Clean'!A:W, MATCH(A1067 &amp; "|" &amp; B1067,'1870 Bastrop Clean'!A:A &amp; "|" &amp; '1870 Bastrop Clean'!B:B, 0), 0) &lt;&gt; '1870 Bastrop Raw'!A1067:W1067))</f>
        <v>0</v>
      </c>
    </row>
    <row r="1068" spans="1:24">
      <c r="A1068">
        <v>31</v>
      </c>
      <c r="B1068">
        <v>186</v>
      </c>
      <c r="C1068">
        <v>212</v>
      </c>
      <c r="D1068" t="s">
        <v>2789</v>
      </c>
      <c r="E1068" t="s">
        <v>2813</v>
      </c>
      <c r="F1068">
        <v>19</v>
      </c>
      <c r="G1068">
        <v>1851</v>
      </c>
      <c r="H1068" t="s">
        <v>24</v>
      </c>
      <c r="I1068" t="s">
        <v>20</v>
      </c>
      <c r="J1068" t="s">
        <v>1998</v>
      </c>
      <c r="M1068" t="s">
        <v>27</v>
      </c>
      <c r="X1068" cm="1">
        <f t="array" ref="X1068">SUMPRODUCT(--(INDEX('1870 Bastrop Clean'!A:W, MATCH(A1068 &amp; "|" &amp; B1068,'1870 Bastrop Clean'!A:A &amp; "|" &amp; '1870 Bastrop Clean'!B:B, 0), 0) &lt;&gt; '1870 Bastrop Raw'!A1068:W1068))</f>
        <v>0</v>
      </c>
    </row>
    <row r="1069" spans="1:24">
      <c r="A1069">
        <v>32</v>
      </c>
      <c r="B1069">
        <v>186</v>
      </c>
      <c r="C1069">
        <v>212</v>
      </c>
      <c r="D1069" t="s">
        <v>2789</v>
      </c>
      <c r="E1069" t="s">
        <v>2814</v>
      </c>
      <c r="F1069">
        <v>17</v>
      </c>
      <c r="G1069">
        <v>1853</v>
      </c>
      <c r="H1069" t="s">
        <v>19</v>
      </c>
      <c r="I1069" t="s">
        <v>20</v>
      </c>
      <c r="M1069" t="s">
        <v>27</v>
      </c>
      <c r="X1069" cm="1">
        <f t="array" ref="X1069">SUMPRODUCT(--(INDEX('1870 Bastrop Clean'!A:W, MATCH(A1069 &amp; "|" &amp; B1069,'1870 Bastrop Clean'!A:A &amp; "|" &amp; '1870 Bastrop Clean'!B:B, 0), 0) &lt;&gt; '1870 Bastrop Raw'!A1069:W1069))</f>
        <v>0</v>
      </c>
    </row>
    <row r="1070" spans="1:24">
      <c r="A1070">
        <v>33</v>
      </c>
      <c r="B1070">
        <v>186</v>
      </c>
      <c r="C1070">
        <v>212</v>
      </c>
      <c r="D1070" t="s">
        <v>2789</v>
      </c>
      <c r="E1070" t="s">
        <v>35</v>
      </c>
      <c r="F1070">
        <v>10</v>
      </c>
      <c r="G1070">
        <v>1860</v>
      </c>
      <c r="H1070" t="s">
        <v>24</v>
      </c>
      <c r="I1070" t="s">
        <v>20</v>
      </c>
      <c r="M1070" t="s">
        <v>27</v>
      </c>
      <c r="R1070" t="s">
        <v>57</v>
      </c>
      <c r="S1070" t="s">
        <v>57</v>
      </c>
      <c r="X1070" cm="1">
        <f t="array" ref="X1070">SUMPRODUCT(--(INDEX('1870 Bastrop Clean'!A:W, MATCH(A1070 &amp; "|" &amp; B1070,'1870 Bastrop Clean'!A:A &amp; "|" &amp; '1870 Bastrop Clean'!B:B, 0), 0) &lt;&gt; '1870 Bastrop Raw'!A1070:W1070))</f>
        <v>0</v>
      </c>
    </row>
    <row r="1071" spans="1:24">
      <c r="A1071">
        <v>34</v>
      </c>
      <c r="B1071">
        <v>186</v>
      </c>
      <c r="C1071">
        <v>212</v>
      </c>
      <c r="D1071" t="s">
        <v>2815</v>
      </c>
      <c r="E1071" t="s">
        <v>2816</v>
      </c>
      <c r="F1071">
        <v>9</v>
      </c>
      <c r="G1071">
        <v>1861</v>
      </c>
      <c r="H1071" t="s">
        <v>24</v>
      </c>
      <c r="I1071" t="s">
        <v>2061</v>
      </c>
      <c r="J1071" t="s">
        <v>2799</v>
      </c>
      <c r="M1071" t="s">
        <v>36</v>
      </c>
      <c r="X1071" cm="1">
        <f t="array" ref="X1071">SUMPRODUCT(--(INDEX('1870 Bastrop Clean'!A:W, MATCH(A1071 &amp; "|" &amp; B1071,'1870 Bastrop Clean'!A:A &amp; "|" &amp; '1870 Bastrop Clean'!B:B, 0), 0) &lt;&gt; '1870 Bastrop Raw'!A1071:W1071))</f>
        <v>0</v>
      </c>
    </row>
    <row r="1072" spans="1:24">
      <c r="A1072">
        <v>13</v>
      </c>
      <c r="B1072">
        <v>184</v>
      </c>
      <c r="C1072">
        <v>210</v>
      </c>
      <c r="D1072" t="s">
        <v>1082</v>
      </c>
      <c r="E1072" t="s">
        <v>2800</v>
      </c>
      <c r="F1072">
        <v>35</v>
      </c>
      <c r="G1072">
        <v>1835</v>
      </c>
      <c r="H1072" t="s">
        <v>19</v>
      </c>
      <c r="I1072" t="s">
        <v>20</v>
      </c>
      <c r="J1072" t="s">
        <v>2801</v>
      </c>
      <c r="K1072">
        <v>800</v>
      </c>
      <c r="M1072" t="s">
        <v>27</v>
      </c>
      <c r="V1072" t="s">
        <v>57</v>
      </c>
      <c r="X1072" cm="1">
        <f t="array" ref="X1072">SUMPRODUCT(--(INDEX('1870 Bastrop Clean'!A:W, MATCH(A1072 &amp; "|" &amp; B1072,'1870 Bastrop Clean'!A:A &amp; "|" &amp; '1870 Bastrop Clean'!B:B, 0), 0) &lt;&gt; '1870 Bastrop Raw'!A1072:W1072))</f>
        <v>0</v>
      </c>
    </row>
    <row r="1073" spans="1:24">
      <c r="A1073">
        <v>14</v>
      </c>
      <c r="B1073">
        <v>184</v>
      </c>
      <c r="C1073">
        <v>210</v>
      </c>
      <c r="D1073" t="s">
        <v>1082</v>
      </c>
      <c r="E1073" t="s">
        <v>323</v>
      </c>
      <c r="F1073">
        <v>9</v>
      </c>
      <c r="G1073">
        <v>1861</v>
      </c>
      <c r="H1073" t="s">
        <v>19</v>
      </c>
      <c r="I1073" t="s">
        <v>20</v>
      </c>
      <c r="M1073" t="s">
        <v>27</v>
      </c>
      <c r="R1073" t="s">
        <v>57</v>
      </c>
      <c r="X1073" cm="1">
        <f t="array" ref="X1073">SUMPRODUCT(--(INDEX('1870 Bastrop Clean'!A:W, MATCH(A1073 &amp; "|" &amp; B1073,'1870 Bastrop Clean'!A:A &amp; "|" &amp; '1870 Bastrop Clean'!B:B, 0), 0) &lt;&gt; '1870 Bastrop Raw'!A1073:W1073))</f>
        <v>0</v>
      </c>
    </row>
    <row r="1074" spans="1:24">
      <c r="A1074">
        <v>15</v>
      </c>
      <c r="B1074">
        <v>184</v>
      </c>
      <c r="C1074">
        <v>210</v>
      </c>
      <c r="D1074" t="s">
        <v>1082</v>
      </c>
      <c r="E1074" t="s">
        <v>280</v>
      </c>
      <c r="F1074">
        <v>7</v>
      </c>
      <c r="G1074">
        <v>1863</v>
      </c>
      <c r="H1074" t="s">
        <v>24</v>
      </c>
      <c r="I1074" t="s">
        <v>20</v>
      </c>
      <c r="M1074" t="s">
        <v>27</v>
      </c>
      <c r="R1074" t="s">
        <v>57</v>
      </c>
      <c r="X1074" cm="1">
        <f t="array" ref="X1074">SUMPRODUCT(--(INDEX('1870 Bastrop Clean'!A:W, MATCH(A1074 &amp; "|" &amp; B1074,'1870 Bastrop Clean'!A:A &amp; "|" &amp; '1870 Bastrop Clean'!B:B, 0), 0) &lt;&gt; '1870 Bastrop Raw'!A1074:W1074))</f>
        <v>0</v>
      </c>
    </row>
    <row r="1075" spans="1:24">
      <c r="A1075">
        <v>16</v>
      </c>
      <c r="B1075">
        <v>184</v>
      </c>
      <c r="C1075">
        <v>210</v>
      </c>
      <c r="D1075" t="s">
        <v>1082</v>
      </c>
      <c r="E1075" t="s">
        <v>2802</v>
      </c>
      <c r="F1075">
        <v>5</v>
      </c>
      <c r="G1075">
        <v>1865</v>
      </c>
      <c r="H1075" t="s">
        <v>19</v>
      </c>
      <c r="I1075" t="s">
        <v>20</v>
      </c>
      <c r="M1075" t="s">
        <v>27</v>
      </c>
      <c r="X1075" cm="1">
        <f t="array" ref="X1075">SUMPRODUCT(--(INDEX('1870 Bastrop Clean'!A:W, MATCH(A1075 &amp; "|" &amp; B1075,'1870 Bastrop Clean'!A:A &amp; "|" &amp; '1870 Bastrop Clean'!B:B, 0), 0) &lt;&gt; '1870 Bastrop Raw'!A1075:W1075))</f>
        <v>0</v>
      </c>
    </row>
    <row r="1076" spans="1:24">
      <c r="A1076">
        <v>17</v>
      </c>
      <c r="B1076">
        <v>184</v>
      </c>
      <c r="C1076">
        <v>210</v>
      </c>
      <c r="D1076" t="s">
        <v>1082</v>
      </c>
      <c r="E1076" t="s">
        <v>2254</v>
      </c>
      <c r="F1076">
        <v>7</v>
      </c>
      <c r="G1076">
        <v>1863</v>
      </c>
      <c r="H1076" t="s">
        <v>19</v>
      </c>
      <c r="I1076" t="s">
        <v>20</v>
      </c>
      <c r="M1076" t="s">
        <v>27</v>
      </c>
      <c r="X1076" cm="1">
        <f t="array" ref="X1076">SUMPRODUCT(--(INDEX('1870 Bastrop Clean'!A:W, MATCH(A1076 &amp; "|" &amp; B1076,'1870 Bastrop Clean'!A:A &amp; "|" &amp; '1870 Bastrop Clean'!B:B, 0), 0) &lt;&gt; '1870 Bastrop Raw'!A1076:W1076))</f>
        <v>0</v>
      </c>
    </row>
    <row r="1077" spans="1:24">
      <c r="A1077">
        <v>18</v>
      </c>
      <c r="B1077">
        <v>184</v>
      </c>
      <c r="C1077">
        <v>210</v>
      </c>
      <c r="D1077" t="s">
        <v>2438</v>
      </c>
      <c r="E1077" t="s">
        <v>298</v>
      </c>
      <c r="F1077">
        <v>28</v>
      </c>
      <c r="G1077">
        <v>1842</v>
      </c>
      <c r="H1077" t="s">
        <v>24</v>
      </c>
      <c r="I1077" t="s">
        <v>637</v>
      </c>
      <c r="J1077" t="s">
        <v>2799</v>
      </c>
      <c r="M1077" t="s">
        <v>41</v>
      </c>
      <c r="S1077" t="s">
        <v>57</v>
      </c>
      <c r="T1077" t="s">
        <v>57</v>
      </c>
      <c r="X1077" cm="1">
        <f t="array" ref="X1077">SUMPRODUCT(--(INDEX('1870 Bastrop Clean'!A:W, MATCH(A1077 &amp; "|" &amp; B1077,'1870 Bastrop Clean'!A:A &amp; "|" &amp; '1870 Bastrop Clean'!B:B, 0), 0) &lt;&gt; '1870 Bastrop Raw'!A1077:W1077))</f>
        <v>2</v>
      </c>
    </row>
    <row r="1078" spans="1:24">
      <c r="A1078">
        <v>19</v>
      </c>
      <c r="B1078">
        <v>184</v>
      </c>
      <c r="C1078">
        <v>210</v>
      </c>
      <c r="D1078" t="s">
        <v>2438</v>
      </c>
      <c r="E1078" t="s">
        <v>280</v>
      </c>
      <c r="F1078">
        <v>5</v>
      </c>
      <c r="G1078">
        <v>1865</v>
      </c>
      <c r="H1078" t="s">
        <v>24</v>
      </c>
      <c r="I1078" t="s">
        <v>637</v>
      </c>
      <c r="M1078" t="s">
        <v>52</v>
      </c>
      <c r="X1078" cm="1">
        <f t="array" ref="X1078">SUMPRODUCT(--(INDEX('1870 Bastrop Clean'!A:W, MATCH(A1078 &amp; "|" &amp; B1078,'1870 Bastrop Clean'!A:A &amp; "|" &amp; '1870 Bastrop Clean'!B:B, 0), 0) &lt;&gt; '1870 Bastrop Raw'!A1078:W1078))</f>
        <v>1</v>
      </c>
    </row>
    <row r="1079" spans="1:24">
      <c r="A1079">
        <v>20</v>
      </c>
      <c r="B1079">
        <v>184</v>
      </c>
      <c r="C1079">
        <v>210</v>
      </c>
      <c r="D1079" t="s">
        <v>2438</v>
      </c>
      <c r="E1079" t="s">
        <v>2804</v>
      </c>
      <c r="F1079">
        <v>11</v>
      </c>
      <c r="G1079">
        <v>1859</v>
      </c>
      <c r="H1079" t="s">
        <v>24</v>
      </c>
      <c r="I1079" t="s">
        <v>637</v>
      </c>
      <c r="M1079" t="s">
        <v>41</v>
      </c>
      <c r="S1079" t="s">
        <v>57</v>
      </c>
      <c r="T1079" t="s">
        <v>57</v>
      </c>
      <c r="X1079" cm="1">
        <f t="array" ref="X1079">SUMPRODUCT(--(INDEX('1870 Bastrop Clean'!A:W, MATCH(A1079 &amp; "|" &amp; B1079,'1870 Bastrop Clean'!A:A &amp; "|" &amp; '1870 Bastrop Clean'!B:B, 0), 0) &lt;&gt; '1870 Bastrop Raw'!A1079:W1079))</f>
        <v>2</v>
      </c>
    </row>
    <row r="1080" spans="1:24">
      <c r="A1080">
        <v>21</v>
      </c>
      <c r="B1080">
        <v>184</v>
      </c>
      <c r="C1080">
        <v>210</v>
      </c>
      <c r="D1080" t="s">
        <v>2438</v>
      </c>
      <c r="E1080" t="s">
        <v>88</v>
      </c>
      <c r="F1080">
        <v>13</v>
      </c>
      <c r="G1080">
        <v>1857</v>
      </c>
      <c r="H1080" t="s">
        <v>19</v>
      </c>
      <c r="I1080" t="s">
        <v>637</v>
      </c>
      <c r="M1080" t="s">
        <v>27</v>
      </c>
      <c r="S1080" t="s">
        <v>57</v>
      </c>
      <c r="T1080" t="s">
        <v>57</v>
      </c>
      <c r="X1080" cm="1">
        <f t="array" ref="X1080">SUMPRODUCT(--(INDEX('1870 Bastrop Clean'!A:W, MATCH(A1080 &amp; "|" &amp; B1080,'1870 Bastrop Clean'!A:A &amp; "|" &amp; '1870 Bastrop Clean'!B:B, 0), 0) &lt;&gt; '1870 Bastrop Raw'!A1080:W1080))</f>
        <v>2</v>
      </c>
    </row>
    <row r="1081" spans="1:24">
      <c r="A1081">
        <v>15</v>
      </c>
      <c r="B1081">
        <v>189</v>
      </c>
      <c r="C1081">
        <v>216</v>
      </c>
      <c r="D1081" t="s">
        <v>1643</v>
      </c>
      <c r="E1081" t="s">
        <v>2111</v>
      </c>
      <c r="F1081">
        <v>44</v>
      </c>
      <c r="G1081">
        <v>1826</v>
      </c>
      <c r="H1081" t="s">
        <v>19</v>
      </c>
      <c r="I1081" t="s">
        <v>20</v>
      </c>
      <c r="J1081" t="s">
        <v>146</v>
      </c>
      <c r="K1081">
        <v>2000</v>
      </c>
      <c r="M1081" t="s">
        <v>2007</v>
      </c>
      <c r="N1081" t="s">
        <v>57</v>
      </c>
      <c r="O1081" t="s">
        <v>57</v>
      </c>
      <c r="V1081" t="s">
        <v>57</v>
      </c>
      <c r="X1081" cm="1">
        <f t="array" ref="X1081">SUMPRODUCT(--(INDEX('1870 Bastrop Clean'!A:W, MATCH(A1081 &amp; "|" &amp; B1081,'1870 Bastrop Clean'!A:A &amp; "|" &amp; '1870 Bastrop Clean'!B:B, 0), 0) &lt;&gt; '1870 Bastrop Raw'!A1081:W1081))</f>
        <v>0</v>
      </c>
    </row>
    <row r="1082" spans="1:24">
      <c r="A1082">
        <v>16</v>
      </c>
      <c r="B1082">
        <v>189</v>
      </c>
      <c r="C1082">
        <v>216</v>
      </c>
      <c r="D1082" t="s">
        <v>1643</v>
      </c>
      <c r="E1082" t="s">
        <v>2829</v>
      </c>
      <c r="F1082">
        <v>44</v>
      </c>
      <c r="G1082">
        <v>1826</v>
      </c>
      <c r="H1082" t="s">
        <v>24</v>
      </c>
      <c r="I1082" t="s">
        <v>20</v>
      </c>
      <c r="J1082" t="s">
        <v>1996</v>
      </c>
      <c r="M1082" t="s">
        <v>2077</v>
      </c>
      <c r="N1082" t="s">
        <v>57</v>
      </c>
      <c r="O1082" t="s">
        <v>57</v>
      </c>
      <c r="X1082" cm="1">
        <f t="array" ref="X1082">SUMPRODUCT(--(INDEX('1870 Bastrop Clean'!A:W, MATCH(A1082 &amp; "|" &amp; B1082,'1870 Bastrop Clean'!A:A &amp; "|" &amp; '1870 Bastrop Clean'!B:B, 0), 0) &lt;&gt; '1870 Bastrop Raw'!A1082:W1082))</f>
        <v>0</v>
      </c>
    </row>
    <row r="1083" spans="1:24">
      <c r="A1083">
        <v>17</v>
      </c>
      <c r="B1083">
        <v>189</v>
      </c>
      <c r="C1083">
        <v>216</v>
      </c>
      <c r="D1083" t="s">
        <v>1643</v>
      </c>
      <c r="E1083" t="s">
        <v>1653</v>
      </c>
      <c r="F1083">
        <v>11</v>
      </c>
      <c r="G1083">
        <v>1859</v>
      </c>
      <c r="H1083" t="s">
        <v>24</v>
      </c>
      <c r="I1083" t="s">
        <v>20</v>
      </c>
      <c r="M1083" t="s">
        <v>27</v>
      </c>
      <c r="N1083" t="s">
        <v>57</v>
      </c>
      <c r="O1083" t="s">
        <v>57</v>
      </c>
      <c r="X1083" cm="1">
        <f t="array" ref="X1083">SUMPRODUCT(--(INDEX('1870 Bastrop Clean'!A:W, MATCH(A1083 &amp; "|" &amp; B1083,'1870 Bastrop Clean'!A:A &amp; "|" &amp; '1870 Bastrop Clean'!B:B, 0), 0) &lt;&gt; '1870 Bastrop Raw'!A1083:W1083))</f>
        <v>0</v>
      </c>
    </row>
    <row r="1084" spans="1:24">
      <c r="A1084">
        <v>18</v>
      </c>
      <c r="B1084">
        <v>189</v>
      </c>
      <c r="C1084">
        <v>216</v>
      </c>
      <c r="D1084" t="s">
        <v>1643</v>
      </c>
      <c r="E1084" t="s">
        <v>2475</v>
      </c>
      <c r="F1084">
        <v>10</v>
      </c>
      <c r="G1084">
        <v>1860</v>
      </c>
      <c r="H1084" t="s">
        <v>19</v>
      </c>
      <c r="I1084" t="s">
        <v>20</v>
      </c>
      <c r="M1084" t="s">
        <v>27</v>
      </c>
      <c r="N1084" t="s">
        <v>57</v>
      </c>
      <c r="O1084" t="s">
        <v>57</v>
      </c>
      <c r="R1084" t="s">
        <v>57</v>
      </c>
      <c r="X1084" cm="1">
        <f t="array" ref="X1084">SUMPRODUCT(--(INDEX('1870 Bastrop Clean'!A:W, MATCH(A1084 &amp; "|" &amp; B1084,'1870 Bastrop Clean'!A:A &amp; "|" &amp; '1870 Bastrop Clean'!B:B, 0), 0) &lt;&gt; '1870 Bastrop Raw'!A1084:W1084))</f>
        <v>0</v>
      </c>
    </row>
    <row r="1085" spans="1:24">
      <c r="A1085">
        <v>19</v>
      </c>
      <c r="B1085">
        <v>189</v>
      </c>
      <c r="C1085">
        <v>216</v>
      </c>
      <c r="D1085" t="s">
        <v>1643</v>
      </c>
      <c r="E1085" t="s">
        <v>2830</v>
      </c>
      <c r="F1085">
        <v>8</v>
      </c>
      <c r="G1085">
        <v>1862</v>
      </c>
      <c r="H1085" t="s">
        <v>24</v>
      </c>
      <c r="I1085" t="s">
        <v>20</v>
      </c>
      <c r="M1085" t="s">
        <v>27</v>
      </c>
      <c r="N1085" t="s">
        <v>57</v>
      </c>
      <c r="O1085" t="s">
        <v>57</v>
      </c>
      <c r="R1085" t="s">
        <v>57</v>
      </c>
      <c r="X1085" cm="1">
        <f t="array" ref="X1085">SUMPRODUCT(--(INDEX('1870 Bastrop Clean'!A:W, MATCH(A1085 &amp; "|" &amp; B1085,'1870 Bastrop Clean'!A:A &amp; "|" &amp; '1870 Bastrop Clean'!B:B, 0), 0) &lt;&gt; '1870 Bastrop Raw'!A1085:W1085))</f>
        <v>0</v>
      </c>
    </row>
    <row r="1086" spans="1:24">
      <c r="A1086">
        <v>20</v>
      </c>
      <c r="B1086">
        <v>189</v>
      </c>
      <c r="C1086">
        <v>216</v>
      </c>
      <c r="D1086" t="s">
        <v>1643</v>
      </c>
      <c r="E1086" t="s">
        <v>2831</v>
      </c>
      <c r="F1086">
        <v>5</v>
      </c>
      <c r="G1086">
        <v>1865</v>
      </c>
      <c r="H1086" t="s">
        <v>24</v>
      </c>
      <c r="I1086" t="s">
        <v>20</v>
      </c>
      <c r="M1086" t="s">
        <v>27</v>
      </c>
      <c r="N1086" t="s">
        <v>57</v>
      </c>
      <c r="O1086" t="s">
        <v>57</v>
      </c>
      <c r="X1086" cm="1">
        <f t="array" ref="X1086">SUMPRODUCT(--(INDEX('1870 Bastrop Clean'!A:W, MATCH(A1086 &amp; "|" &amp; B1086,'1870 Bastrop Clean'!A:A &amp; "|" &amp; '1870 Bastrop Clean'!B:B, 0), 0) &lt;&gt; '1870 Bastrop Raw'!A1086:W1086))</f>
        <v>0</v>
      </c>
    </row>
    <row r="1087" spans="1:24">
      <c r="A1087">
        <v>21</v>
      </c>
      <c r="B1087">
        <v>189</v>
      </c>
      <c r="C1087">
        <v>216</v>
      </c>
      <c r="D1087" t="s">
        <v>1643</v>
      </c>
      <c r="E1087" t="s">
        <v>2111</v>
      </c>
      <c r="F1087">
        <v>3</v>
      </c>
      <c r="G1087">
        <v>1867</v>
      </c>
      <c r="H1087" t="s">
        <v>19</v>
      </c>
      <c r="I1087" t="s">
        <v>20</v>
      </c>
      <c r="M1087" t="s">
        <v>27</v>
      </c>
      <c r="N1087" t="s">
        <v>57</v>
      </c>
      <c r="O1087" t="s">
        <v>57</v>
      </c>
      <c r="X1087" cm="1">
        <f t="array" ref="X1087">SUMPRODUCT(--(INDEX('1870 Bastrop Clean'!A:W, MATCH(A1087 &amp; "|" &amp; B1087,'1870 Bastrop Clean'!A:A &amp; "|" &amp; '1870 Bastrop Clean'!B:B, 0), 0) &lt;&gt; '1870 Bastrop Raw'!A1087:W1087))</f>
        <v>0</v>
      </c>
    </row>
    <row r="1088" spans="1:24">
      <c r="A1088">
        <v>35</v>
      </c>
      <c r="B1088">
        <v>190</v>
      </c>
      <c r="C1088">
        <v>219</v>
      </c>
      <c r="D1088" t="s">
        <v>2839</v>
      </c>
      <c r="E1088" t="s">
        <v>2844</v>
      </c>
      <c r="F1088">
        <v>47</v>
      </c>
      <c r="G1088">
        <v>1823</v>
      </c>
      <c r="H1088" t="s">
        <v>19</v>
      </c>
      <c r="I1088" t="s">
        <v>637</v>
      </c>
      <c r="J1088" t="s">
        <v>32</v>
      </c>
      <c r="K1088">
        <v>8000</v>
      </c>
      <c r="L1088">
        <v>3500</v>
      </c>
      <c r="M1088" t="s">
        <v>34</v>
      </c>
      <c r="V1088" t="s">
        <v>57</v>
      </c>
      <c r="X1088" cm="1">
        <f t="array" ref="X1088">SUMPRODUCT(--(INDEX('1870 Bastrop Clean'!A:W, MATCH(A1088 &amp; "|" &amp; B1088,'1870 Bastrop Clean'!A:A &amp; "|" &amp; '1870 Bastrop Clean'!B:B, 0), 0) &lt;&gt; '1870 Bastrop Raw'!A1088:W1088))</f>
        <v>1</v>
      </c>
    </row>
    <row r="1089" spans="1:24">
      <c r="A1089">
        <v>36</v>
      </c>
      <c r="B1089">
        <v>190</v>
      </c>
      <c r="C1089">
        <v>219</v>
      </c>
      <c r="D1089" t="s">
        <v>2839</v>
      </c>
      <c r="E1089" t="s">
        <v>1083</v>
      </c>
      <c r="F1089">
        <v>45850</v>
      </c>
      <c r="H1089" t="s">
        <v>24</v>
      </c>
      <c r="I1089" t="s">
        <v>637</v>
      </c>
      <c r="M1089" t="s">
        <v>27</v>
      </c>
      <c r="P1089" t="s">
        <v>2173</v>
      </c>
      <c r="X1089" cm="1">
        <f t="array" ref="X1089">SUMPRODUCT(--(INDEX('1870 Bastrop Clean'!A:W, MATCH(A1089 &amp; "|" &amp; B1089,'1870 Bastrop Clean'!A:A &amp; "|" &amp; '1870 Bastrop Clean'!B:B, 0), 0) &lt;&gt; '1870 Bastrop Raw'!A1089:W1089))</f>
        <v>1</v>
      </c>
    </row>
    <row r="1090" spans="1:24">
      <c r="A1090">
        <v>22</v>
      </c>
      <c r="B1090">
        <v>189</v>
      </c>
      <c r="C1090">
        <v>217</v>
      </c>
      <c r="D1090" t="s">
        <v>1643</v>
      </c>
      <c r="E1090" t="s">
        <v>2526</v>
      </c>
      <c r="F1090">
        <v>30</v>
      </c>
      <c r="G1090">
        <v>1840</v>
      </c>
      <c r="H1090" t="s">
        <v>19</v>
      </c>
      <c r="I1090" t="s">
        <v>20</v>
      </c>
      <c r="J1090" t="s">
        <v>32</v>
      </c>
      <c r="M1090" t="s">
        <v>2007</v>
      </c>
      <c r="N1090" t="s">
        <v>57</v>
      </c>
      <c r="O1090" t="s">
        <v>57</v>
      </c>
      <c r="V1090" t="s">
        <v>57</v>
      </c>
      <c r="X1090" cm="1">
        <f t="array" ref="X1090">SUMPRODUCT(--(INDEX('1870 Bastrop Clean'!A:W, MATCH(A1090 &amp; "|" &amp; B1090,'1870 Bastrop Clean'!A:A &amp; "|" &amp; '1870 Bastrop Clean'!B:B, 0), 0) &lt;&gt; '1870 Bastrop Raw'!A1090:W1090))</f>
        <v>0</v>
      </c>
    </row>
    <row r="1091" spans="1:24">
      <c r="A1091">
        <v>23</v>
      </c>
      <c r="B1091">
        <v>189</v>
      </c>
      <c r="C1091">
        <v>217</v>
      </c>
      <c r="D1091" t="s">
        <v>1643</v>
      </c>
      <c r="E1091" t="s">
        <v>2832</v>
      </c>
      <c r="F1091">
        <v>30</v>
      </c>
      <c r="G1091">
        <v>1840</v>
      </c>
      <c r="H1091" t="s">
        <v>24</v>
      </c>
      <c r="I1091" t="s">
        <v>20</v>
      </c>
      <c r="J1091" t="s">
        <v>1996</v>
      </c>
      <c r="M1091" t="s">
        <v>2007</v>
      </c>
      <c r="N1091" t="s">
        <v>57</v>
      </c>
      <c r="O1091" t="s">
        <v>57</v>
      </c>
      <c r="X1091" cm="1">
        <f t="array" ref="X1091">SUMPRODUCT(--(INDEX('1870 Bastrop Clean'!A:W, MATCH(A1091 &amp; "|" &amp; B1091,'1870 Bastrop Clean'!A:A &amp; "|" &amp; '1870 Bastrop Clean'!B:B, 0), 0) &lt;&gt; '1870 Bastrop Raw'!A1091:W1091))</f>
        <v>0</v>
      </c>
    </row>
    <row r="1092" spans="1:24">
      <c r="A1092">
        <v>24</v>
      </c>
      <c r="B1092">
        <v>189</v>
      </c>
      <c r="C1092">
        <v>217</v>
      </c>
      <c r="D1092" t="s">
        <v>1643</v>
      </c>
      <c r="E1092" t="s">
        <v>170</v>
      </c>
      <c r="F1092">
        <v>8</v>
      </c>
      <c r="G1092">
        <v>1862</v>
      </c>
      <c r="H1092" t="s">
        <v>19</v>
      </c>
      <c r="I1092" t="s">
        <v>20</v>
      </c>
      <c r="M1092" t="s">
        <v>2007</v>
      </c>
      <c r="N1092" t="s">
        <v>57</v>
      </c>
      <c r="O1092" t="s">
        <v>57</v>
      </c>
      <c r="X1092" cm="1">
        <f t="array" ref="X1092">SUMPRODUCT(--(INDEX('1870 Bastrop Clean'!A:W, MATCH(A1092 &amp; "|" &amp; B1092,'1870 Bastrop Clean'!A:A &amp; "|" &amp; '1870 Bastrop Clean'!B:B, 0), 0) &lt;&gt; '1870 Bastrop Raw'!A1092:W1092))</f>
        <v>0</v>
      </c>
    </row>
    <row r="1093" spans="1:24">
      <c r="A1093">
        <v>25</v>
      </c>
      <c r="B1093">
        <v>189</v>
      </c>
      <c r="C1093">
        <v>217</v>
      </c>
      <c r="D1093" t="s">
        <v>1643</v>
      </c>
      <c r="E1093" t="s">
        <v>1218</v>
      </c>
      <c r="F1093">
        <v>5</v>
      </c>
      <c r="G1093">
        <v>1865</v>
      </c>
      <c r="H1093" t="s">
        <v>19</v>
      </c>
      <c r="I1093" t="s">
        <v>20</v>
      </c>
      <c r="M1093" t="s">
        <v>2833</v>
      </c>
      <c r="N1093" t="s">
        <v>57</v>
      </c>
      <c r="O1093" t="s">
        <v>57</v>
      </c>
      <c r="X1093" cm="1">
        <f t="array" ref="X1093">SUMPRODUCT(--(INDEX('1870 Bastrop Clean'!A:W, MATCH(A1093 &amp; "|" &amp; B1093,'1870 Bastrop Clean'!A:A &amp; "|" &amp; '1870 Bastrop Clean'!B:B, 0), 0) &lt;&gt; '1870 Bastrop Raw'!A1093:W1093))</f>
        <v>0</v>
      </c>
    </row>
    <row r="1094" spans="1:24">
      <c r="A1094">
        <v>26</v>
      </c>
      <c r="B1094">
        <v>189</v>
      </c>
      <c r="C1094">
        <v>217</v>
      </c>
      <c r="D1094" t="s">
        <v>1643</v>
      </c>
      <c r="E1094" t="s">
        <v>2834</v>
      </c>
      <c r="F1094">
        <v>4</v>
      </c>
      <c r="G1094">
        <v>1866</v>
      </c>
      <c r="H1094" t="s">
        <v>24</v>
      </c>
      <c r="I1094" t="s">
        <v>20</v>
      </c>
      <c r="M1094" t="s">
        <v>2833</v>
      </c>
      <c r="N1094" t="s">
        <v>57</v>
      </c>
      <c r="O1094" t="s">
        <v>57</v>
      </c>
      <c r="X1094" cm="1">
        <f t="array" ref="X1094">SUMPRODUCT(--(INDEX('1870 Bastrop Clean'!A:W, MATCH(A1094 &amp; "|" &amp; B1094,'1870 Bastrop Clean'!A:A &amp; "|" &amp; '1870 Bastrop Clean'!B:B, 0), 0) &lt;&gt; '1870 Bastrop Raw'!A1094:W1094))</f>
        <v>0</v>
      </c>
    </row>
    <row r="1095" spans="1:24">
      <c r="A1095">
        <v>27</v>
      </c>
      <c r="B1095">
        <v>189</v>
      </c>
      <c r="C1095">
        <v>217</v>
      </c>
      <c r="D1095" t="s">
        <v>1643</v>
      </c>
      <c r="E1095" t="s">
        <v>1421</v>
      </c>
      <c r="F1095">
        <v>3</v>
      </c>
      <c r="G1095">
        <v>1867</v>
      </c>
      <c r="H1095" t="s">
        <v>24</v>
      </c>
      <c r="I1095" t="s">
        <v>20</v>
      </c>
      <c r="M1095" t="s">
        <v>2833</v>
      </c>
      <c r="N1095" t="s">
        <v>57</v>
      </c>
      <c r="O1095" t="s">
        <v>57</v>
      </c>
      <c r="X1095" cm="1">
        <f t="array" ref="X1095">SUMPRODUCT(--(INDEX('1870 Bastrop Clean'!A:W, MATCH(A1095 &amp; "|" &amp; B1095,'1870 Bastrop Clean'!A:A &amp; "|" &amp; '1870 Bastrop Clean'!B:B, 0), 0) &lt;&gt; '1870 Bastrop Raw'!A1095:W1095))</f>
        <v>0</v>
      </c>
    </row>
    <row r="1096" spans="1:24">
      <c r="A1096">
        <v>28</v>
      </c>
      <c r="B1096">
        <v>189</v>
      </c>
      <c r="C1096">
        <v>217</v>
      </c>
      <c r="D1096" t="s">
        <v>1643</v>
      </c>
      <c r="E1096" t="s">
        <v>2835</v>
      </c>
      <c r="H1096" t="s">
        <v>24</v>
      </c>
      <c r="I1096" t="s">
        <v>20</v>
      </c>
      <c r="M1096" t="s">
        <v>2833</v>
      </c>
      <c r="N1096" t="s">
        <v>57</v>
      </c>
      <c r="O1096" t="s">
        <v>57</v>
      </c>
      <c r="X1096" cm="1">
        <f t="array" ref="X1096">SUMPRODUCT(--(INDEX('1870 Bastrop Clean'!A:W, MATCH(A1096 &amp; "|" &amp; B1096,'1870 Bastrop Clean'!A:A &amp; "|" &amp; '1870 Bastrop Clean'!B:B, 0), 0) &lt;&gt; '1870 Bastrop Raw'!A1096:W1096))</f>
        <v>2</v>
      </c>
    </row>
    <row r="1097" spans="1:24">
      <c r="A1097">
        <v>29</v>
      </c>
      <c r="B1097">
        <v>189</v>
      </c>
      <c r="C1097">
        <v>217</v>
      </c>
      <c r="D1097" t="s">
        <v>2837</v>
      </c>
      <c r="E1097" t="s">
        <v>2838</v>
      </c>
      <c r="F1097">
        <v>24</v>
      </c>
      <c r="G1097">
        <v>1846</v>
      </c>
      <c r="H1097" t="s">
        <v>19</v>
      </c>
      <c r="I1097" t="s">
        <v>20</v>
      </c>
      <c r="J1097" t="s">
        <v>146</v>
      </c>
      <c r="M1097" t="s">
        <v>583</v>
      </c>
      <c r="N1097" t="s">
        <v>57</v>
      </c>
      <c r="O1097" t="s">
        <v>57</v>
      </c>
      <c r="X1097" cm="1">
        <f t="array" ref="X1097">SUMPRODUCT(--(INDEX('1870 Bastrop Clean'!A:W, MATCH(A1097 &amp; "|" &amp; B1097,'1870 Bastrop Clean'!A:A &amp; "|" &amp; '1870 Bastrop Clean'!B:B, 0), 0) &lt;&gt; '1870 Bastrop Raw'!A1097:W1097))</f>
        <v>1</v>
      </c>
    </row>
    <row r="1098" spans="1:24">
      <c r="A1098">
        <v>30</v>
      </c>
      <c r="B1098">
        <v>190</v>
      </c>
      <c r="C1098">
        <v>218</v>
      </c>
      <c r="D1098" t="s">
        <v>2839</v>
      </c>
      <c r="E1098" t="s">
        <v>2840</v>
      </c>
      <c r="F1098">
        <v>42</v>
      </c>
      <c r="G1098">
        <v>1828</v>
      </c>
      <c r="H1098" t="s">
        <v>19</v>
      </c>
      <c r="I1098" t="s">
        <v>20</v>
      </c>
      <c r="J1098" t="s">
        <v>123</v>
      </c>
      <c r="K1098">
        <v>2000</v>
      </c>
      <c r="L1098">
        <v>4000</v>
      </c>
      <c r="M1098" t="s">
        <v>41</v>
      </c>
      <c r="V1098" t="s">
        <v>57</v>
      </c>
      <c r="X1098" cm="1">
        <f t="array" ref="X1098">SUMPRODUCT(--(INDEX('1870 Bastrop Clean'!A:W, MATCH(A1098 &amp; "|" &amp; B1098,'1870 Bastrop Clean'!A:A &amp; "|" &amp; '1870 Bastrop Clean'!B:B, 0), 0) &lt;&gt; '1870 Bastrop Raw'!A1098:W1098))</f>
        <v>0</v>
      </c>
    </row>
    <row r="1099" spans="1:24">
      <c r="A1099">
        <v>31</v>
      </c>
      <c r="B1099">
        <v>190</v>
      </c>
      <c r="C1099">
        <v>218</v>
      </c>
      <c r="D1099" t="s">
        <v>2839</v>
      </c>
      <c r="E1099" t="s">
        <v>1137</v>
      </c>
      <c r="F1099">
        <v>53</v>
      </c>
      <c r="G1099">
        <v>1817</v>
      </c>
      <c r="H1099" t="s">
        <v>24</v>
      </c>
      <c r="I1099" t="s">
        <v>20</v>
      </c>
      <c r="J1099" t="s">
        <v>1996</v>
      </c>
      <c r="M1099" t="s">
        <v>2343</v>
      </c>
      <c r="N1099" t="s">
        <v>57</v>
      </c>
      <c r="O1099" t="s">
        <v>57</v>
      </c>
      <c r="X1099" cm="1">
        <f t="array" ref="X1099">SUMPRODUCT(--(INDEX('1870 Bastrop Clean'!A:W, MATCH(A1099 &amp; "|" &amp; B1099,'1870 Bastrop Clean'!A:A &amp; "|" &amp; '1870 Bastrop Clean'!B:B, 0), 0) &lt;&gt; '1870 Bastrop Raw'!A1099:W1099))</f>
        <v>0</v>
      </c>
    </row>
    <row r="1100" spans="1:24">
      <c r="A1100">
        <v>32</v>
      </c>
      <c r="B1100">
        <v>190</v>
      </c>
      <c r="C1100">
        <v>218</v>
      </c>
      <c r="D1100" t="s">
        <v>2839</v>
      </c>
      <c r="E1100" t="s">
        <v>2841</v>
      </c>
      <c r="F1100">
        <v>15</v>
      </c>
      <c r="G1100">
        <v>1855</v>
      </c>
      <c r="H1100" t="s">
        <v>19</v>
      </c>
      <c r="I1100" t="s">
        <v>20</v>
      </c>
      <c r="M1100" t="s">
        <v>27</v>
      </c>
      <c r="O1100" t="s">
        <v>57</v>
      </c>
      <c r="R1100" t="s">
        <v>57</v>
      </c>
      <c r="X1100" cm="1">
        <f t="array" ref="X1100">SUMPRODUCT(--(INDEX('1870 Bastrop Clean'!A:W, MATCH(A1100 &amp; "|" &amp; B1100,'1870 Bastrop Clean'!A:A &amp; "|" &amp; '1870 Bastrop Clean'!B:B, 0), 0) &lt;&gt; '1870 Bastrop Raw'!A1100:W1100))</f>
        <v>0</v>
      </c>
    </row>
    <row r="1101" spans="1:24">
      <c r="A1101">
        <v>33</v>
      </c>
      <c r="B1101">
        <v>190</v>
      </c>
      <c r="C1101">
        <v>218</v>
      </c>
      <c r="D1101" t="s">
        <v>2839</v>
      </c>
      <c r="E1101" t="s">
        <v>280</v>
      </c>
      <c r="F1101">
        <v>11</v>
      </c>
      <c r="G1101">
        <v>1859</v>
      </c>
      <c r="H1101" t="s">
        <v>24</v>
      </c>
      <c r="I1101" t="s">
        <v>20</v>
      </c>
      <c r="M1101" t="s">
        <v>27</v>
      </c>
      <c r="O1101" t="s">
        <v>57</v>
      </c>
      <c r="R1101" t="s">
        <v>57</v>
      </c>
      <c r="X1101" cm="1">
        <f t="array" ref="X1101">SUMPRODUCT(--(INDEX('1870 Bastrop Clean'!A:W, MATCH(A1101 &amp; "|" &amp; B1101,'1870 Bastrop Clean'!A:A &amp; "|" &amp; '1870 Bastrop Clean'!B:B, 0), 0) &lt;&gt; '1870 Bastrop Raw'!A1101:W1101))</f>
        <v>0</v>
      </c>
    </row>
    <row r="1102" spans="1:24">
      <c r="A1102">
        <v>34</v>
      </c>
      <c r="B1102">
        <v>190</v>
      </c>
      <c r="C1102">
        <v>218</v>
      </c>
      <c r="D1102" t="s">
        <v>117</v>
      </c>
      <c r="E1102" t="s">
        <v>2843</v>
      </c>
      <c r="F1102">
        <v>33</v>
      </c>
      <c r="G1102">
        <v>1837</v>
      </c>
      <c r="H1102" t="s">
        <v>24</v>
      </c>
      <c r="I1102" t="s">
        <v>637</v>
      </c>
      <c r="J1102" t="s">
        <v>2544</v>
      </c>
      <c r="M1102" t="s">
        <v>79</v>
      </c>
      <c r="S1102" t="s">
        <v>57</v>
      </c>
      <c r="T1102" t="s">
        <v>57</v>
      </c>
      <c r="X1102" cm="1">
        <f t="array" ref="X1102">SUMPRODUCT(--(INDEX('1870 Bastrop Clean'!A:W, MATCH(A1102 &amp; "|" &amp; B1102,'1870 Bastrop Clean'!A:A &amp; "|" &amp; '1870 Bastrop Clean'!B:B, 0), 0) &lt;&gt; '1870 Bastrop Raw'!A1102:W1102))</f>
        <v>2</v>
      </c>
    </row>
    <row r="1103" spans="1:24">
      <c r="A1103">
        <v>37</v>
      </c>
      <c r="B1103">
        <v>191</v>
      </c>
      <c r="C1103">
        <v>220</v>
      </c>
      <c r="D1103" t="s">
        <v>2845</v>
      </c>
      <c r="E1103" t="s">
        <v>2260</v>
      </c>
      <c r="F1103">
        <v>36</v>
      </c>
      <c r="G1103">
        <v>1834</v>
      </c>
      <c r="H1103" t="s">
        <v>24</v>
      </c>
      <c r="I1103" t="s">
        <v>637</v>
      </c>
      <c r="J1103" t="s">
        <v>1996</v>
      </c>
      <c r="M1103" t="s">
        <v>38</v>
      </c>
      <c r="X1103" cm="1">
        <f t="array" ref="X1103">SUMPRODUCT(--(INDEX('1870 Bastrop Clean'!A:W, MATCH(A1103 &amp; "|" &amp; B1103,'1870 Bastrop Clean'!A:A &amp; "|" &amp; '1870 Bastrop Clean'!B:B, 0), 0) &lt;&gt; '1870 Bastrop Raw'!A1103:W1103))</f>
        <v>1</v>
      </c>
    </row>
    <row r="1104" spans="1:24">
      <c r="A1104">
        <v>38</v>
      </c>
      <c r="B1104">
        <v>191</v>
      </c>
      <c r="C1104">
        <v>220</v>
      </c>
      <c r="D1104" t="s">
        <v>2789</v>
      </c>
      <c r="E1104" t="s">
        <v>2474</v>
      </c>
      <c r="F1104">
        <v>17</v>
      </c>
      <c r="G1104">
        <v>1853</v>
      </c>
      <c r="H1104" t="s">
        <v>19</v>
      </c>
      <c r="I1104" t="s">
        <v>637</v>
      </c>
      <c r="J1104" t="s">
        <v>2082</v>
      </c>
      <c r="M1104" t="s">
        <v>27</v>
      </c>
      <c r="X1104" cm="1">
        <f t="array" ref="X1104">SUMPRODUCT(--(INDEX('1870 Bastrop Clean'!A:W, MATCH(A1104 &amp; "|" &amp; B1104,'1870 Bastrop Clean'!A:A &amp; "|" &amp; '1870 Bastrop Clean'!B:B, 0), 0) &lt;&gt; '1870 Bastrop Raw'!A1104:W1104))</f>
        <v>1</v>
      </c>
    </row>
    <row r="1105" spans="1:24">
      <c r="A1105">
        <v>39</v>
      </c>
      <c r="B1105">
        <v>191</v>
      </c>
      <c r="C1105">
        <v>220</v>
      </c>
      <c r="D1105" t="s">
        <v>2789</v>
      </c>
      <c r="E1105" t="s">
        <v>100</v>
      </c>
      <c r="F1105">
        <v>19</v>
      </c>
      <c r="G1105">
        <v>1851</v>
      </c>
      <c r="H1105" t="s">
        <v>19</v>
      </c>
      <c r="I1105" t="s">
        <v>637</v>
      </c>
      <c r="J1105" t="s">
        <v>2082</v>
      </c>
      <c r="M1105" t="s">
        <v>27</v>
      </c>
      <c r="X1105" cm="1">
        <f t="array" ref="X1105">SUMPRODUCT(--(INDEX('1870 Bastrop Clean'!A:W, MATCH(A1105 &amp; "|" &amp; B1105,'1870 Bastrop Clean'!A:A &amp; "|" &amp; '1870 Bastrop Clean'!B:B, 0), 0) &lt;&gt; '1870 Bastrop Raw'!A1105:W1105))</f>
        <v>1</v>
      </c>
    </row>
    <row r="1106" spans="1:24">
      <c r="A1106">
        <v>40</v>
      </c>
      <c r="B1106">
        <v>191</v>
      </c>
      <c r="C1106">
        <v>220</v>
      </c>
      <c r="D1106" t="s">
        <v>2789</v>
      </c>
      <c r="E1106" t="s">
        <v>280</v>
      </c>
      <c r="F1106">
        <v>13</v>
      </c>
      <c r="G1106">
        <v>1857</v>
      </c>
      <c r="H1106" t="s">
        <v>24</v>
      </c>
      <c r="I1106" t="s">
        <v>637</v>
      </c>
      <c r="M1106" t="s">
        <v>27</v>
      </c>
      <c r="X1106" cm="1">
        <f t="array" ref="X1106">SUMPRODUCT(--(INDEX('1870 Bastrop Clean'!A:W, MATCH(A1106 &amp; "|" &amp; B1106,'1870 Bastrop Clean'!A:A &amp; "|" &amp; '1870 Bastrop Clean'!B:B, 0), 0) &lt;&gt; '1870 Bastrop Raw'!A1106:W1106))</f>
        <v>1</v>
      </c>
    </row>
    <row r="1107" spans="1:24">
      <c r="A1107">
        <v>1</v>
      </c>
      <c r="B1107">
        <v>187</v>
      </c>
      <c r="C1107">
        <v>214</v>
      </c>
      <c r="D1107" t="s">
        <v>2824</v>
      </c>
      <c r="E1107" t="s">
        <v>2825</v>
      </c>
      <c r="F1107">
        <v>43</v>
      </c>
      <c r="G1107">
        <v>1827</v>
      </c>
      <c r="H1107" t="s">
        <v>19</v>
      </c>
      <c r="I1107" t="s">
        <v>20</v>
      </c>
      <c r="J1107" t="s">
        <v>427</v>
      </c>
      <c r="K1107">
        <v>800</v>
      </c>
      <c r="L1107">
        <v>400</v>
      </c>
      <c r="M1107" t="s">
        <v>671</v>
      </c>
      <c r="N1107" t="s">
        <v>57</v>
      </c>
      <c r="O1107" t="s">
        <v>57</v>
      </c>
      <c r="V1107" t="s">
        <v>57</v>
      </c>
      <c r="X1107" cm="1">
        <f t="array" ref="X1107">SUMPRODUCT(--(INDEX('1870 Bastrop Clean'!A:W, MATCH(A1107 &amp; "|" &amp; B1107,'1870 Bastrop Clean'!A:A &amp; "|" &amp; '1870 Bastrop Clean'!B:B, 0), 0) &lt;&gt; '1870 Bastrop Raw'!A1107:W1107))</f>
        <v>0</v>
      </c>
    </row>
    <row r="1108" spans="1:24">
      <c r="A1108">
        <v>2</v>
      </c>
      <c r="B1108">
        <v>187</v>
      </c>
      <c r="C1108">
        <v>214</v>
      </c>
      <c r="D1108" t="s">
        <v>2824</v>
      </c>
      <c r="E1108" t="s">
        <v>75</v>
      </c>
      <c r="F1108">
        <v>36</v>
      </c>
      <c r="G1108">
        <v>1834</v>
      </c>
      <c r="H1108" t="s">
        <v>24</v>
      </c>
      <c r="I1108" t="s">
        <v>20</v>
      </c>
      <c r="J1108" t="s">
        <v>1996</v>
      </c>
      <c r="M1108" t="s">
        <v>2013</v>
      </c>
      <c r="N1108" t="s">
        <v>57</v>
      </c>
      <c r="O1108" t="s">
        <v>57</v>
      </c>
      <c r="X1108" cm="1">
        <f t="array" ref="X1108">SUMPRODUCT(--(INDEX('1870 Bastrop Clean'!A:W, MATCH(A1108 &amp; "|" &amp; B1108,'1870 Bastrop Clean'!A:A &amp; "|" &amp; '1870 Bastrop Clean'!B:B, 0), 0) &lt;&gt; '1870 Bastrop Raw'!A1108:W1108))</f>
        <v>0</v>
      </c>
    </row>
    <row r="1109" spans="1:24">
      <c r="A1109">
        <v>3</v>
      </c>
      <c r="B1109">
        <v>187</v>
      </c>
      <c r="C1109">
        <v>214</v>
      </c>
      <c r="D1109" t="s">
        <v>2824</v>
      </c>
      <c r="E1109" t="s">
        <v>2111</v>
      </c>
      <c r="F1109">
        <v>13</v>
      </c>
      <c r="G1109">
        <v>1857</v>
      </c>
      <c r="H1109" t="s">
        <v>19</v>
      </c>
      <c r="I1109" t="s">
        <v>20</v>
      </c>
      <c r="M1109" t="s">
        <v>27</v>
      </c>
      <c r="N1109" t="s">
        <v>57</v>
      </c>
      <c r="O1109" t="s">
        <v>57</v>
      </c>
      <c r="R1109" t="s">
        <v>57</v>
      </c>
      <c r="X1109" cm="1">
        <f t="array" ref="X1109">SUMPRODUCT(--(INDEX('1870 Bastrop Clean'!A:W, MATCH(A1109 &amp; "|" &amp; B1109,'1870 Bastrop Clean'!A:A &amp; "|" &amp; '1870 Bastrop Clean'!B:B, 0), 0) &lt;&gt; '1870 Bastrop Raw'!A1109:W1109))</f>
        <v>0</v>
      </c>
    </row>
    <row r="1110" spans="1:24">
      <c r="A1110">
        <v>4</v>
      </c>
      <c r="B1110">
        <v>187</v>
      </c>
      <c r="C1110">
        <v>214</v>
      </c>
      <c r="D1110" t="s">
        <v>2824</v>
      </c>
      <c r="E1110" t="s">
        <v>204</v>
      </c>
      <c r="F1110">
        <v>12</v>
      </c>
      <c r="G1110">
        <v>1858</v>
      </c>
      <c r="H1110" t="s">
        <v>24</v>
      </c>
      <c r="I1110" t="s">
        <v>20</v>
      </c>
      <c r="M1110" t="s">
        <v>27</v>
      </c>
      <c r="N1110" t="s">
        <v>57</v>
      </c>
      <c r="O1110" t="s">
        <v>57</v>
      </c>
      <c r="R1110" t="s">
        <v>57</v>
      </c>
      <c r="X1110" cm="1">
        <f t="array" ref="X1110">SUMPRODUCT(--(INDEX('1870 Bastrop Clean'!A:W, MATCH(A1110 &amp; "|" &amp; B1110,'1870 Bastrop Clean'!A:A &amp; "|" &amp; '1870 Bastrop Clean'!B:B, 0), 0) &lt;&gt; '1870 Bastrop Raw'!A1110:W1110))</f>
        <v>0</v>
      </c>
    </row>
    <row r="1111" spans="1:24">
      <c r="A1111">
        <v>5</v>
      </c>
      <c r="B1111">
        <v>187</v>
      </c>
      <c r="C1111">
        <v>214</v>
      </c>
      <c r="D1111" t="s">
        <v>2824</v>
      </c>
      <c r="E1111" t="s">
        <v>1421</v>
      </c>
      <c r="F1111">
        <v>10</v>
      </c>
      <c r="G1111">
        <v>1860</v>
      </c>
      <c r="H1111" t="s">
        <v>24</v>
      </c>
      <c r="I1111" t="s">
        <v>20</v>
      </c>
      <c r="M1111" t="s">
        <v>27</v>
      </c>
      <c r="N1111" t="s">
        <v>57</v>
      </c>
      <c r="O1111" t="s">
        <v>57</v>
      </c>
      <c r="R1111" t="s">
        <v>57</v>
      </c>
      <c r="X1111" cm="1">
        <f t="array" ref="X1111">SUMPRODUCT(--(INDEX('1870 Bastrop Clean'!A:W, MATCH(A1111 &amp; "|" &amp; B1111,'1870 Bastrop Clean'!A:A &amp; "|" &amp; '1870 Bastrop Clean'!B:B, 0), 0) &lt;&gt; '1870 Bastrop Raw'!A1111:W1111))</f>
        <v>0</v>
      </c>
    </row>
    <row r="1112" spans="1:24">
      <c r="A1112">
        <v>6</v>
      </c>
      <c r="B1112">
        <v>187</v>
      </c>
      <c r="C1112">
        <v>214</v>
      </c>
      <c r="D1112" t="s">
        <v>2824</v>
      </c>
      <c r="E1112" t="s">
        <v>2058</v>
      </c>
      <c r="F1112">
        <v>7</v>
      </c>
      <c r="G1112">
        <v>1863</v>
      </c>
      <c r="H1112" t="s">
        <v>24</v>
      </c>
      <c r="I1112" t="s">
        <v>20</v>
      </c>
      <c r="M1112" t="s">
        <v>27</v>
      </c>
      <c r="N1112" t="s">
        <v>57</v>
      </c>
      <c r="O1112" t="s">
        <v>57</v>
      </c>
      <c r="X1112" cm="1">
        <f t="array" ref="X1112">SUMPRODUCT(--(INDEX('1870 Bastrop Clean'!A:W, MATCH(A1112 &amp; "|" &amp; B1112,'1870 Bastrop Clean'!A:A &amp; "|" &amp; '1870 Bastrop Clean'!B:B, 0), 0) &lt;&gt; '1870 Bastrop Raw'!A1112:W1112))</f>
        <v>0</v>
      </c>
    </row>
    <row r="1113" spans="1:24">
      <c r="A1113">
        <v>7</v>
      </c>
      <c r="B1113">
        <v>187</v>
      </c>
      <c r="C1113">
        <v>214</v>
      </c>
      <c r="D1113" t="s">
        <v>2824</v>
      </c>
      <c r="E1113" t="s">
        <v>170</v>
      </c>
      <c r="F1113">
        <v>6</v>
      </c>
      <c r="G1113">
        <v>1864</v>
      </c>
      <c r="H1113" t="s">
        <v>19</v>
      </c>
      <c r="I1113" t="s">
        <v>20</v>
      </c>
      <c r="M1113" t="s">
        <v>27</v>
      </c>
      <c r="N1113" t="s">
        <v>57</v>
      </c>
      <c r="O1113" t="s">
        <v>57</v>
      </c>
      <c r="X1113" cm="1">
        <f t="array" ref="X1113">SUMPRODUCT(--(INDEX('1870 Bastrop Clean'!A:W, MATCH(A1113 &amp; "|" &amp; B1113,'1870 Bastrop Clean'!A:A &amp; "|" &amp; '1870 Bastrop Clean'!B:B, 0), 0) &lt;&gt; '1870 Bastrop Raw'!A1113:W1113))</f>
        <v>0</v>
      </c>
    </row>
    <row r="1114" spans="1:24">
      <c r="A1114">
        <v>8</v>
      </c>
      <c r="B1114">
        <v>187</v>
      </c>
      <c r="C1114">
        <v>214</v>
      </c>
      <c r="D1114" t="s">
        <v>2824</v>
      </c>
      <c r="E1114" t="s">
        <v>524</v>
      </c>
      <c r="F1114">
        <v>2</v>
      </c>
      <c r="G1114">
        <v>1868</v>
      </c>
      <c r="H1114" t="s">
        <v>19</v>
      </c>
      <c r="I1114" t="s">
        <v>20</v>
      </c>
      <c r="M1114" t="s">
        <v>27</v>
      </c>
      <c r="N1114" t="s">
        <v>57</v>
      </c>
      <c r="O1114" t="s">
        <v>57</v>
      </c>
      <c r="X1114" cm="1">
        <f t="array" ref="X1114">SUMPRODUCT(--(INDEX('1870 Bastrop Clean'!A:W, MATCH(A1114 &amp; "|" &amp; B1114,'1870 Bastrop Clean'!A:A &amp; "|" &amp; '1870 Bastrop Clean'!B:B, 0), 0) &lt;&gt; '1870 Bastrop Raw'!A1114:W1114))</f>
        <v>0</v>
      </c>
    </row>
    <row r="1115" spans="1:24">
      <c r="A1115">
        <v>9</v>
      </c>
      <c r="B1115">
        <v>187</v>
      </c>
      <c r="C1115">
        <v>214</v>
      </c>
      <c r="D1115" t="s">
        <v>2824</v>
      </c>
      <c r="E1115" t="s">
        <v>2826</v>
      </c>
      <c r="F1115">
        <v>7</v>
      </c>
      <c r="G1115">
        <v>1863</v>
      </c>
      <c r="H1115" t="s">
        <v>24</v>
      </c>
      <c r="I1115" t="s">
        <v>20</v>
      </c>
      <c r="M1115" t="s">
        <v>27</v>
      </c>
      <c r="N1115" t="s">
        <v>57</v>
      </c>
      <c r="O1115" t="s">
        <v>57</v>
      </c>
      <c r="X1115" cm="1">
        <f t="array" ref="X1115">SUMPRODUCT(--(INDEX('1870 Bastrop Clean'!A:W, MATCH(A1115 &amp; "|" &amp; B1115,'1870 Bastrop Clean'!A:A &amp; "|" &amp; '1870 Bastrop Clean'!B:B, 0), 0) &lt;&gt; '1870 Bastrop Raw'!A1115:W1115))</f>
        <v>0</v>
      </c>
    </row>
    <row r="1116" spans="1:24">
      <c r="A1116">
        <v>10</v>
      </c>
      <c r="B1116">
        <v>187</v>
      </c>
      <c r="C1116">
        <v>214</v>
      </c>
      <c r="D1116" t="s">
        <v>2824</v>
      </c>
      <c r="E1116" t="s">
        <v>2364</v>
      </c>
      <c r="F1116">
        <v>45669</v>
      </c>
      <c r="H1116" t="s">
        <v>24</v>
      </c>
      <c r="I1116" t="s">
        <v>20</v>
      </c>
      <c r="M1116" t="s">
        <v>27</v>
      </c>
      <c r="N1116" t="s">
        <v>57</v>
      </c>
      <c r="O1116" t="s">
        <v>57</v>
      </c>
      <c r="P1116" t="s">
        <v>1971</v>
      </c>
      <c r="X1116" cm="1">
        <f t="array" ref="X1116">SUMPRODUCT(--(INDEX('1870 Bastrop Clean'!A:W, MATCH(A1116 &amp; "|" &amp; B1116,'1870 Bastrop Clean'!A:A &amp; "|" &amp; '1870 Bastrop Clean'!B:B, 0), 0) &lt;&gt; '1870 Bastrop Raw'!A1116:W1116))</f>
        <v>1</v>
      </c>
    </row>
    <row r="1117" spans="1:24">
      <c r="A1117">
        <v>11</v>
      </c>
      <c r="B1117">
        <v>188</v>
      </c>
      <c r="C1117">
        <v>215</v>
      </c>
      <c r="D1117" t="s">
        <v>2827</v>
      </c>
      <c r="E1117" t="s">
        <v>121</v>
      </c>
      <c r="F1117">
        <v>72</v>
      </c>
      <c r="G1117">
        <v>1798</v>
      </c>
      <c r="H1117" t="s">
        <v>19</v>
      </c>
      <c r="I1117" t="s">
        <v>20</v>
      </c>
      <c r="J1117" t="s">
        <v>32</v>
      </c>
      <c r="K1117">
        <v>800</v>
      </c>
      <c r="L1117">
        <v>400</v>
      </c>
      <c r="M1117" t="s">
        <v>335</v>
      </c>
      <c r="N1117" t="s">
        <v>57</v>
      </c>
      <c r="O1117" t="s">
        <v>57</v>
      </c>
      <c r="V1117" t="s">
        <v>57</v>
      </c>
      <c r="X1117" cm="1">
        <f t="array" ref="X1117">SUMPRODUCT(--(INDEX('1870 Bastrop Clean'!A:W, MATCH(A1117 &amp; "|" &amp; B1117,'1870 Bastrop Clean'!A:A &amp; "|" &amp; '1870 Bastrop Clean'!B:B, 0), 0) &lt;&gt; '1870 Bastrop Raw'!A1117:W1117))</f>
        <v>0</v>
      </c>
    </row>
    <row r="1118" spans="1:24">
      <c r="A1118">
        <v>12</v>
      </c>
      <c r="B1118">
        <v>188</v>
      </c>
      <c r="C1118">
        <v>215</v>
      </c>
      <c r="D1118" t="s">
        <v>2827</v>
      </c>
      <c r="E1118" t="s">
        <v>2828</v>
      </c>
      <c r="F1118">
        <v>35</v>
      </c>
      <c r="G1118">
        <v>1835</v>
      </c>
      <c r="H1118" t="s">
        <v>19</v>
      </c>
      <c r="I1118" t="s">
        <v>20</v>
      </c>
      <c r="J1118" t="s">
        <v>32</v>
      </c>
      <c r="M1118" t="s">
        <v>2036</v>
      </c>
      <c r="N1118" t="s">
        <v>57</v>
      </c>
      <c r="O1118" t="s">
        <v>57</v>
      </c>
      <c r="V1118" t="s">
        <v>57</v>
      </c>
      <c r="X1118" cm="1">
        <f t="array" ref="X1118">SUMPRODUCT(--(INDEX('1870 Bastrop Clean'!A:W, MATCH(A1118 &amp; "|" &amp; B1118,'1870 Bastrop Clean'!A:A &amp; "|" &amp; '1870 Bastrop Clean'!B:B, 0), 0) &lt;&gt; '1870 Bastrop Raw'!A1118:W1118))</f>
        <v>0</v>
      </c>
    </row>
    <row r="1119" spans="1:24">
      <c r="A1119">
        <v>13</v>
      </c>
      <c r="B1119">
        <v>188</v>
      </c>
      <c r="C1119">
        <v>215</v>
      </c>
      <c r="D1119" t="s">
        <v>2827</v>
      </c>
      <c r="E1119" t="s">
        <v>2111</v>
      </c>
      <c r="F1119">
        <v>13</v>
      </c>
      <c r="G1119">
        <v>1857</v>
      </c>
      <c r="H1119" t="s">
        <v>19</v>
      </c>
      <c r="I1119" t="s">
        <v>20</v>
      </c>
      <c r="M1119" t="s">
        <v>27</v>
      </c>
      <c r="N1119" t="s">
        <v>57</v>
      </c>
      <c r="O1119" t="s">
        <v>57</v>
      </c>
      <c r="R1119" t="s">
        <v>57</v>
      </c>
      <c r="X1119" cm="1">
        <f t="array" ref="X1119">SUMPRODUCT(--(INDEX('1870 Bastrop Clean'!A:W, MATCH(A1119 &amp; "|" &amp; B1119,'1870 Bastrop Clean'!A:A &amp; "|" &amp; '1870 Bastrop Clean'!B:B, 0), 0) &lt;&gt; '1870 Bastrop Raw'!A1119:W1119))</f>
        <v>0</v>
      </c>
    </row>
    <row r="1120" spans="1:24">
      <c r="A1120">
        <v>14</v>
      </c>
      <c r="B1120">
        <v>188</v>
      </c>
      <c r="C1120">
        <v>215</v>
      </c>
      <c r="D1120" t="s">
        <v>2551</v>
      </c>
      <c r="E1120" t="s">
        <v>2260</v>
      </c>
      <c r="F1120">
        <v>15</v>
      </c>
      <c r="G1120">
        <v>1855</v>
      </c>
      <c r="H1120" t="s">
        <v>19</v>
      </c>
      <c r="I1120" t="s">
        <v>637</v>
      </c>
      <c r="J1120" t="s">
        <v>1998</v>
      </c>
      <c r="M1120" t="s">
        <v>27</v>
      </c>
      <c r="S1120" t="s">
        <v>57</v>
      </c>
      <c r="T1120" t="s">
        <v>57</v>
      </c>
      <c r="X1120" cm="1">
        <f t="array" ref="X1120">SUMPRODUCT(--(INDEX('1870 Bastrop Clean'!A:W, MATCH(A1120 &amp; "|" &amp; B1120,'1870 Bastrop Clean'!A:A &amp; "|" &amp; '1870 Bastrop Clean'!B:B, 0), 0) &lt;&gt; '1870 Bastrop Raw'!A1120:W1120))</f>
        <v>1</v>
      </c>
    </row>
    <row r="1121" spans="1:24">
      <c r="A1121">
        <v>1</v>
      </c>
      <c r="B1121">
        <v>192</v>
      </c>
      <c r="C1121">
        <v>220</v>
      </c>
      <c r="D1121" t="s">
        <v>675</v>
      </c>
      <c r="E1121" t="s">
        <v>2846</v>
      </c>
      <c r="F1121">
        <v>55</v>
      </c>
      <c r="G1121">
        <v>1815</v>
      </c>
      <c r="H1121" t="s">
        <v>19</v>
      </c>
      <c r="I1121" t="s">
        <v>20</v>
      </c>
      <c r="J1121" t="s">
        <v>2847</v>
      </c>
      <c r="K1121">
        <v>25000</v>
      </c>
      <c r="L1121">
        <v>40000</v>
      </c>
      <c r="M1121" t="s">
        <v>141</v>
      </c>
      <c r="V1121" t="s">
        <v>57</v>
      </c>
      <c r="X1121" cm="1">
        <f t="array" ref="X1121">SUMPRODUCT(--(INDEX('1870 Bastrop Clean'!A:W, MATCH(A1121 &amp; "|" &amp; B1121,'1870 Bastrop Clean'!A:A &amp; "|" &amp; '1870 Bastrop Clean'!B:B, 0), 0) &lt;&gt; '1870 Bastrop Raw'!A1121:W1121))</f>
        <v>0</v>
      </c>
    </row>
    <row r="1122" spans="1:24">
      <c r="A1122">
        <v>2</v>
      </c>
      <c r="B1122">
        <v>192</v>
      </c>
      <c r="C1122">
        <v>220</v>
      </c>
      <c r="D1122" t="s">
        <v>675</v>
      </c>
      <c r="E1122" t="s">
        <v>873</v>
      </c>
      <c r="F1122">
        <v>33</v>
      </c>
      <c r="G1122">
        <v>1837</v>
      </c>
      <c r="H1122" t="s">
        <v>24</v>
      </c>
      <c r="I1122" t="s">
        <v>20</v>
      </c>
      <c r="J1122" t="s">
        <v>1996</v>
      </c>
      <c r="L1122">
        <v>2000</v>
      </c>
      <c r="M1122" t="s">
        <v>34</v>
      </c>
      <c r="X1122" cm="1">
        <f t="array" ref="X1122">SUMPRODUCT(--(INDEX('1870 Bastrop Clean'!A:W, MATCH(A1122 &amp; "|" &amp; B1122,'1870 Bastrop Clean'!A:A &amp; "|" &amp; '1870 Bastrop Clean'!B:B, 0), 0) &lt;&gt; '1870 Bastrop Raw'!A1122:W1122))</f>
        <v>0</v>
      </c>
    </row>
    <row r="1123" spans="1:24">
      <c r="A1123">
        <v>3</v>
      </c>
      <c r="B1123">
        <v>192</v>
      </c>
      <c r="C1123">
        <v>220</v>
      </c>
      <c r="D1123" t="s">
        <v>675</v>
      </c>
      <c r="E1123" t="s">
        <v>2358</v>
      </c>
      <c r="F1123">
        <v>15</v>
      </c>
      <c r="G1123">
        <v>1855</v>
      </c>
      <c r="H1123" t="s">
        <v>19</v>
      </c>
      <c r="I1123" t="s">
        <v>20</v>
      </c>
      <c r="M1123" t="s">
        <v>27</v>
      </c>
      <c r="R1123" t="s">
        <v>57</v>
      </c>
      <c r="X1123" cm="1">
        <f t="array" ref="X1123">SUMPRODUCT(--(INDEX('1870 Bastrop Clean'!A:W, MATCH(A1123 &amp; "|" &amp; B1123,'1870 Bastrop Clean'!A:A &amp; "|" &amp; '1870 Bastrop Clean'!B:B, 0), 0) &lt;&gt; '1870 Bastrop Raw'!A1123:W1123))</f>
        <v>0</v>
      </c>
    </row>
    <row r="1124" spans="1:24">
      <c r="A1124">
        <v>4</v>
      </c>
      <c r="B1124">
        <v>192</v>
      </c>
      <c r="C1124">
        <v>220</v>
      </c>
      <c r="D1124" t="s">
        <v>675</v>
      </c>
      <c r="E1124" t="s">
        <v>2848</v>
      </c>
      <c r="F1124">
        <v>14</v>
      </c>
      <c r="G1124">
        <v>1856</v>
      </c>
      <c r="H1124" t="s">
        <v>24</v>
      </c>
      <c r="I1124" t="s">
        <v>20</v>
      </c>
      <c r="M1124" t="s">
        <v>27</v>
      </c>
      <c r="R1124" t="s">
        <v>57</v>
      </c>
      <c r="X1124" cm="1">
        <f t="array" ref="X1124">SUMPRODUCT(--(INDEX('1870 Bastrop Clean'!A:W, MATCH(A1124 &amp; "|" &amp; B1124,'1870 Bastrop Clean'!A:A &amp; "|" &amp; '1870 Bastrop Clean'!B:B, 0), 0) &lt;&gt; '1870 Bastrop Raw'!A1124:W1124))</f>
        <v>0</v>
      </c>
    </row>
    <row r="1125" spans="1:24">
      <c r="A1125">
        <v>5</v>
      </c>
      <c r="B1125">
        <v>192</v>
      </c>
      <c r="C1125">
        <v>220</v>
      </c>
      <c r="D1125" t="s">
        <v>675</v>
      </c>
      <c r="E1125" t="s">
        <v>2804</v>
      </c>
      <c r="F1125">
        <v>12</v>
      </c>
      <c r="G1125">
        <v>1858</v>
      </c>
      <c r="H1125" t="s">
        <v>24</v>
      </c>
      <c r="I1125" t="s">
        <v>20</v>
      </c>
      <c r="M1125" t="s">
        <v>27</v>
      </c>
      <c r="R1125" t="s">
        <v>57</v>
      </c>
      <c r="X1125" cm="1">
        <f t="array" ref="X1125">SUMPRODUCT(--(INDEX('1870 Bastrop Clean'!A:W, MATCH(A1125 &amp; "|" &amp; B1125,'1870 Bastrop Clean'!A:A &amp; "|" &amp; '1870 Bastrop Clean'!B:B, 0), 0) &lt;&gt; '1870 Bastrop Raw'!A1125:W1125))</f>
        <v>0</v>
      </c>
    </row>
    <row r="1126" spans="1:24">
      <c r="A1126">
        <v>6</v>
      </c>
      <c r="B1126">
        <v>192</v>
      </c>
      <c r="C1126">
        <v>220</v>
      </c>
      <c r="D1126" t="s">
        <v>675</v>
      </c>
      <c r="E1126" t="s">
        <v>737</v>
      </c>
      <c r="F1126">
        <v>2</v>
      </c>
      <c r="G1126">
        <v>1868</v>
      </c>
      <c r="H1126" t="s">
        <v>24</v>
      </c>
      <c r="I1126" t="s">
        <v>20</v>
      </c>
      <c r="M1126" t="s">
        <v>27</v>
      </c>
      <c r="X1126" cm="1">
        <f t="array" ref="X1126">SUMPRODUCT(--(INDEX('1870 Bastrop Clean'!A:W, MATCH(A1126 &amp; "|" &amp; B1126,'1870 Bastrop Clean'!A:A &amp; "|" &amp; '1870 Bastrop Clean'!B:B, 0), 0) &lt;&gt; '1870 Bastrop Raw'!A1126:W1126))</f>
        <v>0</v>
      </c>
    </row>
    <row r="1127" spans="1:24">
      <c r="A1127">
        <v>7</v>
      </c>
      <c r="B1127">
        <v>192</v>
      </c>
      <c r="C1127">
        <v>220</v>
      </c>
      <c r="D1127" t="s">
        <v>675</v>
      </c>
      <c r="E1127" t="s">
        <v>170</v>
      </c>
      <c r="F1127">
        <v>45669</v>
      </c>
      <c r="H1127" t="s">
        <v>19</v>
      </c>
      <c r="I1127" t="s">
        <v>20</v>
      </c>
      <c r="M1127" t="s">
        <v>27</v>
      </c>
      <c r="P1127" t="s">
        <v>1971</v>
      </c>
      <c r="X1127" cm="1">
        <f t="array" ref="X1127">SUMPRODUCT(--(INDEX('1870 Bastrop Clean'!A:W, MATCH(A1127 &amp; "|" &amp; B1127,'1870 Bastrop Clean'!A:A &amp; "|" &amp; '1870 Bastrop Clean'!B:B, 0), 0) &lt;&gt; '1870 Bastrop Raw'!A1127:W1127))</f>
        <v>1</v>
      </c>
    </row>
    <row r="1128" spans="1:24">
      <c r="A1128">
        <v>8</v>
      </c>
      <c r="B1128">
        <v>192</v>
      </c>
      <c r="C1128">
        <v>220</v>
      </c>
      <c r="D1128" t="s">
        <v>2849</v>
      </c>
      <c r="E1128" t="s">
        <v>2821</v>
      </c>
      <c r="F1128">
        <v>14</v>
      </c>
      <c r="G1128">
        <v>1856</v>
      </c>
      <c r="H1128" t="s">
        <v>24</v>
      </c>
      <c r="I1128" t="s">
        <v>20</v>
      </c>
      <c r="M1128" t="s">
        <v>27</v>
      </c>
      <c r="R1128" t="s">
        <v>57</v>
      </c>
      <c r="X1128" cm="1">
        <f t="array" ref="X1128">SUMPRODUCT(--(INDEX('1870 Bastrop Clean'!A:W, MATCH(A1128 &amp; "|" &amp; B1128,'1870 Bastrop Clean'!A:A &amp; "|" &amp; '1870 Bastrop Clean'!B:B, 0), 0) &lt;&gt; '1870 Bastrop Raw'!A1128:W1128))</f>
        <v>0</v>
      </c>
    </row>
    <row r="1129" spans="1:24">
      <c r="A1129">
        <v>9</v>
      </c>
      <c r="B1129">
        <v>192</v>
      </c>
      <c r="C1129">
        <v>220</v>
      </c>
      <c r="D1129" t="s">
        <v>2849</v>
      </c>
      <c r="E1129" t="s">
        <v>2850</v>
      </c>
      <c r="F1129">
        <v>6</v>
      </c>
      <c r="G1129">
        <v>1864</v>
      </c>
      <c r="H1129" t="s">
        <v>24</v>
      </c>
      <c r="I1129" t="s">
        <v>20</v>
      </c>
      <c r="M1129" t="s">
        <v>27</v>
      </c>
      <c r="X1129" cm="1">
        <f t="array" ref="X1129">SUMPRODUCT(--(INDEX('1870 Bastrop Clean'!A:W, MATCH(A1129 &amp; "|" &amp; B1129,'1870 Bastrop Clean'!A:A &amp; "|" &amp; '1870 Bastrop Clean'!B:B, 0), 0) &lt;&gt; '1870 Bastrop Raw'!A1129:W1129))</f>
        <v>0</v>
      </c>
    </row>
    <row r="1130" spans="1:24">
      <c r="A1130">
        <v>10</v>
      </c>
      <c r="B1130">
        <v>192</v>
      </c>
      <c r="C1130">
        <v>220</v>
      </c>
      <c r="D1130" t="s">
        <v>2852</v>
      </c>
      <c r="E1130" t="s">
        <v>1838</v>
      </c>
      <c r="F1130">
        <v>23</v>
      </c>
      <c r="G1130">
        <v>1847</v>
      </c>
      <c r="H1130" t="s">
        <v>24</v>
      </c>
      <c r="I1130" t="s">
        <v>20</v>
      </c>
      <c r="J1130" t="s">
        <v>2082</v>
      </c>
      <c r="L1130">
        <v>3000</v>
      </c>
      <c r="M1130" t="s">
        <v>34</v>
      </c>
      <c r="X1130" cm="1">
        <f t="array" ref="X1130">SUMPRODUCT(--(INDEX('1870 Bastrop Clean'!A:W, MATCH(A1130 &amp; "|" &amp; B1130,'1870 Bastrop Clean'!A:A &amp; "|" &amp; '1870 Bastrop Clean'!B:B, 0), 0) &lt;&gt; '1870 Bastrop Raw'!A1130:W1130))</f>
        <v>1</v>
      </c>
    </row>
    <row r="1131" spans="1:24">
      <c r="A1131">
        <v>11</v>
      </c>
      <c r="B1131">
        <v>192</v>
      </c>
      <c r="C1131">
        <v>220</v>
      </c>
      <c r="D1131" t="s">
        <v>2854</v>
      </c>
      <c r="E1131" t="s">
        <v>2739</v>
      </c>
      <c r="H1131" t="s">
        <v>19</v>
      </c>
      <c r="I1131" t="s">
        <v>20</v>
      </c>
      <c r="J1131" t="s">
        <v>2799</v>
      </c>
      <c r="M1131" t="s">
        <v>79</v>
      </c>
      <c r="T1131" t="s">
        <v>57</v>
      </c>
      <c r="V1131" t="s">
        <v>57</v>
      </c>
      <c r="X1131" cm="1">
        <f t="array" ref="X1131">SUMPRODUCT(--(INDEX('1870 Bastrop Clean'!A:W, MATCH(A1131 &amp; "|" &amp; B1131,'1870 Bastrop Clean'!A:A &amp; "|" &amp; '1870 Bastrop Clean'!B:B, 0), 0) &lt;&gt; '1870 Bastrop Raw'!A1131:W1131))</f>
        <v>4</v>
      </c>
    </row>
    <row r="1132" spans="1:24">
      <c r="A1132">
        <v>12</v>
      </c>
      <c r="B1132">
        <v>192</v>
      </c>
      <c r="C1132">
        <v>220</v>
      </c>
      <c r="D1132" t="s">
        <v>2339</v>
      </c>
      <c r="E1132" t="s">
        <v>270</v>
      </c>
      <c r="F1132">
        <v>16</v>
      </c>
      <c r="G1132">
        <v>1854</v>
      </c>
      <c r="H1132" t="s">
        <v>24</v>
      </c>
      <c r="I1132" t="s">
        <v>637</v>
      </c>
      <c r="J1132" t="s">
        <v>2799</v>
      </c>
      <c r="M1132" t="s">
        <v>155</v>
      </c>
      <c r="X1132" cm="1">
        <f t="array" ref="X1132">SUMPRODUCT(--(INDEX('1870 Bastrop Clean'!A:W, MATCH(A1132 &amp; "|" &amp; B1132,'1870 Bastrop Clean'!A:A &amp; "|" &amp; '1870 Bastrop Clean'!B:B, 0), 0) &lt;&gt; '1870 Bastrop Raw'!A1132:W1132))</f>
        <v>1</v>
      </c>
    </row>
    <row r="1133" spans="1:24">
      <c r="A1133">
        <v>13</v>
      </c>
      <c r="B1133">
        <v>192</v>
      </c>
      <c r="C1133">
        <v>220</v>
      </c>
      <c r="D1133" t="s">
        <v>2339</v>
      </c>
      <c r="E1133" t="s">
        <v>2856</v>
      </c>
      <c r="F1133">
        <v>11</v>
      </c>
      <c r="G1133">
        <v>1859</v>
      </c>
      <c r="H1133" t="s">
        <v>24</v>
      </c>
      <c r="I1133" t="s">
        <v>637</v>
      </c>
      <c r="J1133" t="s">
        <v>2799</v>
      </c>
      <c r="M1133" t="s">
        <v>155</v>
      </c>
      <c r="X1133" cm="1">
        <f t="array" ref="X1133">SUMPRODUCT(--(INDEX('1870 Bastrop Clean'!A:W, MATCH(A1133 &amp; "|" &amp; B1133,'1870 Bastrop Clean'!A:A &amp; "|" &amp; '1870 Bastrop Clean'!B:B, 0), 0) &lt;&gt; '1870 Bastrop Raw'!A1133:W1133))</f>
        <v>1</v>
      </c>
    </row>
    <row r="1134" spans="1:24">
      <c r="A1134">
        <v>14</v>
      </c>
      <c r="B1134">
        <v>192</v>
      </c>
      <c r="C1134">
        <v>220</v>
      </c>
      <c r="D1134" t="s">
        <v>2339</v>
      </c>
      <c r="E1134" t="s">
        <v>374</v>
      </c>
      <c r="F1134">
        <v>10</v>
      </c>
      <c r="G1134">
        <v>1860</v>
      </c>
      <c r="H1134" t="s">
        <v>24</v>
      </c>
      <c r="I1134" t="s">
        <v>637</v>
      </c>
      <c r="J1134" t="s">
        <v>2799</v>
      </c>
      <c r="M1134" t="s">
        <v>155</v>
      </c>
      <c r="X1134" cm="1">
        <f t="array" ref="X1134">SUMPRODUCT(--(INDEX('1870 Bastrop Clean'!A:W, MATCH(A1134 &amp; "|" &amp; B1134,'1870 Bastrop Clean'!A:A &amp; "|" &amp; '1870 Bastrop Clean'!B:B, 0), 0) &lt;&gt; '1870 Bastrop Raw'!A1134:W1134))</f>
        <v>1</v>
      </c>
    </row>
    <row r="1135" spans="1:24">
      <c r="A1135">
        <v>15</v>
      </c>
      <c r="B1135">
        <v>193</v>
      </c>
      <c r="C1135">
        <v>221</v>
      </c>
      <c r="D1135" t="s">
        <v>1403</v>
      </c>
      <c r="E1135" t="s">
        <v>2857</v>
      </c>
      <c r="F1135">
        <v>30</v>
      </c>
      <c r="G1135">
        <v>1840</v>
      </c>
      <c r="H1135" t="s">
        <v>19</v>
      </c>
      <c r="I1135" t="s">
        <v>20</v>
      </c>
      <c r="J1135" t="s">
        <v>32</v>
      </c>
      <c r="K1135">
        <v>1500</v>
      </c>
      <c r="L1135">
        <v>400</v>
      </c>
      <c r="M1135" t="s">
        <v>34</v>
      </c>
      <c r="V1135" t="s">
        <v>57</v>
      </c>
      <c r="X1135" cm="1">
        <f t="array" ref="X1135">SUMPRODUCT(--(INDEX('1870 Bastrop Clean'!A:W, MATCH(A1135 &amp; "|" &amp; B1135,'1870 Bastrop Clean'!A:A &amp; "|" &amp; '1870 Bastrop Clean'!B:B, 0), 0) &lt;&gt; '1870 Bastrop Raw'!A1135:W1135))</f>
        <v>0</v>
      </c>
    </row>
    <row r="1136" spans="1:24">
      <c r="A1136">
        <v>16</v>
      </c>
      <c r="B1136">
        <v>193</v>
      </c>
      <c r="C1136">
        <v>221</v>
      </c>
      <c r="D1136" t="s">
        <v>1403</v>
      </c>
      <c r="E1136" t="s">
        <v>35</v>
      </c>
      <c r="F1136">
        <v>24</v>
      </c>
      <c r="G1136">
        <v>1846</v>
      </c>
      <c r="H1136" t="s">
        <v>24</v>
      </c>
      <c r="I1136" t="s">
        <v>20</v>
      </c>
      <c r="J1136" t="s">
        <v>1996</v>
      </c>
      <c r="M1136" t="s">
        <v>27</v>
      </c>
      <c r="X1136" cm="1">
        <f t="array" ref="X1136">SUMPRODUCT(--(INDEX('1870 Bastrop Clean'!A:W, MATCH(A1136 &amp; "|" &amp; B1136,'1870 Bastrop Clean'!A:A &amp; "|" &amp; '1870 Bastrop Clean'!B:B, 0), 0) &lt;&gt; '1870 Bastrop Raw'!A1136:W1136))</f>
        <v>0</v>
      </c>
    </row>
    <row r="1137" spans="1:24">
      <c r="A1137">
        <v>17</v>
      </c>
      <c r="B1137">
        <v>193</v>
      </c>
      <c r="C1137">
        <v>221</v>
      </c>
      <c r="D1137" t="s">
        <v>1403</v>
      </c>
      <c r="E1137" t="s">
        <v>2858</v>
      </c>
      <c r="F1137">
        <v>8</v>
      </c>
      <c r="G1137">
        <v>1862</v>
      </c>
      <c r="H1137" t="s">
        <v>24</v>
      </c>
      <c r="I1137" t="s">
        <v>20</v>
      </c>
      <c r="M1137" t="s">
        <v>27</v>
      </c>
      <c r="X1137" cm="1">
        <f t="array" ref="X1137">SUMPRODUCT(--(INDEX('1870 Bastrop Clean'!A:W, MATCH(A1137 &amp; "|" &amp; B1137,'1870 Bastrop Clean'!A:A &amp; "|" &amp; '1870 Bastrop Clean'!B:B, 0), 0) &lt;&gt; '1870 Bastrop Raw'!A1137:W1137))</f>
        <v>0</v>
      </c>
    </row>
    <row r="1138" spans="1:24">
      <c r="A1138">
        <v>18</v>
      </c>
      <c r="B1138">
        <v>193</v>
      </c>
      <c r="C1138">
        <v>221</v>
      </c>
      <c r="D1138" t="s">
        <v>1403</v>
      </c>
      <c r="E1138" t="s">
        <v>2859</v>
      </c>
      <c r="F1138">
        <v>6</v>
      </c>
      <c r="G1138">
        <v>1864</v>
      </c>
      <c r="H1138" t="s">
        <v>24</v>
      </c>
      <c r="I1138" t="s">
        <v>20</v>
      </c>
      <c r="M1138" t="s">
        <v>27</v>
      </c>
      <c r="X1138" cm="1">
        <f t="array" ref="X1138">SUMPRODUCT(--(INDEX('1870 Bastrop Clean'!A:W, MATCH(A1138 &amp; "|" &amp; B1138,'1870 Bastrop Clean'!A:A &amp; "|" &amp; '1870 Bastrop Clean'!B:B, 0), 0) &lt;&gt; '1870 Bastrop Raw'!A1138:W1138))</f>
        <v>0</v>
      </c>
    </row>
    <row r="1139" spans="1:24">
      <c r="A1139">
        <v>19</v>
      </c>
      <c r="B1139">
        <v>193</v>
      </c>
      <c r="C1139">
        <v>221</v>
      </c>
      <c r="D1139" t="s">
        <v>1403</v>
      </c>
      <c r="E1139" t="s">
        <v>2352</v>
      </c>
      <c r="F1139">
        <v>4</v>
      </c>
      <c r="G1139">
        <v>1866</v>
      </c>
      <c r="H1139" t="s">
        <v>19</v>
      </c>
      <c r="I1139" t="s">
        <v>20</v>
      </c>
      <c r="M1139" t="s">
        <v>27</v>
      </c>
      <c r="X1139" cm="1">
        <f t="array" ref="X1139">SUMPRODUCT(--(INDEX('1870 Bastrop Clean'!A:W, MATCH(A1139 &amp; "|" &amp; B1139,'1870 Bastrop Clean'!A:A &amp; "|" &amp; '1870 Bastrop Clean'!B:B, 0), 0) &lt;&gt; '1870 Bastrop Raw'!A1139:W1139))</f>
        <v>0</v>
      </c>
    </row>
    <row r="1140" spans="1:24">
      <c r="A1140">
        <v>20</v>
      </c>
      <c r="B1140">
        <v>193</v>
      </c>
      <c r="C1140">
        <v>221</v>
      </c>
      <c r="D1140" t="s">
        <v>1403</v>
      </c>
      <c r="E1140" t="s">
        <v>270</v>
      </c>
      <c r="H1140" t="s">
        <v>24</v>
      </c>
      <c r="I1140" t="s">
        <v>20</v>
      </c>
      <c r="M1140" t="s">
        <v>27</v>
      </c>
      <c r="X1140" cm="1">
        <f t="array" ref="X1140">SUMPRODUCT(--(INDEX('1870 Bastrop Clean'!A:W, MATCH(A1140 &amp; "|" &amp; B1140,'1870 Bastrop Clean'!A:A &amp; "|" &amp; '1870 Bastrop Clean'!B:B, 0), 0) &lt;&gt; '1870 Bastrop Raw'!A1140:W1140))</f>
        <v>2</v>
      </c>
    </row>
    <row r="1141" spans="1:24">
      <c r="A1141">
        <v>28</v>
      </c>
      <c r="B1141">
        <v>195</v>
      </c>
      <c r="C1141">
        <v>223</v>
      </c>
      <c r="D1141" t="s">
        <v>2861</v>
      </c>
      <c r="E1141" t="s">
        <v>2032</v>
      </c>
      <c r="F1141">
        <v>50</v>
      </c>
      <c r="G1141">
        <v>1820</v>
      </c>
      <c r="H1141" t="s">
        <v>19</v>
      </c>
      <c r="I1141" t="s">
        <v>20</v>
      </c>
      <c r="J1141" t="s">
        <v>2862</v>
      </c>
      <c r="K1141">
        <v>1000</v>
      </c>
      <c r="L1141">
        <v>400</v>
      </c>
      <c r="M1141" t="s">
        <v>2461</v>
      </c>
      <c r="N1141" t="s">
        <v>57</v>
      </c>
      <c r="O1141" t="s">
        <v>57</v>
      </c>
      <c r="V1141" t="s">
        <v>57</v>
      </c>
      <c r="X1141" cm="1">
        <f t="array" ref="X1141">SUMPRODUCT(--(INDEX('1870 Bastrop Clean'!A:W, MATCH(A1141 &amp; "|" &amp; B1141,'1870 Bastrop Clean'!A:A &amp; "|" &amp; '1870 Bastrop Clean'!B:B, 0), 0) &lt;&gt; '1870 Bastrop Raw'!A1141:W1141))</f>
        <v>0</v>
      </c>
    </row>
    <row r="1142" spans="1:24">
      <c r="A1142">
        <v>29</v>
      </c>
      <c r="B1142">
        <v>195</v>
      </c>
      <c r="C1142">
        <v>223</v>
      </c>
      <c r="D1142" t="s">
        <v>2861</v>
      </c>
      <c r="E1142" t="s">
        <v>298</v>
      </c>
      <c r="F1142">
        <v>42</v>
      </c>
      <c r="G1142">
        <v>1828</v>
      </c>
      <c r="H1142" t="s">
        <v>24</v>
      </c>
      <c r="I1142" t="s">
        <v>20</v>
      </c>
      <c r="J1142" t="s">
        <v>1996</v>
      </c>
      <c r="M1142" t="s">
        <v>2461</v>
      </c>
      <c r="N1142" t="s">
        <v>57</v>
      </c>
      <c r="O1142" t="s">
        <v>57</v>
      </c>
      <c r="X1142" cm="1">
        <f t="array" ref="X1142">SUMPRODUCT(--(INDEX('1870 Bastrop Clean'!A:W, MATCH(A1142 &amp; "|" &amp; B1142,'1870 Bastrop Clean'!A:A &amp; "|" &amp; '1870 Bastrop Clean'!B:B, 0), 0) &lt;&gt; '1870 Bastrop Raw'!A1142:W1142))</f>
        <v>0</v>
      </c>
    </row>
    <row r="1143" spans="1:24">
      <c r="A1143">
        <v>30</v>
      </c>
      <c r="B1143">
        <v>195</v>
      </c>
      <c r="C1143">
        <v>223</v>
      </c>
      <c r="D1143" t="s">
        <v>2861</v>
      </c>
      <c r="E1143" t="s">
        <v>2459</v>
      </c>
      <c r="F1143">
        <v>18</v>
      </c>
      <c r="G1143">
        <v>1852</v>
      </c>
      <c r="H1143" t="s">
        <v>24</v>
      </c>
      <c r="I1143" t="s">
        <v>20</v>
      </c>
      <c r="M1143" t="s">
        <v>27</v>
      </c>
      <c r="N1143" t="s">
        <v>57</v>
      </c>
      <c r="O1143" t="s">
        <v>57</v>
      </c>
      <c r="X1143" cm="1">
        <f t="array" ref="X1143">SUMPRODUCT(--(INDEX('1870 Bastrop Clean'!A:W, MATCH(A1143 &amp; "|" &amp; B1143,'1870 Bastrop Clean'!A:A &amp; "|" &amp; '1870 Bastrop Clean'!B:B, 0), 0) &lt;&gt; '1870 Bastrop Raw'!A1143:W1143))</f>
        <v>0</v>
      </c>
    </row>
    <row r="1144" spans="1:24">
      <c r="A1144">
        <v>31</v>
      </c>
      <c r="B1144">
        <v>195</v>
      </c>
      <c r="C1144">
        <v>223</v>
      </c>
      <c r="D1144" t="s">
        <v>2861</v>
      </c>
      <c r="E1144" t="s">
        <v>2352</v>
      </c>
      <c r="F1144">
        <v>14</v>
      </c>
      <c r="G1144">
        <v>1856</v>
      </c>
      <c r="H1144" t="s">
        <v>24</v>
      </c>
      <c r="I1144" t="s">
        <v>20</v>
      </c>
      <c r="M1144" t="s">
        <v>27</v>
      </c>
      <c r="N1144" t="s">
        <v>57</v>
      </c>
      <c r="O1144" t="s">
        <v>57</v>
      </c>
      <c r="R1144" t="s">
        <v>57</v>
      </c>
      <c r="X1144" cm="1">
        <f t="array" ref="X1144">SUMPRODUCT(--(INDEX('1870 Bastrop Clean'!A:W, MATCH(A1144 &amp; "|" &amp; B1144,'1870 Bastrop Clean'!A:A &amp; "|" &amp; '1870 Bastrop Clean'!B:B, 0), 0) &lt;&gt; '1870 Bastrop Raw'!A1144:W1144))</f>
        <v>0</v>
      </c>
    </row>
    <row r="1145" spans="1:24">
      <c r="A1145">
        <v>32</v>
      </c>
      <c r="B1145">
        <v>195</v>
      </c>
      <c r="C1145">
        <v>223</v>
      </c>
      <c r="D1145" t="s">
        <v>2861</v>
      </c>
      <c r="E1145" t="s">
        <v>193</v>
      </c>
      <c r="F1145">
        <v>12</v>
      </c>
      <c r="G1145">
        <v>1858</v>
      </c>
      <c r="H1145" t="s">
        <v>19</v>
      </c>
      <c r="I1145" t="s">
        <v>20</v>
      </c>
      <c r="M1145" t="s">
        <v>27</v>
      </c>
      <c r="N1145" t="s">
        <v>57</v>
      </c>
      <c r="O1145" t="s">
        <v>57</v>
      </c>
      <c r="R1145" t="s">
        <v>57</v>
      </c>
      <c r="X1145" cm="1">
        <f t="array" ref="X1145">SUMPRODUCT(--(INDEX('1870 Bastrop Clean'!A:W, MATCH(A1145 &amp; "|" &amp; B1145,'1870 Bastrop Clean'!A:A &amp; "|" &amp; '1870 Bastrop Clean'!B:B, 0), 0) &lt;&gt; '1870 Bastrop Raw'!A1145:W1145))</f>
        <v>0</v>
      </c>
    </row>
    <row r="1146" spans="1:24">
      <c r="A1146">
        <v>33</v>
      </c>
      <c r="B1146">
        <v>195</v>
      </c>
      <c r="C1146">
        <v>223</v>
      </c>
      <c r="D1146" t="s">
        <v>2861</v>
      </c>
      <c r="E1146" t="s">
        <v>88</v>
      </c>
      <c r="F1146">
        <v>9</v>
      </c>
      <c r="G1146">
        <v>1861</v>
      </c>
      <c r="H1146" t="s">
        <v>19</v>
      </c>
      <c r="I1146" t="s">
        <v>20</v>
      </c>
      <c r="M1146" t="s">
        <v>27</v>
      </c>
      <c r="N1146" t="s">
        <v>57</v>
      </c>
      <c r="O1146" t="s">
        <v>57</v>
      </c>
      <c r="R1146" t="s">
        <v>57</v>
      </c>
      <c r="X1146" cm="1">
        <f t="array" ref="X1146">SUMPRODUCT(--(INDEX('1870 Bastrop Clean'!A:W, MATCH(A1146 &amp; "|" &amp; B1146,'1870 Bastrop Clean'!A:A &amp; "|" &amp; '1870 Bastrop Clean'!B:B, 0), 0) &lt;&gt; '1870 Bastrop Raw'!A1146:W1146))</f>
        <v>0</v>
      </c>
    </row>
    <row r="1147" spans="1:24">
      <c r="A1147">
        <v>34</v>
      </c>
      <c r="B1147">
        <v>195</v>
      </c>
      <c r="C1147">
        <v>223</v>
      </c>
      <c r="D1147" t="s">
        <v>2861</v>
      </c>
      <c r="E1147" t="s">
        <v>812</v>
      </c>
      <c r="F1147">
        <v>7</v>
      </c>
      <c r="G1147">
        <v>1863</v>
      </c>
      <c r="H1147" t="s">
        <v>19</v>
      </c>
      <c r="I1147" t="s">
        <v>20</v>
      </c>
      <c r="M1147" t="s">
        <v>27</v>
      </c>
      <c r="N1147" t="s">
        <v>57</v>
      </c>
      <c r="O1147" t="s">
        <v>57</v>
      </c>
      <c r="X1147" cm="1">
        <f t="array" ref="X1147">SUMPRODUCT(--(INDEX('1870 Bastrop Clean'!A:W, MATCH(A1147 &amp; "|" &amp; B1147,'1870 Bastrop Clean'!A:A &amp; "|" &amp; '1870 Bastrop Clean'!B:B, 0), 0) &lt;&gt; '1870 Bastrop Raw'!A1147:W1147))</f>
        <v>0</v>
      </c>
    </row>
    <row r="1148" spans="1:24">
      <c r="A1148">
        <v>21</v>
      </c>
      <c r="B1148">
        <v>194</v>
      </c>
      <c r="C1148">
        <v>222</v>
      </c>
      <c r="D1148" t="s">
        <v>2860</v>
      </c>
      <c r="E1148" t="s">
        <v>2358</v>
      </c>
      <c r="F1148">
        <v>72</v>
      </c>
      <c r="G1148">
        <v>1798</v>
      </c>
      <c r="H1148" t="s">
        <v>19</v>
      </c>
      <c r="I1148" t="s">
        <v>637</v>
      </c>
      <c r="J1148" t="s">
        <v>1998</v>
      </c>
      <c r="M1148" t="s">
        <v>66</v>
      </c>
      <c r="S1148" t="s">
        <v>57</v>
      </c>
      <c r="T1148" t="s">
        <v>57</v>
      </c>
      <c r="V1148" t="s">
        <v>57</v>
      </c>
      <c r="X1148" cm="1">
        <f t="array" ref="X1148">SUMPRODUCT(--(INDEX('1870 Bastrop Clean'!A:W, MATCH(A1148 &amp; "|" &amp; B1148,'1870 Bastrop Clean'!A:A &amp; "|" &amp; '1870 Bastrop Clean'!B:B, 0), 0) &lt;&gt; '1870 Bastrop Raw'!A1148:W1148))</f>
        <v>1</v>
      </c>
    </row>
    <row r="1149" spans="1:24">
      <c r="A1149">
        <v>22</v>
      </c>
      <c r="B1149">
        <v>194</v>
      </c>
      <c r="C1149">
        <v>222</v>
      </c>
      <c r="D1149" t="s">
        <v>2860</v>
      </c>
      <c r="E1149" t="s">
        <v>2001</v>
      </c>
      <c r="F1149">
        <v>40</v>
      </c>
      <c r="G1149">
        <v>1830</v>
      </c>
      <c r="H1149" t="s">
        <v>24</v>
      </c>
      <c r="I1149" t="s">
        <v>637</v>
      </c>
      <c r="J1149" t="s">
        <v>1996</v>
      </c>
      <c r="M1149" t="s">
        <v>41</v>
      </c>
      <c r="S1149" t="s">
        <v>57</v>
      </c>
      <c r="T1149" t="s">
        <v>57</v>
      </c>
      <c r="X1149" cm="1">
        <f t="array" ref="X1149">SUMPRODUCT(--(INDEX('1870 Bastrop Clean'!A:W, MATCH(A1149 &amp; "|" &amp; B1149,'1870 Bastrop Clean'!A:A &amp; "|" &amp; '1870 Bastrop Clean'!B:B, 0), 0) &lt;&gt; '1870 Bastrop Raw'!A1149:W1149))</f>
        <v>1</v>
      </c>
    </row>
    <row r="1150" spans="1:24">
      <c r="A1150">
        <v>23</v>
      </c>
      <c r="B1150">
        <v>194</v>
      </c>
      <c r="C1150">
        <v>222</v>
      </c>
      <c r="D1150" t="s">
        <v>2860</v>
      </c>
      <c r="E1150" t="s">
        <v>2052</v>
      </c>
      <c r="F1150">
        <v>18</v>
      </c>
      <c r="G1150">
        <v>1852</v>
      </c>
      <c r="H1150" t="s">
        <v>19</v>
      </c>
      <c r="I1150" t="s">
        <v>637</v>
      </c>
      <c r="J1150" t="s">
        <v>1998</v>
      </c>
      <c r="M1150" t="s">
        <v>41</v>
      </c>
      <c r="S1150" t="s">
        <v>57</v>
      </c>
      <c r="T1150" t="s">
        <v>57</v>
      </c>
      <c r="X1150" cm="1">
        <f t="array" ref="X1150">SUMPRODUCT(--(INDEX('1870 Bastrop Clean'!A:W, MATCH(A1150 &amp; "|" &amp; B1150,'1870 Bastrop Clean'!A:A &amp; "|" &amp; '1870 Bastrop Clean'!B:B, 0), 0) &lt;&gt; '1870 Bastrop Raw'!A1150:W1150))</f>
        <v>1</v>
      </c>
    </row>
    <row r="1151" spans="1:24">
      <c r="A1151">
        <v>24</v>
      </c>
      <c r="B1151">
        <v>194</v>
      </c>
      <c r="C1151">
        <v>222</v>
      </c>
      <c r="D1151" t="s">
        <v>2860</v>
      </c>
      <c r="E1151" t="s">
        <v>2356</v>
      </c>
      <c r="F1151">
        <v>15</v>
      </c>
      <c r="G1151">
        <v>1855</v>
      </c>
      <c r="H1151" t="s">
        <v>19</v>
      </c>
      <c r="I1151" t="s">
        <v>637</v>
      </c>
      <c r="J1151" t="s">
        <v>1998</v>
      </c>
      <c r="M1151" t="s">
        <v>27</v>
      </c>
      <c r="T1151" t="s">
        <v>57</v>
      </c>
      <c r="X1151" cm="1">
        <f t="array" ref="X1151">SUMPRODUCT(--(INDEX('1870 Bastrop Clean'!A:W, MATCH(A1151 &amp; "|" &amp; B1151,'1870 Bastrop Clean'!A:A &amp; "|" &amp; '1870 Bastrop Clean'!B:B, 0), 0) &lt;&gt; '1870 Bastrop Raw'!A1151:W1151))</f>
        <v>1</v>
      </c>
    </row>
    <row r="1152" spans="1:24">
      <c r="A1152">
        <v>25</v>
      </c>
      <c r="B1152">
        <v>194</v>
      </c>
      <c r="C1152">
        <v>222</v>
      </c>
      <c r="D1152" t="s">
        <v>2860</v>
      </c>
      <c r="E1152" t="s">
        <v>280</v>
      </c>
      <c r="F1152">
        <v>7</v>
      </c>
      <c r="G1152">
        <v>1863</v>
      </c>
      <c r="H1152" t="s">
        <v>24</v>
      </c>
      <c r="I1152" t="s">
        <v>637</v>
      </c>
      <c r="M1152" t="s">
        <v>27</v>
      </c>
      <c r="X1152" cm="1">
        <f t="array" ref="X1152">SUMPRODUCT(--(INDEX('1870 Bastrop Clean'!A:W, MATCH(A1152 &amp; "|" &amp; B1152,'1870 Bastrop Clean'!A:A &amp; "|" &amp; '1870 Bastrop Clean'!B:B, 0), 0) &lt;&gt; '1870 Bastrop Raw'!A1152:W1152))</f>
        <v>0</v>
      </c>
    </row>
    <row r="1153" spans="1:24">
      <c r="A1153">
        <v>26</v>
      </c>
      <c r="B1153">
        <v>194</v>
      </c>
      <c r="C1153">
        <v>222</v>
      </c>
      <c r="D1153" t="s">
        <v>2860</v>
      </c>
      <c r="E1153" t="s">
        <v>1914</v>
      </c>
      <c r="F1153">
        <v>3</v>
      </c>
      <c r="G1153">
        <v>1867</v>
      </c>
      <c r="H1153" t="s">
        <v>24</v>
      </c>
      <c r="I1153" t="s">
        <v>637</v>
      </c>
      <c r="M1153" t="s">
        <v>27</v>
      </c>
      <c r="X1153" cm="1">
        <f t="array" ref="X1153">SUMPRODUCT(--(INDEX('1870 Bastrop Clean'!A:W, MATCH(A1153 &amp; "|" &amp; B1153,'1870 Bastrop Clean'!A:A &amp; "|" &amp; '1870 Bastrop Clean'!B:B, 0), 0) &lt;&gt; '1870 Bastrop Raw'!A1153:W1153))</f>
        <v>0</v>
      </c>
    </row>
    <row r="1154" spans="1:24">
      <c r="A1154">
        <v>27</v>
      </c>
      <c r="B1154">
        <v>194</v>
      </c>
      <c r="C1154">
        <v>222</v>
      </c>
      <c r="D1154" t="s">
        <v>2860</v>
      </c>
      <c r="E1154" t="s">
        <v>170</v>
      </c>
      <c r="H1154" t="s">
        <v>19</v>
      </c>
      <c r="I1154" t="s">
        <v>637</v>
      </c>
      <c r="M1154" t="s">
        <v>27</v>
      </c>
      <c r="X1154" cm="1">
        <f t="array" ref="X1154">SUMPRODUCT(--(INDEX('1870 Bastrop Clean'!A:W, MATCH(A1154 &amp; "|" &amp; B1154,'1870 Bastrop Clean'!A:A &amp; "|" &amp; '1870 Bastrop Clean'!B:B, 0), 0) &lt;&gt; '1870 Bastrop Raw'!A1154:W1154))</f>
        <v>2</v>
      </c>
    </row>
    <row r="1155" spans="1:24">
      <c r="A1155">
        <v>35</v>
      </c>
      <c r="B1155">
        <v>196</v>
      </c>
      <c r="C1155">
        <v>224</v>
      </c>
      <c r="D1155" t="s">
        <v>2863</v>
      </c>
      <c r="E1155" t="s">
        <v>2864</v>
      </c>
      <c r="F1155">
        <v>34</v>
      </c>
      <c r="G1155">
        <v>1836</v>
      </c>
      <c r="H1155" t="s">
        <v>19</v>
      </c>
      <c r="I1155" t="s">
        <v>637</v>
      </c>
      <c r="J1155" t="s">
        <v>1998</v>
      </c>
      <c r="M1155" t="s">
        <v>36</v>
      </c>
      <c r="S1155" t="s">
        <v>57</v>
      </c>
      <c r="T1155" t="s">
        <v>57</v>
      </c>
      <c r="V1155" t="s">
        <v>57</v>
      </c>
      <c r="X1155" cm="1">
        <f t="array" ref="X1155">SUMPRODUCT(--(INDEX('1870 Bastrop Clean'!A:W, MATCH(A1155 &amp; "|" &amp; B1155,'1870 Bastrop Clean'!A:A &amp; "|" &amp; '1870 Bastrop Clean'!B:B, 0), 0) &lt;&gt; '1870 Bastrop Raw'!A1155:W1155))</f>
        <v>1</v>
      </c>
    </row>
    <row r="1156" spans="1:24">
      <c r="A1156">
        <v>36</v>
      </c>
      <c r="B1156">
        <v>196</v>
      </c>
      <c r="C1156">
        <v>224</v>
      </c>
      <c r="D1156" t="s">
        <v>2863</v>
      </c>
      <c r="E1156" t="s">
        <v>2865</v>
      </c>
      <c r="F1156">
        <v>29</v>
      </c>
      <c r="G1156">
        <v>1841</v>
      </c>
      <c r="H1156" t="s">
        <v>24</v>
      </c>
      <c r="I1156" t="s">
        <v>637</v>
      </c>
      <c r="J1156" t="s">
        <v>1996</v>
      </c>
      <c r="M1156" t="s">
        <v>66</v>
      </c>
      <c r="S1156" t="s">
        <v>57</v>
      </c>
      <c r="T1156" t="s">
        <v>57</v>
      </c>
      <c r="X1156" cm="1">
        <f t="array" ref="X1156">SUMPRODUCT(--(INDEX('1870 Bastrop Clean'!A:W, MATCH(A1156 &amp; "|" &amp; B1156,'1870 Bastrop Clean'!A:A &amp; "|" &amp; '1870 Bastrop Clean'!B:B, 0), 0) &lt;&gt; '1870 Bastrop Raw'!A1156:W1156))</f>
        <v>1</v>
      </c>
    </row>
    <row r="1157" spans="1:24">
      <c r="A1157">
        <v>37</v>
      </c>
      <c r="B1157">
        <v>196</v>
      </c>
      <c r="C1157">
        <v>224</v>
      </c>
      <c r="D1157" t="s">
        <v>2863</v>
      </c>
      <c r="E1157" t="s">
        <v>2052</v>
      </c>
      <c r="F1157">
        <v>9</v>
      </c>
      <c r="G1157">
        <v>1861</v>
      </c>
      <c r="H1157" t="s">
        <v>19</v>
      </c>
      <c r="I1157" t="s">
        <v>637</v>
      </c>
      <c r="M1157" t="s">
        <v>27</v>
      </c>
      <c r="X1157" cm="1">
        <f t="array" ref="X1157">SUMPRODUCT(--(INDEX('1870 Bastrop Clean'!A:W, MATCH(A1157 &amp; "|" &amp; B1157,'1870 Bastrop Clean'!A:A &amp; "|" &amp; '1870 Bastrop Clean'!B:B, 0), 0) &lt;&gt; '1870 Bastrop Raw'!A1157:W1157))</f>
        <v>0</v>
      </c>
    </row>
    <row r="1158" spans="1:24">
      <c r="A1158">
        <v>38</v>
      </c>
      <c r="B1158">
        <v>196</v>
      </c>
      <c r="C1158">
        <v>224</v>
      </c>
      <c r="D1158" t="s">
        <v>2863</v>
      </c>
      <c r="E1158" t="s">
        <v>270</v>
      </c>
      <c r="F1158">
        <v>7</v>
      </c>
      <c r="G1158">
        <v>1863</v>
      </c>
      <c r="H1158" t="s">
        <v>24</v>
      </c>
      <c r="I1158" t="s">
        <v>637</v>
      </c>
      <c r="M1158" t="s">
        <v>27</v>
      </c>
      <c r="X1158" cm="1">
        <f t="array" ref="X1158">SUMPRODUCT(--(INDEX('1870 Bastrop Clean'!A:W, MATCH(A1158 &amp; "|" &amp; B1158,'1870 Bastrop Clean'!A:A &amp; "|" &amp; '1870 Bastrop Clean'!B:B, 0), 0) &lt;&gt; '1870 Bastrop Raw'!A1158:W1158))</f>
        <v>0</v>
      </c>
    </row>
    <row r="1159" spans="1:24">
      <c r="A1159">
        <v>39</v>
      </c>
      <c r="B1159">
        <v>196</v>
      </c>
      <c r="C1159">
        <v>224</v>
      </c>
      <c r="D1159" t="s">
        <v>2863</v>
      </c>
      <c r="E1159" t="s">
        <v>175</v>
      </c>
      <c r="F1159">
        <v>4</v>
      </c>
      <c r="G1159">
        <v>1866</v>
      </c>
      <c r="H1159" t="s">
        <v>24</v>
      </c>
      <c r="I1159" t="s">
        <v>637</v>
      </c>
      <c r="M1159" t="s">
        <v>27</v>
      </c>
      <c r="X1159" cm="1">
        <f t="array" ref="X1159">SUMPRODUCT(--(INDEX('1870 Bastrop Clean'!A:W, MATCH(A1159 &amp; "|" &amp; B1159,'1870 Bastrop Clean'!A:A &amp; "|" &amp; '1870 Bastrop Clean'!B:B, 0), 0) &lt;&gt; '1870 Bastrop Raw'!A1159:W1159))</f>
        <v>0</v>
      </c>
    </row>
    <row r="1160" spans="1:24">
      <c r="A1160">
        <v>40</v>
      </c>
      <c r="B1160">
        <v>196</v>
      </c>
      <c r="C1160">
        <v>224</v>
      </c>
      <c r="D1160" t="s">
        <v>2863</v>
      </c>
      <c r="E1160" t="s">
        <v>2356</v>
      </c>
      <c r="H1160" t="s">
        <v>19</v>
      </c>
      <c r="I1160" t="s">
        <v>637</v>
      </c>
      <c r="M1160" t="s">
        <v>27</v>
      </c>
      <c r="X1160" cm="1">
        <f t="array" ref="X1160">SUMPRODUCT(--(INDEX('1870 Bastrop Clean'!A:W, MATCH(A1160 &amp; "|" &amp; B1160,'1870 Bastrop Clean'!A:A &amp; "|" &amp; '1870 Bastrop Clean'!B:B, 0), 0) &lt;&gt; '1870 Bastrop Raw'!A1160:W1160))</f>
        <v>2</v>
      </c>
    </row>
    <row r="1161" spans="1:24">
      <c r="A1161">
        <v>1</v>
      </c>
      <c r="B1161">
        <v>197</v>
      </c>
      <c r="C1161">
        <v>225</v>
      </c>
      <c r="D1161" t="s">
        <v>2866</v>
      </c>
      <c r="E1161" t="s">
        <v>170</v>
      </c>
      <c r="F1161">
        <v>28</v>
      </c>
      <c r="G1161">
        <v>1842</v>
      </c>
      <c r="H1161" t="s">
        <v>19</v>
      </c>
      <c r="I1161" t="s">
        <v>20</v>
      </c>
      <c r="J1161" t="s">
        <v>1998</v>
      </c>
      <c r="M1161" t="s">
        <v>38</v>
      </c>
      <c r="T1161" t="s">
        <v>57</v>
      </c>
      <c r="V1161" t="s">
        <v>57</v>
      </c>
      <c r="X1161" cm="1">
        <f t="array" ref="X1161">SUMPRODUCT(--(INDEX('1870 Bastrop Clean'!A:W, MATCH(A1161 &amp; "|" &amp; B1161,'1870 Bastrop Clean'!A:A &amp; "|" &amp; '1870 Bastrop Clean'!B:B, 0), 0) &lt;&gt; '1870 Bastrop Raw'!A1161:W1161))</f>
        <v>0</v>
      </c>
    </row>
    <row r="1162" spans="1:24">
      <c r="A1162">
        <v>2</v>
      </c>
      <c r="B1162">
        <v>197</v>
      </c>
      <c r="C1162">
        <v>225</v>
      </c>
      <c r="D1162" t="s">
        <v>2866</v>
      </c>
      <c r="E1162" t="s">
        <v>2867</v>
      </c>
      <c r="H1162" t="s">
        <v>24</v>
      </c>
      <c r="I1162" t="s">
        <v>20</v>
      </c>
      <c r="J1162" t="s">
        <v>1996</v>
      </c>
      <c r="M1162" t="s">
        <v>27</v>
      </c>
      <c r="X1162" cm="1">
        <f t="array" ref="X1162">SUMPRODUCT(--(INDEX('1870 Bastrop Clean'!A:W, MATCH(A1162 &amp; "|" &amp; B1162,'1870 Bastrop Clean'!A:A &amp; "|" &amp; '1870 Bastrop Clean'!B:B, 0), 0) &lt;&gt; '1870 Bastrop Raw'!A1162:W1162))</f>
        <v>2</v>
      </c>
    </row>
    <row r="1163" spans="1:24">
      <c r="A1163">
        <v>3</v>
      </c>
      <c r="B1163">
        <v>197</v>
      </c>
      <c r="C1163">
        <v>225</v>
      </c>
      <c r="D1163" t="s">
        <v>2866</v>
      </c>
      <c r="E1163" t="s">
        <v>865</v>
      </c>
      <c r="F1163">
        <v>3</v>
      </c>
      <c r="G1163">
        <v>1867</v>
      </c>
      <c r="H1163" t="s">
        <v>19</v>
      </c>
      <c r="I1163" t="s">
        <v>20</v>
      </c>
      <c r="M1163" t="s">
        <v>27</v>
      </c>
      <c r="X1163" cm="1">
        <f t="array" ref="X1163">SUMPRODUCT(--(INDEX('1870 Bastrop Clean'!A:W, MATCH(A1163 &amp; "|" &amp; B1163,'1870 Bastrop Clean'!A:A &amp; "|" &amp; '1870 Bastrop Clean'!B:B, 0), 0) &lt;&gt; '1870 Bastrop Raw'!A1163:W1163))</f>
        <v>0</v>
      </c>
    </row>
    <row r="1164" spans="1:24">
      <c r="A1164">
        <v>4</v>
      </c>
      <c r="B1164">
        <v>197</v>
      </c>
      <c r="C1164">
        <v>225</v>
      </c>
      <c r="D1164" t="s">
        <v>2866</v>
      </c>
      <c r="E1164" t="s">
        <v>2032</v>
      </c>
      <c r="F1164">
        <v>2</v>
      </c>
      <c r="G1164">
        <v>1868</v>
      </c>
      <c r="H1164" t="s">
        <v>19</v>
      </c>
      <c r="I1164" t="s">
        <v>20</v>
      </c>
      <c r="M1164" t="s">
        <v>27</v>
      </c>
      <c r="X1164" cm="1">
        <f t="array" ref="X1164">SUMPRODUCT(--(INDEX('1870 Bastrop Clean'!A:W, MATCH(A1164 &amp; "|" &amp; B1164,'1870 Bastrop Clean'!A:A &amp; "|" &amp; '1870 Bastrop Clean'!B:B, 0), 0) &lt;&gt; '1870 Bastrop Raw'!A1164:W1164))</f>
        <v>0</v>
      </c>
    </row>
    <row r="1165" spans="1:24">
      <c r="A1165">
        <v>16</v>
      </c>
      <c r="B1165">
        <v>199</v>
      </c>
      <c r="C1165">
        <v>227</v>
      </c>
      <c r="D1165" t="s">
        <v>2874</v>
      </c>
      <c r="E1165" t="s">
        <v>2213</v>
      </c>
      <c r="F1165">
        <v>37</v>
      </c>
      <c r="G1165">
        <v>1833</v>
      </c>
      <c r="H1165" t="s">
        <v>19</v>
      </c>
      <c r="I1165" t="s">
        <v>637</v>
      </c>
      <c r="J1165" t="s">
        <v>314</v>
      </c>
      <c r="M1165" t="s">
        <v>66</v>
      </c>
      <c r="S1165" t="s">
        <v>57</v>
      </c>
      <c r="T1165" t="s">
        <v>57</v>
      </c>
      <c r="V1165" t="s">
        <v>57</v>
      </c>
      <c r="X1165" cm="1">
        <f t="array" ref="X1165">SUMPRODUCT(--(INDEX('1870 Bastrop Clean'!A:W, MATCH(A1165 &amp; "|" &amp; B1165,'1870 Bastrop Clean'!A:A &amp; "|" &amp; '1870 Bastrop Clean'!B:B, 0), 0) &lt;&gt; '1870 Bastrop Raw'!A1165:W1165))</f>
        <v>1</v>
      </c>
    </row>
    <row r="1166" spans="1:24">
      <c r="A1166">
        <v>17</v>
      </c>
      <c r="B1166">
        <v>199</v>
      </c>
      <c r="C1166">
        <v>227</v>
      </c>
      <c r="D1166" t="s">
        <v>2874</v>
      </c>
      <c r="E1166" t="s">
        <v>2446</v>
      </c>
      <c r="F1166">
        <v>23</v>
      </c>
      <c r="G1166">
        <v>1847</v>
      </c>
      <c r="H1166" t="s">
        <v>24</v>
      </c>
      <c r="I1166" t="s">
        <v>2061</v>
      </c>
      <c r="J1166" t="s">
        <v>1996</v>
      </c>
      <c r="M1166" t="s">
        <v>155</v>
      </c>
      <c r="S1166" t="s">
        <v>57</v>
      </c>
      <c r="T1166" t="s">
        <v>57</v>
      </c>
      <c r="X1166" cm="1">
        <f t="array" ref="X1166">SUMPRODUCT(--(INDEX('1870 Bastrop Clean'!A:W, MATCH(A1166 &amp; "|" &amp; B1166,'1870 Bastrop Clean'!A:A &amp; "|" &amp; '1870 Bastrop Clean'!B:B, 0), 0) &lt;&gt; '1870 Bastrop Raw'!A1166:W1166))</f>
        <v>1</v>
      </c>
    </row>
    <row r="1167" spans="1:24">
      <c r="A1167">
        <v>18</v>
      </c>
      <c r="B1167">
        <v>199</v>
      </c>
      <c r="C1167">
        <v>227</v>
      </c>
      <c r="D1167" t="s">
        <v>2874</v>
      </c>
      <c r="E1167" t="s">
        <v>1263</v>
      </c>
      <c r="F1167">
        <v>3</v>
      </c>
      <c r="G1167">
        <v>1867</v>
      </c>
      <c r="H1167" t="s">
        <v>19</v>
      </c>
      <c r="I1167" t="s">
        <v>2061</v>
      </c>
      <c r="M1167" t="s">
        <v>27</v>
      </c>
      <c r="X1167" cm="1">
        <f t="array" ref="X1167">SUMPRODUCT(--(INDEX('1870 Bastrop Clean'!A:W, MATCH(A1167 &amp; "|" &amp; B1167,'1870 Bastrop Clean'!A:A &amp; "|" &amp; '1870 Bastrop Clean'!B:B, 0), 0) &lt;&gt; '1870 Bastrop Raw'!A1167:W1167))</f>
        <v>0</v>
      </c>
    </row>
    <row r="1168" spans="1:24">
      <c r="A1168">
        <v>19</v>
      </c>
      <c r="B1168">
        <v>199</v>
      </c>
      <c r="C1168">
        <v>227</v>
      </c>
      <c r="D1168" t="s">
        <v>2874</v>
      </c>
      <c r="E1168" t="s">
        <v>2875</v>
      </c>
      <c r="F1168">
        <v>2</v>
      </c>
      <c r="G1168">
        <v>1868</v>
      </c>
      <c r="H1168" t="s">
        <v>24</v>
      </c>
      <c r="I1168" t="s">
        <v>2061</v>
      </c>
      <c r="M1168" t="s">
        <v>27</v>
      </c>
      <c r="X1168" cm="1">
        <f t="array" ref="X1168">SUMPRODUCT(--(INDEX('1870 Bastrop Clean'!A:W, MATCH(A1168 &amp; "|" &amp; B1168,'1870 Bastrop Clean'!A:A &amp; "|" &amp; '1870 Bastrop Clean'!B:B, 0), 0) &lt;&gt; '1870 Bastrop Raw'!A1168:W1168))</f>
        <v>0</v>
      </c>
    </row>
    <row r="1169" spans="1:24">
      <c r="A1169">
        <v>5</v>
      </c>
      <c r="B1169">
        <v>198</v>
      </c>
      <c r="C1169">
        <v>226</v>
      </c>
      <c r="D1169" t="s">
        <v>2868</v>
      </c>
      <c r="E1169" t="s">
        <v>2459</v>
      </c>
      <c r="F1169">
        <v>58</v>
      </c>
      <c r="G1169">
        <v>1812</v>
      </c>
      <c r="H1169" t="s">
        <v>19</v>
      </c>
      <c r="I1169" t="s">
        <v>20</v>
      </c>
      <c r="J1169" t="s">
        <v>314</v>
      </c>
      <c r="M1169" t="s">
        <v>155</v>
      </c>
      <c r="S1169" t="s">
        <v>57</v>
      </c>
      <c r="T1169" t="s">
        <v>57</v>
      </c>
      <c r="V1169" t="s">
        <v>57</v>
      </c>
      <c r="X1169" cm="1">
        <f t="array" ref="X1169">SUMPRODUCT(--(INDEX('1870 Bastrop Clean'!A:W, MATCH(A1169 &amp; "|" &amp; B1169,'1870 Bastrop Clean'!A:A &amp; "|" &amp; '1870 Bastrop Clean'!B:B, 0), 0) &lt;&gt; '1870 Bastrop Raw'!A1169:W1169))</f>
        <v>1</v>
      </c>
    </row>
    <row r="1170" spans="1:24">
      <c r="A1170">
        <v>6</v>
      </c>
      <c r="B1170">
        <v>198</v>
      </c>
      <c r="C1170">
        <v>226</v>
      </c>
      <c r="D1170" t="s">
        <v>2868</v>
      </c>
      <c r="E1170" t="s">
        <v>2869</v>
      </c>
      <c r="F1170">
        <v>50</v>
      </c>
      <c r="G1170">
        <v>1820</v>
      </c>
      <c r="H1170" t="s">
        <v>24</v>
      </c>
      <c r="I1170" t="s">
        <v>20</v>
      </c>
      <c r="J1170" t="s">
        <v>1996</v>
      </c>
      <c r="M1170" t="s">
        <v>155</v>
      </c>
      <c r="S1170" t="s">
        <v>57</v>
      </c>
      <c r="T1170" t="s">
        <v>57</v>
      </c>
      <c r="X1170" cm="1">
        <f t="array" ref="X1170">SUMPRODUCT(--(INDEX('1870 Bastrop Clean'!A:W, MATCH(A1170 &amp; "|" &amp; B1170,'1870 Bastrop Clean'!A:A &amp; "|" &amp; '1870 Bastrop Clean'!B:B, 0), 0) &lt;&gt; '1870 Bastrop Raw'!A1170:W1170))</f>
        <v>1</v>
      </c>
    </row>
    <row r="1171" spans="1:24">
      <c r="A1171">
        <v>7</v>
      </c>
      <c r="B1171">
        <v>198</v>
      </c>
      <c r="C1171">
        <v>226</v>
      </c>
      <c r="D1171" t="s">
        <v>2868</v>
      </c>
      <c r="E1171" t="s">
        <v>2870</v>
      </c>
      <c r="F1171">
        <v>25</v>
      </c>
      <c r="G1171">
        <v>1845</v>
      </c>
      <c r="H1171" t="s">
        <v>19</v>
      </c>
      <c r="I1171" t="s">
        <v>20</v>
      </c>
      <c r="J1171" t="s">
        <v>1998</v>
      </c>
      <c r="M1171" t="s">
        <v>27</v>
      </c>
      <c r="S1171" t="s">
        <v>57</v>
      </c>
      <c r="T1171" t="s">
        <v>57</v>
      </c>
      <c r="V1171" t="s">
        <v>57</v>
      </c>
      <c r="X1171" cm="1">
        <f t="array" ref="X1171">SUMPRODUCT(--(INDEX('1870 Bastrop Clean'!A:W, MATCH(A1171 &amp; "|" &amp; B1171,'1870 Bastrop Clean'!A:A &amp; "|" &amp; '1870 Bastrop Clean'!B:B, 0), 0) &lt;&gt; '1870 Bastrop Raw'!A1171:W1171))</f>
        <v>1</v>
      </c>
    </row>
    <row r="1172" spans="1:24">
      <c r="A1172">
        <v>8</v>
      </c>
      <c r="B1172">
        <v>198</v>
      </c>
      <c r="C1172">
        <v>226</v>
      </c>
      <c r="D1172" t="s">
        <v>2868</v>
      </c>
      <c r="E1172" t="s">
        <v>520</v>
      </c>
      <c r="F1172">
        <v>23</v>
      </c>
      <c r="G1172">
        <v>1847</v>
      </c>
      <c r="H1172" t="s">
        <v>19</v>
      </c>
      <c r="I1172" t="s">
        <v>20</v>
      </c>
      <c r="J1172" t="s">
        <v>1998</v>
      </c>
      <c r="M1172" t="s">
        <v>27</v>
      </c>
      <c r="S1172" t="s">
        <v>57</v>
      </c>
      <c r="T1172" t="s">
        <v>57</v>
      </c>
      <c r="V1172" t="s">
        <v>57</v>
      </c>
      <c r="X1172" cm="1">
        <f t="array" ref="X1172">SUMPRODUCT(--(INDEX('1870 Bastrop Clean'!A:W, MATCH(A1172 &amp; "|" &amp; B1172,'1870 Bastrop Clean'!A:A &amp; "|" &amp; '1870 Bastrop Clean'!B:B, 0), 0) &lt;&gt; '1870 Bastrop Raw'!A1172:W1172))</f>
        <v>1</v>
      </c>
    </row>
    <row r="1173" spans="1:24">
      <c r="A1173">
        <v>9</v>
      </c>
      <c r="B1173">
        <v>198</v>
      </c>
      <c r="C1173">
        <v>226</v>
      </c>
      <c r="D1173" t="s">
        <v>2868</v>
      </c>
      <c r="E1173" t="s">
        <v>175</v>
      </c>
      <c r="F1173">
        <v>18</v>
      </c>
      <c r="G1173">
        <v>1852</v>
      </c>
      <c r="H1173" t="s">
        <v>19</v>
      </c>
      <c r="I1173" t="s">
        <v>20</v>
      </c>
      <c r="M1173" t="s">
        <v>27</v>
      </c>
      <c r="S1173" t="s">
        <v>57</v>
      </c>
      <c r="T1173" t="s">
        <v>57</v>
      </c>
      <c r="X1173" cm="1">
        <f t="array" ref="X1173">SUMPRODUCT(--(INDEX('1870 Bastrop Clean'!A:W, MATCH(A1173 &amp; "|" &amp; B1173,'1870 Bastrop Clean'!A:A &amp; "|" &amp; '1870 Bastrop Clean'!B:B, 0), 0) &lt;&gt; '1870 Bastrop Raw'!A1173:W1173))</f>
        <v>1</v>
      </c>
    </row>
    <row r="1174" spans="1:24">
      <c r="A1174">
        <v>10</v>
      </c>
      <c r="B1174">
        <v>198</v>
      </c>
      <c r="C1174">
        <v>226</v>
      </c>
      <c r="D1174" t="s">
        <v>2868</v>
      </c>
      <c r="E1174" t="s">
        <v>1838</v>
      </c>
      <c r="F1174">
        <v>15</v>
      </c>
      <c r="G1174">
        <v>1855</v>
      </c>
      <c r="H1174" t="s">
        <v>24</v>
      </c>
      <c r="I1174" t="s">
        <v>20</v>
      </c>
      <c r="M1174" t="s">
        <v>27</v>
      </c>
      <c r="S1174" t="s">
        <v>57</v>
      </c>
      <c r="T1174" t="s">
        <v>57</v>
      </c>
      <c r="X1174" cm="1">
        <f t="array" ref="X1174">SUMPRODUCT(--(INDEX('1870 Bastrop Clean'!A:W, MATCH(A1174 &amp; "|" &amp; B1174,'1870 Bastrop Clean'!A:A &amp; "|" &amp; '1870 Bastrop Clean'!B:B, 0), 0) &lt;&gt; '1870 Bastrop Raw'!A1174:W1174))</f>
        <v>1</v>
      </c>
    </row>
    <row r="1175" spans="1:24">
      <c r="A1175">
        <v>11</v>
      </c>
      <c r="B1175">
        <v>198</v>
      </c>
      <c r="C1175">
        <v>226</v>
      </c>
      <c r="D1175" t="s">
        <v>2868</v>
      </c>
      <c r="E1175" t="s">
        <v>2871</v>
      </c>
      <c r="F1175">
        <v>12</v>
      </c>
      <c r="G1175">
        <v>1858</v>
      </c>
      <c r="H1175" t="s">
        <v>24</v>
      </c>
      <c r="I1175" t="s">
        <v>20</v>
      </c>
      <c r="M1175" t="s">
        <v>27</v>
      </c>
      <c r="S1175" t="s">
        <v>57</v>
      </c>
      <c r="T1175" t="s">
        <v>57</v>
      </c>
      <c r="X1175" cm="1">
        <f t="array" ref="X1175">SUMPRODUCT(--(INDEX('1870 Bastrop Clean'!A:W, MATCH(A1175 &amp; "|" &amp; B1175,'1870 Bastrop Clean'!A:A &amp; "|" &amp; '1870 Bastrop Clean'!B:B, 0), 0) &lt;&gt; '1870 Bastrop Raw'!A1175:W1175))</f>
        <v>1</v>
      </c>
    </row>
    <row r="1176" spans="1:24">
      <c r="A1176">
        <v>12</v>
      </c>
      <c r="B1176">
        <v>198</v>
      </c>
      <c r="C1176">
        <v>226</v>
      </c>
      <c r="D1176" t="s">
        <v>2868</v>
      </c>
      <c r="E1176" t="s">
        <v>1476</v>
      </c>
      <c r="F1176">
        <v>9</v>
      </c>
      <c r="G1176">
        <v>1861</v>
      </c>
      <c r="H1176" t="s">
        <v>24</v>
      </c>
      <c r="I1176" t="s">
        <v>20</v>
      </c>
      <c r="M1176" t="s">
        <v>27</v>
      </c>
      <c r="X1176" cm="1">
        <f t="array" ref="X1176">SUMPRODUCT(--(INDEX('1870 Bastrop Clean'!A:W, MATCH(A1176 &amp; "|" &amp; B1176,'1870 Bastrop Clean'!A:A &amp; "|" &amp; '1870 Bastrop Clean'!B:B, 0), 0) &lt;&gt; '1870 Bastrop Raw'!A1176:W1176))</f>
        <v>0</v>
      </c>
    </row>
    <row r="1177" spans="1:24">
      <c r="A1177">
        <v>13</v>
      </c>
      <c r="B1177">
        <v>198</v>
      </c>
      <c r="C1177">
        <v>226</v>
      </c>
      <c r="D1177" t="s">
        <v>2868</v>
      </c>
      <c r="E1177" t="s">
        <v>2873</v>
      </c>
      <c r="F1177">
        <v>7</v>
      </c>
      <c r="G1177">
        <v>1863</v>
      </c>
      <c r="H1177" t="s">
        <v>19</v>
      </c>
      <c r="I1177" t="s">
        <v>20</v>
      </c>
      <c r="M1177" t="s">
        <v>27</v>
      </c>
      <c r="X1177" cm="1">
        <f t="array" ref="X1177">SUMPRODUCT(--(INDEX('1870 Bastrop Clean'!A:W, MATCH(A1177 &amp; "|" &amp; B1177,'1870 Bastrop Clean'!A:A &amp; "|" &amp; '1870 Bastrop Clean'!B:B, 0), 0) &lt;&gt; '1870 Bastrop Raw'!A1177:W1177))</f>
        <v>0</v>
      </c>
    </row>
    <row r="1178" spans="1:24">
      <c r="A1178">
        <v>14</v>
      </c>
      <c r="B1178">
        <v>198</v>
      </c>
      <c r="C1178">
        <v>226</v>
      </c>
      <c r="D1178" t="s">
        <v>2868</v>
      </c>
      <c r="E1178" t="s">
        <v>1741</v>
      </c>
      <c r="F1178">
        <v>6</v>
      </c>
      <c r="G1178">
        <v>1864</v>
      </c>
      <c r="H1178" t="s">
        <v>19</v>
      </c>
      <c r="I1178" t="s">
        <v>20</v>
      </c>
      <c r="M1178" t="s">
        <v>27</v>
      </c>
      <c r="X1178" cm="1">
        <f t="array" ref="X1178">SUMPRODUCT(--(INDEX('1870 Bastrop Clean'!A:W, MATCH(A1178 &amp; "|" &amp; B1178,'1870 Bastrop Clean'!A:A &amp; "|" &amp; '1870 Bastrop Clean'!B:B, 0), 0) &lt;&gt; '1870 Bastrop Raw'!A1178:W1178))</f>
        <v>0</v>
      </c>
    </row>
    <row r="1179" spans="1:24">
      <c r="A1179">
        <v>15</v>
      </c>
      <c r="B1179">
        <v>198</v>
      </c>
      <c r="C1179">
        <v>226</v>
      </c>
      <c r="D1179" t="s">
        <v>2868</v>
      </c>
      <c r="E1179" t="s">
        <v>270</v>
      </c>
      <c r="F1179">
        <v>5</v>
      </c>
      <c r="G1179">
        <v>1865</v>
      </c>
      <c r="H1179" t="s">
        <v>24</v>
      </c>
      <c r="I1179" t="s">
        <v>20</v>
      </c>
      <c r="M1179" t="s">
        <v>27</v>
      </c>
      <c r="X1179" cm="1">
        <f t="array" ref="X1179">SUMPRODUCT(--(INDEX('1870 Bastrop Clean'!A:W, MATCH(A1179 &amp; "|" &amp; B1179,'1870 Bastrop Clean'!A:A &amp; "|" &amp; '1870 Bastrop Clean'!B:B, 0), 0) &lt;&gt; '1870 Bastrop Raw'!A1179:W1179))</f>
        <v>0</v>
      </c>
    </row>
    <row r="1180" spans="1:24">
      <c r="A1180">
        <v>27</v>
      </c>
      <c r="B1180">
        <v>201</v>
      </c>
      <c r="C1180">
        <v>229</v>
      </c>
      <c r="D1180" t="s">
        <v>2574</v>
      </c>
      <c r="E1180" t="s">
        <v>2052</v>
      </c>
      <c r="F1180">
        <v>48</v>
      </c>
      <c r="G1180">
        <v>1822</v>
      </c>
      <c r="H1180" t="s">
        <v>19</v>
      </c>
      <c r="I1180" t="s">
        <v>637</v>
      </c>
      <c r="J1180" t="s">
        <v>32</v>
      </c>
      <c r="K1180">
        <v>600</v>
      </c>
      <c r="M1180" t="s">
        <v>66</v>
      </c>
      <c r="T1180" t="s">
        <v>57</v>
      </c>
      <c r="V1180" t="s">
        <v>57</v>
      </c>
      <c r="X1180" cm="1">
        <f t="array" ref="X1180">SUMPRODUCT(--(INDEX('1870 Bastrop Clean'!A:W, MATCH(A1180 &amp; "|" &amp; B1180,'1870 Bastrop Clean'!A:A &amp; "|" &amp; '1870 Bastrop Clean'!B:B, 0), 0) &lt;&gt; '1870 Bastrop Raw'!A1180:W1180))</f>
        <v>1</v>
      </c>
    </row>
    <row r="1181" spans="1:24">
      <c r="A1181">
        <v>28</v>
      </c>
      <c r="B1181">
        <v>201</v>
      </c>
      <c r="C1181">
        <v>229</v>
      </c>
      <c r="D1181" t="s">
        <v>2574</v>
      </c>
      <c r="E1181" t="s">
        <v>216</v>
      </c>
      <c r="F1181">
        <v>45</v>
      </c>
      <c r="G1181">
        <v>1825</v>
      </c>
      <c r="H1181" t="s">
        <v>24</v>
      </c>
      <c r="I1181" t="s">
        <v>637</v>
      </c>
      <c r="J1181" t="s">
        <v>1996</v>
      </c>
      <c r="M1181" t="s">
        <v>36</v>
      </c>
      <c r="S1181" t="s">
        <v>57</v>
      </c>
      <c r="T1181" t="s">
        <v>57</v>
      </c>
      <c r="X1181" cm="1">
        <f t="array" ref="X1181">SUMPRODUCT(--(INDEX('1870 Bastrop Clean'!A:W, MATCH(A1181 &amp; "|" &amp; B1181,'1870 Bastrop Clean'!A:A &amp; "|" &amp; '1870 Bastrop Clean'!B:B, 0), 0) &lt;&gt; '1870 Bastrop Raw'!A1181:W1181))</f>
        <v>1</v>
      </c>
    </row>
    <row r="1182" spans="1:24">
      <c r="A1182">
        <v>29</v>
      </c>
      <c r="B1182">
        <v>201</v>
      </c>
      <c r="C1182">
        <v>229</v>
      </c>
      <c r="D1182" t="s">
        <v>2574</v>
      </c>
      <c r="E1182" t="s">
        <v>95</v>
      </c>
      <c r="F1182">
        <v>19</v>
      </c>
      <c r="G1182">
        <v>1851</v>
      </c>
      <c r="H1182" t="s">
        <v>19</v>
      </c>
      <c r="I1182" t="s">
        <v>637</v>
      </c>
      <c r="J1182" t="s">
        <v>1998</v>
      </c>
      <c r="M1182" t="s">
        <v>27</v>
      </c>
      <c r="S1182" t="s">
        <v>57</v>
      </c>
      <c r="T1182" t="s">
        <v>57</v>
      </c>
      <c r="X1182" cm="1">
        <f t="array" ref="X1182">SUMPRODUCT(--(INDEX('1870 Bastrop Clean'!A:W, MATCH(A1182 &amp; "|" &amp; B1182,'1870 Bastrop Clean'!A:A &amp; "|" &amp; '1870 Bastrop Clean'!B:B, 0), 0) &lt;&gt; '1870 Bastrop Raw'!A1182:W1182))</f>
        <v>1</v>
      </c>
    </row>
    <row r="1183" spans="1:24">
      <c r="A1183">
        <v>30</v>
      </c>
      <c r="B1183">
        <v>201</v>
      </c>
      <c r="C1183">
        <v>229</v>
      </c>
      <c r="D1183" t="s">
        <v>2574</v>
      </c>
      <c r="E1183" t="s">
        <v>2882</v>
      </c>
      <c r="F1183">
        <v>17</v>
      </c>
      <c r="G1183">
        <v>1853</v>
      </c>
      <c r="H1183" t="s">
        <v>19</v>
      </c>
      <c r="I1183" t="s">
        <v>637</v>
      </c>
      <c r="M1183" t="s">
        <v>27</v>
      </c>
      <c r="R1183" t="s">
        <v>57</v>
      </c>
      <c r="X1183" cm="1">
        <f t="array" ref="X1183">SUMPRODUCT(--(INDEX('1870 Bastrop Clean'!A:W, MATCH(A1183 &amp; "|" &amp; B1183,'1870 Bastrop Clean'!A:A &amp; "|" &amp; '1870 Bastrop Clean'!B:B, 0), 0) &lt;&gt; '1870 Bastrop Raw'!A1183:W1183))</f>
        <v>0</v>
      </c>
    </row>
    <row r="1184" spans="1:24">
      <c r="A1184">
        <v>31</v>
      </c>
      <c r="B1184">
        <v>201</v>
      </c>
      <c r="C1184">
        <v>229</v>
      </c>
      <c r="D1184" t="s">
        <v>2574</v>
      </c>
      <c r="E1184" t="s">
        <v>170</v>
      </c>
      <c r="F1184">
        <v>15</v>
      </c>
      <c r="G1184">
        <v>1855</v>
      </c>
      <c r="H1184" t="s">
        <v>19</v>
      </c>
      <c r="I1184" t="s">
        <v>637</v>
      </c>
      <c r="M1184" t="s">
        <v>27</v>
      </c>
      <c r="R1184" t="s">
        <v>57</v>
      </c>
      <c r="X1184" cm="1">
        <f t="array" ref="X1184">SUMPRODUCT(--(INDEX('1870 Bastrop Clean'!A:W, MATCH(A1184 &amp; "|" &amp; B1184,'1870 Bastrop Clean'!A:A &amp; "|" &amp; '1870 Bastrop Clean'!B:B, 0), 0) &lt;&gt; '1870 Bastrop Raw'!A1184:W1184))</f>
        <v>0</v>
      </c>
    </row>
    <row r="1185" spans="1:24">
      <c r="A1185">
        <v>32</v>
      </c>
      <c r="B1185">
        <v>201</v>
      </c>
      <c r="C1185">
        <v>229</v>
      </c>
      <c r="D1185" t="s">
        <v>2574</v>
      </c>
      <c r="E1185" t="s">
        <v>2883</v>
      </c>
      <c r="F1185">
        <v>13</v>
      </c>
      <c r="G1185">
        <v>1857</v>
      </c>
      <c r="H1185" t="s">
        <v>24</v>
      </c>
      <c r="I1185" t="s">
        <v>637</v>
      </c>
      <c r="M1185" t="s">
        <v>27</v>
      </c>
      <c r="R1185" t="s">
        <v>57</v>
      </c>
      <c r="X1185" cm="1">
        <f t="array" ref="X1185">SUMPRODUCT(--(INDEX('1870 Bastrop Clean'!A:W, MATCH(A1185 &amp; "|" &amp; B1185,'1870 Bastrop Clean'!A:A &amp; "|" &amp; '1870 Bastrop Clean'!B:B, 0), 0) &lt;&gt; '1870 Bastrop Raw'!A1185:W1185))</f>
        <v>1</v>
      </c>
    </row>
    <row r="1186" spans="1:24">
      <c r="A1186">
        <v>33</v>
      </c>
      <c r="B1186">
        <v>201</v>
      </c>
      <c r="C1186">
        <v>229</v>
      </c>
      <c r="D1186" t="s">
        <v>2574</v>
      </c>
      <c r="E1186" t="s">
        <v>2884</v>
      </c>
      <c r="F1186">
        <v>9</v>
      </c>
      <c r="G1186">
        <v>1861</v>
      </c>
      <c r="H1186" t="s">
        <v>24</v>
      </c>
      <c r="I1186" t="s">
        <v>637</v>
      </c>
      <c r="M1186" t="s">
        <v>27</v>
      </c>
      <c r="R1186" t="s">
        <v>57</v>
      </c>
      <c r="X1186" cm="1">
        <f t="array" ref="X1186">SUMPRODUCT(--(INDEX('1870 Bastrop Clean'!A:W, MATCH(A1186 &amp; "|" &amp; B1186,'1870 Bastrop Clean'!A:A &amp; "|" &amp; '1870 Bastrop Clean'!B:B, 0), 0) &lt;&gt; '1870 Bastrop Raw'!A1186:W1186))</f>
        <v>1</v>
      </c>
    </row>
    <row r="1187" spans="1:24">
      <c r="A1187">
        <v>34</v>
      </c>
      <c r="B1187">
        <v>201</v>
      </c>
      <c r="C1187">
        <v>229</v>
      </c>
      <c r="D1187" t="s">
        <v>2574</v>
      </c>
      <c r="E1187" t="s">
        <v>1312</v>
      </c>
      <c r="F1187">
        <v>5</v>
      </c>
      <c r="G1187">
        <v>1865</v>
      </c>
      <c r="H1187" t="s">
        <v>19</v>
      </c>
      <c r="I1187" t="s">
        <v>637</v>
      </c>
      <c r="M1187" t="s">
        <v>27</v>
      </c>
      <c r="X1187" cm="1">
        <f t="array" ref="X1187">SUMPRODUCT(--(INDEX('1870 Bastrop Clean'!A:W, MATCH(A1187 &amp; "|" &amp; B1187,'1870 Bastrop Clean'!A:A &amp; "|" &amp; '1870 Bastrop Clean'!B:B, 0), 0) &lt;&gt; '1870 Bastrop Raw'!A1187:W1187))</f>
        <v>0</v>
      </c>
    </row>
    <row r="1188" spans="1:24">
      <c r="A1188">
        <v>35</v>
      </c>
      <c r="B1188">
        <v>201</v>
      </c>
      <c r="C1188">
        <v>229</v>
      </c>
      <c r="D1188" t="s">
        <v>2574</v>
      </c>
      <c r="E1188" t="s">
        <v>2225</v>
      </c>
      <c r="F1188">
        <v>2</v>
      </c>
      <c r="G1188">
        <v>1868</v>
      </c>
      <c r="H1188" t="s">
        <v>24</v>
      </c>
      <c r="I1188" t="s">
        <v>637</v>
      </c>
      <c r="M1188" t="s">
        <v>27</v>
      </c>
      <c r="X1188" cm="1">
        <f t="array" ref="X1188">SUMPRODUCT(--(INDEX('1870 Bastrop Clean'!A:W, MATCH(A1188 &amp; "|" &amp; B1188,'1870 Bastrop Clean'!A:A &amp; "|" &amp; '1870 Bastrop Clean'!B:B, 0), 0) &lt;&gt; '1870 Bastrop Raw'!A1188:W1188))</f>
        <v>0</v>
      </c>
    </row>
    <row r="1189" spans="1:24">
      <c r="A1189">
        <v>36</v>
      </c>
      <c r="B1189">
        <v>201</v>
      </c>
      <c r="C1189">
        <v>229</v>
      </c>
      <c r="D1189" t="s">
        <v>2574</v>
      </c>
      <c r="E1189" t="s">
        <v>2885</v>
      </c>
      <c r="F1189">
        <v>32</v>
      </c>
      <c r="G1189">
        <v>1838</v>
      </c>
      <c r="H1189" t="s">
        <v>19</v>
      </c>
      <c r="I1189" t="s">
        <v>637</v>
      </c>
      <c r="J1189" t="s">
        <v>1998</v>
      </c>
      <c r="M1189" t="s">
        <v>66</v>
      </c>
      <c r="S1189" t="s">
        <v>57</v>
      </c>
      <c r="T1189" t="s">
        <v>57</v>
      </c>
      <c r="V1189" t="s">
        <v>57</v>
      </c>
      <c r="X1189" cm="1">
        <f t="array" ref="X1189">SUMPRODUCT(--(INDEX('1870 Bastrop Clean'!A:W, MATCH(A1189 &amp; "|" &amp; B1189,'1870 Bastrop Clean'!A:A &amp; "|" &amp; '1870 Bastrop Clean'!B:B, 0), 0) &lt;&gt; '1870 Bastrop Raw'!A1189:W1189))</f>
        <v>1</v>
      </c>
    </row>
    <row r="1190" spans="1:24">
      <c r="A1190">
        <v>37</v>
      </c>
      <c r="B1190">
        <v>201</v>
      </c>
      <c r="C1190">
        <v>229</v>
      </c>
      <c r="D1190" t="s">
        <v>2091</v>
      </c>
      <c r="E1190" t="s">
        <v>2111</v>
      </c>
      <c r="F1190">
        <v>24</v>
      </c>
      <c r="G1190">
        <v>1846</v>
      </c>
      <c r="H1190" t="s">
        <v>19</v>
      </c>
      <c r="I1190" t="s">
        <v>637</v>
      </c>
      <c r="J1190" t="s">
        <v>1998</v>
      </c>
      <c r="M1190" t="s">
        <v>52</v>
      </c>
      <c r="T1190" t="s">
        <v>57</v>
      </c>
      <c r="V1190" t="s">
        <v>57</v>
      </c>
      <c r="X1190" cm="1">
        <f t="array" ref="X1190">SUMPRODUCT(--(INDEX('1870 Bastrop Clean'!A:W, MATCH(A1190 &amp; "|" &amp; B1190,'1870 Bastrop Clean'!A:A &amp; "|" &amp; '1870 Bastrop Clean'!B:B, 0), 0) &lt;&gt; '1870 Bastrop Raw'!A1190:W1190))</f>
        <v>2</v>
      </c>
    </row>
    <row r="1191" spans="1:24">
      <c r="A1191">
        <v>38</v>
      </c>
      <c r="B1191">
        <v>201</v>
      </c>
      <c r="C1191">
        <v>229</v>
      </c>
      <c r="D1191" t="s">
        <v>2091</v>
      </c>
      <c r="E1191" t="s">
        <v>180</v>
      </c>
      <c r="F1191">
        <v>12</v>
      </c>
      <c r="G1191">
        <v>1858</v>
      </c>
      <c r="H1191" t="s">
        <v>19</v>
      </c>
      <c r="I1191" t="s">
        <v>2061</v>
      </c>
      <c r="M1191" t="s">
        <v>52</v>
      </c>
      <c r="R1191" t="s">
        <v>57</v>
      </c>
      <c r="X1191" cm="1">
        <f t="array" ref="X1191">SUMPRODUCT(--(INDEX('1870 Bastrop Clean'!A:W, MATCH(A1191 &amp; "|" &amp; B1191,'1870 Bastrop Clean'!A:A &amp; "|" &amp; '1870 Bastrop Clean'!B:B, 0), 0) &lt;&gt; '1870 Bastrop Raw'!A1191:W1191))</f>
        <v>1</v>
      </c>
    </row>
    <row r="1192" spans="1:24">
      <c r="A1192">
        <v>39</v>
      </c>
      <c r="B1192">
        <v>201</v>
      </c>
      <c r="C1192">
        <v>229</v>
      </c>
      <c r="D1192" t="s">
        <v>2091</v>
      </c>
      <c r="E1192" t="s">
        <v>280</v>
      </c>
      <c r="F1192">
        <v>3</v>
      </c>
      <c r="G1192">
        <v>1867</v>
      </c>
      <c r="H1192" t="s">
        <v>24</v>
      </c>
      <c r="I1192" t="s">
        <v>2061</v>
      </c>
      <c r="M1192" t="s">
        <v>27</v>
      </c>
      <c r="X1192" cm="1">
        <f t="array" ref="X1192">SUMPRODUCT(--(INDEX('1870 Bastrop Clean'!A:W, MATCH(A1192 &amp; "|" &amp; B1192,'1870 Bastrop Clean'!A:A &amp; "|" &amp; '1870 Bastrop Clean'!B:B, 0), 0) &lt;&gt; '1870 Bastrop Raw'!A1192:W1192))</f>
        <v>1</v>
      </c>
    </row>
    <row r="1193" spans="1:24">
      <c r="A1193">
        <v>20</v>
      </c>
      <c r="B1193">
        <v>200</v>
      </c>
      <c r="C1193">
        <v>228</v>
      </c>
      <c r="D1193" t="s">
        <v>2876</v>
      </c>
      <c r="E1193" t="s">
        <v>2877</v>
      </c>
      <c r="F1193">
        <v>60</v>
      </c>
      <c r="G1193">
        <v>1810</v>
      </c>
      <c r="H1193" t="s">
        <v>19</v>
      </c>
      <c r="I1193" t="s">
        <v>20</v>
      </c>
      <c r="J1193" t="s">
        <v>32</v>
      </c>
      <c r="K1193">
        <v>1200</v>
      </c>
      <c r="L1193">
        <v>400</v>
      </c>
      <c r="M1193" t="s">
        <v>2000</v>
      </c>
      <c r="N1193" t="s">
        <v>57</v>
      </c>
      <c r="O1193" t="s">
        <v>57</v>
      </c>
      <c r="V1193" t="s">
        <v>57</v>
      </c>
      <c r="X1193" cm="1">
        <f t="array" ref="X1193">SUMPRODUCT(--(INDEX('1870 Bastrop Clean'!A:W, MATCH(A1193 &amp; "|" &amp; B1193,'1870 Bastrop Clean'!A:A &amp; "|" &amp; '1870 Bastrop Clean'!B:B, 0), 0) &lt;&gt; '1870 Bastrop Raw'!A1193:W1193))</f>
        <v>0</v>
      </c>
    </row>
    <row r="1194" spans="1:24">
      <c r="A1194">
        <v>21</v>
      </c>
      <c r="B1194">
        <v>200</v>
      </c>
      <c r="C1194">
        <v>228</v>
      </c>
      <c r="D1194" t="s">
        <v>2876</v>
      </c>
      <c r="E1194" t="s">
        <v>2878</v>
      </c>
      <c r="F1194">
        <v>25</v>
      </c>
      <c r="G1194">
        <v>1845</v>
      </c>
      <c r="H1194" t="s">
        <v>19</v>
      </c>
      <c r="I1194" t="s">
        <v>20</v>
      </c>
      <c r="J1194" t="s">
        <v>2512</v>
      </c>
      <c r="L1194">
        <v>500</v>
      </c>
      <c r="M1194" t="s">
        <v>2000</v>
      </c>
      <c r="N1194" t="s">
        <v>57</v>
      </c>
      <c r="O1194" t="s">
        <v>57</v>
      </c>
      <c r="V1194" t="s">
        <v>57</v>
      </c>
      <c r="X1194" cm="1">
        <f t="array" ref="X1194">SUMPRODUCT(--(INDEX('1870 Bastrop Clean'!A:W, MATCH(A1194 &amp; "|" &amp; B1194,'1870 Bastrop Clean'!A:A &amp; "|" &amp; '1870 Bastrop Clean'!B:B, 0), 0) &lt;&gt; '1870 Bastrop Raw'!A1194:W1194))</f>
        <v>0</v>
      </c>
    </row>
    <row r="1195" spans="1:24">
      <c r="A1195">
        <v>22</v>
      </c>
      <c r="B1195">
        <v>200</v>
      </c>
      <c r="C1195">
        <v>228</v>
      </c>
      <c r="D1195" t="s">
        <v>2876</v>
      </c>
      <c r="E1195" t="s">
        <v>35</v>
      </c>
      <c r="F1195">
        <v>22</v>
      </c>
      <c r="G1195">
        <v>1848</v>
      </c>
      <c r="H1195" t="s">
        <v>24</v>
      </c>
      <c r="I1195" t="s">
        <v>20</v>
      </c>
      <c r="J1195" t="s">
        <v>1996</v>
      </c>
      <c r="M1195" t="s">
        <v>52</v>
      </c>
      <c r="N1195" t="s">
        <v>57</v>
      </c>
      <c r="O1195" t="s">
        <v>57</v>
      </c>
      <c r="X1195" cm="1">
        <f t="array" ref="X1195">SUMPRODUCT(--(INDEX('1870 Bastrop Clean'!A:W, MATCH(A1195 &amp; "|" &amp; B1195,'1870 Bastrop Clean'!A:A &amp; "|" &amp; '1870 Bastrop Clean'!B:B, 0), 0) &lt;&gt; '1870 Bastrop Raw'!A1195:W1195))</f>
        <v>1</v>
      </c>
    </row>
    <row r="1196" spans="1:24">
      <c r="A1196">
        <v>23</v>
      </c>
      <c r="B1196">
        <v>200</v>
      </c>
      <c r="C1196">
        <v>228</v>
      </c>
      <c r="D1196" t="s">
        <v>2876</v>
      </c>
      <c r="E1196" t="s">
        <v>1223</v>
      </c>
      <c r="H1196" t="s">
        <v>24</v>
      </c>
      <c r="I1196" t="s">
        <v>20</v>
      </c>
      <c r="M1196" t="s">
        <v>27</v>
      </c>
      <c r="N1196" t="s">
        <v>57</v>
      </c>
      <c r="O1196" t="s">
        <v>57</v>
      </c>
      <c r="X1196" cm="1">
        <f t="array" ref="X1196">SUMPRODUCT(--(INDEX('1870 Bastrop Clean'!A:W, MATCH(A1196 &amp; "|" &amp; B1196,'1870 Bastrop Clean'!A:A &amp; "|" &amp; '1870 Bastrop Clean'!B:B, 0), 0) &lt;&gt; '1870 Bastrop Raw'!A1196:W1196))</f>
        <v>2</v>
      </c>
    </row>
    <row r="1197" spans="1:24">
      <c r="A1197">
        <v>24</v>
      </c>
      <c r="B1197">
        <v>200</v>
      </c>
      <c r="C1197">
        <v>228</v>
      </c>
      <c r="D1197" t="s">
        <v>2876</v>
      </c>
      <c r="E1197" t="s">
        <v>2879</v>
      </c>
      <c r="F1197">
        <v>22</v>
      </c>
      <c r="G1197">
        <v>1848</v>
      </c>
      <c r="H1197" t="s">
        <v>24</v>
      </c>
      <c r="I1197" t="s">
        <v>20</v>
      </c>
      <c r="M1197" t="s">
        <v>2000</v>
      </c>
      <c r="N1197" t="s">
        <v>57</v>
      </c>
      <c r="O1197" t="s">
        <v>57</v>
      </c>
      <c r="X1197" cm="1">
        <f t="array" ref="X1197">SUMPRODUCT(--(INDEX('1870 Bastrop Clean'!A:W, MATCH(A1197 &amp; "|" &amp; B1197,'1870 Bastrop Clean'!A:A &amp; "|" &amp; '1870 Bastrop Clean'!B:B, 0), 0) &lt;&gt; '1870 Bastrop Raw'!A1197:W1197))</f>
        <v>0</v>
      </c>
    </row>
    <row r="1198" spans="1:24">
      <c r="A1198">
        <v>25</v>
      </c>
      <c r="B1198">
        <v>200</v>
      </c>
      <c r="C1198">
        <v>228</v>
      </c>
      <c r="D1198" t="s">
        <v>2876</v>
      </c>
      <c r="E1198" t="s">
        <v>280</v>
      </c>
      <c r="F1198">
        <v>19</v>
      </c>
      <c r="G1198">
        <v>1851</v>
      </c>
      <c r="H1198" t="s">
        <v>24</v>
      </c>
      <c r="I1198" t="s">
        <v>20</v>
      </c>
      <c r="M1198" t="s">
        <v>2000</v>
      </c>
      <c r="N1198" t="s">
        <v>57</v>
      </c>
      <c r="O1198" t="s">
        <v>57</v>
      </c>
      <c r="X1198" cm="1">
        <f t="array" ref="X1198">SUMPRODUCT(--(INDEX('1870 Bastrop Clean'!A:W, MATCH(A1198 &amp; "|" &amp; B1198,'1870 Bastrop Clean'!A:A &amp; "|" &amp; '1870 Bastrop Clean'!B:B, 0), 0) &lt;&gt; '1870 Bastrop Raw'!A1198:W1198))</f>
        <v>0</v>
      </c>
    </row>
    <row r="1199" spans="1:24">
      <c r="A1199">
        <v>26</v>
      </c>
      <c r="B1199">
        <v>200</v>
      </c>
      <c r="C1199">
        <v>228</v>
      </c>
      <c r="D1199" t="s">
        <v>2199</v>
      </c>
      <c r="E1199" t="s">
        <v>2881</v>
      </c>
      <c r="F1199">
        <v>40</v>
      </c>
      <c r="G1199">
        <v>1830</v>
      </c>
      <c r="H1199" t="s">
        <v>19</v>
      </c>
      <c r="I1199" t="s">
        <v>20</v>
      </c>
      <c r="J1199" t="s">
        <v>32</v>
      </c>
      <c r="K1199">
        <v>500</v>
      </c>
      <c r="L1199">
        <v>200</v>
      </c>
      <c r="M1199" t="s">
        <v>671</v>
      </c>
      <c r="N1199" t="s">
        <v>57</v>
      </c>
      <c r="O1199" t="s">
        <v>57</v>
      </c>
      <c r="V1199" t="s">
        <v>57</v>
      </c>
      <c r="X1199" cm="1">
        <f t="array" ref="X1199">SUMPRODUCT(--(INDEX('1870 Bastrop Clean'!A:W, MATCH(A1199 &amp; "|" &amp; B1199,'1870 Bastrop Clean'!A:A &amp; "|" &amp; '1870 Bastrop Clean'!B:B, 0), 0) &lt;&gt; '1870 Bastrop Raw'!A1199:W1199))</f>
        <v>1</v>
      </c>
    </row>
    <row r="1201" spans="24:24">
      <c r="X1201">
        <f>SUMIF(X2:X1199,"&lt;&gt;#N/A")/14393</f>
        <v>6.7393872021121376E-2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EB4B2-D069-4D69-B65D-3CCE7AB429EB}">
  <dimension ref="A1:AA1548"/>
  <sheetViews>
    <sheetView topLeftCell="M1" workbookViewId="0">
      <selection activeCell="X24" sqref="X24"/>
    </sheetView>
  </sheetViews>
  <sheetFormatPr defaultRowHeight="15"/>
  <sheetData>
    <row r="1" spans="1:27">
      <c r="A1" s="11" t="s">
        <v>0</v>
      </c>
      <c r="B1" s="11" t="s">
        <v>1</v>
      </c>
      <c r="C1" s="11" t="s">
        <v>2920</v>
      </c>
      <c r="D1" s="11" t="s">
        <v>4</v>
      </c>
      <c r="E1" s="11" t="s">
        <v>3</v>
      </c>
      <c r="F1" s="11" t="s">
        <v>8</v>
      </c>
      <c r="G1" s="11" t="s">
        <v>7</v>
      </c>
      <c r="H1" s="11" t="s">
        <v>5</v>
      </c>
      <c r="I1" s="11" t="s">
        <v>1987</v>
      </c>
      <c r="J1" s="11" t="s">
        <v>1388</v>
      </c>
      <c r="K1" s="11" t="s">
        <v>2921</v>
      </c>
      <c r="L1" s="11" t="s">
        <v>2922</v>
      </c>
      <c r="M1" s="11" t="s">
        <v>2923</v>
      </c>
      <c r="N1" s="11" t="s">
        <v>9</v>
      </c>
      <c r="O1" s="11" t="s">
        <v>2924</v>
      </c>
      <c r="P1" s="11" t="s">
        <v>2925</v>
      </c>
      <c r="Q1" s="11" t="s">
        <v>2614</v>
      </c>
      <c r="R1" s="11" t="s">
        <v>2926</v>
      </c>
      <c r="S1" s="11" t="s">
        <v>1769</v>
      </c>
      <c r="T1" s="11" t="s">
        <v>832</v>
      </c>
      <c r="U1" s="11" t="s">
        <v>2927</v>
      </c>
      <c r="V1" s="11" t="s">
        <v>14</v>
      </c>
      <c r="W1" s="11" t="s">
        <v>1989</v>
      </c>
      <c r="X1" s="11" t="s">
        <v>1990</v>
      </c>
      <c r="Y1" s="11" t="s">
        <v>1984</v>
      </c>
      <c r="Z1" s="11" t="s">
        <v>2928</v>
      </c>
      <c r="AA1" s="11" t="s">
        <v>2929</v>
      </c>
    </row>
    <row r="2" spans="1:27">
      <c r="A2" s="11">
        <v>1</v>
      </c>
      <c r="B2" s="11">
        <v>1</v>
      </c>
      <c r="C2" s="11"/>
      <c r="D2" s="11" t="s">
        <v>2930</v>
      </c>
      <c r="E2" s="11" t="s">
        <v>112</v>
      </c>
      <c r="F2" s="11" t="s">
        <v>20</v>
      </c>
      <c r="G2" s="11" t="s">
        <v>19</v>
      </c>
      <c r="H2" s="11">
        <v>57</v>
      </c>
      <c r="I2" s="11"/>
      <c r="J2" s="11" t="s">
        <v>2931</v>
      </c>
      <c r="K2" s="11" t="s">
        <v>2932</v>
      </c>
      <c r="L2" s="11" t="s">
        <v>2933</v>
      </c>
      <c r="M2" s="11"/>
      <c r="N2" s="11" t="s">
        <v>21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 t="s">
        <v>1418</v>
      </c>
      <c r="Z2" s="11" t="s">
        <v>1418</v>
      </c>
      <c r="AA2" s="11" t="s">
        <v>1418</v>
      </c>
    </row>
    <row r="3" spans="1:27">
      <c r="A3" s="11">
        <v>2</v>
      </c>
      <c r="B3" s="11">
        <v>1</v>
      </c>
      <c r="C3" s="16"/>
      <c r="D3" s="11" t="s">
        <v>2930</v>
      </c>
      <c r="E3" s="11" t="s">
        <v>2934</v>
      </c>
      <c r="F3" s="11" t="s">
        <v>20</v>
      </c>
      <c r="G3" s="11" t="s">
        <v>24</v>
      </c>
      <c r="H3" s="11">
        <v>42</v>
      </c>
      <c r="I3" s="16"/>
      <c r="J3" s="11" t="s">
        <v>2935</v>
      </c>
      <c r="K3" s="11" t="s">
        <v>2936</v>
      </c>
      <c r="L3" s="11" t="s">
        <v>2933</v>
      </c>
      <c r="M3" s="16"/>
      <c r="N3" s="11" t="s">
        <v>2598</v>
      </c>
      <c r="O3" s="16"/>
      <c r="P3" s="16"/>
      <c r="Q3" s="16"/>
      <c r="R3" s="16"/>
      <c r="S3" s="16"/>
      <c r="T3" s="16"/>
      <c r="U3" s="16"/>
      <c r="V3" s="16"/>
      <c r="W3" s="16"/>
      <c r="X3" s="16"/>
      <c r="Y3" s="11" t="s">
        <v>2013</v>
      </c>
      <c r="Z3" s="11" t="s">
        <v>2013</v>
      </c>
      <c r="AA3" s="11" t="s">
        <v>2013</v>
      </c>
    </row>
    <row r="4" spans="1:27">
      <c r="A4" s="11">
        <v>3</v>
      </c>
      <c r="B4" s="11">
        <v>1</v>
      </c>
      <c r="C4" s="16"/>
      <c r="D4" s="11" t="s">
        <v>2930</v>
      </c>
      <c r="E4" s="11" t="s">
        <v>2015</v>
      </c>
      <c r="F4" s="11" t="s">
        <v>20</v>
      </c>
      <c r="G4" s="11" t="s">
        <v>24</v>
      </c>
      <c r="H4" s="11">
        <v>17</v>
      </c>
      <c r="I4" s="16"/>
      <c r="J4" s="11" t="s">
        <v>2937</v>
      </c>
      <c r="K4" s="11" t="s">
        <v>2938</v>
      </c>
      <c r="L4" s="11" t="s">
        <v>2939</v>
      </c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1" t="s">
        <v>27</v>
      </c>
      <c r="Z4" s="11" t="s">
        <v>1418</v>
      </c>
      <c r="AA4" s="11" t="s">
        <v>2013</v>
      </c>
    </row>
    <row r="5" spans="1:27">
      <c r="A5" s="11">
        <v>4</v>
      </c>
      <c r="B5" s="11">
        <v>1</v>
      </c>
      <c r="C5" s="16"/>
      <c r="D5" s="11" t="s">
        <v>2930</v>
      </c>
      <c r="E5" s="11" t="s">
        <v>1189</v>
      </c>
      <c r="F5" s="11" t="s">
        <v>20</v>
      </c>
      <c r="G5" s="11" t="s">
        <v>24</v>
      </c>
      <c r="H5" s="11">
        <v>15</v>
      </c>
      <c r="I5" s="16"/>
      <c r="J5" s="11" t="s">
        <v>2940</v>
      </c>
      <c r="K5" s="11" t="s">
        <v>2938</v>
      </c>
      <c r="L5" s="11" t="s">
        <v>2939</v>
      </c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1" t="s">
        <v>27</v>
      </c>
      <c r="Z5" s="11" t="s">
        <v>1418</v>
      </c>
      <c r="AA5" s="11" t="s">
        <v>2013</v>
      </c>
    </row>
    <row r="6" spans="1:27">
      <c r="A6" s="11">
        <v>5</v>
      </c>
      <c r="B6" s="11">
        <v>1</v>
      </c>
      <c r="C6" s="16"/>
      <c r="D6" s="11" t="s">
        <v>2930</v>
      </c>
      <c r="E6" s="11" t="s">
        <v>2941</v>
      </c>
      <c r="F6" s="11" t="s">
        <v>20</v>
      </c>
      <c r="G6" s="11" t="s">
        <v>24</v>
      </c>
      <c r="H6" s="11">
        <v>11</v>
      </c>
      <c r="I6" s="16"/>
      <c r="J6" s="11" t="s">
        <v>2942</v>
      </c>
      <c r="K6" s="11" t="s">
        <v>2938</v>
      </c>
      <c r="L6" s="11" t="s">
        <v>2939</v>
      </c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1" t="s">
        <v>27</v>
      </c>
      <c r="Z6" s="11" t="s">
        <v>1418</v>
      </c>
      <c r="AA6" s="11" t="s">
        <v>2013</v>
      </c>
    </row>
    <row r="7" spans="1:27">
      <c r="A7" s="11">
        <v>6</v>
      </c>
      <c r="B7" s="11">
        <v>1</v>
      </c>
      <c r="C7" s="16"/>
      <c r="D7" s="11" t="s">
        <v>2930</v>
      </c>
      <c r="E7" s="11" t="s">
        <v>668</v>
      </c>
      <c r="F7" s="11" t="s">
        <v>20</v>
      </c>
      <c r="G7" s="11" t="s">
        <v>19</v>
      </c>
      <c r="H7" s="11">
        <v>9</v>
      </c>
      <c r="I7" s="16"/>
      <c r="J7" s="11" t="s">
        <v>2943</v>
      </c>
      <c r="K7" s="11" t="s">
        <v>2944</v>
      </c>
      <c r="L7" s="11" t="s">
        <v>2939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1" t="s">
        <v>27</v>
      </c>
      <c r="Z7" s="11" t="s">
        <v>1418</v>
      </c>
      <c r="AA7" s="11" t="s">
        <v>2013</v>
      </c>
    </row>
    <row r="8" spans="1:27">
      <c r="A8" s="11">
        <v>7</v>
      </c>
      <c r="B8" s="11">
        <f t="shared" ref="B8:B13" si="0">B2</f>
        <v>1</v>
      </c>
      <c r="C8" s="11"/>
      <c r="D8" s="11" t="s">
        <v>2930</v>
      </c>
      <c r="E8" s="11" t="s">
        <v>2945</v>
      </c>
      <c r="F8" s="11" t="s">
        <v>20</v>
      </c>
      <c r="G8" s="11" t="s">
        <v>24</v>
      </c>
      <c r="H8" s="11">
        <v>7</v>
      </c>
      <c r="I8" s="16"/>
      <c r="J8" s="11" t="s">
        <v>2946</v>
      </c>
      <c r="K8" s="11" t="s">
        <v>2938</v>
      </c>
      <c r="L8" s="11" t="s">
        <v>2939</v>
      </c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1" t="s">
        <v>27</v>
      </c>
      <c r="Z8" s="11" t="s">
        <v>1418</v>
      </c>
      <c r="AA8" s="11" t="s">
        <v>2013</v>
      </c>
    </row>
    <row r="9" spans="1:27">
      <c r="A9" s="11">
        <v>8</v>
      </c>
      <c r="B9" s="11">
        <f t="shared" si="0"/>
        <v>1</v>
      </c>
      <c r="C9" s="11"/>
      <c r="D9" s="11" t="s">
        <v>2930</v>
      </c>
      <c r="E9" s="11" t="s">
        <v>2947</v>
      </c>
      <c r="F9" s="11" t="s">
        <v>20</v>
      </c>
      <c r="G9" s="11" t="s">
        <v>19</v>
      </c>
      <c r="H9" s="11">
        <v>5</v>
      </c>
      <c r="I9" s="16"/>
      <c r="J9" s="11" t="s">
        <v>2948</v>
      </c>
      <c r="K9" s="11" t="s">
        <v>2944</v>
      </c>
      <c r="L9" s="11" t="s">
        <v>2939</v>
      </c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1" t="s">
        <v>27</v>
      </c>
      <c r="Z9" s="11" t="s">
        <v>1418</v>
      </c>
      <c r="AA9" s="11" t="s">
        <v>2013</v>
      </c>
    </row>
    <row r="10" spans="1:27">
      <c r="A10" s="11">
        <v>9</v>
      </c>
      <c r="B10" s="11">
        <f t="shared" si="0"/>
        <v>1</v>
      </c>
      <c r="C10" s="11"/>
      <c r="D10" s="11" t="s">
        <v>2930</v>
      </c>
      <c r="E10" s="11" t="s">
        <v>2197</v>
      </c>
      <c r="F10" s="11" t="s">
        <v>20</v>
      </c>
      <c r="G10" s="11" t="s">
        <v>19</v>
      </c>
      <c r="H10" s="11">
        <v>1</v>
      </c>
      <c r="I10" s="16"/>
      <c r="J10" s="11" t="s">
        <v>2949</v>
      </c>
      <c r="K10" s="11" t="s">
        <v>2944</v>
      </c>
      <c r="L10" s="11" t="s">
        <v>2939</v>
      </c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1" t="s">
        <v>27</v>
      </c>
      <c r="Z10" s="11" t="s">
        <v>1418</v>
      </c>
      <c r="AA10" s="11" t="s">
        <v>2013</v>
      </c>
    </row>
    <row r="11" spans="1:27">
      <c r="A11" s="11">
        <v>10</v>
      </c>
      <c r="B11" s="11">
        <f t="shared" si="0"/>
        <v>1</v>
      </c>
      <c r="C11" s="11"/>
      <c r="D11" s="11" t="s">
        <v>2950</v>
      </c>
      <c r="E11" s="11" t="s">
        <v>2951</v>
      </c>
      <c r="F11" s="11" t="s">
        <v>20</v>
      </c>
      <c r="G11" s="11" t="s">
        <v>19</v>
      </c>
      <c r="H11" s="11">
        <v>18</v>
      </c>
      <c r="I11" s="16"/>
      <c r="J11" s="11" t="s">
        <v>2952</v>
      </c>
      <c r="K11" s="11" t="s">
        <v>2953</v>
      </c>
      <c r="L11" s="11" t="s">
        <v>2939</v>
      </c>
      <c r="M11" s="16"/>
      <c r="N11" s="11" t="s">
        <v>2954</v>
      </c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1" t="s">
        <v>27</v>
      </c>
      <c r="Z11" s="11" t="s">
        <v>671</v>
      </c>
      <c r="AA11" s="11" t="s">
        <v>671</v>
      </c>
    </row>
    <row r="12" spans="1:27">
      <c r="A12" s="11">
        <v>11</v>
      </c>
      <c r="B12" s="11">
        <f t="shared" si="0"/>
        <v>1</v>
      </c>
      <c r="C12" s="11"/>
      <c r="D12" s="11" t="s">
        <v>113</v>
      </c>
      <c r="E12" s="11" t="s">
        <v>2955</v>
      </c>
      <c r="F12" s="11" t="s">
        <v>20</v>
      </c>
      <c r="G12" s="11" t="s">
        <v>19</v>
      </c>
      <c r="H12" s="11">
        <v>19</v>
      </c>
      <c r="I12" s="16"/>
      <c r="J12" s="11" t="s">
        <v>2956</v>
      </c>
      <c r="K12" s="11" t="s">
        <v>2953</v>
      </c>
      <c r="L12" s="11" t="s">
        <v>2939</v>
      </c>
      <c r="M12" s="16"/>
      <c r="N12" s="11" t="s">
        <v>2957</v>
      </c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1" t="s">
        <v>27</v>
      </c>
      <c r="Z12" s="11" t="s">
        <v>671</v>
      </c>
      <c r="AA12" s="11" t="s">
        <v>2343</v>
      </c>
    </row>
    <row r="13" spans="1:27">
      <c r="A13" s="11">
        <v>12</v>
      </c>
      <c r="B13" s="11">
        <f t="shared" si="0"/>
        <v>1</v>
      </c>
      <c r="C13" s="11"/>
      <c r="D13" s="11" t="s">
        <v>2958</v>
      </c>
      <c r="E13" s="11" t="s">
        <v>100</v>
      </c>
      <c r="F13" s="11" t="s">
        <v>20</v>
      </c>
      <c r="G13" s="11" t="s">
        <v>19</v>
      </c>
      <c r="H13" s="11">
        <v>21</v>
      </c>
      <c r="I13" s="16"/>
      <c r="J13" s="11" t="s">
        <v>2959</v>
      </c>
      <c r="K13" s="11" t="s">
        <v>2953</v>
      </c>
      <c r="L13" s="11" t="s">
        <v>2939</v>
      </c>
      <c r="M13" s="16"/>
      <c r="N13" s="11" t="s">
        <v>2957</v>
      </c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1" t="s">
        <v>671</v>
      </c>
      <c r="Z13" s="11" t="s">
        <v>671</v>
      </c>
      <c r="AA13" s="11" t="s">
        <v>671</v>
      </c>
    </row>
    <row r="14" spans="1:27">
      <c r="A14" s="11">
        <v>13</v>
      </c>
      <c r="B14" s="11">
        <v>2</v>
      </c>
      <c r="C14" s="11"/>
      <c r="D14" s="11" t="s">
        <v>2960</v>
      </c>
      <c r="E14" s="11" t="s">
        <v>446</v>
      </c>
      <c r="F14" s="11" t="s">
        <v>20</v>
      </c>
      <c r="G14" s="11" t="s">
        <v>19</v>
      </c>
      <c r="H14" s="11">
        <v>35</v>
      </c>
      <c r="I14" s="11"/>
      <c r="J14" s="11" t="s">
        <v>1752</v>
      </c>
      <c r="K14" s="11" t="s">
        <v>2932</v>
      </c>
      <c r="L14" s="11" t="s">
        <v>2933</v>
      </c>
      <c r="M14" s="11"/>
      <c r="N14" s="11" t="s">
        <v>21</v>
      </c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 t="s">
        <v>41</v>
      </c>
      <c r="Z14" s="11" t="s">
        <v>41</v>
      </c>
      <c r="AA14" s="11" t="s">
        <v>41</v>
      </c>
    </row>
    <row r="15" spans="1:27">
      <c r="A15" s="11">
        <v>14</v>
      </c>
      <c r="B15" s="11">
        <v>2</v>
      </c>
      <c r="C15" s="16"/>
      <c r="D15" s="11" t="s">
        <v>2960</v>
      </c>
      <c r="E15" s="11" t="s">
        <v>2961</v>
      </c>
      <c r="F15" s="11" t="s">
        <v>20</v>
      </c>
      <c r="G15" s="11" t="s">
        <v>24</v>
      </c>
      <c r="H15" s="11">
        <v>33</v>
      </c>
      <c r="I15" s="16"/>
      <c r="J15" s="11" t="s">
        <v>2962</v>
      </c>
      <c r="K15" s="11" t="s">
        <v>2936</v>
      </c>
      <c r="L15" s="11" t="s">
        <v>2933</v>
      </c>
      <c r="M15" s="16"/>
      <c r="N15" s="11" t="s">
        <v>2598</v>
      </c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1" t="s">
        <v>97</v>
      </c>
      <c r="Z15" s="11" t="s">
        <v>97</v>
      </c>
      <c r="AA15" s="11" t="s">
        <v>97</v>
      </c>
    </row>
    <row r="16" spans="1:27">
      <c r="A16" s="11">
        <v>15</v>
      </c>
      <c r="B16" s="11">
        <v>2</v>
      </c>
      <c r="C16" s="16"/>
      <c r="D16" s="11" t="s">
        <v>2960</v>
      </c>
      <c r="E16" s="11" t="s">
        <v>2963</v>
      </c>
      <c r="F16" s="11" t="s">
        <v>20</v>
      </c>
      <c r="G16" s="11" t="s">
        <v>24</v>
      </c>
      <c r="H16" s="11">
        <v>11</v>
      </c>
      <c r="I16" s="16"/>
      <c r="J16" s="11" t="s">
        <v>2942</v>
      </c>
      <c r="K16" s="11" t="s">
        <v>2938</v>
      </c>
      <c r="L16" s="11" t="s">
        <v>2939</v>
      </c>
      <c r="M16" s="16"/>
      <c r="N16" s="16"/>
      <c r="O16" s="16"/>
      <c r="P16" s="16"/>
      <c r="Q16" s="16"/>
      <c r="R16" s="16"/>
      <c r="S16" s="16"/>
      <c r="T16" s="16"/>
      <c r="U16" s="16"/>
      <c r="V16" s="11" t="s">
        <v>1395</v>
      </c>
      <c r="W16" s="16"/>
      <c r="X16" s="16"/>
      <c r="Y16" s="11" t="s">
        <v>27</v>
      </c>
      <c r="Z16" s="11" t="s">
        <v>41</v>
      </c>
      <c r="AA16" s="11" t="s">
        <v>97</v>
      </c>
    </row>
    <row r="17" spans="1:27">
      <c r="A17" s="11">
        <v>16</v>
      </c>
      <c r="B17" s="11">
        <v>2</v>
      </c>
      <c r="C17" s="16"/>
      <c r="D17" s="11" t="s">
        <v>2960</v>
      </c>
      <c r="E17" s="11" t="s">
        <v>2964</v>
      </c>
      <c r="F17" s="11" t="s">
        <v>20</v>
      </c>
      <c r="G17" s="11" t="s">
        <v>19</v>
      </c>
      <c r="H17" s="11">
        <v>8</v>
      </c>
      <c r="I17" s="16"/>
      <c r="J17" s="11" t="s">
        <v>2965</v>
      </c>
      <c r="K17" s="11" t="s">
        <v>2944</v>
      </c>
      <c r="L17" s="11" t="s">
        <v>2939</v>
      </c>
      <c r="M17" s="16"/>
      <c r="N17" s="16"/>
      <c r="O17" s="16"/>
      <c r="P17" s="16"/>
      <c r="Q17" s="16"/>
      <c r="R17" s="16"/>
      <c r="S17" s="16"/>
      <c r="T17" s="16"/>
      <c r="U17" s="16"/>
      <c r="V17" s="11" t="s">
        <v>1395</v>
      </c>
      <c r="W17" s="16"/>
      <c r="X17" s="16"/>
      <c r="Y17" s="11" t="s">
        <v>27</v>
      </c>
      <c r="Z17" s="11" t="s">
        <v>41</v>
      </c>
      <c r="AA17" s="11" t="s">
        <v>97</v>
      </c>
    </row>
    <row r="18" spans="1:27">
      <c r="A18" s="11">
        <v>17</v>
      </c>
      <c r="B18" s="11">
        <v>2</v>
      </c>
      <c r="C18" s="11"/>
      <c r="D18" s="11" t="s">
        <v>2966</v>
      </c>
      <c r="E18" s="11" t="s">
        <v>2967</v>
      </c>
      <c r="F18" s="11" t="s">
        <v>20</v>
      </c>
      <c r="G18" s="11" t="s">
        <v>24</v>
      </c>
      <c r="H18" s="11">
        <v>14</v>
      </c>
      <c r="I18" s="16"/>
      <c r="J18" s="11" t="s">
        <v>2968</v>
      </c>
      <c r="K18" s="11" t="s">
        <v>1420</v>
      </c>
      <c r="L18" s="11" t="s">
        <v>2939</v>
      </c>
      <c r="M18" s="16"/>
      <c r="N18" s="11" t="s">
        <v>1963</v>
      </c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1" t="s">
        <v>116</v>
      </c>
      <c r="Z18" s="16"/>
      <c r="AA18" s="16"/>
    </row>
    <row r="19" spans="1:27">
      <c r="A19" s="11">
        <v>18</v>
      </c>
      <c r="B19" s="11">
        <v>3</v>
      </c>
      <c r="C19" s="11"/>
      <c r="D19" s="11" t="s">
        <v>2969</v>
      </c>
      <c r="E19" s="11" t="s">
        <v>112</v>
      </c>
      <c r="F19" s="11" t="s">
        <v>20</v>
      </c>
      <c r="G19" s="11" t="s">
        <v>19</v>
      </c>
      <c r="H19" s="11">
        <v>42</v>
      </c>
      <c r="I19" s="11"/>
      <c r="J19" s="11" t="s">
        <v>2935</v>
      </c>
      <c r="K19" s="11" t="s">
        <v>2932</v>
      </c>
      <c r="L19" s="11" t="s">
        <v>2933</v>
      </c>
      <c r="M19" s="11"/>
      <c r="N19" s="11" t="s">
        <v>2154</v>
      </c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 t="s">
        <v>671</v>
      </c>
      <c r="Z19" s="11" t="s">
        <v>671</v>
      </c>
      <c r="AA19" s="11" t="s">
        <v>671</v>
      </c>
    </row>
    <row r="20" spans="1:27">
      <c r="A20" s="11">
        <v>19</v>
      </c>
      <c r="B20" s="11">
        <v>3</v>
      </c>
      <c r="C20" s="16"/>
      <c r="D20" s="11" t="s">
        <v>2969</v>
      </c>
      <c r="E20" s="11" t="s">
        <v>873</v>
      </c>
      <c r="F20" s="11" t="s">
        <v>20</v>
      </c>
      <c r="G20" s="11" t="s">
        <v>24</v>
      </c>
      <c r="H20" s="11">
        <v>32</v>
      </c>
      <c r="I20" s="16"/>
      <c r="J20" s="11" t="s">
        <v>2970</v>
      </c>
      <c r="K20" s="11" t="s">
        <v>2936</v>
      </c>
      <c r="L20" s="11" t="s">
        <v>2933</v>
      </c>
      <c r="M20" s="16"/>
      <c r="N20" s="11" t="s">
        <v>2598</v>
      </c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1" t="s">
        <v>2013</v>
      </c>
      <c r="Z20" s="11" t="s">
        <v>2013</v>
      </c>
      <c r="AA20" s="11" t="s">
        <v>2013</v>
      </c>
    </row>
    <row r="21" spans="1:27">
      <c r="A21" s="11">
        <v>20</v>
      </c>
      <c r="B21" s="11">
        <v>3</v>
      </c>
      <c r="C21" s="16"/>
      <c r="D21" s="11" t="s">
        <v>2969</v>
      </c>
      <c r="E21" s="11" t="s">
        <v>1167</v>
      </c>
      <c r="F21" s="11" t="s">
        <v>20</v>
      </c>
      <c r="G21" s="11" t="s">
        <v>19</v>
      </c>
      <c r="H21" s="11">
        <v>12</v>
      </c>
      <c r="I21" s="16"/>
      <c r="J21" s="11" t="s">
        <v>2971</v>
      </c>
      <c r="K21" s="11" t="s">
        <v>2944</v>
      </c>
      <c r="L21" s="11" t="s">
        <v>2939</v>
      </c>
      <c r="M21" s="16"/>
      <c r="N21" s="16"/>
      <c r="O21" s="16"/>
      <c r="P21" s="16"/>
      <c r="Q21" s="16"/>
      <c r="R21" s="16"/>
      <c r="S21" s="16"/>
      <c r="T21" s="16"/>
      <c r="U21" s="16"/>
      <c r="V21" s="11" t="s">
        <v>1395</v>
      </c>
      <c r="W21" s="16"/>
      <c r="X21" s="16"/>
      <c r="Y21" s="11" t="s">
        <v>27</v>
      </c>
      <c r="Z21" s="11" t="s">
        <v>671</v>
      </c>
      <c r="AA21" s="11" t="s">
        <v>2013</v>
      </c>
    </row>
    <row r="22" spans="1:27">
      <c r="A22" s="11">
        <v>21</v>
      </c>
      <c r="B22" s="11">
        <v>3</v>
      </c>
      <c r="C22" s="16"/>
      <c r="D22" s="11" t="s">
        <v>2969</v>
      </c>
      <c r="E22" s="11" t="s">
        <v>35</v>
      </c>
      <c r="F22" s="11" t="s">
        <v>20</v>
      </c>
      <c r="G22" s="11" t="s">
        <v>24</v>
      </c>
      <c r="H22" s="11">
        <v>9</v>
      </c>
      <c r="I22" s="16"/>
      <c r="J22" s="11" t="s">
        <v>2943</v>
      </c>
      <c r="K22" s="11" t="s">
        <v>2938</v>
      </c>
      <c r="L22" s="11" t="s">
        <v>2939</v>
      </c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1" t="s">
        <v>27</v>
      </c>
      <c r="Z22" s="11" t="s">
        <v>671</v>
      </c>
      <c r="AA22" s="11" t="s">
        <v>2013</v>
      </c>
    </row>
    <row r="23" spans="1:27">
      <c r="A23" s="11">
        <v>22</v>
      </c>
      <c r="B23" s="11">
        <v>3</v>
      </c>
      <c r="C23" s="16"/>
      <c r="D23" s="11" t="s">
        <v>2969</v>
      </c>
      <c r="E23" s="11" t="s">
        <v>2972</v>
      </c>
      <c r="F23" s="11" t="s">
        <v>20</v>
      </c>
      <c r="G23" s="11" t="s">
        <v>19</v>
      </c>
      <c r="H23" s="11">
        <v>7</v>
      </c>
      <c r="I23" s="16"/>
      <c r="J23" s="11" t="s">
        <v>2946</v>
      </c>
      <c r="K23" s="11" t="s">
        <v>2944</v>
      </c>
      <c r="L23" s="11" t="s">
        <v>2939</v>
      </c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1" t="s">
        <v>27</v>
      </c>
      <c r="Z23" s="11" t="s">
        <v>671</v>
      </c>
      <c r="AA23" s="11" t="s">
        <v>2013</v>
      </c>
    </row>
    <row r="24" spans="1:27">
      <c r="A24" s="11">
        <v>23</v>
      </c>
      <c r="B24" s="11">
        <v>3</v>
      </c>
      <c r="C24" s="16"/>
      <c r="D24" s="11" t="s">
        <v>2969</v>
      </c>
      <c r="E24" s="11" t="s">
        <v>280</v>
      </c>
      <c r="F24" s="11" t="s">
        <v>20</v>
      </c>
      <c r="G24" s="11" t="s">
        <v>24</v>
      </c>
      <c r="H24" s="11">
        <v>3</v>
      </c>
      <c r="I24" s="16"/>
      <c r="J24" s="11" t="s">
        <v>2973</v>
      </c>
      <c r="K24" s="11" t="s">
        <v>2938</v>
      </c>
      <c r="L24" s="11" t="s">
        <v>2939</v>
      </c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1" t="s">
        <v>27</v>
      </c>
      <c r="Z24" s="11" t="s">
        <v>671</v>
      </c>
      <c r="AA24" s="11" t="s">
        <v>2013</v>
      </c>
    </row>
    <row r="25" spans="1:27">
      <c r="A25" s="11">
        <v>24</v>
      </c>
      <c r="B25" s="11">
        <v>3</v>
      </c>
      <c r="C25" s="16"/>
      <c r="D25" s="11" t="s">
        <v>2969</v>
      </c>
      <c r="E25" s="11" t="s">
        <v>2203</v>
      </c>
      <c r="F25" s="11" t="s">
        <v>20</v>
      </c>
      <c r="G25" s="11" t="s">
        <v>24</v>
      </c>
      <c r="H25" s="17">
        <v>45759</v>
      </c>
      <c r="I25" s="11" t="s">
        <v>2033</v>
      </c>
      <c r="J25" s="11" t="s">
        <v>2974</v>
      </c>
      <c r="K25" s="11" t="s">
        <v>2938</v>
      </c>
      <c r="L25" s="11" t="s">
        <v>2939</v>
      </c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1" t="s">
        <v>27</v>
      </c>
      <c r="Z25" s="11" t="s">
        <v>671</v>
      </c>
      <c r="AA25" s="11" t="s">
        <v>2013</v>
      </c>
    </row>
    <row r="26" spans="1:27">
      <c r="A26" s="11">
        <v>25</v>
      </c>
      <c r="B26" s="11">
        <v>4</v>
      </c>
      <c r="C26" s="11"/>
      <c r="D26" s="11" t="s">
        <v>2280</v>
      </c>
      <c r="E26" s="11" t="s">
        <v>668</v>
      </c>
      <c r="F26" s="11" t="s">
        <v>20</v>
      </c>
      <c r="G26" s="11" t="s">
        <v>19</v>
      </c>
      <c r="H26" s="11">
        <v>60</v>
      </c>
      <c r="I26" s="11"/>
      <c r="J26" s="11" t="s">
        <v>2975</v>
      </c>
      <c r="K26" s="11" t="s">
        <v>2932</v>
      </c>
      <c r="L26" s="11" t="s">
        <v>2933</v>
      </c>
      <c r="M26" s="11"/>
      <c r="N26" s="11" t="s">
        <v>1489</v>
      </c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 t="s">
        <v>2976</v>
      </c>
      <c r="Z26" s="11" t="s">
        <v>2977</v>
      </c>
      <c r="AA26" s="11" t="s">
        <v>2976</v>
      </c>
    </row>
    <row r="27" spans="1:27">
      <c r="A27" s="11">
        <v>26</v>
      </c>
      <c r="B27" s="11">
        <v>4</v>
      </c>
      <c r="C27" s="16"/>
      <c r="D27" s="11" t="s">
        <v>2280</v>
      </c>
      <c r="E27" s="11" t="s">
        <v>1223</v>
      </c>
      <c r="F27" s="11" t="s">
        <v>20</v>
      </c>
      <c r="G27" s="11" t="s">
        <v>24</v>
      </c>
      <c r="H27" s="11">
        <v>57</v>
      </c>
      <c r="I27" s="16"/>
      <c r="J27" s="11" t="s">
        <v>2931</v>
      </c>
      <c r="K27" s="11" t="s">
        <v>2936</v>
      </c>
      <c r="L27" s="11" t="s">
        <v>2933</v>
      </c>
      <c r="M27" s="16"/>
      <c r="N27" s="11" t="s">
        <v>2598</v>
      </c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1" t="s">
        <v>1772</v>
      </c>
      <c r="Z27" s="11" t="s">
        <v>116</v>
      </c>
      <c r="AA27" s="11" t="s">
        <v>116</v>
      </c>
    </row>
    <row r="28" spans="1:27">
      <c r="A28" s="11">
        <v>27</v>
      </c>
      <c r="B28" s="11">
        <v>5</v>
      </c>
      <c r="C28" s="11"/>
      <c r="D28" s="11" t="s">
        <v>2978</v>
      </c>
      <c r="E28" s="11" t="s">
        <v>2979</v>
      </c>
      <c r="F28" s="11" t="s">
        <v>20</v>
      </c>
      <c r="G28" s="11" t="s">
        <v>19</v>
      </c>
      <c r="H28" s="11">
        <v>39</v>
      </c>
      <c r="I28" s="11"/>
      <c r="J28" s="11" t="s">
        <v>2980</v>
      </c>
      <c r="K28" s="11" t="s">
        <v>2932</v>
      </c>
      <c r="L28" s="11" t="s">
        <v>2933</v>
      </c>
      <c r="M28" s="11"/>
      <c r="N28" s="11" t="s">
        <v>2981</v>
      </c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 t="s">
        <v>2982</v>
      </c>
      <c r="Z28" s="11" t="s">
        <v>2982</v>
      </c>
      <c r="AA28" s="11" t="s">
        <v>27</v>
      </c>
    </row>
    <row r="29" spans="1:27">
      <c r="A29" s="11">
        <v>28</v>
      </c>
      <c r="B29" s="11">
        <v>5</v>
      </c>
      <c r="C29" s="16"/>
      <c r="D29" s="11" t="s">
        <v>2978</v>
      </c>
      <c r="E29" s="11" t="s">
        <v>1191</v>
      </c>
      <c r="F29" s="11" t="s">
        <v>20</v>
      </c>
      <c r="G29" s="11" t="s">
        <v>24</v>
      </c>
      <c r="H29" s="11">
        <v>30</v>
      </c>
      <c r="I29" s="16"/>
      <c r="J29" s="11" t="s">
        <v>2983</v>
      </c>
      <c r="K29" s="11" t="s">
        <v>2936</v>
      </c>
      <c r="L29" s="11" t="s">
        <v>2933</v>
      </c>
      <c r="M29" s="16"/>
      <c r="N29" s="11" t="s">
        <v>2598</v>
      </c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1" t="s">
        <v>27</v>
      </c>
      <c r="Z29" s="11" t="s">
        <v>2982</v>
      </c>
      <c r="AA29" s="11" t="s">
        <v>2982</v>
      </c>
    </row>
    <row r="30" spans="1:27">
      <c r="A30" s="11">
        <v>29</v>
      </c>
      <c r="B30" s="11">
        <v>5</v>
      </c>
      <c r="C30" s="16"/>
      <c r="D30" s="11" t="s">
        <v>2978</v>
      </c>
      <c r="E30" s="11" t="s">
        <v>35</v>
      </c>
      <c r="F30" s="11" t="s">
        <v>20</v>
      </c>
      <c r="G30" s="11" t="s">
        <v>24</v>
      </c>
      <c r="H30" s="11">
        <v>9</v>
      </c>
      <c r="I30" s="16"/>
      <c r="J30" s="11" t="s">
        <v>2943</v>
      </c>
      <c r="K30" s="11" t="s">
        <v>2938</v>
      </c>
      <c r="L30" s="11" t="s">
        <v>2939</v>
      </c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1" t="s">
        <v>27</v>
      </c>
      <c r="Z30" s="11" t="s">
        <v>2982</v>
      </c>
      <c r="AA30" s="11" t="s">
        <v>27</v>
      </c>
    </row>
    <row r="31" spans="1:27">
      <c r="A31" s="11">
        <v>30</v>
      </c>
      <c r="B31" s="11">
        <v>5</v>
      </c>
      <c r="C31" s="16"/>
      <c r="D31" s="11" t="s">
        <v>2978</v>
      </c>
      <c r="E31" s="11" t="s">
        <v>812</v>
      </c>
      <c r="F31" s="11" t="s">
        <v>20</v>
      </c>
      <c r="G31" s="11" t="s">
        <v>19</v>
      </c>
      <c r="H31" s="11">
        <v>7</v>
      </c>
      <c r="I31" s="16"/>
      <c r="J31" s="11" t="s">
        <v>2946</v>
      </c>
      <c r="K31" s="11" t="s">
        <v>2944</v>
      </c>
      <c r="L31" s="11" t="s">
        <v>2939</v>
      </c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1" t="s">
        <v>27</v>
      </c>
      <c r="Z31" s="11" t="s">
        <v>2982</v>
      </c>
      <c r="AA31" s="11" t="s">
        <v>27</v>
      </c>
    </row>
    <row r="32" spans="1:27">
      <c r="A32" s="11">
        <v>31</v>
      </c>
      <c r="B32" s="11">
        <v>5</v>
      </c>
      <c r="C32" s="16"/>
      <c r="D32" s="11" t="s">
        <v>2978</v>
      </c>
      <c r="E32" s="11" t="s">
        <v>23</v>
      </c>
      <c r="F32" s="11" t="s">
        <v>20</v>
      </c>
      <c r="G32" s="11" t="s">
        <v>24</v>
      </c>
      <c r="H32" s="11">
        <v>5</v>
      </c>
      <c r="I32" s="16"/>
      <c r="J32" s="11" t="s">
        <v>2948</v>
      </c>
      <c r="K32" s="11" t="s">
        <v>2938</v>
      </c>
      <c r="L32" s="11" t="s">
        <v>2939</v>
      </c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1" t="s">
        <v>27</v>
      </c>
      <c r="Z32" s="11" t="s">
        <v>2982</v>
      </c>
      <c r="AA32" s="11" t="s">
        <v>27</v>
      </c>
    </row>
    <row r="33" spans="1:27">
      <c r="A33" s="11">
        <v>32</v>
      </c>
      <c r="B33" s="10">
        <v>6</v>
      </c>
      <c r="C33" s="12"/>
      <c r="D33" s="10" t="s">
        <v>1202</v>
      </c>
      <c r="E33" s="10" t="s">
        <v>100</v>
      </c>
      <c r="F33" s="10" t="s">
        <v>20</v>
      </c>
      <c r="G33" s="10" t="s">
        <v>19</v>
      </c>
      <c r="H33" s="12">
        <v>63</v>
      </c>
      <c r="I33" s="10"/>
      <c r="J33" s="10" t="s">
        <v>2984</v>
      </c>
      <c r="K33" s="10" t="s">
        <v>2932</v>
      </c>
      <c r="L33" s="10" t="s">
        <v>2933</v>
      </c>
      <c r="M33" s="10"/>
      <c r="N33" s="10" t="s">
        <v>2985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 t="s">
        <v>671</v>
      </c>
      <c r="Z33" s="10" t="s">
        <v>671</v>
      </c>
      <c r="AA33" s="10" t="s">
        <v>671</v>
      </c>
    </row>
    <row r="34" spans="1:27">
      <c r="A34" s="11">
        <v>33</v>
      </c>
      <c r="B34" s="10">
        <v>6</v>
      </c>
      <c r="C34" s="12"/>
      <c r="D34" s="10" t="s">
        <v>1202</v>
      </c>
      <c r="E34" s="10" t="s">
        <v>2986</v>
      </c>
      <c r="F34" s="10" t="s">
        <v>20</v>
      </c>
      <c r="G34" s="10" t="s">
        <v>24</v>
      </c>
      <c r="H34" s="12">
        <v>60</v>
      </c>
      <c r="I34" s="10"/>
      <c r="J34" s="10" t="s">
        <v>2975</v>
      </c>
      <c r="K34" s="10" t="s">
        <v>2936</v>
      </c>
      <c r="L34" s="10" t="s">
        <v>2933</v>
      </c>
      <c r="M34" s="10"/>
      <c r="N34" s="10" t="s">
        <v>2598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 t="s">
        <v>671</v>
      </c>
      <c r="Z34" s="10" t="s">
        <v>2007</v>
      </c>
      <c r="AA34" s="10" t="s">
        <v>2007</v>
      </c>
    </row>
    <row r="35" spans="1:27">
      <c r="A35" s="11">
        <v>34</v>
      </c>
      <c r="B35" s="11">
        <v>7</v>
      </c>
      <c r="C35" s="11"/>
      <c r="D35" s="11" t="s">
        <v>2987</v>
      </c>
      <c r="E35" s="11" t="s">
        <v>2988</v>
      </c>
      <c r="F35" s="11" t="s">
        <v>20</v>
      </c>
      <c r="G35" s="11" t="s">
        <v>19</v>
      </c>
      <c r="H35" s="11">
        <v>47</v>
      </c>
      <c r="I35" s="11"/>
      <c r="J35" s="11" t="s">
        <v>2989</v>
      </c>
      <c r="K35" s="11" t="s">
        <v>2932</v>
      </c>
      <c r="L35" s="11" t="s">
        <v>2933</v>
      </c>
      <c r="M35" s="11"/>
      <c r="N35" s="11" t="s">
        <v>1349</v>
      </c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 t="s">
        <v>2013</v>
      </c>
      <c r="Z35" s="11" t="s">
        <v>2013</v>
      </c>
      <c r="AA35" s="11" t="s">
        <v>2013</v>
      </c>
    </row>
    <row r="36" spans="1:27">
      <c r="A36" s="11">
        <v>35</v>
      </c>
      <c r="B36" s="11">
        <v>7</v>
      </c>
      <c r="C36" s="16"/>
      <c r="D36" s="11" t="s">
        <v>2987</v>
      </c>
      <c r="E36" s="11" t="s">
        <v>2990</v>
      </c>
      <c r="F36" s="11" t="s">
        <v>20</v>
      </c>
      <c r="G36" s="11" t="s">
        <v>24</v>
      </c>
      <c r="H36" s="11">
        <v>48</v>
      </c>
      <c r="I36" s="16"/>
      <c r="J36" s="11" t="s">
        <v>2991</v>
      </c>
      <c r="K36" s="11" t="s">
        <v>2936</v>
      </c>
      <c r="L36" s="11" t="s">
        <v>2933</v>
      </c>
      <c r="M36" s="16"/>
      <c r="N36" s="11" t="s">
        <v>2598</v>
      </c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1" t="s">
        <v>2013</v>
      </c>
      <c r="Z36" s="11" t="s">
        <v>2013</v>
      </c>
      <c r="AA36" s="11" t="s">
        <v>2013</v>
      </c>
    </row>
    <row r="37" spans="1:27">
      <c r="A37" s="11">
        <v>36</v>
      </c>
      <c r="B37" s="11">
        <v>7</v>
      </c>
      <c r="C37" s="16"/>
      <c r="D37" s="11" t="s">
        <v>2987</v>
      </c>
      <c r="E37" s="11" t="s">
        <v>1701</v>
      </c>
      <c r="F37" s="11" t="s">
        <v>20</v>
      </c>
      <c r="G37" s="11" t="s">
        <v>19</v>
      </c>
      <c r="H37" s="11">
        <v>19</v>
      </c>
      <c r="I37" s="16"/>
      <c r="J37" s="11" t="s">
        <v>2956</v>
      </c>
      <c r="K37" s="11" t="s">
        <v>2944</v>
      </c>
      <c r="L37" s="11" t="s">
        <v>2939</v>
      </c>
      <c r="M37" s="16"/>
      <c r="N37" s="11" t="s">
        <v>2992</v>
      </c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1" t="s">
        <v>27</v>
      </c>
      <c r="Z37" s="11" t="s">
        <v>2013</v>
      </c>
      <c r="AA37" s="11" t="s">
        <v>2013</v>
      </c>
    </row>
    <row r="38" spans="1:27">
      <c r="A38" s="11">
        <v>37</v>
      </c>
      <c r="B38" s="11">
        <v>7</v>
      </c>
      <c r="C38" s="16"/>
      <c r="D38" s="11" t="s">
        <v>2987</v>
      </c>
      <c r="E38" s="11" t="s">
        <v>2993</v>
      </c>
      <c r="F38" s="11" t="s">
        <v>20</v>
      </c>
      <c r="G38" s="11" t="s">
        <v>19</v>
      </c>
      <c r="H38" s="11">
        <v>15</v>
      </c>
      <c r="I38" s="16"/>
      <c r="J38" s="11" t="s">
        <v>2940</v>
      </c>
      <c r="K38" s="11" t="s">
        <v>2944</v>
      </c>
      <c r="L38" s="11" t="s">
        <v>2939</v>
      </c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1" t="s">
        <v>27</v>
      </c>
      <c r="Z38" s="11" t="s">
        <v>2013</v>
      </c>
      <c r="AA38" s="11" t="s">
        <v>2013</v>
      </c>
    </row>
    <row r="39" spans="1:27">
      <c r="A39" s="11">
        <v>38</v>
      </c>
      <c r="B39" s="10">
        <v>8</v>
      </c>
      <c r="C39" s="12"/>
      <c r="D39" s="10" t="s">
        <v>1417</v>
      </c>
      <c r="E39" s="10" t="s">
        <v>2994</v>
      </c>
      <c r="F39" s="10" t="s">
        <v>20</v>
      </c>
      <c r="G39" s="10" t="s">
        <v>19</v>
      </c>
      <c r="H39" s="12">
        <v>46</v>
      </c>
      <c r="I39" s="10"/>
      <c r="J39" s="10" t="s">
        <v>2995</v>
      </c>
      <c r="K39" s="10" t="s">
        <v>2932</v>
      </c>
      <c r="L39" s="10" t="s">
        <v>2933</v>
      </c>
      <c r="M39" s="10"/>
      <c r="N39" s="10" t="s">
        <v>187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 t="s">
        <v>671</v>
      </c>
      <c r="Z39" s="10" t="s">
        <v>671</v>
      </c>
      <c r="AA39" s="10" t="s">
        <v>671</v>
      </c>
    </row>
    <row r="40" spans="1:27">
      <c r="A40" s="11">
        <v>39</v>
      </c>
      <c r="B40" s="10">
        <v>8</v>
      </c>
      <c r="C40" s="12"/>
      <c r="D40" s="10" t="s">
        <v>1417</v>
      </c>
      <c r="E40" s="10" t="s">
        <v>35</v>
      </c>
      <c r="F40" s="10" t="s">
        <v>20</v>
      </c>
      <c r="G40" s="10" t="s">
        <v>24</v>
      </c>
      <c r="H40" s="12">
        <v>30</v>
      </c>
      <c r="I40" s="10"/>
      <c r="J40" s="10" t="s">
        <v>2983</v>
      </c>
      <c r="K40" s="10" t="s">
        <v>2936</v>
      </c>
      <c r="L40" s="10" t="s">
        <v>2933</v>
      </c>
      <c r="M40" s="10"/>
      <c r="N40" s="10" t="s">
        <v>2598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 t="s">
        <v>2013</v>
      </c>
      <c r="Z40" s="10" t="s">
        <v>2013</v>
      </c>
      <c r="AA40" s="10" t="s">
        <v>2013</v>
      </c>
    </row>
    <row r="41" spans="1:27">
      <c r="A41" s="11">
        <v>40</v>
      </c>
      <c r="B41" s="10">
        <v>8</v>
      </c>
      <c r="C41" s="12"/>
      <c r="D41" s="10" t="s">
        <v>1417</v>
      </c>
      <c r="E41" s="10" t="s">
        <v>100</v>
      </c>
      <c r="F41" s="10" t="s">
        <v>20</v>
      </c>
      <c r="G41" s="10" t="s">
        <v>19</v>
      </c>
      <c r="H41" s="12">
        <v>14</v>
      </c>
      <c r="I41" s="10"/>
      <c r="J41" s="10" t="s">
        <v>2968</v>
      </c>
      <c r="K41" s="10" t="s">
        <v>2944</v>
      </c>
      <c r="L41" s="10" t="s">
        <v>2939</v>
      </c>
      <c r="M41" s="10"/>
      <c r="N41" s="10"/>
      <c r="O41" s="10"/>
      <c r="P41" s="10"/>
      <c r="Q41" s="10"/>
      <c r="R41" s="10"/>
      <c r="S41" s="10"/>
      <c r="T41" s="10"/>
      <c r="U41" s="10"/>
      <c r="V41" s="10" t="s">
        <v>1395</v>
      </c>
      <c r="W41" s="10"/>
      <c r="X41" s="10"/>
      <c r="Y41" s="10" t="s">
        <v>27</v>
      </c>
      <c r="Z41" s="10" t="s">
        <v>671</v>
      </c>
      <c r="AA41" s="10" t="s">
        <v>2013</v>
      </c>
    </row>
    <row r="42" spans="1:27">
      <c r="A42" s="11">
        <v>41</v>
      </c>
      <c r="B42" s="10">
        <v>8</v>
      </c>
      <c r="C42" s="12"/>
      <c r="D42" s="10" t="s">
        <v>1417</v>
      </c>
      <c r="E42" s="10" t="s">
        <v>2197</v>
      </c>
      <c r="F42" s="10" t="s">
        <v>20</v>
      </c>
      <c r="G42" s="10" t="s">
        <v>19</v>
      </c>
      <c r="H42" s="12">
        <v>10</v>
      </c>
      <c r="I42" s="10"/>
      <c r="J42" s="10" t="s">
        <v>2996</v>
      </c>
      <c r="K42" s="10" t="s">
        <v>2944</v>
      </c>
      <c r="L42" s="10" t="s">
        <v>2939</v>
      </c>
      <c r="M42" s="10"/>
      <c r="N42" s="10"/>
      <c r="O42" s="10"/>
      <c r="P42" s="10"/>
      <c r="Q42" s="10"/>
      <c r="R42" s="10"/>
      <c r="S42" s="10"/>
      <c r="T42" s="10"/>
      <c r="U42" s="10"/>
      <c r="V42" s="10" t="s">
        <v>1395</v>
      </c>
      <c r="W42" s="10"/>
      <c r="X42" s="10"/>
      <c r="Y42" s="10" t="s">
        <v>27</v>
      </c>
      <c r="Z42" s="10" t="s">
        <v>671</v>
      </c>
      <c r="AA42" s="10" t="s">
        <v>2013</v>
      </c>
    </row>
    <row r="43" spans="1:27">
      <c r="A43" s="11">
        <v>42</v>
      </c>
      <c r="B43" s="10">
        <v>8</v>
      </c>
      <c r="C43" s="12"/>
      <c r="D43" s="10" t="s">
        <v>1417</v>
      </c>
      <c r="E43" s="10" t="s">
        <v>2997</v>
      </c>
      <c r="F43" s="10" t="s">
        <v>20</v>
      </c>
      <c r="G43" s="10" t="s">
        <v>19</v>
      </c>
      <c r="H43" s="12">
        <v>9</v>
      </c>
      <c r="I43" s="10"/>
      <c r="J43" s="10" t="s">
        <v>2943</v>
      </c>
      <c r="K43" s="10" t="s">
        <v>2944</v>
      </c>
      <c r="L43" s="10" t="s">
        <v>2939</v>
      </c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 t="s">
        <v>27</v>
      </c>
      <c r="Z43" s="10" t="s">
        <v>671</v>
      </c>
      <c r="AA43" s="10" t="s">
        <v>2013</v>
      </c>
    </row>
    <row r="44" spans="1:27">
      <c r="A44" s="11">
        <v>43</v>
      </c>
      <c r="B44" s="10">
        <v>8</v>
      </c>
      <c r="C44" s="12"/>
      <c r="D44" s="10" t="s">
        <v>1417</v>
      </c>
      <c r="E44" s="10" t="s">
        <v>2998</v>
      </c>
      <c r="F44" s="10" t="s">
        <v>20</v>
      </c>
      <c r="G44" s="10" t="s">
        <v>24</v>
      </c>
      <c r="H44" s="12">
        <v>4</v>
      </c>
      <c r="I44" s="10"/>
      <c r="J44" s="10" t="s">
        <v>2999</v>
      </c>
      <c r="K44" s="10" t="s">
        <v>2938</v>
      </c>
      <c r="L44" s="10" t="s">
        <v>2939</v>
      </c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 t="s">
        <v>27</v>
      </c>
      <c r="Z44" s="10" t="s">
        <v>671</v>
      </c>
      <c r="AA44" s="10" t="s">
        <v>2013</v>
      </c>
    </row>
    <row r="45" spans="1:27">
      <c r="A45" s="11">
        <v>44</v>
      </c>
      <c r="B45" s="10">
        <v>8</v>
      </c>
      <c r="C45" s="12"/>
      <c r="D45" s="10" t="s">
        <v>1417</v>
      </c>
      <c r="E45" s="10" t="s">
        <v>3000</v>
      </c>
      <c r="F45" s="10" t="s">
        <v>20</v>
      </c>
      <c r="G45" s="10" t="s">
        <v>24</v>
      </c>
      <c r="H45" s="12">
        <v>2</v>
      </c>
      <c r="I45" s="10"/>
      <c r="J45" s="10" t="s">
        <v>3001</v>
      </c>
      <c r="K45" s="10" t="s">
        <v>2938</v>
      </c>
      <c r="L45" s="10" t="s">
        <v>2939</v>
      </c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 t="s">
        <v>27</v>
      </c>
      <c r="Z45" s="10" t="s">
        <v>671</v>
      </c>
      <c r="AA45" s="10" t="s">
        <v>2013</v>
      </c>
    </row>
    <row r="46" spans="1:27">
      <c r="A46" s="11">
        <v>45</v>
      </c>
      <c r="B46" s="10">
        <v>8</v>
      </c>
      <c r="C46" s="12"/>
      <c r="D46" s="10" t="s">
        <v>1417</v>
      </c>
      <c r="E46" s="10" t="s">
        <v>3002</v>
      </c>
      <c r="F46" s="10" t="s">
        <v>20</v>
      </c>
      <c r="G46" s="10" t="s">
        <v>24</v>
      </c>
      <c r="H46" s="13">
        <v>45789</v>
      </c>
      <c r="I46" s="10"/>
      <c r="J46" s="10" t="s">
        <v>2974</v>
      </c>
      <c r="K46" s="10" t="s">
        <v>2938</v>
      </c>
      <c r="L46" s="10" t="s">
        <v>2939</v>
      </c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 t="s">
        <v>27</v>
      </c>
      <c r="Z46" s="10" t="s">
        <v>671</v>
      </c>
      <c r="AA46" s="10" t="s">
        <v>2013</v>
      </c>
    </row>
    <row r="47" spans="1:27">
      <c r="A47" s="11">
        <v>46</v>
      </c>
      <c r="B47" s="10">
        <v>9</v>
      </c>
      <c r="C47" s="12"/>
      <c r="D47" s="10" t="s">
        <v>3003</v>
      </c>
      <c r="E47" s="10" t="s">
        <v>3004</v>
      </c>
      <c r="F47" s="10" t="s">
        <v>20</v>
      </c>
      <c r="G47" s="10" t="s">
        <v>19</v>
      </c>
      <c r="H47" s="12">
        <v>39</v>
      </c>
      <c r="I47" s="10"/>
      <c r="J47" s="10" t="s">
        <v>2980</v>
      </c>
      <c r="K47" s="10" t="s">
        <v>2932</v>
      </c>
      <c r="L47" s="10" t="s">
        <v>2933</v>
      </c>
      <c r="M47" s="10"/>
      <c r="N47" s="10" t="s">
        <v>3005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 t="s">
        <v>66</v>
      </c>
      <c r="Z47" s="10"/>
      <c r="AA47" s="10" t="s">
        <v>337</v>
      </c>
    </row>
    <row r="48" spans="1:27">
      <c r="A48" s="11">
        <v>47</v>
      </c>
      <c r="B48" s="10">
        <v>9</v>
      </c>
      <c r="C48" s="12"/>
      <c r="D48" s="10" t="s">
        <v>3003</v>
      </c>
      <c r="E48" s="10" t="s">
        <v>3006</v>
      </c>
      <c r="F48" s="10" t="s">
        <v>20</v>
      </c>
      <c r="G48" s="10" t="s">
        <v>24</v>
      </c>
      <c r="H48" s="12">
        <v>20</v>
      </c>
      <c r="I48" s="10"/>
      <c r="J48" s="10" t="s">
        <v>3007</v>
      </c>
      <c r="K48" s="10" t="s">
        <v>2936</v>
      </c>
      <c r="L48" s="10" t="s">
        <v>2933</v>
      </c>
      <c r="M48" s="10"/>
      <c r="N48" s="10" t="s">
        <v>2598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 t="s">
        <v>27</v>
      </c>
      <c r="Z48" s="10" t="s">
        <v>2976</v>
      </c>
      <c r="AA48" s="10" t="s">
        <v>1511</v>
      </c>
    </row>
    <row r="49" spans="1:27">
      <c r="A49" s="11">
        <v>48</v>
      </c>
      <c r="B49" s="10">
        <v>9</v>
      </c>
      <c r="C49" s="12"/>
      <c r="D49" s="10" t="s">
        <v>3003</v>
      </c>
      <c r="E49" s="10" t="s">
        <v>3008</v>
      </c>
      <c r="F49" s="10" t="s">
        <v>20</v>
      </c>
      <c r="G49" s="10" t="s">
        <v>24</v>
      </c>
      <c r="H49" s="13">
        <v>45881</v>
      </c>
      <c r="I49" s="10" t="s">
        <v>2143</v>
      </c>
      <c r="J49" s="10" t="s">
        <v>2949</v>
      </c>
      <c r="K49" s="10" t="s">
        <v>2938</v>
      </c>
      <c r="L49" s="10" t="s">
        <v>2939</v>
      </c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 t="s">
        <v>27</v>
      </c>
      <c r="Z49" s="10" t="s">
        <v>66</v>
      </c>
      <c r="AA49" s="10" t="s">
        <v>27</v>
      </c>
    </row>
    <row r="50" spans="1:27">
      <c r="A50" s="11">
        <v>1</v>
      </c>
      <c r="B50" s="10">
        <v>10</v>
      </c>
      <c r="C50" s="12"/>
      <c r="D50" s="10" t="s">
        <v>3009</v>
      </c>
      <c r="E50" s="10" t="s">
        <v>100</v>
      </c>
      <c r="F50" s="10" t="s">
        <v>20</v>
      </c>
      <c r="G50" s="10" t="s">
        <v>19</v>
      </c>
      <c r="H50" s="12">
        <v>48</v>
      </c>
      <c r="I50" s="10"/>
      <c r="J50" s="10" t="s">
        <v>2991</v>
      </c>
      <c r="K50" s="10" t="s">
        <v>2932</v>
      </c>
      <c r="L50" s="10" t="s">
        <v>2933</v>
      </c>
      <c r="M50" s="10"/>
      <c r="N50" s="10" t="s">
        <v>1552</v>
      </c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 t="s">
        <v>1553</v>
      </c>
      <c r="Z50" s="10" t="s">
        <v>1553</v>
      </c>
      <c r="AA50" s="10" t="s">
        <v>1553</v>
      </c>
    </row>
    <row r="51" spans="1:27">
      <c r="A51" s="11">
        <v>2</v>
      </c>
      <c r="B51" s="10">
        <v>10</v>
      </c>
      <c r="C51" s="12"/>
      <c r="D51" s="10" t="s">
        <v>3009</v>
      </c>
      <c r="E51" s="10" t="s">
        <v>2998</v>
      </c>
      <c r="F51" s="10" t="s">
        <v>20</v>
      </c>
      <c r="G51" s="10" t="s">
        <v>24</v>
      </c>
      <c r="H51" s="12">
        <v>38</v>
      </c>
      <c r="I51" s="10"/>
      <c r="J51" s="10" t="s">
        <v>3010</v>
      </c>
      <c r="K51" s="10" t="s">
        <v>2936</v>
      </c>
      <c r="L51" s="10" t="s">
        <v>2933</v>
      </c>
      <c r="M51" s="10"/>
      <c r="N51" s="10" t="s">
        <v>2598</v>
      </c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 t="s">
        <v>2976</v>
      </c>
      <c r="Z51" s="10" t="s">
        <v>2976</v>
      </c>
      <c r="AA51" s="10" t="s">
        <v>2976</v>
      </c>
    </row>
    <row r="52" spans="1:27">
      <c r="A52" s="11">
        <v>3</v>
      </c>
      <c r="B52" s="10">
        <v>10</v>
      </c>
      <c r="C52" s="12"/>
      <c r="D52" s="10" t="s">
        <v>3009</v>
      </c>
      <c r="E52" s="10" t="s">
        <v>1633</v>
      </c>
      <c r="F52" s="10" t="s">
        <v>20</v>
      </c>
      <c r="G52" s="10" t="s">
        <v>24</v>
      </c>
      <c r="H52" s="12">
        <v>18</v>
      </c>
      <c r="I52" s="10"/>
      <c r="J52" s="10" t="s">
        <v>2952</v>
      </c>
      <c r="K52" s="10" t="s">
        <v>2938</v>
      </c>
      <c r="L52" s="10" t="s">
        <v>2939</v>
      </c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 t="s">
        <v>27</v>
      </c>
      <c r="Z52" s="10" t="s">
        <v>1553</v>
      </c>
      <c r="AA52" s="10" t="s">
        <v>2976</v>
      </c>
    </row>
    <row r="53" spans="1:27">
      <c r="A53" s="11">
        <v>4</v>
      </c>
      <c r="B53" s="10">
        <v>10</v>
      </c>
      <c r="C53" s="12"/>
      <c r="D53" s="10" t="s">
        <v>3009</v>
      </c>
      <c r="E53" s="10" t="s">
        <v>35</v>
      </c>
      <c r="F53" s="10" t="s">
        <v>20</v>
      </c>
      <c r="G53" s="10" t="s">
        <v>24</v>
      </c>
      <c r="H53" s="12">
        <v>16</v>
      </c>
      <c r="I53" s="10"/>
      <c r="J53" s="10" t="s">
        <v>3011</v>
      </c>
      <c r="K53" s="10" t="s">
        <v>2938</v>
      </c>
      <c r="L53" s="10" t="s">
        <v>2939</v>
      </c>
      <c r="M53" s="10"/>
      <c r="N53" s="10"/>
      <c r="O53" s="10"/>
      <c r="P53" s="10"/>
      <c r="Q53" s="10"/>
      <c r="R53" s="10"/>
      <c r="S53" s="10"/>
      <c r="T53" s="10"/>
      <c r="U53" s="10"/>
      <c r="V53" s="10" t="s">
        <v>1395</v>
      </c>
      <c r="W53" s="10"/>
      <c r="X53" s="10"/>
      <c r="Y53" s="10" t="s">
        <v>27</v>
      </c>
      <c r="Z53" s="10" t="s">
        <v>1553</v>
      </c>
      <c r="AA53" s="10" t="s">
        <v>2976</v>
      </c>
    </row>
    <row r="54" spans="1:27">
      <c r="A54" s="11">
        <v>5</v>
      </c>
      <c r="B54" s="10">
        <v>10</v>
      </c>
      <c r="C54" s="12"/>
      <c r="D54" s="10" t="s">
        <v>3009</v>
      </c>
      <c r="E54" s="10" t="s">
        <v>147</v>
      </c>
      <c r="F54" s="10" t="s">
        <v>20</v>
      </c>
      <c r="G54" s="10" t="s">
        <v>24</v>
      </c>
      <c r="H54" s="12">
        <v>12</v>
      </c>
      <c r="I54" s="10"/>
      <c r="J54" s="10" t="s">
        <v>2971</v>
      </c>
      <c r="K54" s="10" t="s">
        <v>2938</v>
      </c>
      <c r="L54" s="10" t="s">
        <v>2939</v>
      </c>
      <c r="M54" s="10"/>
      <c r="N54" s="10"/>
      <c r="O54" s="10"/>
      <c r="P54" s="10"/>
      <c r="Q54" s="10"/>
      <c r="R54" s="10"/>
      <c r="S54" s="10"/>
      <c r="T54" s="10"/>
      <c r="U54" s="10"/>
      <c r="V54" s="10" t="s">
        <v>1395</v>
      </c>
      <c r="W54" s="10"/>
      <c r="X54" s="10"/>
      <c r="Y54" s="10" t="s">
        <v>27</v>
      </c>
      <c r="Z54" s="10" t="s">
        <v>1553</v>
      </c>
      <c r="AA54" s="10" t="s">
        <v>2976</v>
      </c>
    </row>
    <row r="55" spans="1:27">
      <c r="A55" s="11">
        <v>6</v>
      </c>
      <c r="B55" s="10">
        <v>10</v>
      </c>
      <c r="C55" s="12"/>
      <c r="D55" s="10" t="s">
        <v>3009</v>
      </c>
      <c r="E55" s="10" t="s">
        <v>1267</v>
      </c>
      <c r="F55" s="10" t="s">
        <v>20</v>
      </c>
      <c r="G55" s="10" t="s">
        <v>19</v>
      </c>
      <c r="H55" s="12">
        <v>10</v>
      </c>
      <c r="I55" s="10"/>
      <c r="J55" s="10" t="s">
        <v>2996</v>
      </c>
      <c r="K55" s="10" t="s">
        <v>2944</v>
      </c>
      <c r="L55" s="10" t="s">
        <v>2939</v>
      </c>
      <c r="M55" s="10"/>
      <c r="N55" s="10"/>
      <c r="O55" s="10"/>
      <c r="P55" s="10"/>
      <c r="Q55" s="10"/>
      <c r="R55" s="10"/>
      <c r="S55" s="10"/>
      <c r="T55" s="10"/>
      <c r="U55" s="10"/>
      <c r="V55" s="10" t="s">
        <v>1395</v>
      </c>
      <c r="W55" s="10"/>
      <c r="X55" s="10"/>
      <c r="Y55" s="10" t="s">
        <v>27</v>
      </c>
      <c r="Z55" s="10" t="s">
        <v>1553</v>
      </c>
      <c r="AA55" s="10" t="s">
        <v>2976</v>
      </c>
    </row>
    <row r="56" spans="1:27">
      <c r="A56" s="11">
        <v>7</v>
      </c>
      <c r="B56" s="10">
        <v>10</v>
      </c>
      <c r="C56" s="12"/>
      <c r="D56" s="10" t="s">
        <v>3009</v>
      </c>
      <c r="E56" s="10" t="s">
        <v>185</v>
      </c>
      <c r="F56" s="10" t="s">
        <v>20</v>
      </c>
      <c r="G56" s="10" t="s">
        <v>19</v>
      </c>
      <c r="H56" s="12">
        <v>8</v>
      </c>
      <c r="I56" s="10"/>
      <c r="J56" s="10" t="s">
        <v>2965</v>
      </c>
      <c r="K56" s="10" t="s">
        <v>2944</v>
      </c>
      <c r="L56" s="10" t="s">
        <v>2939</v>
      </c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 t="s">
        <v>27</v>
      </c>
      <c r="Z56" s="10" t="s">
        <v>1553</v>
      </c>
      <c r="AA56" s="10" t="s">
        <v>2976</v>
      </c>
    </row>
    <row r="57" spans="1:27">
      <c r="A57" s="11">
        <v>8</v>
      </c>
      <c r="B57" s="10">
        <v>10</v>
      </c>
      <c r="C57" s="12"/>
      <c r="D57" s="10" t="s">
        <v>3009</v>
      </c>
      <c r="E57" s="10" t="s">
        <v>3012</v>
      </c>
      <c r="F57" s="10" t="s">
        <v>20</v>
      </c>
      <c r="G57" s="10" t="s">
        <v>19</v>
      </c>
      <c r="H57" s="12">
        <v>3</v>
      </c>
      <c r="I57" s="10"/>
      <c r="J57" s="10" t="s">
        <v>2973</v>
      </c>
      <c r="K57" s="10" t="s">
        <v>2944</v>
      </c>
      <c r="L57" s="10" t="s">
        <v>2939</v>
      </c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 t="s">
        <v>27</v>
      </c>
      <c r="Z57" s="10" t="s">
        <v>1553</v>
      </c>
      <c r="AA57" s="10" t="s">
        <v>2976</v>
      </c>
    </row>
    <row r="58" spans="1:27">
      <c r="A58" s="11">
        <v>9</v>
      </c>
      <c r="B58" s="10">
        <v>10</v>
      </c>
      <c r="C58" s="12"/>
      <c r="D58" s="10" t="s">
        <v>3009</v>
      </c>
      <c r="E58" s="10" t="s">
        <v>2475</v>
      </c>
      <c r="F58" s="10" t="s">
        <v>20</v>
      </c>
      <c r="G58" s="10" t="s">
        <v>19</v>
      </c>
      <c r="H58" s="13">
        <v>45820</v>
      </c>
      <c r="I58" s="10" t="s">
        <v>2190</v>
      </c>
      <c r="J58" s="10" t="s">
        <v>2974</v>
      </c>
      <c r="K58" s="10" t="s">
        <v>2944</v>
      </c>
      <c r="L58" s="10" t="s">
        <v>2939</v>
      </c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 t="s">
        <v>27</v>
      </c>
      <c r="Z58" s="10" t="s">
        <v>1553</v>
      </c>
      <c r="AA58" s="10" t="s">
        <v>2976</v>
      </c>
    </row>
    <row r="59" spans="1:27">
      <c r="A59" s="11">
        <v>10</v>
      </c>
      <c r="B59" s="10">
        <v>11</v>
      </c>
      <c r="C59" s="12"/>
      <c r="D59" s="10" t="s">
        <v>3013</v>
      </c>
      <c r="E59" s="10" t="s">
        <v>3014</v>
      </c>
      <c r="F59" s="10" t="s">
        <v>20</v>
      </c>
      <c r="G59" s="10" t="s">
        <v>19</v>
      </c>
      <c r="H59" s="12">
        <v>27</v>
      </c>
      <c r="I59" s="10"/>
      <c r="J59" s="10" t="s">
        <v>3015</v>
      </c>
      <c r="K59" s="10" t="s">
        <v>2932</v>
      </c>
      <c r="L59" s="10" t="s">
        <v>2933</v>
      </c>
      <c r="M59" s="10"/>
      <c r="N59" s="10" t="s">
        <v>21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 t="s">
        <v>27</v>
      </c>
      <c r="Z59" s="10" t="s">
        <v>2976</v>
      </c>
      <c r="AA59" s="10" t="s">
        <v>1511</v>
      </c>
    </row>
    <row r="60" spans="1:27">
      <c r="A60" s="11">
        <v>11</v>
      </c>
      <c r="B60" s="10">
        <v>11</v>
      </c>
      <c r="C60" s="12"/>
      <c r="D60" s="10" t="s">
        <v>3013</v>
      </c>
      <c r="E60" s="10" t="s">
        <v>3016</v>
      </c>
      <c r="F60" s="10" t="s">
        <v>20</v>
      </c>
      <c r="G60" s="10" t="s">
        <v>24</v>
      </c>
      <c r="H60" s="12">
        <v>21</v>
      </c>
      <c r="I60" s="10"/>
      <c r="J60" s="10" t="s">
        <v>2959</v>
      </c>
      <c r="K60" s="10" t="s">
        <v>2936</v>
      </c>
      <c r="L60" s="10" t="s">
        <v>2933</v>
      </c>
      <c r="M60" s="10"/>
      <c r="N60" s="10" t="s">
        <v>2598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 t="s">
        <v>97</v>
      </c>
      <c r="Z60" s="10" t="s">
        <v>97</v>
      </c>
      <c r="AA60" s="10" t="s">
        <v>97</v>
      </c>
    </row>
    <row r="61" spans="1:27">
      <c r="A61" s="11">
        <v>12</v>
      </c>
      <c r="B61" s="10">
        <v>11</v>
      </c>
      <c r="C61" s="12"/>
      <c r="D61" s="10" t="s">
        <v>3013</v>
      </c>
      <c r="E61" s="10" t="s">
        <v>3017</v>
      </c>
      <c r="F61" s="10" t="s">
        <v>20</v>
      </c>
      <c r="G61" s="10" t="s">
        <v>19</v>
      </c>
      <c r="H61" s="13">
        <v>45850</v>
      </c>
      <c r="I61" s="10" t="s">
        <v>2190</v>
      </c>
      <c r="J61" s="10" t="s">
        <v>2949</v>
      </c>
      <c r="K61" s="10" t="s">
        <v>2944</v>
      </c>
      <c r="L61" s="10" t="s">
        <v>2939</v>
      </c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 t="s">
        <v>27</v>
      </c>
      <c r="Z61" s="10" t="s">
        <v>27</v>
      </c>
      <c r="AA61" s="10" t="s">
        <v>97</v>
      </c>
    </row>
    <row r="62" spans="1:27">
      <c r="A62" s="11">
        <v>13</v>
      </c>
      <c r="B62" s="10">
        <v>12</v>
      </c>
      <c r="C62" s="12"/>
      <c r="D62" s="10" t="s">
        <v>1548</v>
      </c>
      <c r="E62" s="10" t="s">
        <v>3018</v>
      </c>
      <c r="F62" s="10" t="s">
        <v>20</v>
      </c>
      <c r="G62" s="10" t="s">
        <v>19</v>
      </c>
      <c r="H62" s="12">
        <v>56</v>
      </c>
      <c r="I62" s="10"/>
      <c r="J62" s="10" t="s">
        <v>3019</v>
      </c>
      <c r="K62" s="10" t="s">
        <v>2932</v>
      </c>
      <c r="L62" s="10" t="s">
        <v>2933</v>
      </c>
      <c r="M62" s="10"/>
      <c r="N62" s="10" t="s">
        <v>1349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 t="s">
        <v>2982</v>
      </c>
      <c r="Z62" s="10" t="s">
        <v>2982</v>
      </c>
      <c r="AA62" s="10" t="s">
        <v>2982</v>
      </c>
    </row>
    <row r="63" spans="1:27">
      <c r="A63" s="11">
        <v>14</v>
      </c>
      <c r="B63" s="10">
        <v>12</v>
      </c>
      <c r="C63" s="12"/>
      <c r="D63" s="10" t="s">
        <v>1548</v>
      </c>
      <c r="E63" s="10" t="s">
        <v>2203</v>
      </c>
      <c r="F63" s="10" t="s">
        <v>20</v>
      </c>
      <c r="G63" s="10" t="s">
        <v>24</v>
      </c>
      <c r="H63" s="12">
        <v>52</v>
      </c>
      <c r="I63" s="10"/>
      <c r="J63" s="10" t="s">
        <v>3020</v>
      </c>
      <c r="K63" s="10" t="s">
        <v>2936</v>
      </c>
      <c r="L63" s="10" t="s">
        <v>2933</v>
      </c>
      <c r="M63" s="10"/>
      <c r="N63" s="10" t="s">
        <v>2598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 t="s">
        <v>3021</v>
      </c>
      <c r="Z63" s="10" t="s">
        <v>3021</v>
      </c>
      <c r="AA63" s="10" t="s">
        <v>3021</v>
      </c>
    </row>
    <row r="64" spans="1:27">
      <c r="A64" s="11">
        <v>15</v>
      </c>
      <c r="B64" s="10">
        <v>12</v>
      </c>
      <c r="C64" s="12"/>
      <c r="D64" s="10" t="s">
        <v>1548</v>
      </c>
      <c r="E64" s="10" t="s">
        <v>1866</v>
      </c>
      <c r="F64" s="10" t="s">
        <v>20</v>
      </c>
      <c r="G64" s="10" t="s">
        <v>19</v>
      </c>
      <c r="H64" s="12">
        <v>23</v>
      </c>
      <c r="I64" s="10"/>
      <c r="J64" s="10" t="s">
        <v>3022</v>
      </c>
      <c r="K64" s="10" t="s">
        <v>2944</v>
      </c>
      <c r="L64" s="10" t="s">
        <v>2939</v>
      </c>
      <c r="M64" s="10"/>
      <c r="N64" s="10" t="s">
        <v>1349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 t="s">
        <v>27</v>
      </c>
      <c r="Z64" s="10" t="s">
        <v>2982</v>
      </c>
      <c r="AA64" s="10" t="s">
        <v>3021</v>
      </c>
    </row>
    <row r="65" spans="1:27">
      <c r="A65" s="11">
        <v>16</v>
      </c>
      <c r="B65" s="10">
        <v>12</v>
      </c>
      <c r="C65" s="12"/>
      <c r="D65" s="10" t="s">
        <v>1548</v>
      </c>
      <c r="E65" s="10" t="s">
        <v>2203</v>
      </c>
      <c r="F65" s="10" t="s">
        <v>20</v>
      </c>
      <c r="G65" s="10" t="s">
        <v>24</v>
      </c>
      <c r="H65" s="12">
        <v>21</v>
      </c>
      <c r="I65" s="10"/>
      <c r="J65" s="10" t="s">
        <v>2959</v>
      </c>
      <c r="K65" s="10" t="s">
        <v>2938</v>
      </c>
      <c r="L65" s="10" t="s">
        <v>2939</v>
      </c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 t="s">
        <v>27</v>
      </c>
      <c r="Z65" s="10" t="s">
        <v>2982</v>
      </c>
      <c r="AA65" s="10" t="s">
        <v>3021</v>
      </c>
    </row>
    <row r="66" spans="1:27">
      <c r="A66" s="11">
        <v>17</v>
      </c>
      <c r="B66" s="10">
        <v>12</v>
      </c>
      <c r="C66" s="12"/>
      <c r="D66" s="10" t="s">
        <v>1548</v>
      </c>
      <c r="E66" s="10" t="s">
        <v>528</v>
      </c>
      <c r="F66" s="10" t="s">
        <v>20</v>
      </c>
      <c r="G66" s="10" t="s">
        <v>19</v>
      </c>
      <c r="H66" s="12">
        <v>20</v>
      </c>
      <c r="I66" s="10"/>
      <c r="J66" s="10" t="s">
        <v>3007</v>
      </c>
      <c r="K66" s="10" t="s">
        <v>2944</v>
      </c>
      <c r="L66" s="10" t="s">
        <v>2939</v>
      </c>
      <c r="M66" s="10"/>
      <c r="N66" s="10" t="s">
        <v>2992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 t="s">
        <v>27</v>
      </c>
      <c r="Z66" s="10" t="s">
        <v>2982</v>
      </c>
      <c r="AA66" s="10" t="s">
        <v>3021</v>
      </c>
    </row>
    <row r="67" spans="1:27">
      <c r="A67" s="11">
        <v>18</v>
      </c>
      <c r="B67" s="10">
        <v>12</v>
      </c>
      <c r="C67" s="12"/>
      <c r="D67" s="10" t="s">
        <v>1548</v>
      </c>
      <c r="E67" s="10" t="s">
        <v>1167</v>
      </c>
      <c r="F67" s="10" t="s">
        <v>20</v>
      </c>
      <c r="G67" s="10" t="s">
        <v>19</v>
      </c>
      <c r="H67" s="12">
        <v>18</v>
      </c>
      <c r="I67" s="10"/>
      <c r="J67" s="10" t="s">
        <v>2952</v>
      </c>
      <c r="K67" s="10" t="s">
        <v>2944</v>
      </c>
      <c r="L67" s="10" t="s">
        <v>2939</v>
      </c>
      <c r="M67" s="10"/>
      <c r="N67" s="10" t="s">
        <v>3023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 t="s">
        <v>27</v>
      </c>
      <c r="Z67" s="10" t="s">
        <v>2982</v>
      </c>
      <c r="AA67" s="10" t="s">
        <v>3021</v>
      </c>
    </row>
    <row r="68" spans="1:27">
      <c r="A68" s="11">
        <v>19</v>
      </c>
      <c r="B68" s="10">
        <v>12</v>
      </c>
      <c r="C68" s="12"/>
      <c r="D68" s="10" t="s">
        <v>1548</v>
      </c>
      <c r="E68" s="10" t="s">
        <v>63</v>
      </c>
      <c r="F68" s="10" t="s">
        <v>20</v>
      </c>
      <c r="G68" s="10" t="s">
        <v>19</v>
      </c>
      <c r="H68" s="12">
        <v>14</v>
      </c>
      <c r="I68" s="10"/>
      <c r="J68" s="10" t="s">
        <v>2968</v>
      </c>
      <c r="K68" s="10" t="s">
        <v>2944</v>
      </c>
      <c r="L68" s="10" t="s">
        <v>2939</v>
      </c>
      <c r="M68" s="10"/>
      <c r="N68" s="10"/>
      <c r="O68" s="10"/>
      <c r="P68" s="10"/>
      <c r="Q68" s="10"/>
      <c r="R68" s="10"/>
      <c r="S68" s="10"/>
      <c r="T68" s="10"/>
      <c r="U68" s="10"/>
      <c r="V68" s="10" t="s">
        <v>1395</v>
      </c>
      <c r="W68" s="10"/>
      <c r="X68" s="10"/>
      <c r="Y68" s="10" t="s">
        <v>27</v>
      </c>
      <c r="Z68" s="10" t="s">
        <v>2982</v>
      </c>
      <c r="AA68" s="10" t="s">
        <v>3021</v>
      </c>
    </row>
    <row r="69" spans="1:27">
      <c r="A69" s="11">
        <v>20</v>
      </c>
      <c r="B69" s="10">
        <v>12</v>
      </c>
      <c r="C69" s="12"/>
      <c r="D69" s="10" t="s">
        <v>1548</v>
      </c>
      <c r="E69" s="10" t="s">
        <v>35</v>
      </c>
      <c r="F69" s="10" t="s">
        <v>20</v>
      </c>
      <c r="G69" s="10" t="s">
        <v>24</v>
      </c>
      <c r="H69" s="12">
        <v>12</v>
      </c>
      <c r="I69" s="10"/>
      <c r="J69" s="10" t="s">
        <v>2971</v>
      </c>
      <c r="K69" s="10" t="s">
        <v>2938</v>
      </c>
      <c r="L69" s="10" t="s">
        <v>2939</v>
      </c>
      <c r="M69" s="10"/>
      <c r="N69" s="10"/>
      <c r="O69" s="10"/>
      <c r="P69" s="10"/>
      <c r="Q69" s="10"/>
      <c r="R69" s="10"/>
      <c r="S69" s="10"/>
      <c r="T69" s="10"/>
      <c r="U69" s="10"/>
      <c r="V69" s="10" t="s">
        <v>1395</v>
      </c>
      <c r="W69" s="10"/>
      <c r="X69" s="10"/>
      <c r="Y69" s="10" t="s">
        <v>27</v>
      </c>
      <c r="Z69" s="10" t="s">
        <v>2982</v>
      </c>
      <c r="AA69" s="10" t="s">
        <v>3021</v>
      </c>
    </row>
    <row r="70" spans="1:27">
      <c r="A70" s="11">
        <v>21</v>
      </c>
      <c r="B70" s="10">
        <v>12</v>
      </c>
      <c r="C70" s="12"/>
      <c r="D70" s="10" t="s">
        <v>1548</v>
      </c>
      <c r="E70" s="10" t="s">
        <v>601</v>
      </c>
      <c r="F70" s="10" t="s">
        <v>20</v>
      </c>
      <c r="G70" s="10" t="s">
        <v>24</v>
      </c>
      <c r="H70" s="12">
        <v>10</v>
      </c>
      <c r="I70" s="10"/>
      <c r="J70" s="10" t="s">
        <v>2996</v>
      </c>
      <c r="K70" s="10" t="s">
        <v>2938</v>
      </c>
      <c r="L70" s="10" t="s">
        <v>2939</v>
      </c>
      <c r="M70" s="10"/>
      <c r="N70" s="10"/>
      <c r="O70" s="10"/>
      <c r="P70" s="10"/>
      <c r="Q70" s="10"/>
      <c r="R70" s="10"/>
      <c r="S70" s="10"/>
      <c r="T70" s="10"/>
      <c r="U70" s="10"/>
      <c r="V70" s="10" t="s">
        <v>1395</v>
      </c>
      <c r="W70" s="10"/>
      <c r="X70" s="10"/>
      <c r="Y70" s="10" t="s">
        <v>27</v>
      </c>
      <c r="Z70" s="10" t="s">
        <v>2982</v>
      </c>
      <c r="AA70" s="10" t="s">
        <v>3021</v>
      </c>
    </row>
    <row r="71" spans="1:27">
      <c r="A71" s="11">
        <v>22</v>
      </c>
      <c r="B71" s="10">
        <v>12</v>
      </c>
      <c r="C71" s="12"/>
      <c r="D71" s="10" t="s">
        <v>1548</v>
      </c>
      <c r="E71" s="10" t="s">
        <v>23</v>
      </c>
      <c r="F71" s="10" t="s">
        <v>20</v>
      </c>
      <c r="G71" s="10" t="s">
        <v>24</v>
      </c>
      <c r="H71" s="12">
        <v>8</v>
      </c>
      <c r="I71" s="10"/>
      <c r="J71" s="10" t="s">
        <v>2965</v>
      </c>
      <c r="K71" s="10" t="s">
        <v>2938</v>
      </c>
      <c r="L71" s="10" t="s">
        <v>2939</v>
      </c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 t="s">
        <v>27</v>
      </c>
      <c r="Z71" s="10" t="s">
        <v>2982</v>
      </c>
      <c r="AA71" s="10" t="s">
        <v>3021</v>
      </c>
    </row>
    <row r="72" spans="1:27">
      <c r="A72" s="12">
        <v>23</v>
      </c>
      <c r="B72" s="10">
        <v>13</v>
      </c>
      <c r="C72" s="12"/>
      <c r="D72" s="10" t="s">
        <v>341</v>
      </c>
      <c r="E72" s="10" t="s">
        <v>3024</v>
      </c>
      <c r="F72" s="10" t="s">
        <v>20</v>
      </c>
      <c r="G72" s="10" t="s">
        <v>19</v>
      </c>
      <c r="H72" s="12">
        <v>25</v>
      </c>
      <c r="I72" s="10"/>
      <c r="J72" s="10" t="s">
        <v>3025</v>
      </c>
      <c r="K72" s="10" t="s">
        <v>2932</v>
      </c>
      <c r="L72" s="10" t="s">
        <v>2933</v>
      </c>
      <c r="M72" s="10"/>
      <c r="N72" s="10" t="s">
        <v>21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 t="s">
        <v>27</v>
      </c>
      <c r="Z72" s="10" t="s">
        <v>1501</v>
      </c>
      <c r="AA72" s="10" t="s">
        <v>155</v>
      </c>
    </row>
    <row r="73" spans="1:27">
      <c r="A73" s="11">
        <v>24</v>
      </c>
      <c r="B73" s="10">
        <v>13</v>
      </c>
      <c r="C73" s="12"/>
      <c r="D73" s="10" t="s">
        <v>341</v>
      </c>
      <c r="E73" s="10" t="s">
        <v>2941</v>
      </c>
      <c r="F73" s="10" t="s">
        <v>20</v>
      </c>
      <c r="G73" s="10" t="s">
        <v>24</v>
      </c>
      <c r="H73" s="12">
        <v>25</v>
      </c>
      <c r="I73" s="10"/>
      <c r="J73" s="10" t="s">
        <v>3025</v>
      </c>
      <c r="K73" s="10" t="s">
        <v>2936</v>
      </c>
      <c r="L73" s="10" t="s">
        <v>2933</v>
      </c>
      <c r="M73" s="10"/>
      <c r="N73" s="10" t="s">
        <v>2598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 t="s">
        <v>116</v>
      </c>
      <c r="Z73" s="10"/>
      <c r="AA73" s="10"/>
    </row>
    <row r="74" spans="1:27">
      <c r="A74" s="11">
        <v>25</v>
      </c>
      <c r="B74" s="10">
        <v>13</v>
      </c>
      <c r="C74" s="12"/>
      <c r="D74" s="10" t="s">
        <v>341</v>
      </c>
      <c r="E74" s="10" t="s">
        <v>2115</v>
      </c>
      <c r="F74" s="10" t="s">
        <v>20</v>
      </c>
      <c r="G74" s="10" t="s">
        <v>24</v>
      </c>
      <c r="H74" s="13">
        <v>45881</v>
      </c>
      <c r="I74" s="10" t="s">
        <v>2173</v>
      </c>
      <c r="J74" s="10" t="s">
        <v>2949</v>
      </c>
      <c r="K74" s="10" t="s">
        <v>2938</v>
      </c>
      <c r="L74" s="10" t="s">
        <v>2939</v>
      </c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 t="s">
        <v>27</v>
      </c>
      <c r="Z74" s="10" t="s">
        <v>27</v>
      </c>
      <c r="AA74" s="10" t="s">
        <v>116</v>
      </c>
    </row>
    <row r="75" spans="1:27">
      <c r="A75" s="11">
        <v>26</v>
      </c>
      <c r="B75" s="10">
        <v>13</v>
      </c>
      <c r="C75" s="12"/>
      <c r="D75" s="10" t="s">
        <v>341</v>
      </c>
      <c r="E75" s="10" t="s">
        <v>3026</v>
      </c>
      <c r="F75" s="10" t="s">
        <v>20</v>
      </c>
      <c r="G75" s="10" t="s">
        <v>19</v>
      </c>
      <c r="H75" s="12">
        <v>20</v>
      </c>
      <c r="I75" s="10"/>
      <c r="J75" s="10" t="s">
        <v>3007</v>
      </c>
      <c r="K75" s="10" t="s">
        <v>3027</v>
      </c>
      <c r="L75" s="10" t="s">
        <v>2939</v>
      </c>
      <c r="M75" s="10"/>
      <c r="N75" s="10" t="s">
        <v>21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 t="s">
        <v>27</v>
      </c>
      <c r="Z75" s="10" t="s">
        <v>27</v>
      </c>
      <c r="AA75" s="10" t="s">
        <v>116</v>
      </c>
    </row>
    <row r="76" spans="1:27">
      <c r="A76" s="11">
        <v>27</v>
      </c>
      <c r="B76" s="10">
        <v>13</v>
      </c>
      <c r="C76" s="12"/>
      <c r="D76" s="10" t="s">
        <v>3028</v>
      </c>
      <c r="E76" s="10" t="s">
        <v>3029</v>
      </c>
      <c r="F76" s="10" t="s">
        <v>637</v>
      </c>
      <c r="G76" s="10" t="s">
        <v>24</v>
      </c>
      <c r="H76" s="12">
        <v>24</v>
      </c>
      <c r="I76" s="10"/>
      <c r="J76" s="10" t="s">
        <v>3030</v>
      </c>
      <c r="K76" s="10"/>
      <c r="L76" s="10" t="s">
        <v>2939</v>
      </c>
      <c r="M76" s="10"/>
      <c r="N76" s="10" t="s">
        <v>1420</v>
      </c>
      <c r="O76" s="10"/>
      <c r="P76" s="10"/>
      <c r="Q76" s="10"/>
      <c r="R76" s="10"/>
      <c r="S76" s="10"/>
      <c r="T76" s="10"/>
      <c r="U76" s="10"/>
      <c r="V76" s="10"/>
      <c r="W76" s="10" t="s">
        <v>1395</v>
      </c>
      <c r="X76" s="10" t="s">
        <v>1395</v>
      </c>
      <c r="Y76" s="10" t="s">
        <v>27</v>
      </c>
      <c r="Z76" s="10"/>
      <c r="AA76" s="10"/>
    </row>
    <row r="77" spans="1:27">
      <c r="A77" s="11">
        <v>28</v>
      </c>
      <c r="B77" s="10">
        <v>13</v>
      </c>
      <c r="C77" s="12"/>
      <c r="D77" s="10" t="s">
        <v>3031</v>
      </c>
      <c r="E77" s="10" t="s">
        <v>2951</v>
      </c>
      <c r="F77" s="10" t="s">
        <v>20</v>
      </c>
      <c r="G77" s="10" t="s">
        <v>24</v>
      </c>
      <c r="H77" s="12">
        <v>30</v>
      </c>
      <c r="I77" s="10"/>
      <c r="J77" s="10" t="s">
        <v>2983</v>
      </c>
      <c r="K77" s="10" t="s">
        <v>2953</v>
      </c>
      <c r="L77" s="10" t="s">
        <v>2933</v>
      </c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 t="s">
        <v>116</v>
      </c>
      <c r="Z77" s="10"/>
      <c r="AA77" s="10"/>
    </row>
    <row r="78" spans="1:27">
      <c r="A78" s="11">
        <v>29</v>
      </c>
      <c r="B78" s="10">
        <v>13</v>
      </c>
      <c r="C78" s="12"/>
      <c r="D78" s="10" t="s">
        <v>3031</v>
      </c>
      <c r="E78" s="10" t="s">
        <v>3032</v>
      </c>
      <c r="F78" s="10" t="s">
        <v>20</v>
      </c>
      <c r="G78" s="10" t="s">
        <v>19</v>
      </c>
      <c r="H78" s="12">
        <v>44</v>
      </c>
      <c r="I78" s="10"/>
      <c r="J78" s="10" t="s">
        <v>3033</v>
      </c>
      <c r="K78" s="10" t="s">
        <v>2953</v>
      </c>
      <c r="L78" s="10" t="s">
        <v>2933</v>
      </c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 t="s">
        <v>116</v>
      </c>
      <c r="Z78" s="10"/>
      <c r="AA78" s="10"/>
    </row>
    <row r="79" spans="1:27">
      <c r="A79" s="11">
        <v>30</v>
      </c>
      <c r="B79" s="10">
        <v>14</v>
      </c>
      <c r="C79" s="12"/>
      <c r="D79" s="10" t="s">
        <v>3034</v>
      </c>
      <c r="E79" s="10" t="s">
        <v>3035</v>
      </c>
      <c r="F79" s="10" t="s">
        <v>20</v>
      </c>
      <c r="G79" s="10" t="s">
        <v>19</v>
      </c>
      <c r="H79" s="12">
        <v>32</v>
      </c>
      <c r="I79" s="10"/>
      <c r="J79" s="10" t="s">
        <v>2970</v>
      </c>
      <c r="K79" s="10" t="s">
        <v>2932</v>
      </c>
      <c r="L79" s="10" t="s">
        <v>2933</v>
      </c>
      <c r="M79" s="10"/>
      <c r="N79" s="10" t="s">
        <v>209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 t="s">
        <v>27</v>
      </c>
      <c r="Z79" s="10" t="s">
        <v>116</v>
      </c>
      <c r="AA79" s="10" t="s">
        <v>116</v>
      </c>
    </row>
    <row r="80" spans="1:27">
      <c r="A80" s="11">
        <v>31</v>
      </c>
      <c r="B80" s="10">
        <v>14</v>
      </c>
      <c r="C80" s="12"/>
      <c r="D80" s="10" t="s">
        <v>3034</v>
      </c>
      <c r="E80" s="10" t="s">
        <v>3036</v>
      </c>
      <c r="F80" s="10" t="s">
        <v>20</v>
      </c>
      <c r="G80" s="10" t="s">
        <v>24</v>
      </c>
      <c r="H80" s="12">
        <v>30</v>
      </c>
      <c r="I80" s="10"/>
      <c r="J80" s="10" t="s">
        <v>2983</v>
      </c>
      <c r="K80" s="10" t="s">
        <v>2936</v>
      </c>
      <c r="L80" s="10" t="s">
        <v>2933</v>
      </c>
      <c r="M80" s="10"/>
      <c r="N80" s="10" t="s">
        <v>2598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 t="s">
        <v>116</v>
      </c>
      <c r="Z80" s="10" t="s">
        <v>116</v>
      </c>
      <c r="AA80" s="10" t="s">
        <v>116</v>
      </c>
    </row>
    <row r="81" spans="1:27">
      <c r="A81" s="11">
        <v>32</v>
      </c>
      <c r="B81" s="10">
        <v>14</v>
      </c>
      <c r="C81" s="12"/>
      <c r="D81" s="10" t="s">
        <v>3034</v>
      </c>
      <c r="E81" s="10" t="s">
        <v>100</v>
      </c>
      <c r="F81" s="10" t="s">
        <v>20</v>
      </c>
      <c r="G81" s="10" t="s">
        <v>19</v>
      </c>
      <c r="H81" s="12">
        <v>6</v>
      </c>
      <c r="I81" s="10"/>
      <c r="J81" s="10" t="s">
        <v>3037</v>
      </c>
      <c r="K81" s="10" t="s">
        <v>2944</v>
      </c>
      <c r="L81" s="10" t="s">
        <v>2939</v>
      </c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 t="s">
        <v>27</v>
      </c>
      <c r="Z81" s="10" t="s">
        <v>27</v>
      </c>
      <c r="AA81" s="10" t="s">
        <v>116</v>
      </c>
    </row>
    <row r="82" spans="1:27">
      <c r="A82" s="11">
        <v>33</v>
      </c>
      <c r="B82" s="10">
        <v>14</v>
      </c>
      <c r="C82" s="12"/>
      <c r="D82" s="10" t="s">
        <v>3034</v>
      </c>
      <c r="E82" s="10" t="s">
        <v>1223</v>
      </c>
      <c r="F82" s="10" t="s">
        <v>20</v>
      </c>
      <c r="G82" s="10" t="s">
        <v>24</v>
      </c>
      <c r="H82" s="12">
        <v>4</v>
      </c>
      <c r="I82" s="10"/>
      <c r="J82" s="10" t="s">
        <v>2999</v>
      </c>
      <c r="K82" s="10" t="s">
        <v>2938</v>
      </c>
      <c r="L82" s="10" t="s">
        <v>2939</v>
      </c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 t="s">
        <v>27</v>
      </c>
      <c r="Z82" s="10" t="s">
        <v>27</v>
      </c>
      <c r="AA82" s="10" t="s">
        <v>116</v>
      </c>
    </row>
    <row r="83" spans="1:27">
      <c r="A83" s="11">
        <v>34</v>
      </c>
      <c r="B83" s="10">
        <v>14</v>
      </c>
      <c r="C83" s="12"/>
      <c r="D83" s="10" t="s">
        <v>3034</v>
      </c>
      <c r="E83" s="10" t="s">
        <v>147</v>
      </c>
      <c r="F83" s="10" t="s">
        <v>20</v>
      </c>
      <c r="G83" s="10" t="s">
        <v>24</v>
      </c>
      <c r="H83" s="12">
        <v>2</v>
      </c>
      <c r="I83" s="10"/>
      <c r="J83" s="10" t="s">
        <v>3001</v>
      </c>
      <c r="K83" s="10" t="s">
        <v>2938</v>
      </c>
      <c r="L83" s="10" t="s">
        <v>2939</v>
      </c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 t="s">
        <v>27</v>
      </c>
      <c r="Z83" s="10" t="s">
        <v>27</v>
      </c>
      <c r="AA83" s="10" t="s">
        <v>116</v>
      </c>
    </row>
    <row r="84" spans="1:27">
      <c r="A84" s="11">
        <v>35</v>
      </c>
      <c r="B84" s="10">
        <v>15</v>
      </c>
      <c r="C84" s="12"/>
      <c r="D84" s="10" t="s">
        <v>233</v>
      </c>
      <c r="E84" s="10" t="s">
        <v>232</v>
      </c>
      <c r="F84" s="10" t="s">
        <v>20</v>
      </c>
      <c r="G84" s="10" t="s">
        <v>19</v>
      </c>
      <c r="H84" s="12">
        <v>75</v>
      </c>
      <c r="I84" s="10"/>
      <c r="J84" s="10" t="s">
        <v>3038</v>
      </c>
      <c r="K84" s="10" t="s">
        <v>2932</v>
      </c>
      <c r="L84" s="10" t="s">
        <v>2933</v>
      </c>
      <c r="M84" s="10"/>
      <c r="N84" s="10" t="s">
        <v>21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 t="s">
        <v>22</v>
      </c>
      <c r="Z84" s="10" t="s">
        <v>142</v>
      </c>
      <c r="AA84" s="10" t="s">
        <v>142</v>
      </c>
    </row>
    <row r="85" spans="1:27">
      <c r="A85" s="11">
        <v>36</v>
      </c>
      <c r="B85" s="10">
        <v>15</v>
      </c>
      <c r="C85" s="12"/>
      <c r="D85" s="10" t="s">
        <v>233</v>
      </c>
      <c r="E85" s="10" t="s">
        <v>3039</v>
      </c>
      <c r="F85" s="10" t="s">
        <v>20</v>
      </c>
      <c r="G85" s="10" t="s">
        <v>24</v>
      </c>
      <c r="H85" s="12">
        <v>54</v>
      </c>
      <c r="I85" s="10"/>
      <c r="J85" s="10" t="s">
        <v>2748</v>
      </c>
      <c r="K85" s="10" t="s">
        <v>2936</v>
      </c>
      <c r="L85" s="10" t="s">
        <v>2933</v>
      </c>
      <c r="M85" s="10"/>
      <c r="N85" s="10" t="s">
        <v>2598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 t="s">
        <v>22</v>
      </c>
      <c r="Z85" s="10" t="s">
        <v>142</v>
      </c>
      <c r="AA85" s="10" t="s">
        <v>142</v>
      </c>
    </row>
    <row r="86" spans="1:27">
      <c r="A86" s="11">
        <v>37</v>
      </c>
      <c r="B86" s="10">
        <v>15</v>
      </c>
      <c r="C86" s="12"/>
      <c r="D86" s="10" t="s">
        <v>3040</v>
      </c>
      <c r="E86" s="10" t="s">
        <v>3041</v>
      </c>
      <c r="F86" s="10" t="s">
        <v>20</v>
      </c>
      <c r="G86" s="10" t="s">
        <v>24</v>
      </c>
      <c r="H86" s="12">
        <v>56</v>
      </c>
      <c r="I86" s="10"/>
      <c r="J86" s="10" t="s">
        <v>3019</v>
      </c>
      <c r="K86" s="10" t="s">
        <v>3042</v>
      </c>
      <c r="L86" s="10" t="s">
        <v>2939</v>
      </c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 t="s">
        <v>22</v>
      </c>
      <c r="Z86" s="10" t="s">
        <v>142</v>
      </c>
      <c r="AA86" s="10" t="s">
        <v>142</v>
      </c>
    </row>
    <row r="87" spans="1:27">
      <c r="A87" s="11">
        <v>38</v>
      </c>
      <c r="B87" s="10">
        <v>16</v>
      </c>
      <c r="C87" s="12"/>
      <c r="D87" s="10" t="s">
        <v>495</v>
      </c>
      <c r="E87" s="10" t="s">
        <v>100</v>
      </c>
      <c r="F87" s="10" t="s">
        <v>2061</v>
      </c>
      <c r="G87" s="10" t="s">
        <v>19</v>
      </c>
      <c r="H87" s="12">
        <v>34</v>
      </c>
      <c r="I87" s="10"/>
      <c r="J87" s="10" t="s">
        <v>3043</v>
      </c>
      <c r="K87" s="10" t="s">
        <v>2932</v>
      </c>
      <c r="L87" s="10" t="s">
        <v>2933</v>
      </c>
      <c r="M87" s="10"/>
      <c r="N87" s="10" t="s">
        <v>1355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 t="s">
        <v>41</v>
      </c>
      <c r="Z87" s="10"/>
      <c r="AA87" s="10" t="s">
        <v>41</v>
      </c>
    </row>
    <row r="88" spans="1:27">
      <c r="A88" s="11">
        <v>39</v>
      </c>
      <c r="B88" s="10">
        <v>16</v>
      </c>
      <c r="C88" s="12"/>
      <c r="D88" s="10" t="s">
        <v>495</v>
      </c>
      <c r="E88" s="10" t="s">
        <v>1236</v>
      </c>
      <c r="F88" s="10" t="s">
        <v>2061</v>
      </c>
      <c r="G88" s="10" t="s">
        <v>24</v>
      </c>
      <c r="H88" s="12">
        <v>32</v>
      </c>
      <c r="I88" s="10"/>
      <c r="J88" s="10" t="s">
        <v>2970</v>
      </c>
      <c r="K88" s="10" t="s">
        <v>2936</v>
      </c>
      <c r="L88" s="10" t="s">
        <v>2933</v>
      </c>
      <c r="M88" s="10"/>
      <c r="N88" s="10" t="s">
        <v>2598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 t="s">
        <v>27</v>
      </c>
      <c r="Z88" s="10" t="s">
        <v>155</v>
      </c>
      <c r="AA88" s="10" t="s">
        <v>155</v>
      </c>
    </row>
    <row r="89" spans="1:27">
      <c r="A89" s="11">
        <v>40</v>
      </c>
      <c r="B89" s="10">
        <v>16</v>
      </c>
      <c r="C89" s="12"/>
      <c r="D89" s="10" t="s">
        <v>637</v>
      </c>
      <c r="E89" s="10" t="s">
        <v>1060</v>
      </c>
      <c r="F89" s="10" t="s">
        <v>637</v>
      </c>
      <c r="G89" s="10" t="s">
        <v>24</v>
      </c>
      <c r="H89" s="12">
        <v>14</v>
      </c>
      <c r="I89" s="10"/>
      <c r="J89" s="10" t="s">
        <v>2968</v>
      </c>
      <c r="K89" s="10" t="s">
        <v>277</v>
      </c>
      <c r="L89" s="10" t="s">
        <v>2939</v>
      </c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 t="s">
        <v>1395</v>
      </c>
      <c r="Y89" s="10" t="s">
        <v>27</v>
      </c>
      <c r="Z89" s="10"/>
      <c r="AA89" s="10"/>
    </row>
    <row r="90" spans="1:27">
      <c r="A90" s="11">
        <v>41</v>
      </c>
      <c r="B90" s="10">
        <v>16</v>
      </c>
      <c r="C90" s="12"/>
      <c r="D90" s="10" t="s">
        <v>3044</v>
      </c>
      <c r="E90" s="10" t="s">
        <v>3045</v>
      </c>
      <c r="F90" s="10" t="s">
        <v>637</v>
      </c>
      <c r="G90" s="10" t="s">
        <v>24</v>
      </c>
      <c r="H90" s="12">
        <v>11</v>
      </c>
      <c r="I90" s="10"/>
      <c r="J90" s="10" t="s">
        <v>2942</v>
      </c>
      <c r="K90" s="10" t="s">
        <v>277</v>
      </c>
      <c r="L90" s="10" t="s">
        <v>2939</v>
      </c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 t="s">
        <v>1395</v>
      </c>
      <c r="Y90" s="10" t="s">
        <v>27</v>
      </c>
      <c r="Z90" s="10" t="s">
        <v>38</v>
      </c>
      <c r="AA90" s="10" t="s">
        <v>27</v>
      </c>
    </row>
    <row r="91" spans="1:27">
      <c r="A91" s="11">
        <v>42</v>
      </c>
      <c r="B91" s="10">
        <v>17</v>
      </c>
      <c r="C91" s="12"/>
      <c r="D91" s="10" t="s">
        <v>541</v>
      </c>
      <c r="E91" s="10" t="s">
        <v>3046</v>
      </c>
      <c r="F91" s="10" t="s">
        <v>2061</v>
      </c>
      <c r="G91" s="10" t="s">
        <v>19</v>
      </c>
      <c r="H91" s="12">
        <v>39</v>
      </c>
      <c r="I91" s="10"/>
      <c r="J91" s="10" t="s">
        <v>2980</v>
      </c>
      <c r="K91" s="10" t="s">
        <v>2932</v>
      </c>
      <c r="L91" s="10" t="s">
        <v>2933</v>
      </c>
      <c r="M91" s="10"/>
      <c r="N91" s="10" t="s">
        <v>1355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 t="s">
        <v>27</v>
      </c>
      <c r="Z91" s="10"/>
      <c r="AA91" s="10" t="s">
        <v>77</v>
      </c>
    </row>
    <row r="92" spans="1:27">
      <c r="A92" s="11">
        <v>43</v>
      </c>
      <c r="B92" s="10">
        <v>17</v>
      </c>
      <c r="C92" s="12"/>
      <c r="D92" s="10" t="s">
        <v>541</v>
      </c>
      <c r="E92" s="10" t="s">
        <v>3047</v>
      </c>
      <c r="F92" s="10" t="s">
        <v>637</v>
      </c>
      <c r="G92" s="10" t="s">
        <v>24</v>
      </c>
      <c r="H92" s="12">
        <v>34</v>
      </c>
      <c r="I92" s="10"/>
      <c r="J92" s="10" t="s">
        <v>3043</v>
      </c>
      <c r="K92" s="10" t="s">
        <v>2936</v>
      </c>
      <c r="L92" s="10" t="s">
        <v>2933</v>
      </c>
      <c r="M92" s="10"/>
      <c r="N92" s="10" t="s">
        <v>2598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 t="s">
        <v>38</v>
      </c>
      <c r="Z92" s="10" t="s">
        <v>34</v>
      </c>
      <c r="AA92" s="10" t="s">
        <v>38</v>
      </c>
    </row>
    <row r="93" spans="1:27">
      <c r="A93" s="11">
        <v>44</v>
      </c>
      <c r="B93" s="10">
        <v>17</v>
      </c>
      <c r="C93" s="12"/>
      <c r="D93" s="10" t="s">
        <v>541</v>
      </c>
      <c r="E93" s="10" t="s">
        <v>668</v>
      </c>
      <c r="F93" s="10" t="s">
        <v>2061</v>
      </c>
      <c r="G93" s="10" t="s">
        <v>19</v>
      </c>
      <c r="H93" s="12">
        <v>13</v>
      </c>
      <c r="I93" s="10"/>
      <c r="J93" s="10" t="s">
        <v>3048</v>
      </c>
      <c r="K93" s="10" t="s">
        <v>2944</v>
      </c>
      <c r="L93" s="10" t="s">
        <v>2939</v>
      </c>
      <c r="M93" s="10"/>
      <c r="N93" s="10"/>
      <c r="O93" s="10"/>
      <c r="P93" s="10"/>
      <c r="Q93" s="10"/>
      <c r="R93" s="10"/>
      <c r="S93" s="10"/>
      <c r="T93" s="10"/>
      <c r="U93" s="10"/>
      <c r="V93" s="10" t="s">
        <v>1395</v>
      </c>
      <c r="W93" s="10"/>
      <c r="X93" s="10"/>
      <c r="Y93" s="10" t="s">
        <v>27</v>
      </c>
      <c r="Z93" s="10" t="s">
        <v>27</v>
      </c>
      <c r="AA93" s="10" t="s">
        <v>38</v>
      </c>
    </row>
    <row r="94" spans="1:27">
      <c r="A94" s="11">
        <v>45</v>
      </c>
      <c r="B94" s="10">
        <v>17</v>
      </c>
      <c r="C94" s="12"/>
      <c r="D94" s="10" t="s">
        <v>541</v>
      </c>
      <c r="E94" s="10" t="s">
        <v>797</v>
      </c>
      <c r="F94" s="10" t="s">
        <v>2061</v>
      </c>
      <c r="G94" s="10" t="s">
        <v>24</v>
      </c>
      <c r="H94" s="12">
        <v>11</v>
      </c>
      <c r="I94" s="10"/>
      <c r="J94" s="10" t="s">
        <v>2942</v>
      </c>
      <c r="K94" s="10" t="s">
        <v>2938</v>
      </c>
      <c r="L94" s="10" t="s">
        <v>2939</v>
      </c>
      <c r="M94" s="10"/>
      <c r="N94" s="10"/>
      <c r="O94" s="10"/>
      <c r="P94" s="10"/>
      <c r="Q94" s="10"/>
      <c r="R94" s="10"/>
      <c r="S94" s="10"/>
      <c r="T94" s="10"/>
      <c r="U94" s="10"/>
      <c r="V94" s="10" t="s">
        <v>1395</v>
      </c>
      <c r="W94" s="10"/>
      <c r="X94" s="10"/>
      <c r="Y94" s="10" t="s">
        <v>27</v>
      </c>
      <c r="Z94" s="10" t="s">
        <v>27</v>
      </c>
      <c r="AA94" s="10" t="s">
        <v>38</v>
      </c>
    </row>
    <row r="95" spans="1:27">
      <c r="A95" s="11">
        <v>46</v>
      </c>
      <c r="B95" s="10">
        <v>17</v>
      </c>
      <c r="C95" s="12"/>
      <c r="D95" s="10" t="s">
        <v>541</v>
      </c>
      <c r="E95" s="10" t="s">
        <v>3049</v>
      </c>
      <c r="F95" s="10" t="s">
        <v>2061</v>
      </c>
      <c r="G95" s="10" t="s">
        <v>19</v>
      </c>
      <c r="H95" s="12">
        <v>8</v>
      </c>
      <c r="I95" s="10"/>
      <c r="J95" s="10" t="s">
        <v>2965</v>
      </c>
      <c r="K95" s="10" t="s">
        <v>2944</v>
      </c>
      <c r="L95" s="10" t="s">
        <v>2939</v>
      </c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 t="s">
        <v>27</v>
      </c>
      <c r="Z95" s="10" t="s">
        <v>27</v>
      </c>
      <c r="AA95" s="10" t="s">
        <v>38</v>
      </c>
    </row>
    <row r="96" spans="1:27">
      <c r="A96" s="11">
        <v>47</v>
      </c>
      <c r="B96" s="10">
        <v>17</v>
      </c>
      <c r="C96" s="12"/>
      <c r="D96" s="10" t="s">
        <v>541</v>
      </c>
      <c r="E96" s="10" t="s">
        <v>3050</v>
      </c>
      <c r="F96" s="10" t="s">
        <v>2061</v>
      </c>
      <c r="G96" s="10" t="s">
        <v>19</v>
      </c>
      <c r="H96" s="12">
        <v>6</v>
      </c>
      <c r="I96" s="10"/>
      <c r="J96" s="10" t="s">
        <v>3037</v>
      </c>
      <c r="K96" s="10" t="s">
        <v>2944</v>
      </c>
      <c r="L96" s="10" t="s">
        <v>2939</v>
      </c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 t="s">
        <v>27</v>
      </c>
      <c r="Z96" s="10" t="s">
        <v>27</v>
      </c>
      <c r="AA96" s="10" t="s">
        <v>38</v>
      </c>
    </row>
    <row r="97" spans="1:27">
      <c r="A97" s="11">
        <v>48</v>
      </c>
      <c r="B97" s="10">
        <v>17</v>
      </c>
      <c r="C97" s="12"/>
      <c r="D97" s="10" t="s">
        <v>541</v>
      </c>
      <c r="E97" s="10" t="s">
        <v>3051</v>
      </c>
      <c r="F97" s="10" t="s">
        <v>2061</v>
      </c>
      <c r="G97" s="10" t="s">
        <v>19</v>
      </c>
      <c r="H97" s="12">
        <v>2</v>
      </c>
      <c r="I97" s="10"/>
      <c r="J97" s="10" t="s">
        <v>3001</v>
      </c>
      <c r="K97" s="10" t="s">
        <v>2944</v>
      </c>
      <c r="L97" s="10" t="s">
        <v>2939</v>
      </c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 t="s">
        <v>27</v>
      </c>
      <c r="Z97" s="10" t="s">
        <v>27</v>
      </c>
      <c r="AA97" s="10" t="s">
        <v>38</v>
      </c>
    </row>
    <row r="98" spans="1:27">
      <c r="A98" s="11">
        <v>1</v>
      </c>
      <c r="B98" s="10">
        <v>18</v>
      </c>
      <c r="C98" s="12"/>
      <c r="D98" s="10" t="s">
        <v>3052</v>
      </c>
      <c r="E98" s="10" t="s">
        <v>112</v>
      </c>
      <c r="F98" s="10" t="s">
        <v>20</v>
      </c>
      <c r="G98" s="10" t="s">
        <v>19</v>
      </c>
      <c r="H98" s="12">
        <v>48</v>
      </c>
      <c r="I98" s="10"/>
      <c r="J98" s="10" t="s">
        <v>2991</v>
      </c>
      <c r="K98" s="10" t="s">
        <v>2932</v>
      </c>
      <c r="L98" s="10" t="s">
        <v>2933</v>
      </c>
      <c r="M98" s="10"/>
      <c r="N98" s="10" t="s">
        <v>3053</v>
      </c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 t="s">
        <v>335</v>
      </c>
      <c r="Z98" s="10" t="s">
        <v>335</v>
      </c>
      <c r="AA98" s="10" t="s">
        <v>335</v>
      </c>
    </row>
    <row r="99" spans="1:27">
      <c r="A99" s="11">
        <v>2</v>
      </c>
      <c r="B99" s="10">
        <v>18</v>
      </c>
      <c r="C99" s="12"/>
      <c r="D99" s="10" t="s">
        <v>3052</v>
      </c>
      <c r="E99" s="10" t="s">
        <v>35</v>
      </c>
      <c r="F99" s="10" t="s">
        <v>20</v>
      </c>
      <c r="G99" s="10" t="s">
        <v>24</v>
      </c>
      <c r="H99" s="12">
        <v>59</v>
      </c>
      <c r="I99" s="10"/>
      <c r="J99" s="10" t="s">
        <v>3054</v>
      </c>
      <c r="K99" s="10" t="s">
        <v>2936</v>
      </c>
      <c r="L99" s="10" t="s">
        <v>2933</v>
      </c>
      <c r="M99" s="10"/>
      <c r="N99" s="10" t="s">
        <v>2598</v>
      </c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 t="s">
        <v>671</v>
      </c>
      <c r="Z99" s="10" t="s">
        <v>671</v>
      </c>
      <c r="AA99" s="10" t="s">
        <v>671</v>
      </c>
    </row>
    <row r="100" spans="1:27">
      <c r="A100" s="11">
        <v>3</v>
      </c>
      <c r="B100" s="10">
        <v>18</v>
      </c>
      <c r="C100" s="12"/>
      <c r="D100" s="10" t="s">
        <v>3055</v>
      </c>
      <c r="E100" s="10" t="s">
        <v>531</v>
      </c>
      <c r="F100" s="10" t="s">
        <v>20</v>
      </c>
      <c r="G100" s="10" t="s">
        <v>19</v>
      </c>
      <c r="H100" s="12">
        <v>31</v>
      </c>
      <c r="I100" s="10"/>
      <c r="J100" s="10" t="s">
        <v>3056</v>
      </c>
      <c r="K100" s="10" t="s">
        <v>2953</v>
      </c>
      <c r="L100" s="10" t="s">
        <v>2939</v>
      </c>
      <c r="M100" s="10"/>
      <c r="N100" s="10" t="s">
        <v>3057</v>
      </c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 t="s">
        <v>671</v>
      </c>
      <c r="Z100" s="10" t="s">
        <v>671</v>
      </c>
      <c r="AA100" s="10" t="s">
        <v>671</v>
      </c>
    </row>
    <row r="101" spans="1:27">
      <c r="A101" s="11">
        <v>4</v>
      </c>
      <c r="B101" s="10">
        <v>18</v>
      </c>
      <c r="C101" s="12"/>
      <c r="D101" s="10" t="s">
        <v>140</v>
      </c>
      <c r="E101" s="10" t="s">
        <v>3058</v>
      </c>
      <c r="F101" s="10" t="s">
        <v>20</v>
      </c>
      <c r="G101" s="10" t="s">
        <v>19</v>
      </c>
      <c r="H101" s="12">
        <v>55</v>
      </c>
      <c r="I101" s="10"/>
      <c r="J101" s="10" t="s">
        <v>3059</v>
      </c>
      <c r="K101" s="10" t="s">
        <v>2932</v>
      </c>
      <c r="L101" s="10" t="s">
        <v>3060</v>
      </c>
      <c r="M101" s="10"/>
      <c r="N101" s="10" t="s">
        <v>21</v>
      </c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 t="s">
        <v>22</v>
      </c>
      <c r="Z101" s="10" t="s">
        <v>141</v>
      </c>
      <c r="AA101" s="10"/>
    </row>
    <row r="102" spans="1:27">
      <c r="A102" s="11">
        <v>5</v>
      </c>
      <c r="B102" s="10">
        <v>18</v>
      </c>
      <c r="C102" s="12"/>
      <c r="D102" s="10" t="s">
        <v>140</v>
      </c>
      <c r="E102" s="10" t="s">
        <v>1449</v>
      </c>
      <c r="F102" s="10" t="s">
        <v>20</v>
      </c>
      <c r="G102" s="10" t="s">
        <v>19</v>
      </c>
      <c r="H102" s="12">
        <v>22</v>
      </c>
      <c r="I102" s="10"/>
      <c r="J102" s="10" t="s">
        <v>3061</v>
      </c>
      <c r="K102" s="10" t="s">
        <v>2944</v>
      </c>
      <c r="L102" s="10" t="s">
        <v>2939</v>
      </c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 t="s">
        <v>27</v>
      </c>
      <c r="Z102" s="10" t="s">
        <v>22</v>
      </c>
      <c r="AA102" s="10" t="s">
        <v>142</v>
      </c>
    </row>
    <row r="103" spans="1:27">
      <c r="A103" s="11">
        <v>6</v>
      </c>
      <c r="B103" s="10">
        <v>18</v>
      </c>
      <c r="C103" s="12"/>
      <c r="D103" s="10" t="s">
        <v>140</v>
      </c>
      <c r="E103" s="10" t="s">
        <v>189</v>
      </c>
      <c r="F103" s="10" t="s">
        <v>20</v>
      </c>
      <c r="G103" s="10" t="s">
        <v>19</v>
      </c>
      <c r="H103" s="12">
        <v>20</v>
      </c>
      <c r="I103" s="10"/>
      <c r="J103" s="10" t="s">
        <v>3007</v>
      </c>
      <c r="K103" s="10" t="s">
        <v>2944</v>
      </c>
      <c r="L103" s="10" t="s">
        <v>2939</v>
      </c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 t="s">
        <v>27</v>
      </c>
      <c r="Z103" s="10" t="s">
        <v>22</v>
      </c>
      <c r="AA103" s="10" t="s">
        <v>142</v>
      </c>
    </row>
    <row r="104" spans="1:27">
      <c r="A104" s="11">
        <v>7</v>
      </c>
      <c r="B104" s="10">
        <v>18</v>
      </c>
      <c r="C104" s="12"/>
      <c r="D104" s="10" t="s">
        <v>140</v>
      </c>
      <c r="E104" s="10" t="s">
        <v>1421</v>
      </c>
      <c r="F104" s="10" t="s">
        <v>20</v>
      </c>
      <c r="G104" s="10" t="s">
        <v>24</v>
      </c>
      <c r="H104" s="12">
        <v>17</v>
      </c>
      <c r="I104" s="10"/>
      <c r="J104" s="10" t="s">
        <v>2937</v>
      </c>
      <c r="K104" s="10" t="s">
        <v>2938</v>
      </c>
      <c r="L104" s="10" t="s">
        <v>2939</v>
      </c>
      <c r="M104" s="10"/>
      <c r="N104" s="10" t="s">
        <v>2598</v>
      </c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 t="s">
        <v>27</v>
      </c>
      <c r="Z104" s="10" t="s">
        <v>22</v>
      </c>
      <c r="AA104" s="10" t="s">
        <v>142</v>
      </c>
    </row>
    <row r="105" spans="1:27">
      <c r="A105" s="11">
        <v>8</v>
      </c>
      <c r="B105" s="10">
        <v>18</v>
      </c>
      <c r="C105" s="12"/>
      <c r="D105" s="10" t="s">
        <v>140</v>
      </c>
      <c r="E105" s="10" t="s">
        <v>3062</v>
      </c>
      <c r="F105" s="10" t="s">
        <v>20</v>
      </c>
      <c r="G105" s="10" t="s">
        <v>19</v>
      </c>
      <c r="H105" s="12">
        <v>14</v>
      </c>
      <c r="I105" s="10"/>
      <c r="J105" s="10" t="s">
        <v>2968</v>
      </c>
      <c r="K105" s="10" t="s">
        <v>2944</v>
      </c>
      <c r="L105" s="10" t="s">
        <v>2939</v>
      </c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 t="s">
        <v>27</v>
      </c>
      <c r="Z105" s="10" t="s">
        <v>22</v>
      </c>
      <c r="AA105" s="10" t="s">
        <v>142</v>
      </c>
    </row>
    <row r="106" spans="1:27">
      <c r="A106" s="11">
        <v>9</v>
      </c>
      <c r="B106" s="10">
        <v>19</v>
      </c>
      <c r="C106" s="12"/>
      <c r="D106" s="10" t="s">
        <v>3063</v>
      </c>
      <c r="E106" s="10" t="s">
        <v>386</v>
      </c>
      <c r="F106" s="10" t="s">
        <v>20</v>
      </c>
      <c r="G106" s="10" t="s">
        <v>19</v>
      </c>
      <c r="H106" s="12">
        <v>32</v>
      </c>
      <c r="I106" s="10"/>
      <c r="J106" s="10" t="s">
        <v>2970</v>
      </c>
      <c r="K106" s="10" t="s">
        <v>2932</v>
      </c>
      <c r="L106" s="10" t="s">
        <v>2933</v>
      </c>
      <c r="M106" s="10"/>
      <c r="N106" s="10" t="s">
        <v>21</v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 t="s">
        <v>1418</v>
      </c>
      <c r="Z106" s="10" t="s">
        <v>1418</v>
      </c>
      <c r="AA106" s="10" t="s">
        <v>1418</v>
      </c>
    </row>
    <row r="107" spans="1:27">
      <c r="A107" s="11">
        <v>10</v>
      </c>
      <c r="B107" s="10">
        <v>19</v>
      </c>
      <c r="C107" s="12"/>
      <c r="D107" s="10" t="s">
        <v>3063</v>
      </c>
      <c r="E107" s="10" t="s">
        <v>280</v>
      </c>
      <c r="F107" s="10" t="s">
        <v>20</v>
      </c>
      <c r="G107" s="10" t="s">
        <v>24</v>
      </c>
      <c r="H107" s="12">
        <v>20</v>
      </c>
      <c r="I107" s="10"/>
      <c r="J107" s="10" t="s">
        <v>3007</v>
      </c>
      <c r="K107" s="10" t="s">
        <v>2936</v>
      </c>
      <c r="L107" s="10" t="s">
        <v>2933</v>
      </c>
      <c r="M107" s="10"/>
      <c r="N107" s="10" t="s">
        <v>2598</v>
      </c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 t="s">
        <v>27</v>
      </c>
      <c r="Z107" s="10" t="s">
        <v>2982</v>
      </c>
      <c r="AA107" s="10" t="s">
        <v>2982</v>
      </c>
    </row>
    <row r="108" spans="1:27">
      <c r="A108" s="11">
        <v>11</v>
      </c>
      <c r="B108" s="10">
        <v>19</v>
      </c>
      <c r="C108" s="12"/>
      <c r="D108" s="10" t="s">
        <v>3063</v>
      </c>
      <c r="E108" s="10" t="s">
        <v>3064</v>
      </c>
      <c r="F108" s="10" t="s">
        <v>20</v>
      </c>
      <c r="G108" s="10" t="s">
        <v>24</v>
      </c>
      <c r="H108" s="12">
        <v>3</v>
      </c>
      <c r="I108" s="10"/>
      <c r="J108" s="10" t="s">
        <v>2973</v>
      </c>
      <c r="K108" s="10" t="s">
        <v>2938</v>
      </c>
      <c r="L108" s="10" t="s">
        <v>2939</v>
      </c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 t="s">
        <v>27</v>
      </c>
      <c r="Z108" s="10" t="s">
        <v>1418</v>
      </c>
      <c r="AA108" s="10" t="s">
        <v>27</v>
      </c>
    </row>
    <row r="109" spans="1:27">
      <c r="A109" s="11">
        <v>12</v>
      </c>
      <c r="B109" s="10">
        <v>19</v>
      </c>
      <c r="C109" s="12"/>
      <c r="D109" s="10" t="s">
        <v>3063</v>
      </c>
      <c r="E109" s="10" t="s">
        <v>3065</v>
      </c>
      <c r="F109" s="10" t="s">
        <v>20</v>
      </c>
      <c r="G109" s="10" t="s">
        <v>19</v>
      </c>
      <c r="H109" s="13">
        <v>45728</v>
      </c>
      <c r="I109" s="10" t="s">
        <v>2206</v>
      </c>
      <c r="J109" s="10" t="s">
        <v>2974</v>
      </c>
      <c r="K109" s="10" t="s">
        <v>2944</v>
      </c>
      <c r="L109" s="10" t="s">
        <v>2939</v>
      </c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 t="s">
        <v>27</v>
      </c>
      <c r="Z109" s="10" t="s">
        <v>1418</v>
      </c>
      <c r="AA109" s="10" t="s">
        <v>27</v>
      </c>
    </row>
    <row r="110" spans="1:27">
      <c r="A110" s="11">
        <v>13</v>
      </c>
      <c r="B110" s="10">
        <v>20</v>
      </c>
      <c r="C110" s="12"/>
      <c r="D110" s="10" t="s">
        <v>3063</v>
      </c>
      <c r="E110" s="10" t="s">
        <v>2947</v>
      </c>
      <c r="F110" s="10" t="s">
        <v>20</v>
      </c>
      <c r="G110" s="10" t="s">
        <v>19</v>
      </c>
      <c r="H110" s="12">
        <v>34</v>
      </c>
      <c r="I110" s="10"/>
      <c r="J110" s="10" t="s">
        <v>3043</v>
      </c>
      <c r="K110" s="10" t="s">
        <v>2932</v>
      </c>
      <c r="L110" s="10" t="s">
        <v>2933</v>
      </c>
      <c r="M110" s="10"/>
      <c r="N110" s="10" t="s">
        <v>21</v>
      </c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 t="s">
        <v>1418</v>
      </c>
      <c r="Z110" s="10" t="s">
        <v>1418</v>
      </c>
      <c r="AA110" s="10" t="s">
        <v>1418</v>
      </c>
    </row>
    <row r="111" spans="1:27">
      <c r="A111" s="11">
        <v>14</v>
      </c>
      <c r="B111" s="10">
        <v>20</v>
      </c>
      <c r="C111" s="12"/>
      <c r="D111" s="10" t="s">
        <v>3063</v>
      </c>
      <c r="E111" s="10" t="s">
        <v>280</v>
      </c>
      <c r="F111" s="10" t="s">
        <v>20</v>
      </c>
      <c r="G111" s="10" t="s">
        <v>24</v>
      </c>
      <c r="H111" s="12">
        <v>30</v>
      </c>
      <c r="I111" s="10"/>
      <c r="J111" s="10" t="s">
        <v>2983</v>
      </c>
      <c r="K111" s="10" t="s">
        <v>2936</v>
      </c>
      <c r="L111" s="10" t="s">
        <v>2933</v>
      </c>
      <c r="M111" s="10"/>
      <c r="N111" s="10" t="s">
        <v>2598</v>
      </c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 t="s">
        <v>2000</v>
      </c>
      <c r="Z111" s="10" t="s">
        <v>116</v>
      </c>
      <c r="AA111" s="10" t="s">
        <v>116</v>
      </c>
    </row>
    <row r="112" spans="1:27">
      <c r="A112" s="11">
        <v>15</v>
      </c>
      <c r="B112" s="10">
        <v>21</v>
      </c>
      <c r="C112" s="12"/>
      <c r="D112" s="10" t="s">
        <v>3063</v>
      </c>
      <c r="E112" s="10" t="s">
        <v>1189</v>
      </c>
      <c r="F112" s="10" t="s">
        <v>20</v>
      </c>
      <c r="G112" s="10" t="s">
        <v>24</v>
      </c>
      <c r="H112" s="12">
        <v>54</v>
      </c>
      <c r="I112" s="10"/>
      <c r="J112" s="10" t="s">
        <v>2748</v>
      </c>
      <c r="K112" s="10" t="s">
        <v>2932</v>
      </c>
      <c r="L112" s="10" t="s">
        <v>3066</v>
      </c>
      <c r="M112" s="10"/>
      <c r="N112" s="10" t="s">
        <v>2598</v>
      </c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 t="s">
        <v>1418</v>
      </c>
      <c r="Z112" s="10" t="s">
        <v>1418</v>
      </c>
      <c r="AA112" s="10" t="s">
        <v>1418</v>
      </c>
    </row>
    <row r="113" spans="1:27">
      <c r="A113" s="11">
        <v>16</v>
      </c>
      <c r="B113" s="10">
        <v>21</v>
      </c>
      <c r="C113" s="12"/>
      <c r="D113" s="10" t="s">
        <v>3063</v>
      </c>
      <c r="E113" s="10" t="s">
        <v>812</v>
      </c>
      <c r="F113" s="10" t="s">
        <v>20</v>
      </c>
      <c r="G113" s="10" t="s">
        <v>19</v>
      </c>
      <c r="H113" s="12">
        <v>21</v>
      </c>
      <c r="I113" s="10"/>
      <c r="J113" s="10" t="s">
        <v>2959</v>
      </c>
      <c r="K113" s="10" t="s">
        <v>2944</v>
      </c>
      <c r="L113" s="10" t="s">
        <v>2939</v>
      </c>
      <c r="M113" s="10"/>
      <c r="N113" s="10" t="s">
        <v>2957</v>
      </c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 t="s">
        <v>27</v>
      </c>
      <c r="Z113" s="10" t="s">
        <v>1418</v>
      </c>
      <c r="AA113" s="10" t="s">
        <v>1418</v>
      </c>
    </row>
    <row r="114" spans="1:27">
      <c r="A114" s="11">
        <v>17</v>
      </c>
      <c r="B114" s="10">
        <v>21</v>
      </c>
      <c r="C114" s="12"/>
      <c r="D114" s="10" t="s">
        <v>1285</v>
      </c>
      <c r="E114" s="10" t="s">
        <v>3067</v>
      </c>
      <c r="F114" s="10" t="s">
        <v>20</v>
      </c>
      <c r="G114" s="10" t="s">
        <v>19</v>
      </c>
      <c r="H114" s="12">
        <v>80</v>
      </c>
      <c r="I114" s="10"/>
      <c r="J114" s="10" t="s">
        <v>3068</v>
      </c>
      <c r="K114" s="10" t="s">
        <v>3069</v>
      </c>
      <c r="L114" s="10" t="s">
        <v>3060</v>
      </c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 t="s">
        <v>1418</v>
      </c>
      <c r="Z114" s="10" t="s">
        <v>1418</v>
      </c>
      <c r="AA114" s="10" t="s">
        <v>1418</v>
      </c>
    </row>
    <row r="115" spans="1:27">
      <c r="A115" s="11">
        <v>18</v>
      </c>
      <c r="B115" s="10">
        <v>22</v>
      </c>
      <c r="C115" s="12"/>
      <c r="D115" s="10" t="s">
        <v>3070</v>
      </c>
      <c r="E115" s="10" t="s">
        <v>185</v>
      </c>
      <c r="F115" s="10" t="s">
        <v>20</v>
      </c>
      <c r="G115" s="10" t="s">
        <v>19</v>
      </c>
      <c r="H115" s="12">
        <v>54</v>
      </c>
      <c r="I115" s="10"/>
      <c r="J115" s="10" t="s">
        <v>2748</v>
      </c>
      <c r="K115" s="10" t="s">
        <v>2932</v>
      </c>
      <c r="L115" s="10" t="s">
        <v>2933</v>
      </c>
      <c r="M115" s="10"/>
      <c r="N115" s="10" t="s">
        <v>146</v>
      </c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 t="s">
        <v>2007</v>
      </c>
      <c r="Z115" s="10" t="s">
        <v>2007</v>
      </c>
      <c r="AA115" s="10" t="s">
        <v>2007</v>
      </c>
    </row>
    <row r="116" spans="1:27">
      <c r="A116" s="11">
        <v>19</v>
      </c>
      <c r="B116" s="10">
        <v>22</v>
      </c>
      <c r="C116" s="12"/>
      <c r="D116" s="10" t="s">
        <v>3070</v>
      </c>
      <c r="E116" s="10" t="s">
        <v>479</v>
      </c>
      <c r="F116" s="10" t="s">
        <v>20</v>
      </c>
      <c r="G116" s="10" t="s">
        <v>24</v>
      </c>
      <c r="H116" s="12">
        <v>50</v>
      </c>
      <c r="I116" s="10"/>
      <c r="J116" s="10" t="s">
        <v>3071</v>
      </c>
      <c r="K116" s="10" t="s">
        <v>2936</v>
      </c>
      <c r="L116" s="10" t="s">
        <v>2933</v>
      </c>
      <c r="M116" s="10"/>
      <c r="N116" s="10" t="s">
        <v>2598</v>
      </c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 t="s">
        <v>2077</v>
      </c>
      <c r="Z116" s="10" t="s">
        <v>3072</v>
      </c>
      <c r="AA116" s="10" t="s">
        <v>2077</v>
      </c>
    </row>
    <row r="117" spans="1:27">
      <c r="A117" s="11">
        <v>20</v>
      </c>
      <c r="B117" s="10">
        <v>22</v>
      </c>
      <c r="C117" s="12"/>
      <c r="D117" s="10" t="s">
        <v>3070</v>
      </c>
      <c r="E117" s="10" t="s">
        <v>408</v>
      </c>
      <c r="F117" s="10" t="s">
        <v>20</v>
      </c>
      <c r="G117" s="10" t="s">
        <v>19</v>
      </c>
      <c r="H117" s="12">
        <v>20</v>
      </c>
      <c r="I117" s="10"/>
      <c r="J117" s="10" t="s">
        <v>3007</v>
      </c>
      <c r="K117" s="10" t="s">
        <v>2944</v>
      </c>
      <c r="L117" s="10" t="s">
        <v>2939</v>
      </c>
      <c r="M117" s="10"/>
      <c r="N117" s="10" t="s">
        <v>146</v>
      </c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 t="s">
        <v>27</v>
      </c>
      <c r="Z117" s="10" t="s">
        <v>2007</v>
      </c>
      <c r="AA117" s="10" t="s">
        <v>2077</v>
      </c>
    </row>
    <row r="118" spans="1:27">
      <c r="A118" s="11">
        <v>21</v>
      </c>
      <c r="B118" s="10">
        <v>22</v>
      </c>
      <c r="C118" s="12"/>
      <c r="D118" s="10" t="s">
        <v>3070</v>
      </c>
      <c r="E118" s="10" t="s">
        <v>945</v>
      </c>
      <c r="F118" s="10" t="s">
        <v>20</v>
      </c>
      <c r="G118" s="10" t="s">
        <v>24</v>
      </c>
      <c r="H118" s="12">
        <v>17</v>
      </c>
      <c r="I118" s="10"/>
      <c r="J118" s="10" t="s">
        <v>2937</v>
      </c>
      <c r="K118" s="10" t="s">
        <v>2938</v>
      </c>
      <c r="L118" s="10" t="s">
        <v>2939</v>
      </c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 t="s">
        <v>27</v>
      </c>
      <c r="Z118" s="10" t="s">
        <v>2007</v>
      </c>
      <c r="AA118" s="10" t="s">
        <v>2077</v>
      </c>
    </row>
    <row r="119" spans="1:27">
      <c r="A119" s="11">
        <v>22</v>
      </c>
      <c r="B119" s="10">
        <v>22</v>
      </c>
      <c r="C119" s="12"/>
      <c r="D119" s="10" t="s">
        <v>3070</v>
      </c>
      <c r="E119" s="10" t="s">
        <v>3073</v>
      </c>
      <c r="F119" s="10" t="s">
        <v>20</v>
      </c>
      <c r="G119" s="10" t="s">
        <v>24</v>
      </c>
      <c r="H119" s="12">
        <v>15</v>
      </c>
      <c r="I119" s="10"/>
      <c r="J119" s="10" t="s">
        <v>2940</v>
      </c>
      <c r="K119" s="10" t="s">
        <v>2938</v>
      </c>
      <c r="L119" s="10" t="s">
        <v>2939</v>
      </c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 t="s">
        <v>27</v>
      </c>
      <c r="Z119" s="10" t="s">
        <v>2007</v>
      </c>
      <c r="AA119" s="10" t="s">
        <v>2077</v>
      </c>
    </row>
    <row r="120" spans="1:27">
      <c r="A120" s="11">
        <v>23</v>
      </c>
      <c r="B120" s="10">
        <v>22</v>
      </c>
      <c r="C120" s="12"/>
      <c r="D120" s="10" t="s">
        <v>3070</v>
      </c>
      <c r="E120" s="10" t="s">
        <v>185</v>
      </c>
      <c r="F120" s="10" t="s">
        <v>20</v>
      </c>
      <c r="G120" s="10" t="s">
        <v>19</v>
      </c>
      <c r="H120" s="12">
        <v>12</v>
      </c>
      <c r="I120" s="10"/>
      <c r="J120" s="10" t="s">
        <v>2971</v>
      </c>
      <c r="K120" s="10" t="s">
        <v>2944</v>
      </c>
      <c r="L120" s="10" t="s">
        <v>2939</v>
      </c>
      <c r="M120" s="10"/>
      <c r="N120" s="10"/>
      <c r="O120" s="10"/>
      <c r="P120" s="10"/>
      <c r="Q120" s="10"/>
      <c r="R120" s="10"/>
      <c r="S120" s="10"/>
      <c r="T120" s="10"/>
      <c r="U120" s="10"/>
      <c r="V120" s="10" t="s">
        <v>1395</v>
      </c>
      <c r="W120" s="10"/>
      <c r="X120" s="10"/>
      <c r="Y120" s="10" t="s">
        <v>27</v>
      </c>
      <c r="Z120" s="10" t="s">
        <v>2007</v>
      </c>
      <c r="AA120" s="10" t="s">
        <v>2077</v>
      </c>
    </row>
    <row r="121" spans="1:27">
      <c r="A121" s="11">
        <v>24</v>
      </c>
      <c r="B121" s="10">
        <v>22</v>
      </c>
      <c r="C121" s="12"/>
      <c r="D121" s="10" t="s">
        <v>3070</v>
      </c>
      <c r="E121" s="10" t="s">
        <v>170</v>
      </c>
      <c r="F121" s="10" t="s">
        <v>20</v>
      </c>
      <c r="G121" s="10" t="s">
        <v>19</v>
      </c>
      <c r="H121" s="12">
        <v>4</v>
      </c>
      <c r="I121" s="10"/>
      <c r="J121" s="10" t="s">
        <v>2999</v>
      </c>
      <c r="K121" s="10" t="s">
        <v>2944</v>
      </c>
      <c r="L121" s="10" t="s">
        <v>2939</v>
      </c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 t="s">
        <v>27</v>
      </c>
      <c r="Z121" s="10" t="s">
        <v>2007</v>
      </c>
      <c r="AA121" s="10" t="s">
        <v>2077</v>
      </c>
    </row>
    <row r="122" spans="1:27">
      <c r="A122" s="11">
        <v>25</v>
      </c>
      <c r="B122" s="10">
        <v>22</v>
      </c>
      <c r="C122" s="12"/>
      <c r="D122" s="10" t="s">
        <v>652</v>
      </c>
      <c r="E122" s="10" t="s">
        <v>185</v>
      </c>
      <c r="F122" s="10" t="s">
        <v>20</v>
      </c>
      <c r="G122" s="10" t="s">
        <v>19</v>
      </c>
      <c r="H122" s="12">
        <v>18</v>
      </c>
      <c r="I122" s="10"/>
      <c r="J122" s="10" t="s">
        <v>2952</v>
      </c>
      <c r="K122" s="10" t="s">
        <v>2953</v>
      </c>
      <c r="L122" s="10" t="s">
        <v>2939</v>
      </c>
      <c r="M122" s="10"/>
      <c r="N122" s="10" t="s">
        <v>1404</v>
      </c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 t="s">
        <v>27</v>
      </c>
      <c r="Z122" s="10"/>
      <c r="AA122" s="10"/>
    </row>
    <row r="123" spans="1:27">
      <c r="A123" s="11">
        <v>26</v>
      </c>
      <c r="B123" s="10">
        <v>23</v>
      </c>
      <c r="C123" s="12"/>
      <c r="D123" s="10" t="s">
        <v>3074</v>
      </c>
      <c r="E123" s="10" t="s">
        <v>112</v>
      </c>
      <c r="F123" s="10" t="s">
        <v>20</v>
      </c>
      <c r="G123" s="10" t="s">
        <v>19</v>
      </c>
      <c r="H123" s="12">
        <v>29</v>
      </c>
      <c r="I123" s="10"/>
      <c r="J123" s="10" t="s">
        <v>3075</v>
      </c>
      <c r="K123" s="10" t="s">
        <v>2932</v>
      </c>
      <c r="L123" s="10" t="s">
        <v>2933</v>
      </c>
      <c r="M123" s="10"/>
      <c r="N123" s="10" t="s">
        <v>1355</v>
      </c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 t="s">
        <v>1772</v>
      </c>
      <c r="Z123" s="10" t="s">
        <v>1772</v>
      </c>
      <c r="AA123" s="10" t="s">
        <v>1772</v>
      </c>
    </row>
    <row r="124" spans="1:27">
      <c r="A124" s="11">
        <v>27</v>
      </c>
      <c r="B124" s="10">
        <v>23</v>
      </c>
      <c r="C124" s="12"/>
      <c r="D124" s="10" t="s">
        <v>3074</v>
      </c>
      <c r="E124" s="10" t="s">
        <v>3076</v>
      </c>
      <c r="F124" s="10" t="s">
        <v>20</v>
      </c>
      <c r="G124" s="10" t="s">
        <v>24</v>
      </c>
      <c r="H124" s="12">
        <v>25</v>
      </c>
      <c r="I124" s="10"/>
      <c r="J124" s="10" t="s">
        <v>3025</v>
      </c>
      <c r="K124" s="10" t="s">
        <v>2936</v>
      </c>
      <c r="L124" s="10" t="s">
        <v>2933</v>
      </c>
      <c r="M124" s="10"/>
      <c r="N124" s="10" t="s">
        <v>2598</v>
      </c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 t="s">
        <v>671</v>
      </c>
      <c r="Z124" s="10" t="s">
        <v>671</v>
      </c>
      <c r="AA124" s="10" t="s">
        <v>671</v>
      </c>
    </row>
    <row r="125" spans="1:27">
      <c r="A125" s="11">
        <v>28</v>
      </c>
      <c r="B125" s="10">
        <v>23</v>
      </c>
      <c r="C125" s="12"/>
      <c r="D125" s="10" t="s">
        <v>3074</v>
      </c>
      <c r="E125" s="10" t="s">
        <v>3077</v>
      </c>
      <c r="F125" s="10" t="s">
        <v>20</v>
      </c>
      <c r="G125" s="10" t="s">
        <v>24</v>
      </c>
      <c r="H125" s="12">
        <v>2</v>
      </c>
      <c r="I125" s="10"/>
      <c r="J125" s="10" t="s">
        <v>3001</v>
      </c>
      <c r="K125" s="10" t="s">
        <v>2938</v>
      </c>
      <c r="L125" s="10" t="s">
        <v>2939</v>
      </c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 t="s">
        <v>27</v>
      </c>
      <c r="Z125" s="10" t="s">
        <v>1772</v>
      </c>
      <c r="AA125" s="10" t="s">
        <v>671</v>
      </c>
    </row>
    <row r="126" spans="1:27">
      <c r="A126" s="11">
        <v>29</v>
      </c>
      <c r="B126" s="10">
        <v>23</v>
      </c>
      <c r="C126" s="12"/>
      <c r="D126" s="10" t="s">
        <v>3078</v>
      </c>
      <c r="E126" s="10" t="s">
        <v>112</v>
      </c>
      <c r="F126" s="10" t="s">
        <v>20</v>
      </c>
      <c r="G126" s="10" t="s">
        <v>19</v>
      </c>
      <c r="H126" s="12">
        <v>24</v>
      </c>
      <c r="I126" s="10"/>
      <c r="J126" s="10" t="s">
        <v>3030</v>
      </c>
      <c r="K126" s="10" t="s">
        <v>2932</v>
      </c>
      <c r="L126" s="10" t="s">
        <v>2933</v>
      </c>
      <c r="M126" s="10"/>
      <c r="N126" s="10" t="s">
        <v>21</v>
      </c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 t="s">
        <v>27</v>
      </c>
      <c r="Z126" s="10"/>
      <c r="AA126" s="10" t="s">
        <v>217</v>
      </c>
    </row>
    <row r="127" spans="1:27">
      <c r="A127" s="11">
        <v>30</v>
      </c>
      <c r="B127" s="10">
        <v>23</v>
      </c>
      <c r="C127" s="12"/>
      <c r="D127" s="10" t="s">
        <v>3078</v>
      </c>
      <c r="E127" s="10" t="s">
        <v>3079</v>
      </c>
      <c r="F127" s="10" t="s">
        <v>20</v>
      </c>
      <c r="G127" s="10" t="s">
        <v>24</v>
      </c>
      <c r="H127" s="12">
        <v>22</v>
      </c>
      <c r="I127" s="10"/>
      <c r="J127" s="10" t="s">
        <v>3061</v>
      </c>
      <c r="K127" s="10" t="s">
        <v>2936</v>
      </c>
      <c r="L127" s="10" t="s">
        <v>2933</v>
      </c>
      <c r="M127" s="10"/>
      <c r="N127" s="10" t="s">
        <v>2598</v>
      </c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 t="s">
        <v>27</v>
      </c>
      <c r="Z127" s="10"/>
      <c r="AA127" s="10"/>
    </row>
    <row r="128" spans="1:27">
      <c r="A128" s="11">
        <v>31</v>
      </c>
      <c r="B128" s="10">
        <v>23</v>
      </c>
      <c r="C128" s="12"/>
      <c r="D128" s="10" t="s">
        <v>3078</v>
      </c>
      <c r="E128" s="10" t="s">
        <v>3080</v>
      </c>
      <c r="F128" s="10" t="s">
        <v>20</v>
      </c>
      <c r="G128" s="10" t="s">
        <v>24</v>
      </c>
      <c r="H128" s="12">
        <v>2</v>
      </c>
      <c r="I128" s="10"/>
      <c r="J128" s="10" t="s">
        <v>3001</v>
      </c>
      <c r="K128" s="10" t="s">
        <v>2938</v>
      </c>
      <c r="L128" s="10" t="s">
        <v>2939</v>
      </c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 t="s">
        <v>27</v>
      </c>
      <c r="Z128" s="10" t="s">
        <v>27</v>
      </c>
      <c r="AA128" s="10" t="s">
        <v>27</v>
      </c>
    </row>
    <row r="129" spans="1:27">
      <c r="A129" s="11">
        <v>32</v>
      </c>
      <c r="B129" s="10">
        <v>23</v>
      </c>
      <c r="C129" s="12"/>
      <c r="D129" s="10" t="s">
        <v>388</v>
      </c>
      <c r="E129" s="10" t="s">
        <v>3081</v>
      </c>
      <c r="F129" s="10" t="s">
        <v>20</v>
      </c>
      <c r="G129" s="10" t="s">
        <v>19</v>
      </c>
      <c r="H129" s="12">
        <v>20</v>
      </c>
      <c r="I129" s="10"/>
      <c r="J129" s="10" t="s">
        <v>3007</v>
      </c>
      <c r="K129" s="10" t="s">
        <v>2953</v>
      </c>
      <c r="L129" s="10" t="s">
        <v>2939</v>
      </c>
      <c r="M129" s="10"/>
      <c r="N129" s="10" t="s">
        <v>3082</v>
      </c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 t="s">
        <v>27</v>
      </c>
      <c r="Z129" s="10" t="s">
        <v>87</v>
      </c>
      <c r="AA129" s="10" t="s">
        <v>27</v>
      </c>
    </row>
    <row r="130" spans="1:27">
      <c r="A130" s="11">
        <v>33</v>
      </c>
      <c r="B130" s="10">
        <v>23</v>
      </c>
      <c r="C130" s="12"/>
      <c r="D130" s="10" t="s">
        <v>3083</v>
      </c>
      <c r="E130" s="10" t="s">
        <v>3084</v>
      </c>
      <c r="F130" s="10" t="s">
        <v>2061</v>
      </c>
      <c r="G130" s="10" t="s">
        <v>24</v>
      </c>
      <c r="H130" s="12">
        <v>26</v>
      </c>
      <c r="I130" s="10"/>
      <c r="J130" s="10" t="s">
        <v>3085</v>
      </c>
      <c r="K130" s="10" t="s">
        <v>3086</v>
      </c>
      <c r="L130" s="10" t="s">
        <v>2933</v>
      </c>
      <c r="M130" s="10"/>
      <c r="N130" s="10" t="s">
        <v>1963</v>
      </c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 t="s">
        <v>27</v>
      </c>
      <c r="Z130" s="10" t="s">
        <v>41</v>
      </c>
      <c r="AA130" s="10" t="s">
        <v>27</v>
      </c>
    </row>
    <row r="131" spans="1:27">
      <c r="A131" s="11">
        <v>34</v>
      </c>
      <c r="B131" s="10">
        <v>23</v>
      </c>
      <c r="C131" s="12"/>
      <c r="D131" s="10" t="s">
        <v>3083</v>
      </c>
      <c r="E131" s="10" t="s">
        <v>111</v>
      </c>
      <c r="F131" s="10" t="s">
        <v>2061</v>
      </c>
      <c r="G131" s="10" t="s">
        <v>19</v>
      </c>
      <c r="H131" s="12">
        <v>6</v>
      </c>
      <c r="I131" s="10"/>
      <c r="J131" s="10" t="s">
        <v>3037</v>
      </c>
      <c r="K131" s="10" t="s">
        <v>3087</v>
      </c>
      <c r="L131" s="10" t="s">
        <v>2939</v>
      </c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 t="s">
        <v>27</v>
      </c>
      <c r="Z131" s="10"/>
      <c r="AA131" s="10" t="s">
        <v>27</v>
      </c>
    </row>
    <row r="132" spans="1:27">
      <c r="A132" s="11">
        <v>35</v>
      </c>
      <c r="B132" s="10">
        <v>23</v>
      </c>
      <c r="C132" s="12"/>
      <c r="D132" s="10" t="s">
        <v>3083</v>
      </c>
      <c r="E132" s="10" t="s">
        <v>3088</v>
      </c>
      <c r="F132" s="10" t="s">
        <v>2061</v>
      </c>
      <c r="G132" s="10" t="s">
        <v>19</v>
      </c>
      <c r="H132" s="12">
        <v>2</v>
      </c>
      <c r="I132" s="10"/>
      <c r="J132" s="10" t="s">
        <v>3001</v>
      </c>
      <c r="K132" s="10" t="s">
        <v>3087</v>
      </c>
      <c r="L132" s="10" t="s">
        <v>2939</v>
      </c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 t="s">
        <v>27</v>
      </c>
      <c r="Z132" s="10"/>
      <c r="AA132" s="10" t="s">
        <v>27</v>
      </c>
    </row>
    <row r="133" spans="1:27">
      <c r="A133" s="11">
        <v>36</v>
      </c>
      <c r="B133" s="10">
        <v>24</v>
      </c>
      <c r="C133" s="12"/>
      <c r="D133" s="10" t="s">
        <v>3089</v>
      </c>
      <c r="E133" s="10" t="s">
        <v>88</v>
      </c>
      <c r="F133" s="10" t="s">
        <v>20</v>
      </c>
      <c r="G133" s="10" t="s">
        <v>19</v>
      </c>
      <c r="H133" s="12">
        <v>42</v>
      </c>
      <c r="I133" s="10"/>
      <c r="J133" s="10" t="s">
        <v>2935</v>
      </c>
      <c r="K133" s="10" t="s">
        <v>2932</v>
      </c>
      <c r="L133" s="10" t="s">
        <v>2933</v>
      </c>
      <c r="M133" s="10"/>
      <c r="N133" s="10" t="s">
        <v>3090</v>
      </c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 t="s">
        <v>583</v>
      </c>
      <c r="Z133" s="10" t="s">
        <v>583</v>
      </c>
      <c r="AA133" s="10" t="s">
        <v>583</v>
      </c>
    </row>
    <row r="134" spans="1:27">
      <c r="A134" s="11">
        <v>37</v>
      </c>
      <c r="B134" s="10">
        <v>24</v>
      </c>
      <c r="C134" s="12"/>
      <c r="D134" s="10" t="s">
        <v>3089</v>
      </c>
      <c r="E134" s="10" t="s">
        <v>3091</v>
      </c>
      <c r="F134" s="10" t="s">
        <v>20</v>
      </c>
      <c r="G134" s="10" t="s">
        <v>24</v>
      </c>
      <c r="H134" s="12">
        <v>34</v>
      </c>
      <c r="I134" s="10"/>
      <c r="J134" s="10" t="s">
        <v>3043</v>
      </c>
      <c r="K134" s="10" t="s">
        <v>2936</v>
      </c>
      <c r="L134" s="10" t="s">
        <v>2933</v>
      </c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 t="s">
        <v>155</v>
      </c>
      <c r="Z134" s="10" t="s">
        <v>335</v>
      </c>
      <c r="AA134" s="10" t="s">
        <v>335</v>
      </c>
    </row>
    <row r="135" spans="1:27">
      <c r="A135" s="11">
        <v>38</v>
      </c>
      <c r="B135" s="10">
        <v>24</v>
      </c>
      <c r="C135" s="12"/>
      <c r="D135" s="10" t="s">
        <v>3089</v>
      </c>
      <c r="E135" s="10" t="s">
        <v>119</v>
      </c>
      <c r="F135" s="10" t="s">
        <v>20</v>
      </c>
      <c r="G135" s="10" t="s">
        <v>19</v>
      </c>
      <c r="H135" s="12">
        <v>8</v>
      </c>
      <c r="I135" s="10"/>
      <c r="J135" s="10" t="s">
        <v>2965</v>
      </c>
      <c r="K135" s="10" t="s">
        <v>2944</v>
      </c>
      <c r="L135" s="10" t="s">
        <v>2939</v>
      </c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 t="s">
        <v>155</v>
      </c>
      <c r="Z135" s="10" t="s">
        <v>583</v>
      </c>
      <c r="AA135" s="10" t="s">
        <v>155</v>
      </c>
    </row>
    <row r="136" spans="1:27">
      <c r="A136" s="11">
        <v>39</v>
      </c>
      <c r="B136" s="10">
        <v>24</v>
      </c>
      <c r="C136" s="12"/>
      <c r="D136" s="10" t="s">
        <v>3089</v>
      </c>
      <c r="E136" s="10" t="s">
        <v>3088</v>
      </c>
      <c r="F136" s="10" t="s">
        <v>20</v>
      </c>
      <c r="G136" s="10" t="s">
        <v>19</v>
      </c>
      <c r="H136" s="12">
        <v>5</v>
      </c>
      <c r="I136" s="10"/>
      <c r="J136" s="10" t="s">
        <v>2948</v>
      </c>
      <c r="K136" s="10" t="s">
        <v>2944</v>
      </c>
      <c r="L136" s="10" t="s">
        <v>2939</v>
      </c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 t="s">
        <v>27</v>
      </c>
      <c r="Z136" s="10" t="s">
        <v>583</v>
      </c>
      <c r="AA136" s="10" t="s">
        <v>155</v>
      </c>
    </row>
    <row r="137" spans="1:27">
      <c r="A137" s="11">
        <v>40</v>
      </c>
      <c r="B137" s="10">
        <v>24</v>
      </c>
      <c r="C137" s="12"/>
      <c r="D137" s="10" t="s">
        <v>3089</v>
      </c>
      <c r="E137" s="10" t="s">
        <v>2739</v>
      </c>
      <c r="F137" s="10" t="s">
        <v>20</v>
      </c>
      <c r="G137" s="10" t="s">
        <v>19</v>
      </c>
      <c r="H137" s="12">
        <v>2</v>
      </c>
      <c r="I137" s="10"/>
      <c r="J137" s="10" t="s">
        <v>3001</v>
      </c>
      <c r="K137" s="10" t="s">
        <v>2944</v>
      </c>
      <c r="L137" s="10" t="s">
        <v>2939</v>
      </c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 t="s">
        <v>27</v>
      </c>
      <c r="Z137" s="10" t="s">
        <v>583</v>
      </c>
      <c r="AA137" s="10" t="s">
        <v>155</v>
      </c>
    </row>
    <row r="138" spans="1:27">
      <c r="A138" s="11">
        <v>41</v>
      </c>
      <c r="B138" s="10">
        <v>25</v>
      </c>
      <c r="C138" s="12"/>
      <c r="D138" s="10" t="s">
        <v>3092</v>
      </c>
      <c r="E138" s="10" t="s">
        <v>3093</v>
      </c>
      <c r="F138" s="10" t="s">
        <v>20</v>
      </c>
      <c r="G138" s="10" t="s">
        <v>24</v>
      </c>
      <c r="H138" s="12">
        <v>56</v>
      </c>
      <c r="I138" s="10"/>
      <c r="J138" s="10" t="s">
        <v>3019</v>
      </c>
      <c r="K138" s="10" t="s">
        <v>2932</v>
      </c>
      <c r="L138" s="10" t="s">
        <v>3066</v>
      </c>
      <c r="M138" s="10"/>
      <c r="N138" s="10" t="s">
        <v>2598</v>
      </c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 t="s">
        <v>41</v>
      </c>
      <c r="Z138" s="10"/>
      <c r="AA138" s="10"/>
    </row>
    <row r="139" spans="1:27">
      <c r="A139" s="11">
        <v>42</v>
      </c>
      <c r="B139" s="10">
        <v>25</v>
      </c>
      <c r="C139" s="12"/>
      <c r="D139" s="10" t="s">
        <v>3092</v>
      </c>
      <c r="E139" s="10" t="s">
        <v>3094</v>
      </c>
      <c r="F139" s="10" t="s">
        <v>20</v>
      </c>
      <c r="G139" s="10" t="s">
        <v>24</v>
      </c>
      <c r="H139" s="12">
        <v>26</v>
      </c>
      <c r="I139" s="10"/>
      <c r="J139" s="10" t="s">
        <v>3085</v>
      </c>
      <c r="K139" s="10" t="s">
        <v>2938</v>
      </c>
      <c r="L139" s="10" t="s">
        <v>2939</v>
      </c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 t="s">
        <v>27</v>
      </c>
      <c r="Z139" s="10"/>
      <c r="AA139" s="10" t="s">
        <v>41</v>
      </c>
    </row>
    <row r="140" spans="1:27">
      <c r="A140" s="11">
        <v>43</v>
      </c>
      <c r="B140" s="10">
        <v>25</v>
      </c>
      <c r="C140" s="12"/>
      <c r="D140" s="10" t="s">
        <v>191</v>
      </c>
      <c r="E140" s="10" t="s">
        <v>3095</v>
      </c>
      <c r="F140" s="10" t="s">
        <v>20</v>
      </c>
      <c r="G140" s="10" t="s">
        <v>24</v>
      </c>
      <c r="H140" s="12">
        <v>31</v>
      </c>
      <c r="I140" s="10"/>
      <c r="J140" s="10" t="s">
        <v>3056</v>
      </c>
      <c r="K140" s="10" t="s">
        <v>2938</v>
      </c>
      <c r="L140" s="10" t="s">
        <v>3066</v>
      </c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 t="s">
        <v>27</v>
      </c>
      <c r="Z140" s="10" t="s">
        <v>34</v>
      </c>
      <c r="AA140" s="10" t="s">
        <v>41</v>
      </c>
    </row>
    <row r="141" spans="1:27">
      <c r="A141" s="11">
        <v>44</v>
      </c>
      <c r="B141" s="10">
        <v>25</v>
      </c>
      <c r="C141" s="12"/>
      <c r="D141" s="10" t="s">
        <v>191</v>
      </c>
      <c r="E141" s="10" t="s">
        <v>3096</v>
      </c>
      <c r="F141" s="10" t="s">
        <v>20</v>
      </c>
      <c r="G141" s="10" t="s">
        <v>19</v>
      </c>
      <c r="H141" s="12">
        <v>14</v>
      </c>
      <c r="I141" s="10"/>
      <c r="J141" s="10" t="s">
        <v>2968</v>
      </c>
      <c r="K141" s="10" t="s">
        <v>3097</v>
      </c>
      <c r="L141" s="10" t="s">
        <v>2939</v>
      </c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 t="s">
        <v>27</v>
      </c>
      <c r="Z141" s="10" t="s">
        <v>34</v>
      </c>
      <c r="AA141" s="10" t="s">
        <v>27</v>
      </c>
    </row>
    <row r="142" spans="1:27">
      <c r="A142" s="11">
        <v>45</v>
      </c>
      <c r="B142" s="10">
        <v>25</v>
      </c>
      <c r="C142" s="12"/>
      <c r="D142" s="10" t="s">
        <v>191</v>
      </c>
      <c r="E142" s="10" t="s">
        <v>3098</v>
      </c>
      <c r="F142" s="10" t="s">
        <v>20</v>
      </c>
      <c r="G142" s="10" t="s">
        <v>19</v>
      </c>
      <c r="H142" s="12">
        <v>8</v>
      </c>
      <c r="I142" s="10"/>
      <c r="J142" s="10" t="s">
        <v>2965</v>
      </c>
      <c r="K142" s="10" t="s">
        <v>3097</v>
      </c>
      <c r="L142" s="10" t="s">
        <v>2939</v>
      </c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 t="s">
        <v>27</v>
      </c>
      <c r="Z142" s="10" t="s">
        <v>34</v>
      </c>
      <c r="AA142" s="10" t="s">
        <v>27</v>
      </c>
    </row>
    <row r="143" spans="1:27">
      <c r="A143" s="11">
        <v>46</v>
      </c>
      <c r="B143" s="10">
        <v>25</v>
      </c>
      <c r="C143" s="12"/>
      <c r="D143" s="10" t="s">
        <v>191</v>
      </c>
      <c r="E143" s="10" t="s">
        <v>3094</v>
      </c>
      <c r="F143" s="10" t="s">
        <v>20</v>
      </c>
      <c r="G143" s="10" t="s">
        <v>24</v>
      </c>
      <c r="H143" s="12">
        <v>6</v>
      </c>
      <c r="I143" s="10"/>
      <c r="J143" s="10" t="s">
        <v>3037</v>
      </c>
      <c r="K143" s="10" t="s">
        <v>3099</v>
      </c>
      <c r="L143" s="10" t="s">
        <v>2939</v>
      </c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 t="s">
        <v>27</v>
      </c>
      <c r="Z143" s="10" t="s">
        <v>34</v>
      </c>
      <c r="AA143" s="10" t="s">
        <v>27</v>
      </c>
    </row>
    <row r="144" spans="1:27">
      <c r="A144" s="11">
        <v>47</v>
      </c>
      <c r="B144" s="10">
        <v>25</v>
      </c>
      <c r="C144" s="12"/>
      <c r="D144" s="10" t="s">
        <v>191</v>
      </c>
      <c r="E144" s="10" t="s">
        <v>3100</v>
      </c>
      <c r="F144" s="10" t="s">
        <v>20</v>
      </c>
      <c r="G144" s="10" t="s">
        <v>19</v>
      </c>
      <c r="H144" s="12">
        <v>4</v>
      </c>
      <c r="I144" s="10"/>
      <c r="J144" s="10" t="s">
        <v>2999</v>
      </c>
      <c r="K144" s="10" t="s">
        <v>3097</v>
      </c>
      <c r="L144" s="10" t="s">
        <v>2939</v>
      </c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 t="s">
        <v>27</v>
      </c>
      <c r="Z144" s="10" t="s">
        <v>34</v>
      </c>
      <c r="AA144" s="10" t="s">
        <v>27</v>
      </c>
    </row>
    <row r="145" spans="1:27">
      <c r="A145" s="11">
        <v>48</v>
      </c>
      <c r="B145" s="10">
        <v>25</v>
      </c>
      <c r="C145" s="12"/>
      <c r="D145" s="10" t="s">
        <v>191</v>
      </c>
      <c r="E145" s="10" t="s">
        <v>3101</v>
      </c>
      <c r="F145" s="10" t="s">
        <v>20</v>
      </c>
      <c r="G145" s="10" t="s">
        <v>19</v>
      </c>
      <c r="H145" s="12">
        <v>2</v>
      </c>
      <c r="I145" s="10"/>
      <c r="J145" s="10" t="s">
        <v>3001</v>
      </c>
      <c r="K145" s="10" t="s">
        <v>3097</v>
      </c>
      <c r="L145" s="10" t="s">
        <v>2939</v>
      </c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 t="s">
        <v>27</v>
      </c>
      <c r="Z145" s="10" t="s">
        <v>34</v>
      </c>
      <c r="AA145" s="10" t="s">
        <v>27</v>
      </c>
    </row>
    <row r="146" spans="1:27">
      <c r="A146" s="11">
        <v>49</v>
      </c>
      <c r="B146" s="10">
        <v>25</v>
      </c>
      <c r="C146" s="12"/>
      <c r="D146" s="10" t="s">
        <v>3092</v>
      </c>
      <c r="E146" s="10" t="s">
        <v>3102</v>
      </c>
      <c r="F146" s="10" t="s">
        <v>20</v>
      </c>
      <c r="G146" s="10" t="s">
        <v>19</v>
      </c>
      <c r="H146" s="12">
        <v>34</v>
      </c>
      <c r="I146" s="10"/>
      <c r="J146" s="10" t="s">
        <v>3043</v>
      </c>
      <c r="K146" s="10" t="s">
        <v>2944</v>
      </c>
      <c r="L146" s="10" t="s">
        <v>2939</v>
      </c>
      <c r="M146" s="10"/>
      <c r="N146" s="10" t="s">
        <v>2292</v>
      </c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 t="s">
        <v>27</v>
      </c>
      <c r="Z146" s="10"/>
      <c r="AA146" s="10"/>
    </row>
    <row r="147" spans="1:27">
      <c r="A147" s="11">
        <v>1</v>
      </c>
      <c r="B147" s="10">
        <v>25</v>
      </c>
      <c r="C147" s="12"/>
      <c r="D147" s="10" t="s">
        <v>3103</v>
      </c>
      <c r="E147" s="10" t="s">
        <v>2254</v>
      </c>
      <c r="F147" s="10" t="s">
        <v>20</v>
      </c>
      <c r="G147" s="10" t="s">
        <v>19</v>
      </c>
      <c r="H147" s="12">
        <v>26</v>
      </c>
      <c r="I147" s="10"/>
      <c r="J147" s="10" t="s">
        <v>3085</v>
      </c>
      <c r="K147" s="10" t="s">
        <v>2932</v>
      </c>
      <c r="L147" s="10" t="s">
        <v>2933</v>
      </c>
      <c r="M147" s="10" t="s">
        <v>1395</v>
      </c>
      <c r="N147" s="10" t="s">
        <v>21</v>
      </c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 t="s">
        <v>27</v>
      </c>
      <c r="Z147" s="10" t="s">
        <v>3104</v>
      </c>
      <c r="AA147" s="10" t="s">
        <v>36</v>
      </c>
    </row>
    <row r="148" spans="1:27">
      <c r="A148" s="11">
        <v>2</v>
      </c>
      <c r="B148" s="10">
        <v>25</v>
      </c>
      <c r="C148" s="12"/>
      <c r="D148" s="10" t="s">
        <v>3103</v>
      </c>
      <c r="E148" s="10" t="s">
        <v>3105</v>
      </c>
      <c r="F148" s="10" t="s">
        <v>20</v>
      </c>
      <c r="G148" s="10" t="s">
        <v>24</v>
      </c>
      <c r="H148" s="12">
        <v>23</v>
      </c>
      <c r="I148" s="10"/>
      <c r="J148" s="10" t="s">
        <v>3022</v>
      </c>
      <c r="K148" s="10" t="s">
        <v>2936</v>
      </c>
      <c r="L148" s="10" t="s">
        <v>2933</v>
      </c>
      <c r="M148" s="10" t="s">
        <v>1395</v>
      </c>
      <c r="N148" s="10" t="s">
        <v>2598</v>
      </c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 t="s">
        <v>27</v>
      </c>
      <c r="Z148" s="10" t="s">
        <v>41</v>
      </c>
      <c r="AA148" s="10" t="s">
        <v>41</v>
      </c>
    </row>
    <row r="149" spans="1:27">
      <c r="A149" s="11">
        <v>3</v>
      </c>
      <c r="B149" s="10">
        <v>25</v>
      </c>
      <c r="C149" s="12"/>
      <c r="D149" s="10" t="s">
        <v>2242</v>
      </c>
      <c r="E149" s="10" t="s">
        <v>3106</v>
      </c>
      <c r="F149" s="10" t="s">
        <v>20</v>
      </c>
      <c r="G149" s="10" t="s">
        <v>19</v>
      </c>
      <c r="H149" s="12">
        <v>32</v>
      </c>
      <c r="I149" s="10"/>
      <c r="J149" s="10" t="s">
        <v>2970</v>
      </c>
      <c r="K149" s="10" t="s">
        <v>3107</v>
      </c>
      <c r="L149" s="10" t="s">
        <v>2933</v>
      </c>
      <c r="M149" s="10" t="s">
        <v>1395</v>
      </c>
      <c r="N149" s="10" t="s">
        <v>21</v>
      </c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 t="s">
        <v>41</v>
      </c>
      <c r="Z149" s="10" t="s">
        <v>41</v>
      </c>
      <c r="AA149" s="10" t="s">
        <v>41</v>
      </c>
    </row>
    <row r="150" spans="1:27">
      <c r="A150" s="11">
        <v>4</v>
      </c>
      <c r="B150" s="10">
        <v>25</v>
      </c>
      <c r="C150" s="12"/>
      <c r="D150" s="10" t="s">
        <v>2242</v>
      </c>
      <c r="E150" s="10" t="s">
        <v>2961</v>
      </c>
      <c r="F150" s="10" t="s">
        <v>20</v>
      </c>
      <c r="G150" s="10" t="s">
        <v>24</v>
      </c>
      <c r="H150" s="12">
        <v>23</v>
      </c>
      <c r="I150" s="10"/>
      <c r="J150" s="10" t="s">
        <v>3022</v>
      </c>
      <c r="K150" s="10" t="s">
        <v>3108</v>
      </c>
      <c r="L150" s="10" t="s">
        <v>2933</v>
      </c>
      <c r="M150" s="10" t="s">
        <v>1395</v>
      </c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 t="s">
        <v>27</v>
      </c>
      <c r="Z150" s="10" t="s">
        <v>3104</v>
      </c>
      <c r="AA150" s="10" t="s">
        <v>36</v>
      </c>
    </row>
    <row r="151" spans="1:27">
      <c r="A151" s="11">
        <v>5</v>
      </c>
      <c r="B151" s="10">
        <v>26</v>
      </c>
      <c r="C151" s="12"/>
      <c r="D151" s="10" t="s">
        <v>268</v>
      </c>
      <c r="E151" s="10" t="s">
        <v>3109</v>
      </c>
      <c r="F151" s="10" t="s">
        <v>637</v>
      </c>
      <c r="G151" s="10" t="s">
        <v>19</v>
      </c>
      <c r="H151" s="12">
        <v>27</v>
      </c>
      <c r="I151" s="10"/>
      <c r="J151" s="10" t="s">
        <v>3015</v>
      </c>
      <c r="K151" s="10" t="s">
        <v>2932</v>
      </c>
      <c r="L151" s="10" t="s">
        <v>2933</v>
      </c>
      <c r="M151" s="10"/>
      <c r="N151" s="10" t="s">
        <v>3110</v>
      </c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 t="s">
        <v>27</v>
      </c>
      <c r="Z151" s="10" t="s">
        <v>41</v>
      </c>
      <c r="AA151" s="10" t="s">
        <v>41</v>
      </c>
    </row>
    <row r="152" spans="1:27">
      <c r="A152" s="11">
        <v>6</v>
      </c>
      <c r="B152" s="10">
        <v>26</v>
      </c>
      <c r="C152" s="12"/>
      <c r="D152" s="10" t="s">
        <v>268</v>
      </c>
      <c r="E152" s="10" t="s">
        <v>3111</v>
      </c>
      <c r="F152" s="10" t="s">
        <v>637</v>
      </c>
      <c r="G152" s="10" t="s">
        <v>24</v>
      </c>
      <c r="H152" s="12">
        <v>20</v>
      </c>
      <c r="I152" s="10"/>
      <c r="J152" s="10" t="s">
        <v>3007</v>
      </c>
      <c r="K152" s="10" t="s">
        <v>2936</v>
      </c>
      <c r="L152" s="10" t="s">
        <v>2933</v>
      </c>
      <c r="M152" s="10"/>
      <c r="N152" s="10" t="s">
        <v>1963</v>
      </c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 t="s">
        <v>27</v>
      </c>
      <c r="Z152" s="10" t="s">
        <v>27</v>
      </c>
      <c r="AA152" s="10" t="s">
        <v>27</v>
      </c>
    </row>
    <row r="153" spans="1:27">
      <c r="A153" s="11">
        <v>7</v>
      </c>
      <c r="B153" s="10">
        <v>27</v>
      </c>
      <c r="C153" s="12"/>
      <c r="D153" s="10" t="s">
        <v>2498</v>
      </c>
      <c r="E153" s="10" t="s">
        <v>3112</v>
      </c>
      <c r="F153" s="10" t="s">
        <v>20</v>
      </c>
      <c r="G153" s="10" t="s">
        <v>19</v>
      </c>
      <c r="H153" s="12">
        <v>50</v>
      </c>
      <c r="I153" s="10"/>
      <c r="J153" s="10" t="s">
        <v>3071</v>
      </c>
      <c r="K153" s="10" t="s">
        <v>2932</v>
      </c>
      <c r="L153" s="10" t="s">
        <v>2933</v>
      </c>
      <c r="M153" s="10"/>
      <c r="N153" s="10" t="s">
        <v>21</v>
      </c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 t="s">
        <v>77</v>
      </c>
      <c r="Z153" s="10" t="s">
        <v>77</v>
      </c>
      <c r="AA153" s="10" t="s">
        <v>77</v>
      </c>
    </row>
    <row r="154" spans="1:27">
      <c r="A154" s="11">
        <v>8</v>
      </c>
      <c r="B154" s="10">
        <v>27</v>
      </c>
      <c r="C154" s="12"/>
      <c r="D154" s="10" t="s">
        <v>2498</v>
      </c>
      <c r="E154" s="10" t="s">
        <v>3113</v>
      </c>
      <c r="F154" s="10" t="s">
        <v>20</v>
      </c>
      <c r="G154" s="10" t="s">
        <v>24</v>
      </c>
      <c r="H154" s="12">
        <v>41</v>
      </c>
      <c r="I154" s="10"/>
      <c r="J154" s="10" t="s">
        <v>3114</v>
      </c>
      <c r="K154" s="10" t="s">
        <v>2936</v>
      </c>
      <c r="L154" s="10" t="s">
        <v>2933</v>
      </c>
      <c r="M154" s="10"/>
      <c r="N154" s="10" t="s">
        <v>2598</v>
      </c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 t="s">
        <v>41</v>
      </c>
      <c r="Z154" s="10" t="s">
        <v>79</v>
      </c>
      <c r="AA154" s="10" t="s">
        <v>79</v>
      </c>
    </row>
    <row r="155" spans="1:27">
      <c r="A155" s="11">
        <v>9</v>
      </c>
      <c r="B155" s="10">
        <v>27</v>
      </c>
      <c r="C155" s="12"/>
      <c r="D155" s="10" t="s">
        <v>2498</v>
      </c>
      <c r="E155" s="10" t="s">
        <v>3115</v>
      </c>
      <c r="F155" s="10" t="s">
        <v>20</v>
      </c>
      <c r="G155" s="10" t="s">
        <v>24</v>
      </c>
      <c r="H155" s="12">
        <v>22</v>
      </c>
      <c r="I155" s="10"/>
      <c r="J155" s="10" t="s">
        <v>3061</v>
      </c>
      <c r="K155" s="10" t="s">
        <v>2938</v>
      </c>
      <c r="L155" s="10" t="s">
        <v>2939</v>
      </c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 t="s">
        <v>27</v>
      </c>
      <c r="Z155" s="10" t="s">
        <v>77</v>
      </c>
      <c r="AA155" s="10" t="s">
        <v>41</v>
      </c>
    </row>
    <row r="156" spans="1:27">
      <c r="A156" s="11">
        <v>10</v>
      </c>
      <c r="B156" s="10">
        <v>27</v>
      </c>
      <c r="C156" s="12"/>
      <c r="D156" s="10" t="s">
        <v>2498</v>
      </c>
      <c r="E156" s="10" t="s">
        <v>3116</v>
      </c>
      <c r="F156" s="10" t="s">
        <v>20</v>
      </c>
      <c r="G156" s="10" t="s">
        <v>24</v>
      </c>
      <c r="H156" s="12">
        <v>10</v>
      </c>
      <c r="I156" s="10"/>
      <c r="J156" s="10" t="s">
        <v>2996</v>
      </c>
      <c r="K156" s="10" t="s">
        <v>2938</v>
      </c>
      <c r="L156" s="10" t="s">
        <v>2939</v>
      </c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 t="s">
        <v>27</v>
      </c>
      <c r="Z156" s="10" t="s">
        <v>77</v>
      </c>
      <c r="AA156" s="10" t="s">
        <v>41</v>
      </c>
    </row>
    <row r="157" spans="1:27">
      <c r="A157" s="11">
        <v>11</v>
      </c>
      <c r="B157" s="10">
        <v>27</v>
      </c>
      <c r="C157" s="12"/>
      <c r="D157" s="10" t="s">
        <v>2498</v>
      </c>
      <c r="E157" s="10" t="s">
        <v>111</v>
      </c>
      <c r="F157" s="10" t="s">
        <v>20</v>
      </c>
      <c r="G157" s="10" t="s">
        <v>19</v>
      </c>
      <c r="H157" s="12">
        <v>8</v>
      </c>
      <c r="I157" s="10"/>
      <c r="J157" s="10" t="s">
        <v>2965</v>
      </c>
      <c r="K157" s="10" t="s">
        <v>2944</v>
      </c>
      <c r="L157" s="10" t="s">
        <v>2939</v>
      </c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 t="s">
        <v>27</v>
      </c>
      <c r="Z157" s="10" t="s">
        <v>77</v>
      </c>
      <c r="AA157" s="10" t="s">
        <v>41</v>
      </c>
    </row>
    <row r="158" spans="1:27">
      <c r="A158" s="11">
        <v>12</v>
      </c>
      <c r="B158" s="10">
        <v>27</v>
      </c>
      <c r="C158" s="12"/>
      <c r="D158" s="10" t="s">
        <v>1916</v>
      </c>
      <c r="E158" s="10" t="s">
        <v>3117</v>
      </c>
      <c r="F158" s="10" t="s">
        <v>20</v>
      </c>
      <c r="G158" s="10" t="s">
        <v>24</v>
      </c>
      <c r="H158" s="12">
        <v>80</v>
      </c>
      <c r="I158" s="10"/>
      <c r="J158" s="10" t="s">
        <v>3068</v>
      </c>
      <c r="K158" s="10" t="s">
        <v>3118</v>
      </c>
      <c r="L158" s="10" t="s">
        <v>3066</v>
      </c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 t="s">
        <v>79</v>
      </c>
      <c r="Z158" s="10" t="s">
        <v>77</v>
      </c>
      <c r="AA158" s="10" t="s">
        <v>77</v>
      </c>
    </row>
    <row r="159" spans="1:27">
      <c r="A159" s="11">
        <v>13</v>
      </c>
      <c r="B159" s="10">
        <v>27</v>
      </c>
      <c r="C159" s="12"/>
      <c r="D159" s="10" t="s">
        <v>1916</v>
      </c>
      <c r="E159" s="10" t="s">
        <v>2424</v>
      </c>
      <c r="F159" s="10" t="s">
        <v>637</v>
      </c>
      <c r="G159" s="10" t="s">
        <v>19</v>
      </c>
      <c r="H159" s="12">
        <v>48</v>
      </c>
      <c r="I159" s="10"/>
      <c r="J159" s="10" t="s">
        <v>2991</v>
      </c>
      <c r="K159" s="10" t="s">
        <v>1420</v>
      </c>
      <c r="L159" s="10" t="s">
        <v>3060</v>
      </c>
      <c r="M159" s="10"/>
      <c r="N159" s="10" t="s">
        <v>1404</v>
      </c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 t="s">
        <v>38</v>
      </c>
      <c r="Z159" s="10" t="s">
        <v>38</v>
      </c>
      <c r="AA159" s="10" t="s">
        <v>38</v>
      </c>
    </row>
    <row r="160" spans="1:27">
      <c r="A160" s="11">
        <v>14</v>
      </c>
      <c r="B160" s="10">
        <v>28</v>
      </c>
      <c r="C160" s="12"/>
      <c r="D160" s="10" t="s">
        <v>2280</v>
      </c>
      <c r="E160" s="10" t="s">
        <v>3018</v>
      </c>
      <c r="F160" s="10" t="s">
        <v>20</v>
      </c>
      <c r="G160" s="10" t="s">
        <v>19</v>
      </c>
      <c r="H160" s="12">
        <v>38</v>
      </c>
      <c r="I160" s="10"/>
      <c r="J160" s="10" t="s">
        <v>3010</v>
      </c>
      <c r="K160" s="10" t="s">
        <v>2932</v>
      </c>
      <c r="L160" s="10" t="s">
        <v>3119</v>
      </c>
      <c r="M160" s="10"/>
      <c r="N160" s="10" t="s">
        <v>21</v>
      </c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 t="s">
        <v>1501</v>
      </c>
      <c r="Z160" s="10" t="s">
        <v>1501</v>
      </c>
      <c r="AA160" s="10" t="s">
        <v>1501</v>
      </c>
    </row>
    <row r="161" spans="1:27">
      <c r="A161" s="11">
        <v>15</v>
      </c>
      <c r="B161" s="10">
        <v>28</v>
      </c>
      <c r="C161" s="12"/>
      <c r="D161" s="10" t="s">
        <v>3120</v>
      </c>
      <c r="E161" s="10" t="s">
        <v>2951</v>
      </c>
      <c r="F161" s="10" t="s">
        <v>20</v>
      </c>
      <c r="G161" s="10" t="s">
        <v>19</v>
      </c>
      <c r="H161" s="12">
        <v>20</v>
      </c>
      <c r="I161" s="10"/>
      <c r="J161" s="10" t="s">
        <v>3007</v>
      </c>
      <c r="K161" s="10" t="s">
        <v>2953</v>
      </c>
      <c r="L161" s="10" t="s">
        <v>2939</v>
      </c>
      <c r="M161" s="10"/>
      <c r="N161" s="10" t="s">
        <v>2957</v>
      </c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 t="s">
        <v>670</v>
      </c>
      <c r="Z161" s="10" t="s">
        <v>670</v>
      </c>
      <c r="AA161" s="10" t="s">
        <v>670</v>
      </c>
    </row>
    <row r="162" spans="1:27">
      <c r="A162" s="11">
        <v>16</v>
      </c>
      <c r="B162" s="10">
        <v>29</v>
      </c>
      <c r="C162" s="12"/>
      <c r="D162" s="10" t="s">
        <v>3121</v>
      </c>
      <c r="E162" s="10" t="s">
        <v>3122</v>
      </c>
      <c r="F162" s="10" t="s">
        <v>20</v>
      </c>
      <c r="G162" s="10" t="s">
        <v>19</v>
      </c>
      <c r="H162" s="12">
        <v>32</v>
      </c>
      <c r="I162" s="10"/>
      <c r="J162" s="10" t="s">
        <v>2970</v>
      </c>
      <c r="K162" s="10" t="s">
        <v>2932</v>
      </c>
      <c r="L162" s="10" t="s">
        <v>2933</v>
      </c>
      <c r="M162" s="10"/>
      <c r="N162" s="10" t="s">
        <v>21</v>
      </c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 t="s">
        <v>583</v>
      </c>
      <c r="Z162" s="10" t="s">
        <v>583</v>
      </c>
      <c r="AA162" s="10" t="s">
        <v>583</v>
      </c>
    </row>
    <row r="163" spans="1:27">
      <c r="A163" s="11">
        <v>17</v>
      </c>
      <c r="B163" s="10">
        <v>29</v>
      </c>
      <c r="C163" s="12"/>
      <c r="D163" s="10" t="s">
        <v>3121</v>
      </c>
      <c r="E163" s="10" t="s">
        <v>280</v>
      </c>
      <c r="F163" s="10" t="s">
        <v>20</v>
      </c>
      <c r="G163" s="10" t="s">
        <v>24</v>
      </c>
      <c r="H163" s="12">
        <v>24</v>
      </c>
      <c r="I163" s="10"/>
      <c r="J163" s="10" t="s">
        <v>3030</v>
      </c>
      <c r="K163" s="10" t="s">
        <v>2936</v>
      </c>
      <c r="L163" s="10" t="s">
        <v>2933</v>
      </c>
      <c r="M163" s="10"/>
      <c r="N163" s="10" t="s">
        <v>2598</v>
      </c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 t="s">
        <v>27</v>
      </c>
      <c r="Z163" s="10" t="s">
        <v>583</v>
      </c>
      <c r="AA163" s="10" t="s">
        <v>27</v>
      </c>
    </row>
    <row r="164" spans="1:27">
      <c r="A164" s="11">
        <v>18</v>
      </c>
      <c r="B164" s="10">
        <v>29</v>
      </c>
      <c r="C164" s="12"/>
      <c r="D164" s="10" t="s">
        <v>3121</v>
      </c>
      <c r="E164" s="10" t="s">
        <v>2947</v>
      </c>
      <c r="F164" s="10" t="s">
        <v>20</v>
      </c>
      <c r="G164" s="10" t="s">
        <v>19</v>
      </c>
      <c r="H164" s="12">
        <v>5</v>
      </c>
      <c r="I164" s="10"/>
      <c r="J164" s="10" t="s">
        <v>2948</v>
      </c>
      <c r="K164" s="10" t="s">
        <v>2944</v>
      </c>
      <c r="L164" s="10" t="s">
        <v>2939</v>
      </c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 t="s">
        <v>27</v>
      </c>
      <c r="Z164" s="10" t="s">
        <v>583</v>
      </c>
      <c r="AA164" s="10" t="s">
        <v>27</v>
      </c>
    </row>
    <row r="165" spans="1:27">
      <c r="A165" s="11">
        <v>19</v>
      </c>
      <c r="B165" s="10">
        <v>29</v>
      </c>
      <c r="C165" s="12"/>
      <c r="D165" s="10" t="s">
        <v>3121</v>
      </c>
      <c r="E165" s="10" t="s">
        <v>3123</v>
      </c>
      <c r="F165" s="10" t="s">
        <v>20</v>
      </c>
      <c r="G165" s="10" t="s">
        <v>24</v>
      </c>
      <c r="H165" s="13">
        <v>45759</v>
      </c>
      <c r="I165" s="10" t="s">
        <v>2161</v>
      </c>
      <c r="J165" s="10" t="s">
        <v>2974</v>
      </c>
      <c r="K165" s="10" t="s">
        <v>2938</v>
      </c>
      <c r="L165" s="10" t="s">
        <v>2939</v>
      </c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 t="s">
        <v>27</v>
      </c>
      <c r="Z165" s="10" t="s">
        <v>583</v>
      </c>
      <c r="AA165" s="10" t="s">
        <v>27</v>
      </c>
    </row>
    <row r="166" spans="1:27">
      <c r="A166" s="11">
        <v>20</v>
      </c>
      <c r="B166" s="10">
        <v>29</v>
      </c>
      <c r="C166" s="12"/>
      <c r="D166" s="10" t="s">
        <v>3124</v>
      </c>
      <c r="E166" s="10" t="s">
        <v>37</v>
      </c>
      <c r="F166" s="10" t="s">
        <v>637</v>
      </c>
      <c r="G166" s="10" t="s">
        <v>24</v>
      </c>
      <c r="H166" s="12">
        <v>16</v>
      </c>
      <c r="I166" s="10"/>
      <c r="J166" s="10" t="s">
        <v>3011</v>
      </c>
      <c r="K166" s="10" t="s">
        <v>1420</v>
      </c>
      <c r="L166" s="10" t="s">
        <v>2939</v>
      </c>
      <c r="M166" s="10"/>
      <c r="N166" s="10" t="s">
        <v>1963</v>
      </c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 t="s">
        <v>27</v>
      </c>
      <c r="Z166" s="10"/>
      <c r="AA166" s="10"/>
    </row>
    <row r="167" spans="1:27">
      <c r="A167" s="11">
        <v>21</v>
      </c>
      <c r="B167" s="10">
        <v>30</v>
      </c>
      <c r="C167" s="12"/>
      <c r="D167" s="10" t="s">
        <v>3125</v>
      </c>
      <c r="E167" s="10" t="s">
        <v>3126</v>
      </c>
      <c r="F167" s="10" t="s">
        <v>20</v>
      </c>
      <c r="G167" s="10" t="s">
        <v>19</v>
      </c>
      <c r="H167" s="12">
        <v>36</v>
      </c>
      <c r="I167" s="10"/>
      <c r="J167" s="10" t="s">
        <v>3127</v>
      </c>
      <c r="K167" s="10" t="s">
        <v>2932</v>
      </c>
      <c r="L167" s="10" t="s">
        <v>2933</v>
      </c>
      <c r="M167" s="10"/>
      <c r="N167" s="10" t="s">
        <v>123</v>
      </c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 t="s">
        <v>41</v>
      </c>
      <c r="Z167" s="10" t="s">
        <v>77</v>
      </c>
      <c r="AA167" s="10" t="s">
        <v>41</v>
      </c>
    </row>
    <row r="168" spans="1:27">
      <c r="A168" s="11">
        <v>22</v>
      </c>
      <c r="B168" s="10">
        <v>30</v>
      </c>
      <c r="C168" s="12"/>
      <c r="D168" s="10" t="s">
        <v>3125</v>
      </c>
      <c r="E168" s="10" t="s">
        <v>3128</v>
      </c>
      <c r="F168" s="10" t="s">
        <v>20</v>
      </c>
      <c r="G168" s="10" t="s">
        <v>24</v>
      </c>
      <c r="H168" s="12">
        <v>36</v>
      </c>
      <c r="I168" s="10"/>
      <c r="J168" s="10" t="s">
        <v>3127</v>
      </c>
      <c r="K168" s="10" t="s">
        <v>2936</v>
      </c>
      <c r="L168" s="10" t="s">
        <v>2933</v>
      </c>
      <c r="M168" s="10"/>
      <c r="N168" s="10" t="s">
        <v>2598</v>
      </c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 t="s">
        <v>41</v>
      </c>
      <c r="Z168" s="10" t="s">
        <v>41</v>
      </c>
      <c r="AA168" s="10" t="s">
        <v>41</v>
      </c>
    </row>
    <row r="169" spans="1:27">
      <c r="A169" s="11">
        <v>23</v>
      </c>
      <c r="B169" s="10">
        <v>30</v>
      </c>
      <c r="C169" s="12"/>
      <c r="D169" s="10" t="s">
        <v>3125</v>
      </c>
      <c r="E169" s="10" t="s">
        <v>3129</v>
      </c>
      <c r="F169" s="10" t="s">
        <v>20</v>
      </c>
      <c r="G169" s="10" t="s">
        <v>24</v>
      </c>
      <c r="H169" s="12">
        <v>6</v>
      </c>
      <c r="I169" s="10"/>
      <c r="J169" s="10" t="s">
        <v>3037</v>
      </c>
      <c r="K169" s="10" t="s">
        <v>2938</v>
      </c>
      <c r="L169" s="10" t="s">
        <v>2939</v>
      </c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 t="s">
        <v>27</v>
      </c>
      <c r="Z169" s="10" t="s">
        <v>41</v>
      </c>
      <c r="AA169" s="10" t="s">
        <v>41</v>
      </c>
    </row>
    <row r="170" spans="1:27">
      <c r="A170" s="11">
        <v>24</v>
      </c>
      <c r="B170" s="10">
        <v>30</v>
      </c>
      <c r="C170" s="12"/>
      <c r="D170" s="10" t="s">
        <v>3125</v>
      </c>
      <c r="E170" s="10" t="s">
        <v>3130</v>
      </c>
      <c r="F170" s="10" t="s">
        <v>20</v>
      </c>
      <c r="G170" s="10" t="s">
        <v>19</v>
      </c>
      <c r="H170" s="12">
        <v>4</v>
      </c>
      <c r="I170" s="10"/>
      <c r="J170" s="10" t="s">
        <v>2999</v>
      </c>
      <c r="K170" s="10" t="s">
        <v>2944</v>
      </c>
      <c r="L170" s="10" t="s">
        <v>2939</v>
      </c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 t="s">
        <v>27</v>
      </c>
      <c r="Z170" s="10" t="s">
        <v>41</v>
      </c>
      <c r="AA170" s="10" t="s">
        <v>41</v>
      </c>
    </row>
    <row r="171" spans="1:27">
      <c r="A171" s="11">
        <v>25</v>
      </c>
      <c r="B171" s="10">
        <v>30</v>
      </c>
      <c r="C171" s="12"/>
      <c r="D171" s="10" t="s">
        <v>3125</v>
      </c>
      <c r="E171" s="10" t="s">
        <v>3131</v>
      </c>
      <c r="F171" s="10" t="s">
        <v>20</v>
      </c>
      <c r="G171" s="10" t="s">
        <v>19</v>
      </c>
      <c r="H171" s="12">
        <v>1</v>
      </c>
      <c r="I171" s="10"/>
      <c r="J171" s="10" t="s">
        <v>2949</v>
      </c>
      <c r="K171" s="10" t="s">
        <v>2944</v>
      </c>
      <c r="L171" s="10" t="s">
        <v>2939</v>
      </c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 t="s">
        <v>27</v>
      </c>
      <c r="Z171" s="10" t="s">
        <v>41</v>
      </c>
      <c r="AA171" s="10" t="s">
        <v>41</v>
      </c>
    </row>
    <row r="172" spans="1:27">
      <c r="A172" s="11">
        <v>26</v>
      </c>
      <c r="B172" s="10">
        <v>31</v>
      </c>
      <c r="C172" s="12"/>
      <c r="D172" s="10" t="s">
        <v>49</v>
      </c>
      <c r="E172" s="10" t="s">
        <v>3132</v>
      </c>
      <c r="F172" s="10" t="s">
        <v>20</v>
      </c>
      <c r="G172" s="10" t="s">
        <v>19</v>
      </c>
      <c r="H172" s="12">
        <v>34</v>
      </c>
      <c r="I172" s="10"/>
      <c r="J172" s="10" t="s">
        <v>3043</v>
      </c>
      <c r="K172" s="10" t="s">
        <v>2932</v>
      </c>
      <c r="L172" s="10" t="s">
        <v>2933</v>
      </c>
      <c r="M172" s="10"/>
      <c r="N172" s="10" t="s">
        <v>123</v>
      </c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 t="s">
        <v>66</v>
      </c>
      <c r="Z172" s="10" t="s">
        <v>41</v>
      </c>
      <c r="AA172" s="10" t="s">
        <v>38</v>
      </c>
    </row>
    <row r="173" spans="1:27">
      <c r="A173" s="11">
        <v>27</v>
      </c>
      <c r="B173" s="10">
        <v>31</v>
      </c>
      <c r="C173" s="12"/>
      <c r="D173" s="10" t="s">
        <v>49</v>
      </c>
      <c r="E173" s="10" t="s">
        <v>3133</v>
      </c>
      <c r="F173" s="10" t="s">
        <v>20</v>
      </c>
      <c r="G173" s="10" t="s">
        <v>24</v>
      </c>
      <c r="H173" s="12">
        <v>34</v>
      </c>
      <c r="I173" s="10"/>
      <c r="J173" s="10" t="s">
        <v>3043</v>
      </c>
      <c r="K173" s="10" t="s">
        <v>2936</v>
      </c>
      <c r="L173" s="10" t="s">
        <v>2933</v>
      </c>
      <c r="M173" s="10"/>
      <c r="N173" s="10" t="s">
        <v>2598</v>
      </c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 t="s">
        <v>217</v>
      </c>
      <c r="Z173" s="10" t="s">
        <v>142</v>
      </c>
      <c r="AA173" s="10" t="s">
        <v>142</v>
      </c>
    </row>
    <row r="174" spans="1:27">
      <c r="A174" s="11">
        <v>28</v>
      </c>
      <c r="B174" s="10">
        <v>31</v>
      </c>
      <c r="C174" s="12"/>
      <c r="D174" s="10" t="s">
        <v>49</v>
      </c>
      <c r="E174" s="10" t="s">
        <v>3134</v>
      </c>
      <c r="F174" s="10" t="s">
        <v>20</v>
      </c>
      <c r="G174" s="10" t="s">
        <v>24</v>
      </c>
      <c r="H174" s="12">
        <v>8</v>
      </c>
      <c r="I174" s="10"/>
      <c r="J174" s="10" t="s">
        <v>2965</v>
      </c>
      <c r="K174" s="10" t="s">
        <v>2938</v>
      </c>
      <c r="L174" s="10" t="s">
        <v>2939</v>
      </c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 t="s">
        <v>27</v>
      </c>
      <c r="Z174" s="10" t="s">
        <v>66</v>
      </c>
      <c r="AA174" s="10" t="s">
        <v>217</v>
      </c>
    </row>
    <row r="175" spans="1:27">
      <c r="A175" s="11">
        <v>29</v>
      </c>
      <c r="B175" s="10">
        <v>31</v>
      </c>
      <c r="C175" s="12"/>
      <c r="D175" s="10" t="s">
        <v>49</v>
      </c>
      <c r="E175" s="10" t="s">
        <v>3135</v>
      </c>
      <c r="F175" s="10" t="s">
        <v>20</v>
      </c>
      <c r="G175" s="10" t="s">
        <v>19</v>
      </c>
      <c r="H175" s="12">
        <v>4</v>
      </c>
      <c r="I175" s="10"/>
      <c r="J175" s="10" t="s">
        <v>2999</v>
      </c>
      <c r="K175" s="10" t="s">
        <v>2944</v>
      </c>
      <c r="L175" s="10" t="s">
        <v>2939</v>
      </c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 t="s">
        <v>27</v>
      </c>
      <c r="Z175" s="10" t="s">
        <v>66</v>
      </c>
      <c r="AA175" s="10" t="s">
        <v>217</v>
      </c>
    </row>
    <row r="176" spans="1:27">
      <c r="A176" s="11">
        <v>30</v>
      </c>
      <c r="B176" s="10">
        <v>32</v>
      </c>
      <c r="C176" s="12"/>
      <c r="D176" s="10" t="s">
        <v>727</v>
      </c>
      <c r="E176" s="10" t="s">
        <v>3136</v>
      </c>
      <c r="F176" s="10" t="s">
        <v>20</v>
      </c>
      <c r="G176" s="10" t="s">
        <v>19</v>
      </c>
      <c r="H176" s="12">
        <v>45</v>
      </c>
      <c r="I176" s="10"/>
      <c r="J176" s="10" t="s">
        <v>3137</v>
      </c>
      <c r="K176" s="10" t="s">
        <v>2932</v>
      </c>
      <c r="L176" s="10" t="s">
        <v>2933</v>
      </c>
      <c r="M176" s="10"/>
      <c r="N176" s="10" t="s">
        <v>3138</v>
      </c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 t="s">
        <v>41</v>
      </c>
      <c r="Z176" s="10" t="s">
        <v>79</v>
      </c>
      <c r="AA176" s="10" t="s">
        <v>79</v>
      </c>
    </row>
    <row r="177" spans="1:27">
      <c r="A177" s="11">
        <v>31</v>
      </c>
      <c r="B177" s="10">
        <v>32</v>
      </c>
      <c r="C177" s="12"/>
      <c r="D177" s="10" t="s">
        <v>727</v>
      </c>
      <c r="E177" s="10" t="s">
        <v>3139</v>
      </c>
      <c r="F177" s="10" t="s">
        <v>20</v>
      </c>
      <c r="G177" s="10" t="s">
        <v>24</v>
      </c>
      <c r="H177" s="12">
        <v>27</v>
      </c>
      <c r="I177" s="10"/>
      <c r="J177" s="10" t="s">
        <v>3015</v>
      </c>
      <c r="K177" s="10" t="s">
        <v>2936</v>
      </c>
      <c r="L177" s="10" t="s">
        <v>2933</v>
      </c>
      <c r="M177" s="10"/>
      <c r="N177" s="10" t="s">
        <v>2598</v>
      </c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 t="s">
        <v>38</v>
      </c>
      <c r="Z177" s="10" t="s">
        <v>41</v>
      </c>
      <c r="AA177" s="10" t="s">
        <v>41</v>
      </c>
    </row>
    <row r="178" spans="1:27">
      <c r="A178" s="11">
        <v>32</v>
      </c>
      <c r="B178" s="10">
        <v>32</v>
      </c>
      <c r="C178" s="12"/>
      <c r="D178" s="10" t="s">
        <v>727</v>
      </c>
      <c r="E178" s="10" t="s">
        <v>2964</v>
      </c>
      <c r="F178" s="10" t="s">
        <v>20</v>
      </c>
      <c r="G178" s="10" t="s">
        <v>19</v>
      </c>
      <c r="H178" s="13">
        <v>45728</v>
      </c>
      <c r="I178" s="10" t="s">
        <v>2206</v>
      </c>
      <c r="J178" s="10" t="s">
        <v>2974</v>
      </c>
      <c r="K178" s="10" t="s">
        <v>2944</v>
      </c>
      <c r="L178" s="10" t="s">
        <v>2939</v>
      </c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 t="s">
        <v>27</v>
      </c>
      <c r="Z178" s="10" t="s">
        <v>41</v>
      </c>
      <c r="AA178" s="10" t="s">
        <v>38</v>
      </c>
    </row>
    <row r="179" spans="1:27">
      <c r="A179" s="11">
        <v>33</v>
      </c>
      <c r="B179" s="10">
        <v>33</v>
      </c>
      <c r="C179" s="12"/>
      <c r="D179" s="10" t="s">
        <v>3140</v>
      </c>
      <c r="E179" s="10" t="s">
        <v>3141</v>
      </c>
      <c r="F179" s="10" t="s">
        <v>20</v>
      </c>
      <c r="G179" s="10" t="s">
        <v>19</v>
      </c>
      <c r="H179" s="12">
        <v>43</v>
      </c>
      <c r="I179" s="10"/>
      <c r="J179" s="10" t="s">
        <v>3142</v>
      </c>
      <c r="K179" s="10" t="s">
        <v>2932</v>
      </c>
      <c r="L179" s="10" t="s">
        <v>2933</v>
      </c>
      <c r="M179" s="10"/>
      <c r="N179" s="10" t="s">
        <v>3143</v>
      </c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 t="s">
        <v>41</v>
      </c>
      <c r="Z179" s="10" t="s">
        <v>77</v>
      </c>
      <c r="AA179" s="10" t="s">
        <v>224</v>
      </c>
    </row>
    <row r="180" spans="1:27">
      <c r="A180" s="11">
        <v>34</v>
      </c>
      <c r="B180" s="10">
        <v>33</v>
      </c>
      <c r="C180" s="12"/>
      <c r="D180" s="10" t="s">
        <v>3140</v>
      </c>
      <c r="E180" s="10" t="s">
        <v>1078</v>
      </c>
      <c r="F180" s="10" t="s">
        <v>20</v>
      </c>
      <c r="G180" s="10" t="s">
        <v>24</v>
      </c>
      <c r="H180" s="12">
        <v>30</v>
      </c>
      <c r="I180" s="10"/>
      <c r="J180" s="10" t="s">
        <v>2983</v>
      </c>
      <c r="K180" s="10" t="s">
        <v>2936</v>
      </c>
      <c r="L180" s="10" t="s">
        <v>2933</v>
      </c>
      <c r="M180" s="10"/>
      <c r="N180" s="10" t="s">
        <v>2598</v>
      </c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 t="s">
        <v>27</v>
      </c>
      <c r="Z180" s="10" t="s">
        <v>2461</v>
      </c>
      <c r="AA180" s="10" t="s">
        <v>77</v>
      </c>
    </row>
    <row r="181" spans="1:27">
      <c r="A181" s="11">
        <v>35</v>
      </c>
      <c r="B181" s="10">
        <v>33</v>
      </c>
      <c r="C181" s="12"/>
      <c r="D181" s="10" t="s">
        <v>3140</v>
      </c>
      <c r="E181" s="10" t="s">
        <v>280</v>
      </c>
      <c r="F181" s="10" t="s">
        <v>20</v>
      </c>
      <c r="G181" s="10" t="s">
        <v>24</v>
      </c>
      <c r="H181" s="12">
        <v>6</v>
      </c>
      <c r="I181" s="10"/>
      <c r="J181" s="10" t="s">
        <v>3037</v>
      </c>
      <c r="K181" s="10" t="s">
        <v>2938</v>
      </c>
      <c r="L181" s="10" t="s">
        <v>2939</v>
      </c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 t="s">
        <v>27</v>
      </c>
      <c r="Z181" s="10" t="s">
        <v>41</v>
      </c>
      <c r="AA181" s="10" t="s">
        <v>27</v>
      </c>
    </row>
    <row r="182" spans="1:27">
      <c r="A182" s="11">
        <v>36</v>
      </c>
      <c r="B182" s="10">
        <v>33</v>
      </c>
      <c r="C182" s="12"/>
      <c r="D182" s="10" t="s">
        <v>3140</v>
      </c>
      <c r="E182" s="10" t="s">
        <v>170</v>
      </c>
      <c r="F182" s="10" t="s">
        <v>20</v>
      </c>
      <c r="G182" s="10" t="s">
        <v>19</v>
      </c>
      <c r="H182" s="12">
        <v>4</v>
      </c>
      <c r="I182" s="10"/>
      <c r="J182" s="10" t="s">
        <v>2999</v>
      </c>
      <c r="K182" s="10" t="s">
        <v>2944</v>
      </c>
      <c r="L182" s="10" t="s">
        <v>2939</v>
      </c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 t="s">
        <v>27</v>
      </c>
      <c r="Z182" s="10" t="s">
        <v>41</v>
      </c>
      <c r="AA182" s="10" t="s">
        <v>27</v>
      </c>
    </row>
    <row r="183" spans="1:27">
      <c r="A183" s="11">
        <v>37</v>
      </c>
      <c r="B183" s="10">
        <v>33</v>
      </c>
      <c r="C183" s="12"/>
      <c r="D183" s="10" t="s">
        <v>3140</v>
      </c>
      <c r="E183" s="10" t="s">
        <v>1267</v>
      </c>
      <c r="F183" s="10" t="s">
        <v>20</v>
      </c>
      <c r="G183" s="10" t="s">
        <v>19</v>
      </c>
      <c r="H183" s="12">
        <v>2</v>
      </c>
      <c r="I183" s="10"/>
      <c r="J183" s="10" t="s">
        <v>3001</v>
      </c>
      <c r="K183" s="10" t="s">
        <v>2944</v>
      </c>
      <c r="L183" s="10" t="s">
        <v>2939</v>
      </c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 t="s">
        <v>27</v>
      </c>
      <c r="Z183" s="10" t="s">
        <v>41</v>
      </c>
      <c r="AA183" s="10" t="s">
        <v>27</v>
      </c>
    </row>
    <row r="184" spans="1:27">
      <c r="A184" s="11">
        <v>38</v>
      </c>
      <c r="B184" s="10">
        <v>33</v>
      </c>
      <c r="C184" s="12"/>
      <c r="D184" s="10" t="s">
        <v>3144</v>
      </c>
      <c r="E184" s="10" t="s">
        <v>3145</v>
      </c>
      <c r="F184" s="10" t="s">
        <v>20</v>
      </c>
      <c r="G184" s="10" t="s">
        <v>24</v>
      </c>
      <c r="H184" s="12">
        <v>55</v>
      </c>
      <c r="I184" s="10"/>
      <c r="J184" s="10" t="s">
        <v>3059</v>
      </c>
      <c r="K184" s="10" t="s">
        <v>3146</v>
      </c>
      <c r="L184" s="10" t="s">
        <v>3066</v>
      </c>
      <c r="M184" s="10"/>
      <c r="N184" s="10" t="s">
        <v>499</v>
      </c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 t="s">
        <v>77</v>
      </c>
      <c r="Z184" s="10" t="s">
        <v>77</v>
      </c>
      <c r="AA184" s="10" t="s">
        <v>77</v>
      </c>
    </row>
    <row r="185" spans="1:27">
      <c r="A185" s="11">
        <v>39</v>
      </c>
      <c r="B185" s="10">
        <v>33</v>
      </c>
      <c r="C185" s="12"/>
      <c r="D185" s="10" t="s">
        <v>3144</v>
      </c>
      <c r="E185" s="10" t="s">
        <v>3123</v>
      </c>
      <c r="F185" s="10" t="s">
        <v>20</v>
      </c>
      <c r="G185" s="10" t="s">
        <v>24</v>
      </c>
      <c r="H185" s="12">
        <v>26</v>
      </c>
      <c r="I185" s="10"/>
      <c r="J185" s="10" t="s">
        <v>3085</v>
      </c>
      <c r="K185" s="10" t="s">
        <v>3042</v>
      </c>
      <c r="L185" s="10" t="s">
        <v>2939</v>
      </c>
      <c r="M185" s="10"/>
      <c r="N185" s="10" t="s">
        <v>499</v>
      </c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 t="s">
        <v>27</v>
      </c>
      <c r="Z185" s="10" t="s">
        <v>2461</v>
      </c>
      <c r="AA185" s="10" t="s">
        <v>77</v>
      </c>
    </row>
    <row r="186" spans="1:27">
      <c r="A186" s="11">
        <v>40</v>
      </c>
      <c r="B186" s="10">
        <v>33</v>
      </c>
      <c r="C186" s="12"/>
      <c r="D186" s="10" t="s">
        <v>3144</v>
      </c>
      <c r="E186" s="10" t="s">
        <v>3147</v>
      </c>
      <c r="F186" s="10" t="s">
        <v>20</v>
      </c>
      <c r="G186" s="10" t="s">
        <v>19</v>
      </c>
      <c r="H186" s="12">
        <v>22</v>
      </c>
      <c r="I186" s="10"/>
      <c r="J186" s="10" t="s">
        <v>3061</v>
      </c>
      <c r="K186" s="10" t="s">
        <v>3148</v>
      </c>
      <c r="L186" s="10" t="s">
        <v>2939</v>
      </c>
      <c r="M186" s="10"/>
      <c r="N186" s="10" t="s">
        <v>499</v>
      </c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 t="s">
        <v>27</v>
      </c>
      <c r="Z186" s="10" t="s">
        <v>2461</v>
      </c>
      <c r="AA186" s="10" t="s">
        <v>77</v>
      </c>
    </row>
    <row r="187" spans="1:27">
      <c r="A187" s="11">
        <v>41</v>
      </c>
      <c r="B187" s="10">
        <v>33</v>
      </c>
      <c r="C187" s="12"/>
      <c r="D187" s="10" t="s">
        <v>3149</v>
      </c>
      <c r="E187" s="10" t="s">
        <v>3150</v>
      </c>
      <c r="F187" s="10" t="s">
        <v>20</v>
      </c>
      <c r="G187" s="10" t="s">
        <v>24</v>
      </c>
      <c r="H187" s="12">
        <v>13</v>
      </c>
      <c r="I187" s="10"/>
      <c r="J187" s="10" t="s">
        <v>3048</v>
      </c>
      <c r="K187" s="10" t="s">
        <v>1420</v>
      </c>
      <c r="L187" s="10" t="s">
        <v>2939</v>
      </c>
      <c r="M187" s="10"/>
      <c r="N187" s="10" t="s">
        <v>3151</v>
      </c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 t="s">
        <v>97</v>
      </c>
      <c r="Z187" s="10" t="s">
        <v>97</v>
      </c>
      <c r="AA187" s="10" t="s">
        <v>97</v>
      </c>
    </row>
    <row r="188" spans="1:27">
      <c r="A188" s="11">
        <v>42</v>
      </c>
      <c r="B188" s="10">
        <v>34</v>
      </c>
      <c r="C188" s="12"/>
      <c r="D188" s="10" t="s">
        <v>3152</v>
      </c>
      <c r="E188" s="10" t="s">
        <v>95</v>
      </c>
      <c r="F188" s="10" t="s">
        <v>20</v>
      </c>
      <c r="G188" s="10" t="s">
        <v>19</v>
      </c>
      <c r="H188" s="12">
        <v>62</v>
      </c>
      <c r="I188" s="10"/>
      <c r="J188" s="10" t="s">
        <v>3153</v>
      </c>
      <c r="K188" s="10" t="s">
        <v>2932</v>
      </c>
      <c r="L188" s="10" t="s">
        <v>2933</v>
      </c>
      <c r="M188" s="10"/>
      <c r="N188" s="10" t="s">
        <v>3154</v>
      </c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 t="s">
        <v>87</v>
      </c>
      <c r="Z188" s="10" t="s">
        <v>34</v>
      </c>
      <c r="AA188" s="10" t="s">
        <v>87</v>
      </c>
    </row>
    <row r="189" spans="1:27">
      <c r="A189" s="11">
        <v>43</v>
      </c>
      <c r="B189" s="10">
        <v>34</v>
      </c>
      <c r="C189" s="12"/>
      <c r="D189" s="10" t="s">
        <v>3152</v>
      </c>
      <c r="E189" s="10" t="s">
        <v>204</v>
      </c>
      <c r="F189" s="10" t="s">
        <v>20</v>
      </c>
      <c r="G189" s="10" t="s">
        <v>24</v>
      </c>
      <c r="H189" s="12">
        <v>49</v>
      </c>
      <c r="I189" s="10"/>
      <c r="J189" s="10" t="s">
        <v>3155</v>
      </c>
      <c r="K189" s="10" t="s">
        <v>2936</v>
      </c>
      <c r="L189" s="10" t="s">
        <v>2933</v>
      </c>
      <c r="M189" s="10"/>
      <c r="N189" s="10" t="s">
        <v>2598</v>
      </c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 t="s">
        <v>38</v>
      </c>
      <c r="Z189" s="10" t="s">
        <v>41</v>
      </c>
      <c r="AA189" s="10" t="s">
        <v>38</v>
      </c>
    </row>
    <row r="190" spans="1:27">
      <c r="A190" s="11">
        <v>44</v>
      </c>
      <c r="B190" s="10">
        <v>34</v>
      </c>
      <c r="C190" s="12"/>
      <c r="D190" s="10" t="s">
        <v>2271</v>
      </c>
      <c r="E190" s="10" t="s">
        <v>3156</v>
      </c>
      <c r="F190" s="10" t="s">
        <v>637</v>
      </c>
      <c r="G190" s="10" t="s">
        <v>24</v>
      </c>
      <c r="H190" s="12">
        <v>60</v>
      </c>
      <c r="I190" s="10"/>
      <c r="J190" s="10" t="s">
        <v>2975</v>
      </c>
      <c r="K190" s="10" t="s">
        <v>1420</v>
      </c>
      <c r="L190" s="10" t="s">
        <v>3066</v>
      </c>
      <c r="M190" s="10"/>
      <c r="N190" s="10" t="s">
        <v>1963</v>
      </c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 t="s">
        <v>77</v>
      </c>
      <c r="Z190" s="10" t="s">
        <v>77</v>
      </c>
      <c r="AA190" s="10" t="s">
        <v>77</v>
      </c>
    </row>
    <row r="191" spans="1:27">
      <c r="A191" s="11">
        <v>45</v>
      </c>
      <c r="B191" s="10">
        <v>34</v>
      </c>
      <c r="C191" s="12"/>
      <c r="D191" s="10" t="s">
        <v>2271</v>
      </c>
      <c r="E191" s="10" t="s">
        <v>3157</v>
      </c>
      <c r="F191" s="10" t="s">
        <v>637</v>
      </c>
      <c r="G191" s="10" t="s">
        <v>24</v>
      </c>
      <c r="H191" s="12">
        <v>8</v>
      </c>
      <c r="I191" s="10"/>
      <c r="J191" s="10" t="s">
        <v>2965</v>
      </c>
      <c r="K191" s="10" t="s">
        <v>1420</v>
      </c>
      <c r="L191" s="10" t="s">
        <v>2939</v>
      </c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 t="s">
        <v>27</v>
      </c>
      <c r="Z191" s="10"/>
      <c r="AA191" s="10" t="s">
        <v>77</v>
      </c>
    </row>
    <row r="192" spans="1:27">
      <c r="A192" s="11">
        <v>46</v>
      </c>
      <c r="B192" s="10">
        <v>34</v>
      </c>
      <c r="C192" s="12"/>
      <c r="D192" s="10" t="s">
        <v>186</v>
      </c>
      <c r="E192" s="10" t="s">
        <v>3158</v>
      </c>
      <c r="F192" s="10" t="s">
        <v>20</v>
      </c>
      <c r="G192" s="10" t="s">
        <v>19</v>
      </c>
      <c r="H192" s="12">
        <v>39</v>
      </c>
      <c r="I192" s="10"/>
      <c r="J192" s="10" t="s">
        <v>2980</v>
      </c>
      <c r="K192" s="10" t="s">
        <v>2932</v>
      </c>
      <c r="L192" s="10" t="s">
        <v>2933</v>
      </c>
      <c r="M192" s="10"/>
      <c r="N192" s="10" t="s">
        <v>32</v>
      </c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 t="s">
        <v>41</v>
      </c>
      <c r="Z192" s="10" t="s">
        <v>34</v>
      </c>
      <c r="AA192" s="10"/>
    </row>
    <row r="193" spans="1:27">
      <c r="A193" s="11">
        <v>47</v>
      </c>
      <c r="B193" s="10">
        <v>34</v>
      </c>
      <c r="C193" s="12"/>
      <c r="D193" s="10" t="s">
        <v>186</v>
      </c>
      <c r="E193" s="10" t="s">
        <v>3159</v>
      </c>
      <c r="F193" s="10" t="s">
        <v>20</v>
      </c>
      <c r="G193" s="10" t="s">
        <v>24</v>
      </c>
      <c r="H193" s="12">
        <v>38</v>
      </c>
      <c r="I193" s="10"/>
      <c r="J193" s="10" t="s">
        <v>3010</v>
      </c>
      <c r="K193" s="10" t="s">
        <v>2936</v>
      </c>
      <c r="L193" s="10" t="s">
        <v>2933</v>
      </c>
      <c r="M193" s="10"/>
      <c r="N193" s="10" t="s">
        <v>2598</v>
      </c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 t="s">
        <v>38</v>
      </c>
      <c r="Z193" s="10" t="s">
        <v>77</v>
      </c>
      <c r="AA193" s="10" t="s">
        <v>77</v>
      </c>
    </row>
    <row r="194" spans="1:27">
      <c r="A194" s="11">
        <v>48</v>
      </c>
      <c r="B194" s="10">
        <v>34</v>
      </c>
      <c r="C194" s="12"/>
      <c r="D194" s="10" t="s">
        <v>1451</v>
      </c>
      <c r="E194" s="10" t="s">
        <v>3008</v>
      </c>
      <c r="F194" s="10" t="s">
        <v>20</v>
      </c>
      <c r="G194" s="10" t="s">
        <v>24</v>
      </c>
      <c r="H194" s="12">
        <v>8</v>
      </c>
      <c r="I194" s="10"/>
      <c r="J194" s="10" t="s">
        <v>2965</v>
      </c>
      <c r="K194" s="10" t="s">
        <v>3160</v>
      </c>
      <c r="L194" s="10" t="s">
        <v>2939</v>
      </c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 t="s">
        <v>27</v>
      </c>
      <c r="Z194" s="10" t="s">
        <v>126</v>
      </c>
      <c r="AA194" s="10"/>
    </row>
    <row r="195" spans="1:27">
      <c r="A195" s="11">
        <v>49</v>
      </c>
      <c r="B195" s="10">
        <v>34</v>
      </c>
      <c r="C195" s="12"/>
      <c r="D195" s="10" t="s">
        <v>1451</v>
      </c>
      <c r="E195" s="10" t="s">
        <v>3161</v>
      </c>
      <c r="F195" s="10" t="s">
        <v>20</v>
      </c>
      <c r="G195" s="10" t="s">
        <v>19</v>
      </c>
      <c r="H195" s="12">
        <v>7</v>
      </c>
      <c r="I195" s="10"/>
      <c r="J195" s="10" t="s">
        <v>2946</v>
      </c>
      <c r="K195" s="10" t="s">
        <v>3162</v>
      </c>
      <c r="L195" s="10" t="s">
        <v>2939</v>
      </c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 t="s">
        <v>27</v>
      </c>
      <c r="Z195" s="10" t="s">
        <v>126</v>
      </c>
      <c r="AA195" s="10"/>
    </row>
    <row r="196" spans="1:27">
      <c r="A196" s="11">
        <v>50</v>
      </c>
      <c r="B196" s="10">
        <v>34</v>
      </c>
      <c r="C196" s="12"/>
      <c r="D196" s="10" t="s">
        <v>3083</v>
      </c>
      <c r="E196" s="10" t="s">
        <v>3163</v>
      </c>
      <c r="F196" s="10" t="s">
        <v>637</v>
      </c>
      <c r="G196" s="10" t="s">
        <v>24</v>
      </c>
      <c r="H196" s="12">
        <v>60</v>
      </c>
      <c r="I196" s="10"/>
      <c r="J196" s="10" t="s">
        <v>2975</v>
      </c>
      <c r="K196" s="10" t="s">
        <v>1420</v>
      </c>
      <c r="L196" s="10" t="s">
        <v>3066</v>
      </c>
      <c r="M196" s="10"/>
      <c r="N196" s="10" t="s">
        <v>1963</v>
      </c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 t="s">
        <v>41</v>
      </c>
      <c r="Z196" s="10" t="s">
        <v>41</v>
      </c>
      <c r="AA196" s="10" t="s">
        <v>41</v>
      </c>
    </row>
    <row r="197" spans="1:27">
      <c r="A197" s="11">
        <v>1</v>
      </c>
      <c r="B197" s="10">
        <v>35</v>
      </c>
      <c r="C197" s="12"/>
      <c r="D197" s="10" t="s">
        <v>3164</v>
      </c>
      <c r="E197" s="10" t="s">
        <v>715</v>
      </c>
      <c r="F197" s="10" t="s">
        <v>20</v>
      </c>
      <c r="G197" s="10" t="s">
        <v>19</v>
      </c>
      <c r="H197" s="12">
        <v>64</v>
      </c>
      <c r="I197" s="10"/>
      <c r="J197" s="10" t="s">
        <v>3165</v>
      </c>
      <c r="K197" s="10" t="s">
        <v>2932</v>
      </c>
      <c r="L197" s="10" t="s">
        <v>2933</v>
      </c>
      <c r="M197" s="10"/>
      <c r="N197" s="10" t="s">
        <v>1646</v>
      </c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 t="s">
        <v>77</v>
      </c>
      <c r="Z197" s="10" t="s">
        <v>77</v>
      </c>
      <c r="AA197" s="10" t="s">
        <v>77</v>
      </c>
    </row>
    <row r="198" spans="1:27">
      <c r="A198" s="11">
        <v>2</v>
      </c>
      <c r="B198" s="10">
        <v>35</v>
      </c>
      <c r="C198" s="12"/>
      <c r="D198" s="10" t="s">
        <v>3164</v>
      </c>
      <c r="E198" s="10" t="s">
        <v>337</v>
      </c>
      <c r="F198" s="10" t="s">
        <v>20</v>
      </c>
      <c r="G198" s="10" t="s">
        <v>24</v>
      </c>
      <c r="H198" s="12">
        <v>49</v>
      </c>
      <c r="I198" s="10"/>
      <c r="J198" s="10" t="s">
        <v>3155</v>
      </c>
      <c r="K198" s="10" t="s">
        <v>2936</v>
      </c>
      <c r="L198" s="10" t="s">
        <v>2933</v>
      </c>
      <c r="M198" s="10"/>
      <c r="N198" s="10" t="s">
        <v>2598</v>
      </c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 t="s">
        <v>77</v>
      </c>
      <c r="Z198" s="10" t="s">
        <v>77</v>
      </c>
      <c r="AA198" s="10" t="s">
        <v>77</v>
      </c>
    </row>
    <row r="199" spans="1:27">
      <c r="A199" s="11">
        <v>3</v>
      </c>
      <c r="B199" s="10">
        <v>35</v>
      </c>
      <c r="C199" s="12"/>
      <c r="D199" s="10" t="s">
        <v>3164</v>
      </c>
      <c r="E199" s="10" t="s">
        <v>3166</v>
      </c>
      <c r="F199" s="10" t="s">
        <v>20</v>
      </c>
      <c r="G199" s="10" t="s">
        <v>24</v>
      </c>
      <c r="H199" s="12">
        <v>20</v>
      </c>
      <c r="I199" s="10"/>
      <c r="J199" s="10" t="s">
        <v>3007</v>
      </c>
      <c r="K199" s="10" t="s">
        <v>2938</v>
      </c>
      <c r="L199" s="10" t="s">
        <v>2939</v>
      </c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 t="s">
        <v>27</v>
      </c>
      <c r="Z199" s="10" t="s">
        <v>77</v>
      </c>
      <c r="AA199" s="10" t="s">
        <v>77</v>
      </c>
    </row>
    <row r="200" spans="1:27">
      <c r="A200" s="11">
        <v>4</v>
      </c>
      <c r="B200" s="10">
        <v>35</v>
      </c>
      <c r="C200" s="12"/>
      <c r="D200" s="10" t="s">
        <v>3164</v>
      </c>
      <c r="E200" s="10" t="s">
        <v>3167</v>
      </c>
      <c r="F200" s="10" t="s">
        <v>20</v>
      </c>
      <c r="G200" s="10" t="s">
        <v>24</v>
      </c>
      <c r="H200" s="12">
        <v>16</v>
      </c>
      <c r="I200" s="10"/>
      <c r="J200" s="10" t="s">
        <v>3011</v>
      </c>
      <c r="K200" s="10" t="s">
        <v>2938</v>
      </c>
      <c r="L200" s="10" t="s">
        <v>2939</v>
      </c>
      <c r="M200" s="10"/>
      <c r="N200" s="10"/>
      <c r="O200" s="10"/>
      <c r="P200" s="10"/>
      <c r="Q200" s="10"/>
      <c r="R200" s="10"/>
      <c r="S200" s="10"/>
      <c r="T200" s="10"/>
      <c r="U200" s="10"/>
      <c r="V200" s="10" t="s">
        <v>1395</v>
      </c>
      <c r="W200" s="10"/>
      <c r="X200" s="10"/>
      <c r="Y200" s="10" t="s">
        <v>27</v>
      </c>
      <c r="Z200" s="10" t="s">
        <v>77</v>
      </c>
      <c r="AA200" s="10" t="s">
        <v>77</v>
      </c>
    </row>
    <row r="201" spans="1:27">
      <c r="A201" s="11">
        <v>5</v>
      </c>
      <c r="B201" s="10">
        <v>35</v>
      </c>
      <c r="C201" s="12"/>
      <c r="D201" s="10" t="s">
        <v>3164</v>
      </c>
      <c r="E201" s="10" t="s">
        <v>3168</v>
      </c>
      <c r="F201" s="10" t="s">
        <v>20</v>
      </c>
      <c r="G201" s="10" t="s">
        <v>19</v>
      </c>
      <c r="H201" s="12">
        <v>12</v>
      </c>
      <c r="I201" s="10"/>
      <c r="J201" s="10" t="s">
        <v>2971</v>
      </c>
      <c r="K201" s="10" t="s">
        <v>2944</v>
      </c>
      <c r="L201" s="10" t="s">
        <v>2939</v>
      </c>
      <c r="M201" s="10"/>
      <c r="N201" s="10"/>
      <c r="O201" s="10"/>
      <c r="P201" s="10"/>
      <c r="Q201" s="10"/>
      <c r="R201" s="10"/>
      <c r="S201" s="10"/>
      <c r="T201" s="10"/>
      <c r="U201" s="10"/>
      <c r="V201" s="10" t="s">
        <v>1395</v>
      </c>
      <c r="W201" s="10"/>
      <c r="X201" s="10"/>
      <c r="Y201" s="10" t="s">
        <v>27</v>
      </c>
      <c r="Z201" s="10" t="s">
        <v>77</v>
      </c>
      <c r="AA201" s="10" t="s">
        <v>77</v>
      </c>
    </row>
    <row r="202" spans="1:27">
      <c r="A202" s="11">
        <v>6</v>
      </c>
      <c r="B202" s="10">
        <v>35</v>
      </c>
      <c r="C202" s="12"/>
      <c r="D202" s="10" t="s">
        <v>3164</v>
      </c>
      <c r="E202" s="10" t="s">
        <v>3169</v>
      </c>
      <c r="F202" s="10" t="s">
        <v>20</v>
      </c>
      <c r="G202" s="10" t="s">
        <v>19</v>
      </c>
      <c r="H202" s="12">
        <v>10</v>
      </c>
      <c r="I202" s="10"/>
      <c r="J202" s="10" t="s">
        <v>2996</v>
      </c>
      <c r="K202" s="10" t="s">
        <v>2944</v>
      </c>
      <c r="L202" s="10" t="s">
        <v>2939</v>
      </c>
      <c r="M202" s="10"/>
      <c r="N202" s="10"/>
      <c r="O202" s="10"/>
      <c r="P202" s="10"/>
      <c r="Q202" s="10"/>
      <c r="R202" s="10"/>
      <c r="S202" s="10"/>
      <c r="T202" s="10"/>
      <c r="U202" s="10"/>
      <c r="V202" s="10" t="s">
        <v>1395</v>
      </c>
      <c r="W202" s="10"/>
      <c r="X202" s="10"/>
      <c r="Y202" s="10" t="s">
        <v>27</v>
      </c>
      <c r="Z202" s="10" t="s">
        <v>77</v>
      </c>
      <c r="AA202" s="10" t="s">
        <v>77</v>
      </c>
    </row>
    <row r="203" spans="1:27">
      <c r="A203" s="11">
        <v>7</v>
      </c>
      <c r="B203" s="10">
        <v>35</v>
      </c>
      <c r="C203" s="12"/>
      <c r="D203" s="10" t="s">
        <v>720</v>
      </c>
      <c r="E203" s="10" t="s">
        <v>3170</v>
      </c>
      <c r="F203" s="10" t="s">
        <v>20</v>
      </c>
      <c r="G203" s="10" t="s">
        <v>24</v>
      </c>
      <c r="H203" s="12">
        <v>39</v>
      </c>
      <c r="I203" s="10"/>
      <c r="J203" s="10" t="s">
        <v>2980</v>
      </c>
      <c r="K203" s="10" t="s">
        <v>3042</v>
      </c>
      <c r="L203" s="10" t="s">
        <v>2939</v>
      </c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 t="s">
        <v>77</v>
      </c>
      <c r="Z203" s="10" t="s">
        <v>77</v>
      </c>
      <c r="AA203" s="10" t="s">
        <v>77</v>
      </c>
    </row>
    <row r="204" spans="1:27">
      <c r="A204" s="11">
        <v>8</v>
      </c>
      <c r="B204" s="10">
        <v>35</v>
      </c>
      <c r="C204" s="12"/>
      <c r="D204" s="10" t="s">
        <v>3164</v>
      </c>
      <c r="E204" s="10" t="s">
        <v>1137</v>
      </c>
      <c r="F204" s="10" t="s">
        <v>637</v>
      </c>
      <c r="G204" s="10" t="s">
        <v>24</v>
      </c>
      <c r="H204" s="12">
        <v>53</v>
      </c>
      <c r="I204" s="10"/>
      <c r="J204" s="10" t="s">
        <v>3171</v>
      </c>
      <c r="K204" s="10" t="s">
        <v>1420</v>
      </c>
      <c r="L204" s="10" t="s">
        <v>3066</v>
      </c>
      <c r="M204" s="10"/>
      <c r="N204" s="10" t="s">
        <v>1963</v>
      </c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 t="s">
        <v>41</v>
      </c>
      <c r="Z204" s="10"/>
      <c r="AA204" s="10"/>
    </row>
    <row r="205" spans="1:27">
      <c r="A205" s="11">
        <v>9</v>
      </c>
      <c r="B205" s="10">
        <v>35</v>
      </c>
      <c r="C205" s="12"/>
      <c r="D205" s="10" t="s">
        <v>3172</v>
      </c>
      <c r="E205" s="10" t="s">
        <v>3173</v>
      </c>
      <c r="F205" s="10" t="s">
        <v>637</v>
      </c>
      <c r="G205" s="10" t="s">
        <v>24</v>
      </c>
      <c r="H205" s="12">
        <v>22</v>
      </c>
      <c r="I205" s="10"/>
      <c r="J205" s="10" t="s">
        <v>3061</v>
      </c>
      <c r="K205" s="10" t="s">
        <v>1420</v>
      </c>
      <c r="L205" s="10" t="s">
        <v>2939</v>
      </c>
      <c r="M205" s="10"/>
      <c r="N205" s="10" t="s">
        <v>3174</v>
      </c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 t="s">
        <v>27</v>
      </c>
      <c r="Z205" s="10"/>
      <c r="AA205" s="10"/>
    </row>
    <row r="206" spans="1:27">
      <c r="A206" s="11">
        <v>10</v>
      </c>
      <c r="B206" s="10">
        <v>36</v>
      </c>
      <c r="C206" s="12"/>
      <c r="D206" s="10" t="s">
        <v>3125</v>
      </c>
      <c r="E206" s="10" t="s">
        <v>3175</v>
      </c>
      <c r="F206" s="10" t="s">
        <v>20</v>
      </c>
      <c r="G206" s="10" t="s">
        <v>19</v>
      </c>
      <c r="H206" s="12">
        <v>59</v>
      </c>
      <c r="I206" s="10"/>
      <c r="J206" s="10" t="s">
        <v>3054</v>
      </c>
      <c r="K206" s="10" t="s">
        <v>2932</v>
      </c>
      <c r="L206" s="10" t="s">
        <v>2933</v>
      </c>
      <c r="M206" s="10"/>
      <c r="N206" s="10" t="s">
        <v>1351</v>
      </c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 t="s">
        <v>41</v>
      </c>
      <c r="Z206" s="10" t="s">
        <v>41</v>
      </c>
      <c r="AA206" s="10"/>
    </row>
    <row r="207" spans="1:27">
      <c r="A207" s="11">
        <v>11</v>
      </c>
      <c r="B207" s="10">
        <v>36</v>
      </c>
      <c r="C207" s="12"/>
      <c r="D207" s="10" t="s">
        <v>3125</v>
      </c>
      <c r="E207" s="10" t="s">
        <v>3176</v>
      </c>
      <c r="F207" s="10" t="s">
        <v>20</v>
      </c>
      <c r="G207" s="10" t="s">
        <v>24</v>
      </c>
      <c r="H207" s="12">
        <v>50</v>
      </c>
      <c r="I207" s="10"/>
      <c r="J207" s="10" t="s">
        <v>3071</v>
      </c>
      <c r="K207" s="10" t="s">
        <v>2936</v>
      </c>
      <c r="L207" s="10" t="s">
        <v>2933</v>
      </c>
      <c r="M207" s="10"/>
      <c r="N207" s="10" t="s">
        <v>1351</v>
      </c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 t="s">
        <v>25</v>
      </c>
      <c r="Z207" s="10" t="s">
        <v>41</v>
      </c>
      <c r="AA207" s="10"/>
    </row>
    <row r="208" spans="1:27">
      <c r="A208" s="11">
        <v>12</v>
      </c>
      <c r="B208" s="10">
        <v>36</v>
      </c>
      <c r="C208" s="12"/>
      <c r="D208" s="10" t="s">
        <v>3125</v>
      </c>
      <c r="E208" s="10" t="s">
        <v>3177</v>
      </c>
      <c r="F208" s="10" t="s">
        <v>20</v>
      </c>
      <c r="G208" s="10" t="s">
        <v>19</v>
      </c>
      <c r="H208" s="12">
        <v>26</v>
      </c>
      <c r="I208" s="10"/>
      <c r="J208" s="10" t="s">
        <v>3085</v>
      </c>
      <c r="K208" s="10" t="s">
        <v>2944</v>
      </c>
      <c r="L208" s="10" t="s">
        <v>2939</v>
      </c>
      <c r="M208" s="10"/>
      <c r="N208" s="10" t="s">
        <v>3178</v>
      </c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 t="s">
        <v>27</v>
      </c>
      <c r="Z208" s="10" t="s">
        <v>41</v>
      </c>
      <c r="AA208" s="10" t="s">
        <v>25</v>
      </c>
    </row>
    <row r="209" spans="1:27">
      <c r="A209" s="11">
        <v>13</v>
      </c>
      <c r="B209" s="10">
        <v>36</v>
      </c>
      <c r="C209" s="12"/>
      <c r="D209" s="10" t="s">
        <v>3179</v>
      </c>
      <c r="E209" s="10" t="s">
        <v>3180</v>
      </c>
      <c r="F209" s="10" t="s">
        <v>20</v>
      </c>
      <c r="G209" s="10" t="s">
        <v>24</v>
      </c>
      <c r="H209" s="12">
        <v>20</v>
      </c>
      <c r="I209" s="10"/>
      <c r="J209" s="10" t="s">
        <v>3007</v>
      </c>
      <c r="K209" s="10" t="s">
        <v>1420</v>
      </c>
      <c r="L209" s="10" t="s">
        <v>2939</v>
      </c>
      <c r="M209" s="10"/>
      <c r="N209" s="10" t="s">
        <v>1420</v>
      </c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 t="s">
        <v>116</v>
      </c>
      <c r="Z209" s="10"/>
      <c r="AA209" s="10"/>
    </row>
    <row r="210" spans="1:27">
      <c r="A210" s="11">
        <v>14</v>
      </c>
      <c r="B210" s="10">
        <v>37</v>
      </c>
      <c r="C210" s="12"/>
      <c r="D210" s="10" t="s">
        <v>3181</v>
      </c>
      <c r="E210" s="10" t="s">
        <v>3182</v>
      </c>
      <c r="F210" s="10" t="s">
        <v>20</v>
      </c>
      <c r="G210" s="10" t="s">
        <v>19</v>
      </c>
      <c r="H210" s="12">
        <v>57</v>
      </c>
      <c r="I210" s="10"/>
      <c r="J210" s="10" t="s">
        <v>2931</v>
      </c>
      <c r="K210" s="10" t="s">
        <v>2932</v>
      </c>
      <c r="L210" s="10" t="s">
        <v>2933</v>
      </c>
      <c r="M210" s="10"/>
      <c r="N210" s="10" t="s">
        <v>21</v>
      </c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 t="s">
        <v>1501</v>
      </c>
      <c r="Z210" s="10" t="s">
        <v>1501</v>
      </c>
      <c r="AA210" s="10" t="s">
        <v>1501</v>
      </c>
    </row>
    <row r="211" spans="1:27">
      <c r="A211" s="11">
        <v>15</v>
      </c>
      <c r="B211" s="10">
        <v>37</v>
      </c>
      <c r="C211" s="12"/>
      <c r="D211" s="10" t="s">
        <v>3181</v>
      </c>
      <c r="E211" s="10" t="s">
        <v>280</v>
      </c>
      <c r="F211" s="10" t="s">
        <v>20</v>
      </c>
      <c r="G211" s="10" t="s">
        <v>24</v>
      </c>
      <c r="H211" s="12">
        <v>52</v>
      </c>
      <c r="I211" s="10"/>
      <c r="J211" s="10" t="s">
        <v>3020</v>
      </c>
      <c r="K211" s="10" t="s">
        <v>2936</v>
      </c>
      <c r="L211" s="10" t="s">
        <v>2933</v>
      </c>
      <c r="M211" s="10"/>
      <c r="N211" s="10" t="s">
        <v>2598</v>
      </c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 t="s">
        <v>671</v>
      </c>
      <c r="Z211" s="10" t="s">
        <v>671</v>
      </c>
      <c r="AA211" s="10" t="s">
        <v>671</v>
      </c>
    </row>
    <row r="212" spans="1:27">
      <c r="A212" s="11">
        <v>16</v>
      </c>
      <c r="B212" s="10">
        <v>37</v>
      </c>
      <c r="C212" s="12"/>
      <c r="D212" s="10" t="s">
        <v>3183</v>
      </c>
      <c r="E212" s="10" t="s">
        <v>386</v>
      </c>
      <c r="F212" s="10" t="s">
        <v>20</v>
      </c>
      <c r="G212" s="10" t="s">
        <v>19</v>
      </c>
      <c r="H212" s="12">
        <v>24</v>
      </c>
      <c r="I212" s="10"/>
      <c r="J212" s="10" t="s">
        <v>3030</v>
      </c>
      <c r="K212" s="10" t="s">
        <v>3184</v>
      </c>
      <c r="L212" s="10" t="s">
        <v>2933</v>
      </c>
      <c r="M212" s="10"/>
      <c r="N212" s="10" t="s">
        <v>2957</v>
      </c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 t="s">
        <v>27</v>
      </c>
      <c r="Z212" s="10" t="s">
        <v>671</v>
      </c>
      <c r="AA212" s="10" t="s">
        <v>671</v>
      </c>
    </row>
    <row r="213" spans="1:27">
      <c r="A213" s="11">
        <v>17</v>
      </c>
      <c r="B213" s="10">
        <v>37</v>
      </c>
      <c r="C213" s="12"/>
      <c r="D213" s="10" t="s">
        <v>3183</v>
      </c>
      <c r="E213" s="10" t="s">
        <v>280</v>
      </c>
      <c r="F213" s="10" t="s">
        <v>20</v>
      </c>
      <c r="G213" s="10" t="s">
        <v>24</v>
      </c>
      <c r="H213" s="12">
        <v>22</v>
      </c>
      <c r="I213" s="10"/>
      <c r="J213" s="10" t="s">
        <v>3061</v>
      </c>
      <c r="K213" s="10" t="s">
        <v>2938</v>
      </c>
      <c r="L213" s="10" t="s">
        <v>2933</v>
      </c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 t="s">
        <v>27</v>
      </c>
      <c r="Z213" s="10" t="s">
        <v>1501</v>
      </c>
      <c r="AA213" s="10" t="s">
        <v>671</v>
      </c>
    </row>
    <row r="214" spans="1:27">
      <c r="A214" s="11">
        <v>18</v>
      </c>
      <c r="B214" s="10">
        <v>37</v>
      </c>
      <c r="C214" s="12"/>
      <c r="D214" s="10" t="s">
        <v>3183</v>
      </c>
      <c r="E214" s="10" t="s">
        <v>3088</v>
      </c>
      <c r="F214" s="10" t="s">
        <v>20</v>
      </c>
      <c r="G214" s="10" t="s">
        <v>19</v>
      </c>
      <c r="H214" s="13">
        <v>45820</v>
      </c>
      <c r="I214" s="10" t="s">
        <v>2161</v>
      </c>
      <c r="J214" s="10" t="s">
        <v>2974</v>
      </c>
      <c r="K214" s="10" t="s">
        <v>3097</v>
      </c>
      <c r="L214" s="10" t="s">
        <v>2939</v>
      </c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 t="s">
        <v>27</v>
      </c>
      <c r="Z214" s="10" t="s">
        <v>27</v>
      </c>
      <c r="AA214" s="10" t="s">
        <v>27</v>
      </c>
    </row>
    <row r="215" spans="1:27">
      <c r="A215" s="11">
        <v>19</v>
      </c>
      <c r="B215" s="10">
        <v>38</v>
      </c>
      <c r="C215" s="12"/>
      <c r="D215" s="10" t="s">
        <v>3185</v>
      </c>
      <c r="E215" s="10" t="s">
        <v>112</v>
      </c>
      <c r="F215" s="10" t="s">
        <v>20</v>
      </c>
      <c r="G215" s="10" t="s">
        <v>19</v>
      </c>
      <c r="H215" s="12">
        <v>47</v>
      </c>
      <c r="I215" s="10"/>
      <c r="J215" s="10" t="s">
        <v>2989</v>
      </c>
      <c r="K215" s="10" t="s">
        <v>2932</v>
      </c>
      <c r="L215" s="10" t="s">
        <v>2933</v>
      </c>
      <c r="M215" s="10"/>
      <c r="N215" s="10" t="s">
        <v>187</v>
      </c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 t="s">
        <v>671</v>
      </c>
      <c r="Z215" s="10" t="s">
        <v>671</v>
      </c>
      <c r="AA215" s="10" t="s">
        <v>671</v>
      </c>
    </row>
    <row r="216" spans="1:27">
      <c r="A216" s="11">
        <v>20</v>
      </c>
      <c r="B216" s="10">
        <v>38</v>
      </c>
      <c r="C216" s="12"/>
      <c r="D216" s="10" t="s">
        <v>3185</v>
      </c>
      <c r="E216" s="10" t="s">
        <v>280</v>
      </c>
      <c r="F216" s="10" t="s">
        <v>20</v>
      </c>
      <c r="G216" s="10" t="s">
        <v>24</v>
      </c>
      <c r="H216" s="12">
        <v>34</v>
      </c>
      <c r="I216" s="10"/>
      <c r="J216" s="10" t="s">
        <v>3043</v>
      </c>
      <c r="K216" s="10" t="s">
        <v>2936</v>
      </c>
      <c r="L216" s="10" t="s">
        <v>2933</v>
      </c>
      <c r="M216" s="10"/>
      <c r="N216" s="10" t="s">
        <v>2598</v>
      </c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 t="s">
        <v>2000</v>
      </c>
      <c r="Z216" s="10" t="s">
        <v>2000</v>
      </c>
      <c r="AA216" s="10" t="s">
        <v>2000</v>
      </c>
    </row>
    <row r="217" spans="1:27">
      <c r="A217" s="11">
        <v>21</v>
      </c>
      <c r="B217" s="10">
        <v>38</v>
      </c>
      <c r="C217" s="12"/>
      <c r="D217" s="10" t="s">
        <v>3185</v>
      </c>
      <c r="E217" s="10" t="s">
        <v>100</v>
      </c>
      <c r="F217" s="10" t="s">
        <v>20</v>
      </c>
      <c r="G217" s="10" t="s">
        <v>19</v>
      </c>
      <c r="H217" s="12">
        <v>13</v>
      </c>
      <c r="I217" s="10"/>
      <c r="J217" s="10" t="s">
        <v>3048</v>
      </c>
      <c r="K217" s="10" t="s">
        <v>2944</v>
      </c>
      <c r="L217" s="10" t="s">
        <v>2939</v>
      </c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 t="s">
        <v>27</v>
      </c>
      <c r="Z217" s="10" t="s">
        <v>671</v>
      </c>
      <c r="AA217" s="10" t="s">
        <v>2000</v>
      </c>
    </row>
    <row r="218" spans="1:27">
      <c r="A218" s="11">
        <v>22</v>
      </c>
      <c r="B218" s="10">
        <v>38</v>
      </c>
      <c r="C218" s="12"/>
      <c r="D218" s="10" t="s">
        <v>3185</v>
      </c>
      <c r="E218" s="10" t="s">
        <v>812</v>
      </c>
      <c r="F218" s="10" t="s">
        <v>20</v>
      </c>
      <c r="G218" s="10" t="s">
        <v>19</v>
      </c>
      <c r="H218" s="12">
        <v>11</v>
      </c>
      <c r="I218" s="10"/>
      <c r="J218" s="10" t="s">
        <v>2942</v>
      </c>
      <c r="K218" s="10" t="s">
        <v>2944</v>
      </c>
      <c r="L218" s="10" t="s">
        <v>2939</v>
      </c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 t="s">
        <v>27</v>
      </c>
      <c r="Z218" s="10" t="s">
        <v>671</v>
      </c>
      <c r="AA218" s="10" t="s">
        <v>2000</v>
      </c>
    </row>
    <row r="219" spans="1:27">
      <c r="A219" s="11">
        <v>23</v>
      </c>
      <c r="B219" s="10">
        <v>38</v>
      </c>
      <c r="C219" s="12"/>
      <c r="D219" s="10" t="s">
        <v>3185</v>
      </c>
      <c r="E219" s="10" t="s">
        <v>170</v>
      </c>
      <c r="F219" s="10" t="s">
        <v>20</v>
      </c>
      <c r="G219" s="10" t="s">
        <v>19</v>
      </c>
      <c r="H219" s="12">
        <v>9</v>
      </c>
      <c r="I219" s="10"/>
      <c r="J219" s="10" t="s">
        <v>2943</v>
      </c>
      <c r="K219" s="10" t="s">
        <v>2944</v>
      </c>
      <c r="L219" s="10" t="s">
        <v>2939</v>
      </c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 t="s">
        <v>27</v>
      </c>
      <c r="Z219" s="10" t="s">
        <v>671</v>
      </c>
      <c r="AA219" s="10" t="s">
        <v>2000</v>
      </c>
    </row>
    <row r="220" spans="1:27">
      <c r="A220" s="11">
        <v>24</v>
      </c>
      <c r="B220" s="10">
        <v>38</v>
      </c>
      <c r="C220" s="12"/>
      <c r="D220" s="10" t="s">
        <v>3185</v>
      </c>
      <c r="E220" s="10" t="s">
        <v>3186</v>
      </c>
      <c r="F220" s="10" t="s">
        <v>20</v>
      </c>
      <c r="G220" s="10" t="s">
        <v>19</v>
      </c>
      <c r="H220" s="12">
        <v>6</v>
      </c>
      <c r="I220" s="10"/>
      <c r="J220" s="10" t="s">
        <v>3037</v>
      </c>
      <c r="K220" s="10" t="s">
        <v>2944</v>
      </c>
      <c r="L220" s="10" t="s">
        <v>2939</v>
      </c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 t="s">
        <v>27</v>
      </c>
      <c r="Z220" s="10" t="s">
        <v>671</v>
      </c>
      <c r="AA220" s="10" t="s">
        <v>2000</v>
      </c>
    </row>
    <row r="221" spans="1:27">
      <c r="A221" s="11">
        <v>25</v>
      </c>
      <c r="B221" s="10">
        <v>38</v>
      </c>
      <c r="C221" s="12"/>
      <c r="D221" s="10" t="s">
        <v>3185</v>
      </c>
      <c r="E221" s="10" t="s">
        <v>531</v>
      </c>
      <c r="F221" s="10" t="s">
        <v>20</v>
      </c>
      <c r="G221" s="10" t="s">
        <v>19</v>
      </c>
      <c r="H221" s="12">
        <v>4</v>
      </c>
      <c r="I221" s="10"/>
      <c r="J221" s="10" t="s">
        <v>2999</v>
      </c>
      <c r="K221" s="10" t="s">
        <v>2944</v>
      </c>
      <c r="L221" s="10" t="s">
        <v>2939</v>
      </c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 t="s">
        <v>27</v>
      </c>
      <c r="Z221" s="10" t="s">
        <v>671</v>
      </c>
      <c r="AA221" s="10" t="s">
        <v>2000</v>
      </c>
    </row>
    <row r="222" spans="1:27">
      <c r="A222" s="11">
        <v>26</v>
      </c>
      <c r="B222" s="10">
        <v>38</v>
      </c>
      <c r="C222" s="12"/>
      <c r="D222" s="10" t="s">
        <v>3185</v>
      </c>
      <c r="E222" s="10" t="s">
        <v>2955</v>
      </c>
      <c r="F222" s="10" t="s">
        <v>20</v>
      </c>
      <c r="G222" s="10" t="s">
        <v>19</v>
      </c>
      <c r="H222" s="12">
        <v>2</v>
      </c>
      <c r="I222" s="10"/>
      <c r="J222" s="10" t="s">
        <v>3001</v>
      </c>
      <c r="K222" s="10" t="s">
        <v>2944</v>
      </c>
      <c r="L222" s="10" t="s">
        <v>2939</v>
      </c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 t="s">
        <v>27</v>
      </c>
      <c r="Z222" s="10" t="s">
        <v>671</v>
      </c>
      <c r="AA222" s="10" t="s">
        <v>2000</v>
      </c>
    </row>
    <row r="223" spans="1:27">
      <c r="A223" s="11">
        <v>27</v>
      </c>
      <c r="B223" s="10">
        <v>39</v>
      </c>
      <c r="C223" s="12"/>
      <c r="D223" s="10" t="s">
        <v>3187</v>
      </c>
      <c r="E223" s="10" t="s">
        <v>2446</v>
      </c>
      <c r="F223" s="10" t="s">
        <v>20</v>
      </c>
      <c r="G223" s="10" t="s">
        <v>24</v>
      </c>
      <c r="H223" s="12">
        <v>37</v>
      </c>
      <c r="I223" s="10"/>
      <c r="J223" s="10" t="s">
        <v>3188</v>
      </c>
      <c r="K223" s="10" t="s">
        <v>2932</v>
      </c>
      <c r="L223" s="10" t="s">
        <v>3066</v>
      </c>
      <c r="M223" s="10"/>
      <c r="N223" s="10" t="s">
        <v>3189</v>
      </c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 t="s">
        <v>97</v>
      </c>
      <c r="Z223" s="10" t="s">
        <v>97</v>
      </c>
      <c r="AA223" s="10" t="s">
        <v>97</v>
      </c>
    </row>
    <row r="224" spans="1:27">
      <c r="A224" s="11">
        <v>28</v>
      </c>
      <c r="B224" s="10">
        <v>39</v>
      </c>
      <c r="C224" s="12"/>
      <c r="D224" s="10" t="s">
        <v>3187</v>
      </c>
      <c r="E224" s="10" t="s">
        <v>1873</v>
      </c>
      <c r="F224" s="10" t="s">
        <v>20</v>
      </c>
      <c r="G224" s="10" t="s">
        <v>24</v>
      </c>
      <c r="H224" s="12">
        <v>18</v>
      </c>
      <c r="I224" s="10"/>
      <c r="J224" s="10" t="s">
        <v>2952</v>
      </c>
      <c r="K224" s="10" t="s">
        <v>2938</v>
      </c>
      <c r="L224" s="10" t="s">
        <v>2939</v>
      </c>
      <c r="M224" s="10"/>
      <c r="N224" s="10" t="s">
        <v>3189</v>
      </c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 t="s">
        <v>27</v>
      </c>
      <c r="Z224" s="10" t="s">
        <v>97</v>
      </c>
      <c r="AA224" s="10" t="s">
        <v>97</v>
      </c>
    </row>
    <row r="225" spans="1:27">
      <c r="A225" s="11">
        <v>29</v>
      </c>
      <c r="B225" s="10">
        <v>39</v>
      </c>
      <c r="C225" s="12"/>
      <c r="D225" s="10" t="s">
        <v>3187</v>
      </c>
      <c r="E225" s="10" t="s">
        <v>185</v>
      </c>
      <c r="F225" s="10" t="s">
        <v>20</v>
      </c>
      <c r="G225" s="10" t="s">
        <v>19</v>
      </c>
      <c r="H225" s="12">
        <v>15</v>
      </c>
      <c r="I225" s="10"/>
      <c r="J225" s="10" t="s">
        <v>2940</v>
      </c>
      <c r="K225" s="10" t="s">
        <v>2944</v>
      </c>
      <c r="L225" s="10" t="s">
        <v>2939</v>
      </c>
      <c r="M225" s="10"/>
      <c r="N225" s="10" t="s">
        <v>1404</v>
      </c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 t="s">
        <v>27</v>
      </c>
      <c r="Z225" s="10" t="s">
        <v>97</v>
      </c>
      <c r="AA225" s="10" t="s">
        <v>97</v>
      </c>
    </row>
    <row r="226" spans="1:27">
      <c r="A226" s="11">
        <v>30</v>
      </c>
      <c r="B226" s="10">
        <v>40</v>
      </c>
      <c r="C226" s="12"/>
      <c r="D226" s="10" t="s">
        <v>2492</v>
      </c>
      <c r="E226" s="10" t="s">
        <v>3190</v>
      </c>
      <c r="F226" s="10" t="s">
        <v>20</v>
      </c>
      <c r="G226" s="10" t="s">
        <v>19</v>
      </c>
      <c r="H226" s="12">
        <v>49</v>
      </c>
      <c r="I226" s="10"/>
      <c r="J226" s="10" t="s">
        <v>3155</v>
      </c>
      <c r="K226" s="10" t="s">
        <v>2932</v>
      </c>
      <c r="L226" s="10" t="s">
        <v>2933</v>
      </c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 t="s">
        <v>103</v>
      </c>
      <c r="Z226" s="10" t="s">
        <v>77</v>
      </c>
      <c r="AA226" s="10" t="s">
        <v>77</v>
      </c>
    </row>
    <row r="227" spans="1:27">
      <c r="A227" s="11">
        <v>31</v>
      </c>
      <c r="B227" s="10">
        <v>40</v>
      </c>
      <c r="C227" s="12"/>
      <c r="D227" s="10" t="s">
        <v>2492</v>
      </c>
      <c r="E227" s="10" t="s">
        <v>37</v>
      </c>
      <c r="F227" s="10" t="s">
        <v>20</v>
      </c>
      <c r="G227" s="10" t="s">
        <v>24</v>
      </c>
      <c r="H227" s="12">
        <v>45</v>
      </c>
      <c r="I227" s="10"/>
      <c r="J227" s="10" t="s">
        <v>3137</v>
      </c>
      <c r="K227" s="10" t="s">
        <v>2936</v>
      </c>
      <c r="L227" s="10" t="s">
        <v>2933</v>
      </c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 t="s">
        <v>41</v>
      </c>
      <c r="Z227" s="10" t="s">
        <v>77</v>
      </c>
      <c r="AA227" s="10" t="s">
        <v>79</v>
      </c>
    </row>
    <row r="228" spans="1:27">
      <c r="A228" s="11">
        <v>32</v>
      </c>
      <c r="B228" s="10">
        <v>40</v>
      </c>
      <c r="C228" s="12"/>
      <c r="D228" s="10" t="s">
        <v>2492</v>
      </c>
      <c r="E228" s="10" t="s">
        <v>1449</v>
      </c>
      <c r="F228" s="10" t="s">
        <v>20</v>
      </c>
      <c r="G228" s="10" t="s">
        <v>19</v>
      </c>
      <c r="H228" s="12">
        <v>22</v>
      </c>
      <c r="I228" s="10"/>
      <c r="J228" s="10" t="s">
        <v>3061</v>
      </c>
      <c r="K228" s="10" t="s">
        <v>2944</v>
      </c>
      <c r="L228" s="10" t="s">
        <v>2939</v>
      </c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 t="s">
        <v>27</v>
      </c>
      <c r="Z228" s="10" t="s">
        <v>103</v>
      </c>
      <c r="AA228" s="10" t="s">
        <v>41</v>
      </c>
    </row>
    <row r="229" spans="1:27">
      <c r="A229" s="11">
        <v>33</v>
      </c>
      <c r="B229" s="10">
        <v>40</v>
      </c>
      <c r="C229" s="12"/>
      <c r="D229" s="10" t="s">
        <v>2492</v>
      </c>
      <c r="E229" s="10" t="s">
        <v>3191</v>
      </c>
      <c r="F229" s="10" t="s">
        <v>20</v>
      </c>
      <c r="G229" s="10" t="s">
        <v>19</v>
      </c>
      <c r="H229" s="12">
        <v>16</v>
      </c>
      <c r="I229" s="10"/>
      <c r="J229" s="10" t="s">
        <v>3011</v>
      </c>
      <c r="K229" s="10" t="s">
        <v>2944</v>
      </c>
      <c r="L229" s="10" t="s">
        <v>2939</v>
      </c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 t="s">
        <v>27</v>
      </c>
      <c r="Z229" s="10" t="s">
        <v>103</v>
      </c>
      <c r="AA229" s="10" t="s">
        <v>41</v>
      </c>
    </row>
    <row r="230" spans="1:27">
      <c r="A230" s="11">
        <v>34</v>
      </c>
      <c r="B230" s="10">
        <v>40</v>
      </c>
      <c r="C230" s="12"/>
      <c r="D230" s="10" t="s">
        <v>2492</v>
      </c>
      <c r="E230" s="10" t="s">
        <v>3192</v>
      </c>
      <c r="F230" s="10" t="s">
        <v>20</v>
      </c>
      <c r="G230" s="10" t="s">
        <v>24</v>
      </c>
      <c r="H230" s="12">
        <v>5</v>
      </c>
      <c r="I230" s="10"/>
      <c r="J230" s="10" t="s">
        <v>2948</v>
      </c>
      <c r="K230" s="10" t="s">
        <v>2938</v>
      </c>
      <c r="L230" s="10" t="s">
        <v>2939</v>
      </c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 t="s">
        <v>27</v>
      </c>
      <c r="Z230" s="10" t="s">
        <v>103</v>
      </c>
      <c r="AA230" s="10" t="s">
        <v>41</v>
      </c>
    </row>
    <row r="231" spans="1:27">
      <c r="A231" s="11">
        <v>35</v>
      </c>
      <c r="B231" s="10">
        <v>40</v>
      </c>
      <c r="C231" s="12"/>
      <c r="D231" s="10" t="s">
        <v>3193</v>
      </c>
      <c r="E231" s="10" t="s">
        <v>1267</v>
      </c>
      <c r="F231" s="10" t="s">
        <v>20</v>
      </c>
      <c r="G231" s="10" t="s">
        <v>19</v>
      </c>
      <c r="H231" s="12">
        <v>14</v>
      </c>
      <c r="I231" s="10"/>
      <c r="J231" s="10" t="s">
        <v>2968</v>
      </c>
      <c r="K231" s="10" t="s">
        <v>1420</v>
      </c>
      <c r="L231" s="10" t="s">
        <v>2939</v>
      </c>
      <c r="M231" s="10"/>
      <c r="N231" s="10" t="s">
        <v>1404</v>
      </c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 t="s">
        <v>87</v>
      </c>
      <c r="Z231" s="10" t="s">
        <v>87</v>
      </c>
      <c r="AA231" s="10" t="s">
        <v>87</v>
      </c>
    </row>
    <row r="232" spans="1:27">
      <c r="A232" s="11">
        <v>36</v>
      </c>
      <c r="B232" s="10">
        <v>41</v>
      </c>
      <c r="C232" s="12"/>
      <c r="D232" s="10" t="s">
        <v>675</v>
      </c>
      <c r="E232" s="10" t="s">
        <v>585</v>
      </c>
      <c r="F232" s="10" t="s">
        <v>20</v>
      </c>
      <c r="G232" s="10" t="s">
        <v>19</v>
      </c>
      <c r="H232" s="12">
        <v>64</v>
      </c>
      <c r="I232" s="10"/>
      <c r="J232" s="10" t="s">
        <v>3165</v>
      </c>
      <c r="K232" s="10" t="s">
        <v>2932</v>
      </c>
      <c r="L232" s="10" t="s">
        <v>2933</v>
      </c>
      <c r="M232" s="10"/>
      <c r="N232" s="10" t="s">
        <v>21</v>
      </c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 t="s">
        <v>141</v>
      </c>
      <c r="Z232" s="10" t="s">
        <v>141</v>
      </c>
      <c r="AA232" s="10" t="s">
        <v>141</v>
      </c>
    </row>
    <row r="233" spans="1:27">
      <c r="A233" s="11">
        <v>37</v>
      </c>
      <c r="B233" s="10">
        <v>41</v>
      </c>
      <c r="C233" s="12"/>
      <c r="D233" s="10" t="s">
        <v>675</v>
      </c>
      <c r="E233" s="10" t="s">
        <v>873</v>
      </c>
      <c r="F233" s="10" t="s">
        <v>20</v>
      </c>
      <c r="G233" s="10" t="s">
        <v>24</v>
      </c>
      <c r="H233" s="12">
        <v>41</v>
      </c>
      <c r="I233" s="10"/>
      <c r="J233" s="10" t="s">
        <v>3114</v>
      </c>
      <c r="K233" s="10" t="s">
        <v>2936</v>
      </c>
      <c r="L233" s="10" t="s">
        <v>2933</v>
      </c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 t="s">
        <v>34</v>
      </c>
      <c r="Z233" s="10" t="s">
        <v>34</v>
      </c>
      <c r="AA233" s="10"/>
    </row>
    <row r="234" spans="1:27">
      <c r="A234" s="11">
        <v>38</v>
      </c>
      <c r="B234" s="10">
        <v>41</v>
      </c>
      <c r="C234" s="12"/>
      <c r="D234" s="10" t="s">
        <v>675</v>
      </c>
      <c r="E234" s="10" t="s">
        <v>3194</v>
      </c>
      <c r="F234" s="10" t="s">
        <v>20</v>
      </c>
      <c r="G234" s="10" t="s">
        <v>24</v>
      </c>
      <c r="H234" s="12">
        <v>21</v>
      </c>
      <c r="I234" s="10"/>
      <c r="J234" s="10" t="s">
        <v>2959</v>
      </c>
      <c r="K234" s="10" t="s">
        <v>2938</v>
      </c>
      <c r="L234" s="10" t="s">
        <v>2939</v>
      </c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 t="s">
        <v>27</v>
      </c>
      <c r="Z234" s="10" t="s">
        <v>141</v>
      </c>
      <c r="AA234" s="10" t="s">
        <v>34</v>
      </c>
    </row>
    <row r="235" spans="1:27">
      <c r="A235" s="11">
        <v>39</v>
      </c>
      <c r="B235" s="10">
        <v>41</v>
      </c>
      <c r="C235" s="12"/>
      <c r="D235" s="10" t="s">
        <v>675</v>
      </c>
      <c r="E235" s="10" t="s">
        <v>3195</v>
      </c>
      <c r="F235" s="10" t="s">
        <v>20</v>
      </c>
      <c r="G235" s="10" t="s">
        <v>24</v>
      </c>
      <c r="H235" s="12">
        <v>16</v>
      </c>
      <c r="I235" s="10"/>
      <c r="J235" s="10" t="s">
        <v>3011</v>
      </c>
      <c r="K235" s="10" t="s">
        <v>2938</v>
      </c>
      <c r="L235" s="10" t="s">
        <v>2939</v>
      </c>
      <c r="M235" s="10"/>
      <c r="N235" s="10"/>
      <c r="O235" s="10"/>
      <c r="P235" s="10"/>
      <c r="Q235" s="10"/>
      <c r="R235" s="10"/>
      <c r="S235" s="10"/>
      <c r="T235" s="10"/>
      <c r="U235" s="10"/>
      <c r="V235" s="10" t="s">
        <v>1395</v>
      </c>
      <c r="W235" s="10"/>
      <c r="X235" s="10"/>
      <c r="Y235" s="10" t="s">
        <v>27</v>
      </c>
      <c r="Z235" s="10" t="s">
        <v>141</v>
      </c>
      <c r="AA235" s="10" t="s">
        <v>34</v>
      </c>
    </row>
    <row r="236" spans="1:27">
      <c r="A236" s="11">
        <v>40</v>
      </c>
      <c r="B236" s="10">
        <v>41</v>
      </c>
      <c r="C236" s="12"/>
      <c r="D236" s="10" t="s">
        <v>675</v>
      </c>
      <c r="E236" s="10" t="s">
        <v>280</v>
      </c>
      <c r="F236" s="10" t="s">
        <v>20</v>
      </c>
      <c r="G236" s="10" t="s">
        <v>24</v>
      </c>
      <c r="H236" s="12">
        <v>2</v>
      </c>
      <c r="I236" s="10"/>
      <c r="J236" s="10" t="s">
        <v>3001</v>
      </c>
      <c r="K236" s="10" t="s">
        <v>2938</v>
      </c>
      <c r="L236" s="10" t="s">
        <v>2939</v>
      </c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 t="s">
        <v>27</v>
      </c>
      <c r="Z236" s="10" t="s">
        <v>141</v>
      </c>
      <c r="AA236" s="10" t="s">
        <v>34</v>
      </c>
    </row>
    <row r="237" spans="1:27">
      <c r="A237" s="11">
        <v>41</v>
      </c>
      <c r="B237" s="10">
        <v>41</v>
      </c>
      <c r="C237" s="12"/>
      <c r="D237" s="10" t="s">
        <v>675</v>
      </c>
      <c r="E237" s="10" t="s">
        <v>280</v>
      </c>
      <c r="F237" s="10" t="s">
        <v>20</v>
      </c>
      <c r="G237" s="10" t="s">
        <v>24</v>
      </c>
      <c r="H237" s="12">
        <v>30</v>
      </c>
      <c r="I237" s="10"/>
      <c r="J237" s="10" t="s">
        <v>2983</v>
      </c>
      <c r="K237" s="10" t="s">
        <v>3196</v>
      </c>
      <c r="L237" s="10" t="s">
        <v>3066</v>
      </c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 t="s">
        <v>34</v>
      </c>
      <c r="Z237" s="10" t="s">
        <v>34</v>
      </c>
      <c r="AA237" s="10"/>
    </row>
    <row r="238" spans="1:27">
      <c r="A238" s="11">
        <v>42</v>
      </c>
      <c r="B238" s="10">
        <v>41</v>
      </c>
      <c r="C238" s="12"/>
      <c r="D238" s="10" t="s">
        <v>675</v>
      </c>
      <c r="E238" s="10" t="s">
        <v>3197</v>
      </c>
      <c r="F238" s="10" t="s">
        <v>20</v>
      </c>
      <c r="G238" s="10" t="s">
        <v>19</v>
      </c>
      <c r="H238" s="12">
        <v>10</v>
      </c>
      <c r="I238" s="10"/>
      <c r="J238" s="10" t="s">
        <v>2996</v>
      </c>
      <c r="K238" s="10" t="s">
        <v>3097</v>
      </c>
      <c r="L238" s="10" t="s">
        <v>2939</v>
      </c>
      <c r="M238" s="10"/>
      <c r="N238" s="10"/>
      <c r="O238" s="10"/>
      <c r="P238" s="10"/>
      <c r="Q238" s="10"/>
      <c r="R238" s="10"/>
      <c r="S238" s="10"/>
      <c r="T238" s="10"/>
      <c r="U238" s="10"/>
      <c r="V238" s="10" t="s">
        <v>1395</v>
      </c>
      <c r="W238" s="10"/>
      <c r="X238" s="10"/>
      <c r="Y238" s="10" t="s">
        <v>27</v>
      </c>
      <c r="Z238" s="10" t="s">
        <v>27</v>
      </c>
      <c r="AA238" s="10" t="s">
        <v>34</v>
      </c>
    </row>
    <row r="239" spans="1:27">
      <c r="A239" s="11">
        <v>43</v>
      </c>
      <c r="B239" s="10">
        <v>41</v>
      </c>
      <c r="C239" s="12"/>
      <c r="D239" s="10" t="s">
        <v>3198</v>
      </c>
      <c r="E239" s="10" t="s">
        <v>2821</v>
      </c>
      <c r="F239" s="10" t="s">
        <v>20</v>
      </c>
      <c r="G239" s="10" t="s">
        <v>24</v>
      </c>
      <c r="H239" s="12">
        <v>21</v>
      </c>
      <c r="I239" s="10"/>
      <c r="J239" s="10" t="s">
        <v>2959</v>
      </c>
      <c r="K239" s="10" t="s">
        <v>3160</v>
      </c>
      <c r="L239" s="10" t="s">
        <v>2939</v>
      </c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 t="s">
        <v>27</v>
      </c>
      <c r="Z239" s="10" t="s">
        <v>34</v>
      </c>
      <c r="AA239" s="10" t="s">
        <v>34</v>
      </c>
    </row>
    <row r="240" spans="1:27">
      <c r="A240" s="11">
        <v>44</v>
      </c>
      <c r="B240" s="10">
        <v>41</v>
      </c>
      <c r="C240" s="12"/>
      <c r="D240" s="10" t="s">
        <v>3198</v>
      </c>
      <c r="E240" s="10" t="s">
        <v>3199</v>
      </c>
      <c r="F240" s="10" t="s">
        <v>20</v>
      </c>
      <c r="G240" s="10" t="s">
        <v>19</v>
      </c>
      <c r="H240" s="12">
        <v>15</v>
      </c>
      <c r="I240" s="10"/>
      <c r="J240" s="10" t="s">
        <v>2940</v>
      </c>
      <c r="K240" s="10" t="s">
        <v>3162</v>
      </c>
      <c r="L240" s="10" t="s">
        <v>2939</v>
      </c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 t="s">
        <v>27</v>
      </c>
      <c r="Z240" s="10" t="s">
        <v>34</v>
      </c>
      <c r="AA240" s="10" t="s">
        <v>34</v>
      </c>
    </row>
    <row r="241" spans="1:27">
      <c r="A241" s="11">
        <v>45</v>
      </c>
      <c r="B241" s="10">
        <v>42</v>
      </c>
      <c r="C241" s="12"/>
      <c r="D241" s="10" t="s">
        <v>3200</v>
      </c>
      <c r="E241" s="10" t="s">
        <v>2440</v>
      </c>
      <c r="F241" s="10" t="s">
        <v>20</v>
      </c>
      <c r="G241" s="10" t="s">
        <v>19</v>
      </c>
      <c r="H241" s="12">
        <v>39</v>
      </c>
      <c r="I241" s="10"/>
      <c r="J241" s="10" t="s">
        <v>2980</v>
      </c>
      <c r="K241" s="10" t="s">
        <v>2932</v>
      </c>
      <c r="L241" s="10" t="s">
        <v>2933</v>
      </c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 t="s">
        <v>1418</v>
      </c>
      <c r="Z241" s="10" t="s">
        <v>1553</v>
      </c>
      <c r="AA241" s="10" t="s">
        <v>1418</v>
      </c>
    </row>
    <row r="242" spans="1:27">
      <c r="A242" s="11">
        <v>46</v>
      </c>
      <c r="B242" s="10">
        <v>42</v>
      </c>
      <c r="C242" s="12"/>
      <c r="D242" s="10" t="s">
        <v>3200</v>
      </c>
      <c r="E242" s="10" t="s">
        <v>601</v>
      </c>
      <c r="F242" s="10" t="s">
        <v>20</v>
      </c>
      <c r="G242" s="10" t="s">
        <v>24</v>
      </c>
      <c r="H242" s="12">
        <v>27</v>
      </c>
      <c r="I242" s="10"/>
      <c r="J242" s="10" t="s">
        <v>3015</v>
      </c>
      <c r="K242" s="10" t="s">
        <v>2936</v>
      </c>
      <c r="L242" s="10" t="s">
        <v>2933</v>
      </c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 t="s">
        <v>2013</v>
      </c>
      <c r="Z242" s="10" t="s">
        <v>2013</v>
      </c>
      <c r="AA242" s="10" t="s">
        <v>2013</v>
      </c>
    </row>
    <row r="243" spans="1:27">
      <c r="A243" s="11">
        <v>47</v>
      </c>
      <c r="B243" s="10">
        <v>42</v>
      </c>
      <c r="C243" s="12"/>
      <c r="D243" s="10" t="s">
        <v>3200</v>
      </c>
      <c r="E243" s="10" t="s">
        <v>1218</v>
      </c>
      <c r="F243" s="10" t="s">
        <v>20</v>
      </c>
      <c r="G243" s="10" t="s">
        <v>19</v>
      </c>
      <c r="H243" s="12">
        <v>6</v>
      </c>
      <c r="I243" s="10"/>
      <c r="J243" s="10" t="s">
        <v>3037</v>
      </c>
      <c r="K243" s="10" t="s">
        <v>2944</v>
      </c>
      <c r="L243" s="10" t="s">
        <v>2939</v>
      </c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 t="s">
        <v>27</v>
      </c>
      <c r="Z243" s="10" t="s">
        <v>1418</v>
      </c>
      <c r="AA243" s="10" t="s">
        <v>2013</v>
      </c>
    </row>
    <row r="244" spans="1:27">
      <c r="A244" s="11">
        <v>48</v>
      </c>
      <c r="B244" s="10">
        <v>42</v>
      </c>
      <c r="C244" s="12"/>
      <c r="D244" s="10" t="s">
        <v>3200</v>
      </c>
      <c r="E244" s="10" t="s">
        <v>3116</v>
      </c>
      <c r="F244" s="10" t="s">
        <v>20</v>
      </c>
      <c r="G244" s="10" t="s">
        <v>24</v>
      </c>
      <c r="H244" s="12">
        <v>2</v>
      </c>
      <c r="I244" s="10"/>
      <c r="J244" s="10" t="s">
        <v>3001</v>
      </c>
      <c r="K244" s="10" t="s">
        <v>2938</v>
      </c>
      <c r="L244" s="10" t="s">
        <v>2939</v>
      </c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 t="s">
        <v>27</v>
      </c>
      <c r="Z244" s="10" t="s">
        <v>1418</v>
      </c>
      <c r="AA244" s="10" t="s">
        <v>2013</v>
      </c>
    </row>
    <row r="245" spans="1:27">
      <c r="A245" s="11">
        <v>1</v>
      </c>
      <c r="B245" s="10">
        <v>43</v>
      </c>
      <c r="C245" s="12"/>
      <c r="D245" s="10" t="s">
        <v>3201</v>
      </c>
      <c r="E245" s="10" t="s">
        <v>3202</v>
      </c>
      <c r="F245" s="10" t="s">
        <v>20</v>
      </c>
      <c r="G245" s="10" t="s">
        <v>19</v>
      </c>
      <c r="H245" s="12">
        <v>48</v>
      </c>
      <c r="I245" s="10"/>
      <c r="J245" s="10" t="s">
        <v>2991</v>
      </c>
      <c r="K245" s="10" t="s">
        <v>2932</v>
      </c>
      <c r="L245" s="10" t="s">
        <v>2933</v>
      </c>
      <c r="M245" s="10"/>
      <c r="N245" s="10" t="s">
        <v>2282</v>
      </c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 t="s">
        <v>1505</v>
      </c>
      <c r="Z245" s="10" t="s">
        <v>1505</v>
      </c>
      <c r="AA245" s="10" t="s">
        <v>1505</v>
      </c>
    </row>
    <row r="246" spans="1:27">
      <c r="A246" s="11">
        <v>2</v>
      </c>
      <c r="B246" s="10">
        <v>43</v>
      </c>
      <c r="C246" s="12"/>
      <c r="D246" s="10" t="s">
        <v>3201</v>
      </c>
      <c r="E246" s="10" t="s">
        <v>3203</v>
      </c>
      <c r="F246" s="10" t="s">
        <v>20</v>
      </c>
      <c r="G246" s="10" t="s">
        <v>24</v>
      </c>
      <c r="H246" s="12">
        <v>26</v>
      </c>
      <c r="I246" s="10"/>
      <c r="J246" s="10" t="s">
        <v>3085</v>
      </c>
      <c r="K246" s="10" t="s">
        <v>2936</v>
      </c>
      <c r="L246" s="10" t="s">
        <v>2933</v>
      </c>
      <c r="M246" s="10"/>
      <c r="N246" s="10" t="s">
        <v>2598</v>
      </c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 t="s">
        <v>671</v>
      </c>
      <c r="Z246" s="10" t="s">
        <v>671</v>
      </c>
      <c r="AA246" s="10" t="s">
        <v>671</v>
      </c>
    </row>
    <row r="247" spans="1:27">
      <c r="A247" s="11">
        <v>3</v>
      </c>
      <c r="B247" s="10">
        <v>43</v>
      </c>
      <c r="C247" s="12"/>
      <c r="D247" s="10" t="s">
        <v>3201</v>
      </c>
      <c r="E247" s="10" t="s">
        <v>3204</v>
      </c>
      <c r="F247" s="10" t="s">
        <v>20</v>
      </c>
      <c r="G247" s="10" t="s">
        <v>19</v>
      </c>
      <c r="H247" s="12">
        <v>10</v>
      </c>
      <c r="I247" s="10"/>
      <c r="J247" s="10" t="s">
        <v>2996</v>
      </c>
      <c r="K247" s="10" t="s">
        <v>2944</v>
      </c>
      <c r="L247" s="10" t="s">
        <v>2939</v>
      </c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 t="s">
        <v>27</v>
      </c>
      <c r="Z247" s="10" t="s">
        <v>1505</v>
      </c>
      <c r="AA247" s="10" t="s">
        <v>671</v>
      </c>
    </row>
    <row r="248" spans="1:27">
      <c r="A248" s="11">
        <v>4</v>
      </c>
      <c r="B248" s="10">
        <v>43</v>
      </c>
      <c r="C248" s="12"/>
      <c r="D248" s="10" t="s">
        <v>3201</v>
      </c>
      <c r="E248" s="10" t="s">
        <v>280</v>
      </c>
      <c r="F248" s="10" t="s">
        <v>20</v>
      </c>
      <c r="G248" s="10" t="s">
        <v>24</v>
      </c>
      <c r="H248" s="12">
        <v>5</v>
      </c>
      <c r="I248" s="10"/>
      <c r="J248" s="10" t="s">
        <v>2948</v>
      </c>
      <c r="K248" s="10" t="s">
        <v>2938</v>
      </c>
      <c r="L248" s="10" t="s">
        <v>2939</v>
      </c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 t="s">
        <v>27</v>
      </c>
      <c r="Z248" s="10" t="s">
        <v>1505</v>
      </c>
      <c r="AA248" s="10" t="s">
        <v>671</v>
      </c>
    </row>
    <row r="249" spans="1:27">
      <c r="A249" s="11">
        <v>5</v>
      </c>
      <c r="B249" s="10">
        <v>44</v>
      </c>
      <c r="C249" s="12"/>
      <c r="D249" s="10" t="s">
        <v>652</v>
      </c>
      <c r="E249" s="10" t="s">
        <v>3205</v>
      </c>
      <c r="F249" s="10" t="s">
        <v>20</v>
      </c>
      <c r="G249" s="10" t="s">
        <v>19</v>
      </c>
      <c r="H249" s="12">
        <v>32</v>
      </c>
      <c r="I249" s="10"/>
      <c r="J249" s="10" t="s">
        <v>2970</v>
      </c>
      <c r="K249" s="10" t="s">
        <v>2932</v>
      </c>
      <c r="L249" s="10" t="s">
        <v>2933</v>
      </c>
      <c r="M249" s="10"/>
      <c r="N249" s="10" t="s">
        <v>3206</v>
      </c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 t="s">
        <v>27</v>
      </c>
      <c r="Z249" s="10" t="s">
        <v>38</v>
      </c>
      <c r="AA249" s="10" t="s">
        <v>126</v>
      </c>
    </row>
    <row r="250" spans="1:27">
      <c r="A250" s="11">
        <v>6</v>
      </c>
      <c r="B250" s="10">
        <v>44</v>
      </c>
      <c r="C250" s="12"/>
      <c r="D250" s="10" t="s">
        <v>652</v>
      </c>
      <c r="E250" s="10" t="s">
        <v>3207</v>
      </c>
      <c r="F250" s="10" t="s">
        <v>20</v>
      </c>
      <c r="G250" s="10" t="s">
        <v>24</v>
      </c>
      <c r="H250" s="12">
        <v>24</v>
      </c>
      <c r="I250" s="10"/>
      <c r="J250" s="10" t="s">
        <v>3030</v>
      </c>
      <c r="K250" s="10" t="s">
        <v>2936</v>
      </c>
      <c r="L250" s="10" t="s">
        <v>2933</v>
      </c>
      <c r="M250" s="10"/>
      <c r="N250" s="10" t="s">
        <v>2598</v>
      </c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 t="s">
        <v>66</v>
      </c>
      <c r="Z250" s="10" t="s">
        <v>38</v>
      </c>
      <c r="AA250" s="10" t="s">
        <v>38</v>
      </c>
    </row>
    <row r="251" spans="1:27">
      <c r="A251" s="11">
        <v>7</v>
      </c>
      <c r="B251" s="10">
        <v>44</v>
      </c>
      <c r="C251" s="12"/>
      <c r="D251" s="10" t="s">
        <v>652</v>
      </c>
      <c r="E251" s="10" t="s">
        <v>3208</v>
      </c>
      <c r="F251" s="10" t="s">
        <v>20</v>
      </c>
      <c r="G251" s="10" t="s">
        <v>19</v>
      </c>
      <c r="H251" s="12">
        <v>5</v>
      </c>
      <c r="I251" s="10"/>
      <c r="J251" s="10" t="s">
        <v>2948</v>
      </c>
      <c r="K251" s="10" t="s">
        <v>2944</v>
      </c>
      <c r="L251" s="10" t="s">
        <v>2939</v>
      </c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 t="s">
        <v>27</v>
      </c>
      <c r="Z251" s="10" t="s">
        <v>27</v>
      </c>
      <c r="AA251" s="10" t="s">
        <v>66</v>
      </c>
    </row>
    <row r="252" spans="1:27">
      <c r="A252" s="11">
        <v>8</v>
      </c>
      <c r="B252" s="10">
        <v>44</v>
      </c>
      <c r="C252" s="12"/>
      <c r="D252" s="10" t="s">
        <v>652</v>
      </c>
      <c r="E252" s="10" t="s">
        <v>3209</v>
      </c>
      <c r="F252" s="10" t="s">
        <v>20</v>
      </c>
      <c r="G252" s="10" t="s">
        <v>24</v>
      </c>
      <c r="H252" s="12">
        <v>3</v>
      </c>
      <c r="I252" s="10"/>
      <c r="J252" s="10" t="s">
        <v>2973</v>
      </c>
      <c r="K252" s="10" t="s">
        <v>2938</v>
      </c>
      <c r="L252" s="10" t="s">
        <v>2939</v>
      </c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 t="s">
        <v>27</v>
      </c>
      <c r="Z252" s="10" t="s">
        <v>27</v>
      </c>
      <c r="AA252" s="10" t="s">
        <v>66</v>
      </c>
    </row>
    <row r="253" spans="1:27">
      <c r="A253" s="11">
        <v>9</v>
      </c>
      <c r="B253" s="10">
        <v>44</v>
      </c>
      <c r="C253" s="12"/>
      <c r="D253" s="10" t="s">
        <v>652</v>
      </c>
      <c r="E253" s="10" t="s">
        <v>3210</v>
      </c>
      <c r="F253" s="10" t="s">
        <v>20</v>
      </c>
      <c r="G253" s="10" t="s">
        <v>19</v>
      </c>
      <c r="H253" s="12">
        <v>2</v>
      </c>
      <c r="I253" s="10"/>
      <c r="J253" s="10" t="s">
        <v>3001</v>
      </c>
      <c r="K253" s="10" t="s">
        <v>2944</v>
      </c>
      <c r="L253" s="10" t="s">
        <v>2939</v>
      </c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 t="s">
        <v>27</v>
      </c>
      <c r="Z253" s="10" t="s">
        <v>27</v>
      </c>
      <c r="AA253" s="10" t="s">
        <v>66</v>
      </c>
    </row>
    <row r="254" spans="1:27">
      <c r="A254" s="11">
        <v>10</v>
      </c>
      <c r="B254" s="10">
        <v>45</v>
      </c>
      <c r="C254" s="12"/>
      <c r="D254" s="10" t="s">
        <v>3211</v>
      </c>
      <c r="E254" s="10" t="s">
        <v>3212</v>
      </c>
      <c r="F254" s="10" t="s">
        <v>637</v>
      </c>
      <c r="G254" s="10" t="s">
        <v>19</v>
      </c>
      <c r="H254" s="12">
        <v>50</v>
      </c>
      <c r="I254" s="10"/>
      <c r="J254" s="10" t="s">
        <v>3071</v>
      </c>
      <c r="K254" s="10" t="s">
        <v>2932</v>
      </c>
      <c r="L254" s="10" t="s">
        <v>2933</v>
      </c>
      <c r="M254" s="10"/>
      <c r="N254" s="10" t="s">
        <v>32</v>
      </c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 t="s">
        <v>66</v>
      </c>
      <c r="Z254" s="10" t="s">
        <v>87</v>
      </c>
      <c r="AA254" s="10"/>
    </row>
    <row r="255" spans="1:27">
      <c r="A255" s="11">
        <v>11</v>
      </c>
      <c r="B255" s="10">
        <v>45</v>
      </c>
      <c r="C255" s="12"/>
      <c r="D255" s="10" t="s">
        <v>3211</v>
      </c>
      <c r="E255" s="10" t="s">
        <v>3213</v>
      </c>
      <c r="F255" s="10" t="s">
        <v>637</v>
      </c>
      <c r="G255" s="10" t="s">
        <v>24</v>
      </c>
      <c r="H255" s="12">
        <v>44</v>
      </c>
      <c r="I255" s="10"/>
      <c r="J255" s="10" t="s">
        <v>3033</v>
      </c>
      <c r="K255" s="10" t="s">
        <v>2936</v>
      </c>
      <c r="L255" s="10" t="s">
        <v>2933</v>
      </c>
      <c r="M255" s="10"/>
      <c r="N255" s="10" t="s">
        <v>2598</v>
      </c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 t="s">
        <v>79</v>
      </c>
      <c r="Z255" s="10" t="s">
        <v>79</v>
      </c>
      <c r="AA255" s="10" t="s">
        <v>79</v>
      </c>
    </row>
    <row r="256" spans="1:27">
      <c r="A256" s="11">
        <v>12</v>
      </c>
      <c r="B256" s="10">
        <v>45</v>
      </c>
      <c r="C256" s="12"/>
      <c r="D256" s="10" t="s">
        <v>3211</v>
      </c>
      <c r="E256" s="10" t="s">
        <v>3214</v>
      </c>
      <c r="F256" s="10" t="s">
        <v>637</v>
      </c>
      <c r="G256" s="10" t="s">
        <v>24</v>
      </c>
      <c r="H256" s="12">
        <v>14</v>
      </c>
      <c r="I256" s="10"/>
      <c r="J256" s="10" t="s">
        <v>2968</v>
      </c>
      <c r="K256" s="10" t="s">
        <v>2938</v>
      </c>
      <c r="L256" s="10" t="s">
        <v>2939</v>
      </c>
      <c r="M256" s="10"/>
      <c r="N256" s="10"/>
      <c r="O256" s="10"/>
      <c r="P256" s="10"/>
      <c r="Q256" s="10"/>
      <c r="R256" s="10"/>
      <c r="S256" s="10"/>
      <c r="T256" s="10"/>
      <c r="U256" s="10"/>
      <c r="V256" s="10" t="s">
        <v>1395</v>
      </c>
      <c r="W256" s="10"/>
      <c r="X256" s="10"/>
      <c r="Y256" s="10" t="s">
        <v>27</v>
      </c>
      <c r="Z256" s="10" t="s">
        <v>66</v>
      </c>
      <c r="AA256" s="10" t="s">
        <v>79</v>
      </c>
    </row>
    <row r="257" spans="1:27">
      <c r="A257" s="11">
        <v>13</v>
      </c>
      <c r="B257" s="10">
        <v>45</v>
      </c>
      <c r="C257" s="12"/>
      <c r="D257" s="10" t="s">
        <v>3211</v>
      </c>
      <c r="E257" s="10" t="s">
        <v>3215</v>
      </c>
      <c r="F257" s="10" t="s">
        <v>637</v>
      </c>
      <c r="G257" s="10" t="s">
        <v>19</v>
      </c>
      <c r="H257" s="12">
        <v>10</v>
      </c>
      <c r="I257" s="10"/>
      <c r="J257" s="10" t="s">
        <v>2996</v>
      </c>
      <c r="K257" s="10" t="s">
        <v>2944</v>
      </c>
      <c r="L257" s="10" t="s">
        <v>2939</v>
      </c>
      <c r="M257" s="10"/>
      <c r="N257" s="10"/>
      <c r="O257" s="10"/>
      <c r="P257" s="10"/>
      <c r="Q257" s="10"/>
      <c r="R257" s="10"/>
      <c r="S257" s="10"/>
      <c r="T257" s="10"/>
      <c r="U257" s="10"/>
      <c r="V257" s="10" t="s">
        <v>1395</v>
      </c>
      <c r="W257" s="10"/>
      <c r="X257" s="10"/>
      <c r="Y257" s="10" t="s">
        <v>27</v>
      </c>
      <c r="Z257" s="10" t="s">
        <v>66</v>
      </c>
      <c r="AA257" s="10" t="s">
        <v>79</v>
      </c>
    </row>
    <row r="258" spans="1:27">
      <c r="A258" s="11">
        <v>14</v>
      </c>
      <c r="B258" s="10">
        <v>45</v>
      </c>
      <c r="C258" s="12"/>
      <c r="D258" s="10" t="s">
        <v>3211</v>
      </c>
      <c r="E258" s="10" t="s">
        <v>1267</v>
      </c>
      <c r="F258" s="10" t="s">
        <v>637</v>
      </c>
      <c r="G258" s="10" t="s">
        <v>19</v>
      </c>
      <c r="H258" s="12">
        <v>9</v>
      </c>
      <c r="I258" s="10"/>
      <c r="J258" s="10" t="s">
        <v>2943</v>
      </c>
      <c r="K258" s="10" t="s">
        <v>2944</v>
      </c>
      <c r="L258" s="10" t="s">
        <v>2939</v>
      </c>
      <c r="M258" s="10"/>
      <c r="N258" s="10"/>
      <c r="O258" s="10"/>
      <c r="P258" s="10"/>
      <c r="Q258" s="10"/>
      <c r="R258" s="10"/>
      <c r="S258" s="10"/>
      <c r="T258" s="10"/>
      <c r="U258" s="10"/>
      <c r="V258" s="10" t="s">
        <v>1395</v>
      </c>
      <c r="W258" s="10"/>
      <c r="X258" s="10"/>
      <c r="Y258" s="10" t="s">
        <v>27</v>
      </c>
      <c r="Z258" s="10" t="s">
        <v>66</v>
      </c>
      <c r="AA258" s="10" t="s">
        <v>79</v>
      </c>
    </row>
    <row r="259" spans="1:27">
      <c r="A259" s="11">
        <v>15</v>
      </c>
      <c r="B259" s="10">
        <v>45</v>
      </c>
      <c r="C259" s="12"/>
      <c r="D259" s="10" t="s">
        <v>3211</v>
      </c>
      <c r="E259" s="10" t="s">
        <v>2237</v>
      </c>
      <c r="F259" s="10" t="s">
        <v>637</v>
      </c>
      <c r="G259" s="10" t="s">
        <v>24</v>
      </c>
      <c r="H259" s="12">
        <v>68</v>
      </c>
      <c r="I259" s="10"/>
      <c r="J259" s="10" t="s">
        <v>3216</v>
      </c>
      <c r="K259" s="10" t="s">
        <v>3217</v>
      </c>
      <c r="L259" s="10" t="s">
        <v>2939</v>
      </c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 t="s">
        <v>66</v>
      </c>
      <c r="Z259" s="10" t="s">
        <v>79</v>
      </c>
      <c r="AA259" s="10" t="s">
        <v>79</v>
      </c>
    </row>
    <row r="260" spans="1:27">
      <c r="A260" s="11">
        <v>16</v>
      </c>
      <c r="B260" s="10">
        <v>45</v>
      </c>
      <c r="C260" s="12"/>
      <c r="D260" s="10" t="s">
        <v>3218</v>
      </c>
      <c r="E260" s="10" t="s">
        <v>95</v>
      </c>
      <c r="F260" s="10" t="s">
        <v>637</v>
      </c>
      <c r="G260" s="10" t="s">
        <v>19</v>
      </c>
      <c r="H260" s="12">
        <v>21</v>
      </c>
      <c r="I260" s="10"/>
      <c r="J260" s="10" t="s">
        <v>2959</v>
      </c>
      <c r="K260" s="10" t="s">
        <v>3219</v>
      </c>
      <c r="L260" s="10" t="s">
        <v>2939</v>
      </c>
      <c r="M260" s="10"/>
      <c r="N260" s="10" t="s">
        <v>1404</v>
      </c>
      <c r="O260" s="10"/>
      <c r="P260" s="10"/>
      <c r="Q260" s="10"/>
      <c r="R260" s="10"/>
      <c r="S260" s="10"/>
      <c r="T260" s="10"/>
      <c r="U260" s="10"/>
      <c r="V260" s="10"/>
      <c r="W260" s="10" t="s">
        <v>1395</v>
      </c>
      <c r="X260" s="10" t="s">
        <v>1395</v>
      </c>
      <c r="Y260" s="10" t="s">
        <v>27</v>
      </c>
      <c r="Z260" s="10" t="s">
        <v>38</v>
      </c>
      <c r="AA260" s="10" t="s">
        <v>38</v>
      </c>
    </row>
    <row r="261" spans="1:27">
      <c r="A261" s="11">
        <v>17</v>
      </c>
      <c r="B261" s="10">
        <v>46</v>
      </c>
      <c r="C261" s="12"/>
      <c r="D261" s="10" t="s">
        <v>3220</v>
      </c>
      <c r="E261" s="10" t="s">
        <v>2358</v>
      </c>
      <c r="F261" s="10" t="s">
        <v>637</v>
      </c>
      <c r="G261" s="10" t="s">
        <v>19</v>
      </c>
      <c r="H261" s="12">
        <v>61</v>
      </c>
      <c r="I261" s="10"/>
      <c r="J261" s="10" t="s">
        <v>3221</v>
      </c>
      <c r="K261" s="10" t="s">
        <v>2932</v>
      </c>
      <c r="L261" s="10" t="s">
        <v>2933</v>
      </c>
      <c r="M261" s="10"/>
      <c r="N261" s="10" t="s">
        <v>1404</v>
      </c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 t="s">
        <v>87</v>
      </c>
      <c r="Z261" s="10" t="s">
        <v>87</v>
      </c>
      <c r="AA261" s="10" t="s">
        <v>87</v>
      </c>
    </row>
    <row r="262" spans="1:27">
      <c r="A262" s="11">
        <v>18</v>
      </c>
      <c r="B262" s="10">
        <v>46</v>
      </c>
      <c r="C262" s="12"/>
      <c r="D262" s="10" t="s">
        <v>3220</v>
      </c>
      <c r="E262" s="10" t="s">
        <v>3173</v>
      </c>
      <c r="F262" s="10" t="s">
        <v>637</v>
      </c>
      <c r="G262" s="10" t="s">
        <v>24</v>
      </c>
      <c r="H262" s="12">
        <v>50</v>
      </c>
      <c r="I262" s="10"/>
      <c r="J262" s="10" t="s">
        <v>3071</v>
      </c>
      <c r="K262" s="10" t="s">
        <v>2936</v>
      </c>
      <c r="L262" s="10" t="s">
        <v>2933</v>
      </c>
      <c r="M262" s="10"/>
      <c r="N262" s="10" t="s">
        <v>2598</v>
      </c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 t="s">
        <v>38</v>
      </c>
      <c r="Z262" s="10" t="s">
        <v>77</v>
      </c>
      <c r="AA262" s="10" t="s">
        <v>77</v>
      </c>
    </row>
    <row r="263" spans="1:27">
      <c r="A263" s="11">
        <v>19</v>
      </c>
      <c r="B263" s="10">
        <v>46</v>
      </c>
      <c r="C263" s="12"/>
      <c r="D263" s="10" t="s">
        <v>3220</v>
      </c>
      <c r="E263" s="10" t="s">
        <v>3088</v>
      </c>
      <c r="F263" s="10" t="s">
        <v>637</v>
      </c>
      <c r="G263" s="10" t="s">
        <v>19</v>
      </c>
      <c r="H263" s="12">
        <v>11</v>
      </c>
      <c r="I263" s="10"/>
      <c r="J263" s="10" t="s">
        <v>2942</v>
      </c>
      <c r="K263" s="10" t="s">
        <v>2944</v>
      </c>
      <c r="L263" s="10" t="s">
        <v>2939</v>
      </c>
      <c r="M263" s="10"/>
      <c r="N263" s="10"/>
      <c r="O263" s="10"/>
      <c r="P263" s="10"/>
      <c r="Q263" s="10"/>
      <c r="R263" s="10"/>
      <c r="S263" s="10"/>
      <c r="T263" s="10"/>
      <c r="U263" s="10"/>
      <c r="V263" s="10" t="s">
        <v>1395</v>
      </c>
      <c r="W263" s="10"/>
      <c r="X263" s="10"/>
      <c r="Y263" s="10" t="s">
        <v>27</v>
      </c>
      <c r="Z263" s="10" t="s">
        <v>87</v>
      </c>
      <c r="AA263" s="10" t="s">
        <v>38</v>
      </c>
    </row>
    <row r="264" spans="1:27">
      <c r="A264" s="11">
        <v>20</v>
      </c>
      <c r="B264" s="10">
        <v>46</v>
      </c>
      <c r="C264" s="12"/>
      <c r="D264" s="10" t="s">
        <v>3220</v>
      </c>
      <c r="E264" s="10" t="s">
        <v>2871</v>
      </c>
      <c r="F264" s="10" t="s">
        <v>637</v>
      </c>
      <c r="G264" s="10" t="s">
        <v>24</v>
      </c>
      <c r="H264" s="12">
        <v>6</v>
      </c>
      <c r="I264" s="10"/>
      <c r="J264" s="10" t="s">
        <v>3037</v>
      </c>
      <c r="K264" s="10" t="s">
        <v>2938</v>
      </c>
      <c r="L264" s="10" t="s">
        <v>2939</v>
      </c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 t="s">
        <v>27</v>
      </c>
      <c r="Z264" s="10" t="s">
        <v>87</v>
      </c>
      <c r="AA264" s="10" t="s">
        <v>38</v>
      </c>
    </row>
    <row r="265" spans="1:27">
      <c r="A265" s="11">
        <v>21</v>
      </c>
      <c r="B265" s="10">
        <v>46</v>
      </c>
      <c r="C265" s="12"/>
      <c r="D265" s="10" t="s">
        <v>903</v>
      </c>
      <c r="E265" s="10" t="s">
        <v>166</v>
      </c>
      <c r="F265" s="10" t="s">
        <v>637</v>
      </c>
      <c r="G265" s="10" t="s">
        <v>24</v>
      </c>
      <c r="H265" s="12">
        <v>100</v>
      </c>
      <c r="I265" s="10"/>
      <c r="J265" s="10" t="s">
        <v>3222</v>
      </c>
      <c r="K265" s="10" t="s">
        <v>3217</v>
      </c>
      <c r="L265" s="10" t="s">
        <v>3066</v>
      </c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 t="s">
        <v>1395</v>
      </c>
      <c r="X265" s="10" t="s">
        <v>1395</v>
      </c>
      <c r="Y265" s="10" t="s">
        <v>217</v>
      </c>
      <c r="Z265" s="10" t="s">
        <v>77</v>
      </c>
      <c r="AA265" s="10" t="s">
        <v>77</v>
      </c>
    </row>
    <row r="266" spans="1:27">
      <c r="A266" s="11">
        <v>22</v>
      </c>
      <c r="B266" s="10">
        <v>47</v>
      </c>
      <c r="C266" s="12"/>
      <c r="D266" s="10" t="s">
        <v>2155</v>
      </c>
      <c r="E266" s="10" t="s">
        <v>88</v>
      </c>
      <c r="F266" s="10" t="s">
        <v>20</v>
      </c>
      <c r="G266" s="10" t="s">
        <v>19</v>
      </c>
      <c r="H266" s="12">
        <v>54</v>
      </c>
      <c r="I266" s="10"/>
      <c r="J266" s="10" t="s">
        <v>2748</v>
      </c>
      <c r="K266" s="10" t="s">
        <v>2932</v>
      </c>
      <c r="L266" s="10" t="s">
        <v>2933</v>
      </c>
      <c r="M266" s="10"/>
      <c r="N266" s="10" t="s">
        <v>1355</v>
      </c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 t="s">
        <v>79</v>
      </c>
      <c r="Z266" s="10" t="s">
        <v>79</v>
      </c>
      <c r="AA266" s="10" t="s">
        <v>79</v>
      </c>
    </row>
    <row r="267" spans="1:27">
      <c r="A267" s="11">
        <v>23</v>
      </c>
      <c r="B267" s="10">
        <v>47</v>
      </c>
      <c r="C267" s="12"/>
      <c r="D267" s="10" t="s">
        <v>2155</v>
      </c>
      <c r="E267" s="10" t="s">
        <v>23</v>
      </c>
      <c r="F267" s="10" t="s">
        <v>20</v>
      </c>
      <c r="G267" s="10" t="s">
        <v>24</v>
      </c>
      <c r="H267" s="12">
        <v>43</v>
      </c>
      <c r="I267" s="10"/>
      <c r="J267" s="10" t="s">
        <v>3142</v>
      </c>
      <c r="K267" s="10" t="s">
        <v>2936</v>
      </c>
      <c r="L267" s="10" t="s">
        <v>2933</v>
      </c>
      <c r="M267" s="10"/>
      <c r="N267" s="10" t="s">
        <v>2598</v>
      </c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 t="s">
        <v>41</v>
      </c>
      <c r="Z267" s="10" t="s">
        <v>87</v>
      </c>
      <c r="AA267" s="10" t="s">
        <v>87</v>
      </c>
    </row>
    <row r="268" spans="1:27">
      <c r="A268" s="11">
        <v>24</v>
      </c>
      <c r="B268" s="10">
        <v>47</v>
      </c>
      <c r="C268" s="12"/>
      <c r="D268" s="10" t="s">
        <v>2155</v>
      </c>
      <c r="E268" s="10" t="s">
        <v>100</v>
      </c>
      <c r="F268" s="10" t="s">
        <v>20</v>
      </c>
      <c r="G268" s="10" t="s">
        <v>19</v>
      </c>
      <c r="H268" s="12">
        <v>20</v>
      </c>
      <c r="I268" s="10"/>
      <c r="J268" s="10" t="s">
        <v>3007</v>
      </c>
      <c r="K268" s="10" t="s">
        <v>2944</v>
      </c>
      <c r="L268" s="10" t="s">
        <v>2939</v>
      </c>
      <c r="M268" s="10"/>
      <c r="N268" s="10" t="s">
        <v>1355</v>
      </c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 t="s">
        <v>27</v>
      </c>
      <c r="Z268" s="10" t="s">
        <v>79</v>
      </c>
      <c r="AA268" s="10" t="s">
        <v>41</v>
      </c>
    </row>
    <row r="269" spans="1:27">
      <c r="A269" s="11">
        <v>25</v>
      </c>
      <c r="B269" s="10">
        <v>47</v>
      </c>
      <c r="C269" s="12"/>
      <c r="D269" s="10" t="s">
        <v>2155</v>
      </c>
      <c r="E269" s="10" t="s">
        <v>35</v>
      </c>
      <c r="F269" s="10" t="s">
        <v>20</v>
      </c>
      <c r="G269" s="10" t="s">
        <v>24</v>
      </c>
      <c r="H269" s="12">
        <v>17</v>
      </c>
      <c r="I269" s="10"/>
      <c r="J269" s="10" t="s">
        <v>2937</v>
      </c>
      <c r="K269" s="10" t="s">
        <v>2938</v>
      </c>
      <c r="L269" s="10" t="s">
        <v>2939</v>
      </c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 t="s">
        <v>27</v>
      </c>
      <c r="Z269" s="10" t="s">
        <v>79</v>
      </c>
      <c r="AA269" s="10" t="s">
        <v>41</v>
      </c>
    </row>
    <row r="270" spans="1:27">
      <c r="A270" s="11">
        <v>26</v>
      </c>
      <c r="B270" s="10">
        <v>47</v>
      </c>
      <c r="C270" s="12"/>
      <c r="D270" s="10" t="s">
        <v>2155</v>
      </c>
      <c r="E270" s="10" t="s">
        <v>3212</v>
      </c>
      <c r="F270" s="10" t="s">
        <v>20</v>
      </c>
      <c r="G270" s="10" t="s">
        <v>19</v>
      </c>
      <c r="H270" s="12">
        <v>14</v>
      </c>
      <c r="I270" s="10"/>
      <c r="J270" s="10" t="s">
        <v>2968</v>
      </c>
      <c r="K270" s="10" t="s">
        <v>2944</v>
      </c>
      <c r="L270" s="10" t="s">
        <v>2939</v>
      </c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 t="s">
        <v>27</v>
      </c>
      <c r="Z270" s="10" t="s">
        <v>79</v>
      </c>
      <c r="AA270" s="10" t="s">
        <v>41</v>
      </c>
    </row>
    <row r="271" spans="1:27">
      <c r="A271" s="11">
        <v>27</v>
      </c>
      <c r="B271" s="10">
        <v>47</v>
      </c>
      <c r="C271" s="12"/>
      <c r="D271" s="10" t="s">
        <v>2155</v>
      </c>
      <c r="E271" s="10" t="s">
        <v>3115</v>
      </c>
      <c r="F271" s="10" t="s">
        <v>20</v>
      </c>
      <c r="G271" s="10" t="s">
        <v>24</v>
      </c>
      <c r="H271" s="12">
        <v>9</v>
      </c>
      <c r="I271" s="10"/>
      <c r="J271" s="10" t="s">
        <v>2943</v>
      </c>
      <c r="K271" s="10" t="s">
        <v>2938</v>
      </c>
      <c r="L271" s="10" t="s">
        <v>2939</v>
      </c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 t="s">
        <v>27</v>
      </c>
      <c r="Z271" s="10" t="s">
        <v>79</v>
      </c>
      <c r="AA271" s="10" t="s">
        <v>41</v>
      </c>
    </row>
    <row r="272" spans="1:27">
      <c r="A272" s="11">
        <v>28</v>
      </c>
      <c r="B272" s="10">
        <v>47</v>
      </c>
      <c r="C272" s="12"/>
      <c r="D272" s="10" t="s">
        <v>2155</v>
      </c>
      <c r="E272" s="10" t="s">
        <v>3223</v>
      </c>
      <c r="F272" s="10" t="s">
        <v>20</v>
      </c>
      <c r="G272" s="10" t="s">
        <v>24</v>
      </c>
      <c r="H272" s="12">
        <v>6</v>
      </c>
      <c r="I272" s="10"/>
      <c r="J272" s="10" t="s">
        <v>3037</v>
      </c>
      <c r="K272" s="10" t="s">
        <v>2938</v>
      </c>
      <c r="L272" s="10" t="s">
        <v>2939</v>
      </c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 t="s">
        <v>27</v>
      </c>
      <c r="Z272" s="10" t="s">
        <v>79</v>
      </c>
      <c r="AA272" s="10" t="s">
        <v>41</v>
      </c>
    </row>
    <row r="273" spans="1:27">
      <c r="A273" s="11">
        <v>29</v>
      </c>
      <c r="B273" s="10">
        <v>48</v>
      </c>
      <c r="C273" s="12"/>
      <c r="D273" s="10" t="s">
        <v>495</v>
      </c>
      <c r="E273" s="10" t="s">
        <v>3224</v>
      </c>
      <c r="F273" s="10" t="s">
        <v>637</v>
      </c>
      <c r="G273" s="10" t="s">
        <v>24</v>
      </c>
      <c r="H273" s="12">
        <v>30</v>
      </c>
      <c r="I273" s="10"/>
      <c r="J273" s="10" t="s">
        <v>2983</v>
      </c>
      <c r="K273" s="10" t="s">
        <v>2932</v>
      </c>
      <c r="L273" s="10" t="s">
        <v>3066</v>
      </c>
      <c r="M273" s="10"/>
      <c r="N273" s="10" t="s">
        <v>1963</v>
      </c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 t="s">
        <v>41</v>
      </c>
      <c r="Z273" s="10" t="s">
        <v>41</v>
      </c>
      <c r="AA273" s="10" t="s">
        <v>41</v>
      </c>
    </row>
    <row r="274" spans="1:27">
      <c r="A274" s="11">
        <v>30</v>
      </c>
      <c r="B274" s="10">
        <v>48</v>
      </c>
      <c r="C274" s="12"/>
      <c r="D274" s="10" t="s">
        <v>495</v>
      </c>
      <c r="E274" s="10" t="s">
        <v>3225</v>
      </c>
      <c r="F274" s="10" t="s">
        <v>637</v>
      </c>
      <c r="G274" s="10" t="s">
        <v>19</v>
      </c>
      <c r="H274" s="12">
        <v>15</v>
      </c>
      <c r="I274" s="10"/>
      <c r="J274" s="10" t="s">
        <v>2940</v>
      </c>
      <c r="K274" s="10" t="s">
        <v>2944</v>
      </c>
      <c r="L274" s="10" t="s">
        <v>2939</v>
      </c>
      <c r="M274" s="10"/>
      <c r="N274" s="10" t="s">
        <v>1404</v>
      </c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 t="s">
        <v>27</v>
      </c>
      <c r="Z274" s="10" t="s">
        <v>41</v>
      </c>
      <c r="AA274" s="10" t="s">
        <v>41</v>
      </c>
    </row>
    <row r="275" spans="1:27">
      <c r="A275" s="11">
        <v>31</v>
      </c>
      <c r="B275" s="10">
        <v>48</v>
      </c>
      <c r="C275" s="12"/>
      <c r="D275" s="10" t="s">
        <v>495</v>
      </c>
      <c r="E275" s="10" t="s">
        <v>3226</v>
      </c>
      <c r="F275" s="10" t="s">
        <v>637</v>
      </c>
      <c r="G275" s="10" t="s">
        <v>24</v>
      </c>
      <c r="H275" s="12">
        <v>12</v>
      </c>
      <c r="I275" s="10"/>
      <c r="J275" s="10" t="s">
        <v>2971</v>
      </c>
      <c r="K275" s="10" t="s">
        <v>2938</v>
      </c>
      <c r="L275" s="10" t="s">
        <v>2939</v>
      </c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 t="s">
        <v>27</v>
      </c>
      <c r="Z275" s="10" t="s">
        <v>41</v>
      </c>
      <c r="AA275" s="10" t="s">
        <v>41</v>
      </c>
    </row>
    <row r="276" spans="1:27">
      <c r="A276" s="11">
        <v>32</v>
      </c>
      <c r="B276" s="10">
        <v>48</v>
      </c>
      <c r="C276" s="12"/>
      <c r="D276" s="10" t="s">
        <v>495</v>
      </c>
      <c r="E276" s="10" t="s">
        <v>1267</v>
      </c>
      <c r="F276" s="10" t="s">
        <v>637</v>
      </c>
      <c r="G276" s="10" t="s">
        <v>19</v>
      </c>
      <c r="H276" s="12">
        <v>6</v>
      </c>
      <c r="I276" s="10"/>
      <c r="J276" s="10" t="s">
        <v>3037</v>
      </c>
      <c r="K276" s="10" t="s">
        <v>2944</v>
      </c>
      <c r="L276" s="10" t="s">
        <v>2939</v>
      </c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 t="s">
        <v>27</v>
      </c>
      <c r="Z276" s="10" t="s">
        <v>41</v>
      </c>
      <c r="AA276" s="10" t="s">
        <v>41</v>
      </c>
    </row>
    <row r="277" spans="1:27">
      <c r="A277" s="11">
        <v>33</v>
      </c>
      <c r="B277" s="10">
        <v>48</v>
      </c>
      <c r="C277" s="12"/>
      <c r="D277" s="10" t="s">
        <v>495</v>
      </c>
      <c r="E277" s="10" t="s">
        <v>639</v>
      </c>
      <c r="F277" s="10" t="s">
        <v>637</v>
      </c>
      <c r="G277" s="10" t="s">
        <v>19</v>
      </c>
      <c r="H277" s="12">
        <v>1</v>
      </c>
      <c r="I277" s="10"/>
      <c r="J277" s="10" t="s">
        <v>2949</v>
      </c>
      <c r="K277" s="10" t="s">
        <v>2944</v>
      </c>
      <c r="L277" s="10" t="s">
        <v>2939</v>
      </c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 t="s">
        <v>27</v>
      </c>
      <c r="Z277" s="10" t="s">
        <v>41</v>
      </c>
      <c r="AA277" s="10" t="s">
        <v>41</v>
      </c>
    </row>
    <row r="278" spans="1:27">
      <c r="A278" s="11">
        <v>34</v>
      </c>
      <c r="B278" s="10">
        <v>49</v>
      </c>
      <c r="C278" s="12"/>
      <c r="D278" s="10" t="s">
        <v>3227</v>
      </c>
      <c r="E278" s="10" t="s">
        <v>189</v>
      </c>
      <c r="F278" s="10" t="s">
        <v>637</v>
      </c>
      <c r="G278" s="10" t="s">
        <v>19</v>
      </c>
      <c r="H278" s="12">
        <v>27</v>
      </c>
      <c r="I278" s="10"/>
      <c r="J278" s="10" t="s">
        <v>3015</v>
      </c>
      <c r="K278" s="10" t="s">
        <v>2932</v>
      </c>
      <c r="L278" s="10" t="s">
        <v>2933</v>
      </c>
      <c r="M278" s="10"/>
      <c r="N278" s="10" t="s">
        <v>1355</v>
      </c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 t="s">
        <v>126</v>
      </c>
      <c r="Z278" s="10" t="s">
        <v>126</v>
      </c>
      <c r="AA278" s="10" t="s">
        <v>79</v>
      </c>
    </row>
    <row r="279" spans="1:27">
      <c r="A279" s="11">
        <v>35</v>
      </c>
      <c r="B279" s="10">
        <v>49</v>
      </c>
      <c r="C279" s="12"/>
      <c r="D279" s="10" t="s">
        <v>3227</v>
      </c>
      <c r="E279" s="10" t="s">
        <v>3228</v>
      </c>
      <c r="F279" s="10" t="s">
        <v>637</v>
      </c>
      <c r="G279" s="10" t="s">
        <v>24</v>
      </c>
      <c r="H279" s="12">
        <v>18</v>
      </c>
      <c r="I279" s="10"/>
      <c r="J279" s="10" t="s">
        <v>2952</v>
      </c>
      <c r="K279" s="10" t="s">
        <v>2936</v>
      </c>
      <c r="L279" s="10" t="s">
        <v>2933</v>
      </c>
      <c r="M279" s="10"/>
      <c r="N279" s="10" t="s">
        <v>2598</v>
      </c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 t="s">
        <v>36</v>
      </c>
      <c r="Z279" s="10" t="s">
        <v>36</v>
      </c>
      <c r="AA279" s="10" t="s">
        <v>36</v>
      </c>
    </row>
    <row r="280" spans="1:27">
      <c r="A280" s="11">
        <v>36</v>
      </c>
      <c r="B280" s="10">
        <v>49</v>
      </c>
      <c r="C280" s="12"/>
      <c r="D280" s="10" t="s">
        <v>3227</v>
      </c>
      <c r="E280" s="10" t="s">
        <v>3229</v>
      </c>
      <c r="F280" s="10" t="s">
        <v>637</v>
      </c>
      <c r="G280" s="10" t="s">
        <v>19</v>
      </c>
      <c r="H280" s="12">
        <v>1</v>
      </c>
      <c r="I280" s="10"/>
      <c r="J280" s="10" t="s">
        <v>2949</v>
      </c>
      <c r="K280" s="10" t="s">
        <v>2944</v>
      </c>
      <c r="L280" s="10" t="s">
        <v>2939</v>
      </c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 t="s">
        <v>27</v>
      </c>
      <c r="Z280" s="10" t="s">
        <v>126</v>
      </c>
      <c r="AA280" s="10" t="s">
        <v>36</v>
      </c>
    </row>
    <row r="281" spans="1:27">
      <c r="A281" s="11">
        <v>37</v>
      </c>
      <c r="B281" s="10">
        <v>50</v>
      </c>
      <c r="C281" s="12"/>
      <c r="D281" s="10" t="s">
        <v>3103</v>
      </c>
      <c r="E281" s="10" t="s">
        <v>3230</v>
      </c>
      <c r="F281" s="10" t="s">
        <v>20</v>
      </c>
      <c r="G281" s="10" t="s">
        <v>19</v>
      </c>
      <c r="H281" s="12">
        <v>57</v>
      </c>
      <c r="I281" s="10"/>
      <c r="J281" s="10" t="s">
        <v>2931</v>
      </c>
      <c r="K281" s="10" t="s">
        <v>2932</v>
      </c>
      <c r="L281" s="10" t="s">
        <v>2933</v>
      </c>
      <c r="M281" s="10"/>
      <c r="N281" s="10" t="s">
        <v>2292</v>
      </c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 t="s">
        <v>1553</v>
      </c>
      <c r="Z281" s="10" t="s">
        <v>1553</v>
      </c>
      <c r="AA281" s="10" t="s">
        <v>1553</v>
      </c>
    </row>
    <row r="282" spans="1:27">
      <c r="A282" s="11">
        <v>38</v>
      </c>
      <c r="B282" s="10">
        <v>50</v>
      </c>
      <c r="C282" s="12"/>
      <c r="D282" s="10" t="s">
        <v>3103</v>
      </c>
      <c r="E282" s="10" t="s">
        <v>3084</v>
      </c>
      <c r="F282" s="10" t="s">
        <v>20</v>
      </c>
      <c r="G282" s="10" t="s">
        <v>24</v>
      </c>
      <c r="H282" s="12">
        <v>47</v>
      </c>
      <c r="I282" s="10"/>
      <c r="J282" s="10" t="s">
        <v>2989</v>
      </c>
      <c r="K282" s="10" t="s">
        <v>2936</v>
      </c>
      <c r="L282" s="10" t="s">
        <v>2933</v>
      </c>
      <c r="M282" s="10"/>
      <c r="N282" s="10" t="s">
        <v>2598</v>
      </c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 t="s">
        <v>27</v>
      </c>
      <c r="Z282" s="10" t="s">
        <v>22</v>
      </c>
      <c r="AA282" s="10" t="s">
        <v>22</v>
      </c>
    </row>
    <row r="283" spans="1:27">
      <c r="A283" s="11">
        <v>39</v>
      </c>
      <c r="B283" s="10">
        <v>50</v>
      </c>
      <c r="C283" s="12"/>
      <c r="D283" s="10" t="s">
        <v>3103</v>
      </c>
      <c r="E283" s="10" t="s">
        <v>812</v>
      </c>
      <c r="F283" s="10" t="s">
        <v>20</v>
      </c>
      <c r="G283" s="10" t="s">
        <v>19</v>
      </c>
      <c r="H283" s="12">
        <v>25</v>
      </c>
      <c r="I283" s="10"/>
      <c r="J283" s="10" t="s">
        <v>3025</v>
      </c>
      <c r="K283" s="10" t="s">
        <v>2944</v>
      </c>
      <c r="L283" s="10" t="s">
        <v>2939</v>
      </c>
      <c r="M283" s="10"/>
      <c r="N283" s="10" t="s">
        <v>2292</v>
      </c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 t="s">
        <v>27</v>
      </c>
      <c r="Z283" s="10" t="s">
        <v>1553</v>
      </c>
      <c r="AA283" s="10" t="s">
        <v>27</v>
      </c>
    </row>
    <row r="284" spans="1:27">
      <c r="A284" s="11">
        <v>40</v>
      </c>
      <c r="B284" s="10">
        <v>50</v>
      </c>
      <c r="C284" s="12"/>
      <c r="D284" s="10" t="s">
        <v>3103</v>
      </c>
      <c r="E284" s="10" t="s">
        <v>668</v>
      </c>
      <c r="F284" s="10" t="s">
        <v>20</v>
      </c>
      <c r="G284" s="10" t="s">
        <v>19</v>
      </c>
      <c r="H284" s="12">
        <v>23</v>
      </c>
      <c r="I284" s="10"/>
      <c r="J284" s="10" t="s">
        <v>3022</v>
      </c>
      <c r="K284" s="10" t="s">
        <v>2944</v>
      </c>
      <c r="L284" s="10" t="s">
        <v>2939</v>
      </c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 t="s">
        <v>27</v>
      </c>
      <c r="Z284" s="10" t="s">
        <v>1553</v>
      </c>
      <c r="AA284" s="10" t="s">
        <v>27</v>
      </c>
    </row>
    <row r="285" spans="1:27">
      <c r="A285" s="11">
        <v>41</v>
      </c>
      <c r="B285" s="10">
        <v>50</v>
      </c>
      <c r="C285" s="12"/>
      <c r="D285" s="10" t="s">
        <v>3103</v>
      </c>
      <c r="E285" s="10" t="s">
        <v>3231</v>
      </c>
      <c r="F285" s="10" t="s">
        <v>20</v>
      </c>
      <c r="G285" s="10" t="s">
        <v>19</v>
      </c>
      <c r="H285" s="12">
        <v>9</v>
      </c>
      <c r="I285" s="10"/>
      <c r="J285" s="10" t="s">
        <v>2943</v>
      </c>
      <c r="K285" s="10" t="s">
        <v>2944</v>
      </c>
      <c r="L285" s="10" t="s">
        <v>2939</v>
      </c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 t="s">
        <v>27</v>
      </c>
      <c r="Z285" s="10" t="s">
        <v>1553</v>
      </c>
      <c r="AA285" s="10" t="s">
        <v>27</v>
      </c>
    </row>
    <row r="286" spans="1:27">
      <c r="A286" s="11">
        <v>42</v>
      </c>
      <c r="B286" s="10">
        <v>50</v>
      </c>
      <c r="C286" s="12"/>
      <c r="D286" s="10" t="s">
        <v>3103</v>
      </c>
      <c r="E286" s="10" t="s">
        <v>2587</v>
      </c>
      <c r="F286" s="10" t="s">
        <v>20</v>
      </c>
      <c r="G286" s="10" t="s">
        <v>24</v>
      </c>
      <c r="H286" s="12">
        <v>3</v>
      </c>
      <c r="I286" s="10"/>
      <c r="J286" s="10" t="s">
        <v>2973</v>
      </c>
      <c r="K286" s="10" t="s">
        <v>2938</v>
      </c>
      <c r="L286" s="10" t="s">
        <v>2939</v>
      </c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 t="s">
        <v>27</v>
      </c>
      <c r="Z286" s="10" t="s">
        <v>1553</v>
      </c>
      <c r="AA286" s="10" t="s">
        <v>27</v>
      </c>
    </row>
    <row r="287" spans="1:27">
      <c r="A287" s="11">
        <v>43</v>
      </c>
      <c r="B287" s="10">
        <v>50</v>
      </c>
      <c r="C287" s="12"/>
      <c r="D287" s="10" t="s">
        <v>18</v>
      </c>
      <c r="E287" s="10" t="s">
        <v>3232</v>
      </c>
      <c r="F287" s="10" t="s">
        <v>20</v>
      </c>
      <c r="G287" s="10" t="s">
        <v>24</v>
      </c>
      <c r="H287" s="12">
        <v>27</v>
      </c>
      <c r="I287" s="10"/>
      <c r="J287" s="10" t="s">
        <v>3015</v>
      </c>
      <c r="K287" s="10" t="s">
        <v>2938</v>
      </c>
      <c r="L287" s="10" t="s">
        <v>3066</v>
      </c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 t="s">
        <v>27</v>
      </c>
      <c r="Z287" s="10" t="s">
        <v>27</v>
      </c>
      <c r="AA287" s="10" t="s">
        <v>27</v>
      </c>
    </row>
    <row r="288" spans="1:27">
      <c r="A288" s="11">
        <v>44</v>
      </c>
      <c r="B288" s="10">
        <v>50</v>
      </c>
      <c r="C288" s="12"/>
      <c r="D288" s="10" t="s">
        <v>3233</v>
      </c>
      <c r="E288" s="10" t="s">
        <v>3234</v>
      </c>
      <c r="F288" s="10" t="s">
        <v>637</v>
      </c>
      <c r="G288" s="10" t="s">
        <v>19</v>
      </c>
      <c r="H288" s="12">
        <v>45</v>
      </c>
      <c r="I288" s="10"/>
      <c r="J288" s="10" t="s">
        <v>3137</v>
      </c>
      <c r="K288" s="10" t="s">
        <v>1420</v>
      </c>
      <c r="L288" s="10" t="s">
        <v>2933</v>
      </c>
      <c r="M288" s="10"/>
      <c r="N288" s="10" t="s">
        <v>1404</v>
      </c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 t="s">
        <v>38</v>
      </c>
      <c r="Z288" s="10" t="s">
        <v>38</v>
      </c>
      <c r="AA288" s="10" t="s">
        <v>38</v>
      </c>
    </row>
    <row r="289" spans="1:27">
      <c r="A289" s="11">
        <v>45</v>
      </c>
      <c r="B289" s="10">
        <v>50</v>
      </c>
      <c r="C289" s="12"/>
      <c r="D289" s="10" t="s">
        <v>3233</v>
      </c>
      <c r="E289" s="10" t="s">
        <v>3235</v>
      </c>
      <c r="F289" s="10" t="s">
        <v>637</v>
      </c>
      <c r="G289" s="10" t="s">
        <v>24</v>
      </c>
      <c r="H289" s="12">
        <v>40</v>
      </c>
      <c r="I289" s="10"/>
      <c r="J289" s="10" t="s">
        <v>3236</v>
      </c>
      <c r="K289" s="10" t="s">
        <v>1420</v>
      </c>
      <c r="L289" s="10" t="s">
        <v>2933</v>
      </c>
      <c r="M289" s="10"/>
      <c r="N289" s="10" t="s">
        <v>1963</v>
      </c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 t="s">
        <v>38</v>
      </c>
      <c r="Z289" s="10" t="s">
        <v>38</v>
      </c>
      <c r="AA289" s="10" t="s">
        <v>38</v>
      </c>
    </row>
    <row r="290" spans="1:27">
      <c r="A290" s="11">
        <v>1</v>
      </c>
      <c r="B290" s="10">
        <v>51</v>
      </c>
      <c r="C290" s="12"/>
      <c r="D290" s="10" t="s">
        <v>179</v>
      </c>
      <c r="E290" s="10" t="s">
        <v>3237</v>
      </c>
      <c r="F290" s="10" t="s">
        <v>20</v>
      </c>
      <c r="G290" s="10" t="s">
        <v>19</v>
      </c>
      <c r="H290" s="12">
        <v>39</v>
      </c>
      <c r="I290" s="10"/>
      <c r="J290" s="10" t="s">
        <v>2980</v>
      </c>
      <c r="K290" s="10" t="s">
        <v>2932</v>
      </c>
      <c r="L290" s="10" t="s">
        <v>2933</v>
      </c>
      <c r="M290" s="10"/>
      <c r="N290" s="10" t="s">
        <v>21</v>
      </c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 t="s">
        <v>27</v>
      </c>
      <c r="Z290" s="10"/>
      <c r="AA290" s="10"/>
    </row>
    <row r="291" spans="1:27">
      <c r="A291" s="11">
        <v>2</v>
      </c>
      <c r="B291" s="10">
        <v>51</v>
      </c>
      <c r="C291" s="12"/>
      <c r="D291" s="10" t="s">
        <v>179</v>
      </c>
      <c r="E291" s="10" t="s">
        <v>3238</v>
      </c>
      <c r="F291" s="10" t="s">
        <v>20</v>
      </c>
      <c r="G291" s="10" t="s">
        <v>24</v>
      </c>
      <c r="H291" s="12">
        <v>33</v>
      </c>
      <c r="I291" s="10"/>
      <c r="J291" s="10" t="s">
        <v>2962</v>
      </c>
      <c r="K291" s="10" t="s">
        <v>2936</v>
      </c>
      <c r="L291" s="10" t="s">
        <v>2933</v>
      </c>
      <c r="M291" s="10"/>
      <c r="N291" s="10" t="s">
        <v>2598</v>
      </c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 t="s">
        <v>27</v>
      </c>
      <c r="Z291" s="10"/>
      <c r="AA291" s="10"/>
    </row>
    <row r="292" spans="1:27">
      <c r="A292" s="11">
        <v>3</v>
      </c>
      <c r="B292" s="10">
        <v>51</v>
      </c>
      <c r="C292" s="12"/>
      <c r="D292" s="10" t="s">
        <v>179</v>
      </c>
      <c r="E292" s="10" t="s">
        <v>3239</v>
      </c>
      <c r="F292" s="10" t="s">
        <v>20</v>
      </c>
      <c r="G292" s="10" t="s">
        <v>24</v>
      </c>
      <c r="H292" s="12">
        <v>13</v>
      </c>
      <c r="I292" s="10"/>
      <c r="J292" s="10" t="s">
        <v>3048</v>
      </c>
      <c r="K292" s="10" t="s">
        <v>2938</v>
      </c>
      <c r="L292" s="10" t="s">
        <v>2939</v>
      </c>
      <c r="M292" s="10"/>
      <c r="N292" s="10"/>
      <c r="O292" s="10"/>
      <c r="P292" s="10"/>
      <c r="Q292" s="10"/>
      <c r="R292" s="10"/>
      <c r="S292" s="10"/>
      <c r="T292" s="10"/>
      <c r="U292" s="10"/>
      <c r="V292" s="10" t="s">
        <v>1395</v>
      </c>
      <c r="W292" s="10"/>
      <c r="X292" s="10"/>
      <c r="Y292" s="10" t="s">
        <v>27</v>
      </c>
      <c r="Z292" s="10"/>
      <c r="AA292" s="10"/>
    </row>
    <row r="293" spans="1:27">
      <c r="A293" s="11">
        <v>4</v>
      </c>
      <c r="B293" s="10">
        <v>51</v>
      </c>
      <c r="C293" s="12"/>
      <c r="D293" s="10" t="s">
        <v>179</v>
      </c>
      <c r="E293" s="10" t="s">
        <v>3240</v>
      </c>
      <c r="F293" s="10" t="s">
        <v>20</v>
      </c>
      <c r="G293" s="10" t="s">
        <v>24</v>
      </c>
      <c r="H293" s="12">
        <v>12</v>
      </c>
      <c r="I293" s="10"/>
      <c r="J293" s="10" t="s">
        <v>2971</v>
      </c>
      <c r="K293" s="10" t="s">
        <v>2938</v>
      </c>
      <c r="L293" s="10" t="s">
        <v>2939</v>
      </c>
      <c r="M293" s="10"/>
      <c r="N293" s="10"/>
      <c r="O293" s="10"/>
      <c r="P293" s="10"/>
      <c r="Q293" s="10"/>
      <c r="R293" s="10"/>
      <c r="S293" s="10"/>
      <c r="T293" s="10"/>
      <c r="U293" s="10"/>
      <c r="V293" s="10" t="s">
        <v>1395</v>
      </c>
      <c r="W293" s="10"/>
      <c r="X293" s="10"/>
      <c r="Y293" s="10" t="s">
        <v>27</v>
      </c>
      <c r="Z293" s="10"/>
      <c r="AA293" s="10"/>
    </row>
    <row r="294" spans="1:27">
      <c r="A294" s="11">
        <v>5</v>
      </c>
      <c r="B294" s="10">
        <v>51</v>
      </c>
      <c r="C294" s="12"/>
      <c r="D294" s="10" t="s">
        <v>179</v>
      </c>
      <c r="E294" s="10" t="s">
        <v>3241</v>
      </c>
      <c r="F294" s="10" t="s">
        <v>20</v>
      </c>
      <c r="G294" s="10" t="s">
        <v>24</v>
      </c>
      <c r="H294" s="12">
        <v>10</v>
      </c>
      <c r="I294" s="10"/>
      <c r="J294" s="10" t="s">
        <v>2996</v>
      </c>
      <c r="K294" s="10" t="s">
        <v>2938</v>
      </c>
      <c r="L294" s="10" t="s">
        <v>2939</v>
      </c>
      <c r="M294" s="10"/>
      <c r="N294" s="10"/>
      <c r="O294" s="10"/>
      <c r="P294" s="10"/>
      <c r="Q294" s="10"/>
      <c r="R294" s="10"/>
      <c r="S294" s="10"/>
      <c r="T294" s="10"/>
      <c r="U294" s="10"/>
      <c r="V294" s="10" t="s">
        <v>1395</v>
      </c>
      <c r="W294" s="10"/>
      <c r="X294" s="10"/>
      <c r="Y294" s="10" t="s">
        <v>27</v>
      </c>
      <c r="Z294" s="10"/>
      <c r="AA294" s="10"/>
    </row>
    <row r="295" spans="1:27">
      <c r="A295" s="11">
        <v>6</v>
      </c>
      <c r="B295" s="10">
        <v>51</v>
      </c>
      <c r="C295" s="12"/>
      <c r="D295" s="10" t="s">
        <v>179</v>
      </c>
      <c r="E295" s="10" t="s">
        <v>3242</v>
      </c>
      <c r="F295" s="10" t="s">
        <v>20</v>
      </c>
      <c r="G295" s="10" t="s">
        <v>24</v>
      </c>
      <c r="H295" s="12">
        <v>8</v>
      </c>
      <c r="I295" s="10"/>
      <c r="J295" s="10" t="s">
        <v>2965</v>
      </c>
      <c r="K295" s="10" t="s">
        <v>2938</v>
      </c>
      <c r="L295" s="10" t="s">
        <v>2939</v>
      </c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 t="s">
        <v>27</v>
      </c>
      <c r="Z295" s="10"/>
      <c r="AA295" s="10"/>
    </row>
    <row r="296" spans="1:27">
      <c r="A296" s="11">
        <v>7</v>
      </c>
      <c r="B296" s="10">
        <v>51</v>
      </c>
      <c r="C296" s="12"/>
      <c r="D296" s="10" t="s">
        <v>179</v>
      </c>
      <c r="E296" s="10" t="s">
        <v>3243</v>
      </c>
      <c r="F296" s="10" t="s">
        <v>20</v>
      </c>
      <c r="G296" s="10" t="s">
        <v>24</v>
      </c>
      <c r="H296" s="12">
        <v>2</v>
      </c>
      <c r="I296" s="10"/>
      <c r="J296" s="10" t="s">
        <v>3001</v>
      </c>
      <c r="K296" s="10" t="s">
        <v>2938</v>
      </c>
      <c r="L296" s="10" t="s">
        <v>2939</v>
      </c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 t="s">
        <v>27</v>
      </c>
      <c r="Z296" s="10"/>
      <c r="AA296" s="10"/>
    </row>
    <row r="297" spans="1:27">
      <c r="A297" s="11">
        <v>8</v>
      </c>
      <c r="B297" s="10">
        <v>51</v>
      </c>
      <c r="C297" s="12"/>
      <c r="D297" s="10" t="s">
        <v>179</v>
      </c>
      <c r="E297" s="10" t="s">
        <v>3041</v>
      </c>
      <c r="F297" s="10" t="s">
        <v>20</v>
      </c>
      <c r="G297" s="10" t="s">
        <v>24</v>
      </c>
      <c r="H297" s="12">
        <v>76</v>
      </c>
      <c r="I297" s="10"/>
      <c r="J297" s="10" t="s">
        <v>3244</v>
      </c>
      <c r="K297" s="10" t="s">
        <v>3217</v>
      </c>
      <c r="L297" s="10" t="s">
        <v>3066</v>
      </c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 t="s">
        <v>27</v>
      </c>
      <c r="Z297" s="10"/>
      <c r="AA297" s="10"/>
    </row>
    <row r="298" spans="1:27">
      <c r="A298" s="11">
        <v>9</v>
      </c>
      <c r="B298" s="10">
        <v>51</v>
      </c>
      <c r="C298" s="12"/>
      <c r="D298" s="10" t="s">
        <v>3245</v>
      </c>
      <c r="E298" s="10" t="s">
        <v>3246</v>
      </c>
      <c r="F298" s="10" t="s">
        <v>20</v>
      </c>
      <c r="G298" s="10" t="s">
        <v>19</v>
      </c>
      <c r="H298" s="12">
        <v>61</v>
      </c>
      <c r="I298" s="10"/>
      <c r="J298" s="10" t="s">
        <v>3221</v>
      </c>
      <c r="K298" s="10" t="s">
        <v>3247</v>
      </c>
      <c r="L298" s="10" t="s">
        <v>2939</v>
      </c>
      <c r="M298" s="10"/>
      <c r="N298" s="10" t="s">
        <v>3248</v>
      </c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 t="s">
        <v>27</v>
      </c>
      <c r="Z298" s="10"/>
      <c r="AA298" s="10"/>
    </row>
    <row r="299" spans="1:27">
      <c r="A299" s="11">
        <v>10</v>
      </c>
      <c r="B299" s="10">
        <v>51</v>
      </c>
      <c r="C299" s="12"/>
      <c r="D299" s="10" t="s">
        <v>1761</v>
      </c>
      <c r="E299" s="10" t="s">
        <v>374</v>
      </c>
      <c r="F299" s="10" t="s">
        <v>637</v>
      </c>
      <c r="G299" s="10" t="s">
        <v>24</v>
      </c>
      <c r="H299" s="12">
        <v>21</v>
      </c>
      <c r="I299" s="10"/>
      <c r="J299" s="10" t="s">
        <v>2959</v>
      </c>
      <c r="K299" s="10" t="s">
        <v>1420</v>
      </c>
      <c r="L299" s="10" t="s">
        <v>2939</v>
      </c>
      <c r="M299" s="10"/>
      <c r="N299" s="10" t="s">
        <v>1963</v>
      </c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 t="s">
        <v>27</v>
      </c>
      <c r="Z299" s="10"/>
      <c r="AA299" s="10"/>
    </row>
    <row r="300" spans="1:27">
      <c r="A300" s="11">
        <v>1</v>
      </c>
      <c r="B300" s="10">
        <v>52</v>
      </c>
      <c r="C300" s="12"/>
      <c r="D300" s="10" t="s">
        <v>117</v>
      </c>
      <c r="E300" s="10" t="s">
        <v>3249</v>
      </c>
      <c r="F300" s="10" t="s">
        <v>20</v>
      </c>
      <c r="G300" s="10" t="s">
        <v>19</v>
      </c>
      <c r="H300" s="12">
        <v>72</v>
      </c>
      <c r="I300" s="10"/>
      <c r="J300" s="10" t="s">
        <v>3250</v>
      </c>
      <c r="K300" s="10" t="s">
        <v>2932</v>
      </c>
      <c r="L300" s="10" t="s">
        <v>2933</v>
      </c>
      <c r="M300" s="10"/>
      <c r="N300" s="10" t="s">
        <v>3251</v>
      </c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 t="s">
        <v>79</v>
      </c>
      <c r="Z300" s="10" t="s">
        <v>116</v>
      </c>
      <c r="AA300" s="10" t="s">
        <v>116</v>
      </c>
    </row>
    <row r="301" spans="1:27">
      <c r="A301" s="11">
        <v>2</v>
      </c>
      <c r="B301" s="10">
        <v>52</v>
      </c>
      <c r="C301" s="12"/>
      <c r="D301" s="10" t="s">
        <v>117</v>
      </c>
      <c r="E301" s="10" t="s">
        <v>3252</v>
      </c>
      <c r="F301" s="10" t="s">
        <v>20</v>
      </c>
      <c r="G301" s="10" t="s">
        <v>24</v>
      </c>
      <c r="H301" s="12">
        <v>70</v>
      </c>
      <c r="I301" s="10"/>
      <c r="J301" s="10" t="s">
        <v>3253</v>
      </c>
      <c r="K301" s="10" t="s">
        <v>2936</v>
      </c>
      <c r="L301" s="10" t="s">
        <v>2933</v>
      </c>
      <c r="M301" s="10"/>
      <c r="N301" s="10" t="s">
        <v>2598</v>
      </c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 t="s">
        <v>79</v>
      </c>
      <c r="Z301" s="10" t="s">
        <v>34</v>
      </c>
      <c r="AA301" s="10" t="s">
        <v>77</v>
      </c>
    </row>
    <row r="302" spans="1:27">
      <c r="A302" s="11">
        <v>3</v>
      </c>
      <c r="B302" s="10">
        <v>52</v>
      </c>
      <c r="C302" s="12"/>
      <c r="D302" s="10" t="s">
        <v>117</v>
      </c>
      <c r="E302" s="10" t="s">
        <v>3254</v>
      </c>
      <c r="F302" s="10" t="s">
        <v>20</v>
      </c>
      <c r="G302" s="10" t="s">
        <v>19</v>
      </c>
      <c r="H302" s="12">
        <v>34</v>
      </c>
      <c r="I302" s="10"/>
      <c r="J302" s="10" t="s">
        <v>3043</v>
      </c>
      <c r="K302" s="10" t="s">
        <v>2944</v>
      </c>
      <c r="L302" s="10" t="s">
        <v>2933</v>
      </c>
      <c r="M302" s="10"/>
      <c r="N302" s="10" t="s">
        <v>225</v>
      </c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 t="s">
        <v>79</v>
      </c>
      <c r="Z302" s="10" t="s">
        <v>79</v>
      </c>
      <c r="AA302" s="10" t="s">
        <v>79</v>
      </c>
    </row>
    <row r="303" spans="1:27">
      <c r="A303" s="11">
        <v>4</v>
      </c>
      <c r="B303" s="10">
        <v>53</v>
      </c>
      <c r="C303" s="12"/>
      <c r="D303" s="10" t="s">
        <v>3255</v>
      </c>
      <c r="E303" s="10" t="s">
        <v>3256</v>
      </c>
      <c r="F303" s="10" t="s">
        <v>20</v>
      </c>
      <c r="G303" s="10" t="s">
        <v>19</v>
      </c>
      <c r="H303" s="12">
        <v>49</v>
      </c>
      <c r="I303" s="10"/>
      <c r="J303" s="10" t="s">
        <v>3155</v>
      </c>
      <c r="K303" s="10" t="s">
        <v>2932</v>
      </c>
      <c r="L303" s="10" t="s">
        <v>2933</v>
      </c>
      <c r="M303" s="10"/>
      <c r="N303" s="10" t="s">
        <v>209</v>
      </c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 t="s">
        <v>671</v>
      </c>
      <c r="Z303" s="10" t="s">
        <v>671</v>
      </c>
      <c r="AA303" s="10" t="s">
        <v>671</v>
      </c>
    </row>
    <row r="304" spans="1:27">
      <c r="A304" s="11">
        <v>5</v>
      </c>
      <c r="B304" s="10">
        <v>53</v>
      </c>
      <c r="C304" s="12"/>
      <c r="D304" s="10" t="s">
        <v>3255</v>
      </c>
      <c r="E304" s="10" t="s">
        <v>3257</v>
      </c>
      <c r="F304" s="10" t="s">
        <v>20</v>
      </c>
      <c r="G304" s="10" t="s">
        <v>24</v>
      </c>
      <c r="H304" s="12">
        <v>34</v>
      </c>
      <c r="I304" s="10"/>
      <c r="J304" s="10" t="s">
        <v>3043</v>
      </c>
      <c r="K304" s="10" t="s">
        <v>2936</v>
      </c>
      <c r="L304" s="10" t="s">
        <v>2933</v>
      </c>
      <c r="M304" s="10"/>
      <c r="N304" s="10" t="s">
        <v>2598</v>
      </c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 t="s">
        <v>671</v>
      </c>
      <c r="Z304" s="10" t="s">
        <v>671</v>
      </c>
      <c r="AA304" s="10" t="s">
        <v>671</v>
      </c>
    </row>
    <row r="305" spans="1:27">
      <c r="A305" s="11">
        <v>6</v>
      </c>
      <c r="B305" s="10">
        <v>53</v>
      </c>
      <c r="C305" s="12"/>
      <c r="D305" s="10" t="s">
        <v>3255</v>
      </c>
      <c r="E305" s="10" t="s">
        <v>524</v>
      </c>
      <c r="F305" s="10" t="s">
        <v>20</v>
      </c>
      <c r="G305" s="10" t="s">
        <v>19</v>
      </c>
      <c r="H305" s="12">
        <v>13</v>
      </c>
      <c r="I305" s="10"/>
      <c r="J305" s="10" t="s">
        <v>3048</v>
      </c>
      <c r="K305" s="10" t="s">
        <v>2944</v>
      </c>
      <c r="L305" s="10" t="s">
        <v>2939</v>
      </c>
      <c r="M305" s="10"/>
      <c r="N305" s="10"/>
      <c r="O305" s="10"/>
      <c r="P305" s="10"/>
      <c r="Q305" s="10"/>
      <c r="R305" s="10"/>
      <c r="S305" s="10"/>
      <c r="T305" s="10"/>
      <c r="U305" s="10"/>
      <c r="V305" s="10" t="s">
        <v>1395</v>
      </c>
      <c r="W305" s="10"/>
      <c r="X305" s="10"/>
      <c r="Y305" s="10" t="s">
        <v>27</v>
      </c>
      <c r="Z305" s="10" t="s">
        <v>671</v>
      </c>
      <c r="AA305" s="10" t="s">
        <v>671</v>
      </c>
    </row>
    <row r="306" spans="1:27">
      <c r="A306" s="11">
        <v>7</v>
      </c>
      <c r="B306" s="10">
        <v>53</v>
      </c>
      <c r="C306" s="12"/>
      <c r="D306" s="10" t="s">
        <v>3258</v>
      </c>
      <c r="E306" s="10" t="s">
        <v>1421</v>
      </c>
      <c r="F306" s="10" t="s">
        <v>20</v>
      </c>
      <c r="G306" s="10" t="s">
        <v>24</v>
      </c>
      <c r="H306" s="12">
        <v>9</v>
      </c>
      <c r="I306" s="10"/>
      <c r="J306" s="10" t="s">
        <v>2943</v>
      </c>
      <c r="K306" s="10" t="s">
        <v>277</v>
      </c>
      <c r="L306" s="10" t="s">
        <v>2939</v>
      </c>
      <c r="M306" s="10"/>
      <c r="N306" s="10"/>
      <c r="O306" s="10"/>
      <c r="P306" s="10"/>
      <c r="Q306" s="10"/>
      <c r="R306" s="10"/>
      <c r="S306" s="10"/>
      <c r="T306" s="10"/>
      <c r="U306" s="10"/>
      <c r="V306" s="10" t="s">
        <v>1395</v>
      </c>
      <c r="W306" s="10"/>
      <c r="X306" s="10"/>
      <c r="Y306" s="10" t="s">
        <v>27</v>
      </c>
      <c r="Z306" s="10" t="s">
        <v>671</v>
      </c>
      <c r="AA306" s="10" t="s">
        <v>671</v>
      </c>
    </row>
    <row r="307" spans="1:27">
      <c r="A307" s="11">
        <v>8</v>
      </c>
      <c r="B307" s="10">
        <v>53</v>
      </c>
      <c r="C307" s="12"/>
      <c r="D307" s="10" t="s">
        <v>3183</v>
      </c>
      <c r="E307" s="10" t="s">
        <v>2951</v>
      </c>
      <c r="F307" s="10" t="s">
        <v>20</v>
      </c>
      <c r="G307" s="10" t="s">
        <v>24</v>
      </c>
      <c r="H307" s="12">
        <v>21</v>
      </c>
      <c r="I307" s="10"/>
      <c r="J307" s="10" t="s">
        <v>2959</v>
      </c>
      <c r="K307" s="10" t="s">
        <v>1420</v>
      </c>
      <c r="L307" s="10" t="s">
        <v>2939</v>
      </c>
      <c r="M307" s="10"/>
      <c r="N307" s="10" t="s">
        <v>1963</v>
      </c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 t="s">
        <v>27</v>
      </c>
      <c r="Z307" s="10" t="s">
        <v>671</v>
      </c>
      <c r="AA307" s="10" t="s">
        <v>671</v>
      </c>
    </row>
    <row r="308" spans="1:27">
      <c r="A308" s="11">
        <v>9</v>
      </c>
      <c r="B308" s="10">
        <v>54</v>
      </c>
      <c r="C308" s="12"/>
      <c r="D308" s="10" t="s">
        <v>3259</v>
      </c>
      <c r="E308" s="10" t="s">
        <v>668</v>
      </c>
      <c r="F308" s="10" t="s">
        <v>20</v>
      </c>
      <c r="G308" s="10" t="s">
        <v>19</v>
      </c>
      <c r="H308" s="12">
        <v>52</v>
      </c>
      <c r="I308" s="10"/>
      <c r="J308" s="10" t="s">
        <v>3020</v>
      </c>
      <c r="K308" s="10" t="s">
        <v>2932</v>
      </c>
      <c r="L308" s="10" t="s">
        <v>2933</v>
      </c>
      <c r="M308" s="10"/>
      <c r="N308" s="10" t="s">
        <v>21</v>
      </c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 t="s">
        <v>1511</v>
      </c>
      <c r="Z308" s="10" t="s">
        <v>1511</v>
      </c>
      <c r="AA308" s="10" t="s">
        <v>1511</v>
      </c>
    </row>
    <row r="309" spans="1:27">
      <c r="A309" s="11">
        <v>10</v>
      </c>
      <c r="B309" s="10">
        <v>54</v>
      </c>
      <c r="C309" s="12"/>
      <c r="D309" s="10" t="s">
        <v>3259</v>
      </c>
      <c r="E309" s="10" t="s">
        <v>3260</v>
      </c>
      <c r="F309" s="10" t="s">
        <v>20</v>
      </c>
      <c r="G309" s="10" t="s">
        <v>24</v>
      </c>
      <c r="H309" s="12">
        <v>46</v>
      </c>
      <c r="I309" s="10"/>
      <c r="J309" s="10" t="s">
        <v>2995</v>
      </c>
      <c r="K309" s="10" t="s">
        <v>2936</v>
      </c>
      <c r="L309" s="10" t="s">
        <v>2933</v>
      </c>
      <c r="M309" s="10"/>
      <c r="N309" s="10" t="s">
        <v>2598</v>
      </c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 t="s">
        <v>22</v>
      </c>
      <c r="Z309" s="10" t="s">
        <v>1301</v>
      </c>
      <c r="AA309" s="10" t="s">
        <v>1301</v>
      </c>
    </row>
    <row r="310" spans="1:27">
      <c r="A310" s="11">
        <v>11</v>
      </c>
      <c r="B310" s="10">
        <v>54</v>
      </c>
      <c r="C310" s="12"/>
      <c r="D310" s="10" t="s">
        <v>3259</v>
      </c>
      <c r="E310" s="10" t="s">
        <v>668</v>
      </c>
      <c r="F310" s="10" t="s">
        <v>20</v>
      </c>
      <c r="G310" s="10" t="s">
        <v>19</v>
      </c>
      <c r="H310" s="12">
        <v>18</v>
      </c>
      <c r="I310" s="10"/>
      <c r="J310" s="10" t="s">
        <v>2952</v>
      </c>
      <c r="K310" s="10" t="s">
        <v>2944</v>
      </c>
      <c r="L310" s="10" t="s">
        <v>2939</v>
      </c>
      <c r="M310" s="10"/>
      <c r="N310" s="10" t="s">
        <v>2957</v>
      </c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 t="s">
        <v>27</v>
      </c>
      <c r="Z310" s="10" t="s">
        <v>1511</v>
      </c>
      <c r="AA310" s="10" t="s">
        <v>22</v>
      </c>
    </row>
    <row r="311" spans="1:27">
      <c r="A311" s="11">
        <v>12</v>
      </c>
      <c r="B311" s="10">
        <v>54</v>
      </c>
      <c r="C311" s="12"/>
      <c r="D311" s="10" t="s">
        <v>3259</v>
      </c>
      <c r="E311" s="10" t="s">
        <v>1218</v>
      </c>
      <c r="F311" s="10" t="s">
        <v>20</v>
      </c>
      <c r="G311" s="10" t="s">
        <v>19</v>
      </c>
      <c r="H311" s="12">
        <v>16</v>
      </c>
      <c r="I311" s="10"/>
      <c r="J311" s="10" t="s">
        <v>3011</v>
      </c>
      <c r="K311" s="10" t="s">
        <v>2944</v>
      </c>
      <c r="L311" s="10" t="s">
        <v>2939</v>
      </c>
      <c r="M311" s="10"/>
      <c r="N311" s="10"/>
      <c r="O311" s="10"/>
      <c r="P311" s="10"/>
      <c r="Q311" s="10"/>
      <c r="R311" s="10"/>
      <c r="S311" s="10"/>
      <c r="T311" s="10"/>
      <c r="U311" s="10"/>
      <c r="V311" s="10" t="s">
        <v>1395</v>
      </c>
      <c r="W311" s="10"/>
      <c r="X311" s="10"/>
      <c r="Y311" s="10" t="s">
        <v>27</v>
      </c>
      <c r="Z311" s="10" t="s">
        <v>1511</v>
      </c>
      <c r="AA311" s="10" t="s">
        <v>22</v>
      </c>
    </row>
    <row r="312" spans="1:27">
      <c r="A312" s="11">
        <v>13</v>
      </c>
      <c r="B312" s="10">
        <v>54</v>
      </c>
      <c r="C312" s="12"/>
      <c r="D312" s="10" t="s">
        <v>3259</v>
      </c>
      <c r="E312" s="10" t="s">
        <v>280</v>
      </c>
      <c r="F312" s="10" t="s">
        <v>20</v>
      </c>
      <c r="G312" s="10" t="s">
        <v>24</v>
      </c>
      <c r="H312" s="12">
        <v>13</v>
      </c>
      <c r="I312" s="10"/>
      <c r="J312" s="10" t="s">
        <v>3048</v>
      </c>
      <c r="K312" s="10" t="s">
        <v>2938</v>
      </c>
      <c r="L312" s="10" t="s">
        <v>2939</v>
      </c>
      <c r="M312" s="10"/>
      <c r="N312" s="10"/>
      <c r="O312" s="10"/>
      <c r="P312" s="10"/>
      <c r="Q312" s="10"/>
      <c r="R312" s="10"/>
      <c r="S312" s="10"/>
      <c r="T312" s="10"/>
      <c r="U312" s="10"/>
      <c r="V312" s="10" t="s">
        <v>1395</v>
      </c>
      <c r="W312" s="10"/>
      <c r="X312" s="10"/>
      <c r="Y312" s="10" t="s">
        <v>27</v>
      </c>
      <c r="Z312" s="10" t="s">
        <v>1511</v>
      </c>
      <c r="AA312" s="10" t="s">
        <v>22</v>
      </c>
    </row>
    <row r="313" spans="1:27">
      <c r="A313" s="11">
        <v>14</v>
      </c>
      <c r="B313" s="10">
        <v>55</v>
      </c>
      <c r="C313" s="12"/>
      <c r="D313" s="10" t="s">
        <v>3261</v>
      </c>
      <c r="E313" s="10" t="s">
        <v>446</v>
      </c>
      <c r="F313" s="10" t="s">
        <v>2061</v>
      </c>
      <c r="G313" s="10" t="s">
        <v>19</v>
      </c>
      <c r="H313" s="12">
        <v>40</v>
      </c>
      <c r="I313" s="10"/>
      <c r="J313" s="10" t="s">
        <v>3236</v>
      </c>
      <c r="K313" s="10" t="s">
        <v>2932</v>
      </c>
      <c r="L313" s="10" t="s">
        <v>2933</v>
      </c>
      <c r="M313" s="10"/>
      <c r="N313" s="10" t="s">
        <v>2282</v>
      </c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 t="s">
        <v>155</v>
      </c>
      <c r="Z313" s="10" t="s">
        <v>77</v>
      </c>
      <c r="AA313" s="10" t="s">
        <v>155</v>
      </c>
    </row>
    <row r="314" spans="1:27">
      <c r="A314" s="11">
        <v>15</v>
      </c>
      <c r="B314" s="10">
        <v>55</v>
      </c>
      <c r="C314" s="12"/>
      <c r="D314" s="10" t="s">
        <v>3261</v>
      </c>
      <c r="E314" s="10" t="s">
        <v>374</v>
      </c>
      <c r="F314" s="10" t="s">
        <v>2061</v>
      </c>
      <c r="G314" s="10" t="s">
        <v>24</v>
      </c>
      <c r="H314" s="12">
        <v>25</v>
      </c>
      <c r="I314" s="10"/>
      <c r="J314" s="10" t="s">
        <v>3025</v>
      </c>
      <c r="K314" s="10" t="s">
        <v>2936</v>
      </c>
      <c r="L314" s="10" t="s">
        <v>2933</v>
      </c>
      <c r="M314" s="10"/>
      <c r="N314" s="10" t="s">
        <v>2598</v>
      </c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 t="s">
        <v>77</v>
      </c>
      <c r="Z314" s="10" t="s">
        <v>77</v>
      </c>
      <c r="AA314" s="10" t="s">
        <v>77</v>
      </c>
    </row>
    <row r="315" spans="1:27">
      <c r="A315" s="11">
        <v>16</v>
      </c>
      <c r="B315" s="10">
        <v>55</v>
      </c>
      <c r="C315" s="12"/>
      <c r="D315" s="10" t="s">
        <v>3261</v>
      </c>
      <c r="E315" s="10" t="s">
        <v>170</v>
      </c>
      <c r="F315" s="10" t="s">
        <v>2061</v>
      </c>
      <c r="G315" s="10" t="s">
        <v>19</v>
      </c>
      <c r="H315" s="12">
        <v>21</v>
      </c>
      <c r="I315" s="10"/>
      <c r="J315" s="10" t="s">
        <v>2959</v>
      </c>
      <c r="K315" s="10" t="s">
        <v>3027</v>
      </c>
      <c r="L315" s="10" t="s">
        <v>2939</v>
      </c>
      <c r="M315" s="10"/>
      <c r="N315" s="10" t="s">
        <v>1351</v>
      </c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 t="s">
        <v>27</v>
      </c>
      <c r="Z315" s="10" t="s">
        <v>77</v>
      </c>
      <c r="AA315" s="10" t="s">
        <v>155</v>
      </c>
    </row>
    <row r="316" spans="1:27">
      <c r="A316" s="11">
        <v>17</v>
      </c>
      <c r="B316" s="10">
        <v>55</v>
      </c>
      <c r="C316" s="12"/>
      <c r="D316" s="10" t="s">
        <v>3261</v>
      </c>
      <c r="E316" s="10" t="s">
        <v>1018</v>
      </c>
      <c r="F316" s="10" t="s">
        <v>2061</v>
      </c>
      <c r="G316" s="10" t="s">
        <v>19</v>
      </c>
      <c r="H316" s="12">
        <v>19</v>
      </c>
      <c r="I316" s="10"/>
      <c r="J316" s="10" t="s">
        <v>2956</v>
      </c>
      <c r="K316" s="10" t="s">
        <v>3027</v>
      </c>
      <c r="L316" s="10" t="s">
        <v>2939</v>
      </c>
      <c r="M316" s="10"/>
      <c r="N316" s="10" t="s">
        <v>1552</v>
      </c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 t="s">
        <v>27</v>
      </c>
      <c r="Z316" s="10" t="s">
        <v>155</v>
      </c>
      <c r="AA316" s="10" t="s">
        <v>77</v>
      </c>
    </row>
    <row r="317" spans="1:27">
      <c r="A317" s="11">
        <v>18</v>
      </c>
      <c r="B317" s="10">
        <v>56</v>
      </c>
      <c r="C317" s="12"/>
      <c r="D317" s="10" t="s">
        <v>3262</v>
      </c>
      <c r="E317" s="10" t="s">
        <v>3212</v>
      </c>
      <c r="F317" s="10" t="s">
        <v>20</v>
      </c>
      <c r="G317" s="10" t="s">
        <v>19</v>
      </c>
      <c r="H317" s="12">
        <v>35</v>
      </c>
      <c r="I317" s="10"/>
      <c r="J317" s="10" t="s">
        <v>1752</v>
      </c>
      <c r="K317" s="10" t="s">
        <v>2932</v>
      </c>
      <c r="L317" s="10" t="s">
        <v>2933</v>
      </c>
      <c r="M317" s="10"/>
      <c r="N317" s="10" t="s">
        <v>296</v>
      </c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 t="s">
        <v>27</v>
      </c>
      <c r="Z317" s="10" t="s">
        <v>41</v>
      </c>
      <c r="AA317" s="10" t="s">
        <v>87</v>
      </c>
    </row>
    <row r="318" spans="1:27">
      <c r="A318" s="11">
        <v>19</v>
      </c>
      <c r="B318" s="10">
        <v>56</v>
      </c>
      <c r="C318" s="12"/>
      <c r="D318" s="10" t="s">
        <v>3262</v>
      </c>
      <c r="E318" s="10" t="s">
        <v>3134</v>
      </c>
      <c r="F318" s="10" t="s">
        <v>20</v>
      </c>
      <c r="G318" s="10" t="s">
        <v>24</v>
      </c>
      <c r="H318" s="12">
        <v>21</v>
      </c>
      <c r="I318" s="10"/>
      <c r="J318" s="10" t="s">
        <v>2959</v>
      </c>
      <c r="K318" s="10" t="s">
        <v>2936</v>
      </c>
      <c r="L318" s="10" t="s">
        <v>2933</v>
      </c>
      <c r="M318" s="10"/>
      <c r="N318" s="10" t="s">
        <v>2598</v>
      </c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 t="s">
        <v>27</v>
      </c>
      <c r="Z318" s="10"/>
      <c r="AA318" s="10"/>
    </row>
    <row r="319" spans="1:27">
      <c r="A319" s="11">
        <v>20</v>
      </c>
      <c r="B319" s="10">
        <v>56</v>
      </c>
      <c r="C319" s="12"/>
      <c r="D319" s="10" t="s">
        <v>3262</v>
      </c>
      <c r="E319" s="10" t="s">
        <v>280</v>
      </c>
      <c r="F319" s="10" t="s">
        <v>20</v>
      </c>
      <c r="G319" s="10" t="s">
        <v>24</v>
      </c>
      <c r="H319" s="13">
        <v>45700</v>
      </c>
      <c r="I319" s="10" t="s">
        <v>2128</v>
      </c>
      <c r="J319" s="10" t="s">
        <v>2974</v>
      </c>
      <c r="K319" s="10" t="s">
        <v>2938</v>
      </c>
      <c r="L319" s="10" t="s">
        <v>2939</v>
      </c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 t="s">
        <v>27</v>
      </c>
      <c r="Z319" s="10" t="s">
        <v>27</v>
      </c>
      <c r="AA319" s="10" t="s">
        <v>27</v>
      </c>
    </row>
    <row r="320" spans="1:27">
      <c r="A320" s="11">
        <v>21</v>
      </c>
      <c r="B320" s="10">
        <v>56</v>
      </c>
      <c r="C320" s="12"/>
      <c r="D320" s="10" t="s">
        <v>911</v>
      </c>
      <c r="E320" s="10" t="s">
        <v>112</v>
      </c>
      <c r="F320" s="10" t="s">
        <v>20</v>
      </c>
      <c r="G320" s="10" t="s">
        <v>19</v>
      </c>
      <c r="H320" s="10"/>
      <c r="I320" s="10"/>
      <c r="J320" s="12">
        <v>1863</v>
      </c>
      <c r="K320" s="10" t="s">
        <v>3148</v>
      </c>
      <c r="L320" s="10" t="s">
        <v>2939</v>
      </c>
      <c r="M320" s="10"/>
      <c r="N320" s="10" t="s">
        <v>296</v>
      </c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 t="s">
        <v>27</v>
      </c>
      <c r="Z320" s="10"/>
      <c r="AA320" s="10"/>
    </row>
    <row r="321" spans="1:27">
      <c r="A321" s="11">
        <v>22</v>
      </c>
      <c r="B321" s="10">
        <v>57</v>
      </c>
      <c r="C321" s="12"/>
      <c r="D321" s="10" t="s">
        <v>1468</v>
      </c>
      <c r="E321" s="10" t="s">
        <v>3263</v>
      </c>
      <c r="F321" s="10" t="s">
        <v>20</v>
      </c>
      <c r="G321" s="10" t="s">
        <v>19</v>
      </c>
      <c r="H321" s="12">
        <v>49</v>
      </c>
      <c r="I321" s="10"/>
      <c r="J321" s="10" t="s">
        <v>3155</v>
      </c>
      <c r="K321" s="10" t="s">
        <v>2932</v>
      </c>
      <c r="L321" s="10" t="s">
        <v>2933</v>
      </c>
      <c r="M321" s="10"/>
      <c r="N321" s="10" t="s">
        <v>3264</v>
      </c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 t="s">
        <v>77</v>
      </c>
      <c r="Z321" s="10" t="s">
        <v>77</v>
      </c>
      <c r="AA321" s="10" t="s">
        <v>77</v>
      </c>
    </row>
    <row r="322" spans="1:27">
      <c r="A322" s="11">
        <v>23</v>
      </c>
      <c r="B322" s="10">
        <v>57</v>
      </c>
      <c r="C322" s="12"/>
      <c r="D322" s="10" t="s">
        <v>1468</v>
      </c>
      <c r="E322" s="10" t="s">
        <v>3265</v>
      </c>
      <c r="F322" s="10" t="s">
        <v>20</v>
      </c>
      <c r="G322" s="10" t="s">
        <v>24</v>
      </c>
      <c r="H322" s="12">
        <v>35</v>
      </c>
      <c r="I322" s="10"/>
      <c r="J322" s="10" t="s">
        <v>1752</v>
      </c>
      <c r="K322" s="10" t="s">
        <v>2936</v>
      </c>
      <c r="L322" s="10" t="s">
        <v>2933</v>
      </c>
      <c r="M322" s="10"/>
      <c r="N322" s="10" t="s">
        <v>2598</v>
      </c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 t="s">
        <v>38</v>
      </c>
      <c r="Z322" s="10" t="s">
        <v>77</v>
      </c>
      <c r="AA322" s="10" t="s">
        <v>38</v>
      </c>
    </row>
    <row r="323" spans="1:27">
      <c r="A323" s="11">
        <v>24</v>
      </c>
      <c r="B323" s="10">
        <v>57</v>
      </c>
      <c r="C323" s="12"/>
      <c r="D323" s="10" t="s">
        <v>1468</v>
      </c>
      <c r="E323" s="10" t="s">
        <v>2964</v>
      </c>
      <c r="F323" s="10" t="s">
        <v>20</v>
      </c>
      <c r="G323" s="10" t="s">
        <v>19</v>
      </c>
      <c r="H323" s="12">
        <v>16</v>
      </c>
      <c r="I323" s="10"/>
      <c r="J323" s="10" t="s">
        <v>3011</v>
      </c>
      <c r="K323" s="10" t="s">
        <v>2944</v>
      </c>
      <c r="L323" s="10" t="s">
        <v>2939</v>
      </c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 t="s">
        <v>27</v>
      </c>
      <c r="Z323" s="10" t="s">
        <v>77</v>
      </c>
      <c r="AA323" s="10" t="s">
        <v>38</v>
      </c>
    </row>
    <row r="324" spans="1:27">
      <c r="A324" s="11">
        <v>25</v>
      </c>
      <c r="B324" s="10">
        <v>57</v>
      </c>
      <c r="C324" s="12"/>
      <c r="D324" s="10" t="s">
        <v>1468</v>
      </c>
      <c r="E324" s="10" t="s">
        <v>3266</v>
      </c>
      <c r="F324" s="10" t="s">
        <v>20</v>
      </c>
      <c r="G324" s="10" t="s">
        <v>24</v>
      </c>
      <c r="H324" s="12">
        <v>14</v>
      </c>
      <c r="I324" s="10"/>
      <c r="J324" s="10" t="s">
        <v>2968</v>
      </c>
      <c r="K324" s="10" t="s">
        <v>2938</v>
      </c>
      <c r="L324" s="10" t="s">
        <v>2939</v>
      </c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 t="s">
        <v>27</v>
      </c>
      <c r="Z324" s="10" t="s">
        <v>77</v>
      </c>
      <c r="AA324" s="10" t="s">
        <v>38</v>
      </c>
    </row>
    <row r="325" spans="1:27">
      <c r="A325" s="11">
        <v>26</v>
      </c>
      <c r="B325" s="10">
        <v>57</v>
      </c>
      <c r="C325" s="12"/>
      <c r="D325" s="10" t="s">
        <v>1468</v>
      </c>
      <c r="E325" s="10" t="s">
        <v>3267</v>
      </c>
      <c r="F325" s="10" t="s">
        <v>20</v>
      </c>
      <c r="G325" s="10" t="s">
        <v>24</v>
      </c>
      <c r="H325" s="12">
        <v>12</v>
      </c>
      <c r="I325" s="10"/>
      <c r="J325" s="10" t="s">
        <v>2971</v>
      </c>
      <c r="K325" s="10" t="s">
        <v>2938</v>
      </c>
      <c r="L325" s="10" t="s">
        <v>2939</v>
      </c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 t="s">
        <v>27</v>
      </c>
      <c r="Z325" s="10" t="s">
        <v>77</v>
      </c>
      <c r="AA325" s="10" t="s">
        <v>38</v>
      </c>
    </row>
    <row r="326" spans="1:27">
      <c r="A326" s="11">
        <v>27</v>
      </c>
      <c r="B326" s="10">
        <v>57</v>
      </c>
      <c r="C326" s="12"/>
      <c r="D326" s="10" t="s">
        <v>1468</v>
      </c>
      <c r="E326" s="10" t="s">
        <v>3268</v>
      </c>
      <c r="F326" s="10" t="s">
        <v>20</v>
      </c>
      <c r="G326" s="10" t="s">
        <v>19</v>
      </c>
      <c r="H326" s="12">
        <v>8</v>
      </c>
      <c r="I326" s="10"/>
      <c r="J326" s="10" t="s">
        <v>2965</v>
      </c>
      <c r="K326" s="10" t="s">
        <v>2944</v>
      </c>
      <c r="L326" s="10" t="s">
        <v>2939</v>
      </c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 t="s">
        <v>27</v>
      </c>
      <c r="Z326" s="10" t="s">
        <v>77</v>
      </c>
      <c r="AA326" s="10" t="s">
        <v>38</v>
      </c>
    </row>
    <row r="327" spans="1:27">
      <c r="A327" s="11">
        <v>28</v>
      </c>
      <c r="B327" s="10">
        <v>57</v>
      </c>
      <c r="C327" s="12"/>
      <c r="D327" s="10" t="s">
        <v>1468</v>
      </c>
      <c r="E327" s="10" t="s">
        <v>3269</v>
      </c>
      <c r="F327" s="10" t="s">
        <v>20</v>
      </c>
      <c r="G327" s="10" t="s">
        <v>24</v>
      </c>
      <c r="H327" s="12">
        <v>6</v>
      </c>
      <c r="I327" s="10"/>
      <c r="J327" s="10" t="s">
        <v>3037</v>
      </c>
      <c r="K327" s="10" t="s">
        <v>2938</v>
      </c>
      <c r="L327" s="10" t="s">
        <v>2939</v>
      </c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 t="s">
        <v>27</v>
      </c>
      <c r="Z327" s="10" t="s">
        <v>77</v>
      </c>
      <c r="AA327" s="10" t="s">
        <v>38</v>
      </c>
    </row>
    <row r="328" spans="1:27">
      <c r="A328" s="11">
        <v>29</v>
      </c>
      <c r="B328" s="10">
        <v>58</v>
      </c>
      <c r="C328" s="12"/>
      <c r="D328" s="10" t="s">
        <v>2271</v>
      </c>
      <c r="E328" s="10" t="s">
        <v>3270</v>
      </c>
      <c r="F328" s="10" t="s">
        <v>20</v>
      </c>
      <c r="G328" s="10" t="s">
        <v>19</v>
      </c>
      <c r="H328" s="12">
        <v>58</v>
      </c>
      <c r="I328" s="10"/>
      <c r="J328" s="10" t="s">
        <v>3271</v>
      </c>
      <c r="K328" s="10" t="s">
        <v>2932</v>
      </c>
      <c r="L328" s="10" t="s">
        <v>2933</v>
      </c>
      <c r="M328" s="10"/>
      <c r="N328" s="10" t="s">
        <v>3272</v>
      </c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 t="s">
        <v>87</v>
      </c>
      <c r="Z328" s="10" t="s">
        <v>87</v>
      </c>
      <c r="AA328" s="10" t="s">
        <v>34</v>
      </c>
    </row>
    <row r="329" spans="1:27">
      <c r="A329" s="11">
        <v>30</v>
      </c>
      <c r="B329" s="10">
        <v>58</v>
      </c>
      <c r="C329" s="12"/>
      <c r="D329" s="10" t="s">
        <v>2271</v>
      </c>
      <c r="E329" s="10" t="s">
        <v>3084</v>
      </c>
      <c r="F329" s="10" t="s">
        <v>20</v>
      </c>
      <c r="G329" s="10" t="s">
        <v>24</v>
      </c>
      <c r="H329" s="12">
        <v>55</v>
      </c>
      <c r="I329" s="10"/>
      <c r="J329" s="10" t="s">
        <v>3059</v>
      </c>
      <c r="K329" s="10" t="s">
        <v>2936</v>
      </c>
      <c r="L329" s="10" t="s">
        <v>2933</v>
      </c>
      <c r="M329" s="10"/>
      <c r="N329" s="10" t="s">
        <v>2598</v>
      </c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 t="s">
        <v>36</v>
      </c>
      <c r="Z329" s="10" t="s">
        <v>87</v>
      </c>
      <c r="AA329" s="10" t="s">
        <v>87</v>
      </c>
    </row>
    <row r="330" spans="1:27">
      <c r="A330" s="11">
        <v>31</v>
      </c>
      <c r="B330" s="10">
        <v>58</v>
      </c>
      <c r="C330" s="12"/>
      <c r="D330" s="10" t="s">
        <v>150</v>
      </c>
      <c r="E330" s="10" t="s">
        <v>280</v>
      </c>
      <c r="F330" s="10" t="s">
        <v>637</v>
      </c>
      <c r="G330" s="10" t="s">
        <v>24</v>
      </c>
      <c r="H330" s="12">
        <v>40</v>
      </c>
      <c r="I330" s="10"/>
      <c r="J330" s="10" t="s">
        <v>3236</v>
      </c>
      <c r="K330" s="10" t="s">
        <v>1420</v>
      </c>
      <c r="L330" s="10" t="s">
        <v>3066</v>
      </c>
      <c r="M330" s="10"/>
      <c r="N330" s="10" t="s">
        <v>1963</v>
      </c>
      <c r="O330" s="10"/>
      <c r="P330" s="10"/>
      <c r="Q330" s="10"/>
      <c r="R330" s="10"/>
      <c r="S330" s="10"/>
      <c r="T330" s="10"/>
      <c r="U330" s="10"/>
      <c r="V330" s="10"/>
      <c r="W330" s="10" t="s">
        <v>1395</v>
      </c>
      <c r="X330" s="10" t="s">
        <v>1395</v>
      </c>
      <c r="Y330" s="10" t="s">
        <v>38</v>
      </c>
      <c r="Z330" s="10"/>
      <c r="AA330" s="10"/>
    </row>
    <row r="331" spans="1:27">
      <c r="A331" s="11">
        <v>32</v>
      </c>
      <c r="B331" s="10">
        <v>59</v>
      </c>
      <c r="C331" s="12"/>
      <c r="D331" s="10" t="s">
        <v>2271</v>
      </c>
      <c r="E331" s="10" t="s">
        <v>3029</v>
      </c>
      <c r="F331" s="10" t="s">
        <v>20</v>
      </c>
      <c r="G331" s="10" t="s">
        <v>19</v>
      </c>
      <c r="H331" s="12">
        <v>35</v>
      </c>
      <c r="I331" s="10"/>
      <c r="J331" s="10" t="s">
        <v>1752</v>
      </c>
      <c r="K331" s="10" t="s">
        <v>2932</v>
      </c>
      <c r="L331" s="10" t="s">
        <v>2933</v>
      </c>
      <c r="M331" s="10"/>
      <c r="N331" s="10" t="s">
        <v>32</v>
      </c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 t="s">
        <v>38</v>
      </c>
      <c r="Z331" s="10" t="s">
        <v>87</v>
      </c>
      <c r="AA331" s="10" t="s">
        <v>36</v>
      </c>
    </row>
    <row r="332" spans="1:27">
      <c r="A332" s="11">
        <v>33</v>
      </c>
      <c r="B332" s="10">
        <v>59</v>
      </c>
      <c r="C332" s="12"/>
      <c r="D332" s="10" t="s">
        <v>2271</v>
      </c>
      <c r="E332" s="10" t="s">
        <v>3273</v>
      </c>
      <c r="F332" s="10" t="s">
        <v>20</v>
      </c>
      <c r="G332" s="10" t="s">
        <v>24</v>
      </c>
      <c r="H332" s="12">
        <v>35</v>
      </c>
      <c r="I332" s="10"/>
      <c r="J332" s="10" t="s">
        <v>1752</v>
      </c>
      <c r="K332" s="10" t="s">
        <v>2936</v>
      </c>
      <c r="L332" s="10" t="s">
        <v>2933</v>
      </c>
      <c r="M332" s="10"/>
      <c r="N332" s="10" t="s">
        <v>2598</v>
      </c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 t="s">
        <v>87</v>
      </c>
      <c r="Z332" s="10" t="s">
        <v>41</v>
      </c>
      <c r="AA332" s="10" t="s">
        <v>38</v>
      </c>
    </row>
    <row r="333" spans="1:27">
      <c r="A333" s="11">
        <v>34</v>
      </c>
      <c r="B333" s="10">
        <v>59</v>
      </c>
      <c r="C333" s="12"/>
      <c r="D333" s="10" t="s">
        <v>2271</v>
      </c>
      <c r="E333" s="10" t="s">
        <v>3274</v>
      </c>
      <c r="F333" s="10" t="s">
        <v>20</v>
      </c>
      <c r="G333" s="10" t="s">
        <v>24</v>
      </c>
      <c r="H333" s="12">
        <v>8</v>
      </c>
      <c r="I333" s="10"/>
      <c r="J333" s="10" t="s">
        <v>2965</v>
      </c>
      <c r="K333" s="10" t="s">
        <v>2938</v>
      </c>
      <c r="L333" s="10" t="s">
        <v>2939</v>
      </c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 t="s">
        <v>27</v>
      </c>
      <c r="Z333" s="10" t="s">
        <v>38</v>
      </c>
      <c r="AA333" s="10" t="s">
        <v>87</v>
      </c>
    </row>
    <row r="334" spans="1:27">
      <c r="A334" s="11">
        <v>35</v>
      </c>
      <c r="B334" s="10">
        <v>59</v>
      </c>
      <c r="C334" s="12"/>
      <c r="D334" s="10" t="s">
        <v>2271</v>
      </c>
      <c r="E334" s="10" t="s">
        <v>3116</v>
      </c>
      <c r="F334" s="10" t="s">
        <v>20</v>
      </c>
      <c r="G334" s="10" t="s">
        <v>24</v>
      </c>
      <c r="H334" s="12">
        <v>6</v>
      </c>
      <c r="I334" s="10"/>
      <c r="J334" s="10" t="s">
        <v>3037</v>
      </c>
      <c r="K334" s="10" t="s">
        <v>2938</v>
      </c>
      <c r="L334" s="10" t="s">
        <v>2939</v>
      </c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 t="s">
        <v>27</v>
      </c>
      <c r="Z334" s="10" t="s">
        <v>38</v>
      </c>
      <c r="AA334" s="10" t="s">
        <v>87</v>
      </c>
    </row>
    <row r="335" spans="1:27">
      <c r="A335" s="11">
        <v>36</v>
      </c>
      <c r="B335" s="10">
        <v>59</v>
      </c>
      <c r="C335" s="12"/>
      <c r="D335" s="10" t="s">
        <v>105</v>
      </c>
      <c r="E335" s="10" t="s">
        <v>3275</v>
      </c>
      <c r="F335" s="10" t="s">
        <v>637</v>
      </c>
      <c r="G335" s="10" t="s">
        <v>24</v>
      </c>
      <c r="H335" s="12">
        <v>25</v>
      </c>
      <c r="I335" s="10"/>
      <c r="J335" s="10" t="s">
        <v>3025</v>
      </c>
      <c r="K335" s="10" t="s">
        <v>1420</v>
      </c>
      <c r="L335" s="10" t="s">
        <v>2939</v>
      </c>
      <c r="M335" s="10"/>
      <c r="N335" s="10" t="s">
        <v>1963</v>
      </c>
      <c r="O335" s="10"/>
      <c r="P335" s="10"/>
      <c r="Q335" s="10"/>
      <c r="R335" s="10"/>
      <c r="S335" s="10"/>
      <c r="T335" s="10"/>
      <c r="U335" s="10"/>
      <c r="V335" s="10"/>
      <c r="W335" s="10" t="s">
        <v>1395</v>
      </c>
      <c r="X335" s="10" t="s">
        <v>1395</v>
      </c>
      <c r="Y335" s="10" t="s">
        <v>27</v>
      </c>
      <c r="Z335" s="10"/>
      <c r="AA335" s="10"/>
    </row>
    <row r="336" spans="1:27">
      <c r="A336" s="11">
        <v>37</v>
      </c>
      <c r="B336" s="10">
        <v>60</v>
      </c>
      <c r="C336" s="12"/>
      <c r="D336" s="10" t="s">
        <v>3103</v>
      </c>
      <c r="E336" s="10" t="s">
        <v>1788</v>
      </c>
      <c r="F336" s="10" t="s">
        <v>20</v>
      </c>
      <c r="G336" s="10" t="s">
        <v>19</v>
      </c>
      <c r="H336" s="12">
        <v>44</v>
      </c>
      <c r="I336" s="10"/>
      <c r="J336" s="10" t="s">
        <v>3033</v>
      </c>
      <c r="K336" s="10" t="s">
        <v>2932</v>
      </c>
      <c r="L336" s="10" t="s">
        <v>2933</v>
      </c>
      <c r="M336" s="10"/>
      <c r="N336" s="10" t="s">
        <v>1355</v>
      </c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 t="s">
        <v>1553</v>
      </c>
      <c r="Z336" s="10" t="s">
        <v>1553</v>
      </c>
      <c r="AA336" s="10" t="s">
        <v>1553</v>
      </c>
    </row>
    <row r="337" spans="1:27">
      <c r="A337" s="11">
        <v>38</v>
      </c>
      <c r="B337" s="10">
        <v>60</v>
      </c>
      <c r="C337" s="12"/>
      <c r="D337" s="10" t="s">
        <v>3103</v>
      </c>
      <c r="E337" s="10" t="s">
        <v>374</v>
      </c>
      <c r="F337" s="10" t="s">
        <v>20</v>
      </c>
      <c r="G337" s="10" t="s">
        <v>24</v>
      </c>
      <c r="H337" s="12">
        <v>44</v>
      </c>
      <c r="I337" s="10"/>
      <c r="J337" s="10" t="s">
        <v>3033</v>
      </c>
      <c r="K337" s="10" t="s">
        <v>2936</v>
      </c>
      <c r="L337" s="10" t="s">
        <v>2933</v>
      </c>
      <c r="M337" s="10"/>
      <c r="N337" s="10" t="s">
        <v>2598</v>
      </c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 t="s">
        <v>36</v>
      </c>
      <c r="Z337" s="10" t="s">
        <v>36</v>
      </c>
      <c r="AA337" s="10" t="s">
        <v>36</v>
      </c>
    </row>
    <row r="338" spans="1:27">
      <c r="A338" s="11">
        <v>39</v>
      </c>
      <c r="B338" s="10">
        <v>60</v>
      </c>
      <c r="C338" s="12"/>
      <c r="D338" s="10" t="s">
        <v>3103</v>
      </c>
      <c r="E338" s="10" t="s">
        <v>3157</v>
      </c>
      <c r="F338" s="10" t="s">
        <v>20</v>
      </c>
      <c r="G338" s="10" t="s">
        <v>24</v>
      </c>
      <c r="H338" s="12">
        <v>13</v>
      </c>
      <c r="I338" s="10"/>
      <c r="J338" s="10" t="s">
        <v>3048</v>
      </c>
      <c r="K338" s="10" t="s">
        <v>2938</v>
      </c>
      <c r="L338" s="10" t="s">
        <v>2939</v>
      </c>
      <c r="M338" s="10"/>
      <c r="N338" s="10"/>
      <c r="O338" s="10"/>
      <c r="P338" s="10"/>
      <c r="Q338" s="10"/>
      <c r="R338" s="10"/>
      <c r="S338" s="10"/>
      <c r="T338" s="10"/>
      <c r="U338" s="10"/>
      <c r="V338" s="10" t="s">
        <v>1395</v>
      </c>
      <c r="W338" s="10"/>
      <c r="X338" s="10"/>
      <c r="Y338" s="10" t="s">
        <v>27</v>
      </c>
      <c r="Z338" s="10" t="s">
        <v>1553</v>
      </c>
      <c r="AA338" s="10" t="s">
        <v>36</v>
      </c>
    </row>
    <row r="339" spans="1:27">
      <c r="A339" s="11">
        <v>40</v>
      </c>
      <c r="B339" s="10">
        <v>60</v>
      </c>
      <c r="C339" s="12"/>
      <c r="D339" s="10" t="s">
        <v>3103</v>
      </c>
      <c r="E339" s="10" t="s">
        <v>95</v>
      </c>
      <c r="F339" s="10" t="s">
        <v>20</v>
      </c>
      <c r="G339" s="10" t="s">
        <v>19</v>
      </c>
      <c r="H339" s="12">
        <v>12</v>
      </c>
      <c r="I339" s="10"/>
      <c r="J339" s="10" t="s">
        <v>2971</v>
      </c>
      <c r="K339" s="10" t="s">
        <v>2944</v>
      </c>
      <c r="L339" s="10" t="s">
        <v>2939</v>
      </c>
      <c r="M339" s="10"/>
      <c r="N339" s="10"/>
      <c r="O339" s="10"/>
      <c r="P339" s="10"/>
      <c r="Q339" s="10"/>
      <c r="R339" s="10"/>
      <c r="S339" s="10"/>
      <c r="T339" s="10"/>
      <c r="U339" s="10"/>
      <c r="V339" s="10" t="s">
        <v>1395</v>
      </c>
      <c r="W339" s="10"/>
      <c r="X339" s="10"/>
      <c r="Y339" s="10" t="s">
        <v>27</v>
      </c>
      <c r="Z339" s="10" t="s">
        <v>1553</v>
      </c>
      <c r="AA339" s="10" t="s">
        <v>36</v>
      </c>
    </row>
    <row r="340" spans="1:27">
      <c r="A340" s="11">
        <v>41</v>
      </c>
      <c r="B340" s="10">
        <v>60</v>
      </c>
      <c r="C340" s="12"/>
      <c r="D340" s="10" t="s">
        <v>3276</v>
      </c>
      <c r="E340" s="10" t="s">
        <v>216</v>
      </c>
      <c r="F340" s="10" t="s">
        <v>20</v>
      </c>
      <c r="G340" s="10" t="s">
        <v>24</v>
      </c>
      <c r="H340" s="12">
        <v>67</v>
      </c>
      <c r="I340" s="10"/>
      <c r="J340" s="10" t="s">
        <v>3277</v>
      </c>
      <c r="K340" s="10" t="s">
        <v>3146</v>
      </c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 t="s">
        <v>1395</v>
      </c>
      <c r="X340" s="10" t="s">
        <v>1395</v>
      </c>
      <c r="Y340" s="10" t="s">
        <v>36</v>
      </c>
      <c r="Z340" s="10"/>
      <c r="AA340" s="10"/>
    </row>
    <row r="341" spans="1:27">
      <c r="A341" s="11">
        <v>42</v>
      </c>
      <c r="B341" s="10">
        <v>60</v>
      </c>
      <c r="C341" s="12"/>
      <c r="D341" s="10" t="s">
        <v>3278</v>
      </c>
      <c r="E341" s="10" t="s">
        <v>3279</v>
      </c>
      <c r="F341" s="10" t="s">
        <v>2061</v>
      </c>
      <c r="G341" s="10" t="s">
        <v>24</v>
      </c>
      <c r="H341" s="12">
        <v>30</v>
      </c>
      <c r="I341" s="10"/>
      <c r="J341" s="10" t="s">
        <v>2983</v>
      </c>
      <c r="K341" s="10" t="s">
        <v>1420</v>
      </c>
      <c r="L341" s="10" t="s">
        <v>2939</v>
      </c>
      <c r="M341" s="10"/>
      <c r="N341" s="10" t="s">
        <v>1963</v>
      </c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 t="s">
        <v>27</v>
      </c>
      <c r="Z341" s="10"/>
      <c r="AA341" s="10"/>
    </row>
    <row r="342" spans="1:27">
      <c r="A342" s="11">
        <v>43</v>
      </c>
      <c r="B342" s="10">
        <v>60</v>
      </c>
      <c r="C342" s="12"/>
      <c r="D342" s="10" t="s">
        <v>3278</v>
      </c>
      <c r="E342" s="10" t="s">
        <v>3280</v>
      </c>
      <c r="F342" s="10" t="s">
        <v>2061</v>
      </c>
      <c r="G342" s="10" t="s">
        <v>19</v>
      </c>
      <c r="H342" s="13">
        <v>45912</v>
      </c>
      <c r="I342" s="10" t="s">
        <v>2190</v>
      </c>
      <c r="J342" s="10" t="s">
        <v>2949</v>
      </c>
      <c r="K342" s="10"/>
      <c r="L342" s="10" t="s">
        <v>2939</v>
      </c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 t="s">
        <v>27</v>
      </c>
      <c r="Z342" s="10"/>
      <c r="AA342" s="10" t="s">
        <v>27</v>
      </c>
    </row>
    <row r="343" spans="1:27">
      <c r="A343" s="11">
        <v>1</v>
      </c>
      <c r="B343" s="10">
        <v>61</v>
      </c>
      <c r="C343" s="12"/>
      <c r="D343" s="10" t="s">
        <v>1233</v>
      </c>
      <c r="E343" s="10" t="s">
        <v>100</v>
      </c>
      <c r="F343" s="10" t="s">
        <v>20</v>
      </c>
      <c r="G343" s="10" t="s">
        <v>19</v>
      </c>
      <c r="H343" s="12">
        <v>35</v>
      </c>
      <c r="I343" s="10"/>
      <c r="J343" s="10" t="s">
        <v>1752</v>
      </c>
      <c r="K343" s="10" t="s">
        <v>2932</v>
      </c>
      <c r="L343" s="10" t="s">
        <v>2939</v>
      </c>
      <c r="M343" s="10"/>
      <c r="N343" s="10" t="s">
        <v>303</v>
      </c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 t="s">
        <v>27</v>
      </c>
      <c r="Z343" s="10" t="s">
        <v>38</v>
      </c>
      <c r="AA343" s="10" t="s">
        <v>126</v>
      </c>
    </row>
    <row r="344" spans="1:27">
      <c r="A344" s="11">
        <v>2</v>
      </c>
      <c r="B344" s="10">
        <v>62</v>
      </c>
      <c r="C344" s="12"/>
      <c r="D344" s="10" t="s">
        <v>295</v>
      </c>
      <c r="E344" s="10" t="s">
        <v>3281</v>
      </c>
      <c r="F344" s="10" t="s">
        <v>20</v>
      </c>
      <c r="G344" s="10" t="s">
        <v>19</v>
      </c>
      <c r="H344" s="12">
        <v>32</v>
      </c>
      <c r="I344" s="10"/>
      <c r="J344" s="10" t="s">
        <v>2970</v>
      </c>
      <c r="K344" s="10" t="s">
        <v>2932</v>
      </c>
      <c r="L344" s="10"/>
      <c r="M344" s="10"/>
      <c r="N344" s="10" t="s">
        <v>146</v>
      </c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 t="s">
        <v>66</v>
      </c>
      <c r="Z344" s="10" t="s">
        <v>41</v>
      </c>
      <c r="AA344" s="10" t="s">
        <v>41</v>
      </c>
    </row>
    <row r="345" spans="1:27">
      <c r="A345" s="11">
        <v>3</v>
      </c>
      <c r="B345" s="10">
        <v>62</v>
      </c>
      <c r="C345" s="12"/>
      <c r="D345" s="10" t="s">
        <v>295</v>
      </c>
      <c r="E345" s="10" t="s">
        <v>280</v>
      </c>
      <c r="F345" s="10" t="s">
        <v>20</v>
      </c>
      <c r="G345" s="10" t="s">
        <v>24</v>
      </c>
      <c r="H345" s="12">
        <v>30</v>
      </c>
      <c r="I345" s="10"/>
      <c r="J345" s="10" t="s">
        <v>2983</v>
      </c>
      <c r="K345" s="10" t="s">
        <v>2936</v>
      </c>
      <c r="L345" s="10" t="s">
        <v>2933</v>
      </c>
      <c r="M345" s="10"/>
      <c r="N345" s="10" t="s">
        <v>2598</v>
      </c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 t="s">
        <v>27</v>
      </c>
      <c r="Z345" s="10" t="s">
        <v>22</v>
      </c>
      <c r="AA345" s="10" t="s">
        <v>41</v>
      </c>
    </row>
    <row r="346" spans="1:27">
      <c r="A346" s="11">
        <v>4</v>
      </c>
      <c r="B346" s="10">
        <v>62</v>
      </c>
      <c r="C346" s="12"/>
      <c r="D346" s="10" t="s">
        <v>295</v>
      </c>
      <c r="E346" s="10" t="s">
        <v>3282</v>
      </c>
      <c r="F346" s="10" t="s">
        <v>20</v>
      </c>
      <c r="G346" s="10" t="s">
        <v>24</v>
      </c>
      <c r="H346" s="12">
        <v>6</v>
      </c>
      <c r="I346" s="10"/>
      <c r="J346" s="10" t="s">
        <v>3037</v>
      </c>
      <c r="K346" s="10" t="s">
        <v>2938</v>
      </c>
      <c r="L346" s="10" t="s">
        <v>2939</v>
      </c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 t="s">
        <v>27</v>
      </c>
      <c r="Z346" s="10" t="s">
        <v>66</v>
      </c>
      <c r="AA346" s="10" t="s">
        <v>27</v>
      </c>
    </row>
    <row r="347" spans="1:27">
      <c r="A347" s="11">
        <v>5</v>
      </c>
      <c r="B347" s="10">
        <v>62</v>
      </c>
      <c r="C347" s="12"/>
      <c r="D347" s="10" t="s">
        <v>295</v>
      </c>
      <c r="E347" s="10" t="s">
        <v>3283</v>
      </c>
      <c r="F347" s="10" t="s">
        <v>20</v>
      </c>
      <c r="G347" s="10" t="s">
        <v>19</v>
      </c>
      <c r="H347" s="12">
        <v>4</v>
      </c>
      <c r="I347" s="10"/>
      <c r="J347" s="10" t="s">
        <v>2999</v>
      </c>
      <c r="K347" s="10" t="s">
        <v>2944</v>
      </c>
      <c r="L347" s="10" t="s">
        <v>2939</v>
      </c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 t="s">
        <v>27</v>
      </c>
      <c r="Z347" s="10" t="s">
        <v>66</v>
      </c>
      <c r="AA347" s="10" t="s">
        <v>27</v>
      </c>
    </row>
    <row r="348" spans="1:27">
      <c r="A348" s="11">
        <v>6</v>
      </c>
      <c r="B348" s="10">
        <v>62</v>
      </c>
      <c r="C348" s="12"/>
      <c r="D348" s="10" t="s">
        <v>295</v>
      </c>
      <c r="E348" s="10" t="s">
        <v>3284</v>
      </c>
      <c r="F348" s="10" t="s">
        <v>20</v>
      </c>
      <c r="G348" s="10" t="s">
        <v>19</v>
      </c>
      <c r="H348" s="12">
        <v>1</v>
      </c>
      <c r="I348" s="10"/>
      <c r="J348" s="10" t="s">
        <v>2949</v>
      </c>
      <c r="K348" s="10" t="s">
        <v>2944</v>
      </c>
      <c r="L348" s="10" t="s">
        <v>2939</v>
      </c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 t="s">
        <v>27</v>
      </c>
      <c r="Z348" s="10" t="s">
        <v>66</v>
      </c>
      <c r="AA348" s="10" t="s">
        <v>27</v>
      </c>
    </row>
    <row r="349" spans="1:27">
      <c r="A349" s="11">
        <v>7</v>
      </c>
      <c r="B349" s="10">
        <v>63</v>
      </c>
      <c r="C349" s="12"/>
      <c r="D349" s="10" t="s">
        <v>925</v>
      </c>
      <c r="E349" s="10" t="s">
        <v>3016</v>
      </c>
      <c r="F349" s="10" t="s">
        <v>637</v>
      </c>
      <c r="G349" s="10" t="s">
        <v>24</v>
      </c>
      <c r="H349" s="12">
        <v>23</v>
      </c>
      <c r="I349" s="10"/>
      <c r="J349" s="10" t="s">
        <v>3022</v>
      </c>
      <c r="K349" s="10" t="s">
        <v>2932</v>
      </c>
      <c r="L349" s="10" t="s">
        <v>3066</v>
      </c>
      <c r="M349" s="10"/>
      <c r="N349" s="10" t="s">
        <v>2598</v>
      </c>
      <c r="O349" s="10"/>
      <c r="P349" s="10"/>
      <c r="Q349" s="10"/>
      <c r="R349" s="10"/>
      <c r="S349" s="10"/>
      <c r="T349" s="10"/>
      <c r="U349" s="10"/>
      <c r="V349" s="10"/>
      <c r="W349" s="10" t="s">
        <v>1395</v>
      </c>
      <c r="X349" s="10" t="s">
        <v>1395</v>
      </c>
      <c r="Y349" s="10" t="s">
        <v>27</v>
      </c>
      <c r="Z349" s="10" t="s">
        <v>38</v>
      </c>
      <c r="AA349" s="10" t="s">
        <v>38</v>
      </c>
    </row>
    <row r="350" spans="1:27">
      <c r="A350" s="11">
        <v>8</v>
      </c>
      <c r="B350" s="10">
        <v>63</v>
      </c>
      <c r="C350" s="12"/>
      <c r="D350" s="10" t="s">
        <v>925</v>
      </c>
      <c r="E350" s="10" t="s">
        <v>535</v>
      </c>
      <c r="F350" s="10" t="s">
        <v>637</v>
      </c>
      <c r="G350" s="10" t="s">
        <v>19</v>
      </c>
      <c r="H350" s="12">
        <v>5</v>
      </c>
      <c r="I350" s="10"/>
      <c r="J350" s="10" t="s">
        <v>2948</v>
      </c>
      <c r="K350" s="10" t="s">
        <v>2944</v>
      </c>
      <c r="L350" s="10" t="s">
        <v>2939</v>
      </c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 t="s">
        <v>27</v>
      </c>
      <c r="Z350" s="10" t="s">
        <v>38</v>
      </c>
      <c r="AA350" s="10" t="s">
        <v>27</v>
      </c>
    </row>
    <row r="351" spans="1:27">
      <c r="A351" s="11">
        <v>9</v>
      </c>
      <c r="B351" s="10">
        <v>63</v>
      </c>
      <c r="C351" s="12"/>
      <c r="D351" s="10" t="s">
        <v>925</v>
      </c>
      <c r="E351" s="10" t="s">
        <v>1060</v>
      </c>
      <c r="F351" s="10" t="s">
        <v>637</v>
      </c>
      <c r="G351" s="10" t="s">
        <v>24</v>
      </c>
      <c r="H351" s="12">
        <v>2</v>
      </c>
      <c r="I351" s="10"/>
      <c r="J351" s="10" t="s">
        <v>3001</v>
      </c>
      <c r="K351" s="10" t="s">
        <v>2938</v>
      </c>
      <c r="L351" s="10" t="s">
        <v>2939</v>
      </c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 t="s">
        <v>27</v>
      </c>
      <c r="Z351" s="10" t="s">
        <v>38</v>
      </c>
      <c r="AA351" s="10" t="s">
        <v>27</v>
      </c>
    </row>
    <row r="352" spans="1:27">
      <c r="A352" s="11">
        <v>10</v>
      </c>
      <c r="B352" s="10">
        <v>63</v>
      </c>
      <c r="C352" s="12"/>
      <c r="D352" s="10" t="s">
        <v>925</v>
      </c>
      <c r="E352" s="10" t="s">
        <v>95</v>
      </c>
      <c r="F352" s="10" t="s">
        <v>637</v>
      </c>
      <c r="G352" s="10" t="s">
        <v>19</v>
      </c>
      <c r="H352" s="12">
        <v>7</v>
      </c>
      <c r="I352" s="10"/>
      <c r="J352" s="10" t="s">
        <v>2946</v>
      </c>
      <c r="K352" s="10" t="s">
        <v>2944</v>
      </c>
      <c r="L352" s="10" t="s">
        <v>2939</v>
      </c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 t="s">
        <v>27</v>
      </c>
      <c r="Z352" s="10" t="s">
        <v>38</v>
      </c>
      <c r="AA352" s="10" t="s">
        <v>27</v>
      </c>
    </row>
    <row r="353" spans="1:27">
      <c r="A353" s="11">
        <v>11</v>
      </c>
      <c r="B353" s="10">
        <v>64</v>
      </c>
      <c r="C353" s="12"/>
      <c r="D353" s="10" t="s">
        <v>18</v>
      </c>
      <c r="E353" s="10" t="s">
        <v>3213</v>
      </c>
      <c r="F353" s="10" t="s">
        <v>20</v>
      </c>
      <c r="G353" s="10" t="s">
        <v>24</v>
      </c>
      <c r="H353" s="12">
        <v>51</v>
      </c>
      <c r="I353" s="10"/>
      <c r="J353" s="10" t="s">
        <v>3285</v>
      </c>
      <c r="K353" s="10" t="s">
        <v>2932</v>
      </c>
      <c r="L353" s="10" t="s">
        <v>3066</v>
      </c>
      <c r="M353" s="10"/>
      <c r="N353" s="10" t="s">
        <v>2598</v>
      </c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 t="s">
        <v>25</v>
      </c>
      <c r="Z353" s="10" t="s">
        <v>79</v>
      </c>
      <c r="AA353" s="10" t="s">
        <v>126</v>
      </c>
    </row>
    <row r="354" spans="1:27">
      <c r="A354" s="11">
        <v>12</v>
      </c>
      <c r="B354" s="10">
        <v>64</v>
      </c>
      <c r="C354" s="12"/>
      <c r="D354" s="10" t="s">
        <v>18</v>
      </c>
      <c r="E354" s="10" t="s">
        <v>3274</v>
      </c>
      <c r="F354" s="10" t="s">
        <v>20</v>
      </c>
      <c r="G354" s="10" t="s">
        <v>24</v>
      </c>
      <c r="H354" s="12">
        <v>21</v>
      </c>
      <c r="I354" s="10"/>
      <c r="J354" s="10" t="s">
        <v>2959</v>
      </c>
      <c r="K354" s="10" t="s">
        <v>2938</v>
      </c>
      <c r="L354" s="10" t="s">
        <v>2939</v>
      </c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 t="s">
        <v>27</v>
      </c>
      <c r="Z354" s="10" t="s">
        <v>22</v>
      </c>
      <c r="AA354" s="10" t="s">
        <v>25</v>
      </c>
    </row>
    <row r="355" spans="1:27">
      <c r="A355" s="11">
        <v>13</v>
      </c>
      <c r="B355" s="10">
        <v>64</v>
      </c>
      <c r="C355" s="12"/>
      <c r="D355" s="10" t="s">
        <v>18</v>
      </c>
      <c r="E355" s="10" t="s">
        <v>280</v>
      </c>
      <c r="F355" s="10" t="s">
        <v>20</v>
      </c>
      <c r="G355" s="10" t="s">
        <v>24</v>
      </c>
      <c r="H355" s="12">
        <v>19</v>
      </c>
      <c r="I355" s="10"/>
      <c r="J355" s="10" t="s">
        <v>2956</v>
      </c>
      <c r="K355" s="10" t="s">
        <v>2938</v>
      </c>
      <c r="L355" s="10" t="s">
        <v>2939</v>
      </c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 t="s">
        <v>27</v>
      </c>
      <c r="Z355" s="10" t="s">
        <v>22</v>
      </c>
      <c r="AA355" s="10" t="s">
        <v>25</v>
      </c>
    </row>
    <row r="356" spans="1:27">
      <c r="A356" s="11">
        <v>14</v>
      </c>
      <c r="B356" s="10">
        <v>64</v>
      </c>
      <c r="C356" s="12"/>
      <c r="D356" s="10" t="s">
        <v>18</v>
      </c>
      <c r="E356" s="10" t="s">
        <v>3286</v>
      </c>
      <c r="F356" s="10" t="s">
        <v>20</v>
      </c>
      <c r="G356" s="10" t="s">
        <v>24</v>
      </c>
      <c r="H356" s="12">
        <v>15</v>
      </c>
      <c r="I356" s="10"/>
      <c r="J356" s="10" t="s">
        <v>2940</v>
      </c>
      <c r="K356" s="10" t="s">
        <v>2938</v>
      </c>
      <c r="L356" s="10" t="s">
        <v>2939</v>
      </c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 t="s">
        <v>27</v>
      </c>
      <c r="Z356" s="10" t="s">
        <v>22</v>
      </c>
      <c r="AA356" s="10" t="s">
        <v>25</v>
      </c>
    </row>
    <row r="357" spans="1:27">
      <c r="A357" s="11">
        <v>15</v>
      </c>
      <c r="B357" s="10">
        <v>64</v>
      </c>
      <c r="C357" s="12"/>
      <c r="D357" s="10" t="s">
        <v>18</v>
      </c>
      <c r="E357" s="10" t="s">
        <v>1108</v>
      </c>
      <c r="F357" s="10" t="s">
        <v>20</v>
      </c>
      <c r="G357" s="10" t="s">
        <v>24</v>
      </c>
      <c r="H357" s="12">
        <v>11</v>
      </c>
      <c r="I357" s="10"/>
      <c r="J357" s="10" t="s">
        <v>2942</v>
      </c>
      <c r="K357" s="10" t="s">
        <v>2938</v>
      </c>
      <c r="L357" s="10" t="s">
        <v>2939</v>
      </c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 t="s">
        <v>27</v>
      </c>
      <c r="Z357" s="10" t="s">
        <v>22</v>
      </c>
      <c r="AA357" s="10" t="s">
        <v>25</v>
      </c>
    </row>
    <row r="358" spans="1:27">
      <c r="A358" s="11">
        <v>16</v>
      </c>
      <c r="B358" s="10">
        <v>64</v>
      </c>
      <c r="C358" s="12"/>
      <c r="D358" s="10" t="s">
        <v>18</v>
      </c>
      <c r="E358" s="10" t="s">
        <v>3136</v>
      </c>
      <c r="F358" s="10" t="s">
        <v>20</v>
      </c>
      <c r="G358" s="10" t="s">
        <v>19</v>
      </c>
      <c r="H358" s="12">
        <v>8</v>
      </c>
      <c r="I358" s="10"/>
      <c r="J358" s="10" t="s">
        <v>2965</v>
      </c>
      <c r="K358" s="10" t="s">
        <v>2944</v>
      </c>
      <c r="L358" s="10" t="s">
        <v>2939</v>
      </c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 t="s">
        <v>27</v>
      </c>
      <c r="Z358" s="10" t="s">
        <v>22</v>
      </c>
      <c r="AA358" s="10" t="s">
        <v>25</v>
      </c>
    </row>
    <row r="359" spans="1:27">
      <c r="A359" s="11">
        <v>17</v>
      </c>
      <c r="B359" s="10">
        <v>65</v>
      </c>
      <c r="C359" s="12"/>
      <c r="D359" s="10" t="s">
        <v>361</v>
      </c>
      <c r="E359" s="10" t="s">
        <v>3093</v>
      </c>
      <c r="F359" s="10" t="s">
        <v>20</v>
      </c>
      <c r="G359" s="10" t="s">
        <v>19</v>
      </c>
      <c r="H359" s="12">
        <v>45</v>
      </c>
      <c r="I359" s="10"/>
      <c r="J359" s="10" t="s">
        <v>3137</v>
      </c>
      <c r="K359" s="10" t="s">
        <v>2932</v>
      </c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 t="s">
        <v>27</v>
      </c>
      <c r="Z359" s="10" t="s">
        <v>77</v>
      </c>
      <c r="AA359" s="10" t="s">
        <v>77</v>
      </c>
    </row>
    <row r="360" spans="1:27">
      <c r="A360" s="11">
        <v>18</v>
      </c>
      <c r="B360" s="10">
        <v>65</v>
      </c>
      <c r="C360" s="12"/>
      <c r="D360" s="10" t="s">
        <v>361</v>
      </c>
      <c r="E360" s="10" t="s">
        <v>3287</v>
      </c>
      <c r="F360" s="10" t="s">
        <v>20</v>
      </c>
      <c r="G360" s="10" t="s">
        <v>24</v>
      </c>
      <c r="H360" s="12">
        <v>30</v>
      </c>
      <c r="I360" s="10"/>
      <c r="J360" s="10" t="s">
        <v>2983</v>
      </c>
      <c r="K360" s="10" t="s">
        <v>2936</v>
      </c>
      <c r="L360" s="10" t="s">
        <v>2933</v>
      </c>
      <c r="M360" s="10"/>
      <c r="N360" s="10" t="s">
        <v>2598</v>
      </c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 t="s">
        <v>698</v>
      </c>
      <c r="Z360" s="10" t="s">
        <v>141</v>
      </c>
      <c r="AA360" s="10" t="s">
        <v>224</v>
      </c>
    </row>
    <row r="361" spans="1:27">
      <c r="A361" s="11">
        <v>19</v>
      </c>
      <c r="B361" s="10">
        <v>65</v>
      </c>
      <c r="C361" s="12"/>
      <c r="D361" s="10" t="s">
        <v>361</v>
      </c>
      <c r="E361" s="10" t="s">
        <v>3288</v>
      </c>
      <c r="F361" s="10" t="s">
        <v>20</v>
      </c>
      <c r="G361" s="10" t="s">
        <v>24</v>
      </c>
      <c r="H361" s="12">
        <v>11</v>
      </c>
      <c r="I361" s="10"/>
      <c r="J361" s="10" t="s">
        <v>2942</v>
      </c>
      <c r="K361" s="10" t="s">
        <v>2938</v>
      </c>
      <c r="L361" s="10" t="s">
        <v>2939</v>
      </c>
      <c r="M361" s="10"/>
      <c r="N361" s="10"/>
      <c r="O361" s="10"/>
      <c r="P361" s="10"/>
      <c r="Q361" s="10"/>
      <c r="R361" s="10"/>
      <c r="S361" s="10"/>
      <c r="T361" s="10"/>
      <c r="U361" s="10"/>
      <c r="V361" s="10" t="s">
        <v>1395</v>
      </c>
      <c r="W361" s="10"/>
      <c r="X361" s="10"/>
      <c r="Y361" s="10" t="s">
        <v>27</v>
      </c>
      <c r="Z361" s="10" t="s">
        <v>27</v>
      </c>
      <c r="AA361" s="10" t="s">
        <v>698</v>
      </c>
    </row>
    <row r="362" spans="1:27">
      <c r="A362" s="11">
        <v>20</v>
      </c>
      <c r="B362" s="10">
        <v>65</v>
      </c>
      <c r="C362" s="12"/>
      <c r="D362" s="10" t="s">
        <v>361</v>
      </c>
      <c r="E362" s="10" t="s">
        <v>147</v>
      </c>
      <c r="F362" s="10" t="s">
        <v>20</v>
      </c>
      <c r="G362" s="10" t="s">
        <v>24</v>
      </c>
      <c r="H362" s="12">
        <v>6</v>
      </c>
      <c r="I362" s="10"/>
      <c r="J362" s="10" t="s">
        <v>3037</v>
      </c>
      <c r="K362" s="10" t="s">
        <v>2938</v>
      </c>
      <c r="L362" s="10" t="s">
        <v>2939</v>
      </c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 t="s">
        <v>27</v>
      </c>
      <c r="Z362" s="10" t="s">
        <v>27</v>
      </c>
      <c r="AA362" s="10" t="s">
        <v>698</v>
      </c>
    </row>
    <row r="363" spans="1:27">
      <c r="A363" s="11">
        <v>21</v>
      </c>
      <c r="B363" s="10">
        <v>65</v>
      </c>
      <c r="C363" s="12"/>
      <c r="D363" s="10" t="s">
        <v>361</v>
      </c>
      <c r="E363" s="10" t="s">
        <v>3289</v>
      </c>
      <c r="F363" s="10" t="s">
        <v>20</v>
      </c>
      <c r="G363" s="10" t="s">
        <v>24</v>
      </c>
      <c r="H363" s="12">
        <v>4</v>
      </c>
      <c r="I363" s="10"/>
      <c r="J363" s="10" t="s">
        <v>2999</v>
      </c>
      <c r="K363" s="10" t="s">
        <v>2938</v>
      </c>
      <c r="L363" s="10" t="s">
        <v>2939</v>
      </c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 t="s">
        <v>27</v>
      </c>
      <c r="Z363" s="10" t="s">
        <v>27</v>
      </c>
      <c r="AA363" s="10" t="s">
        <v>698</v>
      </c>
    </row>
    <row r="364" spans="1:27">
      <c r="A364" s="11">
        <v>22</v>
      </c>
      <c r="B364" s="10">
        <v>65</v>
      </c>
      <c r="C364" s="12"/>
      <c r="D364" s="10" t="s">
        <v>361</v>
      </c>
      <c r="E364" s="10" t="s">
        <v>3290</v>
      </c>
      <c r="F364" s="10" t="s">
        <v>20</v>
      </c>
      <c r="G364" s="10" t="s">
        <v>24</v>
      </c>
      <c r="H364" s="12">
        <v>2</v>
      </c>
      <c r="I364" s="10"/>
      <c r="J364" s="10" t="s">
        <v>3001</v>
      </c>
      <c r="K364" s="10" t="s">
        <v>2938</v>
      </c>
      <c r="L364" s="10" t="s">
        <v>2939</v>
      </c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 t="s">
        <v>27</v>
      </c>
      <c r="Z364" s="10" t="s">
        <v>27</v>
      </c>
      <c r="AA364" s="10" t="s">
        <v>698</v>
      </c>
    </row>
    <row r="365" spans="1:27">
      <c r="A365" s="11">
        <v>23</v>
      </c>
      <c r="B365" s="10">
        <v>65</v>
      </c>
      <c r="C365" s="12"/>
      <c r="D365" s="10" t="s">
        <v>361</v>
      </c>
      <c r="E365" s="10" t="s">
        <v>3291</v>
      </c>
      <c r="F365" s="10" t="s">
        <v>20</v>
      </c>
      <c r="G365" s="10" t="s">
        <v>24</v>
      </c>
      <c r="H365" s="12">
        <v>78</v>
      </c>
      <c r="I365" s="10"/>
      <c r="J365" s="10" t="s">
        <v>3292</v>
      </c>
      <c r="K365" s="10" t="s">
        <v>3217</v>
      </c>
      <c r="L365" s="10" t="s">
        <v>3066</v>
      </c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 t="s">
        <v>77</v>
      </c>
      <c r="Z365" s="10" t="s">
        <v>22</v>
      </c>
      <c r="AA365" s="10" t="s">
        <v>698</v>
      </c>
    </row>
    <row r="366" spans="1:27">
      <c r="A366" s="11">
        <v>24</v>
      </c>
      <c r="B366" s="10">
        <v>66</v>
      </c>
      <c r="C366" s="12"/>
      <c r="D366" s="10" t="s">
        <v>3293</v>
      </c>
      <c r="E366" s="10" t="s">
        <v>3204</v>
      </c>
      <c r="F366" s="10" t="s">
        <v>20</v>
      </c>
      <c r="G366" s="10" t="s">
        <v>19</v>
      </c>
      <c r="H366" s="12">
        <v>56</v>
      </c>
      <c r="I366" s="10"/>
      <c r="J366" s="10" t="s">
        <v>3019</v>
      </c>
      <c r="K366" s="10" t="s">
        <v>2932</v>
      </c>
      <c r="L366" s="10" t="s">
        <v>2933</v>
      </c>
      <c r="M366" s="10"/>
      <c r="N366" s="10" t="s">
        <v>3294</v>
      </c>
      <c r="O366" s="10"/>
      <c r="P366" s="10"/>
      <c r="Q366" s="10" t="s">
        <v>1395</v>
      </c>
      <c r="R366" s="10"/>
      <c r="S366" s="10"/>
      <c r="T366" s="10"/>
      <c r="U366" s="10"/>
      <c r="V366" s="10"/>
      <c r="W366" s="10"/>
      <c r="X366" s="10"/>
      <c r="Y366" s="10" t="s">
        <v>2013</v>
      </c>
      <c r="Z366" s="10" t="s">
        <v>2013</v>
      </c>
      <c r="AA366" s="10" t="s">
        <v>2013</v>
      </c>
    </row>
    <row r="367" spans="1:27">
      <c r="A367" s="11">
        <v>25</v>
      </c>
      <c r="B367" s="10">
        <v>66</v>
      </c>
      <c r="C367" s="12"/>
      <c r="D367" s="10" t="s">
        <v>3293</v>
      </c>
      <c r="E367" s="10" t="s">
        <v>3295</v>
      </c>
      <c r="F367" s="10" t="s">
        <v>20</v>
      </c>
      <c r="G367" s="10" t="s">
        <v>24</v>
      </c>
      <c r="H367" s="12">
        <v>48</v>
      </c>
      <c r="I367" s="10"/>
      <c r="J367" s="10" t="s">
        <v>2991</v>
      </c>
      <c r="K367" s="10" t="s">
        <v>2936</v>
      </c>
      <c r="L367" s="10" t="s">
        <v>2933</v>
      </c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 t="s">
        <v>2013</v>
      </c>
      <c r="Z367" s="10" t="s">
        <v>2013</v>
      </c>
      <c r="AA367" s="10" t="s">
        <v>2013</v>
      </c>
    </row>
    <row r="368" spans="1:27">
      <c r="A368" s="11">
        <v>26</v>
      </c>
      <c r="B368" s="10">
        <v>66</v>
      </c>
      <c r="C368" s="12"/>
      <c r="D368" s="10" t="s">
        <v>3293</v>
      </c>
      <c r="E368" s="10" t="s">
        <v>945</v>
      </c>
      <c r="F368" s="10" t="s">
        <v>20</v>
      </c>
      <c r="G368" s="10" t="s">
        <v>24</v>
      </c>
      <c r="H368" s="12">
        <v>12</v>
      </c>
      <c r="I368" s="10"/>
      <c r="J368" s="10" t="s">
        <v>2971</v>
      </c>
      <c r="K368" s="10" t="s">
        <v>2938</v>
      </c>
      <c r="L368" s="10" t="s">
        <v>2939</v>
      </c>
      <c r="M368" s="10"/>
      <c r="N368" s="10"/>
      <c r="O368" s="10"/>
      <c r="P368" s="10"/>
      <c r="Q368" s="10"/>
      <c r="R368" s="10"/>
      <c r="S368" s="10"/>
      <c r="T368" s="10"/>
      <c r="U368" s="10"/>
      <c r="V368" s="10" t="s">
        <v>1395</v>
      </c>
      <c r="W368" s="10"/>
      <c r="X368" s="10"/>
      <c r="Y368" s="10" t="s">
        <v>224</v>
      </c>
      <c r="Z368" s="10" t="s">
        <v>2013</v>
      </c>
      <c r="AA368" s="10" t="s">
        <v>2013</v>
      </c>
    </row>
    <row r="369" spans="1:27">
      <c r="A369" s="11">
        <v>27</v>
      </c>
      <c r="B369" s="10">
        <v>66</v>
      </c>
      <c r="C369" s="12"/>
      <c r="D369" s="10" t="s">
        <v>3293</v>
      </c>
      <c r="E369" s="10" t="s">
        <v>3204</v>
      </c>
      <c r="F369" s="10" t="s">
        <v>20</v>
      </c>
      <c r="G369" s="10" t="s">
        <v>19</v>
      </c>
      <c r="H369" s="12">
        <v>5</v>
      </c>
      <c r="I369" s="10"/>
      <c r="J369" s="10" t="s">
        <v>2948</v>
      </c>
      <c r="K369" s="10" t="s">
        <v>2944</v>
      </c>
      <c r="L369" s="10" t="s">
        <v>2939</v>
      </c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 t="s">
        <v>27</v>
      </c>
      <c r="Z369" s="10" t="s">
        <v>2013</v>
      </c>
      <c r="AA369" s="10" t="s">
        <v>2013</v>
      </c>
    </row>
    <row r="370" spans="1:27">
      <c r="A370" s="11">
        <v>28</v>
      </c>
      <c r="B370" s="10">
        <v>66</v>
      </c>
      <c r="C370" s="12"/>
      <c r="D370" s="10" t="s">
        <v>3293</v>
      </c>
      <c r="E370" s="10" t="s">
        <v>1633</v>
      </c>
      <c r="F370" s="10" t="s">
        <v>20</v>
      </c>
      <c r="G370" s="10" t="s">
        <v>24</v>
      </c>
      <c r="H370" s="12">
        <v>14</v>
      </c>
      <c r="I370" s="10"/>
      <c r="J370" s="10" t="s">
        <v>2968</v>
      </c>
      <c r="K370" s="10" t="s">
        <v>2938</v>
      </c>
      <c r="L370" s="10" t="s">
        <v>2939</v>
      </c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 t="s">
        <v>27</v>
      </c>
      <c r="Z370" s="10" t="s">
        <v>2013</v>
      </c>
      <c r="AA370" s="10" t="s">
        <v>2013</v>
      </c>
    </row>
    <row r="371" spans="1:27">
      <c r="A371" s="11">
        <v>29</v>
      </c>
      <c r="B371" s="10">
        <v>67</v>
      </c>
      <c r="C371" s="12"/>
      <c r="D371" s="10" t="s">
        <v>3296</v>
      </c>
      <c r="E371" s="10" t="s">
        <v>3297</v>
      </c>
      <c r="F371" s="10" t="s">
        <v>20</v>
      </c>
      <c r="G371" s="10" t="s">
        <v>19</v>
      </c>
      <c r="H371" s="12">
        <v>40</v>
      </c>
      <c r="I371" s="10"/>
      <c r="J371" s="10" t="s">
        <v>3236</v>
      </c>
      <c r="K371" s="10" t="s">
        <v>2932</v>
      </c>
      <c r="L371" s="10" t="s">
        <v>2933</v>
      </c>
      <c r="M371" s="10"/>
      <c r="N371" s="10" t="s">
        <v>3298</v>
      </c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 t="s">
        <v>1505</v>
      </c>
      <c r="Z371" s="10" t="s">
        <v>1505</v>
      </c>
      <c r="AA371" s="10" t="s">
        <v>1505</v>
      </c>
    </row>
    <row r="372" spans="1:27">
      <c r="A372" s="11">
        <v>30</v>
      </c>
      <c r="B372" s="10">
        <v>67</v>
      </c>
      <c r="C372" s="12"/>
      <c r="D372" s="10" t="s">
        <v>3296</v>
      </c>
      <c r="E372" s="10" t="s">
        <v>172</v>
      </c>
      <c r="F372" s="10" t="s">
        <v>20</v>
      </c>
      <c r="G372" s="10" t="s">
        <v>24</v>
      </c>
      <c r="H372" s="12">
        <v>33</v>
      </c>
      <c r="I372" s="10"/>
      <c r="J372" s="10" t="s">
        <v>2962</v>
      </c>
      <c r="K372" s="10" t="s">
        <v>2936</v>
      </c>
      <c r="L372" s="10" t="s">
        <v>2933</v>
      </c>
      <c r="M372" s="10"/>
      <c r="N372" s="10" t="s">
        <v>2598</v>
      </c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 t="s">
        <v>1505</v>
      </c>
      <c r="Z372" s="10" t="s">
        <v>1505</v>
      </c>
      <c r="AA372" s="10" t="s">
        <v>1505</v>
      </c>
    </row>
    <row r="373" spans="1:27">
      <c r="A373" s="11">
        <v>31</v>
      </c>
      <c r="B373" s="10">
        <v>67</v>
      </c>
      <c r="C373" s="12"/>
      <c r="D373" s="10" t="s">
        <v>3296</v>
      </c>
      <c r="E373" s="10" t="s">
        <v>2226</v>
      </c>
      <c r="F373" s="10" t="s">
        <v>20</v>
      </c>
      <c r="G373" s="10" t="s">
        <v>19</v>
      </c>
      <c r="H373" s="12">
        <v>9</v>
      </c>
      <c r="I373" s="10"/>
      <c r="J373" s="10" t="s">
        <v>2943</v>
      </c>
      <c r="K373" s="10" t="s">
        <v>2944</v>
      </c>
      <c r="L373" s="10" t="s">
        <v>2939</v>
      </c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 t="s">
        <v>27</v>
      </c>
      <c r="Z373" s="10" t="s">
        <v>1505</v>
      </c>
      <c r="AA373" s="10" t="s">
        <v>1505</v>
      </c>
    </row>
    <row r="374" spans="1:27">
      <c r="A374" s="11">
        <v>32</v>
      </c>
      <c r="B374" s="10">
        <v>67</v>
      </c>
      <c r="C374" s="12"/>
      <c r="D374" s="10" t="s">
        <v>3296</v>
      </c>
      <c r="E374" s="10" t="s">
        <v>2947</v>
      </c>
      <c r="F374" s="10" t="s">
        <v>20</v>
      </c>
      <c r="G374" s="10" t="s">
        <v>19</v>
      </c>
      <c r="H374" s="12">
        <v>3</v>
      </c>
      <c r="I374" s="10"/>
      <c r="J374" s="10" t="s">
        <v>2973</v>
      </c>
      <c r="K374" s="10" t="s">
        <v>2944</v>
      </c>
      <c r="L374" s="10" t="s">
        <v>2939</v>
      </c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 t="s">
        <v>27</v>
      </c>
      <c r="Z374" s="10" t="s">
        <v>1505</v>
      </c>
      <c r="AA374" s="10" t="s">
        <v>1505</v>
      </c>
    </row>
    <row r="375" spans="1:27">
      <c r="A375" s="11">
        <v>33</v>
      </c>
      <c r="B375" s="10">
        <v>67</v>
      </c>
      <c r="C375" s="12"/>
      <c r="D375" s="10" t="s">
        <v>3296</v>
      </c>
      <c r="E375" s="10" t="s">
        <v>3299</v>
      </c>
      <c r="F375" s="10" t="s">
        <v>20</v>
      </c>
      <c r="G375" s="10" t="s">
        <v>19</v>
      </c>
      <c r="H375" s="13">
        <v>45728</v>
      </c>
      <c r="I375" s="10" t="s">
        <v>2033</v>
      </c>
      <c r="J375" s="10" t="s">
        <v>2974</v>
      </c>
      <c r="K375" s="10" t="s">
        <v>2944</v>
      </c>
      <c r="L375" s="10" t="s">
        <v>2939</v>
      </c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 t="s">
        <v>27</v>
      </c>
      <c r="Z375" s="10" t="s">
        <v>1505</v>
      </c>
      <c r="AA375" s="10" t="s">
        <v>1505</v>
      </c>
    </row>
    <row r="376" spans="1:27">
      <c r="A376" s="11">
        <v>34</v>
      </c>
      <c r="B376" s="10">
        <v>68</v>
      </c>
      <c r="C376" s="12"/>
      <c r="D376" s="10" t="s">
        <v>49</v>
      </c>
      <c r="E376" s="10" t="s">
        <v>2358</v>
      </c>
      <c r="F376" s="10" t="s">
        <v>637</v>
      </c>
      <c r="G376" s="10" t="s">
        <v>19</v>
      </c>
      <c r="H376" s="12">
        <v>39</v>
      </c>
      <c r="I376" s="10"/>
      <c r="J376" s="10" t="s">
        <v>2980</v>
      </c>
      <c r="K376" s="10" t="s">
        <v>2932</v>
      </c>
      <c r="L376" s="10" t="s">
        <v>2933</v>
      </c>
      <c r="M376" s="10"/>
      <c r="N376" s="10" t="s">
        <v>1355</v>
      </c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 t="s">
        <v>41</v>
      </c>
      <c r="Z376" s="10" t="s">
        <v>41</v>
      </c>
      <c r="AA376" s="10" t="s">
        <v>41</v>
      </c>
    </row>
    <row r="377" spans="1:27">
      <c r="A377" s="11">
        <v>35</v>
      </c>
      <c r="B377" s="10">
        <v>68</v>
      </c>
      <c r="C377" s="12"/>
      <c r="D377" s="10" t="s">
        <v>49</v>
      </c>
      <c r="E377" s="10" t="s">
        <v>280</v>
      </c>
      <c r="F377" s="10" t="s">
        <v>637</v>
      </c>
      <c r="G377" s="10" t="s">
        <v>24</v>
      </c>
      <c r="H377" s="12">
        <v>30</v>
      </c>
      <c r="I377" s="10"/>
      <c r="J377" s="10" t="s">
        <v>2983</v>
      </c>
      <c r="K377" s="10" t="s">
        <v>2936</v>
      </c>
      <c r="L377" s="10" t="s">
        <v>2933</v>
      </c>
      <c r="M377" s="10"/>
      <c r="N377" s="10" t="s">
        <v>2598</v>
      </c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 t="s">
        <v>66</v>
      </c>
      <c r="Z377" s="10" t="s">
        <v>77</v>
      </c>
      <c r="AA377" s="10" t="s">
        <v>77</v>
      </c>
    </row>
    <row r="378" spans="1:27">
      <c r="A378" s="11">
        <v>36</v>
      </c>
      <c r="B378" s="10">
        <v>68</v>
      </c>
      <c r="C378" s="12"/>
      <c r="D378" s="10" t="s">
        <v>49</v>
      </c>
      <c r="E378" s="10" t="s">
        <v>536</v>
      </c>
      <c r="F378" s="10" t="s">
        <v>637</v>
      </c>
      <c r="G378" s="10" t="s">
        <v>19</v>
      </c>
      <c r="H378" s="12">
        <v>9</v>
      </c>
      <c r="I378" s="10"/>
      <c r="J378" s="10" t="s">
        <v>2943</v>
      </c>
      <c r="K378" s="10" t="s">
        <v>2944</v>
      </c>
      <c r="L378" s="10" t="s">
        <v>2939</v>
      </c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 t="s">
        <v>27</v>
      </c>
      <c r="Z378" s="10" t="s">
        <v>41</v>
      </c>
      <c r="AA378" s="10" t="s">
        <v>66</v>
      </c>
    </row>
    <row r="379" spans="1:27">
      <c r="A379" s="11">
        <v>37</v>
      </c>
      <c r="B379" s="10">
        <v>68</v>
      </c>
      <c r="C379" s="12"/>
      <c r="D379" s="10" t="s">
        <v>140</v>
      </c>
      <c r="E379" s="10" t="s">
        <v>95</v>
      </c>
      <c r="F379" s="10" t="s">
        <v>2061</v>
      </c>
      <c r="G379" s="10" t="s">
        <v>19</v>
      </c>
      <c r="H379" s="12">
        <v>34</v>
      </c>
      <c r="I379" s="10"/>
      <c r="J379" s="10" t="s">
        <v>3043</v>
      </c>
      <c r="K379" s="10" t="s">
        <v>2932</v>
      </c>
      <c r="L379" s="10" t="s">
        <v>2933</v>
      </c>
      <c r="M379" s="10"/>
      <c r="N379" s="10" t="s">
        <v>1404</v>
      </c>
      <c r="O379" s="10"/>
      <c r="P379" s="10"/>
      <c r="Q379" s="10"/>
      <c r="R379" s="10"/>
      <c r="S379" s="10"/>
      <c r="T379" s="10"/>
      <c r="U379" s="10"/>
      <c r="V379" s="10"/>
      <c r="W379" s="10" t="s">
        <v>1395</v>
      </c>
      <c r="X379" s="10" t="s">
        <v>1395</v>
      </c>
      <c r="Y379" s="10" t="s">
        <v>38</v>
      </c>
      <c r="Z379" s="10" t="s">
        <v>38</v>
      </c>
      <c r="AA379" s="10" t="s">
        <v>38</v>
      </c>
    </row>
    <row r="380" spans="1:27">
      <c r="A380" s="11">
        <v>38</v>
      </c>
      <c r="B380" s="10">
        <v>68</v>
      </c>
      <c r="C380" s="12"/>
      <c r="D380" s="10" t="s">
        <v>140</v>
      </c>
      <c r="E380" s="10" t="s">
        <v>3300</v>
      </c>
      <c r="F380" s="10" t="s">
        <v>2061</v>
      </c>
      <c r="G380" s="10" t="s">
        <v>24</v>
      </c>
      <c r="H380" s="12">
        <v>22</v>
      </c>
      <c r="I380" s="10"/>
      <c r="J380" s="10" t="s">
        <v>3061</v>
      </c>
      <c r="K380" s="10" t="s">
        <v>2936</v>
      </c>
      <c r="L380" s="10" t="s">
        <v>2933</v>
      </c>
      <c r="M380" s="10"/>
      <c r="N380" s="10" t="s">
        <v>1404</v>
      </c>
      <c r="O380" s="10"/>
      <c r="P380" s="10"/>
      <c r="Q380" s="10"/>
      <c r="R380" s="10"/>
      <c r="S380" s="10"/>
      <c r="T380" s="10"/>
      <c r="U380" s="10"/>
      <c r="V380" s="10"/>
      <c r="W380" s="10" t="s">
        <v>1395</v>
      </c>
      <c r="X380" s="10" t="s">
        <v>1395</v>
      </c>
      <c r="Y380" s="10" t="s">
        <v>27</v>
      </c>
      <c r="Z380" s="10" t="s">
        <v>38</v>
      </c>
      <c r="AA380" s="10" t="s">
        <v>38</v>
      </c>
    </row>
    <row r="381" spans="1:27">
      <c r="A381" s="11">
        <v>39</v>
      </c>
      <c r="B381" s="10">
        <v>68</v>
      </c>
      <c r="C381" s="12"/>
      <c r="D381" s="10" t="s">
        <v>140</v>
      </c>
      <c r="E381" s="10" t="s">
        <v>185</v>
      </c>
      <c r="F381" s="10" t="s">
        <v>2061</v>
      </c>
      <c r="G381" s="10" t="s">
        <v>19</v>
      </c>
      <c r="H381" s="12">
        <v>7</v>
      </c>
      <c r="I381" s="10"/>
      <c r="J381" s="10" t="s">
        <v>2946</v>
      </c>
      <c r="K381" s="10" t="s">
        <v>2944</v>
      </c>
      <c r="L381" s="10" t="s">
        <v>2939</v>
      </c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spans="1:27">
      <c r="A382" s="11">
        <v>40</v>
      </c>
      <c r="B382" s="10">
        <v>69</v>
      </c>
      <c r="C382" s="12"/>
      <c r="D382" s="10" t="s">
        <v>319</v>
      </c>
      <c r="E382" s="10" t="s">
        <v>524</v>
      </c>
      <c r="F382" s="10" t="s">
        <v>637</v>
      </c>
      <c r="G382" s="10" t="s">
        <v>19</v>
      </c>
      <c r="H382" s="12">
        <v>80</v>
      </c>
      <c r="I382" s="10"/>
      <c r="J382" s="10" t="s">
        <v>3068</v>
      </c>
      <c r="K382" s="10" t="s">
        <v>2932</v>
      </c>
      <c r="L382" s="10" t="s">
        <v>2933</v>
      </c>
      <c r="M382" s="10"/>
      <c r="N382" s="10" t="s">
        <v>1404</v>
      </c>
      <c r="O382" s="10"/>
      <c r="P382" s="10"/>
      <c r="Q382" s="10"/>
      <c r="R382" s="10"/>
      <c r="S382" s="10"/>
      <c r="T382" s="10"/>
      <c r="U382" s="10"/>
      <c r="V382" s="10"/>
      <c r="W382" s="10" t="s">
        <v>1395</v>
      </c>
      <c r="X382" s="10" t="s">
        <v>1395</v>
      </c>
      <c r="Y382" s="10" t="s">
        <v>36</v>
      </c>
      <c r="Z382" s="10"/>
      <c r="AA382" s="10"/>
    </row>
    <row r="383" spans="1:27">
      <c r="A383" s="11">
        <v>41</v>
      </c>
      <c r="B383" s="10">
        <v>69</v>
      </c>
      <c r="C383" s="12"/>
      <c r="D383" s="10" t="s">
        <v>319</v>
      </c>
      <c r="E383" s="10" t="s">
        <v>166</v>
      </c>
      <c r="F383" s="10" t="s">
        <v>637</v>
      </c>
      <c r="G383" s="10" t="s">
        <v>24</v>
      </c>
      <c r="H383" s="12">
        <v>54</v>
      </c>
      <c r="I383" s="10"/>
      <c r="J383" s="10" t="s">
        <v>2748</v>
      </c>
      <c r="K383" s="10" t="s">
        <v>2936</v>
      </c>
      <c r="L383" s="10" t="s">
        <v>2933</v>
      </c>
      <c r="M383" s="10"/>
      <c r="N383" s="10" t="s">
        <v>2598</v>
      </c>
      <c r="O383" s="10"/>
      <c r="P383" s="10"/>
      <c r="Q383" s="10"/>
      <c r="R383" s="10"/>
      <c r="S383" s="10"/>
      <c r="T383" s="10"/>
      <c r="U383" s="10"/>
      <c r="V383" s="10"/>
      <c r="W383" s="10" t="s">
        <v>1395</v>
      </c>
      <c r="X383" s="10" t="s">
        <v>1395</v>
      </c>
      <c r="Y383" s="10" t="s">
        <v>38</v>
      </c>
      <c r="Z383" s="10" t="s">
        <v>34</v>
      </c>
      <c r="AA383" s="10"/>
    </row>
    <row r="384" spans="1:27">
      <c r="A384" s="11">
        <v>42</v>
      </c>
      <c r="B384" s="10">
        <v>69</v>
      </c>
      <c r="C384" s="12"/>
      <c r="D384" s="10" t="s">
        <v>3301</v>
      </c>
      <c r="E384" s="10" t="s">
        <v>172</v>
      </c>
      <c r="F384" s="10" t="s">
        <v>637</v>
      </c>
      <c r="G384" s="10" t="s">
        <v>24</v>
      </c>
      <c r="H384" s="12">
        <v>19</v>
      </c>
      <c r="I384" s="10"/>
      <c r="J384" s="10" t="s">
        <v>2956</v>
      </c>
      <c r="K384" s="10" t="s">
        <v>3302</v>
      </c>
      <c r="L384" s="10" t="s">
        <v>2939</v>
      </c>
      <c r="M384" s="10"/>
      <c r="N384" s="10" t="s">
        <v>1404</v>
      </c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 t="s">
        <v>27</v>
      </c>
      <c r="Z384" s="10" t="s">
        <v>36</v>
      </c>
      <c r="AA384" s="10" t="s">
        <v>34</v>
      </c>
    </row>
    <row r="385" spans="1:27">
      <c r="A385" s="11">
        <v>43</v>
      </c>
      <c r="B385" s="10">
        <v>69</v>
      </c>
      <c r="C385" s="12"/>
      <c r="D385" s="10" t="s">
        <v>3301</v>
      </c>
      <c r="E385" s="10" t="s">
        <v>3274</v>
      </c>
      <c r="F385" s="10" t="s">
        <v>637</v>
      </c>
      <c r="G385" s="10" t="s">
        <v>24</v>
      </c>
      <c r="H385" s="13">
        <v>45789</v>
      </c>
      <c r="I385" s="10" t="s">
        <v>2161</v>
      </c>
      <c r="J385" s="10" t="s">
        <v>2974</v>
      </c>
      <c r="K385" s="10" t="s">
        <v>3099</v>
      </c>
      <c r="L385" s="10" t="s">
        <v>2939</v>
      </c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 t="s">
        <v>27</v>
      </c>
      <c r="Z385" s="10"/>
      <c r="AA385" s="10" t="s">
        <v>41</v>
      </c>
    </row>
    <row r="386" spans="1:27">
      <c r="A386" s="11">
        <v>44</v>
      </c>
      <c r="B386" s="10">
        <v>69</v>
      </c>
      <c r="C386" s="12"/>
      <c r="D386" s="10" t="s">
        <v>3303</v>
      </c>
      <c r="E386" s="10" t="s">
        <v>280</v>
      </c>
      <c r="F386" s="10" t="s">
        <v>637</v>
      </c>
      <c r="G386" s="10" t="s">
        <v>24</v>
      </c>
      <c r="H386" s="12">
        <v>80</v>
      </c>
      <c r="I386" s="10"/>
      <c r="J386" s="10" t="s">
        <v>3068</v>
      </c>
      <c r="K386" s="10" t="s">
        <v>3146</v>
      </c>
      <c r="L386" s="10" t="s">
        <v>3066</v>
      </c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 t="s">
        <v>1395</v>
      </c>
      <c r="X386" s="10" t="s">
        <v>1395</v>
      </c>
      <c r="Y386" s="10" t="s">
        <v>34</v>
      </c>
      <c r="Z386" s="10" t="s">
        <v>77</v>
      </c>
      <c r="AA386" s="10" t="s">
        <v>77</v>
      </c>
    </row>
    <row r="387" spans="1:27">
      <c r="A387" s="11">
        <v>1</v>
      </c>
      <c r="B387" s="10">
        <v>70</v>
      </c>
      <c r="C387" s="12"/>
      <c r="D387" s="10" t="s">
        <v>173</v>
      </c>
      <c r="E387" s="10" t="s">
        <v>3304</v>
      </c>
      <c r="F387" s="10" t="s">
        <v>20</v>
      </c>
      <c r="G387" s="10" t="s">
        <v>24</v>
      </c>
      <c r="H387" s="12">
        <v>71</v>
      </c>
      <c r="I387" s="10"/>
      <c r="J387" s="10" t="s">
        <v>3305</v>
      </c>
      <c r="K387" s="10" t="s">
        <v>2932</v>
      </c>
      <c r="L387" s="10" t="s">
        <v>3066</v>
      </c>
      <c r="M387" s="10"/>
      <c r="N387" s="10" t="s">
        <v>2598</v>
      </c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 t="s">
        <v>217</v>
      </c>
      <c r="Z387" s="10" t="s">
        <v>97</v>
      </c>
      <c r="AA387" s="10" t="s">
        <v>429</v>
      </c>
    </row>
    <row r="388" spans="1:27">
      <c r="A388" s="11">
        <v>2</v>
      </c>
      <c r="B388" s="10">
        <v>70</v>
      </c>
      <c r="C388" s="12"/>
      <c r="D388" s="10" t="s">
        <v>173</v>
      </c>
      <c r="E388" s="10" t="s">
        <v>63</v>
      </c>
      <c r="F388" s="10" t="s">
        <v>20</v>
      </c>
      <c r="G388" s="10" t="s">
        <v>19</v>
      </c>
      <c r="H388" s="12">
        <v>9</v>
      </c>
      <c r="I388" s="10"/>
      <c r="J388" s="10" t="s">
        <v>2943</v>
      </c>
      <c r="K388" s="10" t="s">
        <v>3097</v>
      </c>
      <c r="L388" s="10" t="s">
        <v>2939</v>
      </c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 t="s">
        <v>27</v>
      </c>
      <c r="Z388" s="10" t="s">
        <v>25</v>
      </c>
      <c r="AA388" s="10" t="s">
        <v>38</v>
      </c>
    </row>
    <row r="389" spans="1:27">
      <c r="A389" s="11">
        <v>3</v>
      </c>
      <c r="B389" s="10">
        <v>70</v>
      </c>
      <c r="C389" s="12"/>
      <c r="D389" s="10" t="s">
        <v>173</v>
      </c>
      <c r="E389" s="10" t="s">
        <v>3116</v>
      </c>
      <c r="F389" s="10" t="s">
        <v>20</v>
      </c>
      <c r="G389" s="10" t="s">
        <v>24</v>
      </c>
      <c r="H389" s="12">
        <v>6</v>
      </c>
      <c r="I389" s="10"/>
      <c r="J389" s="10" t="s">
        <v>3037</v>
      </c>
      <c r="K389" s="10" t="s">
        <v>3099</v>
      </c>
      <c r="L389" s="10" t="s">
        <v>2939</v>
      </c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 t="s">
        <v>27</v>
      </c>
      <c r="Z389" s="10" t="s">
        <v>25</v>
      </c>
      <c r="AA389" s="10" t="s">
        <v>38</v>
      </c>
    </row>
    <row r="390" spans="1:27">
      <c r="A390" s="11">
        <v>4</v>
      </c>
      <c r="B390" s="10">
        <v>71</v>
      </c>
      <c r="C390" s="12"/>
      <c r="D390" s="10" t="s">
        <v>1584</v>
      </c>
      <c r="E390" s="10" t="s">
        <v>3098</v>
      </c>
      <c r="F390" s="10" t="s">
        <v>20</v>
      </c>
      <c r="G390" s="10" t="s">
        <v>19</v>
      </c>
      <c r="H390" s="12">
        <v>53</v>
      </c>
      <c r="I390" s="10"/>
      <c r="J390" s="10" t="s">
        <v>3171</v>
      </c>
      <c r="K390" s="10" t="s">
        <v>2932</v>
      </c>
      <c r="L390" s="10" t="s">
        <v>2933</v>
      </c>
      <c r="M390" s="10"/>
      <c r="N390" s="10" t="s">
        <v>1355</v>
      </c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 t="s">
        <v>77</v>
      </c>
      <c r="Z390" s="10" t="s">
        <v>77</v>
      </c>
      <c r="AA390" s="10" t="s">
        <v>77</v>
      </c>
    </row>
    <row r="391" spans="1:27">
      <c r="A391" s="11">
        <v>5</v>
      </c>
      <c r="B391" s="10">
        <v>71</v>
      </c>
      <c r="C391" s="12"/>
      <c r="D391" s="10" t="s">
        <v>1584</v>
      </c>
      <c r="E391" s="10" t="s">
        <v>3306</v>
      </c>
      <c r="F391" s="10" t="s">
        <v>20</v>
      </c>
      <c r="G391" s="10" t="s">
        <v>24</v>
      </c>
      <c r="H391" s="12">
        <v>51</v>
      </c>
      <c r="I391" s="10"/>
      <c r="J391" s="10" t="s">
        <v>3285</v>
      </c>
      <c r="K391" s="10" t="s">
        <v>2936</v>
      </c>
      <c r="L391" s="10" t="s">
        <v>2933</v>
      </c>
      <c r="M391" s="10"/>
      <c r="N391" s="10" t="s">
        <v>2598</v>
      </c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 t="s">
        <v>77</v>
      </c>
      <c r="Z391" s="10" t="s">
        <v>77</v>
      </c>
      <c r="AA391" s="10" t="s">
        <v>77</v>
      </c>
    </row>
    <row r="392" spans="1:27">
      <c r="A392" s="11">
        <v>6</v>
      </c>
      <c r="B392" s="10">
        <v>71</v>
      </c>
      <c r="C392" s="12"/>
      <c r="D392" s="10" t="s">
        <v>1584</v>
      </c>
      <c r="E392" s="10" t="s">
        <v>1701</v>
      </c>
      <c r="F392" s="10" t="s">
        <v>20</v>
      </c>
      <c r="G392" s="10" t="s">
        <v>19</v>
      </c>
      <c r="H392" s="12">
        <v>12</v>
      </c>
      <c r="I392" s="10"/>
      <c r="J392" s="10" t="s">
        <v>2971</v>
      </c>
      <c r="K392" s="10" t="s">
        <v>2944</v>
      </c>
      <c r="L392" s="10" t="s">
        <v>2939</v>
      </c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 t="s">
        <v>27</v>
      </c>
      <c r="Z392" s="10" t="s">
        <v>77</v>
      </c>
      <c r="AA392" s="10" t="s">
        <v>77</v>
      </c>
    </row>
    <row r="393" spans="1:27">
      <c r="A393" s="11">
        <v>7</v>
      </c>
      <c r="B393" s="10">
        <v>71</v>
      </c>
      <c r="C393" s="12"/>
      <c r="D393" s="10" t="s">
        <v>1584</v>
      </c>
      <c r="E393" s="10" t="s">
        <v>3080</v>
      </c>
      <c r="F393" s="10" t="s">
        <v>20</v>
      </c>
      <c r="G393" s="10" t="s">
        <v>24</v>
      </c>
      <c r="H393" s="12">
        <v>26</v>
      </c>
      <c r="I393" s="10"/>
      <c r="J393" s="10" t="s">
        <v>3085</v>
      </c>
      <c r="K393" s="10" t="s">
        <v>2938</v>
      </c>
      <c r="L393" s="10" t="s">
        <v>2939</v>
      </c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 t="s">
        <v>27</v>
      </c>
      <c r="Z393" s="10" t="s">
        <v>77</v>
      </c>
      <c r="AA393" s="10" t="s">
        <v>77</v>
      </c>
    </row>
    <row r="394" spans="1:27">
      <c r="A394" s="11">
        <v>8</v>
      </c>
      <c r="B394" s="10">
        <v>71</v>
      </c>
      <c r="C394" s="12"/>
      <c r="D394" s="10" t="s">
        <v>1584</v>
      </c>
      <c r="E394" s="10" t="s">
        <v>88</v>
      </c>
      <c r="F394" s="10" t="s">
        <v>20</v>
      </c>
      <c r="G394" s="10" t="s">
        <v>19</v>
      </c>
      <c r="H394" s="12">
        <v>10</v>
      </c>
      <c r="I394" s="10"/>
      <c r="J394" s="10" t="s">
        <v>2996</v>
      </c>
      <c r="K394" s="10" t="s">
        <v>2944</v>
      </c>
      <c r="L394" s="10" t="s">
        <v>2939</v>
      </c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 t="s">
        <v>27</v>
      </c>
      <c r="Z394" s="10" t="s">
        <v>77</v>
      </c>
      <c r="AA394" s="10" t="s">
        <v>77</v>
      </c>
    </row>
    <row r="395" spans="1:27">
      <c r="A395" s="11">
        <v>9</v>
      </c>
      <c r="B395" s="10">
        <v>71</v>
      </c>
      <c r="C395" s="12"/>
      <c r="D395" s="10" t="s">
        <v>319</v>
      </c>
      <c r="E395" s="10" t="s">
        <v>3307</v>
      </c>
      <c r="F395" s="10" t="s">
        <v>20</v>
      </c>
      <c r="G395" s="10" t="s">
        <v>19</v>
      </c>
      <c r="H395" s="12">
        <v>16</v>
      </c>
      <c r="I395" s="10"/>
      <c r="J395" s="10" t="s">
        <v>3011</v>
      </c>
      <c r="K395" s="10" t="s">
        <v>2953</v>
      </c>
      <c r="L395" s="10" t="s">
        <v>2939</v>
      </c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 t="s">
        <v>27</v>
      </c>
      <c r="Z395" s="10" t="s">
        <v>66</v>
      </c>
      <c r="AA395" s="10" t="s">
        <v>77</v>
      </c>
    </row>
    <row r="396" spans="1:27">
      <c r="A396" s="11">
        <v>10</v>
      </c>
      <c r="B396" s="10">
        <v>72</v>
      </c>
      <c r="C396" s="12"/>
      <c r="D396" s="10" t="s">
        <v>3220</v>
      </c>
      <c r="E396" s="10" t="s">
        <v>3308</v>
      </c>
      <c r="F396" s="10" t="s">
        <v>20</v>
      </c>
      <c r="G396" s="10" t="s">
        <v>19</v>
      </c>
      <c r="H396" s="12">
        <v>30</v>
      </c>
      <c r="I396" s="10"/>
      <c r="J396" s="10" t="s">
        <v>2983</v>
      </c>
      <c r="K396" s="10" t="s">
        <v>2932</v>
      </c>
      <c r="L396" s="10" t="s">
        <v>2933</v>
      </c>
      <c r="M396" s="10"/>
      <c r="N396" s="10" t="s">
        <v>123</v>
      </c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 t="s">
        <v>87</v>
      </c>
      <c r="Z396" s="10" t="s">
        <v>87</v>
      </c>
      <c r="AA396" s="10" t="s">
        <v>87</v>
      </c>
    </row>
    <row r="397" spans="1:27">
      <c r="A397" s="11">
        <v>11</v>
      </c>
      <c r="B397" s="10">
        <v>72</v>
      </c>
      <c r="C397" s="12"/>
      <c r="D397" s="10" t="s">
        <v>3220</v>
      </c>
      <c r="E397" s="10" t="s">
        <v>3309</v>
      </c>
      <c r="F397" s="10" t="s">
        <v>20</v>
      </c>
      <c r="G397" s="10" t="s">
        <v>24</v>
      </c>
      <c r="H397" s="12">
        <v>24</v>
      </c>
      <c r="I397" s="10"/>
      <c r="J397" s="10" t="s">
        <v>3030</v>
      </c>
      <c r="K397" s="10" t="s">
        <v>2936</v>
      </c>
      <c r="L397" s="10" t="s">
        <v>2933</v>
      </c>
      <c r="M397" s="10"/>
      <c r="N397" s="10" t="s">
        <v>2598</v>
      </c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 t="s">
        <v>27</v>
      </c>
      <c r="Z397" s="10" t="s">
        <v>77</v>
      </c>
      <c r="AA397" s="10" t="s">
        <v>27</v>
      </c>
    </row>
    <row r="398" spans="1:27">
      <c r="A398" s="11">
        <v>12</v>
      </c>
      <c r="B398" s="10">
        <v>72</v>
      </c>
      <c r="C398" s="12"/>
      <c r="D398" s="10" t="s">
        <v>3220</v>
      </c>
      <c r="E398" s="10" t="s">
        <v>2313</v>
      </c>
      <c r="F398" s="10" t="s">
        <v>20</v>
      </c>
      <c r="G398" s="10" t="s">
        <v>19</v>
      </c>
      <c r="H398" s="12">
        <v>7</v>
      </c>
      <c r="I398" s="10"/>
      <c r="J398" s="10" t="s">
        <v>2946</v>
      </c>
      <c r="K398" s="10" t="s">
        <v>2944</v>
      </c>
      <c r="L398" s="10" t="s">
        <v>2939</v>
      </c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 t="s">
        <v>27</v>
      </c>
      <c r="Z398" s="10" t="s">
        <v>87</v>
      </c>
      <c r="AA398" s="10" t="s">
        <v>27</v>
      </c>
    </row>
    <row r="399" spans="1:27">
      <c r="A399" s="11">
        <v>13</v>
      </c>
      <c r="B399" s="10">
        <v>72</v>
      </c>
      <c r="C399" s="12"/>
      <c r="D399" s="10" t="s">
        <v>3220</v>
      </c>
      <c r="E399" s="10" t="s">
        <v>3310</v>
      </c>
      <c r="F399" s="10" t="s">
        <v>20</v>
      </c>
      <c r="G399" s="10" t="s">
        <v>24</v>
      </c>
      <c r="H399" s="12">
        <v>5</v>
      </c>
      <c r="I399" s="10"/>
      <c r="J399" s="10" t="s">
        <v>2948</v>
      </c>
      <c r="K399" s="10" t="s">
        <v>2938</v>
      </c>
      <c r="L399" s="10" t="s">
        <v>2939</v>
      </c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 t="s">
        <v>27</v>
      </c>
      <c r="Z399" s="10" t="s">
        <v>87</v>
      </c>
      <c r="AA399" s="10" t="s">
        <v>27</v>
      </c>
    </row>
    <row r="400" spans="1:27">
      <c r="A400" s="11">
        <v>14</v>
      </c>
      <c r="B400" s="10">
        <v>72</v>
      </c>
      <c r="C400" s="12"/>
      <c r="D400" s="10" t="s">
        <v>3220</v>
      </c>
      <c r="E400" s="10" t="s">
        <v>3308</v>
      </c>
      <c r="F400" s="10" t="s">
        <v>20</v>
      </c>
      <c r="G400" s="10" t="s">
        <v>19</v>
      </c>
      <c r="H400" s="12">
        <v>1</v>
      </c>
      <c r="I400" s="10"/>
      <c r="J400" s="10" t="s">
        <v>2949</v>
      </c>
      <c r="K400" s="10" t="s">
        <v>2944</v>
      </c>
      <c r="L400" s="10" t="s">
        <v>2939</v>
      </c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 t="s">
        <v>27</v>
      </c>
      <c r="Z400" s="10" t="s">
        <v>87</v>
      </c>
      <c r="AA400" s="10" t="s">
        <v>27</v>
      </c>
    </row>
    <row r="401" spans="1:27">
      <c r="A401" s="11">
        <v>15</v>
      </c>
      <c r="B401" s="10">
        <v>72</v>
      </c>
      <c r="C401" s="12"/>
      <c r="D401" s="10" t="s">
        <v>2313</v>
      </c>
      <c r="E401" s="10" t="s">
        <v>3311</v>
      </c>
      <c r="F401" s="10" t="s">
        <v>20</v>
      </c>
      <c r="G401" s="10" t="s">
        <v>19</v>
      </c>
      <c r="H401" s="12">
        <v>22</v>
      </c>
      <c r="I401" s="10"/>
      <c r="J401" s="10" t="s">
        <v>3061</v>
      </c>
      <c r="K401" s="10" t="s">
        <v>3148</v>
      </c>
      <c r="L401" s="10" t="s">
        <v>2939</v>
      </c>
      <c r="M401" s="10"/>
      <c r="N401" s="10" t="s">
        <v>123</v>
      </c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 t="s">
        <v>27</v>
      </c>
      <c r="Z401" s="10" t="s">
        <v>77</v>
      </c>
      <c r="AA401" s="10" t="s">
        <v>27</v>
      </c>
    </row>
    <row r="402" spans="1:27">
      <c r="A402" s="11">
        <v>16</v>
      </c>
      <c r="B402" s="10">
        <v>72</v>
      </c>
      <c r="C402" s="12"/>
      <c r="D402" s="10" t="s">
        <v>2313</v>
      </c>
      <c r="E402" s="10" t="s">
        <v>3223</v>
      </c>
      <c r="F402" s="10" t="s">
        <v>20</v>
      </c>
      <c r="G402" s="10" t="s">
        <v>24</v>
      </c>
      <c r="H402" s="12">
        <v>17</v>
      </c>
      <c r="I402" s="10"/>
      <c r="J402" s="10" t="s">
        <v>2937</v>
      </c>
      <c r="K402" s="10" t="s">
        <v>3042</v>
      </c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 t="s">
        <v>27</v>
      </c>
      <c r="Z402" s="10" t="s">
        <v>77</v>
      </c>
      <c r="AA402" s="10" t="s">
        <v>27</v>
      </c>
    </row>
    <row r="403" spans="1:27">
      <c r="A403" s="11">
        <v>17</v>
      </c>
      <c r="B403" s="10">
        <v>73</v>
      </c>
      <c r="C403" s="12"/>
      <c r="D403" s="10" t="s">
        <v>3312</v>
      </c>
      <c r="E403" s="10" t="s">
        <v>185</v>
      </c>
      <c r="F403" s="10" t="s">
        <v>637</v>
      </c>
      <c r="G403" s="10" t="s">
        <v>19</v>
      </c>
      <c r="H403" s="12">
        <v>50</v>
      </c>
      <c r="I403" s="10"/>
      <c r="J403" s="10" t="s">
        <v>3071</v>
      </c>
      <c r="K403" s="10" t="s">
        <v>2932</v>
      </c>
      <c r="L403" s="10" t="s">
        <v>2933</v>
      </c>
      <c r="M403" s="10"/>
      <c r="N403" s="10" t="s">
        <v>1404</v>
      </c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 t="s">
        <v>41</v>
      </c>
      <c r="Z403" s="10" t="s">
        <v>77</v>
      </c>
      <c r="AA403" s="10" t="s">
        <v>77</v>
      </c>
    </row>
    <row r="404" spans="1:27">
      <c r="A404" s="11">
        <v>18</v>
      </c>
      <c r="B404" s="10">
        <v>73</v>
      </c>
      <c r="C404" s="12"/>
      <c r="D404" s="10" t="s">
        <v>3312</v>
      </c>
      <c r="E404" s="10" t="s">
        <v>657</v>
      </c>
      <c r="F404" s="10" t="s">
        <v>637</v>
      </c>
      <c r="G404" s="10" t="s">
        <v>24</v>
      </c>
      <c r="H404" s="12">
        <v>50</v>
      </c>
      <c r="I404" s="10"/>
      <c r="J404" s="10" t="s">
        <v>3071</v>
      </c>
      <c r="K404" s="10" t="s">
        <v>2936</v>
      </c>
      <c r="L404" s="10" t="s">
        <v>2933</v>
      </c>
      <c r="M404" s="10"/>
      <c r="N404" s="10" t="s">
        <v>3174</v>
      </c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 t="s">
        <v>38</v>
      </c>
      <c r="Z404" s="10" t="s">
        <v>38</v>
      </c>
      <c r="AA404" s="10" t="s">
        <v>38</v>
      </c>
    </row>
    <row r="405" spans="1:27">
      <c r="A405" s="11">
        <v>19</v>
      </c>
      <c r="B405" s="10">
        <v>73</v>
      </c>
      <c r="C405" s="12"/>
      <c r="D405" s="10" t="s">
        <v>3312</v>
      </c>
      <c r="E405" s="10" t="s">
        <v>100</v>
      </c>
      <c r="F405" s="10" t="s">
        <v>637</v>
      </c>
      <c r="G405" s="10" t="s">
        <v>19</v>
      </c>
      <c r="H405" s="12">
        <v>9</v>
      </c>
      <c r="I405" s="10"/>
      <c r="J405" s="10" t="s">
        <v>2943</v>
      </c>
      <c r="K405" s="10" t="s">
        <v>2944</v>
      </c>
      <c r="L405" s="10" t="s">
        <v>2939</v>
      </c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 t="s">
        <v>27</v>
      </c>
      <c r="Z405" s="10" t="s">
        <v>41</v>
      </c>
      <c r="AA405" s="10" t="s">
        <v>38</v>
      </c>
    </row>
    <row r="406" spans="1:27">
      <c r="A406" s="11">
        <v>20</v>
      </c>
      <c r="B406" s="10">
        <v>74</v>
      </c>
      <c r="C406" s="12"/>
      <c r="D406" s="10" t="s">
        <v>105</v>
      </c>
      <c r="E406" s="10" t="s">
        <v>3313</v>
      </c>
      <c r="F406" s="10" t="s">
        <v>637</v>
      </c>
      <c r="G406" s="10" t="s">
        <v>19</v>
      </c>
      <c r="H406" s="12">
        <v>52</v>
      </c>
      <c r="I406" s="10"/>
      <c r="J406" s="10" t="s">
        <v>3020</v>
      </c>
      <c r="K406" s="10" t="s">
        <v>2932</v>
      </c>
      <c r="L406" s="10" t="s">
        <v>2933</v>
      </c>
      <c r="M406" s="10"/>
      <c r="N406" s="10" t="s">
        <v>1404</v>
      </c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 t="s">
        <v>38</v>
      </c>
      <c r="Z406" s="10" t="s">
        <v>38</v>
      </c>
      <c r="AA406" s="10"/>
    </row>
    <row r="407" spans="1:27">
      <c r="A407" s="11">
        <v>21</v>
      </c>
      <c r="B407" s="10">
        <v>74</v>
      </c>
      <c r="C407" s="12"/>
      <c r="D407" s="10" t="s">
        <v>105</v>
      </c>
      <c r="E407" s="10" t="s">
        <v>645</v>
      </c>
      <c r="F407" s="10" t="s">
        <v>637</v>
      </c>
      <c r="G407" s="10" t="s">
        <v>24</v>
      </c>
      <c r="H407" s="12">
        <v>50</v>
      </c>
      <c r="I407" s="10"/>
      <c r="J407" s="10" t="s">
        <v>3071</v>
      </c>
      <c r="K407" s="10" t="s">
        <v>2936</v>
      </c>
      <c r="L407" s="10" t="s">
        <v>2933</v>
      </c>
      <c r="M407" s="10"/>
      <c r="N407" s="10" t="s">
        <v>2598</v>
      </c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 t="s">
        <v>79</v>
      </c>
      <c r="Z407" s="10" t="s">
        <v>77</v>
      </c>
      <c r="AA407" s="10" t="s">
        <v>77</v>
      </c>
    </row>
    <row r="408" spans="1:27">
      <c r="A408" s="11">
        <v>22</v>
      </c>
      <c r="B408" s="10">
        <v>74</v>
      </c>
      <c r="C408" s="12"/>
      <c r="D408" s="10" t="s">
        <v>3314</v>
      </c>
      <c r="E408" s="10" t="s">
        <v>3225</v>
      </c>
      <c r="F408" s="10" t="s">
        <v>637</v>
      </c>
      <c r="G408" s="10" t="s">
        <v>19</v>
      </c>
      <c r="H408" s="12">
        <v>20</v>
      </c>
      <c r="I408" s="10"/>
      <c r="J408" s="10" t="s">
        <v>3007</v>
      </c>
      <c r="K408" s="10" t="s">
        <v>3184</v>
      </c>
      <c r="L408" s="10" t="s">
        <v>2933</v>
      </c>
      <c r="M408" s="10"/>
      <c r="N408" s="10" t="s">
        <v>1404</v>
      </c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 t="s">
        <v>27</v>
      </c>
      <c r="Z408" s="10"/>
      <c r="AA408" s="10"/>
    </row>
    <row r="409" spans="1:27">
      <c r="A409" s="11">
        <v>23</v>
      </c>
      <c r="B409" s="10">
        <v>74</v>
      </c>
      <c r="C409" s="12"/>
      <c r="D409" s="10" t="s">
        <v>3314</v>
      </c>
      <c r="E409" s="10" t="s">
        <v>280</v>
      </c>
      <c r="F409" s="10" t="s">
        <v>637</v>
      </c>
      <c r="G409" s="10" t="s">
        <v>24</v>
      </c>
      <c r="H409" s="12">
        <v>18</v>
      </c>
      <c r="I409" s="10"/>
      <c r="J409" s="10" t="s">
        <v>2952</v>
      </c>
      <c r="K409" s="10" t="s">
        <v>2938</v>
      </c>
      <c r="L409" s="10" t="s">
        <v>2933</v>
      </c>
      <c r="M409" s="10"/>
      <c r="N409" s="10" t="s">
        <v>1404</v>
      </c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 t="s">
        <v>27</v>
      </c>
      <c r="Z409" s="10" t="s">
        <v>38</v>
      </c>
      <c r="AA409" s="10" t="s">
        <v>79</v>
      </c>
    </row>
    <row r="410" spans="1:27">
      <c r="A410" s="11">
        <v>24</v>
      </c>
      <c r="B410" s="10">
        <v>74</v>
      </c>
      <c r="C410" s="12"/>
      <c r="D410" s="10" t="s">
        <v>3314</v>
      </c>
      <c r="E410" s="10" t="s">
        <v>702</v>
      </c>
      <c r="F410" s="10" t="s">
        <v>637</v>
      </c>
      <c r="G410" s="10" t="s">
        <v>19</v>
      </c>
      <c r="H410" s="13">
        <v>45942</v>
      </c>
      <c r="I410" s="10" t="s">
        <v>2526</v>
      </c>
      <c r="J410" s="10" t="s">
        <v>2949</v>
      </c>
      <c r="K410" s="10" t="s">
        <v>3097</v>
      </c>
      <c r="L410" s="10" t="s">
        <v>2939</v>
      </c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 t="s">
        <v>27</v>
      </c>
      <c r="Z410" s="10" t="s">
        <v>27</v>
      </c>
      <c r="AA410" s="10" t="s">
        <v>27</v>
      </c>
    </row>
    <row r="411" spans="1:27">
      <c r="A411" s="11">
        <v>25</v>
      </c>
      <c r="B411" s="10">
        <v>75</v>
      </c>
      <c r="C411" s="12"/>
      <c r="D411" s="10" t="s">
        <v>1917</v>
      </c>
      <c r="E411" s="10" t="s">
        <v>3315</v>
      </c>
      <c r="F411" s="10" t="s">
        <v>20</v>
      </c>
      <c r="G411" s="10" t="s">
        <v>19</v>
      </c>
      <c r="H411" s="12">
        <v>64</v>
      </c>
      <c r="I411" s="10"/>
      <c r="J411" s="10" t="s">
        <v>3165</v>
      </c>
      <c r="K411" s="10" t="s">
        <v>2932</v>
      </c>
      <c r="L411" s="10" t="s">
        <v>2933</v>
      </c>
      <c r="M411" s="10"/>
      <c r="N411" s="10" t="s">
        <v>32</v>
      </c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 t="s">
        <v>79</v>
      </c>
      <c r="Z411" s="10" t="s">
        <v>77</v>
      </c>
      <c r="AA411" s="10" t="s">
        <v>77</v>
      </c>
    </row>
    <row r="412" spans="1:27">
      <c r="A412" s="11">
        <v>26</v>
      </c>
      <c r="B412" s="10">
        <v>75</v>
      </c>
      <c r="C412" s="12"/>
      <c r="D412" s="10" t="s">
        <v>1917</v>
      </c>
      <c r="E412" s="10" t="s">
        <v>280</v>
      </c>
      <c r="F412" s="10" t="s">
        <v>20</v>
      </c>
      <c r="G412" s="10" t="s">
        <v>24</v>
      </c>
      <c r="H412" s="12">
        <v>52</v>
      </c>
      <c r="I412" s="10"/>
      <c r="J412" s="10" t="s">
        <v>3020</v>
      </c>
      <c r="K412" s="10" t="s">
        <v>2936</v>
      </c>
      <c r="L412" s="10" t="s">
        <v>2933</v>
      </c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 t="s">
        <v>79</v>
      </c>
      <c r="Z412" s="10" t="s">
        <v>34</v>
      </c>
      <c r="AA412" s="10" t="s">
        <v>79</v>
      </c>
    </row>
    <row r="413" spans="1:27">
      <c r="A413" s="11">
        <v>27</v>
      </c>
      <c r="B413" s="10">
        <v>75</v>
      </c>
      <c r="C413" s="12"/>
      <c r="D413" s="10" t="s">
        <v>1917</v>
      </c>
      <c r="E413" s="10" t="s">
        <v>3123</v>
      </c>
      <c r="F413" s="10" t="s">
        <v>20</v>
      </c>
      <c r="G413" s="10" t="s">
        <v>24</v>
      </c>
      <c r="H413" s="12">
        <v>19</v>
      </c>
      <c r="I413" s="10"/>
      <c r="J413" s="10" t="s">
        <v>2956</v>
      </c>
      <c r="K413" s="10" t="s">
        <v>2938</v>
      </c>
      <c r="L413" s="10" t="s">
        <v>2939</v>
      </c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 t="s">
        <v>27</v>
      </c>
      <c r="Z413" s="10" t="s">
        <v>79</v>
      </c>
      <c r="AA413" s="10" t="s">
        <v>79</v>
      </c>
    </row>
    <row r="414" spans="1:27">
      <c r="A414" s="11">
        <v>28</v>
      </c>
      <c r="B414" s="10">
        <v>75</v>
      </c>
      <c r="C414" s="12"/>
      <c r="D414" s="10" t="s">
        <v>1917</v>
      </c>
      <c r="E414" s="10" t="s">
        <v>1183</v>
      </c>
      <c r="F414" s="10" t="s">
        <v>20</v>
      </c>
      <c r="G414" s="10" t="s">
        <v>24</v>
      </c>
      <c r="H414" s="12">
        <v>15</v>
      </c>
      <c r="I414" s="10"/>
      <c r="J414" s="10" t="s">
        <v>2940</v>
      </c>
      <c r="K414" s="10" t="s">
        <v>2938</v>
      </c>
      <c r="L414" s="10" t="s">
        <v>2939</v>
      </c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 t="s">
        <v>27</v>
      </c>
      <c r="Z414" s="10" t="s">
        <v>79</v>
      </c>
      <c r="AA414" s="10" t="s">
        <v>79</v>
      </c>
    </row>
    <row r="415" spans="1:27">
      <c r="A415" s="11">
        <v>29</v>
      </c>
      <c r="B415" s="10">
        <v>75</v>
      </c>
      <c r="C415" s="12"/>
      <c r="D415" s="10" t="s">
        <v>1917</v>
      </c>
      <c r="E415" s="10" t="s">
        <v>1648</v>
      </c>
      <c r="F415" s="10" t="s">
        <v>20</v>
      </c>
      <c r="G415" s="10" t="s">
        <v>24</v>
      </c>
      <c r="H415" s="12">
        <v>10</v>
      </c>
      <c r="I415" s="10"/>
      <c r="J415" s="10" t="s">
        <v>2996</v>
      </c>
      <c r="K415" s="10" t="s">
        <v>2938</v>
      </c>
      <c r="L415" s="10" t="s">
        <v>2939</v>
      </c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 t="s">
        <v>27</v>
      </c>
      <c r="Z415" s="10" t="s">
        <v>79</v>
      </c>
      <c r="AA415" s="10" t="s">
        <v>79</v>
      </c>
    </row>
    <row r="416" spans="1:27">
      <c r="A416" s="11">
        <v>30</v>
      </c>
      <c r="B416" s="10">
        <v>75</v>
      </c>
      <c r="C416" s="12"/>
      <c r="D416" s="10" t="s">
        <v>1917</v>
      </c>
      <c r="E416" s="10" t="s">
        <v>3316</v>
      </c>
      <c r="F416" s="10" t="s">
        <v>20</v>
      </c>
      <c r="G416" s="10" t="s">
        <v>19</v>
      </c>
      <c r="H416" s="12">
        <v>28</v>
      </c>
      <c r="I416" s="10"/>
      <c r="J416" s="10" t="s">
        <v>2893</v>
      </c>
      <c r="K416" s="10" t="s">
        <v>2944</v>
      </c>
      <c r="L416" s="10" t="s">
        <v>2939</v>
      </c>
      <c r="M416" s="10"/>
      <c r="N416" s="10" t="s">
        <v>32</v>
      </c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 t="s">
        <v>41</v>
      </c>
      <c r="Z416" s="10" t="s">
        <v>79</v>
      </c>
      <c r="AA416" s="10" t="s">
        <v>79</v>
      </c>
    </row>
    <row r="417" spans="1:27">
      <c r="A417" s="11">
        <v>31</v>
      </c>
      <c r="B417" s="10">
        <v>75</v>
      </c>
      <c r="C417" s="12"/>
      <c r="D417" s="10" t="s">
        <v>1917</v>
      </c>
      <c r="E417" s="10" t="s">
        <v>1403</v>
      </c>
      <c r="F417" s="10" t="s">
        <v>20</v>
      </c>
      <c r="G417" s="10" t="s">
        <v>19</v>
      </c>
      <c r="H417" s="12">
        <v>20</v>
      </c>
      <c r="I417" s="10"/>
      <c r="J417" s="10" t="s">
        <v>3007</v>
      </c>
      <c r="K417" s="10" t="s">
        <v>2944</v>
      </c>
      <c r="L417" s="10" t="s">
        <v>2939</v>
      </c>
      <c r="M417" s="10"/>
      <c r="N417" s="10" t="s">
        <v>2957</v>
      </c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 t="s">
        <v>27</v>
      </c>
      <c r="Z417" s="10" t="s">
        <v>79</v>
      </c>
      <c r="AA417" s="10" t="s">
        <v>79</v>
      </c>
    </row>
    <row r="418" spans="1:27">
      <c r="A418" s="11">
        <v>32</v>
      </c>
      <c r="B418" s="10">
        <v>76</v>
      </c>
      <c r="C418" s="12"/>
      <c r="D418" s="10" t="s">
        <v>1917</v>
      </c>
      <c r="E418" s="10" t="s">
        <v>341</v>
      </c>
      <c r="F418" s="10" t="s">
        <v>637</v>
      </c>
      <c r="G418" s="10" t="s">
        <v>19</v>
      </c>
      <c r="H418" s="12">
        <v>52</v>
      </c>
      <c r="I418" s="10"/>
      <c r="J418" s="10" t="s">
        <v>3020</v>
      </c>
      <c r="K418" s="10" t="s">
        <v>2932</v>
      </c>
      <c r="L418" s="10" t="s">
        <v>2933</v>
      </c>
      <c r="M418" s="10"/>
      <c r="N418" s="10" t="s">
        <v>1404</v>
      </c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 t="s">
        <v>79</v>
      </c>
      <c r="Z418" s="10" t="s">
        <v>79</v>
      </c>
      <c r="AA418" s="10" t="s">
        <v>79</v>
      </c>
    </row>
    <row r="419" spans="1:27">
      <c r="A419" s="11">
        <v>33</v>
      </c>
      <c r="B419" s="10">
        <v>76</v>
      </c>
      <c r="C419" s="12"/>
      <c r="D419" s="10" t="s">
        <v>1917</v>
      </c>
      <c r="E419" s="10" t="s">
        <v>3228</v>
      </c>
      <c r="F419" s="10" t="s">
        <v>637</v>
      </c>
      <c r="G419" s="10" t="s">
        <v>24</v>
      </c>
      <c r="H419" s="12">
        <v>45</v>
      </c>
      <c r="I419" s="10"/>
      <c r="J419" s="10" t="s">
        <v>3137</v>
      </c>
      <c r="K419" s="10" t="s">
        <v>2936</v>
      </c>
      <c r="L419" s="10" t="s">
        <v>2933</v>
      </c>
      <c r="M419" s="10"/>
      <c r="N419" s="10" t="s">
        <v>1404</v>
      </c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 t="s">
        <v>155</v>
      </c>
      <c r="Z419" s="10" t="s">
        <v>155</v>
      </c>
      <c r="AA419" s="10" t="s">
        <v>155</v>
      </c>
    </row>
    <row r="420" spans="1:27">
      <c r="A420" s="11">
        <v>34</v>
      </c>
      <c r="B420" s="10">
        <v>76</v>
      </c>
      <c r="C420" s="12"/>
      <c r="D420" s="10" t="s">
        <v>1917</v>
      </c>
      <c r="E420" s="10" t="s">
        <v>119</v>
      </c>
      <c r="F420" s="10" t="s">
        <v>637</v>
      </c>
      <c r="G420" s="10" t="s">
        <v>19</v>
      </c>
      <c r="H420" s="12">
        <v>6</v>
      </c>
      <c r="I420" s="10"/>
      <c r="J420" s="10" t="s">
        <v>3037</v>
      </c>
      <c r="K420" s="10" t="s">
        <v>2944</v>
      </c>
      <c r="L420" s="10" t="s">
        <v>2939</v>
      </c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 t="s">
        <v>27</v>
      </c>
      <c r="Z420" s="10" t="s">
        <v>79</v>
      </c>
      <c r="AA420" s="10" t="s">
        <v>155</v>
      </c>
    </row>
    <row r="421" spans="1:27">
      <c r="A421" s="11">
        <v>35</v>
      </c>
      <c r="B421" s="10">
        <v>77</v>
      </c>
      <c r="C421" s="12"/>
      <c r="D421" s="10" t="s">
        <v>3317</v>
      </c>
      <c r="E421" s="10" t="s">
        <v>95</v>
      </c>
      <c r="F421" s="10" t="s">
        <v>637</v>
      </c>
      <c r="G421" s="10" t="s">
        <v>19</v>
      </c>
      <c r="H421" s="12">
        <v>20</v>
      </c>
      <c r="I421" s="10"/>
      <c r="J421" s="10" t="s">
        <v>3007</v>
      </c>
      <c r="K421" s="10" t="s">
        <v>2932</v>
      </c>
      <c r="L421" s="10" t="s">
        <v>2933</v>
      </c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 t="s">
        <v>27</v>
      </c>
      <c r="Z421" s="10"/>
      <c r="AA421" s="10"/>
    </row>
    <row r="422" spans="1:27">
      <c r="A422" s="11">
        <v>36</v>
      </c>
      <c r="B422" s="10">
        <v>77</v>
      </c>
      <c r="C422" s="12"/>
      <c r="D422" s="10" t="s">
        <v>3317</v>
      </c>
      <c r="E422" s="10" t="s">
        <v>280</v>
      </c>
      <c r="F422" s="10" t="s">
        <v>2061</v>
      </c>
      <c r="G422" s="10" t="s">
        <v>24</v>
      </c>
      <c r="H422" s="12">
        <v>18</v>
      </c>
      <c r="I422" s="10"/>
      <c r="J422" s="10" t="s">
        <v>2952</v>
      </c>
      <c r="K422" s="10" t="s">
        <v>2936</v>
      </c>
      <c r="L422" s="10" t="s">
        <v>2933</v>
      </c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 t="s">
        <v>27</v>
      </c>
      <c r="Z422" s="10"/>
      <c r="AA422" s="10"/>
    </row>
    <row r="423" spans="1:27">
      <c r="A423" s="11">
        <v>37</v>
      </c>
      <c r="B423" s="10">
        <v>77</v>
      </c>
      <c r="C423" s="12"/>
      <c r="D423" s="10" t="s">
        <v>3317</v>
      </c>
      <c r="E423" s="10" t="s">
        <v>3318</v>
      </c>
      <c r="F423" s="10" t="s">
        <v>2061</v>
      </c>
      <c r="G423" s="10" t="s">
        <v>19</v>
      </c>
      <c r="H423" s="13">
        <v>45759</v>
      </c>
      <c r="I423" s="10" t="s">
        <v>2033</v>
      </c>
      <c r="J423" s="10" t="s">
        <v>2974</v>
      </c>
      <c r="K423" s="10" t="s">
        <v>2944</v>
      </c>
      <c r="L423" s="10" t="s">
        <v>2939</v>
      </c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 t="s">
        <v>27</v>
      </c>
      <c r="Z423" s="10" t="s">
        <v>27</v>
      </c>
      <c r="AA423" s="10" t="s">
        <v>27</v>
      </c>
    </row>
    <row r="424" spans="1:27">
      <c r="A424" s="11">
        <v>38</v>
      </c>
      <c r="B424" s="10">
        <v>78</v>
      </c>
      <c r="C424" s="12"/>
      <c r="D424" s="10" t="s">
        <v>675</v>
      </c>
      <c r="E424" s="10" t="s">
        <v>100</v>
      </c>
      <c r="F424" s="10" t="s">
        <v>637</v>
      </c>
      <c r="G424" s="10" t="s">
        <v>19</v>
      </c>
      <c r="H424" s="12">
        <v>22</v>
      </c>
      <c r="I424" s="10"/>
      <c r="J424" s="10" t="s">
        <v>3061</v>
      </c>
      <c r="K424" s="10" t="s">
        <v>2932</v>
      </c>
      <c r="L424" s="10" t="s">
        <v>2933</v>
      </c>
      <c r="M424" s="10"/>
      <c r="N424" s="10" t="s">
        <v>1404</v>
      </c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 t="s">
        <v>27</v>
      </c>
      <c r="Z424" s="10" t="s">
        <v>27</v>
      </c>
      <c r="AA424" s="10"/>
    </row>
    <row r="425" spans="1:27">
      <c r="A425" s="11">
        <v>39</v>
      </c>
      <c r="B425" s="10">
        <v>78</v>
      </c>
      <c r="C425" s="12"/>
      <c r="D425" s="10" t="s">
        <v>675</v>
      </c>
      <c r="E425" s="10" t="s">
        <v>1710</v>
      </c>
      <c r="F425" s="10" t="s">
        <v>2061</v>
      </c>
      <c r="G425" s="10" t="s">
        <v>24</v>
      </c>
      <c r="H425" s="12">
        <v>19</v>
      </c>
      <c r="I425" s="10"/>
      <c r="J425" s="10" t="s">
        <v>2956</v>
      </c>
      <c r="K425" s="10" t="s">
        <v>2936</v>
      </c>
      <c r="L425" s="10" t="s">
        <v>2933</v>
      </c>
      <c r="M425" s="10"/>
      <c r="N425" s="10" t="s">
        <v>2598</v>
      </c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 t="s">
        <v>27</v>
      </c>
      <c r="Z425" s="10"/>
      <c r="AA425" s="10"/>
    </row>
    <row r="426" spans="1:27">
      <c r="A426" s="11">
        <v>40</v>
      </c>
      <c r="B426" s="10">
        <v>78</v>
      </c>
      <c r="C426" s="12"/>
      <c r="D426" s="10" t="s">
        <v>675</v>
      </c>
      <c r="E426" s="10" t="s">
        <v>3319</v>
      </c>
      <c r="F426" s="10" t="s">
        <v>2061</v>
      </c>
      <c r="G426" s="10" t="s">
        <v>24</v>
      </c>
      <c r="H426" s="13">
        <v>45820</v>
      </c>
      <c r="I426" s="10" t="s">
        <v>2173</v>
      </c>
      <c r="J426" s="10" t="s">
        <v>2974</v>
      </c>
      <c r="K426" s="10" t="s">
        <v>2938</v>
      </c>
      <c r="L426" s="10" t="s">
        <v>2939</v>
      </c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 t="s">
        <v>27</v>
      </c>
      <c r="Z426" s="10" t="s">
        <v>27</v>
      </c>
      <c r="AA426" s="10" t="s">
        <v>27</v>
      </c>
    </row>
    <row r="427" spans="1:27">
      <c r="A427" s="11">
        <v>41</v>
      </c>
      <c r="B427" s="10">
        <v>79</v>
      </c>
      <c r="C427" s="12"/>
      <c r="D427" s="10" t="s">
        <v>3320</v>
      </c>
      <c r="E427" s="10" t="s">
        <v>1701</v>
      </c>
      <c r="F427" s="10" t="s">
        <v>2061</v>
      </c>
      <c r="G427" s="10" t="s">
        <v>19</v>
      </c>
      <c r="H427" s="12">
        <v>22</v>
      </c>
      <c r="I427" s="10"/>
      <c r="J427" s="10" t="s">
        <v>3061</v>
      </c>
      <c r="K427" s="10" t="s">
        <v>2932</v>
      </c>
      <c r="L427" s="10" t="s">
        <v>2933</v>
      </c>
      <c r="M427" s="10"/>
      <c r="N427" s="10" t="s">
        <v>1404</v>
      </c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 t="s">
        <v>27</v>
      </c>
      <c r="Z427" s="10" t="s">
        <v>66</v>
      </c>
      <c r="AA427" s="10" t="s">
        <v>66</v>
      </c>
    </row>
    <row r="428" spans="1:27">
      <c r="A428" s="11">
        <v>42</v>
      </c>
      <c r="B428" s="10">
        <v>79</v>
      </c>
      <c r="C428" s="12"/>
      <c r="D428" s="10" t="s">
        <v>3320</v>
      </c>
      <c r="E428" s="10" t="s">
        <v>3275</v>
      </c>
      <c r="F428" s="10" t="s">
        <v>637</v>
      </c>
      <c r="G428" s="10" t="s">
        <v>24</v>
      </c>
      <c r="H428" s="12">
        <v>23</v>
      </c>
      <c r="I428" s="10"/>
      <c r="J428" s="10" t="s">
        <v>3022</v>
      </c>
      <c r="K428" s="10" t="s">
        <v>2936</v>
      </c>
      <c r="L428" s="10" t="s">
        <v>2933</v>
      </c>
      <c r="M428" s="10"/>
      <c r="N428" s="10" t="s">
        <v>2598</v>
      </c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 t="s">
        <v>27</v>
      </c>
      <c r="Z428" s="10"/>
      <c r="AA428" s="10"/>
    </row>
    <row r="429" spans="1:27">
      <c r="A429" s="11">
        <v>43</v>
      </c>
      <c r="B429" s="10">
        <v>79</v>
      </c>
      <c r="C429" s="12"/>
      <c r="D429" s="10" t="s">
        <v>3320</v>
      </c>
      <c r="E429" s="10" t="s">
        <v>3111</v>
      </c>
      <c r="F429" s="10" t="s">
        <v>637</v>
      </c>
      <c r="G429" s="10" t="s">
        <v>24</v>
      </c>
      <c r="H429" s="12">
        <v>10</v>
      </c>
      <c r="I429" s="10"/>
      <c r="J429" s="10" t="s">
        <v>2996</v>
      </c>
      <c r="K429" s="10" t="s">
        <v>2938</v>
      </c>
      <c r="L429" s="10" t="s">
        <v>2939</v>
      </c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 t="s">
        <v>27</v>
      </c>
      <c r="Z429" s="10" t="s">
        <v>27</v>
      </c>
      <c r="AA429" s="10" t="s">
        <v>27</v>
      </c>
    </row>
    <row r="430" spans="1:27">
      <c r="A430" s="11">
        <v>44</v>
      </c>
      <c r="B430" s="10">
        <v>79</v>
      </c>
      <c r="C430" s="12"/>
      <c r="D430" s="10" t="s">
        <v>3320</v>
      </c>
      <c r="E430" s="10" t="s">
        <v>3321</v>
      </c>
      <c r="F430" s="10" t="s">
        <v>637</v>
      </c>
      <c r="G430" s="10" t="s">
        <v>24</v>
      </c>
      <c r="H430" s="12">
        <v>48</v>
      </c>
      <c r="I430" s="10"/>
      <c r="J430" s="10" t="s">
        <v>2991</v>
      </c>
      <c r="K430" s="10" t="s">
        <v>3217</v>
      </c>
      <c r="L430" s="10" t="s">
        <v>3066</v>
      </c>
      <c r="M430" s="10"/>
      <c r="N430" s="10" t="s">
        <v>3174</v>
      </c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 t="s">
        <v>66</v>
      </c>
      <c r="Z430" s="10" t="s">
        <v>66</v>
      </c>
      <c r="AA430" s="10" t="s">
        <v>66</v>
      </c>
    </row>
    <row r="431" spans="1:27">
      <c r="A431" s="11">
        <v>1</v>
      </c>
      <c r="B431" s="10">
        <v>80</v>
      </c>
      <c r="C431" s="12"/>
      <c r="D431" s="10" t="s">
        <v>3322</v>
      </c>
      <c r="E431" s="10" t="s">
        <v>3283</v>
      </c>
      <c r="F431" s="10" t="s">
        <v>20</v>
      </c>
      <c r="G431" s="10" t="s">
        <v>19</v>
      </c>
      <c r="H431" s="12">
        <v>25</v>
      </c>
      <c r="I431" s="10"/>
      <c r="J431" s="10" t="s">
        <v>3025</v>
      </c>
      <c r="K431" s="10" t="s">
        <v>2932</v>
      </c>
      <c r="L431" s="10" t="s">
        <v>2933</v>
      </c>
      <c r="M431" s="10"/>
      <c r="N431" s="10" t="s">
        <v>146</v>
      </c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 t="s">
        <v>25</v>
      </c>
      <c r="Z431" s="10" t="s">
        <v>141</v>
      </c>
      <c r="AA431" s="10" t="s">
        <v>103</v>
      </c>
    </row>
    <row r="432" spans="1:27">
      <c r="A432" s="11">
        <v>2</v>
      </c>
      <c r="B432" s="10">
        <v>80</v>
      </c>
      <c r="C432" s="12"/>
      <c r="D432" s="10" t="s">
        <v>3322</v>
      </c>
      <c r="E432" s="10" t="s">
        <v>280</v>
      </c>
      <c r="F432" s="10" t="s">
        <v>20</v>
      </c>
      <c r="G432" s="10" t="s">
        <v>24</v>
      </c>
      <c r="H432" s="12">
        <v>30</v>
      </c>
      <c r="I432" s="10"/>
      <c r="J432" s="10" t="s">
        <v>2983</v>
      </c>
      <c r="K432" s="10" t="s">
        <v>2936</v>
      </c>
      <c r="L432" s="10" t="s">
        <v>2933</v>
      </c>
      <c r="M432" s="10"/>
      <c r="N432" s="10" t="s">
        <v>2598</v>
      </c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 t="s">
        <v>25</v>
      </c>
      <c r="Z432" s="10" t="s">
        <v>77</v>
      </c>
      <c r="AA432" s="10" t="s">
        <v>79</v>
      </c>
    </row>
    <row r="433" spans="1:27">
      <c r="A433" s="11">
        <v>3</v>
      </c>
      <c r="B433" s="10">
        <v>80</v>
      </c>
      <c r="C433" s="12"/>
      <c r="D433" s="10" t="s">
        <v>3323</v>
      </c>
      <c r="E433" s="10" t="s">
        <v>3324</v>
      </c>
      <c r="F433" s="10" t="s">
        <v>20</v>
      </c>
      <c r="G433" s="10" t="s">
        <v>24</v>
      </c>
      <c r="H433" s="12">
        <v>13</v>
      </c>
      <c r="I433" s="10"/>
      <c r="J433" s="10" t="s">
        <v>3048</v>
      </c>
      <c r="K433" s="10" t="s">
        <v>3160</v>
      </c>
      <c r="L433" s="10" t="s">
        <v>2939</v>
      </c>
      <c r="M433" s="10"/>
      <c r="N433" s="10"/>
      <c r="O433" s="10"/>
      <c r="P433" s="10"/>
      <c r="Q433" s="10"/>
      <c r="R433" s="10"/>
      <c r="S433" s="10"/>
      <c r="T433" s="10"/>
      <c r="U433" s="10"/>
      <c r="V433" s="10" t="s">
        <v>1395</v>
      </c>
      <c r="W433" s="10"/>
      <c r="X433" s="10"/>
      <c r="Y433" s="10" t="s">
        <v>27</v>
      </c>
      <c r="Z433" s="10" t="s">
        <v>337</v>
      </c>
      <c r="AA433" s="10" t="s">
        <v>25</v>
      </c>
    </row>
    <row r="434" spans="1:27">
      <c r="A434" s="11">
        <v>4</v>
      </c>
      <c r="B434" s="10">
        <v>81</v>
      </c>
      <c r="C434" s="12"/>
      <c r="D434" s="10" t="s">
        <v>3325</v>
      </c>
      <c r="E434" s="10" t="s">
        <v>3024</v>
      </c>
      <c r="F434" s="10" t="s">
        <v>20</v>
      </c>
      <c r="G434" s="10" t="s">
        <v>24</v>
      </c>
      <c r="H434" s="12">
        <v>46</v>
      </c>
      <c r="I434" s="10"/>
      <c r="J434" s="10" t="s">
        <v>2995</v>
      </c>
      <c r="K434" s="10" t="s">
        <v>2932</v>
      </c>
      <c r="L434" s="10" t="s">
        <v>3066</v>
      </c>
      <c r="M434" s="10"/>
      <c r="N434" s="10" t="s">
        <v>2598</v>
      </c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 t="s">
        <v>38</v>
      </c>
      <c r="Z434" s="10" t="s">
        <v>224</v>
      </c>
      <c r="AA434" s="10" t="s">
        <v>77</v>
      </c>
    </row>
    <row r="435" spans="1:27">
      <c r="A435" s="11">
        <v>5</v>
      </c>
      <c r="B435" s="10">
        <v>81</v>
      </c>
      <c r="C435" s="12"/>
      <c r="D435" s="10" t="s">
        <v>3325</v>
      </c>
      <c r="E435" s="10" t="s">
        <v>3326</v>
      </c>
      <c r="F435" s="10" t="s">
        <v>20</v>
      </c>
      <c r="G435" s="10" t="s">
        <v>24</v>
      </c>
      <c r="H435" s="12">
        <v>22</v>
      </c>
      <c r="I435" s="10"/>
      <c r="J435" s="10" t="s">
        <v>3061</v>
      </c>
      <c r="K435" s="10" t="s">
        <v>2938</v>
      </c>
      <c r="L435" s="10" t="s">
        <v>2939</v>
      </c>
      <c r="M435" s="10"/>
      <c r="N435" s="10" t="s">
        <v>3189</v>
      </c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 t="s">
        <v>25</v>
      </c>
      <c r="Z435" s="10" t="s">
        <v>430</v>
      </c>
      <c r="AA435" s="10" t="s">
        <v>38</v>
      </c>
    </row>
    <row r="436" spans="1:27">
      <c r="A436" s="11">
        <v>6</v>
      </c>
      <c r="B436" s="10">
        <v>81</v>
      </c>
      <c r="C436" s="12"/>
      <c r="D436" s="10" t="s">
        <v>3325</v>
      </c>
      <c r="E436" s="10" t="s">
        <v>3327</v>
      </c>
      <c r="F436" s="10" t="s">
        <v>20</v>
      </c>
      <c r="G436" s="10" t="s">
        <v>19</v>
      </c>
      <c r="H436" s="12">
        <v>18</v>
      </c>
      <c r="I436" s="10"/>
      <c r="J436" s="10" t="s">
        <v>2952</v>
      </c>
      <c r="K436" s="10" t="s">
        <v>2944</v>
      </c>
      <c r="L436" s="10" t="s">
        <v>2939</v>
      </c>
      <c r="M436" s="10"/>
      <c r="N436" s="10" t="s">
        <v>3328</v>
      </c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 t="s">
        <v>25</v>
      </c>
      <c r="Z436" s="10" t="s">
        <v>430</v>
      </c>
      <c r="AA436" s="10" t="s">
        <v>38</v>
      </c>
    </row>
    <row r="437" spans="1:27">
      <c r="A437" s="11">
        <v>7</v>
      </c>
      <c r="B437" s="11">
        <v>81</v>
      </c>
      <c r="C437" s="11"/>
      <c r="D437" s="11" t="s">
        <v>3325</v>
      </c>
      <c r="E437" s="11" t="s">
        <v>2060</v>
      </c>
      <c r="F437" s="11" t="s">
        <v>20</v>
      </c>
      <c r="G437" s="11" t="s">
        <v>19</v>
      </c>
      <c r="H437" s="11">
        <v>5</v>
      </c>
      <c r="I437" s="11"/>
      <c r="J437" s="11" t="s">
        <v>2948</v>
      </c>
      <c r="K437" s="11" t="s">
        <v>2944</v>
      </c>
      <c r="L437" s="11" t="s">
        <v>2939</v>
      </c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 t="s">
        <v>1395</v>
      </c>
      <c r="X437" s="11" t="s">
        <v>1395</v>
      </c>
      <c r="Y437" s="11" t="s">
        <v>25</v>
      </c>
      <c r="Z437" s="11" t="s">
        <v>3329</v>
      </c>
      <c r="AA437" s="11" t="s">
        <v>38</v>
      </c>
    </row>
    <row r="438" spans="1:27">
      <c r="A438" s="11">
        <v>8</v>
      </c>
      <c r="B438" s="10">
        <v>82</v>
      </c>
      <c r="C438" s="12"/>
      <c r="D438" s="10" t="s">
        <v>3330</v>
      </c>
      <c r="E438" s="10" t="s">
        <v>3115</v>
      </c>
      <c r="F438" s="10" t="s">
        <v>20</v>
      </c>
      <c r="G438" s="10" t="s">
        <v>24</v>
      </c>
      <c r="H438" s="12">
        <v>39</v>
      </c>
      <c r="I438" s="10"/>
      <c r="J438" s="10" t="s">
        <v>2980</v>
      </c>
      <c r="K438" s="10" t="s">
        <v>2932</v>
      </c>
      <c r="L438" s="10" t="s">
        <v>3066</v>
      </c>
      <c r="M438" s="10"/>
      <c r="N438" s="10" t="s">
        <v>3331</v>
      </c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 t="s">
        <v>41</v>
      </c>
      <c r="Z438" s="10" t="s">
        <v>77</v>
      </c>
      <c r="AA438" s="10" t="s">
        <v>77</v>
      </c>
    </row>
    <row r="439" spans="1:27">
      <c r="A439" s="11">
        <v>9</v>
      </c>
      <c r="B439" s="10">
        <v>82</v>
      </c>
      <c r="C439" s="12"/>
      <c r="D439" s="10" t="s">
        <v>3330</v>
      </c>
      <c r="E439" s="10" t="s">
        <v>3088</v>
      </c>
      <c r="F439" s="10" t="s">
        <v>20</v>
      </c>
      <c r="G439" s="10" t="s">
        <v>19</v>
      </c>
      <c r="H439" s="12">
        <v>5</v>
      </c>
      <c r="I439" s="10"/>
      <c r="J439" s="10" t="s">
        <v>2948</v>
      </c>
      <c r="K439" s="10" t="s">
        <v>2944</v>
      </c>
      <c r="L439" s="10" t="s">
        <v>2939</v>
      </c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 t="s">
        <v>27</v>
      </c>
      <c r="Z439" s="10" t="s">
        <v>97</v>
      </c>
      <c r="AA439" s="10" t="s">
        <v>41</v>
      </c>
    </row>
    <row r="440" spans="1:27">
      <c r="A440" s="11">
        <v>10</v>
      </c>
      <c r="B440" s="10">
        <v>82</v>
      </c>
      <c r="C440" s="12"/>
      <c r="D440" s="10" t="s">
        <v>140</v>
      </c>
      <c r="E440" s="10" t="s">
        <v>3111</v>
      </c>
      <c r="F440" s="10" t="s">
        <v>20</v>
      </c>
      <c r="G440" s="10" t="s">
        <v>24</v>
      </c>
      <c r="H440" s="12">
        <v>14</v>
      </c>
      <c r="I440" s="10"/>
      <c r="J440" s="10" t="s">
        <v>2968</v>
      </c>
      <c r="K440" s="10" t="s">
        <v>2938</v>
      </c>
      <c r="L440" s="10" t="s">
        <v>2939</v>
      </c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 t="s">
        <v>27</v>
      </c>
      <c r="Z440" s="10" t="s">
        <v>22</v>
      </c>
      <c r="AA440" s="10" t="s">
        <v>41</v>
      </c>
    </row>
    <row r="441" spans="1:27">
      <c r="A441" s="11">
        <v>11</v>
      </c>
      <c r="B441" s="10">
        <v>82</v>
      </c>
      <c r="C441" s="12"/>
      <c r="D441" s="10" t="s">
        <v>140</v>
      </c>
      <c r="E441" s="10" t="s">
        <v>3275</v>
      </c>
      <c r="F441" s="10" t="s">
        <v>20</v>
      </c>
      <c r="G441" s="10" t="s">
        <v>24</v>
      </c>
      <c r="H441" s="12">
        <v>12</v>
      </c>
      <c r="I441" s="10"/>
      <c r="J441" s="10" t="s">
        <v>2971</v>
      </c>
      <c r="K441" s="10" t="s">
        <v>2938</v>
      </c>
      <c r="L441" s="10" t="s">
        <v>2939</v>
      </c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 t="s">
        <v>27</v>
      </c>
      <c r="Z441" s="10" t="s">
        <v>22</v>
      </c>
      <c r="AA441" s="10" t="s">
        <v>41</v>
      </c>
    </row>
    <row r="442" spans="1:27">
      <c r="A442" s="11">
        <v>12</v>
      </c>
      <c r="B442" s="10">
        <v>82</v>
      </c>
      <c r="C442" s="12"/>
      <c r="D442" s="10" t="s">
        <v>3332</v>
      </c>
      <c r="E442" s="10" t="s">
        <v>121</v>
      </c>
      <c r="F442" s="10" t="s">
        <v>20</v>
      </c>
      <c r="G442" s="10" t="s">
        <v>19</v>
      </c>
      <c r="H442" s="12">
        <v>68</v>
      </c>
      <c r="I442" s="10"/>
      <c r="J442" s="10" t="s">
        <v>3216</v>
      </c>
      <c r="K442" s="10" t="s">
        <v>3069</v>
      </c>
      <c r="L442" s="10" t="s">
        <v>2933</v>
      </c>
      <c r="M442" s="10"/>
      <c r="N442" s="10" t="s">
        <v>123</v>
      </c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 t="s">
        <v>77</v>
      </c>
      <c r="Z442" s="10" t="s">
        <v>77</v>
      </c>
      <c r="AA442" s="10" t="s">
        <v>77</v>
      </c>
    </row>
    <row r="443" spans="1:27">
      <c r="A443" s="11">
        <v>13</v>
      </c>
      <c r="B443" s="10">
        <v>82</v>
      </c>
      <c r="C443" s="12"/>
      <c r="D443" s="10" t="s">
        <v>3332</v>
      </c>
      <c r="E443" s="10" t="s">
        <v>280</v>
      </c>
      <c r="F443" s="10" t="s">
        <v>20</v>
      </c>
      <c r="G443" s="10" t="s">
        <v>24</v>
      </c>
      <c r="H443" s="12">
        <v>59</v>
      </c>
      <c r="I443" s="10"/>
      <c r="J443" s="10" t="s">
        <v>3054</v>
      </c>
      <c r="K443" s="10" t="s">
        <v>3217</v>
      </c>
      <c r="L443" s="10" t="s">
        <v>2933</v>
      </c>
      <c r="M443" s="10"/>
      <c r="N443" s="10" t="s">
        <v>2598</v>
      </c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 t="s">
        <v>126</v>
      </c>
      <c r="Z443" s="10" t="s">
        <v>126</v>
      </c>
      <c r="AA443" s="10" t="s">
        <v>126</v>
      </c>
    </row>
    <row r="444" spans="1:27">
      <c r="A444" s="11">
        <v>14</v>
      </c>
      <c r="B444" s="10">
        <v>82</v>
      </c>
      <c r="C444" s="12"/>
      <c r="D444" s="10" t="s">
        <v>3332</v>
      </c>
      <c r="E444" s="10" t="s">
        <v>3333</v>
      </c>
      <c r="F444" s="10" t="s">
        <v>20</v>
      </c>
      <c r="G444" s="10" t="s">
        <v>19</v>
      </c>
      <c r="H444" s="12">
        <v>36</v>
      </c>
      <c r="I444" s="10"/>
      <c r="J444" s="10" t="s">
        <v>3127</v>
      </c>
      <c r="K444" s="10" t="s">
        <v>3027</v>
      </c>
      <c r="L444" s="10" t="s">
        <v>2939</v>
      </c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 t="s">
        <v>27</v>
      </c>
      <c r="Z444" s="10" t="s">
        <v>77</v>
      </c>
      <c r="AA444" s="10" t="s">
        <v>126</v>
      </c>
    </row>
    <row r="445" spans="1:27">
      <c r="A445" s="11">
        <v>15</v>
      </c>
      <c r="B445" s="10">
        <v>82</v>
      </c>
      <c r="C445" s="12"/>
      <c r="D445" s="10" t="s">
        <v>3334</v>
      </c>
      <c r="E445" s="10" t="s">
        <v>3335</v>
      </c>
      <c r="F445" s="10" t="s">
        <v>20</v>
      </c>
      <c r="G445" s="10" t="s">
        <v>19</v>
      </c>
      <c r="H445" s="12">
        <v>35</v>
      </c>
      <c r="I445" s="10"/>
      <c r="J445" s="10" t="s">
        <v>1752</v>
      </c>
      <c r="K445" s="10" t="s">
        <v>2953</v>
      </c>
      <c r="L445" s="10" t="s">
        <v>2933</v>
      </c>
      <c r="M445" s="10"/>
      <c r="N445" s="10" t="s">
        <v>3336</v>
      </c>
      <c r="O445" s="10"/>
      <c r="P445" s="10"/>
      <c r="Q445" s="10"/>
      <c r="R445" s="10"/>
      <c r="S445" s="10"/>
      <c r="T445" s="10"/>
      <c r="U445" s="10"/>
      <c r="V445" s="10" t="s">
        <v>1395</v>
      </c>
      <c r="W445" s="10"/>
      <c r="X445" s="10"/>
      <c r="Y445" s="10" t="s">
        <v>2461</v>
      </c>
      <c r="Z445" s="10" t="s">
        <v>2461</v>
      </c>
      <c r="AA445" s="10" t="s">
        <v>2461</v>
      </c>
    </row>
    <row r="446" spans="1:27">
      <c r="A446" s="11">
        <v>16</v>
      </c>
      <c r="B446" s="10">
        <v>82</v>
      </c>
      <c r="C446" s="12"/>
      <c r="D446" s="10" t="s">
        <v>3334</v>
      </c>
      <c r="E446" s="10" t="s">
        <v>3337</v>
      </c>
      <c r="F446" s="10" t="s">
        <v>20</v>
      </c>
      <c r="G446" s="10" t="s">
        <v>24</v>
      </c>
      <c r="H446" s="12">
        <v>19</v>
      </c>
      <c r="I446" s="10"/>
      <c r="J446" s="10" t="s">
        <v>2956</v>
      </c>
      <c r="K446" s="10" t="s">
        <v>2953</v>
      </c>
      <c r="L446" s="10" t="s">
        <v>2933</v>
      </c>
      <c r="M446" s="10"/>
      <c r="N446" s="10"/>
      <c r="O446" s="10"/>
      <c r="P446" s="10"/>
      <c r="Q446" s="10"/>
      <c r="R446" s="10"/>
      <c r="S446" s="10"/>
      <c r="T446" s="10"/>
      <c r="U446" s="10"/>
      <c r="V446" s="10" t="s">
        <v>1395</v>
      </c>
      <c r="W446" s="10"/>
      <c r="X446" s="10"/>
      <c r="Y446" s="10" t="s">
        <v>27</v>
      </c>
      <c r="Z446" s="10" t="s">
        <v>79</v>
      </c>
      <c r="AA446" s="10" t="s">
        <v>41</v>
      </c>
    </row>
    <row r="447" spans="1:27">
      <c r="A447" s="11">
        <v>17</v>
      </c>
      <c r="B447" s="10">
        <v>82</v>
      </c>
      <c r="C447" s="12"/>
      <c r="D447" s="10" t="s">
        <v>3334</v>
      </c>
      <c r="E447" s="10" t="s">
        <v>3338</v>
      </c>
      <c r="F447" s="10" t="s">
        <v>20</v>
      </c>
      <c r="G447" s="10" t="s">
        <v>24</v>
      </c>
      <c r="H447" s="12">
        <v>1</v>
      </c>
      <c r="I447" s="10"/>
      <c r="J447" s="10" t="s">
        <v>2949</v>
      </c>
      <c r="K447" s="10" t="s">
        <v>2953</v>
      </c>
      <c r="L447" s="10" t="s">
        <v>2939</v>
      </c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 t="s">
        <v>27</v>
      </c>
      <c r="Z447" s="10" t="s">
        <v>2461</v>
      </c>
      <c r="AA447" s="10" t="s">
        <v>27</v>
      </c>
    </row>
    <row r="448" spans="1:27">
      <c r="A448" s="11">
        <v>18</v>
      </c>
      <c r="B448" s="10">
        <v>82</v>
      </c>
      <c r="C448" s="12"/>
      <c r="D448" s="10" t="s">
        <v>3339</v>
      </c>
      <c r="E448" s="10" t="s">
        <v>75</v>
      </c>
      <c r="F448" s="10" t="s">
        <v>20</v>
      </c>
      <c r="G448" s="10" t="s">
        <v>19</v>
      </c>
      <c r="H448" s="12">
        <v>52</v>
      </c>
      <c r="I448" s="10"/>
      <c r="J448" s="10" t="s">
        <v>3020</v>
      </c>
      <c r="K448" s="10" t="s">
        <v>2953</v>
      </c>
      <c r="L448" s="10" t="s">
        <v>2939</v>
      </c>
      <c r="M448" s="10"/>
      <c r="N448" s="10" t="s">
        <v>2376</v>
      </c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 t="s">
        <v>97</v>
      </c>
      <c r="Z448" s="10" t="s">
        <v>97</v>
      </c>
      <c r="AA448" s="10" t="s">
        <v>97</v>
      </c>
    </row>
    <row r="449" spans="1:27">
      <c r="A449" s="11">
        <v>19</v>
      </c>
      <c r="B449" s="10">
        <v>82</v>
      </c>
      <c r="C449" s="12"/>
      <c r="D449" s="10" t="s">
        <v>140</v>
      </c>
      <c r="E449" s="10" t="s">
        <v>36</v>
      </c>
      <c r="F449" s="10" t="s">
        <v>20</v>
      </c>
      <c r="G449" s="10" t="s">
        <v>24</v>
      </c>
      <c r="H449" s="12">
        <v>16</v>
      </c>
      <c r="I449" s="10"/>
      <c r="J449" s="10" t="s">
        <v>3011</v>
      </c>
      <c r="K449" s="10" t="s">
        <v>2938</v>
      </c>
      <c r="L449" s="10" t="s">
        <v>2939</v>
      </c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 t="s">
        <v>27</v>
      </c>
      <c r="Z449" s="10" t="s">
        <v>22</v>
      </c>
      <c r="AA449" s="10" t="s">
        <v>41</v>
      </c>
    </row>
    <row r="450" spans="1:27">
      <c r="A450" s="11">
        <v>20</v>
      </c>
      <c r="B450" s="10">
        <v>83</v>
      </c>
      <c r="C450" s="12"/>
      <c r="D450" s="10" t="s">
        <v>2783</v>
      </c>
      <c r="E450" s="10" t="s">
        <v>3340</v>
      </c>
      <c r="F450" s="10" t="s">
        <v>637</v>
      </c>
      <c r="G450" s="10" t="s">
        <v>19</v>
      </c>
      <c r="H450" s="12">
        <v>40</v>
      </c>
      <c r="I450" s="10"/>
      <c r="J450" s="10" t="s">
        <v>3236</v>
      </c>
      <c r="K450" s="10" t="s">
        <v>2932</v>
      </c>
      <c r="L450" s="10" t="s">
        <v>2933</v>
      </c>
      <c r="M450" s="10"/>
      <c r="N450" s="10" t="s">
        <v>1404</v>
      </c>
      <c r="O450" s="10"/>
      <c r="P450" s="10"/>
      <c r="Q450" s="10"/>
      <c r="R450" s="10"/>
      <c r="S450" s="10"/>
      <c r="T450" s="10"/>
      <c r="U450" s="10"/>
      <c r="V450" s="10" t="s">
        <v>1395</v>
      </c>
      <c r="W450" s="10"/>
      <c r="X450" s="10"/>
      <c r="Y450" s="10" t="s">
        <v>38</v>
      </c>
      <c r="Z450" s="10"/>
      <c r="AA450" s="10" t="s">
        <v>87</v>
      </c>
    </row>
    <row r="451" spans="1:27">
      <c r="A451" s="11">
        <v>21</v>
      </c>
      <c r="B451" s="10">
        <v>83</v>
      </c>
      <c r="C451" s="12"/>
      <c r="D451" s="10" t="s">
        <v>2783</v>
      </c>
      <c r="E451" s="10" t="s">
        <v>280</v>
      </c>
      <c r="F451" s="10" t="s">
        <v>637</v>
      </c>
      <c r="G451" s="10" t="s">
        <v>24</v>
      </c>
      <c r="H451" s="12">
        <v>35</v>
      </c>
      <c r="I451" s="10"/>
      <c r="J451" s="10" t="s">
        <v>1752</v>
      </c>
      <c r="K451" s="10" t="s">
        <v>2936</v>
      </c>
      <c r="L451" s="10" t="s">
        <v>2933</v>
      </c>
      <c r="M451" s="10"/>
      <c r="N451" s="10" t="s">
        <v>2598</v>
      </c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 t="s">
        <v>38</v>
      </c>
      <c r="Z451" s="10" t="s">
        <v>142</v>
      </c>
      <c r="AA451" s="10" t="s">
        <v>36</v>
      </c>
    </row>
    <row r="452" spans="1:27">
      <c r="A452" s="11">
        <v>22</v>
      </c>
      <c r="B452" s="10">
        <v>83</v>
      </c>
      <c r="C452" s="12"/>
      <c r="D452" s="10" t="s">
        <v>2783</v>
      </c>
      <c r="E452" s="10" t="s">
        <v>3341</v>
      </c>
      <c r="F452" s="10" t="s">
        <v>637</v>
      </c>
      <c r="G452" s="10" t="s">
        <v>24</v>
      </c>
      <c r="H452" s="12">
        <v>5</v>
      </c>
      <c r="I452" s="10"/>
      <c r="J452" s="10" t="s">
        <v>2948</v>
      </c>
      <c r="K452" s="10" t="s">
        <v>2938</v>
      </c>
      <c r="L452" s="10" t="s">
        <v>2939</v>
      </c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 t="s">
        <v>27</v>
      </c>
      <c r="Z452" s="10" t="s">
        <v>38</v>
      </c>
      <c r="AA452" s="10" t="s">
        <v>38</v>
      </c>
    </row>
    <row r="453" spans="1:27">
      <c r="A453" s="11">
        <v>23</v>
      </c>
      <c r="B453" s="10">
        <v>83</v>
      </c>
      <c r="C453" s="12"/>
      <c r="D453" s="10" t="s">
        <v>2783</v>
      </c>
      <c r="E453" s="10" t="s">
        <v>280</v>
      </c>
      <c r="F453" s="10" t="s">
        <v>637</v>
      </c>
      <c r="G453" s="10" t="s">
        <v>24</v>
      </c>
      <c r="H453" s="12">
        <v>3</v>
      </c>
      <c r="I453" s="10"/>
      <c r="J453" s="10" t="s">
        <v>2973</v>
      </c>
      <c r="K453" s="10" t="s">
        <v>2938</v>
      </c>
      <c r="L453" s="10" t="s">
        <v>2939</v>
      </c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 t="s">
        <v>27</v>
      </c>
      <c r="Z453" s="10" t="s">
        <v>38</v>
      </c>
      <c r="AA453" s="10" t="s">
        <v>38</v>
      </c>
    </row>
    <row r="454" spans="1:27">
      <c r="A454" s="11">
        <v>24</v>
      </c>
      <c r="B454" s="10">
        <v>83</v>
      </c>
      <c r="C454" s="12"/>
      <c r="D454" s="10" t="s">
        <v>1963</v>
      </c>
      <c r="E454" s="10" t="s">
        <v>3079</v>
      </c>
      <c r="F454" s="10" t="s">
        <v>637</v>
      </c>
      <c r="G454" s="10" t="s">
        <v>24</v>
      </c>
      <c r="H454" s="12">
        <v>9</v>
      </c>
      <c r="I454" s="10"/>
      <c r="J454" s="10" t="s">
        <v>2943</v>
      </c>
      <c r="K454" s="10" t="s">
        <v>2218</v>
      </c>
      <c r="L454" s="10" t="s">
        <v>2939</v>
      </c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 t="s">
        <v>27</v>
      </c>
      <c r="Z454" s="10" t="s">
        <v>38</v>
      </c>
      <c r="AA454" s="10" t="s">
        <v>38</v>
      </c>
    </row>
    <row r="455" spans="1:27">
      <c r="A455" s="11">
        <v>25</v>
      </c>
      <c r="B455" s="10">
        <v>84</v>
      </c>
      <c r="C455" s="12"/>
      <c r="D455" s="10" t="s">
        <v>3342</v>
      </c>
      <c r="E455" s="10" t="s">
        <v>3109</v>
      </c>
      <c r="F455" s="10" t="s">
        <v>637</v>
      </c>
      <c r="G455" s="10" t="s">
        <v>19</v>
      </c>
      <c r="H455" s="12">
        <v>29</v>
      </c>
      <c r="I455" s="10"/>
      <c r="J455" s="10" t="s">
        <v>3075</v>
      </c>
      <c r="K455" s="10" t="s">
        <v>2932</v>
      </c>
      <c r="L455" s="10" t="s">
        <v>2933</v>
      </c>
      <c r="M455" s="10"/>
      <c r="N455" s="10" t="s">
        <v>1404</v>
      </c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 t="s">
        <v>103</v>
      </c>
      <c r="Z455" s="10"/>
      <c r="AA455" s="10"/>
    </row>
    <row r="456" spans="1:27">
      <c r="A456" s="11">
        <v>26</v>
      </c>
      <c r="B456" s="10">
        <v>84</v>
      </c>
      <c r="C456" s="12"/>
      <c r="D456" s="10" t="s">
        <v>3342</v>
      </c>
      <c r="E456" s="10" t="s">
        <v>657</v>
      </c>
      <c r="F456" s="10" t="s">
        <v>2061</v>
      </c>
      <c r="G456" s="10" t="s">
        <v>24</v>
      </c>
      <c r="H456" s="12">
        <v>32</v>
      </c>
      <c r="I456" s="10"/>
      <c r="J456" s="10" t="s">
        <v>2970</v>
      </c>
      <c r="K456" s="10" t="s">
        <v>2936</v>
      </c>
      <c r="L456" s="10" t="s">
        <v>2933</v>
      </c>
      <c r="M456" s="10"/>
      <c r="N456" s="10" t="s">
        <v>2598</v>
      </c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 t="s">
        <v>27</v>
      </c>
      <c r="Z456" s="10" t="s">
        <v>36</v>
      </c>
      <c r="AA456" s="10" t="s">
        <v>36</v>
      </c>
    </row>
    <row r="457" spans="1:27">
      <c r="A457" s="11">
        <v>27</v>
      </c>
      <c r="B457" s="10">
        <v>84</v>
      </c>
      <c r="C457" s="12"/>
      <c r="D457" s="10" t="s">
        <v>3343</v>
      </c>
      <c r="E457" s="10" t="s">
        <v>657</v>
      </c>
      <c r="F457" s="10" t="s">
        <v>2061</v>
      </c>
      <c r="G457" s="10" t="s">
        <v>24</v>
      </c>
      <c r="H457" s="12">
        <v>6</v>
      </c>
      <c r="I457" s="10"/>
      <c r="J457" s="10" t="s">
        <v>3037</v>
      </c>
      <c r="K457" s="10" t="s">
        <v>3344</v>
      </c>
      <c r="L457" s="10" t="s">
        <v>2939</v>
      </c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 t="s">
        <v>27</v>
      </c>
      <c r="Z457" s="10" t="s">
        <v>36</v>
      </c>
      <c r="AA457" s="10" t="s">
        <v>36</v>
      </c>
    </row>
    <row r="458" spans="1:27">
      <c r="A458" s="11">
        <v>28</v>
      </c>
      <c r="B458" s="10">
        <v>85</v>
      </c>
      <c r="C458" s="12"/>
      <c r="D458" s="10" t="s">
        <v>3345</v>
      </c>
      <c r="E458" s="10" t="s">
        <v>3346</v>
      </c>
      <c r="F458" s="10" t="s">
        <v>20</v>
      </c>
      <c r="G458" s="10" t="s">
        <v>19</v>
      </c>
      <c r="H458" s="12">
        <v>34</v>
      </c>
      <c r="I458" s="10"/>
      <c r="J458" s="10" t="s">
        <v>3043</v>
      </c>
      <c r="K458" s="10" t="s">
        <v>2932</v>
      </c>
      <c r="L458" s="10" t="s">
        <v>2933</v>
      </c>
      <c r="M458" s="10"/>
      <c r="N458" s="10" t="s">
        <v>3347</v>
      </c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 t="s">
        <v>126</v>
      </c>
      <c r="Z458" s="10" t="s">
        <v>77</v>
      </c>
      <c r="AA458" s="10" t="s">
        <v>79</v>
      </c>
    </row>
    <row r="459" spans="1:27">
      <c r="A459" s="11">
        <v>29</v>
      </c>
      <c r="B459" s="10">
        <v>85</v>
      </c>
      <c r="C459" s="12"/>
      <c r="D459" s="10" t="s">
        <v>3345</v>
      </c>
      <c r="E459" s="10" t="s">
        <v>3348</v>
      </c>
      <c r="F459" s="10" t="s">
        <v>20</v>
      </c>
      <c r="G459" s="10" t="s">
        <v>24</v>
      </c>
      <c r="H459" s="12">
        <v>31</v>
      </c>
      <c r="I459" s="10"/>
      <c r="J459" s="10" t="s">
        <v>3056</v>
      </c>
      <c r="K459" s="10" t="s">
        <v>2936</v>
      </c>
      <c r="L459" s="10" t="s">
        <v>2933</v>
      </c>
      <c r="M459" s="10"/>
      <c r="N459" s="10" t="s">
        <v>2598</v>
      </c>
      <c r="O459" s="10"/>
      <c r="P459" s="10"/>
      <c r="Q459" s="10"/>
      <c r="R459" s="10"/>
      <c r="S459" s="10"/>
      <c r="T459" s="10"/>
      <c r="U459" s="10"/>
      <c r="V459" s="10" t="s">
        <v>1395</v>
      </c>
      <c r="W459" s="10"/>
      <c r="X459" s="10"/>
      <c r="Y459" s="10" t="s">
        <v>27</v>
      </c>
      <c r="Z459" s="10" t="s">
        <v>41</v>
      </c>
      <c r="AA459" s="10" t="s">
        <v>22</v>
      </c>
    </row>
    <row r="460" spans="1:27">
      <c r="A460" s="11">
        <v>30</v>
      </c>
      <c r="B460" s="10">
        <v>85</v>
      </c>
      <c r="C460" s="12"/>
      <c r="D460" s="10" t="s">
        <v>3345</v>
      </c>
      <c r="E460" s="10" t="s">
        <v>3349</v>
      </c>
      <c r="F460" s="10" t="s">
        <v>20</v>
      </c>
      <c r="G460" s="10" t="s">
        <v>19</v>
      </c>
      <c r="H460" s="12">
        <v>10</v>
      </c>
      <c r="I460" s="10"/>
      <c r="J460" s="10" t="s">
        <v>2996</v>
      </c>
      <c r="K460" s="10" t="s">
        <v>2944</v>
      </c>
      <c r="L460" s="10" t="s">
        <v>2939</v>
      </c>
      <c r="M460" s="10"/>
      <c r="N460" s="10"/>
      <c r="O460" s="10"/>
      <c r="P460" s="10"/>
      <c r="Q460" s="10"/>
      <c r="R460" s="10"/>
      <c r="S460" s="10"/>
      <c r="T460" s="10"/>
      <c r="U460" s="10"/>
      <c r="V460" s="10" t="s">
        <v>1395</v>
      </c>
      <c r="W460" s="10"/>
      <c r="X460" s="10"/>
      <c r="Y460" s="10" t="s">
        <v>27</v>
      </c>
      <c r="Z460" s="10" t="s">
        <v>126</v>
      </c>
      <c r="AA460" s="10" t="s">
        <v>27</v>
      </c>
    </row>
    <row r="461" spans="1:27">
      <c r="A461" s="11">
        <v>31</v>
      </c>
      <c r="B461" s="10">
        <v>85</v>
      </c>
      <c r="C461" s="12"/>
      <c r="D461" s="10" t="s">
        <v>3345</v>
      </c>
      <c r="E461" s="10" t="s">
        <v>3350</v>
      </c>
      <c r="F461" s="10" t="s">
        <v>20</v>
      </c>
      <c r="G461" s="10" t="s">
        <v>19</v>
      </c>
      <c r="H461" s="12">
        <v>8</v>
      </c>
      <c r="I461" s="10"/>
      <c r="J461" s="10" t="s">
        <v>2965</v>
      </c>
      <c r="K461" s="10" t="s">
        <v>2944</v>
      </c>
      <c r="L461" s="10" t="s">
        <v>2939</v>
      </c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 t="s">
        <v>27</v>
      </c>
      <c r="Z461" s="10" t="s">
        <v>126</v>
      </c>
      <c r="AA461" s="10" t="s">
        <v>27</v>
      </c>
    </row>
    <row r="462" spans="1:27">
      <c r="A462" s="11">
        <v>32</v>
      </c>
      <c r="B462" s="10">
        <v>85</v>
      </c>
      <c r="C462" s="12"/>
      <c r="D462" s="10" t="s">
        <v>3345</v>
      </c>
      <c r="E462" s="10" t="s">
        <v>3351</v>
      </c>
      <c r="F462" s="10" t="s">
        <v>20</v>
      </c>
      <c r="G462" s="10" t="s">
        <v>19</v>
      </c>
      <c r="H462" s="12">
        <v>6</v>
      </c>
      <c r="I462" s="10"/>
      <c r="J462" s="10" t="s">
        <v>3037</v>
      </c>
      <c r="K462" s="10" t="s">
        <v>2944</v>
      </c>
      <c r="L462" s="10" t="s">
        <v>2939</v>
      </c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 t="s">
        <v>27</v>
      </c>
      <c r="Z462" s="10" t="s">
        <v>126</v>
      </c>
      <c r="AA462" s="10" t="s">
        <v>27</v>
      </c>
    </row>
    <row r="463" spans="1:27">
      <c r="A463" s="11">
        <v>33</v>
      </c>
      <c r="B463" s="10">
        <v>85</v>
      </c>
      <c r="C463" s="12"/>
      <c r="D463" s="10" t="s">
        <v>3345</v>
      </c>
      <c r="E463" s="10" t="s">
        <v>3352</v>
      </c>
      <c r="F463" s="10" t="s">
        <v>20</v>
      </c>
      <c r="G463" s="10" t="s">
        <v>19</v>
      </c>
      <c r="H463" s="12">
        <v>1</v>
      </c>
      <c r="I463" s="10"/>
      <c r="J463" s="10" t="s">
        <v>2949</v>
      </c>
      <c r="K463" s="10" t="s">
        <v>2944</v>
      </c>
      <c r="L463" s="10" t="s">
        <v>2939</v>
      </c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 t="s">
        <v>27</v>
      </c>
      <c r="Z463" s="10" t="s">
        <v>126</v>
      </c>
      <c r="AA463" s="10" t="s">
        <v>27</v>
      </c>
    </row>
    <row r="464" spans="1:27">
      <c r="A464" s="11">
        <v>34</v>
      </c>
      <c r="B464" s="10">
        <v>85</v>
      </c>
      <c r="C464" s="12"/>
      <c r="D464" s="10" t="s">
        <v>3345</v>
      </c>
      <c r="E464" s="10" t="s">
        <v>528</v>
      </c>
      <c r="F464" s="10" t="s">
        <v>20</v>
      </c>
      <c r="G464" s="10" t="s">
        <v>19</v>
      </c>
      <c r="H464" s="12">
        <v>3</v>
      </c>
      <c r="I464" s="10"/>
      <c r="J464" s="10" t="s">
        <v>2973</v>
      </c>
      <c r="K464" s="10" t="s">
        <v>2944</v>
      </c>
      <c r="L464" s="10" t="s">
        <v>2939</v>
      </c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 t="s">
        <v>27</v>
      </c>
      <c r="Z464" s="10" t="s">
        <v>126</v>
      </c>
      <c r="AA464" s="10" t="s">
        <v>27</v>
      </c>
    </row>
    <row r="465" spans="1:27">
      <c r="A465" s="11">
        <v>1</v>
      </c>
      <c r="B465" s="10">
        <v>86</v>
      </c>
      <c r="C465" s="12"/>
      <c r="D465" s="10" t="s">
        <v>2024</v>
      </c>
      <c r="E465" s="10" t="s">
        <v>63</v>
      </c>
      <c r="F465" s="10" t="s">
        <v>20</v>
      </c>
      <c r="G465" s="10" t="s">
        <v>19</v>
      </c>
      <c r="H465" s="12">
        <v>27</v>
      </c>
      <c r="I465" s="10"/>
      <c r="J465" s="10" t="s">
        <v>3015</v>
      </c>
      <c r="K465" s="10" t="s">
        <v>2932</v>
      </c>
      <c r="L465" s="10" t="s">
        <v>2933</v>
      </c>
      <c r="M465" s="10"/>
      <c r="N465" s="10" t="s">
        <v>2282</v>
      </c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 t="s">
        <v>2013</v>
      </c>
      <c r="Z465" s="10" t="s">
        <v>2013</v>
      </c>
      <c r="AA465" s="10" t="s">
        <v>2013</v>
      </c>
    </row>
    <row r="466" spans="1:27">
      <c r="A466" s="11">
        <f t="shared" ref="A466:A508" si="1">A465+1</f>
        <v>2</v>
      </c>
      <c r="B466" s="10">
        <v>86</v>
      </c>
      <c r="C466" s="12"/>
      <c r="D466" s="10" t="s">
        <v>2024</v>
      </c>
      <c r="E466" s="10" t="s">
        <v>601</v>
      </c>
      <c r="F466" s="10" t="s">
        <v>20</v>
      </c>
      <c r="G466" s="10" t="s">
        <v>24</v>
      </c>
      <c r="H466" s="12">
        <v>23</v>
      </c>
      <c r="I466" s="10"/>
      <c r="J466" s="10" t="s">
        <v>3022</v>
      </c>
      <c r="K466" s="10" t="s">
        <v>2936</v>
      </c>
      <c r="L466" s="10" t="s">
        <v>2933</v>
      </c>
      <c r="M466" s="10"/>
      <c r="N466" s="10" t="s">
        <v>2598</v>
      </c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 t="s">
        <v>2013</v>
      </c>
      <c r="Z466" s="10" t="s">
        <v>2013</v>
      </c>
      <c r="AA466" s="10" t="s">
        <v>2013</v>
      </c>
    </row>
    <row r="467" spans="1:27">
      <c r="A467" s="11">
        <f t="shared" si="1"/>
        <v>3</v>
      </c>
      <c r="B467" s="10">
        <v>86</v>
      </c>
      <c r="C467" s="12"/>
      <c r="D467" s="10" t="s">
        <v>2024</v>
      </c>
      <c r="E467" s="10" t="s">
        <v>1701</v>
      </c>
      <c r="F467" s="10" t="s">
        <v>20</v>
      </c>
      <c r="G467" s="10" t="s">
        <v>19</v>
      </c>
      <c r="H467" s="12">
        <v>12</v>
      </c>
      <c r="I467" s="10"/>
      <c r="J467" s="10" t="s">
        <v>2971</v>
      </c>
      <c r="K467" s="10" t="s">
        <v>2944</v>
      </c>
      <c r="L467" s="10" t="s">
        <v>2939</v>
      </c>
      <c r="M467" s="10"/>
      <c r="N467" s="10"/>
      <c r="O467" s="10"/>
      <c r="P467" s="10"/>
      <c r="Q467" s="10"/>
      <c r="R467" s="10"/>
      <c r="S467" s="10"/>
      <c r="T467" s="10"/>
      <c r="U467" s="10"/>
      <c r="V467" s="10" t="s">
        <v>1395</v>
      </c>
      <c r="W467" s="10"/>
      <c r="X467" s="10"/>
      <c r="Y467" s="10" t="s">
        <v>2013</v>
      </c>
      <c r="Z467" s="10" t="s">
        <v>2013</v>
      </c>
      <c r="AA467" s="10" t="s">
        <v>2013</v>
      </c>
    </row>
    <row r="468" spans="1:27">
      <c r="A468" s="11">
        <f t="shared" si="1"/>
        <v>4</v>
      </c>
      <c r="B468" s="10">
        <v>87</v>
      </c>
      <c r="C468" s="12"/>
      <c r="D468" s="10" t="s">
        <v>3353</v>
      </c>
      <c r="E468" s="10" t="s">
        <v>3354</v>
      </c>
      <c r="F468" s="10" t="s">
        <v>20</v>
      </c>
      <c r="G468" s="10" t="s">
        <v>19</v>
      </c>
      <c r="H468" s="12">
        <v>53</v>
      </c>
      <c r="I468" s="10"/>
      <c r="J468" s="10" t="s">
        <v>3171</v>
      </c>
      <c r="K468" s="10" t="s">
        <v>2932</v>
      </c>
      <c r="L468" s="10" t="s">
        <v>2933</v>
      </c>
      <c r="M468" s="10"/>
      <c r="N468" s="10" t="s">
        <v>32</v>
      </c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 t="s">
        <v>671</v>
      </c>
      <c r="Z468" s="10" t="s">
        <v>2013</v>
      </c>
      <c r="AA468" s="10" t="s">
        <v>2013</v>
      </c>
    </row>
    <row r="469" spans="1:27">
      <c r="A469" s="11">
        <f t="shared" si="1"/>
        <v>5</v>
      </c>
      <c r="B469" s="10">
        <v>87</v>
      </c>
      <c r="C469" s="12"/>
      <c r="D469" s="10" t="s">
        <v>3353</v>
      </c>
      <c r="E469" s="10" t="s">
        <v>3355</v>
      </c>
      <c r="F469" s="10" t="s">
        <v>20</v>
      </c>
      <c r="G469" s="10" t="s">
        <v>24</v>
      </c>
      <c r="H469" s="12">
        <v>46</v>
      </c>
      <c r="I469" s="10"/>
      <c r="J469" s="10" t="s">
        <v>2995</v>
      </c>
      <c r="K469" s="10" t="s">
        <v>2936</v>
      </c>
      <c r="L469" s="10" t="s">
        <v>2933</v>
      </c>
      <c r="M469" s="10"/>
      <c r="N469" s="10" t="s">
        <v>2598</v>
      </c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 t="s">
        <v>2013</v>
      </c>
      <c r="Z469" s="10" t="s">
        <v>2013</v>
      </c>
      <c r="AA469" s="10" t="s">
        <v>2013</v>
      </c>
    </row>
    <row r="470" spans="1:27">
      <c r="A470" s="11">
        <f t="shared" si="1"/>
        <v>6</v>
      </c>
      <c r="B470" s="10">
        <v>87</v>
      </c>
      <c r="C470" s="12"/>
      <c r="D470" s="10" t="s">
        <v>3353</v>
      </c>
      <c r="E470" s="10" t="s">
        <v>185</v>
      </c>
      <c r="F470" s="10" t="s">
        <v>20</v>
      </c>
      <c r="G470" s="10" t="s">
        <v>19</v>
      </c>
      <c r="H470" s="12">
        <v>23</v>
      </c>
      <c r="I470" s="10"/>
      <c r="J470" s="10" t="s">
        <v>3022</v>
      </c>
      <c r="K470" s="10" t="s">
        <v>2944</v>
      </c>
      <c r="L470" s="10" t="s">
        <v>2939</v>
      </c>
      <c r="M470" s="10"/>
      <c r="N470" s="10" t="s">
        <v>3356</v>
      </c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 t="s">
        <v>27</v>
      </c>
      <c r="Z470" s="10" t="s">
        <v>671</v>
      </c>
      <c r="AA470" s="10" t="s">
        <v>2013</v>
      </c>
    </row>
    <row r="471" spans="1:27">
      <c r="A471" s="11">
        <f t="shared" si="1"/>
        <v>7</v>
      </c>
      <c r="B471" s="10">
        <v>87</v>
      </c>
      <c r="C471" s="12"/>
      <c r="D471" s="10" t="s">
        <v>3353</v>
      </c>
      <c r="E471" s="10" t="s">
        <v>3357</v>
      </c>
      <c r="F471" s="10" t="s">
        <v>20</v>
      </c>
      <c r="G471" s="10" t="s">
        <v>24</v>
      </c>
      <c r="H471" s="12">
        <v>18</v>
      </c>
      <c r="I471" s="10"/>
      <c r="J471" s="10" t="s">
        <v>2952</v>
      </c>
      <c r="K471" s="10" t="s">
        <v>2938</v>
      </c>
      <c r="L471" s="10" t="s">
        <v>2939</v>
      </c>
      <c r="M471" s="10"/>
      <c r="N471" s="10" t="s">
        <v>3358</v>
      </c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 t="s">
        <v>27</v>
      </c>
      <c r="Z471" s="10" t="s">
        <v>671</v>
      </c>
      <c r="AA471" s="10" t="s">
        <v>2013</v>
      </c>
    </row>
    <row r="472" spans="1:27">
      <c r="A472" s="11">
        <f t="shared" si="1"/>
        <v>8</v>
      </c>
      <c r="B472" s="10">
        <v>87</v>
      </c>
      <c r="C472" s="12"/>
      <c r="D472" s="10" t="s">
        <v>3353</v>
      </c>
      <c r="E472" s="10" t="s">
        <v>170</v>
      </c>
      <c r="F472" s="10" t="s">
        <v>20</v>
      </c>
      <c r="G472" s="10" t="s">
        <v>19</v>
      </c>
      <c r="H472" s="12">
        <v>15</v>
      </c>
      <c r="I472" s="10"/>
      <c r="J472" s="10" t="s">
        <v>2940</v>
      </c>
      <c r="K472" s="10" t="s">
        <v>2944</v>
      </c>
      <c r="L472" s="10" t="s">
        <v>2939</v>
      </c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 t="s">
        <v>27</v>
      </c>
      <c r="Z472" s="10" t="s">
        <v>671</v>
      </c>
      <c r="AA472" s="10" t="s">
        <v>2013</v>
      </c>
    </row>
    <row r="473" spans="1:27">
      <c r="A473" s="11">
        <f t="shared" si="1"/>
        <v>9</v>
      </c>
      <c r="B473" s="10">
        <v>87</v>
      </c>
      <c r="C473" s="12"/>
      <c r="D473" s="10" t="s">
        <v>3353</v>
      </c>
      <c r="E473" s="10" t="s">
        <v>35</v>
      </c>
      <c r="F473" s="10" t="s">
        <v>20</v>
      </c>
      <c r="G473" s="10" t="s">
        <v>24</v>
      </c>
      <c r="H473" s="12">
        <v>14</v>
      </c>
      <c r="I473" s="10"/>
      <c r="J473" s="10" t="s">
        <v>2968</v>
      </c>
      <c r="K473" s="10" t="s">
        <v>2938</v>
      </c>
      <c r="L473" s="10" t="s">
        <v>2939</v>
      </c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 t="s">
        <v>27</v>
      </c>
      <c r="Z473" s="10" t="s">
        <v>671</v>
      </c>
      <c r="AA473" s="10" t="s">
        <v>2013</v>
      </c>
    </row>
    <row r="474" spans="1:27">
      <c r="A474" s="11">
        <f t="shared" si="1"/>
        <v>10</v>
      </c>
      <c r="B474" s="10">
        <v>87</v>
      </c>
      <c r="C474" s="12"/>
      <c r="D474" s="10" t="s">
        <v>3353</v>
      </c>
      <c r="E474" s="10" t="s">
        <v>524</v>
      </c>
      <c r="F474" s="10" t="s">
        <v>20</v>
      </c>
      <c r="G474" s="10" t="s">
        <v>19</v>
      </c>
      <c r="H474" s="12">
        <v>13</v>
      </c>
      <c r="I474" s="10"/>
      <c r="J474" s="10" t="s">
        <v>3048</v>
      </c>
      <c r="K474" s="10" t="s">
        <v>2944</v>
      </c>
      <c r="L474" s="10" t="s">
        <v>2939</v>
      </c>
      <c r="M474" s="10"/>
      <c r="N474" s="10"/>
      <c r="O474" s="10"/>
      <c r="P474" s="10"/>
      <c r="Q474" s="10"/>
      <c r="R474" s="10"/>
      <c r="S474" s="10"/>
      <c r="T474" s="10"/>
      <c r="U474" s="10"/>
      <c r="V474" s="10" t="s">
        <v>1395</v>
      </c>
      <c r="W474" s="10"/>
      <c r="X474" s="10"/>
      <c r="Y474" s="10" t="s">
        <v>27</v>
      </c>
      <c r="Z474" s="10" t="s">
        <v>671</v>
      </c>
      <c r="AA474" s="10" t="s">
        <v>2013</v>
      </c>
    </row>
    <row r="475" spans="1:27">
      <c r="A475" s="11">
        <f t="shared" si="1"/>
        <v>11</v>
      </c>
      <c r="B475" s="10">
        <v>87</v>
      </c>
      <c r="C475" s="12"/>
      <c r="D475" s="10" t="s">
        <v>3353</v>
      </c>
      <c r="E475" s="10" t="s">
        <v>1060</v>
      </c>
      <c r="F475" s="10" t="s">
        <v>20</v>
      </c>
      <c r="G475" s="10" t="s">
        <v>24</v>
      </c>
      <c r="H475" s="12">
        <v>10</v>
      </c>
      <c r="I475" s="10"/>
      <c r="J475" s="10" t="s">
        <v>2996</v>
      </c>
      <c r="K475" s="10" t="s">
        <v>2938</v>
      </c>
      <c r="L475" s="10" t="s">
        <v>2939</v>
      </c>
      <c r="M475" s="10"/>
      <c r="N475" s="10"/>
      <c r="O475" s="10"/>
      <c r="P475" s="10"/>
      <c r="Q475" s="10"/>
      <c r="R475" s="10"/>
      <c r="S475" s="10"/>
      <c r="T475" s="10"/>
      <c r="U475" s="10"/>
      <c r="V475" s="10" t="s">
        <v>1395</v>
      </c>
      <c r="W475" s="10"/>
      <c r="X475" s="10"/>
      <c r="Y475" s="10" t="s">
        <v>27</v>
      </c>
      <c r="Z475" s="10" t="s">
        <v>671</v>
      </c>
      <c r="AA475" s="10" t="s">
        <v>2013</v>
      </c>
    </row>
    <row r="476" spans="1:27">
      <c r="A476" s="11">
        <f t="shared" si="1"/>
        <v>12</v>
      </c>
      <c r="B476" s="10">
        <v>87</v>
      </c>
      <c r="C476" s="12"/>
      <c r="D476" s="10" t="s">
        <v>3353</v>
      </c>
      <c r="E476" s="10" t="s">
        <v>147</v>
      </c>
      <c r="F476" s="10" t="s">
        <v>20</v>
      </c>
      <c r="G476" s="10" t="s">
        <v>24</v>
      </c>
      <c r="H476" s="12">
        <v>7</v>
      </c>
      <c r="I476" s="10"/>
      <c r="J476" s="10" t="s">
        <v>2946</v>
      </c>
      <c r="K476" s="10" t="s">
        <v>2938</v>
      </c>
      <c r="L476" s="10" t="s">
        <v>2939</v>
      </c>
      <c r="M476" s="10"/>
      <c r="N476" s="10"/>
      <c r="O476" s="10"/>
      <c r="P476" s="10"/>
      <c r="Q476" s="10"/>
      <c r="R476" s="10"/>
      <c r="S476" s="10"/>
      <c r="T476" s="10"/>
      <c r="U476" s="10"/>
      <c r="V476" s="10" t="s">
        <v>1395</v>
      </c>
      <c r="W476" s="10"/>
      <c r="X476" s="10"/>
      <c r="Y476" s="10" t="s">
        <v>27</v>
      </c>
      <c r="Z476" s="10" t="s">
        <v>671</v>
      </c>
      <c r="AA476" s="10" t="s">
        <v>2013</v>
      </c>
    </row>
    <row r="477" spans="1:27">
      <c r="A477" s="11">
        <f t="shared" si="1"/>
        <v>13</v>
      </c>
      <c r="B477" s="10">
        <v>87</v>
      </c>
      <c r="C477" s="12"/>
      <c r="D477" s="10" t="s">
        <v>3353</v>
      </c>
      <c r="E477" s="10" t="s">
        <v>386</v>
      </c>
      <c r="F477" s="10" t="s">
        <v>20</v>
      </c>
      <c r="G477" s="10" t="s">
        <v>19</v>
      </c>
      <c r="H477" s="12">
        <v>5</v>
      </c>
      <c r="I477" s="10"/>
      <c r="J477" s="10" t="s">
        <v>2948</v>
      </c>
      <c r="K477" s="10" t="s">
        <v>2944</v>
      </c>
      <c r="L477" s="10" t="s">
        <v>2939</v>
      </c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 t="s">
        <v>1395</v>
      </c>
      <c r="X477" s="10" t="s">
        <v>1395</v>
      </c>
      <c r="Y477" s="10" t="s">
        <v>27</v>
      </c>
      <c r="Z477" s="10" t="s">
        <v>671</v>
      </c>
      <c r="AA477" s="10" t="s">
        <v>2013</v>
      </c>
    </row>
    <row r="478" spans="1:27">
      <c r="A478" s="11">
        <f t="shared" si="1"/>
        <v>14</v>
      </c>
      <c r="B478" s="10">
        <v>88</v>
      </c>
      <c r="C478" s="12"/>
      <c r="D478" s="10" t="s">
        <v>18</v>
      </c>
      <c r="E478" s="10" t="s">
        <v>3098</v>
      </c>
      <c r="F478" s="10" t="s">
        <v>20</v>
      </c>
      <c r="G478" s="10" t="s">
        <v>19</v>
      </c>
      <c r="H478" s="12">
        <v>25</v>
      </c>
      <c r="I478" s="10"/>
      <c r="J478" s="10" t="s">
        <v>3025</v>
      </c>
      <c r="K478" s="10" t="s">
        <v>2932</v>
      </c>
      <c r="L478" s="10" t="s">
        <v>2933</v>
      </c>
      <c r="M478" s="10"/>
      <c r="N478" s="10" t="s">
        <v>1621</v>
      </c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 t="s">
        <v>27</v>
      </c>
      <c r="Z478" s="10" t="s">
        <v>22</v>
      </c>
      <c r="AA478" s="10" t="s">
        <v>77</v>
      </c>
    </row>
    <row r="479" spans="1:27">
      <c r="A479" s="11">
        <f t="shared" si="1"/>
        <v>15</v>
      </c>
      <c r="B479" s="10">
        <v>88</v>
      </c>
      <c r="C479" s="12"/>
      <c r="D479" s="10" t="s">
        <v>18</v>
      </c>
      <c r="E479" s="10" t="s">
        <v>1108</v>
      </c>
      <c r="F479" s="10" t="s">
        <v>20</v>
      </c>
      <c r="G479" s="10" t="s">
        <v>24</v>
      </c>
      <c r="H479" s="12">
        <v>22</v>
      </c>
      <c r="I479" s="10"/>
      <c r="J479" s="10" t="s">
        <v>3061</v>
      </c>
      <c r="K479" s="10" t="s">
        <v>2936</v>
      </c>
      <c r="L479" s="10" t="s">
        <v>2933</v>
      </c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 t="s">
        <v>27</v>
      </c>
      <c r="Z479" s="10"/>
      <c r="AA479" s="10"/>
    </row>
    <row r="480" spans="1:27">
      <c r="A480" s="11">
        <f t="shared" si="1"/>
        <v>16</v>
      </c>
      <c r="B480" s="10">
        <v>88</v>
      </c>
      <c r="C480" s="12"/>
      <c r="D480" s="10" t="s">
        <v>18</v>
      </c>
      <c r="E480" s="10" t="s">
        <v>3088</v>
      </c>
      <c r="F480" s="10" t="s">
        <v>20</v>
      </c>
      <c r="G480" s="10" t="s">
        <v>19</v>
      </c>
      <c r="H480" s="12">
        <v>1</v>
      </c>
      <c r="I480" s="10"/>
      <c r="J480" s="10" t="s">
        <v>2949</v>
      </c>
      <c r="K480" s="10" t="s">
        <v>2944</v>
      </c>
      <c r="L480" s="10" t="s">
        <v>2939</v>
      </c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 t="s">
        <v>27</v>
      </c>
      <c r="Z480" s="10" t="s">
        <v>27</v>
      </c>
      <c r="AA480" s="10" t="s">
        <v>27</v>
      </c>
    </row>
    <row r="481" spans="1:27">
      <c r="A481" s="11">
        <f t="shared" si="1"/>
        <v>17</v>
      </c>
      <c r="B481" s="10">
        <v>89</v>
      </c>
      <c r="C481" s="12"/>
      <c r="D481" s="10" t="s">
        <v>2515</v>
      </c>
      <c r="E481" s="10" t="s">
        <v>3359</v>
      </c>
      <c r="F481" s="10" t="s">
        <v>20</v>
      </c>
      <c r="G481" s="10" t="s">
        <v>19</v>
      </c>
      <c r="H481" s="12">
        <v>43</v>
      </c>
      <c r="I481" s="10"/>
      <c r="J481" s="10" t="s">
        <v>3142</v>
      </c>
      <c r="K481" s="10" t="s">
        <v>2932</v>
      </c>
      <c r="L481" s="10" t="s">
        <v>2933</v>
      </c>
      <c r="M481" s="10"/>
      <c r="N481" s="10" t="s">
        <v>3360</v>
      </c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 t="s">
        <v>38</v>
      </c>
      <c r="Z481" s="10" t="s">
        <v>77</v>
      </c>
      <c r="AA481" s="10" t="s">
        <v>77</v>
      </c>
    </row>
    <row r="482" spans="1:27">
      <c r="A482" s="11">
        <f t="shared" si="1"/>
        <v>18</v>
      </c>
      <c r="B482" s="10">
        <v>89</v>
      </c>
      <c r="C482" s="12"/>
      <c r="D482" s="10" t="s">
        <v>2515</v>
      </c>
      <c r="E482" s="10" t="s">
        <v>3105</v>
      </c>
      <c r="F482" s="10" t="s">
        <v>20</v>
      </c>
      <c r="G482" s="10" t="s">
        <v>24</v>
      </c>
      <c r="H482" s="12">
        <v>36</v>
      </c>
      <c r="I482" s="10"/>
      <c r="J482" s="10" t="s">
        <v>3127</v>
      </c>
      <c r="K482" s="10" t="s">
        <v>2936</v>
      </c>
      <c r="L482" s="10" t="s">
        <v>2933</v>
      </c>
      <c r="M482" s="10"/>
      <c r="N482" s="10" t="s">
        <v>2598</v>
      </c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 t="s">
        <v>38</v>
      </c>
      <c r="Z482" s="10" t="s">
        <v>38</v>
      </c>
      <c r="AA482" s="10" t="s">
        <v>38</v>
      </c>
    </row>
    <row r="483" spans="1:27">
      <c r="A483" s="11">
        <f t="shared" si="1"/>
        <v>19</v>
      </c>
      <c r="B483" s="10">
        <v>89</v>
      </c>
      <c r="C483" s="12"/>
      <c r="D483" s="10" t="s">
        <v>2515</v>
      </c>
      <c r="E483" s="10" t="s">
        <v>3361</v>
      </c>
      <c r="F483" s="10" t="s">
        <v>20</v>
      </c>
      <c r="G483" s="10" t="s">
        <v>19</v>
      </c>
      <c r="H483" s="12">
        <v>10</v>
      </c>
      <c r="I483" s="10"/>
      <c r="J483" s="10" t="s">
        <v>2996</v>
      </c>
      <c r="K483" s="10" t="s">
        <v>2944</v>
      </c>
      <c r="L483" s="10" t="s">
        <v>2939</v>
      </c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 t="s">
        <v>27</v>
      </c>
      <c r="Z483" s="10" t="s">
        <v>38</v>
      </c>
      <c r="AA483" s="10" t="s">
        <v>38</v>
      </c>
    </row>
    <row r="484" spans="1:27">
      <c r="A484" s="11">
        <f t="shared" si="1"/>
        <v>20</v>
      </c>
      <c r="B484" s="10">
        <v>89</v>
      </c>
      <c r="C484" s="12"/>
      <c r="D484" s="10" t="s">
        <v>2515</v>
      </c>
      <c r="E484" s="10" t="s">
        <v>3362</v>
      </c>
      <c r="F484" s="10" t="s">
        <v>20</v>
      </c>
      <c r="G484" s="10" t="s">
        <v>24</v>
      </c>
      <c r="H484" s="12">
        <v>5</v>
      </c>
      <c r="I484" s="10"/>
      <c r="J484" s="10" t="s">
        <v>2948</v>
      </c>
      <c r="K484" s="10" t="s">
        <v>2938</v>
      </c>
      <c r="L484" s="10" t="s">
        <v>2939</v>
      </c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 t="s">
        <v>27</v>
      </c>
      <c r="Z484" s="10" t="s">
        <v>38</v>
      </c>
      <c r="AA484" s="10" t="s">
        <v>38</v>
      </c>
    </row>
    <row r="485" spans="1:27">
      <c r="A485" s="11">
        <f t="shared" si="1"/>
        <v>21</v>
      </c>
      <c r="B485" s="10">
        <v>89</v>
      </c>
      <c r="C485" s="12"/>
      <c r="D485" s="10" t="s">
        <v>2515</v>
      </c>
      <c r="E485" s="10" t="s">
        <v>3116</v>
      </c>
      <c r="F485" s="10" t="s">
        <v>20</v>
      </c>
      <c r="G485" s="10" t="s">
        <v>24</v>
      </c>
      <c r="H485" s="12">
        <v>1</v>
      </c>
      <c r="I485" s="10"/>
      <c r="J485" s="10" t="s">
        <v>2949</v>
      </c>
      <c r="K485" s="10" t="s">
        <v>2938</v>
      </c>
      <c r="L485" s="10" t="s">
        <v>2939</v>
      </c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 t="s">
        <v>27</v>
      </c>
      <c r="Z485" s="10" t="s">
        <v>38</v>
      </c>
      <c r="AA485" s="10" t="s">
        <v>38</v>
      </c>
    </row>
    <row r="486" spans="1:27">
      <c r="A486" s="11">
        <f t="shared" si="1"/>
        <v>22</v>
      </c>
      <c r="B486" s="10">
        <v>89</v>
      </c>
      <c r="C486" s="12"/>
      <c r="D486" s="10" t="s">
        <v>3363</v>
      </c>
      <c r="E486" s="10" t="s">
        <v>3364</v>
      </c>
      <c r="F486" s="10" t="s">
        <v>20</v>
      </c>
      <c r="G486" s="10" t="s">
        <v>19</v>
      </c>
      <c r="H486" s="12">
        <v>14</v>
      </c>
      <c r="I486" s="10"/>
      <c r="J486" s="10" t="s">
        <v>2968</v>
      </c>
      <c r="K486" s="10"/>
      <c r="L486" s="10" t="s">
        <v>2939</v>
      </c>
      <c r="M486" s="10"/>
      <c r="N486" s="10" t="s">
        <v>1748</v>
      </c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 t="s">
        <v>66</v>
      </c>
      <c r="Z486" s="10" t="s">
        <v>36</v>
      </c>
      <c r="AA486" s="10" t="s">
        <v>38</v>
      </c>
    </row>
    <row r="487" spans="1:27">
      <c r="A487" s="11">
        <f t="shared" si="1"/>
        <v>23</v>
      </c>
      <c r="B487" s="10">
        <v>89</v>
      </c>
      <c r="C487" s="12"/>
      <c r="D487" s="10" t="s">
        <v>3365</v>
      </c>
      <c r="E487" s="10" t="s">
        <v>3366</v>
      </c>
      <c r="F487" s="10" t="s">
        <v>20</v>
      </c>
      <c r="G487" s="10" t="s">
        <v>19</v>
      </c>
      <c r="H487" s="12">
        <v>18</v>
      </c>
      <c r="I487" s="10"/>
      <c r="J487" s="10" t="s">
        <v>2952</v>
      </c>
      <c r="K487" s="10"/>
      <c r="L487" s="10" t="s">
        <v>2939</v>
      </c>
      <c r="M487" s="10"/>
      <c r="N487" s="10" t="s">
        <v>1748</v>
      </c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 t="s">
        <v>27</v>
      </c>
      <c r="Z487" s="10"/>
      <c r="AA487" s="10"/>
    </row>
    <row r="488" spans="1:27">
      <c r="A488" s="11">
        <f t="shared" si="1"/>
        <v>24</v>
      </c>
      <c r="B488" s="10">
        <v>90</v>
      </c>
      <c r="C488" s="12"/>
      <c r="D488" s="10" t="s">
        <v>720</v>
      </c>
      <c r="E488" s="10" t="s">
        <v>3367</v>
      </c>
      <c r="F488" s="10" t="s">
        <v>20</v>
      </c>
      <c r="G488" s="10" t="s">
        <v>19</v>
      </c>
      <c r="H488" s="12">
        <v>23</v>
      </c>
      <c r="I488" s="10"/>
      <c r="J488" s="10" t="s">
        <v>3022</v>
      </c>
      <c r="K488" s="10" t="s">
        <v>2932</v>
      </c>
      <c r="L488" s="10" t="s">
        <v>2939</v>
      </c>
      <c r="M488" s="10"/>
      <c r="N488" s="10" t="s">
        <v>123</v>
      </c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 t="s">
        <v>126</v>
      </c>
      <c r="Z488" s="10" t="s">
        <v>41</v>
      </c>
      <c r="AA488" s="10" t="s">
        <v>79</v>
      </c>
    </row>
    <row r="489" spans="1:27">
      <c r="A489" s="11">
        <f t="shared" si="1"/>
        <v>25</v>
      </c>
      <c r="B489" s="10">
        <v>90</v>
      </c>
      <c r="C489" s="12"/>
      <c r="D489" s="10" t="s">
        <v>3368</v>
      </c>
      <c r="E489" s="10" t="s">
        <v>3369</v>
      </c>
      <c r="F489" s="10" t="s">
        <v>20</v>
      </c>
      <c r="G489" s="10" t="s">
        <v>19</v>
      </c>
      <c r="H489" s="12">
        <v>29</v>
      </c>
      <c r="I489" s="10"/>
      <c r="J489" s="10" t="s">
        <v>3075</v>
      </c>
      <c r="K489" s="10" t="s">
        <v>2932</v>
      </c>
      <c r="L489" s="10" t="s">
        <v>2939</v>
      </c>
      <c r="M489" s="10"/>
      <c r="N489" s="10" t="s">
        <v>123</v>
      </c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 t="s">
        <v>25</v>
      </c>
      <c r="Z489" s="10"/>
      <c r="AA489" s="10"/>
    </row>
    <row r="490" spans="1:27">
      <c r="A490" s="11">
        <f t="shared" si="1"/>
        <v>26</v>
      </c>
      <c r="B490" s="10">
        <v>91</v>
      </c>
      <c r="C490" s="12"/>
      <c r="D490" s="10" t="s">
        <v>3370</v>
      </c>
      <c r="E490" s="10" t="s">
        <v>3371</v>
      </c>
      <c r="F490" s="10" t="s">
        <v>2061</v>
      </c>
      <c r="G490" s="10" t="s">
        <v>19</v>
      </c>
      <c r="H490" s="12">
        <v>33</v>
      </c>
      <c r="I490" s="10"/>
      <c r="J490" s="10" t="s">
        <v>2962</v>
      </c>
      <c r="K490" s="10" t="s">
        <v>2932</v>
      </c>
      <c r="L490" s="10" t="s">
        <v>2933</v>
      </c>
      <c r="M490" s="10"/>
      <c r="N490" s="10" t="s">
        <v>197</v>
      </c>
      <c r="O490" s="10"/>
      <c r="P490" s="10"/>
      <c r="Q490" s="10"/>
      <c r="R490" s="10"/>
      <c r="S490" s="10"/>
      <c r="T490" s="10"/>
      <c r="U490" s="10"/>
      <c r="V490" s="10"/>
      <c r="W490" s="10" t="s">
        <v>1395</v>
      </c>
      <c r="X490" s="10" t="s">
        <v>1395</v>
      </c>
      <c r="Y490" s="10" t="s">
        <v>79</v>
      </c>
      <c r="Z490" s="10" t="s">
        <v>79</v>
      </c>
      <c r="AA490" s="10" t="s">
        <v>79</v>
      </c>
    </row>
    <row r="491" spans="1:27">
      <c r="A491" s="11">
        <f t="shared" si="1"/>
        <v>27</v>
      </c>
      <c r="B491" s="10">
        <v>91</v>
      </c>
      <c r="C491" s="12"/>
      <c r="D491" s="10" t="s">
        <v>3370</v>
      </c>
      <c r="E491" s="10" t="s">
        <v>945</v>
      </c>
      <c r="F491" s="10" t="s">
        <v>2061</v>
      </c>
      <c r="G491" s="10" t="s">
        <v>24</v>
      </c>
      <c r="H491" s="12">
        <v>22</v>
      </c>
      <c r="I491" s="10"/>
      <c r="J491" s="10" t="s">
        <v>3061</v>
      </c>
      <c r="K491" s="10" t="s">
        <v>2936</v>
      </c>
      <c r="L491" s="10" t="s">
        <v>2933</v>
      </c>
      <c r="M491" s="10"/>
      <c r="N491" s="10" t="s">
        <v>2598</v>
      </c>
      <c r="O491" s="10"/>
      <c r="P491" s="10"/>
      <c r="Q491" s="10"/>
      <c r="R491" s="10"/>
      <c r="S491" s="10"/>
      <c r="T491" s="10"/>
      <c r="U491" s="10"/>
      <c r="V491" s="10"/>
      <c r="W491" s="10" t="s">
        <v>1395</v>
      </c>
      <c r="X491" s="10" t="s">
        <v>1395</v>
      </c>
      <c r="Y491" s="10" t="s">
        <v>38</v>
      </c>
      <c r="Z491" s="10" t="s">
        <v>38</v>
      </c>
      <c r="AA491" s="10" t="s">
        <v>38</v>
      </c>
    </row>
    <row r="492" spans="1:27">
      <c r="A492" s="11">
        <f t="shared" si="1"/>
        <v>28</v>
      </c>
      <c r="B492" s="10">
        <v>91</v>
      </c>
      <c r="C492" s="12"/>
      <c r="D492" s="10" t="s">
        <v>3370</v>
      </c>
      <c r="E492" s="10" t="s">
        <v>1648</v>
      </c>
      <c r="F492" s="10" t="s">
        <v>2061</v>
      </c>
      <c r="G492" s="10" t="s">
        <v>24</v>
      </c>
      <c r="H492" s="12">
        <v>6</v>
      </c>
      <c r="I492" s="10"/>
      <c r="J492" s="10" t="s">
        <v>3037</v>
      </c>
      <c r="K492" s="10" t="s">
        <v>2938</v>
      </c>
      <c r="L492" s="10" t="s">
        <v>2939</v>
      </c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 t="s">
        <v>1395</v>
      </c>
      <c r="X492" s="10" t="s">
        <v>1395</v>
      </c>
      <c r="Y492" s="10" t="s">
        <v>27</v>
      </c>
      <c r="Z492" s="10" t="s">
        <v>79</v>
      </c>
      <c r="AA492" s="10" t="s">
        <v>38</v>
      </c>
    </row>
    <row r="493" spans="1:27">
      <c r="A493" s="11">
        <f t="shared" si="1"/>
        <v>29</v>
      </c>
      <c r="B493" s="10">
        <v>91</v>
      </c>
      <c r="C493" s="12"/>
      <c r="D493" s="10" t="s">
        <v>3370</v>
      </c>
      <c r="E493" s="10" t="s">
        <v>3088</v>
      </c>
      <c r="F493" s="10" t="s">
        <v>2061</v>
      </c>
      <c r="G493" s="10" t="s">
        <v>19</v>
      </c>
      <c r="H493" s="12">
        <v>4</v>
      </c>
      <c r="I493" s="10"/>
      <c r="J493" s="10" t="s">
        <v>2999</v>
      </c>
      <c r="K493" s="10" t="s">
        <v>2944</v>
      </c>
      <c r="L493" s="10" t="s">
        <v>2939</v>
      </c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 t="s">
        <v>1395</v>
      </c>
      <c r="X493" s="10" t="s">
        <v>1395</v>
      </c>
      <c r="Y493" s="10" t="s">
        <v>27</v>
      </c>
      <c r="Z493" s="10" t="s">
        <v>79</v>
      </c>
      <c r="AA493" s="10" t="s">
        <v>38</v>
      </c>
    </row>
    <row r="494" spans="1:27">
      <c r="A494" s="11">
        <f t="shared" si="1"/>
        <v>30</v>
      </c>
      <c r="B494" s="10">
        <v>91</v>
      </c>
      <c r="C494" s="12"/>
      <c r="D494" s="10" t="s">
        <v>3370</v>
      </c>
      <c r="E494" s="10" t="s">
        <v>886</v>
      </c>
      <c r="F494" s="10" t="s">
        <v>2061</v>
      </c>
      <c r="G494" s="10" t="s">
        <v>19</v>
      </c>
      <c r="H494" s="12">
        <v>2</v>
      </c>
      <c r="I494" s="10"/>
      <c r="J494" s="10" t="s">
        <v>3001</v>
      </c>
      <c r="K494" s="10" t="s">
        <v>2944</v>
      </c>
      <c r="L494" s="10" t="s">
        <v>2939</v>
      </c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 t="s">
        <v>1395</v>
      </c>
      <c r="X494" s="10" t="s">
        <v>1395</v>
      </c>
      <c r="Y494" s="10" t="s">
        <v>27</v>
      </c>
      <c r="Z494" s="10" t="s">
        <v>79</v>
      </c>
      <c r="AA494" s="10" t="s">
        <v>38</v>
      </c>
    </row>
    <row r="495" spans="1:27">
      <c r="A495" s="11">
        <f t="shared" si="1"/>
        <v>31</v>
      </c>
      <c r="B495" s="10">
        <v>91</v>
      </c>
      <c r="C495" s="12"/>
      <c r="D495" s="10" t="s">
        <v>3372</v>
      </c>
      <c r="E495" s="10" t="s">
        <v>285</v>
      </c>
      <c r="F495" s="10" t="s">
        <v>637</v>
      </c>
      <c r="G495" s="10" t="s">
        <v>19</v>
      </c>
      <c r="H495" s="12">
        <v>48</v>
      </c>
      <c r="I495" s="10"/>
      <c r="J495" s="10" t="s">
        <v>2991</v>
      </c>
      <c r="K495" s="10" t="s">
        <v>3027</v>
      </c>
      <c r="L495" s="10" t="s">
        <v>2933</v>
      </c>
      <c r="M495" s="10"/>
      <c r="N495" s="10" t="s">
        <v>1404</v>
      </c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 t="s">
        <v>79</v>
      </c>
      <c r="Z495" s="10" t="s">
        <v>79</v>
      </c>
      <c r="AA495" s="10" t="s">
        <v>79</v>
      </c>
    </row>
    <row r="496" spans="1:27">
      <c r="A496" s="11">
        <f t="shared" si="1"/>
        <v>32</v>
      </c>
      <c r="B496" s="10">
        <v>92</v>
      </c>
      <c r="C496" s="12"/>
      <c r="D496" s="10" t="s">
        <v>105</v>
      </c>
      <c r="E496" s="10" t="s">
        <v>2358</v>
      </c>
      <c r="F496" s="10" t="s">
        <v>637</v>
      </c>
      <c r="G496" s="10" t="s">
        <v>19</v>
      </c>
      <c r="H496" s="12">
        <v>44</v>
      </c>
      <c r="I496" s="10"/>
      <c r="J496" s="10" t="s">
        <v>3033</v>
      </c>
      <c r="K496" s="10" t="s">
        <v>2932</v>
      </c>
      <c r="L496" s="10" t="s">
        <v>2933</v>
      </c>
      <c r="M496" s="10"/>
      <c r="N496" s="10" t="s">
        <v>1404</v>
      </c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 t="s">
        <v>27</v>
      </c>
      <c r="Z496" s="10" t="s">
        <v>34</v>
      </c>
      <c r="AA496" s="10" t="s">
        <v>87</v>
      </c>
    </row>
    <row r="497" spans="1:27">
      <c r="A497" s="11">
        <f t="shared" si="1"/>
        <v>33</v>
      </c>
      <c r="B497" s="10">
        <v>92</v>
      </c>
      <c r="C497" s="12"/>
      <c r="D497" s="10" t="s">
        <v>105</v>
      </c>
      <c r="E497" s="10" t="s">
        <v>175</v>
      </c>
      <c r="F497" s="10" t="s">
        <v>637</v>
      </c>
      <c r="G497" s="10" t="s">
        <v>24</v>
      </c>
      <c r="H497" s="12">
        <v>31</v>
      </c>
      <c r="I497" s="10"/>
      <c r="J497" s="10" t="s">
        <v>3056</v>
      </c>
      <c r="K497" s="10" t="s">
        <v>2936</v>
      </c>
      <c r="L497" s="10" t="s">
        <v>2933</v>
      </c>
      <c r="M497" s="10"/>
      <c r="N497" s="10" t="s">
        <v>2598</v>
      </c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 t="s">
        <v>27</v>
      </c>
      <c r="Z497" s="10"/>
      <c r="AA497" s="10"/>
    </row>
    <row r="498" spans="1:27">
      <c r="A498" s="11">
        <f t="shared" si="1"/>
        <v>34</v>
      </c>
      <c r="B498" s="10">
        <v>92</v>
      </c>
      <c r="C498" s="12"/>
      <c r="D498" s="10" t="s">
        <v>105</v>
      </c>
      <c r="E498" s="10" t="s">
        <v>3373</v>
      </c>
      <c r="F498" s="10" t="s">
        <v>637</v>
      </c>
      <c r="G498" s="10" t="s">
        <v>19</v>
      </c>
      <c r="H498" s="12">
        <v>10</v>
      </c>
      <c r="I498" s="10"/>
      <c r="J498" s="10" t="s">
        <v>2996</v>
      </c>
      <c r="K498" s="10" t="s">
        <v>2944</v>
      </c>
      <c r="L498" s="10" t="s">
        <v>2939</v>
      </c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 t="s">
        <v>27</v>
      </c>
      <c r="Z498" s="10" t="s">
        <v>27</v>
      </c>
      <c r="AA498" s="10" t="s">
        <v>27</v>
      </c>
    </row>
    <row r="499" spans="1:27">
      <c r="A499" s="11">
        <f t="shared" si="1"/>
        <v>35</v>
      </c>
      <c r="B499" s="10">
        <v>93</v>
      </c>
      <c r="C499" s="12"/>
      <c r="D499" s="10" t="s">
        <v>3374</v>
      </c>
      <c r="E499" s="10" t="s">
        <v>3375</v>
      </c>
      <c r="F499" s="10" t="s">
        <v>20</v>
      </c>
      <c r="G499" s="10" t="s">
        <v>19</v>
      </c>
      <c r="H499" s="12">
        <v>34</v>
      </c>
      <c r="I499" s="10"/>
      <c r="J499" s="10" t="s">
        <v>3043</v>
      </c>
      <c r="K499" s="10" t="s">
        <v>2932</v>
      </c>
      <c r="L499" s="10" t="s">
        <v>2933</v>
      </c>
      <c r="M499" s="10"/>
      <c r="N499" s="10" t="s">
        <v>334</v>
      </c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 t="s">
        <v>1553</v>
      </c>
      <c r="Z499" s="10" t="s">
        <v>1553</v>
      </c>
      <c r="AA499" s="10" t="s">
        <v>1553</v>
      </c>
    </row>
    <row r="500" spans="1:27">
      <c r="A500" s="11">
        <f t="shared" si="1"/>
        <v>36</v>
      </c>
      <c r="B500" s="10">
        <v>93</v>
      </c>
      <c r="C500" s="12"/>
      <c r="D500" s="10" t="s">
        <v>3374</v>
      </c>
      <c r="E500" s="10" t="s">
        <v>873</v>
      </c>
      <c r="F500" s="10" t="s">
        <v>20</v>
      </c>
      <c r="G500" s="10" t="s">
        <v>24</v>
      </c>
      <c r="H500" s="12">
        <v>23</v>
      </c>
      <c r="I500" s="10"/>
      <c r="J500" s="10" t="s">
        <v>3022</v>
      </c>
      <c r="K500" s="10" t="s">
        <v>2936</v>
      </c>
      <c r="L500" s="10" t="s">
        <v>2933</v>
      </c>
      <c r="M500" s="10"/>
      <c r="N500" s="10" t="s">
        <v>2598</v>
      </c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 t="s">
        <v>27</v>
      </c>
      <c r="Z500" s="10" t="s">
        <v>116</v>
      </c>
      <c r="AA500" s="10" t="s">
        <v>116</v>
      </c>
    </row>
    <row r="501" spans="1:27">
      <c r="A501" s="11">
        <f t="shared" si="1"/>
        <v>37</v>
      </c>
      <c r="B501" s="10">
        <v>93</v>
      </c>
      <c r="C501" s="12"/>
      <c r="D501" s="10" t="s">
        <v>3374</v>
      </c>
      <c r="E501" s="10" t="s">
        <v>3376</v>
      </c>
      <c r="F501" s="10" t="s">
        <v>20</v>
      </c>
      <c r="G501" s="10" t="s">
        <v>24</v>
      </c>
      <c r="H501" s="12">
        <v>4</v>
      </c>
      <c r="I501" s="10"/>
      <c r="J501" s="10" t="s">
        <v>2999</v>
      </c>
      <c r="K501" s="10" t="s">
        <v>2938</v>
      </c>
      <c r="L501" s="10" t="s">
        <v>2939</v>
      </c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 t="s">
        <v>27</v>
      </c>
      <c r="Z501" s="10" t="s">
        <v>1553</v>
      </c>
      <c r="AA501" s="10" t="s">
        <v>27</v>
      </c>
    </row>
    <row r="502" spans="1:27">
      <c r="A502" s="11">
        <f t="shared" si="1"/>
        <v>38</v>
      </c>
      <c r="B502" s="10">
        <v>93</v>
      </c>
      <c r="C502" s="12"/>
      <c r="D502" s="10" t="s">
        <v>3374</v>
      </c>
      <c r="E502" s="10" t="s">
        <v>3076</v>
      </c>
      <c r="F502" s="10" t="s">
        <v>20</v>
      </c>
      <c r="G502" s="10" t="s">
        <v>24</v>
      </c>
      <c r="H502" s="12">
        <v>2</v>
      </c>
      <c r="I502" s="10"/>
      <c r="J502" s="10" t="s">
        <v>3001</v>
      </c>
      <c r="K502" s="10" t="s">
        <v>2938</v>
      </c>
      <c r="L502" s="10" t="s">
        <v>2939</v>
      </c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 t="s">
        <v>27</v>
      </c>
      <c r="Z502" s="10" t="s">
        <v>1553</v>
      </c>
      <c r="AA502" s="10" t="s">
        <v>27</v>
      </c>
    </row>
    <row r="503" spans="1:27">
      <c r="A503" s="11">
        <f t="shared" si="1"/>
        <v>39</v>
      </c>
      <c r="B503" s="10">
        <v>94</v>
      </c>
      <c r="C503" s="12"/>
      <c r="D503" s="10" t="s">
        <v>2381</v>
      </c>
      <c r="E503" s="10" t="s">
        <v>3377</v>
      </c>
      <c r="F503" s="10" t="s">
        <v>20</v>
      </c>
      <c r="G503" s="10" t="s">
        <v>19</v>
      </c>
      <c r="H503" s="12">
        <v>20</v>
      </c>
      <c r="I503" s="10"/>
      <c r="J503" s="10" t="s">
        <v>3007</v>
      </c>
      <c r="K503" s="10" t="s">
        <v>1420</v>
      </c>
      <c r="L503" s="10" t="s">
        <v>2939</v>
      </c>
      <c r="M503" s="10"/>
      <c r="N503" s="10" t="s">
        <v>1420</v>
      </c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 t="s">
        <v>27</v>
      </c>
      <c r="Z503" s="10" t="s">
        <v>116</v>
      </c>
      <c r="AA503" s="10" t="s">
        <v>116</v>
      </c>
    </row>
    <row r="504" spans="1:27">
      <c r="A504" s="11">
        <f t="shared" si="1"/>
        <v>40</v>
      </c>
      <c r="B504" s="10">
        <v>95</v>
      </c>
      <c r="C504" s="12"/>
      <c r="D504" s="10" t="s">
        <v>300</v>
      </c>
      <c r="E504" s="10" t="s">
        <v>112</v>
      </c>
      <c r="F504" s="10" t="s">
        <v>20</v>
      </c>
      <c r="G504" s="10" t="s">
        <v>19</v>
      </c>
      <c r="H504" s="12">
        <v>30</v>
      </c>
      <c r="I504" s="10"/>
      <c r="J504" s="10" t="s">
        <v>2983</v>
      </c>
      <c r="K504" s="10" t="s">
        <v>2932</v>
      </c>
      <c r="L504" s="10" t="s">
        <v>2933</v>
      </c>
      <c r="M504" s="10"/>
      <c r="N504" s="10" t="s">
        <v>146</v>
      </c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 t="s">
        <v>27</v>
      </c>
      <c r="Z504" s="10" t="s">
        <v>38</v>
      </c>
      <c r="AA504" s="10" t="s">
        <v>34</v>
      </c>
    </row>
    <row r="505" spans="1:27">
      <c r="A505" s="11">
        <f t="shared" si="1"/>
        <v>41</v>
      </c>
      <c r="B505" s="10">
        <v>95</v>
      </c>
      <c r="C505" s="12"/>
      <c r="D505" s="10" t="s">
        <v>300</v>
      </c>
      <c r="E505" s="10" t="s">
        <v>1421</v>
      </c>
      <c r="F505" s="10" t="s">
        <v>20</v>
      </c>
      <c r="G505" s="10" t="s">
        <v>24</v>
      </c>
      <c r="H505" s="12">
        <v>24</v>
      </c>
      <c r="I505" s="10"/>
      <c r="J505" s="10" t="s">
        <v>3030</v>
      </c>
      <c r="K505" s="10" t="s">
        <v>2936</v>
      </c>
      <c r="L505" s="10" t="s">
        <v>2933</v>
      </c>
      <c r="M505" s="10"/>
      <c r="N505" s="10" t="s">
        <v>2598</v>
      </c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 t="s">
        <v>97</v>
      </c>
      <c r="Z505" s="10" t="s">
        <v>97</v>
      </c>
      <c r="AA505" s="10" t="s">
        <v>97</v>
      </c>
    </row>
    <row r="506" spans="1:27">
      <c r="A506" s="11">
        <f t="shared" si="1"/>
        <v>42</v>
      </c>
      <c r="B506" s="10">
        <v>95</v>
      </c>
      <c r="C506" s="12"/>
      <c r="D506" s="10" t="s">
        <v>300</v>
      </c>
      <c r="E506" s="10" t="s">
        <v>3150</v>
      </c>
      <c r="F506" s="10" t="s">
        <v>20</v>
      </c>
      <c r="G506" s="10" t="s">
        <v>24</v>
      </c>
      <c r="H506" s="12">
        <v>5</v>
      </c>
      <c r="I506" s="10"/>
      <c r="J506" s="10" t="s">
        <v>2948</v>
      </c>
      <c r="K506" s="10" t="s">
        <v>2938</v>
      </c>
      <c r="L506" s="10" t="s">
        <v>2939</v>
      </c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 t="s">
        <v>27</v>
      </c>
      <c r="Z506" s="10" t="s">
        <v>27</v>
      </c>
      <c r="AA506" s="10" t="s">
        <v>97</v>
      </c>
    </row>
    <row r="507" spans="1:27">
      <c r="A507" s="11">
        <f t="shared" si="1"/>
        <v>43</v>
      </c>
      <c r="B507" s="10">
        <v>95</v>
      </c>
      <c r="C507" s="12"/>
      <c r="D507" s="10" t="s">
        <v>300</v>
      </c>
      <c r="E507" s="10" t="s">
        <v>112</v>
      </c>
      <c r="F507" s="10" t="s">
        <v>20</v>
      </c>
      <c r="G507" s="10" t="s">
        <v>19</v>
      </c>
      <c r="H507" s="12">
        <v>3</v>
      </c>
      <c r="I507" s="10"/>
      <c r="J507" s="10" t="s">
        <v>2973</v>
      </c>
      <c r="K507" s="10" t="s">
        <v>2944</v>
      </c>
      <c r="L507" s="10" t="s">
        <v>2939</v>
      </c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 t="s">
        <v>27</v>
      </c>
      <c r="Z507" s="10" t="s">
        <v>27</v>
      </c>
      <c r="AA507" s="10" t="s">
        <v>97</v>
      </c>
    </row>
    <row r="508" spans="1:27">
      <c r="A508" s="11">
        <f t="shared" si="1"/>
        <v>44</v>
      </c>
      <c r="B508" s="10">
        <v>95</v>
      </c>
      <c r="C508" s="12"/>
      <c r="D508" s="10" t="s">
        <v>300</v>
      </c>
      <c r="E508" s="10" t="s">
        <v>75</v>
      </c>
      <c r="F508" s="10" t="s">
        <v>20</v>
      </c>
      <c r="G508" s="10" t="s">
        <v>19</v>
      </c>
      <c r="H508" s="12">
        <v>1</v>
      </c>
      <c r="I508" s="10"/>
      <c r="J508" s="10" t="s">
        <v>2949</v>
      </c>
      <c r="K508" s="10" t="s">
        <v>2944</v>
      </c>
      <c r="L508" s="10" t="s">
        <v>2939</v>
      </c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 t="s">
        <v>27</v>
      </c>
      <c r="Z508" s="10" t="s">
        <v>27</v>
      </c>
      <c r="AA508" s="10" t="s">
        <v>97</v>
      </c>
    </row>
    <row r="509" spans="1:27">
      <c r="A509" s="11">
        <v>45</v>
      </c>
      <c r="B509" s="10">
        <v>95</v>
      </c>
      <c r="C509" s="12"/>
      <c r="D509" s="10" t="s">
        <v>186</v>
      </c>
      <c r="E509" s="10" t="s">
        <v>3378</v>
      </c>
      <c r="F509" s="10" t="s">
        <v>20</v>
      </c>
      <c r="G509" s="10" t="s">
        <v>24</v>
      </c>
      <c r="H509" s="12">
        <v>8</v>
      </c>
      <c r="I509" s="10"/>
      <c r="J509" s="10" t="s">
        <v>2965</v>
      </c>
      <c r="K509" s="10" t="s">
        <v>3160</v>
      </c>
      <c r="L509" s="10" t="s">
        <v>2939</v>
      </c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 t="s">
        <v>27</v>
      </c>
      <c r="Z509" s="10" t="s">
        <v>27</v>
      </c>
      <c r="AA509" s="10" t="s">
        <v>97</v>
      </c>
    </row>
    <row r="510" spans="1:27">
      <c r="A510" s="11">
        <v>1</v>
      </c>
      <c r="B510" s="10">
        <v>96</v>
      </c>
      <c r="C510" s="12"/>
      <c r="D510" s="10" t="s">
        <v>327</v>
      </c>
      <c r="E510" s="10" t="s">
        <v>3379</v>
      </c>
      <c r="F510" s="10" t="s">
        <v>2061</v>
      </c>
      <c r="G510" s="10" t="s">
        <v>19</v>
      </c>
      <c r="H510" s="12">
        <v>70</v>
      </c>
      <c r="I510" s="10"/>
      <c r="J510" s="10" t="s">
        <v>3253</v>
      </c>
      <c r="K510" s="10" t="s">
        <v>2932</v>
      </c>
      <c r="L510" s="10" t="s">
        <v>2933</v>
      </c>
      <c r="M510" s="10"/>
      <c r="N510" s="10" t="s">
        <v>1404</v>
      </c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 t="s">
        <v>41</v>
      </c>
      <c r="Z510" s="10" t="s">
        <v>41</v>
      </c>
      <c r="AA510" s="10" t="s">
        <v>41</v>
      </c>
    </row>
    <row r="511" spans="1:27">
      <c r="A511" s="11">
        <f t="shared" ref="A511:A554" si="2">A510+1</f>
        <v>2</v>
      </c>
      <c r="B511" s="10">
        <v>96</v>
      </c>
      <c r="C511" s="12"/>
      <c r="D511" s="10" t="s">
        <v>327</v>
      </c>
      <c r="E511" s="10" t="s">
        <v>479</v>
      </c>
      <c r="F511" s="10" t="s">
        <v>2061</v>
      </c>
      <c r="G511" s="10" t="s">
        <v>24</v>
      </c>
      <c r="H511" s="12">
        <v>35</v>
      </c>
      <c r="I511" s="10"/>
      <c r="J511" s="10" t="s">
        <v>1752</v>
      </c>
      <c r="K511" s="10" t="s">
        <v>2936</v>
      </c>
      <c r="L511" s="10" t="s">
        <v>2933</v>
      </c>
      <c r="M511" s="10"/>
      <c r="N511" s="10" t="s">
        <v>1963</v>
      </c>
      <c r="O511" s="10"/>
      <c r="P511" s="10"/>
      <c r="Q511" s="10"/>
      <c r="R511" s="10"/>
      <c r="S511" s="10"/>
      <c r="T511" s="10"/>
      <c r="U511" s="10"/>
      <c r="V511" s="10" t="s">
        <v>1395</v>
      </c>
      <c r="W511" s="10"/>
      <c r="X511" s="10"/>
      <c r="Y511" s="10" t="s">
        <v>77</v>
      </c>
      <c r="Z511" s="10" t="s">
        <v>77</v>
      </c>
      <c r="AA511" s="10" t="s">
        <v>77</v>
      </c>
    </row>
    <row r="512" spans="1:27">
      <c r="A512" s="11">
        <f t="shared" si="2"/>
        <v>3</v>
      </c>
      <c r="B512" s="10">
        <v>96</v>
      </c>
      <c r="C512" s="12"/>
      <c r="D512" s="10" t="s">
        <v>327</v>
      </c>
      <c r="E512" s="10" t="s">
        <v>3380</v>
      </c>
      <c r="F512" s="10" t="s">
        <v>2061</v>
      </c>
      <c r="G512" s="10" t="s">
        <v>24</v>
      </c>
      <c r="H512" s="12">
        <v>13</v>
      </c>
      <c r="I512" s="10"/>
      <c r="J512" s="10" t="s">
        <v>3048</v>
      </c>
      <c r="K512" s="10" t="s">
        <v>2938</v>
      </c>
      <c r="L512" s="10" t="s">
        <v>2939</v>
      </c>
      <c r="M512" s="10"/>
      <c r="N512" s="10" t="s">
        <v>3381</v>
      </c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 t="s">
        <v>27</v>
      </c>
      <c r="Z512" s="10" t="s">
        <v>41</v>
      </c>
      <c r="AA512" s="10" t="s">
        <v>77</v>
      </c>
    </row>
    <row r="513" spans="1:27">
      <c r="A513" s="11">
        <f t="shared" si="2"/>
        <v>4</v>
      </c>
      <c r="B513" s="10">
        <v>96</v>
      </c>
      <c r="C513" s="12"/>
      <c r="D513" s="10" t="s">
        <v>327</v>
      </c>
      <c r="E513" s="10" t="s">
        <v>3382</v>
      </c>
      <c r="F513" s="10" t="s">
        <v>2061</v>
      </c>
      <c r="G513" s="10" t="s">
        <v>24</v>
      </c>
      <c r="H513" s="12">
        <v>11</v>
      </c>
      <c r="I513" s="10"/>
      <c r="J513" s="10" t="s">
        <v>2942</v>
      </c>
      <c r="K513" s="10" t="s">
        <v>2938</v>
      </c>
      <c r="L513" s="10" t="s">
        <v>2939</v>
      </c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 t="s">
        <v>1395</v>
      </c>
      <c r="X513" s="10" t="s">
        <v>1395</v>
      </c>
      <c r="Y513" s="10" t="s">
        <v>27</v>
      </c>
      <c r="Z513" s="10" t="s">
        <v>41</v>
      </c>
      <c r="AA513" s="10" t="s">
        <v>77</v>
      </c>
    </row>
    <row r="514" spans="1:27">
      <c r="A514" s="11">
        <f t="shared" si="2"/>
        <v>5</v>
      </c>
      <c r="B514" s="10">
        <v>96</v>
      </c>
      <c r="C514" s="12"/>
      <c r="D514" s="10" t="s">
        <v>327</v>
      </c>
      <c r="E514" s="10" t="s">
        <v>1017</v>
      </c>
      <c r="F514" s="10" t="s">
        <v>2061</v>
      </c>
      <c r="G514" s="10" t="s">
        <v>24</v>
      </c>
      <c r="H514" s="12">
        <v>9</v>
      </c>
      <c r="I514" s="10"/>
      <c r="J514" s="10" t="s">
        <v>2943</v>
      </c>
      <c r="K514" s="10" t="s">
        <v>2938</v>
      </c>
      <c r="L514" s="10" t="s">
        <v>2939</v>
      </c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 t="s">
        <v>27</v>
      </c>
      <c r="Z514" s="10" t="s">
        <v>41</v>
      </c>
      <c r="AA514" s="10" t="s">
        <v>77</v>
      </c>
    </row>
    <row r="515" spans="1:27">
      <c r="A515" s="11">
        <f t="shared" si="2"/>
        <v>6</v>
      </c>
      <c r="B515" s="10">
        <v>96</v>
      </c>
      <c r="C515" s="12"/>
      <c r="D515" s="10" t="s">
        <v>327</v>
      </c>
      <c r="E515" s="10" t="s">
        <v>715</v>
      </c>
      <c r="F515" s="10" t="s">
        <v>2061</v>
      </c>
      <c r="G515" s="10" t="s">
        <v>19</v>
      </c>
      <c r="H515" s="12">
        <v>7</v>
      </c>
      <c r="I515" s="10"/>
      <c r="J515" s="10" t="s">
        <v>2946</v>
      </c>
      <c r="K515" s="10" t="s">
        <v>2944</v>
      </c>
      <c r="L515" s="10" t="s">
        <v>2939</v>
      </c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 t="s">
        <v>27</v>
      </c>
      <c r="Z515" s="10" t="s">
        <v>41</v>
      </c>
      <c r="AA515" s="10" t="s">
        <v>77</v>
      </c>
    </row>
    <row r="516" spans="1:27">
      <c r="A516" s="11">
        <f t="shared" si="2"/>
        <v>7</v>
      </c>
      <c r="B516" s="10">
        <v>96</v>
      </c>
      <c r="C516" s="12"/>
      <c r="D516" s="10" t="s">
        <v>327</v>
      </c>
      <c r="E516" s="10" t="s">
        <v>3383</v>
      </c>
      <c r="F516" s="10" t="s">
        <v>2061</v>
      </c>
      <c r="G516" s="10" t="s">
        <v>19</v>
      </c>
      <c r="H516" s="12">
        <v>5</v>
      </c>
      <c r="I516" s="10"/>
      <c r="J516" s="10" t="s">
        <v>2948</v>
      </c>
      <c r="K516" s="10" t="s">
        <v>2944</v>
      </c>
      <c r="L516" s="10" t="s">
        <v>2939</v>
      </c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 t="s">
        <v>27</v>
      </c>
      <c r="Z516" s="10" t="s">
        <v>41</v>
      </c>
      <c r="AA516" s="10" t="s">
        <v>77</v>
      </c>
    </row>
    <row r="517" spans="1:27">
      <c r="A517" s="11">
        <f t="shared" si="2"/>
        <v>8</v>
      </c>
      <c r="B517" s="10">
        <v>96</v>
      </c>
      <c r="C517" s="12"/>
      <c r="D517" s="10" t="s">
        <v>327</v>
      </c>
      <c r="E517" s="10" t="s">
        <v>3299</v>
      </c>
      <c r="F517" s="10" t="s">
        <v>2061</v>
      </c>
      <c r="G517" s="10" t="s">
        <v>19</v>
      </c>
      <c r="H517" s="12">
        <v>1</v>
      </c>
      <c r="I517" s="10"/>
      <c r="J517" s="10" t="s">
        <v>2949</v>
      </c>
      <c r="K517" s="10" t="s">
        <v>2944</v>
      </c>
      <c r="L517" s="10" t="s">
        <v>2939</v>
      </c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 t="s">
        <v>27</v>
      </c>
      <c r="Z517" s="10" t="s">
        <v>41</v>
      </c>
      <c r="AA517" s="10" t="s">
        <v>77</v>
      </c>
    </row>
    <row r="518" spans="1:27">
      <c r="A518" s="11">
        <f t="shared" si="2"/>
        <v>9</v>
      </c>
      <c r="B518" s="10">
        <v>97</v>
      </c>
      <c r="C518" s="12"/>
      <c r="D518" s="10" t="s">
        <v>860</v>
      </c>
      <c r="E518" s="10" t="s">
        <v>88</v>
      </c>
      <c r="F518" s="10" t="s">
        <v>637</v>
      </c>
      <c r="G518" s="10" t="s">
        <v>19</v>
      </c>
      <c r="H518" s="12">
        <v>60</v>
      </c>
      <c r="I518" s="10"/>
      <c r="J518" s="10" t="s">
        <v>2975</v>
      </c>
      <c r="K518" s="10" t="s">
        <v>2932</v>
      </c>
      <c r="L518" s="10" t="s">
        <v>2933</v>
      </c>
      <c r="M518" s="10"/>
      <c r="N518" s="10" t="s">
        <v>1404</v>
      </c>
      <c r="O518" s="10"/>
      <c r="P518" s="10"/>
      <c r="Q518" s="10"/>
      <c r="R518" s="10"/>
      <c r="S518" s="10"/>
      <c r="T518" s="10"/>
      <c r="U518" s="10"/>
      <c r="V518" s="10"/>
      <c r="W518" s="10" t="s">
        <v>1395</v>
      </c>
      <c r="X518" s="10" t="s">
        <v>1395</v>
      </c>
      <c r="Y518" s="10" t="s">
        <v>66</v>
      </c>
      <c r="Z518" s="10"/>
      <c r="AA518" s="10"/>
    </row>
    <row r="519" spans="1:27">
      <c r="A519" s="11">
        <f t="shared" si="2"/>
        <v>10</v>
      </c>
      <c r="B519" s="10">
        <v>97</v>
      </c>
      <c r="C519" s="12"/>
      <c r="D519" s="10" t="s">
        <v>860</v>
      </c>
      <c r="E519" s="10" t="s">
        <v>270</v>
      </c>
      <c r="F519" s="10" t="s">
        <v>637</v>
      </c>
      <c r="G519" s="10" t="s">
        <v>24</v>
      </c>
      <c r="H519" s="12">
        <v>60</v>
      </c>
      <c r="I519" s="10"/>
      <c r="J519" s="10" t="s">
        <v>2975</v>
      </c>
      <c r="K519" s="10" t="s">
        <v>2936</v>
      </c>
      <c r="L519" s="10" t="s">
        <v>2933</v>
      </c>
      <c r="M519" s="10"/>
      <c r="N519" s="10" t="s">
        <v>2598</v>
      </c>
      <c r="O519" s="10"/>
      <c r="P519" s="10"/>
      <c r="Q519" s="10"/>
      <c r="R519" s="10"/>
      <c r="S519" s="10"/>
      <c r="T519" s="10"/>
      <c r="U519" s="10"/>
      <c r="V519" s="10" t="s">
        <v>1395</v>
      </c>
      <c r="W519" s="10" t="s">
        <v>1395</v>
      </c>
      <c r="X519" s="10" t="s">
        <v>1395</v>
      </c>
      <c r="Y519" s="10" t="s">
        <v>41</v>
      </c>
      <c r="Z519" s="10"/>
      <c r="AA519" s="10"/>
    </row>
    <row r="520" spans="1:27">
      <c r="A520" s="11">
        <f t="shared" si="2"/>
        <v>11</v>
      </c>
      <c r="B520" s="10">
        <v>97</v>
      </c>
      <c r="C520" s="12"/>
      <c r="D520" s="10" t="s">
        <v>860</v>
      </c>
      <c r="E520" s="10" t="s">
        <v>3134</v>
      </c>
      <c r="F520" s="10" t="s">
        <v>637</v>
      </c>
      <c r="G520" s="10" t="s">
        <v>24</v>
      </c>
      <c r="H520" s="12">
        <v>10</v>
      </c>
      <c r="I520" s="10"/>
      <c r="J520" s="10" t="s">
        <v>2996</v>
      </c>
      <c r="K520" s="10" t="s">
        <v>277</v>
      </c>
      <c r="L520" s="10" t="s">
        <v>2939</v>
      </c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 t="s">
        <v>1395</v>
      </c>
      <c r="X520" s="10" t="s">
        <v>1395</v>
      </c>
      <c r="Y520" s="10" t="s">
        <v>27</v>
      </c>
      <c r="Z520" s="10"/>
      <c r="AA520" s="10"/>
    </row>
    <row r="521" spans="1:27">
      <c r="A521" s="11">
        <f t="shared" si="2"/>
        <v>12</v>
      </c>
      <c r="B521" s="10">
        <v>98</v>
      </c>
      <c r="C521" s="12"/>
      <c r="D521" s="10" t="s">
        <v>18</v>
      </c>
      <c r="E521" s="10" t="s">
        <v>3384</v>
      </c>
      <c r="F521" s="10" t="s">
        <v>20</v>
      </c>
      <c r="G521" s="10" t="s">
        <v>19</v>
      </c>
      <c r="H521" s="12">
        <v>27</v>
      </c>
      <c r="I521" s="10"/>
      <c r="J521" s="10" t="s">
        <v>3015</v>
      </c>
      <c r="K521" s="10" t="s">
        <v>2932</v>
      </c>
      <c r="L521" s="10" t="s">
        <v>2933</v>
      </c>
      <c r="M521" s="10"/>
      <c r="N521" s="10" t="s">
        <v>3385</v>
      </c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 t="s">
        <v>27</v>
      </c>
      <c r="Z521" s="10" t="s">
        <v>22</v>
      </c>
      <c r="AA521" s="10" t="s">
        <v>25</v>
      </c>
    </row>
    <row r="522" spans="1:27">
      <c r="A522" s="11">
        <f t="shared" si="2"/>
        <v>13</v>
      </c>
      <c r="B522" s="10">
        <v>98</v>
      </c>
      <c r="C522" s="12"/>
      <c r="D522" s="10" t="s">
        <v>18</v>
      </c>
      <c r="E522" s="10" t="s">
        <v>3274</v>
      </c>
      <c r="F522" s="10" t="s">
        <v>20</v>
      </c>
      <c r="G522" s="10" t="s">
        <v>24</v>
      </c>
      <c r="H522" s="12">
        <v>30</v>
      </c>
      <c r="I522" s="10"/>
      <c r="J522" s="10" t="s">
        <v>2983</v>
      </c>
      <c r="K522" s="10" t="s">
        <v>2936</v>
      </c>
      <c r="L522" s="10" t="s">
        <v>2933</v>
      </c>
      <c r="M522" s="10"/>
      <c r="N522" s="10" t="s">
        <v>2598</v>
      </c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 t="s">
        <v>27</v>
      </c>
      <c r="Z522" s="10" t="s">
        <v>126</v>
      </c>
      <c r="AA522" s="10" t="s">
        <v>3386</v>
      </c>
    </row>
    <row r="523" spans="1:27">
      <c r="A523" s="11">
        <f t="shared" si="2"/>
        <v>14</v>
      </c>
      <c r="B523" s="10">
        <v>98</v>
      </c>
      <c r="C523" s="12"/>
      <c r="D523" s="10" t="s">
        <v>18</v>
      </c>
      <c r="E523" s="10" t="s">
        <v>3387</v>
      </c>
      <c r="F523" s="10" t="s">
        <v>20</v>
      </c>
      <c r="G523" s="10" t="s">
        <v>19</v>
      </c>
      <c r="H523" s="12">
        <v>8</v>
      </c>
      <c r="I523" s="10"/>
      <c r="J523" s="10" t="s">
        <v>2965</v>
      </c>
      <c r="K523" s="10" t="s">
        <v>2944</v>
      </c>
      <c r="L523" s="10" t="s">
        <v>2939</v>
      </c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 t="s">
        <v>27</v>
      </c>
      <c r="Z523" s="10" t="s">
        <v>27</v>
      </c>
      <c r="AA523" s="10" t="s">
        <v>27</v>
      </c>
    </row>
    <row r="524" spans="1:27">
      <c r="A524" s="11">
        <f t="shared" si="2"/>
        <v>15</v>
      </c>
      <c r="B524" s="10">
        <v>98</v>
      </c>
      <c r="C524" s="12"/>
      <c r="D524" s="10" t="s">
        <v>18</v>
      </c>
      <c r="E524" s="10" t="s">
        <v>3388</v>
      </c>
      <c r="F524" s="10" t="s">
        <v>20</v>
      </c>
      <c r="G524" s="10" t="s">
        <v>19</v>
      </c>
      <c r="H524" s="12">
        <v>3</v>
      </c>
      <c r="I524" s="10"/>
      <c r="J524" s="10" t="s">
        <v>2973</v>
      </c>
      <c r="K524" s="10" t="s">
        <v>2944</v>
      </c>
      <c r="L524" s="10" t="s">
        <v>2939</v>
      </c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 t="s">
        <v>27</v>
      </c>
      <c r="Z524" s="10" t="s">
        <v>27</v>
      </c>
      <c r="AA524" s="10" t="s">
        <v>27</v>
      </c>
    </row>
    <row r="525" spans="1:27">
      <c r="A525" s="11">
        <f t="shared" si="2"/>
        <v>16</v>
      </c>
      <c r="B525" s="10">
        <v>99</v>
      </c>
      <c r="C525" s="12"/>
      <c r="D525" s="10" t="s">
        <v>343</v>
      </c>
      <c r="E525" s="10" t="s">
        <v>2789</v>
      </c>
      <c r="F525" s="10" t="s">
        <v>20</v>
      </c>
      <c r="G525" s="10" t="s">
        <v>19</v>
      </c>
      <c r="H525" s="12">
        <v>55</v>
      </c>
      <c r="I525" s="10"/>
      <c r="J525" s="10" t="s">
        <v>3059</v>
      </c>
      <c r="K525" s="10" t="s">
        <v>2932</v>
      </c>
      <c r="L525" s="10" t="s">
        <v>2933</v>
      </c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 t="s">
        <v>34</v>
      </c>
      <c r="Z525" s="10" t="s">
        <v>34</v>
      </c>
      <c r="AA525" s="10" t="s">
        <v>34</v>
      </c>
    </row>
    <row r="526" spans="1:27">
      <c r="A526" s="11">
        <f t="shared" si="2"/>
        <v>17</v>
      </c>
      <c r="B526" s="10">
        <v>99</v>
      </c>
      <c r="C526" s="12"/>
      <c r="D526" s="10" t="s">
        <v>343</v>
      </c>
      <c r="E526" s="10" t="s">
        <v>3084</v>
      </c>
      <c r="F526" s="10" t="s">
        <v>20</v>
      </c>
      <c r="G526" s="10" t="s">
        <v>24</v>
      </c>
      <c r="H526" s="12">
        <v>50</v>
      </c>
      <c r="I526" s="10"/>
      <c r="J526" s="10" t="s">
        <v>3071</v>
      </c>
      <c r="K526" s="10" t="s">
        <v>2936</v>
      </c>
      <c r="L526" s="10" t="s">
        <v>2933</v>
      </c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 t="s">
        <v>41</v>
      </c>
      <c r="Z526" s="10" t="s">
        <v>41</v>
      </c>
      <c r="AA526" s="10" t="s">
        <v>41</v>
      </c>
    </row>
    <row r="527" spans="1:27">
      <c r="A527" s="11">
        <f t="shared" si="2"/>
        <v>18</v>
      </c>
      <c r="B527" s="10">
        <v>99</v>
      </c>
      <c r="C527" s="12"/>
      <c r="D527" s="10" t="s">
        <v>343</v>
      </c>
      <c r="E527" s="10" t="s">
        <v>88</v>
      </c>
      <c r="F527" s="10" t="s">
        <v>20</v>
      </c>
      <c r="G527" s="10" t="s">
        <v>19</v>
      </c>
      <c r="H527" s="12">
        <v>23</v>
      </c>
      <c r="I527" s="10"/>
      <c r="J527" s="10" t="s">
        <v>3022</v>
      </c>
      <c r="K527" s="10" t="s">
        <v>2944</v>
      </c>
      <c r="L527" s="10" t="s">
        <v>2939</v>
      </c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 t="s">
        <v>27</v>
      </c>
      <c r="Z527" s="10" t="s">
        <v>34</v>
      </c>
      <c r="AA527" s="10" t="s">
        <v>41</v>
      </c>
    </row>
    <row r="528" spans="1:27">
      <c r="A528" s="11">
        <f t="shared" si="2"/>
        <v>19</v>
      </c>
      <c r="B528" s="10">
        <v>99</v>
      </c>
      <c r="C528" s="12"/>
      <c r="D528" s="10" t="s">
        <v>3389</v>
      </c>
      <c r="E528" s="10" t="s">
        <v>3390</v>
      </c>
      <c r="F528" s="10" t="s">
        <v>20</v>
      </c>
      <c r="G528" s="10" t="s">
        <v>19</v>
      </c>
      <c r="H528" s="12">
        <v>28</v>
      </c>
      <c r="I528" s="10"/>
      <c r="J528" s="10" t="s">
        <v>2893</v>
      </c>
      <c r="K528" s="10" t="s">
        <v>2953</v>
      </c>
      <c r="L528" s="10" t="s">
        <v>2939</v>
      </c>
      <c r="M528" s="10"/>
      <c r="N528" s="10" t="s">
        <v>3391</v>
      </c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 t="s">
        <v>27</v>
      </c>
      <c r="Z528" s="10"/>
      <c r="AA528" s="10"/>
    </row>
    <row r="529" spans="1:27">
      <c r="A529" s="11">
        <f t="shared" si="2"/>
        <v>20</v>
      </c>
      <c r="B529" s="10">
        <v>99</v>
      </c>
      <c r="C529" s="12"/>
      <c r="D529" s="10" t="s">
        <v>3392</v>
      </c>
      <c r="E529" s="10" t="s">
        <v>1873</v>
      </c>
      <c r="F529" s="10" t="s">
        <v>637</v>
      </c>
      <c r="G529" s="10" t="s">
        <v>24</v>
      </c>
      <c r="H529" s="12">
        <v>19</v>
      </c>
      <c r="I529" s="10"/>
      <c r="J529" s="10" t="s">
        <v>2956</v>
      </c>
      <c r="K529" s="10" t="s">
        <v>1420</v>
      </c>
      <c r="L529" s="10" t="s">
        <v>2939</v>
      </c>
      <c r="M529" s="10"/>
      <c r="N529" s="10" t="s">
        <v>1963</v>
      </c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 t="s">
        <v>77</v>
      </c>
      <c r="Z529" s="10" t="s">
        <v>77</v>
      </c>
      <c r="AA529" s="10" t="s">
        <v>77</v>
      </c>
    </row>
    <row r="530" spans="1:27">
      <c r="A530" s="11">
        <f t="shared" si="2"/>
        <v>21</v>
      </c>
      <c r="B530" s="10">
        <v>99</v>
      </c>
      <c r="C530" s="12"/>
      <c r="D530" s="10" t="s">
        <v>3392</v>
      </c>
      <c r="E530" s="10" t="s">
        <v>3393</v>
      </c>
      <c r="F530" s="10" t="s">
        <v>637</v>
      </c>
      <c r="G530" s="10" t="s">
        <v>19</v>
      </c>
      <c r="H530" s="12">
        <v>8</v>
      </c>
      <c r="I530" s="10"/>
      <c r="J530" s="10" t="s">
        <v>2965</v>
      </c>
      <c r="K530" s="10" t="s">
        <v>3394</v>
      </c>
      <c r="L530" s="10" t="s">
        <v>2939</v>
      </c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 t="s">
        <v>27</v>
      </c>
      <c r="Z530" s="10"/>
      <c r="AA530" s="10" t="s">
        <v>77</v>
      </c>
    </row>
    <row r="531" spans="1:27">
      <c r="A531" s="11">
        <f t="shared" si="2"/>
        <v>22</v>
      </c>
      <c r="B531" s="10">
        <v>99</v>
      </c>
      <c r="C531" s="12"/>
      <c r="D531" s="10" t="s">
        <v>3392</v>
      </c>
      <c r="E531" s="10" t="s">
        <v>3395</v>
      </c>
      <c r="F531" s="10" t="s">
        <v>637</v>
      </c>
      <c r="G531" s="10" t="s">
        <v>24</v>
      </c>
      <c r="H531" s="12">
        <v>6</v>
      </c>
      <c r="I531" s="10"/>
      <c r="J531" s="10" t="s">
        <v>3037</v>
      </c>
      <c r="K531" s="10" t="s">
        <v>3396</v>
      </c>
      <c r="L531" s="10" t="s">
        <v>2939</v>
      </c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 t="s">
        <v>27</v>
      </c>
      <c r="Z531" s="10"/>
      <c r="AA531" s="10" t="s">
        <v>77</v>
      </c>
    </row>
    <row r="532" spans="1:27">
      <c r="A532" s="11">
        <f t="shared" si="2"/>
        <v>23</v>
      </c>
      <c r="B532" s="10">
        <v>99</v>
      </c>
      <c r="C532" s="12"/>
      <c r="D532" s="10" t="s">
        <v>3392</v>
      </c>
      <c r="E532" s="10" t="s">
        <v>1476</v>
      </c>
      <c r="F532" s="10" t="s">
        <v>637</v>
      </c>
      <c r="G532" s="10" t="s">
        <v>24</v>
      </c>
      <c r="H532" s="12">
        <v>4</v>
      </c>
      <c r="I532" s="10"/>
      <c r="J532" s="10" t="s">
        <v>2999</v>
      </c>
      <c r="K532" s="10" t="s">
        <v>3396</v>
      </c>
      <c r="L532" s="10" t="s">
        <v>2939</v>
      </c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 t="s">
        <v>27</v>
      </c>
      <c r="Z532" s="10"/>
      <c r="AA532" s="10" t="s">
        <v>77</v>
      </c>
    </row>
    <row r="533" spans="1:27">
      <c r="A533" s="11">
        <f t="shared" si="2"/>
        <v>24</v>
      </c>
      <c r="B533" s="10">
        <v>100</v>
      </c>
      <c r="C533" s="12"/>
      <c r="D533" s="10" t="s">
        <v>1003</v>
      </c>
      <c r="E533" s="10" t="s">
        <v>536</v>
      </c>
      <c r="F533" s="10" t="s">
        <v>637</v>
      </c>
      <c r="G533" s="10" t="s">
        <v>19</v>
      </c>
      <c r="H533" s="12">
        <v>40</v>
      </c>
      <c r="I533" s="10"/>
      <c r="J533" s="10" t="s">
        <v>3236</v>
      </c>
      <c r="K533" s="10" t="s">
        <v>2932</v>
      </c>
      <c r="L533" s="10" t="s">
        <v>3060</v>
      </c>
      <c r="M533" s="10"/>
      <c r="N533" s="10" t="s">
        <v>1404</v>
      </c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 t="s">
        <v>27</v>
      </c>
      <c r="Z533" s="10"/>
      <c r="AA533" s="10"/>
    </row>
    <row r="534" spans="1:27">
      <c r="A534" s="11">
        <f t="shared" si="2"/>
        <v>25</v>
      </c>
      <c r="B534" s="10">
        <v>100</v>
      </c>
      <c r="C534" s="12"/>
      <c r="D534" s="10" t="s">
        <v>1003</v>
      </c>
      <c r="E534" s="10" t="s">
        <v>1479</v>
      </c>
      <c r="F534" s="10" t="s">
        <v>637</v>
      </c>
      <c r="G534" s="10" t="s">
        <v>24</v>
      </c>
      <c r="H534" s="12">
        <v>18</v>
      </c>
      <c r="I534" s="10"/>
      <c r="J534" s="10" t="s">
        <v>2952</v>
      </c>
      <c r="K534" s="10" t="s">
        <v>2938</v>
      </c>
      <c r="L534" s="10" t="s">
        <v>2939</v>
      </c>
      <c r="M534" s="10"/>
      <c r="N534" s="10" t="s">
        <v>2598</v>
      </c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 t="s">
        <v>27</v>
      </c>
      <c r="Z534" s="10"/>
      <c r="AA534" s="10"/>
    </row>
    <row r="535" spans="1:27">
      <c r="A535" s="11">
        <f t="shared" si="2"/>
        <v>26</v>
      </c>
      <c r="B535" s="10">
        <v>101</v>
      </c>
      <c r="C535" s="12"/>
      <c r="D535" s="10" t="s">
        <v>3397</v>
      </c>
      <c r="E535" s="10" t="s">
        <v>238</v>
      </c>
      <c r="F535" s="10" t="s">
        <v>637</v>
      </c>
      <c r="G535" s="10" t="s">
        <v>19</v>
      </c>
      <c r="H535" s="12">
        <v>37</v>
      </c>
      <c r="I535" s="10"/>
      <c r="J535" s="10" t="s">
        <v>3188</v>
      </c>
      <c r="K535" s="10" t="s">
        <v>2932</v>
      </c>
      <c r="L535" s="10" t="s">
        <v>2933</v>
      </c>
      <c r="M535" s="10"/>
      <c r="N535" s="10" t="s">
        <v>32</v>
      </c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 t="s">
        <v>87</v>
      </c>
      <c r="Z535" s="10" t="s">
        <v>87</v>
      </c>
      <c r="AA535" s="10" t="s">
        <v>87</v>
      </c>
    </row>
    <row r="536" spans="1:27">
      <c r="A536" s="11">
        <f t="shared" si="2"/>
        <v>27</v>
      </c>
      <c r="B536" s="10">
        <v>101</v>
      </c>
      <c r="C536" s="12"/>
      <c r="D536" s="10" t="s">
        <v>3397</v>
      </c>
      <c r="E536" s="10" t="s">
        <v>280</v>
      </c>
      <c r="F536" s="10" t="s">
        <v>637</v>
      </c>
      <c r="G536" s="10" t="s">
        <v>24</v>
      </c>
      <c r="H536" s="12">
        <v>43</v>
      </c>
      <c r="I536" s="10"/>
      <c r="J536" s="10" t="s">
        <v>3142</v>
      </c>
      <c r="K536" s="10" t="s">
        <v>2936</v>
      </c>
      <c r="L536" s="10" t="s">
        <v>2933</v>
      </c>
      <c r="M536" s="10"/>
      <c r="N536" s="10" t="s">
        <v>2598</v>
      </c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 t="s">
        <v>27</v>
      </c>
      <c r="Z536" s="10" t="s">
        <v>87</v>
      </c>
      <c r="AA536" s="10" t="s">
        <v>77</v>
      </c>
    </row>
    <row r="537" spans="1:27">
      <c r="A537" s="11">
        <f t="shared" si="2"/>
        <v>28</v>
      </c>
      <c r="B537" s="10">
        <v>101</v>
      </c>
      <c r="C537" s="12"/>
      <c r="D537" s="10" t="s">
        <v>3397</v>
      </c>
      <c r="E537" s="10" t="s">
        <v>724</v>
      </c>
      <c r="F537" s="10" t="s">
        <v>637</v>
      </c>
      <c r="G537" s="10" t="s">
        <v>19</v>
      </c>
      <c r="H537" s="12">
        <v>17</v>
      </c>
      <c r="I537" s="10"/>
      <c r="J537" s="10" t="s">
        <v>2937</v>
      </c>
      <c r="K537" s="10" t="s">
        <v>2944</v>
      </c>
      <c r="L537" s="10" t="s">
        <v>2939</v>
      </c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 t="s">
        <v>27</v>
      </c>
      <c r="Z537" s="10" t="s">
        <v>87</v>
      </c>
      <c r="AA537" s="10" t="s">
        <v>27</v>
      </c>
    </row>
    <row r="538" spans="1:27">
      <c r="A538" s="11">
        <f t="shared" si="2"/>
        <v>29</v>
      </c>
      <c r="B538" s="10">
        <v>101</v>
      </c>
      <c r="C538" s="12"/>
      <c r="D538" s="10" t="s">
        <v>3397</v>
      </c>
      <c r="E538" s="10" t="s">
        <v>3397</v>
      </c>
      <c r="F538" s="10" t="s">
        <v>637</v>
      </c>
      <c r="G538" s="10" t="s">
        <v>19</v>
      </c>
      <c r="H538" s="12">
        <v>15</v>
      </c>
      <c r="I538" s="10"/>
      <c r="J538" s="10" t="s">
        <v>2940</v>
      </c>
      <c r="K538" s="10" t="s">
        <v>2944</v>
      </c>
      <c r="L538" s="10" t="s">
        <v>2939</v>
      </c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 t="s">
        <v>27</v>
      </c>
      <c r="Z538" s="10" t="s">
        <v>87</v>
      </c>
      <c r="AA538" s="10" t="s">
        <v>27</v>
      </c>
    </row>
    <row r="539" spans="1:27">
      <c r="A539" s="11">
        <f t="shared" si="2"/>
        <v>30</v>
      </c>
      <c r="B539" s="10">
        <v>101</v>
      </c>
      <c r="C539" s="12"/>
      <c r="D539" s="10" t="s">
        <v>3397</v>
      </c>
      <c r="E539" s="10" t="s">
        <v>351</v>
      </c>
      <c r="F539" s="10" t="s">
        <v>637</v>
      </c>
      <c r="G539" s="10" t="s">
        <v>19</v>
      </c>
      <c r="H539" s="12">
        <v>8</v>
      </c>
      <c r="I539" s="10"/>
      <c r="J539" s="10" t="s">
        <v>2965</v>
      </c>
      <c r="K539" s="10" t="s">
        <v>2944</v>
      </c>
      <c r="L539" s="10" t="s">
        <v>2939</v>
      </c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 t="s">
        <v>27</v>
      </c>
      <c r="Z539" s="10" t="s">
        <v>87</v>
      </c>
      <c r="AA539" s="10" t="s">
        <v>27</v>
      </c>
    </row>
    <row r="540" spans="1:27">
      <c r="A540" s="11">
        <f t="shared" si="2"/>
        <v>31</v>
      </c>
      <c r="B540" s="10">
        <v>102</v>
      </c>
      <c r="C540" s="12"/>
      <c r="D540" s="10" t="s">
        <v>3398</v>
      </c>
      <c r="E540" s="10" t="s">
        <v>3399</v>
      </c>
      <c r="F540" s="10" t="s">
        <v>20</v>
      </c>
      <c r="G540" s="10" t="s">
        <v>19</v>
      </c>
      <c r="H540" s="12">
        <v>29</v>
      </c>
      <c r="I540" s="10"/>
      <c r="J540" s="10" t="s">
        <v>3075</v>
      </c>
      <c r="K540" s="10" t="s">
        <v>2932</v>
      </c>
      <c r="L540" s="10" t="s">
        <v>2933</v>
      </c>
      <c r="M540" s="10"/>
      <c r="N540" s="10" t="s">
        <v>146</v>
      </c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 t="s">
        <v>671</v>
      </c>
      <c r="Z540" s="10" t="s">
        <v>671</v>
      </c>
      <c r="AA540" s="10" t="s">
        <v>1418</v>
      </c>
    </row>
    <row r="541" spans="1:27">
      <c r="A541" s="11">
        <f t="shared" si="2"/>
        <v>32</v>
      </c>
      <c r="B541" s="10">
        <v>102</v>
      </c>
      <c r="C541" s="12"/>
      <c r="D541" s="10" t="s">
        <v>3398</v>
      </c>
      <c r="E541" s="10" t="s">
        <v>1191</v>
      </c>
      <c r="F541" s="10" t="s">
        <v>20</v>
      </c>
      <c r="G541" s="10" t="s">
        <v>24</v>
      </c>
      <c r="H541" s="12">
        <v>28</v>
      </c>
      <c r="I541" s="10"/>
      <c r="J541" s="10" t="s">
        <v>2893</v>
      </c>
      <c r="K541" s="10" t="s">
        <v>2936</v>
      </c>
      <c r="L541" s="10" t="s">
        <v>2933</v>
      </c>
      <c r="M541" s="10"/>
      <c r="N541" s="10" t="s">
        <v>2598</v>
      </c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 t="s">
        <v>1493</v>
      </c>
      <c r="Z541" s="10" t="s">
        <v>583</v>
      </c>
      <c r="AA541" s="10" t="s">
        <v>583</v>
      </c>
    </row>
    <row r="542" spans="1:27">
      <c r="A542" s="11">
        <f t="shared" si="2"/>
        <v>33</v>
      </c>
      <c r="B542" s="10">
        <v>102</v>
      </c>
      <c r="C542" s="12"/>
      <c r="D542" s="10" t="s">
        <v>3398</v>
      </c>
      <c r="E542" s="10" t="s">
        <v>3400</v>
      </c>
      <c r="F542" s="10" t="s">
        <v>20</v>
      </c>
      <c r="G542" s="10" t="s">
        <v>24</v>
      </c>
      <c r="H542" s="12">
        <v>2</v>
      </c>
      <c r="I542" s="10"/>
      <c r="J542" s="10" t="s">
        <v>3001</v>
      </c>
      <c r="K542" s="10" t="s">
        <v>2938</v>
      </c>
      <c r="L542" s="10" t="s">
        <v>2939</v>
      </c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 t="s">
        <v>27</v>
      </c>
      <c r="Z542" s="10" t="s">
        <v>671</v>
      </c>
      <c r="AA542" s="10" t="s">
        <v>1493</v>
      </c>
    </row>
    <row r="543" spans="1:27">
      <c r="A543" s="11">
        <f t="shared" si="2"/>
        <v>34</v>
      </c>
      <c r="B543" s="10">
        <v>102</v>
      </c>
      <c r="C543" s="12"/>
      <c r="D543" s="10" t="s">
        <v>3398</v>
      </c>
      <c r="E543" s="10" t="s">
        <v>3299</v>
      </c>
      <c r="F543" s="10" t="s">
        <v>20</v>
      </c>
      <c r="G543" s="10" t="s">
        <v>24</v>
      </c>
      <c r="H543" s="13">
        <v>45728</v>
      </c>
      <c r="I543" s="10" t="s">
        <v>2206</v>
      </c>
      <c r="J543" s="10" t="s">
        <v>2974</v>
      </c>
      <c r="K543" s="10" t="s">
        <v>2938</v>
      </c>
      <c r="L543" s="10" t="s">
        <v>2939</v>
      </c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 t="s">
        <v>27</v>
      </c>
      <c r="Z543" s="10" t="s">
        <v>671</v>
      </c>
      <c r="AA543" s="10" t="s">
        <v>1493</v>
      </c>
    </row>
    <row r="544" spans="1:27">
      <c r="A544" s="11">
        <f t="shared" si="2"/>
        <v>35</v>
      </c>
      <c r="B544" s="10">
        <v>102</v>
      </c>
      <c r="C544" s="12"/>
      <c r="D544" s="10" t="s">
        <v>3398</v>
      </c>
      <c r="E544" s="10" t="s">
        <v>3401</v>
      </c>
      <c r="F544" s="10" t="s">
        <v>20</v>
      </c>
      <c r="G544" s="10" t="s">
        <v>19</v>
      </c>
      <c r="H544" s="12">
        <v>69</v>
      </c>
      <c r="I544" s="10"/>
      <c r="J544" s="10" t="s">
        <v>3402</v>
      </c>
      <c r="K544" s="10" t="s">
        <v>3069</v>
      </c>
      <c r="L544" s="10" t="s">
        <v>3060</v>
      </c>
      <c r="M544" s="10"/>
      <c r="N544" s="10" t="s">
        <v>32</v>
      </c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 t="s">
        <v>671</v>
      </c>
      <c r="Z544" s="10" t="s">
        <v>3403</v>
      </c>
      <c r="AA544" s="10" t="s">
        <v>1418</v>
      </c>
    </row>
    <row r="545" spans="1:27">
      <c r="A545" s="11">
        <f t="shared" si="2"/>
        <v>36</v>
      </c>
      <c r="B545" s="10">
        <v>103</v>
      </c>
      <c r="C545" s="12"/>
      <c r="D545" s="10" t="s">
        <v>1829</v>
      </c>
      <c r="E545" s="10" t="s">
        <v>3404</v>
      </c>
      <c r="F545" s="10" t="s">
        <v>20</v>
      </c>
      <c r="G545" s="10" t="s">
        <v>19</v>
      </c>
      <c r="H545" s="12">
        <v>67</v>
      </c>
      <c r="I545" s="10"/>
      <c r="J545" s="10" t="s">
        <v>3277</v>
      </c>
      <c r="K545" s="10" t="s">
        <v>2932</v>
      </c>
      <c r="L545" s="10" t="s">
        <v>2933</v>
      </c>
      <c r="M545" s="10"/>
      <c r="N545" s="10" t="s">
        <v>1404</v>
      </c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 t="s">
        <v>671</v>
      </c>
      <c r="Z545" s="10" t="s">
        <v>671</v>
      </c>
      <c r="AA545" s="10" t="s">
        <v>671</v>
      </c>
    </row>
    <row r="546" spans="1:27">
      <c r="A546" s="11">
        <f t="shared" si="2"/>
        <v>37</v>
      </c>
      <c r="B546" s="10">
        <v>103</v>
      </c>
      <c r="C546" s="12"/>
      <c r="D546" s="10" t="s">
        <v>1829</v>
      </c>
      <c r="E546" s="10" t="s">
        <v>3123</v>
      </c>
      <c r="F546" s="10" t="s">
        <v>20</v>
      </c>
      <c r="G546" s="10" t="s">
        <v>24</v>
      </c>
      <c r="H546" s="12">
        <v>52</v>
      </c>
      <c r="I546" s="10"/>
      <c r="J546" s="10" t="s">
        <v>3020</v>
      </c>
      <c r="K546" s="10" t="s">
        <v>2936</v>
      </c>
      <c r="L546" s="10" t="s">
        <v>2933</v>
      </c>
      <c r="M546" s="10"/>
      <c r="N546" s="10" t="s">
        <v>2598</v>
      </c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 t="s">
        <v>671</v>
      </c>
      <c r="Z546" s="10" t="s">
        <v>671</v>
      </c>
      <c r="AA546" s="10" t="s">
        <v>671</v>
      </c>
    </row>
    <row r="547" spans="1:27">
      <c r="A547" s="11">
        <f t="shared" si="2"/>
        <v>38</v>
      </c>
      <c r="B547" s="10">
        <v>103</v>
      </c>
      <c r="C547" s="12"/>
      <c r="D547" s="10" t="s">
        <v>1829</v>
      </c>
      <c r="E547" s="10" t="s">
        <v>2222</v>
      </c>
      <c r="F547" s="10" t="s">
        <v>20</v>
      </c>
      <c r="G547" s="10" t="s">
        <v>19</v>
      </c>
      <c r="H547" s="12">
        <v>24</v>
      </c>
      <c r="I547" s="10"/>
      <c r="J547" s="10" t="s">
        <v>3030</v>
      </c>
      <c r="K547" s="10" t="s">
        <v>2944</v>
      </c>
      <c r="L547" s="10" t="s">
        <v>2933</v>
      </c>
      <c r="M547" s="10"/>
      <c r="N547" s="10" t="s">
        <v>3405</v>
      </c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 t="s">
        <v>27</v>
      </c>
      <c r="Z547" s="10" t="s">
        <v>671</v>
      </c>
      <c r="AA547" s="10" t="s">
        <v>671</v>
      </c>
    </row>
    <row r="548" spans="1:27">
      <c r="A548" s="11">
        <f t="shared" si="2"/>
        <v>39</v>
      </c>
      <c r="B548" s="10">
        <v>103</v>
      </c>
      <c r="C548" s="12"/>
      <c r="D548" s="10" t="s">
        <v>1829</v>
      </c>
      <c r="E548" s="10" t="s">
        <v>3355</v>
      </c>
      <c r="F548" s="10" t="s">
        <v>20</v>
      </c>
      <c r="G548" s="10" t="s">
        <v>24</v>
      </c>
      <c r="H548" s="12">
        <v>19</v>
      </c>
      <c r="I548" s="10"/>
      <c r="J548" s="10" t="s">
        <v>2956</v>
      </c>
      <c r="K548" s="10" t="s">
        <v>3196</v>
      </c>
      <c r="L548" s="10" t="s">
        <v>2933</v>
      </c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 t="s">
        <v>27</v>
      </c>
      <c r="Z548" s="10" t="s">
        <v>671</v>
      </c>
      <c r="AA548" s="10" t="s">
        <v>671</v>
      </c>
    </row>
    <row r="549" spans="1:27">
      <c r="A549" s="11">
        <f t="shared" si="2"/>
        <v>40</v>
      </c>
      <c r="B549" s="10">
        <v>103</v>
      </c>
      <c r="C549" s="12"/>
      <c r="D549" s="10" t="s">
        <v>1829</v>
      </c>
      <c r="E549" s="10" t="s">
        <v>2871</v>
      </c>
      <c r="F549" s="10" t="s">
        <v>20</v>
      </c>
      <c r="G549" s="10" t="s">
        <v>24</v>
      </c>
      <c r="H549" s="12">
        <v>14</v>
      </c>
      <c r="I549" s="10"/>
      <c r="J549" s="10" t="s">
        <v>2968</v>
      </c>
      <c r="K549" s="10" t="s">
        <v>2938</v>
      </c>
      <c r="L549" s="10" t="s">
        <v>2939</v>
      </c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 t="s">
        <v>27</v>
      </c>
      <c r="Z549" s="10" t="s">
        <v>671</v>
      </c>
      <c r="AA549" s="10" t="s">
        <v>671</v>
      </c>
    </row>
    <row r="550" spans="1:27">
      <c r="A550" s="11">
        <f t="shared" si="2"/>
        <v>41</v>
      </c>
      <c r="B550" s="10">
        <v>103</v>
      </c>
      <c r="C550" s="12"/>
      <c r="D550" s="10" t="s">
        <v>1829</v>
      </c>
      <c r="E550" s="10" t="s">
        <v>2096</v>
      </c>
      <c r="F550" s="10" t="s">
        <v>20</v>
      </c>
      <c r="G550" s="10" t="s">
        <v>19</v>
      </c>
      <c r="H550" s="12">
        <v>8</v>
      </c>
      <c r="I550" s="10"/>
      <c r="J550" s="10" t="s">
        <v>2965</v>
      </c>
      <c r="K550" s="10" t="s">
        <v>2944</v>
      </c>
      <c r="L550" s="10" t="s">
        <v>2939</v>
      </c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 t="s">
        <v>27</v>
      </c>
      <c r="Z550" s="10" t="s">
        <v>671</v>
      </c>
      <c r="AA550" s="10" t="s">
        <v>671</v>
      </c>
    </row>
    <row r="551" spans="1:27">
      <c r="A551" s="11">
        <f t="shared" si="2"/>
        <v>42</v>
      </c>
      <c r="B551" s="10">
        <v>104</v>
      </c>
      <c r="C551" s="12"/>
      <c r="D551" s="10" t="s">
        <v>3406</v>
      </c>
      <c r="E551" s="10" t="s">
        <v>1788</v>
      </c>
      <c r="F551" s="10" t="s">
        <v>20</v>
      </c>
      <c r="G551" s="10" t="s">
        <v>19</v>
      </c>
      <c r="H551" s="12">
        <v>52</v>
      </c>
      <c r="I551" s="10"/>
      <c r="J551" s="10" t="s">
        <v>3020</v>
      </c>
      <c r="K551" s="10" t="s">
        <v>2932</v>
      </c>
      <c r="L551" s="10" t="s">
        <v>2933</v>
      </c>
      <c r="M551" s="10"/>
      <c r="N551" s="10" t="s">
        <v>32</v>
      </c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 t="s">
        <v>3407</v>
      </c>
      <c r="Z551" s="10" t="s">
        <v>3407</v>
      </c>
      <c r="AA551" s="10" t="s">
        <v>3407</v>
      </c>
    </row>
    <row r="552" spans="1:27">
      <c r="A552" s="11">
        <f t="shared" si="2"/>
        <v>43</v>
      </c>
      <c r="B552" s="10">
        <v>104</v>
      </c>
      <c r="C552" s="12"/>
      <c r="D552" s="10" t="s">
        <v>3406</v>
      </c>
      <c r="E552" s="10" t="s">
        <v>1223</v>
      </c>
      <c r="F552" s="10" t="s">
        <v>20</v>
      </c>
      <c r="G552" s="10" t="s">
        <v>24</v>
      </c>
      <c r="H552" s="12">
        <v>52</v>
      </c>
      <c r="I552" s="10"/>
      <c r="J552" s="10" t="s">
        <v>3020</v>
      </c>
      <c r="K552" s="10" t="s">
        <v>2936</v>
      </c>
      <c r="L552" s="10" t="s">
        <v>2933</v>
      </c>
      <c r="M552" s="10"/>
      <c r="N552" s="10" t="s">
        <v>2598</v>
      </c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 t="s">
        <v>671</v>
      </c>
      <c r="Z552" s="10" t="s">
        <v>671</v>
      </c>
      <c r="AA552" s="10" t="s">
        <v>3408</v>
      </c>
    </row>
    <row r="553" spans="1:27">
      <c r="A553" s="11">
        <f t="shared" si="2"/>
        <v>44</v>
      </c>
      <c r="B553" s="10">
        <v>104</v>
      </c>
      <c r="C553" s="12"/>
      <c r="D553" s="10" t="s">
        <v>3406</v>
      </c>
      <c r="E553" s="10" t="s">
        <v>3409</v>
      </c>
      <c r="F553" s="10" t="s">
        <v>20</v>
      </c>
      <c r="G553" s="10" t="s">
        <v>19</v>
      </c>
      <c r="H553" s="12">
        <v>24</v>
      </c>
      <c r="I553" s="10"/>
      <c r="J553" s="10" t="s">
        <v>3030</v>
      </c>
      <c r="K553" s="10" t="s">
        <v>2944</v>
      </c>
      <c r="L553" s="10" t="s">
        <v>2939</v>
      </c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 t="s">
        <v>27</v>
      </c>
      <c r="Z553" s="10" t="s">
        <v>3407</v>
      </c>
      <c r="AA553" s="10" t="s">
        <v>671</v>
      </c>
    </row>
    <row r="554" spans="1:27">
      <c r="A554" s="11">
        <f t="shared" si="2"/>
        <v>45</v>
      </c>
      <c r="B554" s="10">
        <v>104</v>
      </c>
      <c r="C554" s="12"/>
      <c r="D554" s="10" t="s">
        <v>3406</v>
      </c>
      <c r="E554" s="10" t="s">
        <v>3410</v>
      </c>
      <c r="F554" s="10" t="s">
        <v>20</v>
      </c>
      <c r="G554" s="10" t="s">
        <v>24</v>
      </c>
      <c r="H554" s="12">
        <v>20</v>
      </c>
      <c r="I554" s="10"/>
      <c r="J554" s="10" t="s">
        <v>3007</v>
      </c>
      <c r="K554" s="10" t="s">
        <v>2938</v>
      </c>
      <c r="L554" s="10" t="s">
        <v>2939</v>
      </c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 t="s">
        <v>27</v>
      </c>
      <c r="Z554" s="10" t="s">
        <v>3407</v>
      </c>
      <c r="AA554" s="10" t="s">
        <v>671</v>
      </c>
    </row>
    <row r="555" spans="1:27">
      <c r="A555" s="11">
        <v>46</v>
      </c>
      <c r="B555" s="10">
        <v>104</v>
      </c>
      <c r="C555" s="12"/>
      <c r="D555" s="10" t="s">
        <v>3406</v>
      </c>
      <c r="E555" s="10" t="s">
        <v>3411</v>
      </c>
      <c r="F555" s="10" t="s">
        <v>20</v>
      </c>
      <c r="G555" s="10" t="s">
        <v>19</v>
      </c>
      <c r="H555" s="12">
        <v>12</v>
      </c>
      <c r="I555" s="10"/>
      <c r="J555" s="10" t="s">
        <v>2971</v>
      </c>
      <c r="K555" s="10" t="s">
        <v>2944</v>
      </c>
      <c r="L555" s="10" t="s">
        <v>2939</v>
      </c>
      <c r="M555" s="10"/>
      <c r="N555" s="10"/>
      <c r="O555" s="10"/>
      <c r="P555" s="10"/>
      <c r="Q555" s="10"/>
      <c r="R555" s="10"/>
      <c r="S555" s="10"/>
      <c r="T555" s="10"/>
      <c r="U555" s="10"/>
      <c r="V555" s="10" t="s">
        <v>1395</v>
      </c>
      <c r="W555" s="10"/>
      <c r="X555" s="10"/>
      <c r="Y555" s="10" t="s">
        <v>27</v>
      </c>
      <c r="Z555" s="10" t="s">
        <v>3407</v>
      </c>
      <c r="AA555" s="10" t="s">
        <v>671</v>
      </c>
    </row>
    <row r="556" spans="1:27">
      <c r="A556" s="11">
        <v>1</v>
      </c>
      <c r="B556" s="10">
        <v>105</v>
      </c>
      <c r="C556" s="12"/>
      <c r="D556" s="10" t="s">
        <v>3406</v>
      </c>
      <c r="E556" s="10" t="s">
        <v>2967</v>
      </c>
      <c r="F556" s="10" t="s">
        <v>20</v>
      </c>
      <c r="G556" s="10" t="s">
        <v>24</v>
      </c>
      <c r="H556" s="12">
        <v>9</v>
      </c>
      <c r="I556" s="10"/>
      <c r="J556" s="10" t="s">
        <v>2943</v>
      </c>
      <c r="K556" s="10" t="s">
        <v>2938</v>
      </c>
      <c r="L556" s="10" t="s">
        <v>2939</v>
      </c>
      <c r="M556" s="10"/>
      <c r="N556" s="10"/>
      <c r="O556" s="10"/>
      <c r="P556" s="10"/>
      <c r="Q556" s="10"/>
      <c r="R556" s="10"/>
      <c r="S556" s="10"/>
      <c r="T556" s="10"/>
      <c r="U556" s="10"/>
      <c r="V556" s="10" t="s">
        <v>1395</v>
      </c>
      <c r="W556" s="10"/>
      <c r="X556" s="10"/>
      <c r="Y556" s="10" t="s">
        <v>27</v>
      </c>
      <c r="Z556" s="10" t="s">
        <v>3407</v>
      </c>
      <c r="AA556" s="10" t="s">
        <v>671</v>
      </c>
    </row>
    <row r="557" spans="1:27">
      <c r="A557" s="11">
        <f t="shared" ref="A557:A591" si="3">A556+1</f>
        <v>2</v>
      </c>
      <c r="B557" s="10">
        <v>106</v>
      </c>
      <c r="C557" s="12"/>
      <c r="D557" s="10" t="s">
        <v>2773</v>
      </c>
      <c r="E557" s="10" t="s">
        <v>408</v>
      </c>
      <c r="F557" s="10" t="s">
        <v>20</v>
      </c>
      <c r="G557" s="10" t="s">
        <v>19</v>
      </c>
      <c r="H557" s="12">
        <v>36</v>
      </c>
      <c r="I557" s="10"/>
      <c r="J557" s="10" t="s">
        <v>3127</v>
      </c>
      <c r="K557" s="10" t="s">
        <v>2932</v>
      </c>
      <c r="L557" s="10" t="s">
        <v>2933</v>
      </c>
      <c r="M557" s="10"/>
      <c r="N557" s="10" t="s">
        <v>32</v>
      </c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 t="s">
        <v>1505</v>
      </c>
      <c r="Z557" s="10" t="s">
        <v>1505</v>
      </c>
      <c r="AA557" s="10" t="s">
        <v>1505</v>
      </c>
    </row>
    <row r="558" spans="1:27">
      <c r="A558" s="11">
        <f t="shared" si="3"/>
        <v>3</v>
      </c>
      <c r="B558" s="10">
        <v>106</v>
      </c>
      <c r="C558" s="12"/>
      <c r="D558" s="10" t="s">
        <v>2773</v>
      </c>
      <c r="E558" s="10" t="s">
        <v>2058</v>
      </c>
      <c r="F558" s="10" t="s">
        <v>20</v>
      </c>
      <c r="G558" s="10" t="s">
        <v>24</v>
      </c>
      <c r="H558" s="12">
        <v>33</v>
      </c>
      <c r="I558" s="10"/>
      <c r="J558" s="10" t="s">
        <v>2962</v>
      </c>
      <c r="K558" s="10" t="s">
        <v>2936</v>
      </c>
      <c r="L558" s="10" t="s">
        <v>2933</v>
      </c>
      <c r="M558" s="10"/>
      <c r="N558" s="10" t="s">
        <v>2598</v>
      </c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 t="s">
        <v>671</v>
      </c>
      <c r="Z558" s="10" t="s">
        <v>1772</v>
      </c>
      <c r="AA558" s="10" t="s">
        <v>671</v>
      </c>
    </row>
    <row r="559" spans="1:27">
      <c r="A559" s="11">
        <f t="shared" si="3"/>
        <v>4</v>
      </c>
      <c r="B559" s="10">
        <v>106</v>
      </c>
      <c r="C559" s="12"/>
      <c r="D559" s="10" t="s">
        <v>2773</v>
      </c>
      <c r="E559" s="10" t="s">
        <v>3412</v>
      </c>
      <c r="F559" s="10" t="s">
        <v>20</v>
      </c>
      <c r="G559" s="10" t="s">
        <v>24</v>
      </c>
      <c r="H559" s="12">
        <v>11</v>
      </c>
      <c r="I559" s="10"/>
      <c r="J559" s="10" t="s">
        <v>2942</v>
      </c>
      <c r="K559" s="10" t="s">
        <v>2938</v>
      </c>
      <c r="L559" s="10" t="s">
        <v>2939</v>
      </c>
      <c r="M559" s="10"/>
      <c r="N559" s="10"/>
      <c r="O559" s="10"/>
      <c r="P559" s="10"/>
      <c r="Q559" s="10"/>
      <c r="R559" s="10"/>
      <c r="S559" s="10"/>
      <c r="T559" s="10"/>
      <c r="U559" s="10"/>
      <c r="V559" s="10" t="s">
        <v>1395</v>
      </c>
      <c r="W559" s="10"/>
      <c r="X559" s="10"/>
      <c r="Y559" s="10" t="s">
        <v>27</v>
      </c>
      <c r="Z559" s="10" t="s">
        <v>1505</v>
      </c>
      <c r="AA559" s="10" t="s">
        <v>671</v>
      </c>
    </row>
    <row r="560" spans="1:27">
      <c r="A560" s="11">
        <f t="shared" si="3"/>
        <v>5</v>
      </c>
      <c r="B560" s="10">
        <v>106</v>
      </c>
      <c r="C560" s="12"/>
      <c r="D560" s="10" t="s">
        <v>2773</v>
      </c>
      <c r="E560" s="10" t="s">
        <v>170</v>
      </c>
      <c r="F560" s="10" t="s">
        <v>20</v>
      </c>
      <c r="G560" s="10" t="s">
        <v>19</v>
      </c>
      <c r="H560" s="12">
        <v>9</v>
      </c>
      <c r="I560" s="10"/>
      <c r="J560" s="10" t="s">
        <v>2943</v>
      </c>
      <c r="K560" s="10" t="s">
        <v>2944</v>
      </c>
      <c r="L560" s="10" t="s">
        <v>2939</v>
      </c>
      <c r="M560" s="10"/>
      <c r="N560" s="10"/>
      <c r="O560" s="10"/>
      <c r="P560" s="10"/>
      <c r="Q560" s="10"/>
      <c r="R560" s="10"/>
      <c r="S560" s="10"/>
      <c r="T560" s="10"/>
      <c r="U560" s="10"/>
      <c r="V560" s="10" t="s">
        <v>1395</v>
      </c>
      <c r="W560" s="10"/>
      <c r="X560" s="10"/>
      <c r="Y560" s="10" t="s">
        <v>27</v>
      </c>
      <c r="Z560" s="10" t="s">
        <v>1505</v>
      </c>
      <c r="AA560" s="10" t="s">
        <v>671</v>
      </c>
    </row>
    <row r="561" spans="1:27">
      <c r="A561" s="11">
        <f t="shared" si="3"/>
        <v>6</v>
      </c>
      <c r="B561" s="10">
        <v>106</v>
      </c>
      <c r="C561" s="12"/>
      <c r="D561" s="10" t="s">
        <v>2773</v>
      </c>
      <c r="E561" s="10" t="s">
        <v>3413</v>
      </c>
      <c r="F561" s="10" t="s">
        <v>20</v>
      </c>
      <c r="G561" s="10" t="s">
        <v>19</v>
      </c>
      <c r="H561" s="12">
        <v>6</v>
      </c>
      <c r="I561" s="10"/>
      <c r="J561" s="10" t="s">
        <v>3037</v>
      </c>
      <c r="K561" s="10" t="s">
        <v>2944</v>
      </c>
      <c r="L561" s="10" t="s">
        <v>2939</v>
      </c>
      <c r="M561" s="10"/>
      <c r="N561" s="10"/>
      <c r="O561" s="10"/>
      <c r="P561" s="10"/>
      <c r="Q561" s="10"/>
      <c r="R561" s="10"/>
      <c r="S561" s="10"/>
      <c r="T561" s="10"/>
      <c r="U561" s="10"/>
      <c r="V561" s="10" t="s">
        <v>1395</v>
      </c>
      <c r="W561" s="10"/>
      <c r="X561" s="10"/>
      <c r="Y561" s="10" t="s">
        <v>27</v>
      </c>
      <c r="Z561" s="10" t="s">
        <v>1505</v>
      </c>
      <c r="AA561" s="10" t="s">
        <v>671</v>
      </c>
    </row>
    <row r="562" spans="1:27">
      <c r="A562" s="11">
        <f t="shared" si="3"/>
        <v>7</v>
      </c>
      <c r="B562" s="10">
        <v>107</v>
      </c>
      <c r="C562" s="12"/>
      <c r="D562" s="10" t="s">
        <v>3414</v>
      </c>
      <c r="E562" s="10" t="s">
        <v>3212</v>
      </c>
      <c r="F562" s="10" t="s">
        <v>637</v>
      </c>
      <c r="G562" s="10" t="s">
        <v>19</v>
      </c>
      <c r="H562" s="12">
        <v>31</v>
      </c>
      <c r="I562" s="10"/>
      <c r="J562" s="10" t="s">
        <v>3056</v>
      </c>
      <c r="K562" s="10" t="s">
        <v>2932</v>
      </c>
      <c r="L562" s="10" t="s">
        <v>2933</v>
      </c>
      <c r="M562" s="10"/>
      <c r="N562" s="10" t="s">
        <v>1404</v>
      </c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 t="s">
        <v>52</v>
      </c>
      <c r="Z562" s="10" t="s">
        <v>77</v>
      </c>
      <c r="AA562" s="10" t="s">
        <v>77</v>
      </c>
    </row>
    <row r="563" spans="1:27">
      <c r="A563" s="11">
        <f t="shared" si="3"/>
        <v>8</v>
      </c>
      <c r="B563" s="10">
        <v>107</v>
      </c>
      <c r="C563" s="12"/>
      <c r="D563" s="10" t="s">
        <v>3414</v>
      </c>
      <c r="E563" s="10" t="s">
        <v>1137</v>
      </c>
      <c r="F563" s="10" t="s">
        <v>637</v>
      </c>
      <c r="G563" s="10" t="s">
        <v>24</v>
      </c>
      <c r="H563" s="12">
        <v>30</v>
      </c>
      <c r="I563" s="10"/>
      <c r="J563" s="10" t="s">
        <v>2983</v>
      </c>
      <c r="K563" s="10" t="s">
        <v>2936</v>
      </c>
      <c r="L563" s="10" t="s">
        <v>2933</v>
      </c>
      <c r="M563" s="10"/>
      <c r="N563" s="10" t="s">
        <v>2598</v>
      </c>
      <c r="O563" s="10"/>
      <c r="P563" s="10"/>
      <c r="Q563" s="10"/>
      <c r="R563" s="10"/>
      <c r="S563" s="10"/>
      <c r="T563" s="10"/>
      <c r="U563" s="10"/>
      <c r="V563" s="10"/>
      <c r="W563" s="10" t="s">
        <v>1395</v>
      </c>
      <c r="X563" s="10" t="s">
        <v>1395</v>
      </c>
      <c r="Y563" s="10" t="s">
        <v>27</v>
      </c>
      <c r="Z563" s="10"/>
      <c r="AA563" s="10"/>
    </row>
    <row r="564" spans="1:27">
      <c r="A564" s="11">
        <f t="shared" si="3"/>
        <v>9</v>
      </c>
      <c r="B564" s="10">
        <v>107</v>
      </c>
      <c r="C564" s="12"/>
      <c r="D564" s="10" t="s">
        <v>3414</v>
      </c>
      <c r="E564" s="10" t="s">
        <v>3212</v>
      </c>
      <c r="F564" s="10" t="s">
        <v>637</v>
      </c>
      <c r="G564" s="10" t="s">
        <v>19</v>
      </c>
      <c r="H564" s="12">
        <v>9</v>
      </c>
      <c r="I564" s="10"/>
      <c r="J564" s="10" t="s">
        <v>2943</v>
      </c>
      <c r="K564" s="10" t="s">
        <v>3415</v>
      </c>
      <c r="L564" s="10" t="s">
        <v>2939</v>
      </c>
      <c r="M564" s="10"/>
      <c r="N564" s="10"/>
      <c r="O564" s="10"/>
      <c r="P564" s="10"/>
      <c r="Q564" s="10"/>
      <c r="R564" s="10"/>
      <c r="S564" s="10"/>
      <c r="T564" s="10"/>
      <c r="U564" s="10"/>
      <c r="V564" s="10" t="s">
        <v>1395</v>
      </c>
      <c r="W564" s="10"/>
      <c r="X564" s="10"/>
      <c r="Y564" s="10" t="s">
        <v>27</v>
      </c>
      <c r="Z564" s="10" t="s">
        <v>52</v>
      </c>
      <c r="AA564" s="10" t="s">
        <v>27</v>
      </c>
    </row>
    <row r="565" spans="1:27">
      <c r="A565" s="11">
        <f t="shared" si="3"/>
        <v>10</v>
      </c>
      <c r="B565" s="10">
        <v>108</v>
      </c>
      <c r="C565" s="12"/>
      <c r="D565" s="10" t="s">
        <v>2024</v>
      </c>
      <c r="E565" s="10" t="s">
        <v>238</v>
      </c>
      <c r="F565" s="10" t="s">
        <v>20</v>
      </c>
      <c r="G565" s="10" t="s">
        <v>19</v>
      </c>
      <c r="H565" s="12">
        <v>42</v>
      </c>
      <c r="I565" s="10"/>
      <c r="J565" s="10" t="s">
        <v>2935</v>
      </c>
      <c r="K565" s="10" t="s">
        <v>2932</v>
      </c>
      <c r="L565" s="10" t="s">
        <v>2933</v>
      </c>
      <c r="M565" s="10"/>
      <c r="N565" s="10" t="s">
        <v>146</v>
      </c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 t="s">
        <v>2013</v>
      </c>
      <c r="Z565" s="10" t="s">
        <v>2013</v>
      </c>
      <c r="AA565" s="10" t="s">
        <v>2013</v>
      </c>
    </row>
    <row r="566" spans="1:27">
      <c r="A566" s="11">
        <f t="shared" si="3"/>
        <v>11</v>
      </c>
      <c r="B566" s="10">
        <v>108</v>
      </c>
      <c r="C566" s="12"/>
      <c r="D566" s="10" t="s">
        <v>2024</v>
      </c>
      <c r="E566" s="10" t="s">
        <v>1421</v>
      </c>
      <c r="F566" s="10" t="s">
        <v>20</v>
      </c>
      <c r="G566" s="10" t="s">
        <v>24</v>
      </c>
      <c r="H566" s="12">
        <v>34</v>
      </c>
      <c r="I566" s="10"/>
      <c r="J566" s="10" t="s">
        <v>3043</v>
      </c>
      <c r="K566" s="10" t="s">
        <v>2936</v>
      </c>
      <c r="L566" s="10" t="s">
        <v>2933</v>
      </c>
      <c r="M566" s="10"/>
      <c r="N566" s="10" t="s">
        <v>2598</v>
      </c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 t="s">
        <v>671</v>
      </c>
      <c r="Z566" s="10" t="s">
        <v>671</v>
      </c>
      <c r="AA566" s="10" t="s">
        <v>671</v>
      </c>
    </row>
    <row r="567" spans="1:27">
      <c r="A567" s="11">
        <f t="shared" si="3"/>
        <v>12</v>
      </c>
      <c r="B567" s="10">
        <v>108</v>
      </c>
      <c r="C567" s="12"/>
      <c r="D567" s="10" t="s">
        <v>2024</v>
      </c>
      <c r="E567" s="10" t="s">
        <v>280</v>
      </c>
      <c r="F567" s="10" t="s">
        <v>20</v>
      </c>
      <c r="G567" s="10" t="s">
        <v>24</v>
      </c>
      <c r="H567" s="12">
        <v>15</v>
      </c>
      <c r="I567" s="10"/>
      <c r="J567" s="10" t="s">
        <v>2940</v>
      </c>
      <c r="K567" s="10" t="s">
        <v>2938</v>
      </c>
      <c r="L567" s="10" t="s">
        <v>2939</v>
      </c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 t="s">
        <v>27</v>
      </c>
      <c r="Z567" s="10" t="s">
        <v>2013</v>
      </c>
      <c r="AA567" s="10" t="s">
        <v>671</v>
      </c>
    </row>
    <row r="568" spans="1:27">
      <c r="A568" s="11">
        <f t="shared" si="3"/>
        <v>13</v>
      </c>
      <c r="B568" s="10">
        <v>108</v>
      </c>
      <c r="C568" s="12"/>
      <c r="D568" s="10" t="s">
        <v>2024</v>
      </c>
      <c r="E568" s="10" t="s">
        <v>668</v>
      </c>
      <c r="F568" s="10" t="s">
        <v>20</v>
      </c>
      <c r="G568" s="10" t="s">
        <v>19</v>
      </c>
      <c r="H568" s="12">
        <v>10</v>
      </c>
      <c r="I568" s="10"/>
      <c r="J568" s="10" t="s">
        <v>2996</v>
      </c>
      <c r="K568" s="10" t="s">
        <v>2944</v>
      </c>
      <c r="L568" s="10" t="s">
        <v>2939</v>
      </c>
      <c r="M568" s="10"/>
      <c r="N568" s="10"/>
      <c r="O568" s="10"/>
      <c r="P568" s="10"/>
      <c r="Q568" s="10"/>
      <c r="R568" s="10"/>
      <c r="S568" s="10"/>
      <c r="T568" s="10"/>
      <c r="U568" s="10"/>
      <c r="V568" s="10" t="s">
        <v>1395</v>
      </c>
      <c r="W568" s="10"/>
      <c r="X568" s="10"/>
      <c r="Y568" s="10" t="s">
        <v>27</v>
      </c>
      <c r="Z568" s="10" t="s">
        <v>2013</v>
      </c>
      <c r="AA568" s="10" t="s">
        <v>671</v>
      </c>
    </row>
    <row r="569" spans="1:27">
      <c r="A569" s="11">
        <f t="shared" si="3"/>
        <v>14</v>
      </c>
      <c r="B569" s="10">
        <v>108</v>
      </c>
      <c r="C569" s="12"/>
      <c r="D569" s="10" t="s">
        <v>2024</v>
      </c>
      <c r="E569" s="10" t="s">
        <v>1633</v>
      </c>
      <c r="F569" s="10" t="s">
        <v>20</v>
      </c>
      <c r="G569" s="10" t="s">
        <v>24</v>
      </c>
      <c r="H569" s="12">
        <v>8</v>
      </c>
      <c r="I569" s="10"/>
      <c r="J569" s="10" t="s">
        <v>2965</v>
      </c>
      <c r="K569" s="10" t="s">
        <v>2938</v>
      </c>
      <c r="L569" s="10" t="s">
        <v>2939</v>
      </c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 t="s">
        <v>27</v>
      </c>
      <c r="Z569" s="10" t="s">
        <v>2013</v>
      </c>
      <c r="AA569" s="10" t="s">
        <v>671</v>
      </c>
    </row>
    <row r="570" spans="1:27">
      <c r="A570" s="11">
        <f t="shared" si="3"/>
        <v>15</v>
      </c>
      <c r="B570" s="10">
        <v>108</v>
      </c>
      <c r="C570" s="12"/>
      <c r="D570" s="10" t="s">
        <v>2024</v>
      </c>
      <c r="E570" s="10" t="s">
        <v>3416</v>
      </c>
      <c r="F570" s="10" t="s">
        <v>20</v>
      </c>
      <c r="G570" s="10" t="s">
        <v>24</v>
      </c>
      <c r="H570" s="12">
        <v>1</v>
      </c>
      <c r="I570" s="10"/>
      <c r="J570" s="10" t="s">
        <v>2949</v>
      </c>
      <c r="K570" s="10" t="s">
        <v>2938</v>
      </c>
      <c r="L570" s="10" t="s">
        <v>2939</v>
      </c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 t="s">
        <v>27</v>
      </c>
      <c r="Z570" s="10" t="s">
        <v>2013</v>
      </c>
      <c r="AA570" s="10" t="s">
        <v>671</v>
      </c>
    </row>
    <row r="571" spans="1:27">
      <c r="A571" s="11">
        <f t="shared" si="3"/>
        <v>16</v>
      </c>
      <c r="B571" s="10">
        <v>109</v>
      </c>
      <c r="C571" s="12"/>
      <c r="D571" s="10" t="s">
        <v>186</v>
      </c>
      <c r="E571" s="10" t="s">
        <v>2424</v>
      </c>
      <c r="F571" s="10" t="s">
        <v>20</v>
      </c>
      <c r="G571" s="10" t="s">
        <v>19</v>
      </c>
      <c r="H571" s="12">
        <v>74</v>
      </c>
      <c r="I571" s="10"/>
      <c r="J571" s="10" t="s">
        <v>3417</v>
      </c>
      <c r="K571" s="10" t="s">
        <v>2932</v>
      </c>
      <c r="L571" s="10" t="s">
        <v>2933</v>
      </c>
      <c r="M571" s="10"/>
      <c r="N571" s="10" t="s">
        <v>3418</v>
      </c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 t="s">
        <v>34</v>
      </c>
      <c r="Z571" s="10" t="s">
        <v>77</v>
      </c>
      <c r="AA571" s="10" t="s">
        <v>77</v>
      </c>
    </row>
    <row r="572" spans="1:27">
      <c r="A572" s="11">
        <f t="shared" si="3"/>
        <v>17</v>
      </c>
      <c r="B572" s="10">
        <v>109</v>
      </c>
      <c r="C572" s="12"/>
      <c r="D572" s="10" t="s">
        <v>186</v>
      </c>
      <c r="E572" s="10" t="s">
        <v>3419</v>
      </c>
      <c r="F572" s="10" t="s">
        <v>20</v>
      </c>
      <c r="G572" s="10" t="s">
        <v>24</v>
      </c>
      <c r="H572" s="12">
        <v>48</v>
      </c>
      <c r="I572" s="10"/>
      <c r="J572" s="10" t="s">
        <v>2991</v>
      </c>
      <c r="K572" s="10" t="s">
        <v>2936</v>
      </c>
      <c r="L572" s="10" t="s">
        <v>2933</v>
      </c>
      <c r="M572" s="10"/>
      <c r="N572" s="10" t="s">
        <v>2598</v>
      </c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 t="s">
        <v>36</v>
      </c>
      <c r="Z572" s="10" t="s">
        <v>34</v>
      </c>
      <c r="AA572" s="10" t="s">
        <v>36</v>
      </c>
    </row>
    <row r="573" spans="1:27">
      <c r="A573" s="11">
        <f t="shared" si="3"/>
        <v>18</v>
      </c>
      <c r="B573" s="10">
        <v>109</v>
      </c>
      <c r="C573" s="12"/>
      <c r="D573" s="10" t="s">
        <v>3420</v>
      </c>
      <c r="E573" s="10" t="s">
        <v>63</v>
      </c>
      <c r="F573" s="10" t="s">
        <v>20</v>
      </c>
      <c r="G573" s="10" t="s">
        <v>19</v>
      </c>
      <c r="H573" s="12">
        <v>29</v>
      </c>
      <c r="I573" s="10"/>
      <c r="J573" s="10" t="s">
        <v>3075</v>
      </c>
      <c r="K573" s="10" t="s">
        <v>2953</v>
      </c>
      <c r="L573" s="10" t="s">
        <v>2939</v>
      </c>
      <c r="M573" s="10"/>
      <c r="N573" s="10" t="s">
        <v>3251</v>
      </c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 t="s">
        <v>116</v>
      </c>
      <c r="Z573" s="10" t="s">
        <v>116</v>
      </c>
      <c r="AA573" s="10" t="s">
        <v>116</v>
      </c>
    </row>
    <row r="574" spans="1:27">
      <c r="A574" s="11">
        <f t="shared" si="3"/>
        <v>19</v>
      </c>
      <c r="B574" s="10">
        <v>109</v>
      </c>
      <c r="C574" s="12"/>
      <c r="D574" s="10" t="s">
        <v>2299</v>
      </c>
      <c r="E574" s="10" t="s">
        <v>479</v>
      </c>
      <c r="F574" s="10" t="s">
        <v>20</v>
      </c>
      <c r="G574" s="10" t="s">
        <v>24</v>
      </c>
      <c r="H574" s="12">
        <v>58</v>
      </c>
      <c r="I574" s="10"/>
      <c r="J574" s="10" t="s">
        <v>3271</v>
      </c>
      <c r="K574" s="10" t="s">
        <v>2953</v>
      </c>
      <c r="L574" s="10" t="s">
        <v>3066</v>
      </c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 t="s">
        <v>126</v>
      </c>
      <c r="Z574" s="10" t="s">
        <v>36</v>
      </c>
      <c r="AA574" s="10" t="s">
        <v>141</v>
      </c>
    </row>
    <row r="575" spans="1:27">
      <c r="A575" s="11">
        <f t="shared" si="3"/>
        <v>20</v>
      </c>
      <c r="B575" s="10">
        <v>110</v>
      </c>
      <c r="C575" s="12"/>
      <c r="D575" s="10" t="s">
        <v>3421</v>
      </c>
      <c r="E575" s="10" t="s">
        <v>3422</v>
      </c>
      <c r="F575" s="10" t="s">
        <v>20</v>
      </c>
      <c r="G575" s="10" t="s">
        <v>19</v>
      </c>
      <c r="H575" s="12">
        <v>53</v>
      </c>
      <c r="I575" s="10"/>
      <c r="J575" s="10" t="s">
        <v>3171</v>
      </c>
      <c r="K575" s="10" t="s">
        <v>2932</v>
      </c>
      <c r="L575" s="10" t="s">
        <v>2933</v>
      </c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 t="s">
        <v>1418</v>
      </c>
      <c r="Z575" s="10" t="s">
        <v>1418</v>
      </c>
      <c r="AA575" s="10" t="s">
        <v>1418</v>
      </c>
    </row>
    <row r="576" spans="1:27">
      <c r="A576" s="11">
        <f t="shared" si="3"/>
        <v>21</v>
      </c>
      <c r="B576" s="10">
        <v>110</v>
      </c>
      <c r="C576" s="12"/>
      <c r="D576" s="10" t="s">
        <v>3421</v>
      </c>
      <c r="E576" s="10" t="s">
        <v>35</v>
      </c>
      <c r="F576" s="10" t="s">
        <v>20</v>
      </c>
      <c r="G576" s="10" t="s">
        <v>24</v>
      </c>
      <c r="H576" s="12">
        <v>43</v>
      </c>
      <c r="I576" s="10"/>
      <c r="J576" s="10" t="s">
        <v>3142</v>
      </c>
      <c r="K576" s="10" t="s">
        <v>2936</v>
      </c>
      <c r="L576" s="10" t="s">
        <v>2933</v>
      </c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 t="s">
        <v>1418</v>
      </c>
      <c r="Z576" s="10" t="s">
        <v>1418</v>
      </c>
      <c r="AA576" s="10" t="s">
        <v>1418</v>
      </c>
    </row>
    <row r="577" spans="1:27">
      <c r="A577" s="11">
        <f t="shared" si="3"/>
        <v>22</v>
      </c>
      <c r="B577" s="10">
        <v>110</v>
      </c>
      <c r="C577" s="12"/>
      <c r="D577" s="10" t="s">
        <v>3421</v>
      </c>
      <c r="E577" s="10" t="s">
        <v>3423</v>
      </c>
      <c r="F577" s="10" t="s">
        <v>20</v>
      </c>
      <c r="G577" s="10" t="s">
        <v>24</v>
      </c>
      <c r="H577" s="12">
        <v>17</v>
      </c>
      <c r="I577" s="10"/>
      <c r="J577" s="10" t="s">
        <v>2937</v>
      </c>
      <c r="K577" s="10" t="s">
        <v>2938</v>
      </c>
      <c r="L577" s="10" t="s">
        <v>2939</v>
      </c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 t="s">
        <v>27</v>
      </c>
      <c r="Z577" s="10" t="s">
        <v>1418</v>
      </c>
      <c r="AA577" s="10" t="s">
        <v>1418</v>
      </c>
    </row>
    <row r="578" spans="1:27">
      <c r="A578" s="11">
        <f t="shared" si="3"/>
        <v>23</v>
      </c>
      <c r="B578" s="10">
        <v>110</v>
      </c>
      <c r="C578" s="12"/>
      <c r="D578" s="10" t="s">
        <v>3421</v>
      </c>
      <c r="E578" s="10" t="s">
        <v>374</v>
      </c>
      <c r="F578" s="10" t="s">
        <v>20</v>
      </c>
      <c r="G578" s="10" t="s">
        <v>24</v>
      </c>
      <c r="H578" s="12">
        <v>15</v>
      </c>
      <c r="I578" s="10"/>
      <c r="J578" s="10" t="s">
        <v>2940</v>
      </c>
      <c r="K578" s="10" t="s">
        <v>2938</v>
      </c>
      <c r="L578" s="10" t="s">
        <v>2939</v>
      </c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 t="s">
        <v>27</v>
      </c>
      <c r="Z578" s="10" t="s">
        <v>1418</v>
      </c>
      <c r="AA578" s="10" t="s">
        <v>1418</v>
      </c>
    </row>
    <row r="579" spans="1:27">
      <c r="A579" s="11">
        <f t="shared" si="3"/>
        <v>24</v>
      </c>
      <c r="B579" s="10">
        <v>110</v>
      </c>
      <c r="C579" s="12"/>
      <c r="D579" s="10" t="s">
        <v>3421</v>
      </c>
      <c r="E579" s="10" t="s">
        <v>3424</v>
      </c>
      <c r="F579" s="10" t="s">
        <v>20</v>
      </c>
      <c r="G579" s="10" t="s">
        <v>19</v>
      </c>
      <c r="H579" s="12">
        <v>13</v>
      </c>
      <c r="I579" s="10"/>
      <c r="J579" s="10" t="s">
        <v>3048</v>
      </c>
      <c r="K579" s="10" t="s">
        <v>2944</v>
      </c>
      <c r="L579" s="10" t="s">
        <v>2939</v>
      </c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 t="s">
        <v>27</v>
      </c>
      <c r="Z579" s="10" t="s">
        <v>1418</v>
      </c>
      <c r="AA579" s="10" t="s">
        <v>1418</v>
      </c>
    </row>
    <row r="580" spans="1:27">
      <c r="A580" s="11">
        <f t="shared" si="3"/>
        <v>25</v>
      </c>
      <c r="B580" s="10">
        <v>111</v>
      </c>
      <c r="C580" s="12"/>
      <c r="D580" s="10" t="s">
        <v>163</v>
      </c>
      <c r="E580" s="10" t="s">
        <v>63</v>
      </c>
      <c r="F580" s="10" t="s">
        <v>20</v>
      </c>
      <c r="G580" s="10" t="s">
        <v>19</v>
      </c>
      <c r="H580" s="12">
        <v>64</v>
      </c>
      <c r="I580" s="10"/>
      <c r="J580" s="10" t="s">
        <v>3165</v>
      </c>
      <c r="K580" s="10" t="s">
        <v>2932</v>
      </c>
      <c r="L580" s="10" t="s">
        <v>2933</v>
      </c>
      <c r="M580" s="10"/>
      <c r="N580" s="10" t="s">
        <v>2576</v>
      </c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 t="s">
        <v>27</v>
      </c>
      <c r="Z580" s="10" t="s">
        <v>41</v>
      </c>
      <c r="AA580" s="10" t="s">
        <v>27</v>
      </c>
    </row>
    <row r="581" spans="1:27">
      <c r="A581" s="11">
        <f t="shared" si="3"/>
        <v>26</v>
      </c>
      <c r="B581" s="10">
        <v>111</v>
      </c>
      <c r="C581" s="12"/>
      <c r="D581" s="10" t="s">
        <v>163</v>
      </c>
      <c r="E581" s="10" t="s">
        <v>873</v>
      </c>
      <c r="F581" s="10" t="s">
        <v>20</v>
      </c>
      <c r="G581" s="10" t="s">
        <v>24</v>
      </c>
      <c r="H581" s="12">
        <v>25</v>
      </c>
      <c r="I581" s="10"/>
      <c r="J581" s="10" t="s">
        <v>3025</v>
      </c>
      <c r="K581" s="10" t="s">
        <v>2938</v>
      </c>
      <c r="L581" s="10" t="s">
        <v>2939</v>
      </c>
      <c r="M581" s="10"/>
      <c r="N581" s="10" t="s">
        <v>2598</v>
      </c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 t="s">
        <v>27</v>
      </c>
      <c r="Z581" s="10" t="s">
        <v>41</v>
      </c>
      <c r="AA581" s="10" t="s">
        <v>27</v>
      </c>
    </row>
    <row r="582" spans="1:27">
      <c r="A582" s="11">
        <f t="shared" si="3"/>
        <v>27</v>
      </c>
      <c r="B582" s="10">
        <v>111</v>
      </c>
      <c r="C582" s="12"/>
      <c r="D582" s="10" t="s">
        <v>163</v>
      </c>
      <c r="E582" s="10" t="s">
        <v>23</v>
      </c>
      <c r="F582" s="10" t="s">
        <v>20</v>
      </c>
      <c r="G582" s="10" t="s">
        <v>24</v>
      </c>
      <c r="H582" s="12">
        <v>20</v>
      </c>
      <c r="I582" s="10"/>
      <c r="J582" s="10" t="s">
        <v>3007</v>
      </c>
      <c r="K582" s="10" t="s">
        <v>2938</v>
      </c>
      <c r="L582" s="10" t="s">
        <v>2939</v>
      </c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 t="s">
        <v>27</v>
      </c>
      <c r="Z582" s="10" t="s">
        <v>41</v>
      </c>
      <c r="AA582" s="10" t="s">
        <v>27</v>
      </c>
    </row>
    <row r="583" spans="1:27">
      <c r="A583" s="11">
        <f t="shared" si="3"/>
        <v>28</v>
      </c>
      <c r="B583" s="10">
        <v>111</v>
      </c>
      <c r="C583" s="12"/>
      <c r="D583" s="10" t="s">
        <v>163</v>
      </c>
      <c r="E583" s="10" t="s">
        <v>1078</v>
      </c>
      <c r="F583" s="10" t="s">
        <v>20</v>
      </c>
      <c r="G583" s="10" t="s">
        <v>24</v>
      </c>
      <c r="H583" s="12">
        <v>15</v>
      </c>
      <c r="I583" s="10"/>
      <c r="J583" s="10" t="s">
        <v>2940</v>
      </c>
      <c r="K583" s="10" t="s">
        <v>2938</v>
      </c>
      <c r="L583" s="10" t="s">
        <v>2939</v>
      </c>
      <c r="M583" s="10"/>
      <c r="N583" s="10"/>
      <c r="O583" s="10"/>
      <c r="P583" s="10"/>
      <c r="Q583" s="10"/>
      <c r="R583" s="10"/>
      <c r="S583" s="10"/>
      <c r="T583" s="10"/>
      <c r="U583" s="10"/>
      <c r="V583" s="10" t="s">
        <v>1395</v>
      </c>
      <c r="W583" s="10"/>
      <c r="X583" s="10"/>
      <c r="Y583" s="10" t="s">
        <v>27</v>
      </c>
      <c r="Z583" s="10" t="s">
        <v>41</v>
      </c>
      <c r="AA583" s="10" t="s">
        <v>27</v>
      </c>
    </row>
    <row r="584" spans="1:27">
      <c r="A584" s="11">
        <f t="shared" si="3"/>
        <v>29</v>
      </c>
      <c r="B584" s="10">
        <v>111</v>
      </c>
      <c r="C584" s="12"/>
      <c r="D584" s="10" t="s">
        <v>163</v>
      </c>
      <c r="E584" s="10" t="s">
        <v>3425</v>
      </c>
      <c r="F584" s="10" t="s">
        <v>20</v>
      </c>
      <c r="G584" s="10" t="s">
        <v>19</v>
      </c>
      <c r="H584" s="12">
        <v>12</v>
      </c>
      <c r="I584" s="10"/>
      <c r="J584" s="10" t="s">
        <v>2971</v>
      </c>
      <c r="K584" s="10" t="s">
        <v>2944</v>
      </c>
      <c r="L584" s="10" t="s">
        <v>2939</v>
      </c>
      <c r="M584" s="10"/>
      <c r="N584" s="10"/>
      <c r="O584" s="10"/>
      <c r="P584" s="10"/>
      <c r="Q584" s="10"/>
      <c r="R584" s="10"/>
      <c r="S584" s="10"/>
      <c r="T584" s="10"/>
      <c r="U584" s="10"/>
      <c r="V584" s="10" t="s">
        <v>1395</v>
      </c>
      <c r="W584" s="10"/>
      <c r="X584" s="10"/>
      <c r="Y584" s="10" t="s">
        <v>27</v>
      </c>
      <c r="Z584" s="10" t="s">
        <v>41</v>
      </c>
      <c r="AA584" s="10" t="s">
        <v>27</v>
      </c>
    </row>
    <row r="585" spans="1:27">
      <c r="A585" s="11">
        <f t="shared" si="3"/>
        <v>30</v>
      </c>
      <c r="B585" s="10">
        <v>111</v>
      </c>
      <c r="C585" s="12"/>
      <c r="D585" s="10" t="s">
        <v>163</v>
      </c>
      <c r="E585" s="10" t="s">
        <v>1060</v>
      </c>
      <c r="F585" s="10" t="s">
        <v>20</v>
      </c>
      <c r="G585" s="10" t="s">
        <v>24</v>
      </c>
      <c r="H585" s="12">
        <v>10</v>
      </c>
      <c r="I585" s="10"/>
      <c r="J585" s="10" t="s">
        <v>2996</v>
      </c>
      <c r="K585" s="10" t="s">
        <v>2938</v>
      </c>
      <c r="L585" s="10" t="s">
        <v>2939</v>
      </c>
      <c r="M585" s="10"/>
      <c r="N585" s="10"/>
      <c r="O585" s="10"/>
      <c r="P585" s="10"/>
      <c r="Q585" s="10"/>
      <c r="R585" s="10"/>
      <c r="S585" s="10"/>
      <c r="T585" s="10"/>
      <c r="U585" s="10"/>
      <c r="V585" s="10" t="s">
        <v>1395</v>
      </c>
      <c r="W585" s="10"/>
      <c r="X585" s="10"/>
      <c r="Y585" s="10" t="s">
        <v>27</v>
      </c>
      <c r="Z585" s="10" t="s">
        <v>41</v>
      </c>
      <c r="AA585" s="10" t="s">
        <v>27</v>
      </c>
    </row>
    <row r="586" spans="1:27">
      <c r="A586" s="11">
        <f t="shared" si="3"/>
        <v>31</v>
      </c>
      <c r="B586" s="10">
        <v>111</v>
      </c>
      <c r="C586" s="12"/>
      <c r="D586" s="10" t="s">
        <v>163</v>
      </c>
      <c r="E586" s="10" t="s">
        <v>1971</v>
      </c>
      <c r="F586" s="10" t="s">
        <v>20</v>
      </c>
      <c r="G586" s="10" t="s">
        <v>24</v>
      </c>
      <c r="H586" s="12">
        <v>6</v>
      </c>
      <c r="I586" s="10"/>
      <c r="J586" s="10" t="s">
        <v>3037</v>
      </c>
      <c r="K586" s="10" t="s">
        <v>2938</v>
      </c>
      <c r="L586" s="10" t="s">
        <v>2939</v>
      </c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 t="s">
        <v>27</v>
      </c>
      <c r="Z586" s="10" t="s">
        <v>41</v>
      </c>
      <c r="AA586" s="10" t="s">
        <v>27</v>
      </c>
    </row>
    <row r="587" spans="1:27">
      <c r="A587" s="11">
        <f t="shared" si="3"/>
        <v>32</v>
      </c>
      <c r="B587" s="10">
        <v>112</v>
      </c>
      <c r="C587" s="12"/>
      <c r="D587" s="10" t="s">
        <v>416</v>
      </c>
      <c r="E587" s="10" t="s">
        <v>3426</v>
      </c>
      <c r="F587" s="10" t="s">
        <v>20</v>
      </c>
      <c r="G587" s="10" t="s">
        <v>19</v>
      </c>
      <c r="H587" s="12">
        <v>33</v>
      </c>
      <c r="I587" s="10"/>
      <c r="J587" s="10" t="s">
        <v>2962</v>
      </c>
      <c r="K587" s="10" t="s">
        <v>2932</v>
      </c>
      <c r="L587" s="10" t="s">
        <v>2933</v>
      </c>
      <c r="M587" s="10"/>
      <c r="N587" s="10" t="s">
        <v>3427</v>
      </c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 t="s">
        <v>41</v>
      </c>
      <c r="Z587" s="10" t="s">
        <v>41</v>
      </c>
      <c r="AA587" s="10" t="s">
        <v>41</v>
      </c>
    </row>
    <row r="588" spans="1:27">
      <c r="A588" s="11">
        <f t="shared" si="3"/>
        <v>33</v>
      </c>
      <c r="B588" s="10">
        <v>112</v>
      </c>
      <c r="C588" s="12"/>
      <c r="D588" s="10" t="s">
        <v>416</v>
      </c>
      <c r="E588" s="10" t="s">
        <v>3238</v>
      </c>
      <c r="F588" s="10" t="s">
        <v>20</v>
      </c>
      <c r="G588" s="10" t="s">
        <v>24</v>
      </c>
      <c r="H588" s="12">
        <v>23</v>
      </c>
      <c r="I588" s="10"/>
      <c r="J588" s="10" t="s">
        <v>3022</v>
      </c>
      <c r="K588" s="10" t="s">
        <v>2936</v>
      </c>
      <c r="L588" s="10" t="s">
        <v>2933</v>
      </c>
      <c r="M588" s="10"/>
      <c r="N588" s="10" t="s">
        <v>2598</v>
      </c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 t="s">
        <v>27</v>
      </c>
      <c r="Z588" s="10" t="s">
        <v>38</v>
      </c>
      <c r="AA588" s="10" t="s">
        <v>41</v>
      </c>
    </row>
    <row r="589" spans="1:27">
      <c r="A589" s="11">
        <f t="shared" si="3"/>
        <v>34</v>
      </c>
      <c r="B589" s="10">
        <v>112</v>
      </c>
      <c r="C589" s="12"/>
      <c r="D589" s="10" t="s">
        <v>416</v>
      </c>
      <c r="E589" s="10" t="s">
        <v>3428</v>
      </c>
      <c r="F589" s="10" t="s">
        <v>20</v>
      </c>
      <c r="G589" s="10" t="s">
        <v>24</v>
      </c>
      <c r="H589" s="12">
        <v>3</v>
      </c>
      <c r="I589" s="10"/>
      <c r="J589" s="10" t="s">
        <v>2973</v>
      </c>
      <c r="K589" s="10" t="s">
        <v>2938</v>
      </c>
      <c r="L589" s="10" t="s">
        <v>2939</v>
      </c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 t="s">
        <v>27</v>
      </c>
      <c r="Z589" s="10" t="s">
        <v>41</v>
      </c>
      <c r="AA589" s="10" t="s">
        <v>27</v>
      </c>
    </row>
    <row r="590" spans="1:27">
      <c r="A590" s="11">
        <f t="shared" si="3"/>
        <v>35</v>
      </c>
      <c r="B590" s="10">
        <v>112</v>
      </c>
      <c r="C590" s="12"/>
      <c r="D590" s="10" t="s">
        <v>416</v>
      </c>
      <c r="E590" s="10" t="s">
        <v>3429</v>
      </c>
      <c r="F590" s="10" t="s">
        <v>20</v>
      </c>
      <c r="G590" s="10" t="s">
        <v>24</v>
      </c>
      <c r="H590" s="12">
        <v>1</v>
      </c>
      <c r="I590" s="10"/>
      <c r="J590" s="10" t="s">
        <v>2949</v>
      </c>
      <c r="K590" s="10" t="s">
        <v>2938</v>
      </c>
      <c r="L590" s="10" t="s">
        <v>2939</v>
      </c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 t="s">
        <v>27</v>
      </c>
      <c r="Z590" s="10" t="s">
        <v>41</v>
      </c>
      <c r="AA590" s="10" t="s">
        <v>27</v>
      </c>
    </row>
    <row r="591" spans="1:27">
      <c r="A591" s="11">
        <f t="shared" si="3"/>
        <v>36</v>
      </c>
      <c r="B591" s="10">
        <v>112</v>
      </c>
      <c r="C591" s="12"/>
      <c r="D591" s="10" t="s">
        <v>3430</v>
      </c>
      <c r="E591" s="10" t="s">
        <v>35</v>
      </c>
      <c r="F591" s="10" t="s">
        <v>20</v>
      </c>
      <c r="G591" s="10" t="s">
        <v>24</v>
      </c>
      <c r="H591" s="12">
        <v>30</v>
      </c>
      <c r="I591" s="10"/>
      <c r="J591" s="10" t="s">
        <v>2983</v>
      </c>
      <c r="K591" s="10" t="s">
        <v>1420</v>
      </c>
      <c r="L591" s="10" t="s">
        <v>2939</v>
      </c>
      <c r="M591" s="10"/>
      <c r="N591" s="10" t="s">
        <v>1963</v>
      </c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 t="s">
        <v>116</v>
      </c>
      <c r="Z591" s="10"/>
      <c r="AA591" s="10"/>
    </row>
    <row r="592" spans="1:27">
      <c r="A592" s="11">
        <v>1</v>
      </c>
      <c r="B592" s="10">
        <v>113</v>
      </c>
      <c r="C592" s="12"/>
      <c r="D592" s="10" t="s">
        <v>2411</v>
      </c>
      <c r="E592" s="10" t="s">
        <v>63</v>
      </c>
      <c r="F592" s="10" t="s">
        <v>20</v>
      </c>
      <c r="G592" s="10" t="s">
        <v>19</v>
      </c>
      <c r="H592" s="12">
        <v>35</v>
      </c>
      <c r="I592" s="10"/>
      <c r="J592" s="10" t="s">
        <v>1752</v>
      </c>
      <c r="K592" s="10" t="s">
        <v>2932</v>
      </c>
      <c r="L592" s="10" t="s">
        <v>2933</v>
      </c>
      <c r="M592" s="10"/>
      <c r="N592" s="10" t="s">
        <v>3431</v>
      </c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 t="s">
        <v>2013</v>
      </c>
      <c r="Z592" s="10" t="s">
        <v>2013</v>
      </c>
      <c r="AA592" s="10" t="s">
        <v>2013</v>
      </c>
    </row>
    <row r="593" spans="1:27">
      <c r="A593" s="11">
        <f t="shared" ref="A593:A620" si="4">A592+1</f>
        <v>2</v>
      </c>
      <c r="B593" s="10">
        <v>113</v>
      </c>
      <c r="C593" s="12"/>
      <c r="D593" s="10" t="s">
        <v>2411</v>
      </c>
      <c r="E593" s="10" t="s">
        <v>3432</v>
      </c>
      <c r="F593" s="10" t="s">
        <v>20</v>
      </c>
      <c r="G593" s="10" t="s">
        <v>24</v>
      </c>
      <c r="H593" s="12">
        <v>25</v>
      </c>
      <c r="I593" s="10"/>
      <c r="J593" s="10" t="s">
        <v>3025</v>
      </c>
      <c r="K593" s="10" t="s">
        <v>2936</v>
      </c>
      <c r="L593" s="10" t="s">
        <v>2933</v>
      </c>
      <c r="M593" s="10"/>
      <c r="N593" s="10" t="s">
        <v>2598</v>
      </c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 t="s">
        <v>27</v>
      </c>
      <c r="Z593" s="10" t="s">
        <v>2976</v>
      </c>
      <c r="AA593" s="10" t="s">
        <v>2976</v>
      </c>
    </row>
    <row r="594" spans="1:27">
      <c r="A594" s="11">
        <f t="shared" si="4"/>
        <v>3</v>
      </c>
      <c r="B594" s="10">
        <v>113</v>
      </c>
      <c r="C594" s="12"/>
      <c r="D594" s="10" t="s">
        <v>2411</v>
      </c>
      <c r="E594" s="10" t="s">
        <v>3235</v>
      </c>
      <c r="F594" s="10" t="s">
        <v>20</v>
      </c>
      <c r="G594" s="10" t="s">
        <v>24</v>
      </c>
      <c r="H594" s="13">
        <v>45820</v>
      </c>
      <c r="I594" s="10" t="s">
        <v>2173</v>
      </c>
      <c r="J594" s="10" t="s">
        <v>2974</v>
      </c>
      <c r="K594" s="10" t="s">
        <v>2938</v>
      </c>
      <c r="L594" s="10" t="s">
        <v>2939</v>
      </c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 t="s">
        <v>27</v>
      </c>
      <c r="Z594" s="10" t="s">
        <v>2013</v>
      </c>
      <c r="AA594" s="10" t="s">
        <v>27</v>
      </c>
    </row>
    <row r="595" spans="1:27">
      <c r="A595" s="11">
        <f t="shared" si="4"/>
        <v>4</v>
      </c>
      <c r="B595" s="10">
        <v>113</v>
      </c>
      <c r="C595" s="12"/>
      <c r="D595" s="10" t="s">
        <v>3433</v>
      </c>
      <c r="E595" s="10" t="s">
        <v>2130</v>
      </c>
      <c r="F595" s="10" t="s">
        <v>20</v>
      </c>
      <c r="G595" s="10" t="s">
        <v>19</v>
      </c>
      <c r="H595" s="12">
        <v>43</v>
      </c>
      <c r="I595" s="10"/>
      <c r="J595" s="10" t="s">
        <v>3142</v>
      </c>
      <c r="K595" s="10" t="s">
        <v>2953</v>
      </c>
      <c r="L595" s="10" t="s">
        <v>2939</v>
      </c>
      <c r="M595" s="10"/>
      <c r="N595" s="10" t="s">
        <v>3138</v>
      </c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 t="s">
        <v>2976</v>
      </c>
      <c r="Z595" s="10" t="s">
        <v>2976</v>
      </c>
      <c r="AA595" s="10" t="s">
        <v>2976</v>
      </c>
    </row>
    <row r="596" spans="1:27">
      <c r="A596" s="11">
        <f t="shared" si="4"/>
        <v>5</v>
      </c>
      <c r="B596" s="10">
        <v>114</v>
      </c>
      <c r="C596" s="12"/>
      <c r="D596" s="10" t="s">
        <v>2411</v>
      </c>
      <c r="E596" s="10" t="s">
        <v>3204</v>
      </c>
      <c r="F596" s="10" t="s">
        <v>20</v>
      </c>
      <c r="G596" s="10" t="s">
        <v>19</v>
      </c>
      <c r="H596" s="12">
        <v>63</v>
      </c>
      <c r="I596" s="10"/>
      <c r="J596" s="10" t="s">
        <v>2984</v>
      </c>
      <c r="K596" s="10" t="s">
        <v>2932</v>
      </c>
      <c r="L596" s="10" t="s">
        <v>2933</v>
      </c>
      <c r="M596" s="10"/>
      <c r="N596" s="10" t="s">
        <v>3434</v>
      </c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 t="s">
        <v>2013</v>
      </c>
      <c r="Z596" s="10" t="s">
        <v>2013</v>
      </c>
      <c r="AA596" s="10" t="s">
        <v>2013</v>
      </c>
    </row>
    <row r="597" spans="1:27">
      <c r="A597" s="11">
        <f t="shared" si="4"/>
        <v>6</v>
      </c>
      <c r="B597" s="10">
        <v>114</v>
      </c>
      <c r="C597" s="12"/>
      <c r="D597" s="10" t="s">
        <v>2411</v>
      </c>
      <c r="E597" s="10" t="s">
        <v>35</v>
      </c>
      <c r="F597" s="10" t="s">
        <v>20</v>
      </c>
      <c r="G597" s="10" t="s">
        <v>24</v>
      </c>
      <c r="H597" s="12">
        <v>58</v>
      </c>
      <c r="I597" s="10"/>
      <c r="J597" s="10" t="s">
        <v>3271</v>
      </c>
      <c r="K597" s="10" t="s">
        <v>2936</v>
      </c>
      <c r="L597" s="10" t="s">
        <v>2933</v>
      </c>
      <c r="M597" s="10"/>
      <c r="N597" s="10" t="s">
        <v>2598</v>
      </c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 t="s">
        <v>2013</v>
      </c>
      <c r="Z597" s="10" t="s">
        <v>2013</v>
      </c>
      <c r="AA597" s="10" t="s">
        <v>2013</v>
      </c>
    </row>
    <row r="598" spans="1:27">
      <c r="A598" s="11">
        <f t="shared" si="4"/>
        <v>7</v>
      </c>
      <c r="B598" s="10">
        <v>114</v>
      </c>
      <c r="C598" s="12"/>
      <c r="D598" s="10" t="s">
        <v>2411</v>
      </c>
      <c r="E598" s="10" t="s">
        <v>3435</v>
      </c>
      <c r="F598" s="10" t="s">
        <v>20</v>
      </c>
      <c r="G598" s="10" t="s">
        <v>19</v>
      </c>
      <c r="H598" s="12">
        <v>22</v>
      </c>
      <c r="I598" s="10"/>
      <c r="J598" s="10" t="s">
        <v>3061</v>
      </c>
      <c r="K598" s="10" t="s">
        <v>2944</v>
      </c>
      <c r="L598" s="10" t="s">
        <v>2939</v>
      </c>
      <c r="M598" s="10"/>
      <c r="N598" s="10" t="s">
        <v>3431</v>
      </c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 t="s">
        <v>27</v>
      </c>
      <c r="Z598" s="10" t="s">
        <v>2013</v>
      </c>
      <c r="AA598" s="10" t="s">
        <v>2013</v>
      </c>
    </row>
    <row r="599" spans="1:27">
      <c r="A599" s="11">
        <f t="shared" si="4"/>
        <v>8</v>
      </c>
      <c r="B599" s="10">
        <v>114</v>
      </c>
      <c r="C599" s="12"/>
      <c r="D599" s="10" t="s">
        <v>2411</v>
      </c>
      <c r="E599" s="10" t="s">
        <v>1788</v>
      </c>
      <c r="F599" s="10" t="s">
        <v>20</v>
      </c>
      <c r="G599" s="10" t="s">
        <v>19</v>
      </c>
      <c r="H599" s="12">
        <v>22</v>
      </c>
      <c r="I599" s="10"/>
      <c r="J599" s="10" t="s">
        <v>3061</v>
      </c>
      <c r="K599" s="10" t="s">
        <v>2944</v>
      </c>
      <c r="L599" s="10" t="s">
        <v>2939</v>
      </c>
      <c r="M599" s="10"/>
      <c r="N599" s="10" t="s">
        <v>3431</v>
      </c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 t="s">
        <v>27</v>
      </c>
      <c r="Z599" s="10" t="s">
        <v>2013</v>
      </c>
      <c r="AA599" s="10" t="s">
        <v>2013</v>
      </c>
    </row>
    <row r="600" spans="1:27">
      <c r="A600" s="11">
        <f t="shared" si="4"/>
        <v>9</v>
      </c>
      <c r="B600" s="10">
        <v>114</v>
      </c>
      <c r="C600" s="12"/>
      <c r="D600" s="10" t="s">
        <v>2411</v>
      </c>
      <c r="E600" s="10" t="s">
        <v>3436</v>
      </c>
      <c r="F600" s="10" t="s">
        <v>20</v>
      </c>
      <c r="G600" s="10" t="s">
        <v>19</v>
      </c>
      <c r="H600" s="12">
        <v>15</v>
      </c>
      <c r="I600" s="10"/>
      <c r="J600" s="10" t="s">
        <v>2940</v>
      </c>
      <c r="K600" s="10" t="s">
        <v>2944</v>
      </c>
      <c r="L600" s="10" t="s">
        <v>2939</v>
      </c>
      <c r="M600" s="10"/>
      <c r="N600" s="10" t="s">
        <v>2957</v>
      </c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 t="s">
        <v>27</v>
      </c>
      <c r="Z600" s="10" t="s">
        <v>2013</v>
      </c>
      <c r="AA600" s="10" t="s">
        <v>2013</v>
      </c>
    </row>
    <row r="601" spans="1:27">
      <c r="A601" s="11">
        <f t="shared" si="4"/>
        <v>10</v>
      </c>
      <c r="B601" s="10">
        <v>115</v>
      </c>
      <c r="C601" s="12"/>
      <c r="D601" s="10" t="s">
        <v>3437</v>
      </c>
      <c r="E601" s="10" t="s">
        <v>2074</v>
      </c>
      <c r="F601" s="10" t="s">
        <v>20</v>
      </c>
      <c r="G601" s="10" t="s">
        <v>19</v>
      </c>
      <c r="H601" s="12">
        <v>29</v>
      </c>
      <c r="I601" s="10"/>
      <c r="J601" s="10" t="s">
        <v>3075</v>
      </c>
      <c r="K601" s="10" t="s">
        <v>2932</v>
      </c>
      <c r="L601" s="10" t="s">
        <v>2933</v>
      </c>
      <c r="M601" s="10"/>
      <c r="N601" s="10" t="s">
        <v>1355</v>
      </c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 t="s">
        <v>671</v>
      </c>
      <c r="Z601" s="10" t="s">
        <v>671</v>
      </c>
      <c r="AA601" s="10" t="s">
        <v>671</v>
      </c>
    </row>
    <row r="602" spans="1:27">
      <c r="A602" s="11">
        <f t="shared" si="4"/>
        <v>11</v>
      </c>
      <c r="B602" s="10">
        <v>115</v>
      </c>
      <c r="C602" s="12"/>
      <c r="D602" s="10" t="s">
        <v>3437</v>
      </c>
      <c r="E602" s="10" t="s">
        <v>1498</v>
      </c>
      <c r="F602" s="10" t="s">
        <v>20</v>
      </c>
      <c r="G602" s="10" t="s">
        <v>24</v>
      </c>
      <c r="H602" s="12">
        <v>23</v>
      </c>
      <c r="I602" s="10"/>
      <c r="J602" s="10" t="s">
        <v>3022</v>
      </c>
      <c r="K602" s="10" t="s">
        <v>2936</v>
      </c>
      <c r="L602" s="10" t="s">
        <v>2933</v>
      </c>
      <c r="M602" s="10"/>
      <c r="N602" s="10" t="s">
        <v>2598</v>
      </c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 t="s">
        <v>27</v>
      </c>
      <c r="Z602" s="10" t="s">
        <v>2013</v>
      </c>
      <c r="AA602" s="10" t="s">
        <v>335</v>
      </c>
    </row>
    <row r="603" spans="1:27">
      <c r="A603" s="11">
        <f t="shared" si="4"/>
        <v>12</v>
      </c>
      <c r="B603" s="10">
        <v>115</v>
      </c>
      <c r="C603" s="12"/>
      <c r="D603" s="10" t="s">
        <v>3437</v>
      </c>
      <c r="E603" s="10" t="s">
        <v>35</v>
      </c>
      <c r="F603" s="10" t="s">
        <v>20</v>
      </c>
      <c r="G603" s="10" t="s">
        <v>24</v>
      </c>
      <c r="H603" s="12">
        <v>3</v>
      </c>
      <c r="I603" s="10"/>
      <c r="J603" s="10" t="s">
        <v>2973</v>
      </c>
      <c r="K603" s="10" t="s">
        <v>2938</v>
      </c>
      <c r="L603" s="10" t="s">
        <v>2939</v>
      </c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 t="s">
        <v>27</v>
      </c>
      <c r="Z603" s="10" t="s">
        <v>671</v>
      </c>
      <c r="AA603" s="10" t="s">
        <v>27</v>
      </c>
    </row>
    <row r="604" spans="1:27">
      <c r="A604" s="11">
        <f t="shared" si="4"/>
        <v>13</v>
      </c>
      <c r="B604" s="10">
        <v>115</v>
      </c>
      <c r="C604" s="12"/>
      <c r="D604" s="10" t="s">
        <v>3437</v>
      </c>
      <c r="E604" s="10" t="s">
        <v>3438</v>
      </c>
      <c r="F604" s="10" t="s">
        <v>20</v>
      </c>
      <c r="G604" s="10" t="s">
        <v>24</v>
      </c>
      <c r="H604" s="12">
        <v>1</v>
      </c>
      <c r="I604" s="10"/>
      <c r="J604" s="10" t="s">
        <v>2949</v>
      </c>
      <c r="K604" s="10" t="s">
        <v>2938</v>
      </c>
      <c r="L604" s="10" t="s">
        <v>2939</v>
      </c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 t="s">
        <v>27</v>
      </c>
      <c r="Z604" s="10" t="s">
        <v>671</v>
      </c>
      <c r="AA604" s="10" t="s">
        <v>27</v>
      </c>
    </row>
    <row r="605" spans="1:27">
      <c r="A605" s="11">
        <f t="shared" si="4"/>
        <v>14</v>
      </c>
      <c r="B605" s="10">
        <v>115</v>
      </c>
      <c r="C605" s="12"/>
      <c r="D605" s="10" t="s">
        <v>2073</v>
      </c>
      <c r="E605" s="10" t="s">
        <v>2074</v>
      </c>
      <c r="F605" s="10" t="s">
        <v>20</v>
      </c>
      <c r="G605" s="10" t="s">
        <v>19</v>
      </c>
      <c r="H605" s="12">
        <v>20</v>
      </c>
      <c r="I605" s="10"/>
      <c r="J605" s="10" t="s">
        <v>3007</v>
      </c>
      <c r="K605" s="10" t="s">
        <v>3148</v>
      </c>
      <c r="L605" s="10" t="s">
        <v>2939</v>
      </c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 t="s">
        <v>27</v>
      </c>
      <c r="Z605" s="10" t="s">
        <v>2013</v>
      </c>
      <c r="AA605" s="10" t="s">
        <v>335</v>
      </c>
    </row>
    <row r="606" spans="1:27">
      <c r="A606" s="11">
        <f t="shared" si="4"/>
        <v>15</v>
      </c>
      <c r="B606" s="10">
        <v>116</v>
      </c>
      <c r="C606" s="12"/>
      <c r="D606" s="10" t="s">
        <v>2593</v>
      </c>
      <c r="E606" s="10" t="s">
        <v>3439</v>
      </c>
      <c r="F606" s="10" t="s">
        <v>20</v>
      </c>
      <c r="G606" s="10" t="s">
        <v>19</v>
      </c>
      <c r="H606" s="12">
        <v>53</v>
      </c>
      <c r="I606" s="10"/>
      <c r="J606" s="10" t="s">
        <v>3171</v>
      </c>
      <c r="K606" s="10" t="s">
        <v>2932</v>
      </c>
      <c r="L606" s="10" t="s">
        <v>2933</v>
      </c>
      <c r="M606" s="10"/>
      <c r="N606" s="10" t="s">
        <v>3331</v>
      </c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 t="s">
        <v>671</v>
      </c>
      <c r="Z606" s="10" t="s">
        <v>671</v>
      </c>
      <c r="AA606" s="10" t="s">
        <v>671</v>
      </c>
    </row>
    <row r="607" spans="1:27">
      <c r="A607" s="11">
        <f t="shared" si="4"/>
        <v>16</v>
      </c>
      <c r="B607" s="10">
        <v>116</v>
      </c>
      <c r="C607" s="12"/>
      <c r="D607" s="10" t="s">
        <v>2593</v>
      </c>
      <c r="E607" s="10" t="s">
        <v>1215</v>
      </c>
      <c r="F607" s="10" t="s">
        <v>20</v>
      </c>
      <c r="G607" s="10" t="s">
        <v>24</v>
      </c>
      <c r="H607" s="12">
        <v>53</v>
      </c>
      <c r="I607" s="10"/>
      <c r="J607" s="10" t="s">
        <v>3171</v>
      </c>
      <c r="K607" s="10" t="s">
        <v>2936</v>
      </c>
      <c r="L607" s="10" t="s">
        <v>2933</v>
      </c>
      <c r="M607" s="10"/>
      <c r="N607" s="10" t="s">
        <v>2598</v>
      </c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 t="s">
        <v>671</v>
      </c>
      <c r="Z607" s="10" t="s">
        <v>671</v>
      </c>
      <c r="AA607" s="10" t="s">
        <v>671</v>
      </c>
    </row>
    <row r="608" spans="1:27">
      <c r="A608" s="11">
        <f t="shared" si="4"/>
        <v>17</v>
      </c>
      <c r="B608" s="10">
        <v>116</v>
      </c>
      <c r="C608" s="12"/>
      <c r="D608" s="10" t="s">
        <v>2593</v>
      </c>
      <c r="E608" s="10" t="s">
        <v>3440</v>
      </c>
      <c r="F608" s="10" t="s">
        <v>20</v>
      </c>
      <c r="G608" s="10" t="s">
        <v>19</v>
      </c>
      <c r="H608" s="12">
        <v>16</v>
      </c>
      <c r="I608" s="10"/>
      <c r="J608" s="10" t="s">
        <v>3011</v>
      </c>
      <c r="K608" s="10" t="s">
        <v>2944</v>
      </c>
      <c r="L608" s="10" t="s">
        <v>2939</v>
      </c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 t="s">
        <v>27</v>
      </c>
      <c r="Z608" s="10" t="s">
        <v>671</v>
      </c>
      <c r="AA608" s="10" t="s">
        <v>671</v>
      </c>
    </row>
    <row r="609" spans="1:27">
      <c r="A609" s="11">
        <f t="shared" si="4"/>
        <v>18</v>
      </c>
      <c r="B609" s="10">
        <v>116</v>
      </c>
      <c r="C609" s="12"/>
      <c r="D609" s="10" t="s">
        <v>2593</v>
      </c>
      <c r="E609" s="10" t="s">
        <v>1167</v>
      </c>
      <c r="F609" s="10" t="s">
        <v>20</v>
      </c>
      <c r="G609" s="10" t="s">
        <v>19</v>
      </c>
      <c r="H609" s="12">
        <v>18</v>
      </c>
      <c r="I609" s="10"/>
      <c r="J609" s="10" t="s">
        <v>2952</v>
      </c>
      <c r="K609" s="10" t="s">
        <v>2944</v>
      </c>
      <c r="L609" s="10" t="s">
        <v>2939</v>
      </c>
      <c r="M609" s="10"/>
      <c r="N609" s="10" t="s">
        <v>2957</v>
      </c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 t="s">
        <v>27</v>
      </c>
      <c r="Z609" s="10" t="s">
        <v>671</v>
      </c>
      <c r="AA609" s="10" t="s">
        <v>671</v>
      </c>
    </row>
    <row r="610" spans="1:27">
      <c r="A610" s="11">
        <f t="shared" si="4"/>
        <v>19</v>
      </c>
      <c r="B610" s="10">
        <v>116</v>
      </c>
      <c r="C610" s="12"/>
      <c r="D610" s="10" t="s">
        <v>2593</v>
      </c>
      <c r="E610" s="10" t="s">
        <v>147</v>
      </c>
      <c r="F610" s="10" t="s">
        <v>20</v>
      </c>
      <c r="G610" s="10" t="s">
        <v>24</v>
      </c>
      <c r="H610" s="12">
        <v>11</v>
      </c>
      <c r="I610" s="10"/>
      <c r="J610" s="10" t="s">
        <v>2942</v>
      </c>
      <c r="K610" s="10" t="s">
        <v>2938</v>
      </c>
      <c r="L610" s="10" t="s">
        <v>2939</v>
      </c>
      <c r="M610" s="10"/>
      <c r="N610" s="10"/>
      <c r="O610" s="10"/>
      <c r="P610" s="10"/>
      <c r="Q610" s="10"/>
      <c r="R610" s="10"/>
      <c r="S610" s="10"/>
      <c r="T610" s="10"/>
      <c r="U610" s="10"/>
      <c r="V610" s="10" t="s">
        <v>1395</v>
      </c>
      <c r="W610" s="10"/>
      <c r="X610" s="10"/>
      <c r="Y610" s="10" t="s">
        <v>27</v>
      </c>
      <c r="Z610" s="10" t="s">
        <v>671</v>
      </c>
      <c r="AA610" s="10" t="s">
        <v>671</v>
      </c>
    </row>
    <row r="611" spans="1:27">
      <c r="A611" s="11">
        <f t="shared" si="4"/>
        <v>20</v>
      </c>
      <c r="B611" s="10">
        <v>116</v>
      </c>
      <c r="C611" s="12"/>
      <c r="D611" s="10" t="s">
        <v>2593</v>
      </c>
      <c r="E611" s="10" t="s">
        <v>170</v>
      </c>
      <c r="F611" s="10" t="s">
        <v>20</v>
      </c>
      <c r="G611" s="10" t="s">
        <v>19</v>
      </c>
      <c r="H611" s="12">
        <v>76</v>
      </c>
      <c r="I611" s="10"/>
      <c r="J611" s="10" t="s">
        <v>3244</v>
      </c>
      <c r="K611" s="10" t="s">
        <v>3069</v>
      </c>
      <c r="L611" s="10" t="s">
        <v>3060</v>
      </c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 t="s">
        <v>671</v>
      </c>
      <c r="Z611" s="10" t="s">
        <v>671</v>
      </c>
      <c r="AA611" s="10" t="s">
        <v>671</v>
      </c>
    </row>
    <row r="612" spans="1:27">
      <c r="A612" s="11">
        <f t="shared" si="4"/>
        <v>21</v>
      </c>
      <c r="B612" s="10">
        <v>117</v>
      </c>
      <c r="C612" s="12"/>
      <c r="D612" s="10" t="s">
        <v>3441</v>
      </c>
      <c r="E612" s="10" t="s">
        <v>3442</v>
      </c>
      <c r="F612" s="10" t="s">
        <v>20</v>
      </c>
      <c r="G612" s="10" t="s">
        <v>19</v>
      </c>
      <c r="H612" s="12">
        <v>25</v>
      </c>
      <c r="I612" s="10"/>
      <c r="J612" s="10" t="s">
        <v>3025</v>
      </c>
      <c r="K612" s="10" t="s">
        <v>2932</v>
      </c>
      <c r="L612" s="10" t="s">
        <v>2939</v>
      </c>
      <c r="M612" s="10"/>
      <c r="N612" s="10" t="s">
        <v>3138</v>
      </c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 t="s">
        <v>27</v>
      </c>
      <c r="Z612" s="10" t="s">
        <v>671</v>
      </c>
      <c r="AA612" s="10" t="s">
        <v>671</v>
      </c>
    </row>
    <row r="613" spans="1:27">
      <c r="A613" s="11">
        <f t="shared" si="4"/>
        <v>22</v>
      </c>
      <c r="B613" s="10">
        <v>117</v>
      </c>
      <c r="C613" s="12"/>
      <c r="D613" s="10" t="s">
        <v>3441</v>
      </c>
      <c r="E613" s="10" t="s">
        <v>3443</v>
      </c>
      <c r="F613" s="10" t="s">
        <v>20</v>
      </c>
      <c r="G613" s="10" t="s">
        <v>24</v>
      </c>
      <c r="H613" s="12">
        <v>47</v>
      </c>
      <c r="I613" s="10"/>
      <c r="J613" s="10" t="s">
        <v>2989</v>
      </c>
      <c r="K613" s="10" t="s">
        <v>3217</v>
      </c>
      <c r="L613" s="10" t="s">
        <v>3066</v>
      </c>
      <c r="M613" s="10"/>
      <c r="N613" s="10" t="s">
        <v>2598</v>
      </c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 t="s">
        <v>671</v>
      </c>
      <c r="Z613" s="10" t="s">
        <v>671</v>
      </c>
      <c r="AA613" s="10" t="s">
        <v>671</v>
      </c>
    </row>
    <row r="614" spans="1:27">
      <c r="A614" s="11">
        <f t="shared" si="4"/>
        <v>23</v>
      </c>
      <c r="B614" s="10">
        <v>117</v>
      </c>
      <c r="C614" s="12"/>
      <c r="D614" s="10" t="s">
        <v>3441</v>
      </c>
      <c r="E614" s="10" t="s">
        <v>1664</v>
      </c>
      <c r="F614" s="10" t="s">
        <v>20</v>
      </c>
      <c r="G614" s="10" t="s">
        <v>19</v>
      </c>
      <c r="H614" s="12">
        <v>20</v>
      </c>
      <c r="I614" s="10"/>
      <c r="J614" s="10" t="s">
        <v>3007</v>
      </c>
      <c r="K614" s="10" t="s">
        <v>3027</v>
      </c>
      <c r="L614" s="10" t="s">
        <v>2939</v>
      </c>
      <c r="M614" s="10"/>
      <c r="N614" s="10" t="s">
        <v>3405</v>
      </c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 t="s">
        <v>27</v>
      </c>
      <c r="Z614" s="10" t="s">
        <v>671</v>
      </c>
      <c r="AA614" s="10" t="s">
        <v>671</v>
      </c>
    </row>
    <row r="615" spans="1:27">
      <c r="A615" s="11">
        <f t="shared" si="4"/>
        <v>24</v>
      </c>
      <c r="B615" s="10">
        <v>117</v>
      </c>
      <c r="C615" s="12"/>
      <c r="D615" s="10" t="s">
        <v>3441</v>
      </c>
      <c r="E615" s="10" t="s">
        <v>528</v>
      </c>
      <c r="F615" s="10" t="s">
        <v>20</v>
      </c>
      <c r="G615" s="10" t="s">
        <v>19</v>
      </c>
      <c r="H615" s="12">
        <v>16</v>
      </c>
      <c r="I615" s="10"/>
      <c r="J615" s="10" t="s">
        <v>3011</v>
      </c>
      <c r="K615" s="10" t="s">
        <v>3027</v>
      </c>
      <c r="L615" s="10" t="s">
        <v>2939</v>
      </c>
      <c r="M615" s="10"/>
      <c r="N615" s="10" t="s">
        <v>32</v>
      </c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 t="s">
        <v>27</v>
      </c>
      <c r="Z615" s="10" t="s">
        <v>671</v>
      </c>
      <c r="AA615" s="10" t="s">
        <v>671</v>
      </c>
    </row>
    <row r="616" spans="1:27">
      <c r="A616" s="11">
        <f t="shared" si="4"/>
        <v>25</v>
      </c>
      <c r="B616" s="10">
        <v>117</v>
      </c>
      <c r="C616" s="12"/>
      <c r="D616" s="10" t="s">
        <v>3441</v>
      </c>
      <c r="E616" s="10" t="s">
        <v>1725</v>
      </c>
      <c r="F616" s="10" t="s">
        <v>20</v>
      </c>
      <c r="G616" s="10" t="s">
        <v>19</v>
      </c>
      <c r="H616" s="12">
        <v>12</v>
      </c>
      <c r="I616" s="10"/>
      <c r="J616" s="10" t="s">
        <v>2971</v>
      </c>
      <c r="K616" s="10" t="s">
        <v>3027</v>
      </c>
      <c r="L616" s="10" t="s">
        <v>2939</v>
      </c>
      <c r="M616" s="10"/>
      <c r="N616" s="10"/>
      <c r="O616" s="10"/>
      <c r="P616" s="10"/>
      <c r="Q616" s="10"/>
      <c r="R616" s="10"/>
      <c r="S616" s="10"/>
      <c r="T616" s="10"/>
      <c r="U616" s="10"/>
      <c r="V616" s="10" t="s">
        <v>1395</v>
      </c>
      <c r="W616" s="10"/>
      <c r="X616" s="10"/>
      <c r="Y616" s="10" t="s">
        <v>27</v>
      </c>
      <c r="Z616" s="10" t="s">
        <v>671</v>
      </c>
      <c r="AA616" s="10" t="s">
        <v>671</v>
      </c>
    </row>
    <row r="617" spans="1:27">
      <c r="A617" s="11">
        <f t="shared" si="4"/>
        <v>26</v>
      </c>
      <c r="B617" s="10">
        <v>117</v>
      </c>
      <c r="C617" s="12"/>
      <c r="D617" s="10" t="s">
        <v>3441</v>
      </c>
      <c r="E617" s="10" t="s">
        <v>3444</v>
      </c>
      <c r="F617" s="10" t="s">
        <v>20</v>
      </c>
      <c r="G617" s="10" t="s">
        <v>19</v>
      </c>
      <c r="H617" s="12">
        <v>10</v>
      </c>
      <c r="I617" s="10"/>
      <c r="J617" s="10" t="s">
        <v>2996</v>
      </c>
      <c r="K617" s="10" t="s">
        <v>3027</v>
      </c>
      <c r="L617" s="10" t="s">
        <v>2939</v>
      </c>
      <c r="M617" s="10"/>
      <c r="N617" s="10"/>
      <c r="O617" s="10"/>
      <c r="P617" s="10"/>
      <c r="Q617" s="10"/>
      <c r="R617" s="10"/>
      <c r="S617" s="10"/>
      <c r="T617" s="10"/>
      <c r="U617" s="10"/>
      <c r="V617" s="10" t="s">
        <v>1395</v>
      </c>
      <c r="W617" s="10"/>
      <c r="X617" s="10"/>
      <c r="Y617" s="10" t="s">
        <v>27</v>
      </c>
      <c r="Z617" s="10" t="s">
        <v>671</v>
      </c>
      <c r="AA617" s="10" t="s">
        <v>671</v>
      </c>
    </row>
    <row r="618" spans="1:27">
      <c r="A618" s="11">
        <f t="shared" si="4"/>
        <v>27</v>
      </c>
      <c r="B618" s="10">
        <v>117</v>
      </c>
      <c r="C618" s="12"/>
      <c r="D618" s="10" t="s">
        <v>3441</v>
      </c>
      <c r="E618" s="10" t="s">
        <v>3088</v>
      </c>
      <c r="F618" s="10" t="s">
        <v>20</v>
      </c>
      <c r="G618" s="10" t="s">
        <v>19</v>
      </c>
      <c r="H618" s="12">
        <v>4</v>
      </c>
      <c r="I618" s="10"/>
      <c r="J618" s="10" t="s">
        <v>2999</v>
      </c>
      <c r="K618" s="10" t="s">
        <v>3027</v>
      </c>
      <c r="L618" s="10" t="s">
        <v>2939</v>
      </c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 t="s">
        <v>27</v>
      </c>
      <c r="Z618" s="10" t="s">
        <v>671</v>
      </c>
      <c r="AA618" s="10" t="s">
        <v>671</v>
      </c>
    </row>
    <row r="619" spans="1:27">
      <c r="A619" s="11">
        <f t="shared" si="4"/>
        <v>28</v>
      </c>
      <c r="B619" s="10">
        <v>117</v>
      </c>
      <c r="C619" s="12"/>
      <c r="D619" s="10" t="s">
        <v>3441</v>
      </c>
      <c r="E619" s="10" t="s">
        <v>601</v>
      </c>
      <c r="F619" s="10" t="s">
        <v>20</v>
      </c>
      <c r="G619" s="10" t="s">
        <v>24</v>
      </c>
      <c r="H619" s="12">
        <v>14</v>
      </c>
      <c r="I619" s="10"/>
      <c r="J619" s="10" t="s">
        <v>2968</v>
      </c>
      <c r="K619" s="10" t="s">
        <v>3108</v>
      </c>
      <c r="L619" s="10" t="s">
        <v>2939</v>
      </c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 t="s">
        <v>27</v>
      </c>
      <c r="Z619" s="10" t="s">
        <v>671</v>
      </c>
      <c r="AA619" s="10" t="s">
        <v>671</v>
      </c>
    </row>
    <row r="620" spans="1:27">
      <c r="A620" s="11">
        <f t="shared" si="4"/>
        <v>29</v>
      </c>
      <c r="B620" s="10">
        <v>117</v>
      </c>
      <c r="C620" s="12"/>
      <c r="D620" s="10" t="s">
        <v>3441</v>
      </c>
      <c r="E620" s="10" t="s">
        <v>699</v>
      </c>
      <c r="F620" s="10" t="s">
        <v>20</v>
      </c>
      <c r="G620" s="10" t="s">
        <v>24</v>
      </c>
      <c r="H620" s="12">
        <v>6</v>
      </c>
      <c r="I620" s="10"/>
      <c r="J620" s="10" t="s">
        <v>3037</v>
      </c>
      <c r="K620" s="10" t="s">
        <v>3108</v>
      </c>
      <c r="L620" s="10" t="s">
        <v>2939</v>
      </c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 t="s">
        <v>27</v>
      </c>
      <c r="Z620" s="10" t="s">
        <v>671</v>
      </c>
      <c r="AA620" s="10" t="s">
        <v>671</v>
      </c>
    </row>
    <row r="621" spans="1:27">
      <c r="A621" s="11">
        <v>1</v>
      </c>
      <c r="B621" s="10">
        <v>118</v>
      </c>
      <c r="C621" s="12"/>
      <c r="D621" s="10" t="s">
        <v>1761</v>
      </c>
      <c r="E621" s="10" t="s">
        <v>3445</v>
      </c>
      <c r="F621" s="10" t="s">
        <v>20</v>
      </c>
      <c r="G621" s="10" t="s">
        <v>24</v>
      </c>
      <c r="H621" s="12">
        <v>42</v>
      </c>
      <c r="I621" s="10"/>
      <c r="J621" s="10" t="s">
        <v>2935</v>
      </c>
      <c r="K621" s="10" t="s">
        <v>2932</v>
      </c>
      <c r="L621" s="10" t="s">
        <v>3066</v>
      </c>
      <c r="M621" s="10"/>
      <c r="N621" s="10" t="s">
        <v>2598</v>
      </c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 t="s">
        <v>41</v>
      </c>
      <c r="Z621" s="10" t="s">
        <v>34</v>
      </c>
      <c r="AA621" s="10" t="s">
        <v>34</v>
      </c>
    </row>
    <row r="622" spans="1:27">
      <c r="A622" s="11">
        <f t="shared" ref="A622:A642" si="5">A621+1</f>
        <v>2</v>
      </c>
      <c r="B622" s="10">
        <v>118</v>
      </c>
      <c r="C622" s="12"/>
      <c r="D622" s="10" t="s">
        <v>1761</v>
      </c>
      <c r="E622" s="10" t="s">
        <v>3123</v>
      </c>
      <c r="F622" s="10" t="s">
        <v>20</v>
      </c>
      <c r="G622" s="10" t="s">
        <v>24</v>
      </c>
      <c r="H622" s="12">
        <v>18</v>
      </c>
      <c r="I622" s="10"/>
      <c r="J622" s="10" t="s">
        <v>2952</v>
      </c>
      <c r="K622" s="10" t="s">
        <v>2938</v>
      </c>
      <c r="L622" s="10" t="s">
        <v>2939</v>
      </c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 t="s">
        <v>27</v>
      </c>
      <c r="Z622" s="10" t="s">
        <v>27</v>
      </c>
      <c r="AA622" s="10" t="s">
        <v>41</v>
      </c>
    </row>
    <row r="623" spans="1:27">
      <c r="A623" s="11">
        <f t="shared" si="5"/>
        <v>3</v>
      </c>
      <c r="B623" s="10">
        <v>118</v>
      </c>
      <c r="C623" s="12"/>
      <c r="D623" s="10" t="s">
        <v>1761</v>
      </c>
      <c r="E623" s="10" t="s">
        <v>3446</v>
      </c>
      <c r="F623" s="10" t="s">
        <v>20</v>
      </c>
      <c r="G623" s="10" t="s">
        <v>19</v>
      </c>
      <c r="H623" s="12">
        <v>16</v>
      </c>
      <c r="I623" s="10"/>
      <c r="J623" s="10" t="s">
        <v>3011</v>
      </c>
      <c r="K623" s="10" t="s">
        <v>2944</v>
      </c>
      <c r="L623" s="10" t="s">
        <v>2939</v>
      </c>
      <c r="M623" s="10"/>
      <c r="N623" s="10"/>
      <c r="O623" s="10"/>
      <c r="P623" s="10"/>
      <c r="Q623" s="10"/>
      <c r="R623" s="10"/>
      <c r="S623" s="10"/>
      <c r="T623" s="10"/>
      <c r="U623" s="10"/>
      <c r="V623" s="10" t="s">
        <v>1395</v>
      </c>
      <c r="W623" s="10"/>
      <c r="X623" s="10"/>
      <c r="Y623" s="10" t="s">
        <v>27</v>
      </c>
      <c r="Z623" s="10" t="s">
        <v>27</v>
      </c>
      <c r="AA623" s="10" t="s">
        <v>41</v>
      </c>
    </row>
    <row r="624" spans="1:27">
      <c r="A624" s="11">
        <f t="shared" si="5"/>
        <v>4</v>
      </c>
      <c r="B624" s="10">
        <v>118</v>
      </c>
      <c r="C624" s="12"/>
      <c r="D624" s="10" t="s">
        <v>1761</v>
      </c>
      <c r="E624" s="10" t="s">
        <v>1078</v>
      </c>
      <c r="F624" s="10" t="s">
        <v>20</v>
      </c>
      <c r="G624" s="10" t="s">
        <v>24</v>
      </c>
      <c r="H624" s="12">
        <v>13</v>
      </c>
      <c r="I624" s="10"/>
      <c r="J624" s="10" t="s">
        <v>3048</v>
      </c>
      <c r="K624" s="10" t="s">
        <v>2938</v>
      </c>
      <c r="L624" s="10" t="s">
        <v>2939</v>
      </c>
      <c r="M624" s="10"/>
      <c r="N624" s="10"/>
      <c r="O624" s="10"/>
      <c r="P624" s="10"/>
      <c r="Q624" s="10"/>
      <c r="R624" s="10"/>
      <c r="S624" s="10"/>
      <c r="T624" s="10"/>
      <c r="U624" s="10"/>
      <c r="V624" s="10" t="s">
        <v>1395</v>
      </c>
      <c r="W624" s="10"/>
      <c r="X624" s="10"/>
      <c r="Y624" s="10" t="s">
        <v>27</v>
      </c>
      <c r="Z624" s="10" t="s">
        <v>27</v>
      </c>
      <c r="AA624" s="10" t="s">
        <v>41</v>
      </c>
    </row>
    <row r="625" spans="1:27">
      <c r="A625" s="11">
        <f t="shared" si="5"/>
        <v>5</v>
      </c>
      <c r="B625" s="10">
        <v>118</v>
      </c>
      <c r="C625" s="12"/>
      <c r="D625" s="10" t="s">
        <v>1761</v>
      </c>
      <c r="E625" s="10" t="s">
        <v>3447</v>
      </c>
      <c r="F625" s="10" t="s">
        <v>20</v>
      </c>
      <c r="G625" s="10" t="s">
        <v>19</v>
      </c>
      <c r="H625" s="12">
        <v>10</v>
      </c>
      <c r="I625" s="10"/>
      <c r="J625" s="10" t="s">
        <v>2996</v>
      </c>
      <c r="K625" s="10" t="s">
        <v>2944</v>
      </c>
      <c r="L625" s="10" t="s">
        <v>2939</v>
      </c>
      <c r="M625" s="10"/>
      <c r="N625" s="10"/>
      <c r="O625" s="10"/>
      <c r="P625" s="10"/>
      <c r="Q625" s="10"/>
      <c r="R625" s="10"/>
      <c r="S625" s="10"/>
      <c r="T625" s="10"/>
      <c r="U625" s="10"/>
      <c r="V625" s="10" t="s">
        <v>1395</v>
      </c>
      <c r="W625" s="10"/>
      <c r="X625" s="10"/>
      <c r="Y625" s="10" t="s">
        <v>27</v>
      </c>
      <c r="Z625" s="10" t="s">
        <v>27</v>
      </c>
      <c r="AA625" s="10" t="s">
        <v>41</v>
      </c>
    </row>
    <row r="626" spans="1:27">
      <c r="A626" s="11">
        <f t="shared" si="5"/>
        <v>6</v>
      </c>
      <c r="B626" s="10">
        <v>118</v>
      </c>
      <c r="C626" s="12"/>
      <c r="D626" s="10" t="s">
        <v>3448</v>
      </c>
      <c r="E626" s="10" t="s">
        <v>1060</v>
      </c>
      <c r="F626" s="10" t="s">
        <v>20</v>
      </c>
      <c r="G626" s="10" t="s">
        <v>24</v>
      </c>
      <c r="H626" s="12">
        <v>19</v>
      </c>
      <c r="I626" s="10"/>
      <c r="J626" s="10" t="s">
        <v>2956</v>
      </c>
      <c r="K626" s="10" t="s">
        <v>2938</v>
      </c>
      <c r="L626" s="10" t="s">
        <v>2933</v>
      </c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 t="s">
        <v>27</v>
      </c>
      <c r="Z626" s="10" t="s">
        <v>27</v>
      </c>
      <c r="AA626" s="10" t="s">
        <v>41</v>
      </c>
    </row>
    <row r="627" spans="1:27">
      <c r="A627" s="11">
        <f t="shared" si="5"/>
        <v>7</v>
      </c>
      <c r="B627" s="10">
        <v>119</v>
      </c>
      <c r="C627" s="12"/>
      <c r="D627" s="10" t="s">
        <v>3449</v>
      </c>
      <c r="E627" s="10" t="s">
        <v>873</v>
      </c>
      <c r="F627" s="10" t="s">
        <v>637</v>
      </c>
      <c r="G627" s="10" t="s">
        <v>24</v>
      </c>
      <c r="H627" s="12">
        <v>26</v>
      </c>
      <c r="I627" s="10"/>
      <c r="J627" s="10" t="s">
        <v>3085</v>
      </c>
      <c r="K627" s="10" t="s">
        <v>2932</v>
      </c>
      <c r="L627" s="10" t="s">
        <v>3066</v>
      </c>
      <c r="M627" s="10"/>
      <c r="N627" s="10" t="s">
        <v>1404</v>
      </c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 t="s">
        <v>27</v>
      </c>
      <c r="Z627" s="10"/>
      <c r="AA627" s="10" t="s">
        <v>77</v>
      </c>
    </row>
    <row r="628" spans="1:27">
      <c r="A628" s="11">
        <f t="shared" si="5"/>
        <v>8</v>
      </c>
      <c r="B628" s="10">
        <v>119</v>
      </c>
      <c r="C628" s="12"/>
      <c r="D628" s="10" t="s">
        <v>3449</v>
      </c>
      <c r="E628" s="10" t="s">
        <v>699</v>
      </c>
      <c r="F628" s="10" t="s">
        <v>637</v>
      </c>
      <c r="G628" s="10" t="s">
        <v>24</v>
      </c>
      <c r="H628" s="12">
        <v>9</v>
      </c>
      <c r="I628" s="10"/>
      <c r="J628" s="10" t="s">
        <v>2943</v>
      </c>
      <c r="K628" s="10" t="s">
        <v>2938</v>
      </c>
      <c r="L628" s="10" t="s">
        <v>2939</v>
      </c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 t="s">
        <v>27</v>
      </c>
      <c r="Z628" s="10"/>
      <c r="AA628" s="10" t="s">
        <v>27</v>
      </c>
    </row>
    <row r="629" spans="1:27">
      <c r="A629" s="11">
        <f t="shared" si="5"/>
        <v>9</v>
      </c>
      <c r="B629" s="10">
        <v>119</v>
      </c>
      <c r="C629" s="12"/>
      <c r="D629" s="10" t="s">
        <v>3449</v>
      </c>
      <c r="E629" s="10" t="s">
        <v>2096</v>
      </c>
      <c r="F629" s="10" t="s">
        <v>637</v>
      </c>
      <c r="G629" s="10" t="s">
        <v>19</v>
      </c>
      <c r="H629" s="12">
        <v>5</v>
      </c>
      <c r="I629" s="10"/>
      <c r="J629" s="10" t="s">
        <v>2948</v>
      </c>
      <c r="K629" s="10" t="s">
        <v>2944</v>
      </c>
      <c r="L629" s="10" t="s">
        <v>2939</v>
      </c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 t="s">
        <v>27</v>
      </c>
      <c r="Z629" s="10"/>
      <c r="AA629" s="10" t="s">
        <v>27</v>
      </c>
    </row>
    <row r="630" spans="1:27">
      <c r="A630" s="11">
        <f t="shared" si="5"/>
        <v>10</v>
      </c>
      <c r="B630" s="10">
        <v>119</v>
      </c>
      <c r="C630" s="12"/>
      <c r="D630" s="10" t="s">
        <v>3449</v>
      </c>
      <c r="E630" s="10" t="s">
        <v>35</v>
      </c>
      <c r="F630" s="10" t="s">
        <v>637</v>
      </c>
      <c r="G630" s="10" t="s">
        <v>24</v>
      </c>
      <c r="H630" s="12">
        <v>3</v>
      </c>
      <c r="I630" s="10"/>
      <c r="J630" s="10" t="s">
        <v>2973</v>
      </c>
      <c r="K630" s="10" t="s">
        <v>2938</v>
      </c>
      <c r="L630" s="10" t="s">
        <v>2939</v>
      </c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 t="s">
        <v>27</v>
      </c>
      <c r="Z630" s="10"/>
      <c r="AA630" s="10" t="s">
        <v>27</v>
      </c>
    </row>
    <row r="631" spans="1:27">
      <c r="A631" s="11">
        <f t="shared" si="5"/>
        <v>11</v>
      </c>
      <c r="B631" s="10">
        <v>119</v>
      </c>
      <c r="C631" s="12"/>
      <c r="D631" s="10" t="s">
        <v>3449</v>
      </c>
      <c r="E631" s="10" t="s">
        <v>2063</v>
      </c>
      <c r="F631" s="10" t="s">
        <v>637</v>
      </c>
      <c r="G631" s="10" t="s">
        <v>19</v>
      </c>
      <c r="H631" s="12">
        <v>2</v>
      </c>
      <c r="I631" s="10"/>
      <c r="J631" s="10" t="s">
        <v>3001</v>
      </c>
      <c r="K631" s="10" t="s">
        <v>2944</v>
      </c>
      <c r="L631" s="10" t="s">
        <v>2939</v>
      </c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 t="s">
        <v>27</v>
      </c>
      <c r="Z631" s="10"/>
      <c r="AA631" s="10" t="s">
        <v>27</v>
      </c>
    </row>
    <row r="632" spans="1:27">
      <c r="A632" s="11">
        <f t="shared" si="5"/>
        <v>12</v>
      </c>
      <c r="B632" s="10">
        <v>119</v>
      </c>
      <c r="C632" s="12"/>
      <c r="D632" s="10" t="s">
        <v>3449</v>
      </c>
      <c r="E632" s="10" t="s">
        <v>1648</v>
      </c>
      <c r="F632" s="10" t="s">
        <v>637</v>
      </c>
      <c r="G632" s="10" t="s">
        <v>24</v>
      </c>
      <c r="H632" s="13">
        <v>45850</v>
      </c>
      <c r="I632" s="10" t="s">
        <v>2190</v>
      </c>
      <c r="J632" s="10" t="s">
        <v>2949</v>
      </c>
      <c r="K632" s="10" t="s">
        <v>2938</v>
      </c>
      <c r="L632" s="10" t="s">
        <v>2939</v>
      </c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 t="s">
        <v>27</v>
      </c>
      <c r="Z632" s="10"/>
      <c r="AA632" s="10" t="s">
        <v>27</v>
      </c>
    </row>
    <row r="633" spans="1:27">
      <c r="A633" s="11">
        <f t="shared" si="5"/>
        <v>13</v>
      </c>
      <c r="B633" s="10">
        <v>120</v>
      </c>
      <c r="C633" s="12"/>
      <c r="D633" s="10" t="s">
        <v>620</v>
      </c>
      <c r="E633" s="10" t="s">
        <v>170</v>
      </c>
      <c r="F633" s="10" t="s">
        <v>20</v>
      </c>
      <c r="G633" s="10" t="s">
        <v>19</v>
      </c>
      <c r="H633" s="12">
        <v>58</v>
      </c>
      <c r="I633" s="10"/>
      <c r="J633" s="10" t="s">
        <v>3271</v>
      </c>
      <c r="K633" s="10" t="s">
        <v>2932</v>
      </c>
      <c r="L633" s="10" t="s">
        <v>2933</v>
      </c>
      <c r="M633" s="10"/>
      <c r="N633" s="10" t="s">
        <v>32</v>
      </c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 t="s">
        <v>79</v>
      </c>
      <c r="Z633" s="10" t="s">
        <v>217</v>
      </c>
      <c r="AA633" s="10"/>
    </row>
    <row r="634" spans="1:27">
      <c r="A634" s="11">
        <f t="shared" si="5"/>
        <v>14</v>
      </c>
      <c r="B634" s="10">
        <v>120</v>
      </c>
      <c r="C634" s="12"/>
      <c r="D634" s="10" t="s">
        <v>620</v>
      </c>
      <c r="E634" s="10" t="s">
        <v>3450</v>
      </c>
      <c r="F634" s="10" t="s">
        <v>20</v>
      </c>
      <c r="G634" s="10" t="s">
        <v>24</v>
      </c>
      <c r="H634" s="12">
        <v>48</v>
      </c>
      <c r="I634" s="10"/>
      <c r="J634" s="10" t="s">
        <v>2991</v>
      </c>
      <c r="K634" s="10" t="s">
        <v>2936</v>
      </c>
      <c r="L634" s="10" t="s">
        <v>2933</v>
      </c>
      <c r="M634" s="10"/>
      <c r="N634" s="10" t="s">
        <v>2598</v>
      </c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 t="s">
        <v>79</v>
      </c>
      <c r="Z634" s="10" t="s">
        <v>79</v>
      </c>
      <c r="AA634" s="10" t="s">
        <v>79</v>
      </c>
    </row>
    <row r="635" spans="1:27">
      <c r="A635" s="11">
        <f t="shared" si="5"/>
        <v>15</v>
      </c>
      <c r="B635" s="10">
        <v>120</v>
      </c>
      <c r="C635" s="12"/>
      <c r="D635" s="10" t="s">
        <v>620</v>
      </c>
      <c r="E635" s="10" t="s">
        <v>280</v>
      </c>
      <c r="F635" s="10" t="s">
        <v>20</v>
      </c>
      <c r="G635" s="10" t="s">
        <v>24</v>
      </c>
      <c r="H635" s="12">
        <v>29</v>
      </c>
      <c r="I635" s="10"/>
      <c r="J635" s="10" t="s">
        <v>3075</v>
      </c>
      <c r="K635" s="10" t="s">
        <v>2938</v>
      </c>
      <c r="L635" s="10" t="s">
        <v>2939</v>
      </c>
      <c r="M635" s="10"/>
      <c r="N635" s="10" t="s">
        <v>1351</v>
      </c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 t="s">
        <v>27</v>
      </c>
      <c r="Z635" s="10" t="s">
        <v>79</v>
      </c>
      <c r="AA635" s="10" t="s">
        <v>79</v>
      </c>
    </row>
    <row r="636" spans="1:27">
      <c r="A636" s="11">
        <f t="shared" si="5"/>
        <v>16</v>
      </c>
      <c r="B636" s="10">
        <v>120</v>
      </c>
      <c r="C636" s="12"/>
      <c r="D636" s="10" t="s">
        <v>620</v>
      </c>
      <c r="E636" s="10" t="s">
        <v>88</v>
      </c>
      <c r="F636" s="10" t="s">
        <v>20</v>
      </c>
      <c r="G636" s="10" t="s">
        <v>19</v>
      </c>
      <c r="H636" s="12">
        <v>14</v>
      </c>
      <c r="I636" s="10"/>
      <c r="J636" s="10" t="s">
        <v>2968</v>
      </c>
      <c r="K636" s="10" t="s">
        <v>2944</v>
      </c>
      <c r="L636" s="10" t="s">
        <v>2939</v>
      </c>
      <c r="M636" s="10"/>
      <c r="N636" s="10"/>
      <c r="O636" s="10"/>
      <c r="P636" s="10"/>
      <c r="Q636" s="10"/>
      <c r="R636" s="10"/>
      <c r="S636" s="10"/>
      <c r="T636" s="10"/>
      <c r="U636" s="10"/>
      <c r="V636" s="10" t="s">
        <v>1395</v>
      </c>
      <c r="W636" s="10"/>
      <c r="X636" s="10"/>
      <c r="Y636" s="10" t="s">
        <v>27</v>
      </c>
      <c r="Z636" s="10" t="s">
        <v>79</v>
      </c>
      <c r="AA636" s="10" t="s">
        <v>79</v>
      </c>
    </row>
    <row r="637" spans="1:27">
      <c r="A637" s="11">
        <f t="shared" si="5"/>
        <v>17</v>
      </c>
      <c r="B637" s="10">
        <v>120</v>
      </c>
      <c r="C637" s="12"/>
      <c r="D637" s="10" t="s">
        <v>620</v>
      </c>
      <c r="E637" s="10" t="s">
        <v>1653</v>
      </c>
      <c r="F637" s="10" t="s">
        <v>20</v>
      </c>
      <c r="G637" s="10" t="s">
        <v>24</v>
      </c>
      <c r="H637" s="12">
        <v>6</v>
      </c>
      <c r="I637" s="10"/>
      <c r="J637" s="10" t="s">
        <v>3037</v>
      </c>
      <c r="K637" s="10" t="s">
        <v>2938</v>
      </c>
      <c r="L637" s="10" t="s">
        <v>2939</v>
      </c>
      <c r="M637" s="10"/>
      <c r="N637" s="10"/>
      <c r="O637" s="10"/>
      <c r="P637" s="10"/>
      <c r="Q637" s="10"/>
      <c r="R637" s="10"/>
      <c r="S637" s="10"/>
      <c r="T637" s="10"/>
      <c r="U637" s="10"/>
      <c r="V637" s="10" t="s">
        <v>1395</v>
      </c>
      <c r="W637" s="10"/>
      <c r="X637" s="10"/>
      <c r="Y637" s="10" t="s">
        <v>27</v>
      </c>
      <c r="Z637" s="10" t="s">
        <v>79</v>
      </c>
      <c r="AA637" s="10" t="s">
        <v>79</v>
      </c>
    </row>
    <row r="638" spans="1:27">
      <c r="A638" s="11">
        <f t="shared" si="5"/>
        <v>18</v>
      </c>
      <c r="B638" s="10">
        <v>121</v>
      </c>
      <c r="C638" s="12"/>
      <c r="D638" s="10" t="s">
        <v>3451</v>
      </c>
      <c r="E638" s="10" t="s">
        <v>3452</v>
      </c>
      <c r="F638" s="10" t="s">
        <v>20</v>
      </c>
      <c r="G638" s="10" t="s">
        <v>19</v>
      </c>
      <c r="H638" s="12">
        <v>27</v>
      </c>
      <c r="I638" s="10"/>
      <c r="J638" s="10" t="s">
        <v>3015</v>
      </c>
      <c r="K638" s="10" t="s">
        <v>2932</v>
      </c>
      <c r="L638" s="10" t="s">
        <v>2933</v>
      </c>
      <c r="M638" s="10"/>
      <c r="N638" s="10" t="s">
        <v>2957</v>
      </c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 t="s">
        <v>77</v>
      </c>
      <c r="Z638" s="10" t="s">
        <v>77</v>
      </c>
      <c r="AA638" s="10" t="s">
        <v>22</v>
      </c>
    </row>
    <row r="639" spans="1:27">
      <c r="A639" s="11">
        <f t="shared" si="5"/>
        <v>19</v>
      </c>
      <c r="B639" s="10">
        <v>121</v>
      </c>
      <c r="C639" s="12"/>
      <c r="D639" s="10" t="s">
        <v>3451</v>
      </c>
      <c r="E639" s="10" t="s">
        <v>3453</v>
      </c>
      <c r="F639" s="10" t="s">
        <v>20</v>
      </c>
      <c r="G639" s="10" t="s">
        <v>24</v>
      </c>
      <c r="H639" s="12">
        <v>24</v>
      </c>
      <c r="I639" s="10"/>
      <c r="J639" s="10" t="s">
        <v>3030</v>
      </c>
      <c r="K639" s="10" t="s">
        <v>2936</v>
      </c>
      <c r="L639" s="10" t="s">
        <v>2933</v>
      </c>
      <c r="M639" s="10"/>
      <c r="N639" s="10" t="s">
        <v>2598</v>
      </c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 t="s">
        <v>27</v>
      </c>
      <c r="Z639" s="10" t="s">
        <v>77</v>
      </c>
      <c r="AA639" s="10" t="s">
        <v>41</v>
      </c>
    </row>
    <row r="640" spans="1:27">
      <c r="A640" s="11">
        <f t="shared" si="5"/>
        <v>20</v>
      </c>
      <c r="B640" s="10">
        <v>121</v>
      </c>
      <c r="C640" s="12"/>
      <c r="D640" s="10" t="s">
        <v>3451</v>
      </c>
      <c r="E640" s="10" t="s">
        <v>3454</v>
      </c>
      <c r="F640" s="10" t="s">
        <v>20</v>
      </c>
      <c r="G640" s="10" t="s">
        <v>24</v>
      </c>
      <c r="H640" s="12">
        <v>2</v>
      </c>
      <c r="I640" s="10"/>
      <c r="J640" s="10" t="s">
        <v>3001</v>
      </c>
      <c r="K640" s="10" t="s">
        <v>2938</v>
      </c>
      <c r="L640" s="10" t="s">
        <v>2939</v>
      </c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 t="s">
        <v>77</v>
      </c>
      <c r="Z640" s="10" t="s">
        <v>77</v>
      </c>
      <c r="AA640" s="10" t="s">
        <v>27</v>
      </c>
    </row>
    <row r="641" spans="1:27">
      <c r="A641" s="11">
        <f t="shared" si="5"/>
        <v>21</v>
      </c>
      <c r="B641" s="10">
        <v>121</v>
      </c>
      <c r="C641" s="12"/>
      <c r="D641" s="10" t="s">
        <v>3451</v>
      </c>
      <c r="E641" s="10" t="s">
        <v>3455</v>
      </c>
      <c r="F641" s="10" t="s">
        <v>20</v>
      </c>
      <c r="G641" s="10" t="s">
        <v>19</v>
      </c>
      <c r="H641" s="12">
        <v>1</v>
      </c>
      <c r="I641" s="10"/>
      <c r="J641" s="10" t="s">
        <v>2949</v>
      </c>
      <c r="K641" s="10" t="s">
        <v>2944</v>
      </c>
      <c r="L641" s="10" t="s">
        <v>2939</v>
      </c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 t="s">
        <v>27</v>
      </c>
      <c r="Z641" s="10" t="s">
        <v>77</v>
      </c>
      <c r="AA641" s="10" t="s">
        <v>27</v>
      </c>
    </row>
    <row r="642" spans="1:27">
      <c r="A642" s="11">
        <f t="shared" si="5"/>
        <v>22</v>
      </c>
      <c r="B642" s="10">
        <v>121</v>
      </c>
      <c r="C642" s="12"/>
      <c r="D642" s="10" t="s">
        <v>536</v>
      </c>
      <c r="E642" s="10" t="s">
        <v>3456</v>
      </c>
      <c r="F642" s="10" t="s">
        <v>637</v>
      </c>
      <c r="G642" s="10" t="s">
        <v>24</v>
      </c>
      <c r="H642" s="12">
        <v>19</v>
      </c>
      <c r="I642" s="10"/>
      <c r="J642" s="10" t="s">
        <v>2956</v>
      </c>
      <c r="K642" s="10" t="s">
        <v>1420</v>
      </c>
      <c r="L642" s="10" t="s">
        <v>2939</v>
      </c>
      <c r="M642" s="10"/>
      <c r="N642" s="10" t="s">
        <v>1420</v>
      </c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 t="s">
        <v>27</v>
      </c>
      <c r="Z642" s="10"/>
      <c r="AA642" s="10" t="s">
        <v>79</v>
      </c>
    </row>
    <row r="643" spans="1:27">
      <c r="A643" s="12">
        <v>23</v>
      </c>
      <c r="B643" s="10">
        <v>122</v>
      </c>
      <c r="C643" s="12"/>
      <c r="D643" s="10" t="s">
        <v>3457</v>
      </c>
      <c r="E643" s="10" t="s">
        <v>3458</v>
      </c>
      <c r="F643" s="10" t="s">
        <v>20</v>
      </c>
      <c r="G643" s="10" t="s">
        <v>19</v>
      </c>
      <c r="H643" s="12">
        <v>32</v>
      </c>
      <c r="I643" s="10"/>
      <c r="J643" s="10" t="s">
        <v>2970</v>
      </c>
      <c r="K643" s="10" t="s">
        <v>2932</v>
      </c>
      <c r="L643" s="10" t="s">
        <v>2933</v>
      </c>
      <c r="M643" s="10"/>
      <c r="N643" s="10" t="s">
        <v>3251</v>
      </c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 t="s">
        <v>77</v>
      </c>
      <c r="Z643" s="10" t="s">
        <v>77</v>
      </c>
      <c r="AA643" s="10" t="s">
        <v>77</v>
      </c>
    </row>
    <row r="644" spans="1:27">
      <c r="A644" s="12">
        <v>24</v>
      </c>
      <c r="B644" s="10">
        <v>122</v>
      </c>
      <c r="C644" s="12"/>
      <c r="D644" s="10" t="s">
        <v>3457</v>
      </c>
      <c r="E644" s="10" t="s">
        <v>175</v>
      </c>
      <c r="F644" s="10" t="s">
        <v>20</v>
      </c>
      <c r="G644" s="10" t="s">
        <v>24</v>
      </c>
      <c r="H644" s="12">
        <v>33</v>
      </c>
      <c r="I644" s="10"/>
      <c r="J644" s="10" t="s">
        <v>2962</v>
      </c>
      <c r="K644" s="10" t="s">
        <v>2936</v>
      </c>
      <c r="L644" s="10" t="s">
        <v>2933</v>
      </c>
      <c r="M644" s="10"/>
      <c r="N644" s="10" t="s">
        <v>2598</v>
      </c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 t="s">
        <v>41</v>
      </c>
      <c r="Z644" s="10" t="s">
        <v>34</v>
      </c>
      <c r="AA644" s="10" t="s">
        <v>77</v>
      </c>
    </row>
    <row r="645" spans="1:27">
      <c r="A645" s="12">
        <v>25</v>
      </c>
      <c r="B645" s="10">
        <v>122</v>
      </c>
      <c r="C645" s="12"/>
      <c r="D645" s="10" t="s">
        <v>1761</v>
      </c>
      <c r="E645" s="10" t="s">
        <v>204</v>
      </c>
      <c r="F645" s="10" t="s">
        <v>637</v>
      </c>
      <c r="G645" s="10" t="s">
        <v>24</v>
      </c>
      <c r="H645" s="12">
        <v>20</v>
      </c>
      <c r="I645" s="10"/>
      <c r="J645" s="10" t="s">
        <v>3007</v>
      </c>
      <c r="K645" s="10" t="s">
        <v>1420</v>
      </c>
      <c r="L645" s="10" t="s">
        <v>2939</v>
      </c>
      <c r="M645" s="10"/>
      <c r="N645" s="10" t="s">
        <v>1963</v>
      </c>
      <c r="O645" s="10"/>
      <c r="P645" s="10"/>
      <c r="Q645" s="10"/>
      <c r="R645" s="10"/>
      <c r="S645" s="10"/>
      <c r="T645" s="10"/>
      <c r="U645" s="10"/>
      <c r="V645" s="10"/>
      <c r="W645" s="10" t="s">
        <v>1395</v>
      </c>
      <c r="X645" s="10" t="s">
        <v>1395</v>
      </c>
      <c r="Y645" s="10" t="s">
        <v>77</v>
      </c>
      <c r="Z645" s="10"/>
      <c r="AA645" s="10"/>
    </row>
    <row r="646" spans="1:27">
      <c r="A646" s="12">
        <v>26</v>
      </c>
      <c r="B646" s="10">
        <v>122</v>
      </c>
      <c r="C646" s="12"/>
      <c r="D646" s="10" t="s">
        <v>1761</v>
      </c>
      <c r="E646" s="10" t="s">
        <v>3459</v>
      </c>
      <c r="F646" s="10" t="s">
        <v>637</v>
      </c>
      <c r="G646" s="10" t="s">
        <v>19</v>
      </c>
      <c r="H646" s="12">
        <v>5</v>
      </c>
      <c r="I646" s="10"/>
      <c r="J646" s="10" t="s">
        <v>2948</v>
      </c>
      <c r="K646" s="10" t="s">
        <v>3394</v>
      </c>
      <c r="L646" s="10" t="s">
        <v>2939</v>
      </c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 t="s">
        <v>27</v>
      </c>
      <c r="Z646" s="10"/>
      <c r="AA646" s="10" t="s">
        <v>77</v>
      </c>
    </row>
    <row r="647" spans="1:27">
      <c r="A647" s="11">
        <f t="shared" ref="A647:A661" si="6">A646+1</f>
        <v>27</v>
      </c>
      <c r="B647" s="10">
        <v>123</v>
      </c>
      <c r="C647" s="12"/>
      <c r="D647" s="10" t="s">
        <v>438</v>
      </c>
      <c r="E647" s="10" t="s">
        <v>3460</v>
      </c>
      <c r="F647" s="10" t="s">
        <v>20</v>
      </c>
      <c r="G647" s="10" t="s">
        <v>24</v>
      </c>
      <c r="H647" s="12">
        <v>51</v>
      </c>
      <c r="I647" s="10"/>
      <c r="J647" s="10" t="s">
        <v>3285</v>
      </c>
      <c r="K647" s="10" t="s">
        <v>2932</v>
      </c>
      <c r="L647" s="10" t="s">
        <v>3066</v>
      </c>
      <c r="M647" s="10"/>
      <c r="N647" s="10" t="s">
        <v>2598</v>
      </c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 t="s">
        <v>34</v>
      </c>
      <c r="Z647" s="10" t="s">
        <v>34</v>
      </c>
      <c r="AA647" s="10" t="s">
        <v>34</v>
      </c>
    </row>
    <row r="648" spans="1:27">
      <c r="A648" s="11">
        <f t="shared" si="6"/>
        <v>28</v>
      </c>
      <c r="B648" s="10">
        <v>123</v>
      </c>
      <c r="C648" s="12"/>
      <c r="D648" s="10" t="s">
        <v>438</v>
      </c>
      <c r="E648" s="10" t="s">
        <v>3461</v>
      </c>
      <c r="F648" s="10" t="s">
        <v>20</v>
      </c>
      <c r="G648" s="10" t="s">
        <v>24</v>
      </c>
      <c r="H648" s="12">
        <v>20</v>
      </c>
      <c r="I648" s="10"/>
      <c r="J648" s="10" t="s">
        <v>3007</v>
      </c>
      <c r="K648" s="10" t="s">
        <v>2938</v>
      </c>
      <c r="L648" s="10" t="s">
        <v>2939</v>
      </c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 t="s">
        <v>38</v>
      </c>
      <c r="Z648" s="10" t="s">
        <v>36</v>
      </c>
      <c r="AA648" s="10" t="s">
        <v>34</v>
      </c>
    </row>
    <row r="649" spans="1:27">
      <c r="A649" s="11">
        <f t="shared" si="6"/>
        <v>29</v>
      </c>
      <c r="B649" s="10">
        <v>123</v>
      </c>
      <c r="C649" s="12"/>
      <c r="D649" s="10" t="s">
        <v>438</v>
      </c>
      <c r="E649" s="10" t="s">
        <v>3462</v>
      </c>
      <c r="F649" s="10" t="s">
        <v>20</v>
      </c>
      <c r="G649" s="10" t="s">
        <v>24</v>
      </c>
      <c r="H649" s="12">
        <v>18</v>
      </c>
      <c r="I649" s="10"/>
      <c r="J649" s="10" t="s">
        <v>2952</v>
      </c>
      <c r="K649" s="10" t="s">
        <v>2938</v>
      </c>
      <c r="L649" s="10" t="s">
        <v>2939</v>
      </c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 t="s">
        <v>38</v>
      </c>
      <c r="Z649" s="10" t="s">
        <v>36</v>
      </c>
      <c r="AA649" s="10" t="s">
        <v>34</v>
      </c>
    </row>
    <row r="650" spans="1:27">
      <c r="A650" s="11">
        <f t="shared" si="6"/>
        <v>30</v>
      </c>
      <c r="B650" s="10">
        <v>123</v>
      </c>
      <c r="C650" s="12"/>
      <c r="D650" s="10" t="s">
        <v>2485</v>
      </c>
      <c r="E650" s="10" t="s">
        <v>3463</v>
      </c>
      <c r="F650" s="10" t="s">
        <v>637</v>
      </c>
      <c r="G650" s="10" t="s">
        <v>24</v>
      </c>
      <c r="H650" s="12">
        <v>35</v>
      </c>
      <c r="I650" s="10"/>
      <c r="J650" s="10" t="s">
        <v>1752</v>
      </c>
      <c r="K650" s="10" t="s">
        <v>1420</v>
      </c>
      <c r="L650" s="10" t="s">
        <v>2939</v>
      </c>
      <c r="M650" s="10"/>
      <c r="N650" s="10" t="s">
        <v>1963</v>
      </c>
      <c r="O650" s="10"/>
      <c r="P650" s="10"/>
      <c r="Q650" s="10"/>
      <c r="R650" s="10"/>
      <c r="S650" s="10"/>
      <c r="T650" s="10"/>
      <c r="U650" s="10"/>
      <c r="V650" s="10"/>
      <c r="W650" s="10" t="s">
        <v>1395</v>
      </c>
      <c r="X650" s="10" t="s">
        <v>1395</v>
      </c>
      <c r="Y650" s="10" t="s">
        <v>38</v>
      </c>
      <c r="Z650" s="10"/>
      <c r="AA650" s="10"/>
    </row>
    <row r="651" spans="1:27">
      <c r="A651" s="11">
        <f t="shared" si="6"/>
        <v>31</v>
      </c>
      <c r="B651" s="10">
        <v>123</v>
      </c>
      <c r="C651" s="12"/>
      <c r="D651" s="10" t="s">
        <v>2485</v>
      </c>
      <c r="E651" s="10" t="s">
        <v>1421</v>
      </c>
      <c r="F651" s="10" t="s">
        <v>2061</v>
      </c>
      <c r="G651" s="10" t="s">
        <v>24</v>
      </c>
      <c r="H651" s="12">
        <v>12</v>
      </c>
      <c r="I651" s="10"/>
      <c r="J651" s="10" t="s">
        <v>2971</v>
      </c>
      <c r="K651" s="10" t="s">
        <v>3396</v>
      </c>
      <c r="L651" s="10" t="s">
        <v>2939</v>
      </c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 t="s">
        <v>1395</v>
      </c>
      <c r="X651" s="10" t="s">
        <v>1395</v>
      </c>
      <c r="Y651" s="10" t="s">
        <v>27</v>
      </c>
      <c r="Z651" s="10"/>
      <c r="AA651" s="10" t="s">
        <v>38</v>
      </c>
    </row>
    <row r="652" spans="1:27">
      <c r="A652" s="11">
        <f t="shared" si="6"/>
        <v>32</v>
      </c>
      <c r="B652" s="10">
        <v>124</v>
      </c>
      <c r="C652" s="12"/>
      <c r="D652" s="10" t="s">
        <v>3464</v>
      </c>
      <c r="E652" s="10" t="s">
        <v>185</v>
      </c>
      <c r="F652" s="10" t="s">
        <v>20</v>
      </c>
      <c r="G652" s="10" t="s">
        <v>19</v>
      </c>
      <c r="H652" s="12">
        <v>34</v>
      </c>
      <c r="I652" s="10"/>
      <c r="J652" s="10" t="s">
        <v>3043</v>
      </c>
      <c r="K652" s="10" t="s">
        <v>2932</v>
      </c>
      <c r="L652" s="10" t="s">
        <v>2933</v>
      </c>
      <c r="M652" s="10"/>
      <c r="N652" s="10" t="s">
        <v>3264</v>
      </c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 t="s">
        <v>116</v>
      </c>
      <c r="Z652" s="10"/>
      <c r="AA652" s="10"/>
    </row>
    <row r="653" spans="1:27">
      <c r="A653" s="11">
        <f t="shared" si="6"/>
        <v>33</v>
      </c>
      <c r="B653" s="10">
        <v>124</v>
      </c>
      <c r="C653" s="12"/>
      <c r="D653" s="10" t="s">
        <v>3464</v>
      </c>
      <c r="E653" s="10" t="s">
        <v>1633</v>
      </c>
      <c r="F653" s="10" t="s">
        <v>20</v>
      </c>
      <c r="G653" s="10" t="s">
        <v>24</v>
      </c>
      <c r="H653" s="12">
        <v>29</v>
      </c>
      <c r="I653" s="10"/>
      <c r="J653" s="10" t="s">
        <v>3075</v>
      </c>
      <c r="K653" s="10" t="s">
        <v>2936</v>
      </c>
      <c r="L653" s="10" t="s">
        <v>2933</v>
      </c>
      <c r="M653" s="10"/>
      <c r="N653" s="10" t="s">
        <v>2598</v>
      </c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 t="s">
        <v>116</v>
      </c>
      <c r="Z653" s="10"/>
      <c r="AA653" s="10"/>
    </row>
    <row r="654" spans="1:27">
      <c r="A654" s="11">
        <f t="shared" si="6"/>
        <v>34</v>
      </c>
      <c r="B654" s="10">
        <v>124</v>
      </c>
      <c r="C654" s="12"/>
      <c r="D654" s="10" t="s">
        <v>3464</v>
      </c>
      <c r="E654" s="10" t="s">
        <v>3416</v>
      </c>
      <c r="F654" s="10" t="s">
        <v>20</v>
      </c>
      <c r="G654" s="10" t="s">
        <v>24</v>
      </c>
      <c r="H654" s="12">
        <v>9</v>
      </c>
      <c r="I654" s="10"/>
      <c r="J654" s="10" t="s">
        <v>2943</v>
      </c>
      <c r="K654" s="10" t="s">
        <v>2938</v>
      </c>
      <c r="L654" s="10" t="s">
        <v>2939</v>
      </c>
      <c r="M654" s="10"/>
      <c r="N654" s="10"/>
      <c r="O654" s="10"/>
      <c r="P654" s="10"/>
      <c r="Q654" s="10"/>
      <c r="R654" s="10"/>
      <c r="S654" s="10"/>
      <c r="T654" s="10"/>
      <c r="U654" s="10"/>
      <c r="V654" s="10" t="s">
        <v>1395</v>
      </c>
      <c r="W654" s="10"/>
      <c r="X654" s="10"/>
      <c r="Y654" s="10" t="s">
        <v>27</v>
      </c>
      <c r="Z654" s="10" t="s">
        <v>116</v>
      </c>
      <c r="AA654" s="10" t="s">
        <v>116</v>
      </c>
    </row>
    <row r="655" spans="1:27">
      <c r="A655" s="11">
        <f t="shared" si="6"/>
        <v>35</v>
      </c>
      <c r="B655" s="10">
        <v>124</v>
      </c>
      <c r="C655" s="12"/>
      <c r="D655" s="10" t="s">
        <v>3464</v>
      </c>
      <c r="E655" s="10" t="s">
        <v>3203</v>
      </c>
      <c r="F655" s="10" t="s">
        <v>20</v>
      </c>
      <c r="G655" s="10" t="s">
        <v>24</v>
      </c>
      <c r="H655" s="12">
        <v>8</v>
      </c>
      <c r="I655" s="10"/>
      <c r="J655" s="10" t="s">
        <v>2965</v>
      </c>
      <c r="K655" s="10" t="s">
        <v>2938</v>
      </c>
      <c r="L655" s="10" t="s">
        <v>2939</v>
      </c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 t="s">
        <v>27</v>
      </c>
      <c r="Z655" s="10" t="s">
        <v>116</v>
      </c>
      <c r="AA655" s="10" t="s">
        <v>116</v>
      </c>
    </row>
    <row r="656" spans="1:27">
      <c r="A656" s="11">
        <f t="shared" si="6"/>
        <v>36</v>
      </c>
      <c r="B656" s="10">
        <v>124</v>
      </c>
      <c r="C656" s="12"/>
      <c r="D656" s="10" t="s">
        <v>3464</v>
      </c>
      <c r="E656" s="10" t="s">
        <v>2739</v>
      </c>
      <c r="F656" s="10" t="s">
        <v>20</v>
      </c>
      <c r="G656" s="10" t="s">
        <v>19</v>
      </c>
      <c r="H656" s="12">
        <v>5</v>
      </c>
      <c r="I656" s="10"/>
      <c r="J656" s="10" t="s">
        <v>2948</v>
      </c>
      <c r="K656" s="10" t="s">
        <v>2944</v>
      </c>
      <c r="L656" s="10" t="s">
        <v>2939</v>
      </c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 t="s">
        <v>27</v>
      </c>
      <c r="Z656" s="10" t="s">
        <v>116</v>
      </c>
      <c r="AA656" s="10" t="s">
        <v>116</v>
      </c>
    </row>
    <row r="657" spans="1:27">
      <c r="A657" s="11">
        <f t="shared" si="6"/>
        <v>37</v>
      </c>
      <c r="B657" s="10">
        <v>125</v>
      </c>
      <c r="C657" s="12"/>
      <c r="D657" s="10" t="s">
        <v>3465</v>
      </c>
      <c r="E657" s="10" t="s">
        <v>3263</v>
      </c>
      <c r="F657" s="10" t="s">
        <v>20</v>
      </c>
      <c r="G657" s="10" t="s">
        <v>19</v>
      </c>
      <c r="H657" s="12">
        <v>34</v>
      </c>
      <c r="I657" s="10"/>
      <c r="J657" s="10" t="s">
        <v>3043</v>
      </c>
      <c r="K657" s="10" t="s">
        <v>2932</v>
      </c>
      <c r="L657" s="10" t="s">
        <v>2933</v>
      </c>
      <c r="M657" s="10"/>
      <c r="N657" s="10" t="s">
        <v>32</v>
      </c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 t="s">
        <v>36</v>
      </c>
      <c r="Z657" s="10" t="s">
        <v>36</v>
      </c>
      <c r="AA657" s="10" t="s">
        <v>36</v>
      </c>
    </row>
    <row r="658" spans="1:27">
      <c r="A658" s="11">
        <f t="shared" si="6"/>
        <v>38</v>
      </c>
      <c r="B658" s="10">
        <v>125</v>
      </c>
      <c r="C658" s="12"/>
      <c r="D658" s="10" t="s">
        <v>3465</v>
      </c>
      <c r="E658" s="10" t="s">
        <v>3466</v>
      </c>
      <c r="F658" s="10" t="s">
        <v>20</v>
      </c>
      <c r="G658" s="10" t="s">
        <v>24</v>
      </c>
      <c r="H658" s="12">
        <v>22</v>
      </c>
      <c r="I658" s="10"/>
      <c r="J658" s="10" t="s">
        <v>3061</v>
      </c>
      <c r="K658" s="10" t="s">
        <v>2936</v>
      </c>
      <c r="L658" s="10" t="s">
        <v>2933</v>
      </c>
      <c r="M658" s="10"/>
      <c r="N658" s="10" t="s">
        <v>2598</v>
      </c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 t="s">
        <v>27</v>
      </c>
      <c r="Z658" s="10" t="s">
        <v>41</v>
      </c>
      <c r="AA658" s="10" t="s">
        <v>41</v>
      </c>
    </row>
    <row r="659" spans="1:27">
      <c r="A659" s="11">
        <f t="shared" si="6"/>
        <v>39</v>
      </c>
      <c r="B659" s="10">
        <v>125</v>
      </c>
      <c r="C659" s="12"/>
      <c r="D659" s="10" t="s">
        <v>3465</v>
      </c>
      <c r="E659" s="10" t="s">
        <v>3467</v>
      </c>
      <c r="F659" s="10" t="s">
        <v>20</v>
      </c>
      <c r="G659" s="10" t="s">
        <v>19</v>
      </c>
      <c r="H659" s="12">
        <v>3</v>
      </c>
      <c r="I659" s="10"/>
      <c r="J659" s="10" t="s">
        <v>2973</v>
      </c>
      <c r="K659" s="10" t="s">
        <v>2944</v>
      </c>
      <c r="L659" s="10" t="s">
        <v>2939</v>
      </c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 t="s">
        <v>27</v>
      </c>
      <c r="Z659" s="10" t="s">
        <v>36</v>
      </c>
      <c r="AA659" s="10" t="s">
        <v>41</v>
      </c>
    </row>
    <row r="660" spans="1:27">
      <c r="A660" s="11">
        <f t="shared" si="6"/>
        <v>40</v>
      </c>
      <c r="B660" s="10">
        <v>125</v>
      </c>
      <c r="C660" s="12"/>
      <c r="D660" s="10" t="s">
        <v>3465</v>
      </c>
      <c r="E660" s="10" t="s">
        <v>3468</v>
      </c>
      <c r="F660" s="10" t="s">
        <v>20</v>
      </c>
      <c r="G660" s="10" t="s">
        <v>19</v>
      </c>
      <c r="H660" s="13">
        <v>45912</v>
      </c>
      <c r="I660" s="10" t="s">
        <v>2526</v>
      </c>
      <c r="J660" s="10" t="s">
        <v>2949</v>
      </c>
      <c r="K660" s="10" t="s">
        <v>2944</v>
      </c>
      <c r="L660" s="10" t="s">
        <v>2939</v>
      </c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 t="s">
        <v>27</v>
      </c>
      <c r="Z660" s="10" t="s">
        <v>36</v>
      </c>
      <c r="AA660" s="10" t="s">
        <v>27</v>
      </c>
    </row>
    <row r="661" spans="1:27">
      <c r="A661" s="11">
        <f t="shared" si="6"/>
        <v>41</v>
      </c>
      <c r="B661" s="10">
        <v>125</v>
      </c>
      <c r="C661" s="12"/>
      <c r="D661" s="10" t="s">
        <v>1038</v>
      </c>
      <c r="E661" s="10" t="s">
        <v>3469</v>
      </c>
      <c r="F661" s="10" t="s">
        <v>20</v>
      </c>
      <c r="G661" s="10" t="s">
        <v>19</v>
      </c>
      <c r="H661" s="12">
        <v>24</v>
      </c>
      <c r="I661" s="10"/>
      <c r="J661" s="10" t="s">
        <v>3030</v>
      </c>
      <c r="K661" s="10" t="s">
        <v>3470</v>
      </c>
      <c r="L661" s="10" t="s">
        <v>2939</v>
      </c>
      <c r="M661" s="10"/>
      <c r="N661" s="10" t="s">
        <v>1404</v>
      </c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 t="s">
        <v>27</v>
      </c>
      <c r="Z661" s="10"/>
      <c r="AA661" s="10"/>
    </row>
    <row r="662" spans="1:27">
      <c r="A662" s="11">
        <v>1</v>
      </c>
      <c r="B662" s="10">
        <v>126</v>
      </c>
      <c r="C662" s="12"/>
      <c r="D662" s="10" t="s">
        <v>3471</v>
      </c>
      <c r="E662" s="10" t="s">
        <v>1873</v>
      </c>
      <c r="F662" s="10" t="s">
        <v>2061</v>
      </c>
      <c r="G662" s="10" t="s">
        <v>24</v>
      </c>
      <c r="H662" s="12">
        <v>65</v>
      </c>
      <c r="I662" s="10"/>
      <c r="J662" s="10" t="s">
        <v>3472</v>
      </c>
      <c r="K662" s="10" t="s">
        <v>2932</v>
      </c>
      <c r="L662" s="10" t="s">
        <v>3066</v>
      </c>
      <c r="M662" s="10"/>
      <c r="N662" s="10" t="s">
        <v>2598</v>
      </c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 t="s">
        <v>77</v>
      </c>
      <c r="Z662" s="10" t="s">
        <v>77</v>
      </c>
      <c r="AA662" s="10" t="s">
        <v>77</v>
      </c>
    </row>
    <row r="663" spans="1:27">
      <c r="A663" s="11">
        <f t="shared" ref="A663:A706" si="7">A662+1</f>
        <v>2</v>
      </c>
      <c r="B663" s="10">
        <v>126</v>
      </c>
      <c r="C663" s="12"/>
      <c r="D663" s="10" t="s">
        <v>3471</v>
      </c>
      <c r="E663" s="10" t="s">
        <v>2440</v>
      </c>
      <c r="F663" s="10" t="s">
        <v>2061</v>
      </c>
      <c r="G663" s="10" t="s">
        <v>19</v>
      </c>
      <c r="H663" s="12">
        <v>29</v>
      </c>
      <c r="I663" s="10"/>
      <c r="J663" s="10" t="s">
        <v>3075</v>
      </c>
      <c r="K663" s="10" t="s">
        <v>3097</v>
      </c>
      <c r="L663" s="10" t="s">
        <v>2933</v>
      </c>
      <c r="M663" s="10"/>
      <c r="N663" s="10" t="s">
        <v>32</v>
      </c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 t="s">
        <v>27</v>
      </c>
      <c r="Z663" s="10"/>
      <c r="AA663" s="10"/>
    </row>
    <row r="664" spans="1:27">
      <c r="A664" s="11">
        <f t="shared" si="7"/>
        <v>3</v>
      </c>
      <c r="B664" s="10">
        <v>126</v>
      </c>
      <c r="C664" s="12"/>
      <c r="D664" s="10" t="s">
        <v>3471</v>
      </c>
      <c r="E664" s="10" t="s">
        <v>3473</v>
      </c>
      <c r="F664" s="10" t="s">
        <v>2061</v>
      </c>
      <c r="G664" s="10" t="s">
        <v>24</v>
      </c>
      <c r="H664" s="12">
        <v>32</v>
      </c>
      <c r="I664" s="10"/>
      <c r="J664" s="10" t="s">
        <v>2970</v>
      </c>
      <c r="K664" s="10" t="s">
        <v>3474</v>
      </c>
      <c r="L664" s="10" t="s">
        <v>2933</v>
      </c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 t="s">
        <v>27</v>
      </c>
      <c r="Z664" s="10"/>
      <c r="AA664" s="10" t="s">
        <v>66</v>
      </c>
    </row>
    <row r="665" spans="1:27">
      <c r="A665" s="11">
        <f t="shared" si="7"/>
        <v>4</v>
      </c>
      <c r="B665" s="10">
        <v>126</v>
      </c>
      <c r="C665" s="12"/>
      <c r="D665" s="10" t="s">
        <v>3471</v>
      </c>
      <c r="E665" s="10" t="s">
        <v>3475</v>
      </c>
      <c r="F665" s="10" t="s">
        <v>2061</v>
      </c>
      <c r="G665" s="10" t="s">
        <v>24</v>
      </c>
      <c r="H665" s="13">
        <v>45912</v>
      </c>
      <c r="I665" s="10" t="s">
        <v>2190</v>
      </c>
      <c r="J665" s="10" t="s">
        <v>2949</v>
      </c>
      <c r="K665" s="10" t="s">
        <v>3476</v>
      </c>
      <c r="L665" s="10" t="s">
        <v>2939</v>
      </c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 t="s">
        <v>27</v>
      </c>
      <c r="Z665" s="10" t="s">
        <v>27</v>
      </c>
      <c r="AA665" s="10" t="s">
        <v>27</v>
      </c>
    </row>
    <row r="666" spans="1:27">
      <c r="A666" s="11">
        <f t="shared" si="7"/>
        <v>5</v>
      </c>
      <c r="B666" s="10">
        <v>127</v>
      </c>
      <c r="C666" s="12"/>
      <c r="D666" s="10" t="s">
        <v>3477</v>
      </c>
      <c r="E666" s="10" t="s">
        <v>668</v>
      </c>
      <c r="F666" s="10" t="s">
        <v>20</v>
      </c>
      <c r="G666" s="10" t="s">
        <v>19</v>
      </c>
      <c r="H666" s="12">
        <v>30</v>
      </c>
      <c r="I666" s="10"/>
      <c r="J666" s="10" t="s">
        <v>2983</v>
      </c>
      <c r="K666" s="10" t="s">
        <v>2932</v>
      </c>
      <c r="L666" s="10" t="s">
        <v>2933</v>
      </c>
      <c r="M666" s="10"/>
      <c r="N666" s="10" t="s">
        <v>146</v>
      </c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 t="s">
        <v>671</v>
      </c>
      <c r="Z666" s="10" t="s">
        <v>671</v>
      </c>
      <c r="AA666" s="10"/>
    </row>
    <row r="667" spans="1:27">
      <c r="A667" s="11">
        <f t="shared" si="7"/>
        <v>6</v>
      </c>
      <c r="B667" s="10">
        <v>127</v>
      </c>
      <c r="C667" s="12"/>
      <c r="D667" s="10" t="s">
        <v>3477</v>
      </c>
      <c r="E667" s="10" t="s">
        <v>1191</v>
      </c>
      <c r="F667" s="10" t="s">
        <v>20</v>
      </c>
      <c r="G667" s="10" t="s">
        <v>24</v>
      </c>
      <c r="H667" s="12">
        <v>24</v>
      </c>
      <c r="I667" s="10"/>
      <c r="J667" s="10" t="s">
        <v>3030</v>
      </c>
      <c r="K667" s="10" t="s">
        <v>2936</v>
      </c>
      <c r="L667" s="10" t="s">
        <v>2933</v>
      </c>
      <c r="M667" s="10"/>
      <c r="N667" s="10" t="s">
        <v>2598</v>
      </c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 t="s">
        <v>27</v>
      </c>
      <c r="Z667" s="10" t="s">
        <v>1772</v>
      </c>
      <c r="AA667" s="10" t="s">
        <v>27</v>
      </c>
    </row>
    <row r="668" spans="1:27">
      <c r="A668" s="11">
        <f t="shared" si="7"/>
        <v>7</v>
      </c>
      <c r="B668" s="10">
        <v>127</v>
      </c>
      <c r="C668" s="12"/>
      <c r="D668" s="10" t="s">
        <v>3477</v>
      </c>
      <c r="E668" s="10" t="s">
        <v>2197</v>
      </c>
      <c r="F668" s="10" t="s">
        <v>20</v>
      </c>
      <c r="G668" s="10" t="s">
        <v>19</v>
      </c>
      <c r="H668" s="12">
        <v>6</v>
      </c>
      <c r="I668" s="10"/>
      <c r="J668" s="10" t="s">
        <v>3037</v>
      </c>
      <c r="K668" s="10" t="s">
        <v>2944</v>
      </c>
      <c r="L668" s="10" t="s">
        <v>2939</v>
      </c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 t="s">
        <v>27</v>
      </c>
      <c r="Z668" s="10" t="s">
        <v>671</v>
      </c>
      <c r="AA668" s="10" t="s">
        <v>27</v>
      </c>
    </row>
    <row r="669" spans="1:27">
      <c r="A669" s="11">
        <f t="shared" si="7"/>
        <v>8</v>
      </c>
      <c r="B669" s="10">
        <v>127</v>
      </c>
      <c r="C669" s="12"/>
      <c r="D669" s="10" t="s">
        <v>3477</v>
      </c>
      <c r="E669" s="10" t="s">
        <v>3274</v>
      </c>
      <c r="F669" s="10" t="s">
        <v>20</v>
      </c>
      <c r="G669" s="10" t="s">
        <v>24</v>
      </c>
      <c r="H669" s="12">
        <v>3</v>
      </c>
      <c r="I669" s="10"/>
      <c r="J669" s="10" t="s">
        <v>2973</v>
      </c>
      <c r="K669" s="10" t="s">
        <v>2938</v>
      </c>
      <c r="L669" s="10" t="s">
        <v>2939</v>
      </c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 t="s">
        <v>27</v>
      </c>
      <c r="Z669" s="10" t="s">
        <v>671</v>
      </c>
      <c r="AA669" s="10" t="s">
        <v>27</v>
      </c>
    </row>
    <row r="670" spans="1:27">
      <c r="A670" s="11">
        <f t="shared" si="7"/>
        <v>9</v>
      </c>
      <c r="B670" s="10">
        <v>127</v>
      </c>
      <c r="C670" s="12"/>
      <c r="D670" s="10" t="s">
        <v>3477</v>
      </c>
      <c r="E670" s="10" t="s">
        <v>3478</v>
      </c>
      <c r="F670" s="10" t="s">
        <v>20</v>
      </c>
      <c r="G670" s="10" t="s">
        <v>24</v>
      </c>
      <c r="H670" s="12">
        <v>1</v>
      </c>
      <c r="I670" s="10"/>
      <c r="J670" s="10" t="s">
        <v>2949</v>
      </c>
      <c r="K670" s="10" t="s">
        <v>2938</v>
      </c>
      <c r="L670" s="10" t="s">
        <v>2939</v>
      </c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 t="s">
        <v>27</v>
      </c>
      <c r="Z670" s="10" t="s">
        <v>671</v>
      </c>
      <c r="AA670" s="10" t="s">
        <v>27</v>
      </c>
    </row>
    <row r="671" spans="1:27">
      <c r="A671" s="11">
        <f t="shared" si="7"/>
        <v>10</v>
      </c>
      <c r="B671" s="10">
        <v>127</v>
      </c>
      <c r="C671" s="12"/>
      <c r="D671" s="10" t="s">
        <v>652</v>
      </c>
      <c r="E671" s="10" t="s">
        <v>23</v>
      </c>
      <c r="F671" s="10" t="s">
        <v>637</v>
      </c>
      <c r="G671" s="10" t="s">
        <v>24</v>
      </c>
      <c r="H671" s="12">
        <v>47</v>
      </c>
      <c r="I671" s="10"/>
      <c r="J671" s="10" t="s">
        <v>2989</v>
      </c>
      <c r="K671" s="10" t="s">
        <v>1420</v>
      </c>
      <c r="L671" s="10" t="s">
        <v>3066</v>
      </c>
      <c r="M671" s="10"/>
      <c r="N671" s="10" t="s">
        <v>3479</v>
      </c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 t="s">
        <v>87</v>
      </c>
      <c r="Z671" s="10"/>
      <c r="AA671" s="10"/>
    </row>
    <row r="672" spans="1:27">
      <c r="A672" s="11">
        <f t="shared" si="7"/>
        <v>11</v>
      </c>
      <c r="B672" s="10">
        <v>128</v>
      </c>
      <c r="C672" s="12"/>
      <c r="D672" s="10" t="s">
        <v>3480</v>
      </c>
      <c r="E672" s="10" t="s">
        <v>1499</v>
      </c>
      <c r="F672" s="10" t="s">
        <v>637</v>
      </c>
      <c r="G672" s="10" t="s">
        <v>24</v>
      </c>
      <c r="H672" s="12">
        <v>47</v>
      </c>
      <c r="I672" s="10"/>
      <c r="J672" s="10" t="s">
        <v>2989</v>
      </c>
      <c r="K672" s="10" t="s">
        <v>2953</v>
      </c>
      <c r="L672" s="10" t="s">
        <v>3066</v>
      </c>
      <c r="M672" s="10"/>
      <c r="N672" s="10" t="s">
        <v>3479</v>
      </c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 t="s">
        <v>38</v>
      </c>
      <c r="Z672" s="10"/>
      <c r="AA672" s="10" t="s">
        <v>38</v>
      </c>
    </row>
    <row r="673" spans="1:27">
      <c r="A673" s="11">
        <f t="shared" si="7"/>
        <v>12</v>
      </c>
      <c r="B673" s="10">
        <v>128</v>
      </c>
      <c r="C673" s="12"/>
      <c r="D673" s="10" t="s">
        <v>3480</v>
      </c>
      <c r="E673" s="10" t="s">
        <v>3481</v>
      </c>
      <c r="F673" s="10" t="s">
        <v>2061</v>
      </c>
      <c r="G673" s="10" t="s">
        <v>24</v>
      </c>
      <c r="H673" s="12">
        <v>9</v>
      </c>
      <c r="I673" s="10"/>
      <c r="J673" s="10" t="s">
        <v>2943</v>
      </c>
      <c r="K673" s="10" t="s">
        <v>2953</v>
      </c>
      <c r="L673" s="10" t="s">
        <v>2939</v>
      </c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 t="s">
        <v>27</v>
      </c>
      <c r="Z673" s="10"/>
      <c r="AA673" s="10"/>
    </row>
    <row r="674" spans="1:27">
      <c r="A674" s="11">
        <f t="shared" si="7"/>
        <v>13</v>
      </c>
      <c r="B674" s="10">
        <v>128</v>
      </c>
      <c r="C674" s="12"/>
      <c r="D674" s="10" t="s">
        <v>3482</v>
      </c>
      <c r="E674" s="10" t="s">
        <v>270</v>
      </c>
      <c r="F674" s="10" t="s">
        <v>637</v>
      </c>
      <c r="G674" s="10" t="s">
        <v>24</v>
      </c>
      <c r="H674" s="12">
        <v>97</v>
      </c>
      <c r="I674" s="10"/>
      <c r="J674" s="10" t="s">
        <v>3483</v>
      </c>
      <c r="K674" s="10" t="s">
        <v>2953</v>
      </c>
      <c r="L674" s="10" t="s">
        <v>3066</v>
      </c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 t="s">
        <v>429</v>
      </c>
      <c r="Z674" s="10" t="s">
        <v>217</v>
      </c>
      <c r="AA674" s="10" t="s">
        <v>429</v>
      </c>
    </row>
    <row r="675" spans="1:27">
      <c r="A675" s="11">
        <f t="shared" si="7"/>
        <v>14</v>
      </c>
      <c r="B675" s="10">
        <v>129</v>
      </c>
      <c r="C675" s="12"/>
      <c r="D675" s="10" t="s">
        <v>3484</v>
      </c>
      <c r="E675" s="10" t="s">
        <v>1934</v>
      </c>
      <c r="F675" s="10" t="s">
        <v>20</v>
      </c>
      <c r="G675" s="10" t="s">
        <v>19</v>
      </c>
      <c r="H675" s="12">
        <v>41</v>
      </c>
      <c r="I675" s="10"/>
      <c r="J675" s="10" t="s">
        <v>3114</v>
      </c>
      <c r="K675" s="10" t="s">
        <v>2932</v>
      </c>
      <c r="L675" s="10" t="s">
        <v>2933</v>
      </c>
      <c r="M675" s="10"/>
      <c r="N675" s="10" t="s">
        <v>146</v>
      </c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 t="s">
        <v>2013</v>
      </c>
      <c r="Z675" s="10" t="s">
        <v>2013</v>
      </c>
      <c r="AA675" s="10" t="s">
        <v>2013</v>
      </c>
    </row>
    <row r="676" spans="1:27">
      <c r="A676" s="11">
        <f t="shared" si="7"/>
        <v>15</v>
      </c>
      <c r="B676" s="10">
        <v>129</v>
      </c>
      <c r="C676" s="12"/>
      <c r="D676" s="10" t="s">
        <v>3484</v>
      </c>
      <c r="E676" s="10" t="s">
        <v>35</v>
      </c>
      <c r="F676" s="10" t="s">
        <v>20</v>
      </c>
      <c r="G676" s="10" t="s">
        <v>24</v>
      </c>
      <c r="H676" s="12">
        <v>34</v>
      </c>
      <c r="I676" s="10"/>
      <c r="J676" s="10" t="s">
        <v>3043</v>
      </c>
      <c r="K676" s="10" t="s">
        <v>2936</v>
      </c>
      <c r="L676" s="10" t="s">
        <v>2933</v>
      </c>
      <c r="M676" s="10"/>
      <c r="N676" s="10" t="s">
        <v>2598</v>
      </c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 t="s">
        <v>2013</v>
      </c>
      <c r="Z676" s="10" t="s">
        <v>2013</v>
      </c>
      <c r="AA676" s="10" t="s">
        <v>2013</v>
      </c>
    </row>
    <row r="677" spans="1:27">
      <c r="A677" s="11">
        <f t="shared" si="7"/>
        <v>16</v>
      </c>
      <c r="B677" s="10">
        <v>129</v>
      </c>
      <c r="C677" s="12"/>
      <c r="D677" s="10" t="s">
        <v>3484</v>
      </c>
      <c r="E677" s="10" t="s">
        <v>63</v>
      </c>
      <c r="F677" s="10" t="s">
        <v>20</v>
      </c>
      <c r="G677" s="10" t="s">
        <v>19</v>
      </c>
      <c r="H677" s="12">
        <v>12</v>
      </c>
      <c r="I677" s="10"/>
      <c r="J677" s="10" t="s">
        <v>2971</v>
      </c>
      <c r="K677" s="10" t="s">
        <v>2944</v>
      </c>
      <c r="L677" s="10" t="s">
        <v>2939</v>
      </c>
      <c r="M677" s="10"/>
      <c r="N677" s="10"/>
      <c r="O677" s="10"/>
      <c r="P677" s="10"/>
      <c r="Q677" s="10"/>
      <c r="R677" s="10"/>
      <c r="S677" s="10"/>
      <c r="T677" s="10"/>
      <c r="U677" s="10"/>
      <c r="V677" s="10" t="s">
        <v>1395</v>
      </c>
      <c r="W677" s="10"/>
      <c r="X677" s="10"/>
      <c r="Y677" s="10" t="s">
        <v>27</v>
      </c>
      <c r="Z677" s="10" t="s">
        <v>2013</v>
      </c>
      <c r="AA677" s="10" t="s">
        <v>2013</v>
      </c>
    </row>
    <row r="678" spans="1:27">
      <c r="A678" s="11">
        <f t="shared" si="7"/>
        <v>17</v>
      </c>
      <c r="B678" s="10">
        <v>129</v>
      </c>
      <c r="C678" s="12"/>
      <c r="D678" s="10" t="s">
        <v>3484</v>
      </c>
      <c r="E678" s="10" t="s">
        <v>1934</v>
      </c>
      <c r="F678" s="10" t="s">
        <v>20</v>
      </c>
      <c r="G678" s="10" t="s">
        <v>19</v>
      </c>
      <c r="H678" s="12">
        <v>10</v>
      </c>
      <c r="I678" s="10"/>
      <c r="J678" s="10" t="s">
        <v>2996</v>
      </c>
      <c r="K678" s="10" t="s">
        <v>2944</v>
      </c>
      <c r="L678" s="10" t="s">
        <v>2939</v>
      </c>
      <c r="M678" s="10"/>
      <c r="N678" s="10"/>
      <c r="O678" s="10"/>
      <c r="P678" s="10"/>
      <c r="Q678" s="10"/>
      <c r="R678" s="10"/>
      <c r="S678" s="10"/>
      <c r="T678" s="10"/>
      <c r="U678" s="10"/>
      <c r="V678" s="10" t="s">
        <v>1395</v>
      </c>
      <c r="W678" s="10"/>
      <c r="X678" s="10"/>
      <c r="Y678" s="10" t="s">
        <v>27</v>
      </c>
      <c r="Z678" s="10" t="s">
        <v>2013</v>
      </c>
      <c r="AA678" s="10" t="s">
        <v>2013</v>
      </c>
    </row>
    <row r="679" spans="1:27">
      <c r="A679" s="11">
        <f t="shared" si="7"/>
        <v>18</v>
      </c>
      <c r="B679" s="10">
        <v>129</v>
      </c>
      <c r="C679" s="12"/>
      <c r="D679" s="10" t="s">
        <v>3484</v>
      </c>
      <c r="E679" s="10" t="s">
        <v>1267</v>
      </c>
      <c r="F679" s="10" t="s">
        <v>20</v>
      </c>
      <c r="G679" s="10" t="s">
        <v>19</v>
      </c>
      <c r="H679" s="12">
        <v>9</v>
      </c>
      <c r="I679" s="10"/>
      <c r="J679" s="10" t="s">
        <v>2943</v>
      </c>
      <c r="K679" s="10" t="s">
        <v>2944</v>
      </c>
      <c r="L679" s="10" t="s">
        <v>2939</v>
      </c>
      <c r="M679" s="10"/>
      <c r="N679" s="10"/>
      <c r="O679" s="10"/>
      <c r="P679" s="10"/>
      <c r="Q679" s="10"/>
      <c r="R679" s="10"/>
      <c r="S679" s="10"/>
      <c r="T679" s="10"/>
      <c r="U679" s="10"/>
      <c r="V679" s="10" t="s">
        <v>1395</v>
      </c>
      <c r="W679" s="10"/>
      <c r="X679" s="10"/>
      <c r="Y679" s="10" t="s">
        <v>27</v>
      </c>
      <c r="Z679" s="10" t="s">
        <v>2013</v>
      </c>
      <c r="AA679" s="10" t="s">
        <v>2013</v>
      </c>
    </row>
    <row r="680" spans="1:27">
      <c r="A680" s="11">
        <f t="shared" si="7"/>
        <v>19</v>
      </c>
      <c r="B680" s="10">
        <v>129</v>
      </c>
      <c r="C680" s="12"/>
      <c r="D680" s="10" t="s">
        <v>3484</v>
      </c>
      <c r="E680" s="10" t="s">
        <v>524</v>
      </c>
      <c r="F680" s="10" t="s">
        <v>20</v>
      </c>
      <c r="G680" s="10" t="s">
        <v>19</v>
      </c>
      <c r="H680" s="12">
        <v>7</v>
      </c>
      <c r="I680" s="10"/>
      <c r="J680" s="10" t="s">
        <v>2946</v>
      </c>
      <c r="K680" s="10" t="s">
        <v>2944</v>
      </c>
      <c r="L680" s="10" t="s">
        <v>2939</v>
      </c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 t="s">
        <v>27</v>
      </c>
      <c r="Z680" s="10" t="s">
        <v>2013</v>
      </c>
      <c r="AA680" s="10" t="s">
        <v>2013</v>
      </c>
    </row>
    <row r="681" spans="1:27">
      <c r="A681" s="11">
        <f t="shared" si="7"/>
        <v>20</v>
      </c>
      <c r="B681" s="10">
        <v>129</v>
      </c>
      <c r="C681" s="12"/>
      <c r="D681" s="10" t="s">
        <v>3484</v>
      </c>
      <c r="E681" s="10" t="s">
        <v>3203</v>
      </c>
      <c r="F681" s="10" t="s">
        <v>20</v>
      </c>
      <c r="G681" s="10" t="s">
        <v>24</v>
      </c>
      <c r="H681" s="12">
        <v>4</v>
      </c>
      <c r="I681" s="10"/>
      <c r="J681" s="10" t="s">
        <v>2999</v>
      </c>
      <c r="K681" s="10" t="s">
        <v>2938</v>
      </c>
      <c r="L681" s="10" t="s">
        <v>2939</v>
      </c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 t="s">
        <v>27</v>
      </c>
      <c r="Z681" s="10" t="s">
        <v>2013</v>
      </c>
      <c r="AA681" s="10" t="s">
        <v>2013</v>
      </c>
    </row>
    <row r="682" spans="1:27">
      <c r="A682" s="11">
        <f t="shared" si="7"/>
        <v>21</v>
      </c>
      <c r="B682" s="10">
        <v>129</v>
      </c>
      <c r="C682" s="12"/>
      <c r="D682" s="10" t="s">
        <v>3484</v>
      </c>
      <c r="E682" s="10" t="s">
        <v>3337</v>
      </c>
      <c r="F682" s="10" t="s">
        <v>20</v>
      </c>
      <c r="G682" s="10" t="s">
        <v>24</v>
      </c>
      <c r="H682" s="12">
        <v>2</v>
      </c>
      <c r="I682" s="10"/>
      <c r="J682" s="10" t="s">
        <v>3001</v>
      </c>
      <c r="K682" s="10" t="s">
        <v>2938</v>
      </c>
      <c r="L682" s="10" t="s">
        <v>2939</v>
      </c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 t="s">
        <v>27</v>
      </c>
      <c r="Z682" s="10" t="s">
        <v>2013</v>
      </c>
      <c r="AA682" s="10" t="s">
        <v>2013</v>
      </c>
    </row>
    <row r="683" spans="1:27">
      <c r="A683" s="11">
        <f t="shared" si="7"/>
        <v>22</v>
      </c>
      <c r="B683" s="10">
        <v>129</v>
      </c>
      <c r="C683" s="12"/>
      <c r="D683" s="10" t="s">
        <v>3484</v>
      </c>
      <c r="E683" s="10" t="s">
        <v>387</v>
      </c>
      <c r="F683" s="10" t="s">
        <v>20</v>
      </c>
      <c r="G683" s="10" t="s">
        <v>19</v>
      </c>
      <c r="H683" s="12">
        <v>58</v>
      </c>
      <c r="I683" s="10"/>
      <c r="J683" s="10" t="s">
        <v>3271</v>
      </c>
      <c r="K683" s="10" t="s">
        <v>3027</v>
      </c>
      <c r="L683" s="10" t="s">
        <v>2939</v>
      </c>
      <c r="M683" s="10"/>
      <c r="N683" s="10" t="s">
        <v>32</v>
      </c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 t="s">
        <v>2013</v>
      </c>
      <c r="Z683" s="10" t="s">
        <v>2013</v>
      </c>
      <c r="AA683" s="10" t="s">
        <v>2013</v>
      </c>
    </row>
    <row r="684" spans="1:27">
      <c r="A684" s="11">
        <f t="shared" si="7"/>
        <v>23</v>
      </c>
      <c r="B684" s="10">
        <v>130</v>
      </c>
      <c r="C684" s="12"/>
      <c r="D684" s="10" t="s">
        <v>3485</v>
      </c>
      <c r="E684" s="10" t="s">
        <v>63</v>
      </c>
      <c r="F684" s="10" t="s">
        <v>20</v>
      </c>
      <c r="G684" s="10" t="s">
        <v>19</v>
      </c>
      <c r="H684" s="12">
        <v>31</v>
      </c>
      <c r="I684" s="10"/>
      <c r="J684" s="10" t="s">
        <v>3056</v>
      </c>
      <c r="K684" s="10" t="s">
        <v>2932</v>
      </c>
      <c r="L684" s="10" t="s">
        <v>2933</v>
      </c>
      <c r="M684" s="10"/>
      <c r="N684" s="10" t="s">
        <v>146</v>
      </c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 t="s">
        <v>2013</v>
      </c>
      <c r="Z684" s="10" t="s">
        <v>2013</v>
      </c>
      <c r="AA684" s="10" t="s">
        <v>2013</v>
      </c>
    </row>
    <row r="685" spans="1:27">
      <c r="A685" s="11">
        <f t="shared" si="7"/>
        <v>24</v>
      </c>
      <c r="B685" s="10">
        <v>130</v>
      </c>
      <c r="C685" s="12"/>
      <c r="D685" s="10" t="s">
        <v>3485</v>
      </c>
      <c r="E685" s="10" t="s">
        <v>3416</v>
      </c>
      <c r="F685" s="10" t="s">
        <v>20</v>
      </c>
      <c r="G685" s="10" t="s">
        <v>24</v>
      </c>
      <c r="H685" s="12">
        <v>28</v>
      </c>
      <c r="I685" s="10"/>
      <c r="J685" s="10" t="s">
        <v>2893</v>
      </c>
      <c r="K685" s="10" t="s">
        <v>2936</v>
      </c>
      <c r="L685" s="10" t="s">
        <v>2933</v>
      </c>
      <c r="M685" s="10"/>
      <c r="N685" s="10" t="s">
        <v>2598</v>
      </c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 t="s">
        <v>2013</v>
      </c>
      <c r="Z685" s="10" t="s">
        <v>2013</v>
      </c>
      <c r="AA685" s="10" t="s">
        <v>2013</v>
      </c>
    </row>
    <row r="686" spans="1:27">
      <c r="A686" s="11">
        <f t="shared" si="7"/>
        <v>25</v>
      </c>
      <c r="B686" s="10">
        <v>130</v>
      </c>
      <c r="C686" s="12"/>
      <c r="D686" s="10" t="s">
        <v>3486</v>
      </c>
      <c r="E686" s="10" t="s">
        <v>1421</v>
      </c>
      <c r="F686" s="10" t="s">
        <v>20</v>
      </c>
      <c r="G686" s="10" t="s">
        <v>24</v>
      </c>
      <c r="H686" s="12">
        <v>9</v>
      </c>
      <c r="I686" s="10"/>
      <c r="J686" s="10" t="s">
        <v>2943</v>
      </c>
      <c r="K686" s="10" t="s">
        <v>3344</v>
      </c>
      <c r="L686" s="10" t="s">
        <v>2939</v>
      </c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 t="s">
        <v>27</v>
      </c>
      <c r="Z686" s="10" t="s">
        <v>27</v>
      </c>
      <c r="AA686" s="10" t="s">
        <v>2013</v>
      </c>
    </row>
    <row r="687" spans="1:27">
      <c r="A687" s="11">
        <f t="shared" si="7"/>
        <v>26</v>
      </c>
      <c r="B687" s="10">
        <v>131</v>
      </c>
      <c r="C687" s="12"/>
      <c r="D687" s="10" t="s">
        <v>2780</v>
      </c>
      <c r="E687" s="10" t="s">
        <v>63</v>
      </c>
      <c r="F687" s="10" t="s">
        <v>20</v>
      </c>
      <c r="G687" s="10" t="s">
        <v>19</v>
      </c>
      <c r="H687" s="12">
        <v>61</v>
      </c>
      <c r="I687" s="10"/>
      <c r="J687" s="10" t="s">
        <v>3221</v>
      </c>
      <c r="K687" s="10" t="s">
        <v>2932</v>
      </c>
      <c r="L687" s="10" t="s">
        <v>2933</v>
      </c>
      <c r="M687" s="10"/>
      <c r="N687" s="10" t="s">
        <v>32</v>
      </c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 t="s">
        <v>3487</v>
      </c>
      <c r="Z687" s="10" t="s">
        <v>3487</v>
      </c>
      <c r="AA687" s="10" t="s">
        <v>3487</v>
      </c>
    </row>
    <row r="688" spans="1:27">
      <c r="A688" s="11">
        <f t="shared" si="7"/>
        <v>27</v>
      </c>
      <c r="B688" s="10">
        <v>131</v>
      </c>
      <c r="C688" s="12"/>
      <c r="D688" s="10" t="s">
        <v>2780</v>
      </c>
      <c r="E688" s="10" t="s">
        <v>35</v>
      </c>
      <c r="F688" s="10" t="s">
        <v>20</v>
      </c>
      <c r="G688" s="10" t="s">
        <v>24</v>
      </c>
      <c r="H688" s="12">
        <v>60</v>
      </c>
      <c r="I688" s="10"/>
      <c r="J688" s="10" t="s">
        <v>2975</v>
      </c>
      <c r="K688" s="10" t="s">
        <v>2936</v>
      </c>
      <c r="L688" s="10" t="s">
        <v>2933</v>
      </c>
      <c r="M688" s="10"/>
      <c r="N688" s="10" t="s">
        <v>2598</v>
      </c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 t="s">
        <v>3487</v>
      </c>
      <c r="Z688" s="10" t="s">
        <v>3487</v>
      </c>
      <c r="AA688" s="10" t="s">
        <v>3487</v>
      </c>
    </row>
    <row r="689" spans="1:27">
      <c r="A689" s="11">
        <f t="shared" si="7"/>
        <v>28</v>
      </c>
      <c r="B689" s="10">
        <v>132</v>
      </c>
      <c r="C689" s="12"/>
      <c r="D689" s="10" t="s">
        <v>3488</v>
      </c>
      <c r="E689" s="10" t="s">
        <v>3489</v>
      </c>
      <c r="F689" s="10" t="s">
        <v>20</v>
      </c>
      <c r="G689" s="10" t="s">
        <v>19</v>
      </c>
      <c r="H689" s="12">
        <v>62</v>
      </c>
      <c r="I689" s="10"/>
      <c r="J689" s="10" t="s">
        <v>3153</v>
      </c>
      <c r="K689" s="10" t="s">
        <v>2932</v>
      </c>
      <c r="L689" s="10" t="s">
        <v>2933</v>
      </c>
      <c r="M689" s="10"/>
      <c r="N689" s="10" t="s">
        <v>32</v>
      </c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 t="s">
        <v>87</v>
      </c>
      <c r="Z689" s="10"/>
      <c r="AA689" s="10"/>
    </row>
    <row r="690" spans="1:27">
      <c r="A690" s="11">
        <f t="shared" si="7"/>
        <v>29</v>
      </c>
      <c r="B690" s="10">
        <v>132</v>
      </c>
      <c r="C690" s="12"/>
      <c r="D690" s="10" t="s">
        <v>3488</v>
      </c>
      <c r="E690" s="10" t="s">
        <v>3490</v>
      </c>
      <c r="F690" s="10" t="s">
        <v>20</v>
      </c>
      <c r="G690" s="10" t="s">
        <v>24</v>
      </c>
      <c r="H690" s="12">
        <v>43</v>
      </c>
      <c r="I690" s="10"/>
      <c r="J690" s="10" t="s">
        <v>3142</v>
      </c>
      <c r="K690" s="10" t="s">
        <v>2936</v>
      </c>
      <c r="L690" s="10" t="s">
        <v>2933</v>
      </c>
      <c r="M690" s="10"/>
      <c r="N690" s="10" t="s">
        <v>2598</v>
      </c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 t="s">
        <v>66</v>
      </c>
      <c r="Z690" s="10" t="s">
        <v>34</v>
      </c>
      <c r="AA690" s="10" t="s">
        <v>41</v>
      </c>
    </row>
    <row r="691" spans="1:27">
      <c r="A691" s="11">
        <f t="shared" si="7"/>
        <v>30</v>
      </c>
      <c r="B691" s="10">
        <v>132</v>
      </c>
      <c r="C691" s="12"/>
      <c r="D691" s="10" t="s">
        <v>3488</v>
      </c>
      <c r="E691" s="10" t="s">
        <v>3491</v>
      </c>
      <c r="F691" s="10" t="s">
        <v>20</v>
      </c>
      <c r="G691" s="10" t="s">
        <v>24</v>
      </c>
      <c r="H691" s="12">
        <v>22</v>
      </c>
      <c r="I691" s="10"/>
      <c r="J691" s="10" t="s">
        <v>3061</v>
      </c>
      <c r="K691" s="10" t="s">
        <v>2938</v>
      </c>
      <c r="L691" s="10" t="s">
        <v>2939</v>
      </c>
      <c r="M691" s="10"/>
      <c r="N691" s="10" t="s">
        <v>1351</v>
      </c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 t="s">
        <v>38</v>
      </c>
      <c r="Z691" s="10" t="s">
        <v>87</v>
      </c>
      <c r="AA691" s="10"/>
    </row>
    <row r="692" spans="1:27">
      <c r="A692" s="11">
        <f t="shared" si="7"/>
        <v>31</v>
      </c>
      <c r="B692" s="10">
        <v>132</v>
      </c>
      <c r="C692" s="12"/>
      <c r="D692" s="10" t="s">
        <v>3488</v>
      </c>
      <c r="E692" s="10" t="s">
        <v>3492</v>
      </c>
      <c r="F692" s="10" t="s">
        <v>20</v>
      </c>
      <c r="G692" s="10" t="s">
        <v>24</v>
      </c>
      <c r="H692" s="12">
        <v>20</v>
      </c>
      <c r="I692" s="10"/>
      <c r="J692" s="10" t="s">
        <v>3007</v>
      </c>
      <c r="K692" s="10" t="s">
        <v>2938</v>
      </c>
      <c r="L692" s="10" t="s">
        <v>2939</v>
      </c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 t="s">
        <v>38</v>
      </c>
      <c r="Z692" s="10" t="s">
        <v>87</v>
      </c>
      <c r="AA692" s="10" t="s">
        <v>66</v>
      </c>
    </row>
    <row r="693" spans="1:27">
      <c r="A693" s="11">
        <f t="shared" si="7"/>
        <v>32</v>
      </c>
      <c r="B693" s="10">
        <v>132</v>
      </c>
      <c r="C693" s="12"/>
      <c r="D693" s="10" t="s">
        <v>3488</v>
      </c>
      <c r="E693" s="10" t="s">
        <v>3493</v>
      </c>
      <c r="F693" s="10" t="s">
        <v>20</v>
      </c>
      <c r="G693" s="10" t="s">
        <v>19</v>
      </c>
      <c r="H693" s="12">
        <v>19</v>
      </c>
      <c r="I693" s="10"/>
      <c r="J693" s="10" t="s">
        <v>2956</v>
      </c>
      <c r="K693" s="10" t="s">
        <v>2944</v>
      </c>
      <c r="L693" s="10" t="s">
        <v>2939</v>
      </c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 t="s">
        <v>38</v>
      </c>
      <c r="Z693" s="10" t="s">
        <v>87</v>
      </c>
      <c r="AA693" s="10" t="s">
        <v>66</v>
      </c>
    </row>
    <row r="694" spans="1:27">
      <c r="A694" s="11">
        <f t="shared" si="7"/>
        <v>33</v>
      </c>
      <c r="B694" s="10">
        <v>132</v>
      </c>
      <c r="C694" s="12"/>
      <c r="D694" s="10" t="s">
        <v>3488</v>
      </c>
      <c r="E694" s="10" t="s">
        <v>3494</v>
      </c>
      <c r="F694" s="10" t="s">
        <v>20</v>
      </c>
      <c r="G694" s="10" t="s">
        <v>24</v>
      </c>
      <c r="H694" s="12">
        <v>15</v>
      </c>
      <c r="I694" s="10"/>
      <c r="J694" s="10" t="s">
        <v>2940</v>
      </c>
      <c r="K694" s="10" t="s">
        <v>2938</v>
      </c>
      <c r="L694" s="10" t="s">
        <v>2939</v>
      </c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 t="s">
        <v>38</v>
      </c>
      <c r="Z694" s="10" t="s">
        <v>87</v>
      </c>
      <c r="AA694" s="10" t="s">
        <v>66</v>
      </c>
    </row>
    <row r="695" spans="1:27">
      <c r="A695" s="11">
        <f t="shared" si="7"/>
        <v>34</v>
      </c>
      <c r="B695" s="10">
        <v>132</v>
      </c>
      <c r="C695" s="12"/>
      <c r="D695" s="10" t="s">
        <v>3488</v>
      </c>
      <c r="E695" s="10" t="s">
        <v>3495</v>
      </c>
      <c r="F695" s="10" t="s">
        <v>20</v>
      </c>
      <c r="G695" s="10" t="s">
        <v>19</v>
      </c>
      <c r="H695" s="12">
        <v>2</v>
      </c>
      <c r="I695" s="10"/>
      <c r="J695" s="10" t="s">
        <v>3001</v>
      </c>
      <c r="K695" s="10" t="s">
        <v>2944</v>
      </c>
      <c r="L695" s="10" t="s">
        <v>2939</v>
      </c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 t="s">
        <v>27</v>
      </c>
      <c r="Z695" s="10" t="s">
        <v>87</v>
      </c>
      <c r="AA695" s="10" t="s">
        <v>66</v>
      </c>
    </row>
    <row r="696" spans="1:27">
      <c r="A696" s="11">
        <f t="shared" si="7"/>
        <v>35</v>
      </c>
      <c r="B696" s="10">
        <v>133</v>
      </c>
      <c r="C696" s="12"/>
      <c r="D696" s="10" t="s">
        <v>478</v>
      </c>
      <c r="E696" s="10" t="s">
        <v>3496</v>
      </c>
      <c r="F696" s="10" t="s">
        <v>637</v>
      </c>
      <c r="G696" s="10" t="s">
        <v>19</v>
      </c>
      <c r="H696" s="12">
        <v>50</v>
      </c>
      <c r="I696" s="10"/>
      <c r="J696" s="10" t="s">
        <v>3071</v>
      </c>
      <c r="K696" s="10" t="s">
        <v>2932</v>
      </c>
      <c r="L696" s="10" t="s">
        <v>2933</v>
      </c>
      <c r="M696" s="10"/>
      <c r="N696" s="10" t="s">
        <v>32</v>
      </c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 t="s">
        <v>41</v>
      </c>
      <c r="Z696" s="10" t="s">
        <v>41</v>
      </c>
      <c r="AA696" s="10" t="s">
        <v>41</v>
      </c>
    </row>
    <row r="697" spans="1:27">
      <c r="A697" s="11">
        <f t="shared" si="7"/>
        <v>36</v>
      </c>
      <c r="B697" s="10">
        <v>133</v>
      </c>
      <c r="C697" s="12"/>
      <c r="D697" s="10" t="s">
        <v>478</v>
      </c>
      <c r="E697" s="10" t="s">
        <v>3213</v>
      </c>
      <c r="F697" s="10" t="s">
        <v>637</v>
      </c>
      <c r="G697" s="10" t="s">
        <v>24</v>
      </c>
      <c r="H697" s="12">
        <v>43</v>
      </c>
      <c r="I697" s="10"/>
      <c r="J697" s="10" t="s">
        <v>3142</v>
      </c>
      <c r="K697" s="10" t="s">
        <v>2936</v>
      </c>
      <c r="L697" s="10" t="s">
        <v>2933</v>
      </c>
      <c r="M697" s="10"/>
      <c r="N697" s="10" t="s">
        <v>2598</v>
      </c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 t="s">
        <v>41</v>
      </c>
      <c r="Z697" s="10" t="s">
        <v>41</v>
      </c>
      <c r="AA697" s="10" t="s">
        <v>41</v>
      </c>
    </row>
    <row r="698" spans="1:27">
      <c r="A698" s="11">
        <f t="shared" si="7"/>
        <v>37</v>
      </c>
      <c r="B698" s="10">
        <v>133</v>
      </c>
      <c r="C698" s="12"/>
      <c r="D698" s="10" t="s">
        <v>478</v>
      </c>
      <c r="E698" s="10" t="s">
        <v>270</v>
      </c>
      <c r="F698" s="10" t="s">
        <v>637</v>
      </c>
      <c r="G698" s="10" t="s">
        <v>24</v>
      </c>
      <c r="H698" s="12">
        <v>18</v>
      </c>
      <c r="I698" s="10"/>
      <c r="J698" s="10" t="s">
        <v>2952</v>
      </c>
      <c r="K698" s="10" t="s">
        <v>2938</v>
      </c>
      <c r="L698" s="10" t="s">
        <v>2939</v>
      </c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 t="s">
        <v>41</v>
      </c>
      <c r="Z698" s="10" t="s">
        <v>41</v>
      </c>
      <c r="AA698" s="10" t="s">
        <v>41</v>
      </c>
    </row>
    <row r="699" spans="1:27">
      <c r="A699" s="11">
        <f t="shared" si="7"/>
        <v>38</v>
      </c>
      <c r="B699" s="10">
        <v>133</v>
      </c>
      <c r="C699" s="12"/>
      <c r="D699" s="10" t="s">
        <v>478</v>
      </c>
      <c r="E699" s="10" t="s">
        <v>585</v>
      </c>
      <c r="F699" s="10" t="s">
        <v>637</v>
      </c>
      <c r="G699" s="10" t="s">
        <v>19</v>
      </c>
      <c r="H699" s="12">
        <v>17</v>
      </c>
      <c r="I699" s="10"/>
      <c r="J699" s="10" t="s">
        <v>2937</v>
      </c>
      <c r="K699" s="10" t="s">
        <v>2944</v>
      </c>
      <c r="L699" s="10" t="s">
        <v>2939</v>
      </c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 t="s">
        <v>27</v>
      </c>
      <c r="Z699" s="10" t="s">
        <v>41</v>
      </c>
      <c r="AA699" s="10" t="s">
        <v>41</v>
      </c>
    </row>
    <row r="700" spans="1:27">
      <c r="A700" s="11">
        <f t="shared" si="7"/>
        <v>39</v>
      </c>
      <c r="B700" s="10">
        <v>133</v>
      </c>
      <c r="C700" s="12"/>
      <c r="D700" s="10" t="s">
        <v>478</v>
      </c>
      <c r="E700" s="10" t="s">
        <v>3497</v>
      </c>
      <c r="F700" s="10" t="s">
        <v>637</v>
      </c>
      <c r="G700" s="10" t="s">
        <v>24</v>
      </c>
      <c r="H700" s="12">
        <v>15</v>
      </c>
      <c r="I700" s="10"/>
      <c r="J700" s="10" t="s">
        <v>2940</v>
      </c>
      <c r="K700" s="10" t="s">
        <v>2938</v>
      </c>
      <c r="L700" s="10" t="s">
        <v>2939</v>
      </c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 t="s">
        <v>27</v>
      </c>
      <c r="Z700" s="10" t="s">
        <v>41</v>
      </c>
      <c r="AA700" s="10" t="s">
        <v>41</v>
      </c>
    </row>
    <row r="701" spans="1:27">
      <c r="A701" s="11">
        <f t="shared" si="7"/>
        <v>40</v>
      </c>
      <c r="B701" s="10">
        <v>133</v>
      </c>
      <c r="C701" s="12"/>
      <c r="D701" s="10" t="s">
        <v>478</v>
      </c>
      <c r="E701" s="10" t="s">
        <v>88</v>
      </c>
      <c r="F701" s="10" t="s">
        <v>637</v>
      </c>
      <c r="G701" s="10" t="s">
        <v>19</v>
      </c>
      <c r="H701" s="12">
        <v>12</v>
      </c>
      <c r="I701" s="10"/>
      <c r="J701" s="10" t="s">
        <v>2971</v>
      </c>
      <c r="K701" s="10" t="s">
        <v>2944</v>
      </c>
      <c r="L701" s="10" t="s">
        <v>2939</v>
      </c>
      <c r="M701" s="10"/>
      <c r="N701" s="10"/>
      <c r="O701" s="10"/>
      <c r="P701" s="10"/>
      <c r="Q701" s="10"/>
      <c r="R701" s="10"/>
      <c r="S701" s="10"/>
      <c r="T701" s="10"/>
      <c r="U701" s="10"/>
      <c r="V701" s="10" t="s">
        <v>1395</v>
      </c>
      <c r="W701" s="10"/>
      <c r="X701" s="10" t="s">
        <v>1395</v>
      </c>
      <c r="Y701" s="10" t="s">
        <v>27</v>
      </c>
      <c r="Z701" s="10" t="s">
        <v>41</v>
      </c>
      <c r="AA701" s="10" t="s">
        <v>41</v>
      </c>
    </row>
    <row r="702" spans="1:27">
      <c r="A702" s="11">
        <f t="shared" si="7"/>
        <v>41</v>
      </c>
      <c r="B702" s="10">
        <v>133</v>
      </c>
      <c r="C702" s="12"/>
      <c r="D702" s="10" t="s">
        <v>478</v>
      </c>
      <c r="E702" s="10" t="s">
        <v>3223</v>
      </c>
      <c r="F702" s="10" t="s">
        <v>637</v>
      </c>
      <c r="G702" s="10" t="s">
        <v>24</v>
      </c>
      <c r="H702" s="12">
        <v>10</v>
      </c>
      <c r="I702" s="10"/>
      <c r="J702" s="10" t="s">
        <v>2996</v>
      </c>
      <c r="K702" s="10" t="s">
        <v>2938</v>
      </c>
      <c r="L702" s="10" t="s">
        <v>2939</v>
      </c>
      <c r="M702" s="10"/>
      <c r="N702" s="10"/>
      <c r="O702" s="10"/>
      <c r="P702" s="10"/>
      <c r="Q702" s="10"/>
      <c r="R702" s="10"/>
      <c r="S702" s="10"/>
      <c r="T702" s="10"/>
      <c r="U702" s="10"/>
      <c r="V702" s="10" t="s">
        <v>1395</v>
      </c>
      <c r="W702" s="10"/>
      <c r="X702" s="10" t="s">
        <v>1395</v>
      </c>
      <c r="Y702" s="10" t="s">
        <v>27</v>
      </c>
      <c r="Z702" s="10" t="s">
        <v>41</v>
      </c>
      <c r="AA702" s="10" t="s">
        <v>41</v>
      </c>
    </row>
    <row r="703" spans="1:27">
      <c r="A703" s="11">
        <f t="shared" si="7"/>
        <v>42</v>
      </c>
      <c r="B703" s="10">
        <v>133</v>
      </c>
      <c r="C703" s="12"/>
      <c r="D703" s="10" t="s">
        <v>478</v>
      </c>
      <c r="E703" s="10" t="s">
        <v>855</v>
      </c>
      <c r="F703" s="10" t="s">
        <v>637</v>
      </c>
      <c r="G703" s="10" t="s">
        <v>19</v>
      </c>
      <c r="H703" s="12">
        <v>6</v>
      </c>
      <c r="I703" s="10"/>
      <c r="J703" s="10" t="s">
        <v>3037</v>
      </c>
      <c r="K703" s="10" t="s">
        <v>2944</v>
      </c>
      <c r="L703" s="10" t="s">
        <v>2939</v>
      </c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 t="s">
        <v>27</v>
      </c>
      <c r="Z703" s="10" t="s">
        <v>41</v>
      </c>
      <c r="AA703" s="10" t="s">
        <v>41</v>
      </c>
    </row>
    <row r="704" spans="1:27">
      <c r="A704" s="11">
        <f t="shared" si="7"/>
        <v>43</v>
      </c>
      <c r="B704" s="10">
        <v>133</v>
      </c>
      <c r="C704" s="12"/>
      <c r="D704" s="10" t="s">
        <v>478</v>
      </c>
      <c r="E704" s="10" t="s">
        <v>3139</v>
      </c>
      <c r="F704" s="10" t="s">
        <v>637</v>
      </c>
      <c r="G704" s="10" t="s">
        <v>24</v>
      </c>
      <c r="H704" s="12">
        <v>4</v>
      </c>
      <c r="I704" s="10"/>
      <c r="J704" s="10" t="s">
        <v>2999</v>
      </c>
      <c r="K704" s="10" t="s">
        <v>2938</v>
      </c>
      <c r="L704" s="10" t="s">
        <v>2939</v>
      </c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 t="s">
        <v>27</v>
      </c>
      <c r="Z704" s="10" t="s">
        <v>41</v>
      </c>
      <c r="AA704" s="10" t="s">
        <v>41</v>
      </c>
    </row>
    <row r="705" spans="1:27">
      <c r="A705" s="11">
        <f t="shared" si="7"/>
        <v>44</v>
      </c>
      <c r="B705" s="10">
        <v>133</v>
      </c>
      <c r="C705" s="12"/>
      <c r="D705" s="10" t="s">
        <v>478</v>
      </c>
      <c r="E705" s="10" t="s">
        <v>486</v>
      </c>
      <c r="F705" s="10" t="s">
        <v>637</v>
      </c>
      <c r="G705" s="10" t="s">
        <v>19</v>
      </c>
      <c r="H705" s="12">
        <v>23</v>
      </c>
      <c r="I705" s="10"/>
      <c r="J705" s="10" t="s">
        <v>3022</v>
      </c>
      <c r="K705" s="10" t="s">
        <v>2944</v>
      </c>
      <c r="L705" s="10" t="s">
        <v>2933</v>
      </c>
      <c r="M705" s="10"/>
      <c r="N705" s="10" t="s">
        <v>32</v>
      </c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 t="s">
        <v>27</v>
      </c>
      <c r="Z705" s="10" t="s">
        <v>41</v>
      </c>
      <c r="AA705" s="10" t="s">
        <v>41</v>
      </c>
    </row>
    <row r="706" spans="1:27">
      <c r="A706" s="11">
        <f t="shared" si="7"/>
        <v>45</v>
      </c>
      <c r="B706" s="10">
        <v>133</v>
      </c>
      <c r="C706" s="12"/>
      <c r="D706" s="10" t="s">
        <v>478</v>
      </c>
      <c r="E706" s="10" t="s">
        <v>204</v>
      </c>
      <c r="F706" s="10" t="s">
        <v>2061</v>
      </c>
      <c r="G706" s="10" t="s">
        <v>24</v>
      </c>
      <c r="H706" s="12">
        <v>18</v>
      </c>
      <c r="I706" s="10"/>
      <c r="J706" s="10" t="s">
        <v>2952</v>
      </c>
      <c r="K706" s="10" t="s">
        <v>3196</v>
      </c>
      <c r="L706" s="10" t="s">
        <v>2933</v>
      </c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 t="s">
        <v>27</v>
      </c>
      <c r="Z706" s="10" t="s">
        <v>41</v>
      </c>
      <c r="AA706" s="10" t="s">
        <v>41</v>
      </c>
    </row>
    <row r="707" spans="1:27">
      <c r="A707" s="11">
        <v>1</v>
      </c>
      <c r="B707" s="10">
        <v>133</v>
      </c>
      <c r="C707" s="12"/>
      <c r="D707" s="10" t="s">
        <v>3498</v>
      </c>
      <c r="E707" s="10" t="s">
        <v>112</v>
      </c>
      <c r="F707" s="10" t="s">
        <v>20</v>
      </c>
      <c r="G707" s="10" t="s">
        <v>19</v>
      </c>
      <c r="H707" s="12">
        <v>36</v>
      </c>
      <c r="I707" s="10"/>
      <c r="J707" s="10" t="s">
        <v>3127</v>
      </c>
      <c r="K707" s="10" t="s">
        <v>2932</v>
      </c>
      <c r="L707" s="10" t="s">
        <v>2933</v>
      </c>
      <c r="M707" s="10"/>
      <c r="N707" s="10" t="s">
        <v>32</v>
      </c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 t="s">
        <v>2000</v>
      </c>
      <c r="Z707" s="10" t="s">
        <v>2000</v>
      </c>
      <c r="AA707" s="10" t="s">
        <v>2000</v>
      </c>
    </row>
    <row r="708" spans="1:27">
      <c r="A708" s="11">
        <f t="shared" ref="A708:A750" si="8">A707+1</f>
        <v>2</v>
      </c>
      <c r="B708" s="10">
        <v>133</v>
      </c>
      <c r="C708" s="12"/>
      <c r="D708" s="10" t="s">
        <v>3498</v>
      </c>
      <c r="E708" s="10" t="s">
        <v>280</v>
      </c>
      <c r="F708" s="10" t="s">
        <v>20</v>
      </c>
      <c r="G708" s="10" t="s">
        <v>24</v>
      </c>
      <c r="H708" s="12">
        <v>25</v>
      </c>
      <c r="I708" s="10"/>
      <c r="J708" s="10" t="s">
        <v>3025</v>
      </c>
      <c r="K708" s="10" t="s">
        <v>2936</v>
      </c>
      <c r="L708" s="10" t="s">
        <v>2933</v>
      </c>
      <c r="M708" s="10"/>
      <c r="N708" s="10" t="s">
        <v>2598</v>
      </c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 t="s">
        <v>3499</v>
      </c>
      <c r="Z708" s="10" t="s">
        <v>3499</v>
      </c>
      <c r="AA708" s="10" t="s">
        <v>3499</v>
      </c>
    </row>
    <row r="709" spans="1:27">
      <c r="A709" s="11">
        <f t="shared" si="8"/>
        <v>3</v>
      </c>
      <c r="B709" s="10">
        <v>133</v>
      </c>
      <c r="C709" s="12"/>
      <c r="D709" s="10" t="s">
        <v>3498</v>
      </c>
      <c r="E709" s="10" t="s">
        <v>2947</v>
      </c>
      <c r="F709" s="10" t="s">
        <v>20</v>
      </c>
      <c r="G709" s="10" t="s">
        <v>19</v>
      </c>
      <c r="H709" s="12">
        <v>4</v>
      </c>
      <c r="I709" s="10"/>
      <c r="J709" s="10" t="s">
        <v>2999</v>
      </c>
      <c r="K709" s="10" t="s">
        <v>2944</v>
      </c>
      <c r="L709" s="10" t="s">
        <v>2939</v>
      </c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 t="s">
        <v>27</v>
      </c>
      <c r="Z709" s="10" t="s">
        <v>2000</v>
      </c>
      <c r="AA709" s="10" t="s">
        <v>3499</v>
      </c>
    </row>
    <row r="710" spans="1:27">
      <c r="A710" s="11">
        <f t="shared" si="8"/>
        <v>4</v>
      </c>
      <c r="B710" s="10">
        <v>133</v>
      </c>
      <c r="C710" s="12"/>
      <c r="D710" s="10" t="s">
        <v>3498</v>
      </c>
      <c r="E710" s="10" t="s">
        <v>3500</v>
      </c>
      <c r="F710" s="10" t="s">
        <v>20</v>
      </c>
      <c r="G710" s="10" t="s">
        <v>24</v>
      </c>
      <c r="H710" s="12">
        <v>10</v>
      </c>
      <c r="I710" s="10"/>
      <c r="J710" s="10" t="s">
        <v>2996</v>
      </c>
      <c r="K710" s="10" t="s">
        <v>2938</v>
      </c>
      <c r="L710" s="10" t="s">
        <v>2939</v>
      </c>
      <c r="M710" s="10"/>
      <c r="N710" s="10"/>
      <c r="O710" s="10"/>
      <c r="P710" s="10"/>
      <c r="Q710" s="10"/>
      <c r="R710" s="10"/>
      <c r="S710" s="10"/>
      <c r="T710" s="10"/>
      <c r="U710" s="10"/>
      <c r="V710" s="10" t="s">
        <v>1395</v>
      </c>
      <c r="W710" s="10"/>
      <c r="X710" s="10"/>
      <c r="Y710" s="10" t="s">
        <v>27</v>
      </c>
      <c r="Z710" s="10" t="s">
        <v>2000</v>
      </c>
      <c r="AA710" s="10" t="s">
        <v>3499</v>
      </c>
    </row>
    <row r="711" spans="1:27">
      <c r="A711" s="11">
        <f t="shared" si="8"/>
        <v>5</v>
      </c>
      <c r="B711" s="10">
        <v>133</v>
      </c>
      <c r="C711" s="12"/>
      <c r="D711" s="10" t="s">
        <v>3498</v>
      </c>
      <c r="E711" s="10" t="s">
        <v>3501</v>
      </c>
      <c r="F711" s="10" t="s">
        <v>20</v>
      </c>
      <c r="G711" s="10" t="s">
        <v>19</v>
      </c>
      <c r="H711" s="12">
        <v>2</v>
      </c>
      <c r="I711" s="10"/>
      <c r="J711" s="10" t="s">
        <v>3001</v>
      </c>
      <c r="K711" s="10" t="s">
        <v>2944</v>
      </c>
      <c r="L711" s="10" t="s">
        <v>2939</v>
      </c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 t="s">
        <v>27</v>
      </c>
      <c r="Z711" s="10" t="s">
        <v>2000</v>
      </c>
      <c r="AA711" s="10" t="s">
        <v>3499</v>
      </c>
    </row>
    <row r="712" spans="1:27">
      <c r="A712" s="11">
        <f t="shared" si="8"/>
        <v>6</v>
      </c>
      <c r="B712" s="10">
        <v>134</v>
      </c>
      <c r="C712" s="12"/>
      <c r="D712" s="10" t="s">
        <v>3502</v>
      </c>
      <c r="E712" s="10" t="s">
        <v>3503</v>
      </c>
      <c r="F712" s="10" t="s">
        <v>637</v>
      </c>
      <c r="G712" s="10" t="s">
        <v>19</v>
      </c>
      <c r="H712" s="12">
        <v>27</v>
      </c>
      <c r="I712" s="10"/>
      <c r="J712" s="10" t="s">
        <v>3015</v>
      </c>
      <c r="K712" s="10" t="s">
        <v>2932</v>
      </c>
      <c r="L712" s="10" t="s">
        <v>2933</v>
      </c>
      <c r="M712" s="10"/>
      <c r="N712" s="10" t="s">
        <v>32</v>
      </c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 t="s">
        <v>27</v>
      </c>
      <c r="Z712" s="10"/>
      <c r="AA712" s="10"/>
    </row>
    <row r="713" spans="1:27">
      <c r="A713" s="11">
        <f t="shared" si="8"/>
        <v>7</v>
      </c>
      <c r="B713" s="10">
        <v>134</v>
      </c>
      <c r="C713" s="12"/>
      <c r="D713" s="10" t="s">
        <v>3502</v>
      </c>
      <c r="E713" s="10" t="s">
        <v>3504</v>
      </c>
      <c r="F713" s="10" t="s">
        <v>637</v>
      </c>
      <c r="G713" s="10" t="s">
        <v>24</v>
      </c>
      <c r="H713" s="12">
        <v>25</v>
      </c>
      <c r="I713" s="10"/>
      <c r="J713" s="10" t="s">
        <v>3025</v>
      </c>
      <c r="K713" s="10" t="s">
        <v>2936</v>
      </c>
      <c r="L713" s="10" t="s">
        <v>2933</v>
      </c>
      <c r="M713" s="10"/>
      <c r="N713" s="10" t="s">
        <v>2598</v>
      </c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 t="s">
        <v>27</v>
      </c>
      <c r="Z713" s="10"/>
      <c r="AA713" s="10"/>
    </row>
    <row r="714" spans="1:27">
      <c r="A714" s="11">
        <f t="shared" si="8"/>
        <v>8</v>
      </c>
      <c r="B714" s="10">
        <v>134</v>
      </c>
      <c r="C714" s="12"/>
      <c r="D714" s="10" t="s">
        <v>3502</v>
      </c>
      <c r="E714" s="10" t="s">
        <v>280</v>
      </c>
      <c r="F714" s="10" t="s">
        <v>637</v>
      </c>
      <c r="G714" s="10" t="s">
        <v>24</v>
      </c>
      <c r="H714" s="12">
        <v>6</v>
      </c>
      <c r="I714" s="10"/>
      <c r="J714" s="10" t="s">
        <v>3037</v>
      </c>
      <c r="K714" s="10" t="s">
        <v>2938</v>
      </c>
      <c r="L714" s="10" t="s">
        <v>2939</v>
      </c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 t="s">
        <v>27</v>
      </c>
      <c r="Z714" s="10" t="s">
        <v>27</v>
      </c>
      <c r="AA714" s="10" t="s">
        <v>27</v>
      </c>
    </row>
    <row r="715" spans="1:27">
      <c r="A715" s="11">
        <f t="shared" si="8"/>
        <v>9</v>
      </c>
      <c r="B715" s="10">
        <v>134</v>
      </c>
      <c r="C715" s="12"/>
      <c r="D715" s="10" t="s">
        <v>3502</v>
      </c>
      <c r="E715" s="10" t="s">
        <v>185</v>
      </c>
      <c r="F715" s="10" t="s">
        <v>637</v>
      </c>
      <c r="G715" s="10" t="s">
        <v>19</v>
      </c>
      <c r="H715" s="12">
        <v>4</v>
      </c>
      <c r="I715" s="10"/>
      <c r="J715" s="10" t="s">
        <v>2999</v>
      </c>
      <c r="K715" s="10" t="s">
        <v>2944</v>
      </c>
      <c r="L715" s="10" t="s">
        <v>2939</v>
      </c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 t="s">
        <v>27</v>
      </c>
      <c r="Z715" s="10" t="s">
        <v>27</v>
      </c>
      <c r="AA715" s="10" t="s">
        <v>27</v>
      </c>
    </row>
    <row r="716" spans="1:27">
      <c r="A716" s="11">
        <f t="shared" si="8"/>
        <v>10</v>
      </c>
      <c r="B716" s="10">
        <v>134</v>
      </c>
      <c r="C716" s="12"/>
      <c r="D716" s="10" t="s">
        <v>3502</v>
      </c>
      <c r="E716" s="10" t="s">
        <v>3505</v>
      </c>
      <c r="F716" s="10" t="s">
        <v>637</v>
      </c>
      <c r="G716" s="10" t="s">
        <v>19</v>
      </c>
      <c r="H716" s="12">
        <v>1</v>
      </c>
      <c r="I716" s="10"/>
      <c r="J716" s="10" t="s">
        <v>2949</v>
      </c>
      <c r="K716" s="10" t="s">
        <v>2944</v>
      </c>
      <c r="L716" s="10" t="s">
        <v>2939</v>
      </c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 t="s">
        <v>27</v>
      </c>
      <c r="Z716" s="10" t="s">
        <v>27</v>
      </c>
      <c r="AA716" s="10" t="s">
        <v>27</v>
      </c>
    </row>
    <row r="717" spans="1:27">
      <c r="A717" s="11">
        <f t="shared" si="8"/>
        <v>11</v>
      </c>
      <c r="B717" s="10">
        <v>135</v>
      </c>
      <c r="C717" s="12"/>
      <c r="D717" s="10" t="s">
        <v>3502</v>
      </c>
      <c r="E717" s="10" t="s">
        <v>3088</v>
      </c>
      <c r="F717" s="10" t="s">
        <v>637</v>
      </c>
      <c r="G717" s="10" t="s">
        <v>19</v>
      </c>
      <c r="H717" s="12">
        <v>28</v>
      </c>
      <c r="I717" s="10"/>
      <c r="J717" s="10" t="s">
        <v>2893</v>
      </c>
      <c r="K717" s="10" t="s">
        <v>2932</v>
      </c>
      <c r="L717" s="10" t="s">
        <v>2933</v>
      </c>
      <c r="M717" s="10"/>
      <c r="N717" s="10" t="s">
        <v>32</v>
      </c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 t="s">
        <v>27</v>
      </c>
      <c r="Z717" s="10"/>
      <c r="AA717" s="10"/>
    </row>
    <row r="718" spans="1:27">
      <c r="A718" s="11">
        <f t="shared" si="8"/>
        <v>12</v>
      </c>
      <c r="B718" s="10">
        <v>135</v>
      </c>
      <c r="C718" s="12"/>
      <c r="D718" s="10" t="s">
        <v>3502</v>
      </c>
      <c r="E718" s="10" t="s">
        <v>216</v>
      </c>
      <c r="F718" s="10" t="s">
        <v>637</v>
      </c>
      <c r="G718" s="10" t="s">
        <v>24</v>
      </c>
      <c r="H718" s="12">
        <v>26</v>
      </c>
      <c r="I718" s="10"/>
      <c r="J718" s="10" t="s">
        <v>3085</v>
      </c>
      <c r="K718" s="10" t="s">
        <v>2936</v>
      </c>
      <c r="L718" s="10" t="s">
        <v>2933</v>
      </c>
      <c r="M718" s="10"/>
      <c r="N718" s="10" t="s">
        <v>2598</v>
      </c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 t="s">
        <v>27</v>
      </c>
      <c r="Z718" s="10" t="s">
        <v>36</v>
      </c>
      <c r="AA718" s="10" t="s">
        <v>77</v>
      </c>
    </row>
    <row r="719" spans="1:27">
      <c r="A719" s="11">
        <f t="shared" si="8"/>
        <v>13</v>
      </c>
      <c r="B719" s="10">
        <v>135</v>
      </c>
      <c r="C719" s="12"/>
      <c r="D719" s="10" t="s">
        <v>3502</v>
      </c>
      <c r="E719" s="10" t="s">
        <v>185</v>
      </c>
      <c r="F719" s="10" t="s">
        <v>637</v>
      </c>
      <c r="G719" s="10" t="s">
        <v>19</v>
      </c>
      <c r="H719" s="12">
        <v>6</v>
      </c>
      <c r="I719" s="10"/>
      <c r="J719" s="10" t="s">
        <v>3037</v>
      </c>
      <c r="K719" s="10" t="s">
        <v>2944</v>
      </c>
      <c r="L719" s="10" t="s">
        <v>2939</v>
      </c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 t="s">
        <v>27</v>
      </c>
      <c r="Z719" s="10" t="s">
        <v>27</v>
      </c>
      <c r="AA719" s="10" t="s">
        <v>27</v>
      </c>
    </row>
    <row r="720" spans="1:27">
      <c r="A720" s="11">
        <f t="shared" si="8"/>
        <v>14</v>
      </c>
      <c r="B720" s="10">
        <v>135</v>
      </c>
      <c r="C720" s="12"/>
      <c r="D720" s="10" t="s">
        <v>3502</v>
      </c>
      <c r="E720" s="10" t="s">
        <v>3212</v>
      </c>
      <c r="F720" s="10" t="s">
        <v>637</v>
      </c>
      <c r="G720" s="10" t="s">
        <v>19</v>
      </c>
      <c r="H720" s="12">
        <v>4</v>
      </c>
      <c r="I720" s="10"/>
      <c r="J720" s="10" t="s">
        <v>2999</v>
      </c>
      <c r="K720" s="10" t="s">
        <v>2944</v>
      </c>
      <c r="L720" s="10" t="s">
        <v>2939</v>
      </c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 t="s">
        <v>27</v>
      </c>
      <c r="Z720" s="10" t="s">
        <v>27</v>
      </c>
      <c r="AA720" s="10" t="s">
        <v>27</v>
      </c>
    </row>
    <row r="721" spans="1:27">
      <c r="A721" s="11">
        <f t="shared" si="8"/>
        <v>15</v>
      </c>
      <c r="B721" s="10">
        <v>135</v>
      </c>
      <c r="C721" s="12"/>
      <c r="D721" s="10" t="s">
        <v>3502</v>
      </c>
      <c r="E721" s="10" t="s">
        <v>3088</v>
      </c>
      <c r="F721" s="10" t="s">
        <v>637</v>
      </c>
      <c r="G721" s="10" t="s">
        <v>19</v>
      </c>
      <c r="H721" s="12">
        <v>1</v>
      </c>
      <c r="I721" s="10"/>
      <c r="J721" s="10" t="s">
        <v>2949</v>
      </c>
      <c r="K721" s="10" t="s">
        <v>2944</v>
      </c>
      <c r="L721" s="10" t="s">
        <v>2939</v>
      </c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 t="s">
        <v>27</v>
      </c>
      <c r="Z721" s="10" t="s">
        <v>27</v>
      </c>
      <c r="AA721" s="10" t="s">
        <v>27</v>
      </c>
    </row>
    <row r="722" spans="1:27">
      <c r="A722" s="11">
        <f t="shared" si="8"/>
        <v>16</v>
      </c>
      <c r="B722" s="10">
        <v>136</v>
      </c>
      <c r="C722" s="12"/>
      <c r="D722" s="10" t="s">
        <v>3083</v>
      </c>
      <c r="E722" s="10" t="s">
        <v>610</v>
      </c>
      <c r="F722" s="10" t="s">
        <v>637</v>
      </c>
      <c r="G722" s="10" t="s">
        <v>19</v>
      </c>
      <c r="H722" s="12">
        <v>27</v>
      </c>
      <c r="I722" s="10"/>
      <c r="J722" s="10" t="s">
        <v>3015</v>
      </c>
      <c r="K722" s="10" t="s">
        <v>2932</v>
      </c>
      <c r="L722" s="10" t="s">
        <v>2933</v>
      </c>
      <c r="M722" s="10"/>
      <c r="N722" s="10" t="s">
        <v>146</v>
      </c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 t="s">
        <v>41</v>
      </c>
      <c r="Z722" s="10" t="s">
        <v>41</v>
      </c>
      <c r="AA722" s="10" t="s">
        <v>34</v>
      </c>
    </row>
    <row r="723" spans="1:27">
      <c r="A723" s="11">
        <f t="shared" si="8"/>
        <v>17</v>
      </c>
      <c r="B723" s="10">
        <v>136</v>
      </c>
      <c r="C723" s="12"/>
      <c r="D723" s="10" t="s">
        <v>3083</v>
      </c>
      <c r="E723" s="10" t="s">
        <v>3506</v>
      </c>
      <c r="F723" s="10" t="s">
        <v>2061</v>
      </c>
      <c r="G723" s="10" t="s">
        <v>24</v>
      </c>
      <c r="H723" s="12">
        <v>22</v>
      </c>
      <c r="I723" s="10"/>
      <c r="J723" s="10" t="s">
        <v>3061</v>
      </c>
      <c r="K723" s="10" t="s">
        <v>2936</v>
      </c>
      <c r="L723" s="10" t="s">
        <v>2933</v>
      </c>
      <c r="M723" s="10"/>
      <c r="N723" s="10" t="s">
        <v>2598</v>
      </c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 t="s">
        <v>52</v>
      </c>
      <c r="Z723" s="10"/>
      <c r="AA723" s="10" t="s">
        <v>52</v>
      </c>
    </row>
    <row r="724" spans="1:27">
      <c r="A724" s="11">
        <f t="shared" si="8"/>
        <v>18</v>
      </c>
      <c r="B724" s="10">
        <v>136</v>
      </c>
      <c r="C724" s="12"/>
      <c r="D724" s="10" t="s">
        <v>3083</v>
      </c>
      <c r="E724" s="10" t="s">
        <v>1202</v>
      </c>
      <c r="F724" s="10" t="s">
        <v>2061</v>
      </c>
      <c r="G724" s="10" t="s">
        <v>19</v>
      </c>
      <c r="H724" s="12">
        <v>15</v>
      </c>
      <c r="I724" s="10"/>
      <c r="J724" s="10" t="s">
        <v>2940</v>
      </c>
      <c r="K724" s="10" t="s">
        <v>2944</v>
      </c>
      <c r="L724" s="10" t="s">
        <v>2939</v>
      </c>
      <c r="M724" s="10"/>
      <c r="N724" s="10"/>
      <c r="O724" s="10"/>
      <c r="P724" s="10"/>
      <c r="Q724" s="10"/>
      <c r="R724" s="10"/>
      <c r="S724" s="10"/>
      <c r="T724" s="10"/>
      <c r="U724" s="10"/>
      <c r="V724" s="10" t="s">
        <v>1395</v>
      </c>
      <c r="W724" s="10"/>
      <c r="X724" s="10"/>
      <c r="Y724" s="10" t="s">
        <v>27</v>
      </c>
      <c r="Z724" s="10" t="s">
        <v>41</v>
      </c>
      <c r="AA724" s="10" t="s">
        <v>52</v>
      </c>
    </row>
    <row r="725" spans="1:27">
      <c r="A725" s="11">
        <f t="shared" si="8"/>
        <v>19</v>
      </c>
      <c r="B725" s="10">
        <v>136</v>
      </c>
      <c r="C725" s="12"/>
      <c r="D725" s="10" t="s">
        <v>3083</v>
      </c>
      <c r="E725" s="10" t="s">
        <v>1218</v>
      </c>
      <c r="F725" s="10" t="s">
        <v>2061</v>
      </c>
      <c r="G725" s="10" t="s">
        <v>19</v>
      </c>
      <c r="H725" s="12">
        <v>2</v>
      </c>
      <c r="I725" s="10"/>
      <c r="J725" s="10" t="s">
        <v>3001</v>
      </c>
      <c r="K725" s="10" t="s">
        <v>2944</v>
      </c>
      <c r="L725" s="10" t="s">
        <v>2939</v>
      </c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 t="s">
        <v>27</v>
      </c>
      <c r="Z725" s="10" t="s">
        <v>41</v>
      </c>
      <c r="AA725" s="10" t="s">
        <v>52</v>
      </c>
    </row>
    <row r="726" spans="1:27">
      <c r="A726" s="11">
        <f t="shared" si="8"/>
        <v>20</v>
      </c>
      <c r="B726" s="10">
        <v>136</v>
      </c>
      <c r="C726" s="12"/>
      <c r="D726" s="10" t="s">
        <v>3083</v>
      </c>
      <c r="E726" s="10" t="s">
        <v>1449</v>
      </c>
      <c r="F726" s="10" t="s">
        <v>2061</v>
      </c>
      <c r="G726" s="10" t="s">
        <v>19</v>
      </c>
      <c r="H726" s="13">
        <v>45789</v>
      </c>
      <c r="I726" s="10" t="s">
        <v>2161</v>
      </c>
      <c r="J726" s="10" t="s">
        <v>2974</v>
      </c>
      <c r="K726" s="10" t="s">
        <v>2944</v>
      </c>
      <c r="L726" s="10" t="s">
        <v>2939</v>
      </c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 t="s">
        <v>27</v>
      </c>
      <c r="Z726" s="10" t="s">
        <v>41</v>
      </c>
      <c r="AA726" s="10" t="s">
        <v>52</v>
      </c>
    </row>
    <row r="727" spans="1:27">
      <c r="A727" s="11">
        <f t="shared" si="8"/>
        <v>21</v>
      </c>
      <c r="B727" s="10">
        <v>136</v>
      </c>
      <c r="C727" s="12"/>
      <c r="D727" s="10" t="s">
        <v>3083</v>
      </c>
      <c r="E727" s="10" t="s">
        <v>3507</v>
      </c>
      <c r="F727" s="10" t="s">
        <v>637</v>
      </c>
      <c r="G727" s="10" t="s">
        <v>24</v>
      </c>
      <c r="H727" s="12">
        <v>65</v>
      </c>
      <c r="I727" s="10"/>
      <c r="J727" s="10" t="s">
        <v>3472</v>
      </c>
      <c r="K727" s="10" t="s">
        <v>3217</v>
      </c>
      <c r="L727" s="10" t="s">
        <v>3066</v>
      </c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 t="s">
        <v>1395</v>
      </c>
      <c r="X727" s="10" t="s">
        <v>1395</v>
      </c>
      <c r="Y727" s="10" t="s">
        <v>34</v>
      </c>
      <c r="Z727" s="10" t="s">
        <v>34</v>
      </c>
      <c r="AA727" s="10" t="s">
        <v>34</v>
      </c>
    </row>
    <row r="728" spans="1:27">
      <c r="A728" s="11">
        <f t="shared" si="8"/>
        <v>22</v>
      </c>
      <c r="B728" s="10">
        <v>137</v>
      </c>
      <c r="C728" s="12"/>
      <c r="D728" s="10" t="s">
        <v>903</v>
      </c>
      <c r="E728" s="10" t="s">
        <v>3202</v>
      </c>
      <c r="F728" s="10" t="s">
        <v>20</v>
      </c>
      <c r="G728" s="10" t="s">
        <v>24</v>
      </c>
      <c r="H728" s="12">
        <v>70</v>
      </c>
      <c r="I728" s="10"/>
      <c r="J728" s="10" t="s">
        <v>3253</v>
      </c>
      <c r="K728" s="10" t="s">
        <v>2932</v>
      </c>
      <c r="L728" s="10" t="s">
        <v>3066</v>
      </c>
      <c r="M728" s="10"/>
      <c r="N728" s="10" t="s">
        <v>2598</v>
      </c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 t="s">
        <v>34</v>
      </c>
      <c r="Z728" s="10" t="s">
        <v>34</v>
      </c>
      <c r="AA728" s="10" t="s">
        <v>34</v>
      </c>
    </row>
    <row r="729" spans="1:27">
      <c r="A729" s="11">
        <f t="shared" si="8"/>
        <v>23</v>
      </c>
      <c r="B729" s="10">
        <v>137</v>
      </c>
      <c r="C729" s="12"/>
      <c r="D729" s="10" t="s">
        <v>903</v>
      </c>
      <c r="E729" s="10" t="s">
        <v>3508</v>
      </c>
      <c r="F729" s="10" t="s">
        <v>20</v>
      </c>
      <c r="G729" s="10" t="s">
        <v>24</v>
      </c>
      <c r="H729" s="12">
        <v>27</v>
      </c>
      <c r="I729" s="10"/>
      <c r="J729" s="10" t="s">
        <v>3015</v>
      </c>
      <c r="K729" s="10" t="s">
        <v>2938</v>
      </c>
      <c r="L729" s="10" t="s">
        <v>2939</v>
      </c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 t="s">
        <v>27</v>
      </c>
      <c r="Z729" s="10" t="s">
        <v>79</v>
      </c>
      <c r="AA729" s="10" t="s">
        <v>34</v>
      </c>
    </row>
    <row r="730" spans="1:27">
      <c r="A730" s="11">
        <f t="shared" si="8"/>
        <v>24</v>
      </c>
      <c r="B730" s="10">
        <v>138</v>
      </c>
      <c r="C730" s="12"/>
      <c r="D730" s="10" t="s">
        <v>327</v>
      </c>
      <c r="E730" s="10" t="s">
        <v>945</v>
      </c>
      <c r="F730" s="10" t="s">
        <v>637</v>
      </c>
      <c r="G730" s="10" t="s">
        <v>24</v>
      </c>
      <c r="H730" s="12">
        <v>47</v>
      </c>
      <c r="I730" s="10"/>
      <c r="J730" s="10" t="s">
        <v>2989</v>
      </c>
      <c r="K730" s="10" t="s">
        <v>2932</v>
      </c>
      <c r="L730" s="10" t="s">
        <v>3066</v>
      </c>
      <c r="M730" s="10"/>
      <c r="N730" s="10" t="s">
        <v>1404</v>
      </c>
      <c r="O730" s="10"/>
      <c r="P730" s="10"/>
      <c r="Q730" s="10"/>
      <c r="R730" s="10"/>
      <c r="S730" s="10"/>
      <c r="T730" s="10"/>
      <c r="U730" s="10"/>
      <c r="V730" s="10"/>
      <c r="W730" s="10" t="s">
        <v>1395</v>
      </c>
      <c r="X730" s="10" t="s">
        <v>1395</v>
      </c>
      <c r="Y730" s="10" t="s">
        <v>36</v>
      </c>
      <c r="Z730" s="10" t="s">
        <v>77</v>
      </c>
      <c r="AA730" s="10" t="s">
        <v>77</v>
      </c>
    </row>
    <row r="731" spans="1:27">
      <c r="A731" s="11">
        <f t="shared" si="8"/>
        <v>25</v>
      </c>
      <c r="B731" s="10">
        <v>138</v>
      </c>
      <c r="C731" s="12"/>
      <c r="D731" s="10" t="s">
        <v>327</v>
      </c>
      <c r="E731" s="10" t="s">
        <v>140</v>
      </c>
      <c r="F731" s="10" t="s">
        <v>637</v>
      </c>
      <c r="G731" s="10" t="s">
        <v>19</v>
      </c>
      <c r="H731" s="12">
        <v>11</v>
      </c>
      <c r="I731" s="10"/>
      <c r="J731" s="10" t="s">
        <v>2942</v>
      </c>
      <c r="K731" s="10" t="s">
        <v>2944</v>
      </c>
      <c r="L731" s="10" t="s">
        <v>2939</v>
      </c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 t="s">
        <v>1395</v>
      </c>
      <c r="X731" s="10" t="s">
        <v>1395</v>
      </c>
      <c r="Y731" s="10" t="s">
        <v>27</v>
      </c>
      <c r="Z731" s="10"/>
      <c r="AA731" s="10" t="s">
        <v>77</v>
      </c>
    </row>
    <row r="732" spans="1:27">
      <c r="A732" s="11">
        <f t="shared" si="8"/>
        <v>26</v>
      </c>
      <c r="B732" s="10">
        <v>139</v>
      </c>
      <c r="C732" s="12"/>
      <c r="D732" s="10" t="s">
        <v>1082</v>
      </c>
      <c r="E732" s="10" t="s">
        <v>3509</v>
      </c>
      <c r="F732" s="10" t="s">
        <v>20</v>
      </c>
      <c r="G732" s="10" t="s">
        <v>19</v>
      </c>
      <c r="H732" s="12">
        <v>50</v>
      </c>
      <c r="I732" s="10"/>
      <c r="J732" s="10" t="s">
        <v>3071</v>
      </c>
      <c r="K732" s="10" t="s">
        <v>2932</v>
      </c>
      <c r="L732" s="10" t="s">
        <v>2933</v>
      </c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 t="s">
        <v>126</v>
      </c>
      <c r="Z732" s="10" t="s">
        <v>79</v>
      </c>
      <c r="AA732" s="10" t="s">
        <v>79</v>
      </c>
    </row>
    <row r="733" spans="1:27">
      <c r="A733" s="11">
        <f t="shared" si="8"/>
        <v>27</v>
      </c>
      <c r="B733" s="10">
        <v>139</v>
      </c>
      <c r="C733" s="12"/>
      <c r="D733" s="10" t="s">
        <v>1082</v>
      </c>
      <c r="E733" s="10" t="s">
        <v>3510</v>
      </c>
      <c r="F733" s="10" t="s">
        <v>20</v>
      </c>
      <c r="G733" s="10" t="s">
        <v>24</v>
      </c>
      <c r="H733" s="12">
        <v>38</v>
      </c>
      <c r="I733" s="10"/>
      <c r="J733" s="10" t="s">
        <v>3010</v>
      </c>
      <c r="K733" s="10" t="s">
        <v>2936</v>
      </c>
      <c r="L733" s="10" t="s">
        <v>2933</v>
      </c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 t="s">
        <v>27</v>
      </c>
      <c r="Z733" s="10" t="s">
        <v>34</v>
      </c>
      <c r="AA733" s="10" t="s">
        <v>126</v>
      </c>
    </row>
    <row r="734" spans="1:27">
      <c r="A734" s="11">
        <f t="shared" si="8"/>
        <v>28</v>
      </c>
      <c r="B734" s="10">
        <v>139</v>
      </c>
      <c r="C734" s="12"/>
      <c r="D734" s="10" t="s">
        <v>1082</v>
      </c>
      <c r="E734" s="10" t="s">
        <v>3511</v>
      </c>
      <c r="F734" s="10" t="s">
        <v>20</v>
      </c>
      <c r="G734" s="10" t="s">
        <v>19</v>
      </c>
      <c r="H734" s="12">
        <v>19</v>
      </c>
      <c r="I734" s="10"/>
      <c r="J734" s="10" t="s">
        <v>2956</v>
      </c>
      <c r="K734" s="10" t="s">
        <v>2944</v>
      </c>
      <c r="L734" s="10" t="s">
        <v>2939</v>
      </c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 t="s">
        <v>27</v>
      </c>
      <c r="Z734" s="10" t="s">
        <v>126</v>
      </c>
      <c r="AA734" s="10" t="s">
        <v>27</v>
      </c>
    </row>
    <row r="735" spans="1:27">
      <c r="A735" s="11">
        <f t="shared" si="8"/>
        <v>29</v>
      </c>
      <c r="B735" s="10">
        <v>139</v>
      </c>
      <c r="C735" s="12"/>
      <c r="D735" s="10" t="s">
        <v>1082</v>
      </c>
      <c r="E735" s="10" t="s">
        <v>3512</v>
      </c>
      <c r="F735" s="10" t="s">
        <v>20</v>
      </c>
      <c r="G735" s="10" t="s">
        <v>24</v>
      </c>
      <c r="H735" s="12">
        <v>18</v>
      </c>
      <c r="I735" s="10"/>
      <c r="J735" s="10" t="s">
        <v>2952</v>
      </c>
      <c r="K735" s="10" t="s">
        <v>2938</v>
      </c>
      <c r="L735" s="10" t="s">
        <v>2939</v>
      </c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 t="s">
        <v>27</v>
      </c>
      <c r="Z735" s="10" t="s">
        <v>126</v>
      </c>
      <c r="AA735" s="10" t="s">
        <v>27</v>
      </c>
    </row>
    <row r="736" spans="1:27">
      <c r="A736" s="11">
        <f t="shared" si="8"/>
        <v>30</v>
      </c>
      <c r="B736" s="10">
        <v>139</v>
      </c>
      <c r="C736" s="12"/>
      <c r="D736" s="10" t="s">
        <v>1082</v>
      </c>
      <c r="E736" s="10" t="s">
        <v>3513</v>
      </c>
      <c r="F736" s="10" t="s">
        <v>20</v>
      </c>
      <c r="G736" s="10" t="s">
        <v>19</v>
      </c>
      <c r="H736" s="12">
        <v>16</v>
      </c>
      <c r="I736" s="10"/>
      <c r="J736" s="10" t="s">
        <v>3011</v>
      </c>
      <c r="K736" s="10" t="s">
        <v>2944</v>
      </c>
      <c r="L736" s="10" t="s">
        <v>2939</v>
      </c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 t="s">
        <v>27</v>
      </c>
      <c r="Z736" s="10" t="s">
        <v>126</v>
      </c>
      <c r="AA736" s="10" t="s">
        <v>27</v>
      </c>
    </row>
    <row r="737" spans="1:27">
      <c r="A737" s="11">
        <f t="shared" si="8"/>
        <v>31</v>
      </c>
      <c r="B737" s="10">
        <v>139</v>
      </c>
      <c r="C737" s="12"/>
      <c r="D737" s="10" t="s">
        <v>1082</v>
      </c>
      <c r="E737" s="10" t="s">
        <v>3352</v>
      </c>
      <c r="F737" s="10" t="s">
        <v>20</v>
      </c>
      <c r="G737" s="10" t="s">
        <v>19</v>
      </c>
      <c r="H737" s="12">
        <v>14</v>
      </c>
      <c r="I737" s="10"/>
      <c r="J737" s="10" t="s">
        <v>2968</v>
      </c>
      <c r="K737" s="10" t="s">
        <v>2944</v>
      </c>
      <c r="L737" s="10" t="s">
        <v>2939</v>
      </c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 t="s">
        <v>27</v>
      </c>
      <c r="Z737" s="10" t="s">
        <v>126</v>
      </c>
      <c r="AA737" s="10" t="s">
        <v>27</v>
      </c>
    </row>
    <row r="738" spans="1:27">
      <c r="A738" s="11">
        <f t="shared" si="8"/>
        <v>32</v>
      </c>
      <c r="B738" s="10">
        <v>139</v>
      </c>
      <c r="C738" s="12"/>
      <c r="D738" s="10" t="s">
        <v>1082</v>
      </c>
      <c r="E738" s="10" t="s">
        <v>3514</v>
      </c>
      <c r="F738" s="10" t="s">
        <v>20</v>
      </c>
      <c r="G738" s="10" t="s">
        <v>24</v>
      </c>
      <c r="H738" s="12">
        <v>6</v>
      </c>
      <c r="I738" s="10"/>
      <c r="J738" s="10" t="s">
        <v>3037</v>
      </c>
      <c r="K738" s="10" t="s">
        <v>2938</v>
      </c>
      <c r="L738" s="10" t="s">
        <v>2939</v>
      </c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 t="s">
        <v>27</v>
      </c>
      <c r="Z738" s="10" t="s">
        <v>126</v>
      </c>
      <c r="AA738" s="10" t="s">
        <v>27</v>
      </c>
    </row>
    <row r="739" spans="1:27">
      <c r="A739" s="11">
        <f t="shared" si="8"/>
        <v>33</v>
      </c>
      <c r="B739" s="10">
        <v>139</v>
      </c>
      <c r="C739" s="12"/>
      <c r="D739" s="10" t="s">
        <v>1082</v>
      </c>
      <c r="E739" s="10" t="s">
        <v>3102</v>
      </c>
      <c r="F739" s="10" t="s">
        <v>20</v>
      </c>
      <c r="G739" s="10" t="s">
        <v>19</v>
      </c>
      <c r="H739" s="12">
        <v>6</v>
      </c>
      <c r="I739" s="10"/>
      <c r="J739" s="10" t="s">
        <v>3037</v>
      </c>
      <c r="K739" s="10" t="s">
        <v>2944</v>
      </c>
      <c r="L739" s="10" t="s">
        <v>2939</v>
      </c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 t="s">
        <v>27</v>
      </c>
      <c r="Z739" s="10" t="s">
        <v>126</v>
      </c>
      <c r="AA739" s="10" t="s">
        <v>27</v>
      </c>
    </row>
    <row r="740" spans="1:27">
      <c r="A740" s="11">
        <f t="shared" si="8"/>
        <v>34</v>
      </c>
      <c r="B740" s="10">
        <v>139</v>
      </c>
      <c r="C740" s="12"/>
      <c r="D740" s="10" t="s">
        <v>1082</v>
      </c>
      <c r="E740" s="10" t="s">
        <v>3515</v>
      </c>
      <c r="F740" s="10" t="s">
        <v>20</v>
      </c>
      <c r="G740" s="10" t="s">
        <v>24</v>
      </c>
      <c r="H740" s="12">
        <v>4</v>
      </c>
      <c r="I740" s="10"/>
      <c r="J740" s="10" t="s">
        <v>2999</v>
      </c>
      <c r="K740" s="10" t="s">
        <v>2938</v>
      </c>
      <c r="L740" s="10" t="s">
        <v>2939</v>
      </c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 t="s">
        <v>27</v>
      </c>
      <c r="Z740" s="10" t="s">
        <v>126</v>
      </c>
      <c r="AA740" s="10" t="s">
        <v>27</v>
      </c>
    </row>
    <row r="741" spans="1:27">
      <c r="A741" s="11">
        <f t="shared" si="8"/>
        <v>35</v>
      </c>
      <c r="B741" s="10">
        <v>139</v>
      </c>
      <c r="C741" s="12"/>
      <c r="D741" s="10" t="s">
        <v>1082</v>
      </c>
      <c r="E741" s="10" t="s">
        <v>3516</v>
      </c>
      <c r="F741" s="10" t="s">
        <v>20</v>
      </c>
      <c r="G741" s="10" t="s">
        <v>19</v>
      </c>
      <c r="H741" s="12">
        <v>2</v>
      </c>
      <c r="I741" s="10"/>
      <c r="J741" s="10" t="s">
        <v>3001</v>
      </c>
      <c r="K741" s="10" t="s">
        <v>2944</v>
      </c>
      <c r="L741" s="10" t="s">
        <v>2939</v>
      </c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 t="s">
        <v>27</v>
      </c>
      <c r="Z741" s="10" t="s">
        <v>126</v>
      </c>
      <c r="AA741" s="10" t="s">
        <v>27</v>
      </c>
    </row>
    <row r="742" spans="1:27">
      <c r="A742" s="11">
        <f t="shared" si="8"/>
        <v>36</v>
      </c>
      <c r="B742" s="10">
        <v>139</v>
      </c>
      <c r="C742" s="12"/>
      <c r="D742" s="10" t="s">
        <v>1082</v>
      </c>
      <c r="E742" s="10" t="s">
        <v>3517</v>
      </c>
      <c r="F742" s="10" t="s">
        <v>20</v>
      </c>
      <c r="G742" s="10" t="s">
        <v>19</v>
      </c>
      <c r="H742" s="13">
        <v>45789</v>
      </c>
      <c r="I742" s="10" t="s">
        <v>2161</v>
      </c>
      <c r="J742" s="10" t="s">
        <v>2974</v>
      </c>
      <c r="K742" s="10" t="s">
        <v>2944</v>
      </c>
      <c r="L742" s="10" t="s">
        <v>2939</v>
      </c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 t="s">
        <v>27</v>
      </c>
      <c r="Z742" s="10" t="s">
        <v>126</v>
      </c>
      <c r="AA742" s="10" t="s">
        <v>27</v>
      </c>
    </row>
    <row r="743" spans="1:27">
      <c r="A743" s="11">
        <f t="shared" si="8"/>
        <v>37</v>
      </c>
      <c r="B743" s="10">
        <v>139</v>
      </c>
      <c r="C743" s="12"/>
      <c r="D743" s="10" t="s">
        <v>1325</v>
      </c>
      <c r="E743" s="10" t="s">
        <v>3518</v>
      </c>
      <c r="F743" s="10" t="s">
        <v>20</v>
      </c>
      <c r="G743" s="10" t="s">
        <v>19</v>
      </c>
      <c r="H743" s="12">
        <v>17</v>
      </c>
      <c r="I743" s="10"/>
      <c r="J743" s="10" t="s">
        <v>2937</v>
      </c>
      <c r="K743" s="10" t="s">
        <v>3162</v>
      </c>
      <c r="L743" s="10" t="s">
        <v>2939</v>
      </c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 t="s">
        <v>27</v>
      </c>
      <c r="Z743" s="10" t="s">
        <v>126</v>
      </c>
      <c r="AA743" s="10" t="s">
        <v>27</v>
      </c>
    </row>
    <row r="744" spans="1:27">
      <c r="A744" s="11">
        <f t="shared" si="8"/>
        <v>38</v>
      </c>
      <c r="B744" s="10">
        <v>139</v>
      </c>
      <c r="C744" s="12"/>
      <c r="D744" s="10" t="s">
        <v>1325</v>
      </c>
      <c r="E744" s="10" t="s">
        <v>3205</v>
      </c>
      <c r="F744" s="10" t="s">
        <v>20</v>
      </c>
      <c r="G744" s="10" t="s">
        <v>19</v>
      </c>
      <c r="H744" s="12">
        <v>14</v>
      </c>
      <c r="I744" s="10"/>
      <c r="J744" s="10" t="s">
        <v>2968</v>
      </c>
      <c r="K744" s="10" t="s">
        <v>3162</v>
      </c>
      <c r="L744" s="10" t="s">
        <v>2939</v>
      </c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 t="s">
        <v>27</v>
      </c>
      <c r="Z744" s="10" t="s">
        <v>126</v>
      </c>
      <c r="AA744" s="10" t="s">
        <v>27</v>
      </c>
    </row>
    <row r="745" spans="1:27">
      <c r="A745" s="11">
        <f t="shared" si="8"/>
        <v>39</v>
      </c>
      <c r="B745" s="10">
        <v>139</v>
      </c>
      <c r="C745" s="12"/>
      <c r="D745" s="10" t="s">
        <v>1325</v>
      </c>
      <c r="E745" s="10" t="s">
        <v>3519</v>
      </c>
      <c r="F745" s="10" t="s">
        <v>20</v>
      </c>
      <c r="G745" s="10" t="s">
        <v>19</v>
      </c>
      <c r="H745" s="12">
        <v>12</v>
      </c>
      <c r="I745" s="10"/>
      <c r="J745" s="10" t="s">
        <v>2971</v>
      </c>
      <c r="K745" s="10" t="s">
        <v>3162</v>
      </c>
      <c r="L745" s="10" t="s">
        <v>2939</v>
      </c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 t="s">
        <v>27</v>
      </c>
      <c r="Z745" s="10" t="s">
        <v>126</v>
      </c>
      <c r="AA745" s="10" t="s">
        <v>27</v>
      </c>
    </row>
    <row r="746" spans="1:27">
      <c r="A746" s="11">
        <f t="shared" si="8"/>
        <v>40</v>
      </c>
      <c r="B746" s="10">
        <v>139</v>
      </c>
      <c r="C746" s="12"/>
      <c r="D746" s="10" t="s">
        <v>1325</v>
      </c>
      <c r="E746" s="10" t="s">
        <v>3520</v>
      </c>
      <c r="F746" s="10" t="s">
        <v>20</v>
      </c>
      <c r="G746" s="10" t="s">
        <v>19</v>
      </c>
      <c r="H746" s="12">
        <v>10</v>
      </c>
      <c r="I746" s="10"/>
      <c r="J746" s="10" t="s">
        <v>2996</v>
      </c>
      <c r="K746" s="10" t="s">
        <v>3162</v>
      </c>
      <c r="L746" s="10" t="s">
        <v>2939</v>
      </c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 t="s">
        <v>27</v>
      </c>
      <c r="Z746" s="10" t="s">
        <v>126</v>
      </c>
      <c r="AA746" s="10" t="s">
        <v>27</v>
      </c>
    </row>
    <row r="747" spans="1:27">
      <c r="A747" s="11">
        <f t="shared" si="8"/>
        <v>41</v>
      </c>
      <c r="B747" s="10">
        <v>140</v>
      </c>
      <c r="C747" s="12"/>
      <c r="D747" s="10" t="s">
        <v>3521</v>
      </c>
      <c r="E747" s="10" t="s">
        <v>280</v>
      </c>
      <c r="F747" s="10" t="s">
        <v>20</v>
      </c>
      <c r="G747" s="10" t="s">
        <v>24</v>
      </c>
      <c r="H747" s="12">
        <v>64</v>
      </c>
      <c r="I747" s="10"/>
      <c r="J747" s="10" t="s">
        <v>3165</v>
      </c>
      <c r="K747" s="10" t="s">
        <v>2932</v>
      </c>
      <c r="L747" s="10" t="s">
        <v>3066</v>
      </c>
      <c r="M747" s="10"/>
      <c r="N747" s="10" t="s">
        <v>2598</v>
      </c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 t="s">
        <v>97</v>
      </c>
      <c r="Z747" s="10" t="s">
        <v>97</v>
      </c>
      <c r="AA747" s="10" t="s">
        <v>97</v>
      </c>
    </row>
    <row r="748" spans="1:27">
      <c r="A748" s="11">
        <f t="shared" si="8"/>
        <v>42</v>
      </c>
      <c r="B748" s="10">
        <v>140</v>
      </c>
      <c r="C748" s="12"/>
      <c r="D748" s="10" t="s">
        <v>529</v>
      </c>
      <c r="E748" s="10" t="s">
        <v>3522</v>
      </c>
      <c r="F748" s="10" t="s">
        <v>20</v>
      </c>
      <c r="G748" s="10" t="s">
        <v>24</v>
      </c>
      <c r="H748" s="12">
        <v>63</v>
      </c>
      <c r="I748" s="10"/>
      <c r="J748" s="10" t="s">
        <v>2984</v>
      </c>
      <c r="K748" s="10" t="s">
        <v>2953</v>
      </c>
      <c r="L748" s="10" t="s">
        <v>3066</v>
      </c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 t="s">
        <v>22</v>
      </c>
      <c r="Z748" s="10" t="s">
        <v>22</v>
      </c>
      <c r="AA748" s="10" t="s">
        <v>22</v>
      </c>
    </row>
    <row r="749" spans="1:27">
      <c r="A749" s="11">
        <f t="shared" si="8"/>
        <v>43</v>
      </c>
      <c r="B749" s="10">
        <v>140</v>
      </c>
      <c r="C749" s="12"/>
      <c r="D749" s="10" t="s">
        <v>3523</v>
      </c>
      <c r="E749" s="10" t="s">
        <v>280</v>
      </c>
      <c r="F749" s="10" t="s">
        <v>20</v>
      </c>
      <c r="G749" s="10" t="s">
        <v>24</v>
      </c>
      <c r="H749" s="12">
        <v>38</v>
      </c>
      <c r="I749" s="10"/>
      <c r="J749" s="10" t="s">
        <v>3010</v>
      </c>
      <c r="K749" s="10" t="s">
        <v>3524</v>
      </c>
      <c r="L749" s="10" t="s">
        <v>3066</v>
      </c>
      <c r="M749" s="10"/>
      <c r="N749" s="10" t="s">
        <v>3328</v>
      </c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 t="s">
        <v>27</v>
      </c>
      <c r="Z749" s="10" t="s">
        <v>97</v>
      </c>
      <c r="AA749" s="10" t="s">
        <v>97</v>
      </c>
    </row>
    <row r="750" spans="1:27">
      <c r="A750" s="11">
        <f t="shared" si="8"/>
        <v>44</v>
      </c>
      <c r="B750" s="10">
        <v>140</v>
      </c>
      <c r="C750" s="12"/>
      <c r="D750" s="10" t="s">
        <v>3523</v>
      </c>
      <c r="E750" s="10" t="s">
        <v>492</v>
      </c>
      <c r="F750" s="10" t="s">
        <v>20</v>
      </c>
      <c r="G750" s="10" t="s">
        <v>24</v>
      </c>
      <c r="H750" s="12">
        <v>11</v>
      </c>
      <c r="I750" s="10"/>
      <c r="J750" s="10" t="s">
        <v>2942</v>
      </c>
      <c r="K750" s="10" t="s">
        <v>3525</v>
      </c>
      <c r="L750" s="10" t="s">
        <v>2939</v>
      </c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 t="s">
        <v>97</v>
      </c>
      <c r="Z750" s="10" t="s">
        <v>97</v>
      </c>
      <c r="AA750" s="10" t="s">
        <v>27</v>
      </c>
    </row>
    <row r="751" spans="1:27">
      <c r="A751" s="11">
        <v>1</v>
      </c>
      <c r="B751" s="10">
        <v>141</v>
      </c>
      <c r="C751" s="12"/>
      <c r="D751" s="10" t="s">
        <v>2861</v>
      </c>
      <c r="E751" s="10" t="s">
        <v>3526</v>
      </c>
      <c r="F751" s="10" t="s">
        <v>20</v>
      </c>
      <c r="G751" s="10" t="s">
        <v>19</v>
      </c>
      <c r="H751" s="12">
        <v>51</v>
      </c>
      <c r="I751" s="10"/>
      <c r="J751" s="10" t="s">
        <v>3285</v>
      </c>
      <c r="K751" s="10" t="s">
        <v>2932</v>
      </c>
      <c r="L751" s="10" t="s">
        <v>2933</v>
      </c>
      <c r="M751" s="10"/>
      <c r="N751" s="10" t="s">
        <v>1351</v>
      </c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 t="s">
        <v>217</v>
      </c>
      <c r="Z751" s="10" t="s">
        <v>217</v>
      </c>
      <c r="AA751" s="10" t="s">
        <v>217</v>
      </c>
    </row>
    <row r="752" spans="1:27">
      <c r="A752" s="11">
        <f t="shared" ref="A752:A772" si="9">A751+1</f>
        <v>2</v>
      </c>
      <c r="B752" s="10">
        <v>141</v>
      </c>
      <c r="C752" s="12"/>
      <c r="D752" s="10" t="s">
        <v>2861</v>
      </c>
      <c r="E752" s="10" t="s">
        <v>3527</v>
      </c>
      <c r="F752" s="10" t="s">
        <v>20</v>
      </c>
      <c r="G752" s="10" t="s">
        <v>24</v>
      </c>
      <c r="H752" s="12">
        <v>50</v>
      </c>
      <c r="I752" s="10"/>
      <c r="J752" s="10" t="s">
        <v>3071</v>
      </c>
      <c r="K752" s="10" t="s">
        <v>2936</v>
      </c>
      <c r="L752" s="10" t="s">
        <v>2933</v>
      </c>
      <c r="M752" s="10"/>
      <c r="N752" s="10" t="s">
        <v>2598</v>
      </c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 t="s">
        <v>79</v>
      </c>
      <c r="Z752" s="10" t="s">
        <v>34</v>
      </c>
      <c r="AA752" s="10" t="s">
        <v>224</v>
      </c>
    </row>
    <row r="753" spans="1:27">
      <c r="A753" s="11">
        <f t="shared" si="9"/>
        <v>3</v>
      </c>
      <c r="B753" s="10">
        <v>141</v>
      </c>
      <c r="C753" s="12"/>
      <c r="D753" s="10" t="s">
        <v>2861</v>
      </c>
      <c r="E753" s="10" t="s">
        <v>3105</v>
      </c>
      <c r="F753" s="10" t="s">
        <v>20</v>
      </c>
      <c r="G753" s="10" t="s">
        <v>24</v>
      </c>
      <c r="H753" s="12">
        <v>25</v>
      </c>
      <c r="I753" s="10"/>
      <c r="J753" s="10" t="s">
        <v>3025</v>
      </c>
      <c r="K753" s="10" t="s">
        <v>2938</v>
      </c>
      <c r="L753" s="10" t="s">
        <v>2939</v>
      </c>
      <c r="M753" s="10"/>
      <c r="N753" s="10" t="s">
        <v>1351</v>
      </c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 t="s">
        <v>25</v>
      </c>
      <c r="Z753" s="10" t="s">
        <v>217</v>
      </c>
      <c r="AA753" s="10" t="s">
        <v>79</v>
      </c>
    </row>
    <row r="754" spans="1:27">
      <c r="A754" s="11">
        <f t="shared" si="9"/>
        <v>4</v>
      </c>
      <c r="B754" s="10">
        <v>141</v>
      </c>
      <c r="C754" s="12"/>
      <c r="D754" s="10" t="s">
        <v>2861</v>
      </c>
      <c r="E754" s="10" t="s">
        <v>3528</v>
      </c>
      <c r="F754" s="10" t="s">
        <v>20</v>
      </c>
      <c r="G754" s="10" t="s">
        <v>19</v>
      </c>
      <c r="H754" s="12">
        <v>21</v>
      </c>
      <c r="I754" s="10"/>
      <c r="J754" s="10" t="s">
        <v>2959</v>
      </c>
      <c r="K754" s="10" t="s">
        <v>2944</v>
      </c>
      <c r="L754" s="10" t="s">
        <v>2939</v>
      </c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 t="s">
        <v>27</v>
      </c>
      <c r="Z754" s="10" t="s">
        <v>217</v>
      </c>
      <c r="AA754" s="10" t="s">
        <v>79</v>
      </c>
    </row>
    <row r="755" spans="1:27">
      <c r="A755" s="11">
        <f t="shared" si="9"/>
        <v>5</v>
      </c>
      <c r="B755" s="10">
        <v>141</v>
      </c>
      <c r="C755" s="12"/>
      <c r="D755" s="10" t="s">
        <v>2861</v>
      </c>
      <c r="E755" s="10" t="s">
        <v>3529</v>
      </c>
      <c r="F755" s="10" t="s">
        <v>20</v>
      </c>
      <c r="G755" s="10" t="s">
        <v>19</v>
      </c>
      <c r="H755" s="12">
        <v>18</v>
      </c>
      <c r="I755" s="10"/>
      <c r="J755" s="10" t="s">
        <v>2952</v>
      </c>
      <c r="K755" s="10" t="s">
        <v>2944</v>
      </c>
      <c r="L755" s="10" t="s">
        <v>2939</v>
      </c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 t="s">
        <v>27</v>
      </c>
      <c r="Z755" s="10" t="s">
        <v>217</v>
      </c>
      <c r="AA755" s="10" t="s">
        <v>79</v>
      </c>
    </row>
    <row r="756" spans="1:27">
      <c r="A756" s="11">
        <f t="shared" si="9"/>
        <v>6</v>
      </c>
      <c r="B756" s="10">
        <v>141</v>
      </c>
      <c r="C756" s="12"/>
      <c r="D756" s="10" t="s">
        <v>2861</v>
      </c>
      <c r="E756" s="10" t="s">
        <v>3530</v>
      </c>
      <c r="F756" s="10" t="s">
        <v>20</v>
      </c>
      <c r="G756" s="10" t="s">
        <v>24</v>
      </c>
      <c r="H756" s="12">
        <v>16</v>
      </c>
      <c r="I756" s="10"/>
      <c r="J756" s="10" t="s">
        <v>3011</v>
      </c>
      <c r="K756" s="10" t="s">
        <v>2938</v>
      </c>
      <c r="L756" s="10" t="s">
        <v>2939</v>
      </c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 t="s">
        <v>27</v>
      </c>
      <c r="Z756" s="10" t="s">
        <v>217</v>
      </c>
      <c r="AA756" s="10" t="s">
        <v>79</v>
      </c>
    </row>
    <row r="757" spans="1:27">
      <c r="A757" s="11">
        <f t="shared" si="9"/>
        <v>7</v>
      </c>
      <c r="B757" s="10">
        <v>141</v>
      </c>
      <c r="C757" s="12"/>
      <c r="D757" s="10" t="s">
        <v>2861</v>
      </c>
      <c r="E757" s="10" t="s">
        <v>3531</v>
      </c>
      <c r="F757" s="10" t="s">
        <v>20</v>
      </c>
      <c r="G757" s="10" t="s">
        <v>19</v>
      </c>
      <c r="H757" s="12">
        <v>14</v>
      </c>
      <c r="I757" s="10"/>
      <c r="J757" s="10" t="s">
        <v>2968</v>
      </c>
      <c r="K757" s="10" t="s">
        <v>2944</v>
      </c>
      <c r="L757" s="10" t="s">
        <v>2939</v>
      </c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 t="s">
        <v>27</v>
      </c>
      <c r="Z757" s="10" t="s">
        <v>217</v>
      </c>
      <c r="AA757" s="10" t="s">
        <v>79</v>
      </c>
    </row>
    <row r="758" spans="1:27">
      <c r="A758" s="11">
        <f t="shared" si="9"/>
        <v>8</v>
      </c>
      <c r="B758" s="10">
        <v>142</v>
      </c>
      <c r="C758" s="12"/>
      <c r="D758" s="10" t="s">
        <v>191</v>
      </c>
      <c r="E758" s="10" t="s">
        <v>170</v>
      </c>
      <c r="F758" s="10" t="s">
        <v>637</v>
      </c>
      <c r="G758" s="10" t="s">
        <v>19</v>
      </c>
      <c r="H758" s="12">
        <v>32</v>
      </c>
      <c r="I758" s="10"/>
      <c r="J758" s="10" t="s">
        <v>2970</v>
      </c>
      <c r="K758" s="10" t="s">
        <v>2932</v>
      </c>
      <c r="L758" s="10" t="s">
        <v>2933</v>
      </c>
      <c r="M758" s="10"/>
      <c r="N758" s="10" t="s">
        <v>32</v>
      </c>
      <c r="O758" s="10"/>
      <c r="P758" s="10"/>
      <c r="Q758" s="10"/>
      <c r="R758" s="10"/>
      <c r="S758" s="10"/>
      <c r="T758" s="10"/>
      <c r="U758" s="10"/>
      <c r="V758" s="10"/>
      <c r="W758" s="10" t="s">
        <v>1395</v>
      </c>
      <c r="X758" s="10" t="s">
        <v>1395</v>
      </c>
      <c r="Y758" s="10" t="s">
        <v>27</v>
      </c>
      <c r="Z758" s="10"/>
      <c r="AA758" s="10"/>
    </row>
    <row r="759" spans="1:27">
      <c r="A759" s="11">
        <f t="shared" si="9"/>
        <v>9</v>
      </c>
      <c r="B759" s="10">
        <v>142</v>
      </c>
      <c r="C759" s="12"/>
      <c r="D759" s="10" t="s">
        <v>191</v>
      </c>
      <c r="E759" s="10" t="s">
        <v>3084</v>
      </c>
      <c r="F759" s="10" t="s">
        <v>2061</v>
      </c>
      <c r="G759" s="10" t="s">
        <v>24</v>
      </c>
      <c r="H759" s="12">
        <v>33</v>
      </c>
      <c r="I759" s="10"/>
      <c r="J759" s="10" t="s">
        <v>2962</v>
      </c>
      <c r="K759" s="10" t="s">
        <v>2936</v>
      </c>
      <c r="L759" s="10" t="s">
        <v>2933</v>
      </c>
      <c r="M759" s="10"/>
      <c r="N759" s="10" t="s">
        <v>2598</v>
      </c>
      <c r="O759" s="10"/>
      <c r="P759" s="10"/>
      <c r="Q759" s="10"/>
      <c r="R759" s="10"/>
      <c r="S759" s="10"/>
      <c r="T759" s="10"/>
      <c r="U759" s="10"/>
      <c r="V759" s="10"/>
      <c r="W759" s="10" t="s">
        <v>1395</v>
      </c>
      <c r="X759" s="10" t="s">
        <v>1395</v>
      </c>
      <c r="Y759" s="10" t="s">
        <v>52</v>
      </c>
      <c r="Z759" s="10"/>
      <c r="AA759" s="10" t="s">
        <v>41</v>
      </c>
    </row>
    <row r="760" spans="1:27">
      <c r="A760" s="11">
        <f t="shared" si="9"/>
        <v>10</v>
      </c>
      <c r="B760" s="10">
        <v>142</v>
      </c>
      <c r="C760" s="12"/>
      <c r="D760" s="10" t="s">
        <v>191</v>
      </c>
      <c r="E760" s="10" t="s">
        <v>3088</v>
      </c>
      <c r="F760" s="10" t="s">
        <v>2061</v>
      </c>
      <c r="G760" s="10" t="s">
        <v>19</v>
      </c>
      <c r="H760" s="12">
        <v>6</v>
      </c>
      <c r="I760" s="10"/>
      <c r="J760" s="10" t="s">
        <v>3037</v>
      </c>
      <c r="K760" s="10" t="s">
        <v>2944</v>
      </c>
      <c r="L760" s="10" t="s">
        <v>2939</v>
      </c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 t="s">
        <v>27</v>
      </c>
      <c r="Z760" s="10" t="s">
        <v>27</v>
      </c>
      <c r="AA760" s="10" t="s">
        <v>52</v>
      </c>
    </row>
    <row r="761" spans="1:27">
      <c r="A761" s="11">
        <f t="shared" si="9"/>
        <v>11</v>
      </c>
      <c r="B761" s="10">
        <v>142</v>
      </c>
      <c r="C761" s="12"/>
      <c r="D761" s="10" t="s">
        <v>191</v>
      </c>
      <c r="E761" s="10" t="s">
        <v>446</v>
      </c>
      <c r="F761" s="10" t="s">
        <v>2061</v>
      </c>
      <c r="G761" s="10" t="s">
        <v>19</v>
      </c>
      <c r="H761" s="12">
        <v>3</v>
      </c>
      <c r="I761" s="10"/>
      <c r="J761" s="10" t="s">
        <v>2973</v>
      </c>
      <c r="K761" s="10" t="s">
        <v>2944</v>
      </c>
      <c r="L761" s="10" t="s">
        <v>2939</v>
      </c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 t="s">
        <v>27</v>
      </c>
      <c r="Z761" s="10" t="s">
        <v>27</v>
      </c>
      <c r="AA761" s="10" t="s">
        <v>52</v>
      </c>
    </row>
    <row r="762" spans="1:27">
      <c r="A762" s="11">
        <f t="shared" si="9"/>
        <v>12</v>
      </c>
      <c r="B762" s="10">
        <v>142</v>
      </c>
      <c r="C762" s="12"/>
      <c r="D762" s="10" t="s">
        <v>191</v>
      </c>
      <c r="E762" s="10" t="s">
        <v>3532</v>
      </c>
      <c r="F762" s="10" t="s">
        <v>2061</v>
      </c>
      <c r="G762" s="10" t="s">
        <v>24</v>
      </c>
      <c r="H762" s="12">
        <v>1</v>
      </c>
      <c r="I762" s="10"/>
      <c r="J762" s="10" t="s">
        <v>2949</v>
      </c>
      <c r="K762" s="10" t="s">
        <v>2938</v>
      </c>
      <c r="L762" s="10" t="s">
        <v>2939</v>
      </c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 t="s">
        <v>27</v>
      </c>
      <c r="Z762" s="10" t="s">
        <v>27</v>
      </c>
      <c r="AA762" s="10" t="s">
        <v>52</v>
      </c>
    </row>
    <row r="763" spans="1:27">
      <c r="A763" s="11">
        <f t="shared" si="9"/>
        <v>13</v>
      </c>
      <c r="B763" s="10">
        <v>142</v>
      </c>
      <c r="C763" s="12"/>
      <c r="D763" s="10" t="s">
        <v>1403</v>
      </c>
      <c r="E763" s="10" t="s">
        <v>3113</v>
      </c>
      <c r="F763" s="10" t="s">
        <v>637</v>
      </c>
      <c r="G763" s="10" t="s">
        <v>24</v>
      </c>
      <c r="H763" s="12">
        <v>9</v>
      </c>
      <c r="I763" s="10"/>
      <c r="J763" s="10" t="s">
        <v>2943</v>
      </c>
      <c r="K763" s="10" t="s">
        <v>3160</v>
      </c>
      <c r="L763" s="10" t="s">
        <v>2939</v>
      </c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 t="s">
        <v>27</v>
      </c>
      <c r="Z763" s="10" t="s">
        <v>27</v>
      </c>
      <c r="AA763" s="10" t="s">
        <v>52</v>
      </c>
    </row>
    <row r="764" spans="1:27">
      <c r="A764" s="11">
        <f t="shared" si="9"/>
        <v>14</v>
      </c>
      <c r="B764" s="10">
        <v>142</v>
      </c>
      <c r="C764" s="12"/>
      <c r="D764" s="10" t="s">
        <v>1302</v>
      </c>
      <c r="E764" s="10" t="s">
        <v>3115</v>
      </c>
      <c r="F764" s="10" t="s">
        <v>637</v>
      </c>
      <c r="G764" s="10" t="s">
        <v>24</v>
      </c>
      <c r="H764" s="12">
        <v>22</v>
      </c>
      <c r="I764" s="10"/>
      <c r="J764" s="10" t="s">
        <v>3061</v>
      </c>
      <c r="K764" s="10" t="s">
        <v>3533</v>
      </c>
      <c r="L764" s="10" t="s">
        <v>2939</v>
      </c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 t="s">
        <v>27</v>
      </c>
      <c r="Z764" s="10" t="s">
        <v>27</v>
      </c>
      <c r="AA764" s="10" t="s">
        <v>52</v>
      </c>
    </row>
    <row r="765" spans="1:27">
      <c r="A765" s="11">
        <f t="shared" si="9"/>
        <v>15</v>
      </c>
      <c r="B765" s="10">
        <v>142</v>
      </c>
      <c r="C765" s="12"/>
      <c r="D765" s="10" t="s">
        <v>1302</v>
      </c>
      <c r="E765" s="10" t="s">
        <v>3115</v>
      </c>
      <c r="F765" s="10" t="s">
        <v>637</v>
      </c>
      <c r="G765" s="10" t="s">
        <v>24</v>
      </c>
      <c r="H765" s="12">
        <v>7</v>
      </c>
      <c r="I765" s="10"/>
      <c r="J765" s="10" t="s">
        <v>2946</v>
      </c>
      <c r="K765" s="10" t="s">
        <v>3534</v>
      </c>
      <c r="L765" s="10" t="s">
        <v>2939</v>
      </c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 t="s">
        <v>27</v>
      </c>
      <c r="Z765" s="10" t="s">
        <v>27</v>
      </c>
      <c r="AA765" s="10" t="s">
        <v>52</v>
      </c>
    </row>
    <row r="766" spans="1:27">
      <c r="A766" s="11">
        <f t="shared" si="9"/>
        <v>16</v>
      </c>
      <c r="B766" s="10">
        <v>143</v>
      </c>
      <c r="C766" s="12"/>
      <c r="D766" s="10" t="s">
        <v>1180</v>
      </c>
      <c r="E766" s="10" t="s">
        <v>88</v>
      </c>
      <c r="F766" s="10" t="s">
        <v>20</v>
      </c>
      <c r="G766" s="10" t="s">
        <v>19</v>
      </c>
      <c r="H766" s="12">
        <v>65</v>
      </c>
      <c r="I766" s="10"/>
      <c r="J766" s="10" t="s">
        <v>3472</v>
      </c>
      <c r="K766" s="10" t="s">
        <v>2932</v>
      </c>
      <c r="L766" s="10" t="s">
        <v>2933</v>
      </c>
      <c r="M766" s="10"/>
      <c r="N766" s="10" t="s">
        <v>3331</v>
      </c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 t="s">
        <v>97</v>
      </c>
      <c r="Z766" s="10" t="s">
        <v>97</v>
      </c>
      <c r="AA766" s="10" t="s">
        <v>97</v>
      </c>
    </row>
    <row r="767" spans="1:27">
      <c r="A767" s="11">
        <f t="shared" si="9"/>
        <v>17</v>
      </c>
      <c r="B767" s="10">
        <v>143</v>
      </c>
      <c r="C767" s="12"/>
      <c r="D767" s="10" t="s">
        <v>1180</v>
      </c>
      <c r="E767" s="10" t="s">
        <v>3535</v>
      </c>
      <c r="F767" s="10" t="s">
        <v>20</v>
      </c>
      <c r="G767" s="10" t="s">
        <v>24</v>
      </c>
      <c r="H767" s="12">
        <v>65</v>
      </c>
      <c r="I767" s="10"/>
      <c r="J767" s="10" t="s">
        <v>3472</v>
      </c>
      <c r="K767" s="10" t="s">
        <v>2936</v>
      </c>
      <c r="L767" s="10" t="s">
        <v>2933</v>
      </c>
      <c r="M767" s="10"/>
      <c r="N767" s="10" t="s">
        <v>2598</v>
      </c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 t="s">
        <v>41</v>
      </c>
      <c r="Z767" s="10" t="s">
        <v>34</v>
      </c>
      <c r="AA767" s="10" t="s">
        <v>34</v>
      </c>
    </row>
    <row r="768" spans="1:27">
      <c r="A768" s="11">
        <f t="shared" si="9"/>
        <v>18</v>
      </c>
      <c r="B768" s="10">
        <v>143</v>
      </c>
      <c r="C768" s="12"/>
      <c r="D768" s="10" t="s">
        <v>1180</v>
      </c>
      <c r="E768" s="10" t="s">
        <v>3536</v>
      </c>
      <c r="F768" s="10" t="s">
        <v>20</v>
      </c>
      <c r="G768" s="10" t="s">
        <v>24</v>
      </c>
      <c r="H768" s="12">
        <v>22</v>
      </c>
      <c r="I768" s="10"/>
      <c r="J768" s="10" t="s">
        <v>3061</v>
      </c>
      <c r="K768" s="10" t="s">
        <v>2938</v>
      </c>
      <c r="L768" s="10" t="s">
        <v>2939</v>
      </c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 t="s">
        <v>27</v>
      </c>
      <c r="Z768" s="10" t="s">
        <v>97</v>
      </c>
      <c r="AA768" s="10" t="s">
        <v>41</v>
      </c>
    </row>
    <row r="769" spans="1:27">
      <c r="A769" s="11">
        <f t="shared" si="9"/>
        <v>19</v>
      </c>
      <c r="B769" s="10">
        <v>143</v>
      </c>
      <c r="C769" s="12"/>
      <c r="D769" s="10" t="s">
        <v>1180</v>
      </c>
      <c r="E769" s="10" t="s">
        <v>3537</v>
      </c>
      <c r="F769" s="10" t="s">
        <v>20</v>
      </c>
      <c r="G769" s="10" t="s">
        <v>24</v>
      </c>
      <c r="H769" s="12">
        <v>19</v>
      </c>
      <c r="I769" s="10"/>
      <c r="J769" s="10" t="s">
        <v>2956</v>
      </c>
      <c r="K769" s="10" t="s">
        <v>3196</v>
      </c>
      <c r="L769" s="10" t="s">
        <v>3066</v>
      </c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 t="s">
        <v>27</v>
      </c>
      <c r="Z769" s="10" t="s">
        <v>97</v>
      </c>
      <c r="AA769" s="10" t="s">
        <v>97</v>
      </c>
    </row>
    <row r="770" spans="1:27">
      <c r="A770" s="11">
        <f t="shared" si="9"/>
        <v>20</v>
      </c>
      <c r="B770" s="10">
        <v>143</v>
      </c>
      <c r="C770" s="12"/>
      <c r="D770" s="10" t="s">
        <v>3538</v>
      </c>
      <c r="E770" s="10" t="s">
        <v>1078</v>
      </c>
      <c r="F770" s="10" t="s">
        <v>20</v>
      </c>
      <c r="G770" s="10" t="s">
        <v>24</v>
      </c>
      <c r="H770" s="12">
        <v>16</v>
      </c>
      <c r="I770" s="10"/>
      <c r="J770" s="10" t="s">
        <v>3011</v>
      </c>
      <c r="K770" s="10" t="s">
        <v>3344</v>
      </c>
      <c r="L770" s="10" t="s">
        <v>2939</v>
      </c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 t="s">
        <v>27</v>
      </c>
      <c r="Z770" s="10" t="s">
        <v>116</v>
      </c>
      <c r="AA770" s="10" t="s">
        <v>155</v>
      </c>
    </row>
    <row r="771" spans="1:27">
      <c r="A771" s="11">
        <f t="shared" si="9"/>
        <v>21</v>
      </c>
      <c r="B771" s="10">
        <v>143</v>
      </c>
      <c r="C771" s="12"/>
      <c r="D771" s="10" t="s">
        <v>3539</v>
      </c>
      <c r="E771" s="10" t="s">
        <v>1250</v>
      </c>
      <c r="F771" s="10" t="s">
        <v>20</v>
      </c>
      <c r="G771" s="10" t="s">
        <v>24</v>
      </c>
      <c r="H771" s="12">
        <v>11</v>
      </c>
      <c r="I771" s="10"/>
      <c r="J771" s="10" t="s">
        <v>2942</v>
      </c>
      <c r="K771" s="10" t="s">
        <v>3344</v>
      </c>
      <c r="L771" s="10" t="s">
        <v>2939</v>
      </c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 t="s">
        <v>155</v>
      </c>
      <c r="Z771" s="10" t="s">
        <v>155</v>
      </c>
      <c r="AA771" s="10" t="s">
        <v>155</v>
      </c>
    </row>
    <row r="772" spans="1:27">
      <c r="A772" s="11">
        <f t="shared" si="9"/>
        <v>22</v>
      </c>
      <c r="B772" s="10">
        <v>143</v>
      </c>
      <c r="C772" s="12"/>
      <c r="D772" s="10" t="s">
        <v>388</v>
      </c>
      <c r="E772" s="10" t="s">
        <v>3540</v>
      </c>
      <c r="F772" s="10" t="s">
        <v>20</v>
      </c>
      <c r="G772" s="10" t="s">
        <v>19</v>
      </c>
      <c r="H772" s="12">
        <v>25</v>
      </c>
      <c r="I772" s="10"/>
      <c r="J772" s="10" t="s">
        <v>3025</v>
      </c>
      <c r="K772" s="10" t="s">
        <v>2953</v>
      </c>
      <c r="L772" s="10" t="s">
        <v>2939</v>
      </c>
      <c r="M772" s="10"/>
      <c r="N772" s="10" t="s">
        <v>3541</v>
      </c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 t="s">
        <v>27</v>
      </c>
      <c r="Z772" s="10" t="s">
        <v>87</v>
      </c>
      <c r="AA772" s="10" t="s">
        <v>36</v>
      </c>
    </row>
    <row r="773" spans="1:27">
      <c r="A773" s="11">
        <v>1</v>
      </c>
      <c r="B773" s="10">
        <v>144</v>
      </c>
      <c r="C773" s="12"/>
      <c r="D773" s="10" t="s">
        <v>3542</v>
      </c>
      <c r="E773" s="10" t="s">
        <v>3516</v>
      </c>
      <c r="F773" s="10" t="s">
        <v>20</v>
      </c>
      <c r="G773" s="10" t="s">
        <v>19</v>
      </c>
      <c r="H773" s="12">
        <v>62</v>
      </c>
      <c r="I773" s="10"/>
      <c r="J773" s="10" t="s">
        <v>3153</v>
      </c>
      <c r="K773" s="10" t="s">
        <v>2932</v>
      </c>
      <c r="L773" s="10" t="s">
        <v>2933</v>
      </c>
      <c r="M773" s="10"/>
      <c r="N773" s="10" t="s">
        <v>32</v>
      </c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 t="s">
        <v>671</v>
      </c>
      <c r="Z773" s="10" t="s">
        <v>671</v>
      </c>
      <c r="AA773" s="10" t="s">
        <v>671</v>
      </c>
    </row>
    <row r="774" spans="1:27">
      <c r="A774" s="11">
        <f t="shared" ref="A774:A815" si="10">A773+1</f>
        <v>2</v>
      </c>
      <c r="B774" s="10">
        <v>144</v>
      </c>
      <c r="C774" s="12"/>
      <c r="D774" s="10" t="s">
        <v>3542</v>
      </c>
      <c r="E774" s="10" t="s">
        <v>2115</v>
      </c>
      <c r="F774" s="10" t="s">
        <v>20</v>
      </c>
      <c r="G774" s="10" t="s">
        <v>24</v>
      </c>
      <c r="H774" s="12">
        <v>44</v>
      </c>
      <c r="I774" s="10"/>
      <c r="J774" s="10" t="s">
        <v>3033</v>
      </c>
      <c r="K774" s="10" t="s">
        <v>2936</v>
      </c>
      <c r="L774" s="10" t="s">
        <v>2933</v>
      </c>
      <c r="M774" s="10"/>
      <c r="N774" s="10" t="s">
        <v>2598</v>
      </c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 t="s">
        <v>2077</v>
      </c>
      <c r="Z774" s="10" t="s">
        <v>2077</v>
      </c>
      <c r="AA774" s="10" t="s">
        <v>2077</v>
      </c>
    </row>
    <row r="775" spans="1:27">
      <c r="A775" s="11">
        <f t="shared" si="10"/>
        <v>3</v>
      </c>
      <c r="B775" s="10">
        <v>144</v>
      </c>
      <c r="C775" s="12"/>
      <c r="D775" s="10" t="s">
        <v>3542</v>
      </c>
      <c r="E775" s="10" t="s">
        <v>1218</v>
      </c>
      <c r="F775" s="10" t="s">
        <v>20</v>
      </c>
      <c r="G775" s="10" t="s">
        <v>19</v>
      </c>
      <c r="H775" s="12">
        <v>16</v>
      </c>
      <c r="I775" s="10"/>
      <c r="J775" s="10" t="s">
        <v>3011</v>
      </c>
      <c r="K775" s="10" t="s">
        <v>2944</v>
      </c>
      <c r="L775" s="10" t="s">
        <v>2939</v>
      </c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 t="s">
        <v>27</v>
      </c>
      <c r="Z775" s="10" t="s">
        <v>671</v>
      </c>
      <c r="AA775" s="10" t="s">
        <v>2077</v>
      </c>
    </row>
    <row r="776" spans="1:27">
      <c r="A776" s="11">
        <f t="shared" si="10"/>
        <v>4</v>
      </c>
      <c r="B776" s="10">
        <v>144</v>
      </c>
      <c r="C776" s="12"/>
      <c r="D776" s="10" t="s">
        <v>3542</v>
      </c>
      <c r="E776" s="10" t="s">
        <v>170</v>
      </c>
      <c r="F776" s="10" t="s">
        <v>20</v>
      </c>
      <c r="G776" s="10" t="s">
        <v>19</v>
      </c>
      <c r="H776" s="12">
        <v>14</v>
      </c>
      <c r="I776" s="10"/>
      <c r="J776" s="10" t="s">
        <v>2968</v>
      </c>
      <c r="K776" s="10" t="s">
        <v>2944</v>
      </c>
      <c r="L776" s="10" t="s">
        <v>2939</v>
      </c>
      <c r="M776" s="10"/>
      <c r="N776" s="10"/>
      <c r="O776" s="10"/>
      <c r="P776" s="10"/>
      <c r="Q776" s="10"/>
      <c r="R776" s="10"/>
      <c r="S776" s="10"/>
      <c r="T776" s="10"/>
      <c r="U776" s="10"/>
      <c r="V776" s="10" t="s">
        <v>1395</v>
      </c>
      <c r="W776" s="10"/>
      <c r="X776" s="10"/>
      <c r="Y776" s="10" t="s">
        <v>27</v>
      </c>
      <c r="Z776" s="10" t="s">
        <v>671</v>
      </c>
      <c r="AA776" s="10" t="s">
        <v>2077</v>
      </c>
    </row>
    <row r="777" spans="1:27">
      <c r="A777" s="11">
        <f t="shared" si="10"/>
        <v>5</v>
      </c>
      <c r="B777" s="10">
        <v>144</v>
      </c>
      <c r="C777" s="12"/>
      <c r="D777" s="10" t="s">
        <v>3542</v>
      </c>
      <c r="E777" s="10" t="s">
        <v>386</v>
      </c>
      <c r="F777" s="10" t="s">
        <v>20</v>
      </c>
      <c r="G777" s="10" t="s">
        <v>19</v>
      </c>
      <c r="H777" s="12">
        <v>9</v>
      </c>
      <c r="I777" s="10"/>
      <c r="J777" s="10" t="s">
        <v>2943</v>
      </c>
      <c r="K777" s="10" t="s">
        <v>2944</v>
      </c>
      <c r="L777" s="10" t="s">
        <v>2939</v>
      </c>
      <c r="M777" s="10"/>
      <c r="N777" s="10"/>
      <c r="O777" s="10"/>
      <c r="P777" s="10"/>
      <c r="Q777" s="10"/>
      <c r="R777" s="10"/>
      <c r="S777" s="10"/>
      <c r="T777" s="10"/>
      <c r="U777" s="10"/>
      <c r="V777" s="10" t="s">
        <v>1395</v>
      </c>
      <c r="W777" s="10"/>
      <c r="X777" s="10"/>
      <c r="Y777" s="10" t="s">
        <v>27</v>
      </c>
      <c r="Z777" s="10" t="s">
        <v>671</v>
      </c>
      <c r="AA777" s="10" t="s">
        <v>2077</v>
      </c>
    </row>
    <row r="778" spans="1:27">
      <c r="A778" s="11">
        <f t="shared" si="10"/>
        <v>6</v>
      </c>
      <c r="B778" s="10">
        <v>145</v>
      </c>
      <c r="C778" s="12"/>
      <c r="D778" s="10" t="s">
        <v>2381</v>
      </c>
      <c r="E778" s="10" t="s">
        <v>1482</v>
      </c>
      <c r="F778" s="10" t="s">
        <v>20</v>
      </c>
      <c r="G778" s="10" t="s">
        <v>19</v>
      </c>
      <c r="H778" s="12">
        <v>65</v>
      </c>
      <c r="I778" s="10"/>
      <c r="J778" s="10" t="s">
        <v>3472</v>
      </c>
      <c r="K778" s="10" t="s">
        <v>2932</v>
      </c>
      <c r="L778" s="10" t="s">
        <v>2933</v>
      </c>
      <c r="M778" s="10"/>
      <c r="N778" s="10" t="s">
        <v>32</v>
      </c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 t="s">
        <v>3543</v>
      </c>
      <c r="Z778" s="10" t="s">
        <v>3543</v>
      </c>
      <c r="AA778" s="10" t="s">
        <v>671</v>
      </c>
    </row>
    <row r="779" spans="1:27">
      <c r="A779" s="11">
        <f t="shared" si="10"/>
        <v>7</v>
      </c>
      <c r="B779" s="10">
        <v>145</v>
      </c>
      <c r="C779" s="12"/>
      <c r="D779" s="10" t="s">
        <v>2381</v>
      </c>
      <c r="E779" s="10" t="s">
        <v>3544</v>
      </c>
      <c r="F779" s="10" t="s">
        <v>20</v>
      </c>
      <c r="G779" s="10" t="s">
        <v>24</v>
      </c>
      <c r="H779" s="12">
        <v>53</v>
      </c>
      <c r="I779" s="10"/>
      <c r="J779" s="10" t="s">
        <v>3171</v>
      </c>
      <c r="K779" s="10" t="s">
        <v>2936</v>
      </c>
      <c r="L779" s="10" t="s">
        <v>2933</v>
      </c>
      <c r="M779" s="10"/>
      <c r="N779" s="10" t="s">
        <v>2598</v>
      </c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 t="s">
        <v>671</v>
      </c>
      <c r="Z779" s="10" t="s">
        <v>671</v>
      </c>
      <c r="AA779" s="10" t="s">
        <v>671</v>
      </c>
    </row>
    <row r="780" spans="1:27">
      <c r="A780" s="11">
        <f t="shared" si="10"/>
        <v>8</v>
      </c>
      <c r="B780" s="10">
        <v>145</v>
      </c>
      <c r="C780" s="12"/>
      <c r="D780" s="10" t="s">
        <v>2381</v>
      </c>
      <c r="E780" s="10" t="s">
        <v>100</v>
      </c>
      <c r="F780" s="10" t="s">
        <v>20</v>
      </c>
      <c r="G780" s="10" t="s">
        <v>19</v>
      </c>
      <c r="H780" s="12">
        <v>28</v>
      </c>
      <c r="I780" s="10"/>
      <c r="J780" s="10" t="s">
        <v>2893</v>
      </c>
      <c r="K780" s="10" t="s">
        <v>2944</v>
      </c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 t="s">
        <v>27</v>
      </c>
      <c r="Z780" s="10" t="s">
        <v>3543</v>
      </c>
      <c r="AA780" s="10" t="s">
        <v>671</v>
      </c>
    </row>
    <row r="781" spans="1:27">
      <c r="A781" s="11">
        <f t="shared" si="10"/>
        <v>9</v>
      </c>
      <c r="B781" s="10">
        <v>145</v>
      </c>
      <c r="C781" s="12"/>
      <c r="D781" s="10" t="s">
        <v>2381</v>
      </c>
      <c r="E781" s="10" t="s">
        <v>35</v>
      </c>
      <c r="F781" s="10" t="s">
        <v>20</v>
      </c>
      <c r="G781" s="10" t="s">
        <v>24</v>
      </c>
      <c r="H781" s="12">
        <v>14</v>
      </c>
      <c r="I781" s="10"/>
      <c r="J781" s="10" t="s">
        <v>2968</v>
      </c>
      <c r="K781" s="10" t="s">
        <v>2938</v>
      </c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 t="s">
        <v>27</v>
      </c>
      <c r="Z781" s="10" t="s">
        <v>3543</v>
      </c>
      <c r="AA781" s="10" t="s">
        <v>671</v>
      </c>
    </row>
    <row r="782" spans="1:27">
      <c r="A782" s="11">
        <f t="shared" si="10"/>
        <v>10</v>
      </c>
      <c r="B782" s="10">
        <v>145</v>
      </c>
      <c r="C782" s="12"/>
      <c r="D782" s="10" t="s">
        <v>2381</v>
      </c>
      <c r="E782" s="10" t="s">
        <v>3545</v>
      </c>
      <c r="F782" s="10" t="s">
        <v>20</v>
      </c>
      <c r="G782" s="10" t="s">
        <v>19</v>
      </c>
      <c r="H782" s="12">
        <v>17</v>
      </c>
      <c r="I782" s="10"/>
      <c r="J782" s="10" t="s">
        <v>2937</v>
      </c>
      <c r="K782" s="10" t="s">
        <v>2944</v>
      </c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 t="s">
        <v>27</v>
      </c>
      <c r="Z782" s="10" t="s">
        <v>3543</v>
      </c>
      <c r="AA782" s="10" t="s">
        <v>671</v>
      </c>
    </row>
    <row r="783" spans="1:27">
      <c r="A783" s="11">
        <f t="shared" si="10"/>
        <v>11</v>
      </c>
      <c r="B783" s="10">
        <v>145</v>
      </c>
      <c r="C783" s="12"/>
      <c r="D783" s="10" t="s">
        <v>2381</v>
      </c>
      <c r="E783" s="10" t="s">
        <v>2739</v>
      </c>
      <c r="F783" s="10" t="s">
        <v>20</v>
      </c>
      <c r="G783" s="10" t="s">
        <v>19</v>
      </c>
      <c r="H783" s="12">
        <v>12</v>
      </c>
      <c r="I783" s="10"/>
      <c r="J783" s="10" t="s">
        <v>2971</v>
      </c>
      <c r="K783" s="10" t="s">
        <v>2944</v>
      </c>
      <c r="L783" s="10" t="s">
        <v>2939</v>
      </c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 t="s">
        <v>27</v>
      </c>
      <c r="Z783" s="10" t="s">
        <v>3543</v>
      </c>
      <c r="AA783" s="10" t="s">
        <v>671</v>
      </c>
    </row>
    <row r="784" spans="1:27">
      <c r="A784" s="11">
        <f t="shared" si="10"/>
        <v>12</v>
      </c>
      <c r="B784" s="10">
        <v>145</v>
      </c>
      <c r="C784" s="12"/>
      <c r="D784" s="10" t="s">
        <v>2381</v>
      </c>
      <c r="E784" s="10" t="s">
        <v>3203</v>
      </c>
      <c r="F784" s="10" t="s">
        <v>20</v>
      </c>
      <c r="G784" s="10" t="s">
        <v>24</v>
      </c>
      <c r="H784" s="12">
        <v>8</v>
      </c>
      <c r="I784" s="10"/>
      <c r="J784" s="10" t="s">
        <v>2965</v>
      </c>
      <c r="K784" s="10" t="s">
        <v>2938</v>
      </c>
      <c r="L784" s="10" t="s">
        <v>2939</v>
      </c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 t="s">
        <v>27</v>
      </c>
      <c r="Z784" s="10" t="s">
        <v>3543</v>
      </c>
      <c r="AA784" s="10" t="s">
        <v>671</v>
      </c>
    </row>
    <row r="785" spans="1:27">
      <c r="A785" s="11">
        <f t="shared" si="10"/>
        <v>13</v>
      </c>
      <c r="B785" s="10">
        <v>146</v>
      </c>
      <c r="C785" s="12"/>
      <c r="D785" s="10" t="s">
        <v>279</v>
      </c>
      <c r="E785" s="10" t="s">
        <v>3546</v>
      </c>
      <c r="F785" s="10" t="s">
        <v>637</v>
      </c>
      <c r="G785" s="10" t="s">
        <v>24</v>
      </c>
      <c r="H785" s="12">
        <v>25</v>
      </c>
      <c r="I785" s="10"/>
      <c r="J785" s="10" t="s">
        <v>3025</v>
      </c>
      <c r="K785" s="10" t="s">
        <v>2932</v>
      </c>
      <c r="L785" s="10"/>
      <c r="M785" s="10"/>
      <c r="N785" s="10" t="s">
        <v>2598</v>
      </c>
      <c r="O785" s="10"/>
      <c r="P785" s="10"/>
      <c r="Q785" s="10"/>
      <c r="R785" s="10"/>
      <c r="S785" s="10"/>
      <c r="T785" s="10"/>
      <c r="U785" s="10"/>
      <c r="V785" s="10"/>
      <c r="W785" s="10" t="s">
        <v>1395</v>
      </c>
      <c r="X785" s="10" t="s">
        <v>1395</v>
      </c>
      <c r="Y785" s="10" t="s">
        <v>27</v>
      </c>
      <c r="Z785" s="10"/>
      <c r="AA785" s="10"/>
    </row>
    <row r="786" spans="1:27">
      <c r="A786" s="11">
        <f t="shared" si="10"/>
        <v>14</v>
      </c>
      <c r="B786" s="10">
        <v>146</v>
      </c>
      <c r="C786" s="12"/>
      <c r="D786" s="10" t="s">
        <v>3547</v>
      </c>
      <c r="E786" s="10" t="s">
        <v>204</v>
      </c>
      <c r="F786" s="10" t="s">
        <v>637</v>
      </c>
      <c r="G786" s="10" t="s">
        <v>24</v>
      </c>
      <c r="H786" s="12">
        <v>16</v>
      </c>
      <c r="I786" s="10"/>
      <c r="J786" s="10" t="s">
        <v>3011</v>
      </c>
      <c r="K786" s="10" t="s">
        <v>2953</v>
      </c>
      <c r="L786" s="10"/>
      <c r="M786" s="10"/>
      <c r="N786" s="10" t="s">
        <v>1404</v>
      </c>
      <c r="O786" s="10"/>
      <c r="P786" s="10"/>
      <c r="Q786" s="10"/>
      <c r="R786" s="10"/>
      <c r="S786" s="10"/>
      <c r="T786" s="10"/>
      <c r="U786" s="10"/>
      <c r="V786" s="10"/>
      <c r="W786" s="10" t="s">
        <v>1395</v>
      </c>
      <c r="X786" s="10" t="s">
        <v>1395</v>
      </c>
      <c r="Y786" s="10" t="s">
        <v>27</v>
      </c>
      <c r="Z786" s="10"/>
      <c r="AA786" s="10"/>
    </row>
    <row r="787" spans="1:27">
      <c r="A787" s="11">
        <f t="shared" si="10"/>
        <v>15</v>
      </c>
      <c r="B787" s="10">
        <v>147</v>
      </c>
      <c r="C787" s="12"/>
      <c r="D787" s="10" t="s">
        <v>2091</v>
      </c>
      <c r="E787" s="10" t="s">
        <v>3548</v>
      </c>
      <c r="F787" s="10" t="s">
        <v>637</v>
      </c>
      <c r="G787" s="10" t="s">
        <v>24</v>
      </c>
      <c r="H787" s="12">
        <v>47</v>
      </c>
      <c r="I787" s="10"/>
      <c r="J787" s="10" t="s">
        <v>2989</v>
      </c>
      <c r="K787" s="10" t="s">
        <v>2932</v>
      </c>
      <c r="L787" s="10"/>
      <c r="M787" s="10"/>
      <c r="N787" s="10" t="s">
        <v>3479</v>
      </c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 t="s">
        <v>38</v>
      </c>
      <c r="Z787" s="10"/>
      <c r="AA787" s="10"/>
    </row>
    <row r="788" spans="1:27">
      <c r="A788" s="11">
        <f t="shared" si="10"/>
        <v>16</v>
      </c>
      <c r="B788" s="10">
        <v>147</v>
      </c>
      <c r="C788" s="12"/>
      <c r="D788" s="10" t="s">
        <v>3549</v>
      </c>
      <c r="E788" s="10" t="s">
        <v>3111</v>
      </c>
      <c r="F788" s="10" t="s">
        <v>2061</v>
      </c>
      <c r="G788" s="10" t="s">
        <v>24</v>
      </c>
      <c r="H788" s="12">
        <v>40</v>
      </c>
      <c r="I788" s="10"/>
      <c r="J788" s="10" t="s">
        <v>3236</v>
      </c>
      <c r="K788" s="10" t="s">
        <v>2953</v>
      </c>
      <c r="L788" s="10"/>
      <c r="M788" s="10"/>
      <c r="N788" s="10" t="s">
        <v>3189</v>
      </c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 t="s">
        <v>87</v>
      </c>
      <c r="Z788" s="10" t="s">
        <v>87</v>
      </c>
      <c r="AA788" s="10" t="s">
        <v>77</v>
      </c>
    </row>
    <row r="789" spans="1:27">
      <c r="A789" s="11">
        <f t="shared" si="10"/>
        <v>17</v>
      </c>
      <c r="B789" s="10">
        <v>147</v>
      </c>
      <c r="C789" s="12"/>
      <c r="D789" s="10" t="s">
        <v>49</v>
      </c>
      <c r="E789" s="10" t="s">
        <v>3129</v>
      </c>
      <c r="F789" s="10" t="s">
        <v>2061</v>
      </c>
      <c r="G789" s="10" t="s">
        <v>24</v>
      </c>
      <c r="H789" s="12">
        <v>17</v>
      </c>
      <c r="I789" s="10"/>
      <c r="J789" s="10" t="s">
        <v>2937</v>
      </c>
      <c r="K789" s="10" t="s">
        <v>2953</v>
      </c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 t="s">
        <v>27</v>
      </c>
      <c r="Z789" s="10" t="s">
        <v>38</v>
      </c>
      <c r="AA789" s="10" t="s">
        <v>77</v>
      </c>
    </row>
    <row r="790" spans="1:27">
      <c r="A790" s="11">
        <f t="shared" si="10"/>
        <v>18</v>
      </c>
      <c r="B790" s="10">
        <v>147</v>
      </c>
      <c r="C790" s="12"/>
      <c r="D790" s="10" t="s">
        <v>3549</v>
      </c>
      <c r="E790" s="10" t="s">
        <v>88</v>
      </c>
      <c r="F790" s="10" t="s">
        <v>2061</v>
      </c>
      <c r="G790" s="10" t="s">
        <v>19</v>
      </c>
      <c r="H790" s="12">
        <v>8</v>
      </c>
      <c r="I790" s="10"/>
      <c r="J790" s="10" t="s">
        <v>2965</v>
      </c>
      <c r="K790" s="10" t="s">
        <v>2953</v>
      </c>
      <c r="L790" s="10" t="s">
        <v>2939</v>
      </c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 t="s">
        <v>27</v>
      </c>
      <c r="Z790" s="10" t="s">
        <v>36</v>
      </c>
      <c r="AA790" s="10" t="s">
        <v>87</v>
      </c>
    </row>
    <row r="791" spans="1:27">
      <c r="A791" s="11">
        <f t="shared" si="10"/>
        <v>19</v>
      </c>
      <c r="B791" s="10">
        <v>147</v>
      </c>
      <c r="C791" s="12"/>
      <c r="D791" s="10" t="s">
        <v>560</v>
      </c>
      <c r="E791" s="10" t="s">
        <v>3550</v>
      </c>
      <c r="F791" s="10" t="s">
        <v>637</v>
      </c>
      <c r="G791" s="10" t="s">
        <v>24</v>
      </c>
      <c r="H791" s="12">
        <v>50</v>
      </c>
      <c r="I791" s="10"/>
      <c r="J791" s="10" t="s">
        <v>3071</v>
      </c>
      <c r="K791" s="10"/>
      <c r="L791" s="10"/>
      <c r="M791" s="10"/>
      <c r="N791" s="10" t="s">
        <v>3479</v>
      </c>
      <c r="O791" s="10"/>
      <c r="P791" s="10"/>
      <c r="Q791" s="10"/>
      <c r="R791" s="10"/>
      <c r="S791" s="10"/>
      <c r="T791" s="10"/>
      <c r="U791" s="10"/>
      <c r="V791" s="10" t="s">
        <v>1395</v>
      </c>
      <c r="W791" s="10" t="s">
        <v>1395</v>
      </c>
      <c r="X791" s="10" t="s">
        <v>1395</v>
      </c>
      <c r="Y791" s="10" t="s">
        <v>38</v>
      </c>
      <c r="Z791" s="10"/>
      <c r="AA791" s="10"/>
    </row>
    <row r="792" spans="1:27">
      <c r="A792" s="11">
        <f t="shared" si="10"/>
        <v>20</v>
      </c>
      <c r="B792" s="10">
        <v>147</v>
      </c>
      <c r="C792" s="12"/>
      <c r="D792" s="10" t="s">
        <v>3551</v>
      </c>
      <c r="E792" s="10" t="s">
        <v>267</v>
      </c>
      <c r="F792" s="10" t="s">
        <v>2061</v>
      </c>
      <c r="G792" s="10" t="s">
        <v>24</v>
      </c>
      <c r="H792" s="12">
        <v>28</v>
      </c>
      <c r="I792" s="10"/>
      <c r="J792" s="10" t="s">
        <v>2893</v>
      </c>
      <c r="K792" s="10" t="s">
        <v>3552</v>
      </c>
      <c r="L792" s="10"/>
      <c r="M792" s="10"/>
      <c r="N792" s="10" t="s">
        <v>3479</v>
      </c>
      <c r="O792" s="10"/>
      <c r="P792" s="10"/>
      <c r="Q792" s="10"/>
      <c r="R792" s="10"/>
      <c r="S792" s="10"/>
      <c r="T792" s="10"/>
      <c r="U792" s="10"/>
      <c r="V792" s="10"/>
      <c r="W792" s="10" t="s">
        <v>1395</v>
      </c>
      <c r="X792" s="10" t="s">
        <v>1395</v>
      </c>
      <c r="Y792" s="10" t="s">
        <v>27</v>
      </c>
      <c r="Z792" s="10" t="s">
        <v>77</v>
      </c>
      <c r="AA792" s="10" t="s">
        <v>38</v>
      </c>
    </row>
    <row r="793" spans="1:27">
      <c r="A793" s="11">
        <f t="shared" si="10"/>
        <v>21</v>
      </c>
      <c r="B793" s="10">
        <v>147</v>
      </c>
      <c r="C793" s="12"/>
      <c r="D793" s="10" t="s">
        <v>186</v>
      </c>
      <c r="E793" s="10" t="s">
        <v>504</v>
      </c>
      <c r="F793" s="10" t="s">
        <v>637</v>
      </c>
      <c r="G793" s="10" t="s">
        <v>19</v>
      </c>
      <c r="H793" s="12">
        <v>10</v>
      </c>
      <c r="I793" s="10"/>
      <c r="J793" s="10" t="s">
        <v>2996</v>
      </c>
      <c r="K793" s="10" t="s">
        <v>3553</v>
      </c>
      <c r="L793" s="10" t="s">
        <v>2939</v>
      </c>
      <c r="M793" s="10"/>
      <c r="N793" s="10"/>
      <c r="O793" s="10"/>
      <c r="P793" s="10"/>
      <c r="Q793" s="10"/>
      <c r="R793" s="10"/>
      <c r="S793" s="10"/>
      <c r="T793" s="10"/>
      <c r="U793" s="10"/>
      <c r="V793" s="10" t="s">
        <v>1395</v>
      </c>
      <c r="W793" s="10"/>
      <c r="X793" s="10"/>
      <c r="Y793" s="10" t="s">
        <v>27</v>
      </c>
      <c r="Z793" s="10" t="s">
        <v>52</v>
      </c>
      <c r="AA793" s="10" t="s">
        <v>38</v>
      </c>
    </row>
    <row r="794" spans="1:27">
      <c r="A794" s="11">
        <f t="shared" si="10"/>
        <v>22</v>
      </c>
      <c r="B794" s="10">
        <v>148</v>
      </c>
      <c r="C794" s="12"/>
      <c r="D794" s="10" t="s">
        <v>3554</v>
      </c>
      <c r="E794" s="10" t="s">
        <v>112</v>
      </c>
      <c r="F794" s="10" t="s">
        <v>637</v>
      </c>
      <c r="G794" s="10" t="s">
        <v>19</v>
      </c>
      <c r="H794" s="12">
        <v>62</v>
      </c>
      <c r="I794" s="10"/>
      <c r="J794" s="10" t="s">
        <v>3153</v>
      </c>
      <c r="K794" s="10" t="s">
        <v>2932</v>
      </c>
      <c r="L794" s="10" t="s">
        <v>2933</v>
      </c>
      <c r="M794" s="10"/>
      <c r="N794" s="10" t="s">
        <v>32</v>
      </c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 t="s">
        <v>38</v>
      </c>
      <c r="Z794" s="10" t="s">
        <v>77</v>
      </c>
      <c r="AA794" s="10" t="s">
        <v>77</v>
      </c>
    </row>
    <row r="795" spans="1:27">
      <c r="A795" s="11">
        <f t="shared" si="10"/>
        <v>23</v>
      </c>
      <c r="B795" s="10">
        <v>148</v>
      </c>
      <c r="C795" s="12"/>
      <c r="D795" s="10" t="s">
        <v>3554</v>
      </c>
      <c r="E795" s="10" t="s">
        <v>267</v>
      </c>
      <c r="F795" s="10" t="s">
        <v>637</v>
      </c>
      <c r="G795" s="10" t="s">
        <v>24</v>
      </c>
      <c r="H795" s="12">
        <v>40</v>
      </c>
      <c r="I795" s="10"/>
      <c r="J795" s="10" t="s">
        <v>3236</v>
      </c>
      <c r="K795" s="10" t="s">
        <v>2936</v>
      </c>
      <c r="L795" s="10" t="s">
        <v>2933</v>
      </c>
      <c r="M795" s="10"/>
      <c r="N795" s="10" t="s">
        <v>2598</v>
      </c>
      <c r="O795" s="10"/>
      <c r="P795" s="10"/>
      <c r="Q795" s="10"/>
      <c r="R795" s="10"/>
      <c r="S795" s="10"/>
      <c r="T795" s="10"/>
      <c r="U795" s="10"/>
      <c r="V795" s="10"/>
      <c r="W795" s="10" t="s">
        <v>1395</v>
      </c>
      <c r="X795" s="10" t="s">
        <v>1395</v>
      </c>
      <c r="Y795" s="10" t="s">
        <v>36</v>
      </c>
      <c r="Z795" s="10" t="s">
        <v>77</v>
      </c>
      <c r="AA795" s="10" t="s">
        <v>36</v>
      </c>
    </row>
    <row r="796" spans="1:27">
      <c r="A796" s="11">
        <f t="shared" si="10"/>
        <v>24</v>
      </c>
      <c r="B796" s="10">
        <v>148</v>
      </c>
      <c r="C796" s="12"/>
      <c r="D796" s="10" t="s">
        <v>3554</v>
      </c>
      <c r="E796" s="10" t="s">
        <v>446</v>
      </c>
      <c r="F796" s="10" t="s">
        <v>637</v>
      </c>
      <c r="G796" s="10" t="s">
        <v>19</v>
      </c>
      <c r="H796" s="12">
        <v>19</v>
      </c>
      <c r="I796" s="10"/>
      <c r="J796" s="10" t="s">
        <v>2956</v>
      </c>
      <c r="K796" s="10" t="s">
        <v>2944</v>
      </c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 t="s">
        <v>27</v>
      </c>
      <c r="Z796" s="10" t="s">
        <v>38</v>
      </c>
      <c r="AA796" s="10" t="s">
        <v>36</v>
      </c>
    </row>
    <row r="797" spans="1:27">
      <c r="A797" s="11">
        <f t="shared" si="10"/>
        <v>25</v>
      </c>
      <c r="B797" s="10">
        <v>148</v>
      </c>
      <c r="C797" s="12"/>
      <c r="D797" s="10" t="s">
        <v>3554</v>
      </c>
      <c r="E797" s="10" t="s">
        <v>170</v>
      </c>
      <c r="F797" s="10" t="s">
        <v>637</v>
      </c>
      <c r="G797" s="10" t="s">
        <v>19</v>
      </c>
      <c r="H797" s="12">
        <v>16</v>
      </c>
      <c r="I797" s="10"/>
      <c r="J797" s="10" t="s">
        <v>3011</v>
      </c>
      <c r="K797" s="10" t="s">
        <v>2944</v>
      </c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 t="s">
        <v>1395</v>
      </c>
      <c r="W797" s="10" t="s">
        <v>1395</v>
      </c>
      <c r="X797" s="10" t="s">
        <v>1395</v>
      </c>
      <c r="Y797" s="10" t="s">
        <v>27</v>
      </c>
      <c r="Z797" s="10" t="s">
        <v>38</v>
      </c>
      <c r="AA797" s="10" t="s">
        <v>36</v>
      </c>
    </row>
    <row r="798" spans="1:27">
      <c r="A798" s="11">
        <f t="shared" si="10"/>
        <v>26</v>
      </c>
      <c r="B798" s="10">
        <v>148</v>
      </c>
      <c r="C798" s="12"/>
      <c r="D798" s="10" t="s">
        <v>3554</v>
      </c>
      <c r="E798" s="10" t="s">
        <v>100</v>
      </c>
      <c r="F798" s="10" t="s">
        <v>637</v>
      </c>
      <c r="G798" s="10" t="s">
        <v>19</v>
      </c>
      <c r="H798" s="12">
        <v>13</v>
      </c>
      <c r="I798" s="10"/>
      <c r="J798" s="10" t="s">
        <v>3048</v>
      </c>
      <c r="K798" s="10" t="s">
        <v>2944</v>
      </c>
      <c r="L798" s="10" t="s">
        <v>2939</v>
      </c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 t="s">
        <v>1395</v>
      </c>
      <c r="X798" s="10" t="s">
        <v>1395</v>
      </c>
      <c r="Y798" s="10" t="s">
        <v>27</v>
      </c>
      <c r="Z798" s="10" t="s">
        <v>38</v>
      </c>
      <c r="AA798" s="10" t="s">
        <v>36</v>
      </c>
    </row>
    <row r="799" spans="1:27">
      <c r="A799" s="11">
        <f t="shared" si="10"/>
        <v>27</v>
      </c>
      <c r="B799" s="10">
        <v>148</v>
      </c>
      <c r="C799" s="12"/>
      <c r="D799" s="10" t="s">
        <v>3554</v>
      </c>
      <c r="E799" s="10" t="s">
        <v>3555</v>
      </c>
      <c r="F799" s="10" t="s">
        <v>637</v>
      </c>
      <c r="G799" s="10" t="s">
        <v>19</v>
      </c>
      <c r="H799" s="12">
        <v>2</v>
      </c>
      <c r="I799" s="10"/>
      <c r="J799" s="10" t="s">
        <v>3001</v>
      </c>
      <c r="K799" s="10" t="s">
        <v>2944</v>
      </c>
      <c r="L799" s="10" t="s">
        <v>2939</v>
      </c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 t="s">
        <v>27</v>
      </c>
      <c r="Z799" s="10" t="s">
        <v>38</v>
      </c>
      <c r="AA799" s="10" t="s">
        <v>36</v>
      </c>
    </row>
    <row r="800" spans="1:27">
      <c r="A800" s="11">
        <f t="shared" si="10"/>
        <v>28</v>
      </c>
      <c r="B800" s="10">
        <v>148</v>
      </c>
      <c r="C800" s="12"/>
      <c r="D800" s="10" t="s">
        <v>186</v>
      </c>
      <c r="E800" s="10" t="s">
        <v>3556</v>
      </c>
      <c r="F800" s="10" t="s">
        <v>2061</v>
      </c>
      <c r="G800" s="10" t="s">
        <v>24</v>
      </c>
      <c r="H800" s="12">
        <v>13</v>
      </c>
      <c r="I800" s="10"/>
      <c r="J800" s="10" t="s">
        <v>3048</v>
      </c>
      <c r="K800" s="10" t="s">
        <v>3160</v>
      </c>
      <c r="L800" s="10" t="s">
        <v>2939</v>
      </c>
      <c r="M800" s="10"/>
      <c r="N800" s="10"/>
      <c r="O800" s="10"/>
      <c r="P800" s="10"/>
      <c r="Q800" s="10"/>
      <c r="R800" s="10"/>
      <c r="S800" s="10"/>
      <c r="T800" s="10"/>
      <c r="U800" s="10"/>
      <c r="V800" s="10" t="s">
        <v>1395</v>
      </c>
      <c r="W800" s="10"/>
      <c r="X800" s="10"/>
      <c r="Y800" s="10" t="s">
        <v>27</v>
      </c>
      <c r="Z800" s="10" t="s">
        <v>38</v>
      </c>
      <c r="AA800" s="10" t="s">
        <v>36</v>
      </c>
    </row>
    <row r="801" spans="1:27">
      <c r="A801" s="11">
        <f t="shared" si="10"/>
        <v>29</v>
      </c>
      <c r="B801" s="10">
        <v>148</v>
      </c>
      <c r="C801" s="12"/>
      <c r="D801" s="10" t="s">
        <v>186</v>
      </c>
      <c r="E801" s="10" t="s">
        <v>1137</v>
      </c>
      <c r="F801" s="10" t="s">
        <v>2061</v>
      </c>
      <c r="G801" s="10" t="s">
        <v>24</v>
      </c>
      <c r="H801" s="12">
        <v>11</v>
      </c>
      <c r="I801" s="10"/>
      <c r="J801" s="10" t="s">
        <v>2942</v>
      </c>
      <c r="K801" s="10" t="s">
        <v>3160</v>
      </c>
      <c r="L801" s="10" t="s">
        <v>2939</v>
      </c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 t="s">
        <v>1395</v>
      </c>
      <c r="X801" s="10" t="s">
        <v>1395</v>
      </c>
      <c r="Y801" s="10" t="s">
        <v>27</v>
      </c>
      <c r="Z801" s="10" t="s">
        <v>38</v>
      </c>
      <c r="AA801" s="10" t="s">
        <v>36</v>
      </c>
    </row>
    <row r="802" spans="1:27">
      <c r="A802" s="11">
        <f t="shared" si="10"/>
        <v>30</v>
      </c>
      <c r="B802" s="10">
        <v>149</v>
      </c>
      <c r="C802" s="12"/>
      <c r="D802" s="10" t="s">
        <v>727</v>
      </c>
      <c r="E802" s="10" t="s">
        <v>835</v>
      </c>
      <c r="F802" s="10" t="s">
        <v>637</v>
      </c>
      <c r="G802" s="10" t="s">
        <v>24</v>
      </c>
      <c r="H802" s="12">
        <v>16</v>
      </c>
      <c r="I802" s="10"/>
      <c r="J802" s="10" t="s">
        <v>3011</v>
      </c>
      <c r="K802" s="10" t="s">
        <v>3160</v>
      </c>
      <c r="L802" s="10"/>
      <c r="M802" s="10"/>
      <c r="N802" s="10" t="s">
        <v>1404</v>
      </c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 t="s">
        <v>27</v>
      </c>
      <c r="Z802" s="10" t="s">
        <v>38</v>
      </c>
      <c r="AA802" s="10" t="s">
        <v>36</v>
      </c>
    </row>
    <row r="803" spans="1:27">
      <c r="A803" s="11">
        <f t="shared" si="10"/>
        <v>31</v>
      </c>
      <c r="B803" s="10">
        <v>149</v>
      </c>
      <c r="C803" s="12"/>
      <c r="D803" s="10" t="s">
        <v>3557</v>
      </c>
      <c r="E803" s="10" t="s">
        <v>3129</v>
      </c>
      <c r="F803" s="10" t="s">
        <v>637</v>
      </c>
      <c r="G803" s="10" t="s">
        <v>24</v>
      </c>
      <c r="H803" s="12">
        <v>50</v>
      </c>
      <c r="I803" s="10"/>
      <c r="J803" s="10" t="s">
        <v>3071</v>
      </c>
      <c r="K803" s="10" t="s">
        <v>1420</v>
      </c>
      <c r="L803" s="10"/>
      <c r="M803" s="10"/>
      <c r="N803" s="10" t="s">
        <v>1404</v>
      </c>
      <c r="O803" s="10"/>
      <c r="P803" s="10"/>
      <c r="Q803" s="10"/>
      <c r="R803" s="10"/>
      <c r="S803" s="10"/>
      <c r="T803" s="10"/>
      <c r="U803" s="10"/>
      <c r="V803" s="10"/>
      <c r="W803" s="10" t="s">
        <v>1395</v>
      </c>
      <c r="X803" s="10" t="s">
        <v>1395</v>
      </c>
      <c r="Y803" s="10" t="s">
        <v>38</v>
      </c>
      <c r="Z803" s="10" t="s">
        <v>38</v>
      </c>
      <c r="AA803" s="10" t="s">
        <v>38</v>
      </c>
    </row>
    <row r="804" spans="1:27">
      <c r="A804" s="11">
        <f t="shared" si="10"/>
        <v>32</v>
      </c>
      <c r="B804" s="10">
        <v>149</v>
      </c>
      <c r="C804" s="12"/>
      <c r="D804" s="10" t="s">
        <v>2091</v>
      </c>
      <c r="E804" s="10" t="s">
        <v>3558</v>
      </c>
      <c r="F804" s="10" t="s">
        <v>2061</v>
      </c>
      <c r="G804" s="10" t="s">
        <v>24</v>
      </c>
      <c r="H804" s="12">
        <v>12</v>
      </c>
      <c r="I804" s="10"/>
      <c r="J804" s="10" t="s">
        <v>2971</v>
      </c>
      <c r="K804" s="10" t="s">
        <v>1420</v>
      </c>
      <c r="L804" s="10" t="s">
        <v>2939</v>
      </c>
      <c r="M804" s="10"/>
      <c r="N804" s="10" t="s">
        <v>1420</v>
      </c>
      <c r="O804" s="10"/>
      <c r="P804" s="10"/>
      <c r="Q804" s="10"/>
      <c r="R804" s="10"/>
      <c r="S804" s="10"/>
      <c r="T804" s="10"/>
      <c r="U804" s="10"/>
      <c r="V804" s="10"/>
      <c r="W804" s="10" t="s">
        <v>1395</v>
      </c>
      <c r="X804" s="10" t="s">
        <v>1395</v>
      </c>
      <c r="Y804" s="10" t="s">
        <v>27</v>
      </c>
      <c r="Z804" s="10"/>
      <c r="AA804" s="10" t="s">
        <v>38</v>
      </c>
    </row>
    <row r="805" spans="1:27">
      <c r="A805" s="11">
        <f t="shared" si="10"/>
        <v>33</v>
      </c>
      <c r="B805" s="10">
        <v>149</v>
      </c>
      <c r="C805" s="12"/>
      <c r="D805" s="10" t="s">
        <v>327</v>
      </c>
      <c r="E805" s="10" t="s">
        <v>412</v>
      </c>
      <c r="F805" s="10" t="s">
        <v>637</v>
      </c>
      <c r="G805" s="10" t="s">
        <v>19</v>
      </c>
      <c r="H805" s="12">
        <v>8</v>
      </c>
      <c r="I805" s="10"/>
      <c r="J805" s="10" t="s">
        <v>2965</v>
      </c>
      <c r="K805" s="10" t="s">
        <v>277</v>
      </c>
      <c r="L805" s="10" t="s">
        <v>2939</v>
      </c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 t="s">
        <v>27</v>
      </c>
      <c r="Z805" s="10"/>
      <c r="AA805" s="10" t="s">
        <v>38</v>
      </c>
    </row>
    <row r="806" spans="1:27">
      <c r="A806" s="11">
        <f t="shared" si="10"/>
        <v>34</v>
      </c>
      <c r="B806" s="10">
        <v>149</v>
      </c>
      <c r="C806" s="12"/>
      <c r="D806" s="10" t="s">
        <v>496</v>
      </c>
      <c r="E806" s="10" t="s">
        <v>3559</v>
      </c>
      <c r="F806" s="10" t="s">
        <v>637</v>
      </c>
      <c r="G806" s="10" t="s">
        <v>19</v>
      </c>
      <c r="H806" s="12">
        <v>21</v>
      </c>
      <c r="I806" s="10"/>
      <c r="J806" s="10" t="s">
        <v>2959</v>
      </c>
      <c r="K806" s="10" t="s">
        <v>2953</v>
      </c>
      <c r="L806" s="10"/>
      <c r="M806" s="10"/>
      <c r="N806" s="10" t="s">
        <v>1404</v>
      </c>
      <c r="O806" s="10"/>
      <c r="P806" s="10"/>
      <c r="Q806" s="10"/>
      <c r="R806" s="10"/>
      <c r="S806" s="10"/>
      <c r="T806" s="10"/>
      <c r="U806" s="10"/>
      <c r="V806" s="10"/>
      <c r="W806" s="10" t="s">
        <v>1395</v>
      </c>
      <c r="X806" s="10" t="s">
        <v>1395</v>
      </c>
      <c r="Y806" s="10" t="s">
        <v>27</v>
      </c>
      <c r="Z806" s="10" t="s">
        <v>41</v>
      </c>
      <c r="AA806" s="10" t="s">
        <v>41</v>
      </c>
    </row>
    <row r="807" spans="1:27">
      <c r="A807" s="11">
        <f t="shared" si="10"/>
        <v>35</v>
      </c>
      <c r="B807" s="10">
        <v>149</v>
      </c>
      <c r="C807" s="12"/>
      <c r="D807" s="10" t="s">
        <v>140</v>
      </c>
      <c r="E807" s="10" t="s">
        <v>1701</v>
      </c>
      <c r="F807" s="10" t="s">
        <v>637</v>
      </c>
      <c r="G807" s="10" t="s">
        <v>19</v>
      </c>
      <c r="H807" s="12">
        <v>24</v>
      </c>
      <c r="I807" s="10"/>
      <c r="J807" s="10" t="s">
        <v>3030</v>
      </c>
      <c r="K807" s="10" t="s">
        <v>2953</v>
      </c>
      <c r="L807" s="10"/>
      <c r="M807" s="10"/>
      <c r="N807" s="10" t="s">
        <v>1404</v>
      </c>
      <c r="O807" s="10"/>
      <c r="P807" s="10"/>
      <c r="Q807" s="10"/>
      <c r="R807" s="10"/>
      <c r="S807" s="10"/>
      <c r="T807" s="10"/>
      <c r="U807" s="10"/>
      <c r="V807" s="10"/>
      <c r="W807" s="10" t="s">
        <v>1395</v>
      </c>
      <c r="X807" s="10" t="s">
        <v>1395</v>
      </c>
      <c r="Y807" s="10" t="s">
        <v>66</v>
      </c>
      <c r="Z807" s="10" t="s">
        <v>87</v>
      </c>
      <c r="AA807" s="10" t="s">
        <v>77</v>
      </c>
    </row>
    <row r="808" spans="1:27">
      <c r="A808" s="11">
        <f t="shared" si="10"/>
        <v>36</v>
      </c>
      <c r="B808" s="10">
        <v>150</v>
      </c>
      <c r="C808" s="12"/>
      <c r="D808" s="10" t="s">
        <v>3560</v>
      </c>
      <c r="E808" s="10" t="s">
        <v>3561</v>
      </c>
      <c r="F808" s="10" t="s">
        <v>2061</v>
      </c>
      <c r="G808" s="10" t="s">
        <v>19</v>
      </c>
      <c r="H808" s="12">
        <v>28</v>
      </c>
      <c r="I808" s="10"/>
      <c r="J808" s="10" t="s">
        <v>2893</v>
      </c>
      <c r="K808" s="10" t="s">
        <v>2932</v>
      </c>
      <c r="L808" s="10" t="s">
        <v>2933</v>
      </c>
      <c r="M808" s="10"/>
      <c r="N808" s="10" t="s">
        <v>3251</v>
      </c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 t="s">
        <v>27</v>
      </c>
      <c r="Z808" s="10"/>
      <c r="AA808" s="10"/>
    </row>
    <row r="809" spans="1:27">
      <c r="A809" s="11">
        <f t="shared" si="10"/>
        <v>37</v>
      </c>
      <c r="B809" s="10">
        <v>150</v>
      </c>
      <c r="C809" s="12"/>
      <c r="D809" s="10" t="s">
        <v>3560</v>
      </c>
      <c r="E809" s="10" t="s">
        <v>3562</v>
      </c>
      <c r="F809" s="10" t="s">
        <v>637</v>
      </c>
      <c r="G809" s="10" t="s">
        <v>24</v>
      </c>
      <c r="H809" s="12">
        <v>22</v>
      </c>
      <c r="I809" s="10"/>
      <c r="J809" s="10" t="s">
        <v>3061</v>
      </c>
      <c r="K809" s="10" t="s">
        <v>2936</v>
      </c>
      <c r="L809" s="10" t="s">
        <v>2933</v>
      </c>
      <c r="M809" s="10"/>
      <c r="N809" s="10" t="s">
        <v>2598</v>
      </c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 t="s">
        <v>27</v>
      </c>
      <c r="Z809" s="10" t="s">
        <v>87</v>
      </c>
      <c r="AA809" s="10" t="s">
        <v>87</v>
      </c>
    </row>
    <row r="810" spans="1:27">
      <c r="A810" s="11">
        <f t="shared" si="10"/>
        <v>38</v>
      </c>
      <c r="B810" s="10">
        <v>150</v>
      </c>
      <c r="C810" s="12"/>
      <c r="D810" s="10" t="s">
        <v>3560</v>
      </c>
      <c r="E810" s="10" t="s">
        <v>3563</v>
      </c>
      <c r="F810" s="10" t="s">
        <v>2061</v>
      </c>
      <c r="G810" s="10" t="s">
        <v>24</v>
      </c>
      <c r="H810" s="12">
        <v>4</v>
      </c>
      <c r="I810" s="10"/>
      <c r="J810" s="10" t="s">
        <v>2999</v>
      </c>
      <c r="K810" s="10" t="s">
        <v>2938</v>
      </c>
      <c r="L810" s="10" t="s">
        <v>2939</v>
      </c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 t="s">
        <v>27</v>
      </c>
      <c r="Z810" s="10" t="s">
        <v>27</v>
      </c>
      <c r="AA810" s="10" t="s">
        <v>27</v>
      </c>
    </row>
    <row r="811" spans="1:27">
      <c r="A811" s="11">
        <f t="shared" si="10"/>
        <v>39</v>
      </c>
      <c r="B811" s="10">
        <v>150</v>
      </c>
      <c r="C811" s="12"/>
      <c r="D811" s="10" t="s">
        <v>3564</v>
      </c>
      <c r="E811" s="10" t="s">
        <v>3565</v>
      </c>
      <c r="F811" s="10" t="s">
        <v>637</v>
      </c>
      <c r="G811" s="10" t="s">
        <v>24</v>
      </c>
      <c r="H811" s="12">
        <v>23</v>
      </c>
      <c r="I811" s="10"/>
      <c r="J811" s="10" t="s">
        <v>3022</v>
      </c>
      <c r="K811" s="10" t="s">
        <v>2953</v>
      </c>
      <c r="L811" s="10"/>
      <c r="M811" s="10"/>
      <c r="N811" s="10" t="s">
        <v>3479</v>
      </c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 t="s">
        <v>27</v>
      </c>
      <c r="Z811" s="10" t="s">
        <v>27</v>
      </c>
      <c r="AA811" s="10" t="s">
        <v>27</v>
      </c>
    </row>
    <row r="812" spans="1:27">
      <c r="A812" s="11">
        <f t="shared" si="10"/>
        <v>40</v>
      </c>
      <c r="B812" s="10">
        <v>150</v>
      </c>
      <c r="C812" s="12"/>
      <c r="D812" s="10" t="s">
        <v>3564</v>
      </c>
      <c r="E812" s="10" t="s">
        <v>3566</v>
      </c>
      <c r="F812" s="10" t="s">
        <v>637</v>
      </c>
      <c r="G812" s="10" t="s">
        <v>24</v>
      </c>
      <c r="H812" s="12">
        <v>7</v>
      </c>
      <c r="I812" s="10"/>
      <c r="J812" s="10" t="s">
        <v>2946</v>
      </c>
      <c r="K812" s="10" t="s">
        <v>2953</v>
      </c>
      <c r="L812" s="10" t="s">
        <v>2939</v>
      </c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 t="s">
        <v>27</v>
      </c>
      <c r="Z812" s="10"/>
      <c r="AA812" s="10" t="s">
        <v>27</v>
      </c>
    </row>
    <row r="813" spans="1:27">
      <c r="A813" s="11">
        <f t="shared" si="10"/>
        <v>41</v>
      </c>
      <c r="B813" s="10">
        <v>150</v>
      </c>
      <c r="C813" s="12"/>
      <c r="D813" s="10" t="s">
        <v>3564</v>
      </c>
      <c r="E813" s="10" t="s">
        <v>3459</v>
      </c>
      <c r="F813" s="10" t="s">
        <v>637</v>
      </c>
      <c r="G813" s="10" t="s">
        <v>19</v>
      </c>
      <c r="H813" s="12">
        <v>4</v>
      </c>
      <c r="I813" s="10"/>
      <c r="J813" s="10" t="s">
        <v>2999</v>
      </c>
      <c r="K813" s="10" t="s">
        <v>2953</v>
      </c>
      <c r="L813" s="10" t="s">
        <v>2939</v>
      </c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 t="s">
        <v>27</v>
      </c>
      <c r="Z813" s="10"/>
      <c r="AA813" s="10" t="s">
        <v>27</v>
      </c>
    </row>
    <row r="814" spans="1:27">
      <c r="A814" s="11">
        <f t="shared" si="10"/>
        <v>42</v>
      </c>
      <c r="B814" s="10">
        <v>150</v>
      </c>
      <c r="C814" s="12"/>
      <c r="D814" s="10" t="s">
        <v>268</v>
      </c>
      <c r="E814" s="10" t="s">
        <v>3567</v>
      </c>
      <c r="F814" s="10" t="s">
        <v>2061</v>
      </c>
      <c r="G814" s="10" t="s">
        <v>24</v>
      </c>
      <c r="H814" s="12">
        <v>15</v>
      </c>
      <c r="I814" s="10"/>
      <c r="J814" s="10" t="s">
        <v>2940</v>
      </c>
      <c r="K814" s="10" t="s">
        <v>2953</v>
      </c>
      <c r="L814" s="10"/>
      <c r="M814" s="10"/>
      <c r="N814" s="10" t="s">
        <v>1404</v>
      </c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 t="s">
        <v>27</v>
      </c>
      <c r="Z814" s="10"/>
      <c r="AA814" s="10" t="s">
        <v>66</v>
      </c>
    </row>
    <row r="815" spans="1:27">
      <c r="A815" s="11">
        <f t="shared" si="10"/>
        <v>43</v>
      </c>
      <c r="B815" s="10">
        <v>150</v>
      </c>
      <c r="C815" s="12"/>
      <c r="D815" s="10" t="s">
        <v>268</v>
      </c>
      <c r="E815" s="10" t="s">
        <v>100</v>
      </c>
      <c r="F815" s="10" t="s">
        <v>2061</v>
      </c>
      <c r="G815" s="10" t="s">
        <v>19</v>
      </c>
      <c r="H815" s="12">
        <v>19</v>
      </c>
      <c r="I815" s="10"/>
      <c r="J815" s="10" t="s">
        <v>2956</v>
      </c>
      <c r="K815" s="10" t="s">
        <v>2953</v>
      </c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 t="s">
        <v>27</v>
      </c>
      <c r="Z815" s="10" t="s">
        <v>41</v>
      </c>
      <c r="AA815" s="10" t="s">
        <v>27</v>
      </c>
    </row>
    <row r="816" spans="1:27">
      <c r="A816" s="11">
        <v>1</v>
      </c>
      <c r="B816" s="10">
        <v>151</v>
      </c>
      <c r="C816" s="12"/>
      <c r="D816" s="10" t="s">
        <v>2512</v>
      </c>
      <c r="E816" s="10" t="s">
        <v>3568</v>
      </c>
      <c r="F816" s="10" t="s">
        <v>637</v>
      </c>
      <c r="G816" s="10" t="s">
        <v>24</v>
      </c>
      <c r="H816" s="12">
        <v>60</v>
      </c>
      <c r="I816" s="10"/>
      <c r="J816" s="10" t="s">
        <v>2975</v>
      </c>
      <c r="K816" s="10" t="s">
        <v>2932</v>
      </c>
      <c r="L816" s="10" t="s">
        <v>2933</v>
      </c>
      <c r="M816" s="10"/>
      <c r="N816" s="10" t="s">
        <v>32</v>
      </c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 t="s">
        <v>36</v>
      </c>
      <c r="Z816" s="10" t="s">
        <v>36</v>
      </c>
      <c r="AA816" s="10" t="s">
        <v>36</v>
      </c>
    </row>
    <row r="817" spans="1:27">
      <c r="A817" s="11">
        <f t="shared" ref="A817:A860" si="11">A816+1</f>
        <v>2</v>
      </c>
      <c r="B817" s="10">
        <v>151</v>
      </c>
      <c r="C817" s="12"/>
      <c r="D817" s="10" t="s">
        <v>2512</v>
      </c>
      <c r="E817" s="10" t="s">
        <v>204</v>
      </c>
      <c r="F817" s="10" t="s">
        <v>637</v>
      </c>
      <c r="G817" s="10" t="s">
        <v>24</v>
      </c>
      <c r="H817" s="12">
        <v>37</v>
      </c>
      <c r="I817" s="10"/>
      <c r="J817" s="10" t="s">
        <v>3188</v>
      </c>
      <c r="K817" s="10" t="s">
        <v>2936</v>
      </c>
      <c r="L817" s="10" t="s">
        <v>2933</v>
      </c>
      <c r="M817" s="10"/>
      <c r="N817" s="10" t="s">
        <v>2598</v>
      </c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 t="s">
        <v>27</v>
      </c>
      <c r="Z817" s="10"/>
      <c r="AA817" s="10"/>
    </row>
    <row r="818" spans="1:27">
      <c r="A818" s="11">
        <f t="shared" si="11"/>
        <v>3</v>
      </c>
      <c r="B818" s="10">
        <v>151</v>
      </c>
      <c r="C818" s="12"/>
      <c r="D818" s="10" t="s">
        <v>2512</v>
      </c>
      <c r="E818" s="10" t="s">
        <v>3569</v>
      </c>
      <c r="F818" s="10" t="s">
        <v>637</v>
      </c>
      <c r="G818" s="10" t="s">
        <v>24</v>
      </c>
      <c r="H818" s="12">
        <v>15</v>
      </c>
      <c r="I818" s="10"/>
      <c r="J818" s="10" t="s">
        <v>2940</v>
      </c>
      <c r="K818" s="10" t="s">
        <v>2938</v>
      </c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 t="s">
        <v>27</v>
      </c>
      <c r="Z818" s="10" t="s">
        <v>36</v>
      </c>
      <c r="AA818" s="10" t="s">
        <v>27</v>
      </c>
    </row>
    <row r="819" spans="1:27">
      <c r="A819" s="11">
        <f t="shared" si="11"/>
        <v>4</v>
      </c>
      <c r="B819" s="10">
        <v>151</v>
      </c>
      <c r="C819" s="12"/>
      <c r="D819" s="10" t="s">
        <v>541</v>
      </c>
      <c r="E819" s="10" t="s">
        <v>515</v>
      </c>
      <c r="F819" s="10" t="s">
        <v>2061</v>
      </c>
      <c r="G819" s="10" t="s">
        <v>19</v>
      </c>
      <c r="H819" s="12">
        <v>14</v>
      </c>
      <c r="I819" s="10"/>
      <c r="J819" s="10" t="s">
        <v>2968</v>
      </c>
      <c r="K819" s="10" t="s">
        <v>2953</v>
      </c>
      <c r="L819" s="10"/>
      <c r="M819" s="10"/>
      <c r="N819" s="10"/>
      <c r="O819" s="10"/>
      <c r="P819" s="10" t="s">
        <v>3570</v>
      </c>
      <c r="Q819" s="10"/>
      <c r="R819" s="10" t="s">
        <v>1395</v>
      </c>
      <c r="S819" s="10"/>
      <c r="T819" s="10"/>
      <c r="U819" s="10"/>
      <c r="V819" s="10"/>
      <c r="W819" s="10"/>
      <c r="X819" s="10"/>
      <c r="Y819" s="10" t="s">
        <v>27</v>
      </c>
      <c r="Z819" s="10" t="s">
        <v>27</v>
      </c>
      <c r="AA819" s="10" t="s">
        <v>27</v>
      </c>
    </row>
    <row r="820" spans="1:27">
      <c r="A820" s="11">
        <f t="shared" si="11"/>
        <v>5</v>
      </c>
      <c r="B820" s="10">
        <v>152</v>
      </c>
      <c r="C820" s="12"/>
      <c r="D820" s="10" t="s">
        <v>3571</v>
      </c>
      <c r="E820" s="10" t="s">
        <v>1701</v>
      </c>
      <c r="F820" s="10" t="s">
        <v>20</v>
      </c>
      <c r="G820" s="10" t="s">
        <v>19</v>
      </c>
      <c r="H820" s="12">
        <v>31</v>
      </c>
      <c r="I820" s="10"/>
      <c r="J820" s="10" t="s">
        <v>3056</v>
      </c>
      <c r="K820" s="10" t="s">
        <v>2932</v>
      </c>
      <c r="L820" s="10" t="s">
        <v>2933</v>
      </c>
      <c r="M820" s="10"/>
      <c r="N820" s="10" t="s">
        <v>146</v>
      </c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 t="s">
        <v>1772</v>
      </c>
      <c r="Z820" s="10" t="s">
        <v>1772</v>
      </c>
      <c r="AA820" s="10" t="s">
        <v>1772</v>
      </c>
    </row>
    <row r="821" spans="1:27">
      <c r="A821" s="11">
        <f t="shared" si="11"/>
        <v>6</v>
      </c>
      <c r="B821" s="10">
        <v>152</v>
      </c>
      <c r="C821" s="12"/>
      <c r="D821" s="10" t="s">
        <v>3571</v>
      </c>
      <c r="E821" s="10" t="s">
        <v>1653</v>
      </c>
      <c r="F821" s="10" t="s">
        <v>20</v>
      </c>
      <c r="G821" s="10" t="s">
        <v>24</v>
      </c>
      <c r="H821" s="12">
        <v>22</v>
      </c>
      <c r="I821" s="10"/>
      <c r="J821" s="10" t="s">
        <v>3061</v>
      </c>
      <c r="K821" s="10" t="s">
        <v>2936</v>
      </c>
      <c r="L821" s="10" t="s">
        <v>2933</v>
      </c>
      <c r="M821" s="10"/>
      <c r="N821" s="10" t="s">
        <v>2598</v>
      </c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 t="s">
        <v>27</v>
      </c>
      <c r="Z821" s="10" t="s">
        <v>2007</v>
      </c>
      <c r="AA821" s="10" t="s">
        <v>2077</v>
      </c>
    </row>
    <row r="822" spans="1:27">
      <c r="A822" s="11">
        <f t="shared" si="11"/>
        <v>7</v>
      </c>
      <c r="B822" s="10">
        <v>152</v>
      </c>
      <c r="C822" s="12"/>
      <c r="D822" s="10" t="s">
        <v>3571</v>
      </c>
      <c r="E822" s="10" t="s">
        <v>35</v>
      </c>
      <c r="F822" s="10" t="s">
        <v>20</v>
      </c>
      <c r="G822" s="10" t="s">
        <v>24</v>
      </c>
      <c r="H822" s="12">
        <v>1</v>
      </c>
      <c r="I822" s="10"/>
      <c r="J822" s="10" t="s">
        <v>2949</v>
      </c>
      <c r="K822" s="10" t="s">
        <v>2938</v>
      </c>
      <c r="L822" s="10" t="s">
        <v>2939</v>
      </c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 t="s">
        <v>27</v>
      </c>
      <c r="Z822" s="10" t="s">
        <v>116</v>
      </c>
      <c r="AA822" s="10" t="s">
        <v>27</v>
      </c>
    </row>
    <row r="823" spans="1:27">
      <c r="A823" s="11">
        <f t="shared" si="11"/>
        <v>8</v>
      </c>
      <c r="B823" s="10">
        <v>153</v>
      </c>
      <c r="C823" s="12"/>
      <c r="D823" s="10" t="s">
        <v>341</v>
      </c>
      <c r="E823" s="10" t="s">
        <v>3572</v>
      </c>
      <c r="F823" s="10" t="s">
        <v>637</v>
      </c>
      <c r="G823" s="10" t="s">
        <v>19</v>
      </c>
      <c r="H823" s="12">
        <v>30</v>
      </c>
      <c r="I823" s="10"/>
      <c r="J823" s="10" t="s">
        <v>2983</v>
      </c>
      <c r="K823" s="10" t="s">
        <v>2932</v>
      </c>
      <c r="L823" s="10" t="s">
        <v>2933</v>
      </c>
      <c r="M823" s="10"/>
      <c r="N823" s="10" t="s">
        <v>1404</v>
      </c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 t="s">
        <v>27</v>
      </c>
      <c r="Z823" s="10"/>
      <c r="AA823" s="10"/>
    </row>
    <row r="824" spans="1:27">
      <c r="A824" s="11">
        <f t="shared" si="11"/>
        <v>9</v>
      </c>
      <c r="B824" s="10">
        <v>153</v>
      </c>
      <c r="C824" s="12"/>
      <c r="D824" s="10" t="s">
        <v>341</v>
      </c>
      <c r="E824" s="10" t="s">
        <v>190</v>
      </c>
      <c r="F824" s="10" t="s">
        <v>637</v>
      </c>
      <c r="G824" s="10" t="s">
        <v>24</v>
      </c>
      <c r="H824" s="12">
        <v>25</v>
      </c>
      <c r="I824" s="10"/>
      <c r="J824" s="10" t="s">
        <v>3025</v>
      </c>
      <c r="K824" s="10" t="s">
        <v>2936</v>
      </c>
      <c r="L824" s="10" t="s">
        <v>2933</v>
      </c>
      <c r="M824" s="10"/>
      <c r="N824" s="10" t="s">
        <v>2598</v>
      </c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 t="s">
        <v>27</v>
      </c>
      <c r="Z824" s="10"/>
      <c r="AA824" s="10"/>
    </row>
    <row r="825" spans="1:27">
      <c r="A825" s="11">
        <f t="shared" si="11"/>
        <v>10</v>
      </c>
      <c r="B825" s="10">
        <v>153</v>
      </c>
      <c r="C825" s="12"/>
      <c r="D825" s="10" t="s">
        <v>341</v>
      </c>
      <c r="E825" s="10" t="s">
        <v>3573</v>
      </c>
      <c r="F825" s="10" t="s">
        <v>637</v>
      </c>
      <c r="G825" s="10" t="s">
        <v>19</v>
      </c>
      <c r="H825" s="12">
        <v>6</v>
      </c>
      <c r="I825" s="10"/>
      <c r="J825" s="10" t="s">
        <v>3037</v>
      </c>
      <c r="K825" s="10" t="s">
        <v>2944</v>
      </c>
      <c r="L825" s="10" t="s">
        <v>2939</v>
      </c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 t="s">
        <v>27</v>
      </c>
      <c r="Z825" s="10" t="s">
        <v>27</v>
      </c>
      <c r="AA825" s="10" t="s">
        <v>27</v>
      </c>
    </row>
    <row r="826" spans="1:27">
      <c r="A826" s="11">
        <f t="shared" si="11"/>
        <v>11</v>
      </c>
      <c r="B826" s="10">
        <v>153</v>
      </c>
      <c r="C826" s="12"/>
      <c r="D826" s="10" t="s">
        <v>341</v>
      </c>
      <c r="E826" s="10" t="s">
        <v>2739</v>
      </c>
      <c r="F826" s="10" t="s">
        <v>637</v>
      </c>
      <c r="G826" s="10" t="s">
        <v>19</v>
      </c>
      <c r="H826" s="12">
        <v>2</v>
      </c>
      <c r="I826" s="10"/>
      <c r="J826" s="10" t="s">
        <v>3001</v>
      </c>
      <c r="K826" s="10" t="s">
        <v>2944</v>
      </c>
      <c r="L826" s="10" t="s">
        <v>2939</v>
      </c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 t="s">
        <v>27</v>
      </c>
      <c r="Z826" s="10" t="s">
        <v>27</v>
      </c>
      <c r="AA826" s="10" t="s">
        <v>27</v>
      </c>
    </row>
    <row r="827" spans="1:27">
      <c r="A827" s="11">
        <f t="shared" si="11"/>
        <v>12</v>
      </c>
      <c r="B827" s="10">
        <v>154</v>
      </c>
      <c r="C827" s="12"/>
      <c r="D827" s="10" t="s">
        <v>173</v>
      </c>
      <c r="E827" s="10" t="s">
        <v>3574</v>
      </c>
      <c r="F827" s="10" t="s">
        <v>2061</v>
      </c>
      <c r="G827" s="10" t="s">
        <v>24</v>
      </c>
      <c r="H827" s="12">
        <v>48</v>
      </c>
      <c r="I827" s="10"/>
      <c r="J827" s="10" t="s">
        <v>2991</v>
      </c>
      <c r="K827" s="10" t="s">
        <v>2932</v>
      </c>
      <c r="L827" s="10" t="s">
        <v>3066</v>
      </c>
      <c r="M827" s="10"/>
      <c r="N827" s="10" t="s">
        <v>1963</v>
      </c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 t="s">
        <v>66</v>
      </c>
      <c r="Z827" s="10"/>
      <c r="AA827" s="10"/>
    </row>
    <row r="828" spans="1:27">
      <c r="A828" s="11">
        <f t="shared" si="11"/>
        <v>13</v>
      </c>
      <c r="B828" s="10">
        <v>154</v>
      </c>
      <c r="C828" s="12"/>
      <c r="D828" s="10" t="s">
        <v>173</v>
      </c>
      <c r="E828" s="10" t="s">
        <v>2452</v>
      </c>
      <c r="F828" s="10" t="s">
        <v>2061</v>
      </c>
      <c r="G828" s="10" t="s">
        <v>19</v>
      </c>
      <c r="H828" s="12">
        <v>16</v>
      </c>
      <c r="I828" s="10"/>
      <c r="J828" s="10" t="s">
        <v>3011</v>
      </c>
      <c r="K828" s="10" t="s">
        <v>2944</v>
      </c>
      <c r="L828" s="10"/>
      <c r="M828" s="10"/>
      <c r="N828" s="10" t="s">
        <v>1404</v>
      </c>
      <c r="O828" s="10"/>
      <c r="P828" s="10"/>
      <c r="Q828" s="10"/>
      <c r="R828" s="10"/>
      <c r="S828" s="10"/>
      <c r="T828" s="10"/>
      <c r="U828" s="10"/>
      <c r="V828" s="10" t="s">
        <v>1395</v>
      </c>
      <c r="W828" s="10"/>
      <c r="X828" s="10"/>
      <c r="Y828" s="10" t="s">
        <v>27</v>
      </c>
      <c r="Z828" s="10"/>
      <c r="AA828" s="10" t="s">
        <v>66</v>
      </c>
    </row>
    <row r="829" spans="1:27">
      <c r="A829" s="11">
        <f t="shared" si="11"/>
        <v>14</v>
      </c>
      <c r="B829" s="10">
        <v>154</v>
      </c>
      <c r="C829" s="12"/>
      <c r="D829" s="10" t="s">
        <v>239</v>
      </c>
      <c r="E829" s="10" t="s">
        <v>3575</v>
      </c>
      <c r="F829" s="10" t="s">
        <v>2061</v>
      </c>
      <c r="G829" s="10" t="s">
        <v>19</v>
      </c>
      <c r="H829" s="12">
        <v>10</v>
      </c>
      <c r="I829" s="10"/>
      <c r="J829" s="10" t="s">
        <v>2996</v>
      </c>
      <c r="K829" s="10" t="s">
        <v>2944</v>
      </c>
      <c r="L829" s="10" t="s">
        <v>2939</v>
      </c>
      <c r="M829" s="10"/>
      <c r="N829" s="10"/>
      <c r="O829" s="10"/>
      <c r="P829" s="10"/>
      <c r="Q829" s="10"/>
      <c r="R829" s="10"/>
      <c r="S829" s="10"/>
      <c r="T829" s="10"/>
      <c r="U829" s="10"/>
      <c r="V829" s="10" t="s">
        <v>1395</v>
      </c>
      <c r="W829" s="10" t="s">
        <v>1395</v>
      </c>
      <c r="X829" s="10" t="s">
        <v>1395</v>
      </c>
      <c r="Y829" s="10" t="s">
        <v>27</v>
      </c>
      <c r="Z829" s="10" t="s">
        <v>41</v>
      </c>
      <c r="AA829" s="10" t="s">
        <v>66</v>
      </c>
    </row>
    <row r="830" spans="1:27">
      <c r="A830" s="11">
        <f t="shared" si="11"/>
        <v>15</v>
      </c>
      <c r="B830" s="10">
        <v>154</v>
      </c>
      <c r="C830" s="12"/>
      <c r="D830" s="10" t="s">
        <v>239</v>
      </c>
      <c r="E830" s="10" t="s">
        <v>3576</v>
      </c>
      <c r="F830" s="10" t="s">
        <v>2061</v>
      </c>
      <c r="G830" s="10" t="s">
        <v>24</v>
      </c>
      <c r="H830" s="12">
        <v>7</v>
      </c>
      <c r="I830" s="10"/>
      <c r="J830" s="10" t="s">
        <v>2946</v>
      </c>
      <c r="K830" s="10" t="s">
        <v>2938</v>
      </c>
      <c r="L830" s="10" t="s">
        <v>2939</v>
      </c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 t="s">
        <v>27</v>
      </c>
      <c r="Z830" s="10" t="s">
        <v>41</v>
      </c>
      <c r="AA830" s="10" t="s">
        <v>66</v>
      </c>
    </row>
    <row r="831" spans="1:27">
      <c r="A831" s="11">
        <f t="shared" si="11"/>
        <v>16</v>
      </c>
      <c r="B831" s="10">
        <v>154</v>
      </c>
      <c r="C831" s="12"/>
      <c r="D831" s="10" t="s">
        <v>265</v>
      </c>
      <c r="E831" s="10" t="s">
        <v>1701</v>
      </c>
      <c r="F831" s="10" t="s">
        <v>637</v>
      </c>
      <c r="G831" s="10" t="s">
        <v>19</v>
      </c>
      <c r="H831" s="12">
        <v>18</v>
      </c>
      <c r="I831" s="10"/>
      <c r="J831" s="10" t="s">
        <v>2952</v>
      </c>
      <c r="K831" s="10" t="s">
        <v>2944</v>
      </c>
      <c r="L831" s="10"/>
      <c r="M831" s="10"/>
      <c r="N831" s="10" t="s">
        <v>1404</v>
      </c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 t="s">
        <v>27</v>
      </c>
      <c r="Z831" s="10"/>
      <c r="AA831" s="10" t="s">
        <v>66</v>
      </c>
    </row>
    <row r="832" spans="1:27">
      <c r="A832" s="11">
        <f t="shared" si="11"/>
        <v>17</v>
      </c>
      <c r="B832" s="10">
        <v>155</v>
      </c>
      <c r="C832" s="12"/>
      <c r="D832" s="10" t="s">
        <v>3577</v>
      </c>
      <c r="E832" s="10" t="s">
        <v>744</v>
      </c>
      <c r="F832" s="10" t="s">
        <v>20</v>
      </c>
      <c r="G832" s="10" t="s">
        <v>19</v>
      </c>
      <c r="H832" s="12">
        <v>38</v>
      </c>
      <c r="I832" s="10"/>
      <c r="J832" s="10" t="s">
        <v>3010</v>
      </c>
      <c r="K832" s="10" t="s">
        <v>2932</v>
      </c>
      <c r="L832" s="10" t="s">
        <v>2933</v>
      </c>
      <c r="M832" s="10"/>
      <c r="N832" s="10" t="s">
        <v>32</v>
      </c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 t="s">
        <v>671</v>
      </c>
      <c r="Z832" s="10" t="s">
        <v>671</v>
      </c>
      <c r="AA832" s="10" t="s">
        <v>671</v>
      </c>
    </row>
    <row r="833" spans="1:27">
      <c r="A833" s="11">
        <f t="shared" si="11"/>
        <v>18</v>
      </c>
      <c r="B833" s="10">
        <v>155</v>
      </c>
      <c r="C833" s="12"/>
      <c r="D833" s="10" t="s">
        <v>3577</v>
      </c>
      <c r="E833" s="10" t="s">
        <v>3578</v>
      </c>
      <c r="F833" s="10" t="s">
        <v>20</v>
      </c>
      <c r="G833" s="10" t="s">
        <v>24</v>
      </c>
      <c r="H833" s="12">
        <v>39</v>
      </c>
      <c r="I833" s="10"/>
      <c r="J833" s="10" t="s">
        <v>2980</v>
      </c>
      <c r="K833" s="10" t="s">
        <v>2936</v>
      </c>
      <c r="L833" s="10" t="s">
        <v>2933</v>
      </c>
      <c r="M833" s="10"/>
      <c r="N833" s="10" t="s">
        <v>2598</v>
      </c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 t="s">
        <v>1553</v>
      </c>
      <c r="Z833" s="10" t="s">
        <v>1553</v>
      </c>
      <c r="AA833" s="10" t="s">
        <v>1553</v>
      </c>
    </row>
    <row r="834" spans="1:27">
      <c r="A834" s="11">
        <f t="shared" si="11"/>
        <v>19</v>
      </c>
      <c r="B834" s="10">
        <v>155</v>
      </c>
      <c r="C834" s="12"/>
      <c r="D834" s="10" t="s">
        <v>3577</v>
      </c>
      <c r="E834" s="10" t="s">
        <v>172</v>
      </c>
      <c r="F834" s="10" t="s">
        <v>20</v>
      </c>
      <c r="G834" s="10" t="s">
        <v>24</v>
      </c>
      <c r="H834" s="12">
        <v>17</v>
      </c>
      <c r="I834" s="10"/>
      <c r="J834" s="10" t="s">
        <v>2937</v>
      </c>
      <c r="K834" s="10" t="s">
        <v>2938</v>
      </c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 t="s">
        <v>27</v>
      </c>
      <c r="Z834" s="10" t="s">
        <v>671</v>
      </c>
      <c r="AA834" s="10" t="s">
        <v>1553</v>
      </c>
    </row>
    <row r="835" spans="1:27">
      <c r="A835" s="11">
        <f t="shared" si="11"/>
        <v>20</v>
      </c>
      <c r="B835" s="10">
        <v>155</v>
      </c>
      <c r="C835" s="12"/>
      <c r="D835" s="10" t="s">
        <v>3577</v>
      </c>
      <c r="E835" s="10" t="s">
        <v>170</v>
      </c>
      <c r="F835" s="10" t="s">
        <v>20</v>
      </c>
      <c r="G835" s="10" t="s">
        <v>19</v>
      </c>
      <c r="H835" s="12">
        <v>12</v>
      </c>
      <c r="I835" s="10"/>
      <c r="J835" s="10" t="s">
        <v>2971</v>
      </c>
      <c r="K835" s="10" t="s">
        <v>2944</v>
      </c>
      <c r="L835" s="10" t="s">
        <v>2939</v>
      </c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 t="s">
        <v>27</v>
      </c>
      <c r="Z835" s="10" t="s">
        <v>671</v>
      </c>
      <c r="AA835" s="10" t="s">
        <v>1553</v>
      </c>
    </row>
    <row r="836" spans="1:27">
      <c r="A836" s="11">
        <f t="shared" si="11"/>
        <v>21</v>
      </c>
      <c r="B836" s="10">
        <v>155</v>
      </c>
      <c r="C836" s="12"/>
      <c r="D836" s="10" t="s">
        <v>3577</v>
      </c>
      <c r="E836" s="10" t="s">
        <v>3579</v>
      </c>
      <c r="F836" s="10" t="s">
        <v>20</v>
      </c>
      <c r="G836" s="10" t="s">
        <v>24</v>
      </c>
      <c r="H836" s="12">
        <v>9</v>
      </c>
      <c r="I836" s="10"/>
      <c r="J836" s="10" t="s">
        <v>2943</v>
      </c>
      <c r="K836" s="10" t="s">
        <v>2938</v>
      </c>
      <c r="L836" s="10" t="s">
        <v>2939</v>
      </c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 t="s">
        <v>27</v>
      </c>
      <c r="Z836" s="10" t="s">
        <v>671</v>
      </c>
      <c r="AA836" s="10" t="s">
        <v>1553</v>
      </c>
    </row>
    <row r="837" spans="1:27">
      <c r="A837" s="11">
        <f t="shared" si="11"/>
        <v>22</v>
      </c>
      <c r="B837" s="10">
        <v>155</v>
      </c>
      <c r="C837" s="12"/>
      <c r="D837" s="10" t="s">
        <v>3577</v>
      </c>
      <c r="E837" s="10" t="s">
        <v>280</v>
      </c>
      <c r="F837" s="10" t="s">
        <v>20</v>
      </c>
      <c r="G837" s="10" t="s">
        <v>24</v>
      </c>
      <c r="H837" s="12">
        <v>8</v>
      </c>
      <c r="I837" s="10"/>
      <c r="J837" s="10" t="s">
        <v>2965</v>
      </c>
      <c r="K837" s="10" t="s">
        <v>2938</v>
      </c>
      <c r="L837" s="10" t="s">
        <v>2939</v>
      </c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 t="s">
        <v>27</v>
      </c>
      <c r="Z837" s="10" t="s">
        <v>671</v>
      </c>
      <c r="AA837" s="10" t="s">
        <v>1553</v>
      </c>
    </row>
    <row r="838" spans="1:27">
      <c r="A838" s="11">
        <f t="shared" si="11"/>
        <v>23</v>
      </c>
      <c r="B838" s="10">
        <v>155</v>
      </c>
      <c r="C838" s="12"/>
      <c r="D838" s="10" t="s">
        <v>3577</v>
      </c>
      <c r="E838" s="10" t="s">
        <v>3203</v>
      </c>
      <c r="F838" s="10" t="s">
        <v>20</v>
      </c>
      <c r="G838" s="10" t="s">
        <v>24</v>
      </c>
      <c r="H838" s="12">
        <v>6</v>
      </c>
      <c r="I838" s="10"/>
      <c r="J838" s="10" t="s">
        <v>3037</v>
      </c>
      <c r="K838" s="10" t="s">
        <v>2938</v>
      </c>
      <c r="L838" s="10" t="s">
        <v>2939</v>
      </c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 t="s">
        <v>27</v>
      </c>
      <c r="Z838" s="10" t="s">
        <v>671</v>
      </c>
      <c r="AA838" s="10" t="s">
        <v>1553</v>
      </c>
    </row>
    <row r="839" spans="1:27">
      <c r="A839" s="11">
        <f t="shared" si="11"/>
        <v>24</v>
      </c>
      <c r="B839" s="10">
        <v>155</v>
      </c>
      <c r="C839" s="12"/>
      <c r="D839" s="10" t="s">
        <v>3577</v>
      </c>
      <c r="E839" s="10" t="s">
        <v>95</v>
      </c>
      <c r="F839" s="10" t="s">
        <v>20</v>
      </c>
      <c r="G839" s="10" t="s">
        <v>19</v>
      </c>
      <c r="H839" s="12">
        <v>4</v>
      </c>
      <c r="I839" s="10"/>
      <c r="J839" s="10" t="s">
        <v>2999</v>
      </c>
      <c r="K839" s="10" t="s">
        <v>2944</v>
      </c>
      <c r="L839" s="10" t="s">
        <v>2939</v>
      </c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 t="s">
        <v>27</v>
      </c>
      <c r="Z839" s="10" t="s">
        <v>671</v>
      </c>
      <c r="AA839" s="10" t="s">
        <v>1553</v>
      </c>
    </row>
    <row r="840" spans="1:27">
      <c r="A840" s="11">
        <f t="shared" si="11"/>
        <v>25</v>
      </c>
      <c r="B840" s="10">
        <v>155</v>
      </c>
      <c r="C840" s="12"/>
      <c r="D840" s="10" t="s">
        <v>3577</v>
      </c>
      <c r="E840" s="10" t="s">
        <v>3088</v>
      </c>
      <c r="F840" s="10" t="s">
        <v>20</v>
      </c>
      <c r="G840" s="10" t="s">
        <v>19</v>
      </c>
      <c r="H840" s="12">
        <v>2</v>
      </c>
      <c r="I840" s="10"/>
      <c r="J840" s="10" t="s">
        <v>3001</v>
      </c>
      <c r="K840" s="10" t="s">
        <v>2944</v>
      </c>
      <c r="L840" s="10" t="s">
        <v>2939</v>
      </c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 t="s">
        <v>27</v>
      </c>
      <c r="Z840" s="10" t="s">
        <v>671</v>
      </c>
      <c r="AA840" s="10" t="s">
        <v>1553</v>
      </c>
    </row>
    <row r="841" spans="1:27">
      <c r="A841" s="11">
        <f t="shared" si="11"/>
        <v>26</v>
      </c>
      <c r="B841" s="10">
        <v>156</v>
      </c>
      <c r="C841" s="12"/>
      <c r="D841" s="10" t="s">
        <v>140</v>
      </c>
      <c r="E841" s="10" t="s">
        <v>3580</v>
      </c>
      <c r="F841" s="10" t="s">
        <v>637</v>
      </c>
      <c r="G841" s="10" t="s">
        <v>24</v>
      </c>
      <c r="H841" s="12">
        <v>59</v>
      </c>
      <c r="I841" s="10"/>
      <c r="J841" s="10" t="s">
        <v>3054</v>
      </c>
      <c r="K841" s="10" t="s">
        <v>2932</v>
      </c>
      <c r="L841" s="10"/>
      <c r="M841" s="10"/>
      <c r="N841" s="10" t="s">
        <v>2598</v>
      </c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 t="s">
        <v>34</v>
      </c>
      <c r="Z841" s="10" t="s">
        <v>34</v>
      </c>
      <c r="AA841" s="10" t="s">
        <v>34</v>
      </c>
    </row>
    <row r="842" spans="1:27">
      <c r="A842" s="11">
        <f t="shared" si="11"/>
        <v>27</v>
      </c>
      <c r="B842" s="10">
        <v>156</v>
      </c>
      <c r="C842" s="12"/>
      <c r="D842" s="10" t="s">
        <v>140</v>
      </c>
      <c r="E842" s="10" t="s">
        <v>645</v>
      </c>
      <c r="F842" s="10" t="s">
        <v>637</v>
      </c>
      <c r="G842" s="10" t="s">
        <v>24</v>
      </c>
      <c r="H842" s="12">
        <v>15</v>
      </c>
      <c r="I842" s="10"/>
      <c r="J842" s="10" t="s">
        <v>2940</v>
      </c>
      <c r="K842" s="10" t="s">
        <v>2938</v>
      </c>
      <c r="L842" s="10"/>
      <c r="M842" s="10"/>
      <c r="N842" s="10" t="s">
        <v>3479</v>
      </c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 t="s">
        <v>27</v>
      </c>
      <c r="Z842" s="10" t="s">
        <v>87</v>
      </c>
      <c r="AA842" s="10" t="s">
        <v>34</v>
      </c>
    </row>
    <row r="843" spans="1:27">
      <c r="A843" s="11">
        <f t="shared" si="11"/>
        <v>28</v>
      </c>
      <c r="B843" s="10">
        <v>156</v>
      </c>
      <c r="C843" s="12"/>
      <c r="D843" s="10" t="s">
        <v>140</v>
      </c>
      <c r="E843" s="10" t="s">
        <v>3581</v>
      </c>
      <c r="F843" s="10" t="s">
        <v>637</v>
      </c>
      <c r="G843" s="10" t="s">
        <v>24</v>
      </c>
      <c r="H843" s="12">
        <v>23</v>
      </c>
      <c r="I843" s="10"/>
      <c r="J843" s="10" t="s">
        <v>3022</v>
      </c>
      <c r="K843" s="10" t="s">
        <v>2938</v>
      </c>
      <c r="L843" s="10"/>
      <c r="M843" s="10"/>
      <c r="N843" s="10" t="s">
        <v>3479</v>
      </c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 t="s">
        <v>27</v>
      </c>
      <c r="Z843" s="10" t="s">
        <v>87</v>
      </c>
      <c r="AA843" s="10" t="s">
        <v>34</v>
      </c>
    </row>
    <row r="844" spans="1:27">
      <c r="A844" s="11">
        <f t="shared" si="11"/>
        <v>29</v>
      </c>
      <c r="B844" s="10">
        <v>157</v>
      </c>
      <c r="C844" s="12"/>
      <c r="D844" s="10" t="s">
        <v>3582</v>
      </c>
      <c r="E844" s="10" t="s">
        <v>3583</v>
      </c>
      <c r="F844" s="10" t="s">
        <v>637</v>
      </c>
      <c r="G844" s="10" t="s">
        <v>24</v>
      </c>
      <c r="H844" s="12">
        <v>52</v>
      </c>
      <c r="I844" s="10"/>
      <c r="J844" s="10" t="s">
        <v>3020</v>
      </c>
      <c r="K844" s="10" t="s">
        <v>2932</v>
      </c>
      <c r="L844" s="10" t="s">
        <v>3066</v>
      </c>
      <c r="M844" s="10"/>
      <c r="N844" s="10" t="s">
        <v>3479</v>
      </c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 t="s">
        <v>27</v>
      </c>
      <c r="Z844" s="10"/>
      <c r="AA844" s="10"/>
    </row>
    <row r="845" spans="1:27">
      <c r="A845" s="11">
        <f t="shared" si="11"/>
        <v>30</v>
      </c>
      <c r="B845" s="10">
        <v>157</v>
      </c>
      <c r="C845" s="12"/>
      <c r="D845" s="10" t="s">
        <v>536</v>
      </c>
      <c r="E845" s="10" t="s">
        <v>292</v>
      </c>
      <c r="F845" s="10" t="s">
        <v>637</v>
      </c>
      <c r="G845" s="10" t="s">
        <v>24</v>
      </c>
      <c r="H845" s="12">
        <v>20</v>
      </c>
      <c r="I845" s="10"/>
      <c r="J845" s="10" t="s">
        <v>3007</v>
      </c>
      <c r="K845" s="10" t="s">
        <v>3344</v>
      </c>
      <c r="L845" s="10" t="s">
        <v>2939</v>
      </c>
      <c r="M845" s="10"/>
      <c r="N845" s="10" t="s">
        <v>1351</v>
      </c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 t="s">
        <v>27</v>
      </c>
      <c r="Z845" s="10"/>
      <c r="AA845" s="10"/>
    </row>
    <row r="846" spans="1:27">
      <c r="A846" s="11">
        <f t="shared" si="11"/>
        <v>31</v>
      </c>
      <c r="B846" s="10">
        <v>157</v>
      </c>
      <c r="C846" s="12"/>
      <c r="D846" s="10" t="s">
        <v>536</v>
      </c>
      <c r="E846" s="10" t="s">
        <v>190</v>
      </c>
      <c r="F846" s="10" t="s">
        <v>637</v>
      </c>
      <c r="G846" s="10" t="s">
        <v>24</v>
      </c>
      <c r="H846" s="12">
        <v>18</v>
      </c>
      <c r="I846" s="10"/>
      <c r="J846" s="10" t="s">
        <v>2952</v>
      </c>
      <c r="K846" s="10" t="s">
        <v>3344</v>
      </c>
      <c r="L846" s="10" t="s">
        <v>2939</v>
      </c>
      <c r="M846" s="10"/>
      <c r="N846" s="10" t="s">
        <v>1963</v>
      </c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 t="s">
        <v>27</v>
      </c>
      <c r="Z846" s="10"/>
      <c r="AA846" s="10"/>
    </row>
    <row r="847" spans="1:27">
      <c r="A847" s="11">
        <f t="shared" si="11"/>
        <v>32</v>
      </c>
      <c r="B847" s="10">
        <v>157</v>
      </c>
      <c r="C847" s="12"/>
      <c r="D847" s="10" t="s">
        <v>536</v>
      </c>
      <c r="E847" s="10" t="s">
        <v>3459</v>
      </c>
      <c r="F847" s="10" t="s">
        <v>637</v>
      </c>
      <c r="G847" s="10" t="s">
        <v>19</v>
      </c>
      <c r="H847" s="12">
        <v>11</v>
      </c>
      <c r="I847" s="10"/>
      <c r="J847" s="10" t="s">
        <v>2942</v>
      </c>
      <c r="K847" s="10" t="s">
        <v>3415</v>
      </c>
      <c r="L847" s="10" t="s">
        <v>2939</v>
      </c>
      <c r="M847" s="10"/>
      <c r="N847" s="10" t="s">
        <v>1404</v>
      </c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 t="s">
        <v>27</v>
      </c>
      <c r="Z847" s="10"/>
      <c r="AA847" s="10"/>
    </row>
    <row r="848" spans="1:27">
      <c r="A848" s="11">
        <f t="shared" si="11"/>
        <v>33</v>
      </c>
      <c r="B848" s="10">
        <v>158</v>
      </c>
      <c r="C848" s="12"/>
      <c r="D848" s="10" t="s">
        <v>3584</v>
      </c>
      <c r="E848" s="10" t="s">
        <v>1701</v>
      </c>
      <c r="F848" s="10" t="s">
        <v>20</v>
      </c>
      <c r="G848" s="10" t="s">
        <v>19</v>
      </c>
      <c r="H848" s="12">
        <v>57</v>
      </c>
      <c r="I848" s="10"/>
      <c r="J848" s="10" t="s">
        <v>2931</v>
      </c>
      <c r="K848" s="10" t="s">
        <v>2932</v>
      </c>
      <c r="L848" s="10" t="s">
        <v>2933</v>
      </c>
      <c r="M848" s="10"/>
      <c r="N848" s="10" t="s">
        <v>146</v>
      </c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 t="s">
        <v>671</v>
      </c>
      <c r="Z848" s="10" t="s">
        <v>671</v>
      </c>
      <c r="AA848" s="10" t="s">
        <v>671</v>
      </c>
    </row>
    <row r="849" spans="1:27">
      <c r="A849" s="11">
        <f t="shared" si="11"/>
        <v>34</v>
      </c>
      <c r="B849" s="10">
        <v>158</v>
      </c>
      <c r="C849" s="12"/>
      <c r="D849" s="10" t="s">
        <v>3584</v>
      </c>
      <c r="E849" s="10" t="s">
        <v>873</v>
      </c>
      <c r="F849" s="10" t="s">
        <v>20</v>
      </c>
      <c r="G849" s="10" t="s">
        <v>24</v>
      </c>
      <c r="H849" s="12">
        <v>43</v>
      </c>
      <c r="I849" s="10"/>
      <c r="J849" s="10" t="s">
        <v>3142</v>
      </c>
      <c r="K849" s="10" t="s">
        <v>2936</v>
      </c>
      <c r="L849" s="10" t="s">
        <v>2933</v>
      </c>
      <c r="M849" s="10"/>
      <c r="N849" s="10" t="s">
        <v>2598</v>
      </c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 t="s">
        <v>671</v>
      </c>
      <c r="Z849" s="10" t="s">
        <v>671</v>
      </c>
      <c r="AA849" s="10" t="s">
        <v>671</v>
      </c>
    </row>
    <row r="850" spans="1:27">
      <c r="A850" s="11">
        <f t="shared" si="11"/>
        <v>35</v>
      </c>
      <c r="B850" s="10">
        <v>158</v>
      </c>
      <c r="C850" s="12"/>
      <c r="D850" s="10" t="s">
        <v>3584</v>
      </c>
      <c r="E850" s="10" t="s">
        <v>2967</v>
      </c>
      <c r="F850" s="10" t="s">
        <v>20</v>
      </c>
      <c r="G850" s="10" t="s">
        <v>24</v>
      </c>
      <c r="H850" s="12">
        <v>5</v>
      </c>
      <c r="I850" s="10"/>
      <c r="J850" s="10" t="s">
        <v>2948</v>
      </c>
      <c r="K850" s="10" t="s">
        <v>2938</v>
      </c>
      <c r="L850" s="10" t="s">
        <v>2939</v>
      </c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 t="s">
        <v>27</v>
      </c>
      <c r="Z850" s="10" t="s">
        <v>671</v>
      </c>
      <c r="AA850" s="10" t="s">
        <v>671</v>
      </c>
    </row>
    <row r="851" spans="1:27">
      <c r="A851" s="11">
        <f t="shared" si="11"/>
        <v>36</v>
      </c>
      <c r="B851" s="10">
        <v>158</v>
      </c>
      <c r="C851" s="12"/>
      <c r="D851" s="10" t="s">
        <v>351</v>
      </c>
      <c r="E851" s="10" t="s">
        <v>112</v>
      </c>
      <c r="F851" s="10" t="s">
        <v>637</v>
      </c>
      <c r="G851" s="10" t="s">
        <v>19</v>
      </c>
      <c r="H851" s="12">
        <v>38</v>
      </c>
      <c r="I851" s="10"/>
      <c r="J851" s="10" t="s">
        <v>3010</v>
      </c>
      <c r="K851" s="10" t="s">
        <v>3585</v>
      </c>
      <c r="L851" s="10"/>
      <c r="M851" s="10"/>
      <c r="N851" s="10" t="s">
        <v>1420</v>
      </c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 t="s">
        <v>38</v>
      </c>
      <c r="Z851" s="10" t="s">
        <v>41</v>
      </c>
      <c r="AA851" s="10" t="s">
        <v>41</v>
      </c>
    </row>
    <row r="852" spans="1:27">
      <c r="A852" s="11">
        <f t="shared" si="11"/>
        <v>37</v>
      </c>
      <c r="B852" s="10">
        <v>159</v>
      </c>
      <c r="C852" s="12"/>
      <c r="D852" s="10" t="s">
        <v>727</v>
      </c>
      <c r="E852" s="10" t="s">
        <v>2739</v>
      </c>
      <c r="F852" s="10" t="s">
        <v>637</v>
      </c>
      <c r="G852" s="10" t="s">
        <v>19</v>
      </c>
      <c r="H852" s="12">
        <v>47</v>
      </c>
      <c r="I852" s="10"/>
      <c r="J852" s="10" t="s">
        <v>2989</v>
      </c>
      <c r="K852" s="10" t="s">
        <v>2932</v>
      </c>
      <c r="L852" s="10" t="s">
        <v>2933</v>
      </c>
      <c r="M852" s="10"/>
      <c r="N852" s="10" t="s">
        <v>32</v>
      </c>
      <c r="O852" s="10"/>
      <c r="P852" s="10"/>
      <c r="Q852" s="10"/>
      <c r="R852" s="10"/>
      <c r="S852" s="10"/>
      <c r="T852" s="10"/>
      <c r="U852" s="10"/>
      <c r="V852" s="10"/>
      <c r="W852" s="10" t="s">
        <v>1395</v>
      </c>
      <c r="X852" s="10" t="s">
        <v>1395</v>
      </c>
      <c r="Y852" s="10" t="s">
        <v>41</v>
      </c>
      <c r="Z852" s="10" t="s">
        <v>41</v>
      </c>
      <c r="AA852" s="10" t="s">
        <v>41</v>
      </c>
    </row>
    <row r="853" spans="1:27">
      <c r="A853" s="11">
        <f t="shared" si="11"/>
        <v>38</v>
      </c>
      <c r="B853" s="10">
        <v>159</v>
      </c>
      <c r="C853" s="12"/>
      <c r="D853" s="10" t="s">
        <v>727</v>
      </c>
      <c r="E853" s="10" t="s">
        <v>280</v>
      </c>
      <c r="F853" s="10" t="s">
        <v>2061</v>
      </c>
      <c r="G853" s="10" t="s">
        <v>24</v>
      </c>
      <c r="H853" s="12">
        <v>38</v>
      </c>
      <c r="I853" s="10"/>
      <c r="J853" s="10" t="s">
        <v>3010</v>
      </c>
      <c r="K853" s="10" t="s">
        <v>2936</v>
      </c>
      <c r="L853" s="10" t="s">
        <v>2933</v>
      </c>
      <c r="M853" s="10"/>
      <c r="N853" s="10" t="s">
        <v>2598</v>
      </c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 t="s">
        <v>3586</v>
      </c>
      <c r="Z853" s="10" t="s">
        <v>1441</v>
      </c>
      <c r="AA853" s="10" t="s">
        <v>1441</v>
      </c>
    </row>
    <row r="854" spans="1:27">
      <c r="A854" s="11">
        <f t="shared" si="11"/>
        <v>39</v>
      </c>
      <c r="B854" s="10">
        <v>159</v>
      </c>
      <c r="C854" s="12"/>
      <c r="D854" s="10" t="s">
        <v>727</v>
      </c>
      <c r="E854" s="10" t="s">
        <v>3587</v>
      </c>
      <c r="F854" s="10" t="s">
        <v>2061</v>
      </c>
      <c r="G854" s="10" t="s">
        <v>24</v>
      </c>
      <c r="H854" s="12">
        <v>19</v>
      </c>
      <c r="I854" s="10"/>
      <c r="J854" s="10" t="s">
        <v>2956</v>
      </c>
      <c r="K854" s="10" t="s">
        <v>2938</v>
      </c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 t="s">
        <v>27</v>
      </c>
      <c r="Z854" s="10" t="s">
        <v>41</v>
      </c>
      <c r="AA854" s="10" t="s">
        <v>1441</v>
      </c>
    </row>
    <row r="855" spans="1:27">
      <c r="A855" s="11">
        <f t="shared" si="11"/>
        <v>40</v>
      </c>
      <c r="B855" s="10">
        <v>159</v>
      </c>
      <c r="C855" s="12"/>
      <c r="D855" s="10" t="s">
        <v>727</v>
      </c>
      <c r="E855" s="10" t="s">
        <v>3139</v>
      </c>
      <c r="F855" s="10" t="s">
        <v>2061</v>
      </c>
      <c r="G855" s="10" t="s">
        <v>24</v>
      </c>
      <c r="H855" s="12">
        <v>18</v>
      </c>
      <c r="I855" s="10"/>
      <c r="J855" s="10" t="s">
        <v>2952</v>
      </c>
      <c r="K855" s="10" t="s">
        <v>2938</v>
      </c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 t="s">
        <v>41</v>
      </c>
      <c r="Z855" s="10" t="s">
        <v>41</v>
      </c>
      <c r="AA855" s="10" t="s">
        <v>1441</v>
      </c>
    </row>
    <row r="856" spans="1:27">
      <c r="A856" s="11">
        <f t="shared" si="11"/>
        <v>41</v>
      </c>
      <c r="B856" s="10">
        <v>159</v>
      </c>
      <c r="C856" s="12"/>
      <c r="D856" s="10" t="s">
        <v>727</v>
      </c>
      <c r="E856" s="10" t="s">
        <v>601</v>
      </c>
      <c r="F856" s="10" t="s">
        <v>2061</v>
      </c>
      <c r="G856" s="10" t="s">
        <v>24</v>
      </c>
      <c r="H856" s="12">
        <v>13</v>
      </c>
      <c r="I856" s="10"/>
      <c r="J856" s="10" t="s">
        <v>3048</v>
      </c>
      <c r="K856" s="10" t="s">
        <v>2938</v>
      </c>
      <c r="L856" s="10" t="s">
        <v>2939</v>
      </c>
      <c r="M856" s="10"/>
      <c r="N856" s="10"/>
      <c r="O856" s="10"/>
      <c r="P856" s="10"/>
      <c r="Q856" s="10"/>
      <c r="R856" s="10"/>
      <c r="S856" s="10"/>
      <c r="T856" s="10"/>
      <c r="U856" s="10"/>
      <c r="V856" s="10" t="s">
        <v>1395</v>
      </c>
      <c r="W856" s="10"/>
      <c r="X856" s="10"/>
      <c r="Y856" s="10" t="s">
        <v>3586</v>
      </c>
      <c r="Z856" s="10" t="s">
        <v>41</v>
      </c>
      <c r="AA856" s="10" t="s">
        <v>1441</v>
      </c>
    </row>
    <row r="857" spans="1:27">
      <c r="A857" s="11">
        <f t="shared" si="11"/>
        <v>42</v>
      </c>
      <c r="B857" s="10">
        <v>159</v>
      </c>
      <c r="C857" s="12"/>
      <c r="D857" s="10" t="s">
        <v>727</v>
      </c>
      <c r="E857" s="10" t="s">
        <v>3588</v>
      </c>
      <c r="F857" s="10" t="s">
        <v>2061</v>
      </c>
      <c r="G857" s="10" t="s">
        <v>19</v>
      </c>
      <c r="H857" s="12">
        <v>10</v>
      </c>
      <c r="I857" s="10"/>
      <c r="J857" s="10" t="s">
        <v>2996</v>
      </c>
      <c r="K857" s="10" t="s">
        <v>2944</v>
      </c>
      <c r="L857" s="10" t="s">
        <v>2939</v>
      </c>
      <c r="M857" s="10"/>
      <c r="N857" s="10"/>
      <c r="O857" s="10"/>
      <c r="P857" s="10"/>
      <c r="Q857" s="10"/>
      <c r="R857" s="10"/>
      <c r="S857" s="10"/>
      <c r="T857" s="10"/>
      <c r="U857" s="10"/>
      <c r="V857" s="10" t="s">
        <v>1395</v>
      </c>
      <c r="W857" s="10"/>
      <c r="X857" s="10"/>
      <c r="Y857" s="10" t="s">
        <v>27</v>
      </c>
      <c r="Z857" s="10" t="s">
        <v>41</v>
      </c>
      <c r="AA857" s="10" t="s">
        <v>1441</v>
      </c>
    </row>
    <row r="858" spans="1:27">
      <c r="A858" s="11">
        <f t="shared" si="11"/>
        <v>43</v>
      </c>
      <c r="B858" s="10">
        <v>159</v>
      </c>
      <c r="C858" s="12"/>
      <c r="D858" s="10" t="s">
        <v>727</v>
      </c>
      <c r="E858" s="10" t="s">
        <v>2100</v>
      </c>
      <c r="F858" s="10" t="s">
        <v>2061</v>
      </c>
      <c r="G858" s="10" t="s">
        <v>19</v>
      </c>
      <c r="H858" s="12">
        <v>8</v>
      </c>
      <c r="I858" s="10"/>
      <c r="J858" s="10" t="s">
        <v>2965</v>
      </c>
      <c r="K858" s="10" t="s">
        <v>2944</v>
      </c>
      <c r="L858" s="10" t="s">
        <v>2939</v>
      </c>
      <c r="M858" s="10"/>
      <c r="N858" s="10"/>
      <c r="O858" s="10"/>
      <c r="P858" s="10"/>
      <c r="Q858" s="10"/>
      <c r="R858" s="10"/>
      <c r="S858" s="10"/>
      <c r="T858" s="10"/>
      <c r="U858" s="10"/>
      <c r="V858" s="10" t="s">
        <v>1395</v>
      </c>
      <c r="W858" s="10"/>
      <c r="X858" s="10"/>
      <c r="Y858" s="10" t="s">
        <v>27</v>
      </c>
      <c r="Z858" s="10" t="s">
        <v>41</v>
      </c>
      <c r="AA858" s="10" t="s">
        <v>1441</v>
      </c>
    </row>
    <row r="859" spans="1:27">
      <c r="A859" s="11">
        <f t="shared" si="11"/>
        <v>44</v>
      </c>
      <c r="B859" s="10">
        <v>159</v>
      </c>
      <c r="C859" s="12"/>
      <c r="D859" s="10" t="s">
        <v>727</v>
      </c>
      <c r="E859" s="10" t="s">
        <v>100</v>
      </c>
      <c r="F859" s="10" t="s">
        <v>2061</v>
      </c>
      <c r="G859" s="10" t="s">
        <v>19</v>
      </c>
      <c r="H859" s="12">
        <v>5</v>
      </c>
      <c r="I859" s="10"/>
      <c r="J859" s="10" t="s">
        <v>2948</v>
      </c>
      <c r="K859" s="10" t="s">
        <v>2944</v>
      </c>
      <c r="L859" s="10" t="s">
        <v>2939</v>
      </c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 t="s">
        <v>27</v>
      </c>
      <c r="Z859" s="10" t="s">
        <v>41</v>
      </c>
      <c r="AA859" s="10" t="s">
        <v>1441</v>
      </c>
    </row>
    <row r="860" spans="1:27">
      <c r="A860" s="11">
        <f t="shared" si="11"/>
        <v>45</v>
      </c>
      <c r="B860" s="10">
        <v>159</v>
      </c>
      <c r="C860" s="12"/>
      <c r="D860" s="10" t="s">
        <v>727</v>
      </c>
      <c r="E860" s="10" t="s">
        <v>3589</v>
      </c>
      <c r="F860" s="10" t="s">
        <v>2061</v>
      </c>
      <c r="G860" s="10" t="s">
        <v>24</v>
      </c>
      <c r="H860" s="12">
        <v>2</v>
      </c>
      <c r="I860" s="10"/>
      <c r="J860" s="10" t="s">
        <v>3001</v>
      </c>
      <c r="K860" s="10" t="s">
        <v>2938</v>
      </c>
      <c r="L860" s="10" t="s">
        <v>2939</v>
      </c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 t="s">
        <v>27</v>
      </c>
      <c r="Z860" s="10" t="s">
        <v>41</v>
      </c>
      <c r="AA860" s="10" t="s">
        <v>1441</v>
      </c>
    </row>
    <row r="861" spans="1:27">
      <c r="A861" s="11">
        <v>1</v>
      </c>
      <c r="B861" s="10">
        <v>160</v>
      </c>
      <c r="C861" s="12"/>
      <c r="D861" s="10" t="s">
        <v>3590</v>
      </c>
      <c r="E861" s="10" t="s">
        <v>446</v>
      </c>
      <c r="F861" s="10" t="s">
        <v>637</v>
      </c>
      <c r="G861" s="10" t="s">
        <v>19</v>
      </c>
      <c r="H861" s="12">
        <v>25</v>
      </c>
      <c r="I861" s="10"/>
      <c r="J861" s="10" t="s">
        <v>3025</v>
      </c>
      <c r="K861" s="10" t="s">
        <v>2932</v>
      </c>
      <c r="L861" s="10" t="s">
        <v>3060</v>
      </c>
      <c r="M861" s="10"/>
      <c r="N861" s="10" t="s">
        <v>32</v>
      </c>
      <c r="O861" s="10"/>
      <c r="P861" s="10"/>
      <c r="Q861" s="10"/>
      <c r="R861" s="10"/>
      <c r="S861" s="10"/>
      <c r="T861" s="10"/>
      <c r="U861" s="10"/>
      <c r="V861" s="10"/>
      <c r="W861" s="10" t="s">
        <v>1395</v>
      </c>
      <c r="X861" s="10" t="s">
        <v>1395</v>
      </c>
      <c r="Y861" s="10" t="s">
        <v>66</v>
      </c>
      <c r="Z861" s="10" t="s">
        <v>77</v>
      </c>
      <c r="AA861" s="10" t="s">
        <v>77</v>
      </c>
    </row>
    <row r="862" spans="1:27">
      <c r="A862" s="11">
        <f t="shared" ref="A862:A901" si="12">A861+1</f>
        <v>2</v>
      </c>
      <c r="B862" s="10">
        <v>160</v>
      </c>
      <c r="C862" s="12"/>
      <c r="D862" s="10" t="s">
        <v>3590</v>
      </c>
      <c r="E862" s="10" t="s">
        <v>3591</v>
      </c>
      <c r="F862" s="10" t="s">
        <v>2061</v>
      </c>
      <c r="G862" s="10" t="s">
        <v>19</v>
      </c>
      <c r="H862" s="12">
        <v>5</v>
      </c>
      <c r="I862" s="10"/>
      <c r="J862" s="10" t="s">
        <v>2948</v>
      </c>
      <c r="K862" s="10" t="s">
        <v>2944</v>
      </c>
      <c r="L862" s="10" t="s">
        <v>2939</v>
      </c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 t="s">
        <v>27</v>
      </c>
      <c r="Z862" s="10" t="s">
        <v>77</v>
      </c>
      <c r="AA862" s="10" t="s">
        <v>41</v>
      </c>
    </row>
    <row r="863" spans="1:27">
      <c r="A863" s="11">
        <f t="shared" si="12"/>
        <v>3</v>
      </c>
      <c r="B863" s="10">
        <v>160</v>
      </c>
      <c r="C863" s="12"/>
      <c r="D863" s="10" t="s">
        <v>3590</v>
      </c>
      <c r="E863" s="10" t="s">
        <v>446</v>
      </c>
      <c r="F863" s="10" t="s">
        <v>2061</v>
      </c>
      <c r="G863" s="10" t="s">
        <v>19</v>
      </c>
      <c r="H863" s="12">
        <v>3</v>
      </c>
      <c r="I863" s="10"/>
      <c r="J863" s="10" t="s">
        <v>2973</v>
      </c>
      <c r="K863" s="10" t="s">
        <v>2944</v>
      </c>
      <c r="L863" s="10" t="s">
        <v>2939</v>
      </c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 t="s">
        <v>27</v>
      </c>
      <c r="Z863" s="10" t="s">
        <v>77</v>
      </c>
      <c r="AA863" s="10" t="s">
        <v>41</v>
      </c>
    </row>
    <row r="864" spans="1:27">
      <c r="A864" s="11">
        <f t="shared" si="12"/>
        <v>4</v>
      </c>
      <c r="B864" s="10">
        <v>160</v>
      </c>
      <c r="C864" s="12"/>
      <c r="D864" s="10" t="s">
        <v>3590</v>
      </c>
      <c r="E864" s="10" t="s">
        <v>3592</v>
      </c>
      <c r="F864" s="10" t="s">
        <v>2061</v>
      </c>
      <c r="G864" s="10" t="s">
        <v>19</v>
      </c>
      <c r="H864" s="12">
        <v>1</v>
      </c>
      <c r="I864" s="10"/>
      <c r="J864" s="10" t="s">
        <v>2949</v>
      </c>
      <c r="K864" s="10" t="s">
        <v>2944</v>
      </c>
      <c r="L864" s="10" t="s">
        <v>2939</v>
      </c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 t="s">
        <v>27</v>
      </c>
      <c r="Z864" s="10" t="s">
        <v>77</v>
      </c>
      <c r="AA864" s="10" t="s">
        <v>41</v>
      </c>
    </row>
    <row r="865" spans="1:27">
      <c r="A865" s="11">
        <f t="shared" si="12"/>
        <v>5</v>
      </c>
      <c r="B865" s="10">
        <v>160</v>
      </c>
      <c r="C865" s="12"/>
      <c r="D865" s="10" t="s">
        <v>3593</v>
      </c>
      <c r="E865" s="10" t="s">
        <v>3580</v>
      </c>
      <c r="F865" s="10" t="s">
        <v>637</v>
      </c>
      <c r="G865" s="10" t="s">
        <v>24</v>
      </c>
      <c r="H865" s="12">
        <v>65</v>
      </c>
      <c r="I865" s="10"/>
      <c r="J865" s="10" t="s">
        <v>3472</v>
      </c>
      <c r="K865" s="10" t="s">
        <v>3217</v>
      </c>
      <c r="L865" s="10" t="s">
        <v>2939</v>
      </c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 t="s">
        <v>1395</v>
      </c>
      <c r="X865" s="10" t="s">
        <v>1395</v>
      </c>
      <c r="Y865" s="10" t="s">
        <v>77</v>
      </c>
      <c r="Z865" s="10" t="s">
        <v>77</v>
      </c>
      <c r="AA865" s="10" t="s">
        <v>77</v>
      </c>
    </row>
    <row r="866" spans="1:27">
      <c r="A866" s="11">
        <f t="shared" si="12"/>
        <v>6</v>
      </c>
      <c r="B866" s="10">
        <v>161</v>
      </c>
      <c r="C866" s="12"/>
      <c r="D866" s="10" t="s">
        <v>354</v>
      </c>
      <c r="E866" s="10" t="s">
        <v>524</v>
      </c>
      <c r="F866" s="10" t="s">
        <v>2061</v>
      </c>
      <c r="G866" s="10" t="s">
        <v>19</v>
      </c>
      <c r="H866" s="12">
        <v>24</v>
      </c>
      <c r="I866" s="10"/>
      <c r="J866" s="10" t="s">
        <v>3030</v>
      </c>
      <c r="K866" s="10" t="s">
        <v>2932</v>
      </c>
      <c r="L866" s="10" t="s">
        <v>2933</v>
      </c>
      <c r="M866" s="10"/>
      <c r="N866" s="10" t="s">
        <v>32</v>
      </c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 t="s">
        <v>79</v>
      </c>
      <c r="Z866" s="10"/>
      <c r="AA866" s="10"/>
    </row>
    <row r="867" spans="1:27">
      <c r="A867" s="11">
        <f t="shared" si="12"/>
        <v>7</v>
      </c>
      <c r="B867" s="10">
        <v>161</v>
      </c>
      <c r="C867" s="12"/>
      <c r="D867" s="10" t="s">
        <v>354</v>
      </c>
      <c r="E867" s="10" t="s">
        <v>1177</v>
      </c>
      <c r="F867" s="10" t="s">
        <v>637</v>
      </c>
      <c r="G867" s="10" t="s">
        <v>24</v>
      </c>
      <c r="H867" s="12">
        <v>23</v>
      </c>
      <c r="I867" s="10"/>
      <c r="J867" s="10" t="s">
        <v>3022</v>
      </c>
      <c r="K867" s="10" t="s">
        <v>2936</v>
      </c>
      <c r="L867" s="10" t="s">
        <v>2933</v>
      </c>
      <c r="M867" s="10"/>
      <c r="N867" s="10" t="s">
        <v>2598</v>
      </c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 t="s">
        <v>27</v>
      </c>
      <c r="Z867" s="10"/>
      <c r="AA867" s="10" t="s">
        <v>41</v>
      </c>
    </row>
    <row r="868" spans="1:27">
      <c r="A868" s="11">
        <f t="shared" si="12"/>
        <v>8</v>
      </c>
      <c r="B868" s="10">
        <v>161</v>
      </c>
      <c r="C868" s="12"/>
      <c r="D868" s="10" t="s">
        <v>354</v>
      </c>
      <c r="E868" s="10" t="s">
        <v>2331</v>
      </c>
      <c r="F868" s="10" t="s">
        <v>2061</v>
      </c>
      <c r="G868" s="10" t="s">
        <v>19</v>
      </c>
      <c r="H868" s="12">
        <v>6</v>
      </c>
      <c r="I868" s="10"/>
      <c r="J868" s="10" t="s">
        <v>3037</v>
      </c>
      <c r="K868" s="10" t="s">
        <v>2944</v>
      </c>
      <c r="L868" s="10" t="s">
        <v>2939</v>
      </c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 t="s">
        <v>27</v>
      </c>
      <c r="Z868" s="10" t="s">
        <v>79</v>
      </c>
      <c r="AA868" s="10" t="s">
        <v>27</v>
      </c>
    </row>
    <row r="869" spans="1:27">
      <c r="A869" s="11">
        <f t="shared" si="12"/>
        <v>9</v>
      </c>
      <c r="B869" s="10">
        <v>161</v>
      </c>
      <c r="C869" s="12"/>
      <c r="D869" s="10" t="s">
        <v>354</v>
      </c>
      <c r="E869" s="10" t="s">
        <v>3594</v>
      </c>
      <c r="F869" s="10" t="s">
        <v>2061</v>
      </c>
      <c r="G869" s="10" t="s">
        <v>19</v>
      </c>
      <c r="H869" s="12">
        <v>4</v>
      </c>
      <c r="I869" s="10"/>
      <c r="J869" s="10" t="s">
        <v>2999</v>
      </c>
      <c r="K869" s="10" t="s">
        <v>2944</v>
      </c>
      <c r="L869" s="10" t="s">
        <v>2939</v>
      </c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 t="s">
        <v>27</v>
      </c>
      <c r="Z869" s="10" t="s">
        <v>79</v>
      </c>
      <c r="AA869" s="10" t="s">
        <v>27</v>
      </c>
    </row>
    <row r="870" spans="1:27">
      <c r="A870" s="11">
        <f t="shared" si="12"/>
        <v>10</v>
      </c>
      <c r="B870" s="10">
        <v>161</v>
      </c>
      <c r="C870" s="12"/>
      <c r="D870" s="10" t="s">
        <v>354</v>
      </c>
      <c r="E870" s="10" t="s">
        <v>3280</v>
      </c>
      <c r="F870" s="10" t="s">
        <v>2061</v>
      </c>
      <c r="G870" s="10" t="s">
        <v>19</v>
      </c>
      <c r="H870" s="12">
        <v>2</v>
      </c>
      <c r="I870" s="10"/>
      <c r="J870" s="10" t="s">
        <v>3001</v>
      </c>
      <c r="K870" s="10" t="s">
        <v>2944</v>
      </c>
      <c r="L870" s="10" t="s">
        <v>2939</v>
      </c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 t="s">
        <v>27</v>
      </c>
      <c r="Z870" s="10" t="s">
        <v>79</v>
      </c>
      <c r="AA870" s="10" t="s">
        <v>27</v>
      </c>
    </row>
    <row r="871" spans="1:27">
      <c r="A871" s="11">
        <f t="shared" si="12"/>
        <v>11</v>
      </c>
      <c r="B871" s="10">
        <v>162</v>
      </c>
      <c r="C871" s="12"/>
      <c r="D871" s="10" t="s">
        <v>71</v>
      </c>
      <c r="E871" s="10" t="s">
        <v>172</v>
      </c>
      <c r="F871" s="10" t="s">
        <v>637</v>
      </c>
      <c r="G871" s="10" t="s">
        <v>24</v>
      </c>
      <c r="H871" s="12">
        <v>30</v>
      </c>
      <c r="I871" s="10"/>
      <c r="J871" s="10" t="s">
        <v>2983</v>
      </c>
      <c r="K871" s="10" t="s">
        <v>2932</v>
      </c>
      <c r="L871" s="10" t="s">
        <v>2933</v>
      </c>
      <c r="M871" s="10"/>
      <c r="N871" s="10" t="s">
        <v>3479</v>
      </c>
      <c r="O871" s="10"/>
      <c r="P871" s="10"/>
      <c r="Q871" s="10"/>
      <c r="R871" s="10"/>
      <c r="S871" s="10"/>
      <c r="T871" s="10"/>
      <c r="U871" s="10"/>
      <c r="V871" s="10"/>
      <c r="W871" s="10" t="s">
        <v>1395</v>
      </c>
      <c r="X871" s="10" t="s">
        <v>1395</v>
      </c>
      <c r="Y871" s="10"/>
      <c r="Z871" s="10"/>
      <c r="AA871" s="10"/>
    </row>
    <row r="872" spans="1:27">
      <c r="A872" s="11">
        <f t="shared" si="12"/>
        <v>12</v>
      </c>
      <c r="B872" s="10">
        <v>162</v>
      </c>
      <c r="C872" s="12"/>
      <c r="D872" s="10" t="s">
        <v>71</v>
      </c>
      <c r="E872" s="10" t="s">
        <v>1060</v>
      </c>
      <c r="F872" s="10" t="s">
        <v>2061</v>
      </c>
      <c r="G872" s="10" t="s">
        <v>24</v>
      </c>
      <c r="H872" s="12">
        <v>13</v>
      </c>
      <c r="I872" s="10"/>
      <c r="J872" s="10" t="s">
        <v>3048</v>
      </c>
      <c r="K872" s="10" t="s">
        <v>2938</v>
      </c>
      <c r="L872" s="10" t="s">
        <v>2939</v>
      </c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 t="s">
        <v>1395</v>
      </c>
      <c r="X872" s="10" t="s">
        <v>1395</v>
      </c>
      <c r="Y872" s="10" t="s">
        <v>27</v>
      </c>
      <c r="Z872" s="10"/>
      <c r="AA872" s="10"/>
    </row>
    <row r="873" spans="1:27">
      <c r="A873" s="11">
        <f t="shared" si="12"/>
        <v>13</v>
      </c>
      <c r="B873" s="10">
        <v>162</v>
      </c>
      <c r="C873" s="12"/>
      <c r="D873" s="10" t="s">
        <v>71</v>
      </c>
      <c r="E873" s="10" t="s">
        <v>524</v>
      </c>
      <c r="F873" s="10" t="s">
        <v>637</v>
      </c>
      <c r="G873" s="10" t="s">
        <v>19</v>
      </c>
      <c r="H873" s="12">
        <v>6</v>
      </c>
      <c r="I873" s="10"/>
      <c r="J873" s="10" t="s">
        <v>3037</v>
      </c>
      <c r="K873" s="10" t="s">
        <v>2944</v>
      </c>
      <c r="L873" s="10" t="s">
        <v>2939</v>
      </c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 t="s">
        <v>27</v>
      </c>
      <c r="Z873" s="10"/>
      <c r="AA873" s="10"/>
    </row>
    <row r="874" spans="1:27">
      <c r="A874" s="11">
        <f t="shared" si="12"/>
        <v>14</v>
      </c>
      <c r="B874" s="10">
        <v>162</v>
      </c>
      <c r="C874" s="12"/>
      <c r="D874" s="10" t="s">
        <v>71</v>
      </c>
      <c r="E874" s="10" t="s">
        <v>3134</v>
      </c>
      <c r="F874" s="10" t="s">
        <v>2061</v>
      </c>
      <c r="G874" s="10" t="s">
        <v>24</v>
      </c>
      <c r="H874" s="12">
        <v>4</v>
      </c>
      <c r="I874" s="10"/>
      <c r="J874" s="10" t="s">
        <v>2999</v>
      </c>
      <c r="K874" s="10" t="s">
        <v>2938</v>
      </c>
      <c r="L874" s="10" t="s">
        <v>2939</v>
      </c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 t="s">
        <v>27</v>
      </c>
      <c r="Z874" s="10"/>
      <c r="AA874" s="10"/>
    </row>
    <row r="875" spans="1:27">
      <c r="A875" s="11">
        <f t="shared" si="12"/>
        <v>15</v>
      </c>
      <c r="B875" s="10">
        <v>162</v>
      </c>
      <c r="C875" s="12"/>
      <c r="D875" s="10" t="s">
        <v>71</v>
      </c>
      <c r="E875" s="10" t="s">
        <v>100</v>
      </c>
      <c r="F875" s="10" t="s">
        <v>2061</v>
      </c>
      <c r="G875" s="10" t="s">
        <v>19</v>
      </c>
      <c r="H875" s="12">
        <v>2</v>
      </c>
      <c r="I875" s="10"/>
      <c r="J875" s="10" t="s">
        <v>3001</v>
      </c>
      <c r="K875" s="10" t="s">
        <v>2944</v>
      </c>
      <c r="L875" s="10" t="s">
        <v>2939</v>
      </c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 t="s">
        <v>27</v>
      </c>
      <c r="Z875" s="10"/>
      <c r="AA875" s="10"/>
    </row>
    <row r="876" spans="1:27">
      <c r="A876" s="11">
        <f t="shared" si="12"/>
        <v>16</v>
      </c>
      <c r="B876" s="10">
        <v>163</v>
      </c>
      <c r="C876" s="12"/>
      <c r="D876" s="10" t="s">
        <v>949</v>
      </c>
      <c r="E876" s="10" t="s">
        <v>1202</v>
      </c>
      <c r="F876" s="10" t="s">
        <v>637</v>
      </c>
      <c r="G876" s="10" t="s">
        <v>19</v>
      </c>
      <c r="H876" s="12">
        <v>23</v>
      </c>
      <c r="I876" s="10"/>
      <c r="J876" s="10" t="s">
        <v>3022</v>
      </c>
      <c r="K876" s="10" t="s">
        <v>2932</v>
      </c>
      <c r="L876" s="10" t="s">
        <v>2933</v>
      </c>
      <c r="M876" s="10"/>
      <c r="N876" s="10" t="s">
        <v>32</v>
      </c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 t="s">
        <v>27</v>
      </c>
      <c r="Z876" s="10"/>
      <c r="AA876" s="10"/>
    </row>
    <row r="877" spans="1:27">
      <c r="A877" s="11">
        <f t="shared" si="12"/>
        <v>17</v>
      </c>
      <c r="B877" s="10">
        <v>163</v>
      </c>
      <c r="C877" s="12"/>
      <c r="D877" s="10" t="s">
        <v>949</v>
      </c>
      <c r="E877" s="10" t="s">
        <v>172</v>
      </c>
      <c r="F877" s="10" t="s">
        <v>2061</v>
      </c>
      <c r="G877" s="10" t="s">
        <v>24</v>
      </c>
      <c r="H877" s="12">
        <v>17</v>
      </c>
      <c r="I877" s="10"/>
      <c r="J877" s="10" t="s">
        <v>2937</v>
      </c>
      <c r="K877" s="10" t="s">
        <v>2936</v>
      </c>
      <c r="L877" s="10" t="s">
        <v>2933</v>
      </c>
      <c r="M877" s="10"/>
      <c r="N877" s="10" t="s">
        <v>2598</v>
      </c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 t="s">
        <v>27</v>
      </c>
      <c r="Z877" s="10" t="s">
        <v>38</v>
      </c>
      <c r="AA877" s="10" t="s">
        <v>34</v>
      </c>
    </row>
    <row r="878" spans="1:27">
      <c r="A878" s="11">
        <f t="shared" si="12"/>
        <v>18</v>
      </c>
      <c r="B878" s="10">
        <v>163</v>
      </c>
      <c r="C878" s="12"/>
      <c r="D878" s="10" t="s">
        <v>949</v>
      </c>
      <c r="E878" s="10" t="s">
        <v>1060</v>
      </c>
      <c r="F878" s="10" t="s">
        <v>2061</v>
      </c>
      <c r="G878" s="10" t="s">
        <v>24</v>
      </c>
      <c r="H878" s="12">
        <v>1</v>
      </c>
      <c r="I878" s="10"/>
      <c r="J878" s="10" t="s">
        <v>2949</v>
      </c>
      <c r="K878" s="10" t="s">
        <v>2938</v>
      </c>
      <c r="L878" s="10" t="s">
        <v>2939</v>
      </c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 t="s">
        <v>27</v>
      </c>
      <c r="Z878" s="10"/>
      <c r="AA878" s="10" t="s">
        <v>27</v>
      </c>
    </row>
    <row r="879" spans="1:27">
      <c r="A879" s="11">
        <f t="shared" si="12"/>
        <v>19</v>
      </c>
      <c r="B879" s="10">
        <v>163</v>
      </c>
      <c r="C879" s="12"/>
      <c r="D879" s="10" t="s">
        <v>949</v>
      </c>
      <c r="E879" s="10" t="s">
        <v>1183</v>
      </c>
      <c r="F879" s="10" t="s">
        <v>2061</v>
      </c>
      <c r="G879" s="10" t="s">
        <v>24</v>
      </c>
      <c r="H879" s="13">
        <v>45759</v>
      </c>
      <c r="I879" s="10"/>
      <c r="J879" s="10" t="s">
        <v>2974</v>
      </c>
      <c r="K879" s="10" t="s">
        <v>2938</v>
      </c>
      <c r="L879" s="10" t="s">
        <v>2939</v>
      </c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 t="s">
        <v>27</v>
      </c>
      <c r="Z879" s="10"/>
      <c r="AA879" s="10" t="s">
        <v>27</v>
      </c>
    </row>
    <row r="880" spans="1:27">
      <c r="A880" s="11">
        <f t="shared" si="12"/>
        <v>20</v>
      </c>
      <c r="B880" s="10">
        <v>163</v>
      </c>
      <c r="C880" s="12"/>
      <c r="D880" s="10" t="s">
        <v>3595</v>
      </c>
      <c r="E880" s="10" t="s">
        <v>2097</v>
      </c>
      <c r="F880" s="10" t="s">
        <v>637</v>
      </c>
      <c r="G880" s="10" t="s">
        <v>24</v>
      </c>
      <c r="H880" s="12">
        <v>51</v>
      </c>
      <c r="I880" s="10" t="s">
        <v>2033</v>
      </c>
      <c r="J880" s="10" t="s">
        <v>3285</v>
      </c>
      <c r="K880" s="10" t="s">
        <v>3146</v>
      </c>
      <c r="L880" s="10" t="s">
        <v>3066</v>
      </c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 t="s">
        <v>34</v>
      </c>
      <c r="Z880" s="10"/>
      <c r="AA880" s="10" t="s">
        <v>77</v>
      </c>
    </row>
    <row r="881" spans="1:27">
      <c r="A881" s="11">
        <f t="shared" si="12"/>
        <v>21</v>
      </c>
      <c r="B881" s="10">
        <v>164</v>
      </c>
      <c r="C881" s="12"/>
      <c r="D881" s="10" t="s">
        <v>478</v>
      </c>
      <c r="E881" s="10" t="s">
        <v>95</v>
      </c>
      <c r="F881" s="10" t="s">
        <v>637</v>
      </c>
      <c r="G881" s="10" t="s">
        <v>19</v>
      </c>
      <c r="H881" s="12">
        <v>26</v>
      </c>
      <c r="I881" s="10"/>
      <c r="J881" s="10" t="s">
        <v>3085</v>
      </c>
      <c r="K881" s="10" t="s">
        <v>2932</v>
      </c>
      <c r="L881" s="10" t="s">
        <v>2933</v>
      </c>
      <c r="M881" s="10"/>
      <c r="N881" s="10" t="s">
        <v>32</v>
      </c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 t="s">
        <v>41</v>
      </c>
      <c r="Z881" s="10" t="s">
        <v>41</v>
      </c>
      <c r="AA881" s="10" t="s">
        <v>41</v>
      </c>
    </row>
    <row r="882" spans="1:27">
      <c r="A882" s="11">
        <f t="shared" si="12"/>
        <v>22</v>
      </c>
      <c r="B882" s="10">
        <v>164</v>
      </c>
      <c r="C882" s="12"/>
      <c r="D882" s="10" t="s">
        <v>478</v>
      </c>
      <c r="E882" s="10" t="s">
        <v>3596</v>
      </c>
      <c r="F882" s="10" t="s">
        <v>637</v>
      </c>
      <c r="G882" s="10" t="s">
        <v>24</v>
      </c>
      <c r="H882" s="12">
        <v>21</v>
      </c>
      <c r="I882" s="10"/>
      <c r="J882" s="10" t="s">
        <v>2959</v>
      </c>
      <c r="K882" s="10" t="s">
        <v>2936</v>
      </c>
      <c r="L882" s="10" t="s">
        <v>2933</v>
      </c>
      <c r="M882" s="10"/>
      <c r="N882" s="10" t="s">
        <v>2598</v>
      </c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 t="s">
        <v>27</v>
      </c>
      <c r="Z882" s="10" t="s">
        <v>34</v>
      </c>
      <c r="AA882" s="10" t="s">
        <v>34</v>
      </c>
    </row>
    <row r="883" spans="1:27">
      <c r="A883" s="11">
        <f t="shared" si="12"/>
        <v>23</v>
      </c>
      <c r="B883" s="10">
        <v>164</v>
      </c>
      <c r="C883" s="12"/>
      <c r="D883" s="10" t="s">
        <v>478</v>
      </c>
      <c r="E883" s="10" t="s">
        <v>812</v>
      </c>
      <c r="F883" s="10" t="s">
        <v>637</v>
      </c>
      <c r="G883" s="10" t="s">
        <v>19</v>
      </c>
      <c r="H883" s="12">
        <v>6</v>
      </c>
      <c r="I883" s="10"/>
      <c r="J883" s="10" t="s">
        <v>3037</v>
      </c>
      <c r="K883" s="10" t="s">
        <v>2944</v>
      </c>
      <c r="L883" s="10" t="s">
        <v>2939</v>
      </c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 t="s">
        <v>27</v>
      </c>
      <c r="Z883" s="10" t="s">
        <v>41</v>
      </c>
      <c r="AA883" s="10" t="s">
        <v>27</v>
      </c>
    </row>
    <row r="884" spans="1:27">
      <c r="A884" s="11">
        <f t="shared" si="12"/>
        <v>24</v>
      </c>
      <c r="B884" s="10">
        <v>164</v>
      </c>
      <c r="C884" s="12"/>
      <c r="D884" s="10" t="s">
        <v>478</v>
      </c>
      <c r="E884" s="10" t="s">
        <v>486</v>
      </c>
      <c r="F884" s="10" t="s">
        <v>637</v>
      </c>
      <c r="G884" s="10" t="s">
        <v>19</v>
      </c>
      <c r="H884" s="12">
        <v>4</v>
      </c>
      <c r="I884" s="10"/>
      <c r="J884" s="10" t="s">
        <v>2999</v>
      </c>
      <c r="K884" s="10" t="s">
        <v>2944</v>
      </c>
      <c r="L884" s="10" t="s">
        <v>2939</v>
      </c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 t="s">
        <v>27</v>
      </c>
      <c r="Z884" s="10" t="s">
        <v>41</v>
      </c>
      <c r="AA884" s="10" t="s">
        <v>27</v>
      </c>
    </row>
    <row r="885" spans="1:27">
      <c r="A885" s="11">
        <f t="shared" si="12"/>
        <v>25</v>
      </c>
      <c r="B885" s="10">
        <v>164</v>
      </c>
      <c r="C885" s="12"/>
      <c r="D885" s="10" t="s">
        <v>478</v>
      </c>
      <c r="E885" s="10" t="s">
        <v>75</v>
      </c>
      <c r="F885" s="10" t="s">
        <v>637</v>
      </c>
      <c r="G885" s="10" t="s">
        <v>19</v>
      </c>
      <c r="H885" s="12">
        <v>2</v>
      </c>
      <c r="I885" s="10"/>
      <c r="J885" s="10" t="s">
        <v>3001</v>
      </c>
      <c r="K885" s="10" t="s">
        <v>2944</v>
      </c>
      <c r="L885" s="10" t="s">
        <v>2939</v>
      </c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 t="s">
        <v>27</v>
      </c>
      <c r="Z885" s="10" t="s">
        <v>41</v>
      </c>
      <c r="AA885" s="10" t="s">
        <v>27</v>
      </c>
    </row>
    <row r="886" spans="1:27">
      <c r="A886" s="11">
        <f t="shared" si="12"/>
        <v>26</v>
      </c>
      <c r="B886" s="10">
        <v>164</v>
      </c>
      <c r="C886" s="12"/>
      <c r="D886" s="10" t="s">
        <v>478</v>
      </c>
      <c r="E886" s="10" t="s">
        <v>3597</v>
      </c>
      <c r="F886" s="10" t="s">
        <v>637</v>
      </c>
      <c r="G886" s="10" t="s">
        <v>24</v>
      </c>
      <c r="H886" s="12">
        <v>1</v>
      </c>
      <c r="I886" s="10"/>
      <c r="J886" s="10" t="s">
        <v>2949</v>
      </c>
      <c r="K886" s="10" t="s">
        <v>2938</v>
      </c>
      <c r="L886" s="10" t="s">
        <v>2939</v>
      </c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 t="s">
        <v>27</v>
      </c>
      <c r="Z886" s="10" t="s">
        <v>41</v>
      </c>
      <c r="AA886" s="10" t="s">
        <v>27</v>
      </c>
    </row>
    <row r="887" spans="1:27">
      <c r="A887" s="11">
        <f t="shared" si="12"/>
        <v>27</v>
      </c>
      <c r="B887" s="10">
        <v>165</v>
      </c>
      <c r="C887" s="12"/>
      <c r="D887" s="10" t="s">
        <v>2476</v>
      </c>
      <c r="E887" s="10" t="s">
        <v>1701</v>
      </c>
      <c r="F887" s="10" t="s">
        <v>20</v>
      </c>
      <c r="G887" s="10" t="s">
        <v>19</v>
      </c>
      <c r="H887" s="12">
        <v>66</v>
      </c>
      <c r="I887" s="10"/>
      <c r="J887" s="10" t="s">
        <v>3598</v>
      </c>
      <c r="K887" s="10" t="s">
        <v>2932</v>
      </c>
      <c r="L887" s="10" t="s">
        <v>2933</v>
      </c>
      <c r="M887" s="10"/>
      <c r="N887" s="10" t="s">
        <v>32</v>
      </c>
      <c r="O887" s="10"/>
      <c r="P887" s="10"/>
      <c r="Q887" s="10"/>
      <c r="R887" s="10"/>
      <c r="S887" s="10"/>
      <c r="T887" s="10"/>
      <c r="U887" s="10"/>
      <c r="V887" s="10"/>
      <c r="W887" s="10" t="s">
        <v>1395</v>
      </c>
      <c r="X887" s="10" t="s">
        <v>1395</v>
      </c>
      <c r="Y887" s="10" t="s">
        <v>1505</v>
      </c>
      <c r="Z887" s="10" t="s">
        <v>1505</v>
      </c>
      <c r="AA887" s="10" t="s">
        <v>1505</v>
      </c>
    </row>
    <row r="888" spans="1:27">
      <c r="A888" s="11">
        <f t="shared" si="12"/>
        <v>28</v>
      </c>
      <c r="B888" s="10">
        <v>165</v>
      </c>
      <c r="C888" s="12"/>
      <c r="D888" s="10" t="s">
        <v>2476</v>
      </c>
      <c r="E888" s="10" t="s">
        <v>3599</v>
      </c>
      <c r="F888" s="10" t="s">
        <v>20</v>
      </c>
      <c r="G888" s="10" t="s">
        <v>24</v>
      </c>
      <c r="H888" s="12">
        <v>63</v>
      </c>
      <c r="I888" s="10"/>
      <c r="J888" s="10" t="s">
        <v>2984</v>
      </c>
      <c r="K888" s="10" t="s">
        <v>2936</v>
      </c>
      <c r="L888" s="10" t="s">
        <v>2933</v>
      </c>
      <c r="M888" s="10"/>
      <c r="N888" s="10" t="s">
        <v>2598</v>
      </c>
      <c r="O888" s="10"/>
      <c r="P888" s="10"/>
      <c r="Q888" s="10"/>
      <c r="R888" s="10"/>
      <c r="S888" s="10"/>
      <c r="T888" s="10"/>
      <c r="U888" s="10"/>
      <c r="V888" s="10"/>
      <c r="W888" s="10" t="s">
        <v>1395</v>
      </c>
      <c r="X888" s="10" t="s">
        <v>1395</v>
      </c>
      <c r="Y888" s="10" t="s">
        <v>1505</v>
      </c>
      <c r="Z888" s="10" t="s">
        <v>1505</v>
      </c>
      <c r="AA888" s="10" t="s">
        <v>1505</v>
      </c>
    </row>
    <row r="889" spans="1:27">
      <c r="A889" s="11">
        <f t="shared" si="12"/>
        <v>29</v>
      </c>
      <c r="B889" s="10">
        <v>166</v>
      </c>
      <c r="C889" s="12"/>
      <c r="D889" s="10" t="s">
        <v>334</v>
      </c>
      <c r="E889" s="10" t="s">
        <v>100</v>
      </c>
      <c r="F889" s="10" t="s">
        <v>20</v>
      </c>
      <c r="G889" s="10" t="s">
        <v>19</v>
      </c>
      <c r="H889" s="12">
        <v>40</v>
      </c>
      <c r="I889" s="10"/>
      <c r="J889" s="10" t="s">
        <v>3236</v>
      </c>
      <c r="K889" s="10" t="s">
        <v>2932</v>
      </c>
      <c r="L889" s="10" t="s">
        <v>2933</v>
      </c>
      <c r="M889" s="10"/>
      <c r="N889" s="10" t="s">
        <v>32</v>
      </c>
      <c r="O889" s="10"/>
      <c r="P889" s="10"/>
      <c r="Q889" s="10"/>
      <c r="R889" s="10"/>
      <c r="S889" s="10"/>
      <c r="T889" s="10"/>
      <c r="U889" s="10"/>
      <c r="V889" s="10"/>
      <c r="W889" s="10" t="s">
        <v>1395</v>
      </c>
      <c r="X889" s="10" t="s">
        <v>1395</v>
      </c>
      <c r="Y889" s="10" t="s">
        <v>3600</v>
      </c>
      <c r="Z889" s="10"/>
      <c r="AA889" s="10"/>
    </row>
    <row r="890" spans="1:27">
      <c r="A890" s="11">
        <f t="shared" si="12"/>
        <v>30</v>
      </c>
      <c r="B890" s="10">
        <v>166</v>
      </c>
      <c r="C890" s="12"/>
      <c r="D890" s="10" t="s">
        <v>334</v>
      </c>
      <c r="E890" s="10" t="s">
        <v>3601</v>
      </c>
      <c r="F890" s="10" t="s">
        <v>20</v>
      </c>
      <c r="G890" s="10" t="s">
        <v>24</v>
      </c>
      <c r="H890" s="12">
        <v>23</v>
      </c>
      <c r="I890" s="10"/>
      <c r="J890" s="10" t="s">
        <v>3022</v>
      </c>
      <c r="K890" s="10" t="s">
        <v>2936</v>
      </c>
      <c r="L890" s="10" t="s">
        <v>2933</v>
      </c>
      <c r="M890" s="10"/>
      <c r="N890" s="10" t="s">
        <v>2598</v>
      </c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 t="s">
        <v>27</v>
      </c>
      <c r="Z890" s="10"/>
      <c r="AA890" s="10" t="s">
        <v>224</v>
      </c>
    </row>
    <row r="891" spans="1:27">
      <c r="A891" s="11">
        <f t="shared" si="12"/>
        <v>31</v>
      </c>
      <c r="B891" s="10">
        <v>166</v>
      </c>
      <c r="C891" s="12"/>
      <c r="D891" s="10" t="s">
        <v>334</v>
      </c>
      <c r="E891" s="10" t="s">
        <v>1215</v>
      </c>
      <c r="F891" s="10" t="s">
        <v>20</v>
      </c>
      <c r="G891" s="10" t="s">
        <v>24</v>
      </c>
      <c r="H891" s="12">
        <v>5</v>
      </c>
      <c r="I891" s="10"/>
      <c r="J891" s="10" t="s">
        <v>2948</v>
      </c>
      <c r="K891" s="10" t="s">
        <v>2938</v>
      </c>
      <c r="L891" s="10" t="s">
        <v>2939</v>
      </c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 t="s">
        <v>27</v>
      </c>
      <c r="Z891" s="10" t="s">
        <v>3600</v>
      </c>
      <c r="AA891" s="10" t="s">
        <v>27</v>
      </c>
    </row>
    <row r="892" spans="1:27">
      <c r="A892" s="11">
        <f t="shared" si="12"/>
        <v>32</v>
      </c>
      <c r="B892" s="10">
        <v>166</v>
      </c>
      <c r="C892" s="12"/>
      <c r="D892" s="10" t="s">
        <v>334</v>
      </c>
      <c r="E892" s="10" t="s">
        <v>3579</v>
      </c>
      <c r="F892" s="10" t="s">
        <v>20</v>
      </c>
      <c r="G892" s="10" t="s">
        <v>24</v>
      </c>
      <c r="H892" s="12">
        <v>2</v>
      </c>
      <c r="I892" s="10"/>
      <c r="J892" s="10" t="s">
        <v>3001</v>
      </c>
      <c r="K892" s="10" t="s">
        <v>2938</v>
      </c>
      <c r="L892" s="10" t="s">
        <v>2939</v>
      </c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 t="s">
        <v>27</v>
      </c>
      <c r="Z892" s="10" t="s">
        <v>3600</v>
      </c>
      <c r="AA892" s="10" t="s">
        <v>27</v>
      </c>
    </row>
    <row r="893" spans="1:27">
      <c r="A893" s="11">
        <f t="shared" si="12"/>
        <v>33</v>
      </c>
      <c r="B893" s="10">
        <v>167</v>
      </c>
      <c r="C893" s="12"/>
      <c r="D893" s="10" t="s">
        <v>675</v>
      </c>
      <c r="E893" s="10" t="s">
        <v>3602</v>
      </c>
      <c r="F893" s="10" t="s">
        <v>637</v>
      </c>
      <c r="G893" s="10" t="s">
        <v>24</v>
      </c>
      <c r="H893" s="12">
        <v>35</v>
      </c>
      <c r="I893" s="10"/>
      <c r="J893" s="10" t="s">
        <v>1752</v>
      </c>
      <c r="K893" s="10" t="s">
        <v>2932</v>
      </c>
      <c r="L893" s="10" t="s">
        <v>3066</v>
      </c>
      <c r="M893" s="10"/>
      <c r="N893" s="10" t="s">
        <v>2598</v>
      </c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 t="s">
        <v>27</v>
      </c>
      <c r="Z893" s="10"/>
      <c r="AA893" s="10"/>
    </row>
    <row r="894" spans="1:27">
      <c r="A894" s="11">
        <f t="shared" si="12"/>
        <v>34</v>
      </c>
      <c r="B894" s="10">
        <v>167</v>
      </c>
      <c r="C894" s="12"/>
      <c r="D894" s="10" t="s">
        <v>327</v>
      </c>
      <c r="E894" s="10" t="s">
        <v>111</v>
      </c>
      <c r="F894" s="10" t="s">
        <v>2061</v>
      </c>
      <c r="G894" s="10" t="s">
        <v>19</v>
      </c>
      <c r="H894" s="12">
        <v>42</v>
      </c>
      <c r="I894" s="10"/>
      <c r="J894" s="10" t="s">
        <v>2935</v>
      </c>
      <c r="K894" s="10" t="s">
        <v>3027</v>
      </c>
      <c r="L894" s="10" t="s">
        <v>2939</v>
      </c>
      <c r="M894" s="10"/>
      <c r="N894" s="10" t="s">
        <v>1404</v>
      </c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 t="s">
        <v>79</v>
      </c>
      <c r="Z894" s="10" t="s">
        <v>3386</v>
      </c>
      <c r="AA894" s="10" t="s">
        <v>3386</v>
      </c>
    </row>
    <row r="895" spans="1:27">
      <c r="A895" s="11">
        <f t="shared" si="12"/>
        <v>35</v>
      </c>
      <c r="B895" s="10">
        <v>167</v>
      </c>
      <c r="C895" s="12"/>
      <c r="D895" s="10" t="s">
        <v>1031</v>
      </c>
      <c r="E895" s="10" t="s">
        <v>3111</v>
      </c>
      <c r="F895" s="10" t="s">
        <v>2061</v>
      </c>
      <c r="G895" s="10" t="s">
        <v>24</v>
      </c>
      <c r="H895" s="12">
        <v>50</v>
      </c>
      <c r="I895" s="10"/>
      <c r="J895" s="10" t="s">
        <v>3071</v>
      </c>
      <c r="K895" s="10" t="s">
        <v>3108</v>
      </c>
      <c r="L895" s="10" t="s">
        <v>2939</v>
      </c>
      <c r="M895" s="10"/>
      <c r="N895" s="10" t="s">
        <v>1404</v>
      </c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 t="s">
        <v>155</v>
      </c>
      <c r="Z895" s="10" t="s">
        <v>155</v>
      </c>
      <c r="AA895" s="10" t="s">
        <v>155</v>
      </c>
    </row>
    <row r="896" spans="1:27">
      <c r="A896" s="11">
        <f t="shared" si="12"/>
        <v>36</v>
      </c>
      <c r="B896" s="10">
        <v>167</v>
      </c>
      <c r="C896" s="12"/>
      <c r="D896" s="10" t="s">
        <v>1031</v>
      </c>
      <c r="E896" s="10" t="s">
        <v>3603</v>
      </c>
      <c r="F896" s="10" t="s">
        <v>2061</v>
      </c>
      <c r="G896" s="10" t="s">
        <v>19</v>
      </c>
      <c r="H896" s="12">
        <v>12</v>
      </c>
      <c r="I896" s="10"/>
      <c r="J896" s="10" t="s">
        <v>2971</v>
      </c>
      <c r="K896" s="10"/>
      <c r="L896" s="10" t="s">
        <v>2939</v>
      </c>
      <c r="M896" s="10"/>
      <c r="N896" s="10" t="s">
        <v>1404</v>
      </c>
      <c r="O896" s="10"/>
      <c r="P896" s="10"/>
      <c r="Q896" s="10"/>
      <c r="R896" s="10"/>
      <c r="S896" s="10"/>
      <c r="T896" s="10"/>
      <c r="U896" s="10"/>
      <c r="V896" s="10"/>
      <c r="W896" s="10" t="s">
        <v>1395</v>
      </c>
      <c r="X896" s="10" t="s">
        <v>1395</v>
      </c>
      <c r="Y896" s="10" t="s">
        <v>27</v>
      </c>
      <c r="Z896" s="10" t="s">
        <v>27</v>
      </c>
      <c r="AA896" s="10" t="s">
        <v>155</v>
      </c>
    </row>
    <row r="897" spans="1:27">
      <c r="A897" s="11">
        <f t="shared" si="12"/>
        <v>37</v>
      </c>
      <c r="B897" s="10">
        <v>168</v>
      </c>
      <c r="C897" s="12"/>
      <c r="D897" s="10" t="s">
        <v>3604</v>
      </c>
      <c r="E897" s="10" t="s">
        <v>3605</v>
      </c>
      <c r="F897" s="10" t="s">
        <v>20</v>
      </c>
      <c r="G897" s="10" t="s">
        <v>19</v>
      </c>
      <c r="H897" s="12">
        <v>33</v>
      </c>
      <c r="I897" s="10"/>
      <c r="J897" s="10" t="s">
        <v>2962</v>
      </c>
      <c r="K897" s="10" t="s">
        <v>2932</v>
      </c>
      <c r="L897" s="10" t="s">
        <v>2933</v>
      </c>
      <c r="M897" s="10"/>
      <c r="N897" s="10" t="s">
        <v>1351</v>
      </c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 t="s">
        <v>671</v>
      </c>
      <c r="Z897" s="10" t="s">
        <v>671</v>
      </c>
      <c r="AA897" s="10" t="s">
        <v>671</v>
      </c>
    </row>
    <row r="898" spans="1:27">
      <c r="A898" s="11">
        <f t="shared" si="12"/>
        <v>38</v>
      </c>
      <c r="B898" s="10">
        <v>168</v>
      </c>
      <c r="C898" s="12"/>
      <c r="D898" s="10" t="s">
        <v>3604</v>
      </c>
      <c r="E898" s="10" t="s">
        <v>3606</v>
      </c>
      <c r="F898" s="10" t="s">
        <v>20</v>
      </c>
      <c r="G898" s="10" t="s">
        <v>24</v>
      </c>
      <c r="H898" s="12">
        <v>24</v>
      </c>
      <c r="I898" s="10"/>
      <c r="J898" s="10" t="s">
        <v>3030</v>
      </c>
      <c r="K898" s="10" t="s">
        <v>2936</v>
      </c>
      <c r="L898" s="10" t="s">
        <v>2933</v>
      </c>
      <c r="M898" s="10"/>
      <c r="N898" s="10" t="s">
        <v>2598</v>
      </c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 t="s">
        <v>671</v>
      </c>
      <c r="Z898" s="10" t="s">
        <v>671</v>
      </c>
      <c r="AA898" s="10" t="s">
        <v>671</v>
      </c>
    </row>
    <row r="899" spans="1:27">
      <c r="A899" s="11">
        <f t="shared" si="12"/>
        <v>39</v>
      </c>
      <c r="B899" s="10">
        <v>168</v>
      </c>
      <c r="C899" s="12"/>
      <c r="D899" s="10" t="s">
        <v>3604</v>
      </c>
      <c r="E899" s="10" t="s">
        <v>601</v>
      </c>
      <c r="F899" s="10" t="s">
        <v>20</v>
      </c>
      <c r="G899" s="10" t="s">
        <v>24</v>
      </c>
      <c r="H899" s="12">
        <v>5</v>
      </c>
      <c r="I899" s="10"/>
      <c r="J899" s="10" t="s">
        <v>2948</v>
      </c>
      <c r="K899" s="10" t="s">
        <v>2938</v>
      </c>
      <c r="L899" s="10" t="s">
        <v>2939</v>
      </c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 t="s">
        <v>27</v>
      </c>
      <c r="Z899" s="10" t="s">
        <v>671</v>
      </c>
      <c r="AA899" s="10" t="s">
        <v>671</v>
      </c>
    </row>
    <row r="900" spans="1:27">
      <c r="A900" s="11">
        <f t="shared" si="12"/>
        <v>40</v>
      </c>
      <c r="B900" s="10">
        <v>168</v>
      </c>
      <c r="C900" s="12"/>
      <c r="D900" s="10" t="s">
        <v>3604</v>
      </c>
      <c r="E900" s="10" t="s">
        <v>147</v>
      </c>
      <c r="F900" s="10" t="s">
        <v>20</v>
      </c>
      <c r="G900" s="10" t="s">
        <v>24</v>
      </c>
      <c r="H900" s="12">
        <v>4</v>
      </c>
      <c r="I900" s="10"/>
      <c r="J900" s="10" t="s">
        <v>2999</v>
      </c>
      <c r="K900" s="10" t="s">
        <v>2938</v>
      </c>
      <c r="L900" s="10" t="s">
        <v>2939</v>
      </c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 t="s">
        <v>27</v>
      </c>
      <c r="Z900" s="10" t="s">
        <v>671</v>
      </c>
      <c r="AA900" s="10" t="s">
        <v>671</v>
      </c>
    </row>
    <row r="901" spans="1:27">
      <c r="A901" s="11">
        <f t="shared" si="12"/>
        <v>41</v>
      </c>
      <c r="B901" s="10">
        <v>168</v>
      </c>
      <c r="C901" s="12"/>
      <c r="D901" s="10" t="s">
        <v>3604</v>
      </c>
      <c r="E901" s="10" t="s">
        <v>3607</v>
      </c>
      <c r="F901" s="10" t="s">
        <v>20</v>
      </c>
      <c r="G901" s="10" t="s">
        <v>19</v>
      </c>
      <c r="H901" s="12">
        <v>1</v>
      </c>
      <c r="I901" s="10"/>
      <c r="J901" s="10" t="s">
        <v>2949</v>
      </c>
      <c r="K901" s="10" t="s">
        <v>2944</v>
      </c>
      <c r="L901" s="10" t="s">
        <v>2939</v>
      </c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 t="s">
        <v>27</v>
      </c>
      <c r="Z901" s="10" t="s">
        <v>671</v>
      </c>
      <c r="AA901" s="10" t="s">
        <v>671</v>
      </c>
    </row>
    <row r="902" spans="1:27">
      <c r="A902" s="11">
        <v>1</v>
      </c>
      <c r="B902" s="10">
        <v>169</v>
      </c>
      <c r="C902" s="12"/>
      <c r="D902" s="10" t="s">
        <v>1833</v>
      </c>
      <c r="E902" s="10" t="s">
        <v>119</v>
      </c>
      <c r="F902" s="10" t="s">
        <v>20</v>
      </c>
      <c r="G902" s="10" t="s">
        <v>19</v>
      </c>
      <c r="H902" s="12">
        <v>43</v>
      </c>
      <c r="I902" s="10"/>
      <c r="J902" s="10" t="s">
        <v>3142</v>
      </c>
      <c r="K902" s="10" t="s">
        <v>2932</v>
      </c>
      <c r="L902" s="10" t="s">
        <v>2933</v>
      </c>
      <c r="M902" s="10"/>
      <c r="N902" s="10" t="s">
        <v>32</v>
      </c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 t="s">
        <v>116</v>
      </c>
      <c r="Z902" s="10" t="s">
        <v>116</v>
      </c>
      <c r="AA902" s="10" t="s">
        <v>3608</v>
      </c>
    </row>
    <row r="903" spans="1:27">
      <c r="A903" s="11">
        <f t="shared" ref="A903:A945" si="13">A902+1</f>
        <v>2</v>
      </c>
      <c r="B903" s="10">
        <v>169</v>
      </c>
      <c r="C903" s="12"/>
      <c r="D903" s="10" t="s">
        <v>1833</v>
      </c>
      <c r="E903" s="10" t="s">
        <v>267</v>
      </c>
      <c r="F903" s="10" t="s">
        <v>20</v>
      </c>
      <c r="G903" s="10" t="s">
        <v>24</v>
      </c>
      <c r="H903" s="12">
        <v>25</v>
      </c>
      <c r="I903" s="10"/>
      <c r="J903" s="10" t="s">
        <v>3025</v>
      </c>
      <c r="K903" s="10" t="s">
        <v>2936</v>
      </c>
      <c r="L903" s="10" t="s">
        <v>2933</v>
      </c>
      <c r="M903" s="10"/>
      <c r="N903" s="10" t="s">
        <v>2598</v>
      </c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 t="s">
        <v>27</v>
      </c>
      <c r="Z903" s="10" t="s">
        <v>2976</v>
      </c>
      <c r="AA903" s="10" t="s">
        <v>3609</v>
      </c>
    </row>
    <row r="904" spans="1:27">
      <c r="A904" s="11">
        <f t="shared" si="13"/>
        <v>3</v>
      </c>
      <c r="B904" s="10">
        <v>169</v>
      </c>
      <c r="C904" s="12"/>
      <c r="D904" s="10" t="s">
        <v>1833</v>
      </c>
      <c r="E904" s="10" t="s">
        <v>147</v>
      </c>
      <c r="F904" s="10" t="s">
        <v>20</v>
      </c>
      <c r="G904" s="10" t="s">
        <v>24</v>
      </c>
      <c r="H904" s="12">
        <v>7</v>
      </c>
      <c r="I904" s="10"/>
      <c r="J904" s="10" t="s">
        <v>2946</v>
      </c>
      <c r="K904" s="10" t="s">
        <v>2938</v>
      </c>
      <c r="L904" s="10" t="s">
        <v>2939</v>
      </c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 t="s">
        <v>27</v>
      </c>
      <c r="Z904" s="10" t="s">
        <v>116</v>
      </c>
      <c r="AA904" s="10" t="s">
        <v>27</v>
      </c>
    </row>
    <row r="905" spans="1:27">
      <c r="A905" s="11">
        <f t="shared" si="13"/>
        <v>4</v>
      </c>
      <c r="B905" s="10">
        <v>169</v>
      </c>
      <c r="C905" s="12"/>
      <c r="D905" s="10" t="s">
        <v>1833</v>
      </c>
      <c r="E905" s="10" t="s">
        <v>119</v>
      </c>
      <c r="F905" s="10" t="s">
        <v>20</v>
      </c>
      <c r="G905" s="10" t="s">
        <v>19</v>
      </c>
      <c r="H905" s="12">
        <v>4</v>
      </c>
      <c r="I905" s="10"/>
      <c r="J905" s="10" t="s">
        <v>2999</v>
      </c>
      <c r="K905" s="10" t="s">
        <v>2944</v>
      </c>
      <c r="L905" s="10" t="s">
        <v>2939</v>
      </c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 t="s">
        <v>27</v>
      </c>
      <c r="Z905" s="10" t="s">
        <v>116</v>
      </c>
      <c r="AA905" s="10" t="s">
        <v>27</v>
      </c>
    </row>
    <row r="906" spans="1:27">
      <c r="A906" s="11">
        <f t="shared" si="13"/>
        <v>5</v>
      </c>
      <c r="B906" s="10">
        <v>169</v>
      </c>
      <c r="C906" s="12"/>
      <c r="D906" s="10" t="s">
        <v>3610</v>
      </c>
      <c r="E906" s="10" t="s">
        <v>3611</v>
      </c>
      <c r="F906" s="10" t="s">
        <v>20</v>
      </c>
      <c r="G906" s="10" t="s">
        <v>24</v>
      </c>
      <c r="H906" s="12">
        <v>2</v>
      </c>
      <c r="I906" s="10"/>
      <c r="J906" s="10" t="s">
        <v>3001</v>
      </c>
      <c r="K906" s="10" t="s">
        <v>2938</v>
      </c>
      <c r="L906" s="10" t="s">
        <v>2939</v>
      </c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 t="s">
        <v>27</v>
      </c>
      <c r="Z906" s="10" t="s">
        <v>116</v>
      </c>
      <c r="AA906" s="10" t="s">
        <v>27</v>
      </c>
    </row>
    <row r="907" spans="1:27">
      <c r="A907" s="11">
        <f t="shared" si="13"/>
        <v>6</v>
      </c>
      <c r="B907" s="10">
        <v>169</v>
      </c>
      <c r="C907" s="12"/>
      <c r="D907" s="10" t="s">
        <v>1833</v>
      </c>
      <c r="E907" s="10" t="s">
        <v>185</v>
      </c>
      <c r="F907" s="10" t="s">
        <v>20</v>
      </c>
      <c r="G907" s="10" t="s">
        <v>19</v>
      </c>
      <c r="H907" s="12">
        <v>23</v>
      </c>
      <c r="I907" s="10"/>
      <c r="J907" s="10" t="s">
        <v>3022</v>
      </c>
      <c r="K907" s="10" t="s">
        <v>3027</v>
      </c>
      <c r="L907" s="10" t="s">
        <v>2939</v>
      </c>
      <c r="M907" s="10"/>
      <c r="N907" s="10" t="s">
        <v>32</v>
      </c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 t="s">
        <v>27</v>
      </c>
      <c r="Z907" s="10"/>
      <c r="AA907" s="10" t="s">
        <v>3608</v>
      </c>
    </row>
    <row r="908" spans="1:27">
      <c r="A908" s="11">
        <f t="shared" si="13"/>
        <v>7</v>
      </c>
      <c r="B908" s="10">
        <v>169</v>
      </c>
      <c r="C908" s="12"/>
      <c r="D908" s="10" t="s">
        <v>3612</v>
      </c>
      <c r="E908" s="10" t="s">
        <v>873</v>
      </c>
      <c r="F908" s="10" t="s">
        <v>20</v>
      </c>
      <c r="G908" s="10" t="s">
        <v>24</v>
      </c>
      <c r="H908" s="12">
        <v>21</v>
      </c>
      <c r="I908" s="10"/>
      <c r="J908" s="10" t="s">
        <v>2959</v>
      </c>
      <c r="K908" s="10" t="s">
        <v>3042</v>
      </c>
      <c r="L908" s="10" t="s">
        <v>2939</v>
      </c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 t="s">
        <v>27</v>
      </c>
      <c r="Z908" s="10" t="s">
        <v>2976</v>
      </c>
      <c r="AA908" s="10" t="s">
        <v>3609</v>
      </c>
    </row>
    <row r="909" spans="1:27">
      <c r="A909" s="11">
        <f t="shared" si="13"/>
        <v>8</v>
      </c>
      <c r="B909" s="10">
        <v>170</v>
      </c>
      <c r="C909" s="12"/>
      <c r="D909" s="10" t="s">
        <v>1833</v>
      </c>
      <c r="E909" s="10" t="s">
        <v>585</v>
      </c>
      <c r="F909" s="10" t="s">
        <v>20</v>
      </c>
      <c r="G909" s="10" t="s">
        <v>19</v>
      </c>
      <c r="H909" s="12">
        <v>29</v>
      </c>
      <c r="I909" s="10"/>
      <c r="J909" s="10" t="s">
        <v>3075</v>
      </c>
      <c r="K909" s="10" t="s">
        <v>2932</v>
      </c>
      <c r="L909" s="10" t="s">
        <v>2933</v>
      </c>
      <c r="M909" s="10"/>
      <c r="N909" s="10" t="s">
        <v>3405</v>
      </c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 t="s">
        <v>1418</v>
      </c>
      <c r="Z909" s="10" t="s">
        <v>1418</v>
      </c>
      <c r="AA909" s="10" t="s">
        <v>1418</v>
      </c>
    </row>
    <row r="910" spans="1:27">
      <c r="A910" s="11">
        <f t="shared" si="13"/>
        <v>9</v>
      </c>
      <c r="B910" s="10">
        <v>170</v>
      </c>
      <c r="C910" s="12"/>
      <c r="D910" s="10" t="s">
        <v>1833</v>
      </c>
      <c r="E910" s="10" t="s">
        <v>280</v>
      </c>
      <c r="F910" s="10" t="s">
        <v>20</v>
      </c>
      <c r="G910" s="10" t="s">
        <v>24</v>
      </c>
      <c r="H910" s="12">
        <v>28</v>
      </c>
      <c r="I910" s="10"/>
      <c r="J910" s="10" t="s">
        <v>2893</v>
      </c>
      <c r="K910" s="10" t="s">
        <v>2936</v>
      </c>
      <c r="L910" s="10" t="s">
        <v>2933</v>
      </c>
      <c r="M910" s="10"/>
      <c r="N910" s="10" t="s">
        <v>2598</v>
      </c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 t="s">
        <v>3613</v>
      </c>
      <c r="Z910" s="10" t="s">
        <v>3613</v>
      </c>
      <c r="AA910" s="10" t="s">
        <v>3613</v>
      </c>
    </row>
    <row r="911" spans="1:27">
      <c r="A911" s="11">
        <f t="shared" si="13"/>
        <v>10</v>
      </c>
      <c r="B911" s="10">
        <v>170</v>
      </c>
      <c r="C911" s="12"/>
      <c r="D911" s="10" t="s">
        <v>1833</v>
      </c>
      <c r="E911" s="10" t="s">
        <v>3213</v>
      </c>
      <c r="F911" s="10" t="s">
        <v>20</v>
      </c>
      <c r="G911" s="10" t="s">
        <v>24</v>
      </c>
      <c r="H911" s="12">
        <v>4</v>
      </c>
      <c r="I911" s="10"/>
      <c r="J911" s="10" t="s">
        <v>2999</v>
      </c>
      <c r="K911" s="10" t="s">
        <v>2938</v>
      </c>
      <c r="L911" s="10" t="s">
        <v>2939</v>
      </c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 t="s">
        <v>27</v>
      </c>
      <c r="Z911" s="10" t="s">
        <v>1418</v>
      </c>
      <c r="AA911" s="10" t="s">
        <v>3613</v>
      </c>
    </row>
    <row r="912" spans="1:27">
      <c r="A912" s="11">
        <f t="shared" si="13"/>
        <v>11</v>
      </c>
      <c r="B912" s="10">
        <v>170</v>
      </c>
      <c r="C912" s="12"/>
      <c r="D912" s="10" t="s">
        <v>1833</v>
      </c>
      <c r="E912" s="10" t="s">
        <v>601</v>
      </c>
      <c r="F912" s="10" t="s">
        <v>20</v>
      </c>
      <c r="G912" s="10" t="s">
        <v>24</v>
      </c>
      <c r="H912" s="12">
        <v>3</v>
      </c>
      <c r="I912" s="10"/>
      <c r="J912" s="10" t="s">
        <v>2973</v>
      </c>
      <c r="K912" s="10" t="s">
        <v>2938</v>
      </c>
      <c r="L912" s="10" t="s">
        <v>2939</v>
      </c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 t="s">
        <v>27</v>
      </c>
      <c r="Z912" s="10" t="s">
        <v>1418</v>
      </c>
      <c r="AA912" s="10" t="s">
        <v>3613</v>
      </c>
    </row>
    <row r="913" spans="1:27">
      <c r="A913" s="11">
        <f t="shared" si="13"/>
        <v>12</v>
      </c>
      <c r="B913" s="10">
        <v>170</v>
      </c>
      <c r="C913" s="12"/>
      <c r="D913" s="10" t="s">
        <v>1833</v>
      </c>
      <c r="E913" s="10" t="s">
        <v>524</v>
      </c>
      <c r="F913" s="10" t="s">
        <v>20</v>
      </c>
      <c r="G913" s="10" t="s">
        <v>19</v>
      </c>
      <c r="H913" s="12">
        <v>1</v>
      </c>
      <c r="I913" s="10"/>
      <c r="J913" s="10" t="s">
        <v>2949</v>
      </c>
      <c r="K913" s="10" t="s">
        <v>2944</v>
      </c>
      <c r="L913" s="10" t="s">
        <v>2939</v>
      </c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 t="s">
        <v>27</v>
      </c>
      <c r="Z913" s="10" t="s">
        <v>1418</v>
      </c>
      <c r="AA913" s="10" t="s">
        <v>3613</v>
      </c>
    </row>
    <row r="914" spans="1:27">
      <c r="A914" s="11">
        <f t="shared" si="13"/>
        <v>13</v>
      </c>
      <c r="B914" s="10">
        <v>171</v>
      </c>
      <c r="C914" s="12"/>
      <c r="D914" s="10" t="s">
        <v>1829</v>
      </c>
      <c r="E914" s="10" t="s">
        <v>486</v>
      </c>
      <c r="F914" s="10" t="s">
        <v>20</v>
      </c>
      <c r="G914" s="10" t="s">
        <v>19</v>
      </c>
      <c r="H914" s="12">
        <v>22</v>
      </c>
      <c r="I914" s="10"/>
      <c r="J914" s="10" t="s">
        <v>3061</v>
      </c>
      <c r="K914" s="10" t="s">
        <v>2932</v>
      </c>
      <c r="L914" s="10" t="s">
        <v>2933</v>
      </c>
      <c r="M914" s="10"/>
      <c r="N914" s="10" t="s">
        <v>3405</v>
      </c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 t="s">
        <v>27</v>
      </c>
      <c r="Z914" s="10" t="s">
        <v>1418</v>
      </c>
      <c r="AA914" s="10" t="s">
        <v>1418</v>
      </c>
    </row>
    <row r="915" spans="1:27">
      <c r="A915" s="11">
        <f t="shared" si="13"/>
        <v>14</v>
      </c>
      <c r="B915" s="10">
        <v>171</v>
      </c>
      <c r="C915" s="12"/>
      <c r="D915" s="10" t="s">
        <v>1829</v>
      </c>
      <c r="E915" s="10" t="s">
        <v>3614</v>
      </c>
      <c r="F915" s="10" t="s">
        <v>20</v>
      </c>
      <c r="G915" s="10" t="s">
        <v>24</v>
      </c>
      <c r="H915" s="12">
        <v>23</v>
      </c>
      <c r="I915" s="10"/>
      <c r="J915" s="10" t="s">
        <v>3022</v>
      </c>
      <c r="K915" s="10" t="s">
        <v>2936</v>
      </c>
      <c r="L915" s="10" t="s">
        <v>2933</v>
      </c>
      <c r="M915" s="10"/>
      <c r="N915" s="10" t="s">
        <v>2598</v>
      </c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 t="s">
        <v>27</v>
      </c>
      <c r="Z915" s="10" t="s">
        <v>3179</v>
      </c>
      <c r="AA915" s="10" t="s">
        <v>3613</v>
      </c>
    </row>
    <row r="916" spans="1:27">
      <c r="A916" s="11">
        <f t="shared" si="13"/>
        <v>15</v>
      </c>
      <c r="B916" s="10">
        <v>171</v>
      </c>
      <c r="C916" s="12"/>
      <c r="D916" s="10" t="s">
        <v>1829</v>
      </c>
      <c r="E916" s="10" t="s">
        <v>945</v>
      </c>
      <c r="F916" s="10" t="s">
        <v>20</v>
      </c>
      <c r="G916" s="10" t="s">
        <v>24</v>
      </c>
      <c r="H916" s="12">
        <v>1</v>
      </c>
      <c r="I916" s="10"/>
      <c r="J916" s="10" t="s">
        <v>2949</v>
      </c>
      <c r="K916" s="10" t="s">
        <v>2938</v>
      </c>
      <c r="L916" s="10" t="s">
        <v>2939</v>
      </c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 t="s">
        <v>27</v>
      </c>
      <c r="Z916" s="10" t="s">
        <v>27</v>
      </c>
      <c r="AA916" s="10" t="s">
        <v>27</v>
      </c>
    </row>
    <row r="917" spans="1:27">
      <c r="A917" s="11">
        <f t="shared" si="13"/>
        <v>16</v>
      </c>
      <c r="B917" s="10">
        <v>171</v>
      </c>
      <c r="C917" s="12"/>
      <c r="D917" s="10" t="s">
        <v>1829</v>
      </c>
      <c r="E917" s="10" t="s">
        <v>170</v>
      </c>
      <c r="F917" s="10" t="s">
        <v>20</v>
      </c>
      <c r="G917" s="10" t="s">
        <v>19</v>
      </c>
      <c r="H917" s="13">
        <v>45669</v>
      </c>
      <c r="I917" s="10" t="s">
        <v>1971</v>
      </c>
      <c r="J917" s="10" t="s">
        <v>2974</v>
      </c>
      <c r="K917" s="10" t="s">
        <v>2944</v>
      </c>
      <c r="L917" s="10" t="s">
        <v>2939</v>
      </c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 t="s">
        <v>27</v>
      </c>
      <c r="Z917" s="10" t="s">
        <v>27</v>
      </c>
      <c r="AA917" s="10" t="s">
        <v>27</v>
      </c>
    </row>
    <row r="918" spans="1:27">
      <c r="A918" s="11">
        <f t="shared" si="13"/>
        <v>17</v>
      </c>
      <c r="B918" s="10">
        <v>172</v>
      </c>
      <c r="C918" s="12"/>
      <c r="D918" s="10" t="s">
        <v>3615</v>
      </c>
      <c r="E918" s="10" t="s">
        <v>112</v>
      </c>
      <c r="F918" s="10" t="s">
        <v>20</v>
      </c>
      <c r="G918" s="10" t="s">
        <v>19</v>
      </c>
      <c r="H918" s="12">
        <v>25</v>
      </c>
      <c r="I918" s="10"/>
      <c r="J918" s="10" t="s">
        <v>3025</v>
      </c>
      <c r="K918" s="10" t="s">
        <v>2932</v>
      </c>
      <c r="L918" s="10" t="s">
        <v>2933</v>
      </c>
      <c r="M918" s="10"/>
      <c r="N918" s="10" t="s">
        <v>3616</v>
      </c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 t="s">
        <v>27</v>
      </c>
      <c r="Z918" s="10" t="s">
        <v>671</v>
      </c>
      <c r="AA918" s="10" t="s">
        <v>2343</v>
      </c>
    </row>
    <row r="919" spans="1:27">
      <c r="A919" s="11">
        <f t="shared" si="13"/>
        <v>18</v>
      </c>
      <c r="B919" s="10">
        <v>172</v>
      </c>
      <c r="C919" s="12"/>
      <c r="D919" s="10" t="s">
        <v>3615</v>
      </c>
      <c r="E919" s="10" t="s">
        <v>280</v>
      </c>
      <c r="F919" s="10" t="s">
        <v>20</v>
      </c>
      <c r="G919" s="10" t="s">
        <v>24</v>
      </c>
      <c r="H919" s="12">
        <v>45</v>
      </c>
      <c r="I919" s="10"/>
      <c r="J919" s="10" t="s">
        <v>3137</v>
      </c>
      <c r="K919" s="10" t="s">
        <v>3217</v>
      </c>
      <c r="L919" s="10" t="s">
        <v>3066</v>
      </c>
      <c r="M919" s="10"/>
      <c r="N919" s="10" t="s">
        <v>3189</v>
      </c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 t="s">
        <v>2343</v>
      </c>
      <c r="Z919" s="10" t="s">
        <v>1505</v>
      </c>
      <c r="AA919" s="10" t="s">
        <v>2343</v>
      </c>
    </row>
    <row r="920" spans="1:27">
      <c r="A920" s="11">
        <f t="shared" si="13"/>
        <v>19</v>
      </c>
      <c r="B920" s="10">
        <v>172</v>
      </c>
      <c r="C920" s="12"/>
      <c r="D920" s="10" t="s">
        <v>3615</v>
      </c>
      <c r="E920" s="10" t="s">
        <v>601</v>
      </c>
      <c r="F920" s="10" t="s">
        <v>20</v>
      </c>
      <c r="G920" s="10" t="s">
        <v>24</v>
      </c>
      <c r="H920" s="12">
        <v>19</v>
      </c>
      <c r="I920" s="10"/>
      <c r="J920" s="10" t="s">
        <v>2956</v>
      </c>
      <c r="K920" s="10" t="s">
        <v>3108</v>
      </c>
      <c r="L920" s="10" t="s">
        <v>2939</v>
      </c>
      <c r="M920" s="10"/>
      <c r="N920" s="10" t="s">
        <v>3189</v>
      </c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 t="s">
        <v>27</v>
      </c>
      <c r="Z920" s="10" t="s">
        <v>1505</v>
      </c>
      <c r="AA920" s="10" t="s">
        <v>2343</v>
      </c>
    </row>
    <row r="921" spans="1:27">
      <c r="A921" s="11">
        <f t="shared" si="13"/>
        <v>20</v>
      </c>
      <c r="B921" s="10">
        <v>172</v>
      </c>
      <c r="C921" s="12"/>
      <c r="D921" s="10" t="s">
        <v>3615</v>
      </c>
      <c r="E921" s="10" t="s">
        <v>3617</v>
      </c>
      <c r="F921" s="10" t="s">
        <v>20</v>
      </c>
      <c r="G921" s="10" t="s">
        <v>19</v>
      </c>
      <c r="H921" s="12">
        <v>17</v>
      </c>
      <c r="I921" s="10"/>
      <c r="J921" s="10" t="s">
        <v>2937</v>
      </c>
      <c r="K921" s="10" t="s">
        <v>3027</v>
      </c>
      <c r="L921" s="10" t="s">
        <v>2939</v>
      </c>
      <c r="M921" s="10"/>
      <c r="N921" s="10" t="s">
        <v>2957</v>
      </c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 t="s">
        <v>27</v>
      </c>
      <c r="Z921" s="10" t="s">
        <v>1505</v>
      </c>
      <c r="AA921" s="10" t="s">
        <v>2343</v>
      </c>
    </row>
    <row r="922" spans="1:27">
      <c r="A922" s="11">
        <f t="shared" si="13"/>
        <v>21</v>
      </c>
      <c r="B922" s="10">
        <v>173</v>
      </c>
      <c r="C922" s="12"/>
      <c r="D922" s="10" t="s">
        <v>117</v>
      </c>
      <c r="E922" s="10" t="s">
        <v>446</v>
      </c>
      <c r="F922" s="10" t="s">
        <v>2061</v>
      </c>
      <c r="G922" s="10" t="s">
        <v>19</v>
      </c>
      <c r="H922" s="12">
        <v>29</v>
      </c>
      <c r="I922" s="10"/>
      <c r="J922" s="10" t="s">
        <v>3075</v>
      </c>
      <c r="K922" s="10" t="s">
        <v>2932</v>
      </c>
      <c r="L922" s="10" t="s">
        <v>2933</v>
      </c>
      <c r="M922" s="10"/>
      <c r="N922" s="10" t="s">
        <v>1404</v>
      </c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 t="s">
        <v>27</v>
      </c>
      <c r="Z922" s="10"/>
      <c r="AA922" s="10"/>
    </row>
    <row r="923" spans="1:27">
      <c r="A923" s="11">
        <f t="shared" si="13"/>
        <v>22</v>
      </c>
      <c r="B923" s="10">
        <v>173</v>
      </c>
      <c r="C923" s="12"/>
      <c r="D923" s="10" t="s">
        <v>117</v>
      </c>
      <c r="E923" s="10" t="s">
        <v>2348</v>
      </c>
      <c r="F923" s="10" t="s">
        <v>2061</v>
      </c>
      <c r="G923" s="10" t="s">
        <v>24</v>
      </c>
      <c r="H923" s="12">
        <v>24</v>
      </c>
      <c r="I923" s="10"/>
      <c r="J923" s="10" t="s">
        <v>3030</v>
      </c>
      <c r="K923" s="10" t="s">
        <v>2936</v>
      </c>
      <c r="L923" s="10" t="s">
        <v>2933</v>
      </c>
      <c r="M923" s="10"/>
      <c r="N923" s="10" t="s">
        <v>2598</v>
      </c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 t="s">
        <v>27</v>
      </c>
      <c r="Z923" s="10" t="s">
        <v>38</v>
      </c>
      <c r="AA923" s="10"/>
    </row>
    <row r="924" spans="1:27">
      <c r="A924" s="11">
        <f t="shared" si="13"/>
        <v>23</v>
      </c>
      <c r="B924" s="10">
        <v>173</v>
      </c>
      <c r="C924" s="12"/>
      <c r="D924" s="10" t="s">
        <v>117</v>
      </c>
      <c r="E924" s="10" t="s">
        <v>668</v>
      </c>
      <c r="F924" s="10" t="s">
        <v>2061</v>
      </c>
      <c r="G924" s="10" t="s">
        <v>19</v>
      </c>
      <c r="H924" s="12">
        <v>7</v>
      </c>
      <c r="I924" s="10"/>
      <c r="J924" s="10" t="s">
        <v>2946</v>
      </c>
      <c r="K924" s="10" t="s">
        <v>2944</v>
      </c>
      <c r="L924" s="10" t="s">
        <v>2939</v>
      </c>
      <c r="M924" s="10"/>
      <c r="N924" s="10"/>
      <c r="O924" s="10"/>
      <c r="P924" s="10"/>
      <c r="Q924" s="10"/>
      <c r="R924" s="10"/>
      <c r="S924" s="10"/>
      <c r="T924" s="10"/>
      <c r="U924" s="10"/>
      <c r="V924" s="10" t="s">
        <v>1395</v>
      </c>
      <c r="W924" s="10"/>
      <c r="X924" s="10"/>
      <c r="Y924" s="10" t="s">
        <v>27</v>
      </c>
      <c r="Z924" s="10" t="s">
        <v>36</v>
      </c>
      <c r="AA924" s="10" t="s">
        <v>36</v>
      </c>
    </row>
    <row r="925" spans="1:27">
      <c r="A925" s="11">
        <f t="shared" si="13"/>
        <v>24</v>
      </c>
      <c r="B925" s="10">
        <v>173</v>
      </c>
      <c r="C925" s="12"/>
      <c r="D925" s="10" t="s">
        <v>117</v>
      </c>
      <c r="E925" s="10" t="s">
        <v>1142</v>
      </c>
      <c r="F925" s="10" t="s">
        <v>2061</v>
      </c>
      <c r="G925" s="10" t="s">
        <v>24</v>
      </c>
      <c r="H925" s="12">
        <v>6</v>
      </c>
      <c r="I925" s="10"/>
      <c r="J925" s="10" t="s">
        <v>3037</v>
      </c>
      <c r="K925" s="10" t="s">
        <v>2938</v>
      </c>
      <c r="L925" s="10" t="s">
        <v>2939</v>
      </c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 t="s">
        <v>27</v>
      </c>
      <c r="Z925" s="10" t="s">
        <v>27</v>
      </c>
      <c r="AA925" s="10" t="s">
        <v>27</v>
      </c>
    </row>
    <row r="926" spans="1:27">
      <c r="A926" s="11">
        <f t="shared" si="13"/>
        <v>25</v>
      </c>
      <c r="B926" s="10">
        <v>173</v>
      </c>
      <c r="C926" s="12"/>
      <c r="D926" s="10" t="s">
        <v>117</v>
      </c>
      <c r="E926" s="10" t="s">
        <v>204</v>
      </c>
      <c r="F926" s="10" t="s">
        <v>2061</v>
      </c>
      <c r="G926" s="10" t="s">
        <v>24</v>
      </c>
      <c r="H926" s="12">
        <v>3</v>
      </c>
      <c r="I926" s="10"/>
      <c r="J926" s="10" t="s">
        <v>2973</v>
      </c>
      <c r="K926" s="10" t="s">
        <v>2938</v>
      </c>
      <c r="L926" s="10" t="s">
        <v>2939</v>
      </c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 t="s">
        <v>27</v>
      </c>
      <c r="Z926" s="10" t="s">
        <v>27</v>
      </c>
      <c r="AA926" s="10" t="s">
        <v>27</v>
      </c>
    </row>
    <row r="927" spans="1:27">
      <c r="A927" s="11">
        <f t="shared" si="13"/>
        <v>26</v>
      </c>
      <c r="B927" s="10">
        <v>173</v>
      </c>
      <c r="C927" s="12"/>
      <c r="D927" s="10" t="s">
        <v>117</v>
      </c>
      <c r="E927" s="10" t="s">
        <v>1236</v>
      </c>
      <c r="F927" s="10" t="s">
        <v>2061</v>
      </c>
      <c r="G927" s="10" t="s">
        <v>24</v>
      </c>
      <c r="H927" s="12">
        <v>2</v>
      </c>
      <c r="I927" s="10"/>
      <c r="J927" s="10" t="s">
        <v>3001</v>
      </c>
      <c r="K927" s="10" t="s">
        <v>2938</v>
      </c>
      <c r="L927" s="10" t="s">
        <v>2939</v>
      </c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 t="s">
        <v>27</v>
      </c>
      <c r="Z927" s="10" t="s">
        <v>27</v>
      </c>
      <c r="AA927" s="10" t="s">
        <v>27</v>
      </c>
    </row>
    <row r="928" spans="1:27">
      <c r="A928" s="11">
        <f t="shared" si="13"/>
        <v>27</v>
      </c>
      <c r="B928" s="10">
        <v>174</v>
      </c>
      <c r="C928" s="12"/>
      <c r="D928" s="10" t="s">
        <v>3618</v>
      </c>
      <c r="E928" s="10" t="s">
        <v>3619</v>
      </c>
      <c r="F928" s="10" t="s">
        <v>637</v>
      </c>
      <c r="G928" s="10" t="s">
        <v>19</v>
      </c>
      <c r="H928" s="12">
        <v>28</v>
      </c>
      <c r="I928" s="10"/>
      <c r="J928" s="10" t="s">
        <v>2893</v>
      </c>
      <c r="K928" s="10" t="s">
        <v>2932</v>
      </c>
      <c r="L928" s="10" t="s">
        <v>2933</v>
      </c>
      <c r="M928" s="10"/>
      <c r="N928" s="10" t="s">
        <v>32</v>
      </c>
      <c r="O928" s="10"/>
      <c r="P928" s="10"/>
      <c r="Q928" s="10"/>
      <c r="R928" s="10"/>
      <c r="S928" s="10"/>
      <c r="T928" s="10"/>
      <c r="U928" s="10"/>
      <c r="V928" s="10"/>
      <c r="W928" s="10" t="s">
        <v>1395</v>
      </c>
      <c r="X928" s="10" t="s">
        <v>1395</v>
      </c>
      <c r="Y928" s="10" t="s">
        <v>155</v>
      </c>
      <c r="Z928" s="10"/>
      <c r="AA928" s="10" t="s">
        <v>77</v>
      </c>
    </row>
    <row r="929" spans="1:27">
      <c r="A929" s="11">
        <f t="shared" si="13"/>
        <v>28</v>
      </c>
      <c r="B929" s="10">
        <v>174</v>
      </c>
      <c r="C929" s="12"/>
      <c r="D929" s="10" t="s">
        <v>3618</v>
      </c>
      <c r="E929" s="10" t="s">
        <v>3150</v>
      </c>
      <c r="F929" s="10" t="s">
        <v>637</v>
      </c>
      <c r="G929" s="10" t="s">
        <v>24</v>
      </c>
      <c r="H929" s="12">
        <v>30</v>
      </c>
      <c r="I929" s="10"/>
      <c r="J929" s="10" t="s">
        <v>2983</v>
      </c>
      <c r="K929" s="10" t="s">
        <v>2936</v>
      </c>
      <c r="L929" s="10" t="s">
        <v>2933</v>
      </c>
      <c r="M929" s="10"/>
      <c r="N929" s="10" t="s">
        <v>2598</v>
      </c>
      <c r="O929" s="10"/>
      <c r="P929" s="10"/>
      <c r="Q929" s="10"/>
      <c r="R929" s="10"/>
      <c r="S929" s="10"/>
      <c r="T929" s="10"/>
      <c r="U929" s="10"/>
      <c r="V929" s="10"/>
      <c r="W929" s="10" t="s">
        <v>1395</v>
      </c>
      <c r="X929" s="10" t="s">
        <v>1395</v>
      </c>
      <c r="Y929" s="10" t="s">
        <v>38</v>
      </c>
      <c r="Z929" s="10"/>
      <c r="AA929" s="10"/>
    </row>
    <row r="930" spans="1:27">
      <c r="A930" s="11">
        <f t="shared" si="13"/>
        <v>29</v>
      </c>
      <c r="B930" s="10">
        <v>174</v>
      </c>
      <c r="C930" s="12"/>
      <c r="D930" s="10" t="s">
        <v>3618</v>
      </c>
      <c r="E930" s="10" t="s">
        <v>216</v>
      </c>
      <c r="F930" s="10" t="s">
        <v>637</v>
      </c>
      <c r="G930" s="10" t="s">
        <v>24</v>
      </c>
      <c r="H930" s="12">
        <v>7</v>
      </c>
      <c r="I930" s="10"/>
      <c r="J930" s="10" t="s">
        <v>2946</v>
      </c>
      <c r="K930" s="10" t="s">
        <v>2938</v>
      </c>
      <c r="L930" s="10" t="s">
        <v>2939</v>
      </c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 t="s">
        <v>27</v>
      </c>
      <c r="Z930" s="10" t="s">
        <v>155</v>
      </c>
      <c r="AA930" s="10" t="s">
        <v>38</v>
      </c>
    </row>
    <row r="931" spans="1:27">
      <c r="A931" s="11">
        <f t="shared" si="13"/>
        <v>30</v>
      </c>
      <c r="B931" s="10">
        <v>174</v>
      </c>
      <c r="C931" s="12"/>
      <c r="D931" s="10" t="s">
        <v>341</v>
      </c>
      <c r="E931" s="10" t="s">
        <v>280</v>
      </c>
      <c r="F931" s="10" t="s">
        <v>637</v>
      </c>
      <c r="G931" s="10" t="s">
        <v>24</v>
      </c>
      <c r="H931" s="12">
        <v>50</v>
      </c>
      <c r="I931" s="10"/>
      <c r="J931" s="10" t="s">
        <v>3071</v>
      </c>
      <c r="K931" s="10" t="s">
        <v>3217</v>
      </c>
      <c r="L931" s="10" t="s">
        <v>2939</v>
      </c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 t="s">
        <v>1395</v>
      </c>
      <c r="X931" s="10" t="s">
        <v>1395</v>
      </c>
      <c r="Y931" s="10" t="s">
        <v>77</v>
      </c>
      <c r="Z931" s="10"/>
      <c r="AA931" s="10" t="s">
        <v>38</v>
      </c>
    </row>
    <row r="932" spans="1:27">
      <c r="A932" s="11">
        <f t="shared" si="13"/>
        <v>31</v>
      </c>
      <c r="B932" s="10">
        <v>175</v>
      </c>
      <c r="C932" s="12"/>
      <c r="D932" s="10" t="s">
        <v>560</v>
      </c>
      <c r="E932" s="10" t="s">
        <v>628</v>
      </c>
      <c r="F932" s="10" t="s">
        <v>637</v>
      </c>
      <c r="G932" s="10" t="s">
        <v>19</v>
      </c>
      <c r="H932" s="12">
        <v>46</v>
      </c>
      <c r="I932" s="10"/>
      <c r="J932" s="10" t="s">
        <v>2995</v>
      </c>
      <c r="K932" s="10" t="s">
        <v>2932</v>
      </c>
      <c r="L932" s="10" t="s">
        <v>2933</v>
      </c>
      <c r="M932" s="10"/>
      <c r="N932" s="10" t="s">
        <v>32</v>
      </c>
      <c r="O932" s="10"/>
      <c r="P932" s="10"/>
      <c r="Q932" s="10"/>
      <c r="R932" s="10"/>
      <c r="S932" s="10"/>
      <c r="T932" s="10"/>
      <c r="U932" s="10"/>
      <c r="V932" s="10"/>
      <c r="W932" s="10" t="s">
        <v>1395</v>
      </c>
      <c r="X932" s="10" t="s">
        <v>1395</v>
      </c>
      <c r="Y932" s="10" t="s">
        <v>38</v>
      </c>
      <c r="Z932" s="10" t="s">
        <v>38</v>
      </c>
      <c r="AA932" s="10"/>
    </row>
    <row r="933" spans="1:27">
      <c r="A933" s="11">
        <f t="shared" si="13"/>
        <v>32</v>
      </c>
      <c r="B933" s="10">
        <v>175</v>
      </c>
      <c r="C933" s="12"/>
      <c r="D933" s="10" t="s">
        <v>560</v>
      </c>
      <c r="E933" s="10" t="s">
        <v>204</v>
      </c>
      <c r="F933" s="10" t="s">
        <v>637</v>
      </c>
      <c r="G933" s="10" t="s">
        <v>24</v>
      </c>
      <c r="H933" s="12">
        <v>35</v>
      </c>
      <c r="I933" s="10"/>
      <c r="J933" s="10" t="s">
        <v>1752</v>
      </c>
      <c r="K933" s="10" t="s">
        <v>2936</v>
      </c>
      <c r="L933" s="10" t="s">
        <v>2933</v>
      </c>
      <c r="M933" s="10"/>
      <c r="N933" s="10" t="s">
        <v>2598</v>
      </c>
      <c r="O933" s="10"/>
      <c r="P933" s="10"/>
      <c r="Q933" s="10"/>
      <c r="R933" s="10"/>
      <c r="S933" s="10"/>
      <c r="T933" s="10"/>
      <c r="U933" s="10"/>
      <c r="V933" s="10"/>
      <c r="W933" s="10" t="s">
        <v>1395</v>
      </c>
      <c r="X933" s="10" t="s">
        <v>1395</v>
      </c>
      <c r="Y933" s="10" t="s">
        <v>77</v>
      </c>
      <c r="Z933" s="10"/>
      <c r="AA933" s="10"/>
    </row>
    <row r="934" spans="1:27">
      <c r="A934" s="11">
        <f t="shared" si="13"/>
        <v>33</v>
      </c>
      <c r="B934" s="10">
        <v>175</v>
      </c>
      <c r="C934" s="12"/>
      <c r="D934" s="10" t="s">
        <v>560</v>
      </c>
      <c r="E934" s="10" t="s">
        <v>3088</v>
      </c>
      <c r="F934" s="10" t="s">
        <v>637</v>
      </c>
      <c r="G934" s="10" t="s">
        <v>19</v>
      </c>
      <c r="H934" s="12">
        <v>11</v>
      </c>
      <c r="I934" s="10"/>
      <c r="J934" s="10" t="s">
        <v>2942</v>
      </c>
      <c r="K934" s="10" t="s">
        <v>2944</v>
      </c>
      <c r="L934" s="10" t="s">
        <v>2939</v>
      </c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 t="s">
        <v>1395</v>
      </c>
      <c r="X934" s="10" t="s">
        <v>1395</v>
      </c>
      <c r="Y934" s="10" t="s">
        <v>27</v>
      </c>
      <c r="Z934" s="10" t="s">
        <v>38</v>
      </c>
      <c r="AA934" s="10" t="s">
        <v>77</v>
      </c>
    </row>
    <row r="935" spans="1:27">
      <c r="A935" s="11">
        <f t="shared" si="13"/>
        <v>34</v>
      </c>
      <c r="B935" s="10">
        <v>175</v>
      </c>
      <c r="C935" s="12"/>
      <c r="D935" s="10" t="s">
        <v>560</v>
      </c>
      <c r="E935" s="10" t="s">
        <v>3459</v>
      </c>
      <c r="F935" s="10" t="s">
        <v>637</v>
      </c>
      <c r="G935" s="10" t="s">
        <v>19</v>
      </c>
      <c r="H935" s="12">
        <v>6</v>
      </c>
      <c r="I935" s="10"/>
      <c r="J935" s="10" t="s">
        <v>3037</v>
      </c>
      <c r="K935" s="10" t="s">
        <v>2944</v>
      </c>
      <c r="L935" s="10" t="s">
        <v>2939</v>
      </c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 t="s">
        <v>27</v>
      </c>
      <c r="Z935" s="10" t="s">
        <v>38</v>
      </c>
      <c r="AA935" s="10" t="s">
        <v>77</v>
      </c>
    </row>
    <row r="936" spans="1:27">
      <c r="A936" s="11">
        <f t="shared" si="13"/>
        <v>35</v>
      </c>
      <c r="B936" s="10">
        <v>175</v>
      </c>
      <c r="C936" s="12"/>
      <c r="D936" s="10" t="s">
        <v>560</v>
      </c>
      <c r="E936" s="10" t="s">
        <v>387</v>
      </c>
      <c r="F936" s="10" t="s">
        <v>637</v>
      </c>
      <c r="G936" s="10" t="s">
        <v>24</v>
      </c>
      <c r="H936" s="12">
        <v>5</v>
      </c>
      <c r="I936" s="10"/>
      <c r="J936" s="10" t="s">
        <v>2948</v>
      </c>
      <c r="K936" s="10" t="s">
        <v>2938</v>
      </c>
      <c r="L936" s="10" t="s">
        <v>2939</v>
      </c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 t="s">
        <v>27</v>
      </c>
      <c r="Z936" s="10" t="s">
        <v>38</v>
      </c>
      <c r="AA936" s="10" t="s">
        <v>77</v>
      </c>
    </row>
    <row r="937" spans="1:27">
      <c r="A937" s="11">
        <f t="shared" si="13"/>
        <v>36</v>
      </c>
      <c r="B937" s="10">
        <v>175</v>
      </c>
      <c r="C937" s="12"/>
      <c r="D937" s="10" t="s">
        <v>560</v>
      </c>
      <c r="E937" s="10" t="s">
        <v>1481</v>
      </c>
      <c r="F937" s="10" t="s">
        <v>637</v>
      </c>
      <c r="G937" s="10" t="s">
        <v>19</v>
      </c>
      <c r="H937" s="12">
        <v>2</v>
      </c>
      <c r="I937" s="10"/>
      <c r="J937" s="10" t="s">
        <v>3001</v>
      </c>
      <c r="K937" s="10" t="s">
        <v>2944</v>
      </c>
      <c r="L937" s="10" t="s">
        <v>2939</v>
      </c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 t="s">
        <v>27</v>
      </c>
      <c r="Z937" s="10" t="s">
        <v>38</v>
      </c>
      <c r="AA937" s="10" t="s">
        <v>77</v>
      </c>
    </row>
    <row r="938" spans="1:27">
      <c r="A938" s="11">
        <f t="shared" si="13"/>
        <v>37</v>
      </c>
      <c r="B938" s="10">
        <v>176</v>
      </c>
      <c r="C938" s="12"/>
      <c r="D938" s="10" t="s">
        <v>2048</v>
      </c>
      <c r="E938" s="10" t="s">
        <v>2255</v>
      </c>
      <c r="F938" s="10" t="s">
        <v>637</v>
      </c>
      <c r="G938" s="10" t="s">
        <v>19</v>
      </c>
      <c r="H938" s="12">
        <v>70</v>
      </c>
      <c r="I938" s="10"/>
      <c r="J938" s="10" t="s">
        <v>3253</v>
      </c>
      <c r="K938" s="10" t="s">
        <v>2932</v>
      </c>
      <c r="L938" s="10" t="s">
        <v>2933</v>
      </c>
      <c r="M938" s="10"/>
      <c r="N938" s="10" t="s">
        <v>1404</v>
      </c>
      <c r="O938" s="10"/>
      <c r="P938" s="10"/>
      <c r="Q938" s="10"/>
      <c r="R938" s="10"/>
      <c r="S938" s="10"/>
      <c r="T938" s="10"/>
      <c r="U938" s="10"/>
      <c r="V938" s="10"/>
      <c r="W938" s="10" t="s">
        <v>1395</v>
      </c>
      <c r="X938" s="10" t="s">
        <v>1395</v>
      </c>
      <c r="Y938" s="10" t="s">
        <v>79</v>
      </c>
      <c r="Z938" s="10" t="s">
        <v>77</v>
      </c>
      <c r="AA938" s="10" t="s">
        <v>77</v>
      </c>
    </row>
    <row r="939" spans="1:27">
      <c r="A939" s="11">
        <f t="shared" si="13"/>
        <v>38</v>
      </c>
      <c r="B939" s="10">
        <v>176</v>
      </c>
      <c r="C939" s="12"/>
      <c r="D939" s="10" t="s">
        <v>2048</v>
      </c>
      <c r="E939" s="10" t="s">
        <v>35</v>
      </c>
      <c r="F939" s="10" t="s">
        <v>637</v>
      </c>
      <c r="G939" s="10" t="s">
        <v>24</v>
      </c>
      <c r="H939" s="12">
        <v>70</v>
      </c>
      <c r="I939" s="10"/>
      <c r="J939" s="10" t="s">
        <v>3253</v>
      </c>
      <c r="K939" s="10" t="s">
        <v>2936</v>
      </c>
      <c r="L939" s="10" t="s">
        <v>2933</v>
      </c>
      <c r="M939" s="10"/>
      <c r="N939" s="10" t="s">
        <v>2598</v>
      </c>
      <c r="O939" s="10"/>
      <c r="P939" s="10"/>
      <c r="Q939" s="10"/>
      <c r="R939" s="10"/>
      <c r="S939" s="10"/>
      <c r="T939" s="10"/>
      <c r="U939" s="10"/>
      <c r="V939" s="10"/>
      <c r="W939" s="10" t="s">
        <v>1395</v>
      </c>
      <c r="X939" s="10" t="s">
        <v>1395</v>
      </c>
      <c r="Y939" s="10" t="s">
        <v>79</v>
      </c>
      <c r="Z939" s="10" t="s">
        <v>79</v>
      </c>
      <c r="AA939" s="10"/>
    </row>
    <row r="940" spans="1:27">
      <c r="A940" s="11">
        <f t="shared" si="13"/>
        <v>39</v>
      </c>
      <c r="B940" s="10">
        <v>176</v>
      </c>
      <c r="C940" s="12"/>
      <c r="D940" s="10" t="s">
        <v>3620</v>
      </c>
      <c r="E940" s="10" t="s">
        <v>3621</v>
      </c>
      <c r="F940" s="10" t="s">
        <v>20</v>
      </c>
      <c r="G940" s="10" t="s">
        <v>19</v>
      </c>
      <c r="H940" s="12">
        <v>42</v>
      </c>
      <c r="I940" s="10"/>
      <c r="J940" s="10" t="s">
        <v>2935</v>
      </c>
      <c r="K940" s="10" t="s">
        <v>2932</v>
      </c>
      <c r="L940" s="10" t="s">
        <v>2933</v>
      </c>
      <c r="M940" s="10"/>
      <c r="N940" s="10" t="s">
        <v>146</v>
      </c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 t="s">
        <v>337</v>
      </c>
      <c r="Z940" s="10"/>
      <c r="AA940" s="10" t="s">
        <v>337</v>
      </c>
    </row>
    <row r="941" spans="1:27">
      <c r="A941" s="11">
        <f t="shared" si="13"/>
        <v>40</v>
      </c>
      <c r="B941" s="10">
        <v>176</v>
      </c>
      <c r="C941" s="12"/>
      <c r="D941" s="10" t="s">
        <v>3620</v>
      </c>
      <c r="E941" s="10" t="s">
        <v>3622</v>
      </c>
      <c r="F941" s="10" t="s">
        <v>20</v>
      </c>
      <c r="G941" s="10" t="s">
        <v>24</v>
      </c>
      <c r="H941" s="12">
        <v>41</v>
      </c>
      <c r="I941" s="10"/>
      <c r="J941" s="10" t="s">
        <v>3114</v>
      </c>
      <c r="K941" s="10" t="s">
        <v>2936</v>
      </c>
      <c r="L941" s="10" t="s">
        <v>2933</v>
      </c>
      <c r="M941" s="10"/>
      <c r="N941" s="10" t="s">
        <v>2598</v>
      </c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 t="s">
        <v>79</v>
      </c>
      <c r="Z941" s="10" t="s">
        <v>79</v>
      </c>
      <c r="AA941" s="10" t="s">
        <v>79</v>
      </c>
    </row>
    <row r="942" spans="1:27">
      <c r="A942" s="11">
        <f t="shared" si="13"/>
        <v>41</v>
      </c>
      <c r="B942" s="10">
        <v>176</v>
      </c>
      <c r="C942" s="12"/>
      <c r="D942" s="10" t="s">
        <v>3620</v>
      </c>
      <c r="E942" s="10" t="s">
        <v>3623</v>
      </c>
      <c r="F942" s="10" t="s">
        <v>20</v>
      </c>
      <c r="G942" s="10" t="s">
        <v>24</v>
      </c>
      <c r="H942" s="12">
        <v>18</v>
      </c>
      <c r="I942" s="10"/>
      <c r="J942" s="10" t="s">
        <v>2952</v>
      </c>
      <c r="K942" s="10" t="s">
        <v>2938</v>
      </c>
      <c r="L942" s="10" t="s">
        <v>2939</v>
      </c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 t="s">
        <v>337</v>
      </c>
      <c r="Z942" s="10" t="s">
        <v>337</v>
      </c>
      <c r="AA942" s="10" t="s">
        <v>79</v>
      </c>
    </row>
    <row r="943" spans="1:27">
      <c r="A943" s="11">
        <f t="shared" si="13"/>
        <v>42</v>
      </c>
      <c r="B943" s="10">
        <v>176</v>
      </c>
      <c r="C943" s="12"/>
      <c r="D943" s="10" t="s">
        <v>3620</v>
      </c>
      <c r="E943" s="10" t="s">
        <v>3624</v>
      </c>
      <c r="F943" s="10" t="s">
        <v>20</v>
      </c>
      <c r="G943" s="10" t="s">
        <v>19</v>
      </c>
      <c r="H943" s="12">
        <v>14</v>
      </c>
      <c r="I943" s="10"/>
      <c r="J943" s="10" t="s">
        <v>2968</v>
      </c>
      <c r="K943" s="10" t="s">
        <v>2944</v>
      </c>
      <c r="L943" s="10" t="s">
        <v>2939</v>
      </c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 t="s">
        <v>79</v>
      </c>
      <c r="Z943" s="10" t="s">
        <v>337</v>
      </c>
      <c r="AA943" s="10" t="s">
        <v>79</v>
      </c>
    </row>
    <row r="944" spans="1:27">
      <c r="A944" s="11">
        <f t="shared" si="13"/>
        <v>43</v>
      </c>
      <c r="B944" s="10">
        <v>176</v>
      </c>
      <c r="C944" s="12"/>
      <c r="D944" s="10" t="s">
        <v>3620</v>
      </c>
      <c r="E944" s="10" t="s">
        <v>1095</v>
      </c>
      <c r="F944" s="10" t="s">
        <v>20</v>
      </c>
      <c r="G944" s="10" t="s">
        <v>19</v>
      </c>
      <c r="H944" s="12">
        <v>9</v>
      </c>
      <c r="I944" s="10"/>
      <c r="J944" s="10" t="s">
        <v>2943</v>
      </c>
      <c r="K944" s="10" t="s">
        <v>2944</v>
      </c>
      <c r="L944" s="10" t="s">
        <v>2939</v>
      </c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 t="s">
        <v>79</v>
      </c>
      <c r="Z944" s="10" t="s">
        <v>337</v>
      </c>
      <c r="AA944" s="10" t="s">
        <v>79</v>
      </c>
    </row>
    <row r="945" spans="1:27">
      <c r="A945" s="11">
        <f t="shared" si="13"/>
        <v>44</v>
      </c>
      <c r="B945" s="10">
        <v>176</v>
      </c>
      <c r="C945" s="12"/>
      <c r="D945" s="10" t="s">
        <v>3620</v>
      </c>
      <c r="E945" s="10" t="s">
        <v>3625</v>
      </c>
      <c r="F945" s="10" t="s">
        <v>20</v>
      </c>
      <c r="G945" s="10" t="s">
        <v>19</v>
      </c>
      <c r="H945" s="12">
        <v>16</v>
      </c>
      <c r="I945" s="10"/>
      <c r="J945" s="10" t="s">
        <v>3011</v>
      </c>
      <c r="K945" s="10" t="s">
        <v>2944</v>
      </c>
      <c r="L945" s="10" t="s">
        <v>2939</v>
      </c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 t="s">
        <v>79</v>
      </c>
      <c r="Z945" s="10" t="s">
        <v>337</v>
      </c>
      <c r="AA945" s="10" t="s">
        <v>79</v>
      </c>
    </row>
    <row r="946" spans="1:27">
      <c r="A946" s="11">
        <v>1</v>
      </c>
      <c r="B946" s="10">
        <v>177</v>
      </c>
      <c r="C946" s="12"/>
      <c r="D946" s="10" t="s">
        <v>536</v>
      </c>
      <c r="E946" s="10" t="s">
        <v>232</v>
      </c>
      <c r="F946" s="10" t="s">
        <v>637</v>
      </c>
      <c r="G946" s="10" t="s">
        <v>19</v>
      </c>
      <c r="H946" s="12">
        <v>48</v>
      </c>
      <c r="I946" s="10"/>
      <c r="J946" s="10" t="s">
        <v>2991</v>
      </c>
      <c r="K946" s="10" t="s">
        <v>2932</v>
      </c>
      <c r="L946" s="10" t="s">
        <v>2933</v>
      </c>
      <c r="M946" s="10"/>
      <c r="N946" s="10" t="s">
        <v>32</v>
      </c>
      <c r="O946" s="10"/>
      <c r="P946" s="10"/>
      <c r="Q946" s="10"/>
      <c r="R946" s="10"/>
      <c r="S946" s="10"/>
      <c r="T946" s="10"/>
      <c r="U946" s="10"/>
      <c r="V946" s="10"/>
      <c r="W946" s="10" t="s">
        <v>1395</v>
      </c>
      <c r="X946" s="10" t="s">
        <v>1395</v>
      </c>
      <c r="Y946" s="10" t="s">
        <v>36</v>
      </c>
      <c r="Z946" s="10" t="s">
        <v>36</v>
      </c>
      <c r="AA946" s="10" t="s">
        <v>36</v>
      </c>
    </row>
    <row r="947" spans="1:27">
      <c r="A947" s="11">
        <f t="shared" ref="A947:A990" si="14">A946+1</f>
        <v>2</v>
      </c>
      <c r="B947" s="10">
        <v>177</v>
      </c>
      <c r="C947" s="12"/>
      <c r="D947" s="10" t="s">
        <v>536</v>
      </c>
      <c r="E947" s="10" t="s">
        <v>204</v>
      </c>
      <c r="F947" s="10" t="s">
        <v>637</v>
      </c>
      <c r="G947" s="10" t="s">
        <v>24</v>
      </c>
      <c r="H947" s="12">
        <v>35</v>
      </c>
      <c r="I947" s="10"/>
      <c r="J947" s="10" t="s">
        <v>1752</v>
      </c>
      <c r="K947" s="10" t="s">
        <v>2936</v>
      </c>
      <c r="L947" s="10" t="s">
        <v>2933</v>
      </c>
      <c r="M947" s="10"/>
      <c r="N947" s="10" t="s">
        <v>2598</v>
      </c>
      <c r="O947" s="10"/>
      <c r="P947" s="10"/>
      <c r="Q947" s="10"/>
      <c r="R947" s="10"/>
      <c r="S947" s="10"/>
      <c r="T947" s="10"/>
      <c r="U947" s="10"/>
      <c r="V947" s="10"/>
      <c r="W947" s="10" t="s">
        <v>1395</v>
      </c>
      <c r="X947" s="10" t="s">
        <v>1395</v>
      </c>
      <c r="Y947" s="10" t="s">
        <v>27</v>
      </c>
      <c r="Z947" s="10" t="s">
        <v>77</v>
      </c>
      <c r="AA947" s="10" t="s">
        <v>77</v>
      </c>
    </row>
    <row r="948" spans="1:27">
      <c r="A948" s="11">
        <f t="shared" si="14"/>
        <v>3</v>
      </c>
      <c r="B948" s="10">
        <v>177</v>
      </c>
      <c r="C948" s="12"/>
      <c r="D948" s="10" t="s">
        <v>536</v>
      </c>
      <c r="E948" s="10" t="s">
        <v>3626</v>
      </c>
      <c r="F948" s="10" t="s">
        <v>637</v>
      </c>
      <c r="G948" s="10" t="s">
        <v>19</v>
      </c>
      <c r="H948" s="12">
        <v>14</v>
      </c>
      <c r="I948" s="10"/>
      <c r="J948" s="10" t="s">
        <v>2968</v>
      </c>
      <c r="K948" s="10" t="s">
        <v>2944</v>
      </c>
      <c r="L948" s="10" t="s">
        <v>2939</v>
      </c>
      <c r="M948" s="10"/>
      <c r="N948" s="10" t="s">
        <v>1404</v>
      </c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 t="s">
        <v>27</v>
      </c>
      <c r="Z948" s="10" t="s">
        <v>36</v>
      </c>
      <c r="AA948" s="10" t="s">
        <v>27</v>
      </c>
    </row>
    <row r="949" spans="1:27">
      <c r="A949" s="11">
        <f t="shared" si="14"/>
        <v>4</v>
      </c>
      <c r="B949" s="10">
        <v>177</v>
      </c>
      <c r="C949" s="12"/>
      <c r="D949" s="10" t="s">
        <v>536</v>
      </c>
      <c r="E949" s="10" t="s">
        <v>737</v>
      </c>
      <c r="F949" s="10" t="s">
        <v>2061</v>
      </c>
      <c r="G949" s="10" t="s">
        <v>24</v>
      </c>
      <c r="H949" s="12">
        <v>10</v>
      </c>
      <c r="I949" s="10"/>
      <c r="J949" s="10" t="s">
        <v>2996</v>
      </c>
      <c r="K949" s="10" t="s">
        <v>277</v>
      </c>
      <c r="L949" s="10" t="s">
        <v>2939</v>
      </c>
      <c r="M949" s="10"/>
      <c r="N949" s="10" t="s">
        <v>1404</v>
      </c>
      <c r="O949" s="10"/>
      <c r="P949" s="10"/>
      <c r="Q949" s="10"/>
      <c r="R949" s="10"/>
      <c r="S949" s="10"/>
      <c r="T949" s="10"/>
      <c r="U949" s="10"/>
      <c r="V949" s="10"/>
      <c r="W949" s="10" t="s">
        <v>1395</v>
      </c>
      <c r="X949" s="10" t="s">
        <v>1395</v>
      </c>
      <c r="Y949" s="10" t="s">
        <v>27</v>
      </c>
      <c r="Z949" s="10" t="s">
        <v>27</v>
      </c>
      <c r="AA949" s="10" t="s">
        <v>27</v>
      </c>
    </row>
    <row r="950" spans="1:27">
      <c r="A950" s="11">
        <f t="shared" si="14"/>
        <v>5</v>
      </c>
      <c r="B950" s="10">
        <v>177</v>
      </c>
      <c r="C950" s="12"/>
      <c r="D950" s="10" t="s">
        <v>3627</v>
      </c>
      <c r="E950" s="10" t="s">
        <v>119</v>
      </c>
      <c r="F950" s="10" t="s">
        <v>2061</v>
      </c>
      <c r="G950" s="10" t="s">
        <v>19</v>
      </c>
      <c r="H950" s="12">
        <v>15</v>
      </c>
      <c r="I950" s="10"/>
      <c r="J950" s="10" t="s">
        <v>2940</v>
      </c>
      <c r="K950" s="10" t="s">
        <v>3470</v>
      </c>
      <c r="L950" s="10" t="s">
        <v>2939</v>
      </c>
      <c r="M950" s="10"/>
      <c r="N950" s="10" t="s">
        <v>1404</v>
      </c>
      <c r="O950" s="10"/>
      <c r="P950" s="10"/>
      <c r="Q950" s="10"/>
      <c r="R950" s="10"/>
      <c r="S950" s="10"/>
      <c r="T950" s="10"/>
      <c r="U950" s="10"/>
      <c r="V950" s="10"/>
      <c r="W950" s="10" t="s">
        <v>1395</v>
      </c>
      <c r="X950" s="10" t="s">
        <v>1395</v>
      </c>
      <c r="Y950" s="10" t="s">
        <v>27</v>
      </c>
      <c r="Z950" s="10"/>
      <c r="AA950" s="10" t="s">
        <v>27</v>
      </c>
    </row>
    <row r="951" spans="1:27">
      <c r="A951" s="11">
        <f t="shared" si="14"/>
        <v>6</v>
      </c>
      <c r="B951" s="10">
        <v>178</v>
      </c>
      <c r="C951" s="12"/>
      <c r="D951" s="10" t="s">
        <v>468</v>
      </c>
      <c r="E951" s="10" t="s">
        <v>3628</v>
      </c>
      <c r="F951" s="10" t="s">
        <v>20</v>
      </c>
      <c r="G951" s="10" t="s">
        <v>19</v>
      </c>
      <c r="H951" s="12">
        <v>42</v>
      </c>
      <c r="I951" s="10"/>
      <c r="J951" s="10" t="s">
        <v>2935</v>
      </c>
      <c r="K951" s="10" t="s">
        <v>2932</v>
      </c>
      <c r="L951" s="10" t="s">
        <v>2933</v>
      </c>
      <c r="M951" s="10"/>
      <c r="N951" s="10" t="s">
        <v>32</v>
      </c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 t="s">
        <v>41</v>
      </c>
      <c r="Z951" s="10" t="s">
        <v>41</v>
      </c>
      <c r="AA951" s="10" t="s">
        <v>41</v>
      </c>
    </row>
    <row r="952" spans="1:27">
      <c r="A952" s="11">
        <f t="shared" si="14"/>
        <v>7</v>
      </c>
      <c r="B952" s="10">
        <v>178</v>
      </c>
      <c r="C952" s="12"/>
      <c r="D952" s="10" t="s">
        <v>468</v>
      </c>
      <c r="E952" s="10" t="s">
        <v>1060</v>
      </c>
      <c r="F952" s="10" t="s">
        <v>20</v>
      </c>
      <c r="G952" s="10" t="s">
        <v>24</v>
      </c>
      <c r="H952" s="12">
        <v>32</v>
      </c>
      <c r="I952" s="10"/>
      <c r="J952" s="10" t="s">
        <v>2970</v>
      </c>
      <c r="K952" s="10" t="s">
        <v>2936</v>
      </c>
      <c r="L952" s="10" t="s">
        <v>2933</v>
      </c>
      <c r="M952" s="10"/>
      <c r="N952" s="10" t="s">
        <v>2598</v>
      </c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 t="s">
        <v>36</v>
      </c>
      <c r="Z952" s="10" t="s">
        <v>34</v>
      </c>
      <c r="AA952" s="10" t="s">
        <v>36</v>
      </c>
    </row>
    <row r="953" spans="1:27">
      <c r="A953" s="11">
        <f t="shared" si="14"/>
        <v>8</v>
      </c>
      <c r="B953" s="10">
        <v>178</v>
      </c>
      <c r="C953" s="12"/>
      <c r="D953" s="10" t="s">
        <v>468</v>
      </c>
      <c r="E953" s="10" t="s">
        <v>3629</v>
      </c>
      <c r="F953" s="10" t="s">
        <v>20</v>
      </c>
      <c r="G953" s="10" t="s">
        <v>19</v>
      </c>
      <c r="H953" s="12">
        <v>17</v>
      </c>
      <c r="I953" s="10"/>
      <c r="J953" s="10" t="s">
        <v>2937</v>
      </c>
      <c r="K953" s="10" t="s">
        <v>2944</v>
      </c>
      <c r="L953" s="10" t="s">
        <v>2939</v>
      </c>
      <c r="M953" s="10"/>
      <c r="N953" s="10"/>
      <c r="O953" s="10"/>
      <c r="P953" s="10"/>
      <c r="Q953" s="10"/>
      <c r="R953" s="10"/>
      <c r="S953" s="10"/>
      <c r="T953" s="10"/>
      <c r="U953" s="10"/>
      <c r="V953" s="10" t="s">
        <v>1395</v>
      </c>
      <c r="W953" s="10"/>
      <c r="X953" s="10"/>
      <c r="Y953" s="10" t="s">
        <v>27</v>
      </c>
      <c r="Z953" s="10" t="s">
        <v>41</v>
      </c>
      <c r="AA953" s="10" t="s">
        <v>36</v>
      </c>
    </row>
    <row r="954" spans="1:27">
      <c r="A954" s="11">
        <f t="shared" si="14"/>
        <v>9</v>
      </c>
      <c r="B954" s="10">
        <v>178</v>
      </c>
      <c r="C954" s="12"/>
      <c r="D954" s="10" t="s">
        <v>468</v>
      </c>
      <c r="E954" s="10" t="s">
        <v>3630</v>
      </c>
      <c r="F954" s="10" t="s">
        <v>20</v>
      </c>
      <c r="G954" s="10" t="s">
        <v>24</v>
      </c>
      <c r="H954" s="12">
        <v>14</v>
      </c>
      <c r="I954" s="10"/>
      <c r="J954" s="10" t="s">
        <v>2968</v>
      </c>
      <c r="K954" s="10" t="s">
        <v>2938</v>
      </c>
      <c r="L954" s="10" t="s">
        <v>2939</v>
      </c>
      <c r="M954" s="10"/>
      <c r="N954" s="10"/>
      <c r="O954" s="10"/>
      <c r="P954" s="10"/>
      <c r="Q954" s="10"/>
      <c r="R954" s="10"/>
      <c r="S954" s="10"/>
      <c r="T954" s="10"/>
      <c r="U954" s="10"/>
      <c r="V954" s="10" t="s">
        <v>1395</v>
      </c>
      <c r="W954" s="10"/>
      <c r="X954" s="10"/>
      <c r="Y954" s="10" t="s">
        <v>27</v>
      </c>
      <c r="Z954" s="10" t="s">
        <v>41</v>
      </c>
      <c r="AA954" s="10" t="s">
        <v>36</v>
      </c>
    </row>
    <row r="955" spans="1:27">
      <c r="A955" s="11">
        <f t="shared" si="14"/>
        <v>10</v>
      </c>
      <c r="B955" s="10">
        <v>178</v>
      </c>
      <c r="C955" s="12"/>
      <c r="D955" s="10" t="s">
        <v>468</v>
      </c>
      <c r="E955" s="10" t="s">
        <v>3631</v>
      </c>
      <c r="F955" s="10" t="s">
        <v>20</v>
      </c>
      <c r="G955" s="10" t="s">
        <v>19</v>
      </c>
      <c r="H955" s="12">
        <v>6</v>
      </c>
      <c r="I955" s="10"/>
      <c r="J955" s="10" t="s">
        <v>3037</v>
      </c>
      <c r="K955" s="10" t="s">
        <v>2944</v>
      </c>
      <c r="L955" s="10" t="s">
        <v>2939</v>
      </c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 t="s">
        <v>27</v>
      </c>
      <c r="Z955" s="10" t="s">
        <v>41</v>
      </c>
      <c r="AA955" s="10" t="s">
        <v>36</v>
      </c>
    </row>
    <row r="956" spans="1:27">
      <c r="A956" s="11">
        <f t="shared" si="14"/>
        <v>11</v>
      </c>
      <c r="B956" s="10">
        <v>178</v>
      </c>
      <c r="C956" s="12"/>
      <c r="D956" s="10" t="s">
        <v>3227</v>
      </c>
      <c r="E956" s="10" t="s">
        <v>3632</v>
      </c>
      <c r="F956" s="10" t="s">
        <v>637</v>
      </c>
      <c r="G956" s="10" t="s">
        <v>24</v>
      </c>
      <c r="H956" s="12">
        <v>29</v>
      </c>
      <c r="I956" s="10"/>
      <c r="J956" s="10" t="s">
        <v>3075</v>
      </c>
      <c r="K956" s="10" t="s">
        <v>1420</v>
      </c>
      <c r="L956" s="10" t="s">
        <v>3066</v>
      </c>
      <c r="M956" s="10"/>
      <c r="N956" s="10" t="s">
        <v>1963</v>
      </c>
      <c r="O956" s="10"/>
      <c r="P956" s="10"/>
      <c r="Q956" s="10"/>
      <c r="R956" s="10"/>
      <c r="S956" s="10"/>
      <c r="T956" s="10"/>
      <c r="U956" s="10"/>
      <c r="V956" s="10"/>
      <c r="W956" s="10" t="s">
        <v>1395</v>
      </c>
      <c r="X956" s="10" t="s">
        <v>1395</v>
      </c>
      <c r="Y956" s="10" t="s">
        <v>66</v>
      </c>
      <c r="Z956" s="10" t="s">
        <v>66</v>
      </c>
      <c r="AA956" s="10" t="s">
        <v>66</v>
      </c>
    </row>
    <row r="957" spans="1:27">
      <c r="A957" s="11">
        <f t="shared" si="14"/>
        <v>12</v>
      </c>
      <c r="B957" s="10">
        <v>178</v>
      </c>
      <c r="C957" s="12"/>
      <c r="D957" s="10" t="s">
        <v>3227</v>
      </c>
      <c r="E957" s="10" t="s">
        <v>3633</v>
      </c>
      <c r="F957" s="10" t="s">
        <v>637</v>
      </c>
      <c r="G957" s="10" t="s">
        <v>19</v>
      </c>
      <c r="H957" s="12">
        <v>6</v>
      </c>
      <c r="I957" s="10"/>
      <c r="J957" s="10" t="s">
        <v>3037</v>
      </c>
      <c r="K957" s="10" t="s">
        <v>3394</v>
      </c>
      <c r="L957" s="10" t="s">
        <v>2939</v>
      </c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 t="s">
        <v>27</v>
      </c>
      <c r="Z957" s="10" t="s">
        <v>87</v>
      </c>
      <c r="AA957" s="10" t="s">
        <v>66</v>
      </c>
    </row>
    <row r="958" spans="1:27">
      <c r="A958" s="11">
        <f t="shared" si="14"/>
        <v>13</v>
      </c>
      <c r="B958" s="10">
        <v>178</v>
      </c>
      <c r="C958" s="12"/>
      <c r="D958" s="10" t="s">
        <v>3220</v>
      </c>
      <c r="E958" s="10" t="s">
        <v>3634</v>
      </c>
      <c r="F958" s="10" t="s">
        <v>637</v>
      </c>
      <c r="G958" s="10" t="s">
        <v>24</v>
      </c>
      <c r="H958" s="13">
        <v>45942</v>
      </c>
      <c r="I958" s="10" t="s">
        <v>2526</v>
      </c>
      <c r="J958" s="10" t="s">
        <v>2949</v>
      </c>
      <c r="K958" s="10" t="s">
        <v>3396</v>
      </c>
      <c r="L958" s="10" t="s">
        <v>2939</v>
      </c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 t="s">
        <v>27</v>
      </c>
      <c r="Z958" s="10" t="s">
        <v>87</v>
      </c>
      <c r="AA958" s="10" t="s">
        <v>66</v>
      </c>
    </row>
    <row r="959" spans="1:27">
      <c r="A959" s="11">
        <f t="shared" si="14"/>
        <v>14</v>
      </c>
      <c r="B959" s="10">
        <v>179</v>
      </c>
      <c r="C959" s="12"/>
      <c r="D959" s="10" t="s">
        <v>2091</v>
      </c>
      <c r="E959" s="10" t="s">
        <v>100</v>
      </c>
      <c r="F959" s="10" t="s">
        <v>637</v>
      </c>
      <c r="G959" s="10" t="s">
        <v>19</v>
      </c>
      <c r="H959" s="12">
        <v>39</v>
      </c>
      <c r="I959" s="10"/>
      <c r="J959" s="10" t="s">
        <v>2980</v>
      </c>
      <c r="K959" s="10" t="s">
        <v>2932</v>
      </c>
      <c r="L959" s="10" t="s">
        <v>2933</v>
      </c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 t="s">
        <v>34</v>
      </c>
      <c r="Z959" s="10"/>
      <c r="AA959" s="10"/>
    </row>
    <row r="960" spans="1:27">
      <c r="A960" s="11">
        <f t="shared" si="14"/>
        <v>15</v>
      </c>
      <c r="B960" s="10">
        <v>179</v>
      </c>
      <c r="C960" s="12"/>
      <c r="D960" s="10" t="s">
        <v>2091</v>
      </c>
      <c r="E960" s="10" t="s">
        <v>657</v>
      </c>
      <c r="F960" s="10" t="s">
        <v>637</v>
      </c>
      <c r="G960" s="10" t="s">
        <v>24</v>
      </c>
      <c r="H960" s="12">
        <v>37</v>
      </c>
      <c r="I960" s="10"/>
      <c r="J960" s="10" t="s">
        <v>3188</v>
      </c>
      <c r="K960" s="10" t="s">
        <v>2936</v>
      </c>
      <c r="L960" s="10" t="s">
        <v>2933</v>
      </c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 t="s">
        <v>27</v>
      </c>
      <c r="Z960" s="10" t="s">
        <v>34</v>
      </c>
      <c r="AA960" s="10" t="s">
        <v>27</v>
      </c>
    </row>
    <row r="961" spans="1:27">
      <c r="A961" s="11">
        <f t="shared" si="14"/>
        <v>16</v>
      </c>
      <c r="B961" s="10">
        <v>179</v>
      </c>
      <c r="C961" s="12"/>
      <c r="D961" s="10" t="s">
        <v>2091</v>
      </c>
      <c r="E961" s="10" t="s">
        <v>2096</v>
      </c>
      <c r="F961" s="10" t="s">
        <v>637</v>
      </c>
      <c r="G961" s="10" t="s">
        <v>19</v>
      </c>
      <c r="H961" s="12">
        <v>9</v>
      </c>
      <c r="I961" s="10"/>
      <c r="J961" s="10" t="s">
        <v>2943</v>
      </c>
      <c r="K961" s="10" t="s">
        <v>2944</v>
      </c>
      <c r="L961" s="10" t="s">
        <v>2939</v>
      </c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 t="s">
        <v>27</v>
      </c>
      <c r="Z961" s="10" t="s">
        <v>34</v>
      </c>
      <c r="AA961" s="10" t="s">
        <v>27</v>
      </c>
    </row>
    <row r="962" spans="1:27">
      <c r="A962" s="11">
        <f t="shared" si="14"/>
        <v>17</v>
      </c>
      <c r="B962" s="10">
        <v>179</v>
      </c>
      <c r="C962" s="12"/>
      <c r="D962" s="10" t="s">
        <v>2091</v>
      </c>
      <c r="E962" s="10" t="s">
        <v>280</v>
      </c>
      <c r="F962" s="10" t="s">
        <v>637</v>
      </c>
      <c r="G962" s="10" t="s">
        <v>24</v>
      </c>
      <c r="H962" s="12">
        <v>6</v>
      </c>
      <c r="I962" s="10"/>
      <c r="J962" s="10" t="s">
        <v>3037</v>
      </c>
      <c r="K962" s="10" t="s">
        <v>2938</v>
      </c>
      <c r="L962" s="10" t="s">
        <v>2939</v>
      </c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 t="s">
        <v>27</v>
      </c>
      <c r="Z962" s="10" t="s">
        <v>34</v>
      </c>
      <c r="AA962" s="10" t="s">
        <v>27</v>
      </c>
    </row>
    <row r="963" spans="1:27">
      <c r="A963" s="11">
        <f t="shared" si="14"/>
        <v>18</v>
      </c>
      <c r="B963" s="10">
        <v>179</v>
      </c>
      <c r="C963" s="12"/>
      <c r="D963" s="10" t="s">
        <v>2091</v>
      </c>
      <c r="E963" s="10" t="s">
        <v>3473</v>
      </c>
      <c r="F963" s="10" t="s">
        <v>637</v>
      </c>
      <c r="G963" s="10" t="s">
        <v>24</v>
      </c>
      <c r="H963" s="12">
        <v>4</v>
      </c>
      <c r="I963" s="10"/>
      <c r="J963" s="10" t="s">
        <v>2999</v>
      </c>
      <c r="K963" s="10" t="s">
        <v>2938</v>
      </c>
      <c r="L963" s="10" t="s">
        <v>2939</v>
      </c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 t="s">
        <v>27</v>
      </c>
      <c r="Z963" s="10" t="s">
        <v>34</v>
      </c>
      <c r="AA963" s="10" t="s">
        <v>27</v>
      </c>
    </row>
    <row r="964" spans="1:27">
      <c r="A964" s="11">
        <f t="shared" si="14"/>
        <v>19</v>
      </c>
      <c r="B964" s="10">
        <v>180</v>
      </c>
      <c r="C964" s="12"/>
      <c r="D964" s="10" t="s">
        <v>2024</v>
      </c>
      <c r="E964" s="10" t="s">
        <v>601</v>
      </c>
      <c r="F964" s="10" t="s">
        <v>20</v>
      </c>
      <c r="G964" s="10" t="s">
        <v>24</v>
      </c>
      <c r="H964" s="12">
        <v>53</v>
      </c>
      <c r="I964" s="10"/>
      <c r="J964" s="10" t="s">
        <v>3171</v>
      </c>
      <c r="K964" s="10" t="s">
        <v>2932</v>
      </c>
      <c r="L964" s="10" t="s">
        <v>3066</v>
      </c>
      <c r="M964" s="10"/>
      <c r="N964" s="10" t="s">
        <v>2598</v>
      </c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 t="s">
        <v>116</v>
      </c>
      <c r="Z964" s="10" t="s">
        <v>116</v>
      </c>
      <c r="AA964" s="10"/>
    </row>
    <row r="965" spans="1:27">
      <c r="A965" s="11">
        <f t="shared" si="14"/>
        <v>20</v>
      </c>
      <c r="B965" s="10">
        <v>180</v>
      </c>
      <c r="C965" s="12"/>
      <c r="D965" s="10" t="s">
        <v>2024</v>
      </c>
      <c r="E965" s="10" t="s">
        <v>1701</v>
      </c>
      <c r="F965" s="10" t="s">
        <v>20</v>
      </c>
      <c r="G965" s="10" t="s">
        <v>19</v>
      </c>
      <c r="H965" s="12">
        <v>12</v>
      </c>
      <c r="I965" s="10"/>
      <c r="J965" s="10" t="s">
        <v>2971</v>
      </c>
      <c r="K965" s="10" t="s">
        <v>2944</v>
      </c>
      <c r="L965" s="10" t="s">
        <v>2939</v>
      </c>
      <c r="M965" s="10"/>
      <c r="N965" s="10"/>
      <c r="O965" s="10"/>
      <c r="P965" s="10"/>
      <c r="Q965" s="10"/>
      <c r="R965" s="10"/>
      <c r="S965" s="10"/>
      <c r="T965" s="10"/>
      <c r="U965" s="10"/>
      <c r="V965" s="10" t="s">
        <v>1395</v>
      </c>
      <c r="W965" s="10"/>
      <c r="X965" s="10"/>
      <c r="Y965" s="10" t="s">
        <v>27</v>
      </c>
      <c r="Z965" s="10" t="s">
        <v>116</v>
      </c>
      <c r="AA965" s="10" t="s">
        <v>116</v>
      </c>
    </row>
    <row r="966" spans="1:27">
      <c r="A966" s="11">
        <f t="shared" si="14"/>
        <v>21</v>
      </c>
      <c r="B966" s="10">
        <v>181</v>
      </c>
      <c r="C966" s="12"/>
      <c r="D966" s="10" t="s">
        <v>3220</v>
      </c>
      <c r="E966" s="10" t="s">
        <v>111</v>
      </c>
      <c r="F966" s="10" t="s">
        <v>637</v>
      </c>
      <c r="G966" s="10" t="s">
        <v>19</v>
      </c>
      <c r="H966" s="12">
        <v>48</v>
      </c>
      <c r="I966" s="10"/>
      <c r="J966" s="10" t="s">
        <v>2991</v>
      </c>
      <c r="K966" s="10" t="s">
        <v>2932</v>
      </c>
      <c r="L966" s="10" t="s">
        <v>2933</v>
      </c>
      <c r="M966" s="10"/>
      <c r="N966" s="10" t="s">
        <v>32</v>
      </c>
      <c r="O966" s="10"/>
      <c r="P966" s="10"/>
      <c r="Q966" s="10"/>
      <c r="R966" s="10"/>
      <c r="S966" s="10"/>
      <c r="T966" s="10"/>
      <c r="U966" s="10"/>
      <c r="V966" s="10"/>
      <c r="W966" s="10"/>
      <c r="X966" s="10" t="s">
        <v>1395</v>
      </c>
      <c r="Y966" s="10" t="s">
        <v>87</v>
      </c>
      <c r="Z966" s="10" t="s">
        <v>87</v>
      </c>
      <c r="AA966" s="10" t="s">
        <v>87</v>
      </c>
    </row>
    <row r="967" spans="1:27">
      <c r="A967" s="11">
        <f t="shared" si="14"/>
        <v>22</v>
      </c>
      <c r="B967" s="10">
        <v>181</v>
      </c>
      <c r="C967" s="12"/>
      <c r="D967" s="10" t="s">
        <v>3220</v>
      </c>
      <c r="E967" s="10" t="s">
        <v>464</v>
      </c>
      <c r="F967" s="10" t="s">
        <v>2061</v>
      </c>
      <c r="G967" s="10" t="s">
        <v>24</v>
      </c>
      <c r="H967" s="12">
        <v>36</v>
      </c>
      <c r="I967" s="10"/>
      <c r="J967" s="10" t="s">
        <v>3127</v>
      </c>
      <c r="K967" s="10" t="s">
        <v>2936</v>
      </c>
      <c r="L967" s="10" t="s">
        <v>2933</v>
      </c>
      <c r="M967" s="10"/>
      <c r="N967" s="10" t="s">
        <v>2598</v>
      </c>
      <c r="O967" s="10"/>
      <c r="P967" s="10"/>
      <c r="Q967" s="10"/>
      <c r="R967" s="10"/>
      <c r="S967" s="10"/>
      <c r="T967" s="10"/>
      <c r="U967" s="10"/>
      <c r="V967" s="10"/>
      <c r="W967" s="10" t="s">
        <v>1395</v>
      </c>
      <c r="X967" s="10" t="s">
        <v>1395</v>
      </c>
      <c r="Y967" s="10" t="s">
        <v>79</v>
      </c>
      <c r="Z967" s="10"/>
      <c r="AA967" s="10" t="s">
        <v>79</v>
      </c>
    </row>
    <row r="968" spans="1:27">
      <c r="A968" s="11">
        <f t="shared" si="14"/>
        <v>23</v>
      </c>
      <c r="B968" s="10">
        <v>181</v>
      </c>
      <c r="C968" s="12"/>
      <c r="D968" s="10" t="s">
        <v>3220</v>
      </c>
      <c r="E968" s="10" t="s">
        <v>3111</v>
      </c>
      <c r="F968" s="10" t="s">
        <v>2061</v>
      </c>
      <c r="G968" s="10" t="s">
        <v>24</v>
      </c>
      <c r="H968" s="12">
        <v>15</v>
      </c>
      <c r="I968" s="10"/>
      <c r="J968" s="10" t="s">
        <v>2940</v>
      </c>
      <c r="K968" s="10" t="s">
        <v>2938</v>
      </c>
      <c r="L968" s="10" t="s">
        <v>2939</v>
      </c>
      <c r="M968" s="10"/>
      <c r="N968" s="10"/>
      <c r="O968" s="10"/>
      <c r="P968" s="10"/>
      <c r="Q968" s="10"/>
      <c r="R968" s="10"/>
      <c r="S968" s="10"/>
      <c r="T968" s="10"/>
      <c r="U968" s="10"/>
      <c r="V968" s="10" t="s">
        <v>1395</v>
      </c>
      <c r="W968" s="10"/>
      <c r="X968" s="10"/>
      <c r="Y968" s="10" t="s">
        <v>27</v>
      </c>
      <c r="Z968" s="10" t="s">
        <v>87</v>
      </c>
      <c r="AA968" s="10" t="s">
        <v>79</v>
      </c>
    </row>
    <row r="969" spans="1:27">
      <c r="A969" s="11">
        <f t="shared" si="14"/>
        <v>24</v>
      </c>
      <c r="B969" s="10">
        <v>181</v>
      </c>
      <c r="C969" s="12"/>
      <c r="D969" s="10" t="s">
        <v>3220</v>
      </c>
      <c r="E969" s="10" t="s">
        <v>100</v>
      </c>
      <c r="F969" s="10" t="s">
        <v>2061</v>
      </c>
      <c r="G969" s="10" t="s">
        <v>19</v>
      </c>
      <c r="H969" s="12">
        <v>14</v>
      </c>
      <c r="I969" s="10"/>
      <c r="J969" s="10" t="s">
        <v>2968</v>
      </c>
      <c r="K969" s="10" t="s">
        <v>2944</v>
      </c>
      <c r="L969" s="10" t="s">
        <v>2939</v>
      </c>
      <c r="M969" s="10"/>
      <c r="N969" s="10"/>
      <c r="O969" s="10"/>
      <c r="P969" s="10"/>
      <c r="Q969" s="10"/>
      <c r="R969" s="10"/>
      <c r="S969" s="10"/>
      <c r="T969" s="10"/>
      <c r="U969" s="10"/>
      <c r="V969" s="10" t="s">
        <v>1395</v>
      </c>
      <c r="W969" s="10"/>
      <c r="X969" s="10"/>
      <c r="Y969" s="10" t="s">
        <v>27</v>
      </c>
      <c r="Z969" s="10" t="s">
        <v>87</v>
      </c>
      <c r="AA969" s="10" t="s">
        <v>79</v>
      </c>
    </row>
    <row r="970" spans="1:27">
      <c r="A970" s="11">
        <f t="shared" si="14"/>
        <v>25</v>
      </c>
      <c r="B970" s="10">
        <v>181</v>
      </c>
      <c r="C970" s="12"/>
      <c r="D970" s="10" t="s">
        <v>3220</v>
      </c>
      <c r="E970" s="10" t="s">
        <v>3274</v>
      </c>
      <c r="F970" s="10" t="s">
        <v>2061</v>
      </c>
      <c r="G970" s="10" t="s">
        <v>24</v>
      </c>
      <c r="H970" s="12">
        <v>13</v>
      </c>
      <c r="I970" s="10"/>
      <c r="J970" s="10" t="s">
        <v>3048</v>
      </c>
      <c r="K970" s="10" t="s">
        <v>2938</v>
      </c>
      <c r="L970" s="10" t="s">
        <v>2939</v>
      </c>
      <c r="M970" s="10"/>
      <c r="N970" s="10"/>
      <c r="O970" s="10"/>
      <c r="P970" s="10"/>
      <c r="Q970" s="10"/>
      <c r="R970" s="10"/>
      <c r="S970" s="10"/>
      <c r="T970" s="10"/>
      <c r="U970" s="10"/>
      <c r="V970" s="10" t="s">
        <v>1395</v>
      </c>
      <c r="W970" s="10"/>
      <c r="X970" s="10"/>
      <c r="Y970" s="10" t="s">
        <v>27</v>
      </c>
      <c r="Z970" s="10" t="s">
        <v>87</v>
      </c>
      <c r="AA970" s="10" t="s">
        <v>79</v>
      </c>
    </row>
    <row r="971" spans="1:27">
      <c r="A971" s="11">
        <f t="shared" si="14"/>
        <v>26</v>
      </c>
      <c r="B971" s="10">
        <v>181</v>
      </c>
      <c r="C971" s="12"/>
      <c r="D971" s="10" t="s">
        <v>3220</v>
      </c>
      <c r="E971" s="10" t="s">
        <v>3635</v>
      </c>
      <c r="F971" s="10" t="s">
        <v>2061</v>
      </c>
      <c r="G971" s="10" t="s">
        <v>24</v>
      </c>
      <c r="H971" s="12">
        <v>11</v>
      </c>
      <c r="I971" s="10"/>
      <c r="J971" s="10" t="s">
        <v>2942</v>
      </c>
      <c r="K971" s="10" t="s">
        <v>2938</v>
      </c>
      <c r="L971" s="10" t="s">
        <v>2939</v>
      </c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 t="s">
        <v>1395</v>
      </c>
      <c r="X971" s="10" t="s">
        <v>1395</v>
      </c>
      <c r="Y971" s="10" t="s">
        <v>27</v>
      </c>
      <c r="Z971" s="10" t="s">
        <v>87</v>
      </c>
      <c r="AA971" s="10" t="s">
        <v>79</v>
      </c>
    </row>
    <row r="972" spans="1:27">
      <c r="A972" s="11">
        <f t="shared" si="14"/>
        <v>27</v>
      </c>
      <c r="B972" s="10">
        <v>181</v>
      </c>
      <c r="C972" s="12"/>
      <c r="D972" s="10" t="s">
        <v>3220</v>
      </c>
      <c r="E972" s="10" t="s">
        <v>3636</v>
      </c>
      <c r="F972" s="10" t="s">
        <v>2061</v>
      </c>
      <c r="G972" s="10" t="s">
        <v>19</v>
      </c>
      <c r="H972" s="12">
        <v>8</v>
      </c>
      <c r="I972" s="10"/>
      <c r="J972" s="10" t="s">
        <v>2965</v>
      </c>
      <c r="K972" s="10" t="s">
        <v>2944</v>
      </c>
      <c r="L972" s="10" t="s">
        <v>2939</v>
      </c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 t="s">
        <v>27</v>
      </c>
      <c r="Z972" s="10" t="s">
        <v>87</v>
      </c>
      <c r="AA972" s="10" t="s">
        <v>79</v>
      </c>
    </row>
    <row r="973" spans="1:27">
      <c r="A973" s="11">
        <f t="shared" si="14"/>
        <v>28</v>
      </c>
      <c r="B973" s="10">
        <v>181</v>
      </c>
      <c r="C973" s="12"/>
      <c r="D973" s="10" t="s">
        <v>3220</v>
      </c>
      <c r="E973" s="10" t="s">
        <v>3459</v>
      </c>
      <c r="F973" s="10" t="s">
        <v>2061</v>
      </c>
      <c r="G973" s="10" t="s">
        <v>19</v>
      </c>
      <c r="H973" s="12">
        <v>5</v>
      </c>
      <c r="I973" s="10"/>
      <c r="J973" s="10" t="s">
        <v>2948</v>
      </c>
      <c r="K973" s="10" t="s">
        <v>2944</v>
      </c>
      <c r="L973" s="10" t="s">
        <v>2939</v>
      </c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 t="s">
        <v>27</v>
      </c>
      <c r="Z973" s="10" t="s">
        <v>87</v>
      </c>
      <c r="AA973" s="10" t="s">
        <v>79</v>
      </c>
    </row>
    <row r="974" spans="1:27">
      <c r="A974" s="11">
        <f t="shared" si="14"/>
        <v>29</v>
      </c>
      <c r="B974" s="10">
        <v>181</v>
      </c>
      <c r="C974" s="12"/>
      <c r="D974" s="10" t="s">
        <v>3637</v>
      </c>
      <c r="E974" s="10" t="s">
        <v>190</v>
      </c>
      <c r="F974" s="10" t="s">
        <v>2061</v>
      </c>
      <c r="G974" s="10" t="s">
        <v>24</v>
      </c>
      <c r="H974" s="12">
        <v>20</v>
      </c>
      <c r="I974" s="10"/>
      <c r="J974" s="10" t="s">
        <v>3007</v>
      </c>
      <c r="K974" s="10" t="s">
        <v>3160</v>
      </c>
      <c r="L974" s="10" t="s">
        <v>2939</v>
      </c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 t="s">
        <v>1395</v>
      </c>
      <c r="X974" s="10" t="s">
        <v>1395</v>
      </c>
      <c r="Y974" s="10" t="s">
        <v>27</v>
      </c>
      <c r="Z974" s="10" t="s">
        <v>87</v>
      </c>
      <c r="AA974" s="10" t="s">
        <v>79</v>
      </c>
    </row>
    <row r="975" spans="1:27">
      <c r="A975" s="11">
        <f t="shared" si="14"/>
        <v>30</v>
      </c>
      <c r="B975" s="10">
        <v>181</v>
      </c>
      <c r="C975" s="12"/>
      <c r="D975" s="10" t="s">
        <v>3637</v>
      </c>
      <c r="E975" s="10" t="s">
        <v>2096</v>
      </c>
      <c r="F975" s="10" t="s">
        <v>2061</v>
      </c>
      <c r="G975" s="10" t="s">
        <v>19</v>
      </c>
      <c r="H975" s="12">
        <v>1</v>
      </c>
      <c r="I975" s="10"/>
      <c r="J975" s="10" t="s">
        <v>2949</v>
      </c>
      <c r="K975" s="10" t="s">
        <v>3638</v>
      </c>
      <c r="L975" s="10" t="s">
        <v>2939</v>
      </c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 t="s">
        <v>27</v>
      </c>
      <c r="Z975" s="10" t="s">
        <v>87</v>
      </c>
      <c r="AA975" s="10" t="s">
        <v>79</v>
      </c>
    </row>
    <row r="976" spans="1:27">
      <c r="A976" s="11">
        <f t="shared" si="14"/>
        <v>31</v>
      </c>
      <c r="B976" s="10">
        <v>182</v>
      </c>
      <c r="C976" s="12"/>
      <c r="D976" s="10" t="s">
        <v>49</v>
      </c>
      <c r="E976" s="10" t="s">
        <v>3639</v>
      </c>
      <c r="F976" s="10" t="s">
        <v>637</v>
      </c>
      <c r="G976" s="10" t="s">
        <v>19</v>
      </c>
      <c r="H976" s="12">
        <v>37</v>
      </c>
      <c r="I976" s="10"/>
      <c r="J976" s="10" t="s">
        <v>3188</v>
      </c>
      <c r="K976" s="10" t="s">
        <v>2932</v>
      </c>
      <c r="L976" s="10" t="s">
        <v>2933</v>
      </c>
      <c r="M976" s="10"/>
      <c r="N976" s="10" t="s">
        <v>32</v>
      </c>
      <c r="O976" s="10"/>
      <c r="P976" s="10"/>
      <c r="Q976" s="10"/>
      <c r="R976" s="10"/>
      <c r="S976" s="10"/>
      <c r="T976" s="10"/>
      <c r="U976" s="10"/>
      <c r="V976" s="10"/>
      <c r="W976" s="10" t="s">
        <v>1395</v>
      </c>
      <c r="X976" s="10" t="s">
        <v>1395</v>
      </c>
      <c r="Y976" s="10" t="s">
        <v>38</v>
      </c>
      <c r="Z976" s="10" t="s">
        <v>38</v>
      </c>
      <c r="AA976" s="10" t="s">
        <v>38</v>
      </c>
    </row>
    <row r="977" spans="1:27">
      <c r="A977" s="11">
        <f t="shared" si="14"/>
        <v>32</v>
      </c>
      <c r="B977" s="10">
        <v>182</v>
      </c>
      <c r="C977" s="12"/>
      <c r="D977" s="10" t="s">
        <v>49</v>
      </c>
      <c r="E977" s="10" t="s">
        <v>280</v>
      </c>
      <c r="F977" s="10" t="s">
        <v>637</v>
      </c>
      <c r="G977" s="10" t="s">
        <v>24</v>
      </c>
      <c r="H977" s="12">
        <v>40</v>
      </c>
      <c r="I977" s="10"/>
      <c r="J977" s="10" t="s">
        <v>3236</v>
      </c>
      <c r="K977" s="10" t="s">
        <v>2936</v>
      </c>
      <c r="L977" s="10" t="s">
        <v>2933</v>
      </c>
      <c r="M977" s="10"/>
      <c r="N977" s="10" t="s">
        <v>2598</v>
      </c>
      <c r="O977" s="10"/>
      <c r="P977" s="10"/>
      <c r="Q977" s="10"/>
      <c r="R977" s="10"/>
      <c r="S977" s="10"/>
      <c r="T977" s="10"/>
      <c r="U977" s="10"/>
      <c r="V977" s="10"/>
      <c r="W977" s="10" t="s">
        <v>1395</v>
      </c>
      <c r="X977" s="10" t="s">
        <v>1395</v>
      </c>
      <c r="Y977" s="10" t="s">
        <v>38</v>
      </c>
      <c r="Z977" s="10" t="s">
        <v>87</v>
      </c>
      <c r="AA977" s="10" t="s">
        <v>38</v>
      </c>
    </row>
    <row r="978" spans="1:27">
      <c r="A978" s="11">
        <f t="shared" si="14"/>
        <v>33</v>
      </c>
      <c r="B978" s="10">
        <v>182</v>
      </c>
      <c r="C978" s="12"/>
      <c r="D978" s="10" t="s">
        <v>49</v>
      </c>
      <c r="E978" s="10" t="s">
        <v>3203</v>
      </c>
      <c r="F978" s="10" t="s">
        <v>637</v>
      </c>
      <c r="G978" s="10" t="s">
        <v>24</v>
      </c>
      <c r="H978" s="12">
        <v>15</v>
      </c>
      <c r="I978" s="10"/>
      <c r="J978" s="10" t="s">
        <v>2940</v>
      </c>
      <c r="K978" s="10" t="s">
        <v>2938</v>
      </c>
      <c r="L978" s="10" t="s">
        <v>2939</v>
      </c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 t="s">
        <v>1395</v>
      </c>
      <c r="X978" s="10" t="s">
        <v>1395</v>
      </c>
      <c r="Y978" s="10" t="s">
        <v>27</v>
      </c>
      <c r="Z978" s="10" t="s">
        <v>38</v>
      </c>
      <c r="AA978" s="10" t="s">
        <v>38</v>
      </c>
    </row>
    <row r="979" spans="1:27">
      <c r="A979" s="11">
        <f t="shared" si="14"/>
        <v>34</v>
      </c>
      <c r="B979" s="10">
        <v>182</v>
      </c>
      <c r="C979" s="12"/>
      <c r="D979" s="10" t="s">
        <v>49</v>
      </c>
      <c r="E979" s="10" t="s">
        <v>1796</v>
      </c>
      <c r="F979" s="10" t="s">
        <v>637</v>
      </c>
      <c r="G979" s="10" t="s">
        <v>19</v>
      </c>
      <c r="H979" s="12">
        <v>14</v>
      </c>
      <c r="I979" s="10"/>
      <c r="J979" s="10" t="s">
        <v>2968</v>
      </c>
      <c r="K979" s="10" t="s">
        <v>2944</v>
      </c>
      <c r="L979" s="10" t="s">
        <v>2939</v>
      </c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 t="s">
        <v>1395</v>
      </c>
      <c r="X979" s="10" t="s">
        <v>1395</v>
      </c>
      <c r="Y979" s="10" t="s">
        <v>27</v>
      </c>
      <c r="Z979" s="10" t="s">
        <v>38</v>
      </c>
      <c r="AA979" s="10" t="s">
        <v>38</v>
      </c>
    </row>
    <row r="980" spans="1:27">
      <c r="A980" s="11">
        <f t="shared" si="14"/>
        <v>35</v>
      </c>
      <c r="B980" s="10">
        <v>182</v>
      </c>
      <c r="C980" s="12"/>
      <c r="D980" s="10" t="s">
        <v>49</v>
      </c>
      <c r="E980" s="10" t="s">
        <v>280</v>
      </c>
      <c r="F980" s="10" t="s">
        <v>637</v>
      </c>
      <c r="G980" s="10" t="s">
        <v>24</v>
      </c>
      <c r="H980" s="12">
        <v>11</v>
      </c>
      <c r="I980" s="10"/>
      <c r="J980" s="10" t="s">
        <v>2942</v>
      </c>
      <c r="K980" s="10" t="s">
        <v>2938</v>
      </c>
      <c r="L980" s="10" t="s">
        <v>2939</v>
      </c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 t="s">
        <v>1395</v>
      </c>
      <c r="X980" s="10" t="s">
        <v>1395</v>
      </c>
      <c r="Y980" s="10" t="s">
        <v>27</v>
      </c>
      <c r="Z980" s="10" t="s">
        <v>38</v>
      </c>
      <c r="AA980" s="10" t="s">
        <v>38</v>
      </c>
    </row>
    <row r="981" spans="1:27">
      <c r="A981" s="11">
        <f t="shared" si="14"/>
        <v>36</v>
      </c>
      <c r="B981" s="10">
        <v>182</v>
      </c>
      <c r="C981" s="12"/>
      <c r="D981" s="10" t="s">
        <v>49</v>
      </c>
      <c r="E981" s="10" t="s">
        <v>3173</v>
      </c>
      <c r="F981" s="10" t="s">
        <v>637</v>
      </c>
      <c r="G981" s="10" t="s">
        <v>24</v>
      </c>
      <c r="H981" s="12">
        <v>10</v>
      </c>
      <c r="I981" s="10"/>
      <c r="J981" s="10" t="s">
        <v>2996</v>
      </c>
      <c r="K981" s="10" t="s">
        <v>2938</v>
      </c>
      <c r="L981" s="10" t="s">
        <v>2939</v>
      </c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 t="s">
        <v>1395</v>
      </c>
      <c r="X981" s="10" t="s">
        <v>1395</v>
      </c>
      <c r="Y981" s="10" t="s">
        <v>27</v>
      </c>
      <c r="Z981" s="10" t="s">
        <v>38</v>
      </c>
      <c r="AA981" s="10" t="s">
        <v>38</v>
      </c>
    </row>
    <row r="982" spans="1:27">
      <c r="A982" s="11">
        <f t="shared" si="14"/>
        <v>37</v>
      </c>
      <c r="B982" s="10">
        <v>182</v>
      </c>
      <c r="C982" s="12"/>
      <c r="D982" s="10" t="s">
        <v>49</v>
      </c>
      <c r="E982" s="10" t="s">
        <v>1017</v>
      </c>
      <c r="F982" s="10" t="s">
        <v>637</v>
      </c>
      <c r="G982" s="10" t="s">
        <v>24</v>
      </c>
      <c r="H982" s="12">
        <v>5</v>
      </c>
      <c r="I982" s="10"/>
      <c r="J982" s="10" t="s">
        <v>2948</v>
      </c>
      <c r="K982" s="10" t="s">
        <v>2938</v>
      </c>
      <c r="L982" s="10" t="s">
        <v>2939</v>
      </c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 t="s">
        <v>27</v>
      </c>
      <c r="Z982" s="10" t="s">
        <v>38</v>
      </c>
      <c r="AA982" s="10" t="s">
        <v>38</v>
      </c>
    </row>
    <row r="983" spans="1:27">
      <c r="A983" s="11">
        <f t="shared" si="14"/>
        <v>38</v>
      </c>
      <c r="B983" s="10">
        <v>182</v>
      </c>
      <c r="C983" s="12"/>
      <c r="D983" s="10" t="s">
        <v>49</v>
      </c>
      <c r="E983" s="10" t="s">
        <v>3640</v>
      </c>
      <c r="F983" s="10" t="s">
        <v>637</v>
      </c>
      <c r="G983" s="10" t="s">
        <v>24</v>
      </c>
      <c r="H983" s="12">
        <v>2</v>
      </c>
      <c r="I983" s="10"/>
      <c r="J983" s="10" t="s">
        <v>3001</v>
      </c>
      <c r="K983" s="10" t="s">
        <v>2938</v>
      </c>
      <c r="L983" s="10" t="s">
        <v>2939</v>
      </c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 t="s">
        <v>27</v>
      </c>
      <c r="Z983" s="10" t="s">
        <v>38</v>
      </c>
      <c r="AA983" s="10" t="s">
        <v>38</v>
      </c>
    </row>
    <row r="984" spans="1:27">
      <c r="A984" s="11">
        <f t="shared" si="14"/>
        <v>39</v>
      </c>
      <c r="B984" s="10">
        <v>183</v>
      </c>
      <c r="C984" s="12"/>
      <c r="D984" s="10" t="s">
        <v>1298</v>
      </c>
      <c r="E984" s="10" t="s">
        <v>2358</v>
      </c>
      <c r="F984" s="10" t="s">
        <v>637</v>
      </c>
      <c r="G984" s="10" t="s">
        <v>19</v>
      </c>
      <c r="H984" s="12">
        <v>60</v>
      </c>
      <c r="I984" s="10"/>
      <c r="J984" s="10" t="s">
        <v>2975</v>
      </c>
      <c r="K984" s="10" t="s">
        <v>2932</v>
      </c>
      <c r="L984" s="10" t="s">
        <v>2933</v>
      </c>
      <c r="M984" s="10"/>
      <c r="N984" s="10" t="s">
        <v>32</v>
      </c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 t="s">
        <v>36</v>
      </c>
      <c r="Z984" s="10" t="s">
        <v>36</v>
      </c>
      <c r="AA984" s="10" t="s">
        <v>36</v>
      </c>
    </row>
    <row r="985" spans="1:27">
      <c r="A985" s="11">
        <f t="shared" si="14"/>
        <v>40</v>
      </c>
      <c r="B985" s="10">
        <v>183</v>
      </c>
      <c r="C985" s="12"/>
      <c r="D985" s="10" t="s">
        <v>1298</v>
      </c>
      <c r="E985" s="10" t="s">
        <v>797</v>
      </c>
      <c r="F985" s="10" t="s">
        <v>2061</v>
      </c>
      <c r="G985" s="10" t="s">
        <v>24</v>
      </c>
      <c r="H985" s="12">
        <v>50</v>
      </c>
      <c r="I985" s="10"/>
      <c r="J985" s="10" t="s">
        <v>3071</v>
      </c>
      <c r="K985" s="10" t="s">
        <v>2936</v>
      </c>
      <c r="L985" s="10" t="s">
        <v>2933</v>
      </c>
      <c r="M985" s="10"/>
      <c r="N985" s="10" t="s">
        <v>2598</v>
      </c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 t="s">
        <v>36</v>
      </c>
      <c r="Z985" s="10" t="s">
        <v>36</v>
      </c>
      <c r="AA985" s="10" t="s">
        <v>36</v>
      </c>
    </row>
    <row r="986" spans="1:27">
      <c r="A986" s="11">
        <f t="shared" si="14"/>
        <v>41</v>
      </c>
      <c r="B986" s="10">
        <v>183</v>
      </c>
      <c r="C986" s="12"/>
      <c r="D986" s="10" t="s">
        <v>1298</v>
      </c>
      <c r="E986" s="10" t="s">
        <v>3173</v>
      </c>
      <c r="F986" s="10" t="s">
        <v>2061</v>
      </c>
      <c r="G986" s="10" t="s">
        <v>24</v>
      </c>
      <c r="H986" s="12">
        <v>11</v>
      </c>
      <c r="I986" s="10"/>
      <c r="J986" s="10" t="s">
        <v>2942</v>
      </c>
      <c r="K986" s="10" t="s">
        <v>2938</v>
      </c>
      <c r="L986" s="10" t="s">
        <v>2939</v>
      </c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 t="s">
        <v>27</v>
      </c>
      <c r="Z986" s="10" t="s">
        <v>36</v>
      </c>
      <c r="AA986" s="10" t="s">
        <v>36</v>
      </c>
    </row>
    <row r="987" spans="1:27">
      <c r="A987" s="11">
        <f t="shared" si="14"/>
        <v>42</v>
      </c>
      <c r="B987" s="10">
        <v>183</v>
      </c>
      <c r="C987" s="12"/>
      <c r="D987" s="10" t="s">
        <v>1298</v>
      </c>
      <c r="E987" s="10" t="s">
        <v>3641</v>
      </c>
      <c r="F987" s="10" t="s">
        <v>2061</v>
      </c>
      <c r="G987" s="10" t="s">
        <v>19</v>
      </c>
      <c r="H987" s="12">
        <v>23</v>
      </c>
      <c r="I987" s="10"/>
      <c r="J987" s="10" t="s">
        <v>3022</v>
      </c>
      <c r="K987" s="10" t="s">
        <v>2944</v>
      </c>
      <c r="L987" s="10" t="s">
        <v>3060</v>
      </c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 t="s">
        <v>27</v>
      </c>
      <c r="Z987" s="10" t="s">
        <v>36</v>
      </c>
      <c r="AA987" s="10" t="s">
        <v>36</v>
      </c>
    </row>
    <row r="988" spans="1:27">
      <c r="A988" s="11">
        <f t="shared" si="14"/>
        <v>43</v>
      </c>
      <c r="B988" s="10">
        <v>184</v>
      </c>
      <c r="C988" s="12"/>
      <c r="D988" s="10" t="s">
        <v>3642</v>
      </c>
      <c r="E988" s="10" t="s">
        <v>1137</v>
      </c>
      <c r="F988" s="10" t="s">
        <v>2061</v>
      </c>
      <c r="G988" s="10" t="s">
        <v>24</v>
      </c>
      <c r="H988" s="12">
        <v>65</v>
      </c>
      <c r="I988" s="10"/>
      <c r="J988" s="10" t="s">
        <v>3472</v>
      </c>
      <c r="K988" s="10" t="s">
        <v>2932</v>
      </c>
      <c r="L988" s="10" t="s">
        <v>3066</v>
      </c>
      <c r="M988" s="10"/>
      <c r="N988" s="10" t="s">
        <v>2598</v>
      </c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 t="s">
        <v>217</v>
      </c>
      <c r="Z988" s="10" t="s">
        <v>217</v>
      </c>
      <c r="AA988" s="10" t="s">
        <v>217</v>
      </c>
    </row>
    <row r="989" spans="1:27">
      <c r="A989" s="11">
        <f t="shared" si="14"/>
        <v>44</v>
      </c>
      <c r="B989" s="10">
        <v>184</v>
      </c>
      <c r="C989" s="12"/>
      <c r="D989" s="10" t="s">
        <v>3642</v>
      </c>
      <c r="E989" s="10" t="s">
        <v>100</v>
      </c>
      <c r="F989" s="10" t="s">
        <v>2061</v>
      </c>
      <c r="G989" s="10" t="s">
        <v>19</v>
      </c>
      <c r="H989" s="12">
        <v>19</v>
      </c>
      <c r="I989" s="10"/>
      <c r="J989" s="10" t="s">
        <v>2956</v>
      </c>
      <c r="K989" s="10"/>
      <c r="L989" s="10" t="s">
        <v>2939</v>
      </c>
      <c r="M989" s="10"/>
      <c r="N989" s="10" t="s">
        <v>1404</v>
      </c>
      <c r="O989" s="10"/>
      <c r="P989" s="10"/>
      <c r="Q989" s="10"/>
      <c r="R989" s="10"/>
      <c r="S989" s="10"/>
      <c r="T989" s="10"/>
      <c r="U989" s="10"/>
      <c r="V989" s="10"/>
      <c r="W989" s="10"/>
      <c r="X989" s="10" t="s">
        <v>1395</v>
      </c>
      <c r="Y989" s="10" t="s">
        <v>27</v>
      </c>
      <c r="Z989" s="10" t="s">
        <v>66</v>
      </c>
      <c r="AA989" s="10" t="s">
        <v>217</v>
      </c>
    </row>
    <row r="990" spans="1:27">
      <c r="A990" s="11">
        <f t="shared" si="14"/>
        <v>45</v>
      </c>
      <c r="B990" s="10">
        <v>184</v>
      </c>
      <c r="C990" s="12"/>
      <c r="D990" s="10" t="s">
        <v>3642</v>
      </c>
      <c r="E990" s="10" t="s">
        <v>3318</v>
      </c>
      <c r="F990" s="10" t="s">
        <v>2061</v>
      </c>
      <c r="G990" s="10" t="s">
        <v>19</v>
      </c>
      <c r="H990" s="12">
        <v>14</v>
      </c>
      <c r="I990" s="10"/>
      <c r="J990" s="10" t="s">
        <v>2968</v>
      </c>
      <c r="K990" s="10"/>
      <c r="L990" s="10" t="s">
        <v>2939</v>
      </c>
      <c r="M990" s="10"/>
      <c r="N990" s="10" t="s">
        <v>1404</v>
      </c>
      <c r="O990" s="10"/>
      <c r="P990" s="10"/>
      <c r="Q990" s="10"/>
      <c r="R990" s="10"/>
      <c r="S990" s="10"/>
      <c r="T990" s="10"/>
      <c r="U990" s="10"/>
      <c r="V990" s="10"/>
      <c r="W990" s="10"/>
      <c r="X990" s="10" t="s">
        <v>1395</v>
      </c>
      <c r="Y990" s="10" t="s">
        <v>27</v>
      </c>
      <c r="Z990" s="10" t="s">
        <v>66</v>
      </c>
      <c r="AA990" s="10" t="s">
        <v>217</v>
      </c>
    </row>
    <row r="991" spans="1:27">
      <c r="A991" s="11">
        <v>1</v>
      </c>
      <c r="B991" s="10">
        <v>185</v>
      </c>
      <c r="C991" s="12"/>
      <c r="D991" s="10" t="s">
        <v>3643</v>
      </c>
      <c r="E991" s="10" t="s">
        <v>3644</v>
      </c>
      <c r="F991" s="10" t="s">
        <v>637</v>
      </c>
      <c r="G991" s="10" t="s">
        <v>19</v>
      </c>
      <c r="H991" s="12">
        <v>60</v>
      </c>
      <c r="I991" s="10"/>
      <c r="J991" s="10" t="s">
        <v>2975</v>
      </c>
      <c r="K991" s="10" t="s">
        <v>2932</v>
      </c>
      <c r="L991" s="10" t="s">
        <v>2933</v>
      </c>
      <c r="M991" s="10"/>
      <c r="N991" s="10" t="s">
        <v>32</v>
      </c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 t="s">
        <v>36</v>
      </c>
      <c r="Z991" s="10"/>
      <c r="AA991" s="10"/>
    </row>
    <row r="992" spans="1:27">
      <c r="A992" s="11">
        <f t="shared" ref="A992:A1037" si="15">A991+1</f>
        <v>2</v>
      </c>
      <c r="B992" s="10">
        <v>185</v>
      </c>
      <c r="C992" s="12"/>
      <c r="D992" s="10" t="s">
        <v>3643</v>
      </c>
      <c r="E992" s="10" t="s">
        <v>3213</v>
      </c>
      <c r="F992" s="10" t="s">
        <v>637</v>
      </c>
      <c r="G992" s="10" t="s">
        <v>24</v>
      </c>
      <c r="H992" s="12">
        <v>34</v>
      </c>
      <c r="I992" s="10"/>
      <c r="J992" s="10" t="s">
        <v>3043</v>
      </c>
      <c r="K992" s="10" t="s">
        <v>2936</v>
      </c>
      <c r="L992" s="10" t="s">
        <v>2933</v>
      </c>
      <c r="M992" s="10"/>
      <c r="N992" s="10" t="s">
        <v>2598</v>
      </c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 t="s">
        <v>79</v>
      </c>
      <c r="Z992" s="10" t="s">
        <v>79</v>
      </c>
      <c r="AA992" s="10" t="s">
        <v>79</v>
      </c>
    </row>
    <row r="993" spans="1:27">
      <c r="A993" s="11">
        <f t="shared" si="15"/>
        <v>3</v>
      </c>
      <c r="B993" s="10">
        <v>185</v>
      </c>
      <c r="C993" s="12"/>
      <c r="D993" s="10" t="s">
        <v>3643</v>
      </c>
      <c r="E993" s="10" t="s">
        <v>3318</v>
      </c>
      <c r="F993" s="10" t="s">
        <v>637</v>
      </c>
      <c r="G993" s="10" t="s">
        <v>19</v>
      </c>
      <c r="H993" s="12">
        <v>12</v>
      </c>
      <c r="I993" s="10"/>
      <c r="J993" s="10" t="s">
        <v>2971</v>
      </c>
      <c r="K993" s="10" t="s">
        <v>2944</v>
      </c>
      <c r="L993" s="10" t="s">
        <v>2939</v>
      </c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 t="s">
        <v>1395</v>
      </c>
      <c r="Y993" s="10" t="s">
        <v>27</v>
      </c>
      <c r="Z993" s="10" t="s">
        <v>36</v>
      </c>
      <c r="AA993" s="10" t="s">
        <v>79</v>
      </c>
    </row>
    <row r="994" spans="1:27">
      <c r="A994" s="11">
        <f t="shared" si="15"/>
        <v>4</v>
      </c>
      <c r="B994" s="10">
        <v>185</v>
      </c>
      <c r="C994" s="12"/>
      <c r="D994" s="10" t="s">
        <v>3643</v>
      </c>
      <c r="E994" s="10" t="s">
        <v>3645</v>
      </c>
      <c r="F994" s="10" t="s">
        <v>637</v>
      </c>
      <c r="G994" s="10" t="s">
        <v>19</v>
      </c>
      <c r="H994" s="12">
        <v>11</v>
      </c>
      <c r="I994" s="10"/>
      <c r="J994" s="10" t="s">
        <v>2942</v>
      </c>
      <c r="K994" s="10" t="s">
        <v>2944</v>
      </c>
      <c r="L994" s="10" t="s">
        <v>2939</v>
      </c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 t="s">
        <v>1395</v>
      </c>
      <c r="X994" s="10" t="s">
        <v>1395</v>
      </c>
      <c r="Y994" s="10" t="s">
        <v>27</v>
      </c>
      <c r="Z994" s="10" t="s">
        <v>36</v>
      </c>
      <c r="AA994" s="10" t="s">
        <v>79</v>
      </c>
    </row>
    <row r="995" spans="1:27">
      <c r="A995" s="11">
        <f t="shared" si="15"/>
        <v>5</v>
      </c>
      <c r="B995" s="10">
        <v>186</v>
      </c>
      <c r="C995" s="12"/>
      <c r="D995" s="10" t="s">
        <v>354</v>
      </c>
      <c r="E995" s="10" t="s">
        <v>3646</v>
      </c>
      <c r="F995" s="10" t="s">
        <v>637</v>
      </c>
      <c r="G995" s="10" t="s">
        <v>19</v>
      </c>
      <c r="H995" s="12">
        <v>27</v>
      </c>
      <c r="I995" s="10"/>
      <c r="J995" s="10" t="s">
        <v>3015</v>
      </c>
      <c r="K995" s="10" t="s">
        <v>2932</v>
      </c>
      <c r="L995" s="10" t="s">
        <v>2933</v>
      </c>
      <c r="M995" s="10"/>
      <c r="N995" s="10" t="s">
        <v>32</v>
      </c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 t="s">
        <v>27</v>
      </c>
      <c r="Z995" s="10" t="s">
        <v>41</v>
      </c>
      <c r="AA995" s="10" t="s">
        <v>41</v>
      </c>
    </row>
    <row r="996" spans="1:27">
      <c r="A996" s="11">
        <f t="shared" si="15"/>
        <v>6</v>
      </c>
      <c r="B996" s="10">
        <v>186</v>
      </c>
      <c r="C996" s="12"/>
      <c r="D996" s="10" t="s">
        <v>354</v>
      </c>
      <c r="E996" s="10" t="s">
        <v>3647</v>
      </c>
      <c r="F996" s="10" t="s">
        <v>637</v>
      </c>
      <c r="G996" s="10" t="s">
        <v>24</v>
      </c>
      <c r="H996" s="12">
        <v>20</v>
      </c>
      <c r="I996" s="10"/>
      <c r="J996" s="10" t="s">
        <v>3007</v>
      </c>
      <c r="K996" s="10" t="s">
        <v>2936</v>
      </c>
      <c r="L996" s="10" t="s">
        <v>2933</v>
      </c>
      <c r="M996" s="10"/>
      <c r="N996" s="10" t="s">
        <v>2598</v>
      </c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 t="s">
        <v>27</v>
      </c>
      <c r="Z996" s="10"/>
      <c r="AA996" s="10" t="s">
        <v>27</v>
      </c>
    </row>
    <row r="997" spans="1:27">
      <c r="A997" s="11">
        <f t="shared" si="15"/>
        <v>7</v>
      </c>
      <c r="B997" s="10">
        <v>186</v>
      </c>
      <c r="C997" s="12"/>
      <c r="D997" s="10" t="s">
        <v>354</v>
      </c>
      <c r="E997" s="10" t="s">
        <v>3648</v>
      </c>
      <c r="F997" s="10" t="s">
        <v>637</v>
      </c>
      <c r="G997" s="10" t="s">
        <v>24</v>
      </c>
      <c r="H997" s="13">
        <v>45881</v>
      </c>
      <c r="I997" s="10" t="s">
        <v>2173</v>
      </c>
      <c r="J997" s="10" t="s">
        <v>2949</v>
      </c>
      <c r="K997" s="10" t="s">
        <v>2938</v>
      </c>
      <c r="L997" s="10" t="s">
        <v>2939</v>
      </c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 t="s">
        <v>27</v>
      </c>
      <c r="Z997" s="10" t="s">
        <v>27</v>
      </c>
      <c r="AA997" s="10" t="s">
        <v>27</v>
      </c>
    </row>
    <row r="998" spans="1:27">
      <c r="A998" s="11">
        <f t="shared" si="15"/>
        <v>8</v>
      </c>
      <c r="B998" s="10">
        <v>186</v>
      </c>
      <c r="C998" s="12"/>
      <c r="D998" s="10" t="s">
        <v>191</v>
      </c>
      <c r="E998" s="10" t="s">
        <v>508</v>
      </c>
      <c r="F998" s="10" t="s">
        <v>637</v>
      </c>
      <c r="G998" s="10" t="s">
        <v>24</v>
      </c>
      <c r="H998" s="12">
        <v>37</v>
      </c>
      <c r="I998" s="10"/>
      <c r="J998" s="10" t="s">
        <v>3188</v>
      </c>
      <c r="K998" s="10" t="s">
        <v>3146</v>
      </c>
      <c r="L998" s="10" t="s">
        <v>3066</v>
      </c>
      <c r="M998" s="10"/>
      <c r="N998" s="10" t="s">
        <v>1963</v>
      </c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 t="s">
        <v>27</v>
      </c>
      <c r="Z998" s="10" t="s">
        <v>27</v>
      </c>
      <c r="AA998" s="10" t="s">
        <v>27</v>
      </c>
    </row>
    <row r="999" spans="1:27">
      <c r="A999" s="11">
        <f t="shared" si="15"/>
        <v>9</v>
      </c>
      <c r="B999" s="10">
        <v>186</v>
      </c>
      <c r="C999" s="12"/>
      <c r="D999" s="10" t="s">
        <v>191</v>
      </c>
      <c r="E999" s="10" t="s">
        <v>3635</v>
      </c>
      <c r="F999" s="10" t="s">
        <v>637</v>
      </c>
      <c r="G999" s="10" t="s">
        <v>24</v>
      </c>
      <c r="H999" s="12">
        <v>11</v>
      </c>
      <c r="I999" s="10"/>
      <c r="J999" s="10" t="s">
        <v>2942</v>
      </c>
      <c r="K999" s="10" t="s">
        <v>3042</v>
      </c>
      <c r="L999" s="10" t="s">
        <v>2939</v>
      </c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 t="s">
        <v>27</v>
      </c>
      <c r="Z999" s="10" t="s">
        <v>27</v>
      </c>
      <c r="AA999" s="10" t="s">
        <v>27</v>
      </c>
    </row>
    <row r="1000" spans="1:27">
      <c r="A1000" s="11">
        <f t="shared" si="15"/>
        <v>10</v>
      </c>
      <c r="B1000" s="10">
        <v>186</v>
      </c>
      <c r="C1000" s="12"/>
      <c r="D1000" s="10" t="s">
        <v>191</v>
      </c>
      <c r="E1000" s="10" t="s">
        <v>3459</v>
      </c>
      <c r="F1000" s="10" t="s">
        <v>637</v>
      </c>
      <c r="G1000" s="10" t="s">
        <v>19</v>
      </c>
      <c r="H1000" s="12">
        <v>5</v>
      </c>
      <c r="I1000" s="10"/>
      <c r="J1000" s="10" t="s">
        <v>2948</v>
      </c>
      <c r="K1000" s="10" t="s">
        <v>3148</v>
      </c>
      <c r="L1000" s="10" t="s">
        <v>2939</v>
      </c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 t="s">
        <v>27</v>
      </c>
      <c r="Z1000" s="10" t="s">
        <v>27</v>
      </c>
      <c r="AA1000" s="10" t="s">
        <v>27</v>
      </c>
    </row>
    <row r="1001" spans="1:27">
      <c r="A1001" s="11">
        <f t="shared" si="15"/>
        <v>11</v>
      </c>
      <c r="B1001" s="10">
        <v>186</v>
      </c>
      <c r="C1001" s="12"/>
      <c r="D1001" s="10" t="s">
        <v>191</v>
      </c>
      <c r="E1001" s="10" t="s">
        <v>3649</v>
      </c>
      <c r="F1001" s="10" t="s">
        <v>637</v>
      </c>
      <c r="G1001" s="10" t="s">
        <v>24</v>
      </c>
      <c r="H1001" s="12">
        <v>3</v>
      </c>
      <c r="I1001" s="10"/>
      <c r="J1001" s="10" t="s">
        <v>2973</v>
      </c>
      <c r="K1001" s="10" t="s">
        <v>3042</v>
      </c>
      <c r="L1001" s="10" t="s">
        <v>2939</v>
      </c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 t="s">
        <v>27</v>
      </c>
      <c r="Z1001" s="10" t="s">
        <v>27</v>
      </c>
      <c r="AA1001" s="10" t="s">
        <v>27</v>
      </c>
    </row>
    <row r="1002" spans="1:27">
      <c r="A1002" s="11">
        <f t="shared" si="15"/>
        <v>12</v>
      </c>
      <c r="B1002" s="10">
        <v>187</v>
      </c>
      <c r="C1002" s="12"/>
      <c r="D1002" s="10" t="s">
        <v>20</v>
      </c>
      <c r="E1002" s="10" t="s">
        <v>767</v>
      </c>
      <c r="F1002" s="10" t="s">
        <v>2061</v>
      </c>
      <c r="G1002" s="10" t="s">
        <v>24</v>
      </c>
      <c r="H1002" s="12">
        <v>37</v>
      </c>
      <c r="I1002" s="10"/>
      <c r="J1002" s="10" t="s">
        <v>3188</v>
      </c>
      <c r="K1002" s="10" t="s">
        <v>2932</v>
      </c>
      <c r="L1002" s="10" t="s">
        <v>3066</v>
      </c>
      <c r="M1002" s="10"/>
      <c r="N1002" s="10" t="s">
        <v>2598</v>
      </c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 t="s">
        <v>77</v>
      </c>
      <c r="Z1002" s="10" t="s">
        <v>77</v>
      </c>
      <c r="AA1002" s="10" t="s">
        <v>77</v>
      </c>
    </row>
    <row r="1003" spans="1:27">
      <c r="A1003" s="11">
        <f t="shared" si="15"/>
        <v>13</v>
      </c>
      <c r="B1003" s="10">
        <v>187</v>
      </c>
      <c r="C1003" s="12"/>
      <c r="D1003" s="10" t="s">
        <v>20</v>
      </c>
      <c r="E1003" s="10" t="s">
        <v>1060</v>
      </c>
      <c r="F1003" s="10" t="s">
        <v>2061</v>
      </c>
      <c r="G1003" s="10" t="s">
        <v>24</v>
      </c>
      <c r="H1003" s="12">
        <v>13</v>
      </c>
      <c r="I1003" s="10"/>
      <c r="J1003" s="10" t="s">
        <v>3048</v>
      </c>
      <c r="K1003" s="10" t="s">
        <v>2938</v>
      </c>
      <c r="L1003" s="10" t="s">
        <v>2939</v>
      </c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 t="s">
        <v>1395</v>
      </c>
      <c r="X1003" s="10" t="s">
        <v>1395</v>
      </c>
      <c r="Y1003" s="10" t="s">
        <v>27</v>
      </c>
      <c r="Z1003" s="10" t="s">
        <v>126</v>
      </c>
      <c r="AA1003" s="10" t="s">
        <v>77</v>
      </c>
    </row>
    <row r="1004" spans="1:27">
      <c r="A1004" s="11">
        <f t="shared" si="15"/>
        <v>14</v>
      </c>
      <c r="B1004" s="10">
        <v>187</v>
      </c>
      <c r="C1004" s="12"/>
      <c r="D1004" s="10" t="s">
        <v>20</v>
      </c>
      <c r="E1004" s="10" t="s">
        <v>1202</v>
      </c>
      <c r="F1004" s="10" t="s">
        <v>2061</v>
      </c>
      <c r="G1004" s="10" t="s">
        <v>19</v>
      </c>
      <c r="H1004" s="12">
        <v>10</v>
      </c>
      <c r="I1004" s="10"/>
      <c r="J1004" s="10" t="s">
        <v>2996</v>
      </c>
      <c r="K1004" s="10" t="s">
        <v>2944</v>
      </c>
      <c r="L1004" s="10" t="s">
        <v>2939</v>
      </c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 t="s">
        <v>27</v>
      </c>
      <c r="Z1004" s="10" t="s">
        <v>126</v>
      </c>
      <c r="AA1004" s="10" t="s">
        <v>77</v>
      </c>
    </row>
    <row r="1005" spans="1:27">
      <c r="A1005" s="11">
        <f t="shared" si="15"/>
        <v>15</v>
      </c>
      <c r="B1005" s="10">
        <v>187</v>
      </c>
      <c r="C1005" s="12"/>
      <c r="D1005" s="10" t="s">
        <v>20</v>
      </c>
      <c r="E1005" s="10" t="s">
        <v>3650</v>
      </c>
      <c r="F1005" s="10" t="s">
        <v>2061</v>
      </c>
      <c r="G1005" s="10" t="s">
        <v>19</v>
      </c>
      <c r="H1005" s="12">
        <v>8</v>
      </c>
      <c r="I1005" s="10"/>
      <c r="J1005" s="10" t="s">
        <v>2965</v>
      </c>
      <c r="K1005" s="10" t="s">
        <v>2944</v>
      </c>
      <c r="L1005" s="10" t="s">
        <v>2939</v>
      </c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 t="s">
        <v>27</v>
      </c>
      <c r="Z1005" s="10" t="s">
        <v>126</v>
      </c>
      <c r="AA1005" s="10" t="s">
        <v>77</v>
      </c>
    </row>
    <row r="1006" spans="1:27">
      <c r="A1006" s="11">
        <f t="shared" si="15"/>
        <v>16</v>
      </c>
      <c r="B1006" s="10">
        <v>187</v>
      </c>
      <c r="C1006" s="12"/>
      <c r="D1006" s="10" t="s">
        <v>20</v>
      </c>
      <c r="E1006" s="10" t="s">
        <v>812</v>
      </c>
      <c r="F1006" s="10" t="s">
        <v>2061</v>
      </c>
      <c r="G1006" s="10" t="s">
        <v>19</v>
      </c>
      <c r="H1006" s="12">
        <v>6</v>
      </c>
      <c r="I1006" s="10"/>
      <c r="J1006" s="10" t="s">
        <v>3037</v>
      </c>
      <c r="K1006" s="10" t="s">
        <v>2944</v>
      </c>
      <c r="L1006" s="10" t="s">
        <v>2939</v>
      </c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 t="s">
        <v>27</v>
      </c>
      <c r="Z1006" s="10" t="s">
        <v>126</v>
      </c>
      <c r="AA1006" s="10" t="s">
        <v>77</v>
      </c>
    </row>
    <row r="1007" spans="1:27">
      <c r="A1007" s="11">
        <f t="shared" si="15"/>
        <v>17</v>
      </c>
      <c r="B1007" s="10">
        <v>187</v>
      </c>
      <c r="C1007" s="12"/>
      <c r="D1007" s="10" t="s">
        <v>20</v>
      </c>
      <c r="E1007" s="10" t="s">
        <v>2079</v>
      </c>
      <c r="F1007" s="10" t="s">
        <v>2061</v>
      </c>
      <c r="G1007" s="10" t="s">
        <v>19</v>
      </c>
      <c r="H1007" s="12">
        <v>4</v>
      </c>
      <c r="I1007" s="10"/>
      <c r="J1007" s="10" t="s">
        <v>2999</v>
      </c>
      <c r="K1007" s="10" t="s">
        <v>2944</v>
      </c>
      <c r="L1007" s="10" t="s">
        <v>2939</v>
      </c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 t="s">
        <v>27</v>
      </c>
      <c r="Z1007" s="10" t="s">
        <v>126</v>
      </c>
      <c r="AA1007" s="10" t="s">
        <v>77</v>
      </c>
    </row>
    <row r="1008" spans="1:27">
      <c r="A1008" s="11">
        <f t="shared" si="15"/>
        <v>18</v>
      </c>
      <c r="B1008" s="10">
        <v>187</v>
      </c>
      <c r="C1008" s="12"/>
      <c r="D1008" s="10" t="s">
        <v>20</v>
      </c>
      <c r="E1008" s="10" t="s">
        <v>737</v>
      </c>
      <c r="F1008" s="10" t="s">
        <v>2061</v>
      </c>
      <c r="G1008" s="10" t="s">
        <v>24</v>
      </c>
      <c r="H1008" s="12">
        <v>2</v>
      </c>
      <c r="I1008" s="10"/>
      <c r="J1008" s="10" t="s">
        <v>3001</v>
      </c>
      <c r="K1008" s="10" t="s">
        <v>2938</v>
      </c>
      <c r="L1008" s="10" t="s">
        <v>2939</v>
      </c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 t="s">
        <v>1395</v>
      </c>
      <c r="X1008" s="10" t="s">
        <v>1395</v>
      </c>
      <c r="Y1008" s="10" t="s">
        <v>27</v>
      </c>
      <c r="Z1008" s="10" t="s">
        <v>126</v>
      </c>
      <c r="AA1008" s="10" t="s">
        <v>77</v>
      </c>
    </row>
    <row r="1009" spans="1:27">
      <c r="A1009" s="11">
        <f t="shared" si="15"/>
        <v>19</v>
      </c>
      <c r="B1009" s="10">
        <v>188</v>
      </c>
      <c r="C1009" s="12"/>
      <c r="D1009" s="10" t="s">
        <v>1552</v>
      </c>
      <c r="E1009" s="10" t="s">
        <v>204</v>
      </c>
      <c r="F1009" s="10" t="s">
        <v>2061</v>
      </c>
      <c r="G1009" s="10" t="s">
        <v>24</v>
      </c>
      <c r="H1009" s="12">
        <v>23</v>
      </c>
      <c r="I1009" s="10"/>
      <c r="J1009" s="10" t="s">
        <v>3022</v>
      </c>
      <c r="K1009" s="10" t="s">
        <v>2953</v>
      </c>
      <c r="L1009" s="10" t="s">
        <v>2939</v>
      </c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 t="s">
        <v>1395</v>
      </c>
      <c r="X1009" s="10" t="s">
        <v>1395</v>
      </c>
      <c r="Y1009" s="10" t="s">
        <v>27</v>
      </c>
      <c r="Z1009" s="10"/>
      <c r="AA1009" s="10"/>
    </row>
    <row r="1010" spans="1:27">
      <c r="A1010" s="11">
        <f t="shared" si="15"/>
        <v>20</v>
      </c>
      <c r="B1010" s="10">
        <v>188</v>
      </c>
      <c r="C1010" s="12"/>
      <c r="D1010" s="10" t="s">
        <v>541</v>
      </c>
      <c r="E1010" s="10" t="s">
        <v>3190</v>
      </c>
      <c r="F1010" s="10" t="s">
        <v>2061</v>
      </c>
      <c r="G1010" s="10" t="s">
        <v>19</v>
      </c>
      <c r="H1010" s="12">
        <v>24</v>
      </c>
      <c r="I1010" s="10"/>
      <c r="J1010" s="10" t="s">
        <v>3030</v>
      </c>
      <c r="K1010" s="10" t="s">
        <v>2932</v>
      </c>
      <c r="L1010" s="10" t="s">
        <v>2933</v>
      </c>
      <c r="M1010" s="10"/>
      <c r="N1010" s="10" t="s">
        <v>1351</v>
      </c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 t="s">
        <v>27</v>
      </c>
      <c r="Z1010" s="10" t="s">
        <v>41</v>
      </c>
      <c r="AA1010" s="10" t="s">
        <v>34</v>
      </c>
    </row>
    <row r="1011" spans="1:27">
      <c r="A1011" s="11">
        <f t="shared" si="15"/>
        <v>21</v>
      </c>
      <c r="B1011" s="10">
        <v>188</v>
      </c>
      <c r="C1011" s="12"/>
      <c r="D1011" s="10" t="s">
        <v>541</v>
      </c>
      <c r="E1011" s="10" t="s">
        <v>3157</v>
      </c>
      <c r="F1011" s="10" t="s">
        <v>2061</v>
      </c>
      <c r="G1011" s="10" t="s">
        <v>24</v>
      </c>
      <c r="H1011" s="12">
        <v>22</v>
      </c>
      <c r="I1011" s="10"/>
      <c r="J1011" s="10" t="s">
        <v>3061</v>
      </c>
      <c r="K1011" s="10" t="s">
        <v>2936</v>
      </c>
      <c r="L1011" s="10" t="s">
        <v>2933</v>
      </c>
      <c r="M1011" s="10"/>
      <c r="N1011" s="10" t="s">
        <v>2598</v>
      </c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 t="s">
        <v>27</v>
      </c>
      <c r="Z1011" s="10" t="s">
        <v>38</v>
      </c>
      <c r="AA1011" s="10" t="s">
        <v>41</v>
      </c>
    </row>
    <row r="1012" spans="1:27">
      <c r="A1012" s="11">
        <f t="shared" si="15"/>
        <v>22</v>
      </c>
      <c r="B1012" s="10">
        <v>189</v>
      </c>
      <c r="C1012" s="12"/>
      <c r="D1012" s="10" t="s">
        <v>2242</v>
      </c>
      <c r="E1012" s="10" t="s">
        <v>3651</v>
      </c>
      <c r="F1012" s="10" t="s">
        <v>637</v>
      </c>
      <c r="G1012" s="10" t="s">
        <v>19</v>
      </c>
      <c r="H1012" s="12">
        <v>62</v>
      </c>
      <c r="I1012" s="10"/>
      <c r="J1012" s="10" t="s">
        <v>3153</v>
      </c>
      <c r="K1012" s="10" t="s">
        <v>2932</v>
      </c>
      <c r="L1012" s="10" t="s">
        <v>2933</v>
      </c>
      <c r="M1012" s="10"/>
      <c r="N1012" s="10" t="s">
        <v>32</v>
      </c>
      <c r="O1012" s="10"/>
      <c r="P1012" s="10"/>
      <c r="Q1012" s="10"/>
      <c r="R1012" s="10"/>
      <c r="S1012" s="10"/>
      <c r="T1012" s="10"/>
      <c r="U1012" s="10"/>
      <c r="V1012" s="10"/>
      <c r="W1012" s="10" t="s">
        <v>1395</v>
      </c>
      <c r="X1012" s="10" t="s">
        <v>1395</v>
      </c>
      <c r="Y1012" s="10" t="s">
        <v>38</v>
      </c>
      <c r="Z1012" s="10" t="s">
        <v>79</v>
      </c>
      <c r="AA1012" s="10" t="s">
        <v>36</v>
      </c>
    </row>
    <row r="1013" spans="1:27">
      <c r="A1013" s="11">
        <f t="shared" si="15"/>
        <v>23</v>
      </c>
      <c r="B1013" s="10">
        <v>189</v>
      </c>
      <c r="C1013" s="12"/>
      <c r="D1013" s="10" t="s">
        <v>2242</v>
      </c>
      <c r="E1013" s="10" t="s">
        <v>769</v>
      </c>
      <c r="F1013" s="10" t="s">
        <v>637</v>
      </c>
      <c r="G1013" s="10" t="s">
        <v>24</v>
      </c>
      <c r="H1013" s="12">
        <v>60</v>
      </c>
      <c r="I1013" s="10"/>
      <c r="J1013" s="10" t="s">
        <v>2975</v>
      </c>
      <c r="K1013" s="10" t="s">
        <v>2936</v>
      </c>
      <c r="L1013" s="10" t="s">
        <v>2933</v>
      </c>
      <c r="M1013" s="10"/>
      <c r="N1013" s="10" t="s">
        <v>2598</v>
      </c>
      <c r="O1013" s="10"/>
      <c r="P1013" s="10"/>
      <c r="Q1013" s="10"/>
      <c r="R1013" s="10"/>
      <c r="S1013" s="10"/>
      <c r="T1013" s="10"/>
      <c r="U1013" s="10"/>
      <c r="V1013" s="10"/>
      <c r="W1013" s="10" t="s">
        <v>1395</v>
      </c>
      <c r="X1013" s="10" t="s">
        <v>1395</v>
      </c>
      <c r="Y1013" s="10" t="s">
        <v>41</v>
      </c>
      <c r="Z1013" s="10" t="s">
        <v>87</v>
      </c>
      <c r="AA1013" s="10" t="s">
        <v>34</v>
      </c>
    </row>
    <row r="1014" spans="1:27">
      <c r="A1014" s="11">
        <f t="shared" si="15"/>
        <v>24</v>
      </c>
      <c r="B1014" s="10">
        <v>189</v>
      </c>
      <c r="C1014" s="12"/>
      <c r="D1014" s="10" t="s">
        <v>2242</v>
      </c>
      <c r="E1014" s="10" t="s">
        <v>175</v>
      </c>
      <c r="F1014" s="10" t="s">
        <v>637</v>
      </c>
      <c r="G1014" s="10" t="s">
        <v>24</v>
      </c>
      <c r="H1014" s="12">
        <v>17</v>
      </c>
      <c r="I1014" s="10"/>
      <c r="J1014" s="10" t="s">
        <v>2937</v>
      </c>
      <c r="K1014" s="10" t="s">
        <v>2938</v>
      </c>
      <c r="L1014" s="10" t="s">
        <v>2939</v>
      </c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 t="s">
        <v>1395</v>
      </c>
      <c r="Y1014" s="10" t="s">
        <v>27</v>
      </c>
      <c r="Z1014" s="10" t="s">
        <v>38</v>
      </c>
      <c r="AA1014" s="10" t="s">
        <v>41</v>
      </c>
    </row>
    <row r="1015" spans="1:27">
      <c r="A1015" s="11">
        <f t="shared" si="15"/>
        <v>25</v>
      </c>
      <c r="B1015" s="10">
        <v>190</v>
      </c>
      <c r="C1015" s="12"/>
      <c r="D1015" s="10" t="s">
        <v>495</v>
      </c>
      <c r="E1015" s="10" t="s">
        <v>3507</v>
      </c>
      <c r="F1015" s="10" t="s">
        <v>637</v>
      </c>
      <c r="G1015" s="10" t="s">
        <v>24</v>
      </c>
      <c r="H1015" s="12">
        <v>27</v>
      </c>
      <c r="I1015" s="10"/>
      <c r="J1015" s="10" t="s">
        <v>3015</v>
      </c>
      <c r="K1015" s="10" t="s">
        <v>2932</v>
      </c>
      <c r="L1015" s="10" t="s">
        <v>3066</v>
      </c>
      <c r="M1015" s="10"/>
      <c r="N1015" s="10" t="s">
        <v>1963</v>
      </c>
      <c r="O1015" s="10"/>
      <c r="P1015" s="10"/>
      <c r="Q1015" s="10"/>
      <c r="R1015" s="10"/>
      <c r="S1015" s="10"/>
      <c r="T1015" s="10"/>
      <c r="U1015" s="10"/>
      <c r="V1015" s="10"/>
      <c r="W1015" s="10" t="s">
        <v>1395</v>
      </c>
      <c r="X1015" s="10" t="s">
        <v>1395</v>
      </c>
      <c r="Y1015" s="10" t="s">
        <v>41</v>
      </c>
      <c r="Z1015" s="10" t="s">
        <v>41</v>
      </c>
      <c r="AA1015" s="10" t="s">
        <v>77</v>
      </c>
    </row>
    <row r="1016" spans="1:27">
      <c r="A1016" s="11">
        <f t="shared" si="15"/>
        <v>26</v>
      </c>
      <c r="B1016" s="10">
        <v>190</v>
      </c>
      <c r="C1016" s="12"/>
      <c r="D1016" s="10" t="s">
        <v>495</v>
      </c>
      <c r="E1016" s="10" t="s">
        <v>755</v>
      </c>
      <c r="F1016" s="10" t="s">
        <v>637</v>
      </c>
      <c r="G1016" s="10" t="s">
        <v>24</v>
      </c>
      <c r="H1016" s="12">
        <v>11</v>
      </c>
      <c r="I1016" s="10"/>
      <c r="J1016" s="10" t="s">
        <v>2942</v>
      </c>
      <c r="K1016" s="10" t="s">
        <v>2938</v>
      </c>
      <c r="L1016" s="10" t="s">
        <v>2939</v>
      </c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 t="s">
        <v>1395</v>
      </c>
      <c r="X1016" s="10" t="s">
        <v>1395</v>
      </c>
      <c r="Y1016" s="10" t="s">
        <v>27</v>
      </c>
      <c r="Z1016" s="10" t="s">
        <v>77</v>
      </c>
      <c r="AA1016" s="10" t="s">
        <v>41</v>
      </c>
    </row>
    <row r="1017" spans="1:27">
      <c r="A1017" s="11">
        <f t="shared" si="15"/>
        <v>27</v>
      </c>
      <c r="B1017" s="10">
        <v>190</v>
      </c>
      <c r="C1017" s="12"/>
      <c r="D1017" s="10" t="s">
        <v>495</v>
      </c>
      <c r="E1017" s="10" t="s">
        <v>2096</v>
      </c>
      <c r="F1017" s="10" t="s">
        <v>637</v>
      </c>
      <c r="G1017" s="10" t="s">
        <v>19</v>
      </c>
      <c r="H1017" s="12">
        <v>6</v>
      </c>
      <c r="I1017" s="10"/>
      <c r="J1017" s="10" t="s">
        <v>3037</v>
      </c>
      <c r="K1017" s="10" t="s">
        <v>2944</v>
      </c>
      <c r="L1017" s="10" t="s">
        <v>2939</v>
      </c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 t="s">
        <v>27</v>
      </c>
      <c r="Z1017" s="10" t="s">
        <v>36</v>
      </c>
      <c r="AA1017" s="10" t="s">
        <v>41</v>
      </c>
    </row>
    <row r="1018" spans="1:27">
      <c r="A1018" s="11">
        <f t="shared" si="15"/>
        <v>28</v>
      </c>
      <c r="B1018" s="10">
        <v>190</v>
      </c>
      <c r="C1018" s="12"/>
      <c r="D1018" s="10" t="s">
        <v>495</v>
      </c>
      <c r="E1018" s="10" t="s">
        <v>639</v>
      </c>
      <c r="F1018" s="10" t="s">
        <v>637</v>
      </c>
      <c r="G1018" s="10" t="s">
        <v>19</v>
      </c>
      <c r="H1018" s="12">
        <v>3</v>
      </c>
      <c r="I1018" s="10"/>
      <c r="J1018" s="10" t="s">
        <v>2973</v>
      </c>
      <c r="K1018" s="10" t="s">
        <v>2944</v>
      </c>
      <c r="L1018" s="10" t="s">
        <v>2939</v>
      </c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 t="s">
        <v>27</v>
      </c>
      <c r="Z1018" s="10" t="s">
        <v>36</v>
      </c>
      <c r="AA1018" s="10" t="s">
        <v>41</v>
      </c>
    </row>
    <row r="1019" spans="1:27">
      <c r="A1019" s="11">
        <f t="shared" si="15"/>
        <v>29</v>
      </c>
      <c r="B1019" s="10">
        <v>191</v>
      </c>
      <c r="C1019" s="12"/>
      <c r="D1019" s="10" t="s">
        <v>140</v>
      </c>
      <c r="E1019" s="10" t="s">
        <v>479</v>
      </c>
      <c r="F1019" s="10" t="s">
        <v>637</v>
      </c>
      <c r="G1019" s="10" t="s">
        <v>24</v>
      </c>
      <c r="H1019" s="12">
        <v>59</v>
      </c>
      <c r="I1019" s="10"/>
      <c r="J1019" s="10" t="s">
        <v>3054</v>
      </c>
      <c r="K1019" s="10" t="s">
        <v>2932</v>
      </c>
      <c r="L1019" s="10" t="s">
        <v>3066</v>
      </c>
      <c r="M1019" s="10"/>
      <c r="N1019" s="10" t="s">
        <v>2598</v>
      </c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 t="s">
        <v>3386</v>
      </c>
      <c r="Z1019" s="10"/>
      <c r="AA1019" s="10"/>
    </row>
    <row r="1020" spans="1:27">
      <c r="A1020" s="11">
        <f t="shared" si="15"/>
        <v>30</v>
      </c>
      <c r="B1020" s="10">
        <v>191</v>
      </c>
      <c r="C1020" s="12"/>
      <c r="D1020" s="10" t="s">
        <v>140</v>
      </c>
      <c r="E1020" s="10" t="s">
        <v>3652</v>
      </c>
      <c r="F1020" s="10" t="s">
        <v>637</v>
      </c>
      <c r="G1020" s="10" t="s">
        <v>24</v>
      </c>
      <c r="H1020" s="12">
        <v>25</v>
      </c>
      <c r="I1020" s="10"/>
      <c r="J1020" s="10" t="s">
        <v>3025</v>
      </c>
      <c r="K1020" s="10" t="s">
        <v>2938</v>
      </c>
      <c r="L1020" s="10" t="s">
        <v>2939</v>
      </c>
      <c r="M1020" s="10"/>
      <c r="N1020" s="10" t="s">
        <v>3479</v>
      </c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 t="s">
        <v>27</v>
      </c>
      <c r="Z1020" s="10"/>
      <c r="AA1020" s="10" t="s">
        <v>3386</v>
      </c>
    </row>
    <row r="1021" spans="1:27">
      <c r="A1021" s="11">
        <f t="shared" si="15"/>
        <v>31</v>
      </c>
      <c r="B1021" s="10">
        <v>191</v>
      </c>
      <c r="C1021" s="12"/>
      <c r="D1021" s="10" t="s">
        <v>140</v>
      </c>
      <c r="E1021" s="10" t="s">
        <v>1873</v>
      </c>
      <c r="F1021" s="10" t="s">
        <v>637</v>
      </c>
      <c r="G1021" s="10" t="s">
        <v>24</v>
      </c>
      <c r="H1021" s="12">
        <v>23</v>
      </c>
      <c r="I1021" s="10"/>
      <c r="J1021" s="10" t="s">
        <v>3022</v>
      </c>
      <c r="K1021" s="10" t="s">
        <v>2938</v>
      </c>
      <c r="L1021" s="10" t="s">
        <v>2939</v>
      </c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 t="s">
        <v>27</v>
      </c>
      <c r="Z1021" s="10"/>
      <c r="AA1021" s="10" t="s">
        <v>3386</v>
      </c>
    </row>
    <row r="1022" spans="1:27">
      <c r="A1022" s="11">
        <f t="shared" si="15"/>
        <v>32</v>
      </c>
      <c r="B1022" s="10">
        <v>191</v>
      </c>
      <c r="C1022" s="12"/>
      <c r="D1022" s="10" t="s">
        <v>140</v>
      </c>
      <c r="E1022" s="10" t="s">
        <v>3653</v>
      </c>
      <c r="F1022" s="10" t="s">
        <v>637</v>
      </c>
      <c r="G1022" s="10" t="s">
        <v>19</v>
      </c>
      <c r="H1022" s="12">
        <v>21</v>
      </c>
      <c r="I1022" s="10"/>
      <c r="J1022" s="10" t="s">
        <v>2959</v>
      </c>
      <c r="K1022" s="10" t="s">
        <v>2944</v>
      </c>
      <c r="L1022" s="10" t="s">
        <v>2939</v>
      </c>
      <c r="M1022" s="10"/>
      <c r="N1022" s="10" t="s">
        <v>1404</v>
      </c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 t="s">
        <v>27</v>
      </c>
      <c r="Z1022" s="10"/>
      <c r="AA1022" s="10" t="s">
        <v>3386</v>
      </c>
    </row>
    <row r="1023" spans="1:27">
      <c r="A1023" s="11">
        <f t="shared" si="15"/>
        <v>33</v>
      </c>
      <c r="B1023" s="10">
        <v>191</v>
      </c>
      <c r="C1023" s="12"/>
      <c r="D1023" s="10" t="s">
        <v>140</v>
      </c>
      <c r="E1023" s="10" t="s">
        <v>797</v>
      </c>
      <c r="F1023" s="10" t="s">
        <v>637</v>
      </c>
      <c r="G1023" s="10" t="s">
        <v>24</v>
      </c>
      <c r="H1023" s="12">
        <v>19</v>
      </c>
      <c r="I1023" s="10"/>
      <c r="J1023" s="10" t="s">
        <v>2956</v>
      </c>
      <c r="K1023" s="10" t="s">
        <v>2938</v>
      </c>
      <c r="L1023" s="10" t="s">
        <v>2939</v>
      </c>
      <c r="M1023" s="10"/>
      <c r="N1023" s="10" t="s">
        <v>1404</v>
      </c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 t="s">
        <v>27</v>
      </c>
      <c r="Z1023" s="10"/>
      <c r="AA1023" s="10" t="s">
        <v>3386</v>
      </c>
    </row>
    <row r="1024" spans="1:27">
      <c r="A1024" s="11">
        <f t="shared" si="15"/>
        <v>34</v>
      </c>
      <c r="B1024" s="10">
        <v>191</v>
      </c>
      <c r="C1024" s="12"/>
      <c r="D1024" s="10" t="s">
        <v>140</v>
      </c>
      <c r="E1024" s="10" t="s">
        <v>82</v>
      </c>
      <c r="F1024" s="10" t="s">
        <v>637</v>
      </c>
      <c r="G1024" s="10" t="s">
        <v>24</v>
      </c>
      <c r="H1024" s="13">
        <v>45789</v>
      </c>
      <c r="I1024" s="10" t="s">
        <v>2354</v>
      </c>
      <c r="J1024" s="10" t="s">
        <v>2974</v>
      </c>
      <c r="K1024" s="10" t="s">
        <v>3099</v>
      </c>
      <c r="L1024" s="10" t="s">
        <v>2939</v>
      </c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 t="s">
        <v>27</v>
      </c>
      <c r="Z1024" s="10" t="s">
        <v>27</v>
      </c>
      <c r="AA1024" s="10" t="s">
        <v>27</v>
      </c>
    </row>
    <row r="1025" spans="1:27">
      <c r="A1025" s="11">
        <f t="shared" si="15"/>
        <v>35</v>
      </c>
      <c r="B1025" s="10">
        <v>191</v>
      </c>
      <c r="C1025" s="12"/>
      <c r="D1025" s="10" t="s">
        <v>1401</v>
      </c>
      <c r="E1025" s="10" t="s">
        <v>3654</v>
      </c>
      <c r="F1025" s="10" t="s">
        <v>637</v>
      </c>
      <c r="G1025" s="10" t="s">
        <v>19</v>
      </c>
      <c r="H1025" s="12">
        <v>46</v>
      </c>
      <c r="I1025" s="10"/>
      <c r="J1025" s="10" t="s">
        <v>2995</v>
      </c>
      <c r="K1025" s="10" t="s">
        <v>2953</v>
      </c>
      <c r="L1025" s="10" t="s">
        <v>2933</v>
      </c>
      <c r="M1025" s="10"/>
      <c r="N1025" s="10" t="s">
        <v>3431</v>
      </c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 t="s">
        <v>27</v>
      </c>
      <c r="Z1025" s="10"/>
      <c r="AA1025" s="10"/>
    </row>
    <row r="1026" spans="1:27">
      <c r="A1026" s="11">
        <f t="shared" si="15"/>
        <v>36</v>
      </c>
      <c r="B1026" s="10">
        <v>191</v>
      </c>
      <c r="C1026" s="12"/>
      <c r="D1026" s="10" t="s">
        <v>3655</v>
      </c>
      <c r="E1026" s="10" t="s">
        <v>2096</v>
      </c>
      <c r="F1026" s="10" t="s">
        <v>637</v>
      </c>
      <c r="G1026" s="10" t="s">
        <v>19</v>
      </c>
      <c r="H1026" s="12">
        <v>26</v>
      </c>
      <c r="I1026" s="10"/>
      <c r="J1026" s="10" t="s">
        <v>3085</v>
      </c>
      <c r="K1026" s="10" t="s">
        <v>2953</v>
      </c>
      <c r="L1026" s="10" t="s">
        <v>3060</v>
      </c>
      <c r="M1026" s="10"/>
      <c r="N1026" s="10" t="s">
        <v>3431</v>
      </c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 t="s">
        <v>27</v>
      </c>
      <c r="Z1026" s="10"/>
      <c r="AA1026" s="10"/>
    </row>
    <row r="1027" spans="1:27">
      <c r="A1027" s="11">
        <f t="shared" si="15"/>
        <v>37</v>
      </c>
      <c r="B1027" s="10">
        <v>192</v>
      </c>
      <c r="C1027" s="12"/>
      <c r="D1027" s="10" t="s">
        <v>351</v>
      </c>
      <c r="E1027" s="10" t="s">
        <v>185</v>
      </c>
      <c r="F1027" s="10" t="s">
        <v>637</v>
      </c>
      <c r="G1027" s="10" t="s">
        <v>19</v>
      </c>
      <c r="H1027" s="12">
        <v>29</v>
      </c>
      <c r="I1027" s="10"/>
      <c r="J1027" s="10" t="s">
        <v>3075</v>
      </c>
      <c r="K1027" s="10" t="s">
        <v>2932</v>
      </c>
      <c r="L1027" s="10" t="s">
        <v>2933</v>
      </c>
      <c r="M1027" s="10"/>
      <c r="N1027" s="10" t="s">
        <v>1404</v>
      </c>
      <c r="O1027" s="10"/>
      <c r="P1027" s="10"/>
      <c r="Q1027" s="10"/>
      <c r="R1027" s="10"/>
      <c r="S1027" s="10"/>
      <c r="T1027" s="10"/>
      <c r="U1027" s="10"/>
      <c r="V1027" s="10"/>
      <c r="W1027" s="10" t="s">
        <v>1395</v>
      </c>
      <c r="X1027" s="10" t="s">
        <v>1395</v>
      </c>
      <c r="Y1027" s="10" t="s">
        <v>36</v>
      </c>
      <c r="Z1027" s="10"/>
      <c r="AA1027" s="10"/>
    </row>
    <row r="1028" spans="1:27">
      <c r="A1028" s="11">
        <f t="shared" si="15"/>
        <v>38</v>
      </c>
      <c r="B1028" s="10">
        <v>192</v>
      </c>
      <c r="C1028" s="12"/>
      <c r="D1028" s="10" t="s">
        <v>351</v>
      </c>
      <c r="E1028" s="10" t="s">
        <v>3656</v>
      </c>
      <c r="F1028" s="10" t="s">
        <v>637</v>
      </c>
      <c r="G1028" s="10" t="s">
        <v>24</v>
      </c>
      <c r="H1028" s="12">
        <v>26</v>
      </c>
      <c r="I1028" s="10"/>
      <c r="J1028" s="10" t="s">
        <v>3085</v>
      </c>
      <c r="K1028" s="10" t="s">
        <v>2936</v>
      </c>
      <c r="L1028" s="10" t="s">
        <v>2933</v>
      </c>
      <c r="M1028" s="10"/>
      <c r="N1028" s="10" t="s">
        <v>2598</v>
      </c>
      <c r="O1028" s="10"/>
      <c r="P1028" s="10"/>
      <c r="Q1028" s="10"/>
      <c r="R1028" s="10"/>
      <c r="S1028" s="10"/>
      <c r="T1028" s="10"/>
      <c r="U1028" s="10"/>
      <c r="V1028" s="10"/>
      <c r="W1028" s="10" t="s">
        <v>1395</v>
      </c>
      <c r="X1028" s="10" t="s">
        <v>1395</v>
      </c>
      <c r="Y1028" s="10" t="s">
        <v>52</v>
      </c>
      <c r="Z1028" s="10" t="s">
        <v>77</v>
      </c>
      <c r="AA1028" s="10" t="s">
        <v>77</v>
      </c>
    </row>
    <row r="1029" spans="1:27">
      <c r="A1029" s="11">
        <f t="shared" si="15"/>
        <v>39</v>
      </c>
      <c r="B1029" s="10">
        <v>192</v>
      </c>
      <c r="C1029" s="12"/>
      <c r="D1029" s="10" t="s">
        <v>351</v>
      </c>
      <c r="E1029" s="10" t="s">
        <v>3556</v>
      </c>
      <c r="F1029" s="10" t="s">
        <v>637</v>
      </c>
      <c r="G1029" s="10" t="s">
        <v>24</v>
      </c>
      <c r="H1029" s="12">
        <v>3</v>
      </c>
      <c r="I1029" s="10"/>
      <c r="J1029" s="10" t="s">
        <v>2973</v>
      </c>
      <c r="K1029" s="10" t="s">
        <v>2938</v>
      </c>
      <c r="L1029" s="10" t="s">
        <v>2939</v>
      </c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 t="s">
        <v>27</v>
      </c>
      <c r="Z1029" s="10" t="s">
        <v>36</v>
      </c>
      <c r="AA1029" s="10" t="s">
        <v>52</v>
      </c>
    </row>
    <row r="1030" spans="1:27">
      <c r="A1030" s="11">
        <f t="shared" si="15"/>
        <v>40</v>
      </c>
      <c r="B1030" s="10">
        <v>192</v>
      </c>
      <c r="C1030" s="12"/>
      <c r="D1030" s="10" t="s">
        <v>351</v>
      </c>
      <c r="E1030" s="10" t="s">
        <v>1223</v>
      </c>
      <c r="F1030" s="10" t="s">
        <v>637</v>
      </c>
      <c r="G1030" s="10" t="s">
        <v>24</v>
      </c>
      <c r="H1030" s="12">
        <v>2</v>
      </c>
      <c r="I1030" s="10"/>
      <c r="J1030" s="10" t="s">
        <v>3001</v>
      </c>
      <c r="K1030" s="10" t="s">
        <v>2938</v>
      </c>
      <c r="L1030" s="10" t="s">
        <v>2939</v>
      </c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 t="s">
        <v>27</v>
      </c>
      <c r="Z1030" s="10" t="s">
        <v>36</v>
      </c>
      <c r="AA1030" s="10" t="s">
        <v>52</v>
      </c>
    </row>
    <row r="1031" spans="1:27">
      <c r="A1031" s="11">
        <f t="shared" si="15"/>
        <v>41</v>
      </c>
      <c r="B1031" s="10">
        <v>192</v>
      </c>
      <c r="C1031" s="12"/>
      <c r="D1031" s="10" t="s">
        <v>351</v>
      </c>
      <c r="E1031" s="10" t="s">
        <v>3115</v>
      </c>
      <c r="F1031" s="10" t="s">
        <v>637</v>
      </c>
      <c r="G1031" s="10" t="s">
        <v>24</v>
      </c>
      <c r="H1031" s="12">
        <v>10</v>
      </c>
      <c r="I1031" s="10"/>
      <c r="J1031" s="10" t="s">
        <v>2996</v>
      </c>
      <c r="K1031" s="10" t="s">
        <v>2938</v>
      </c>
      <c r="L1031" s="10" t="s">
        <v>2939</v>
      </c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 t="s">
        <v>27</v>
      </c>
      <c r="Z1031" s="10" t="s">
        <v>36</v>
      </c>
      <c r="AA1031" s="10" t="s">
        <v>52</v>
      </c>
    </row>
    <row r="1032" spans="1:27">
      <c r="A1032" s="11">
        <f t="shared" si="15"/>
        <v>42</v>
      </c>
      <c r="B1032" s="10">
        <v>193</v>
      </c>
      <c r="C1032" s="12"/>
      <c r="D1032" s="10" t="s">
        <v>191</v>
      </c>
      <c r="E1032" s="10" t="s">
        <v>693</v>
      </c>
      <c r="F1032" s="10" t="s">
        <v>637</v>
      </c>
      <c r="G1032" s="10" t="s">
        <v>19</v>
      </c>
      <c r="H1032" s="12">
        <v>60</v>
      </c>
      <c r="I1032" s="10"/>
      <c r="J1032" s="10" t="s">
        <v>2975</v>
      </c>
      <c r="K1032" s="10" t="s">
        <v>2932</v>
      </c>
      <c r="L1032" s="10" t="s">
        <v>2933</v>
      </c>
      <c r="M1032" s="10"/>
      <c r="N1032" s="10" t="s">
        <v>32</v>
      </c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 t="s">
        <v>87</v>
      </c>
      <c r="Z1032" s="10" t="s">
        <v>77</v>
      </c>
      <c r="AA1032" s="10" t="s">
        <v>77</v>
      </c>
    </row>
    <row r="1033" spans="1:27">
      <c r="A1033" s="11">
        <f t="shared" si="15"/>
        <v>43</v>
      </c>
      <c r="B1033" s="10">
        <v>193</v>
      </c>
      <c r="C1033" s="12"/>
      <c r="D1033" s="10" t="s">
        <v>191</v>
      </c>
      <c r="E1033" s="10" t="s">
        <v>190</v>
      </c>
      <c r="F1033" s="10" t="s">
        <v>2061</v>
      </c>
      <c r="G1033" s="10" t="s">
        <v>24</v>
      </c>
      <c r="H1033" s="12">
        <v>60</v>
      </c>
      <c r="I1033" s="10"/>
      <c r="J1033" s="10" t="s">
        <v>2975</v>
      </c>
      <c r="K1033" s="10" t="s">
        <v>2936</v>
      </c>
      <c r="L1033" s="10" t="s">
        <v>2933</v>
      </c>
      <c r="M1033" s="10"/>
      <c r="N1033" s="10" t="s">
        <v>2598</v>
      </c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 t="s">
        <v>41</v>
      </c>
      <c r="Z1033" s="10" t="s">
        <v>77</v>
      </c>
      <c r="AA1033" s="10" t="s">
        <v>38</v>
      </c>
    </row>
    <row r="1034" spans="1:27">
      <c r="A1034" s="11">
        <f t="shared" si="15"/>
        <v>44</v>
      </c>
      <c r="B1034" s="10">
        <v>193</v>
      </c>
      <c r="C1034" s="12"/>
      <c r="D1034" s="10" t="s">
        <v>529</v>
      </c>
      <c r="E1034" s="10" t="s">
        <v>95</v>
      </c>
      <c r="F1034" s="10" t="s">
        <v>2061</v>
      </c>
      <c r="G1034" s="10" t="s">
        <v>19</v>
      </c>
      <c r="H1034" s="12">
        <v>26</v>
      </c>
      <c r="I1034" s="10"/>
      <c r="J1034" s="10" t="s">
        <v>3085</v>
      </c>
      <c r="K1034" s="10" t="s">
        <v>3184</v>
      </c>
      <c r="L1034" s="10" t="s">
        <v>2933</v>
      </c>
      <c r="M1034" s="10"/>
      <c r="N1034" s="10" t="s">
        <v>32</v>
      </c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 t="s">
        <v>38</v>
      </c>
      <c r="Z1034" s="10"/>
      <c r="AA1034" s="10" t="s">
        <v>41</v>
      </c>
    </row>
    <row r="1035" spans="1:27">
      <c r="A1035" s="11">
        <f t="shared" si="15"/>
        <v>45</v>
      </c>
      <c r="B1035" s="10">
        <v>193</v>
      </c>
      <c r="C1035" s="12"/>
      <c r="D1035" s="10" t="s">
        <v>529</v>
      </c>
      <c r="E1035" s="10" t="s">
        <v>3657</v>
      </c>
      <c r="F1035" s="10" t="s">
        <v>2061</v>
      </c>
      <c r="G1035" s="10" t="s">
        <v>24</v>
      </c>
      <c r="H1035" s="12">
        <v>24</v>
      </c>
      <c r="I1035" s="10"/>
      <c r="J1035" s="10" t="s">
        <v>3030</v>
      </c>
      <c r="K1035" s="10" t="s">
        <v>2938</v>
      </c>
      <c r="L1035" s="10" t="s">
        <v>2933</v>
      </c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 t="s">
        <v>66</v>
      </c>
      <c r="Z1035" s="10" t="s">
        <v>87</v>
      </c>
      <c r="AA1035" s="10" t="s">
        <v>77</v>
      </c>
    </row>
    <row r="1036" spans="1:27">
      <c r="A1036" s="11">
        <f t="shared" si="15"/>
        <v>46</v>
      </c>
      <c r="B1036" s="10">
        <v>193</v>
      </c>
      <c r="C1036" s="12"/>
      <c r="D1036" s="10" t="s">
        <v>3658</v>
      </c>
      <c r="E1036" s="10" t="s">
        <v>88</v>
      </c>
      <c r="F1036" s="10" t="s">
        <v>2061</v>
      </c>
      <c r="G1036" s="10" t="s">
        <v>19</v>
      </c>
      <c r="H1036" s="12">
        <v>7</v>
      </c>
      <c r="I1036" s="10"/>
      <c r="J1036" s="10" t="s">
        <v>2946</v>
      </c>
      <c r="K1036" s="10" t="s">
        <v>3097</v>
      </c>
      <c r="L1036" s="10" t="s">
        <v>2939</v>
      </c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 t="s">
        <v>27</v>
      </c>
      <c r="Z1036" s="10" t="s">
        <v>41</v>
      </c>
      <c r="AA1036" s="10" t="s">
        <v>66</v>
      </c>
    </row>
    <row r="1037" spans="1:27">
      <c r="A1037" s="11">
        <f t="shared" si="15"/>
        <v>47</v>
      </c>
      <c r="B1037" s="10">
        <v>193</v>
      </c>
      <c r="C1037" s="12"/>
      <c r="D1037" s="10" t="s">
        <v>529</v>
      </c>
      <c r="E1037" s="10" t="s">
        <v>812</v>
      </c>
      <c r="F1037" s="10" t="s">
        <v>637</v>
      </c>
      <c r="G1037" s="10" t="s">
        <v>19</v>
      </c>
      <c r="H1037" s="12">
        <v>35</v>
      </c>
      <c r="I1037" s="10"/>
      <c r="J1037" s="10" t="s">
        <v>1752</v>
      </c>
      <c r="K1037" s="10" t="s">
        <v>2953</v>
      </c>
      <c r="L1037" s="10" t="s">
        <v>2939</v>
      </c>
      <c r="M1037" s="10"/>
      <c r="N1037" s="10" t="s">
        <v>1404</v>
      </c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 t="s">
        <v>27</v>
      </c>
      <c r="Z1037" s="10"/>
      <c r="AA1037" s="10"/>
    </row>
    <row r="1038" spans="1:27">
      <c r="A1038" s="11">
        <v>1</v>
      </c>
      <c r="B1038" s="10">
        <v>194</v>
      </c>
      <c r="C1038" s="12"/>
      <c r="D1038" s="10" t="s">
        <v>925</v>
      </c>
      <c r="E1038" s="10" t="s">
        <v>531</v>
      </c>
      <c r="F1038" s="10" t="s">
        <v>2061</v>
      </c>
      <c r="G1038" s="10" t="s">
        <v>19</v>
      </c>
      <c r="H1038" s="12">
        <v>49</v>
      </c>
      <c r="I1038" s="10"/>
      <c r="J1038" s="10" t="s">
        <v>3155</v>
      </c>
      <c r="K1038" s="10" t="s">
        <v>2932</v>
      </c>
      <c r="L1038" s="10" t="s">
        <v>2933</v>
      </c>
      <c r="M1038" s="10"/>
      <c r="N1038" s="10" t="s">
        <v>1404</v>
      </c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 t="s">
        <v>25</v>
      </c>
      <c r="Z1038" s="10" t="s">
        <v>25</v>
      </c>
      <c r="AA1038" s="10"/>
    </row>
    <row r="1039" spans="1:27">
      <c r="A1039" s="11">
        <f t="shared" ref="A1039:A1079" si="16">A1038+1</f>
        <v>2</v>
      </c>
      <c r="B1039" s="10">
        <v>194</v>
      </c>
      <c r="C1039" s="12"/>
      <c r="D1039" s="10" t="s">
        <v>925</v>
      </c>
      <c r="E1039" s="10" t="s">
        <v>3450</v>
      </c>
      <c r="F1039" s="10" t="s">
        <v>637</v>
      </c>
      <c r="G1039" s="10" t="s">
        <v>24</v>
      </c>
      <c r="H1039" s="12">
        <v>53</v>
      </c>
      <c r="I1039" s="10"/>
      <c r="J1039" s="10" t="s">
        <v>3171</v>
      </c>
      <c r="K1039" s="10" t="s">
        <v>2936</v>
      </c>
      <c r="L1039" s="10" t="s">
        <v>2933</v>
      </c>
      <c r="M1039" s="10"/>
      <c r="N1039" s="10" t="s">
        <v>2598</v>
      </c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 t="s">
        <v>25</v>
      </c>
      <c r="Z1039" s="10" t="s">
        <v>25</v>
      </c>
      <c r="AA1039" s="10" t="s">
        <v>217</v>
      </c>
    </row>
    <row r="1040" spans="1:27">
      <c r="A1040" s="11">
        <f t="shared" si="16"/>
        <v>3</v>
      </c>
      <c r="B1040" s="10">
        <v>194</v>
      </c>
      <c r="C1040" s="12"/>
      <c r="D1040" s="10" t="s">
        <v>925</v>
      </c>
      <c r="E1040" s="10" t="s">
        <v>172</v>
      </c>
      <c r="F1040" s="10" t="s">
        <v>2061</v>
      </c>
      <c r="G1040" s="10" t="s">
        <v>24</v>
      </c>
      <c r="H1040" s="12">
        <v>16</v>
      </c>
      <c r="I1040" s="10"/>
      <c r="J1040" s="10" t="s">
        <v>3011</v>
      </c>
      <c r="K1040" s="10" t="s">
        <v>2938</v>
      </c>
      <c r="L1040" s="10" t="s">
        <v>2939</v>
      </c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 t="s">
        <v>27</v>
      </c>
      <c r="Z1040" s="10"/>
      <c r="AA1040" s="10" t="s">
        <v>25</v>
      </c>
    </row>
    <row r="1041" spans="1:27">
      <c r="A1041" s="11">
        <f t="shared" si="16"/>
        <v>4</v>
      </c>
      <c r="B1041" s="10">
        <v>194</v>
      </c>
      <c r="C1041" s="12"/>
      <c r="D1041" s="10" t="s">
        <v>3659</v>
      </c>
      <c r="E1041" s="10" t="s">
        <v>216</v>
      </c>
      <c r="F1041" s="10" t="s">
        <v>2061</v>
      </c>
      <c r="G1041" s="10" t="s">
        <v>24</v>
      </c>
      <c r="H1041" s="12">
        <v>26</v>
      </c>
      <c r="I1041" s="10"/>
      <c r="J1041" s="10" t="s">
        <v>3085</v>
      </c>
      <c r="K1041" s="10" t="s">
        <v>2938</v>
      </c>
      <c r="L1041" s="10" t="s">
        <v>2939</v>
      </c>
      <c r="M1041" s="10"/>
      <c r="N1041" s="10" t="s">
        <v>3479</v>
      </c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 t="s">
        <v>27</v>
      </c>
      <c r="Z1041" s="10"/>
      <c r="AA1041" s="10" t="s">
        <v>25</v>
      </c>
    </row>
    <row r="1042" spans="1:27">
      <c r="A1042" s="11">
        <f t="shared" si="16"/>
        <v>5</v>
      </c>
      <c r="B1042" s="10">
        <v>194</v>
      </c>
      <c r="C1042" s="12"/>
      <c r="D1042" s="10" t="s">
        <v>3660</v>
      </c>
      <c r="E1042" s="10" t="s">
        <v>3661</v>
      </c>
      <c r="F1042" s="10" t="s">
        <v>2061</v>
      </c>
      <c r="G1042" s="10" t="s">
        <v>24</v>
      </c>
      <c r="H1042" s="12">
        <v>18</v>
      </c>
      <c r="I1042" s="10"/>
      <c r="J1042" s="10" t="s">
        <v>2952</v>
      </c>
      <c r="K1042" s="10" t="s">
        <v>2938</v>
      </c>
      <c r="L1042" s="10" t="s">
        <v>2939</v>
      </c>
      <c r="M1042" s="10"/>
      <c r="N1042" s="10" t="s">
        <v>3479</v>
      </c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 t="s">
        <v>27</v>
      </c>
      <c r="Z1042" s="10"/>
      <c r="AA1042" s="10" t="s">
        <v>25</v>
      </c>
    </row>
    <row r="1043" spans="1:27">
      <c r="A1043" s="11">
        <f t="shared" si="16"/>
        <v>6</v>
      </c>
      <c r="B1043" s="10">
        <v>194</v>
      </c>
      <c r="C1043" s="12"/>
      <c r="D1043" s="10" t="s">
        <v>496</v>
      </c>
      <c r="E1043" s="10" t="s">
        <v>767</v>
      </c>
      <c r="F1043" s="10" t="s">
        <v>637</v>
      </c>
      <c r="G1043" s="10" t="s">
        <v>24</v>
      </c>
      <c r="H1043" s="12">
        <v>29</v>
      </c>
      <c r="I1043" s="10"/>
      <c r="J1043" s="10" t="s">
        <v>3075</v>
      </c>
      <c r="K1043" s="10" t="s">
        <v>2953</v>
      </c>
      <c r="L1043" s="10" t="s">
        <v>2939</v>
      </c>
      <c r="M1043" s="10"/>
      <c r="N1043" s="10" t="s">
        <v>1404</v>
      </c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 t="s">
        <v>41</v>
      </c>
      <c r="Z1043" s="10"/>
      <c r="AA1043" s="10"/>
    </row>
    <row r="1044" spans="1:27">
      <c r="A1044" s="11">
        <f t="shared" si="16"/>
        <v>7</v>
      </c>
      <c r="B1044" s="10">
        <v>194</v>
      </c>
      <c r="C1044" s="12"/>
      <c r="D1044" s="10" t="s">
        <v>3662</v>
      </c>
      <c r="E1044" s="10" t="s">
        <v>270</v>
      </c>
      <c r="F1044" s="10" t="s">
        <v>637</v>
      </c>
      <c r="G1044" s="10" t="s">
        <v>24</v>
      </c>
      <c r="H1044" s="12">
        <v>18</v>
      </c>
      <c r="I1044" s="10"/>
      <c r="J1044" s="10" t="s">
        <v>2952</v>
      </c>
      <c r="K1044" s="10" t="s">
        <v>2953</v>
      </c>
      <c r="L1044" s="10" t="s">
        <v>2939</v>
      </c>
      <c r="M1044" s="10"/>
      <c r="N1044" s="10" t="s">
        <v>1404</v>
      </c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 t="s">
        <v>27</v>
      </c>
      <c r="Z1044" s="10"/>
      <c r="AA1044" s="10"/>
    </row>
    <row r="1045" spans="1:27">
      <c r="A1045" s="11">
        <f t="shared" si="16"/>
        <v>8</v>
      </c>
      <c r="B1045" s="10">
        <v>194</v>
      </c>
      <c r="C1045" s="12"/>
      <c r="D1045" s="10" t="s">
        <v>3663</v>
      </c>
      <c r="E1045" s="10" t="s">
        <v>112</v>
      </c>
      <c r="F1045" s="10" t="s">
        <v>637</v>
      </c>
      <c r="G1045" s="10" t="s">
        <v>19</v>
      </c>
      <c r="H1045" s="12">
        <v>21</v>
      </c>
      <c r="I1045" s="10"/>
      <c r="J1045" s="10" t="s">
        <v>2959</v>
      </c>
      <c r="K1045" s="10" t="s">
        <v>2953</v>
      </c>
      <c r="L1045" s="10" t="s">
        <v>2939</v>
      </c>
      <c r="M1045" s="10"/>
      <c r="N1045" s="10" t="s">
        <v>1404</v>
      </c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 t="s">
        <v>27</v>
      </c>
      <c r="Z1045" s="10"/>
      <c r="AA1045" s="10"/>
    </row>
    <row r="1046" spans="1:27">
      <c r="A1046" s="11">
        <f t="shared" si="16"/>
        <v>9</v>
      </c>
      <c r="B1046" s="10">
        <v>194</v>
      </c>
      <c r="C1046" s="12"/>
      <c r="D1046" s="10" t="s">
        <v>3664</v>
      </c>
      <c r="E1046" s="10" t="s">
        <v>412</v>
      </c>
      <c r="F1046" s="10" t="s">
        <v>637</v>
      </c>
      <c r="G1046" s="10" t="s">
        <v>19</v>
      </c>
      <c r="H1046" s="12">
        <v>26</v>
      </c>
      <c r="I1046" s="10"/>
      <c r="J1046" s="10" t="s">
        <v>3085</v>
      </c>
      <c r="K1046" s="10" t="s">
        <v>2953</v>
      </c>
      <c r="L1046" s="10" t="s">
        <v>2939</v>
      </c>
      <c r="M1046" s="10"/>
      <c r="N1046" s="10" t="s">
        <v>1351</v>
      </c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 t="s">
        <v>27</v>
      </c>
      <c r="Z1046" s="10" t="s">
        <v>25</v>
      </c>
      <c r="AA1046" s="10" t="s">
        <v>25</v>
      </c>
    </row>
    <row r="1047" spans="1:27">
      <c r="A1047" s="11">
        <f t="shared" si="16"/>
        <v>10</v>
      </c>
      <c r="B1047" s="10">
        <v>194</v>
      </c>
      <c r="C1047" s="12"/>
      <c r="D1047" s="10" t="s">
        <v>3659</v>
      </c>
      <c r="E1047" s="10" t="s">
        <v>3548</v>
      </c>
      <c r="F1047" s="10" t="s">
        <v>2061</v>
      </c>
      <c r="G1047" s="10" t="s">
        <v>24</v>
      </c>
      <c r="H1047" s="12">
        <v>7</v>
      </c>
      <c r="I1047" s="10"/>
      <c r="J1047" s="10" t="s">
        <v>2946</v>
      </c>
      <c r="K1047" s="10" t="s">
        <v>2953</v>
      </c>
      <c r="L1047" s="10" t="s">
        <v>2939</v>
      </c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 t="s">
        <v>27</v>
      </c>
      <c r="Z1047" s="10" t="s">
        <v>52</v>
      </c>
      <c r="AA1047" s="10" t="s">
        <v>27</v>
      </c>
    </row>
    <row r="1048" spans="1:27">
      <c r="A1048" s="11">
        <f t="shared" si="16"/>
        <v>11</v>
      </c>
      <c r="B1048" s="10">
        <v>194</v>
      </c>
      <c r="C1048" s="12"/>
      <c r="D1048" s="10" t="s">
        <v>3659</v>
      </c>
      <c r="E1048" s="10" t="s">
        <v>2096</v>
      </c>
      <c r="F1048" s="10" t="s">
        <v>2061</v>
      </c>
      <c r="G1048" s="10" t="s">
        <v>19</v>
      </c>
      <c r="H1048" s="12">
        <v>4</v>
      </c>
      <c r="I1048" s="10"/>
      <c r="J1048" s="10" t="s">
        <v>2999</v>
      </c>
      <c r="K1048" s="10" t="s">
        <v>2953</v>
      </c>
      <c r="L1048" s="10" t="s">
        <v>2939</v>
      </c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 t="s">
        <v>27</v>
      </c>
      <c r="Z1048" s="10" t="s">
        <v>52</v>
      </c>
      <c r="AA1048" s="10" t="s">
        <v>27</v>
      </c>
    </row>
    <row r="1049" spans="1:27">
      <c r="A1049" s="11">
        <f t="shared" si="16"/>
        <v>12</v>
      </c>
      <c r="B1049" s="10">
        <v>195</v>
      </c>
      <c r="C1049" s="12"/>
      <c r="D1049" s="10" t="s">
        <v>660</v>
      </c>
      <c r="E1049" s="10" t="s">
        <v>3665</v>
      </c>
      <c r="F1049" s="10" t="s">
        <v>637</v>
      </c>
      <c r="G1049" s="10" t="s">
        <v>19</v>
      </c>
      <c r="H1049" s="12">
        <v>60</v>
      </c>
      <c r="I1049" s="10"/>
      <c r="J1049" s="10" t="s">
        <v>2975</v>
      </c>
      <c r="K1049" s="10" t="s">
        <v>2932</v>
      </c>
      <c r="L1049" s="10" t="s">
        <v>2933</v>
      </c>
      <c r="M1049" s="10"/>
      <c r="N1049" s="10" t="s">
        <v>32</v>
      </c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 t="s">
        <v>38</v>
      </c>
      <c r="Z1049" s="10" t="s">
        <v>77</v>
      </c>
      <c r="AA1049" s="10" t="s">
        <v>36</v>
      </c>
    </row>
    <row r="1050" spans="1:27">
      <c r="A1050" s="11">
        <f t="shared" si="16"/>
        <v>13</v>
      </c>
      <c r="B1050" s="10">
        <v>195</v>
      </c>
      <c r="C1050" s="12"/>
      <c r="D1050" s="10" t="s">
        <v>660</v>
      </c>
      <c r="E1050" s="10" t="s">
        <v>3395</v>
      </c>
      <c r="F1050" s="10" t="s">
        <v>637</v>
      </c>
      <c r="G1050" s="10" t="s">
        <v>24</v>
      </c>
      <c r="H1050" s="12">
        <v>35</v>
      </c>
      <c r="I1050" s="10"/>
      <c r="J1050" s="10" t="s">
        <v>1752</v>
      </c>
      <c r="K1050" s="10" t="s">
        <v>2936</v>
      </c>
      <c r="L1050" s="10" t="s">
        <v>2933</v>
      </c>
      <c r="M1050" s="10"/>
      <c r="N1050" s="10" t="s">
        <v>2598</v>
      </c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 t="s">
        <v>34</v>
      </c>
      <c r="Z1050" s="10"/>
      <c r="AA1050" s="10" t="s">
        <v>77</v>
      </c>
    </row>
    <row r="1051" spans="1:27">
      <c r="A1051" s="11">
        <f t="shared" si="16"/>
        <v>14</v>
      </c>
      <c r="B1051" s="10">
        <v>195</v>
      </c>
      <c r="C1051" s="12"/>
      <c r="D1051" s="10" t="s">
        <v>660</v>
      </c>
      <c r="E1051" s="10" t="s">
        <v>267</v>
      </c>
      <c r="F1051" s="10" t="s">
        <v>637</v>
      </c>
      <c r="G1051" s="10" t="s">
        <v>24</v>
      </c>
      <c r="H1051" s="12">
        <v>22</v>
      </c>
      <c r="I1051" s="10"/>
      <c r="J1051" s="10" t="s">
        <v>3061</v>
      </c>
      <c r="K1051" s="10" t="s">
        <v>2938</v>
      </c>
      <c r="L1051" s="10" t="s">
        <v>2939</v>
      </c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 t="s">
        <v>27</v>
      </c>
      <c r="Z1051" s="10" t="s">
        <v>38</v>
      </c>
      <c r="AA1051" s="10"/>
    </row>
    <row r="1052" spans="1:27">
      <c r="A1052" s="11">
        <f t="shared" si="16"/>
        <v>15</v>
      </c>
      <c r="B1052" s="10">
        <v>195</v>
      </c>
      <c r="C1052" s="12"/>
      <c r="D1052" s="10" t="s">
        <v>660</v>
      </c>
      <c r="E1052" s="10" t="s">
        <v>3666</v>
      </c>
      <c r="F1052" s="10" t="s">
        <v>637</v>
      </c>
      <c r="G1052" s="10" t="s">
        <v>19</v>
      </c>
      <c r="H1052" s="12">
        <v>18</v>
      </c>
      <c r="I1052" s="10"/>
      <c r="J1052" s="10" t="s">
        <v>2952</v>
      </c>
      <c r="K1052" s="10" t="s">
        <v>2944</v>
      </c>
      <c r="L1052" s="10" t="s">
        <v>2939</v>
      </c>
      <c r="M1052" s="10"/>
      <c r="N1052" s="10" t="s">
        <v>1404</v>
      </c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 t="s">
        <v>27</v>
      </c>
      <c r="Z1052" s="10" t="s">
        <v>38</v>
      </c>
      <c r="AA1052" s="10" t="s">
        <v>34</v>
      </c>
    </row>
    <row r="1053" spans="1:27">
      <c r="A1053" s="11">
        <f t="shared" si="16"/>
        <v>16</v>
      </c>
      <c r="B1053" s="10">
        <v>195</v>
      </c>
      <c r="C1053" s="12"/>
      <c r="D1053" s="10" t="s">
        <v>660</v>
      </c>
      <c r="E1053" s="10" t="s">
        <v>3667</v>
      </c>
      <c r="F1053" s="10" t="s">
        <v>637</v>
      </c>
      <c r="G1053" s="10" t="s">
        <v>19</v>
      </c>
      <c r="H1053" s="12">
        <v>16</v>
      </c>
      <c r="I1053" s="10"/>
      <c r="J1053" s="10" t="s">
        <v>3011</v>
      </c>
      <c r="K1053" s="10" t="s">
        <v>2944</v>
      </c>
      <c r="L1053" s="10" t="s">
        <v>2939</v>
      </c>
      <c r="M1053" s="10"/>
      <c r="N1053" s="10" t="s">
        <v>1404</v>
      </c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 t="s">
        <v>27</v>
      </c>
      <c r="Z1053" s="10" t="s">
        <v>38</v>
      </c>
      <c r="AA1053" s="10" t="s">
        <v>34</v>
      </c>
    </row>
    <row r="1054" spans="1:27">
      <c r="A1054" s="11">
        <f t="shared" si="16"/>
        <v>17</v>
      </c>
      <c r="B1054" s="10">
        <v>195</v>
      </c>
      <c r="C1054" s="12"/>
      <c r="D1054" s="10" t="s">
        <v>660</v>
      </c>
      <c r="E1054" s="10" t="s">
        <v>190</v>
      </c>
      <c r="F1054" s="10" t="s">
        <v>637</v>
      </c>
      <c r="G1054" s="10" t="s">
        <v>24</v>
      </c>
      <c r="H1054" s="12">
        <v>13</v>
      </c>
      <c r="I1054" s="10"/>
      <c r="J1054" s="10" t="s">
        <v>3048</v>
      </c>
      <c r="K1054" s="10" t="s">
        <v>2938</v>
      </c>
      <c r="L1054" s="10" t="s">
        <v>2939</v>
      </c>
      <c r="M1054" s="10"/>
      <c r="N1054" s="10" t="s">
        <v>1404</v>
      </c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 t="s">
        <v>27</v>
      </c>
      <c r="Z1054" s="10" t="s">
        <v>38</v>
      </c>
      <c r="AA1054" s="10" t="s">
        <v>34</v>
      </c>
    </row>
    <row r="1055" spans="1:27">
      <c r="A1055" s="11">
        <f t="shared" si="16"/>
        <v>18</v>
      </c>
      <c r="B1055" s="10">
        <v>195</v>
      </c>
      <c r="C1055" s="12"/>
      <c r="D1055" s="10" t="s">
        <v>660</v>
      </c>
      <c r="E1055" s="10" t="s">
        <v>3668</v>
      </c>
      <c r="F1055" s="10" t="s">
        <v>637</v>
      </c>
      <c r="G1055" s="10" t="s">
        <v>24</v>
      </c>
      <c r="H1055" s="12">
        <v>11</v>
      </c>
      <c r="I1055" s="10"/>
      <c r="J1055" s="10" t="s">
        <v>2942</v>
      </c>
      <c r="K1055" s="10" t="s">
        <v>2938</v>
      </c>
      <c r="L1055" s="10" t="s">
        <v>2939</v>
      </c>
      <c r="M1055" s="10"/>
      <c r="N1055" s="10" t="s">
        <v>1404</v>
      </c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 t="s">
        <v>27</v>
      </c>
      <c r="Z1055" s="10" t="s">
        <v>38</v>
      </c>
      <c r="AA1055" s="10" t="s">
        <v>34</v>
      </c>
    </row>
    <row r="1056" spans="1:27">
      <c r="A1056" s="11">
        <f t="shared" si="16"/>
        <v>19</v>
      </c>
      <c r="B1056" s="10">
        <v>195</v>
      </c>
      <c r="C1056" s="12"/>
      <c r="D1056" s="10" t="s">
        <v>660</v>
      </c>
      <c r="E1056" s="10" t="s">
        <v>3669</v>
      </c>
      <c r="F1056" s="10" t="s">
        <v>637</v>
      </c>
      <c r="G1056" s="10" t="s">
        <v>19</v>
      </c>
      <c r="H1056" s="12">
        <v>9</v>
      </c>
      <c r="I1056" s="10"/>
      <c r="J1056" s="10" t="s">
        <v>2943</v>
      </c>
      <c r="K1056" s="10" t="s">
        <v>2944</v>
      </c>
      <c r="L1056" s="10" t="s">
        <v>2939</v>
      </c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 t="s">
        <v>27</v>
      </c>
      <c r="Z1056" s="10" t="s">
        <v>38</v>
      </c>
      <c r="AA1056" s="10" t="s">
        <v>34</v>
      </c>
    </row>
    <row r="1057" spans="1:27">
      <c r="A1057" s="11">
        <f t="shared" si="16"/>
        <v>20</v>
      </c>
      <c r="B1057" s="10">
        <v>195</v>
      </c>
      <c r="C1057" s="12"/>
      <c r="D1057" s="10" t="s">
        <v>660</v>
      </c>
      <c r="E1057" s="10" t="s">
        <v>100</v>
      </c>
      <c r="F1057" s="10" t="s">
        <v>637</v>
      </c>
      <c r="G1057" s="10" t="s">
        <v>19</v>
      </c>
      <c r="H1057" s="12">
        <v>6</v>
      </c>
      <c r="I1057" s="10"/>
      <c r="J1057" s="10" t="s">
        <v>3037</v>
      </c>
      <c r="K1057" s="10" t="s">
        <v>2944</v>
      </c>
      <c r="L1057" s="10" t="s">
        <v>2939</v>
      </c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 t="s">
        <v>27</v>
      </c>
      <c r="Z1057" s="10" t="s">
        <v>38</v>
      </c>
      <c r="AA1057" s="10" t="s">
        <v>34</v>
      </c>
    </row>
    <row r="1058" spans="1:27">
      <c r="A1058" s="11">
        <f t="shared" si="16"/>
        <v>21</v>
      </c>
      <c r="B1058" s="10">
        <v>195</v>
      </c>
      <c r="C1058" s="12"/>
      <c r="D1058" s="10" t="s">
        <v>660</v>
      </c>
      <c r="E1058" s="10" t="s">
        <v>3670</v>
      </c>
      <c r="F1058" s="10" t="s">
        <v>637</v>
      </c>
      <c r="G1058" s="10" t="s">
        <v>24</v>
      </c>
      <c r="H1058" s="12">
        <v>4</v>
      </c>
      <c r="I1058" s="10"/>
      <c r="J1058" s="10" t="s">
        <v>2999</v>
      </c>
      <c r="K1058" s="10" t="s">
        <v>2938</v>
      </c>
      <c r="L1058" s="10" t="s">
        <v>2939</v>
      </c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 t="s">
        <v>27</v>
      </c>
      <c r="Z1058" s="10" t="s">
        <v>38</v>
      </c>
      <c r="AA1058" s="10" t="s">
        <v>34</v>
      </c>
    </row>
    <row r="1059" spans="1:27">
      <c r="A1059" s="11">
        <f t="shared" si="16"/>
        <v>22</v>
      </c>
      <c r="B1059" s="10">
        <v>195</v>
      </c>
      <c r="C1059" s="12"/>
      <c r="D1059" s="10" t="s">
        <v>660</v>
      </c>
      <c r="E1059" s="10" t="s">
        <v>3008</v>
      </c>
      <c r="F1059" s="10" t="s">
        <v>637</v>
      </c>
      <c r="G1059" s="10" t="s">
        <v>24</v>
      </c>
      <c r="H1059" s="13">
        <v>45973</v>
      </c>
      <c r="I1059" s="10" t="s">
        <v>2230</v>
      </c>
      <c r="J1059" s="10" t="s">
        <v>2949</v>
      </c>
      <c r="K1059" s="10" t="s">
        <v>2938</v>
      </c>
      <c r="L1059" s="10" t="s">
        <v>2939</v>
      </c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 t="s">
        <v>27</v>
      </c>
      <c r="Z1059" s="10" t="s">
        <v>38</v>
      </c>
      <c r="AA1059" s="10" t="s">
        <v>34</v>
      </c>
    </row>
    <row r="1060" spans="1:27">
      <c r="A1060" s="11">
        <f t="shared" si="16"/>
        <v>23</v>
      </c>
      <c r="B1060" s="10">
        <v>196</v>
      </c>
      <c r="C1060" s="12"/>
      <c r="D1060" s="10" t="s">
        <v>3671</v>
      </c>
      <c r="E1060" s="10" t="s">
        <v>1218</v>
      </c>
      <c r="F1060" s="10" t="s">
        <v>20</v>
      </c>
      <c r="G1060" s="10" t="s">
        <v>19</v>
      </c>
      <c r="H1060" s="12">
        <v>35</v>
      </c>
      <c r="I1060" s="10"/>
      <c r="J1060" s="10" t="s">
        <v>1752</v>
      </c>
      <c r="K1060" s="10" t="s">
        <v>2932</v>
      </c>
      <c r="L1060" s="10" t="s">
        <v>2933</v>
      </c>
      <c r="M1060" s="10"/>
      <c r="N1060" s="10" t="s">
        <v>187</v>
      </c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 t="s">
        <v>116</v>
      </c>
      <c r="Z1060" s="10"/>
      <c r="AA1060" s="10"/>
    </row>
    <row r="1061" spans="1:27">
      <c r="A1061" s="11">
        <f t="shared" si="16"/>
        <v>24</v>
      </c>
      <c r="B1061" s="10">
        <v>196</v>
      </c>
      <c r="C1061" s="12"/>
      <c r="D1061" s="10" t="s">
        <v>3671</v>
      </c>
      <c r="E1061" s="10" t="s">
        <v>2225</v>
      </c>
      <c r="F1061" s="10" t="s">
        <v>20</v>
      </c>
      <c r="G1061" s="10" t="s">
        <v>24</v>
      </c>
      <c r="H1061" s="12">
        <v>16</v>
      </c>
      <c r="I1061" s="10"/>
      <c r="J1061" s="10" t="s">
        <v>3011</v>
      </c>
      <c r="K1061" s="10" t="s">
        <v>2936</v>
      </c>
      <c r="L1061" s="10" t="s">
        <v>2933</v>
      </c>
      <c r="M1061" s="10"/>
      <c r="N1061" s="10" t="s">
        <v>2598</v>
      </c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 t="s">
        <v>116</v>
      </c>
      <c r="Z1061" s="10"/>
      <c r="AA1061" s="10"/>
    </row>
    <row r="1062" spans="1:27">
      <c r="A1062" s="11">
        <f t="shared" si="16"/>
        <v>25</v>
      </c>
      <c r="B1062" s="10">
        <v>197</v>
      </c>
      <c r="C1062" s="12"/>
      <c r="D1062" s="10" t="s">
        <v>3672</v>
      </c>
      <c r="E1062" s="10" t="s">
        <v>873</v>
      </c>
      <c r="F1062" s="10" t="s">
        <v>20</v>
      </c>
      <c r="G1062" s="10" t="s">
        <v>24</v>
      </c>
      <c r="H1062" s="12">
        <v>46</v>
      </c>
      <c r="I1062" s="10"/>
      <c r="J1062" s="10" t="s">
        <v>2995</v>
      </c>
      <c r="K1062" s="10" t="s">
        <v>2932</v>
      </c>
      <c r="L1062" s="10" t="s">
        <v>3066</v>
      </c>
      <c r="M1062" s="10"/>
      <c r="N1062" s="10" t="s">
        <v>2598</v>
      </c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 t="s">
        <v>116</v>
      </c>
      <c r="Z1062" s="10" t="s">
        <v>38</v>
      </c>
      <c r="AA1062" s="10" t="s">
        <v>34</v>
      </c>
    </row>
    <row r="1063" spans="1:27">
      <c r="A1063" s="11">
        <f t="shared" si="16"/>
        <v>26</v>
      </c>
      <c r="B1063" s="10">
        <v>197</v>
      </c>
      <c r="C1063" s="12"/>
      <c r="D1063" s="10" t="s">
        <v>3671</v>
      </c>
      <c r="E1063" s="10" t="s">
        <v>63</v>
      </c>
      <c r="F1063" s="10" t="s">
        <v>20</v>
      </c>
      <c r="G1063" s="10" t="s">
        <v>19</v>
      </c>
      <c r="H1063" s="12">
        <v>89</v>
      </c>
      <c r="I1063" s="10"/>
      <c r="J1063" s="10" t="s">
        <v>3673</v>
      </c>
      <c r="K1063" s="10" t="s">
        <v>3069</v>
      </c>
      <c r="L1063" s="10" t="s">
        <v>3060</v>
      </c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 t="s">
        <v>116</v>
      </c>
      <c r="Z1063" s="10" t="s">
        <v>38</v>
      </c>
      <c r="AA1063" s="10" t="s">
        <v>34</v>
      </c>
    </row>
    <row r="1064" spans="1:27">
      <c r="A1064" s="11">
        <f t="shared" si="16"/>
        <v>27</v>
      </c>
      <c r="B1064" s="10">
        <v>198</v>
      </c>
      <c r="C1064" s="12"/>
      <c r="D1064" s="10" t="s">
        <v>247</v>
      </c>
      <c r="E1064" s="10" t="s">
        <v>3674</v>
      </c>
      <c r="F1064" s="10" t="s">
        <v>20</v>
      </c>
      <c r="G1064" s="10" t="s">
        <v>24</v>
      </c>
      <c r="H1064" s="12">
        <v>46</v>
      </c>
      <c r="I1064" s="10"/>
      <c r="J1064" s="10" t="s">
        <v>2995</v>
      </c>
      <c r="K1064" s="10" t="s">
        <v>2932</v>
      </c>
      <c r="L1064" s="10" t="s">
        <v>3066</v>
      </c>
      <c r="M1064" s="10"/>
      <c r="N1064" s="10" t="s">
        <v>2598</v>
      </c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 t="s">
        <v>36</v>
      </c>
      <c r="Z1064" s="10" t="s">
        <v>36</v>
      </c>
      <c r="AA1064" s="10" t="s">
        <v>36</v>
      </c>
    </row>
    <row r="1065" spans="1:27">
      <c r="A1065" s="11">
        <f t="shared" si="16"/>
        <v>28</v>
      </c>
      <c r="B1065" s="10">
        <v>198</v>
      </c>
      <c r="C1065" s="12"/>
      <c r="D1065" s="10" t="s">
        <v>247</v>
      </c>
      <c r="E1065" s="10" t="s">
        <v>3675</v>
      </c>
      <c r="F1065" s="10" t="s">
        <v>20</v>
      </c>
      <c r="G1065" s="10" t="s">
        <v>19</v>
      </c>
      <c r="H1065" s="12">
        <v>22</v>
      </c>
      <c r="I1065" s="10"/>
      <c r="J1065" s="10" t="s">
        <v>3061</v>
      </c>
      <c r="K1065" s="10" t="s">
        <v>2944</v>
      </c>
      <c r="L1065" s="10" t="s">
        <v>2939</v>
      </c>
      <c r="M1065" s="10"/>
      <c r="N1065" s="10" t="s">
        <v>3138</v>
      </c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 t="s">
        <v>36</v>
      </c>
      <c r="Z1065" s="10" t="s">
        <v>36</v>
      </c>
      <c r="AA1065" s="10" t="s">
        <v>36</v>
      </c>
    </row>
    <row r="1066" spans="1:27">
      <c r="A1066" s="11">
        <f t="shared" si="16"/>
        <v>29</v>
      </c>
      <c r="B1066" s="10">
        <v>199</v>
      </c>
      <c r="C1066" s="12"/>
      <c r="D1066" s="10" t="s">
        <v>3676</v>
      </c>
      <c r="E1066" s="10" t="s">
        <v>1725</v>
      </c>
      <c r="F1066" s="10" t="s">
        <v>637</v>
      </c>
      <c r="G1066" s="10" t="s">
        <v>19</v>
      </c>
      <c r="H1066" s="12">
        <v>37</v>
      </c>
      <c r="I1066" s="10"/>
      <c r="J1066" s="10" t="s">
        <v>3188</v>
      </c>
      <c r="K1066" s="10" t="s">
        <v>2932</v>
      </c>
      <c r="L1066" s="10" t="s">
        <v>2933</v>
      </c>
      <c r="M1066" s="10"/>
      <c r="N1066" s="10" t="s">
        <v>1963</v>
      </c>
      <c r="O1066" s="10"/>
      <c r="P1066" s="10"/>
      <c r="Q1066" s="10"/>
      <c r="R1066" s="10"/>
      <c r="S1066" s="10"/>
      <c r="T1066" s="10"/>
      <c r="U1066" s="10"/>
      <c r="V1066" s="10"/>
      <c r="W1066" s="10" t="s">
        <v>1395</v>
      </c>
      <c r="X1066" s="10" t="s">
        <v>1395</v>
      </c>
      <c r="Y1066" s="10" t="s">
        <v>41</v>
      </c>
      <c r="Z1066" s="10"/>
      <c r="AA1066" s="10"/>
    </row>
    <row r="1067" spans="1:27">
      <c r="A1067" s="11">
        <f t="shared" si="16"/>
        <v>30</v>
      </c>
      <c r="B1067" s="10">
        <v>199</v>
      </c>
      <c r="C1067" s="12"/>
      <c r="D1067" s="10" t="s">
        <v>3676</v>
      </c>
      <c r="E1067" s="10" t="s">
        <v>3139</v>
      </c>
      <c r="F1067" s="10" t="s">
        <v>637</v>
      </c>
      <c r="G1067" s="10" t="s">
        <v>24</v>
      </c>
      <c r="H1067" s="12">
        <v>35</v>
      </c>
      <c r="I1067" s="10"/>
      <c r="J1067" s="10" t="s">
        <v>1752</v>
      </c>
      <c r="K1067" s="10" t="s">
        <v>2936</v>
      </c>
      <c r="L1067" s="10" t="s">
        <v>2933</v>
      </c>
      <c r="M1067" s="10"/>
      <c r="N1067" s="10" t="s">
        <v>2598</v>
      </c>
      <c r="O1067" s="10"/>
      <c r="P1067" s="10"/>
      <c r="Q1067" s="10"/>
      <c r="R1067" s="10"/>
      <c r="S1067" s="10"/>
      <c r="T1067" s="10"/>
      <c r="U1067" s="10"/>
      <c r="V1067" s="10"/>
      <c r="W1067" s="10" t="s">
        <v>1395</v>
      </c>
      <c r="X1067" s="10" t="s">
        <v>1395</v>
      </c>
      <c r="Y1067" s="10" t="s">
        <v>41</v>
      </c>
      <c r="Z1067" s="10"/>
      <c r="AA1067" s="10"/>
    </row>
    <row r="1068" spans="1:27">
      <c r="A1068" s="11">
        <f t="shared" si="16"/>
        <v>31</v>
      </c>
      <c r="B1068" s="10">
        <v>199</v>
      </c>
      <c r="C1068" s="12"/>
      <c r="D1068" s="10" t="s">
        <v>3677</v>
      </c>
      <c r="E1068" s="10" t="s">
        <v>185</v>
      </c>
      <c r="F1068" s="10" t="s">
        <v>637</v>
      </c>
      <c r="G1068" s="10" t="s">
        <v>19</v>
      </c>
      <c r="H1068" s="12">
        <v>13</v>
      </c>
      <c r="I1068" s="10"/>
      <c r="J1068" s="10" t="s">
        <v>3048</v>
      </c>
      <c r="K1068" s="10" t="s">
        <v>2944</v>
      </c>
      <c r="L1068" s="10" t="s">
        <v>2939</v>
      </c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 t="s">
        <v>1395</v>
      </c>
      <c r="X1068" s="10" t="s">
        <v>1395</v>
      </c>
      <c r="Y1068" s="10" t="s">
        <v>27</v>
      </c>
      <c r="Z1068" s="10" t="s">
        <v>41</v>
      </c>
      <c r="AA1068" s="10" t="s">
        <v>41</v>
      </c>
    </row>
    <row r="1069" spans="1:27">
      <c r="A1069" s="11">
        <f t="shared" si="16"/>
        <v>32</v>
      </c>
      <c r="B1069" s="10">
        <v>199</v>
      </c>
      <c r="C1069" s="12"/>
      <c r="D1069" s="10" t="s">
        <v>3676</v>
      </c>
      <c r="E1069" s="10" t="s">
        <v>585</v>
      </c>
      <c r="F1069" s="10" t="s">
        <v>637</v>
      </c>
      <c r="G1069" s="10" t="s">
        <v>19</v>
      </c>
      <c r="H1069" s="12">
        <v>11</v>
      </c>
      <c r="I1069" s="10"/>
      <c r="J1069" s="10" t="s">
        <v>2942</v>
      </c>
      <c r="K1069" s="10" t="s">
        <v>2944</v>
      </c>
      <c r="L1069" s="10" t="s">
        <v>2939</v>
      </c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 t="s">
        <v>1395</v>
      </c>
      <c r="X1069" s="10" t="s">
        <v>1395</v>
      </c>
      <c r="Y1069" s="10" t="s">
        <v>27</v>
      </c>
      <c r="Z1069" s="10" t="s">
        <v>41</v>
      </c>
      <c r="AA1069" s="10" t="s">
        <v>41</v>
      </c>
    </row>
    <row r="1070" spans="1:27">
      <c r="A1070" s="11">
        <f t="shared" si="16"/>
        <v>33</v>
      </c>
      <c r="B1070" s="10">
        <v>199</v>
      </c>
      <c r="C1070" s="12"/>
      <c r="D1070" s="10" t="s">
        <v>3676</v>
      </c>
      <c r="E1070" s="10" t="s">
        <v>3575</v>
      </c>
      <c r="F1070" s="10" t="s">
        <v>637</v>
      </c>
      <c r="G1070" s="10" t="s">
        <v>19</v>
      </c>
      <c r="H1070" s="12">
        <v>10</v>
      </c>
      <c r="I1070" s="10"/>
      <c r="J1070" s="10" t="s">
        <v>2996</v>
      </c>
      <c r="K1070" s="10" t="s">
        <v>2944</v>
      </c>
      <c r="L1070" s="10" t="s">
        <v>2939</v>
      </c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 t="s">
        <v>1395</v>
      </c>
      <c r="X1070" s="10" t="s">
        <v>1395</v>
      </c>
      <c r="Y1070" s="10" t="s">
        <v>27</v>
      </c>
      <c r="Z1070" s="10" t="s">
        <v>41</v>
      </c>
      <c r="AA1070" s="10" t="s">
        <v>41</v>
      </c>
    </row>
    <row r="1071" spans="1:27">
      <c r="A1071" s="11">
        <f t="shared" si="16"/>
        <v>34</v>
      </c>
      <c r="B1071" s="10">
        <v>200</v>
      </c>
      <c r="C1071" s="12"/>
      <c r="D1071" s="10" t="s">
        <v>3124</v>
      </c>
      <c r="E1071" s="10" t="s">
        <v>727</v>
      </c>
      <c r="F1071" s="10" t="s">
        <v>637</v>
      </c>
      <c r="G1071" s="10" t="s">
        <v>19</v>
      </c>
      <c r="H1071" s="12">
        <v>23</v>
      </c>
      <c r="I1071" s="10"/>
      <c r="J1071" s="10" t="s">
        <v>3022</v>
      </c>
      <c r="K1071" s="10" t="s">
        <v>2932</v>
      </c>
      <c r="L1071" s="10" t="s">
        <v>2933</v>
      </c>
      <c r="M1071" s="10"/>
      <c r="N1071" s="10" t="s">
        <v>1404</v>
      </c>
      <c r="O1071" s="10"/>
      <c r="P1071" s="10"/>
      <c r="Q1071" s="10"/>
      <c r="R1071" s="10"/>
      <c r="S1071" s="10"/>
      <c r="T1071" s="10"/>
      <c r="U1071" s="10"/>
      <c r="V1071" s="10"/>
      <c r="W1071" s="10" t="s">
        <v>1395</v>
      </c>
      <c r="X1071" s="10" t="s">
        <v>1395</v>
      </c>
      <c r="Y1071" s="10" t="s">
        <v>52</v>
      </c>
      <c r="Z1071" s="10"/>
      <c r="AA1071" s="10"/>
    </row>
    <row r="1072" spans="1:27">
      <c r="A1072" s="11">
        <f t="shared" si="16"/>
        <v>35</v>
      </c>
      <c r="B1072" s="10">
        <v>200</v>
      </c>
      <c r="C1072" s="12"/>
      <c r="D1072" s="10" t="s">
        <v>3124</v>
      </c>
      <c r="E1072" s="10" t="s">
        <v>1060</v>
      </c>
      <c r="F1072" s="10" t="s">
        <v>637</v>
      </c>
      <c r="G1072" s="10" t="s">
        <v>24</v>
      </c>
      <c r="H1072" s="12">
        <v>22</v>
      </c>
      <c r="I1072" s="10" t="s">
        <v>2128</v>
      </c>
      <c r="J1072" s="10" t="s">
        <v>3061</v>
      </c>
      <c r="K1072" s="10" t="s">
        <v>2936</v>
      </c>
      <c r="L1072" s="10" t="s">
        <v>2933</v>
      </c>
      <c r="M1072" s="10"/>
      <c r="N1072" s="10" t="s">
        <v>1404</v>
      </c>
      <c r="O1072" s="10"/>
      <c r="P1072" s="10"/>
      <c r="Q1072" s="10"/>
      <c r="R1072" s="10"/>
      <c r="S1072" s="10"/>
      <c r="T1072" s="10"/>
      <c r="U1072" s="10"/>
      <c r="V1072" s="10"/>
      <c r="W1072" s="10" t="s">
        <v>1395</v>
      </c>
      <c r="X1072" s="10" t="s">
        <v>1395</v>
      </c>
      <c r="Y1072" s="10" t="s">
        <v>27</v>
      </c>
      <c r="Z1072" s="10"/>
      <c r="AA1072" s="10" t="s">
        <v>41</v>
      </c>
    </row>
    <row r="1073" spans="1:27">
      <c r="A1073" s="11">
        <f t="shared" si="16"/>
        <v>36</v>
      </c>
      <c r="B1073" s="10">
        <v>201</v>
      </c>
      <c r="C1073" s="12"/>
      <c r="D1073" s="10" t="s">
        <v>949</v>
      </c>
      <c r="E1073" s="10" t="s">
        <v>3678</v>
      </c>
      <c r="F1073" s="10" t="s">
        <v>20</v>
      </c>
      <c r="G1073" s="10" t="s">
        <v>24</v>
      </c>
      <c r="H1073" s="12">
        <v>50</v>
      </c>
      <c r="I1073" s="10"/>
      <c r="J1073" s="10" t="s">
        <v>3071</v>
      </c>
      <c r="K1073" s="10" t="s">
        <v>2932</v>
      </c>
      <c r="L1073" s="10" t="s">
        <v>3066</v>
      </c>
      <c r="M1073" s="10"/>
      <c r="N1073" s="10" t="s">
        <v>3679</v>
      </c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 t="s">
        <v>126</v>
      </c>
      <c r="Z1073" s="10" t="s">
        <v>79</v>
      </c>
      <c r="AA1073" s="10" t="s">
        <v>34</v>
      </c>
    </row>
    <row r="1074" spans="1:27">
      <c r="A1074" s="11">
        <f t="shared" si="16"/>
        <v>37</v>
      </c>
      <c r="B1074" s="10">
        <v>201</v>
      </c>
      <c r="C1074" s="12"/>
      <c r="D1074" s="10" t="s">
        <v>949</v>
      </c>
      <c r="E1074" s="10" t="s">
        <v>3680</v>
      </c>
      <c r="F1074" s="10" t="s">
        <v>20</v>
      </c>
      <c r="G1074" s="10" t="s">
        <v>24</v>
      </c>
      <c r="H1074" s="12">
        <v>19</v>
      </c>
      <c r="I1074" s="10"/>
      <c r="J1074" s="10" t="s">
        <v>2956</v>
      </c>
      <c r="K1074" s="10" t="s">
        <v>2938</v>
      </c>
      <c r="L1074" s="10" t="s">
        <v>2939</v>
      </c>
      <c r="M1074" s="10"/>
      <c r="N1074" s="10" t="s">
        <v>3679</v>
      </c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 t="s">
        <v>27</v>
      </c>
      <c r="Z1074" s="10" t="s">
        <v>97</v>
      </c>
      <c r="AA1074" s="10" t="s">
        <v>126</v>
      </c>
    </row>
    <row r="1075" spans="1:27">
      <c r="A1075" s="11">
        <f t="shared" si="16"/>
        <v>38</v>
      </c>
      <c r="B1075" s="10">
        <v>201</v>
      </c>
      <c r="C1075" s="12"/>
      <c r="D1075" s="10" t="s">
        <v>334</v>
      </c>
      <c r="E1075" s="10" t="s">
        <v>3102</v>
      </c>
      <c r="F1075" s="10" t="s">
        <v>20</v>
      </c>
      <c r="G1075" s="10" t="s">
        <v>19</v>
      </c>
      <c r="H1075" s="12">
        <v>73</v>
      </c>
      <c r="I1075" s="10"/>
      <c r="J1075" s="10" t="s">
        <v>3681</v>
      </c>
      <c r="K1075" s="10" t="s">
        <v>3247</v>
      </c>
      <c r="L1075" s="10" t="s">
        <v>2933</v>
      </c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 t="s">
        <v>34</v>
      </c>
      <c r="Z1075" s="10" t="s">
        <v>34</v>
      </c>
      <c r="AA1075" s="10" t="s">
        <v>34</v>
      </c>
    </row>
    <row r="1076" spans="1:27">
      <c r="A1076" s="11">
        <f t="shared" si="16"/>
        <v>39</v>
      </c>
      <c r="B1076" s="10">
        <v>201</v>
      </c>
      <c r="C1076" s="12"/>
      <c r="D1076" s="10" t="s">
        <v>334</v>
      </c>
      <c r="E1076" s="10" t="s">
        <v>479</v>
      </c>
      <c r="F1076" s="10" t="s">
        <v>20</v>
      </c>
      <c r="G1076" s="10" t="s">
        <v>24</v>
      </c>
      <c r="H1076" s="12">
        <v>75</v>
      </c>
      <c r="I1076" s="10"/>
      <c r="J1076" s="10" t="s">
        <v>3038</v>
      </c>
      <c r="K1076" s="10" t="s">
        <v>3118</v>
      </c>
      <c r="L1076" s="10" t="s">
        <v>2933</v>
      </c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 t="s">
        <v>79</v>
      </c>
      <c r="Z1076" s="10" t="s">
        <v>79</v>
      </c>
      <c r="AA1076" s="10" t="s">
        <v>217</v>
      </c>
    </row>
    <row r="1077" spans="1:27">
      <c r="A1077" s="11">
        <f t="shared" si="16"/>
        <v>40</v>
      </c>
      <c r="B1077" s="10">
        <v>202</v>
      </c>
      <c r="C1077" s="12"/>
      <c r="D1077" s="10" t="s">
        <v>3682</v>
      </c>
      <c r="E1077" s="10" t="s">
        <v>1664</v>
      </c>
      <c r="F1077" s="10" t="s">
        <v>20</v>
      </c>
      <c r="G1077" s="10" t="s">
        <v>19</v>
      </c>
      <c r="H1077" s="12">
        <v>53</v>
      </c>
      <c r="I1077" s="10"/>
      <c r="J1077" s="10" t="s">
        <v>3171</v>
      </c>
      <c r="K1077" s="10" t="s">
        <v>2932</v>
      </c>
      <c r="L1077" s="10" t="s">
        <v>2933</v>
      </c>
      <c r="M1077" s="10"/>
      <c r="N1077" s="10" t="s">
        <v>3347</v>
      </c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 t="s">
        <v>671</v>
      </c>
      <c r="Z1077" s="10" t="s">
        <v>671</v>
      </c>
      <c r="AA1077" s="10" t="s">
        <v>671</v>
      </c>
    </row>
    <row r="1078" spans="1:27">
      <c r="A1078" s="11">
        <f t="shared" si="16"/>
        <v>41</v>
      </c>
      <c r="B1078" s="10">
        <v>202</v>
      </c>
      <c r="C1078" s="12"/>
      <c r="D1078" s="10" t="s">
        <v>3682</v>
      </c>
      <c r="E1078" s="10" t="s">
        <v>1710</v>
      </c>
      <c r="F1078" s="10" t="s">
        <v>20</v>
      </c>
      <c r="G1078" s="10" t="s">
        <v>24</v>
      </c>
      <c r="H1078" s="12">
        <v>15</v>
      </c>
      <c r="I1078" s="10"/>
      <c r="J1078" s="10" t="s">
        <v>2940</v>
      </c>
      <c r="K1078" s="10" t="s">
        <v>2938</v>
      </c>
      <c r="L1078" s="10" t="s">
        <v>2939</v>
      </c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 t="s">
        <v>27</v>
      </c>
      <c r="Z1078" s="10" t="s">
        <v>671</v>
      </c>
      <c r="AA1078" s="10" t="s">
        <v>671</v>
      </c>
    </row>
    <row r="1079" spans="1:27">
      <c r="A1079" s="11">
        <f t="shared" si="16"/>
        <v>42</v>
      </c>
      <c r="B1079" s="10">
        <v>202</v>
      </c>
      <c r="C1079" s="12"/>
      <c r="D1079" s="10" t="s">
        <v>3682</v>
      </c>
      <c r="E1079" s="10" t="s">
        <v>744</v>
      </c>
      <c r="F1079" s="10" t="s">
        <v>20</v>
      </c>
      <c r="G1079" s="10" t="s">
        <v>24</v>
      </c>
      <c r="H1079" s="12">
        <v>88</v>
      </c>
      <c r="I1079" s="10"/>
      <c r="J1079" s="10" t="s">
        <v>3683</v>
      </c>
      <c r="K1079" s="10" t="s">
        <v>3217</v>
      </c>
      <c r="L1079" s="10" t="s">
        <v>3066</v>
      </c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 t="s">
        <v>671</v>
      </c>
      <c r="Z1079" s="10" t="s">
        <v>671</v>
      </c>
      <c r="AA1079" s="10" t="s">
        <v>671</v>
      </c>
    </row>
    <row r="1080" spans="1:27">
      <c r="A1080" s="11">
        <v>1</v>
      </c>
      <c r="B1080" s="10">
        <v>203</v>
      </c>
      <c r="C1080" s="12"/>
      <c r="D1080" s="10" t="s">
        <v>3684</v>
      </c>
      <c r="E1080" s="10" t="s">
        <v>3096</v>
      </c>
      <c r="F1080" s="10" t="s">
        <v>20</v>
      </c>
      <c r="G1080" s="10" t="s">
        <v>19</v>
      </c>
      <c r="H1080" s="12">
        <v>39</v>
      </c>
      <c r="I1080" s="10"/>
      <c r="J1080" s="10" t="s">
        <v>2980</v>
      </c>
      <c r="K1080" s="10" t="s">
        <v>2932</v>
      </c>
      <c r="L1080" s="10" t="s">
        <v>2933</v>
      </c>
      <c r="M1080" s="10"/>
      <c r="N1080" s="10" t="s">
        <v>146</v>
      </c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 t="s">
        <v>2467</v>
      </c>
      <c r="Z1080" s="10" t="s">
        <v>142</v>
      </c>
      <c r="AA1080" s="10" t="s">
        <v>142</v>
      </c>
    </row>
    <row r="1081" spans="1:27">
      <c r="A1081" s="11">
        <f t="shared" ref="A1081:A1121" si="17">A1080+1</f>
        <v>2</v>
      </c>
      <c r="B1081" s="10">
        <v>203</v>
      </c>
      <c r="C1081" s="12"/>
      <c r="D1081" s="10" t="s">
        <v>3684</v>
      </c>
      <c r="E1081" s="10" t="s">
        <v>3307</v>
      </c>
      <c r="F1081" s="10" t="s">
        <v>20</v>
      </c>
      <c r="G1081" s="10" t="s">
        <v>24</v>
      </c>
      <c r="H1081" s="12">
        <v>37</v>
      </c>
      <c r="I1081" s="10"/>
      <c r="J1081" s="10" t="s">
        <v>3188</v>
      </c>
      <c r="K1081" s="10" t="s">
        <v>2936</v>
      </c>
      <c r="L1081" s="10" t="s">
        <v>2933</v>
      </c>
      <c r="M1081" s="10"/>
      <c r="N1081" s="10" t="s">
        <v>2598</v>
      </c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 t="s">
        <v>22</v>
      </c>
      <c r="Z1081" s="10" t="s">
        <v>22</v>
      </c>
      <c r="AA1081" s="10" t="s">
        <v>22</v>
      </c>
    </row>
    <row r="1082" spans="1:27">
      <c r="A1082" s="11">
        <f t="shared" si="17"/>
        <v>3</v>
      </c>
      <c r="B1082" s="10">
        <v>203</v>
      </c>
      <c r="C1082" s="12"/>
      <c r="D1082" s="10" t="s">
        <v>3684</v>
      </c>
      <c r="E1082" s="10" t="s">
        <v>3473</v>
      </c>
      <c r="F1082" s="10" t="s">
        <v>20</v>
      </c>
      <c r="G1082" s="10" t="s">
        <v>24</v>
      </c>
      <c r="H1082" s="12">
        <v>14</v>
      </c>
      <c r="I1082" s="10"/>
      <c r="J1082" s="10" t="s">
        <v>2968</v>
      </c>
      <c r="K1082" s="10" t="s">
        <v>2938</v>
      </c>
      <c r="L1082" s="10" t="s">
        <v>2939</v>
      </c>
      <c r="M1082" s="10"/>
      <c r="N1082" s="10"/>
      <c r="O1082" s="10"/>
      <c r="P1082" s="10"/>
      <c r="Q1082" s="10"/>
      <c r="R1082" s="10"/>
      <c r="S1082" s="10"/>
      <c r="T1082" s="10"/>
      <c r="U1082" s="10"/>
      <c r="V1082" s="10" t="s">
        <v>1395</v>
      </c>
      <c r="W1082" s="10"/>
      <c r="X1082" s="10"/>
      <c r="Y1082" s="10" t="s">
        <v>2467</v>
      </c>
      <c r="Z1082" s="10" t="s">
        <v>2467</v>
      </c>
      <c r="AA1082" s="10" t="s">
        <v>22</v>
      </c>
    </row>
    <row r="1083" spans="1:27">
      <c r="A1083" s="11">
        <f t="shared" si="17"/>
        <v>4</v>
      </c>
      <c r="B1083" s="10">
        <v>203</v>
      </c>
      <c r="C1083" s="12"/>
      <c r="D1083" s="10" t="s">
        <v>3684</v>
      </c>
      <c r="E1083" s="10" t="s">
        <v>3685</v>
      </c>
      <c r="F1083" s="10" t="s">
        <v>20</v>
      </c>
      <c r="G1083" s="10" t="s">
        <v>19</v>
      </c>
      <c r="H1083" s="12">
        <v>12</v>
      </c>
      <c r="I1083" s="10"/>
      <c r="J1083" s="10" t="s">
        <v>2971</v>
      </c>
      <c r="K1083" s="10" t="s">
        <v>2944</v>
      </c>
      <c r="L1083" s="10" t="s">
        <v>2939</v>
      </c>
      <c r="M1083" s="10"/>
      <c r="N1083" s="10"/>
      <c r="O1083" s="10"/>
      <c r="P1083" s="10"/>
      <c r="Q1083" s="10"/>
      <c r="R1083" s="10"/>
      <c r="S1083" s="10"/>
      <c r="T1083" s="10"/>
      <c r="U1083" s="10"/>
      <c r="V1083" s="10" t="s">
        <v>1395</v>
      </c>
      <c r="W1083" s="10"/>
      <c r="X1083" s="10"/>
      <c r="Y1083" s="10" t="s">
        <v>2467</v>
      </c>
      <c r="Z1083" s="10" t="s">
        <v>2467</v>
      </c>
      <c r="AA1083" s="10" t="s">
        <v>22</v>
      </c>
    </row>
    <row r="1084" spans="1:27">
      <c r="A1084" s="11">
        <f t="shared" si="17"/>
        <v>5</v>
      </c>
      <c r="B1084" s="10">
        <v>203</v>
      </c>
      <c r="C1084" s="12"/>
      <c r="D1084" s="10" t="s">
        <v>3686</v>
      </c>
      <c r="E1084" s="10" t="s">
        <v>3687</v>
      </c>
      <c r="F1084" s="10" t="s">
        <v>20</v>
      </c>
      <c r="G1084" s="10" t="s">
        <v>19</v>
      </c>
      <c r="H1084" s="12">
        <v>21</v>
      </c>
      <c r="I1084" s="10"/>
      <c r="J1084" s="10" t="s">
        <v>2959</v>
      </c>
      <c r="K1084" s="10" t="s">
        <v>3162</v>
      </c>
      <c r="L1084" s="10" t="s">
        <v>2939</v>
      </c>
      <c r="M1084" s="10"/>
      <c r="N1084" s="10" t="s">
        <v>2957</v>
      </c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 t="s">
        <v>2467</v>
      </c>
      <c r="Z1084" s="10" t="s">
        <v>2467</v>
      </c>
      <c r="AA1084" s="10" t="s">
        <v>22</v>
      </c>
    </row>
    <row r="1085" spans="1:27">
      <c r="A1085" s="11">
        <f t="shared" si="17"/>
        <v>6</v>
      </c>
      <c r="B1085" s="10">
        <v>203</v>
      </c>
      <c r="C1085" s="12"/>
      <c r="D1085" s="10" t="s">
        <v>3686</v>
      </c>
      <c r="E1085" s="10" t="s">
        <v>1481</v>
      </c>
      <c r="F1085" s="10" t="s">
        <v>20</v>
      </c>
      <c r="G1085" s="10" t="s">
        <v>19</v>
      </c>
      <c r="H1085" s="12">
        <v>18</v>
      </c>
      <c r="I1085" s="10"/>
      <c r="J1085" s="10" t="s">
        <v>2952</v>
      </c>
      <c r="K1085" s="10" t="s">
        <v>3162</v>
      </c>
      <c r="L1085" s="10" t="s">
        <v>2939</v>
      </c>
      <c r="M1085" s="10"/>
      <c r="N1085" s="10" t="s">
        <v>296</v>
      </c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 t="s">
        <v>27</v>
      </c>
      <c r="Z1085" s="10" t="s">
        <v>623</v>
      </c>
      <c r="AA1085" s="10" t="s">
        <v>22</v>
      </c>
    </row>
    <row r="1086" spans="1:27">
      <c r="A1086" s="11">
        <f t="shared" si="17"/>
        <v>7</v>
      </c>
      <c r="B1086" s="10">
        <v>204</v>
      </c>
      <c r="C1086" s="12"/>
      <c r="D1086" s="10" t="s">
        <v>3554</v>
      </c>
      <c r="E1086" s="10" t="s">
        <v>1078</v>
      </c>
      <c r="F1086" s="10" t="s">
        <v>20</v>
      </c>
      <c r="G1086" s="10" t="s">
        <v>24</v>
      </c>
      <c r="H1086" s="12">
        <v>33</v>
      </c>
      <c r="I1086" s="10"/>
      <c r="J1086" s="10" t="s">
        <v>2962</v>
      </c>
      <c r="K1086" s="10" t="s">
        <v>2932</v>
      </c>
      <c r="L1086" s="10" t="s">
        <v>2933</v>
      </c>
      <c r="M1086" s="10"/>
      <c r="N1086" s="10" t="s">
        <v>2598</v>
      </c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 t="s">
        <v>27</v>
      </c>
      <c r="Z1086" s="10" t="s">
        <v>373</v>
      </c>
      <c r="AA1086" s="10" t="s">
        <v>38</v>
      </c>
    </row>
    <row r="1087" spans="1:27">
      <c r="A1087" s="11">
        <f t="shared" si="17"/>
        <v>8</v>
      </c>
      <c r="B1087" s="10">
        <v>204</v>
      </c>
      <c r="C1087" s="12"/>
      <c r="D1087" s="10" t="s">
        <v>3554</v>
      </c>
      <c r="E1087" s="10" t="s">
        <v>3688</v>
      </c>
      <c r="F1087" s="10" t="s">
        <v>20</v>
      </c>
      <c r="G1087" s="10" t="s">
        <v>24</v>
      </c>
      <c r="H1087" s="12">
        <v>8</v>
      </c>
      <c r="I1087" s="10"/>
      <c r="J1087" s="10" t="s">
        <v>2965</v>
      </c>
      <c r="K1087" s="10" t="s">
        <v>2938</v>
      </c>
      <c r="L1087" s="10" t="s">
        <v>2939</v>
      </c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 t="s">
        <v>27</v>
      </c>
      <c r="Z1087" s="10" t="s">
        <v>97</v>
      </c>
      <c r="AA1087" s="10" t="s">
        <v>27</v>
      </c>
    </row>
    <row r="1088" spans="1:27">
      <c r="A1088" s="11">
        <f t="shared" si="17"/>
        <v>9</v>
      </c>
      <c r="B1088" s="10">
        <v>204</v>
      </c>
      <c r="C1088" s="12"/>
      <c r="D1088" s="10" t="s">
        <v>3554</v>
      </c>
      <c r="E1088" s="10" t="s">
        <v>189</v>
      </c>
      <c r="F1088" s="10" t="s">
        <v>20</v>
      </c>
      <c r="G1088" s="10" t="s">
        <v>19</v>
      </c>
      <c r="H1088" s="12">
        <v>11</v>
      </c>
      <c r="I1088" s="10"/>
      <c r="J1088" s="10" t="s">
        <v>2942</v>
      </c>
      <c r="K1088" s="10" t="s">
        <v>2944</v>
      </c>
      <c r="L1088" s="10" t="s">
        <v>2939</v>
      </c>
      <c r="M1088" s="10"/>
      <c r="N1088" s="10"/>
      <c r="O1088" s="10"/>
      <c r="P1088" s="10"/>
      <c r="Q1088" s="10"/>
      <c r="R1088" s="10"/>
      <c r="S1088" s="10"/>
      <c r="T1088" s="10"/>
      <c r="U1088" s="10"/>
      <c r="V1088" s="10" t="s">
        <v>1395</v>
      </c>
      <c r="W1088" s="10"/>
      <c r="X1088" s="10"/>
      <c r="Y1088" s="10" t="s">
        <v>27</v>
      </c>
      <c r="Z1088" s="10" t="s">
        <v>97</v>
      </c>
      <c r="AA1088" s="10" t="s">
        <v>27</v>
      </c>
    </row>
    <row r="1089" spans="1:27">
      <c r="A1089" s="11">
        <f t="shared" si="17"/>
        <v>10</v>
      </c>
      <c r="B1089" s="10">
        <v>204</v>
      </c>
      <c r="C1089" s="12"/>
      <c r="D1089" s="10" t="s">
        <v>3554</v>
      </c>
      <c r="E1089" s="10" t="s">
        <v>3238</v>
      </c>
      <c r="F1089" s="10" t="s">
        <v>20</v>
      </c>
      <c r="G1089" s="10" t="s">
        <v>24</v>
      </c>
      <c r="H1089" s="12">
        <v>62</v>
      </c>
      <c r="I1089" s="10"/>
      <c r="J1089" s="10" t="s">
        <v>3153</v>
      </c>
      <c r="K1089" s="10" t="s">
        <v>3146</v>
      </c>
      <c r="L1089" s="10" t="s">
        <v>3066</v>
      </c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 t="s">
        <v>97</v>
      </c>
      <c r="Z1089" s="10" t="s">
        <v>97</v>
      </c>
      <c r="AA1089" s="10" t="s">
        <v>97</v>
      </c>
    </row>
    <row r="1090" spans="1:27">
      <c r="A1090" s="11">
        <f t="shared" si="17"/>
        <v>11</v>
      </c>
      <c r="B1090" s="10">
        <v>205</v>
      </c>
      <c r="C1090" s="12"/>
      <c r="D1090" s="10" t="s">
        <v>2313</v>
      </c>
      <c r="E1090" s="10" t="s">
        <v>3689</v>
      </c>
      <c r="F1090" s="10" t="s">
        <v>20</v>
      </c>
      <c r="G1090" s="10" t="s">
        <v>19</v>
      </c>
      <c r="H1090" s="12">
        <v>55</v>
      </c>
      <c r="I1090" s="10"/>
      <c r="J1090" s="10" t="s">
        <v>3059</v>
      </c>
      <c r="K1090" s="10" t="s">
        <v>2932</v>
      </c>
      <c r="L1090" s="10" t="s">
        <v>2933</v>
      </c>
      <c r="M1090" s="10"/>
      <c r="N1090" s="10" t="s">
        <v>3690</v>
      </c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 t="s">
        <v>77</v>
      </c>
      <c r="Z1090" s="10" t="s">
        <v>77</v>
      </c>
      <c r="AA1090" s="10" t="s">
        <v>77</v>
      </c>
    </row>
    <row r="1091" spans="1:27">
      <c r="A1091" s="11">
        <f t="shared" si="17"/>
        <v>12</v>
      </c>
      <c r="B1091" s="10">
        <v>205</v>
      </c>
      <c r="C1091" s="12"/>
      <c r="D1091" s="10" t="s">
        <v>2313</v>
      </c>
      <c r="E1091" s="10" t="s">
        <v>3691</v>
      </c>
      <c r="F1091" s="10" t="s">
        <v>20</v>
      </c>
      <c r="G1091" s="10" t="s">
        <v>24</v>
      </c>
      <c r="H1091" s="12">
        <v>40</v>
      </c>
      <c r="I1091" s="10"/>
      <c r="J1091" s="10" t="s">
        <v>3236</v>
      </c>
      <c r="K1091" s="10" t="s">
        <v>2936</v>
      </c>
      <c r="L1091" s="10" t="s">
        <v>2933</v>
      </c>
      <c r="M1091" s="10"/>
      <c r="N1091" s="10" t="s">
        <v>2598</v>
      </c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 t="s">
        <v>27</v>
      </c>
      <c r="Z1091" s="10" t="s">
        <v>22</v>
      </c>
      <c r="AA1091" s="10" t="s">
        <v>22</v>
      </c>
    </row>
    <row r="1092" spans="1:27">
      <c r="A1092" s="11">
        <f t="shared" si="17"/>
        <v>13</v>
      </c>
      <c r="B1092" s="10">
        <v>205</v>
      </c>
      <c r="C1092" s="12"/>
      <c r="D1092" s="10" t="s">
        <v>2313</v>
      </c>
      <c r="E1092" s="10" t="s">
        <v>3692</v>
      </c>
      <c r="F1092" s="10" t="s">
        <v>20</v>
      </c>
      <c r="G1092" s="10" t="s">
        <v>19</v>
      </c>
      <c r="H1092" s="12">
        <v>8</v>
      </c>
      <c r="I1092" s="10"/>
      <c r="J1092" s="10" t="s">
        <v>2965</v>
      </c>
      <c r="K1092" s="10" t="s">
        <v>2944</v>
      </c>
      <c r="L1092" s="10" t="s">
        <v>2939</v>
      </c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 t="s">
        <v>27</v>
      </c>
      <c r="Z1092" s="10" t="s">
        <v>77</v>
      </c>
      <c r="AA1092" s="10"/>
    </row>
    <row r="1093" spans="1:27">
      <c r="A1093" s="11">
        <f t="shared" si="17"/>
        <v>14</v>
      </c>
      <c r="B1093" s="10">
        <v>205</v>
      </c>
      <c r="C1093" s="12"/>
      <c r="D1093" s="10" t="s">
        <v>2313</v>
      </c>
      <c r="E1093" s="10" t="s">
        <v>3693</v>
      </c>
      <c r="F1093" s="10" t="s">
        <v>20</v>
      </c>
      <c r="G1093" s="10" t="s">
        <v>24</v>
      </c>
      <c r="H1093" s="12">
        <v>6</v>
      </c>
      <c r="I1093" s="10"/>
      <c r="J1093" s="10" t="s">
        <v>3037</v>
      </c>
      <c r="K1093" s="10" t="s">
        <v>2938</v>
      </c>
      <c r="L1093" s="10" t="s">
        <v>2939</v>
      </c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 t="s">
        <v>27</v>
      </c>
      <c r="Z1093" s="10" t="s">
        <v>77</v>
      </c>
      <c r="AA1093" s="10" t="s">
        <v>27</v>
      </c>
    </row>
    <row r="1094" spans="1:27">
      <c r="A1094" s="11">
        <f t="shared" si="17"/>
        <v>15</v>
      </c>
      <c r="B1094" s="10">
        <v>205</v>
      </c>
      <c r="C1094" s="12"/>
      <c r="D1094" s="10" t="s">
        <v>2313</v>
      </c>
      <c r="E1094" s="10" t="s">
        <v>3694</v>
      </c>
      <c r="F1094" s="10" t="s">
        <v>20</v>
      </c>
      <c r="G1094" s="10" t="s">
        <v>24</v>
      </c>
      <c r="H1094" s="12">
        <v>4</v>
      </c>
      <c r="I1094" s="10"/>
      <c r="J1094" s="10" t="s">
        <v>2999</v>
      </c>
      <c r="K1094" s="10" t="s">
        <v>2938</v>
      </c>
      <c r="L1094" s="10" t="s">
        <v>2939</v>
      </c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 t="s">
        <v>27</v>
      </c>
      <c r="Z1094" s="10" t="s">
        <v>77</v>
      </c>
      <c r="AA1094" s="10" t="s">
        <v>27</v>
      </c>
    </row>
    <row r="1095" spans="1:27">
      <c r="A1095" s="11">
        <f t="shared" si="17"/>
        <v>16</v>
      </c>
      <c r="B1095" s="10">
        <v>205</v>
      </c>
      <c r="C1095" s="12"/>
      <c r="D1095" s="10" t="s">
        <v>2313</v>
      </c>
      <c r="E1095" s="10" t="s">
        <v>3695</v>
      </c>
      <c r="F1095" s="10" t="s">
        <v>20</v>
      </c>
      <c r="G1095" s="10" t="s">
        <v>24</v>
      </c>
      <c r="H1095" s="13">
        <v>45850</v>
      </c>
      <c r="I1095" s="10" t="s">
        <v>2161</v>
      </c>
      <c r="J1095" s="10" t="s">
        <v>2949</v>
      </c>
      <c r="K1095" s="10" t="s">
        <v>2938</v>
      </c>
      <c r="L1095" s="10" t="s">
        <v>2939</v>
      </c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 t="s">
        <v>27</v>
      </c>
      <c r="Z1095" s="10" t="s">
        <v>77</v>
      </c>
      <c r="AA1095" s="10" t="s">
        <v>27</v>
      </c>
    </row>
    <row r="1096" spans="1:27">
      <c r="A1096" s="11">
        <f t="shared" si="17"/>
        <v>17</v>
      </c>
      <c r="B1096" s="10">
        <v>205</v>
      </c>
      <c r="C1096" s="12"/>
      <c r="D1096" s="10" t="s">
        <v>3696</v>
      </c>
      <c r="E1096" s="10" t="s">
        <v>267</v>
      </c>
      <c r="F1096" s="10" t="s">
        <v>2061</v>
      </c>
      <c r="G1096" s="10" t="s">
        <v>24</v>
      </c>
      <c r="H1096" s="12">
        <v>16</v>
      </c>
      <c r="I1096" s="10"/>
      <c r="J1096" s="10" t="s">
        <v>3011</v>
      </c>
      <c r="K1096" s="10" t="s">
        <v>1420</v>
      </c>
      <c r="L1096" s="10" t="s">
        <v>2939</v>
      </c>
      <c r="M1096" s="10"/>
      <c r="N1096" s="10" t="s">
        <v>1963</v>
      </c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 t="s">
        <v>27</v>
      </c>
      <c r="Z1096" s="10" t="s">
        <v>126</v>
      </c>
      <c r="AA1096" s="10" t="s">
        <v>27</v>
      </c>
    </row>
    <row r="1097" spans="1:27">
      <c r="A1097" s="11">
        <f t="shared" si="17"/>
        <v>18</v>
      </c>
      <c r="B1097" s="10">
        <v>206</v>
      </c>
      <c r="C1097" s="12"/>
      <c r="D1097" s="10" t="s">
        <v>3092</v>
      </c>
      <c r="E1097" s="10" t="s">
        <v>3697</v>
      </c>
      <c r="F1097" s="10" t="s">
        <v>20</v>
      </c>
      <c r="G1097" s="10" t="s">
        <v>19</v>
      </c>
      <c r="H1097" s="12">
        <v>32</v>
      </c>
      <c r="I1097" s="10"/>
      <c r="J1097" s="10" t="s">
        <v>2970</v>
      </c>
      <c r="K1097" s="10" t="s">
        <v>2932</v>
      </c>
      <c r="L1097" s="10" t="s">
        <v>2933</v>
      </c>
      <c r="M1097" s="10"/>
      <c r="N1097" s="10" t="s">
        <v>3698</v>
      </c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 t="s">
        <v>27</v>
      </c>
      <c r="Z1097" s="10" t="s">
        <v>41</v>
      </c>
      <c r="AA1097" s="10" t="s">
        <v>41</v>
      </c>
    </row>
    <row r="1098" spans="1:27">
      <c r="A1098" s="11">
        <f t="shared" si="17"/>
        <v>19</v>
      </c>
      <c r="B1098" s="10">
        <v>206</v>
      </c>
      <c r="C1098" s="12"/>
      <c r="D1098" s="10" t="s">
        <v>3092</v>
      </c>
      <c r="E1098" s="10" t="s">
        <v>3699</v>
      </c>
      <c r="F1098" s="10" t="s">
        <v>20</v>
      </c>
      <c r="G1098" s="10" t="s">
        <v>24</v>
      </c>
      <c r="H1098" s="12">
        <v>33</v>
      </c>
      <c r="I1098" s="10"/>
      <c r="J1098" s="10" t="s">
        <v>2962</v>
      </c>
      <c r="K1098" s="10" t="s">
        <v>2936</v>
      </c>
      <c r="L1098" s="10" t="s">
        <v>2933</v>
      </c>
      <c r="M1098" s="10"/>
      <c r="N1098" s="10" t="s">
        <v>2598</v>
      </c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 t="s">
        <v>27</v>
      </c>
      <c r="Z1098" s="10" t="s">
        <v>41</v>
      </c>
      <c r="AA1098" s="10" t="s">
        <v>41</v>
      </c>
    </row>
    <row r="1099" spans="1:27">
      <c r="A1099" s="11">
        <f t="shared" si="17"/>
        <v>20</v>
      </c>
      <c r="B1099" s="10">
        <v>206</v>
      </c>
      <c r="C1099" s="12"/>
      <c r="D1099" s="10" t="s">
        <v>3092</v>
      </c>
      <c r="E1099" s="10" t="s">
        <v>3700</v>
      </c>
      <c r="F1099" s="10" t="s">
        <v>20</v>
      </c>
      <c r="G1099" s="10" t="s">
        <v>24</v>
      </c>
      <c r="H1099" s="12">
        <v>10</v>
      </c>
      <c r="I1099" s="10"/>
      <c r="J1099" s="10" t="s">
        <v>2996</v>
      </c>
      <c r="K1099" s="10" t="s">
        <v>2938</v>
      </c>
      <c r="L1099" s="10" t="s">
        <v>2939</v>
      </c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 t="s">
        <v>27</v>
      </c>
      <c r="Z1099" s="10" t="s">
        <v>27</v>
      </c>
      <c r="AA1099" s="10" t="s">
        <v>27</v>
      </c>
    </row>
    <row r="1100" spans="1:27">
      <c r="A1100" s="11">
        <f t="shared" si="17"/>
        <v>21</v>
      </c>
      <c r="B1100" s="10">
        <v>206</v>
      </c>
      <c r="C1100" s="12"/>
      <c r="D1100" s="10" t="s">
        <v>3092</v>
      </c>
      <c r="E1100" s="10" t="s">
        <v>3594</v>
      </c>
      <c r="F1100" s="10" t="s">
        <v>20</v>
      </c>
      <c r="G1100" s="10" t="s">
        <v>19</v>
      </c>
      <c r="H1100" s="12">
        <v>8</v>
      </c>
      <c r="I1100" s="10"/>
      <c r="J1100" s="10" t="s">
        <v>2965</v>
      </c>
      <c r="K1100" s="10" t="s">
        <v>2944</v>
      </c>
      <c r="L1100" s="10" t="s">
        <v>2939</v>
      </c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 t="s">
        <v>27</v>
      </c>
      <c r="Z1100" s="10" t="s">
        <v>27</v>
      </c>
      <c r="AA1100" s="10" t="s">
        <v>27</v>
      </c>
    </row>
    <row r="1101" spans="1:27">
      <c r="A1101" s="11">
        <f t="shared" si="17"/>
        <v>22</v>
      </c>
      <c r="B1101" s="10">
        <v>206</v>
      </c>
      <c r="C1101" s="12"/>
      <c r="D1101" s="10" t="s">
        <v>3092</v>
      </c>
      <c r="E1101" s="10" t="s">
        <v>802</v>
      </c>
      <c r="F1101" s="10" t="s">
        <v>20</v>
      </c>
      <c r="G1101" s="10" t="s">
        <v>19</v>
      </c>
      <c r="H1101" s="12">
        <v>6</v>
      </c>
      <c r="I1101" s="10"/>
      <c r="J1101" s="10" t="s">
        <v>3037</v>
      </c>
      <c r="K1101" s="10" t="s">
        <v>2944</v>
      </c>
      <c r="L1101" s="10" t="s">
        <v>2939</v>
      </c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 t="s">
        <v>27</v>
      </c>
      <c r="Z1101" s="10" t="s">
        <v>27</v>
      </c>
      <c r="AA1101" s="10" t="s">
        <v>27</v>
      </c>
    </row>
    <row r="1102" spans="1:27">
      <c r="A1102" s="11">
        <f t="shared" si="17"/>
        <v>23</v>
      </c>
      <c r="B1102" s="10">
        <v>206</v>
      </c>
      <c r="C1102" s="12"/>
      <c r="D1102" s="10" t="s">
        <v>3092</v>
      </c>
      <c r="E1102" s="10" t="s">
        <v>3631</v>
      </c>
      <c r="F1102" s="10" t="s">
        <v>20</v>
      </c>
      <c r="G1102" s="10" t="s">
        <v>19</v>
      </c>
      <c r="H1102" s="12">
        <v>4</v>
      </c>
      <c r="I1102" s="10"/>
      <c r="J1102" s="10" t="s">
        <v>2999</v>
      </c>
      <c r="K1102" s="10" t="s">
        <v>2944</v>
      </c>
      <c r="L1102" s="10" t="s">
        <v>2939</v>
      </c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 t="s">
        <v>27</v>
      </c>
      <c r="Z1102" s="10" t="s">
        <v>27</v>
      </c>
      <c r="AA1102" s="10" t="s">
        <v>27</v>
      </c>
    </row>
    <row r="1103" spans="1:27">
      <c r="A1103" s="11">
        <f t="shared" si="17"/>
        <v>24</v>
      </c>
      <c r="B1103" s="10">
        <v>206</v>
      </c>
      <c r="C1103" s="12"/>
      <c r="D1103" s="10" t="s">
        <v>3092</v>
      </c>
      <c r="E1103" s="10" t="s">
        <v>3701</v>
      </c>
      <c r="F1103" s="10" t="s">
        <v>20</v>
      </c>
      <c r="G1103" s="10" t="s">
        <v>24</v>
      </c>
      <c r="H1103" s="12">
        <v>2</v>
      </c>
      <c r="I1103" s="10"/>
      <c r="J1103" s="10" t="s">
        <v>3001</v>
      </c>
      <c r="K1103" s="10" t="s">
        <v>2938</v>
      </c>
      <c r="L1103" s="10" t="s">
        <v>2939</v>
      </c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 t="s">
        <v>27</v>
      </c>
      <c r="Z1103" s="10" t="s">
        <v>27</v>
      </c>
      <c r="AA1103" s="10" t="s">
        <v>27</v>
      </c>
    </row>
    <row r="1104" spans="1:27">
      <c r="A1104" s="11">
        <f t="shared" si="17"/>
        <v>25</v>
      </c>
      <c r="B1104" s="10">
        <v>207</v>
      </c>
      <c r="C1104" s="12"/>
      <c r="D1104" s="10" t="s">
        <v>327</v>
      </c>
      <c r="E1104" s="10" t="s">
        <v>3246</v>
      </c>
      <c r="F1104" s="10" t="s">
        <v>20</v>
      </c>
      <c r="G1104" s="10" t="s">
        <v>19</v>
      </c>
      <c r="H1104" s="12">
        <v>30</v>
      </c>
      <c r="I1104" s="10"/>
      <c r="J1104" s="10" t="s">
        <v>2983</v>
      </c>
      <c r="K1104" s="10" t="s">
        <v>3702</v>
      </c>
      <c r="L1104" s="10" t="s">
        <v>2933</v>
      </c>
      <c r="M1104" s="10"/>
      <c r="N1104" s="10" t="s">
        <v>32</v>
      </c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 t="s">
        <v>38</v>
      </c>
      <c r="Z1104" s="10" t="s">
        <v>87</v>
      </c>
      <c r="AA1104" s="10" t="s">
        <v>38</v>
      </c>
    </row>
    <row r="1105" spans="1:27">
      <c r="A1105" s="11">
        <f t="shared" si="17"/>
        <v>26</v>
      </c>
      <c r="B1105" s="10">
        <v>207</v>
      </c>
      <c r="C1105" s="12"/>
      <c r="D1105" s="10" t="s">
        <v>1009</v>
      </c>
      <c r="E1105" s="10" t="s">
        <v>3703</v>
      </c>
      <c r="F1105" s="10" t="s">
        <v>20</v>
      </c>
      <c r="G1105" s="10" t="s">
        <v>19</v>
      </c>
      <c r="H1105" s="12">
        <v>22</v>
      </c>
      <c r="I1105" s="10"/>
      <c r="J1105" s="10" t="s">
        <v>3061</v>
      </c>
      <c r="K1105" s="10" t="s">
        <v>3702</v>
      </c>
      <c r="L1105" s="10" t="s">
        <v>2939</v>
      </c>
      <c r="M1105" s="10"/>
      <c r="N1105" s="10" t="s">
        <v>21</v>
      </c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 t="s">
        <v>27</v>
      </c>
      <c r="Z1105" s="10" t="s">
        <v>79</v>
      </c>
      <c r="AA1105" s="10" t="s">
        <v>79</v>
      </c>
    </row>
    <row r="1106" spans="1:27">
      <c r="A1106" s="11">
        <f t="shared" si="17"/>
        <v>27</v>
      </c>
      <c r="B1106" s="10">
        <v>207</v>
      </c>
      <c r="C1106" s="12"/>
      <c r="D1106" s="10" t="s">
        <v>2789</v>
      </c>
      <c r="E1106" s="10" t="s">
        <v>3704</v>
      </c>
      <c r="F1106" s="10" t="s">
        <v>20</v>
      </c>
      <c r="G1106" s="10" t="s">
        <v>19</v>
      </c>
      <c r="H1106" s="12">
        <v>21</v>
      </c>
      <c r="I1106" s="10"/>
      <c r="J1106" s="10" t="s">
        <v>2959</v>
      </c>
      <c r="K1106" s="10" t="s">
        <v>3702</v>
      </c>
      <c r="L1106" s="10" t="s">
        <v>2939</v>
      </c>
      <c r="M1106" s="10"/>
      <c r="N1106" s="10" t="s">
        <v>32</v>
      </c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 t="s">
        <v>27</v>
      </c>
      <c r="Z1106" s="10"/>
      <c r="AA1106" s="10" t="s">
        <v>66</v>
      </c>
    </row>
    <row r="1107" spans="1:27">
      <c r="A1107" s="11">
        <f t="shared" si="17"/>
        <v>28</v>
      </c>
      <c r="B1107" s="10">
        <v>207</v>
      </c>
      <c r="C1107" s="12"/>
      <c r="D1107" s="10" t="s">
        <v>2391</v>
      </c>
      <c r="E1107" s="10" t="s">
        <v>170</v>
      </c>
      <c r="F1107" s="10" t="s">
        <v>637</v>
      </c>
      <c r="G1107" s="10" t="s">
        <v>19</v>
      </c>
      <c r="H1107" s="12">
        <v>23</v>
      </c>
      <c r="I1107" s="10"/>
      <c r="J1107" s="10" t="s">
        <v>3022</v>
      </c>
      <c r="K1107" s="10" t="s">
        <v>3702</v>
      </c>
      <c r="L1107" s="10" t="s">
        <v>2939</v>
      </c>
      <c r="M1107" s="10"/>
      <c r="N1107" s="10" t="s">
        <v>32</v>
      </c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 t="s">
        <v>27</v>
      </c>
      <c r="Z1107" s="10" t="s">
        <v>27</v>
      </c>
      <c r="AA1107" s="10" t="s">
        <v>27</v>
      </c>
    </row>
    <row r="1108" spans="1:27">
      <c r="A1108" s="11">
        <f t="shared" si="17"/>
        <v>29</v>
      </c>
      <c r="B1108" s="10">
        <v>207</v>
      </c>
      <c r="C1108" s="12"/>
      <c r="D1108" s="10" t="s">
        <v>3705</v>
      </c>
      <c r="E1108" s="10" t="s">
        <v>185</v>
      </c>
      <c r="F1108" s="10" t="s">
        <v>637</v>
      </c>
      <c r="G1108" s="10" t="s">
        <v>19</v>
      </c>
      <c r="H1108" s="12">
        <v>22</v>
      </c>
      <c r="I1108" s="10"/>
      <c r="J1108" s="10" t="s">
        <v>3061</v>
      </c>
      <c r="K1108" s="10" t="s">
        <v>3702</v>
      </c>
      <c r="L1108" s="10" t="s">
        <v>2939</v>
      </c>
      <c r="M1108" s="10"/>
      <c r="N1108" s="10" t="s">
        <v>32</v>
      </c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 t="s">
        <v>34</v>
      </c>
      <c r="Z1108" s="10" t="s">
        <v>34</v>
      </c>
      <c r="AA1108" s="10" t="s">
        <v>34</v>
      </c>
    </row>
    <row r="1109" spans="1:27">
      <c r="A1109" s="11">
        <f t="shared" si="17"/>
        <v>30</v>
      </c>
      <c r="B1109" s="10">
        <v>207</v>
      </c>
      <c r="C1109" s="12"/>
      <c r="D1109" s="10" t="s">
        <v>1916</v>
      </c>
      <c r="E1109" s="10" t="s">
        <v>100</v>
      </c>
      <c r="F1109" s="10" t="s">
        <v>20</v>
      </c>
      <c r="G1109" s="10" t="s">
        <v>19</v>
      </c>
      <c r="H1109" s="12">
        <v>31</v>
      </c>
      <c r="I1109" s="10"/>
      <c r="J1109" s="10" t="s">
        <v>3056</v>
      </c>
      <c r="K1109" s="10" t="s">
        <v>3702</v>
      </c>
      <c r="L1109" s="10" t="s">
        <v>2939</v>
      </c>
      <c r="M1109" s="10"/>
      <c r="N1109" s="10" t="s">
        <v>1404</v>
      </c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 t="s">
        <v>36</v>
      </c>
      <c r="Z1109" s="10"/>
      <c r="AA1109" s="10"/>
    </row>
    <row r="1110" spans="1:27">
      <c r="A1110" s="11">
        <f t="shared" si="17"/>
        <v>31</v>
      </c>
      <c r="B1110" s="10">
        <v>207</v>
      </c>
      <c r="C1110" s="12"/>
      <c r="D1110" s="10" t="s">
        <v>3706</v>
      </c>
      <c r="E1110" s="10" t="s">
        <v>3707</v>
      </c>
      <c r="F1110" s="10" t="s">
        <v>20</v>
      </c>
      <c r="G1110" s="10" t="s">
        <v>19</v>
      </c>
      <c r="H1110" s="12">
        <v>18</v>
      </c>
      <c r="I1110" s="10"/>
      <c r="J1110" s="10" t="s">
        <v>2952</v>
      </c>
      <c r="K1110" s="10" t="s">
        <v>3702</v>
      </c>
      <c r="L1110" s="10" t="s">
        <v>2939</v>
      </c>
      <c r="M1110" s="10"/>
      <c r="N1110" s="10" t="s">
        <v>32</v>
      </c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 t="s">
        <v>27</v>
      </c>
      <c r="Z1110" s="10" t="s">
        <v>79</v>
      </c>
      <c r="AA1110" s="10" t="s">
        <v>79</v>
      </c>
    </row>
    <row r="1111" spans="1:27">
      <c r="A1111" s="11">
        <f t="shared" si="17"/>
        <v>32</v>
      </c>
      <c r="B1111" s="10">
        <v>207</v>
      </c>
      <c r="C1111" s="12"/>
      <c r="D1111" s="10" t="s">
        <v>49</v>
      </c>
      <c r="E1111" s="10" t="s">
        <v>3708</v>
      </c>
      <c r="F1111" s="10" t="s">
        <v>637</v>
      </c>
      <c r="G1111" s="10" t="s">
        <v>19</v>
      </c>
      <c r="H1111" s="12">
        <v>21</v>
      </c>
      <c r="I1111" s="10"/>
      <c r="J1111" s="10" t="s">
        <v>2959</v>
      </c>
      <c r="K1111" s="10" t="s">
        <v>3702</v>
      </c>
      <c r="L1111" s="10" t="s">
        <v>2939</v>
      </c>
      <c r="M1111" s="10"/>
      <c r="N1111" s="10" t="s">
        <v>1552</v>
      </c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 t="s">
        <v>25</v>
      </c>
      <c r="Z1111" s="10" t="s">
        <v>25</v>
      </c>
      <c r="AA1111" s="10" t="s">
        <v>25</v>
      </c>
    </row>
    <row r="1112" spans="1:27">
      <c r="A1112" s="11">
        <f t="shared" si="17"/>
        <v>33</v>
      </c>
      <c r="B1112" s="10">
        <v>207</v>
      </c>
      <c r="C1112" s="12"/>
      <c r="D1112" s="10" t="s">
        <v>720</v>
      </c>
      <c r="E1112" s="10" t="s">
        <v>3709</v>
      </c>
      <c r="F1112" s="10" t="s">
        <v>20</v>
      </c>
      <c r="G1112" s="10" t="s">
        <v>19</v>
      </c>
      <c r="H1112" s="12">
        <v>22</v>
      </c>
      <c r="I1112" s="10"/>
      <c r="J1112" s="10" t="s">
        <v>3061</v>
      </c>
      <c r="K1112" s="10" t="s">
        <v>3702</v>
      </c>
      <c r="L1112" s="10" t="s">
        <v>2939</v>
      </c>
      <c r="M1112" s="10"/>
      <c r="N1112" s="10" t="s">
        <v>32</v>
      </c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 t="s">
        <v>27</v>
      </c>
      <c r="Z1112" s="10" t="s">
        <v>337</v>
      </c>
      <c r="AA1112" s="10" t="s">
        <v>337</v>
      </c>
    </row>
    <row r="1113" spans="1:27">
      <c r="A1113" s="11">
        <f t="shared" si="17"/>
        <v>34</v>
      </c>
      <c r="B1113" s="10">
        <v>207</v>
      </c>
      <c r="C1113" s="12"/>
      <c r="D1113" s="10" t="s">
        <v>720</v>
      </c>
      <c r="E1113" s="10" t="s">
        <v>185</v>
      </c>
      <c r="F1113" s="10" t="s">
        <v>20</v>
      </c>
      <c r="G1113" s="10" t="s">
        <v>19</v>
      </c>
      <c r="H1113" s="12">
        <v>19</v>
      </c>
      <c r="I1113" s="10"/>
      <c r="J1113" s="10" t="s">
        <v>2956</v>
      </c>
      <c r="K1113" s="10" t="s">
        <v>3702</v>
      </c>
      <c r="L1113" s="10" t="s">
        <v>2939</v>
      </c>
      <c r="M1113" s="10"/>
      <c r="N1113" s="10" t="s">
        <v>32</v>
      </c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 t="s">
        <v>27</v>
      </c>
      <c r="Z1113" s="10" t="s">
        <v>337</v>
      </c>
      <c r="AA1113" s="10" t="s">
        <v>337</v>
      </c>
    </row>
    <row r="1114" spans="1:27">
      <c r="A1114" s="11">
        <f t="shared" si="17"/>
        <v>35</v>
      </c>
      <c r="B1114" s="10">
        <v>207</v>
      </c>
      <c r="C1114" s="12"/>
      <c r="D1114" s="10" t="s">
        <v>536</v>
      </c>
      <c r="E1114" s="10" t="s">
        <v>323</v>
      </c>
      <c r="F1114" s="10" t="s">
        <v>20</v>
      </c>
      <c r="G1114" s="10" t="s">
        <v>19</v>
      </c>
      <c r="H1114" s="12">
        <v>17</v>
      </c>
      <c r="I1114" s="10"/>
      <c r="J1114" s="10" t="s">
        <v>2937</v>
      </c>
      <c r="K1114" s="10" t="s">
        <v>3702</v>
      </c>
      <c r="L1114" s="10" t="s">
        <v>2939</v>
      </c>
      <c r="M1114" s="10"/>
      <c r="N1114" s="10" t="s">
        <v>32</v>
      </c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 t="s">
        <v>27</v>
      </c>
      <c r="Z1114" s="10" t="s">
        <v>27</v>
      </c>
      <c r="AA1114" s="10" t="s">
        <v>27</v>
      </c>
    </row>
    <row r="1115" spans="1:27">
      <c r="A1115" s="11">
        <f t="shared" si="17"/>
        <v>36</v>
      </c>
      <c r="B1115" s="10">
        <v>207</v>
      </c>
      <c r="C1115" s="12"/>
      <c r="D1115" s="10" t="s">
        <v>720</v>
      </c>
      <c r="E1115" s="10" t="s">
        <v>2739</v>
      </c>
      <c r="F1115" s="10" t="s">
        <v>20</v>
      </c>
      <c r="G1115" s="10" t="s">
        <v>19</v>
      </c>
      <c r="H1115" s="12">
        <v>16</v>
      </c>
      <c r="I1115" s="10"/>
      <c r="J1115" s="10" t="s">
        <v>3011</v>
      </c>
      <c r="K1115" s="10" t="s">
        <v>3702</v>
      </c>
      <c r="L1115" s="10" t="s">
        <v>2939</v>
      </c>
      <c r="M1115" s="10"/>
      <c r="N1115" s="10" t="s">
        <v>32</v>
      </c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 t="s">
        <v>27</v>
      </c>
      <c r="Z1115" s="10" t="s">
        <v>337</v>
      </c>
      <c r="AA1115" s="10" t="s">
        <v>337</v>
      </c>
    </row>
    <row r="1116" spans="1:27">
      <c r="A1116" s="11">
        <f t="shared" si="17"/>
        <v>37</v>
      </c>
      <c r="B1116" s="10">
        <v>208</v>
      </c>
      <c r="C1116" s="12"/>
      <c r="D1116" s="10" t="s">
        <v>2723</v>
      </c>
      <c r="E1116" s="10" t="s">
        <v>3093</v>
      </c>
      <c r="F1116" s="10" t="s">
        <v>20</v>
      </c>
      <c r="G1116" s="10" t="s">
        <v>19</v>
      </c>
      <c r="H1116" s="12">
        <v>52</v>
      </c>
      <c r="I1116" s="10"/>
      <c r="J1116" s="10" t="s">
        <v>3020</v>
      </c>
      <c r="K1116" s="10" t="s">
        <v>2932</v>
      </c>
      <c r="L1116" s="10" t="s">
        <v>2933</v>
      </c>
      <c r="M1116" s="10"/>
      <c r="N1116" s="10" t="s">
        <v>3710</v>
      </c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 t="s">
        <v>41</v>
      </c>
      <c r="Z1116" s="10" t="s">
        <v>87</v>
      </c>
      <c r="AA1116" s="10" t="s">
        <v>41</v>
      </c>
    </row>
    <row r="1117" spans="1:27">
      <c r="A1117" s="11">
        <f t="shared" si="17"/>
        <v>38</v>
      </c>
      <c r="B1117" s="10">
        <v>208</v>
      </c>
      <c r="C1117" s="12"/>
      <c r="D1117" s="10" t="s">
        <v>2723</v>
      </c>
      <c r="E1117" s="10" t="s">
        <v>3711</v>
      </c>
      <c r="F1117" s="10" t="s">
        <v>20</v>
      </c>
      <c r="G1117" s="10" t="s">
        <v>24</v>
      </c>
      <c r="H1117" s="12">
        <v>45</v>
      </c>
      <c r="I1117" s="10"/>
      <c r="J1117" s="10" t="s">
        <v>3137</v>
      </c>
      <c r="K1117" s="10" t="s">
        <v>2936</v>
      </c>
      <c r="L1117" s="10" t="s">
        <v>2933</v>
      </c>
      <c r="M1117" s="10"/>
      <c r="N1117" s="10" t="s">
        <v>2598</v>
      </c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 t="s">
        <v>36</v>
      </c>
      <c r="Z1117" s="10" t="s">
        <v>335</v>
      </c>
      <c r="AA1117" s="10" t="s">
        <v>36</v>
      </c>
    </row>
    <row r="1118" spans="1:27">
      <c r="A1118" s="11">
        <f t="shared" si="17"/>
        <v>39</v>
      </c>
      <c r="B1118" s="10">
        <v>208</v>
      </c>
      <c r="C1118" s="12"/>
      <c r="D1118" s="10" t="s">
        <v>2723</v>
      </c>
      <c r="E1118" s="10" t="s">
        <v>3712</v>
      </c>
      <c r="F1118" s="10" t="s">
        <v>20</v>
      </c>
      <c r="G1118" s="10" t="s">
        <v>24</v>
      </c>
      <c r="H1118" s="12">
        <v>20</v>
      </c>
      <c r="I1118" s="10"/>
      <c r="J1118" s="10" t="s">
        <v>3007</v>
      </c>
      <c r="K1118" s="10" t="s">
        <v>2938</v>
      </c>
      <c r="L1118" s="10" t="s">
        <v>2933</v>
      </c>
      <c r="M1118" s="10"/>
      <c r="N1118" s="10" t="s">
        <v>3713</v>
      </c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 t="s">
        <v>41</v>
      </c>
      <c r="Z1118" s="10" t="s">
        <v>36</v>
      </c>
      <c r="AA1118" s="10"/>
    </row>
    <row r="1119" spans="1:27">
      <c r="A1119" s="11">
        <f t="shared" si="17"/>
        <v>40</v>
      </c>
      <c r="B1119" s="10">
        <v>208</v>
      </c>
      <c r="C1119" s="12"/>
      <c r="D1119" s="10" t="s">
        <v>2723</v>
      </c>
      <c r="E1119" s="10" t="s">
        <v>3714</v>
      </c>
      <c r="F1119" s="10" t="s">
        <v>20</v>
      </c>
      <c r="G1119" s="10" t="s">
        <v>24</v>
      </c>
      <c r="H1119" s="12">
        <v>21</v>
      </c>
      <c r="I1119" s="10"/>
      <c r="J1119" s="10" t="s">
        <v>2959</v>
      </c>
      <c r="K1119" s="10"/>
      <c r="L1119" s="10" t="s">
        <v>3066</v>
      </c>
      <c r="M1119" s="10"/>
      <c r="N1119" s="10" t="s">
        <v>1963</v>
      </c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 t="s">
        <v>27</v>
      </c>
      <c r="Z1119" s="10" t="s">
        <v>41</v>
      </c>
      <c r="AA1119" s="10" t="s">
        <v>36</v>
      </c>
    </row>
    <row r="1120" spans="1:27">
      <c r="A1120" s="11">
        <f t="shared" si="17"/>
        <v>41</v>
      </c>
      <c r="B1120" s="10">
        <v>208</v>
      </c>
      <c r="C1120" s="12"/>
      <c r="D1120" s="10" t="s">
        <v>2723</v>
      </c>
      <c r="E1120" s="10" t="s">
        <v>3715</v>
      </c>
      <c r="F1120" s="10" t="s">
        <v>20</v>
      </c>
      <c r="G1120" s="10" t="s">
        <v>24</v>
      </c>
      <c r="H1120" s="12">
        <v>2</v>
      </c>
      <c r="I1120" s="10"/>
      <c r="J1120" s="10" t="s">
        <v>3001</v>
      </c>
      <c r="K1120" s="10"/>
      <c r="L1120" s="10" t="s">
        <v>2939</v>
      </c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 t="s">
        <v>27</v>
      </c>
      <c r="Z1120" s="10" t="s">
        <v>27</v>
      </c>
      <c r="AA1120" s="10" t="s">
        <v>27</v>
      </c>
    </row>
    <row r="1121" spans="1:27">
      <c r="A1121" s="11">
        <f t="shared" si="17"/>
        <v>42</v>
      </c>
      <c r="B1121" s="10">
        <v>208</v>
      </c>
      <c r="C1121" s="12"/>
      <c r="D1121" s="10" t="s">
        <v>2723</v>
      </c>
      <c r="E1121" s="10" t="s">
        <v>446</v>
      </c>
      <c r="F1121" s="10" t="s">
        <v>20</v>
      </c>
      <c r="G1121" s="10" t="s">
        <v>19</v>
      </c>
      <c r="H1121" s="12">
        <v>1</v>
      </c>
      <c r="I1121" s="10"/>
      <c r="J1121" s="10" t="s">
        <v>2949</v>
      </c>
      <c r="K1121" s="10"/>
      <c r="L1121" s="10" t="s">
        <v>2939</v>
      </c>
      <c r="M1121" s="10"/>
      <c r="N1121" s="10" t="s">
        <v>3713</v>
      </c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 t="s">
        <v>27</v>
      </c>
      <c r="Z1121" s="10" t="s">
        <v>27</v>
      </c>
      <c r="AA1121" s="10"/>
    </row>
    <row r="1122" spans="1:27">
      <c r="A1122" s="11">
        <v>1</v>
      </c>
      <c r="B1122" s="10">
        <v>209</v>
      </c>
      <c r="C1122" s="12"/>
      <c r="D1122" s="10" t="s">
        <v>3716</v>
      </c>
      <c r="E1122" s="10" t="s">
        <v>1216</v>
      </c>
      <c r="F1122" s="10" t="s">
        <v>20</v>
      </c>
      <c r="G1122" s="10" t="s">
        <v>19</v>
      </c>
      <c r="H1122" s="12">
        <v>40</v>
      </c>
      <c r="I1122" s="10"/>
      <c r="J1122" s="10" t="s">
        <v>3236</v>
      </c>
      <c r="K1122" s="10" t="s">
        <v>2932</v>
      </c>
      <c r="L1122" s="10" t="s">
        <v>2933</v>
      </c>
      <c r="M1122" s="10"/>
      <c r="N1122" s="10" t="s">
        <v>1621</v>
      </c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 t="s">
        <v>27</v>
      </c>
      <c r="Z1122" s="10"/>
      <c r="AA1122" s="10"/>
    </row>
    <row r="1123" spans="1:27">
      <c r="A1123" s="11">
        <f t="shared" ref="A1123:A1171" si="18">A1122+1</f>
        <v>2</v>
      </c>
      <c r="B1123" s="10">
        <v>209</v>
      </c>
      <c r="C1123" s="12"/>
      <c r="D1123" s="10" t="s">
        <v>3716</v>
      </c>
      <c r="E1123" s="10" t="s">
        <v>3321</v>
      </c>
      <c r="F1123" s="10" t="s">
        <v>20</v>
      </c>
      <c r="G1123" s="10" t="s">
        <v>24</v>
      </c>
      <c r="H1123" s="12">
        <v>23</v>
      </c>
      <c r="I1123" s="10"/>
      <c r="J1123" s="10" t="s">
        <v>3022</v>
      </c>
      <c r="K1123" s="10" t="s">
        <v>2936</v>
      </c>
      <c r="L1123" s="10" t="s">
        <v>2933</v>
      </c>
      <c r="M1123" s="10"/>
      <c r="N1123" s="10" t="s">
        <v>2598</v>
      </c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 t="s">
        <v>27</v>
      </c>
      <c r="Z1123" s="10"/>
      <c r="AA1123" s="10"/>
    </row>
    <row r="1124" spans="1:27">
      <c r="A1124" s="11">
        <f t="shared" si="18"/>
        <v>3</v>
      </c>
      <c r="B1124" s="10">
        <v>209</v>
      </c>
      <c r="C1124" s="12"/>
      <c r="D1124" s="10" t="s">
        <v>3716</v>
      </c>
      <c r="E1124" s="10" t="s">
        <v>3717</v>
      </c>
      <c r="F1124" s="10" t="s">
        <v>20</v>
      </c>
      <c r="G1124" s="10" t="s">
        <v>19</v>
      </c>
      <c r="H1124" s="12">
        <v>7</v>
      </c>
      <c r="I1124" s="10"/>
      <c r="J1124" s="10" t="s">
        <v>2946</v>
      </c>
      <c r="K1124" s="10" t="s">
        <v>2944</v>
      </c>
      <c r="L1124" s="10" t="s">
        <v>2939</v>
      </c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 t="s">
        <v>27</v>
      </c>
      <c r="Z1124" s="10"/>
      <c r="AA1124" s="10"/>
    </row>
    <row r="1125" spans="1:27">
      <c r="A1125" s="11">
        <f t="shared" si="18"/>
        <v>4</v>
      </c>
      <c r="B1125" s="10">
        <v>209</v>
      </c>
      <c r="C1125" s="12"/>
      <c r="D1125" s="10" t="s">
        <v>3716</v>
      </c>
      <c r="E1125" s="10" t="s">
        <v>147</v>
      </c>
      <c r="F1125" s="10" t="s">
        <v>20</v>
      </c>
      <c r="G1125" s="10" t="s">
        <v>24</v>
      </c>
      <c r="H1125" s="12">
        <v>2</v>
      </c>
      <c r="I1125" s="10"/>
      <c r="J1125" s="10" t="s">
        <v>3001</v>
      </c>
      <c r="K1125" s="10" t="s">
        <v>2938</v>
      </c>
      <c r="L1125" s="10" t="s">
        <v>2939</v>
      </c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 t="s">
        <v>27</v>
      </c>
      <c r="Z1125" s="10"/>
      <c r="AA1125" s="10"/>
    </row>
    <row r="1126" spans="1:27">
      <c r="A1126" s="11">
        <f t="shared" si="18"/>
        <v>5</v>
      </c>
      <c r="B1126" s="10">
        <v>210</v>
      </c>
      <c r="C1126" s="12"/>
      <c r="D1126" s="10" t="s">
        <v>191</v>
      </c>
      <c r="E1126" s="10" t="s">
        <v>170</v>
      </c>
      <c r="F1126" s="10" t="s">
        <v>637</v>
      </c>
      <c r="G1126" s="10" t="s">
        <v>19</v>
      </c>
      <c r="H1126" s="12">
        <v>42</v>
      </c>
      <c r="I1126" s="10"/>
      <c r="J1126" s="10" t="s">
        <v>2935</v>
      </c>
      <c r="K1126" s="10" t="s">
        <v>2932</v>
      </c>
      <c r="L1126" s="10" t="s">
        <v>2933</v>
      </c>
      <c r="M1126" s="10"/>
      <c r="N1126" s="10" t="s">
        <v>32</v>
      </c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 t="s">
        <v>27</v>
      </c>
      <c r="Z1126" s="10"/>
      <c r="AA1126" s="10"/>
    </row>
    <row r="1127" spans="1:27">
      <c r="A1127" s="11">
        <f t="shared" si="18"/>
        <v>6</v>
      </c>
      <c r="B1127" s="10">
        <v>210</v>
      </c>
      <c r="C1127" s="12"/>
      <c r="D1127" s="10" t="s">
        <v>191</v>
      </c>
      <c r="E1127" s="10" t="s">
        <v>172</v>
      </c>
      <c r="F1127" s="10" t="s">
        <v>637</v>
      </c>
      <c r="G1127" s="10" t="s">
        <v>24</v>
      </c>
      <c r="H1127" s="12">
        <v>40</v>
      </c>
      <c r="I1127" s="10"/>
      <c r="J1127" s="10" t="s">
        <v>3236</v>
      </c>
      <c r="K1127" s="10" t="s">
        <v>2936</v>
      </c>
      <c r="L1127" s="10" t="s">
        <v>2933</v>
      </c>
      <c r="M1127" s="10"/>
      <c r="N1127" s="10" t="s">
        <v>2598</v>
      </c>
      <c r="O1127" s="10"/>
      <c r="P1127" s="10"/>
      <c r="Q1127" s="10"/>
      <c r="R1127" s="10"/>
      <c r="S1127" s="10"/>
      <c r="T1127" s="10"/>
      <c r="U1127" s="10"/>
      <c r="V1127" s="10"/>
      <c r="W1127" s="10" t="s">
        <v>1395</v>
      </c>
      <c r="X1127" s="10" t="s">
        <v>1395</v>
      </c>
      <c r="Y1127" s="10" t="s">
        <v>27</v>
      </c>
      <c r="Z1127" s="10"/>
      <c r="AA1127" s="10"/>
    </row>
    <row r="1128" spans="1:27">
      <c r="A1128" s="11">
        <f t="shared" si="18"/>
        <v>7</v>
      </c>
      <c r="B1128" s="10">
        <v>210</v>
      </c>
      <c r="C1128" s="12"/>
      <c r="D1128" s="10" t="s">
        <v>191</v>
      </c>
      <c r="E1128" s="10" t="s">
        <v>3337</v>
      </c>
      <c r="F1128" s="10" t="s">
        <v>637</v>
      </c>
      <c r="G1128" s="10" t="s">
        <v>24</v>
      </c>
      <c r="H1128" s="12">
        <v>20</v>
      </c>
      <c r="I1128" s="10"/>
      <c r="J1128" s="10" t="s">
        <v>3007</v>
      </c>
      <c r="K1128" s="10" t="s">
        <v>2938</v>
      </c>
      <c r="L1128" s="10" t="s">
        <v>2939</v>
      </c>
      <c r="M1128" s="10"/>
      <c r="N1128" s="10" t="s">
        <v>1404</v>
      </c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 t="s">
        <v>27</v>
      </c>
      <c r="Z1128" s="10" t="s">
        <v>36</v>
      </c>
      <c r="AA1128" s="10" t="s">
        <v>36</v>
      </c>
    </row>
    <row r="1129" spans="1:27">
      <c r="A1129" s="11">
        <f t="shared" si="18"/>
        <v>8</v>
      </c>
      <c r="B1129" s="10">
        <v>210</v>
      </c>
      <c r="C1129" s="12"/>
      <c r="D1129" s="10" t="s">
        <v>191</v>
      </c>
      <c r="E1129" s="10" t="s">
        <v>2587</v>
      </c>
      <c r="F1129" s="10" t="s">
        <v>637</v>
      </c>
      <c r="G1129" s="10" t="s">
        <v>24</v>
      </c>
      <c r="H1129" s="12">
        <v>19</v>
      </c>
      <c r="I1129" s="10"/>
      <c r="J1129" s="10" t="s">
        <v>2956</v>
      </c>
      <c r="K1129" s="10" t="s">
        <v>2938</v>
      </c>
      <c r="L1129" s="10" t="s">
        <v>2939</v>
      </c>
      <c r="M1129" s="10"/>
      <c r="N1129" s="10" t="s">
        <v>1404</v>
      </c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 t="s">
        <v>27</v>
      </c>
      <c r="Z1129" s="10" t="s">
        <v>27</v>
      </c>
      <c r="AA1129" s="10" t="s">
        <v>27</v>
      </c>
    </row>
    <row r="1130" spans="1:27">
      <c r="A1130" s="11">
        <f t="shared" si="18"/>
        <v>9</v>
      </c>
      <c r="B1130" s="10">
        <v>210</v>
      </c>
      <c r="C1130" s="12"/>
      <c r="D1130" s="10" t="s">
        <v>191</v>
      </c>
      <c r="E1130" s="10" t="s">
        <v>3718</v>
      </c>
      <c r="F1130" s="10" t="s">
        <v>637</v>
      </c>
      <c r="G1130" s="10" t="s">
        <v>24</v>
      </c>
      <c r="H1130" s="12">
        <v>17</v>
      </c>
      <c r="I1130" s="10"/>
      <c r="J1130" s="10" t="s">
        <v>2937</v>
      </c>
      <c r="K1130" s="10" t="s">
        <v>2938</v>
      </c>
      <c r="L1130" s="10" t="s">
        <v>2939</v>
      </c>
      <c r="M1130" s="10"/>
      <c r="N1130" s="10" t="s">
        <v>1404</v>
      </c>
      <c r="O1130" s="10"/>
      <c r="P1130" s="10"/>
      <c r="Q1130" s="10"/>
      <c r="R1130" s="10"/>
      <c r="S1130" s="10"/>
      <c r="T1130" s="10"/>
      <c r="U1130" s="10"/>
      <c r="V1130" s="10" t="s">
        <v>1395</v>
      </c>
      <c r="W1130" s="10"/>
      <c r="X1130" s="10"/>
      <c r="Y1130" s="10" t="s">
        <v>27</v>
      </c>
      <c r="Z1130" s="10" t="s">
        <v>27</v>
      </c>
      <c r="AA1130" s="10" t="s">
        <v>27</v>
      </c>
    </row>
    <row r="1131" spans="1:27">
      <c r="A1131" s="11">
        <f t="shared" si="18"/>
        <v>10</v>
      </c>
      <c r="B1131" s="10">
        <v>210</v>
      </c>
      <c r="C1131" s="12"/>
      <c r="D1131" s="10" t="s">
        <v>191</v>
      </c>
      <c r="E1131" s="10" t="s">
        <v>35</v>
      </c>
      <c r="F1131" s="10" t="s">
        <v>637</v>
      </c>
      <c r="G1131" s="10" t="s">
        <v>24</v>
      </c>
      <c r="H1131" s="12">
        <v>16</v>
      </c>
      <c r="I1131" s="10"/>
      <c r="J1131" s="10" t="s">
        <v>3011</v>
      </c>
      <c r="K1131" s="10" t="s">
        <v>2938</v>
      </c>
      <c r="L1131" s="10" t="s">
        <v>2939</v>
      </c>
      <c r="M1131" s="10"/>
      <c r="N1131" s="10"/>
      <c r="O1131" s="10"/>
      <c r="P1131" s="10"/>
      <c r="Q1131" s="10"/>
      <c r="R1131" s="10"/>
      <c r="S1131" s="10"/>
      <c r="T1131" s="10"/>
      <c r="U1131" s="10"/>
      <c r="V1131" s="10" t="s">
        <v>1395</v>
      </c>
      <c r="W1131" s="10"/>
      <c r="X1131" s="10"/>
      <c r="Y1131" s="10" t="s">
        <v>27</v>
      </c>
      <c r="Z1131" s="10" t="s">
        <v>27</v>
      </c>
      <c r="AA1131" s="10" t="s">
        <v>27</v>
      </c>
    </row>
    <row r="1132" spans="1:27">
      <c r="A1132" s="11">
        <f t="shared" si="18"/>
        <v>11</v>
      </c>
      <c r="B1132" s="10">
        <v>210</v>
      </c>
      <c r="C1132" s="12"/>
      <c r="D1132" s="10" t="s">
        <v>191</v>
      </c>
      <c r="E1132" s="10" t="s">
        <v>112</v>
      </c>
      <c r="F1132" s="10" t="s">
        <v>637</v>
      </c>
      <c r="G1132" s="10" t="s">
        <v>19</v>
      </c>
      <c r="H1132" s="12">
        <v>14</v>
      </c>
      <c r="I1132" s="10"/>
      <c r="J1132" s="10" t="s">
        <v>2968</v>
      </c>
      <c r="K1132" s="10" t="s">
        <v>2944</v>
      </c>
      <c r="L1132" s="10" t="s">
        <v>2939</v>
      </c>
      <c r="M1132" s="10"/>
      <c r="N1132" s="10" t="s">
        <v>1404</v>
      </c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 t="s">
        <v>27</v>
      </c>
      <c r="Z1132" s="10" t="s">
        <v>27</v>
      </c>
      <c r="AA1132" s="10" t="s">
        <v>27</v>
      </c>
    </row>
    <row r="1133" spans="1:27">
      <c r="A1133" s="11">
        <f t="shared" si="18"/>
        <v>12</v>
      </c>
      <c r="B1133" s="10">
        <v>210</v>
      </c>
      <c r="C1133" s="12"/>
      <c r="D1133" s="10" t="s">
        <v>191</v>
      </c>
      <c r="E1133" s="10" t="s">
        <v>280</v>
      </c>
      <c r="F1133" s="10" t="s">
        <v>637</v>
      </c>
      <c r="G1133" s="10" t="s">
        <v>24</v>
      </c>
      <c r="H1133" s="12">
        <v>12</v>
      </c>
      <c r="I1133" s="10"/>
      <c r="J1133" s="10" t="s">
        <v>2971</v>
      </c>
      <c r="K1133" s="10" t="s">
        <v>2938</v>
      </c>
      <c r="L1133" s="10" t="s">
        <v>2939</v>
      </c>
      <c r="M1133" s="10"/>
      <c r="N1133" s="10" t="s">
        <v>1404</v>
      </c>
      <c r="O1133" s="10"/>
      <c r="P1133" s="10"/>
      <c r="Q1133" s="10"/>
      <c r="R1133" s="10"/>
      <c r="S1133" s="10"/>
      <c r="T1133" s="10"/>
      <c r="U1133" s="10"/>
      <c r="V1133" s="10" t="s">
        <v>1395</v>
      </c>
      <c r="W1133" s="10" t="s">
        <v>1395</v>
      </c>
      <c r="X1133" s="10" t="s">
        <v>1395</v>
      </c>
      <c r="Y1133" s="10" t="s">
        <v>27</v>
      </c>
      <c r="Z1133" s="10" t="s">
        <v>27</v>
      </c>
      <c r="AA1133" s="10" t="s">
        <v>27</v>
      </c>
    </row>
    <row r="1134" spans="1:27">
      <c r="A1134" s="11">
        <f t="shared" si="18"/>
        <v>13</v>
      </c>
      <c r="B1134" s="10">
        <v>210</v>
      </c>
      <c r="C1134" s="12"/>
      <c r="D1134" s="10" t="s">
        <v>191</v>
      </c>
      <c r="E1134" s="10" t="s">
        <v>3340</v>
      </c>
      <c r="F1134" s="10" t="s">
        <v>637</v>
      </c>
      <c r="G1134" s="10" t="s">
        <v>19</v>
      </c>
      <c r="H1134" s="12">
        <v>10</v>
      </c>
      <c r="I1134" s="10"/>
      <c r="J1134" s="10" t="s">
        <v>2996</v>
      </c>
      <c r="K1134" s="10" t="s">
        <v>2944</v>
      </c>
      <c r="L1134" s="10" t="s">
        <v>2939</v>
      </c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 t="s">
        <v>27</v>
      </c>
      <c r="Z1134" s="10" t="s">
        <v>27</v>
      </c>
      <c r="AA1134" s="10" t="s">
        <v>27</v>
      </c>
    </row>
    <row r="1135" spans="1:27">
      <c r="A1135" s="11">
        <f t="shared" si="18"/>
        <v>14</v>
      </c>
      <c r="B1135" s="10">
        <v>210</v>
      </c>
      <c r="C1135" s="12"/>
      <c r="D1135" s="10" t="s">
        <v>191</v>
      </c>
      <c r="E1135" s="10" t="s">
        <v>3719</v>
      </c>
      <c r="F1135" s="10" t="s">
        <v>637</v>
      </c>
      <c r="G1135" s="10" t="s">
        <v>19</v>
      </c>
      <c r="H1135" s="12">
        <v>7</v>
      </c>
      <c r="I1135" s="10"/>
      <c r="J1135" s="10" t="s">
        <v>2946</v>
      </c>
      <c r="K1135" s="10" t="s">
        <v>2944</v>
      </c>
      <c r="L1135" s="10" t="s">
        <v>2939</v>
      </c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 t="s">
        <v>27</v>
      </c>
      <c r="Z1135" s="10" t="s">
        <v>27</v>
      </c>
      <c r="AA1135" s="10" t="s">
        <v>27</v>
      </c>
    </row>
    <row r="1136" spans="1:27">
      <c r="A1136" s="11">
        <f t="shared" si="18"/>
        <v>15</v>
      </c>
      <c r="B1136" s="10">
        <v>210</v>
      </c>
      <c r="C1136" s="12"/>
      <c r="D1136" s="10" t="s">
        <v>191</v>
      </c>
      <c r="E1136" s="10" t="s">
        <v>2096</v>
      </c>
      <c r="F1136" s="10" t="s">
        <v>637</v>
      </c>
      <c r="G1136" s="10" t="s">
        <v>19</v>
      </c>
      <c r="H1136" s="12">
        <v>5</v>
      </c>
      <c r="I1136" s="10"/>
      <c r="J1136" s="10" t="s">
        <v>2948</v>
      </c>
      <c r="K1136" s="10" t="s">
        <v>2944</v>
      </c>
      <c r="L1136" s="10" t="s">
        <v>2939</v>
      </c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 t="s">
        <v>27</v>
      </c>
      <c r="Z1136" s="10" t="s">
        <v>27</v>
      </c>
      <c r="AA1136" s="10" t="s">
        <v>27</v>
      </c>
    </row>
    <row r="1137" spans="1:27">
      <c r="A1137" s="11">
        <f t="shared" si="18"/>
        <v>16</v>
      </c>
      <c r="B1137" s="10">
        <v>210</v>
      </c>
      <c r="C1137" s="12"/>
      <c r="D1137" s="10" t="s">
        <v>191</v>
      </c>
      <c r="E1137" s="10" t="s">
        <v>1701</v>
      </c>
      <c r="F1137" s="10" t="s">
        <v>637</v>
      </c>
      <c r="G1137" s="10" t="s">
        <v>19</v>
      </c>
      <c r="H1137" s="12">
        <v>3</v>
      </c>
      <c r="I1137" s="10"/>
      <c r="J1137" s="10" t="s">
        <v>2973</v>
      </c>
      <c r="K1137" s="10" t="s">
        <v>2944</v>
      </c>
      <c r="L1137" s="10" t="s">
        <v>2939</v>
      </c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 t="s">
        <v>27</v>
      </c>
      <c r="Z1137" s="10" t="s">
        <v>27</v>
      </c>
      <c r="AA1137" s="10" t="s">
        <v>27</v>
      </c>
    </row>
    <row r="1138" spans="1:27">
      <c r="A1138" s="11">
        <f t="shared" si="18"/>
        <v>17</v>
      </c>
      <c r="B1138" s="10">
        <v>210</v>
      </c>
      <c r="C1138" s="12"/>
      <c r="D1138" s="10" t="s">
        <v>191</v>
      </c>
      <c r="E1138" s="10" t="s">
        <v>3404</v>
      </c>
      <c r="F1138" s="10" t="s">
        <v>637</v>
      </c>
      <c r="G1138" s="10" t="s">
        <v>19</v>
      </c>
      <c r="H1138" s="12">
        <v>1</v>
      </c>
      <c r="I1138" s="10"/>
      <c r="J1138" s="10" t="s">
        <v>2949</v>
      </c>
      <c r="K1138" s="10" t="s">
        <v>2944</v>
      </c>
      <c r="L1138" s="10" t="s">
        <v>2939</v>
      </c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 t="s">
        <v>27</v>
      </c>
      <c r="Z1138" s="10" t="s">
        <v>27</v>
      </c>
      <c r="AA1138" s="10" t="s">
        <v>27</v>
      </c>
    </row>
    <row r="1139" spans="1:27">
      <c r="A1139" s="11">
        <f t="shared" si="18"/>
        <v>18</v>
      </c>
      <c r="B1139" s="10">
        <v>210</v>
      </c>
      <c r="C1139" s="12"/>
      <c r="D1139" s="10" t="s">
        <v>191</v>
      </c>
      <c r="E1139" s="10" t="s">
        <v>3139</v>
      </c>
      <c r="F1139" s="10" t="s">
        <v>637</v>
      </c>
      <c r="G1139" s="10" t="s">
        <v>24</v>
      </c>
      <c r="H1139" s="12">
        <v>1</v>
      </c>
      <c r="I1139" s="10"/>
      <c r="J1139" s="10" t="s">
        <v>2949</v>
      </c>
      <c r="K1139" s="10" t="s">
        <v>3099</v>
      </c>
      <c r="L1139" s="10" t="s">
        <v>2939</v>
      </c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 t="s">
        <v>27</v>
      </c>
      <c r="Z1139" s="10"/>
      <c r="AA1139" s="10" t="s">
        <v>27</v>
      </c>
    </row>
    <row r="1140" spans="1:27">
      <c r="A1140" s="11">
        <f t="shared" si="18"/>
        <v>19</v>
      </c>
      <c r="B1140" s="10">
        <v>211</v>
      </c>
      <c r="C1140" s="12"/>
      <c r="D1140" s="10" t="s">
        <v>3595</v>
      </c>
      <c r="E1140" s="10" t="s">
        <v>100</v>
      </c>
      <c r="F1140" s="10" t="s">
        <v>637</v>
      </c>
      <c r="G1140" s="10" t="s">
        <v>19</v>
      </c>
      <c r="H1140" s="12">
        <v>50</v>
      </c>
      <c r="I1140" s="10"/>
      <c r="J1140" s="10" t="s">
        <v>3071</v>
      </c>
      <c r="K1140" s="10" t="s">
        <v>2932</v>
      </c>
      <c r="L1140" s="10" t="s">
        <v>2933</v>
      </c>
      <c r="M1140" s="10"/>
      <c r="N1140" s="10" t="s">
        <v>32</v>
      </c>
      <c r="O1140" s="10"/>
      <c r="P1140" s="10"/>
      <c r="Q1140" s="10"/>
      <c r="R1140" s="10"/>
      <c r="S1140" s="10"/>
      <c r="T1140" s="10"/>
      <c r="U1140" s="10"/>
      <c r="V1140" s="10"/>
      <c r="W1140" s="10" t="s">
        <v>1395</v>
      </c>
      <c r="X1140" s="10" t="s">
        <v>1395</v>
      </c>
      <c r="Y1140" s="10" t="s">
        <v>36</v>
      </c>
      <c r="Z1140" s="10"/>
      <c r="AA1140" s="10"/>
    </row>
    <row r="1141" spans="1:27">
      <c r="A1141" s="11">
        <f t="shared" si="18"/>
        <v>20</v>
      </c>
      <c r="B1141" s="10">
        <v>211</v>
      </c>
      <c r="C1141" s="12"/>
      <c r="D1141" s="10" t="s">
        <v>3595</v>
      </c>
      <c r="E1141" s="10" t="s">
        <v>3084</v>
      </c>
      <c r="F1141" s="10" t="s">
        <v>637</v>
      </c>
      <c r="G1141" s="10" t="s">
        <v>24</v>
      </c>
      <c r="H1141" s="12">
        <v>38</v>
      </c>
      <c r="I1141" s="10"/>
      <c r="J1141" s="10" t="s">
        <v>3010</v>
      </c>
      <c r="K1141" s="10" t="s">
        <v>2936</v>
      </c>
      <c r="L1141" s="10" t="s">
        <v>2933</v>
      </c>
      <c r="M1141" s="10"/>
      <c r="N1141" s="10" t="s">
        <v>2598</v>
      </c>
      <c r="O1141" s="10"/>
      <c r="P1141" s="10"/>
      <c r="Q1141" s="10"/>
      <c r="R1141" s="10"/>
      <c r="S1141" s="10"/>
      <c r="T1141" s="10"/>
      <c r="U1141" s="10"/>
      <c r="V1141" s="10"/>
      <c r="W1141" s="10"/>
      <c r="X1141" s="10" t="s">
        <v>1395</v>
      </c>
      <c r="Y1141" s="10" t="s">
        <v>27</v>
      </c>
      <c r="Z1141" s="10"/>
      <c r="AA1141" s="10"/>
    </row>
    <row r="1142" spans="1:27">
      <c r="A1142" s="11">
        <f t="shared" si="18"/>
        <v>21</v>
      </c>
      <c r="B1142" s="10">
        <v>211</v>
      </c>
      <c r="C1142" s="12"/>
      <c r="D1142" s="10" t="s">
        <v>3595</v>
      </c>
      <c r="E1142" s="10" t="s">
        <v>3088</v>
      </c>
      <c r="F1142" s="10" t="s">
        <v>637</v>
      </c>
      <c r="G1142" s="10" t="s">
        <v>19</v>
      </c>
      <c r="H1142" s="12">
        <v>15</v>
      </c>
      <c r="I1142" s="10"/>
      <c r="J1142" s="10" t="s">
        <v>2940</v>
      </c>
      <c r="K1142" s="10" t="s">
        <v>2944</v>
      </c>
      <c r="L1142" s="10" t="s">
        <v>2939</v>
      </c>
      <c r="M1142" s="10"/>
      <c r="N1142" s="10" t="s">
        <v>1404</v>
      </c>
      <c r="O1142" s="10"/>
      <c r="P1142" s="10"/>
      <c r="Q1142" s="10"/>
      <c r="R1142" s="10"/>
      <c r="S1142" s="10"/>
      <c r="T1142" s="10"/>
      <c r="U1142" s="10"/>
      <c r="V1142" s="10"/>
      <c r="W1142" s="10" t="s">
        <v>1395</v>
      </c>
      <c r="X1142" s="10" t="s">
        <v>1395</v>
      </c>
      <c r="Y1142" s="10" t="s">
        <v>27</v>
      </c>
      <c r="Z1142" s="10" t="s">
        <v>36</v>
      </c>
      <c r="AA1142" s="10" t="s">
        <v>27</v>
      </c>
    </row>
    <row r="1143" spans="1:27">
      <c r="A1143" s="11">
        <f t="shared" si="18"/>
        <v>22</v>
      </c>
      <c r="B1143" s="10">
        <v>211</v>
      </c>
      <c r="C1143" s="12"/>
      <c r="D1143" s="10" t="s">
        <v>3595</v>
      </c>
      <c r="E1143" s="10" t="s">
        <v>95</v>
      </c>
      <c r="F1143" s="10" t="s">
        <v>637</v>
      </c>
      <c r="G1143" s="10" t="s">
        <v>19</v>
      </c>
      <c r="H1143" s="12">
        <v>15</v>
      </c>
      <c r="I1143" s="10"/>
      <c r="J1143" s="10" t="s">
        <v>2940</v>
      </c>
      <c r="K1143" s="10" t="s">
        <v>2944</v>
      </c>
      <c r="L1143" s="10" t="s">
        <v>2939</v>
      </c>
      <c r="M1143" s="10"/>
      <c r="N1143" s="10" t="s">
        <v>1404</v>
      </c>
      <c r="O1143" s="10"/>
      <c r="P1143" s="10"/>
      <c r="Q1143" s="10"/>
      <c r="R1143" s="10"/>
      <c r="S1143" s="10"/>
      <c r="T1143" s="10"/>
      <c r="U1143" s="10"/>
      <c r="V1143" s="10"/>
      <c r="W1143" s="10" t="s">
        <v>1395</v>
      </c>
      <c r="X1143" s="10" t="s">
        <v>1395</v>
      </c>
      <c r="Y1143" s="10" t="s">
        <v>27</v>
      </c>
      <c r="Z1143" s="10" t="s">
        <v>36</v>
      </c>
      <c r="AA1143" s="10" t="s">
        <v>27</v>
      </c>
    </row>
    <row r="1144" spans="1:27">
      <c r="A1144" s="11">
        <f t="shared" si="18"/>
        <v>23</v>
      </c>
      <c r="B1144" s="10">
        <v>211</v>
      </c>
      <c r="C1144" s="12"/>
      <c r="D1144" s="10" t="s">
        <v>3595</v>
      </c>
      <c r="E1144" s="10" t="s">
        <v>100</v>
      </c>
      <c r="F1144" s="10" t="s">
        <v>637</v>
      </c>
      <c r="G1144" s="10" t="s">
        <v>19</v>
      </c>
      <c r="H1144" s="12">
        <v>12</v>
      </c>
      <c r="I1144" s="10"/>
      <c r="J1144" s="10" t="s">
        <v>2971</v>
      </c>
      <c r="K1144" s="10" t="s">
        <v>2944</v>
      </c>
      <c r="L1144" s="10" t="s">
        <v>2939</v>
      </c>
      <c r="M1144" s="10"/>
      <c r="N1144" s="10" t="s">
        <v>1404</v>
      </c>
      <c r="O1144" s="10"/>
      <c r="P1144" s="10"/>
      <c r="Q1144" s="10"/>
      <c r="R1144" s="10"/>
      <c r="S1144" s="10"/>
      <c r="T1144" s="10"/>
      <c r="U1144" s="10"/>
      <c r="V1144" s="10"/>
      <c r="W1144" s="10" t="s">
        <v>1395</v>
      </c>
      <c r="X1144" s="10" t="s">
        <v>1395</v>
      </c>
      <c r="Y1144" s="10" t="s">
        <v>27</v>
      </c>
      <c r="Z1144" s="10" t="s">
        <v>36</v>
      </c>
      <c r="AA1144" s="10" t="s">
        <v>27</v>
      </c>
    </row>
    <row r="1145" spans="1:27">
      <c r="A1145" s="11">
        <f t="shared" si="18"/>
        <v>24</v>
      </c>
      <c r="B1145" s="10">
        <v>211</v>
      </c>
      <c r="C1145" s="12"/>
      <c r="D1145" s="10" t="s">
        <v>3595</v>
      </c>
      <c r="E1145" s="10" t="s">
        <v>185</v>
      </c>
      <c r="F1145" s="10" t="s">
        <v>637</v>
      </c>
      <c r="G1145" s="10" t="s">
        <v>19</v>
      </c>
      <c r="H1145" s="12">
        <v>9</v>
      </c>
      <c r="I1145" s="10"/>
      <c r="J1145" s="10" t="s">
        <v>2943</v>
      </c>
      <c r="K1145" s="10" t="s">
        <v>2944</v>
      </c>
      <c r="L1145" s="10" t="s">
        <v>2939</v>
      </c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 t="s">
        <v>27</v>
      </c>
      <c r="Z1145" s="10" t="s">
        <v>36</v>
      </c>
      <c r="AA1145" s="10" t="s">
        <v>27</v>
      </c>
    </row>
    <row r="1146" spans="1:27">
      <c r="A1146" s="11">
        <f t="shared" si="18"/>
        <v>25</v>
      </c>
      <c r="B1146" s="10">
        <v>211</v>
      </c>
      <c r="C1146" s="12"/>
      <c r="D1146" s="10" t="s">
        <v>3595</v>
      </c>
      <c r="E1146" s="10" t="s">
        <v>3720</v>
      </c>
      <c r="F1146" s="10" t="s">
        <v>637</v>
      </c>
      <c r="G1146" s="10" t="s">
        <v>24</v>
      </c>
      <c r="H1146" s="12">
        <v>8</v>
      </c>
      <c r="I1146" s="10"/>
      <c r="J1146" s="10" t="s">
        <v>2965</v>
      </c>
      <c r="K1146" s="10" t="s">
        <v>2938</v>
      </c>
      <c r="L1146" s="10" t="s">
        <v>2939</v>
      </c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 t="s">
        <v>27</v>
      </c>
      <c r="Z1146" s="10" t="s">
        <v>36</v>
      </c>
      <c r="AA1146" s="10" t="s">
        <v>27</v>
      </c>
    </row>
    <row r="1147" spans="1:27">
      <c r="A1147" s="11">
        <f t="shared" si="18"/>
        <v>26</v>
      </c>
      <c r="B1147" s="10">
        <v>211</v>
      </c>
      <c r="C1147" s="12"/>
      <c r="D1147" s="10" t="s">
        <v>3595</v>
      </c>
      <c r="E1147" s="10" t="s">
        <v>3134</v>
      </c>
      <c r="F1147" s="10" t="s">
        <v>637</v>
      </c>
      <c r="G1147" s="10" t="s">
        <v>24</v>
      </c>
      <c r="H1147" s="12">
        <v>8</v>
      </c>
      <c r="I1147" s="10"/>
      <c r="J1147" s="10" t="s">
        <v>2965</v>
      </c>
      <c r="K1147" s="10" t="s">
        <v>2938</v>
      </c>
      <c r="L1147" s="10" t="s">
        <v>2939</v>
      </c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 t="s">
        <v>27</v>
      </c>
      <c r="Z1147" s="10" t="s">
        <v>36</v>
      </c>
      <c r="AA1147" s="10" t="s">
        <v>27</v>
      </c>
    </row>
    <row r="1148" spans="1:27">
      <c r="A1148" s="11">
        <f t="shared" si="18"/>
        <v>27</v>
      </c>
      <c r="B1148" s="10">
        <v>211</v>
      </c>
      <c r="C1148" s="12"/>
      <c r="D1148" s="10" t="s">
        <v>3595</v>
      </c>
      <c r="E1148" s="10" t="s">
        <v>855</v>
      </c>
      <c r="F1148" s="10" t="s">
        <v>637</v>
      </c>
      <c r="G1148" s="10" t="s">
        <v>19</v>
      </c>
      <c r="H1148" s="12">
        <v>6</v>
      </c>
      <c r="I1148" s="10"/>
      <c r="J1148" s="10" t="s">
        <v>3037</v>
      </c>
      <c r="K1148" s="10" t="s">
        <v>2944</v>
      </c>
      <c r="L1148" s="10" t="s">
        <v>2939</v>
      </c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 t="s">
        <v>27</v>
      </c>
      <c r="Z1148" s="10" t="s">
        <v>36</v>
      </c>
      <c r="AA1148" s="10" t="s">
        <v>27</v>
      </c>
    </row>
    <row r="1149" spans="1:27">
      <c r="A1149" s="11">
        <f t="shared" si="18"/>
        <v>28</v>
      </c>
      <c r="B1149" s="10">
        <v>211</v>
      </c>
      <c r="C1149" s="12"/>
      <c r="D1149" s="10" t="s">
        <v>3595</v>
      </c>
      <c r="E1149" s="10" t="s">
        <v>63</v>
      </c>
      <c r="F1149" s="10" t="s">
        <v>637</v>
      </c>
      <c r="G1149" s="10" t="s">
        <v>19</v>
      </c>
      <c r="H1149" s="12">
        <v>3</v>
      </c>
      <c r="I1149" s="10"/>
      <c r="J1149" s="10" t="s">
        <v>2973</v>
      </c>
      <c r="K1149" s="10" t="s">
        <v>2944</v>
      </c>
      <c r="L1149" s="10" t="s">
        <v>2939</v>
      </c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 t="s">
        <v>27</v>
      </c>
      <c r="Z1149" s="10" t="s">
        <v>36</v>
      </c>
      <c r="AA1149" s="10" t="s">
        <v>27</v>
      </c>
    </row>
    <row r="1150" spans="1:27">
      <c r="A1150" s="11">
        <f t="shared" si="18"/>
        <v>29</v>
      </c>
      <c r="B1150" s="10">
        <v>212</v>
      </c>
      <c r="C1150" s="12"/>
      <c r="D1150" s="10" t="s">
        <v>3721</v>
      </c>
      <c r="E1150" s="10" t="s">
        <v>3722</v>
      </c>
      <c r="F1150" s="10" t="s">
        <v>2061</v>
      </c>
      <c r="G1150" s="10" t="s">
        <v>19</v>
      </c>
      <c r="H1150" s="12">
        <v>49</v>
      </c>
      <c r="I1150" s="10"/>
      <c r="J1150" s="10" t="s">
        <v>3155</v>
      </c>
      <c r="K1150" s="10" t="s">
        <v>2932</v>
      </c>
      <c r="L1150" s="10" t="s">
        <v>2933</v>
      </c>
      <c r="M1150" s="10"/>
      <c r="N1150" s="10" t="s">
        <v>32</v>
      </c>
      <c r="O1150" s="10"/>
      <c r="P1150" s="10"/>
      <c r="Q1150" s="10"/>
      <c r="R1150" s="10"/>
      <c r="S1150" s="10"/>
      <c r="T1150" s="10"/>
      <c r="U1150" s="10"/>
      <c r="V1150" s="10"/>
      <c r="W1150" s="10" t="s">
        <v>1395</v>
      </c>
      <c r="X1150" s="10" t="s">
        <v>1395</v>
      </c>
      <c r="Y1150" s="10" t="s">
        <v>38</v>
      </c>
      <c r="Z1150" s="10"/>
      <c r="AA1150" s="10"/>
    </row>
    <row r="1151" spans="1:27">
      <c r="A1151" s="11">
        <f t="shared" si="18"/>
        <v>30</v>
      </c>
      <c r="B1151" s="10">
        <v>212</v>
      </c>
      <c r="C1151" s="12"/>
      <c r="D1151" s="10" t="s">
        <v>3721</v>
      </c>
      <c r="E1151" s="10" t="s">
        <v>172</v>
      </c>
      <c r="F1151" s="10" t="s">
        <v>2061</v>
      </c>
      <c r="G1151" s="10" t="s">
        <v>24</v>
      </c>
      <c r="H1151" s="12">
        <v>40</v>
      </c>
      <c r="I1151" s="10"/>
      <c r="J1151" s="10" t="s">
        <v>3236</v>
      </c>
      <c r="K1151" s="10" t="s">
        <v>2936</v>
      </c>
      <c r="L1151" s="10" t="s">
        <v>2933</v>
      </c>
      <c r="M1151" s="10"/>
      <c r="N1151" s="10" t="s">
        <v>2598</v>
      </c>
      <c r="O1151" s="10"/>
      <c r="P1151" s="10"/>
      <c r="Q1151" s="10"/>
      <c r="R1151" s="10"/>
      <c r="S1151" s="10"/>
      <c r="T1151" s="10"/>
      <c r="U1151" s="10"/>
      <c r="V1151" s="10"/>
      <c r="W1151" s="10" t="s">
        <v>1395</v>
      </c>
      <c r="X1151" s="10" t="s">
        <v>1395</v>
      </c>
      <c r="Y1151" s="10" t="s">
        <v>27</v>
      </c>
      <c r="Z1151" s="10"/>
      <c r="AA1151" s="10"/>
    </row>
    <row r="1152" spans="1:27">
      <c r="A1152" s="11">
        <f t="shared" si="18"/>
        <v>31</v>
      </c>
      <c r="B1152" s="10">
        <v>212</v>
      </c>
      <c r="C1152" s="12"/>
      <c r="D1152" s="10" t="s">
        <v>3721</v>
      </c>
      <c r="E1152" s="10" t="s">
        <v>608</v>
      </c>
      <c r="F1152" s="10" t="s">
        <v>2061</v>
      </c>
      <c r="G1152" s="10" t="s">
        <v>24</v>
      </c>
      <c r="H1152" s="12">
        <v>24</v>
      </c>
      <c r="I1152" s="10"/>
      <c r="J1152" s="10" t="s">
        <v>3030</v>
      </c>
      <c r="K1152" s="10" t="s">
        <v>2938</v>
      </c>
      <c r="L1152" s="10" t="s">
        <v>2939</v>
      </c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 t="s">
        <v>1395</v>
      </c>
      <c r="X1152" s="10" t="s">
        <v>1395</v>
      </c>
      <c r="Y1152" s="10" t="s">
        <v>27</v>
      </c>
      <c r="Z1152" s="10" t="s">
        <v>38</v>
      </c>
      <c r="AA1152" s="10" t="s">
        <v>27</v>
      </c>
    </row>
    <row r="1153" spans="1:27">
      <c r="A1153" s="11">
        <f t="shared" si="18"/>
        <v>32</v>
      </c>
      <c r="B1153" s="10">
        <v>212</v>
      </c>
      <c r="C1153" s="12"/>
      <c r="D1153" s="10" t="s">
        <v>3721</v>
      </c>
      <c r="E1153" s="10" t="s">
        <v>3723</v>
      </c>
      <c r="F1153" s="10" t="s">
        <v>2061</v>
      </c>
      <c r="G1153" s="10" t="s">
        <v>24</v>
      </c>
      <c r="H1153" s="12">
        <v>20</v>
      </c>
      <c r="I1153" s="10"/>
      <c r="J1153" s="10" t="s">
        <v>3007</v>
      </c>
      <c r="K1153" s="10" t="s">
        <v>2938</v>
      </c>
      <c r="L1153" s="10" t="s">
        <v>2939</v>
      </c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 t="s">
        <v>27</v>
      </c>
      <c r="Z1153" s="10" t="s">
        <v>38</v>
      </c>
      <c r="AA1153" s="10" t="s">
        <v>27</v>
      </c>
    </row>
    <row r="1154" spans="1:27">
      <c r="A1154" s="11">
        <f t="shared" si="18"/>
        <v>33</v>
      </c>
      <c r="B1154" s="10">
        <v>212</v>
      </c>
      <c r="C1154" s="12"/>
      <c r="D1154" s="10" t="s">
        <v>3721</v>
      </c>
      <c r="E1154" s="10" t="s">
        <v>100</v>
      </c>
      <c r="F1154" s="10" t="s">
        <v>2061</v>
      </c>
      <c r="G1154" s="10" t="s">
        <v>19</v>
      </c>
      <c r="H1154" s="12">
        <v>13</v>
      </c>
      <c r="I1154" s="10"/>
      <c r="J1154" s="10" t="s">
        <v>3048</v>
      </c>
      <c r="K1154" s="10" t="s">
        <v>2944</v>
      </c>
      <c r="L1154" s="10" t="s">
        <v>2939</v>
      </c>
      <c r="M1154" s="10"/>
      <c r="N1154" s="10"/>
      <c r="O1154" s="10"/>
      <c r="P1154" s="10"/>
      <c r="Q1154" s="10"/>
      <c r="R1154" s="10"/>
      <c r="S1154" s="10"/>
      <c r="T1154" s="10"/>
      <c r="U1154" s="10"/>
      <c r="V1154" s="10" t="s">
        <v>1395</v>
      </c>
      <c r="W1154" s="10"/>
      <c r="X1154" s="10"/>
      <c r="Y1154" s="10" t="s">
        <v>27</v>
      </c>
      <c r="Z1154" s="10" t="s">
        <v>38</v>
      </c>
      <c r="AA1154" s="10" t="s">
        <v>27</v>
      </c>
    </row>
    <row r="1155" spans="1:27">
      <c r="A1155" s="11">
        <f t="shared" si="18"/>
        <v>34</v>
      </c>
      <c r="B1155" s="10">
        <v>212</v>
      </c>
      <c r="C1155" s="12"/>
      <c r="D1155" s="10" t="s">
        <v>3721</v>
      </c>
      <c r="E1155" s="10" t="s">
        <v>528</v>
      </c>
      <c r="F1155" s="10" t="s">
        <v>2061</v>
      </c>
      <c r="G1155" s="10" t="s">
        <v>19</v>
      </c>
      <c r="H1155" s="12">
        <v>11</v>
      </c>
      <c r="I1155" s="10"/>
      <c r="J1155" s="10" t="s">
        <v>2942</v>
      </c>
      <c r="K1155" s="10" t="s">
        <v>2944</v>
      </c>
      <c r="L1155" s="10" t="s">
        <v>2939</v>
      </c>
      <c r="M1155" s="10"/>
      <c r="N1155" s="10"/>
      <c r="O1155" s="10"/>
      <c r="P1155" s="10"/>
      <c r="Q1155" s="10"/>
      <c r="R1155" s="10"/>
      <c r="S1155" s="10"/>
      <c r="T1155" s="10"/>
      <c r="U1155" s="10"/>
      <c r="V1155" s="10" t="s">
        <v>1395</v>
      </c>
      <c r="W1155" s="10"/>
      <c r="X1155" s="10"/>
      <c r="Y1155" s="10" t="s">
        <v>27</v>
      </c>
      <c r="Z1155" s="10" t="s">
        <v>38</v>
      </c>
      <c r="AA1155" s="10" t="s">
        <v>27</v>
      </c>
    </row>
    <row r="1156" spans="1:27">
      <c r="A1156" s="11">
        <f t="shared" si="18"/>
        <v>35</v>
      </c>
      <c r="B1156" s="10">
        <v>212</v>
      </c>
      <c r="C1156" s="12"/>
      <c r="D1156" s="10" t="s">
        <v>3721</v>
      </c>
      <c r="E1156" s="10" t="s">
        <v>1588</v>
      </c>
      <c r="F1156" s="10" t="s">
        <v>2061</v>
      </c>
      <c r="G1156" s="10" t="s">
        <v>19</v>
      </c>
      <c r="H1156" s="12">
        <v>9</v>
      </c>
      <c r="I1156" s="10"/>
      <c r="J1156" s="10" t="s">
        <v>2943</v>
      </c>
      <c r="K1156" s="10" t="s">
        <v>2944</v>
      </c>
      <c r="L1156" s="10" t="s">
        <v>2939</v>
      </c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 t="s">
        <v>27</v>
      </c>
      <c r="Z1156" s="10" t="s">
        <v>38</v>
      </c>
      <c r="AA1156" s="10" t="s">
        <v>27</v>
      </c>
    </row>
    <row r="1157" spans="1:27">
      <c r="A1157" s="11">
        <f t="shared" si="18"/>
        <v>36</v>
      </c>
      <c r="B1157" s="10">
        <v>212</v>
      </c>
      <c r="C1157" s="12"/>
      <c r="D1157" s="10" t="s">
        <v>3721</v>
      </c>
      <c r="E1157" s="10" t="s">
        <v>77</v>
      </c>
      <c r="F1157" s="10" t="s">
        <v>2061</v>
      </c>
      <c r="G1157" s="10" t="s">
        <v>24</v>
      </c>
      <c r="H1157" s="12">
        <v>7</v>
      </c>
      <c r="I1157" s="10"/>
      <c r="J1157" s="10" t="s">
        <v>2946</v>
      </c>
      <c r="K1157" s="10" t="s">
        <v>2938</v>
      </c>
      <c r="L1157" s="10" t="s">
        <v>2939</v>
      </c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 t="s">
        <v>27</v>
      </c>
      <c r="Z1157" s="10" t="s">
        <v>38</v>
      </c>
      <c r="AA1157" s="10" t="s">
        <v>27</v>
      </c>
    </row>
    <row r="1158" spans="1:27">
      <c r="A1158" s="11">
        <f t="shared" si="18"/>
        <v>37</v>
      </c>
      <c r="B1158" s="10">
        <v>212</v>
      </c>
      <c r="C1158" s="12"/>
      <c r="D1158" s="10" t="s">
        <v>3721</v>
      </c>
      <c r="E1158" s="10" t="s">
        <v>1701</v>
      </c>
      <c r="F1158" s="10" t="s">
        <v>2061</v>
      </c>
      <c r="G1158" s="10" t="s">
        <v>19</v>
      </c>
      <c r="H1158" s="12">
        <v>5</v>
      </c>
      <c r="I1158" s="10"/>
      <c r="J1158" s="10" t="s">
        <v>2948</v>
      </c>
      <c r="K1158" s="10" t="s">
        <v>2944</v>
      </c>
      <c r="L1158" s="10" t="s">
        <v>2939</v>
      </c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 t="s">
        <v>27</v>
      </c>
      <c r="Z1158" s="10" t="s">
        <v>38</v>
      </c>
      <c r="AA1158" s="10" t="s">
        <v>27</v>
      </c>
    </row>
    <row r="1159" spans="1:27">
      <c r="A1159" s="11">
        <f t="shared" si="18"/>
        <v>38</v>
      </c>
      <c r="B1159" s="10">
        <v>212</v>
      </c>
      <c r="C1159" s="12"/>
      <c r="D1159" s="10" t="s">
        <v>3721</v>
      </c>
      <c r="E1159" s="10" t="s">
        <v>75</v>
      </c>
      <c r="F1159" s="10" t="s">
        <v>2061</v>
      </c>
      <c r="G1159" s="10" t="s">
        <v>19</v>
      </c>
      <c r="H1159" s="12">
        <v>3</v>
      </c>
      <c r="I1159" s="10"/>
      <c r="J1159" s="10" t="s">
        <v>2973</v>
      </c>
      <c r="K1159" s="10" t="s">
        <v>2944</v>
      </c>
      <c r="L1159" s="10" t="s">
        <v>2939</v>
      </c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 t="s">
        <v>27</v>
      </c>
      <c r="Z1159" s="10" t="s">
        <v>38</v>
      </c>
      <c r="AA1159" s="10" t="s">
        <v>27</v>
      </c>
    </row>
    <row r="1160" spans="1:27">
      <c r="A1160" s="11">
        <f t="shared" si="18"/>
        <v>39</v>
      </c>
      <c r="B1160" s="10">
        <v>212</v>
      </c>
      <c r="C1160" s="12"/>
      <c r="D1160" s="10" t="s">
        <v>3721</v>
      </c>
      <c r="E1160" s="10" t="s">
        <v>3722</v>
      </c>
      <c r="F1160" s="10" t="s">
        <v>637</v>
      </c>
      <c r="G1160" s="10" t="s">
        <v>19</v>
      </c>
      <c r="H1160" s="12">
        <v>1</v>
      </c>
      <c r="I1160" s="10"/>
      <c r="J1160" s="10" t="s">
        <v>2949</v>
      </c>
      <c r="K1160" s="10" t="s">
        <v>277</v>
      </c>
      <c r="L1160" s="10" t="s">
        <v>2939</v>
      </c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 t="s">
        <v>27</v>
      </c>
      <c r="Z1160" s="10" t="s">
        <v>38</v>
      </c>
      <c r="AA1160" s="10" t="s">
        <v>27</v>
      </c>
    </row>
    <row r="1161" spans="1:27">
      <c r="A1161" s="11">
        <f t="shared" si="18"/>
        <v>40</v>
      </c>
      <c r="B1161" s="10">
        <v>212</v>
      </c>
      <c r="C1161" s="12"/>
      <c r="D1161" s="10" t="s">
        <v>1112</v>
      </c>
      <c r="E1161" s="10" t="s">
        <v>280</v>
      </c>
      <c r="F1161" s="10" t="s">
        <v>637</v>
      </c>
      <c r="G1161" s="10" t="s">
        <v>24</v>
      </c>
      <c r="H1161" s="12">
        <v>12</v>
      </c>
      <c r="I1161" s="10"/>
      <c r="J1161" s="10" t="s">
        <v>2971</v>
      </c>
      <c r="K1161" s="10" t="s">
        <v>3724</v>
      </c>
      <c r="L1161" s="10" t="s">
        <v>2939</v>
      </c>
      <c r="M1161" s="10"/>
      <c r="N1161" s="10"/>
      <c r="O1161" s="10"/>
      <c r="P1161" s="10"/>
      <c r="Q1161" s="10"/>
      <c r="R1161" s="10"/>
      <c r="S1161" s="10"/>
      <c r="T1161" s="10"/>
      <c r="U1161" s="10"/>
      <c r="V1161" s="10" t="s">
        <v>1395</v>
      </c>
      <c r="W1161" s="10"/>
      <c r="X1161" s="10" t="s">
        <v>1395</v>
      </c>
      <c r="Y1161" s="10" t="s">
        <v>27</v>
      </c>
      <c r="Z1161" s="10" t="s">
        <v>27</v>
      </c>
      <c r="AA1161" s="10" t="s">
        <v>27</v>
      </c>
    </row>
    <row r="1162" spans="1:27">
      <c r="A1162" s="11">
        <f t="shared" si="18"/>
        <v>41</v>
      </c>
      <c r="B1162" s="10">
        <v>212</v>
      </c>
      <c r="C1162" s="12"/>
      <c r="D1162" s="10" t="s">
        <v>3725</v>
      </c>
      <c r="E1162" s="10" t="s">
        <v>446</v>
      </c>
      <c r="F1162" s="10" t="s">
        <v>2061</v>
      </c>
      <c r="G1162" s="10" t="s">
        <v>19</v>
      </c>
      <c r="H1162" s="12">
        <v>4</v>
      </c>
      <c r="I1162" s="10"/>
      <c r="J1162" s="10" t="s">
        <v>2999</v>
      </c>
      <c r="K1162" s="10" t="s">
        <v>3097</v>
      </c>
      <c r="L1162" s="10" t="s">
        <v>2939</v>
      </c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 t="s">
        <v>27</v>
      </c>
      <c r="Z1162" s="10" t="s">
        <v>27</v>
      </c>
      <c r="AA1162" s="10" t="s">
        <v>27</v>
      </c>
    </row>
    <row r="1163" spans="1:27">
      <c r="A1163" s="11">
        <f t="shared" si="18"/>
        <v>42</v>
      </c>
      <c r="B1163" s="10">
        <v>213</v>
      </c>
      <c r="C1163" s="12"/>
      <c r="D1163" s="10" t="s">
        <v>3726</v>
      </c>
      <c r="E1163" s="10" t="s">
        <v>860</v>
      </c>
      <c r="F1163" s="10" t="s">
        <v>637</v>
      </c>
      <c r="G1163" s="10" t="s">
        <v>19</v>
      </c>
      <c r="H1163" s="12">
        <v>27</v>
      </c>
      <c r="I1163" s="10"/>
      <c r="J1163" s="10" t="s">
        <v>3015</v>
      </c>
      <c r="K1163" s="10" t="s">
        <v>2932</v>
      </c>
      <c r="L1163" s="10" t="s">
        <v>2933</v>
      </c>
      <c r="M1163" s="10"/>
      <c r="N1163" s="10" t="s">
        <v>32</v>
      </c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 t="s">
        <v>66</v>
      </c>
      <c r="Z1163" s="10" t="s">
        <v>79</v>
      </c>
      <c r="AA1163" s="10" t="s">
        <v>79</v>
      </c>
    </row>
    <row r="1164" spans="1:27">
      <c r="A1164" s="11">
        <f t="shared" si="18"/>
        <v>43</v>
      </c>
      <c r="B1164" s="10">
        <v>213</v>
      </c>
      <c r="C1164" s="12"/>
      <c r="D1164" s="10" t="s">
        <v>3726</v>
      </c>
      <c r="E1164" s="10" t="s">
        <v>3279</v>
      </c>
      <c r="F1164" s="10" t="s">
        <v>637</v>
      </c>
      <c r="G1164" s="10" t="s">
        <v>24</v>
      </c>
      <c r="H1164" s="12">
        <v>28</v>
      </c>
      <c r="I1164" s="10"/>
      <c r="J1164" s="10" t="s">
        <v>2893</v>
      </c>
      <c r="K1164" s="10" t="s">
        <v>2936</v>
      </c>
      <c r="L1164" s="10" t="s">
        <v>2933</v>
      </c>
      <c r="M1164" s="10"/>
      <c r="N1164" s="10" t="s">
        <v>2598</v>
      </c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 t="s">
        <v>41</v>
      </c>
      <c r="Z1164" s="10"/>
      <c r="AA1164" s="10" t="s">
        <v>3386</v>
      </c>
    </row>
    <row r="1165" spans="1:27">
      <c r="A1165" s="11">
        <f t="shared" si="18"/>
        <v>44</v>
      </c>
      <c r="B1165" s="10">
        <v>213</v>
      </c>
      <c r="C1165" s="12"/>
      <c r="D1165" s="10" t="s">
        <v>3726</v>
      </c>
      <c r="E1165" s="10" t="s">
        <v>3727</v>
      </c>
      <c r="F1165" s="10" t="s">
        <v>637</v>
      </c>
      <c r="G1165" s="10" t="s">
        <v>24</v>
      </c>
      <c r="H1165" s="12">
        <v>5</v>
      </c>
      <c r="I1165" s="10"/>
      <c r="J1165" s="10" t="s">
        <v>2948</v>
      </c>
      <c r="K1165" s="10" t="s">
        <v>2938</v>
      </c>
      <c r="L1165" s="10" t="s">
        <v>2939</v>
      </c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 t="s">
        <v>27</v>
      </c>
      <c r="Z1165" s="10"/>
      <c r="AA1165" s="10"/>
    </row>
    <row r="1166" spans="1:27">
      <c r="A1166" s="11">
        <f t="shared" si="18"/>
        <v>45</v>
      </c>
      <c r="B1166" s="10">
        <v>214</v>
      </c>
      <c r="C1166" s="12"/>
      <c r="D1166" s="10" t="s">
        <v>3488</v>
      </c>
      <c r="E1166" s="10" t="s">
        <v>3489</v>
      </c>
      <c r="F1166" s="10" t="s">
        <v>20</v>
      </c>
      <c r="G1166" s="10" t="s">
        <v>19</v>
      </c>
      <c r="H1166" s="12">
        <v>31</v>
      </c>
      <c r="I1166" s="10"/>
      <c r="J1166" s="10" t="s">
        <v>3056</v>
      </c>
      <c r="K1166" s="10" t="s">
        <v>2932</v>
      </c>
      <c r="L1166" s="10" t="s">
        <v>2933</v>
      </c>
      <c r="M1166" s="10"/>
      <c r="N1166" s="10" t="s">
        <v>32</v>
      </c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 t="s">
        <v>38</v>
      </c>
      <c r="Z1166" s="10" t="s">
        <v>87</v>
      </c>
      <c r="AA1166" s="10" t="s">
        <v>87</v>
      </c>
    </row>
    <row r="1167" spans="1:27">
      <c r="A1167" s="11">
        <f t="shared" si="18"/>
        <v>46</v>
      </c>
      <c r="B1167" s="10">
        <v>214</v>
      </c>
      <c r="C1167" s="12"/>
      <c r="D1167" s="10" t="s">
        <v>3488</v>
      </c>
      <c r="E1167" s="10" t="s">
        <v>3442</v>
      </c>
      <c r="F1167" s="10" t="s">
        <v>20</v>
      </c>
      <c r="G1167" s="10" t="s">
        <v>24</v>
      </c>
      <c r="H1167" s="12">
        <v>24</v>
      </c>
      <c r="I1167" s="10"/>
      <c r="J1167" s="10" t="s">
        <v>3030</v>
      </c>
      <c r="K1167" s="10" t="s">
        <v>2936</v>
      </c>
      <c r="L1167" s="10" t="s">
        <v>2933</v>
      </c>
      <c r="M1167" s="10"/>
      <c r="N1167" s="10" t="s">
        <v>2598</v>
      </c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 t="s">
        <v>27</v>
      </c>
      <c r="Z1167" s="10" t="s">
        <v>87</v>
      </c>
      <c r="AA1167" s="10"/>
    </row>
    <row r="1168" spans="1:27">
      <c r="A1168" s="11">
        <f t="shared" si="18"/>
        <v>47</v>
      </c>
      <c r="B1168" s="10">
        <v>214</v>
      </c>
      <c r="C1168" s="12"/>
      <c r="D1168" s="10" t="s">
        <v>3488</v>
      </c>
      <c r="E1168" s="10" t="s">
        <v>3728</v>
      </c>
      <c r="F1168" s="10" t="s">
        <v>20</v>
      </c>
      <c r="G1168" s="10" t="s">
        <v>19</v>
      </c>
      <c r="H1168" s="12">
        <v>6</v>
      </c>
      <c r="I1168" s="10"/>
      <c r="J1168" s="10" t="s">
        <v>3037</v>
      </c>
      <c r="K1168" s="10" t="s">
        <v>2944</v>
      </c>
      <c r="L1168" s="10" t="s">
        <v>2939</v>
      </c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 t="s">
        <v>27</v>
      </c>
      <c r="Z1168" s="10" t="s">
        <v>38</v>
      </c>
      <c r="AA1168" s="10" t="s">
        <v>27</v>
      </c>
    </row>
    <row r="1169" spans="1:27">
      <c r="A1169" s="11">
        <f t="shared" si="18"/>
        <v>48</v>
      </c>
      <c r="B1169" s="10">
        <v>214</v>
      </c>
      <c r="C1169" s="12"/>
      <c r="D1169" s="10" t="s">
        <v>3488</v>
      </c>
      <c r="E1169" s="10" t="s">
        <v>3729</v>
      </c>
      <c r="F1169" s="10" t="s">
        <v>20</v>
      </c>
      <c r="G1169" s="10" t="s">
        <v>19</v>
      </c>
      <c r="H1169" s="12">
        <v>3</v>
      </c>
      <c r="I1169" s="10"/>
      <c r="J1169" s="10" t="s">
        <v>2973</v>
      </c>
      <c r="K1169" s="10" t="s">
        <v>2944</v>
      </c>
      <c r="L1169" s="10" t="s">
        <v>2939</v>
      </c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 t="s">
        <v>27</v>
      </c>
      <c r="Z1169" s="10" t="s">
        <v>38</v>
      </c>
      <c r="AA1169" s="10" t="s">
        <v>27</v>
      </c>
    </row>
    <row r="1170" spans="1:27">
      <c r="A1170" s="11">
        <f t="shared" si="18"/>
        <v>49</v>
      </c>
      <c r="B1170" s="10">
        <v>214</v>
      </c>
      <c r="C1170" s="12"/>
      <c r="D1170" s="10" t="s">
        <v>3488</v>
      </c>
      <c r="E1170" s="10" t="s">
        <v>3730</v>
      </c>
      <c r="F1170" s="10" t="s">
        <v>20</v>
      </c>
      <c r="G1170" s="10" t="s">
        <v>19</v>
      </c>
      <c r="H1170" s="12">
        <v>3</v>
      </c>
      <c r="I1170" s="10"/>
      <c r="J1170" s="10" t="s">
        <v>2973</v>
      </c>
      <c r="K1170" s="10" t="s">
        <v>2944</v>
      </c>
      <c r="L1170" s="10" t="s">
        <v>2939</v>
      </c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 t="s">
        <v>27</v>
      </c>
      <c r="Z1170" s="10" t="s">
        <v>38</v>
      </c>
      <c r="AA1170" s="10" t="s">
        <v>27</v>
      </c>
    </row>
    <row r="1171" spans="1:27">
      <c r="A1171" s="11">
        <f t="shared" si="18"/>
        <v>50</v>
      </c>
      <c r="B1171" s="10">
        <v>214</v>
      </c>
      <c r="C1171" s="12"/>
      <c r="D1171" s="10" t="s">
        <v>3488</v>
      </c>
      <c r="E1171" s="10" t="s">
        <v>3731</v>
      </c>
      <c r="F1171" s="10" t="s">
        <v>20</v>
      </c>
      <c r="G1171" s="10" t="s">
        <v>24</v>
      </c>
      <c r="H1171" s="12">
        <v>2</v>
      </c>
      <c r="I1171" s="10"/>
      <c r="J1171" s="10" t="s">
        <v>3001</v>
      </c>
      <c r="K1171" s="10" t="s">
        <v>2938</v>
      </c>
      <c r="L1171" s="10" t="s">
        <v>2939</v>
      </c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 t="s">
        <v>27</v>
      </c>
      <c r="Z1171" s="10" t="s">
        <v>38</v>
      </c>
      <c r="AA1171" s="10" t="s">
        <v>27</v>
      </c>
    </row>
    <row r="1172" spans="1:27">
      <c r="A1172" s="11">
        <v>1</v>
      </c>
      <c r="B1172" s="10">
        <v>245</v>
      </c>
      <c r="C1172" s="12"/>
      <c r="D1172" s="10" t="s">
        <v>925</v>
      </c>
      <c r="E1172" s="10" t="s">
        <v>2363</v>
      </c>
      <c r="F1172" s="10" t="s">
        <v>637</v>
      </c>
      <c r="G1172" s="10" t="s">
        <v>19</v>
      </c>
      <c r="H1172" s="12">
        <v>49</v>
      </c>
      <c r="I1172" s="10"/>
      <c r="J1172" s="10" t="s">
        <v>3155</v>
      </c>
      <c r="K1172" s="10" t="s">
        <v>2932</v>
      </c>
      <c r="L1172" s="10" t="s">
        <v>2933</v>
      </c>
      <c r="M1172" s="10"/>
      <c r="N1172" s="10" t="s">
        <v>32</v>
      </c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 t="s">
        <v>36</v>
      </c>
      <c r="Z1172" s="10"/>
      <c r="AA1172" s="10"/>
    </row>
    <row r="1173" spans="1:27">
      <c r="A1173" s="11">
        <f t="shared" ref="A1173:A1221" si="19">A1172+1</f>
        <v>2</v>
      </c>
      <c r="B1173" s="10">
        <v>245</v>
      </c>
      <c r="C1173" s="12"/>
      <c r="D1173" s="10" t="s">
        <v>925</v>
      </c>
      <c r="E1173" s="10" t="s">
        <v>280</v>
      </c>
      <c r="F1173" s="10" t="s">
        <v>637</v>
      </c>
      <c r="G1173" s="10" t="s">
        <v>24</v>
      </c>
      <c r="H1173" s="12">
        <v>40</v>
      </c>
      <c r="I1173" s="10"/>
      <c r="J1173" s="10" t="s">
        <v>3236</v>
      </c>
      <c r="K1173" s="10" t="s">
        <v>2936</v>
      </c>
      <c r="L1173" s="10" t="s">
        <v>2933</v>
      </c>
      <c r="M1173" s="10"/>
      <c r="N1173" s="10" t="s">
        <v>2598</v>
      </c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 t="s">
        <v>36</v>
      </c>
      <c r="Z1173" s="10"/>
      <c r="AA1173" s="10"/>
    </row>
    <row r="1174" spans="1:27">
      <c r="A1174" s="11">
        <f t="shared" si="19"/>
        <v>3</v>
      </c>
      <c r="B1174" s="10">
        <v>245</v>
      </c>
      <c r="C1174" s="12"/>
      <c r="D1174" s="10" t="s">
        <v>925</v>
      </c>
      <c r="E1174" s="10" t="s">
        <v>3732</v>
      </c>
      <c r="F1174" s="10" t="s">
        <v>637</v>
      </c>
      <c r="G1174" s="10" t="s">
        <v>19</v>
      </c>
      <c r="H1174" s="12">
        <v>24</v>
      </c>
      <c r="I1174" s="10"/>
      <c r="J1174" s="10" t="s">
        <v>3030</v>
      </c>
      <c r="K1174" s="10" t="s">
        <v>2944</v>
      </c>
      <c r="L1174" s="10" t="s">
        <v>2939</v>
      </c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 t="s">
        <v>36</v>
      </c>
      <c r="Z1174" s="10"/>
      <c r="AA1174" s="10"/>
    </row>
    <row r="1175" spans="1:27">
      <c r="A1175" s="11">
        <f t="shared" si="19"/>
        <v>4</v>
      </c>
      <c r="B1175" s="10">
        <v>245</v>
      </c>
      <c r="C1175" s="12"/>
      <c r="D1175" s="10" t="s">
        <v>925</v>
      </c>
      <c r="E1175" s="10" t="s">
        <v>3733</v>
      </c>
      <c r="F1175" s="10" t="s">
        <v>637</v>
      </c>
      <c r="G1175" s="10" t="s">
        <v>19</v>
      </c>
      <c r="H1175" s="12">
        <v>20</v>
      </c>
      <c r="I1175" s="10"/>
      <c r="J1175" s="10" t="s">
        <v>3007</v>
      </c>
      <c r="K1175" s="10" t="s">
        <v>2944</v>
      </c>
      <c r="L1175" s="10" t="s">
        <v>2939</v>
      </c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 t="s">
        <v>36</v>
      </c>
      <c r="Z1175" s="10"/>
      <c r="AA1175" s="10" t="s">
        <v>36</v>
      </c>
    </row>
    <row r="1176" spans="1:27">
      <c r="A1176" s="11">
        <f t="shared" si="19"/>
        <v>5</v>
      </c>
      <c r="B1176" s="10">
        <v>245</v>
      </c>
      <c r="C1176" s="12"/>
      <c r="D1176" s="10" t="s">
        <v>925</v>
      </c>
      <c r="E1176" s="10" t="s">
        <v>3734</v>
      </c>
      <c r="F1176" s="10" t="s">
        <v>637</v>
      </c>
      <c r="G1176" s="10" t="s">
        <v>19</v>
      </c>
      <c r="H1176" s="12">
        <v>18</v>
      </c>
      <c r="I1176" s="10"/>
      <c r="J1176" s="10" t="s">
        <v>2952</v>
      </c>
      <c r="K1176" s="10" t="s">
        <v>2944</v>
      </c>
      <c r="L1176" s="10" t="s">
        <v>2939</v>
      </c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 t="s">
        <v>27</v>
      </c>
      <c r="Z1176" s="10"/>
      <c r="AA1176" s="10" t="s">
        <v>36</v>
      </c>
    </row>
    <row r="1177" spans="1:27">
      <c r="A1177" s="11">
        <f t="shared" si="19"/>
        <v>6</v>
      </c>
      <c r="B1177" s="10">
        <v>245</v>
      </c>
      <c r="C1177" s="12"/>
      <c r="D1177" s="10" t="s">
        <v>925</v>
      </c>
      <c r="E1177" s="10" t="s">
        <v>3129</v>
      </c>
      <c r="F1177" s="10" t="s">
        <v>637</v>
      </c>
      <c r="G1177" s="10" t="s">
        <v>24</v>
      </c>
      <c r="H1177" s="12">
        <v>16</v>
      </c>
      <c r="I1177" s="10"/>
      <c r="J1177" s="10" t="s">
        <v>3011</v>
      </c>
      <c r="K1177" s="10" t="s">
        <v>2938</v>
      </c>
      <c r="L1177" s="10" t="s">
        <v>2939</v>
      </c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 t="s">
        <v>27</v>
      </c>
      <c r="Z1177" s="10" t="s">
        <v>36</v>
      </c>
      <c r="AA1177" s="10" t="s">
        <v>27</v>
      </c>
    </row>
    <row r="1178" spans="1:27">
      <c r="A1178" s="11">
        <f t="shared" si="19"/>
        <v>7</v>
      </c>
      <c r="B1178" s="10">
        <v>245</v>
      </c>
      <c r="C1178" s="12"/>
      <c r="D1178" s="10" t="s">
        <v>925</v>
      </c>
      <c r="E1178" s="10" t="s">
        <v>3428</v>
      </c>
      <c r="F1178" s="10" t="s">
        <v>637</v>
      </c>
      <c r="G1178" s="10" t="s">
        <v>24</v>
      </c>
      <c r="H1178" s="12">
        <v>19</v>
      </c>
      <c r="I1178" s="10"/>
      <c r="J1178" s="10" t="s">
        <v>2956</v>
      </c>
      <c r="K1178" s="10" t="s">
        <v>2938</v>
      </c>
      <c r="L1178" s="10" t="s">
        <v>2939</v>
      </c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 t="s">
        <v>27</v>
      </c>
      <c r="Z1178" s="10" t="s">
        <v>36</v>
      </c>
      <c r="AA1178" s="10" t="s">
        <v>27</v>
      </c>
    </row>
    <row r="1179" spans="1:27">
      <c r="A1179" s="11">
        <f t="shared" si="19"/>
        <v>8</v>
      </c>
      <c r="B1179" s="10">
        <v>245</v>
      </c>
      <c r="C1179" s="12"/>
      <c r="D1179" s="10" t="s">
        <v>925</v>
      </c>
      <c r="E1179" s="10" t="s">
        <v>3735</v>
      </c>
      <c r="F1179" s="10" t="s">
        <v>637</v>
      </c>
      <c r="G1179" s="10" t="s">
        <v>19</v>
      </c>
      <c r="H1179" s="12">
        <v>4</v>
      </c>
      <c r="I1179" s="10"/>
      <c r="J1179" s="10" t="s">
        <v>2999</v>
      </c>
      <c r="K1179" s="10" t="s">
        <v>3097</v>
      </c>
      <c r="L1179" s="10" t="s">
        <v>2939</v>
      </c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 t="s">
        <v>27</v>
      </c>
      <c r="Z1179" s="10" t="s">
        <v>36</v>
      </c>
      <c r="AA1179" s="10" t="s">
        <v>27</v>
      </c>
    </row>
    <row r="1180" spans="1:27">
      <c r="A1180" s="11">
        <f t="shared" si="19"/>
        <v>9</v>
      </c>
      <c r="B1180" s="10">
        <v>245</v>
      </c>
      <c r="C1180" s="12"/>
      <c r="D1180" s="10" t="s">
        <v>351</v>
      </c>
      <c r="E1180" s="10" t="s">
        <v>185</v>
      </c>
      <c r="F1180" s="10" t="s">
        <v>637</v>
      </c>
      <c r="G1180" s="10" t="s">
        <v>19</v>
      </c>
      <c r="H1180" s="12">
        <v>18</v>
      </c>
      <c r="I1180" s="10"/>
      <c r="J1180" s="10" t="s">
        <v>2952</v>
      </c>
      <c r="K1180" s="10" t="s">
        <v>3470</v>
      </c>
      <c r="L1180" s="10" t="s">
        <v>2939</v>
      </c>
      <c r="M1180" s="10"/>
      <c r="N1180" s="10" t="s">
        <v>1404</v>
      </c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 t="s">
        <v>27</v>
      </c>
      <c r="Z1180" s="10"/>
      <c r="AA1180" s="10" t="s">
        <v>27</v>
      </c>
    </row>
    <row r="1181" spans="1:27">
      <c r="A1181" s="11">
        <f t="shared" si="19"/>
        <v>10</v>
      </c>
      <c r="B1181" s="10">
        <v>246</v>
      </c>
      <c r="C1181" s="12"/>
      <c r="D1181" s="10" t="s">
        <v>3736</v>
      </c>
      <c r="E1181" s="10" t="s">
        <v>3737</v>
      </c>
      <c r="F1181" s="10" t="s">
        <v>20</v>
      </c>
      <c r="G1181" s="10" t="s">
        <v>19</v>
      </c>
      <c r="H1181" s="12">
        <v>45</v>
      </c>
      <c r="I1181" s="10"/>
      <c r="J1181" s="10" t="s">
        <v>3137</v>
      </c>
      <c r="K1181" s="10" t="s">
        <v>2932</v>
      </c>
      <c r="L1181" s="10" t="s">
        <v>2933</v>
      </c>
      <c r="M1181" s="10"/>
      <c r="N1181" s="10" t="s">
        <v>32</v>
      </c>
      <c r="O1181" s="10"/>
      <c r="P1181" s="10"/>
      <c r="Q1181" s="10"/>
      <c r="R1181" s="10"/>
      <c r="S1181" s="10"/>
      <c r="T1181" s="10"/>
      <c r="U1181" s="10"/>
      <c r="V1181" s="10"/>
      <c r="W1181" s="10" t="s">
        <v>1395</v>
      </c>
      <c r="X1181" s="10" t="s">
        <v>1395</v>
      </c>
      <c r="Y1181" s="10" t="s">
        <v>1493</v>
      </c>
      <c r="Z1181" s="10" t="s">
        <v>1493</v>
      </c>
      <c r="AA1181" s="10" t="s">
        <v>1493</v>
      </c>
    </row>
    <row r="1182" spans="1:27">
      <c r="A1182" s="11">
        <f t="shared" si="19"/>
        <v>11</v>
      </c>
      <c r="B1182" s="10">
        <v>246</v>
      </c>
      <c r="C1182" s="12"/>
      <c r="D1182" s="10" t="s">
        <v>3736</v>
      </c>
      <c r="E1182" s="10" t="s">
        <v>204</v>
      </c>
      <c r="F1182" s="10" t="s">
        <v>2061</v>
      </c>
      <c r="G1182" s="10" t="s">
        <v>24</v>
      </c>
      <c r="H1182" s="12">
        <v>28</v>
      </c>
      <c r="I1182" s="10"/>
      <c r="J1182" s="10" t="s">
        <v>2893</v>
      </c>
      <c r="K1182" s="10" t="s">
        <v>2936</v>
      </c>
      <c r="L1182" s="10" t="s">
        <v>2933</v>
      </c>
      <c r="M1182" s="10"/>
      <c r="N1182" s="10" t="s">
        <v>2598</v>
      </c>
      <c r="O1182" s="10"/>
      <c r="P1182" s="10"/>
      <c r="Q1182" s="10"/>
      <c r="R1182" s="10"/>
      <c r="S1182" s="10"/>
      <c r="T1182" s="10"/>
      <c r="U1182" s="10"/>
      <c r="V1182" s="10"/>
      <c r="W1182" s="10" t="s">
        <v>1395</v>
      </c>
      <c r="X1182" s="10" t="s">
        <v>1395</v>
      </c>
      <c r="Y1182" s="10" t="s">
        <v>36</v>
      </c>
      <c r="Z1182" s="10"/>
      <c r="AA1182" s="10" t="s">
        <v>38</v>
      </c>
    </row>
    <row r="1183" spans="1:27">
      <c r="A1183" s="11">
        <f t="shared" si="19"/>
        <v>12</v>
      </c>
      <c r="B1183" s="10">
        <v>246</v>
      </c>
      <c r="C1183" s="12"/>
      <c r="D1183" s="10" t="s">
        <v>3736</v>
      </c>
      <c r="E1183" s="10" t="s">
        <v>35</v>
      </c>
      <c r="F1183" s="10" t="s">
        <v>2061</v>
      </c>
      <c r="G1183" s="10" t="s">
        <v>24</v>
      </c>
      <c r="H1183" s="12">
        <v>12</v>
      </c>
      <c r="I1183" s="10"/>
      <c r="J1183" s="10" t="s">
        <v>2971</v>
      </c>
      <c r="K1183" s="10" t="s">
        <v>2938</v>
      </c>
      <c r="L1183" s="10" t="s">
        <v>2939</v>
      </c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 t="s">
        <v>1395</v>
      </c>
      <c r="X1183" s="10" t="s">
        <v>1395</v>
      </c>
      <c r="Y1183" s="10" t="s">
        <v>27</v>
      </c>
      <c r="Z1183" s="10" t="s">
        <v>1493</v>
      </c>
      <c r="AA1183" s="10" t="s">
        <v>36</v>
      </c>
    </row>
    <row r="1184" spans="1:27">
      <c r="A1184" s="11">
        <f t="shared" si="19"/>
        <v>13</v>
      </c>
      <c r="B1184" s="10">
        <v>246</v>
      </c>
      <c r="C1184" s="12"/>
      <c r="D1184" s="10" t="s">
        <v>3736</v>
      </c>
      <c r="E1184" s="10" t="s">
        <v>189</v>
      </c>
      <c r="F1184" s="10" t="s">
        <v>2061</v>
      </c>
      <c r="G1184" s="10" t="s">
        <v>19</v>
      </c>
      <c r="H1184" s="12">
        <v>8</v>
      </c>
      <c r="I1184" s="10"/>
      <c r="J1184" s="10" t="s">
        <v>2965</v>
      </c>
      <c r="K1184" s="10" t="s">
        <v>2944</v>
      </c>
      <c r="L1184" s="10" t="s">
        <v>2939</v>
      </c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 t="s">
        <v>27</v>
      </c>
      <c r="Z1184" s="10" t="s">
        <v>1493</v>
      </c>
      <c r="AA1184" s="10" t="s">
        <v>36</v>
      </c>
    </row>
    <row r="1185" spans="1:27">
      <c r="A1185" s="11">
        <f t="shared" si="19"/>
        <v>14</v>
      </c>
      <c r="B1185" s="10">
        <v>246</v>
      </c>
      <c r="C1185" s="12"/>
      <c r="D1185" s="10" t="s">
        <v>3736</v>
      </c>
      <c r="E1185" s="10" t="s">
        <v>1701</v>
      </c>
      <c r="F1185" s="10" t="s">
        <v>2061</v>
      </c>
      <c r="G1185" s="10" t="s">
        <v>19</v>
      </c>
      <c r="H1185" s="12">
        <v>5</v>
      </c>
      <c r="I1185" s="10"/>
      <c r="J1185" s="10" t="s">
        <v>2948</v>
      </c>
      <c r="K1185" s="10" t="s">
        <v>2944</v>
      </c>
      <c r="L1185" s="10" t="s">
        <v>2939</v>
      </c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 t="s">
        <v>27</v>
      </c>
      <c r="Z1185" s="10" t="s">
        <v>1493</v>
      </c>
      <c r="AA1185" s="10" t="s">
        <v>36</v>
      </c>
    </row>
    <row r="1186" spans="1:27">
      <c r="A1186" s="11">
        <f t="shared" si="19"/>
        <v>15</v>
      </c>
      <c r="B1186" s="10">
        <v>247</v>
      </c>
      <c r="C1186" s="12"/>
      <c r="D1186" s="10" t="s">
        <v>3738</v>
      </c>
      <c r="E1186" s="10" t="s">
        <v>3739</v>
      </c>
      <c r="F1186" s="10" t="s">
        <v>20</v>
      </c>
      <c r="G1186" s="10" t="s">
        <v>19</v>
      </c>
      <c r="H1186" s="12">
        <v>40</v>
      </c>
      <c r="I1186" s="10"/>
      <c r="J1186" s="10" t="s">
        <v>3236</v>
      </c>
      <c r="K1186" s="10" t="s">
        <v>2932</v>
      </c>
      <c r="L1186" s="10" t="s">
        <v>2933</v>
      </c>
      <c r="M1186" s="10"/>
      <c r="N1186" s="10" t="s">
        <v>32</v>
      </c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 t="s">
        <v>1493</v>
      </c>
      <c r="Z1186" s="10" t="s">
        <v>1493</v>
      </c>
      <c r="AA1186" s="10" t="s">
        <v>1493</v>
      </c>
    </row>
    <row r="1187" spans="1:27">
      <c r="A1187" s="11">
        <f t="shared" si="19"/>
        <v>16</v>
      </c>
      <c r="B1187" s="10">
        <v>247</v>
      </c>
      <c r="C1187" s="12"/>
      <c r="D1187" s="10" t="s">
        <v>3738</v>
      </c>
      <c r="E1187" s="10" t="s">
        <v>3740</v>
      </c>
      <c r="F1187" s="10" t="s">
        <v>20</v>
      </c>
      <c r="G1187" s="10" t="s">
        <v>24</v>
      </c>
      <c r="H1187" s="12">
        <v>37</v>
      </c>
      <c r="I1187" s="10"/>
      <c r="J1187" s="10" t="s">
        <v>3188</v>
      </c>
      <c r="K1187" s="10" t="s">
        <v>2936</v>
      </c>
      <c r="L1187" s="10" t="s">
        <v>2933</v>
      </c>
      <c r="M1187" s="10"/>
      <c r="N1187" s="10" t="s">
        <v>2598</v>
      </c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 t="s">
        <v>1493</v>
      </c>
      <c r="Z1187" s="10" t="s">
        <v>1493</v>
      </c>
      <c r="AA1187" s="10" t="s">
        <v>1493</v>
      </c>
    </row>
    <row r="1188" spans="1:27">
      <c r="A1188" s="11">
        <f t="shared" si="19"/>
        <v>17</v>
      </c>
      <c r="B1188" s="10">
        <v>247</v>
      </c>
      <c r="C1188" s="12"/>
      <c r="D1188" s="10" t="s">
        <v>3741</v>
      </c>
      <c r="E1188" s="10" t="s">
        <v>486</v>
      </c>
      <c r="F1188" s="10" t="s">
        <v>637</v>
      </c>
      <c r="G1188" s="10" t="s">
        <v>19</v>
      </c>
      <c r="H1188" s="12">
        <v>66</v>
      </c>
      <c r="I1188" s="10"/>
      <c r="J1188" s="10" t="s">
        <v>3598</v>
      </c>
      <c r="K1188" s="10" t="s">
        <v>2932</v>
      </c>
      <c r="L1188" s="10" t="s">
        <v>3060</v>
      </c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 t="s">
        <v>87</v>
      </c>
      <c r="Z1188" s="10" t="s">
        <v>36</v>
      </c>
      <c r="AA1188" s="10" t="s">
        <v>77</v>
      </c>
    </row>
    <row r="1189" spans="1:27">
      <c r="A1189" s="11">
        <f t="shared" si="19"/>
        <v>18</v>
      </c>
      <c r="B1189" s="10">
        <v>247</v>
      </c>
      <c r="C1189" s="12"/>
      <c r="D1189" s="10" t="s">
        <v>3741</v>
      </c>
      <c r="E1189" s="10" t="s">
        <v>3742</v>
      </c>
      <c r="F1189" s="10" t="s">
        <v>637</v>
      </c>
      <c r="G1189" s="10" t="s">
        <v>19</v>
      </c>
      <c r="H1189" s="12">
        <v>7</v>
      </c>
      <c r="I1189" s="10"/>
      <c r="J1189" s="10" t="s">
        <v>2946</v>
      </c>
      <c r="K1189" s="10" t="s">
        <v>2944</v>
      </c>
      <c r="L1189" s="10" t="s">
        <v>2939</v>
      </c>
      <c r="M1189" s="10"/>
      <c r="N1189" s="10" t="s">
        <v>3743</v>
      </c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 t="s">
        <v>27</v>
      </c>
      <c r="Z1189" s="10" t="s">
        <v>87</v>
      </c>
      <c r="AA1189" s="10" t="s">
        <v>87</v>
      </c>
    </row>
    <row r="1190" spans="1:27">
      <c r="A1190" s="11">
        <f t="shared" si="19"/>
        <v>19</v>
      </c>
      <c r="B1190" s="10">
        <v>247</v>
      </c>
      <c r="C1190" s="12"/>
      <c r="D1190" s="10" t="s">
        <v>496</v>
      </c>
      <c r="E1190" s="10" t="s">
        <v>172</v>
      </c>
      <c r="F1190" s="10" t="s">
        <v>637</v>
      </c>
      <c r="G1190" s="10" t="s">
        <v>24</v>
      </c>
      <c r="H1190" s="12">
        <v>45</v>
      </c>
      <c r="I1190" s="10"/>
      <c r="J1190" s="10" t="s">
        <v>3137</v>
      </c>
      <c r="K1190" s="10" t="s">
        <v>2938</v>
      </c>
      <c r="L1190" s="10" t="s">
        <v>2939</v>
      </c>
      <c r="M1190" s="10"/>
      <c r="N1190" s="10" t="s">
        <v>2598</v>
      </c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 t="s">
        <v>34</v>
      </c>
      <c r="Z1190" s="10"/>
      <c r="AA1190" s="10"/>
    </row>
    <row r="1191" spans="1:27">
      <c r="A1191" s="11">
        <f t="shared" si="19"/>
        <v>20</v>
      </c>
      <c r="B1191" s="10">
        <v>247</v>
      </c>
      <c r="C1191" s="12"/>
      <c r="D1191" s="10" t="s">
        <v>268</v>
      </c>
      <c r="E1191" s="10" t="s">
        <v>170</v>
      </c>
      <c r="F1191" s="10" t="s">
        <v>637</v>
      </c>
      <c r="G1191" s="10" t="s">
        <v>19</v>
      </c>
      <c r="H1191" s="12">
        <v>22</v>
      </c>
      <c r="I1191" s="10"/>
      <c r="J1191" s="10" t="s">
        <v>3061</v>
      </c>
      <c r="K1191" s="10" t="s">
        <v>3470</v>
      </c>
      <c r="L1191" s="10" t="s">
        <v>2939</v>
      </c>
      <c r="M1191" s="10"/>
      <c r="N1191" s="10" t="s">
        <v>3744</v>
      </c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 t="s">
        <v>27</v>
      </c>
      <c r="Z1191" s="10"/>
      <c r="AA1191" s="10" t="s">
        <v>36</v>
      </c>
    </row>
    <row r="1192" spans="1:27">
      <c r="A1192" s="11">
        <f t="shared" si="19"/>
        <v>21</v>
      </c>
      <c r="B1192" s="10">
        <v>248</v>
      </c>
      <c r="C1192" s="12"/>
      <c r="D1192" s="10" t="s">
        <v>3745</v>
      </c>
      <c r="E1192" s="10" t="s">
        <v>3746</v>
      </c>
      <c r="F1192" s="10" t="s">
        <v>20</v>
      </c>
      <c r="G1192" s="10" t="s">
        <v>19</v>
      </c>
      <c r="H1192" s="12">
        <v>35</v>
      </c>
      <c r="I1192" s="10"/>
      <c r="J1192" s="10" t="s">
        <v>1752</v>
      </c>
      <c r="K1192" s="10" t="s">
        <v>2932</v>
      </c>
      <c r="L1192" s="10" t="s">
        <v>2933</v>
      </c>
      <c r="M1192" s="10"/>
      <c r="N1192" s="10" t="s">
        <v>32</v>
      </c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 t="s">
        <v>1493</v>
      </c>
      <c r="Z1192" s="10" t="s">
        <v>1493</v>
      </c>
      <c r="AA1192" s="10" t="s">
        <v>1493</v>
      </c>
    </row>
    <row r="1193" spans="1:27">
      <c r="A1193" s="11">
        <f t="shared" si="19"/>
        <v>22</v>
      </c>
      <c r="B1193" s="10">
        <v>248</v>
      </c>
      <c r="C1193" s="12"/>
      <c r="D1193" s="10" t="s">
        <v>3745</v>
      </c>
      <c r="E1193" s="10" t="s">
        <v>3747</v>
      </c>
      <c r="F1193" s="10" t="s">
        <v>20</v>
      </c>
      <c r="G1193" s="10" t="s">
        <v>24</v>
      </c>
      <c r="H1193" s="12">
        <v>38</v>
      </c>
      <c r="I1193" s="10"/>
      <c r="J1193" s="10" t="s">
        <v>3010</v>
      </c>
      <c r="K1193" s="10" t="s">
        <v>2936</v>
      </c>
      <c r="L1193" s="10" t="s">
        <v>2933</v>
      </c>
      <c r="M1193" s="10"/>
      <c r="N1193" s="10" t="s">
        <v>2598</v>
      </c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 t="s">
        <v>1493</v>
      </c>
      <c r="Z1193" s="10" t="s">
        <v>1493</v>
      </c>
      <c r="AA1193" s="10" t="s">
        <v>1493</v>
      </c>
    </row>
    <row r="1194" spans="1:27">
      <c r="A1194" s="11">
        <f t="shared" si="19"/>
        <v>23</v>
      </c>
      <c r="B1194" s="10">
        <v>249</v>
      </c>
      <c r="C1194" s="12"/>
      <c r="D1194" s="10" t="s">
        <v>3748</v>
      </c>
      <c r="E1194" s="10" t="s">
        <v>3749</v>
      </c>
      <c r="F1194" s="10" t="s">
        <v>20</v>
      </c>
      <c r="G1194" s="10" t="s">
        <v>19</v>
      </c>
      <c r="H1194" s="12">
        <v>45</v>
      </c>
      <c r="I1194" s="10"/>
      <c r="J1194" s="10" t="s">
        <v>3137</v>
      </c>
      <c r="K1194" s="10" t="s">
        <v>2932</v>
      </c>
      <c r="L1194" s="10" t="s">
        <v>2933</v>
      </c>
      <c r="M1194" s="10"/>
      <c r="N1194" s="10" t="s">
        <v>32</v>
      </c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 t="s">
        <v>671</v>
      </c>
      <c r="Z1194" s="10" t="s">
        <v>671</v>
      </c>
      <c r="AA1194" s="10" t="s">
        <v>671</v>
      </c>
    </row>
    <row r="1195" spans="1:27">
      <c r="A1195" s="11">
        <f t="shared" si="19"/>
        <v>24</v>
      </c>
      <c r="B1195" s="10">
        <v>249</v>
      </c>
      <c r="C1195" s="12"/>
      <c r="D1195" s="10" t="s">
        <v>3748</v>
      </c>
      <c r="E1195" s="10" t="s">
        <v>3750</v>
      </c>
      <c r="F1195" s="10" t="s">
        <v>20</v>
      </c>
      <c r="G1195" s="10" t="s">
        <v>24</v>
      </c>
      <c r="H1195" s="12">
        <v>26</v>
      </c>
      <c r="I1195" s="10"/>
      <c r="J1195" s="10" t="s">
        <v>3085</v>
      </c>
      <c r="K1195" s="10" t="s">
        <v>2936</v>
      </c>
      <c r="L1195" s="10" t="s">
        <v>2933</v>
      </c>
      <c r="M1195" s="10"/>
      <c r="N1195" s="10" t="s">
        <v>2598</v>
      </c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 t="s">
        <v>38</v>
      </c>
      <c r="Z1195" s="10"/>
      <c r="AA1195" s="10" t="s">
        <v>87</v>
      </c>
    </row>
    <row r="1196" spans="1:27">
      <c r="A1196" s="11">
        <f t="shared" si="19"/>
        <v>25</v>
      </c>
      <c r="B1196" s="10">
        <v>249</v>
      </c>
      <c r="C1196" s="12"/>
      <c r="D1196" s="10" t="s">
        <v>3748</v>
      </c>
      <c r="E1196" s="10" t="s">
        <v>3751</v>
      </c>
      <c r="F1196" s="10" t="s">
        <v>20</v>
      </c>
      <c r="G1196" s="10" t="s">
        <v>24</v>
      </c>
      <c r="H1196" s="12">
        <v>8</v>
      </c>
      <c r="I1196" s="10"/>
      <c r="J1196" s="10" t="s">
        <v>2965</v>
      </c>
      <c r="K1196" s="10" t="s">
        <v>2938</v>
      </c>
      <c r="L1196" s="10" t="s">
        <v>2939</v>
      </c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 t="s">
        <v>27</v>
      </c>
      <c r="Z1196" s="10" t="s">
        <v>671</v>
      </c>
      <c r="AA1196" s="10" t="s">
        <v>38</v>
      </c>
    </row>
    <row r="1197" spans="1:27">
      <c r="A1197" s="11">
        <f t="shared" si="19"/>
        <v>26</v>
      </c>
      <c r="B1197" s="10">
        <v>249</v>
      </c>
      <c r="C1197" s="12"/>
      <c r="D1197" s="10" t="s">
        <v>3748</v>
      </c>
      <c r="E1197" s="10" t="s">
        <v>3115</v>
      </c>
      <c r="F1197" s="10" t="s">
        <v>20</v>
      </c>
      <c r="G1197" s="10" t="s">
        <v>24</v>
      </c>
      <c r="H1197" s="12">
        <v>6</v>
      </c>
      <c r="I1197" s="10"/>
      <c r="J1197" s="10" t="s">
        <v>3037</v>
      </c>
      <c r="K1197" s="10" t="s">
        <v>2938</v>
      </c>
      <c r="L1197" s="10" t="s">
        <v>2939</v>
      </c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 t="s">
        <v>27</v>
      </c>
      <c r="Z1197" s="10" t="s">
        <v>671</v>
      </c>
      <c r="AA1197" s="10" t="s">
        <v>38</v>
      </c>
    </row>
    <row r="1198" spans="1:27">
      <c r="A1198" s="11">
        <f t="shared" si="19"/>
        <v>27</v>
      </c>
      <c r="B1198" s="10">
        <v>249</v>
      </c>
      <c r="C1198" s="12"/>
      <c r="D1198" s="10" t="s">
        <v>3748</v>
      </c>
      <c r="E1198" s="10" t="s">
        <v>3752</v>
      </c>
      <c r="F1198" s="10" t="s">
        <v>20</v>
      </c>
      <c r="G1198" s="10" t="s">
        <v>24</v>
      </c>
      <c r="H1198" s="12">
        <v>4</v>
      </c>
      <c r="I1198" s="10"/>
      <c r="J1198" s="10" t="s">
        <v>2999</v>
      </c>
      <c r="K1198" s="10" t="s">
        <v>2938</v>
      </c>
      <c r="L1198" s="10" t="s">
        <v>2939</v>
      </c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 t="s">
        <v>27</v>
      </c>
      <c r="Z1198" s="10" t="s">
        <v>671</v>
      </c>
      <c r="AA1198" s="10" t="s">
        <v>38</v>
      </c>
    </row>
    <row r="1199" spans="1:27">
      <c r="A1199" s="11">
        <f t="shared" si="19"/>
        <v>28</v>
      </c>
      <c r="B1199" s="10">
        <v>249</v>
      </c>
      <c r="C1199" s="12"/>
      <c r="D1199" s="10" t="s">
        <v>3748</v>
      </c>
      <c r="E1199" s="10" t="s">
        <v>280</v>
      </c>
      <c r="F1199" s="10" t="s">
        <v>20</v>
      </c>
      <c r="G1199" s="10" t="s">
        <v>24</v>
      </c>
      <c r="H1199" s="12">
        <v>1</v>
      </c>
      <c r="I1199" s="10"/>
      <c r="J1199" s="10" t="s">
        <v>2949</v>
      </c>
      <c r="K1199" s="10" t="s">
        <v>2938</v>
      </c>
      <c r="L1199" s="10" t="s">
        <v>2939</v>
      </c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 t="s">
        <v>27</v>
      </c>
      <c r="Z1199" s="10" t="s">
        <v>671</v>
      </c>
      <c r="AA1199" s="10" t="s">
        <v>38</v>
      </c>
    </row>
    <row r="1200" spans="1:27">
      <c r="A1200" s="11">
        <f t="shared" si="19"/>
        <v>29</v>
      </c>
      <c r="B1200" s="10">
        <v>250</v>
      </c>
      <c r="C1200" s="12"/>
      <c r="D1200" s="10" t="s">
        <v>117</v>
      </c>
      <c r="E1200" s="10" t="s">
        <v>170</v>
      </c>
      <c r="F1200" s="10" t="s">
        <v>20</v>
      </c>
      <c r="G1200" s="10" t="s">
        <v>19</v>
      </c>
      <c r="H1200" s="12">
        <v>37</v>
      </c>
      <c r="I1200" s="10"/>
      <c r="J1200" s="10" t="s">
        <v>3188</v>
      </c>
      <c r="K1200" s="10" t="s">
        <v>2932</v>
      </c>
      <c r="L1200" s="10" t="s">
        <v>2933</v>
      </c>
      <c r="M1200" s="10"/>
      <c r="N1200" s="10" t="s">
        <v>3753</v>
      </c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 t="s">
        <v>217</v>
      </c>
      <c r="Z1200" s="10"/>
      <c r="AA1200" s="10"/>
    </row>
    <row r="1201" spans="1:27">
      <c r="A1201" s="11">
        <f t="shared" si="19"/>
        <v>30</v>
      </c>
      <c r="B1201" s="10">
        <v>250</v>
      </c>
      <c r="C1201" s="12"/>
      <c r="D1201" s="10" t="s">
        <v>117</v>
      </c>
      <c r="E1201" s="10" t="s">
        <v>962</v>
      </c>
      <c r="F1201" s="10" t="s">
        <v>20</v>
      </c>
      <c r="G1201" s="10" t="s">
        <v>24</v>
      </c>
      <c r="H1201" s="12">
        <v>30</v>
      </c>
      <c r="I1201" s="10"/>
      <c r="J1201" s="10" t="s">
        <v>2983</v>
      </c>
      <c r="K1201" s="10" t="s">
        <v>2936</v>
      </c>
      <c r="L1201" s="10" t="s">
        <v>2933</v>
      </c>
      <c r="M1201" s="10"/>
      <c r="N1201" s="10" t="s">
        <v>2598</v>
      </c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 t="s">
        <v>77</v>
      </c>
      <c r="Z1201" s="10" t="s">
        <v>224</v>
      </c>
      <c r="AA1201" s="10" t="s">
        <v>224</v>
      </c>
    </row>
    <row r="1202" spans="1:27">
      <c r="A1202" s="11">
        <f t="shared" si="19"/>
        <v>31</v>
      </c>
      <c r="B1202" s="10">
        <v>250</v>
      </c>
      <c r="C1202" s="12"/>
      <c r="D1202" s="10" t="s">
        <v>117</v>
      </c>
      <c r="E1202" s="10" t="s">
        <v>2203</v>
      </c>
      <c r="F1202" s="10" t="s">
        <v>20</v>
      </c>
      <c r="G1202" s="10" t="s">
        <v>24</v>
      </c>
      <c r="H1202" s="12">
        <v>17</v>
      </c>
      <c r="I1202" s="10"/>
      <c r="J1202" s="10" t="s">
        <v>2937</v>
      </c>
      <c r="K1202" s="10" t="s">
        <v>3108</v>
      </c>
      <c r="L1202" s="10" t="s">
        <v>2939</v>
      </c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 t="s">
        <v>77</v>
      </c>
      <c r="Z1202" s="10"/>
      <c r="AA1202" s="10"/>
    </row>
    <row r="1203" spans="1:27">
      <c r="A1203" s="11">
        <f t="shared" si="19"/>
        <v>32</v>
      </c>
      <c r="B1203" s="10">
        <v>251</v>
      </c>
      <c r="C1203" s="12"/>
      <c r="D1203" s="10" t="s">
        <v>3754</v>
      </c>
      <c r="E1203" s="10" t="s">
        <v>3734</v>
      </c>
      <c r="F1203" s="10" t="s">
        <v>2061</v>
      </c>
      <c r="G1203" s="10" t="s">
        <v>19</v>
      </c>
      <c r="H1203" s="12">
        <v>37</v>
      </c>
      <c r="I1203" s="10"/>
      <c r="J1203" s="10" t="s">
        <v>3188</v>
      </c>
      <c r="K1203" s="10" t="s">
        <v>2932</v>
      </c>
      <c r="L1203" s="10" t="s">
        <v>2933</v>
      </c>
      <c r="M1203" s="10"/>
      <c r="N1203" s="10" t="s">
        <v>1404</v>
      </c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 t="s">
        <v>38</v>
      </c>
      <c r="Z1203" s="10"/>
      <c r="AA1203" s="10"/>
    </row>
    <row r="1204" spans="1:27">
      <c r="A1204" s="11">
        <f t="shared" si="19"/>
        <v>33</v>
      </c>
      <c r="B1204" s="10">
        <v>251</v>
      </c>
      <c r="C1204" s="12"/>
      <c r="D1204" s="10" t="s">
        <v>3754</v>
      </c>
      <c r="E1204" s="10" t="s">
        <v>3755</v>
      </c>
      <c r="F1204" s="10" t="s">
        <v>20</v>
      </c>
      <c r="G1204" s="10" t="s">
        <v>24</v>
      </c>
      <c r="H1204" s="12">
        <v>20</v>
      </c>
      <c r="I1204" s="10"/>
      <c r="J1204" s="10" t="s">
        <v>3007</v>
      </c>
      <c r="K1204" s="10" t="s">
        <v>2936</v>
      </c>
      <c r="L1204" s="10" t="s">
        <v>2933</v>
      </c>
      <c r="M1204" s="10"/>
      <c r="N1204" s="10" t="s">
        <v>2598</v>
      </c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 t="s">
        <v>1493</v>
      </c>
      <c r="Z1204" s="10" t="s">
        <v>1493</v>
      </c>
      <c r="AA1204" s="10" t="s">
        <v>1493</v>
      </c>
    </row>
    <row r="1205" spans="1:27">
      <c r="A1205" s="11">
        <f t="shared" si="19"/>
        <v>34</v>
      </c>
      <c r="B1205" s="10">
        <v>251</v>
      </c>
      <c r="C1205" s="12"/>
      <c r="D1205" s="10" t="s">
        <v>3754</v>
      </c>
      <c r="E1205" s="10" t="s">
        <v>375</v>
      </c>
      <c r="F1205" s="10" t="s">
        <v>2061</v>
      </c>
      <c r="G1205" s="10" t="s">
        <v>24</v>
      </c>
      <c r="H1205" s="12">
        <v>4</v>
      </c>
      <c r="I1205" s="10"/>
      <c r="J1205" s="10" t="s">
        <v>2999</v>
      </c>
      <c r="K1205" s="10" t="s">
        <v>2938</v>
      </c>
      <c r="L1205" s="10" t="s">
        <v>2939</v>
      </c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 t="s">
        <v>27</v>
      </c>
      <c r="Z1205" s="10"/>
      <c r="AA1205" s="10"/>
    </row>
    <row r="1206" spans="1:27">
      <c r="A1206" s="11">
        <f t="shared" si="19"/>
        <v>35</v>
      </c>
      <c r="B1206" s="10">
        <v>252</v>
      </c>
      <c r="C1206" s="12"/>
      <c r="D1206" s="10" t="s">
        <v>3756</v>
      </c>
      <c r="E1206" s="10" t="s">
        <v>3757</v>
      </c>
      <c r="F1206" s="10" t="s">
        <v>20</v>
      </c>
      <c r="G1206" s="10" t="s">
        <v>19</v>
      </c>
      <c r="H1206" s="12">
        <v>30</v>
      </c>
      <c r="I1206" s="10"/>
      <c r="J1206" s="10" t="s">
        <v>2983</v>
      </c>
      <c r="K1206" s="10" t="s">
        <v>2932</v>
      </c>
      <c r="L1206" s="10" t="s">
        <v>2939</v>
      </c>
      <c r="M1206" s="10"/>
      <c r="N1206" s="10" t="s">
        <v>32</v>
      </c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 t="s">
        <v>1418</v>
      </c>
      <c r="Z1206" s="10" t="s">
        <v>1418</v>
      </c>
      <c r="AA1206" s="10" t="s">
        <v>1418</v>
      </c>
    </row>
    <row r="1207" spans="1:27">
      <c r="A1207" s="11">
        <f t="shared" si="19"/>
        <v>36</v>
      </c>
      <c r="B1207" s="10">
        <v>252</v>
      </c>
      <c r="C1207" s="12"/>
      <c r="D1207" s="10" t="s">
        <v>3756</v>
      </c>
      <c r="E1207" s="10" t="s">
        <v>3758</v>
      </c>
      <c r="F1207" s="10" t="s">
        <v>20</v>
      </c>
      <c r="G1207" s="10" t="s">
        <v>24</v>
      </c>
      <c r="H1207" s="12">
        <v>64</v>
      </c>
      <c r="I1207" s="10"/>
      <c r="J1207" s="10" t="s">
        <v>3165</v>
      </c>
      <c r="K1207" s="10" t="s">
        <v>3217</v>
      </c>
      <c r="L1207" s="10" t="s">
        <v>3066</v>
      </c>
      <c r="M1207" s="10"/>
      <c r="N1207" s="10" t="s">
        <v>2598</v>
      </c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 t="s">
        <v>1418</v>
      </c>
      <c r="Z1207" s="10" t="s">
        <v>1418</v>
      </c>
      <c r="AA1207" s="10" t="s">
        <v>1418</v>
      </c>
    </row>
    <row r="1208" spans="1:27">
      <c r="A1208" s="11">
        <f t="shared" si="19"/>
        <v>37</v>
      </c>
      <c r="B1208" s="10">
        <v>253</v>
      </c>
      <c r="C1208" s="12"/>
      <c r="D1208" s="10" t="s">
        <v>186</v>
      </c>
      <c r="E1208" s="10" t="s">
        <v>75</v>
      </c>
      <c r="F1208" s="10" t="s">
        <v>637</v>
      </c>
      <c r="G1208" s="10" t="s">
        <v>19</v>
      </c>
      <c r="H1208" s="12">
        <v>49</v>
      </c>
      <c r="I1208" s="10"/>
      <c r="J1208" s="10" t="s">
        <v>3155</v>
      </c>
      <c r="K1208" s="10" t="s">
        <v>2932</v>
      </c>
      <c r="L1208" s="10" t="s">
        <v>2933</v>
      </c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 t="s">
        <v>38</v>
      </c>
      <c r="Z1208" s="10"/>
      <c r="AA1208" s="10"/>
    </row>
    <row r="1209" spans="1:27">
      <c r="A1209" s="11">
        <f t="shared" si="19"/>
        <v>38</v>
      </c>
      <c r="B1209" s="10">
        <v>253</v>
      </c>
      <c r="C1209" s="12"/>
      <c r="D1209" s="10" t="s">
        <v>186</v>
      </c>
      <c r="E1209" s="10" t="s">
        <v>3504</v>
      </c>
      <c r="F1209" s="10" t="s">
        <v>637</v>
      </c>
      <c r="G1209" s="10" t="s">
        <v>24</v>
      </c>
      <c r="H1209" s="12">
        <v>50</v>
      </c>
      <c r="I1209" s="10"/>
      <c r="J1209" s="10" t="s">
        <v>3071</v>
      </c>
      <c r="K1209" s="10" t="s">
        <v>2936</v>
      </c>
      <c r="L1209" s="10" t="s">
        <v>2933</v>
      </c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 t="s">
        <v>38</v>
      </c>
      <c r="Z1209" s="10"/>
      <c r="AA1209" s="10"/>
    </row>
    <row r="1210" spans="1:27">
      <c r="A1210" s="11">
        <f t="shared" si="19"/>
        <v>39</v>
      </c>
      <c r="B1210" s="10">
        <v>253</v>
      </c>
      <c r="C1210" s="12"/>
      <c r="D1210" s="10" t="s">
        <v>186</v>
      </c>
      <c r="E1210" s="10" t="s">
        <v>3722</v>
      </c>
      <c r="F1210" s="10" t="s">
        <v>637</v>
      </c>
      <c r="G1210" s="10" t="s">
        <v>19</v>
      </c>
      <c r="H1210" s="12">
        <v>23</v>
      </c>
      <c r="I1210" s="10"/>
      <c r="J1210" s="10" t="s">
        <v>3022</v>
      </c>
      <c r="K1210" s="10" t="s">
        <v>2944</v>
      </c>
      <c r="L1210" s="10" t="s">
        <v>2939</v>
      </c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 t="s">
        <v>27</v>
      </c>
      <c r="Z1210" s="10" t="s">
        <v>38</v>
      </c>
      <c r="AA1210" s="10" t="s">
        <v>38</v>
      </c>
    </row>
    <row r="1211" spans="1:27">
      <c r="A1211" s="11">
        <f t="shared" si="19"/>
        <v>40</v>
      </c>
      <c r="B1211" s="10">
        <v>253</v>
      </c>
      <c r="C1211" s="12"/>
      <c r="D1211" s="10" t="s">
        <v>186</v>
      </c>
      <c r="E1211" s="10" t="s">
        <v>3759</v>
      </c>
      <c r="F1211" s="10" t="s">
        <v>637</v>
      </c>
      <c r="G1211" s="10" t="s">
        <v>24</v>
      </c>
      <c r="H1211" s="12">
        <v>21</v>
      </c>
      <c r="I1211" s="10"/>
      <c r="J1211" s="10" t="s">
        <v>2959</v>
      </c>
      <c r="K1211" s="10" t="s">
        <v>2938</v>
      </c>
      <c r="L1211" s="10" t="s">
        <v>2939</v>
      </c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 t="s">
        <v>27</v>
      </c>
      <c r="Z1211" s="10" t="s">
        <v>38</v>
      </c>
      <c r="AA1211" s="10" t="s">
        <v>38</v>
      </c>
    </row>
    <row r="1212" spans="1:27">
      <c r="A1212" s="11">
        <f t="shared" si="19"/>
        <v>41</v>
      </c>
      <c r="B1212" s="10">
        <v>253</v>
      </c>
      <c r="C1212" s="12"/>
      <c r="D1212" s="10" t="s">
        <v>186</v>
      </c>
      <c r="E1212" s="10" t="s">
        <v>185</v>
      </c>
      <c r="F1212" s="10" t="s">
        <v>637</v>
      </c>
      <c r="G1212" s="10" t="s">
        <v>19</v>
      </c>
      <c r="H1212" s="12">
        <v>19</v>
      </c>
      <c r="I1212" s="10"/>
      <c r="J1212" s="10" t="s">
        <v>2956</v>
      </c>
      <c r="K1212" s="10" t="s">
        <v>2944</v>
      </c>
      <c r="L1212" s="10" t="s">
        <v>2939</v>
      </c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 t="s">
        <v>27</v>
      </c>
      <c r="Z1212" s="10" t="s">
        <v>38</v>
      </c>
      <c r="AA1212" s="10" t="s">
        <v>38</v>
      </c>
    </row>
    <row r="1213" spans="1:27">
      <c r="A1213" s="11">
        <f t="shared" si="19"/>
        <v>42</v>
      </c>
      <c r="B1213" s="10">
        <v>253</v>
      </c>
      <c r="C1213" s="12"/>
      <c r="D1213" s="10" t="s">
        <v>186</v>
      </c>
      <c r="E1213" s="10" t="s">
        <v>3760</v>
      </c>
      <c r="F1213" s="10" t="s">
        <v>637</v>
      </c>
      <c r="G1213" s="10" t="s">
        <v>19</v>
      </c>
      <c r="H1213" s="12">
        <v>18</v>
      </c>
      <c r="I1213" s="10"/>
      <c r="J1213" s="10" t="s">
        <v>2952</v>
      </c>
      <c r="K1213" s="10" t="s">
        <v>2944</v>
      </c>
      <c r="L1213" s="10" t="s">
        <v>2939</v>
      </c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 t="s">
        <v>27</v>
      </c>
      <c r="Z1213" s="10" t="s">
        <v>38</v>
      </c>
      <c r="AA1213" s="10" t="s">
        <v>38</v>
      </c>
    </row>
    <row r="1214" spans="1:27">
      <c r="A1214" s="11">
        <f t="shared" si="19"/>
        <v>43</v>
      </c>
      <c r="B1214" s="10">
        <v>253</v>
      </c>
      <c r="C1214" s="12"/>
      <c r="D1214" s="10" t="s">
        <v>186</v>
      </c>
      <c r="E1214" s="10" t="s">
        <v>3761</v>
      </c>
      <c r="F1214" s="10" t="s">
        <v>637</v>
      </c>
      <c r="G1214" s="10" t="s">
        <v>24</v>
      </c>
      <c r="H1214" s="12">
        <v>7</v>
      </c>
      <c r="I1214" s="10"/>
      <c r="J1214" s="10" t="s">
        <v>2946</v>
      </c>
      <c r="K1214" s="10" t="s">
        <v>3099</v>
      </c>
      <c r="L1214" s="10" t="s">
        <v>2939</v>
      </c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 t="s">
        <v>27</v>
      </c>
      <c r="Z1214" s="10" t="s">
        <v>38</v>
      </c>
      <c r="AA1214" s="10" t="s">
        <v>38</v>
      </c>
    </row>
    <row r="1215" spans="1:27">
      <c r="A1215" s="11">
        <f t="shared" si="19"/>
        <v>44</v>
      </c>
      <c r="B1215" s="10">
        <v>253</v>
      </c>
      <c r="C1215" s="12"/>
      <c r="D1215" s="10" t="s">
        <v>186</v>
      </c>
      <c r="E1215" s="10" t="s">
        <v>354</v>
      </c>
      <c r="F1215" s="10" t="s">
        <v>637</v>
      </c>
      <c r="G1215" s="10" t="s">
        <v>19</v>
      </c>
      <c r="H1215" s="12">
        <v>5</v>
      </c>
      <c r="I1215" s="10"/>
      <c r="J1215" s="10" t="s">
        <v>2948</v>
      </c>
      <c r="K1215" s="10" t="s">
        <v>3097</v>
      </c>
      <c r="L1215" s="10" t="s">
        <v>2939</v>
      </c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 t="s">
        <v>27</v>
      </c>
      <c r="Z1215" s="10" t="s">
        <v>38</v>
      </c>
      <c r="AA1215" s="10" t="s">
        <v>38</v>
      </c>
    </row>
    <row r="1216" spans="1:27">
      <c r="A1216" s="11">
        <f t="shared" si="19"/>
        <v>45</v>
      </c>
      <c r="B1216" s="10">
        <v>253</v>
      </c>
      <c r="C1216" s="12"/>
      <c r="D1216" s="10" t="s">
        <v>186</v>
      </c>
      <c r="E1216" s="10" t="s">
        <v>23</v>
      </c>
      <c r="F1216" s="10" t="s">
        <v>637</v>
      </c>
      <c r="G1216" s="10" t="s">
        <v>24</v>
      </c>
      <c r="H1216" s="12">
        <v>3</v>
      </c>
      <c r="I1216" s="10"/>
      <c r="J1216" s="10" t="s">
        <v>2973</v>
      </c>
      <c r="K1216" s="10" t="s">
        <v>3099</v>
      </c>
      <c r="L1216" s="10" t="s">
        <v>2939</v>
      </c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 t="s">
        <v>27</v>
      </c>
      <c r="Z1216" s="10" t="s">
        <v>38</v>
      </c>
      <c r="AA1216" s="10" t="s">
        <v>38</v>
      </c>
    </row>
    <row r="1217" spans="1:27">
      <c r="A1217" s="11">
        <f t="shared" si="19"/>
        <v>46</v>
      </c>
      <c r="B1217" s="10">
        <v>253</v>
      </c>
      <c r="C1217" s="12"/>
      <c r="D1217" s="10" t="s">
        <v>186</v>
      </c>
      <c r="E1217" s="10" t="s">
        <v>185</v>
      </c>
      <c r="F1217" s="10" t="s">
        <v>637</v>
      </c>
      <c r="G1217" s="10" t="s">
        <v>19</v>
      </c>
      <c r="H1217" s="13">
        <v>45789</v>
      </c>
      <c r="I1217" s="10" t="s">
        <v>2033</v>
      </c>
      <c r="J1217" s="10" t="s">
        <v>2974</v>
      </c>
      <c r="K1217" s="10" t="s">
        <v>3097</v>
      </c>
      <c r="L1217" s="10" t="s">
        <v>2939</v>
      </c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 t="s">
        <v>27</v>
      </c>
      <c r="Z1217" s="10" t="s">
        <v>38</v>
      </c>
      <c r="AA1217" s="10" t="s">
        <v>38</v>
      </c>
    </row>
    <row r="1218" spans="1:27">
      <c r="A1218" s="11">
        <f t="shared" si="19"/>
        <v>47</v>
      </c>
      <c r="B1218" s="10">
        <v>253</v>
      </c>
      <c r="C1218" s="12"/>
      <c r="D1218" s="10" t="s">
        <v>327</v>
      </c>
      <c r="E1218" s="10" t="s">
        <v>3762</v>
      </c>
      <c r="F1218" s="10" t="s">
        <v>637</v>
      </c>
      <c r="G1218" s="10" t="s">
        <v>19</v>
      </c>
      <c r="H1218" s="12">
        <v>35</v>
      </c>
      <c r="I1218" s="10"/>
      <c r="J1218" s="10" t="s">
        <v>1752</v>
      </c>
      <c r="K1218" s="10" t="s">
        <v>3184</v>
      </c>
      <c r="L1218" s="10" t="s">
        <v>3060</v>
      </c>
      <c r="M1218" s="10"/>
      <c r="N1218" s="10" t="s">
        <v>1404</v>
      </c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 t="s">
        <v>27</v>
      </c>
      <c r="Z1218" s="10" t="s">
        <v>38</v>
      </c>
      <c r="AA1218" s="10" t="s">
        <v>38</v>
      </c>
    </row>
    <row r="1219" spans="1:27">
      <c r="A1219" s="11">
        <f t="shared" si="19"/>
        <v>48</v>
      </c>
      <c r="B1219" s="10">
        <v>254</v>
      </c>
      <c r="C1219" s="12"/>
      <c r="D1219" s="10" t="s">
        <v>1917</v>
      </c>
      <c r="E1219" s="10" t="s">
        <v>3763</v>
      </c>
      <c r="F1219" s="10" t="s">
        <v>637</v>
      </c>
      <c r="G1219" s="10" t="s">
        <v>19</v>
      </c>
      <c r="H1219" s="12">
        <v>36</v>
      </c>
      <c r="I1219" s="10"/>
      <c r="J1219" s="10" t="s">
        <v>3127</v>
      </c>
      <c r="K1219" s="10" t="s">
        <v>2932</v>
      </c>
      <c r="L1219" s="10" t="s">
        <v>2933</v>
      </c>
      <c r="M1219" s="10"/>
      <c r="N1219" s="10" t="s">
        <v>1404</v>
      </c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 t="s">
        <v>79</v>
      </c>
      <c r="Z1219" s="10"/>
      <c r="AA1219" s="10"/>
    </row>
    <row r="1220" spans="1:27">
      <c r="A1220" s="11">
        <f t="shared" si="19"/>
        <v>49</v>
      </c>
      <c r="B1220" s="10">
        <v>254</v>
      </c>
      <c r="C1220" s="12"/>
      <c r="D1220" s="10" t="s">
        <v>1917</v>
      </c>
      <c r="E1220" s="10" t="s">
        <v>3136</v>
      </c>
      <c r="F1220" s="10" t="s">
        <v>637</v>
      </c>
      <c r="G1220" s="10" t="s">
        <v>24</v>
      </c>
      <c r="H1220" s="12">
        <v>28</v>
      </c>
      <c r="I1220" s="10"/>
      <c r="J1220" s="10" t="s">
        <v>2893</v>
      </c>
      <c r="K1220" s="10" t="s">
        <v>2936</v>
      </c>
      <c r="L1220" s="10" t="s">
        <v>2933</v>
      </c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 t="s">
        <v>77</v>
      </c>
      <c r="Z1220" s="10"/>
      <c r="AA1220" s="10"/>
    </row>
    <row r="1221" spans="1:27">
      <c r="A1221" s="11">
        <f t="shared" si="19"/>
        <v>50</v>
      </c>
      <c r="B1221" s="10">
        <v>254</v>
      </c>
      <c r="C1221" s="12"/>
      <c r="D1221" s="10" t="s">
        <v>1917</v>
      </c>
      <c r="E1221" s="10" t="s">
        <v>3764</v>
      </c>
      <c r="F1221" s="10" t="s">
        <v>637</v>
      </c>
      <c r="G1221" s="10" t="s">
        <v>19</v>
      </c>
      <c r="H1221" s="12">
        <v>18</v>
      </c>
      <c r="I1221" s="10"/>
      <c r="J1221" s="10" t="s">
        <v>2952</v>
      </c>
      <c r="K1221" s="10" t="s">
        <v>2944</v>
      </c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 t="s">
        <v>77</v>
      </c>
      <c r="Z1221" s="10" t="s">
        <v>79</v>
      </c>
      <c r="AA1221" s="10" t="s">
        <v>77</v>
      </c>
    </row>
    <row r="1222" spans="1:27">
      <c r="A1222" s="11">
        <v>1</v>
      </c>
      <c r="B1222" s="10">
        <v>255</v>
      </c>
      <c r="C1222" s="12"/>
      <c r="D1222" s="10" t="s">
        <v>75</v>
      </c>
      <c r="E1222" s="10" t="s">
        <v>3765</v>
      </c>
      <c r="F1222" s="10" t="s">
        <v>637</v>
      </c>
      <c r="G1222" s="10" t="s">
        <v>19</v>
      </c>
      <c r="H1222" s="12">
        <v>37</v>
      </c>
      <c r="I1222" s="10"/>
      <c r="J1222" s="10" t="s">
        <v>3188</v>
      </c>
      <c r="K1222" s="10" t="s">
        <v>2932</v>
      </c>
      <c r="L1222" s="10" t="s">
        <v>2933</v>
      </c>
      <c r="M1222" s="10"/>
      <c r="N1222" s="10" t="s">
        <v>32</v>
      </c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 t="s">
        <v>66</v>
      </c>
      <c r="Z1222" s="10"/>
      <c r="AA1222" s="10" t="s">
        <v>38</v>
      </c>
    </row>
    <row r="1223" spans="1:27">
      <c r="A1223" s="11">
        <f t="shared" ref="A1223:A1271" si="20">A1222+1</f>
        <v>2</v>
      </c>
      <c r="B1223" s="10">
        <v>255</v>
      </c>
      <c r="C1223" s="12"/>
      <c r="D1223" s="10" t="s">
        <v>75</v>
      </c>
      <c r="E1223" s="10" t="s">
        <v>280</v>
      </c>
      <c r="F1223" s="10" t="s">
        <v>637</v>
      </c>
      <c r="G1223" s="10" t="s">
        <v>24</v>
      </c>
      <c r="H1223" s="12">
        <v>43</v>
      </c>
      <c r="I1223" s="10"/>
      <c r="J1223" s="10" t="s">
        <v>3142</v>
      </c>
      <c r="K1223" s="10" t="s">
        <v>2936</v>
      </c>
      <c r="L1223" s="10" t="s">
        <v>2933</v>
      </c>
      <c r="M1223" s="10"/>
      <c r="N1223" s="10" t="s">
        <v>2598</v>
      </c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 t="s">
        <v>155</v>
      </c>
      <c r="Z1223" s="10"/>
      <c r="AA1223" s="10"/>
    </row>
    <row r="1224" spans="1:27">
      <c r="A1224" s="11">
        <f t="shared" si="20"/>
        <v>3</v>
      </c>
      <c r="B1224" s="10">
        <v>255</v>
      </c>
      <c r="C1224" s="12"/>
      <c r="D1224" s="10" t="s">
        <v>75</v>
      </c>
      <c r="E1224" s="10" t="s">
        <v>35</v>
      </c>
      <c r="F1224" s="10" t="s">
        <v>637</v>
      </c>
      <c r="G1224" s="10" t="s">
        <v>24</v>
      </c>
      <c r="H1224" s="12">
        <v>12</v>
      </c>
      <c r="I1224" s="10"/>
      <c r="J1224" s="10" t="s">
        <v>2971</v>
      </c>
      <c r="K1224" s="10" t="s">
        <v>2938</v>
      </c>
      <c r="L1224" s="10" t="s">
        <v>2939</v>
      </c>
      <c r="M1224" s="10"/>
      <c r="N1224" s="10"/>
      <c r="O1224" s="10"/>
      <c r="P1224" s="10"/>
      <c r="Q1224" s="10"/>
      <c r="R1224" s="10"/>
      <c r="S1224" s="10"/>
      <c r="T1224" s="10"/>
      <c r="U1224" s="10"/>
      <c r="V1224" s="10" t="s">
        <v>1395</v>
      </c>
      <c r="W1224" s="10"/>
      <c r="X1224" s="10"/>
      <c r="Y1224" s="10" t="s">
        <v>27</v>
      </c>
      <c r="Z1224" s="10" t="s">
        <v>66</v>
      </c>
      <c r="AA1224" s="10" t="s">
        <v>155</v>
      </c>
    </row>
    <row r="1225" spans="1:27">
      <c r="A1225" s="11">
        <f t="shared" si="20"/>
        <v>4</v>
      </c>
      <c r="B1225" s="10">
        <v>255</v>
      </c>
      <c r="C1225" s="12"/>
      <c r="D1225" s="10" t="s">
        <v>75</v>
      </c>
      <c r="E1225" s="10" t="s">
        <v>812</v>
      </c>
      <c r="F1225" s="10" t="s">
        <v>637</v>
      </c>
      <c r="G1225" s="10" t="s">
        <v>19</v>
      </c>
      <c r="H1225" s="12">
        <v>10</v>
      </c>
      <c r="I1225" s="10"/>
      <c r="J1225" s="10" t="s">
        <v>2996</v>
      </c>
      <c r="K1225" s="10" t="s">
        <v>2944</v>
      </c>
      <c r="L1225" s="10" t="s">
        <v>2939</v>
      </c>
      <c r="M1225" s="10"/>
      <c r="N1225" s="10"/>
      <c r="O1225" s="10"/>
      <c r="P1225" s="10"/>
      <c r="Q1225" s="10"/>
      <c r="R1225" s="10"/>
      <c r="S1225" s="10"/>
      <c r="T1225" s="10"/>
      <c r="U1225" s="10"/>
      <c r="V1225" s="10" t="s">
        <v>1395</v>
      </c>
      <c r="W1225" s="10"/>
      <c r="X1225" s="10"/>
      <c r="Y1225" s="10" t="s">
        <v>27</v>
      </c>
      <c r="Z1225" s="10" t="s">
        <v>66</v>
      </c>
      <c r="AA1225" s="10" t="s">
        <v>155</v>
      </c>
    </row>
    <row r="1226" spans="1:27">
      <c r="A1226" s="11">
        <f t="shared" si="20"/>
        <v>5</v>
      </c>
      <c r="B1226" s="10">
        <v>255</v>
      </c>
      <c r="C1226" s="12"/>
      <c r="D1226" s="10" t="s">
        <v>75</v>
      </c>
      <c r="E1226" s="10" t="s">
        <v>1701</v>
      </c>
      <c r="F1226" s="10" t="s">
        <v>637</v>
      </c>
      <c r="G1226" s="10" t="s">
        <v>19</v>
      </c>
      <c r="H1226" s="12">
        <v>8</v>
      </c>
      <c r="I1226" s="10"/>
      <c r="J1226" s="10" t="s">
        <v>2965</v>
      </c>
      <c r="K1226" s="10" t="s">
        <v>2944</v>
      </c>
      <c r="L1226" s="10" t="s">
        <v>2939</v>
      </c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 t="s">
        <v>27</v>
      </c>
      <c r="Z1226" s="10" t="s">
        <v>66</v>
      </c>
      <c r="AA1226" s="10" t="s">
        <v>155</v>
      </c>
    </row>
    <row r="1227" spans="1:27">
      <c r="A1227" s="11">
        <f t="shared" si="20"/>
        <v>6</v>
      </c>
      <c r="B1227" s="10">
        <v>255</v>
      </c>
      <c r="C1227" s="12"/>
      <c r="D1227" s="10" t="s">
        <v>75</v>
      </c>
      <c r="E1227" s="10" t="s">
        <v>111</v>
      </c>
      <c r="F1227" s="10" t="s">
        <v>637</v>
      </c>
      <c r="G1227" s="10" t="s">
        <v>19</v>
      </c>
      <c r="H1227" s="12">
        <v>7</v>
      </c>
      <c r="I1227" s="10"/>
      <c r="J1227" s="10" t="s">
        <v>2946</v>
      </c>
      <c r="K1227" s="10" t="s">
        <v>2944</v>
      </c>
      <c r="L1227" s="10" t="s">
        <v>2939</v>
      </c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 t="s">
        <v>27</v>
      </c>
      <c r="Z1227" s="10" t="s">
        <v>66</v>
      </c>
      <c r="AA1227" s="10" t="s">
        <v>155</v>
      </c>
    </row>
    <row r="1228" spans="1:27">
      <c r="A1228" s="11">
        <f t="shared" si="20"/>
        <v>7</v>
      </c>
      <c r="B1228" s="10">
        <v>256</v>
      </c>
      <c r="C1228" s="12"/>
      <c r="D1228" s="10" t="s">
        <v>1325</v>
      </c>
      <c r="E1228" s="10" t="s">
        <v>343</v>
      </c>
      <c r="F1228" s="10" t="s">
        <v>637</v>
      </c>
      <c r="G1228" s="10" t="s">
        <v>19</v>
      </c>
      <c r="H1228" s="12">
        <v>28</v>
      </c>
      <c r="I1228" s="10"/>
      <c r="J1228" s="10" t="s">
        <v>2893</v>
      </c>
      <c r="K1228" s="10" t="s">
        <v>2932</v>
      </c>
      <c r="L1228" s="10" t="s">
        <v>2933</v>
      </c>
      <c r="M1228" s="10"/>
      <c r="N1228" s="10" t="s">
        <v>32</v>
      </c>
      <c r="O1228" s="10"/>
      <c r="P1228" s="10"/>
      <c r="Q1228" s="10"/>
      <c r="R1228" s="10"/>
      <c r="S1228" s="10"/>
      <c r="T1228" s="10"/>
      <c r="U1228" s="10"/>
      <c r="V1228" s="10"/>
      <c r="W1228" s="10" t="s">
        <v>1395</v>
      </c>
      <c r="X1228" s="10" t="s">
        <v>1395</v>
      </c>
      <c r="Y1228" s="10" t="s">
        <v>27</v>
      </c>
      <c r="Z1228" s="10" t="s">
        <v>126</v>
      </c>
      <c r="AA1228" s="10" t="s">
        <v>27</v>
      </c>
    </row>
    <row r="1229" spans="1:27">
      <c r="A1229" s="11">
        <f t="shared" si="20"/>
        <v>8</v>
      </c>
      <c r="B1229" s="10">
        <v>256</v>
      </c>
      <c r="C1229" s="12"/>
      <c r="D1229" s="10" t="s">
        <v>1325</v>
      </c>
      <c r="E1229" s="10" t="s">
        <v>3766</v>
      </c>
      <c r="F1229" s="10" t="s">
        <v>637</v>
      </c>
      <c r="G1229" s="10" t="s">
        <v>24</v>
      </c>
      <c r="H1229" s="12">
        <v>26</v>
      </c>
      <c r="I1229" s="10"/>
      <c r="J1229" s="10" t="s">
        <v>3085</v>
      </c>
      <c r="K1229" s="10" t="s">
        <v>2936</v>
      </c>
      <c r="L1229" s="10" t="s">
        <v>2933</v>
      </c>
      <c r="M1229" s="10"/>
      <c r="N1229" s="10" t="s">
        <v>2598</v>
      </c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 t="s">
        <v>79</v>
      </c>
      <c r="Z1229" s="10" t="s">
        <v>79</v>
      </c>
      <c r="AA1229" s="10" t="s">
        <v>79</v>
      </c>
    </row>
    <row r="1230" spans="1:27">
      <c r="A1230" s="11">
        <f t="shared" si="20"/>
        <v>9</v>
      </c>
      <c r="B1230" s="10">
        <v>256</v>
      </c>
      <c r="C1230" s="12"/>
      <c r="D1230" s="10" t="s">
        <v>1325</v>
      </c>
      <c r="E1230" s="10" t="s">
        <v>1476</v>
      </c>
      <c r="F1230" s="10" t="s">
        <v>637</v>
      </c>
      <c r="G1230" s="10" t="s">
        <v>24</v>
      </c>
      <c r="H1230" s="12">
        <v>1</v>
      </c>
      <c r="I1230" s="10"/>
      <c r="J1230" s="10" t="s">
        <v>2949</v>
      </c>
      <c r="K1230" s="10" t="s">
        <v>2938</v>
      </c>
      <c r="L1230" s="10" t="s">
        <v>2939</v>
      </c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 t="s">
        <v>27</v>
      </c>
      <c r="Z1230" s="10" t="s">
        <v>27</v>
      </c>
      <c r="AA1230" s="10" t="s">
        <v>79</v>
      </c>
    </row>
    <row r="1231" spans="1:27">
      <c r="A1231" s="11">
        <f t="shared" si="20"/>
        <v>10</v>
      </c>
      <c r="B1231" s="10">
        <v>256</v>
      </c>
      <c r="C1231" s="12"/>
      <c r="D1231" s="10" t="s">
        <v>1325</v>
      </c>
      <c r="E1231" s="10" t="s">
        <v>3767</v>
      </c>
      <c r="F1231" s="10" t="s">
        <v>637</v>
      </c>
      <c r="G1231" s="10" t="s">
        <v>19</v>
      </c>
      <c r="H1231" s="13">
        <v>45700</v>
      </c>
      <c r="I1231" s="10" t="s">
        <v>1971</v>
      </c>
      <c r="J1231" s="10" t="s">
        <v>2974</v>
      </c>
      <c r="K1231" s="10" t="s">
        <v>2944</v>
      </c>
      <c r="L1231" s="10" t="s">
        <v>2939</v>
      </c>
      <c r="M1231" s="10"/>
      <c r="N1231" s="10"/>
      <c r="O1231" s="10"/>
      <c r="P1231" s="10" t="s">
        <v>3768</v>
      </c>
      <c r="Q1231" s="10"/>
      <c r="R1231" s="10"/>
      <c r="S1231" s="10"/>
      <c r="T1231" s="10"/>
      <c r="U1231" s="10"/>
      <c r="V1231" s="10"/>
      <c r="W1231" s="10"/>
      <c r="X1231" s="10"/>
      <c r="Y1231" s="10" t="s">
        <v>27</v>
      </c>
      <c r="Z1231" s="10" t="s">
        <v>79</v>
      </c>
      <c r="AA1231" s="10" t="s">
        <v>1971</v>
      </c>
    </row>
    <row r="1232" spans="1:27">
      <c r="A1232" s="11">
        <f t="shared" si="20"/>
        <v>11</v>
      </c>
      <c r="B1232" s="10">
        <v>256</v>
      </c>
      <c r="C1232" s="12"/>
      <c r="D1232" s="10" t="s">
        <v>3769</v>
      </c>
      <c r="E1232" s="10" t="s">
        <v>3770</v>
      </c>
      <c r="F1232" s="10" t="s">
        <v>637</v>
      </c>
      <c r="G1232" s="10" t="s">
        <v>24</v>
      </c>
      <c r="H1232" s="12">
        <v>21</v>
      </c>
      <c r="I1232" s="10"/>
      <c r="J1232" s="10" t="s">
        <v>2959</v>
      </c>
      <c r="K1232" s="10" t="s">
        <v>3470</v>
      </c>
      <c r="L1232" s="10" t="s">
        <v>2939</v>
      </c>
      <c r="M1232" s="10"/>
      <c r="N1232" s="10" t="s">
        <v>1404</v>
      </c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 t="s">
        <v>27</v>
      </c>
      <c r="Z1232" s="10" t="s">
        <v>27</v>
      </c>
      <c r="AA1232" s="10" t="s">
        <v>27</v>
      </c>
    </row>
    <row r="1233" spans="1:27">
      <c r="A1233" s="11">
        <f t="shared" si="20"/>
        <v>12</v>
      </c>
      <c r="B1233" s="10">
        <v>256</v>
      </c>
      <c r="C1233" s="12"/>
      <c r="D1233" s="10" t="s">
        <v>3769</v>
      </c>
      <c r="E1233" s="10" t="s">
        <v>343</v>
      </c>
      <c r="F1233" s="10" t="s">
        <v>637</v>
      </c>
      <c r="G1233" s="10" t="s">
        <v>19</v>
      </c>
      <c r="H1233" s="12">
        <v>5</v>
      </c>
      <c r="I1233" s="10"/>
      <c r="J1233" s="10" t="s">
        <v>2948</v>
      </c>
      <c r="K1233" s="10" t="s">
        <v>3771</v>
      </c>
      <c r="L1233" s="10" t="s">
        <v>2939</v>
      </c>
      <c r="M1233" s="10"/>
      <c r="N1233" s="10"/>
      <c r="O1233" s="10"/>
      <c r="P1233" s="10" t="s">
        <v>3772</v>
      </c>
      <c r="Q1233" s="10"/>
      <c r="R1233" s="10"/>
      <c r="S1233" s="10"/>
      <c r="T1233" s="10"/>
      <c r="U1233" s="10"/>
      <c r="V1233" s="10"/>
      <c r="W1233" s="10"/>
      <c r="X1233" s="10"/>
      <c r="Y1233" s="10" t="s">
        <v>27</v>
      </c>
      <c r="Z1233" s="10" t="s">
        <v>27</v>
      </c>
      <c r="AA1233" s="10" t="s">
        <v>27</v>
      </c>
    </row>
    <row r="1234" spans="1:27">
      <c r="A1234" s="11">
        <f t="shared" si="20"/>
        <v>13</v>
      </c>
      <c r="B1234" s="10">
        <v>256</v>
      </c>
      <c r="C1234" s="12"/>
      <c r="D1234" s="10" t="s">
        <v>3769</v>
      </c>
      <c r="E1234" s="10" t="s">
        <v>880</v>
      </c>
      <c r="F1234" s="10" t="s">
        <v>637</v>
      </c>
      <c r="G1234" s="10" t="s">
        <v>19</v>
      </c>
      <c r="H1234" s="12">
        <v>1</v>
      </c>
      <c r="I1234" s="10"/>
      <c r="J1234" s="10" t="s">
        <v>2949</v>
      </c>
      <c r="K1234" s="10" t="s">
        <v>3771</v>
      </c>
      <c r="L1234" s="10" t="s">
        <v>2939</v>
      </c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 t="s">
        <v>27</v>
      </c>
      <c r="Z1234" s="10" t="s">
        <v>27</v>
      </c>
      <c r="AA1234" s="10" t="s">
        <v>27</v>
      </c>
    </row>
    <row r="1235" spans="1:27">
      <c r="A1235" s="11">
        <f t="shared" si="20"/>
        <v>14</v>
      </c>
      <c r="B1235" s="10">
        <v>257</v>
      </c>
      <c r="C1235" s="12"/>
      <c r="D1235" s="10" t="s">
        <v>3773</v>
      </c>
      <c r="E1235" s="10" t="s">
        <v>446</v>
      </c>
      <c r="F1235" s="10" t="s">
        <v>637</v>
      </c>
      <c r="G1235" s="10" t="s">
        <v>19</v>
      </c>
      <c r="H1235" s="12">
        <v>38</v>
      </c>
      <c r="I1235" s="10"/>
      <c r="J1235" s="10" t="s">
        <v>3010</v>
      </c>
      <c r="K1235" s="10" t="s">
        <v>2932</v>
      </c>
      <c r="L1235" s="10" t="s">
        <v>2933</v>
      </c>
      <c r="M1235" s="10"/>
      <c r="N1235" s="10" t="s">
        <v>32</v>
      </c>
      <c r="O1235" s="10"/>
      <c r="P1235" s="10" t="s">
        <v>3768</v>
      </c>
      <c r="Q1235" s="10"/>
      <c r="R1235" s="10"/>
      <c r="S1235" s="10"/>
      <c r="T1235" s="10"/>
      <c r="U1235" s="10"/>
      <c r="V1235" s="10"/>
      <c r="W1235" s="10" t="s">
        <v>1395</v>
      </c>
      <c r="X1235" s="10" t="s">
        <v>1395</v>
      </c>
      <c r="Y1235" s="10" t="s">
        <v>41</v>
      </c>
      <c r="Z1235" s="10"/>
      <c r="AA1235" s="10" t="s">
        <v>77</v>
      </c>
    </row>
    <row r="1236" spans="1:27">
      <c r="A1236" s="11">
        <f t="shared" si="20"/>
        <v>15</v>
      </c>
      <c r="B1236" s="10">
        <v>257</v>
      </c>
      <c r="C1236" s="12"/>
      <c r="D1236" s="10" t="s">
        <v>3773</v>
      </c>
      <c r="E1236" s="10" t="s">
        <v>37</v>
      </c>
      <c r="F1236" s="10" t="s">
        <v>637</v>
      </c>
      <c r="G1236" s="10" t="s">
        <v>24</v>
      </c>
      <c r="H1236" s="12">
        <v>22</v>
      </c>
      <c r="I1236" s="10"/>
      <c r="J1236" s="10" t="s">
        <v>3061</v>
      </c>
      <c r="K1236" s="10" t="s">
        <v>2936</v>
      </c>
      <c r="L1236" s="10" t="s">
        <v>2933</v>
      </c>
      <c r="M1236" s="10"/>
      <c r="N1236" s="10" t="s">
        <v>2598</v>
      </c>
      <c r="O1236" s="10"/>
      <c r="P1236" s="10"/>
      <c r="Q1236" s="10"/>
      <c r="R1236" s="10"/>
      <c r="S1236" s="10"/>
      <c r="T1236" s="10"/>
      <c r="U1236" s="10"/>
      <c r="V1236" s="10"/>
      <c r="W1236" s="10" t="s">
        <v>1395</v>
      </c>
      <c r="X1236" s="10" t="s">
        <v>1395</v>
      </c>
      <c r="Y1236" s="10" t="s">
        <v>79</v>
      </c>
      <c r="Z1236" s="10"/>
      <c r="AA1236" s="10"/>
    </row>
    <row r="1237" spans="1:27">
      <c r="A1237" s="11">
        <f t="shared" si="20"/>
        <v>16</v>
      </c>
      <c r="B1237" s="10">
        <v>257</v>
      </c>
      <c r="C1237" s="12"/>
      <c r="D1237" s="10" t="s">
        <v>3773</v>
      </c>
      <c r="E1237" s="10" t="s">
        <v>170</v>
      </c>
      <c r="F1237" s="10" t="s">
        <v>637</v>
      </c>
      <c r="G1237" s="10" t="s">
        <v>19</v>
      </c>
      <c r="H1237" s="12">
        <v>19</v>
      </c>
      <c r="I1237" s="10"/>
      <c r="J1237" s="10" t="s">
        <v>2956</v>
      </c>
      <c r="K1237" s="10" t="s">
        <v>2944</v>
      </c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 t="s">
        <v>27</v>
      </c>
      <c r="Z1237" s="10" t="s">
        <v>41</v>
      </c>
      <c r="AA1237" s="10" t="s">
        <v>79</v>
      </c>
    </row>
    <row r="1238" spans="1:27">
      <c r="A1238" s="11">
        <f t="shared" si="20"/>
        <v>17</v>
      </c>
      <c r="B1238" s="10">
        <v>257</v>
      </c>
      <c r="C1238" s="12"/>
      <c r="D1238" s="10" t="s">
        <v>3773</v>
      </c>
      <c r="E1238" s="10" t="s">
        <v>3774</v>
      </c>
      <c r="F1238" s="10" t="s">
        <v>637</v>
      </c>
      <c r="G1238" s="10" t="s">
        <v>19</v>
      </c>
      <c r="H1238" s="12">
        <v>17</v>
      </c>
      <c r="I1238" s="10"/>
      <c r="J1238" s="10" t="s">
        <v>2937</v>
      </c>
      <c r="K1238" s="10" t="s">
        <v>2944</v>
      </c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 t="s">
        <v>1395</v>
      </c>
      <c r="X1238" s="10" t="s">
        <v>1395</v>
      </c>
      <c r="Y1238" s="10" t="s">
        <v>27</v>
      </c>
      <c r="Z1238" s="10" t="s">
        <v>41</v>
      </c>
      <c r="AA1238" s="10" t="s">
        <v>79</v>
      </c>
    </row>
    <row r="1239" spans="1:27">
      <c r="A1239" s="11">
        <f t="shared" si="20"/>
        <v>18</v>
      </c>
      <c r="B1239" s="10">
        <v>257</v>
      </c>
      <c r="C1239" s="12"/>
      <c r="D1239" s="10" t="s">
        <v>3773</v>
      </c>
      <c r="E1239" s="10" t="s">
        <v>35</v>
      </c>
      <c r="F1239" s="10" t="s">
        <v>637</v>
      </c>
      <c r="G1239" s="10" t="s">
        <v>24</v>
      </c>
      <c r="H1239" s="12">
        <v>15</v>
      </c>
      <c r="I1239" s="10"/>
      <c r="J1239" s="10" t="s">
        <v>2940</v>
      </c>
      <c r="K1239" s="10" t="s">
        <v>2938</v>
      </c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 t="s">
        <v>1395</v>
      </c>
      <c r="X1239" s="10" t="s">
        <v>1395</v>
      </c>
      <c r="Y1239" s="10" t="s">
        <v>41</v>
      </c>
      <c r="Z1239" s="10" t="s">
        <v>79</v>
      </c>
      <c r="AA1239" s="10"/>
    </row>
    <row r="1240" spans="1:27">
      <c r="A1240" s="11">
        <f t="shared" si="20"/>
        <v>19</v>
      </c>
      <c r="B1240" s="10">
        <v>257</v>
      </c>
      <c r="C1240" s="12"/>
      <c r="D1240" s="10" t="s">
        <v>3773</v>
      </c>
      <c r="E1240" s="10" t="s">
        <v>3134</v>
      </c>
      <c r="F1240" s="10" t="s">
        <v>637</v>
      </c>
      <c r="G1240" s="10" t="s">
        <v>24</v>
      </c>
      <c r="H1240" s="12">
        <v>13</v>
      </c>
      <c r="I1240" s="10"/>
      <c r="J1240" s="10" t="s">
        <v>3048</v>
      </c>
      <c r="K1240" s="10" t="s">
        <v>2938</v>
      </c>
      <c r="L1240" s="10" t="s">
        <v>2939</v>
      </c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 t="s">
        <v>1395</v>
      </c>
      <c r="X1240" s="10" t="s">
        <v>1395</v>
      </c>
      <c r="Y1240" s="10" t="s">
        <v>27</v>
      </c>
      <c r="Z1240" s="10" t="s">
        <v>41</v>
      </c>
      <c r="AA1240" s="10" t="s">
        <v>79</v>
      </c>
    </row>
    <row r="1241" spans="1:27">
      <c r="A1241" s="11">
        <f t="shared" si="20"/>
        <v>20</v>
      </c>
      <c r="B1241" s="10">
        <v>257</v>
      </c>
      <c r="C1241" s="12"/>
      <c r="D1241" s="10" t="s">
        <v>3773</v>
      </c>
      <c r="E1241" s="10" t="s">
        <v>3775</v>
      </c>
      <c r="F1241" s="10" t="s">
        <v>637</v>
      </c>
      <c r="G1241" s="10" t="s">
        <v>19</v>
      </c>
      <c r="H1241" s="12">
        <v>9</v>
      </c>
      <c r="I1241" s="10"/>
      <c r="J1241" s="10" t="s">
        <v>2943</v>
      </c>
      <c r="K1241" s="10" t="s">
        <v>2944</v>
      </c>
      <c r="L1241" s="10" t="s">
        <v>2939</v>
      </c>
      <c r="M1241" s="10"/>
      <c r="N1241" s="10"/>
      <c r="O1241" s="10"/>
      <c r="P1241" s="10" t="s">
        <v>3768</v>
      </c>
      <c r="Q1241" s="10"/>
      <c r="R1241" s="10"/>
      <c r="S1241" s="10"/>
      <c r="T1241" s="10"/>
      <c r="U1241" s="10"/>
      <c r="V1241" s="10"/>
      <c r="W1241" s="10"/>
      <c r="X1241" s="10"/>
      <c r="Y1241" s="10" t="s">
        <v>27</v>
      </c>
      <c r="Z1241" s="10" t="s">
        <v>41</v>
      </c>
      <c r="AA1241" s="10" t="s">
        <v>79</v>
      </c>
    </row>
    <row r="1242" spans="1:27">
      <c r="A1242" s="11">
        <f t="shared" si="20"/>
        <v>21</v>
      </c>
      <c r="B1242" s="10">
        <v>257</v>
      </c>
      <c r="C1242" s="12"/>
      <c r="D1242" s="10" t="s">
        <v>3773</v>
      </c>
      <c r="E1242" s="10" t="s">
        <v>2739</v>
      </c>
      <c r="F1242" s="10" t="s">
        <v>637</v>
      </c>
      <c r="G1242" s="10" t="s">
        <v>19</v>
      </c>
      <c r="H1242" s="12">
        <v>7</v>
      </c>
      <c r="I1242" s="10"/>
      <c r="J1242" s="10" t="s">
        <v>2946</v>
      </c>
      <c r="K1242" s="10" t="s">
        <v>2944</v>
      </c>
      <c r="L1242" s="10" t="s">
        <v>2939</v>
      </c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 t="s">
        <v>27</v>
      </c>
      <c r="Z1242" s="10" t="s">
        <v>41</v>
      </c>
      <c r="AA1242" s="10" t="s">
        <v>79</v>
      </c>
    </row>
    <row r="1243" spans="1:27">
      <c r="A1243" s="11">
        <f t="shared" si="20"/>
        <v>22</v>
      </c>
      <c r="B1243" s="10">
        <v>257</v>
      </c>
      <c r="C1243" s="12"/>
      <c r="D1243" s="10" t="s">
        <v>3773</v>
      </c>
      <c r="E1243" s="10" t="s">
        <v>1267</v>
      </c>
      <c r="F1243" s="10" t="s">
        <v>637</v>
      </c>
      <c r="G1243" s="10" t="s">
        <v>19</v>
      </c>
      <c r="H1243" s="12">
        <v>5</v>
      </c>
      <c r="I1243" s="10"/>
      <c r="J1243" s="10" t="s">
        <v>2948</v>
      </c>
      <c r="K1243" s="10" t="s">
        <v>2944</v>
      </c>
      <c r="L1243" s="10" t="s">
        <v>2939</v>
      </c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 t="s">
        <v>27</v>
      </c>
      <c r="Z1243" s="10" t="s">
        <v>41</v>
      </c>
      <c r="AA1243" s="10" t="s">
        <v>79</v>
      </c>
    </row>
    <row r="1244" spans="1:27">
      <c r="A1244" s="11">
        <f t="shared" si="20"/>
        <v>23</v>
      </c>
      <c r="B1244" s="10">
        <v>257</v>
      </c>
      <c r="C1244" s="12"/>
      <c r="D1244" s="10" t="s">
        <v>3773</v>
      </c>
      <c r="E1244" s="10" t="s">
        <v>3776</v>
      </c>
      <c r="F1244" s="10" t="s">
        <v>637</v>
      </c>
      <c r="G1244" s="10" t="s">
        <v>19</v>
      </c>
      <c r="H1244" s="12">
        <v>1</v>
      </c>
      <c r="I1244" s="10"/>
      <c r="J1244" s="10" t="s">
        <v>2949</v>
      </c>
      <c r="K1244" s="10" t="s">
        <v>2944</v>
      </c>
      <c r="L1244" s="10" t="s">
        <v>2939</v>
      </c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 t="s">
        <v>27</v>
      </c>
      <c r="Z1244" s="10" t="s">
        <v>41</v>
      </c>
      <c r="AA1244" s="10" t="s">
        <v>79</v>
      </c>
    </row>
    <row r="1245" spans="1:27">
      <c r="A1245" s="11">
        <f t="shared" si="20"/>
        <v>24</v>
      </c>
      <c r="B1245" s="10">
        <v>258</v>
      </c>
      <c r="C1245" s="12"/>
      <c r="D1245" s="10" t="s">
        <v>1403</v>
      </c>
      <c r="E1245" s="10" t="s">
        <v>2739</v>
      </c>
      <c r="F1245" s="10" t="s">
        <v>637</v>
      </c>
      <c r="G1245" s="10" t="s">
        <v>19</v>
      </c>
      <c r="H1245" s="12">
        <v>67</v>
      </c>
      <c r="I1245" s="10"/>
      <c r="J1245" s="10" t="s">
        <v>3277</v>
      </c>
      <c r="K1245" s="10" t="s">
        <v>2932</v>
      </c>
      <c r="L1245" s="10" t="s">
        <v>2933</v>
      </c>
      <c r="M1245" s="10"/>
      <c r="N1245" s="10" t="s">
        <v>32</v>
      </c>
      <c r="O1245" s="10"/>
      <c r="P1245" s="10"/>
      <c r="Q1245" s="10"/>
      <c r="R1245" s="10"/>
      <c r="S1245" s="10"/>
      <c r="T1245" s="10"/>
      <c r="U1245" s="10"/>
      <c r="V1245" s="10"/>
      <c r="W1245" s="10" t="s">
        <v>1395</v>
      </c>
      <c r="X1245" s="10" t="s">
        <v>1395</v>
      </c>
      <c r="Y1245" s="10" t="s">
        <v>27</v>
      </c>
      <c r="Z1245" s="10"/>
      <c r="AA1245" s="10"/>
    </row>
    <row r="1246" spans="1:27">
      <c r="A1246" s="11">
        <f t="shared" si="20"/>
        <v>25</v>
      </c>
      <c r="B1246" s="10">
        <v>258</v>
      </c>
      <c r="C1246" s="12"/>
      <c r="D1246" s="10" t="s">
        <v>1403</v>
      </c>
      <c r="E1246" s="10" t="s">
        <v>1796</v>
      </c>
      <c r="F1246" s="10" t="s">
        <v>637</v>
      </c>
      <c r="G1246" s="10" t="s">
        <v>24</v>
      </c>
      <c r="H1246" s="12">
        <v>62</v>
      </c>
      <c r="I1246" s="10"/>
      <c r="J1246" s="10" t="s">
        <v>3153</v>
      </c>
      <c r="K1246" s="10" t="s">
        <v>2936</v>
      </c>
      <c r="L1246" s="10" t="s">
        <v>2933</v>
      </c>
      <c r="M1246" s="10"/>
      <c r="N1246" s="10" t="s">
        <v>2598</v>
      </c>
      <c r="O1246" s="10"/>
      <c r="P1246" s="10"/>
      <c r="Q1246" s="10"/>
      <c r="R1246" s="10"/>
      <c r="S1246" s="10"/>
      <c r="T1246" s="10"/>
      <c r="U1246" s="10"/>
      <c r="V1246" s="10"/>
      <c r="W1246" s="10" t="s">
        <v>1395</v>
      </c>
      <c r="X1246" s="10" t="s">
        <v>1395</v>
      </c>
      <c r="Y1246" s="10" t="s">
        <v>79</v>
      </c>
      <c r="Z1246" s="10" t="s">
        <v>79</v>
      </c>
      <c r="AA1246" s="10" t="s">
        <v>77</v>
      </c>
    </row>
    <row r="1247" spans="1:27">
      <c r="A1247" s="11">
        <f t="shared" si="20"/>
        <v>26</v>
      </c>
      <c r="B1247" s="10">
        <v>258</v>
      </c>
      <c r="C1247" s="12"/>
      <c r="D1247" s="10" t="s">
        <v>1403</v>
      </c>
      <c r="E1247" s="10" t="s">
        <v>172</v>
      </c>
      <c r="F1247" s="10" t="s">
        <v>637</v>
      </c>
      <c r="G1247" s="10" t="s">
        <v>24</v>
      </c>
      <c r="H1247" s="12">
        <v>6</v>
      </c>
      <c r="I1247" s="10"/>
      <c r="J1247" s="10" t="s">
        <v>3037</v>
      </c>
      <c r="K1247" s="10" t="s">
        <v>3099</v>
      </c>
      <c r="L1247" s="10" t="s">
        <v>2939</v>
      </c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 t="s">
        <v>79</v>
      </c>
      <c r="Z1247" s="10" t="s">
        <v>79</v>
      </c>
      <c r="AA1247" s="10" t="s">
        <v>77</v>
      </c>
    </row>
    <row r="1248" spans="1:27">
      <c r="A1248" s="11">
        <f t="shared" si="20"/>
        <v>27</v>
      </c>
      <c r="B1248" s="10">
        <v>258</v>
      </c>
      <c r="C1248" s="12"/>
      <c r="D1248" s="10" t="s">
        <v>3777</v>
      </c>
      <c r="E1248" s="10" t="s">
        <v>301</v>
      </c>
      <c r="F1248" s="10" t="s">
        <v>637</v>
      </c>
      <c r="G1248" s="10" t="s">
        <v>19</v>
      </c>
      <c r="H1248" s="12">
        <v>51</v>
      </c>
      <c r="I1248" s="10"/>
      <c r="J1248" s="10" t="s">
        <v>3285</v>
      </c>
      <c r="K1248" s="10" t="s">
        <v>2932</v>
      </c>
      <c r="L1248" s="10" t="s">
        <v>2933</v>
      </c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 t="s">
        <v>27</v>
      </c>
      <c r="Z1248" s="10" t="s">
        <v>27</v>
      </c>
      <c r="AA1248" s="10" t="s">
        <v>27</v>
      </c>
    </row>
    <row r="1249" spans="1:27">
      <c r="A1249" s="11">
        <f t="shared" si="20"/>
        <v>28</v>
      </c>
      <c r="B1249" s="10">
        <v>258</v>
      </c>
      <c r="C1249" s="12"/>
      <c r="D1249" s="10" t="s">
        <v>3777</v>
      </c>
      <c r="E1249" s="10" t="s">
        <v>1499</v>
      </c>
      <c r="F1249" s="10" t="s">
        <v>637</v>
      </c>
      <c r="G1249" s="10" t="s">
        <v>24</v>
      </c>
      <c r="H1249" s="12">
        <v>32</v>
      </c>
      <c r="I1249" s="10"/>
      <c r="J1249" s="10" t="s">
        <v>2970</v>
      </c>
      <c r="K1249" s="10" t="s">
        <v>2936</v>
      </c>
      <c r="L1249" s="10" t="s">
        <v>2933</v>
      </c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 t="s">
        <v>36</v>
      </c>
      <c r="Z1249" s="10" t="s">
        <v>36</v>
      </c>
      <c r="AA1249" s="10" t="s">
        <v>36</v>
      </c>
    </row>
    <row r="1250" spans="1:27">
      <c r="A1250" s="11">
        <f t="shared" si="20"/>
        <v>29</v>
      </c>
      <c r="B1250" s="10">
        <v>258</v>
      </c>
      <c r="C1250" s="12"/>
      <c r="D1250" s="10" t="s">
        <v>3778</v>
      </c>
      <c r="E1250" s="10" t="s">
        <v>3639</v>
      </c>
      <c r="F1250" s="10" t="s">
        <v>637</v>
      </c>
      <c r="G1250" s="10" t="s">
        <v>19</v>
      </c>
      <c r="H1250" s="12">
        <v>15</v>
      </c>
      <c r="I1250" s="10"/>
      <c r="J1250" s="10" t="s">
        <v>2940</v>
      </c>
      <c r="K1250" s="10" t="s">
        <v>3162</v>
      </c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  <c r="Y1250" s="10" t="s">
        <v>36</v>
      </c>
      <c r="Z1250" s="10" t="s">
        <v>36</v>
      </c>
      <c r="AA1250" s="10" t="s">
        <v>36</v>
      </c>
    </row>
    <row r="1251" spans="1:27">
      <c r="A1251" s="11">
        <f t="shared" si="20"/>
        <v>30</v>
      </c>
      <c r="B1251" s="10">
        <v>259</v>
      </c>
      <c r="C1251" s="12"/>
      <c r="D1251" s="10" t="s">
        <v>3779</v>
      </c>
      <c r="E1251" s="10" t="s">
        <v>112</v>
      </c>
      <c r="F1251" s="10" t="s">
        <v>20</v>
      </c>
      <c r="G1251" s="10" t="s">
        <v>19</v>
      </c>
      <c r="H1251" s="12">
        <v>67</v>
      </c>
      <c r="I1251" s="10"/>
      <c r="J1251" s="10" t="s">
        <v>3277</v>
      </c>
      <c r="K1251" s="10" t="s">
        <v>2932</v>
      </c>
      <c r="L1251" s="10" t="s">
        <v>3060</v>
      </c>
      <c r="M1251" s="10"/>
      <c r="N1251" s="10" t="s">
        <v>32</v>
      </c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 t="s">
        <v>2976</v>
      </c>
      <c r="Z1251" s="10" t="s">
        <v>27</v>
      </c>
      <c r="AA1251" s="10" t="s">
        <v>36</v>
      </c>
    </row>
    <row r="1252" spans="1:27">
      <c r="A1252" s="11">
        <f t="shared" si="20"/>
        <v>31</v>
      </c>
      <c r="B1252" s="10">
        <v>259</v>
      </c>
      <c r="C1252" s="12"/>
      <c r="D1252" s="10" t="s">
        <v>3779</v>
      </c>
      <c r="E1252" s="10" t="s">
        <v>3780</v>
      </c>
      <c r="F1252" s="10" t="s">
        <v>20</v>
      </c>
      <c r="G1252" s="10" t="s">
        <v>24</v>
      </c>
      <c r="H1252" s="12">
        <v>26</v>
      </c>
      <c r="I1252" s="10"/>
      <c r="J1252" s="10" t="s">
        <v>3085</v>
      </c>
      <c r="K1252" s="10" t="s">
        <v>2938</v>
      </c>
      <c r="L1252" s="10" t="s">
        <v>2939</v>
      </c>
      <c r="M1252" s="10"/>
      <c r="N1252" s="10" t="s">
        <v>2598</v>
      </c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 t="s">
        <v>2976</v>
      </c>
      <c r="Z1252" s="10" t="s">
        <v>2976</v>
      </c>
      <c r="AA1252" s="10" t="s">
        <v>2976</v>
      </c>
    </row>
    <row r="1253" spans="1:27">
      <c r="A1253" s="11">
        <f t="shared" si="20"/>
        <v>32</v>
      </c>
      <c r="B1253" s="10">
        <v>259</v>
      </c>
      <c r="C1253" s="12"/>
      <c r="D1253" s="10" t="s">
        <v>3779</v>
      </c>
      <c r="E1253" s="10" t="s">
        <v>100</v>
      </c>
      <c r="F1253" s="10" t="s">
        <v>20</v>
      </c>
      <c r="G1253" s="10" t="s">
        <v>19</v>
      </c>
      <c r="H1253" s="12">
        <v>30</v>
      </c>
      <c r="I1253" s="10"/>
      <c r="J1253" s="10" t="s">
        <v>2983</v>
      </c>
      <c r="K1253" s="10" t="s">
        <v>2944</v>
      </c>
      <c r="L1253" s="10" t="s">
        <v>2939</v>
      </c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  <c r="Y1253" s="10" t="s">
        <v>2976</v>
      </c>
      <c r="Z1253" s="10" t="s">
        <v>2976</v>
      </c>
      <c r="AA1253" s="10" t="s">
        <v>2976</v>
      </c>
    </row>
    <row r="1254" spans="1:27">
      <c r="A1254" s="11">
        <f t="shared" si="20"/>
        <v>33</v>
      </c>
      <c r="B1254" s="10">
        <v>259</v>
      </c>
      <c r="C1254" s="12"/>
      <c r="D1254" s="10" t="s">
        <v>3779</v>
      </c>
      <c r="E1254" s="10" t="s">
        <v>341</v>
      </c>
      <c r="F1254" s="10" t="s">
        <v>20</v>
      </c>
      <c r="G1254" s="10" t="s">
        <v>19</v>
      </c>
      <c r="H1254" s="12">
        <v>28</v>
      </c>
      <c r="I1254" s="10"/>
      <c r="J1254" s="10" t="s">
        <v>2893</v>
      </c>
      <c r="K1254" s="10" t="s">
        <v>2944</v>
      </c>
      <c r="L1254" s="10" t="s">
        <v>2939</v>
      </c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 t="s">
        <v>2976</v>
      </c>
      <c r="Z1254" s="10" t="s">
        <v>2976</v>
      </c>
      <c r="AA1254" s="10" t="s">
        <v>2976</v>
      </c>
    </row>
    <row r="1255" spans="1:27">
      <c r="A1255" s="11">
        <f t="shared" si="20"/>
        <v>34</v>
      </c>
      <c r="B1255" s="10">
        <v>259</v>
      </c>
      <c r="C1255" s="12"/>
      <c r="D1255" s="10" t="s">
        <v>3779</v>
      </c>
      <c r="E1255" s="10" t="s">
        <v>1218</v>
      </c>
      <c r="F1255" s="10" t="s">
        <v>20</v>
      </c>
      <c r="G1255" s="10" t="s">
        <v>19</v>
      </c>
      <c r="H1255" s="12">
        <v>19</v>
      </c>
      <c r="I1255" s="10"/>
      <c r="J1255" s="10" t="s">
        <v>2956</v>
      </c>
      <c r="K1255" s="10" t="s">
        <v>2944</v>
      </c>
      <c r="L1255" s="10" t="s">
        <v>2939</v>
      </c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 t="s">
        <v>27</v>
      </c>
      <c r="Z1255" s="10"/>
      <c r="AA1255" s="10"/>
    </row>
    <row r="1256" spans="1:27">
      <c r="A1256" s="11">
        <f t="shared" si="20"/>
        <v>35</v>
      </c>
      <c r="B1256" s="10">
        <v>259</v>
      </c>
      <c r="C1256" s="12"/>
      <c r="D1256" s="10" t="s">
        <v>3781</v>
      </c>
      <c r="E1256" s="10" t="s">
        <v>3782</v>
      </c>
      <c r="F1256" s="10" t="s">
        <v>20</v>
      </c>
      <c r="G1256" s="10" t="s">
        <v>19</v>
      </c>
      <c r="H1256" s="12">
        <v>30</v>
      </c>
      <c r="I1256" s="10"/>
      <c r="J1256" s="10" t="s">
        <v>2983</v>
      </c>
      <c r="K1256" s="10" t="s">
        <v>2932</v>
      </c>
      <c r="L1256" s="10" t="s">
        <v>2933</v>
      </c>
      <c r="M1256" s="10"/>
      <c r="N1256" s="10" t="s">
        <v>1404</v>
      </c>
      <c r="O1256" s="10"/>
      <c r="P1256" s="10"/>
      <c r="Q1256" s="10"/>
      <c r="R1256" s="10"/>
      <c r="S1256" s="10"/>
      <c r="T1256" s="10"/>
      <c r="U1256" s="10"/>
      <c r="V1256" s="10"/>
      <c r="W1256" s="10" t="s">
        <v>1395</v>
      </c>
      <c r="X1256" s="10" t="s">
        <v>1395</v>
      </c>
      <c r="Y1256" s="10" t="s">
        <v>1493</v>
      </c>
      <c r="Z1256" s="10"/>
      <c r="AA1256" s="10"/>
    </row>
    <row r="1257" spans="1:27">
      <c r="A1257" s="11">
        <f t="shared" si="20"/>
        <v>36</v>
      </c>
      <c r="B1257" s="10">
        <v>259</v>
      </c>
      <c r="C1257" s="12"/>
      <c r="D1257" s="10" t="s">
        <v>3781</v>
      </c>
      <c r="E1257" s="10" t="s">
        <v>3783</v>
      </c>
      <c r="F1257" s="10" t="s">
        <v>20</v>
      </c>
      <c r="G1257" s="10" t="s">
        <v>24</v>
      </c>
      <c r="H1257" s="12">
        <v>35</v>
      </c>
      <c r="I1257" s="10"/>
      <c r="J1257" s="10" t="s">
        <v>1752</v>
      </c>
      <c r="K1257" s="10" t="s">
        <v>2936</v>
      </c>
      <c r="L1257" s="10" t="s">
        <v>2933</v>
      </c>
      <c r="M1257" s="10"/>
      <c r="N1257" s="10" t="s">
        <v>2598</v>
      </c>
      <c r="O1257" s="10"/>
      <c r="P1257" s="10"/>
      <c r="Q1257" s="10"/>
      <c r="R1257" s="10"/>
      <c r="S1257" s="10"/>
      <c r="T1257" s="10"/>
      <c r="U1257" s="10"/>
      <c r="V1257" s="10"/>
      <c r="W1257" s="10" t="s">
        <v>1395</v>
      </c>
      <c r="X1257" s="10" t="s">
        <v>1395</v>
      </c>
      <c r="Y1257" s="10" t="s">
        <v>1493</v>
      </c>
      <c r="Z1257" s="10"/>
      <c r="AA1257" s="10"/>
    </row>
    <row r="1258" spans="1:27">
      <c r="A1258" s="11">
        <f t="shared" si="20"/>
        <v>37</v>
      </c>
      <c r="B1258" s="10">
        <v>259</v>
      </c>
      <c r="C1258" s="12"/>
      <c r="D1258" s="10" t="s">
        <v>3784</v>
      </c>
      <c r="E1258" s="10" t="s">
        <v>3785</v>
      </c>
      <c r="F1258" s="10" t="s">
        <v>20</v>
      </c>
      <c r="G1258" s="10" t="s">
        <v>19</v>
      </c>
      <c r="H1258" s="12">
        <v>20</v>
      </c>
      <c r="I1258" s="10"/>
      <c r="J1258" s="10" t="s">
        <v>3007</v>
      </c>
      <c r="K1258" s="10" t="s">
        <v>3162</v>
      </c>
      <c r="L1258" s="10" t="s">
        <v>2939</v>
      </c>
      <c r="M1258" s="10"/>
      <c r="N1258" s="10" t="s">
        <v>1404</v>
      </c>
      <c r="O1258" s="10"/>
      <c r="P1258" s="10"/>
      <c r="Q1258" s="10"/>
      <c r="R1258" s="10"/>
      <c r="S1258" s="10"/>
      <c r="T1258" s="10"/>
      <c r="U1258" s="10"/>
      <c r="V1258" s="10"/>
      <c r="W1258" s="10" t="s">
        <v>1395</v>
      </c>
      <c r="X1258" s="10" t="s">
        <v>1395</v>
      </c>
      <c r="Y1258" s="10" t="s">
        <v>27</v>
      </c>
      <c r="Z1258" s="10"/>
      <c r="AA1258" s="10"/>
    </row>
    <row r="1259" spans="1:27">
      <c r="A1259" s="11">
        <f t="shared" si="20"/>
        <v>38</v>
      </c>
      <c r="B1259" s="10">
        <v>260</v>
      </c>
      <c r="C1259" s="12"/>
      <c r="D1259" s="10" t="s">
        <v>2242</v>
      </c>
      <c r="E1259" s="10" t="s">
        <v>185</v>
      </c>
      <c r="F1259" s="10" t="s">
        <v>637</v>
      </c>
      <c r="G1259" s="10" t="s">
        <v>19</v>
      </c>
      <c r="H1259" s="12">
        <v>46</v>
      </c>
      <c r="I1259" s="10"/>
      <c r="J1259" s="10" t="s">
        <v>2995</v>
      </c>
      <c r="K1259" s="10" t="s">
        <v>2932</v>
      </c>
      <c r="L1259" s="10" t="s">
        <v>2933</v>
      </c>
      <c r="M1259" s="10"/>
      <c r="N1259" s="10" t="s">
        <v>32</v>
      </c>
      <c r="O1259" s="10"/>
      <c r="P1259" s="10"/>
      <c r="Q1259" s="10"/>
      <c r="R1259" s="10"/>
      <c r="S1259" s="10"/>
      <c r="T1259" s="10"/>
      <c r="U1259" s="10"/>
      <c r="V1259" s="10"/>
      <c r="W1259" s="10" t="s">
        <v>1395</v>
      </c>
      <c r="X1259" s="10" t="s">
        <v>1395</v>
      </c>
      <c r="Y1259" s="10" t="s">
        <v>41</v>
      </c>
      <c r="Z1259" s="10" t="s">
        <v>34</v>
      </c>
      <c r="AA1259" s="10" t="s">
        <v>34</v>
      </c>
    </row>
    <row r="1260" spans="1:27">
      <c r="A1260" s="11">
        <f t="shared" si="20"/>
        <v>39</v>
      </c>
      <c r="B1260" s="10">
        <v>260</v>
      </c>
      <c r="C1260" s="12"/>
      <c r="D1260" s="10" t="s">
        <v>2242</v>
      </c>
      <c r="E1260" s="10" t="s">
        <v>280</v>
      </c>
      <c r="F1260" s="10" t="s">
        <v>637</v>
      </c>
      <c r="G1260" s="10" t="s">
        <v>24</v>
      </c>
      <c r="H1260" s="12">
        <v>43</v>
      </c>
      <c r="I1260" s="10"/>
      <c r="J1260" s="10" t="s">
        <v>3142</v>
      </c>
      <c r="K1260" s="10" t="s">
        <v>2936</v>
      </c>
      <c r="L1260" s="10" t="s">
        <v>2933</v>
      </c>
      <c r="M1260" s="10"/>
      <c r="N1260" s="10" t="s">
        <v>2598</v>
      </c>
      <c r="O1260" s="10"/>
      <c r="P1260" s="10"/>
      <c r="Q1260" s="10"/>
      <c r="R1260" s="10"/>
      <c r="S1260" s="10"/>
      <c r="T1260" s="10"/>
      <c r="U1260" s="10"/>
      <c r="V1260" s="10"/>
      <c r="W1260" s="10" t="s">
        <v>1395</v>
      </c>
      <c r="X1260" s="10" t="s">
        <v>1395</v>
      </c>
      <c r="Y1260" s="10" t="s">
        <v>41</v>
      </c>
      <c r="Z1260" s="10" t="s">
        <v>41</v>
      </c>
      <c r="AA1260" s="10" t="s">
        <v>77</v>
      </c>
    </row>
    <row r="1261" spans="1:27">
      <c r="A1261" s="11">
        <f t="shared" si="20"/>
        <v>40</v>
      </c>
      <c r="B1261" s="10">
        <v>260</v>
      </c>
      <c r="C1261" s="12"/>
      <c r="D1261" s="10" t="s">
        <v>2242</v>
      </c>
      <c r="E1261" s="10" t="s">
        <v>185</v>
      </c>
      <c r="F1261" s="10" t="s">
        <v>637</v>
      </c>
      <c r="G1261" s="10" t="s">
        <v>19</v>
      </c>
      <c r="H1261" s="12">
        <v>24</v>
      </c>
      <c r="I1261" s="10"/>
      <c r="J1261" s="10" t="s">
        <v>3030</v>
      </c>
      <c r="K1261" s="10" t="s">
        <v>2944</v>
      </c>
      <c r="L1261" s="10" t="s">
        <v>2939</v>
      </c>
      <c r="M1261" s="10"/>
      <c r="N1261" s="10"/>
      <c r="O1261" s="10"/>
      <c r="P1261" s="10" t="s">
        <v>3768</v>
      </c>
      <c r="Q1261" s="10"/>
      <c r="R1261" s="10"/>
      <c r="S1261" s="10"/>
      <c r="T1261" s="10"/>
      <c r="U1261" s="10"/>
      <c r="V1261" s="10"/>
      <c r="W1261" s="10" t="s">
        <v>1395</v>
      </c>
      <c r="X1261" s="10" t="s">
        <v>1395</v>
      </c>
      <c r="Y1261" s="10" t="s">
        <v>27</v>
      </c>
      <c r="Z1261" s="10" t="s">
        <v>41</v>
      </c>
      <c r="AA1261" s="10" t="s">
        <v>41</v>
      </c>
    </row>
    <row r="1262" spans="1:27">
      <c r="A1262" s="11">
        <f t="shared" si="20"/>
        <v>41</v>
      </c>
      <c r="B1262" s="10">
        <v>260</v>
      </c>
      <c r="C1262" s="12"/>
      <c r="D1262" s="10" t="s">
        <v>2242</v>
      </c>
      <c r="E1262" s="10" t="s">
        <v>3580</v>
      </c>
      <c r="F1262" s="10" t="s">
        <v>637</v>
      </c>
      <c r="G1262" s="10" t="s">
        <v>24</v>
      </c>
      <c r="H1262" s="12">
        <v>12</v>
      </c>
      <c r="I1262" s="10"/>
      <c r="J1262" s="10" t="s">
        <v>2971</v>
      </c>
      <c r="K1262" s="10" t="s">
        <v>2938</v>
      </c>
      <c r="L1262" s="10" t="s">
        <v>2939</v>
      </c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 t="s">
        <v>1395</v>
      </c>
      <c r="X1262" s="10" t="s">
        <v>1395</v>
      </c>
      <c r="Y1262" s="10" t="s">
        <v>27</v>
      </c>
      <c r="Z1262" s="10" t="s">
        <v>41</v>
      </c>
      <c r="AA1262" s="10" t="s">
        <v>41</v>
      </c>
    </row>
    <row r="1263" spans="1:27">
      <c r="A1263" s="11">
        <f t="shared" si="20"/>
        <v>42</v>
      </c>
      <c r="B1263" s="10">
        <v>260</v>
      </c>
      <c r="C1263" s="12"/>
      <c r="D1263" s="10" t="s">
        <v>2242</v>
      </c>
      <c r="E1263" s="10" t="s">
        <v>95</v>
      </c>
      <c r="F1263" s="10" t="s">
        <v>637</v>
      </c>
      <c r="G1263" s="10" t="s">
        <v>19</v>
      </c>
      <c r="H1263" s="12">
        <v>9</v>
      </c>
      <c r="I1263" s="10"/>
      <c r="J1263" s="10" t="s">
        <v>2943</v>
      </c>
      <c r="K1263" s="10" t="s">
        <v>2944</v>
      </c>
      <c r="L1263" s="10" t="s">
        <v>2939</v>
      </c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 t="s">
        <v>27</v>
      </c>
      <c r="Z1263" s="10" t="s">
        <v>41</v>
      </c>
      <c r="AA1263" s="10" t="s">
        <v>41</v>
      </c>
    </row>
    <row r="1264" spans="1:27">
      <c r="A1264" s="11">
        <f t="shared" si="20"/>
        <v>43</v>
      </c>
      <c r="B1264" s="10">
        <v>260</v>
      </c>
      <c r="C1264" s="12"/>
      <c r="D1264" s="10" t="s">
        <v>2242</v>
      </c>
      <c r="E1264" s="10" t="s">
        <v>3786</v>
      </c>
      <c r="F1264" s="10" t="s">
        <v>637</v>
      </c>
      <c r="G1264" s="10" t="s">
        <v>19</v>
      </c>
      <c r="H1264" s="12">
        <v>4</v>
      </c>
      <c r="I1264" s="10"/>
      <c r="J1264" s="10" t="s">
        <v>2999</v>
      </c>
      <c r="K1264" s="10" t="s">
        <v>2944</v>
      </c>
      <c r="L1264" s="10" t="s">
        <v>2939</v>
      </c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 t="s">
        <v>27</v>
      </c>
      <c r="Z1264" s="10" t="s">
        <v>41</v>
      </c>
      <c r="AA1264" s="10" t="s">
        <v>27</v>
      </c>
    </row>
    <row r="1265" spans="1:27">
      <c r="A1265" s="11">
        <f t="shared" si="20"/>
        <v>44</v>
      </c>
      <c r="B1265" s="10">
        <v>260</v>
      </c>
      <c r="C1265" s="12"/>
      <c r="D1265" s="10" t="s">
        <v>2242</v>
      </c>
      <c r="E1265" s="10" t="s">
        <v>3787</v>
      </c>
      <c r="F1265" s="10" t="s">
        <v>637</v>
      </c>
      <c r="G1265" s="10" t="s">
        <v>24</v>
      </c>
      <c r="H1265" s="13">
        <v>45912</v>
      </c>
      <c r="I1265" s="10" t="s">
        <v>2161</v>
      </c>
      <c r="J1265" s="10" t="s">
        <v>2949</v>
      </c>
      <c r="K1265" s="10" t="s">
        <v>2938</v>
      </c>
      <c r="L1265" s="10" t="s">
        <v>2939</v>
      </c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 t="s">
        <v>27</v>
      </c>
      <c r="Z1265" s="10" t="s">
        <v>41</v>
      </c>
      <c r="AA1265" s="10" t="s">
        <v>27</v>
      </c>
    </row>
    <row r="1266" spans="1:27">
      <c r="A1266" s="11">
        <f t="shared" si="20"/>
        <v>45</v>
      </c>
      <c r="B1266" s="10">
        <v>260</v>
      </c>
      <c r="C1266" s="12"/>
      <c r="D1266" s="10" t="s">
        <v>2242</v>
      </c>
      <c r="E1266" s="10" t="s">
        <v>3788</v>
      </c>
      <c r="F1266" s="10" t="s">
        <v>637</v>
      </c>
      <c r="G1266" s="10" t="s">
        <v>24</v>
      </c>
      <c r="H1266" s="12">
        <v>3</v>
      </c>
      <c r="I1266" s="10"/>
      <c r="J1266" s="10" t="s">
        <v>2973</v>
      </c>
      <c r="K1266" s="10" t="s">
        <v>3099</v>
      </c>
      <c r="L1266" s="10" t="s">
        <v>2939</v>
      </c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 t="s">
        <v>27</v>
      </c>
      <c r="Z1266" s="10" t="s">
        <v>27</v>
      </c>
      <c r="AA1266" s="10" t="s">
        <v>27</v>
      </c>
    </row>
    <row r="1267" spans="1:27">
      <c r="A1267" s="11">
        <f t="shared" si="20"/>
        <v>46</v>
      </c>
      <c r="B1267" s="10">
        <v>260</v>
      </c>
      <c r="C1267" s="12"/>
      <c r="D1267" s="10" t="s">
        <v>369</v>
      </c>
      <c r="E1267" s="10" t="s">
        <v>1873</v>
      </c>
      <c r="F1267" s="10" t="s">
        <v>20</v>
      </c>
      <c r="G1267" s="10" t="s">
        <v>24</v>
      </c>
      <c r="H1267" s="12">
        <v>21</v>
      </c>
      <c r="I1267" s="10"/>
      <c r="J1267" s="10" t="s">
        <v>2959</v>
      </c>
      <c r="K1267" s="10" t="s">
        <v>2932</v>
      </c>
      <c r="L1267" s="10" t="s">
        <v>2939</v>
      </c>
      <c r="M1267" s="10"/>
      <c r="N1267" s="10" t="s">
        <v>2598</v>
      </c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  <c r="Y1267" s="10" t="s">
        <v>27</v>
      </c>
      <c r="Z1267" s="10" t="s">
        <v>77</v>
      </c>
      <c r="AA1267" s="10" t="s">
        <v>41</v>
      </c>
    </row>
    <row r="1268" spans="1:27">
      <c r="A1268" s="11">
        <f t="shared" si="20"/>
        <v>47</v>
      </c>
      <c r="B1268" s="10">
        <v>260</v>
      </c>
      <c r="C1268" s="12"/>
      <c r="D1268" s="10" t="s">
        <v>369</v>
      </c>
      <c r="E1268" s="10" t="s">
        <v>1648</v>
      </c>
      <c r="F1268" s="10" t="s">
        <v>20</v>
      </c>
      <c r="G1268" s="10" t="s">
        <v>24</v>
      </c>
      <c r="H1268" s="12">
        <v>19</v>
      </c>
      <c r="I1268" s="10"/>
      <c r="J1268" s="10" t="s">
        <v>2956</v>
      </c>
      <c r="K1268" s="10" t="s">
        <v>3108</v>
      </c>
      <c r="L1268" s="10" t="s">
        <v>2939</v>
      </c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 t="s">
        <v>27</v>
      </c>
      <c r="Z1268" s="10" t="s">
        <v>77</v>
      </c>
      <c r="AA1268" s="10" t="s">
        <v>41</v>
      </c>
    </row>
    <row r="1269" spans="1:27">
      <c r="A1269" s="11">
        <f t="shared" si="20"/>
        <v>48</v>
      </c>
      <c r="B1269" s="10">
        <v>260</v>
      </c>
      <c r="C1269" s="12"/>
      <c r="D1269" s="10" t="s">
        <v>369</v>
      </c>
      <c r="E1269" s="10" t="s">
        <v>1267</v>
      </c>
      <c r="F1269" s="10" t="s">
        <v>20</v>
      </c>
      <c r="G1269" s="10" t="s">
        <v>19</v>
      </c>
      <c r="H1269" s="12">
        <v>17</v>
      </c>
      <c r="I1269" s="10"/>
      <c r="J1269" s="10" t="s">
        <v>2937</v>
      </c>
      <c r="K1269" s="10" t="s">
        <v>3027</v>
      </c>
      <c r="L1269" s="10" t="s">
        <v>2939</v>
      </c>
      <c r="M1269" s="10"/>
      <c r="N1269" s="10" t="s">
        <v>32</v>
      </c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 t="s">
        <v>27</v>
      </c>
      <c r="Z1269" s="10" t="s">
        <v>77</v>
      </c>
      <c r="AA1269" s="10" t="s">
        <v>41</v>
      </c>
    </row>
    <row r="1270" spans="1:27">
      <c r="A1270" s="11">
        <f t="shared" si="20"/>
        <v>49</v>
      </c>
      <c r="B1270" s="10">
        <v>260</v>
      </c>
      <c r="C1270" s="12"/>
      <c r="D1270" s="10" t="s">
        <v>369</v>
      </c>
      <c r="E1270" s="10" t="s">
        <v>1060</v>
      </c>
      <c r="F1270" s="10" t="s">
        <v>20</v>
      </c>
      <c r="G1270" s="10" t="s">
        <v>24</v>
      </c>
      <c r="H1270" s="12">
        <v>13</v>
      </c>
      <c r="I1270" s="10"/>
      <c r="J1270" s="10" t="s">
        <v>3048</v>
      </c>
      <c r="K1270" s="10" t="s">
        <v>3108</v>
      </c>
      <c r="L1270" s="10" t="s">
        <v>2939</v>
      </c>
      <c r="M1270" s="10"/>
      <c r="N1270" s="10"/>
      <c r="O1270" s="10"/>
      <c r="P1270" s="10"/>
      <c r="Q1270" s="10"/>
      <c r="R1270" s="10"/>
      <c r="S1270" s="10"/>
      <c r="T1270" s="10"/>
      <c r="U1270" s="10"/>
      <c r="V1270" s="10" t="s">
        <v>1395</v>
      </c>
      <c r="W1270" s="10"/>
      <c r="X1270" s="10"/>
      <c r="Y1270" s="10" t="s">
        <v>27</v>
      </c>
      <c r="Z1270" s="10" t="s">
        <v>77</v>
      </c>
      <c r="AA1270" s="10" t="s">
        <v>41</v>
      </c>
    </row>
    <row r="1271" spans="1:27">
      <c r="A1271" s="11">
        <f t="shared" si="20"/>
        <v>50</v>
      </c>
      <c r="B1271" s="10">
        <v>260</v>
      </c>
      <c r="C1271" s="12"/>
      <c r="D1271" s="10" t="s">
        <v>369</v>
      </c>
      <c r="E1271" s="10" t="s">
        <v>3568</v>
      </c>
      <c r="F1271" s="10" t="s">
        <v>20</v>
      </c>
      <c r="G1271" s="10" t="s">
        <v>24</v>
      </c>
      <c r="H1271" s="12">
        <v>11</v>
      </c>
      <c r="I1271" s="10"/>
      <c r="J1271" s="10" t="s">
        <v>2942</v>
      </c>
      <c r="K1271" s="10" t="s">
        <v>3108</v>
      </c>
      <c r="L1271" s="10" t="s">
        <v>2939</v>
      </c>
      <c r="M1271" s="10"/>
      <c r="N1271" s="10"/>
      <c r="O1271" s="10"/>
      <c r="P1271" s="10"/>
      <c r="Q1271" s="10"/>
      <c r="R1271" s="10"/>
      <c r="S1271" s="10"/>
      <c r="T1271" s="10"/>
      <c r="U1271" s="10"/>
      <c r="V1271" s="10" t="s">
        <v>1395</v>
      </c>
      <c r="W1271" s="10"/>
      <c r="X1271" s="10"/>
      <c r="Y1271" s="10" t="s">
        <v>27</v>
      </c>
      <c r="Z1271" s="10" t="s">
        <v>77</v>
      </c>
      <c r="AA1271" s="10" t="s">
        <v>41</v>
      </c>
    </row>
    <row r="1272" spans="1:27">
      <c r="A1272" s="11">
        <v>1</v>
      </c>
      <c r="B1272" s="10">
        <v>261</v>
      </c>
      <c r="C1272" s="12"/>
      <c r="D1272" s="10" t="s">
        <v>3789</v>
      </c>
      <c r="E1272" s="10" t="s">
        <v>2994</v>
      </c>
      <c r="F1272" s="10" t="s">
        <v>20</v>
      </c>
      <c r="G1272" s="10" t="s">
        <v>19</v>
      </c>
      <c r="H1272" s="12">
        <v>32</v>
      </c>
      <c r="I1272" s="10"/>
      <c r="J1272" s="10" t="s">
        <v>2970</v>
      </c>
      <c r="K1272" s="10" t="s">
        <v>2932</v>
      </c>
      <c r="L1272" s="10" t="s">
        <v>2933</v>
      </c>
      <c r="M1272" s="10"/>
      <c r="N1272" s="10" t="s">
        <v>32</v>
      </c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 t="s">
        <v>41</v>
      </c>
      <c r="Z1272" s="10" t="s">
        <v>41</v>
      </c>
      <c r="AA1272" s="10" t="s">
        <v>41</v>
      </c>
    </row>
    <row r="1273" spans="1:27">
      <c r="A1273" s="11">
        <f t="shared" ref="A1273:A1321" si="21">A1272+1</f>
        <v>2</v>
      </c>
      <c r="B1273" s="10">
        <v>261</v>
      </c>
      <c r="C1273" s="12"/>
      <c r="D1273" s="10" t="s">
        <v>3789</v>
      </c>
      <c r="E1273" s="10" t="s">
        <v>3790</v>
      </c>
      <c r="F1273" s="10" t="s">
        <v>20</v>
      </c>
      <c r="G1273" s="10" t="s">
        <v>24</v>
      </c>
      <c r="H1273" s="12">
        <v>29</v>
      </c>
      <c r="I1273" s="10"/>
      <c r="J1273" s="10" t="s">
        <v>3075</v>
      </c>
      <c r="K1273" s="10" t="s">
        <v>2936</v>
      </c>
      <c r="L1273" s="10" t="s">
        <v>2933</v>
      </c>
      <c r="M1273" s="10"/>
      <c r="N1273" s="10" t="s">
        <v>2598</v>
      </c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 t="s">
        <v>27</v>
      </c>
      <c r="Z1273" s="10" t="s">
        <v>41</v>
      </c>
      <c r="AA1273" s="10" t="s">
        <v>34</v>
      </c>
    </row>
    <row r="1274" spans="1:27">
      <c r="A1274" s="11">
        <f t="shared" si="21"/>
        <v>3</v>
      </c>
      <c r="B1274" s="10">
        <v>261</v>
      </c>
      <c r="C1274" s="12"/>
      <c r="D1274" s="10" t="s">
        <v>3789</v>
      </c>
      <c r="E1274" s="10" t="s">
        <v>3791</v>
      </c>
      <c r="F1274" s="10" t="s">
        <v>20</v>
      </c>
      <c r="G1274" s="10" t="s">
        <v>24</v>
      </c>
      <c r="H1274" s="12">
        <v>4</v>
      </c>
      <c r="I1274" s="10"/>
      <c r="J1274" s="10" t="s">
        <v>2999</v>
      </c>
      <c r="K1274" s="10" t="s">
        <v>2938</v>
      </c>
      <c r="L1274" s="10" t="s">
        <v>2939</v>
      </c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 t="s">
        <v>27</v>
      </c>
      <c r="Z1274" s="10" t="s">
        <v>41</v>
      </c>
      <c r="AA1274" s="10" t="s">
        <v>41</v>
      </c>
    </row>
    <row r="1275" spans="1:27">
      <c r="A1275" s="11">
        <f t="shared" si="21"/>
        <v>4</v>
      </c>
      <c r="B1275" s="10">
        <v>262</v>
      </c>
      <c r="C1275" s="12"/>
      <c r="D1275" s="10" t="s">
        <v>3792</v>
      </c>
      <c r="E1275" s="10" t="s">
        <v>693</v>
      </c>
      <c r="F1275" s="10" t="s">
        <v>637</v>
      </c>
      <c r="G1275" s="10" t="s">
        <v>19</v>
      </c>
      <c r="H1275" s="12">
        <v>34</v>
      </c>
      <c r="I1275" s="10"/>
      <c r="J1275" s="10" t="s">
        <v>3043</v>
      </c>
      <c r="K1275" s="10" t="s">
        <v>2932</v>
      </c>
      <c r="L1275" s="10" t="s">
        <v>2933</v>
      </c>
      <c r="M1275" s="10"/>
      <c r="N1275" s="10" t="s">
        <v>32</v>
      </c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 t="s">
        <v>38</v>
      </c>
      <c r="Z1275" s="10" t="s">
        <v>87</v>
      </c>
      <c r="AA1275" s="10" t="s">
        <v>87</v>
      </c>
    </row>
    <row r="1276" spans="1:27">
      <c r="A1276" s="11">
        <f t="shared" si="21"/>
        <v>5</v>
      </c>
      <c r="B1276" s="10">
        <v>262</v>
      </c>
      <c r="C1276" s="12"/>
      <c r="D1276" s="10" t="s">
        <v>3792</v>
      </c>
      <c r="E1276" s="10" t="s">
        <v>270</v>
      </c>
      <c r="F1276" s="10" t="s">
        <v>637</v>
      </c>
      <c r="G1276" s="10" t="s">
        <v>24</v>
      </c>
      <c r="H1276" s="12">
        <v>24</v>
      </c>
      <c r="I1276" s="10"/>
      <c r="J1276" s="10" t="s">
        <v>3030</v>
      </c>
      <c r="K1276" s="10" t="s">
        <v>2936</v>
      </c>
      <c r="L1276" s="10" t="s">
        <v>2933</v>
      </c>
      <c r="M1276" s="10"/>
      <c r="N1276" s="10" t="s">
        <v>2598</v>
      </c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 t="s">
        <v>41</v>
      </c>
      <c r="Z1276" s="10"/>
      <c r="AA1276" s="10"/>
    </row>
    <row r="1277" spans="1:27">
      <c r="A1277" s="11">
        <f t="shared" si="21"/>
        <v>6</v>
      </c>
      <c r="B1277" s="10">
        <v>262</v>
      </c>
      <c r="C1277" s="12"/>
      <c r="D1277" s="10" t="s">
        <v>3792</v>
      </c>
      <c r="E1277" s="10" t="s">
        <v>3793</v>
      </c>
      <c r="F1277" s="10" t="s">
        <v>637</v>
      </c>
      <c r="G1277" s="10" t="s">
        <v>19</v>
      </c>
      <c r="H1277" s="12">
        <v>4</v>
      </c>
      <c r="I1277" s="10"/>
      <c r="J1277" s="10" t="s">
        <v>2999</v>
      </c>
      <c r="K1277" s="10" t="s">
        <v>2944</v>
      </c>
      <c r="L1277" s="10" t="s">
        <v>2939</v>
      </c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 t="s">
        <v>27</v>
      </c>
      <c r="Z1277" s="10" t="s">
        <v>38</v>
      </c>
      <c r="AA1277" s="10" t="s">
        <v>41</v>
      </c>
    </row>
    <row r="1278" spans="1:27">
      <c r="A1278" s="11">
        <f t="shared" si="21"/>
        <v>7</v>
      </c>
      <c r="B1278" s="10">
        <v>262</v>
      </c>
      <c r="C1278" s="12"/>
      <c r="D1278" s="10" t="s">
        <v>3792</v>
      </c>
      <c r="E1278" s="10" t="s">
        <v>3794</v>
      </c>
      <c r="F1278" s="10" t="s">
        <v>637</v>
      </c>
      <c r="G1278" s="10" t="s">
        <v>24</v>
      </c>
      <c r="H1278" s="12">
        <v>2</v>
      </c>
      <c r="I1278" s="10"/>
      <c r="J1278" s="10" t="s">
        <v>3001</v>
      </c>
      <c r="K1278" s="10" t="s">
        <v>2938</v>
      </c>
      <c r="L1278" s="10" t="s">
        <v>2939</v>
      </c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 t="s">
        <v>27</v>
      </c>
      <c r="Z1278" s="10" t="s">
        <v>38</v>
      </c>
      <c r="AA1278" s="10" t="s">
        <v>41</v>
      </c>
    </row>
    <row r="1279" spans="1:27">
      <c r="A1279" s="11">
        <f t="shared" si="21"/>
        <v>8</v>
      </c>
      <c r="B1279" s="10">
        <v>262</v>
      </c>
      <c r="C1279" s="12"/>
      <c r="D1279" s="10" t="s">
        <v>991</v>
      </c>
      <c r="E1279" s="10" t="s">
        <v>1177</v>
      </c>
      <c r="F1279" s="10" t="s">
        <v>637</v>
      </c>
      <c r="G1279" s="10" t="s">
        <v>24</v>
      </c>
      <c r="H1279" s="12">
        <v>9</v>
      </c>
      <c r="I1279" s="10"/>
      <c r="J1279" s="10" t="s">
        <v>2943</v>
      </c>
      <c r="K1279" s="10" t="s">
        <v>3160</v>
      </c>
      <c r="L1279" s="10" t="s">
        <v>2939</v>
      </c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 t="s">
        <v>27</v>
      </c>
      <c r="Z1279" s="10" t="s">
        <v>38</v>
      </c>
      <c r="AA1279" s="10" t="s">
        <v>41</v>
      </c>
    </row>
    <row r="1280" spans="1:27">
      <c r="A1280" s="11">
        <f t="shared" si="21"/>
        <v>9</v>
      </c>
      <c r="B1280" s="10">
        <v>262</v>
      </c>
      <c r="C1280" s="12"/>
      <c r="D1280" s="10" t="s">
        <v>3795</v>
      </c>
      <c r="E1280" s="10" t="s">
        <v>446</v>
      </c>
      <c r="F1280" s="10" t="s">
        <v>637</v>
      </c>
      <c r="G1280" s="10" t="s">
        <v>19</v>
      </c>
      <c r="H1280" s="12">
        <v>6</v>
      </c>
      <c r="I1280" s="10"/>
      <c r="J1280" s="10" t="s">
        <v>3037</v>
      </c>
      <c r="K1280" s="10" t="s">
        <v>3162</v>
      </c>
      <c r="L1280" s="10" t="s">
        <v>2939</v>
      </c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  <c r="Y1280" s="10" t="s">
        <v>27</v>
      </c>
      <c r="Z1280" s="10" t="s">
        <v>38</v>
      </c>
      <c r="AA1280" s="10" t="s">
        <v>41</v>
      </c>
    </row>
    <row r="1281" spans="1:27">
      <c r="A1281" s="11">
        <f t="shared" si="21"/>
        <v>10</v>
      </c>
      <c r="B1281" s="10">
        <v>263</v>
      </c>
      <c r="C1281" s="12"/>
      <c r="D1281" s="10" t="s">
        <v>3796</v>
      </c>
      <c r="E1281" s="10" t="s">
        <v>812</v>
      </c>
      <c r="F1281" s="10" t="s">
        <v>20</v>
      </c>
      <c r="G1281" s="10" t="s">
        <v>19</v>
      </c>
      <c r="H1281" s="12">
        <v>36</v>
      </c>
      <c r="I1281" s="10"/>
      <c r="J1281" s="10" t="s">
        <v>3127</v>
      </c>
      <c r="K1281" s="10" t="s">
        <v>2932</v>
      </c>
      <c r="L1281" s="10" t="s">
        <v>2933</v>
      </c>
      <c r="M1281" s="10"/>
      <c r="N1281" s="10" t="s">
        <v>32</v>
      </c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  <c r="Y1281" s="10" t="s">
        <v>671</v>
      </c>
      <c r="Z1281" s="10" t="s">
        <v>671</v>
      </c>
      <c r="AA1281" s="10" t="s">
        <v>671</v>
      </c>
    </row>
    <row r="1282" spans="1:27">
      <c r="A1282" s="11">
        <f t="shared" si="21"/>
        <v>11</v>
      </c>
      <c r="B1282" s="10">
        <v>263</v>
      </c>
      <c r="C1282" s="12"/>
      <c r="D1282" s="10" t="s">
        <v>3796</v>
      </c>
      <c r="E1282" s="10" t="s">
        <v>3116</v>
      </c>
      <c r="F1282" s="10" t="s">
        <v>20</v>
      </c>
      <c r="G1282" s="10" t="s">
        <v>24</v>
      </c>
      <c r="H1282" s="12">
        <v>28</v>
      </c>
      <c r="I1282" s="10"/>
      <c r="J1282" s="10" t="s">
        <v>2893</v>
      </c>
      <c r="K1282" s="10" t="s">
        <v>2936</v>
      </c>
      <c r="L1282" s="10" t="s">
        <v>2933</v>
      </c>
      <c r="M1282" s="10"/>
      <c r="N1282" s="10" t="s">
        <v>2598</v>
      </c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 t="s">
        <v>1772</v>
      </c>
      <c r="Z1282" s="10" t="s">
        <v>1772</v>
      </c>
      <c r="AA1282" s="10" t="s">
        <v>1772</v>
      </c>
    </row>
    <row r="1283" spans="1:27">
      <c r="A1283" s="11">
        <f t="shared" si="21"/>
        <v>12</v>
      </c>
      <c r="B1283" s="10">
        <v>263</v>
      </c>
      <c r="C1283" s="12"/>
      <c r="D1283" s="10" t="s">
        <v>3796</v>
      </c>
      <c r="E1283" s="10" t="s">
        <v>95</v>
      </c>
      <c r="F1283" s="10" t="s">
        <v>20</v>
      </c>
      <c r="G1283" s="10" t="s">
        <v>19</v>
      </c>
      <c r="H1283" s="12">
        <v>7</v>
      </c>
      <c r="I1283" s="10"/>
      <c r="J1283" s="10" t="s">
        <v>2946</v>
      </c>
      <c r="K1283" s="10" t="s">
        <v>2944</v>
      </c>
      <c r="L1283" s="10" t="s">
        <v>2939</v>
      </c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  <c r="Y1283" s="10" t="s">
        <v>27</v>
      </c>
      <c r="Z1283" s="10" t="s">
        <v>671</v>
      </c>
      <c r="AA1283" s="10" t="s">
        <v>1772</v>
      </c>
    </row>
    <row r="1284" spans="1:27">
      <c r="A1284" s="11">
        <f t="shared" si="21"/>
        <v>13</v>
      </c>
      <c r="B1284" s="10">
        <v>263</v>
      </c>
      <c r="C1284" s="12"/>
      <c r="D1284" s="10" t="s">
        <v>3796</v>
      </c>
      <c r="E1284" s="10" t="s">
        <v>3606</v>
      </c>
      <c r="F1284" s="10" t="s">
        <v>20</v>
      </c>
      <c r="G1284" s="10" t="s">
        <v>19</v>
      </c>
      <c r="H1284" s="12">
        <v>5</v>
      </c>
      <c r="I1284" s="10"/>
      <c r="J1284" s="10" t="s">
        <v>2948</v>
      </c>
      <c r="K1284" s="10" t="s">
        <v>2944</v>
      </c>
      <c r="L1284" s="10" t="s">
        <v>2939</v>
      </c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  <c r="Y1284" s="10" t="s">
        <v>27</v>
      </c>
      <c r="Z1284" s="10" t="s">
        <v>671</v>
      </c>
      <c r="AA1284" s="10" t="s">
        <v>1772</v>
      </c>
    </row>
    <row r="1285" spans="1:27">
      <c r="A1285" s="11">
        <f t="shared" si="21"/>
        <v>14</v>
      </c>
      <c r="B1285" s="10">
        <v>263</v>
      </c>
      <c r="C1285" s="12"/>
      <c r="D1285" s="10" t="s">
        <v>3796</v>
      </c>
      <c r="E1285" s="10" t="s">
        <v>3797</v>
      </c>
      <c r="F1285" s="10" t="s">
        <v>20</v>
      </c>
      <c r="G1285" s="10" t="s">
        <v>24</v>
      </c>
      <c r="H1285" s="12">
        <v>3</v>
      </c>
      <c r="I1285" s="10"/>
      <c r="J1285" s="10" t="s">
        <v>2973</v>
      </c>
      <c r="K1285" s="10" t="s">
        <v>2938</v>
      </c>
      <c r="L1285" s="10" t="s">
        <v>2939</v>
      </c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  <c r="Y1285" s="10" t="s">
        <v>27</v>
      </c>
      <c r="Z1285" s="10" t="s">
        <v>671</v>
      </c>
      <c r="AA1285" s="10" t="s">
        <v>1772</v>
      </c>
    </row>
    <row r="1286" spans="1:27">
      <c r="A1286" s="11">
        <f t="shared" si="21"/>
        <v>15</v>
      </c>
      <c r="B1286" s="10">
        <v>263</v>
      </c>
      <c r="C1286" s="12"/>
      <c r="D1286" s="10" t="s">
        <v>3796</v>
      </c>
      <c r="E1286" s="10" t="s">
        <v>812</v>
      </c>
      <c r="F1286" s="10" t="s">
        <v>20</v>
      </c>
      <c r="G1286" s="10" t="s">
        <v>19</v>
      </c>
      <c r="H1286" s="12">
        <v>1</v>
      </c>
      <c r="I1286" s="10"/>
      <c r="J1286" s="10" t="s">
        <v>2949</v>
      </c>
      <c r="K1286" s="10" t="s">
        <v>2944</v>
      </c>
      <c r="L1286" s="10" t="s">
        <v>2939</v>
      </c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  <c r="Y1286" s="10" t="s">
        <v>27</v>
      </c>
      <c r="Z1286" s="10" t="s">
        <v>671</v>
      </c>
      <c r="AA1286" s="10" t="s">
        <v>1772</v>
      </c>
    </row>
    <row r="1287" spans="1:27">
      <c r="A1287" s="11">
        <f t="shared" si="21"/>
        <v>16</v>
      </c>
      <c r="B1287" s="10">
        <v>263</v>
      </c>
      <c r="C1287" s="12"/>
      <c r="D1287" s="10" t="s">
        <v>3796</v>
      </c>
      <c r="E1287" s="10" t="s">
        <v>95</v>
      </c>
      <c r="F1287" s="10" t="s">
        <v>20</v>
      </c>
      <c r="G1287" s="10" t="s">
        <v>19</v>
      </c>
      <c r="H1287" s="12">
        <v>75</v>
      </c>
      <c r="I1287" s="10"/>
      <c r="J1287" s="10" t="s">
        <v>3038</v>
      </c>
      <c r="K1287" s="10" t="s">
        <v>3069</v>
      </c>
      <c r="L1287" s="10" t="s">
        <v>2933</v>
      </c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  <c r="Y1287" s="10" t="s">
        <v>671</v>
      </c>
      <c r="Z1287" s="10" t="s">
        <v>671</v>
      </c>
      <c r="AA1287" s="10" t="s">
        <v>671</v>
      </c>
    </row>
    <row r="1288" spans="1:27">
      <c r="A1288" s="11">
        <f t="shared" si="21"/>
        <v>17</v>
      </c>
      <c r="B1288" s="10">
        <v>263</v>
      </c>
      <c r="C1288" s="12"/>
      <c r="D1288" s="10" t="s">
        <v>3796</v>
      </c>
      <c r="E1288" s="10" t="s">
        <v>3156</v>
      </c>
      <c r="F1288" s="10" t="s">
        <v>20</v>
      </c>
      <c r="G1288" s="10" t="s">
        <v>24</v>
      </c>
      <c r="H1288" s="12">
        <v>38</v>
      </c>
      <c r="I1288" s="10"/>
      <c r="J1288" s="10" t="s">
        <v>3010</v>
      </c>
      <c r="K1288" s="10" t="s">
        <v>3042</v>
      </c>
      <c r="L1288" s="10" t="s">
        <v>2939</v>
      </c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  <c r="Y1288" s="10" t="s">
        <v>671</v>
      </c>
      <c r="Z1288" s="10" t="s">
        <v>671</v>
      </c>
      <c r="AA1288" s="10" t="s">
        <v>671</v>
      </c>
    </row>
    <row r="1289" spans="1:27">
      <c r="A1289" s="11">
        <f t="shared" si="21"/>
        <v>18</v>
      </c>
      <c r="B1289" s="10">
        <v>263</v>
      </c>
      <c r="C1289" s="12"/>
      <c r="D1289" s="10" t="s">
        <v>3798</v>
      </c>
      <c r="E1289" s="10" t="s">
        <v>170</v>
      </c>
      <c r="F1289" s="10" t="s">
        <v>20</v>
      </c>
      <c r="G1289" s="10" t="s">
        <v>19</v>
      </c>
      <c r="H1289" s="12">
        <v>20</v>
      </c>
      <c r="I1289" s="10"/>
      <c r="J1289" s="10" t="s">
        <v>3007</v>
      </c>
      <c r="K1289" s="10" t="s">
        <v>3148</v>
      </c>
      <c r="L1289" s="10" t="s">
        <v>2939</v>
      </c>
      <c r="M1289" s="10"/>
      <c r="N1289" s="10" t="s">
        <v>32</v>
      </c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  <c r="Y1289" s="10" t="s">
        <v>1772</v>
      </c>
      <c r="Z1289" s="10" t="s">
        <v>1772</v>
      </c>
      <c r="AA1289" s="10" t="s">
        <v>1772</v>
      </c>
    </row>
    <row r="1290" spans="1:27">
      <c r="A1290" s="11">
        <f t="shared" si="21"/>
        <v>19</v>
      </c>
      <c r="B1290" s="10">
        <v>263</v>
      </c>
      <c r="C1290" s="12"/>
      <c r="D1290" s="10" t="s">
        <v>3083</v>
      </c>
      <c r="E1290" s="10" t="s">
        <v>170</v>
      </c>
      <c r="F1290" s="10" t="s">
        <v>637</v>
      </c>
      <c r="G1290" s="10" t="s">
        <v>19</v>
      </c>
      <c r="H1290" s="12">
        <v>20</v>
      </c>
      <c r="I1290" s="10"/>
      <c r="J1290" s="10" t="s">
        <v>3007</v>
      </c>
      <c r="K1290" s="10" t="s">
        <v>3470</v>
      </c>
      <c r="L1290" s="10" t="s">
        <v>2939</v>
      </c>
      <c r="M1290" s="10"/>
      <c r="N1290" s="10" t="s">
        <v>1404</v>
      </c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  <c r="Y1290" s="10" t="s">
        <v>27</v>
      </c>
      <c r="Z1290" s="10"/>
      <c r="AA1290" s="10"/>
    </row>
    <row r="1291" spans="1:27">
      <c r="A1291" s="11">
        <f t="shared" si="21"/>
        <v>20</v>
      </c>
      <c r="B1291" s="10">
        <v>264</v>
      </c>
      <c r="C1291" s="12"/>
      <c r="D1291" s="10" t="s">
        <v>3799</v>
      </c>
      <c r="E1291" s="10" t="s">
        <v>3800</v>
      </c>
      <c r="F1291" s="10" t="s">
        <v>20</v>
      </c>
      <c r="G1291" s="10" t="s">
        <v>19</v>
      </c>
      <c r="H1291" s="12">
        <v>30</v>
      </c>
      <c r="I1291" s="10"/>
      <c r="J1291" s="10" t="s">
        <v>2983</v>
      </c>
      <c r="K1291" s="10" t="s">
        <v>2932</v>
      </c>
      <c r="L1291" s="10" t="s">
        <v>2933</v>
      </c>
      <c r="M1291" s="10"/>
      <c r="N1291" s="10" t="s">
        <v>1355</v>
      </c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  <c r="Y1291" s="10" t="s">
        <v>671</v>
      </c>
      <c r="Z1291" s="10" t="s">
        <v>671</v>
      </c>
      <c r="AA1291" s="10" t="s">
        <v>671</v>
      </c>
    </row>
    <row r="1292" spans="1:27">
      <c r="A1292" s="11">
        <f t="shared" si="21"/>
        <v>21</v>
      </c>
      <c r="B1292" s="10">
        <v>264</v>
      </c>
      <c r="C1292" s="12"/>
      <c r="D1292" s="10" t="s">
        <v>3799</v>
      </c>
      <c r="E1292" s="10" t="s">
        <v>3801</v>
      </c>
      <c r="F1292" s="10" t="s">
        <v>20</v>
      </c>
      <c r="G1292" s="10" t="s">
        <v>24</v>
      </c>
      <c r="H1292" s="12">
        <v>18</v>
      </c>
      <c r="I1292" s="10"/>
      <c r="J1292" s="10" t="s">
        <v>2952</v>
      </c>
      <c r="K1292" s="10" t="s">
        <v>2936</v>
      </c>
      <c r="L1292" s="10" t="s">
        <v>2933</v>
      </c>
      <c r="M1292" s="10"/>
      <c r="N1292" s="10" t="s">
        <v>2598</v>
      </c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  <c r="Y1292" s="10" t="s">
        <v>1772</v>
      </c>
      <c r="Z1292" s="10" t="s">
        <v>1772</v>
      </c>
      <c r="AA1292" s="10" t="s">
        <v>1772</v>
      </c>
    </row>
    <row r="1293" spans="1:27">
      <c r="A1293" s="11">
        <f t="shared" si="21"/>
        <v>22</v>
      </c>
      <c r="B1293" s="10">
        <v>264</v>
      </c>
      <c r="C1293" s="12"/>
      <c r="D1293" s="10" t="s">
        <v>3799</v>
      </c>
      <c r="E1293" s="10" t="s">
        <v>3802</v>
      </c>
      <c r="F1293" s="10" t="s">
        <v>20</v>
      </c>
      <c r="G1293" s="10" t="s">
        <v>24</v>
      </c>
      <c r="H1293" s="12">
        <v>1</v>
      </c>
      <c r="I1293" s="10"/>
      <c r="J1293" s="10" t="s">
        <v>2949</v>
      </c>
      <c r="K1293" s="10" t="s">
        <v>2938</v>
      </c>
      <c r="L1293" s="10" t="s">
        <v>2939</v>
      </c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  <c r="Y1293" s="10" t="s">
        <v>27</v>
      </c>
      <c r="Z1293" s="10" t="s">
        <v>671</v>
      </c>
      <c r="AA1293" s="10" t="s">
        <v>1772</v>
      </c>
    </row>
    <row r="1294" spans="1:27">
      <c r="A1294" s="11">
        <f t="shared" si="21"/>
        <v>23</v>
      </c>
      <c r="B1294" s="10">
        <v>264</v>
      </c>
      <c r="C1294" s="12"/>
      <c r="D1294" s="10" t="s">
        <v>3799</v>
      </c>
      <c r="E1294" s="10" t="s">
        <v>3803</v>
      </c>
      <c r="F1294" s="10" t="s">
        <v>20</v>
      </c>
      <c r="G1294" s="10" t="s">
        <v>24</v>
      </c>
      <c r="H1294" s="12">
        <v>70</v>
      </c>
      <c r="I1294" s="10"/>
      <c r="J1294" s="10" t="s">
        <v>3253</v>
      </c>
      <c r="K1294" s="10" t="s">
        <v>3217</v>
      </c>
      <c r="L1294" s="10" t="s">
        <v>2933</v>
      </c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  <c r="Y1294" s="10" t="s">
        <v>671</v>
      </c>
      <c r="Z1294" s="10" t="s">
        <v>671</v>
      </c>
      <c r="AA1294" s="10" t="s">
        <v>671</v>
      </c>
    </row>
    <row r="1295" spans="1:27">
      <c r="A1295" s="11">
        <f t="shared" si="21"/>
        <v>24</v>
      </c>
      <c r="B1295" s="10">
        <v>265</v>
      </c>
      <c r="C1295" s="12"/>
      <c r="D1295" s="10" t="s">
        <v>727</v>
      </c>
      <c r="E1295" s="10" t="s">
        <v>111</v>
      </c>
      <c r="F1295" s="10" t="s">
        <v>20</v>
      </c>
      <c r="G1295" s="10" t="s">
        <v>19</v>
      </c>
      <c r="H1295" s="12">
        <v>71</v>
      </c>
      <c r="I1295" s="10"/>
      <c r="J1295" s="10" t="s">
        <v>3305</v>
      </c>
      <c r="K1295" s="10" t="s">
        <v>2932</v>
      </c>
      <c r="L1295" s="10" t="s">
        <v>2933</v>
      </c>
      <c r="M1295" s="10"/>
      <c r="N1295" s="10" t="s">
        <v>32</v>
      </c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  <c r="Y1295" s="10" t="s">
        <v>79</v>
      </c>
      <c r="Z1295" s="10" t="s">
        <v>77</v>
      </c>
      <c r="AA1295" s="10" t="s">
        <v>77</v>
      </c>
    </row>
    <row r="1296" spans="1:27">
      <c r="A1296" s="11">
        <f t="shared" si="21"/>
        <v>25</v>
      </c>
      <c r="B1296" s="10">
        <v>265</v>
      </c>
      <c r="C1296" s="12"/>
      <c r="D1296" s="10" t="s">
        <v>727</v>
      </c>
      <c r="E1296" s="10" t="s">
        <v>374</v>
      </c>
      <c r="F1296" s="10" t="s">
        <v>20</v>
      </c>
      <c r="G1296" s="10" t="s">
        <v>24</v>
      </c>
      <c r="H1296" s="12">
        <v>68</v>
      </c>
      <c r="I1296" s="10"/>
      <c r="J1296" s="10" t="s">
        <v>3216</v>
      </c>
      <c r="K1296" s="10" t="s">
        <v>2936</v>
      </c>
      <c r="L1296" s="10" t="s">
        <v>2933</v>
      </c>
      <c r="M1296" s="10"/>
      <c r="N1296" s="10" t="s">
        <v>2598</v>
      </c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  <c r="Y1296" s="10" t="s">
        <v>126</v>
      </c>
      <c r="Z1296" s="10" t="s">
        <v>77</v>
      </c>
      <c r="AA1296" s="10" t="s">
        <v>77</v>
      </c>
    </row>
    <row r="1297" spans="1:27">
      <c r="A1297" s="11">
        <f t="shared" si="21"/>
        <v>26</v>
      </c>
      <c r="B1297" s="10">
        <v>266</v>
      </c>
      <c r="C1297" s="12"/>
      <c r="D1297" s="10" t="s">
        <v>117</v>
      </c>
      <c r="E1297" s="10" t="s">
        <v>3804</v>
      </c>
      <c r="F1297" s="10" t="s">
        <v>20</v>
      </c>
      <c r="G1297" s="10" t="s">
        <v>19</v>
      </c>
      <c r="H1297" s="12">
        <v>35</v>
      </c>
      <c r="I1297" s="10"/>
      <c r="J1297" s="10" t="s">
        <v>1752</v>
      </c>
      <c r="K1297" s="10" t="s">
        <v>2932</v>
      </c>
      <c r="L1297" s="10" t="s">
        <v>2933</v>
      </c>
      <c r="M1297" s="10"/>
      <c r="N1297" s="10" t="s">
        <v>32</v>
      </c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  <c r="Y1297" s="10" t="s">
        <v>41</v>
      </c>
      <c r="Z1297" s="10" t="s">
        <v>34</v>
      </c>
      <c r="AA1297" s="10"/>
    </row>
    <row r="1298" spans="1:27">
      <c r="A1298" s="11">
        <f t="shared" si="21"/>
        <v>27</v>
      </c>
      <c r="B1298" s="10">
        <v>266</v>
      </c>
      <c r="C1298" s="12"/>
      <c r="D1298" s="10" t="s">
        <v>117</v>
      </c>
      <c r="E1298" s="10" t="s">
        <v>3805</v>
      </c>
      <c r="F1298" s="10" t="s">
        <v>20</v>
      </c>
      <c r="G1298" s="10" t="s">
        <v>24</v>
      </c>
      <c r="H1298" s="12">
        <v>33</v>
      </c>
      <c r="I1298" s="10"/>
      <c r="J1298" s="10" t="s">
        <v>2962</v>
      </c>
      <c r="K1298" s="10" t="s">
        <v>2936</v>
      </c>
      <c r="L1298" s="10" t="s">
        <v>2933</v>
      </c>
      <c r="M1298" s="10"/>
      <c r="N1298" s="10" t="s">
        <v>2598</v>
      </c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  <c r="Y1298" s="10" t="s">
        <v>27</v>
      </c>
      <c r="Z1298" s="10" t="s">
        <v>77</v>
      </c>
      <c r="AA1298" s="10"/>
    </row>
    <row r="1299" spans="1:27">
      <c r="A1299" s="11">
        <f t="shared" si="21"/>
        <v>28</v>
      </c>
      <c r="B1299" s="10">
        <v>266</v>
      </c>
      <c r="C1299" s="12"/>
      <c r="D1299" s="10" t="s">
        <v>117</v>
      </c>
      <c r="E1299" s="10" t="s">
        <v>3806</v>
      </c>
      <c r="F1299" s="10" t="s">
        <v>20</v>
      </c>
      <c r="G1299" s="10" t="s">
        <v>24</v>
      </c>
      <c r="H1299" s="12">
        <v>11</v>
      </c>
      <c r="I1299" s="10"/>
      <c r="J1299" s="10" t="s">
        <v>2942</v>
      </c>
      <c r="K1299" s="10" t="s">
        <v>2938</v>
      </c>
      <c r="L1299" s="10" t="s">
        <v>2939</v>
      </c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 t="s">
        <v>27</v>
      </c>
      <c r="Z1299" s="10" t="s">
        <v>41</v>
      </c>
      <c r="AA1299" s="10" t="s">
        <v>27</v>
      </c>
    </row>
    <row r="1300" spans="1:27">
      <c r="A1300" s="11">
        <f t="shared" si="21"/>
        <v>29</v>
      </c>
      <c r="B1300" s="10">
        <v>266</v>
      </c>
      <c r="C1300" s="12"/>
      <c r="D1300" s="10" t="s">
        <v>117</v>
      </c>
      <c r="E1300" s="10" t="s">
        <v>3807</v>
      </c>
      <c r="F1300" s="10" t="s">
        <v>20</v>
      </c>
      <c r="G1300" s="10" t="s">
        <v>24</v>
      </c>
      <c r="H1300" s="12">
        <v>9</v>
      </c>
      <c r="I1300" s="10"/>
      <c r="J1300" s="10" t="s">
        <v>2943</v>
      </c>
      <c r="K1300" s="10" t="s">
        <v>2938</v>
      </c>
      <c r="L1300" s="10" t="s">
        <v>2939</v>
      </c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  <c r="Y1300" s="10" t="s">
        <v>27</v>
      </c>
      <c r="Z1300" s="10" t="s">
        <v>41</v>
      </c>
      <c r="AA1300" s="10" t="s">
        <v>27</v>
      </c>
    </row>
    <row r="1301" spans="1:27">
      <c r="A1301" s="11">
        <f t="shared" si="21"/>
        <v>30</v>
      </c>
      <c r="B1301" s="10">
        <v>266</v>
      </c>
      <c r="C1301" s="12"/>
      <c r="D1301" s="10" t="s">
        <v>117</v>
      </c>
      <c r="E1301" s="10" t="s">
        <v>3630</v>
      </c>
      <c r="F1301" s="10" t="s">
        <v>20</v>
      </c>
      <c r="G1301" s="10" t="s">
        <v>24</v>
      </c>
      <c r="H1301" s="12">
        <v>7</v>
      </c>
      <c r="I1301" s="10"/>
      <c r="J1301" s="10" t="s">
        <v>2946</v>
      </c>
      <c r="K1301" s="10" t="s">
        <v>2938</v>
      </c>
      <c r="L1301" s="10" t="s">
        <v>2939</v>
      </c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  <c r="Y1301" s="10" t="s">
        <v>27</v>
      </c>
      <c r="Z1301" s="10" t="s">
        <v>41</v>
      </c>
      <c r="AA1301" s="10" t="s">
        <v>27</v>
      </c>
    </row>
    <row r="1302" spans="1:27">
      <c r="A1302" s="11">
        <f t="shared" si="21"/>
        <v>31</v>
      </c>
      <c r="B1302" s="10">
        <v>266</v>
      </c>
      <c r="C1302" s="12"/>
      <c r="D1302" s="10" t="s">
        <v>117</v>
      </c>
      <c r="E1302" s="10" t="s">
        <v>3808</v>
      </c>
      <c r="F1302" s="10" t="s">
        <v>20</v>
      </c>
      <c r="G1302" s="10" t="s">
        <v>19</v>
      </c>
      <c r="H1302" s="12">
        <v>3</v>
      </c>
      <c r="I1302" s="10"/>
      <c r="J1302" s="10" t="s">
        <v>2973</v>
      </c>
      <c r="K1302" s="10" t="s">
        <v>2944</v>
      </c>
      <c r="L1302" s="10" t="s">
        <v>2939</v>
      </c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  <c r="Y1302" s="10" t="s">
        <v>27</v>
      </c>
      <c r="Z1302" s="10" t="s">
        <v>41</v>
      </c>
      <c r="AA1302" s="10" t="s">
        <v>27</v>
      </c>
    </row>
    <row r="1303" spans="1:27">
      <c r="A1303" s="11">
        <f t="shared" si="21"/>
        <v>32</v>
      </c>
      <c r="B1303" s="10">
        <v>266</v>
      </c>
      <c r="C1303" s="12"/>
      <c r="D1303" s="10" t="s">
        <v>117</v>
      </c>
      <c r="E1303" s="10" t="s">
        <v>3809</v>
      </c>
      <c r="F1303" s="10" t="s">
        <v>20</v>
      </c>
      <c r="G1303" s="10" t="s">
        <v>19</v>
      </c>
      <c r="H1303" s="12">
        <v>1</v>
      </c>
      <c r="I1303" s="10"/>
      <c r="J1303" s="10" t="s">
        <v>2949</v>
      </c>
      <c r="K1303" s="10" t="s">
        <v>2944</v>
      </c>
      <c r="L1303" s="10" t="s">
        <v>2939</v>
      </c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  <c r="Y1303" s="10" t="s">
        <v>27</v>
      </c>
      <c r="Z1303" s="10" t="s">
        <v>41</v>
      </c>
      <c r="AA1303" s="10" t="s">
        <v>27</v>
      </c>
    </row>
    <row r="1304" spans="1:27">
      <c r="A1304" s="11">
        <f t="shared" si="21"/>
        <v>33</v>
      </c>
      <c r="B1304" s="10">
        <v>266</v>
      </c>
      <c r="C1304" s="12"/>
      <c r="D1304" s="10" t="s">
        <v>117</v>
      </c>
      <c r="E1304" s="10" t="s">
        <v>3628</v>
      </c>
      <c r="F1304" s="10" t="s">
        <v>20</v>
      </c>
      <c r="G1304" s="10" t="s">
        <v>19</v>
      </c>
      <c r="H1304" s="12">
        <v>39</v>
      </c>
      <c r="I1304" s="10"/>
      <c r="J1304" s="10" t="s">
        <v>2980</v>
      </c>
      <c r="K1304" s="10" t="s">
        <v>2953</v>
      </c>
      <c r="L1304" s="10" t="s">
        <v>2939</v>
      </c>
      <c r="M1304" s="10"/>
      <c r="N1304" s="10" t="s">
        <v>32</v>
      </c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 t="s">
        <v>22</v>
      </c>
      <c r="Z1304" s="10" t="s">
        <v>373</v>
      </c>
      <c r="AA1304" s="10" t="s">
        <v>373</v>
      </c>
    </row>
    <row r="1305" spans="1:27">
      <c r="A1305" s="11">
        <f t="shared" si="21"/>
        <v>34</v>
      </c>
      <c r="B1305" s="10">
        <v>267</v>
      </c>
      <c r="C1305" s="12"/>
      <c r="D1305" s="10" t="s">
        <v>3810</v>
      </c>
      <c r="E1305" s="10" t="s">
        <v>100</v>
      </c>
      <c r="F1305" s="10" t="s">
        <v>20</v>
      </c>
      <c r="G1305" s="10" t="s">
        <v>19</v>
      </c>
      <c r="H1305" s="12">
        <v>23</v>
      </c>
      <c r="I1305" s="10"/>
      <c r="J1305" s="10" t="s">
        <v>3022</v>
      </c>
      <c r="K1305" s="10" t="s">
        <v>2932</v>
      </c>
      <c r="L1305" s="10" t="s">
        <v>2933</v>
      </c>
      <c r="M1305" s="10"/>
      <c r="N1305" s="10" t="s">
        <v>32</v>
      </c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  <c r="Y1305" s="10" t="s">
        <v>77</v>
      </c>
      <c r="Z1305" s="10" t="s">
        <v>34</v>
      </c>
      <c r="AA1305" s="10" t="s">
        <v>77</v>
      </c>
    </row>
    <row r="1306" spans="1:27">
      <c r="A1306" s="11">
        <f t="shared" si="21"/>
        <v>35</v>
      </c>
      <c r="B1306" s="10">
        <v>267</v>
      </c>
      <c r="C1306" s="12"/>
      <c r="D1306" s="10" t="s">
        <v>3810</v>
      </c>
      <c r="E1306" s="10" t="s">
        <v>3811</v>
      </c>
      <c r="F1306" s="10" t="s">
        <v>20</v>
      </c>
      <c r="G1306" s="10" t="s">
        <v>24</v>
      </c>
      <c r="H1306" s="12">
        <v>21</v>
      </c>
      <c r="I1306" s="10"/>
      <c r="J1306" s="10" t="s">
        <v>2959</v>
      </c>
      <c r="K1306" s="10" t="s">
        <v>2936</v>
      </c>
      <c r="L1306" s="10" t="s">
        <v>2933</v>
      </c>
      <c r="M1306" s="10"/>
      <c r="N1306" s="10" t="s">
        <v>2598</v>
      </c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  <c r="Y1306" s="10" t="s">
        <v>41</v>
      </c>
      <c r="Z1306" s="10" t="s">
        <v>41</v>
      </c>
      <c r="AA1306" s="10" t="s">
        <v>41</v>
      </c>
    </row>
    <row r="1307" spans="1:27">
      <c r="A1307" s="11">
        <f t="shared" si="21"/>
        <v>36</v>
      </c>
      <c r="B1307" s="10">
        <v>267</v>
      </c>
      <c r="C1307" s="12"/>
      <c r="D1307" s="10" t="s">
        <v>3810</v>
      </c>
      <c r="E1307" s="10" t="s">
        <v>2115</v>
      </c>
      <c r="F1307" s="10" t="s">
        <v>20</v>
      </c>
      <c r="G1307" s="10" t="s">
        <v>24</v>
      </c>
      <c r="H1307" s="12">
        <v>1</v>
      </c>
      <c r="I1307" s="10"/>
      <c r="J1307" s="10" t="s">
        <v>2949</v>
      </c>
      <c r="K1307" s="10" t="s">
        <v>2938</v>
      </c>
      <c r="L1307" s="10" t="s">
        <v>2939</v>
      </c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  <c r="Y1307" s="10" t="s">
        <v>27</v>
      </c>
      <c r="Z1307" s="10" t="s">
        <v>77</v>
      </c>
      <c r="AA1307" s="10" t="s">
        <v>41</v>
      </c>
    </row>
    <row r="1308" spans="1:27">
      <c r="A1308" s="11">
        <f t="shared" si="21"/>
        <v>37</v>
      </c>
      <c r="B1308" s="10">
        <v>267</v>
      </c>
      <c r="C1308" s="12"/>
      <c r="D1308" s="10" t="s">
        <v>3789</v>
      </c>
      <c r="E1308" s="10" t="s">
        <v>3238</v>
      </c>
      <c r="F1308" s="10" t="s">
        <v>20</v>
      </c>
      <c r="G1308" s="10" t="s">
        <v>24</v>
      </c>
      <c r="H1308" s="12">
        <v>48</v>
      </c>
      <c r="I1308" s="10"/>
      <c r="J1308" s="10" t="s">
        <v>2991</v>
      </c>
      <c r="K1308" s="10" t="s">
        <v>3146</v>
      </c>
      <c r="L1308" s="10" t="s">
        <v>3066</v>
      </c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  <c r="Y1308" s="10" t="s">
        <v>41</v>
      </c>
      <c r="Z1308" s="10" t="s">
        <v>41</v>
      </c>
      <c r="AA1308" s="10" t="s">
        <v>41</v>
      </c>
    </row>
    <row r="1309" spans="1:27">
      <c r="A1309" s="11">
        <f t="shared" si="21"/>
        <v>38</v>
      </c>
      <c r="B1309" s="10">
        <v>268</v>
      </c>
      <c r="C1309" s="12"/>
      <c r="D1309" s="10" t="s">
        <v>3812</v>
      </c>
      <c r="E1309" s="10" t="s">
        <v>3813</v>
      </c>
      <c r="F1309" s="10" t="s">
        <v>20</v>
      </c>
      <c r="G1309" s="10" t="s">
        <v>19</v>
      </c>
      <c r="H1309" s="12">
        <v>35</v>
      </c>
      <c r="I1309" s="10"/>
      <c r="J1309" s="10" t="s">
        <v>1752</v>
      </c>
      <c r="K1309" s="10" t="s">
        <v>2932</v>
      </c>
      <c r="L1309" s="10" t="s">
        <v>2933</v>
      </c>
      <c r="M1309" s="10"/>
      <c r="N1309" s="10" t="s">
        <v>32</v>
      </c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  <c r="Y1309" s="10" t="s">
        <v>41</v>
      </c>
      <c r="Z1309" s="10" t="s">
        <v>87</v>
      </c>
      <c r="AA1309" s="10" t="s">
        <v>87</v>
      </c>
    </row>
    <row r="1310" spans="1:27">
      <c r="A1310" s="11">
        <f t="shared" si="21"/>
        <v>39</v>
      </c>
      <c r="B1310" s="10">
        <v>268</v>
      </c>
      <c r="C1310" s="12"/>
      <c r="D1310" s="10" t="s">
        <v>3812</v>
      </c>
      <c r="E1310" s="10" t="s">
        <v>3814</v>
      </c>
      <c r="F1310" s="10" t="s">
        <v>20</v>
      </c>
      <c r="G1310" s="10" t="s">
        <v>24</v>
      </c>
      <c r="H1310" s="12">
        <v>35</v>
      </c>
      <c r="I1310" s="10"/>
      <c r="J1310" s="10" t="s">
        <v>1752</v>
      </c>
      <c r="K1310" s="10" t="s">
        <v>2936</v>
      </c>
      <c r="L1310" s="10" t="s">
        <v>2933</v>
      </c>
      <c r="M1310" s="10"/>
      <c r="N1310" s="10" t="s">
        <v>2598</v>
      </c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  <c r="Y1310" s="10" t="s">
        <v>41</v>
      </c>
      <c r="Z1310" s="10" t="s">
        <v>41</v>
      </c>
      <c r="AA1310" s="10" t="s">
        <v>77</v>
      </c>
    </row>
    <row r="1311" spans="1:27">
      <c r="A1311" s="11">
        <f t="shared" si="21"/>
        <v>40</v>
      </c>
      <c r="B1311" s="10">
        <v>268</v>
      </c>
      <c r="C1311" s="12"/>
      <c r="D1311" s="10" t="s">
        <v>3812</v>
      </c>
      <c r="E1311" s="10" t="s">
        <v>2203</v>
      </c>
      <c r="F1311" s="10" t="s">
        <v>20</v>
      </c>
      <c r="G1311" s="10" t="s">
        <v>24</v>
      </c>
      <c r="H1311" s="12">
        <v>13</v>
      </c>
      <c r="I1311" s="10"/>
      <c r="J1311" s="10" t="s">
        <v>3048</v>
      </c>
      <c r="K1311" s="10" t="s">
        <v>2938</v>
      </c>
      <c r="L1311" s="10" t="s">
        <v>2939</v>
      </c>
      <c r="M1311" s="10"/>
      <c r="N1311" s="10"/>
      <c r="O1311" s="10"/>
      <c r="P1311" s="10"/>
      <c r="Q1311" s="10"/>
      <c r="R1311" s="10"/>
      <c r="S1311" s="10"/>
      <c r="T1311" s="10"/>
      <c r="U1311" s="10"/>
      <c r="V1311" s="10" t="s">
        <v>1395</v>
      </c>
      <c r="W1311" s="10"/>
      <c r="X1311" s="10"/>
      <c r="Y1311" s="10" t="s">
        <v>27</v>
      </c>
      <c r="Z1311" s="10" t="s">
        <v>41</v>
      </c>
      <c r="AA1311" s="10" t="s">
        <v>41</v>
      </c>
    </row>
    <row r="1312" spans="1:27">
      <c r="A1312" s="11">
        <f t="shared" si="21"/>
        <v>41</v>
      </c>
      <c r="B1312" s="10">
        <v>268</v>
      </c>
      <c r="C1312" s="12"/>
      <c r="D1312" s="10" t="s">
        <v>3812</v>
      </c>
      <c r="E1312" s="10" t="s">
        <v>2955</v>
      </c>
      <c r="F1312" s="10" t="s">
        <v>20</v>
      </c>
      <c r="G1312" s="10" t="s">
        <v>19</v>
      </c>
      <c r="H1312" s="12">
        <v>10</v>
      </c>
      <c r="I1312" s="10"/>
      <c r="J1312" s="10" t="s">
        <v>2996</v>
      </c>
      <c r="K1312" s="10" t="s">
        <v>2944</v>
      </c>
      <c r="L1312" s="10" t="s">
        <v>2939</v>
      </c>
      <c r="M1312" s="10"/>
      <c r="N1312" s="10"/>
      <c r="O1312" s="10"/>
      <c r="P1312" s="10"/>
      <c r="Q1312" s="10"/>
      <c r="R1312" s="10"/>
      <c r="S1312" s="10"/>
      <c r="T1312" s="10"/>
      <c r="U1312" s="10"/>
      <c r="V1312" s="10" t="s">
        <v>1395</v>
      </c>
      <c r="W1312" s="10"/>
      <c r="X1312" s="10"/>
      <c r="Y1312" s="10" t="s">
        <v>27</v>
      </c>
      <c r="Z1312" s="10" t="s">
        <v>41</v>
      </c>
      <c r="AA1312" s="10" t="s">
        <v>41</v>
      </c>
    </row>
    <row r="1313" spans="1:27">
      <c r="A1313" s="11">
        <f t="shared" si="21"/>
        <v>42</v>
      </c>
      <c r="B1313" s="10">
        <v>268</v>
      </c>
      <c r="C1313" s="12"/>
      <c r="D1313" s="10" t="s">
        <v>3812</v>
      </c>
      <c r="E1313" s="10" t="s">
        <v>75</v>
      </c>
      <c r="F1313" s="10" t="s">
        <v>20</v>
      </c>
      <c r="G1313" s="10" t="s">
        <v>19</v>
      </c>
      <c r="H1313" s="12">
        <v>6</v>
      </c>
      <c r="I1313" s="10"/>
      <c r="J1313" s="10" t="s">
        <v>3037</v>
      </c>
      <c r="K1313" s="10" t="s">
        <v>2944</v>
      </c>
      <c r="L1313" s="10" t="s">
        <v>2939</v>
      </c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  <c r="Y1313" s="10" t="s">
        <v>27</v>
      </c>
      <c r="Z1313" s="10" t="s">
        <v>41</v>
      </c>
      <c r="AA1313" s="10" t="s">
        <v>41</v>
      </c>
    </row>
    <row r="1314" spans="1:27">
      <c r="A1314" s="11">
        <f t="shared" si="21"/>
        <v>43</v>
      </c>
      <c r="B1314" s="10">
        <v>268</v>
      </c>
      <c r="C1314" s="12"/>
      <c r="D1314" s="10" t="s">
        <v>3812</v>
      </c>
      <c r="E1314" s="10" t="s">
        <v>1653</v>
      </c>
      <c r="F1314" s="10" t="s">
        <v>20</v>
      </c>
      <c r="G1314" s="10" t="s">
        <v>24</v>
      </c>
      <c r="H1314" s="12">
        <v>3</v>
      </c>
      <c r="I1314" s="10"/>
      <c r="J1314" s="10" t="s">
        <v>2973</v>
      </c>
      <c r="K1314" s="10" t="s">
        <v>2938</v>
      </c>
      <c r="L1314" s="10" t="s">
        <v>2939</v>
      </c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  <c r="Y1314" s="10" t="s">
        <v>27</v>
      </c>
      <c r="Z1314" s="10" t="s">
        <v>41</v>
      </c>
      <c r="AA1314" s="10" t="s">
        <v>41</v>
      </c>
    </row>
    <row r="1315" spans="1:27">
      <c r="A1315" s="11">
        <f t="shared" si="21"/>
        <v>44</v>
      </c>
      <c r="B1315" s="10">
        <v>269</v>
      </c>
      <c r="C1315" s="12"/>
      <c r="D1315" s="10" t="s">
        <v>3549</v>
      </c>
      <c r="E1315" s="10" t="s">
        <v>1068</v>
      </c>
      <c r="F1315" s="10" t="s">
        <v>637</v>
      </c>
      <c r="G1315" s="10" t="s">
        <v>19</v>
      </c>
      <c r="H1315" s="12">
        <v>63</v>
      </c>
      <c r="I1315" s="10"/>
      <c r="J1315" s="10" t="s">
        <v>2984</v>
      </c>
      <c r="K1315" s="10" t="s">
        <v>2932</v>
      </c>
      <c r="L1315" s="10" t="s">
        <v>2933</v>
      </c>
      <c r="M1315" s="10"/>
      <c r="N1315" s="10" t="s">
        <v>32</v>
      </c>
      <c r="O1315" s="10"/>
      <c r="P1315" s="10"/>
      <c r="Q1315" s="10"/>
      <c r="R1315" s="10"/>
      <c r="S1315" s="10"/>
      <c r="T1315" s="10"/>
      <c r="U1315" s="10"/>
      <c r="V1315" s="10"/>
      <c r="W1315" s="10" t="s">
        <v>1395</v>
      </c>
      <c r="X1315" s="10" t="s">
        <v>1395</v>
      </c>
      <c r="Y1315" s="10" t="s">
        <v>77</v>
      </c>
      <c r="Z1315" s="10" t="s">
        <v>77</v>
      </c>
      <c r="AA1315" s="10" t="s">
        <v>77</v>
      </c>
    </row>
    <row r="1316" spans="1:27">
      <c r="A1316" s="11">
        <f t="shared" si="21"/>
        <v>45</v>
      </c>
      <c r="B1316" s="10">
        <v>269</v>
      </c>
      <c r="C1316" s="12"/>
      <c r="D1316" s="10" t="s">
        <v>3549</v>
      </c>
      <c r="E1316" s="10" t="s">
        <v>3213</v>
      </c>
      <c r="F1316" s="10" t="s">
        <v>637</v>
      </c>
      <c r="G1316" s="10" t="s">
        <v>24</v>
      </c>
      <c r="H1316" s="12">
        <v>50</v>
      </c>
      <c r="I1316" s="10"/>
      <c r="J1316" s="10" t="s">
        <v>3071</v>
      </c>
      <c r="K1316" s="10" t="s">
        <v>2936</v>
      </c>
      <c r="L1316" s="10" t="s">
        <v>2933</v>
      </c>
      <c r="M1316" s="10"/>
      <c r="N1316" s="10" t="s">
        <v>2598</v>
      </c>
      <c r="O1316" s="10"/>
      <c r="P1316" s="10"/>
      <c r="Q1316" s="10"/>
      <c r="R1316" s="10"/>
      <c r="S1316" s="10"/>
      <c r="T1316" s="10"/>
      <c r="U1316" s="10"/>
      <c r="V1316" s="10"/>
      <c r="W1316" s="10" t="s">
        <v>1395</v>
      </c>
      <c r="X1316" s="10" t="s">
        <v>1395</v>
      </c>
      <c r="Y1316" s="10" t="s">
        <v>36</v>
      </c>
      <c r="Z1316" s="10" t="s">
        <v>87</v>
      </c>
      <c r="AA1316" s="10" t="s">
        <v>77</v>
      </c>
    </row>
    <row r="1317" spans="1:27">
      <c r="A1317" s="11">
        <f t="shared" si="21"/>
        <v>46</v>
      </c>
      <c r="B1317" s="10">
        <v>269</v>
      </c>
      <c r="C1317" s="12"/>
      <c r="D1317" s="10" t="s">
        <v>3549</v>
      </c>
      <c r="E1317" s="10" t="s">
        <v>100</v>
      </c>
      <c r="F1317" s="10" t="s">
        <v>637</v>
      </c>
      <c r="G1317" s="10" t="s">
        <v>19</v>
      </c>
      <c r="H1317" s="12">
        <v>16</v>
      </c>
      <c r="I1317" s="10"/>
      <c r="J1317" s="10" t="s">
        <v>3011</v>
      </c>
      <c r="K1317" s="10" t="s">
        <v>3415</v>
      </c>
      <c r="L1317" s="10" t="s">
        <v>2939</v>
      </c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 t="s">
        <v>1395</v>
      </c>
      <c r="X1317" s="10" t="s">
        <v>1395</v>
      </c>
      <c r="Y1317" s="10" t="s">
        <v>27</v>
      </c>
      <c r="Z1317" s="10"/>
      <c r="AA1317" s="10" t="s">
        <v>36</v>
      </c>
    </row>
    <row r="1318" spans="1:27">
      <c r="A1318" s="11">
        <f t="shared" si="21"/>
        <v>47</v>
      </c>
      <c r="B1318" s="10">
        <v>269</v>
      </c>
      <c r="C1318" s="12"/>
      <c r="D1318" s="10" t="s">
        <v>3549</v>
      </c>
      <c r="E1318" s="10" t="s">
        <v>3815</v>
      </c>
      <c r="F1318" s="10" t="s">
        <v>637</v>
      </c>
      <c r="G1318" s="10" t="s">
        <v>24</v>
      </c>
      <c r="H1318" s="12">
        <v>15</v>
      </c>
      <c r="I1318" s="10"/>
      <c r="J1318" s="10" t="s">
        <v>2940</v>
      </c>
      <c r="K1318" s="10" t="s">
        <v>3344</v>
      </c>
      <c r="L1318" s="10" t="s">
        <v>2939</v>
      </c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 t="s">
        <v>1395</v>
      </c>
      <c r="X1318" s="10" t="s">
        <v>1395</v>
      </c>
      <c r="Y1318" s="10" t="s">
        <v>27</v>
      </c>
      <c r="Z1318" s="10"/>
      <c r="AA1318" s="10" t="s">
        <v>36</v>
      </c>
    </row>
    <row r="1319" spans="1:27">
      <c r="A1319" s="11">
        <f t="shared" si="21"/>
        <v>48</v>
      </c>
      <c r="B1319" s="10">
        <v>269</v>
      </c>
      <c r="C1319" s="12"/>
      <c r="D1319" s="10" t="s">
        <v>3549</v>
      </c>
      <c r="E1319" s="10" t="s">
        <v>280</v>
      </c>
      <c r="F1319" s="10" t="s">
        <v>637</v>
      </c>
      <c r="G1319" s="10" t="s">
        <v>24</v>
      </c>
      <c r="H1319" s="12">
        <v>18</v>
      </c>
      <c r="I1319" s="10"/>
      <c r="J1319" s="10" t="s">
        <v>2952</v>
      </c>
      <c r="K1319" s="10" t="s">
        <v>3344</v>
      </c>
      <c r="L1319" s="10" t="s">
        <v>2939</v>
      </c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 t="s">
        <v>1395</v>
      </c>
      <c r="X1319" s="10" t="s">
        <v>1395</v>
      </c>
      <c r="Y1319" s="10" t="s">
        <v>27</v>
      </c>
      <c r="Z1319" s="10"/>
      <c r="AA1319" s="10" t="s">
        <v>36</v>
      </c>
    </row>
    <row r="1320" spans="1:27">
      <c r="A1320" s="11">
        <f t="shared" si="21"/>
        <v>49</v>
      </c>
      <c r="B1320" s="10">
        <v>269</v>
      </c>
      <c r="C1320" s="12"/>
      <c r="D1320" s="10" t="s">
        <v>3549</v>
      </c>
      <c r="E1320" s="10" t="s">
        <v>3215</v>
      </c>
      <c r="F1320" s="10" t="s">
        <v>637</v>
      </c>
      <c r="G1320" s="10" t="s">
        <v>19</v>
      </c>
      <c r="H1320" s="12">
        <v>14</v>
      </c>
      <c r="I1320" s="10"/>
      <c r="J1320" s="10" t="s">
        <v>2968</v>
      </c>
      <c r="K1320" s="10" t="s">
        <v>3415</v>
      </c>
      <c r="L1320" s="10" t="s">
        <v>2939</v>
      </c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 t="s">
        <v>1395</v>
      </c>
      <c r="X1320" s="10" t="s">
        <v>1395</v>
      </c>
      <c r="Y1320" s="10" t="s">
        <v>27</v>
      </c>
      <c r="Z1320" s="10"/>
      <c r="AA1320" s="10" t="s">
        <v>36</v>
      </c>
    </row>
    <row r="1321" spans="1:27">
      <c r="A1321" s="11">
        <f t="shared" si="21"/>
        <v>50</v>
      </c>
      <c r="B1321" s="10">
        <v>269</v>
      </c>
      <c r="C1321" s="12"/>
      <c r="D1321" s="10" t="s">
        <v>3549</v>
      </c>
      <c r="E1321" s="10" t="s">
        <v>1476</v>
      </c>
      <c r="F1321" s="10" t="s">
        <v>637</v>
      </c>
      <c r="G1321" s="10" t="s">
        <v>24</v>
      </c>
      <c r="H1321" s="12">
        <v>8</v>
      </c>
      <c r="I1321" s="10"/>
      <c r="J1321" s="10" t="s">
        <v>2965</v>
      </c>
      <c r="K1321" s="10" t="s">
        <v>3344</v>
      </c>
      <c r="L1321" s="10" t="s">
        <v>2939</v>
      </c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  <c r="Y1321" s="10" t="s">
        <v>27</v>
      </c>
      <c r="Z1321" s="10"/>
      <c r="AA1321" s="10" t="s">
        <v>36</v>
      </c>
    </row>
    <row r="1322" spans="1:27">
      <c r="A1322" s="11">
        <v>1</v>
      </c>
      <c r="B1322" s="10">
        <v>270</v>
      </c>
      <c r="C1322" s="12"/>
      <c r="D1322" s="10" t="s">
        <v>3816</v>
      </c>
      <c r="E1322" s="10" t="s">
        <v>446</v>
      </c>
      <c r="F1322" s="10" t="s">
        <v>637</v>
      </c>
      <c r="G1322" s="10" t="s">
        <v>19</v>
      </c>
      <c r="H1322" s="12">
        <v>39</v>
      </c>
      <c r="I1322" s="10"/>
      <c r="J1322" s="10" t="s">
        <v>2980</v>
      </c>
      <c r="K1322" s="10" t="s">
        <v>2932</v>
      </c>
      <c r="L1322" s="10" t="s">
        <v>2933</v>
      </c>
      <c r="M1322" s="10"/>
      <c r="N1322" s="10" t="s">
        <v>32</v>
      </c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  <c r="Y1322" s="10" t="s">
        <v>41</v>
      </c>
      <c r="Z1322" s="10" t="s">
        <v>34</v>
      </c>
      <c r="AA1322" s="10" t="s">
        <v>34</v>
      </c>
    </row>
    <row r="1323" spans="1:27">
      <c r="A1323" s="11">
        <f t="shared" ref="A1323:A1371" si="22">A1322+1</f>
        <v>2</v>
      </c>
      <c r="B1323" s="10">
        <v>270</v>
      </c>
      <c r="C1323" s="12"/>
      <c r="D1323" s="10" t="s">
        <v>3816</v>
      </c>
      <c r="E1323" s="10" t="s">
        <v>3817</v>
      </c>
      <c r="F1323" s="10" t="s">
        <v>637</v>
      </c>
      <c r="G1323" s="10" t="s">
        <v>24</v>
      </c>
      <c r="H1323" s="12">
        <v>34</v>
      </c>
      <c r="I1323" s="10"/>
      <c r="J1323" s="10" t="s">
        <v>3043</v>
      </c>
      <c r="K1323" s="10" t="s">
        <v>2936</v>
      </c>
      <c r="L1323" s="10" t="s">
        <v>2933</v>
      </c>
      <c r="M1323" s="10"/>
      <c r="N1323" s="10" t="s">
        <v>2598</v>
      </c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  <c r="Y1323" s="10" t="s">
        <v>27</v>
      </c>
      <c r="Z1323" s="10" t="s">
        <v>38</v>
      </c>
      <c r="AA1323" s="10" t="s">
        <v>66</v>
      </c>
    </row>
    <row r="1324" spans="1:27">
      <c r="A1324" s="11">
        <f t="shared" si="22"/>
        <v>3</v>
      </c>
      <c r="B1324" s="10">
        <v>270</v>
      </c>
      <c r="C1324" s="12"/>
      <c r="D1324" s="10" t="s">
        <v>3816</v>
      </c>
      <c r="E1324" s="10" t="s">
        <v>3818</v>
      </c>
      <c r="F1324" s="10" t="s">
        <v>637</v>
      </c>
      <c r="G1324" s="10" t="s">
        <v>19</v>
      </c>
      <c r="H1324" s="12">
        <v>11</v>
      </c>
      <c r="I1324" s="10"/>
      <c r="J1324" s="10" t="s">
        <v>2942</v>
      </c>
      <c r="K1324" s="10" t="s">
        <v>2944</v>
      </c>
      <c r="L1324" s="10" t="s">
        <v>2939</v>
      </c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  <c r="Y1324" s="10" t="s">
        <v>27</v>
      </c>
      <c r="Z1324" s="10" t="s">
        <v>41</v>
      </c>
      <c r="AA1324" s="10" t="s">
        <v>27</v>
      </c>
    </row>
    <row r="1325" spans="1:27">
      <c r="A1325" s="11">
        <f t="shared" si="22"/>
        <v>4</v>
      </c>
      <c r="B1325" s="10">
        <v>270</v>
      </c>
      <c r="C1325" s="12"/>
      <c r="D1325" s="10" t="s">
        <v>3816</v>
      </c>
      <c r="E1325" s="10" t="s">
        <v>3324</v>
      </c>
      <c r="F1325" s="10" t="s">
        <v>637</v>
      </c>
      <c r="G1325" s="10" t="s">
        <v>24</v>
      </c>
      <c r="H1325" s="12">
        <v>10</v>
      </c>
      <c r="I1325" s="10"/>
      <c r="J1325" s="10" t="s">
        <v>2996</v>
      </c>
      <c r="K1325" s="10" t="s">
        <v>2938</v>
      </c>
      <c r="L1325" s="10" t="s">
        <v>2939</v>
      </c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  <c r="Y1325" s="10" t="s">
        <v>27</v>
      </c>
      <c r="Z1325" s="10" t="s">
        <v>41</v>
      </c>
      <c r="AA1325" s="10" t="s">
        <v>27</v>
      </c>
    </row>
    <row r="1326" spans="1:27">
      <c r="A1326" s="11">
        <f t="shared" si="22"/>
        <v>5</v>
      </c>
      <c r="B1326" s="10">
        <v>270</v>
      </c>
      <c r="C1326" s="12"/>
      <c r="D1326" s="10" t="s">
        <v>3816</v>
      </c>
      <c r="E1326" s="10" t="s">
        <v>3495</v>
      </c>
      <c r="F1326" s="10" t="s">
        <v>637</v>
      </c>
      <c r="G1326" s="10" t="s">
        <v>19</v>
      </c>
      <c r="H1326" s="12">
        <v>8</v>
      </c>
      <c r="I1326" s="10"/>
      <c r="J1326" s="10" t="s">
        <v>2965</v>
      </c>
      <c r="K1326" s="10" t="s">
        <v>2944</v>
      </c>
      <c r="L1326" s="10" t="s">
        <v>2939</v>
      </c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  <c r="Y1326" s="10" t="s">
        <v>27</v>
      </c>
      <c r="Z1326" s="10" t="s">
        <v>41</v>
      </c>
      <c r="AA1326" s="10" t="s">
        <v>27</v>
      </c>
    </row>
    <row r="1327" spans="1:27">
      <c r="A1327" s="11">
        <f t="shared" si="22"/>
        <v>6</v>
      </c>
      <c r="B1327" s="10">
        <v>271</v>
      </c>
      <c r="C1327" s="12"/>
      <c r="D1327" s="10" t="s">
        <v>3819</v>
      </c>
      <c r="E1327" s="10" t="s">
        <v>1239</v>
      </c>
      <c r="F1327" s="10" t="s">
        <v>637</v>
      </c>
      <c r="G1327" s="10" t="s">
        <v>19</v>
      </c>
      <c r="H1327" s="12">
        <v>68</v>
      </c>
      <c r="I1327" s="10"/>
      <c r="J1327" s="10" t="s">
        <v>3216</v>
      </c>
      <c r="K1327" s="10" t="s">
        <v>2932</v>
      </c>
      <c r="L1327" s="10" t="s">
        <v>2933</v>
      </c>
      <c r="M1327" s="10"/>
      <c r="N1327" s="10" t="s">
        <v>32</v>
      </c>
      <c r="O1327" s="10"/>
      <c r="P1327" s="10"/>
      <c r="Q1327" s="10"/>
      <c r="R1327" s="10"/>
      <c r="S1327" s="10"/>
      <c r="T1327" s="10"/>
      <c r="U1327" s="10"/>
      <c r="V1327" s="10"/>
      <c r="W1327" s="10" t="s">
        <v>1395</v>
      </c>
      <c r="X1327" s="10" t="s">
        <v>1395</v>
      </c>
      <c r="Y1327" s="10" t="s">
        <v>79</v>
      </c>
      <c r="Z1327" s="10" t="s">
        <v>79</v>
      </c>
      <c r="AA1327" s="10" t="s">
        <v>79</v>
      </c>
    </row>
    <row r="1328" spans="1:27">
      <c r="A1328" s="11">
        <f t="shared" si="22"/>
        <v>7</v>
      </c>
      <c r="B1328" s="10">
        <v>271</v>
      </c>
      <c r="C1328" s="12"/>
      <c r="D1328" s="10" t="s">
        <v>3819</v>
      </c>
      <c r="E1328" s="10" t="s">
        <v>3820</v>
      </c>
      <c r="F1328" s="10" t="s">
        <v>637</v>
      </c>
      <c r="G1328" s="10" t="s">
        <v>24</v>
      </c>
      <c r="H1328" s="12">
        <v>55</v>
      </c>
      <c r="I1328" s="10"/>
      <c r="J1328" s="10" t="s">
        <v>3059</v>
      </c>
      <c r="K1328" s="10" t="s">
        <v>2936</v>
      </c>
      <c r="L1328" s="10" t="s">
        <v>2933</v>
      </c>
      <c r="M1328" s="10"/>
      <c r="N1328" s="10" t="s">
        <v>2598</v>
      </c>
      <c r="O1328" s="10"/>
      <c r="P1328" s="10"/>
      <c r="Q1328" s="10"/>
      <c r="R1328" s="10"/>
      <c r="S1328" s="10"/>
      <c r="T1328" s="10"/>
      <c r="U1328" s="10"/>
      <c r="V1328" s="10"/>
      <c r="W1328" s="10" t="s">
        <v>1395</v>
      </c>
      <c r="X1328" s="10" t="s">
        <v>1395</v>
      </c>
      <c r="Y1328" s="10" t="s">
        <v>66</v>
      </c>
      <c r="Z1328" s="10" t="s">
        <v>66</v>
      </c>
      <c r="AA1328" s="10" t="s">
        <v>66</v>
      </c>
    </row>
    <row r="1329" spans="1:27">
      <c r="A1329" s="11">
        <f t="shared" si="22"/>
        <v>8</v>
      </c>
      <c r="B1329" s="10">
        <v>271</v>
      </c>
      <c r="C1329" s="12"/>
      <c r="D1329" s="10" t="s">
        <v>3819</v>
      </c>
      <c r="E1329" s="10" t="s">
        <v>3318</v>
      </c>
      <c r="F1329" s="10" t="s">
        <v>637</v>
      </c>
      <c r="G1329" s="10" t="s">
        <v>19</v>
      </c>
      <c r="H1329" s="12">
        <v>14</v>
      </c>
      <c r="I1329" s="10"/>
      <c r="J1329" s="10" t="s">
        <v>2968</v>
      </c>
      <c r="K1329" s="10" t="s">
        <v>2944</v>
      </c>
      <c r="L1329" s="10" t="s">
        <v>2939</v>
      </c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  <c r="Y1329" s="10" t="s">
        <v>27</v>
      </c>
      <c r="Z1329" s="10"/>
      <c r="AA1329" s="10"/>
    </row>
    <row r="1330" spans="1:27">
      <c r="A1330" s="11">
        <f t="shared" si="22"/>
        <v>9</v>
      </c>
      <c r="B1330" s="10">
        <v>271</v>
      </c>
      <c r="C1330" s="12"/>
      <c r="D1330" s="10" t="s">
        <v>3819</v>
      </c>
      <c r="E1330" s="10" t="s">
        <v>3821</v>
      </c>
      <c r="F1330" s="10" t="s">
        <v>637</v>
      </c>
      <c r="G1330" s="10" t="s">
        <v>24</v>
      </c>
      <c r="H1330" s="12">
        <v>11</v>
      </c>
      <c r="I1330" s="10"/>
      <c r="J1330" s="10" t="s">
        <v>2942</v>
      </c>
      <c r="K1330" s="10" t="s">
        <v>2938</v>
      </c>
      <c r="L1330" s="10" t="s">
        <v>2939</v>
      </c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  <c r="Y1330" s="10" t="s">
        <v>27</v>
      </c>
      <c r="Z1330" s="10"/>
      <c r="AA1330" s="10"/>
    </row>
    <row r="1331" spans="1:27">
      <c r="A1331" s="11">
        <f t="shared" si="22"/>
        <v>10</v>
      </c>
      <c r="B1331" s="10">
        <v>271</v>
      </c>
      <c r="C1331" s="12"/>
      <c r="D1331" s="10" t="s">
        <v>3819</v>
      </c>
      <c r="E1331" s="10" t="s">
        <v>3822</v>
      </c>
      <c r="F1331" s="10" t="s">
        <v>637</v>
      </c>
      <c r="G1331" s="10" t="s">
        <v>19</v>
      </c>
      <c r="H1331" s="12">
        <v>8</v>
      </c>
      <c r="I1331" s="10"/>
      <c r="J1331" s="10" t="s">
        <v>2965</v>
      </c>
      <c r="K1331" s="10" t="s">
        <v>2944</v>
      </c>
      <c r="L1331" s="10" t="s">
        <v>2939</v>
      </c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  <c r="Y1331" s="10" t="s">
        <v>27</v>
      </c>
      <c r="Z1331" s="10"/>
      <c r="AA1331" s="10"/>
    </row>
    <row r="1332" spans="1:27">
      <c r="A1332" s="11">
        <f t="shared" si="22"/>
        <v>11</v>
      </c>
      <c r="B1332" s="10">
        <v>271</v>
      </c>
      <c r="C1332" s="12"/>
      <c r="D1332" s="10" t="s">
        <v>327</v>
      </c>
      <c r="E1332" s="10" t="s">
        <v>3823</v>
      </c>
      <c r="F1332" s="10" t="s">
        <v>637</v>
      </c>
      <c r="G1332" s="10" t="s">
        <v>24</v>
      </c>
      <c r="H1332" s="12">
        <v>27</v>
      </c>
      <c r="I1332" s="10"/>
      <c r="J1332" s="10" t="s">
        <v>3015</v>
      </c>
      <c r="K1332" s="10" t="s">
        <v>2953</v>
      </c>
      <c r="L1332" s="10" t="s">
        <v>2939</v>
      </c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  <c r="Y1332" s="10" t="s">
        <v>27</v>
      </c>
      <c r="Z1332" s="10"/>
      <c r="AA1332" s="10"/>
    </row>
    <row r="1333" spans="1:27">
      <c r="A1333" s="11">
        <f t="shared" si="22"/>
        <v>12</v>
      </c>
      <c r="B1333" s="10">
        <v>271</v>
      </c>
      <c r="C1333" s="12"/>
      <c r="D1333" s="10" t="s">
        <v>661</v>
      </c>
      <c r="E1333" s="10" t="s">
        <v>3824</v>
      </c>
      <c r="F1333" s="10" t="s">
        <v>637</v>
      </c>
      <c r="G1333" s="10" t="s">
        <v>24</v>
      </c>
      <c r="H1333" s="12">
        <v>85</v>
      </c>
      <c r="I1333" s="10"/>
      <c r="J1333" s="10" t="s">
        <v>3825</v>
      </c>
      <c r="K1333" s="10" t="s">
        <v>3217</v>
      </c>
      <c r="L1333" s="10" t="s">
        <v>3066</v>
      </c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  <c r="Y1333" s="10" t="s">
        <v>66</v>
      </c>
      <c r="Z1333" s="10"/>
      <c r="AA1333" s="10"/>
    </row>
    <row r="1334" spans="1:27">
      <c r="A1334" s="11">
        <f t="shared" si="22"/>
        <v>13</v>
      </c>
      <c r="B1334" s="10">
        <v>272</v>
      </c>
      <c r="C1334" s="12"/>
      <c r="D1334" s="10" t="s">
        <v>191</v>
      </c>
      <c r="E1334" s="10" t="s">
        <v>170</v>
      </c>
      <c r="F1334" s="10" t="s">
        <v>637</v>
      </c>
      <c r="G1334" s="10" t="s">
        <v>19</v>
      </c>
      <c r="H1334" s="12">
        <v>30</v>
      </c>
      <c r="I1334" s="10"/>
      <c r="J1334" s="10" t="s">
        <v>2983</v>
      </c>
      <c r="K1334" s="10" t="s">
        <v>2932</v>
      </c>
      <c r="L1334" s="10" t="s">
        <v>2933</v>
      </c>
      <c r="M1334" s="10"/>
      <c r="N1334" s="10" t="s">
        <v>32</v>
      </c>
      <c r="O1334" s="10"/>
      <c r="P1334" s="10"/>
      <c r="Q1334" s="10"/>
      <c r="R1334" s="10"/>
      <c r="S1334" s="10"/>
      <c r="T1334" s="10"/>
      <c r="U1334" s="10"/>
      <c r="V1334" s="10"/>
      <c r="W1334" s="10" t="s">
        <v>1395</v>
      </c>
      <c r="X1334" s="10" t="s">
        <v>1395</v>
      </c>
      <c r="Y1334" s="10" t="s">
        <v>27</v>
      </c>
      <c r="Z1334" s="10"/>
      <c r="AA1334" s="10"/>
    </row>
    <row r="1335" spans="1:27">
      <c r="A1335" s="11">
        <f t="shared" si="22"/>
        <v>14</v>
      </c>
      <c r="B1335" s="10">
        <v>272</v>
      </c>
      <c r="C1335" s="12"/>
      <c r="D1335" s="10" t="s">
        <v>191</v>
      </c>
      <c r="E1335" s="10" t="s">
        <v>1060</v>
      </c>
      <c r="F1335" s="10" t="s">
        <v>637</v>
      </c>
      <c r="G1335" s="10" t="s">
        <v>24</v>
      </c>
      <c r="H1335" s="12">
        <v>20</v>
      </c>
      <c r="I1335" s="10"/>
      <c r="J1335" s="10" t="s">
        <v>3007</v>
      </c>
      <c r="K1335" s="10" t="s">
        <v>3217</v>
      </c>
      <c r="L1335" s="10"/>
      <c r="M1335" s="10"/>
      <c r="N1335" s="10" t="s">
        <v>2598</v>
      </c>
      <c r="O1335" s="10"/>
      <c r="P1335" s="10"/>
      <c r="Q1335" s="10"/>
      <c r="R1335" s="10"/>
      <c r="S1335" s="10"/>
      <c r="T1335" s="10"/>
      <c r="U1335" s="10"/>
      <c r="V1335" s="10"/>
      <c r="W1335" s="10" t="s">
        <v>1395</v>
      </c>
      <c r="X1335" s="10" t="s">
        <v>1395</v>
      </c>
      <c r="Y1335" s="10" t="s">
        <v>52</v>
      </c>
      <c r="Z1335" s="10" t="s">
        <v>79</v>
      </c>
      <c r="AA1335" s="10" t="s">
        <v>77</v>
      </c>
    </row>
    <row r="1336" spans="1:27">
      <c r="A1336" s="11">
        <f t="shared" si="22"/>
        <v>15</v>
      </c>
      <c r="B1336" s="10">
        <v>272</v>
      </c>
      <c r="C1336" s="12"/>
      <c r="D1336" s="10" t="s">
        <v>191</v>
      </c>
      <c r="E1336" s="10" t="s">
        <v>769</v>
      </c>
      <c r="F1336" s="10" t="s">
        <v>637</v>
      </c>
      <c r="G1336" s="10" t="s">
        <v>24</v>
      </c>
      <c r="H1336" s="12">
        <v>3</v>
      </c>
      <c r="I1336" s="10"/>
      <c r="J1336" s="10" t="s">
        <v>2973</v>
      </c>
      <c r="K1336" s="10" t="s">
        <v>2938</v>
      </c>
      <c r="L1336" s="10" t="s">
        <v>2939</v>
      </c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  <c r="Y1336" s="10" t="s">
        <v>27</v>
      </c>
      <c r="Z1336" s="10" t="s">
        <v>27</v>
      </c>
      <c r="AA1336" s="10" t="s">
        <v>52</v>
      </c>
    </row>
    <row r="1337" spans="1:27">
      <c r="A1337" s="11">
        <f t="shared" si="22"/>
        <v>16</v>
      </c>
      <c r="B1337" s="10">
        <v>272</v>
      </c>
      <c r="C1337" s="12"/>
      <c r="D1337" s="10" t="s">
        <v>191</v>
      </c>
      <c r="E1337" s="10" t="s">
        <v>3826</v>
      </c>
      <c r="F1337" s="10" t="s">
        <v>637</v>
      </c>
      <c r="G1337" s="10" t="s">
        <v>19</v>
      </c>
      <c r="H1337" s="13">
        <v>45912</v>
      </c>
      <c r="I1337" s="10" t="s">
        <v>2143</v>
      </c>
      <c r="J1337" s="10" t="s">
        <v>2949</v>
      </c>
      <c r="K1337" s="10" t="s">
        <v>2944</v>
      </c>
      <c r="L1337" s="10" t="s">
        <v>2939</v>
      </c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  <c r="Y1337" s="10" t="s">
        <v>27</v>
      </c>
      <c r="Z1337" s="10" t="s">
        <v>27</v>
      </c>
      <c r="AA1337" s="10" t="s">
        <v>52</v>
      </c>
    </row>
    <row r="1338" spans="1:27">
      <c r="A1338" s="11">
        <f t="shared" si="22"/>
        <v>17</v>
      </c>
      <c r="B1338" s="10">
        <v>272</v>
      </c>
      <c r="C1338" s="12"/>
      <c r="D1338" s="10" t="s">
        <v>3827</v>
      </c>
      <c r="E1338" s="10" t="s">
        <v>3223</v>
      </c>
      <c r="F1338" s="10" t="s">
        <v>637</v>
      </c>
      <c r="G1338" s="10" t="s">
        <v>24</v>
      </c>
      <c r="H1338" s="12">
        <v>12</v>
      </c>
      <c r="I1338" s="10"/>
      <c r="J1338" s="10" t="s">
        <v>2971</v>
      </c>
      <c r="K1338" s="10" t="s">
        <v>3160</v>
      </c>
      <c r="L1338" s="10" t="s">
        <v>2939</v>
      </c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  <c r="Y1338" s="10" t="s">
        <v>27</v>
      </c>
      <c r="Z1338" s="10" t="s">
        <v>79</v>
      </c>
      <c r="AA1338" s="10"/>
    </row>
    <row r="1339" spans="1:27">
      <c r="A1339" s="11">
        <f t="shared" si="22"/>
        <v>18</v>
      </c>
      <c r="B1339" s="10">
        <v>273</v>
      </c>
      <c r="C1339" s="12"/>
      <c r="D1339" s="10" t="s">
        <v>3828</v>
      </c>
      <c r="E1339" s="10" t="s">
        <v>2271</v>
      </c>
      <c r="F1339" s="10" t="s">
        <v>637</v>
      </c>
      <c r="G1339" s="10" t="s">
        <v>19</v>
      </c>
      <c r="H1339" s="12">
        <v>30</v>
      </c>
      <c r="I1339" s="10"/>
      <c r="J1339" s="10" t="s">
        <v>2983</v>
      </c>
      <c r="K1339" s="10" t="s">
        <v>2932</v>
      </c>
      <c r="L1339" s="10" t="s">
        <v>2933</v>
      </c>
      <c r="M1339" s="10"/>
      <c r="N1339" s="10" t="s">
        <v>32</v>
      </c>
      <c r="O1339" s="10"/>
      <c r="P1339" s="10"/>
      <c r="Q1339" s="10"/>
      <c r="R1339" s="10"/>
      <c r="S1339" s="10"/>
      <c r="T1339" s="10"/>
      <c r="U1339" s="10"/>
      <c r="V1339" s="10"/>
      <c r="W1339" s="10" t="s">
        <v>1395</v>
      </c>
      <c r="X1339" s="10" t="s">
        <v>1395</v>
      </c>
      <c r="Y1339" s="10" t="s">
        <v>66</v>
      </c>
      <c r="Z1339" s="10" t="s">
        <v>66</v>
      </c>
      <c r="AA1339" s="10"/>
    </row>
    <row r="1340" spans="1:27">
      <c r="A1340" s="11">
        <f t="shared" si="22"/>
        <v>19</v>
      </c>
      <c r="B1340" s="10">
        <v>273</v>
      </c>
      <c r="C1340" s="12"/>
      <c r="D1340" s="10" t="s">
        <v>3828</v>
      </c>
      <c r="E1340" s="10" t="s">
        <v>3579</v>
      </c>
      <c r="F1340" s="10" t="s">
        <v>637</v>
      </c>
      <c r="G1340" s="10" t="s">
        <v>24</v>
      </c>
      <c r="H1340" s="12">
        <v>24</v>
      </c>
      <c r="I1340" s="10"/>
      <c r="J1340" s="10" t="s">
        <v>3030</v>
      </c>
      <c r="K1340" s="10" t="s">
        <v>2936</v>
      </c>
      <c r="L1340" s="10" t="s">
        <v>2933</v>
      </c>
      <c r="M1340" s="10"/>
      <c r="N1340" s="10" t="s">
        <v>2598</v>
      </c>
      <c r="O1340" s="10"/>
      <c r="P1340" s="10"/>
      <c r="Q1340" s="10"/>
      <c r="R1340" s="10"/>
      <c r="S1340" s="10"/>
      <c r="T1340" s="10"/>
      <c r="U1340" s="10"/>
      <c r="V1340" s="10"/>
      <c r="W1340" s="10" t="s">
        <v>1395</v>
      </c>
      <c r="X1340" s="10" t="s">
        <v>1395</v>
      </c>
      <c r="Y1340" s="10" t="s">
        <v>27</v>
      </c>
      <c r="Z1340" s="10"/>
      <c r="AA1340" s="10" t="s">
        <v>25</v>
      </c>
    </row>
    <row r="1341" spans="1:27">
      <c r="A1341" s="11">
        <f t="shared" si="22"/>
        <v>20</v>
      </c>
      <c r="B1341" s="10">
        <v>273</v>
      </c>
      <c r="C1341" s="12"/>
      <c r="D1341" s="10" t="s">
        <v>3828</v>
      </c>
      <c r="E1341" s="10" t="s">
        <v>3829</v>
      </c>
      <c r="F1341" s="10" t="s">
        <v>637</v>
      </c>
      <c r="G1341" s="10" t="s">
        <v>24</v>
      </c>
      <c r="H1341" s="12">
        <v>9</v>
      </c>
      <c r="I1341" s="10"/>
      <c r="J1341" s="10" t="s">
        <v>2943</v>
      </c>
      <c r="K1341" s="10" t="s">
        <v>2938</v>
      </c>
      <c r="L1341" s="10" t="s">
        <v>2939</v>
      </c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  <c r="Y1341" s="10" t="s">
        <v>27</v>
      </c>
      <c r="Z1341" s="10"/>
      <c r="AA1341" s="10"/>
    </row>
    <row r="1342" spans="1:27">
      <c r="A1342" s="11">
        <f t="shared" si="22"/>
        <v>21</v>
      </c>
      <c r="B1342" s="10">
        <v>273</v>
      </c>
      <c r="C1342" s="12"/>
      <c r="D1342" s="10" t="s">
        <v>3828</v>
      </c>
      <c r="E1342" s="10" t="s">
        <v>3830</v>
      </c>
      <c r="F1342" s="10" t="s">
        <v>637</v>
      </c>
      <c r="G1342" s="10" t="s">
        <v>24</v>
      </c>
      <c r="H1342" s="12">
        <v>8</v>
      </c>
      <c r="I1342" s="10"/>
      <c r="J1342" s="10" t="s">
        <v>2965</v>
      </c>
      <c r="K1342" s="10" t="s">
        <v>2938</v>
      </c>
      <c r="L1342" s="10" t="s">
        <v>2939</v>
      </c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  <c r="Y1342" s="10" t="s">
        <v>27</v>
      </c>
      <c r="Z1342" s="10" t="s">
        <v>66</v>
      </c>
      <c r="AA1342" s="10" t="s">
        <v>27</v>
      </c>
    </row>
    <row r="1343" spans="1:27">
      <c r="A1343" s="11">
        <f t="shared" si="22"/>
        <v>22</v>
      </c>
      <c r="B1343" s="10">
        <v>273</v>
      </c>
      <c r="C1343" s="12"/>
      <c r="D1343" s="10" t="s">
        <v>3828</v>
      </c>
      <c r="E1343" s="10" t="s">
        <v>3831</v>
      </c>
      <c r="F1343" s="10" t="s">
        <v>637</v>
      </c>
      <c r="G1343" s="10" t="s">
        <v>19</v>
      </c>
      <c r="H1343" s="12">
        <v>6</v>
      </c>
      <c r="I1343" s="10"/>
      <c r="J1343" s="10" t="s">
        <v>3037</v>
      </c>
      <c r="K1343" s="10" t="s">
        <v>2944</v>
      </c>
      <c r="L1343" s="10" t="s">
        <v>2939</v>
      </c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  <c r="Y1343" s="10" t="s">
        <v>27</v>
      </c>
      <c r="Z1343" s="10" t="s">
        <v>66</v>
      </c>
      <c r="AA1343" s="10" t="s">
        <v>27</v>
      </c>
    </row>
    <row r="1344" spans="1:27">
      <c r="A1344" s="11">
        <f t="shared" si="22"/>
        <v>23</v>
      </c>
      <c r="B1344" s="10">
        <v>273</v>
      </c>
      <c r="C1344" s="12"/>
      <c r="D1344" s="10" t="s">
        <v>3828</v>
      </c>
      <c r="E1344" s="10" t="s">
        <v>412</v>
      </c>
      <c r="F1344" s="10" t="s">
        <v>637</v>
      </c>
      <c r="G1344" s="10" t="s">
        <v>19</v>
      </c>
      <c r="H1344" s="12">
        <v>4</v>
      </c>
      <c r="I1344" s="10"/>
      <c r="J1344" s="10" t="s">
        <v>2999</v>
      </c>
      <c r="K1344" s="10" t="s">
        <v>2944</v>
      </c>
      <c r="L1344" s="10" t="s">
        <v>2939</v>
      </c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  <c r="Y1344" s="10" t="s">
        <v>27</v>
      </c>
      <c r="Z1344" s="10" t="s">
        <v>66</v>
      </c>
      <c r="AA1344" s="10" t="s">
        <v>27</v>
      </c>
    </row>
    <row r="1345" spans="1:27">
      <c r="A1345" s="11">
        <f t="shared" si="22"/>
        <v>24</v>
      </c>
      <c r="B1345" s="10">
        <v>273</v>
      </c>
      <c r="C1345" s="12"/>
      <c r="D1345" s="10" t="s">
        <v>3828</v>
      </c>
      <c r="E1345" s="10" t="s">
        <v>3832</v>
      </c>
      <c r="F1345" s="10" t="s">
        <v>637</v>
      </c>
      <c r="G1345" s="10" t="s">
        <v>24</v>
      </c>
      <c r="H1345" s="12">
        <v>1</v>
      </c>
      <c r="I1345" s="10"/>
      <c r="J1345" s="10" t="s">
        <v>2949</v>
      </c>
      <c r="K1345" s="10" t="s">
        <v>2938</v>
      </c>
      <c r="L1345" s="10" t="s">
        <v>2939</v>
      </c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  <c r="Y1345" s="10" t="s">
        <v>27</v>
      </c>
      <c r="Z1345" s="10" t="s">
        <v>66</v>
      </c>
      <c r="AA1345" s="10" t="s">
        <v>27</v>
      </c>
    </row>
    <row r="1346" spans="1:27">
      <c r="A1346" s="11">
        <f t="shared" si="22"/>
        <v>25</v>
      </c>
      <c r="B1346" s="10">
        <v>273</v>
      </c>
      <c r="C1346" s="12"/>
      <c r="D1346" s="10" t="s">
        <v>3828</v>
      </c>
      <c r="E1346" s="10" t="s">
        <v>3833</v>
      </c>
      <c r="F1346" s="10" t="s">
        <v>637</v>
      </c>
      <c r="G1346" s="10" t="s">
        <v>19</v>
      </c>
      <c r="H1346" s="13">
        <v>45728</v>
      </c>
      <c r="I1346" s="10" t="s">
        <v>2206</v>
      </c>
      <c r="J1346" s="10" t="s">
        <v>2974</v>
      </c>
      <c r="K1346" s="10" t="s">
        <v>2944</v>
      </c>
      <c r="L1346" s="10" t="s">
        <v>2939</v>
      </c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  <c r="Y1346" s="10" t="s">
        <v>27</v>
      </c>
      <c r="Z1346" s="10" t="s">
        <v>66</v>
      </c>
      <c r="AA1346" s="10" t="s">
        <v>27</v>
      </c>
    </row>
    <row r="1347" spans="1:27">
      <c r="A1347" s="11">
        <f t="shared" si="22"/>
        <v>26</v>
      </c>
      <c r="B1347" s="10">
        <v>274</v>
      </c>
      <c r="C1347" s="12"/>
      <c r="D1347" s="10" t="s">
        <v>3834</v>
      </c>
      <c r="E1347" s="10" t="s">
        <v>2130</v>
      </c>
      <c r="F1347" s="10" t="s">
        <v>20</v>
      </c>
      <c r="G1347" s="10" t="s">
        <v>19</v>
      </c>
      <c r="H1347" s="12">
        <v>46</v>
      </c>
      <c r="I1347" s="10"/>
      <c r="J1347" s="10" t="s">
        <v>2995</v>
      </c>
      <c r="K1347" s="10" t="s">
        <v>2932</v>
      </c>
      <c r="L1347" s="10" t="s">
        <v>2933</v>
      </c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  <c r="Y1347" s="10" t="s">
        <v>671</v>
      </c>
      <c r="Z1347" s="10" t="s">
        <v>671</v>
      </c>
      <c r="AA1347" s="10" t="s">
        <v>671</v>
      </c>
    </row>
    <row r="1348" spans="1:27">
      <c r="A1348" s="11">
        <f t="shared" si="22"/>
        <v>27</v>
      </c>
      <c r="B1348" s="10">
        <v>274</v>
      </c>
      <c r="C1348" s="12"/>
      <c r="D1348" s="10" t="s">
        <v>3834</v>
      </c>
      <c r="E1348" s="10" t="s">
        <v>280</v>
      </c>
      <c r="F1348" s="10" t="s">
        <v>20</v>
      </c>
      <c r="G1348" s="10" t="s">
        <v>24</v>
      </c>
      <c r="H1348" s="12">
        <v>38</v>
      </c>
      <c r="I1348" s="10"/>
      <c r="J1348" s="10" t="s">
        <v>3010</v>
      </c>
      <c r="K1348" s="10" t="s">
        <v>2936</v>
      </c>
      <c r="L1348" s="10" t="s">
        <v>2933</v>
      </c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  <c r="Y1348" s="10" t="s">
        <v>1418</v>
      </c>
      <c r="Z1348" s="10" t="s">
        <v>1418</v>
      </c>
      <c r="AA1348" s="10" t="s">
        <v>1418</v>
      </c>
    </row>
    <row r="1349" spans="1:27">
      <c r="A1349" s="11">
        <f t="shared" si="22"/>
        <v>28</v>
      </c>
      <c r="B1349" s="10">
        <v>274</v>
      </c>
      <c r="C1349" s="12"/>
      <c r="D1349" s="10" t="s">
        <v>3834</v>
      </c>
      <c r="E1349" s="10" t="s">
        <v>2096</v>
      </c>
      <c r="F1349" s="10" t="s">
        <v>20</v>
      </c>
      <c r="G1349" s="10" t="s">
        <v>19</v>
      </c>
      <c r="H1349" s="12">
        <v>16</v>
      </c>
      <c r="I1349" s="10"/>
      <c r="J1349" s="10" t="s">
        <v>3011</v>
      </c>
      <c r="K1349" s="10" t="s">
        <v>2944</v>
      </c>
      <c r="L1349" s="10" t="s">
        <v>2939</v>
      </c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  <c r="Y1349" s="10" t="s">
        <v>27</v>
      </c>
      <c r="Z1349" s="10" t="s">
        <v>671</v>
      </c>
      <c r="AA1349" s="10" t="s">
        <v>1418</v>
      </c>
    </row>
    <row r="1350" spans="1:27">
      <c r="A1350" s="11">
        <f t="shared" si="22"/>
        <v>29</v>
      </c>
      <c r="B1350" s="10">
        <v>274</v>
      </c>
      <c r="C1350" s="12"/>
      <c r="D1350" s="10" t="s">
        <v>3834</v>
      </c>
      <c r="E1350" s="10" t="s">
        <v>3835</v>
      </c>
      <c r="F1350" s="10" t="s">
        <v>20</v>
      </c>
      <c r="G1350" s="10" t="s">
        <v>24</v>
      </c>
      <c r="H1350" s="12">
        <v>12</v>
      </c>
      <c r="I1350" s="10"/>
      <c r="J1350" s="10" t="s">
        <v>2971</v>
      </c>
      <c r="K1350" s="10" t="s">
        <v>277</v>
      </c>
      <c r="L1350" s="10" t="s">
        <v>2939</v>
      </c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  <c r="Y1350" s="10" t="s">
        <v>27</v>
      </c>
      <c r="Z1350" s="10" t="s">
        <v>671</v>
      </c>
      <c r="AA1350" s="10" t="s">
        <v>671</v>
      </c>
    </row>
    <row r="1351" spans="1:27">
      <c r="A1351" s="11">
        <f t="shared" si="22"/>
        <v>30</v>
      </c>
      <c r="B1351" s="10">
        <v>274</v>
      </c>
      <c r="C1351" s="12"/>
      <c r="D1351" s="10" t="s">
        <v>3836</v>
      </c>
      <c r="E1351" s="10" t="s">
        <v>88</v>
      </c>
      <c r="F1351" s="10" t="s">
        <v>20</v>
      </c>
      <c r="G1351" s="10" t="s">
        <v>19</v>
      </c>
      <c r="H1351" s="12">
        <v>23</v>
      </c>
      <c r="I1351" s="10"/>
      <c r="J1351" s="10" t="s">
        <v>3022</v>
      </c>
      <c r="K1351" s="10" t="s">
        <v>3470</v>
      </c>
      <c r="L1351" s="10" t="s">
        <v>2939</v>
      </c>
      <c r="M1351" s="10"/>
      <c r="N1351" s="10" t="s">
        <v>3744</v>
      </c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  <c r="Y1351" s="10" t="s">
        <v>27</v>
      </c>
      <c r="Z1351" s="10"/>
      <c r="AA1351" s="10" t="s">
        <v>671</v>
      </c>
    </row>
    <row r="1352" spans="1:27">
      <c r="A1352" s="11">
        <f t="shared" si="22"/>
        <v>31</v>
      </c>
      <c r="B1352" s="10">
        <v>274</v>
      </c>
      <c r="C1352" s="12"/>
      <c r="D1352" s="10" t="s">
        <v>3837</v>
      </c>
      <c r="E1352" s="10" t="s">
        <v>3544</v>
      </c>
      <c r="F1352" s="10" t="s">
        <v>20</v>
      </c>
      <c r="G1352" s="10" t="s">
        <v>24</v>
      </c>
      <c r="H1352" s="12">
        <v>48</v>
      </c>
      <c r="I1352" s="10"/>
      <c r="J1352" s="10" t="s">
        <v>2991</v>
      </c>
      <c r="K1352" s="10" t="s">
        <v>1420</v>
      </c>
      <c r="L1352" s="10" t="s">
        <v>2939</v>
      </c>
      <c r="M1352" s="10"/>
      <c r="N1352" s="10" t="s">
        <v>1420</v>
      </c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  <c r="Y1352" s="10" t="s">
        <v>671</v>
      </c>
      <c r="Z1352" s="10" t="s">
        <v>671</v>
      </c>
      <c r="AA1352" s="10" t="s">
        <v>671</v>
      </c>
    </row>
    <row r="1353" spans="1:27">
      <c r="A1353" s="11">
        <f t="shared" si="22"/>
        <v>32</v>
      </c>
      <c r="B1353" s="10">
        <v>275</v>
      </c>
      <c r="C1353" s="12"/>
      <c r="D1353" s="10" t="s">
        <v>3838</v>
      </c>
      <c r="E1353" s="10" t="s">
        <v>3839</v>
      </c>
      <c r="F1353" s="10" t="s">
        <v>637</v>
      </c>
      <c r="G1353" s="10" t="s">
        <v>19</v>
      </c>
      <c r="H1353" s="12">
        <v>47</v>
      </c>
      <c r="I1353" s="10"/>
      <c r="J1353" s="10" t="s">
        <v>2989</v>
      </c>
      <c r="K1353" s="10" t="s">
        <v>2932</v>
      </c>
      <c r="L1353" s="10" t="s">
        <v>2933</v>
      </c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  <c r="Y1353" s="10" t="s">
        <v>77</v>
      </c>
      <c r="Z1353" s="10" t="s">
        <v>77</v>
      </c>
      <c r="AA1353" s="10" t="s">
        <v>77</v>
      </c>
    </row>
    <row r="1354" spans="1:27">
      <c r="A1354" s="11">
        <f t="shared" si="22"/>
        <v>33</v>
      </c>
      <c r="B1354" s="10">
        <v>275</v>
      </c>
      <c r="C1354" s="12"/>
      <c r="D1354" s="10" t="s">
        <v>3838</v>
      </c>
      <c r="E1354" s="10" t="s">
        <v>873</v>
      </c>
      <c r="F1354" s="10" t="s">
        <v>637</v>
      </c>
      <c r="G1354" s="10" t="s">
        <v>24</v>
      </c>
      <c r="H1354" s="12">
        <v>42</v>
      </c>
      <c r="I1354" s="10"/>
      <c r="J1354" s="10" t="s">
        <v>2935</v>
      </c>
      <c r="K1354" s="10" t="s">
        <v>2936</v>
      </c>
      <c r="L1354" s="10" t="s">
        <v>2933</v>
      </c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 t="s">
        <v>1395</v>
      </c>
      <c r="X1354" s="10" t="s">
        <v>1395</v>
      </c>
      <c r="Y1354" s="10" t="s">
        <v>41</v>
      </c>
      <c r="Z1354" s="10"/>
      <c r="AA1354" s="10"/>
    </row>
    <row r="1355" spans="1:27">
      <c r="A1355" s="11">
        <f t="shared" si="22"/>
        <v>34</v>
      </c>
      <c r="B1355" s="10">
        <v>275</v>
      </c>
      <c r="C1355" s="12"/>
      <c r="D1355" s="10" t="s">
        <v>3838</v>
      </c>
      <c r="E1355" s="10" t="s">
        <v>657</v>
      </c>
      <c r="F1355" s="10" t="s">
        <v>637</v>
      </c>
      <c r="G1355" s="10" t="s">
        <v>24</v>
      </c>
      <c r="H1355" s="12">
        <v>14</v>
      </c>
      <c r="I1355" s="10"/>
      <c r="J1355" s="10" t="s">
        <v>2968</v>
      </c>
      <c r="K1355" s="10" t="s">
        <v>2938</v>
      </c>
      <c r="L1355" s="10" t="s">
        <v>2939</v>
      </c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 t="s">
        <v>1395</v>
      </c>
      <c r="X1355" s="10" t="s">
        <v>1395</v>
      </c>
      <c r="Y1355" s="10" t="s">
        <v>27</v>
      </c>
      <c r="Z1355" s="10" t="s">
        <v>77</v>
      </c>
      <c r="AA1355" s="10" t="s">
        <v>41</v>
      </c>
    </row>
    <row r="1356" spans="1:27">
      <c r="A1356" s="11">
        <f t="shared" si="22"/>
        <v>35</v>
      </c>
      <c r="B1356" s="10">
        <v>275</v>
      </c>
      <c r="C1356" s="12"/>
      <c r="D1356" s="10" t="s">
        <v>3838</v>
      </c>
      <c r="E1356" s="10" t="s">
        <v>341</v>
      </c>
      <c r="F1356" s="10" t="s">
        <v>637</v>
      </c>
      <c r="G1356" s="10" t="s">
        <v>19</v>
      </c>
      <c r="H1356" s="12">
        <v>12</v>
      </c>
      <c r="I1356" s="10"/>
      <c r="J1356" s="10" t="s">
        <v>2971</v>
      </c>
      <c r="K1356" s="10" t="s">
        <v>2944</v>
      </c>
      <c r="L1356" s="10" t="s">
        <v>2939</v>
      </c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 t="s">
        <v>1395</v>
      </c>
      <c r="X1356" s="10" t="s">
        <v>1395</v>
      </c>
      <c r="Y1356" s="10" t="s">
        <v>27</v>
      </c>
      <c r="Z1356" s="10" t="s">
        <v>77</v>
      </c>
      <c r="AA1356" s="10" t="s">
        <v>41</v>
      </c>
    </row>
    <row r="1357" spans="1:27">
      <c r="A1357" s="11">
        <f t="shared" si="22"/>
        <v>36</v>
      </c>
      <c r="B1357" s="10">
        <v>275</v>
      </c>
      <c r="C1357" s="12"/>
      <c r="D1357" s="10" t="s">
        <v>3838</v>
      </c>
      <c r="E1357" s="10" t="s">
        <v>3707</v>
      </c>
      <c r="F1357" s="10" t="s">
        <v>637</v>
      </c>
      <c r="G1357" s="10" t="s">
        <v>19</v>
      </c>
      <c r="H1357" s="12">
        <v>10</v>
      </c>
      <c r="I1357" s="10"/>
      <c r="J1357" s="10" t="s">
        <v>2996</v>
      </c>
      <c r="K1357" s="10" t="s">
        <v>2944</v>
      </c>
      <c r="L1357" s="10" t="s">
        <v>2939</v>
      </c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 t="s">
        <v>1395</v>
      </c>
      <c r="X1357" s="10" t="s">
        <v>1395</v>
      </c>
      <c r="Y1357" s="10" t="s">
        <v>27</v>
      </c>
      <c r="Z1357" s="10" t="s">
        <v>77</v>
      </c>
      <c r="AA1357" s="10" t="s">
        <v>41</v>
      </c>
    </row>
    <row r="1358" spans="1:27">
      <c r="A1358" s="11">
        <f t="shared" si="22"/>
        <v>37</v>
      </c>
      <c r="B1358" s="10">
        <v>275</v>
      </c>
      <c r="C1358" s="12"/>
      <c r="D1358" s="10" t="s">
        <v>3838</v>
      </c>
      <c r="E1358" s="10" t="s">
        <v>280</v>
      </c>
      <c r="F1358" s="10" t="s">
        <v>637</v>
      </c>
      <c r="G1358" s="10" t="s">
        <v>24</v>
      </c>
      <c r="H1358" s="12">
        <v>8</v>
      </c>
      <c r="I1358" s="10"/>
      <c r="J1358" s="10" t="s">
        <v>2965</v>
      </c>
      <c r="K1358" s="10" t="s">
        <v>2938</v>
      </c>
      <c r="L1358" s="10" t="s">
        <v>2939</v>
      </c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  <c r="Y1358" s="10" t="s">
        <v>27</v>
      </c>
      <c r="Z1358" s="10" t="s">
        <v>77</v>
      </c>
      <c r="AA1358" s="10" t="s">
        <v>41</v>
      </c>
    </row>
    <row r="1359" spans="1:27">
      <c r="A1359" s="11">
        <f t="shared" si="22"/>
        <v>38</v>
      </c>
      <c r="B1359" s="10">
        <v>275</v>
      </c>
      <c r="C1359" s="12"/>
      <c r="D1359" s="10" t="s">
        <v>3838</v>
      </c>
      <c r="E1359" s="10" t="s">
        <v>2828</v>
      </c>
      <c r="F1359" s="10" t="s">
        <v>637</v>
      </c>
      <c r="G1359" s="10" t="s">
        <v>19</v>
      </c>
      <c r="H1359" s="12">
        <v>6</v>
      </c>
      <c r="I1359" s="10"/>
      <c r="J1359" s="10" t="s">
        <v>3037</v>
      </c>
      <c r="K1359" s="10" t="s">
        <v>2944</v>
      </c>
      <c r="L1359" s="10" t="s">
        <v>2939</v>
      </c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  <c r="Y1359" s="10" t="s">
        <v>27</v>
      </c>
      <c r="Z1359" s="10" t="s">
        <v>77</v>
      </c>
      <c r="AA1359" s="10" t="s">
        <v>41</v>
      </c>
    </row>
    <row r="1360" spans="1:27">
      <c r="A1360" s="11">
        <f t="shared" si="22"/>
        <v>39</v>
      </c>
      <c r="B1360" s="10">
        <v>275</v>
      </c>
      <c r="C1360" s="12"/>
      <c r="D1360" s="10" t="s">
        <v>3838</v>
      </c>
      <c r="E1360" s="10" t="s">
        <v>1648</v>
      </c>
      <c r="F1360" s="10" t="s">
        <v>637</v>
      </c>
      <c r="G1360" s="10" t="s">
        <v>24</v>
      </c>
      <c r="H1360" s="12">
        <v>4</v>
      </c>
      <c r="I1360" s="10"/>
      <c r="J1360" s="10" t="s">
        <v>2999</v>
      </c>
      <c r="K1360" s="10" t="s">
        <v>2938</v>
      </c>
      <c r="L1360" s="10" t="s">
        <v>2939</v>
      </c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  <c r="Y1360" s="10" t="s">
        <v>27</v>
      </c>
      <c r="Z1360" s="10" t="s">
        <v>77</v>
      </c>
      <c r="AA1360" s="10" t="s">
        <v>41</v>
      </c>
    </row>
    <row r="1361" spans="1:27">
      <c r="A1361" s="11">
        <f t="shared" si="22"/>
        <v>40</v>
      </c>
      <c r="B1361" s="10">
        <v>275</v>
      </c>
      <c r="C1361" s="12"/>
      <c r="D1361" s="10" t="s">
        <v>3838</v>
      </c>
      <c r="E1361" s="10" t="s">
        <v>3299</v>
      </c>
      <c r="F1361" s="10" t="s">
        <v>637</v>
      </c>
      <c r="G1361" s="10" t="s">
        <v>19</v>
      </c>
      <c r="H1361" s="13">
        <v>45728</v>
      </c>
      <c r="I1361" s="10" t="s">
        <v>2206</v>
      </c>
      <c r="J1361" s="10" t="s">
        <v>2974</v>
      </c>
      <c r="K1361" s="10" t="s">
        <v>2944</v>
      </c>
      <c r="L1361" s="10" t="s">
        <v>2939</v>
      </c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  <c r="Y1361" s="10" t="s">
        <v>27</v>
      </c>
      <c r="Z1361" s="10" t="s">
        <v>77</v>
      </c>
      <c r="AA1361" s="10" t="s">
        <v>41</v>
      </c>
    </row>
    <row r="1362" spans="1:27">
      <c r="A1362" s="11">
        <f t="shared" si="22"/>
        <v>41</v>
      </c>
      <c r="B1362" s="10">
        <v>276</v>
      </c>
      <c r="C1362" s="12"/>
      <c r="D1362" s="10" t="s">
        <v>3840</v>
      </c>
      <c r="E1362" s="10" t="s">
        <v>2828</v>
      </c>
      <c r="F1362" s="10" t="s">
        <v>637</v>
      </c>
      <c r="G1362" s="10" t="s">
        <v>19</v>
      </c>
      <c r="H1362" s="12">
        <v>68</v>
      </c>
      <c r="I1362" s="10"/>
      <c r="J1362" s="10" t="s">
        <v>3216</v>
      </c>
      <c r="K1362" s="10" t="s">
        <v>2932</v>
      </c>
      <c r="L1362" s="10" t="s">
        <v>3060</v>
      </c>
      <c r="M1362" s="10"/>
      <c r="N1362" s="10" t="s">
        <v>32</v>
      </c>
      <c r="O1362" s="10"/>
      <c r="P1362" s="10"/>
      <c r="Q1362" s="10"/>
      <c r="R1362" s="10"/>
      <c r="S1362" s="10"/>
      <c r="T1362" s="10"/>
      <c r="U1362" s="10"/>
      <c r="V1362" s="10"/>
      <c r="W1362" s="10" t="s">
        <v>1395</v>
      </c>
      <c r="X1362" s="10" t="s">
        <v>1395</v>
      </c>
      <c r="Y1362" s="10" t="s">
        <v>41</v>
      </c>
      <c r="Z1362" s="10" t="s">
        <v>77</v>
      </c>
      <c r="AA1362" s="10" t="s">
        <v>77</v>
      </c>
    </row>
    <row r="1363" spans="1:27">
      <c r="A1363" s="11">
        <f t="shared" si="22"/>
        <v>42</v>
      </c>
      <c r="B1363" s="10">
        <v>277</v>
      </c>
      <c r="C1363" s="12"/>
      <c r="D1363" s="10" t="s">
        <v>3840</v>
      </c>
      <c r="E1363" s="10" t="s">
        <v>2828</v>
      </c>
      <c r="F1363" s="10" t="s">
        <v>637</v>
      </c>
      <c r="G1363" s="10" t="s">
        <v>19</v>
      </c>
      <c r="H1363" s="12">
        <v>35</v>
      </c>
      <c r="I1363" s="10"/>
      <c r="J1363" s="10" t="s">
        <v>1752</v>
      </c>
      <c r="K1363" s="10" t="s">
        <v>2932</v>
      </c>
      <c r="L1363" s="10" t="s">
        <v>2933</v>
      </c>
      <c r="M1363" s="10"/>
      <c r="N1363" s="10" t="s">
        <v>32</v>
      </c>
      <c r="O1363" s="10"/>
      <c r="P1363" s="10"/>
      <c r="Q1363" s="10"/>
      <c r="R1363" s="10"/>
      <c r="S1363" s="10"/>
      <c r="T1363" s="10"/>
      <c r="U1363" s="10"/>
      <c r="V1363" s="10"/>
      <c r="W1363" s="10" t="s">
        <v>1395</v>
      </c>
      <c r="X1363" s="10" t="s">
        <v>1395</v>
      </c>
      <c r="Y1363" s="10" t="s">
        <v>41</v>
      </c>
      <c r="Z1363" s="10" t="s">
        <v>41</v>
      </c>
      <c r="AA1363" s="10"/>
    </row>
    <row r="1364" spans="1:27">
      <c r="A1364" s="11">
        <f t="shared" si="22"/>
        <v>43</v>
      </c>
      <c r="B1364" s="10">
        <v>277</v>
      </c>
      <c r="C1364" s="12"/>
      <c r="D1364" s="10" t="s">
        <v>3840</v>
      </c>
      <c r="E1364" s="10" t="s">
        <v>2961</v>
      </c>
      <c r="F1364" s="10" t="s">
        <v>637</v>
      </c>
      <c r="G1364" s="10" t="s">
        <v>24</v>
      </c>
      <c r="H1364" s="12">
        <v>30</v>
      </c>
      <c r="I1364" s="10"/>
      <c r="J1364" s="10" t="s">
        <v>2983</v>
      </c>
      <c r="K1364" s="10" t="s">
        <v>2936</v>
      </c>
      <c r="L1364" s="10" t="s">
        <v>2933</v>
      </c>
      <c r="M1364" s="10"/>
      <c r="N1364" s="10" t="s">
        <v>2598</v>
      </c>
      <c r="O1364" s="10"/>
      <c r="P1364" s="10"/>
      <c r="Q1364" s="10"/>
      <c r="R1364" s="10"/>
      <c r="S1364" s="10"/>
      <c r="T1364" s="10"/>
      <c r="U1364" s="10"/>
      <c r="V1364" s="10"/>
      <c r="W1364" s="10" t="s">
        <v>1395</v>
      </c>
      <c r="X1364" s="10" t="s">
        <v>1395</v>
      </c>
      <c r="Y1364" s="10" t="s">
        <v>79</v>
      </c>
      <c r="Z1364" s="10"/>
      <c r="AA1364" s="10"/>
    </row>
    <row r="1365" spans="1:27">
      <c r="A1365" s="11">
        <f t="shared" si="22"/>
        <v>44</v>
      </c>
      <c r="B1365" s="10">
        <v>278</v>
      </c>
      <c r="C1365" s="12"/>
      <c r="D1365" s="10" t="s">
        <v>117</v>
      </c>
      <c r="E1365" s="10" t="s">
        <v>35</v>
      </c>
      <c r="F1365" s="10" t="s">
        <v>20</v>
      </c>
      <c r="G1365" s="10" t="s">
        <v>24</v>
      </c>
      <c r="H1365" s="12">
        <v>28</v>
      </c>
      <c r="I1365" s="10"/>
      <c r="J1365" s="10" t="s">
        <v>2893</v>
      </c>
      <c r="K1365" s="10" t="s">
        <v>2932</v>
      </c>
      <c r="L1365" s="10" t="s">
        <v>2933</v>
      </c>
      <c r="M1365" s="10"/>
      <c r="N1365" s="10" t="s">
        <v>2598</v>
      </c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  <c r="Y1365" s="10" t="s">
        <v>38</v>
      </c>
      <c r="Z1365" s="10" t="s">
        <v>38</v>
      </c>
      <c r="AA1365" s="10" t="s">
        <v>38</v>
      </c>
    </row>
    <row r="1366" spans="1:27">
      <c r="A1366" s="11">
        <f t="shared" si="22"/>
        <v>45</v>
      </c>
      <c r="B1366" s="10">
        <v>278</v>
      </c>
      <c r="C1366" s="12"/>
      <c r="D1366" s="10" t="s">
        <v>117</v>
      </c>
      <c r="E1366" s="10" t="s">
        <v>3826</v>
      </c>
      <c r="F1366" s="10" t="s">
        <v>20</v>
      </c>
      <c r="G1366" s="10" t="s">
        <v>19</v>
      </c>
      <c r="H1366" s="12">
        <v>3</v>
      </c>
      <c r="I1366" s="10"/>
      <c r="J1366" s="10" t="s">
        <v>2973</v>
      </c>
      <c r="K1366" s="10" t="s">
        <v>2944</v>
      </c>
      <c r="L1366" s="10" t="s">
        <v>2939</v>
      </c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  <c r="Y1366" s="10" t="s">
        <v>27</v>
      </c>
      <c r="Z1366" s="10" t="s">
        <v>79</v>
      </c>
      <c r="AA1366" s="10" t="s">
        <v>38</v>
      </c>
    </row>
    <row r="1367" spans="1:27">
      <c r="A1367" s="11">
        <f t="shared" si="22"/>
        <v>46</v>
      </c>
      <c r="B1367" s="10">
        <v>278</v>
      </c>
      <c r="C1367" s="12"/>
      <c r="D1367" s="10" t="s">
        <v>117</v>
      </c>
      <c r="E1367" s="10" t="s">
        <v>3841</v>
      </c>
      <c r="F1367" s="10" t="s">
        <v>20</v>
      </c>
      <c r="G1367" s="10" t="s">
        <v>19</v>
      </c>
      <c r="H1367" s="12">
        <v>1</v>
      </c>
      <c r="I1367" s="10"/>
      <c r="J1367" s="10" t="s">
        <v>2949</v>
      </c>
      <c r="K1367" s="10" t="s">
        <v>2944</v>
      </c>
      <c r="L1367" s="10" t="s">
        <v>2939</v>
      </c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  <c r="Y1367" s="10" t="s">
        <v>27</v>
      </c>
      <c r="Z1367" s="10" t="s">
        <v>79</v>
      </c>
      <c r="AA1367" s="10" t="s">
        <v>38</v>
      </c>
    </row>
    <row r="1368" spans="1:27">
      <c r="A1368" s="11">
        <f t="shared" si="22"/>
        <v>47</v>
      </c>
      <c r="B1368" s="10">
        <v>279</v>
      </c>
      <c r="C1368" s="12"/>
      <c r="D1368" s="10" t="s">
        <v>1187</v>
      </c>
      <c r="E1368" s="10" t="s">
        <v>185</v>
      </c>
      <c r="F1368" s="10" t="s">
        <v>637</v>
      </c>
      <c r="G1368" s="10" t="s">
        <v>19</v>
      </c>
      <c r="H1368" s="12">
        <v>24</v>
      </c>
      <c r="I1368" s="10"/>
      <c r="J1368" s="10" t="s">
        <v>3030</v>
      </c>
      <c r="K1368" s="10" t="s">
        <v>2932</v>
      </c>
      <c r="L1368" s="10" t="s">
        <v>2933</v>
      </c>
      <c r="M1368" s="10"/>
      <c r="N1368" s="10" t="s">
        <v>1404</v>
      </c>
      <c r="O1368" s="10"/>
      <c r="P1368" s="10"/>
      <c r="Q1368" s="10"/>
      <c r="R1368" s="10"/>
      <c r="S1368" s="10"/>
      <c r="T1368" s="10"/>
      <c r="U1368" s="10"/>
      <c r="V1368" s="10"/>
      <c r="W1368" s="10" t="s">
        <v>1395</v>
      </c>
      <c r="X1368" s="10" t="s">
        <v>1395</v>
      </c>
      <c r="Y1368" s="10" t="s">
        <v>155</v>
      </c>
      <c r="Z1368" s="10"/>
      <c r="AA1368" s="10"/>
    </row>
    <row r="1369" spans="1:27">
      <c r="A1369" s="11">
        <f t="shared" si="22"/>
        <v>48</v>
      </c>
      <c r="B1369" s="10">
        <v>279</v>
      </c>
      <c r="C1369" s="12"/>
      <c r="D1369" s="10" t="s">
        <v>1187</v>
      </c>
      <c r="E1369" s="10" t="s">
        <v>1137</v>
      </c>
      <c r="F1369" s="10" t="s">
        <v>2061</v>
      </c>
      <c r="G1369" s="10" t="s">
        <v>24</v>
      </c>
      <c r="H1369" s="12">
        <v>21</v>
      </c>
      <c r="I1369" s="10"/>
      <c r="J1369" s="10" t="s">
        <v>2959</v>
      </c>
      <c r="K1369" s="10" t="s">
        <v>2936</v>
      </c>
      <c r="L1369" s="10" t="s">
        <v>2933</v>
      </c>
      <c r="M1369" s="10"/>
      <c r="N1369" s="10" t="s">
        <v>2598</v>
      </c>
      <c r="O1369" s="10"/>
      <c r="P1369" s="10"/>
      <c r="Q1369" s="10"/>
      <c r="R1369" s="10"/>
      <c r="S1369" s="10"/>
      <c r="T1369" s="10"/>
      <c r="U1369" s="10"/>
      <c r="V1369" s="10"/>
      <c r="W1369" s="10" t="s">
        <v>1395</v>
      </c>
      <c r="X1369" s="10" t="s">
        <v>1395</v>
      </c>
      <c r="Y1369" s="10" t="s">
        <v>27</v>
      </c>
      <c r="Z1369" s="10"/>
      <c r="AA1369" s="10"/>
    </row>
    <row r="1370" spans="1:27">
      <c r="A1370" s="11">
        <f t="shared" si="22"/>
        <v>49</v>
      </c>
      <c r="B1370" s="10">
        <v>279</v>
      </c>
      <c r="C1370" s="12"/>
      <c r="D1370" s="10" t="s">
        <v>1187</v>
      </c>
      <c r="E1370" s="10" t="s">
        <v>216</v>
      </c>
      <c r="F1370" s="10" t="s">
        <v>2061</v>
      </c>
      <c r="G1370" s="10" t="s">
        <v>24</v>
      </c>
      <c r="H1370" s="12">
        <v>3</v>
      </c>
      <c r="I1370" s="10"/>
      <c r="J1370" s="10" t="s">
        <v>2973</v>
      </c>
      <c r="K1370" s="10" t="s">
        <v>2938</v>
      </c>
      <c r="L1370" s="10" t="s">
        <v>2939</v>
      </c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  <c r="Y1370" s="10" t="s">
        <v>27</v>
      </c>
      <c r="Z1370" s="10" t="s">
        <v>155</v>
      </c>
      <c r="AA1370" s="10" t="s">
        <v>27</v>
      </c>
    </row>
    <row r="1371" spans="1:27">
      <c r="A1371" s="11">
        <f t="shared" si="22"/>
        <v>50</v>
      </c>
      <c r="B1371" s="10">
        <v>279</v>
      </c>
      <c r="C1371" s="12"/>
      <c r="D1371" s="10" t="s">
        <v>1187</v>
      </c>
      <c r="E1371" s="10" t="s">
        <v>1267</v>
      </c>
      <c r="F1371" s="10" t="s">
        <v>2061</v>
      </c>
      <c r="G1371" s="10" t="s">
        <v>19</v>
      </c>
      <c r="H1371" s="12">
        <v>1</v>
      </c>
      <c r="I1371" s="10"/>
      <c r="J1371" s="10" t="s">
        <v>2949</v>
      </c>
      <c r="K1371" s="10" t="s">
        <v>2944</v>
      </c>
      <c r="L1371" s="10" t="s">
        <v>2939</v>
      </c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  <c r="Y1371" s="10" t="s">
        <v>27</v>
      </c>
      <c r="Z1371" s="10" t="s">
        <v>155</v>
      </c>
      <c r="AA1371" s="10" t="s">
        <v>27</v>
      </c>
    </row>
    <row r="1372" spans="1:27">
      <c r="A1372" s="11">
        <v>1</v>
      </c>
      <c r="B1372" s="10">
        <v>280</v>
      </c>
      <c r="C1372" s="12"/>
      <c r="D1372" s="10" t="s">
        <v>2271</v>
      </c>
      <c r="E1372" s="10" t="s">
        <v>88</v>
      </c>
      <c r="F1372" s="10" t="s">
        <v>637</v>
      </c>
      <c r="G1372" s="10" t="s">
        <v>19</v>
      </c>
      <c r="H1372" s="12">
        <v>40</v>
      </c>
      <c r="I1372" s="10"/>
      <c r="J1372" s="10" t="s">
        <v>3236</v>
      </c>
      <c r="K1372" s="10" t="s">
        <v>2932</v>
      </c>
      <c r="L1372" s="10" t="s">
        <v>2933</v>
      </c>
      <c r="M1372" s="10"/>
      <c r="N1372" s="10" t="s">
        <v>32</v>
      </c>
      <c r="O1372" s="10"/>
      <c r="P1372" s="10"/>
      <c r="Q1372" s="10"/>
      <c r="R1372" s="10"/>
      <c r="S1372" s="10"/>
      <c r="T1372" s="10"/>
      <c r="U1372" s="10"/>
      <c r="V1372" s="10"/>
      <c r="W1372" s="10" t="s">
        <v>1395</v>
      </c>
      <c r="X1372" s="10" t="s">
        <v>1395</v>
      </c>
      <c r="Y1372" s="10" t="s">
        <v>41</v>
      </c>
      <c r="Z1372" s="10"/>
      <c r="AA1372" s="10" t="s">
        <v>34</v>
      </c>
    </row>
    <row r="1373" spans="1:27">
      <c r="A1373" s="11">
        <f t="shared" ref="A1373:A1421" si="23">A1372+1</f>
        <v>2</v>
      </c>
      <c r="B1373" s="10">
        <v>280</v>
      </c>
      <c r="C1373" s="12"/>
      <c r="D1373" s="10" t="s">
        <v>2271</v>
      </c>
      <c r="E1373" s="10" t="s">
        <v>3842</v>
      </c>
      <c r="F1373" s="10" t="s">
        <v>637</v>
      </c>
      <c r="G1373" s="10" t="s">
        <v>24</v>
      </c>
      <c r="H1373" s="12">
        <v>30</v>
      </c>
      <c r="I1373" s="10"/>
      <c r="J1373" s="10" t="s">
        <v>2983</v>
      </c>
      <c r="K1373" s="10" t="s">
        <v>2936</v>
      </c>
      <c r="L1373" s="10" t="s">
        <v>2933</v>
      </c>
      <c r="M1373" s="10"/>
      <c r="N1373" s="10" t="s">
        <v>2598</v>
      </c>
      <c r="O1373" s="10"/>
      <c r="P1373" s="10"/>
      <c r="Q1373" s="10"/>
      <c r="R1373" s="10"/>
      <c r="S1373" s="10"/>
      <c r="T1373" s="10"/>
      <c r="U1373" s="10"/>
      <c r="V1373" s="10"/>
      <c r="W1373" s="10" t="s">
        <v>1395</v>
      </c>
      <c r="X1373" s="10" t="s">
        <v>1395</v>
      </c>
      <c r="Y1373" s="10" t="s">
        <v>41</v>
      </c>
      <c r="Z1373" s="10" t="s">
        <v>41</v>
      </c>
      <c r="AA1373" s="10" t="s">
        <v>41</v>
      </c>
    </row>
    <row r="1374" spans="1:27">
      <c r="A1374" s="11">
        <f t="shared" si="23"/>
        <v>3</v>
      </c>
      <c r="B1374" s="10">
        <v>280</v>
      </c>
      <c r="C1374" s="12"/>
      <c r="D1374" s="10" t="s">
        <v>2271</v>
      </c>
      <c r="E1374" s="10" t="s">
        <v>1202</v>
      </c>
      <c r="F1374" s="10" t="s">
        <v>637</v>
      </c>
      <c r="G1374" s="10" t="s">
        <v>19</v>
      </c>
      <c r="H1374" s="12">
        <v>13</v>
      </c>
      <c r="I1374" s="10"/>
      <c r="J1374" s="10" t="s">
        <v>3048</v>
      </c>
      <c r="K1374" s="10" t="s">
        <v>2944</v>
      </c>
      <c r="L1374" s="10" t="s">
        <v>2939</v>
      </c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 t="s">
        <v>1395</v>
      </c>
      <c r="X1374" s="10" t="s">
        <v>1395</v>
      </c>
      <c r="Y1374" s="10" t="s">
        <v>27</v>
      </c>
      <c r="Z1374" s="10" t="s">
        <v>41</v>
      </c>
      <c r="AA1374" s="10" t="s">
        <v>41</v>
      </c>
    </row>
    <row r="1375" spans="1:27">
      <c r="A1375" s="11">
        <f t="shared" si="23"/>
        <v>4</v>
      </c>
      <c r="B1375" s="10">
        <v>280</v>
      </c>
      <c r="C1375" s="12"/>
      <c r="D1375" s="10" t="s">
        <v>2271</v>
      </c>
      <c r="E1375" s="10" t="s">
        <v>3843</v>
      </c>
      <c r="F1375" s="10" t="s">
        <v>637</v>
      </c>
      <c r="G1375" s="10" t="s">
        <v>24</v>
      </c>
      <c r="H1375" s="12">
        <v>11</v>
      </c>
      <c r="I1375" s="10"/>
      <c r="J1375" s="10" t="s">
        <v>2942</v>
      </c>
      <c r="K1375" s="10" t="s">
        <v>2938</v>
      </c>
      <c r="L1375" s="10" t="s">
        <v>2939</v>
      </c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 t="s">
        <v>1395</v>
      </c>
      <c r="X1375" s="10" t="s">
        <v>1395</v>
      </c>
      <c r="Y1375" s="10" t="s">
        <v>27</v>
      </c>
      <c r="Z1375" s="10" t="s">
        <v>41</v>
      </c>
      <c r="AA1375" s="10" t="s">
        <v>41</v>
      </c>
    </row>
    <row r="1376" spans="1:27">
      <c r="A1376" s="11">
        <f t="shared" si="23"/>
        <v>5</v>
      </c>
      <c r="B1376" s="10">
        <v>280</v>
      </c>
      <c r="C1376" s="12"/>
      <c r="D1376" s="10" t="s">
        <v>2271</v>
      </c>
      <c r="E1376" s="10" t="s">
        <v>3844</v>
      </c>
      <c r="F1376" s="10" t="s">
        <v>637</v>
      </c>
      <c r="G1376" s="10" t="s">
        <v>24</v>
      </c>
      <c r="H1376" s="12">
        <v>9</v>
      </c>
      <c r="I1376" s="10"/>
      <c r="J1376" s="10" t="s">
        <v>2943</v>
      </c>
      <c r="K1376" s="10" t="s">
        <v>2938</v>
      </c>
      <c r="L1376" s="10" t="s">
        <v>2939</v>
      </c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  <c r="Y1376" s="10" t="s">
        <v>27</v>
      </c>
      <c r="Z1376" s="10" t="s">
        <v>41</v>
      </c>
      <c r="AA1376" s="10" t="s">
        <v>41</v>
      </c>
    </row>
    <row r="1377" spans="1:27">
      <c r="A1377" s="11">
        <f t="shared" si="23"/>
        <v>6</v>
      </c>
      <c r="B1377" s="10">
        <v>280</v>
      </c>
      <c r="C1377" s="12"/>
      <c r="D1377" s="10" t="s">
        <v>2271</v>
      </c>
      <c r="E1377" s="10" t="s">
        <v>3845</v>
      </c>
      <c r="F1377" s="10" t="s">
        <v>637</v>
      </c>
      <c r="G1377" s="10" t="s">
        <v>24</v>
      </c>
      <c r="H1377" s="12">
        <v>7</v>
      </c>
      <c r="I1377" s="10"/>
      <c r="J1377" s="10" t="s">
        <v>2946</v>
      </c>
      <c r="K1377" s="10" t="s">
        <v>2938</v>
      </c>
      <c r="L1377" s="10" t="s">
        <v>2939</v>
      </c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  <c r="Y1377" s="10" t="s">
        <v>27</v>
      </c>
      <c r="Z1377" s="10" t="s">
        <v>41</v>
      </c>
      <c r="AA1377" s="10" t="s">
        <v>41</v>
      </c>
    </row>
    <row r="1378" spans="1:27">
      <c r="A1378" s="11">
        <f t="shared" si="23"/>
        <v>7</v>
      </c>
      <c r="B1378" s="10">
        <v>280</v>
      </c>
      <c r="C1378" s="12"/>
      <c r="D1378" s="10" t="s">
        <v>2271</v>
      </c>
      <c r="E1378" s="10" t="s">
        <v>3846</v>
      </c>
      <c r="F1378" s="10" t="s">
        <v>637</v>
      </c>
      <c r="G1378" s="10" t="s">
        <v>19</v>
      </c>
      <c r="H1378" s="12">
        <v>3</v>
      </c>
      <c r="I1378" s="10"/>
      <c r="J1378" s="10" t="s">
        <v>2973</v>
      </c>
      <c r="K1378" s="10" t="s">
        <v>2944</v>
      </c>
      <c r="L1378" s="10" t="s">
        <v>2939</v>
      </c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  <c r="Y1378" s="10" t="s">
        <v>27</v>
      </c>
      <c r="Z1378" s="10" t="s">
        <v>41</v>
      </c>
      <c r="AA1378" s="10" t="s">
        <v>41</v>
      </c>
    </row>
    <row r="1379" spans="1:27">
      <c r="A1379" s="11">
        <f t="shared" si="23"/>
        <v>8</v>
      </c>
      <c r="B1379" s="10">
        <v>280</v>
      </c>
      <c r="C1379" s="12"/>
      <c r="D1379" s="10" t="s">
        <v>2271</v>
      </c>
      <c r="E1379" s="10" t="s">
        <v>3847</v>
      </c>
      <c r="F1379" s="10" t="s">
        <v>637</v>
      </c>
      <c r="G1379" s="10" t="s">
        <v>24</v>
      </c>
      <c r="H1379" s="13">
        <v>45820</v>
      </c>
      <c r="I1379" s="10" t="s">
        <v>2354</v>
      </c>
      <c r="J1379" s="10" t="s">
        <v>2974</v>
      </c>
      <c r="K1379" s="10" t="s">
        <v>2938</v>
      </c>
      <c r="L1379" s="10" t="s">
        <v>2939</v>
      </c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  <c r="Y1379" s="10" t="s">
        <v>27</v>
      </c>
      <c r="Z1379" s="10" t="s">
        <v>41</v>
      </c>
      <c r="AA1379" s="10" t="s">
        <v>41</v>
      </c>
    </row>
    <row r="1380" spans="1:27">
      <c r="A1380" s="11">
        <f t="shared" si="23"/>
        <v>9</v>
      </c>
      <c r="B1380" s="10">
        <v>280</v>
      </c>
      <c r="C1380" s="12"/>
      <c r="D1380" s="10" t="s">
        <v>2271</v>
      </c>
      <c r="E1380" s="10" t="s">
        <v>3848</v>
      </c>
      <c r="F1380" s="10" t="s">
        <v>637</v>
      </c>
      <c r="G1380" s="10" t="s">
        <v>24</v>
      </c>
      <c r="H1380" s="12">
        <v>70</v>
      </c>
      <c r="I1380" s="10"/>
      <c r="J1380" s="10" t="s">
        <v>3253</v>
      </c>
      <c r="K1380" s="10" t="s">
        <v>3217</v>
      </c>
      <c r="L1380" s="10" t="s">
        <v>3066</v>
      </c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 t="s">
        <v>1395</v>
      </c>
      <c r="X1380" s="10" t="s">
        <v>1395</v>
      </c>
      <c r="Y1380" s="10" t="s">
        <v>34</v>
      </c>
      <c r="Z1380" s="10" t="s">
        <v>41</v>
      </c>
      <c r="AA1380" s="10" t="s">
        <v>41</v>
      </c>
    </row>
    <row r="1381" spans="1:27">
      <c r="A1381" s="11">
        <f t="shared" si="23"/>
        <v>10</v>
      </c>
      <c r="B1381" s="10">
        <v>281</v>
      </c>
      <c r="C1381" s="12"/>
      <c r="D1381" s="10" t="s">
        <v>2287</v>
      </c>
      <c r="E1381" s="10" t="s">
        <v>95</v>
      </c>
      <c r="F1381" s="10" t="s">
        <v>20</v>
      </c>
      <c r="G1381" s="10" t="s">
        <v>19</v>
      </c>
      <c r="H1381" s="12">
        <v>32</v>
      </c>
      <c r="I1381" s="10"/>
      <c r="J1381" s="10" t="s">
        <v>2970</v>
      </c>
      <c r="K1381" s="10" t="s">
        <v>2932</v>
      </c>
      <c r="L1381" s="10" t="s">
        <v>2933</v>
      </c>
      <c r="M1381" s="10"/>
      <c r="N1381" s="10" t="s">
        <v>32</v>
      </c>
      <c r="O1381" s="10"/>
      <c r="P1381" s="10"/>
      <c r="Q1381" s="10"/>
      <c r="R1381" s="10"/>
      <c r="S1381" s="10"/>
      <c r="T1381" s="10"/>
      <c r="U1381" s="10"/>
      <c r="V1381" s="10"/>
      <c r="W1381" s="10"/>
      <c r="X1381" s="10"/>
      <c r="Y1381" s="10" t="s">
        <v>671</v>
      </c>
      <c r="Z1381" s="10" t="s">
        <v>671</v>
      </c>
      <c r="AA1381" s="10" t="s">
        <v>671</v>
      </c>
    </row>
    <row r="1382" spans="1:27">
      <c r="A1382" s="11">
        <f t="shared" si="23"/>
        <v>11</v>
      </c>
      <c r="B1382" s="10">
        <v>281</v>
      </c>
      <c r="C1382" s="12"/>
      <c r="D1382" s="10" t="s">
        <v>2287</v>
      </c>
      <c r="E1382" s="10" t="s">
        <v>479</v>
      </c>
      <c r="F1382" s="10" t="s">
        <v>20</v>
      </c>
      <c r="G1382" s="10" t="s">
        <v>24</v>
      </c>
      <c r="H1382" s="12">
        <v>23</v>
      </c>
      <c r="I1382" s="10"/>
      <c r="J1382" s="10" t="s">
        <v>3022</v>
      </c>
      <c r="K1382" s="10" t="s">
        <v>2936</v>
      </c>
      <c r="L1382" s="10" t="s">
        <v>2933</v>
      </c>
      <c r="M1382" s="10"/>
      <c r="N1382" s="10" t="s">
        <v>2598</v>
      </c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  <c r="Y1382" s="10" t="s">
        <v>27</v>
      </c>
      <c r="Z1382" s="10" t="s">
        <v>2000</v>
      </c>
      <c r="AA1382" s="10" t="s">
        <v>2000</v>
      </c>
    </row>
    <row r="1383" spans="1:27">
      <c r="A1383" s="11">
        <f t="shared" si="23"/>
        <v>12</v>
      </c>
      <c r="B1383" s="10">
        <v>281</v>
      </c>
      <c r="C1383" s="12"/>
      <c r="D1383" s="10" t="s">
        <v>2287</v>
      </c>
      <c r="E1383" s="10" t="s">
        <v>486</v>
      </c>
      <c r="F1383" s="10" t="s">
        <v>20</v>
      </c>
      <c r="G1383" s="10" t="s">
        <v>19</v>
      </c>
      <c r="H1383" s="12">
        <v>2</v>
      </c>
      <c r="I1383" s="10"/>
      <c r="J1383" s="10" t="s">
        <v>3001</v>
      </c>
      <c r="K1383" s="10" t="s">
        <v>2944</v>
      </c>
      <c r="L1383" s="10" t="s">
        <v>2939</v>
      </c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  <c r="Y1383" s="10" t="s">
        <v>27</v>
      </c>
      <c r="Z1383" s="10" t="s">
        <v>671</v>
      </c>
      <c r="AA1383" s="10" t="s">
        <v>27</v>
      </c>
    </row>
    <row r="1384" spans="1:27">
      <c r="A1384" s="11">
        <f t="shared" si="23"/>
        <v>13</v>
      </c>
      <c r="B1384" s="10">
        <v>281</v>
      </c>
      <c r="C1384" s="12"/>
      <c r="D1384" s="10" t="s">
        <v>2287</v>
      </c>
      <c r="E1384" s="10" t="s">
        <v>3204</v>
      </c>
      <c r="F1384" s="10" t="s">
        <v>20</v>
      </c>
      <c r="G1384" s="10" t="s">
        <v>19</v>
      </c>
      <c r="H1384" s="13">
        <v>45881</v>
      </c>
      <c r="I1384" s="10" t="s">
        <v>2190</v>
      </c>
      <c r="J1384" s="10" t="s">
        <v>2949</v>
      </c>
      <c r="K1384" s="10" t="s">
        <v>2944</v>
      </c>
      <c r="L1384" s="10" t="s">
        <v>2939</v>
      </c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  <c r="Y1384" s="10" t="s">
        <v>27</v>
      </c>
      <c r="Z1384" s="10" t="s">
        <v>671</v>
      </c>
      <c r="AA1384" s="10" t="s">
        <v>27</v>
      </c>
    </row>
    <row r="1385" spans="1:27">
      <c r="A1385" s="11">
        <f t="shared" si="23"/>
        <v>14</v>
      </c>
      <c r="B1385" s="10">
        <v>282</v>
      </c>
      <c r="C1385" s="12"/>
      <c r="D1385" s="10" t="s">
        <v>2307</v>
      </c>
      <c r="E1385" s="10" t="s">
        <v>3849</v>
      </c>
      <c r="F1385" s="10" t="s">
        <v>20</v>
      </c>
      <c r="G1385" s="10" t="s">
        <v>19</v>
      </c>
      <c r="H1385" s="12">
        <v>65</v>
      </c>
      <c r="I1385" s="10"/>
      <c r="J1385" s="10" t="s">
        <v>3472</v>
      </c>
      <c r="K1385" s="10" t="s">
        <v>2932</v>
      </c>
      <c r="L1385" s="10" t="s">
        <v>2933</v>
      </c>
      <c r="M1385" s="10"/>
      <c r="N1385" s="10" t="s">
        <v>32</v>
      </c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  <c r="Y1385" s="10" t="s">
        <v>671</v>
      </c>
      <c r="Z1385" s="10" t="s">
        <v>671</v>
      </c>
      <c r="AA1385" s="10" t="s">
        <v>27</v>
      </c>
    </row>
    <row r="1386" spans="1:27">
      <c r="A1386" s="11">
        <f t="shared" si="23"/>
        <v>15</v>
      </c>
      <c r="B1386" s="10">
        <v>282</v>
      </c>
      <c r="C1386" s="12"/>
      <c r="D1386" s="10" t="s">
        <v>2307</v>
      </c>
      <c r="E1386" s="10" t="s">
        <v>2998</v>
      </c>
      <c r="F1386" s="10" t="s">
        <v>20</v>
      </c>
      <c r="G1386" s="10" t="s">
        <v>24</v>
      </c>
      <c r="H1386" s="12">
        <v>61</v>
      </c>
      <c r="I1386" s="10"/>
      <c r="J1386" s="10" t="s">
        <v>3221</v>
      </c>
      <c r="K1386" s="10" t="s">
        <v>2936</v>
      </c>
      <c r="L1386" s="10" t="s">
        <v>2933</v>
      </c>
      <c r="M1386" s="10"/>
      <c r="N1386" s="10" t="s">
        <v>2598</v>
      </c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  <c r="Y1386" s="10" t="s">
        <v>671</v>
      </c>
      <c r="Z1386" s="10" t="s">
        <v>671</v>
      </c>
      <c r="AA1386" s="10" t="s">
        <v>27</v>
      </c>
    </row>
    <row r="1387" spans="1:27">
      <c r="A1387" s="11">
        <f t="shared" si="23"/>
        <v>16</v>
      </c>
      <c r="B1387" s="10">
        <v>282</v>
      </c>
      <c r="C1387" s="12"/>
      <c r="D1387" s="10" t="s">
        <v>2307</v>
      </c>
      <c r="E1387" s="10" t="s">
        <v>280</v>
      </c>
      <c r="F1387" s="10" t="s">
        <v>20</v>
      </c>
      <c r="G1387" s="10" t="s">
        <v>24</v>
      </c>
      <c r="H1387" s="12">
        <v>19</v>
      </c>
      <c r="I1387" s="10"/>
      <c r="J1387" s="10" t="s">
        <v>2956</v>
      </c>
      <c r="K1387" s="10" t="s">
        <v>2938</v>
      </c>
      <c r="L1387" s="10" t="s">
        <v>2939</v>
      </c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  <c r="Y1387" s="10" t="s">
        <v>671</v>
      </c>
      <c r="Z1387" s="10" t="s">
        <v>671</v>
      </c>
      <c r="AA1387" s="10" t="s">
        <v>27</v>
      </c>
    </row>
    <row r="1388" spans="1:27">
      <c r="A1388" s="11">
        <f t="shared" si="23"/>
        <v>17</v>
      </c>
      <c r="B1388" s="10">
        <v>283</v>
      </c>
      <c r="C1388" s="12"/>
      <c r="D1388" s="10" t="s">
        <v>117</v>
      </c>
      <c r="E1388" s="10" t="s">
        <v>3850</v>
      </c>
      <c r="F1388" s="10" t="s">
        <v>20</v>
      </c>
      <c r="G1388" s="10" t="s">
        <v>19</v>
      </c>
      <c r="H1388" s="12">
        <v>32</v>
      </c>
      <c r="I1388" s="10"/>
      <c r="J1388" s="10" t="s">
        <v>2970</v>
      </c>
      <c r="K1388" s="10" t="s">
        <v>2932</v>
      </c>
      <c r="L1388" s="10" t="s">
        <v>2933</v>
      </c>
      <c r="M1388" s="10"/>
      <c r="N1388" s="10" t="s">
        <v>32</v>
      </c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  <c r="Y1388" s="10" t="s">
        <v>41</v>
      </c>
      <c r="Z1388" s="10" t="s">
        <v>87</v>
      </c>
      <c r="AA1388" s="10" t="s">
        <v>41</v>
      </c>
    </row>
    <row r="1389" spans="1:27">
      <c r="A1389" s="11">
        <f t="shared" si="23"/>
        <v>18</v>
      </c>
      <c r="B1389" s="10">
        <v>283</v>
      </c>
      <c r="C1389" s="12"/>
      <c r="D1389" s="10" t="s">
        <v>117</v>
      </c>
      <c r="E1389" s="10" t="s">
        <v>3851</v>
      </c>
      <c r="F1389" s="10" t="s">
        <v>20</v>
      </c>
      <c r="G1389" s="10" t="s">
        <v>24</v>
      </c>
      <c r="H1389" s="12">
        <v>17</v>
      </c>
      <c r="I1389" s="10"/>
      <c r="J1389" s="10" t="s">
        <v>2937</v>
      </c>
      <c r="K1389" s="10" t="s">
        <v>2936</v>
      </c>
      <c r="L1389" s="10" t="s">
        <v>2933</v>
      </c>
      <c r="M1389" s="10"/>
      <c r="N1389" s="10" t="s">
        <v>2598</v>
      </c>
      <c r="O1389" s="10"/>
      <c r="P1389" s="10"/>
      <c r="Q1389" s="10"/>
      <c r="R1389" s="10"/>
      <c r="S1389" s="10"/>
      <c r="T1389" s="10"/>
      <c r="U1389" s="10"/>
      <c r="V1389" s="10"/>
      <c r="W1389" s="10"/>
      <c r="X1389" s="10"/>
      <c r="Y1389" s="10" t="s">
        <v>27</v>
      </c>
      <c r="Z1389" s="10"/>
      <c r="AA1389" s="10"/>
    </row>
    <row r="1390" spans="1:27">
      <c r="A1390" s="11">
        <f t="shared" si="23"/>
        <v>19</v>
      </c>
      <c r="B1390" s="10">
        <v>283</v>
      </c>
      <c r="C1390" s="12"/>
      <c r="D1390" s="10" t="s">
        <v>117</v>
      </c>
      <c r="E1390" s="10" t="s">
        <v>3852</v>
      </c>
      <c r="F1390" s="10" t="s">
        <v>20</v>
      </c>
      <c r="G1390" s="10" t="s">
        <v>24</v>
      </c>
      <c r="H1390" s="13">
        <v>45912</v>
      </c>
      <c r="I1390" s="10" t="s">
        <v>2173</v>
      </c>
      <c r="J1390" s="10" t="s">
        <v>2949</v>
      </c>
      <c r="K1390" s="10" t="s">
        <v>2938</v>
      </c>
      <c r="L1390" s="10" t="s">
        <v>2939</v>
      </c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  <c r="Y1390" s="10" t="s">
        <v>27</v>
      </c>
      <c r="Z1390" s="10" t="s">
        <v>41</v>
      </c>
      <c r="AA1390" s="10" t="s">
        <v>27</v>
      </c>
    </row>
    <row r="1391" spans="1:27">
      <c r="A1391" s="11">
        <f t="shared" si="23"/>
        <v>20</v>
      </c>
      <c r="B1391" s="10">
        <v>284</v>
      </c>
      <c r="C1391" s="12"/>
      <c r="D1391" s="10" t="s">
        <v>3853</v>
      </c>
      <c r="E1391" s="10" t="s">
        <v>3854</v>
      </c>
      <c r="F1391" s="10" t="s">
        <v>20</v>
      </c>
      <c r="G1391" s="10" t="s">
        <v>19</v>
      </c>
      <c r="H1391" s="12">
        <v>62</v>
      </c>
      <c r="I1391" s="10"/>
      <c r="J1391" s="10" t="s">
        <v>3153</v>
      </c>
      <c r="K1391" s="10" t="s">
        <v>2932</v>
      </c>
      <c r="L1391" s="10" t="s">
        <v>2933</v>
      </c>
      <c r="M1391" s="10"/>
      <c r="N1391" s="10" t="s">
        <v>32</v>
      </c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  <c r="Y1391" s="10" t="s">
        <v>1418</v>
      </c>
      <c r="Z1391" s="10" t="s">
        <v>1418</v>
      </c>
      <c r="AA1391" s="10" t="s">
        <v>1418</v>
      </c>
    </row>
    <row r="1392" spans="1:27">
      <c r="A1392" s="11">
        <f t="shared" si="23"/>
        <v>21</v>
      </c>
      <c r="B1392" s="10">
        <v>284</v>
      </c>
      <c r="C1392" s="12"/>
      <c r="D1392" s="10" t="s">
        <v>3853</v>
      </c>
      <c r="E1392" s="10" t="s">
        <v>3156</v>
      </c>
      <c r="F1392" s="10" t="s">
        <v>20</v>
      </c>
      <c r="G1392" s="10" t="s">
        <v>24</v>
      </c>
      <c r="H1392" s="12">
        <v>49</v>
      </c>
      <c r="I1392" s="10"/>
      <c r="J1392" s="10" t="s">
        <v>3155</v>
      </c>
      <c r="K1392" s="10" t="s">
        <v>2936</v>
      </c>
      <c r="L1392" s="10" t="s">
        <v>2933</v>
      </c>
      <c r="M1392" s="10"/>
      <c r="N1392" s="10" t="s">
        <v>2598</v>
      </c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  <c r="Y1392" s="10" t="s">
        <v>1772</v>
      </c>
      <c r="Z1392" s="10" t="s">
        <v>1772</v>
      </c>
      <c r="AA1392" s="10" t="s">
        <v>1772</v>
      </c>
    </row>
    <row r="1393" spans="1:27">
      <c r="A1393" s="11">
        <f t="shared" si="23"/>
        <v>22</v>
      </c>
      <c r="B1393" s="10">
        <v>284</v>
      </c>
      <c r="C1393" s="12"/>
      <c r="D1393" s="10" t="s">
        <v>3853</v>
      </c>
      <c r="E1393" s="10" t="s">
        <v>100</v>
      </c>
      <c r="F1393" s="10" t="s">
        <v>20</v>
      </c>
      <c r="G1393" s="10" t="s">
        <v>19</v>
      </c>
      <c r="H1393" s="12">
        <v>25</v>
      </c>
      <c r="I1393" s="10"/>
      <c r="J1393" s="10" t="s">
        <v>3025</v>
      </c>
      <c r="K1393" s="10" t="s">
        <v>2944</v>
      </c>
      <c r="L1393" s="10" t="s">
        <v>2939</v>
      </c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  <c r="Y1393" s="10" t="s">
        <v>27</v>
      </c>
      <c r="Z1393" s="10" t="s">
        <v>1418</v>
      </c>
      <c r="AA1393" s="10" t="s">
        <v>1772</v>
      </c>
    </row>
    <row r="1394" spans="1:27">
      <c r="A1394" s="11">
        <f t="shared" si="23"/>
        <v>23</v>
      </c>
      <c r="B1394" s="10">
        <v>284</v>
      </c>
      <c r="C1394" s="12"/>
      <c r="D1394" s="10" t="s">
        <v>3853</v>
      </c>
      <c r="E1394" s="10" t="s">
        <v>3855</v>
      </c>
      <c r="F1394" s="10" t="s">
        <v>20</v>
      </c>
      <c r="G1394" s="10" t="s">
        <v>24</v>
      </c>
      <c r="H1394" s="12">
        <v>18</v>
      </c>
      <c r="I1394" s="10"/>
      <c r="J1394" s="10" t="s">
        <v>2952</v>
      </c>
      <c r="K1394" s="10" t="s">
        <v>2938</v>
      </c>
      <c r="L1394" s="10" t="s">
        <v>2939</v>
      </c>
      <c r="M1394" s="10"/>
      <c r="N1394" s="10"/>
      <c r="O1394" s="10"/>
      <c r="P1394" s="10"/>
      <c r="Q1394" s="10"/>
      <c r="R1394" s="10"/>
      <c r="S1394" s="10"/>
      <c r="T1394" s="10"/>
      <c r="U1394" s="10"/>
      <c r="V1394" s="10" t="s">
        <v>1395</v>
      </c>
      <c r="W1394" s="10"/>
      <c r="X1394" s="10"/>
      <c r="Y1394" s="10" t="s">
        <v>27</v>
      </c>
      <c r="Z1394" s="10" t="s">
        <v>1418</v>
      </c>
      <c r="AA1394" s="10" t="s">
        <v>1772</v>
      </c>
    </row>
    <row r="1395" spans="1:27">
      <c r="A1395" s="11">
        <f t="shared" si="23"/>
        <v>24</v>
      </c>
      <c r="B1395" s="10">
        <v>284</v>
      </c>
      <c r="C1395" s="12"/>
      <c r="D1395" s="10" t="s">
        <v>3853</v>
      </c>
      <c r="E1395" s="10" t="s">
        <v>170</v>
      </c>
      <c r="F1395" s="10" t="s">
        <v>20</v>
      </c>
      <c r="G1395" s="10" t="s">
        <v>19</v>
      </c>
      <c r="H1395" s="12">
        <v>14</v>
      </c>
      <c r="I1395" s="10"/>
      <c r="J1395" s="10" t="s">
        <v>2968</v>
      </c>
      <c r="K1395" s="10" t="s">
        <v>2944</v>
      </c>
      <c r="L1395" s="10" t="s">
        <v>2939</v>
      </c>
      <c r="M1395" s="10"/>
      <c r="N1395" s="10"/>
      <c r="O1395" s="10"/>
      <c r="P1395" s="10"/>
      <c r="Q1395" s="10"/>
      <c r="R1395" s="10"/>
      <c r="S1395" s="10"/>
      <c r="T1395" s="10"/>
      <c r="U1395" s="10"/>
      <c r="V1395" s="10" t="s">
        <v>1395</v>
      </c>
      <c r="W1395" s="10"/>
      <c r="X1395" s="10"/>
      <c r="Y1395" s="10" t="s">
        <v>27</v>
      </c>
      <c r="Z1395" s="10" t="s">
        <v>1418</v>
      </c>
      <c r="AA1395" s="10" t="s">
        <v>1772</v>
      </c>
    </row>
    <row r="1396" spans="1:27">
      <c r="A1396" s="11">
        <f t="shared" si="23"/>
        <v>25</v>
      </c>
      <c r="B1396" s="10">
        <v>284</v>
      </c>
      <c r="C1396" s="12"/>
      <c r="D1396" s="10" t="s">
        <v>3853</v>
      </c>
      <c r="E1396" s="10" t="s">
        <v>1421</v>
      </c>
      <c r="F1396" s="10" t="s">
        <v>20</v>
      </c>
      <c r="G1396" s="10" t="s">
        <v>24</v>
      </c>
      <c r="H1396" s="12">
        <v>9</v>
      </c>
      <c r="I1396" s="10"/>
      <c r="J1396" s="10" t="s">
        <v>2943</v>
      </c>
      <c r="K1396" s="10" t="s">
        <v>2938</v>
      </c>
      <c r="L1396" s="10" t="s">
        <v>2939</v>
      </c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  <c r="Y1396" s="10" t="s">
        <v>27</v>
      </c>
      <c r="Z1396" s="10" t="s">
        <v>1418</v>
      </c>
      <c r="AA1396" s="10" t="s">
        <v>1772</v>
      </c>
    </row>
    <row r="1397" spans="1:27">
      <c r="A1397" s="11">
        <f t="shared" si="23"/>
        <v>26</v>
      </c>
      <c r="B1397" s="10">
        <v>285</v>
      </c>
      <c r="C1397" s="12"/>
      <c r="D1397" s="10" t="s">
        <v>3856</v>
      </c>
      <c r="E1397" s="10" t="s">
        <v>2526</v>
      </c>
      <c r="F1397" s="10" t="s">
        <v>20</v>
      </c>
      <c r="G1397" s="10" t="s">
        <v>19</v>
      </c>
      <c r="H1397" s="12">
        <v>50</v>
      </c>
      <c r="I1397" s="10"/>
      <c r="J1397" s="10" t="s">
        <v>3071</v>
      </c>
      <c r="K1397" s="10" t="s">
        <v>2932</v>
      </c>
      <c r="L1397" s="10" t="s">
        <v>2933</v>
      </c>
      <c r="M1397" s="10"/>
      <c r="N1397" s="10" t="s">
        <v>32</v>
      </c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  <c r="Y1397" s="10" t="s">
        <v>1418</v>
      </c>
      <c r="Z1397" s="10" t="s">
        <v>1418</v>
      </c>
      <c r="AA1397" s="10" t="s">
        <v>1418</v>
      </c>
    </row>
    <row r="1398" spans="1:27">
      <c r="A1398" s="11">
        <f t="shared" si="23"/>
        <v>27</v>
      </c>
      <c r="B1398" s="10">
        <v>285</v>
      </c>
      <c r="C1398" s="12"/>
      <c r="D1398" s="10" t="s">
        <v>2242</v>
      </c>
      <c r="E1398" s="10" t="s">
        <v>285</v>
      </c>
      <c r="F1398" s="10" t="s">
        <v>637</v>
      </c>
      <c r="G1398" s="10" t="s">
        <v>19</v>
      </c>
      <c r="H1398" s="12">
        <v>23</v>
      </c>
      <c r="I1398" s="10"/>
      <c r="J1398" s="10" t="s">
        <v>3022</v>
      </c>
      <c r="K1398" s="10" t="s">
        <v>2932</v>
      </c>
      <c r="L1398" s="10" t="s">
        <v>2933</v>
      </c>
      <c r="M1398" s="10"/>
      <c r="N1398" s="10" t="s">
        <v>32</v>
      </c>
      <c r="O1398" s="10"/>
      <c r="P1398" s="10"/>
      <c r="Q1398" s="10"/>
      <c r="R1398" s="10"/>
      <c r="S1398" s="10"/>
      <c r="T1398" s="10"/>
      <c r="U1398" s="10"/>
      <c r="V1398" s="10"/>
      <c r="W1398" s="10" t="s">
        <v>1395</v>
      </c>
      <c r="X1398" s="10" t="s">
        <v>1395</v>
      </c>
      <c r="Y1398" s="10" t="s">
        <v>27</v>
      </c>
      <c r="Z1398" s="10" t="s">
        <v>41</v>
      </c>
      <c r="AA1398" s="10" t="s">
        <v>41</v>
      </c>
    </row>
    <row r="1399" spans="1:27">
      <c r="A1399" s="11">
        <f t="shared" si="23"/>
        <v>28</v>
      </c>
      <c r="B1399" s="10">
        <v>285</v>
      </c>
      <c r="C1399" s="12"/>
      <c r="D1399" s="10" t="s">
        <v>2242</v>
      </c>
      <c r="E1399" s="10" t="s">
        <v>3857</v>
      </c>
      <c r="F1399" s="10" t="s">
        <v>637</v>
      </c>
      <c r="G1399" s="10" t="s">
        <v>24</v>
      </c>
      <c r="H1399" s="12">
        <v>23</v>
      </c>
      <c r="I1399" s="10"/>
      <c r="J1399" s="10" t="s">
        <v>3022</v>
      </c>
      <c r="K1399" s="10" t="s">
        <v>2936</v>
      </c>
      <c r="L1399" s="10" t="s">
        <v>2933</v>
      </c>
      <c r="M1399" s="10"/>
      <c r="N1399" s="10" t="s">
        <v>2598</v>
      </c>
      <c r="O1399" s="10"/>
      <c r="P1399" s="10"/>
      <c r="Q1399" s="10"/>
      <c r="R1399" s="10"/>
      <c r="S1399" s="10"/>
      <c r="T1399" s="10"/>
      <c r="U1399" s="10"/>
      <c r="V1399" s="10"/>
      <c r="W1399" s="10" t="s">
        <v>1395</v>
      </c>
      <c r="X1399" s="10" t="s">
        <v>1395</v>
      </c>
      <c r="Y1399" s="10" t="s">
        <v>27</v>
      </c>
      <c r="Z1399" s="10" t="s">
        <v>41</v>
      </c>
      <c r="AA1399" s="10"/>
    </row>
    <row r="1400" spans="1:27">
      <c r="A1400" s="11">
        <f t="shared" si="23"/>
        <v>29</v>
      </c>
      <c r="B1400" s="10">
        <v>286</v>
      </c>
      <c r="C1400" s="12"/>
      <c r="D1400" s="10" t="s">
        <v>3858</v>
      </c>
      <c r="E1400" s="10" t="s">
        <v>386</v>
      </c>
      <c r="F1400" s="10" t="s">
        <v>20</v>
      </c>
      <c r="G1400" s="10" t="s">
        <v>19</v>
      </c>
      <c r="H1400" s="12">
        <v>32</v>
      </c>
      <c r="I1400" s="10"/>
      <c r="J1400" s="10" t="s">
        <v>2970</v>
      </c>
      <c r="K1400" s="10" t="s">
        <v>2932</v>
      </c>
      <c r="L1400" s="10" t="s">
        <v>2933</v>
      </c>
      <c r="M1400" s="10"/>
      <c r="N1400" s="10" t="s">
        <v>32</v>
      </c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  <c r="Y1400" s="10" t="s">
        <v>2982</v>
      </c>
      <c r="Z1400" s="10" t="s">
        <v>2982</v>
      </c>
      <c r="AA1400" s="10" t="s">
        <v>2982</v>
      </c>
    </row>
    <row r="1401" spans="1:27">
      <c r="A1401" s="11">
        <f t="shared" si="23"/>
        <v>30</v>
      </c>
      <c r="B1401" s="10">
        <v>286</v>
      </c>
      <c r="C1401" s="12"/>
      <c r="D1401" s="10" t="s">
        <v>3858</v>
      </c>
      <c r="E1401" s="10" t="s">
        <v>2145</v>
      </c>
      <c r="F1401" s="10" t="s">
        <v>20</v>
      </c>
      <c r="G1401" s="10" t="s">
        <v>24</v>
      </c>
      <c r="H1401" s="12">
        <v>27</v>
      </c>
      <c r="I1401" s="10"/>
      <c r="J1401" s="10" t="s">
        <v>3015</v>
      </c>
      <c r="K1401" s="10" t="s">
        <v>2936</v>
      </c>
      <c r="L1401" s="10" t="s">
        <v>2933</v>
      </c>
      <c r="M1401" s="10"/>
      <c r="N1401" s="10" t="s">
        <v>2598</v>
      </c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  <c r="Y1401" s="10" t="s">
        <v>27</v>
      </c>
      <c r="Z1401" s="10" t="s">
        <v>671</v>
      </c>
      <c r="AA1401" s="10" t="s">
        <v>27</v>
      </c>
    </row>
    <row r="1402" spans="1:27">
      <c r="A1402" s="11">
        <f t="shared" si="23"/>
        <v>31</v>
      </c>
      <c r="B1402" s="10">
        <v>286</v>
      </c>
      <c r="C1402" s="12"/>
      <c r="D1402" s="10" t="s">
        <v>3858</v>
      </c>
      <c r="E1402" s="10" t="s">
        <v>1218</v>
      </c>
      <c r="F1402" s="10" t="s">
        <v>20</v>
      </c>
      <c r="G1402" s="10" t="s">
        <v>19</v>
      </c>
      <c r="H1402" s="12">
        <v>6</v>
      </c>
      <c r="I1402" s="10"/>
      <c r="J1402" s="10" t="s">
        <v>3037</v>
      </c>
      <c r="K1402" s="10" t="s">
        <v>2944</v>
      </c>
      <c r="L1402" s="10" t="s">
        <v>2939</v>
      </c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  <c r="Y1402" s="10" t="s">
        <v>27</v>
      </c>
      <c r="Z1402" s="10" t="s">
        <v>2982</v>
      </c>
      <c r="AA1402" s="10" t="s">
        <v>27</v>
      </c>
    </row>
    <row r="1403" spans="1:27">
      <c r="A1403" s="11">
        <f t="shared" si="23"/>
        <v>32</v>
      </c>
      <c r="B1403" s="10">
        <v>286</v>
      </c>
      <c r="C1403" s="12"/>
      <c r="D1403" s="10" t="s">
        <v>3858</v>
      </c>
      <c r="E1403" s="10" t="s">
        <v>280</v>
      </c>
      <c r="F1403" s="10" t="s">
        <v>20</v>
      </c>
      <c r="G1403" s="10" t="s">
        <v>24</v>
      </c>
      <c r="H1403" s="12">
        <v>5</v>
      </c>
      <c r="I1403" s="10"/>
      <c r="J1403" s="10" t="s">
        <v>2948</v>
      </c>
      <c r="K1403" s="10" t="s">
        <v>2938</v>
      </c>
      <c r="L1403" s="10" t="s">
        <v>2939</v>
      </c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0"/>
      <c r="Y1403" s="10" t="s">
        <v>27</v>
      </c>
      <c r="Z1403" s="10" t="s">
        <v>2982</v>
      </c>
      <c r="AA1403" s="10" t="s">
        <v>27</v>
      </c>
    </row>
    <row r="1404" spans="1:27">
      <c r="A1404" s="11">
        <f t="shared" si="23"/>
        <v>33</v>
      </c>
      <c r="B1404" s="10">
        <v>286</v>
      </c>
      <c r="C1404" s="12"/>
      <c r="D1404" s="10" t="s">
        <v>3858</v>
      </c>
      <c r="E1404" s="10" t="s">
        <v>3859</v>
      </c>
      <c r="F1404" s="10" t="s">
        <v>20</v>
      </c>
      <c r="G1404" s="10" t="s">
        <v>24</v>
      </c>
      <c r="H1404" s="12">
        <v>4</v>
      </c>
      <c r="I1404" s="10"/>
      <c r="J1404" s="10" t="s">
        <v>2999</v>
      </c>
      <c r="K1404" s="10" t="s">
        <v>2938</v>
      </c>
      <c r="L1404" s="10" t="s">
        <v>2939</v>
      </c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  <c r="Y1404" s="10" t="s">
        <v>27</v>
      </c>
      <c r="Z1404" s="10" t="s">
        <v>2982</v>
      </c>
      <c r="AA1404" s="10" t="s">
        <v>27</v>
      </c>
    </row>
    <row r="1405" spans="1:27">
      <c r="A1405" s="11">
        <f t="shared" si="23"/>
        <v>34</v>
      </c>
      <c r="B1405" s="10">
        <v>286</v>
      </c>
      <c r="C1405" s="12"/>
      <c r="D1405" s="10" t="s">
        <v>3858</v>
      </c>
      <c r="E1405" s="10" t="s">
        <v>2947</v>
      </c>
      <c r="F1405" s="10" t="s">
        <v>20</v>
      </c>
      <c r="G1405" s="10" t="s">
        <v>19</v>
      </c>
      <c r="H1405" s="12">
        <v>2</v>
      </c>
      <c r="I1405" s="10"/>
      <c r="J1405" s="10" t="s">
        <v>3001</v>
      </c>
      <c r="K1405" s="10" t="s">
        <v>2944</v>
      </c>
      <c r="L1405" s="10" t="s">
        <v>2939</v>
      </c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  <c r="X1405" s="10"/>
      <c r="Y1405" s="10" t="s">
        <v>27</v>
      </c>
      <c r="Z1405" s="10" t="s">
        <v>2982</v>
      </c>
      <c r="AA1405" s="10" t="s">
        <v>27</v>
      </c>
    </row>
    <row r="1406" spans="1:27">
      <c r="A1406" s="11">
        <f t="shared" si="23"/>
        <v>35</v>
      </c>
      <c r="B1406" s="10">
        <v>286</v>
      </c>
      <c r="C1406" s="12"/>
      <c r="D1406" s="10" t="s">
        <v>3858</v>
      </c>
      <c r="E1406" s="10" t="s">
        <v>1900</v>
      </c>
      <c r="F1406" s="10" t="s">
        <v>20</v>
      </c>
      <c r="G1406" s="10" t="s">
        <v>24</v>
      </c>
      <c r="H1406" s="12">
        <v>14</v>
      </c>
      <c r="I1406" s="10"/>
      <c r="J1406" s="10" t="s">
        <v>2968</v>
      </c>
      <c r="K1406" s="10" t="s">
        <v>3108</v>
      </c>
      <c r="L1406" s="10" t="s">
        <v>2939</v>
      </c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  <c r="Y1406" s="10" t="s">
        <v>27</v>
      </c>
      <c r="Z1406" s="10" t="s">
        <v>2982</v>
      </c>
      <c r="AA1406" s="10" t="s">
        <v>27</v>
      </c>
    </row>
    <row r="1407" spans="1:27">
      <c r="A1407" s="11">
        <f t="shared" si="23"/>
        <v>36</v>
      </c>
      <c r="B1407" s="10">
        <v>286</v>
      </c>
      <c r="C1407" s="12"/>
      <c r="D1407" s="10" t="s">
        <v>3858</v>
      </c>
      <c r="E1407" s="10" t="s">
        <v>100</v>
      </c>
      <c r="F1407" s="10" t="s">
        <v>20</v>
      </c>
      <c r="G1407" s="10" t="s">
        <v>19</v>
      </c>
      <c r="H1407" s="12">
        <v>23</v>
      </c>
      <c r="I1407" s="10"/>
      <c r="J1407" s="10" t="s">
        <v>3022</v>
      </c>
      <c r="K1407" s="10" t="s">
        <v>3027</v>
      </c>
      <c r="L1407" s="10" t="s">
        <v>2939</v>
      </c>
      <c r="M1407" s="10"/>
      <c r="N1407" s="10" t="s">
        <v>1404</v>
      </c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  <c r="Y1407" s="10" t="s">
        <v>27</v>
      </c>
      <c r="Z1407" s="10" t="s">
        <v>2982</v>
      </c>
      <c r="AA1407" s="10" t="s">
        <v>27</v>
      </c>
    </row>
    <row r="1408" spans="1:27">
      <c r="A1408" s="11">
        <f t="shared" si="23"/>
        <v>37</v>
      </c>
      <c r="B1408" s="10">
        <v>287</v>
      </c>
      <c r="C1408" s="12"/>
      <c r="D1408" s="10" t="s">
        <v>3799</v>
      </c>
      <c r="E1408" s="10" t="s">
        <v>2100</v>
      </c>
      <c r="F1408" s="10" t="s">
        <v>20</v>
      </c>
      <c r="G1408" s="10" t="s">
        <v>19</v>
      </c>
      <c r="H1408" s="12">
        <v>44</v>
      </c>
      <c r="I1408" s="10"/>
      <c r="J1408" s="10" t="s">
        <v>3033</v>
      </c>
      <c r="K1408" s="10" t="s">
        <v>2932</v>
      </c>
      <c r="L1408" s="10" t="s">
        <v>2933</v>
      </c>
      <c r="M1408" s="10"/>
      <c r="N1408" s="10" t="s">
        <v>32</v>
      </c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  <c r="Y1408" s="10" t="s">
        <v>671</v>
      </c>
      <c r="Z1408" s="10" t="s">
        <v>671</v>
      </c>
      <c r="AA1408" s="10" t="s">
        <v>671</v>
      </c>
    </row>
    <row r="1409" spans="1:27">
      <c r="A1409" s="11">
        <f t="shared" si="23"/>
        <v>38</v>
      </c>
      <c r="B1409" s="10">
        <v>287</v>
      </c>
      <c r="C1409" s="12"/>
      <c r="D1409" s="10" t="s">
        <v>3799</v>
      </c>
      <c r="E1409" s="10" t="s">
        <v>3139</v>
      </c>
      <c r="F1409" s="10" t="s">
        <v>20</v>
      </c>
      <c r="G1409" s="10" t="s">
        <v>24</v>
      </c>
      <c r="H1409" s="12">
        <v>30</v>
      </c>
      <c r="I1409" s="10"/>
      <c r="J1409" s="10" t="s">
        <v>2983</v>
      </c>
      <c r="K1409" s="10" t="s">
        <v>2936</v>
      </c>
      <c r="L1409" s="10" t="s">
        <v>2933</v>
      </c>
      <c r="M1409" s="10"/>
      <c r="N1409" s="10" t="s">
        <v>2598</v>
      </c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  <c r="Y1409" s="10" t="s">
        <v>27</v>
      </c>
      <c r="Z1409" s="10" t="s">
        <v>1772</v>
      </c>
      <c r="AA1409" s="10" t="s">
        <v>1772</v>
      </c>
    </row>
    <row r="1410" spans="1:27">
      <c r="A1410" s="11">
        <f t="shared" si="23"/>
        <v>39</v>
      </c>
      <c r="B1410" s="10">
        <v>287</v>
      </c>
      <c r="C1410" s="12"/>
      <c r="D1410" s="10" t="s">
        <v>3799</v>
      </c>
      <c r="E1410" s="10" t="s">
        <v>35</v>
      </c>
      <c r="F1410" s="10" t="s">
        <v>20</v>
      </c>
      <c r="G1410" s="10" t="s">
        <v>24</v>
      </c>
      <c r="H1410" s="12">
        <v>17</v>
      </c>
      <c r="I1410" s="10"/>
      <c r="J1410" s="10" t="s">
        <v>2937</v>
      </c>
      <c r="K1410" s="10" t="s">
        <v>2938</v>
      </c>
      <c r="L1410" s="10" t="s">
        <v>2939</v>
      </c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  <c r="Y1410" s="10" t="s">
        <v>27</v>
      </c>
      <c r="Z1410" s="10" t="s">
        <v>671</v>
      </c>
      <c r="AA1410" s="10" t="s">
        <v>27</v>
      </c>
    </row>
    <row r="1411" spans="1:27">
      <c r="A1411" s="11">
        <f t="shared" si="23"/>
        <v>40</v>
      </c>
      <c r="B1411" s="10">
        <v>287</v>
      </c>
      <c r="C1411" s="12"/>
      <c r="D1411" s="10" t="s">
        <v>3860</v>
      </c>
      <c r="E1411" s="10" t="s">
        <v>2222</v>
      </c>
      <c r="F1411" s="10" t="s">
        <v>20</v>
      </c>
      <c r="G1411" s="10" t="s">
        <v>19</v>
      </c>
      <c r="H1411" s="12">
        <v>19</v>
      </c>
      <c r="I1411" s="10"/>
      <c r="J1411" s="10" t="s">
        <v>2956</v>
      </c>
      <c r="K1411" s="10" t="s">
        <v>3470</v>
      </c>
      <c r="L1411" s="10" t="s">
        <v>2939</v>
      </c>
      <c r="M1411" s="10"/>
      <c r="N1411" s="10" t="s">
        <v>1404</v>
      </c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  <c r="Y1411" s="10" t="s">
        <v>671</v>
      </c>
      <c r="Z1411" s="10" t="s">
        <v>671</v>
      </c>
      <c r="AA1411" s="10" t="s">
        <v>671</v>
      </c>
    </row>
    <row r="1412" spans="1:27">
      <c r="A1412" s="11">
        <f t="shared" si="23"/>
        <v>41</v>
      </c>
      <c r="B1412" s="10">
        <v>288</v>
      </c>
      <c r="C1412" s="12"/>
      <c r="D1412" s="10" t="s">
        <v>1829</v>
      </c>
      <c r="E1412" s="10" t="s">
        <v>112</v>
      </c>
      <c r="F1412" s="10" t="s">
        <v>20</v>
      </c>
      <c r="G1412" s="10" t="s">
        <v>19</v>
      </c>
      <c r="H1412" s="12">
        <v>26</v>
      </c>
      <c r="I1412" s="10"/>
      <c r="J1412" s="10" t="s">
        <v>3085</v>
      </c>
      <c r="K1412" s="10" t="s">
        <v>2932</v>
      </c>
      <c r="L1412" s="10" t="s">
        <v>2933</v>
      </c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  <c r="Y1412" s="10" t="s">
        <v>27</v>
      </c>
      <c r="Z1412" s="10"/>
      <c r="AA1412" s="10"/>
    </row>
    <row r="1413" spans="1:27">
      <c r="A1413" s="11">
        <f t="shared" si="23"/>
        <v>42</v>
      </c>
      <c r="B1413" s="10">
        <v>288</v>
      </c>
      <c r="C1413" s="12"/>
      <c r="D1413" s="10" t="s">
        <v>1829</v>
      </c>
      <c r="E1413" s="10" t="s">
        <v>280</v>
      </c>
      <c r="F1413" s="10" t="s">
        <v>20</v>
      </c>
      <c r="G1413" s="10" t="s">
        <v>24</v>
      </c>
      <c r="H1413" s="12">
        <v>23</v>
      </c>
      <c r="I1413" s="10"/>
      <c r="J1413" s="10" t="s">
        <v>3022</v>
      </c>
      <c r="K1413" s="10" t="s">
        <v>2936</v>
      </c>
      <c r="L1413" s="10" t="s">
        <v>2933</v>
      </c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  <c r="Y1413" s="10" t="s">
        <v>27</v>
      </c>
      <c r="Z1413" s="10"/>
      <c r="AA1413" s="10"/>
    </row>
    <row r="1414" spans="1:27">
      <c r="A1414" s="11">
        <f t="shared" si="23"/>
        <v>43</v>
      </c>
      <c r="B1414" s="10">
        <v>288</v>
      </c>
      <c r="C1414" s="12"/>
      <c r="D1414" s="10" t="s">
        <v>1829</v>
      </c>
      <c r="E1414" s="10" t="s">
        <v>3861</v>
      </c>
      <c r="F1414" s="10" t="s">
        <v>20</v>
      </c>
      <c r="G1414" s="10" t="s">
        <v>19</v>
      </c>
      <c r="H1414" s="12">
        <v>4</v>
      </c>
      <c r="I1414" s="10"/>
      <c r="J1414" s="10" t="s">
        <v>2999</v>
      </c>
      <c r="K1414" s="10" t="s">
        <v>2944</v>
      </c>
      <c r="L1414" s="10" t="s">
        <v>2939</v>
      </c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  <c r="Y1414" s="10" t="s">
        <v>27</v>
      </c>
      <c r="Z1414" s="10" t="s">
        <v>27</v>
      </c>
      <c r="AA1414" s="10" t="s">
        <v>27</v>
      </c>
    </row>
    <row r="1415" spans="1:27">
      <c r="A1415" s="11">
        <f t="shared" si="23"/>
        <v>44</v>
      </c>
      <c r="B1415" s="10">
        <v>288</v>
      </c>
      <c r="C1415" s="12"/>
      <c r="D1415" s="10" t="s">
        <v>1829</v>
      </c>
      <c r="E1415" s="10" t="s">
        <v>3862</v>
      </c>
      <c r="F1415" s="10" t="s">
        <v>20</v>
      </c>
      <c r="G1415" s="10" t="s">
        <v>19</v>
      </c>
      <c r="H1415" s="12">
        <v>3</v>
      </c>
      <c r="I1415" s="10"/>
      <c r="J1415" s="10" t="s">
        <v>2973</v>
      </c>
      <c r="K1415" s="10" t="s">
        <v>2944</v>
      </c>
      <c r="L1415" s="10" t="s">
        <v>2939</v>
      </c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"/>
      <c r="Y1415" s="10" t="s">
        <v>27</v>
      </c>
      <c r="Z1415" s="10" t="s">
        <v>27</v>
      </c>
      <c r="AA1415" s="10" t="s">
        <v>27</v>
      </c>
    </row>
    <row r="1416" spans="1:27">
      <c r="A1416" s="11">
        <f t="shared" si="23"/>
        <v>45</v>
      </c>
      <c r="B1416" s="10">
        <v>289</v>
      </c>
      <c r="C1416" s="12"/>
      <c r="D1416" s="10" t="s">
        <v>186</v>
      </c>
      <c r="E1416" s="10" t="s">
        <v>185</v>
      </c>
      <c r="F1416" s="10" t="s">
        <v>20</v>
      </c>
      <c r="G1416" s="10" t="s">
        <v>19</v>
      </c>
      <c r="H1416" s="12">
        <v>60</v>
      </c>
      <c r="I1416" s="10"/>
      <c r="J1416" s="10" t="s">
        <v>2975</v>
      </c>
      <c r="K1416" s="10" t="s">
        <v>2932</v>
      </c>
      <c r="L1416" s="10" t="s">
        <v>3060</v>
      </c>
      <c r="M1416" s="10"/>
      <c r="N1416" s="10" t="s">
        <v>32</v>
      </c>
      <c r="O1416" s="10"/>
      <c r="P1416" s="10"/>
      <c r="Q1416" s="10"/>
      <c r="R1416" s="10"/>
      <c r="S1416" s="10"/>
      <c r="T1416" s="10"/>
      <c r="U1416" s="10"/>
      <c r="V1416" s="10"/>
      <c r="W1416" s="10"/>
      <c r="X1416" s="10"/>
      <c r="Y1416" s="10" t="s">
        <v>22</v>
      </c>
      <c r="Z1416" s="10"/>
      <c r="AA1416" s="10"/>
    </row>
    <row r="1417" spans="1:27">
      <c r="A1417" s="11">
        <f t="shared" si="23"/>
        <v>46</v>
      </c>
      <c r="B1417" s="10">
        <v>289</v>
      </c>
      <c r="C1417" s="12"/>
      <c r="D1417" s="10" t="s">
        <v>186</v>
      </c>
      <c r="E1417" s="10" t="s">
        <v>492</v>
      </c>
      <c r="F1417" s="10" t="s">
        <v>20</v>
      </c>
      <c r="G1417" s="10" t="s">
        <v>24</v>
      </c>
      <c r="H1417" s="12">
        <v>27</v>
      </c>
      <c r="I1417" s="10"/>
      <c r="J1417" s="10" t="s">
        <v>3015</v>
      </c>
      <c r="K1417" s="10" t="s">
        <v>2938</v>
      </c>
      <c r="L1417" s="10" t="s">
        <v>2939</v>
      </c>
      <c r="M1417" s="10"/>
      <c r="N1417" s="10" t="s">
        <v>2598</v>
      </c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  <c r="Y1417" s="10" t="s">
        <v>27</v>
      </c>
      <c r="Z1417" s="10" t="s">
        <v>22</v>
      </c>
      <c r="AA1417" s="10" t="s">
        <v>126</v>
      </c>
    </row>
    <row r="1418" spans="1:27">
      <c r="A1418" s="11">
        <f t="shared" si="23"/>
        <v>47</v>
      </c>
      <c r="B1418" s="10">
        <v>289</v>
      </c>
      <c r="C1418" s="12"/>
      <c r="D1418" s="10" t="s">
        <v>186</v>
      </c>
      <c r="E1418" s="10" t="s">
        <v>3863</v>
      </c>
      <c r="F1418" s="10" t="s">
        <v>20</v>
      </c>
      <c r="G1418" s="10" t="s">
        <v>19</v>
      </c>
      <c r="H1418" s="12">
        <v>25</v>
      </c>
      <c r="I1418" s="10"/>
      <c r="J1418" s="10" t="s">
        <v>3025</v>
      </c>
      <c r="K1418" s="10" t="s">
        <v>2944</v>
      </c>
      <c r="L1418" s="10" t="s">
        <v>2939</v>
      </c>
      <c r="M1418" s="10"/>
      <c r="N1418" s="10" t="s">
        <v>32</v>
      </c>
      <c r="O1418" s="10"/>
      <c r="P1418" s="10"/>
      <c r="Q1418" s="10"/>
      <c r="R1418" s="10"/>
      <c r="S1418" s="10"/>
      <c r="T1418" s="10"/>
      <c r="U1418" s="10"/>
      <c r="V1418" s="10"/>
      <c r="W1418" s="10"/>
      <c r="X1418" s="10"/>
      <c r="Y1418" s="10" t="s">
        <v>27</v>
      </c>
      <c r="Z1418" s="10" t="s">
        <v>22</v>
      </c>
      <c r="AA1418" s="10" t="s">
        <v>126</v>
      </c>
    </row>
    <row r="1419" spans="1:27">
      <c r="A1419" s="11">
        <f t="shared" si="23"/>
        <v>48</v>
      </c>
      <c r="B1419" s="10">
        <v>289</v>
      </c>
      <c r="C1419" s="12"/>
      <c r="D1419" s="10" t="s">
        <v>186</v>
      </c>
      <c r="E1419" s="10" t="s">
        <v>3864</v>
      </c>
      <c r="F1419" s="10" t="s">
        <v>20</v>
      </c>
      <c r="G1419" s="10" t="s">
        <v>24</v>
      </c>
      <c r="H1419" s="12">
        <v>20</v>
      </c>
      <c r="I1419" s="10"/>
      <c r="J1419" s="10" t="s">
        <v>3007</v>
      </c>
      <c r="K1419" s="10" t="s">
        <v>2938</v>
      </c>
      <c r="L1419" s="10" t="s">
        <v>2939</v>
      </c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 t="s">
        <v>27</v>
      </c>
      <c r="Z1419" s="10" t="s">
        <v>22</v>
      </c>
      <c r="AA1419" s="10" t="s">
        <v>126</v>
      </c>
    </row>
    <row r="1420" spans="1:27">
      <c r="A1420" s="11">
        <f t="shared" si="23"/>
        <v>49</v>
      </c>
      <c r="B1420" s="10">
        <v>289</v>
      </c>
      <c r="C1420" s="12"/>
      <c r="D1420" s="10" t="s">
        <v>186</v>
      </c>
      <c r="E1420" s="10" t="s">
        <v>3865</v>
      </c>
      <c r="F1420" s="10" t="s">
        <v>20</v>
      </c>
      <c r="G1420" s="10" t="s">
        <v>24</v>
      </c>
      <c r="H1420" s="12">
        <v>18</v>
      </c>
      <c r="I1420" s="10"/>
      <c r="J1420" s="10" t="s">
        <v>2952</v>
      </c>
      <c r="K1420" s="10" t="s">
        <v>2938</v>
      </c>
      <c r="L1420" s="10" t="s">
        <v>2939</v>
      </c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 t="s">
        <v>27</v>
      </c>
      <c r="Z1420" s="10" t="s">
        <v>22</v>
      </c>
      <c r="AA1420" s="10" t="s">
        <v>126</v>
      </c>
    </row>
    <row r="1421" spans="1:27">
      <c r="A1421" s="11">
        <f t="shared" si="23"/>
        <v>50</v>
      </c>
      <c r="B1421" s="10">
        <v>289</v>
      </c>
      <c r="C1421" s="12"/>
      <c r="D1421" s="10" t="s">
        <v>186</v>
      </c>
      <c r="E1421" s="10" t="s">
        <v>3866</v>
      </c>
      <c r="F1421" s="10" t="s">
        <v>20</v>
      </c>
      <c r="G1421" s="10" t="s">
        <v>24</v>
      </c>
      <c r="H1421" s="12">
        <v>14</v>
      </c>
      <c r="I1421" s="10"/>
      <c r="J1421" s="10" t="s">
        <v>2968</v>
      </c>
      <c r="K1421" s="10" t="s">
        <v>2938</v>
      </c>
      <c r="L1421" s="10" t="s">
        <v>2939</v>
      </c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 t="s">
        <v>27</v>
      </c>
      <c r="Z1421" s="10" t="s">
        <v>22</v>
      </c>
      <c r="AA1421" s="10" t="s">
        <v>126</v>
      </c>
    </row>
    <row r="1422" spans="1:27">
      <c r="A1422" s="11">
        <v>1</v>
      </c>
      <c r="B1422" s="10">
        <v>290</v>
      </c>
      <c r="C1422" s="12"/>
      <c r="D1422" s="10" t="s">
        <v>2271</v>
      </c>
      <c r="E1422" s="10" t="s">
        <v>1263</v>
      </c>
      <c r="F1422" s="10" t="s">
        <v>637</v>
      </c>
      <c r="G1422" s="10" t="s">
        <v>19</v>
      </c>
      <c r="H1422" s="12">
        <v>25</v>
      </c>
      <c r="I1422" s="10"/>
      <c r="J1422" s="10" t="s">
        <v>3025</v>
      </c>
      <c r="K1422" s="10" t="s">
        <v>2932</v>
      </c>
      <c r="L1422" s="10" t="s">
        <v>2933</v>
      </c>
      <c r="M1422" s="10"/>
      <c r="N1422" s="10" t="s">
        <v>32</v>
      </c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 t="s">
        <v>27</v>
      </c>
      <c r="Z1422" s="10"/>
      <c r="AA1422" s="10"/>
    </row>
    <row r="1423" spans="1:27">
      <c r="A1423" s="11">
        <f t="shared" ref="A1423:A1464" si="24">A1422+1</f>
        <v>2</v>
      </c>
      <c r="B1423" s="10">
        <v>290</v>
      </c>
      <c r="C1423" s="12"/>
      <c r="D1423" s="10" t="s">
        <v>2271</v>
      </c>
      <c r="E1423" s="10" t="s">
        <v>387</v>
      </c>
      <c r="F1423" s="10" t="s">
        <v>637</v>
      </c>
      <c r="G1423" s="10" t="s">
        <v>24</v>
      </c>
      <c r="H1423" s="12">
        <v>24</v>
      </c>
      <c r="I1423" s="10"/>
      <c r="J1423" s="10" t="s">
        <v>3030</v>
      </c>
      <c r="K1423" s="10" t="s">
        <v>2936</v>
      </c>
      <c r="L1423" s="10" t="s">
        <v>2933</v>
      </c>
      <c r="M1423" s="10"/>
      <c r="N1423" s="10" t="s">
        <v>2598</v>
      </c>
      <c r="O1423" s="10"/>
      <c r="P1423" s="10"/>
      <c r="Q1423" s="10"/>
      <c r="R1423" s="10"/>
      <c r="S1423" s="10"/>
      <c r="T1423" s="10"/>
      <c r="U1423" s="10"/>
      <c r="V1423" s="10"/>
      <c r="W1423" s="10" t="s">
        <v>1395</v>
      </c>
      <c r="X1423" s="10" t="s">
        <v>1395</v>
      </c>
      <c r="Y1423" s="10" t="s">
        <v>27</v>
      </c>
      <c r="Z1423" s="10"/>
      <c r="AA1423" s="10"/>
    </row>
    <row r="1424" spans="1:27">
      <c r="A1424" s="11">
        <f t="shared" si="24"/>
        <v>3</v>
      </c>
      <c r="B1424" s="10">
        <v>290</v>
      </c>
      <c r="C1424" s="12"/>
      <c r="D1424" s="10" t="s">
        <v>2271</v>
      </c>
      <c r="E1424" s="10" t="s">
        <v>3867</v>
      </c>
      <c r="F1424" s="10" t="s">
        <v>637</v>
      </c>
      <c r="G1424" s="10" t="s">
        <v>19</v>
      </c>
      <c r="H1424" s="12">
        <v>4</v>
      </c>
      <c r="I1424" s="10"/>
      <c r="J1424" s="10" t="s">
        <v>2999</v>
      </c>
      <c r="K1424" s="10" t="s">
        <v>2944</v>
      </c>
      <c r="L1424" s="10" t="s">
        <v>2939</v>
      </c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 t="s">
        <v>27</v>
      </c>
      <c r="Z1424" s="10" t="s">
        <v>27</v>
      </c>
      <c r="AA1424" s="10" t="s">
        <v>27</v>
      </c>
    </row>
    <row r="1425" spans="1:27">
      <c r="A1425" s="11">
        <f t="shared" si="24"/>
        <v>4</v>
      </c>
      <c r="B1425" s="10">
        <v>290</v>
      </c>
      <c r="C1425" s="12"/>
      <c r="D1425" s="10" t="s">
        <v>2271</v>
      </c>
      <c r="E1425" s="10" t="s">
        <v>3868</v>
      </c>
      <c r="F1425" s="10" t="s">
        <v>637</v>
      </c>
      <c r="G1425" s="10" t="s">
        <v>19</v>
      </c>
      <c r="H1425" s="12">
        <v>2</v>
      </c>
      <c r="I1425" s="10"/>
      <c r="J1425" s="10" t="s">
        <v>3001</v>
      </c>
      <c r="K1425" s="10" t="s">
        <v>2944</v>
      </c>
      <c r="L1425" s="10" t="s">
        <v>2939</v>
      </c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 t="s">
        <v>27</v>
      </c>
      <c r="Z1425" s="10" t="s">
        <v>27</v>
      </c>
      <c r="AA1425" s="10" t="s">
        <v>27</v>
      </c>
    </row>
    <row r="1426" spans="1:27">
      <c r="A1426" s="11">
        <f t="shared" si="24"/>
        <v>5</v>
      </c>
      <c r="B1426" s="10">
        <v>290</v>
      </c>
      <c r="C1426" s="12"/>
      <c r="D1426" s="10" t="s">
        <v>3549</v>
      </c>
      <c r="E1426" s="10" t="s">
        <v>3212</v>
      </c>
      <c r="F1426" s="10" t="s">
        <v>637</v>
      </c>
      <c r="G1426" s="10" t="s">
        <v>19</v>
      </c>
      <c r="H1426" s="12">
        <v>10</v>
      </c>
      <c r="I1426" s="10"/>
      <c r="J1426" s="10" t="s">
        <v>2996</v>
      </c>
      <c r="K1426" s="10" t="s">
        <v>3162</v>
      </c>
      <c r="L1426" s="10" t="s">
        <v>2939</v>
      </c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 t="s">
        <v>27</v>
      </c>
      <c r="Z1426" s="10" t="s">
        <v>27</v>
      </c>
      <c r="AA1426" s="10" t="s">
        <v>27</v>
      </c>
    </row>
    <row r="1427" spans="1:27">
      <c r="A1427" s="11">
        <f t="shared" si="24"/>
        <v>6</v>
      </c>
      <c r="B1427" s="10">
        <v>290</v>
      </c>
      <c r="C1427" s="12"/>
      <c r="D1427" s="10" t="s">
        <v>3869</v>
      </c>
      <c r="E1427" s="10" t="s">
        <v>100</v>
      </c>
      <c r="F1427" s="10" t="s">
        <v>637</v>
      </c>
      <c r="G1427" s="10" t="s">
        <v>19</v>
      </c>
      <c r="H1427" s="12">
        <v>13</v>
      </c>
      <c r="I1427" s="10"/>
      <c r="J1427" s="10" t="s">
        <v>3048</v>
      </c>
      <c r="K1427" s="10" t="s">
        <v>3162</v>
      </c>
      <c r="L1427" s="10" t="s">
        <v>2939</v>
      </c>
      <c r="M1427" s="10"/>
      <c r="N1427" s="10" t="s">
        <v>1404</v>
      </c>
      <c r="O1427" s="10"/>
      <c r="P1427" s="10"/>
      <c r="Q1427" s="10"/>
      <c r="R1427" s="10"/>
      <c r="S1427" s="10"/>
      <c r="T1427" s="10"/>
      <c r="U1427" s="10"/>
      <c r="V1427" s="10"/>
      <c r="W1427" s="10" t="s">
        <v>1395</v>
      </c>
      <c r="X1427" s="10" t="s">
        <v>1395</v>
      </c>
      <c r="Y1427" s="10" t="s">
        <v>27</v>
      </c>
      <c r="Z1427" s="10"/>
      <c r="AA1427" s="10" t="s">
        <v>27</v>
      </c>
    </row>
    <row r="1428" spans="1:27">
      <c r="A1428" s="11">
        <f t="shared" si="24"/>
        <v>7</v>
      </c>
      <c r="B1428" s="10">
        <v>290</v>
      </c>
      <c r="C1428" s="12"/>
      <c r="D1428" s="10" t="s">
        <v>754</v>
      </c>
      <c r="E1428" s="10" t="s">
        <v>3870</v>
      </c>
      <c r="F1428" s="10" t="s">
        <v>637</v>
      </c>
      <c r="G1428" s="10" t="s">
        <v>19</v>
      </c>
      <c r="H1428" s="12">
        <v>25</v>
      </c>
      <c r="I1428" s="10"/>
      <c r="J1428" s="10" t="s">
        <v>3025</v>
      </c>
      <c r="K1428" s="10" t="s">
        <v>3148</v>
      </c>
      <c r="L1428" s="10" t="s">
        <v>2939</v>
      </c>
      <c r="M1428" s="10"/>
      <c r="N1428" s="10" t="s">
        <v>1404</v>
      </c>
      <c r="O1428" s="10"/>
      <c r="P1428" s="10"/>
      <c r="Q1428" s="10"/>
      <c r="R1428" s="10"/>
      <c r="S1428" s="10"/>
      <c r="T1428" s="10"/>
      <c r="U1428" s="10"/>
      <c r="V1428" s="10"/>
      <c r="W1428" s="10" t="s">
        <v>1395</v>
      </c>
      <c r="X1428" s="10" t="s">
        <v>1395</v>
      </c>
      <c r="Y1428" s="10" t="s">
        <v>27</v>
      </c>
      <c r="Z1428" s="10"/>
      <c r="AA1428" s="10" t="s">
        <v>27</v>
      </c>
    </row>
    <row r="1429" spans="1:27">
      <c r="A1429" s="11">
        <f t="shared" si="24"/>
        <v>8</v>
      </c>
      <c r="B1429" s="10">
        <v>291</v>
      </c>
      <c r="C1429" s="12"/>
      <c r="D1429" s="10" t="s">
        <v>3660</v>
      </c>
      <c r="E1429" s="10" t="s">
        <v>3666</v>
      </c>
      <c r="F1429" s="10" t="s">
        <v>637</v>
      </c>
      <c r="G1429" s="10" t="s">
        <v>19</v>
      </c>
      <c r="H1429" s="12">
        <v>61</v>
      </c>
      <c r="I1429" s="10"/>
      <c r="J1429" s="10" t="s">
        <v>3221</v>
      </c>
      <c r="K1429" s="10" t="s">
        <v>2932</v>
      </c>
      <c r="L1429" s="10" t="s">
        <v>2933</v>
      </c>
      <c r="M1429" s="10"/>
      <c r="N1429" s="10" t="s">
        <v>32</v>
      </c>
      <c r="O1429" s="10"/>
      <c r="P1429" s="10"/>
      <c r="Q1429" s="10"/>
      <c r="R1429" s="10"/>
      <c r="S1429" s="10"/>
      <c r="T1429" s="10"/>
      <c r="U1429" s="10"/>
      <c r="V1429" s="10"/>
      <c r="W1429" s="10" t="s">
        <v>1395</v>
      </c>
      <c r="X1429" s="10" t="s">
        <v>1395</v>
      </c>
      <c r="Y1429" s="10" t="s">
        <v>77</v>
      </c>
      <c r="Z1429" s="10"/>
      <c r="AA1429" s="10"/>
    </row>
    <row r="1430" spans="1:27">
      <c r="A1430" s="11">
        <f t="shared" si="24"/>
        <v>9</v>
      </c>
      <c r="B1430" s="10">
        <v>291</v>
      </c>
      <c r="C1430" s="12"/>
      <c r="D1430" s="10" t="s">
        <v>3660</v>
      </c>
      <c r="E1430" s="10" t="s">
        <v>3213</v>
      </c>
      <c r="F1430" s="10" t="s">
        <v>637</v>
      </c>
      <c r="G1430" s="10" t="s">
        <v>24</v>
      </c>
      <c r="H1430" s="12">
        <v>45</v>
      </c>
      <c r="I1430" s="10"/>
      <c r="J1430" s="10" t="s">
        <v>3137</v>
      </c>
      <c r="K1430" s="10" t="s">
        <v>2936</v>
      </c>
      <c r="L1430" s="10" t="s">
        <v>2933</v>
      </c>
      <c r="M1430" s="10"/>
      <c r="N1430" s="10" t="s">
        <v>2598</v>
      </c>
      <c r="O1430" s="10"/>
      <c r="P1430" s="10"/>
      <c r="Q1430" s="10"/>
      <c r="R1430" s="10"/>
      <c r="S1430" s="10"/>
      <c r="T1430" s="10"/>
      <c r="U1430" s="10"/>
      <c r="V1430" s="10"/>
      <c r="W1430" s="10" t="s">
        <v>1395</v>
      </c>
      <c r="X1430" s="10" t="s">
        <v>1395</v>
      </c>
      <c r="Y1430" s="10" t="s">
        <v>52</v>
      </c>
      <c r="Z1430" s="10"/>
      <c r="AA1430" s="10"/>
    </row>
    <row r="1431" spans="1:27">
      <c r="A1431" s="11">
        <f t="shared" si="24"/>
        <v>10</v>
      </c>
      <c r="B1431" s="10">
        <v>291</v>
      </c>
      <c r="C1431" s="12"/>
      <c r="D1431" s="10" t="s">
        <v>3660</v>
      </c>
      <c r="E1431" s="10" t="s">
        <v>280</v>
      </c>
      <c r="F1431" s="10" t="s">
        <v>637</v>
      </c>
      <c r="G1431" s="10" t="s">
        <v>24</v>
      </c>
      <c r="H1431" s="12">
        <v>18</v>
      </c>
      <c r="I1431" s="10"/>
      <c r="J1431" s="10" t="s">
        <v>2952</v>
      </c>
      <c r="K1431" s="10" t="s">
        <v>2938</v>
      </c>
      <c r="L1431" s="10" t="s">
        <v>2939</v>
      </c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 t="s">
        <v>1395</v>
      </c>
      <c r="X1431" s="10" t="s">
        <v>1395</v>
      </c>
      <c r="Y1431" s="10" t="s">
        <v>27</v>
      </c>
      <c r="Z1431" s="10" t="s">
        <v>77</v>
      </c>
      <c r="AA1431" s="10" t="s">
        <v>52</v>
      </c>
    </row>
    <row r="1432" spans="1:27">
      <c r="A1432" s="11">
        <f t="shared" si="24"/>
        <v>11</v>
      </c>
      <c r="B1432" s="10">
        <v>291</v>
      </c>
      <c r="C1432" s="12"/>
      <c r="D1432" s="10" t="s">
        <v>3660</v>
      </c>
      <c r="E1432" s="10" t="s">
        <v>3871</v>
      </c>
      <c r="F1432" s="10" t="s">
        <v>637</v>
      </c>
      <c r="G1432" s="10" t="s">
        <v>24</v>
      </c>
      <c r="H1432" s="12">
        <v>15</v>
      </c>
      <c r="I1432" s="10"/>
      <c r="J1432" s="10" t="s">
        <v>2940</v>
      </c>
      <c r="K1432" s="10" t="s">
        <v>2938</v>
      </c>
      <c r="L1432" s="10" t="s">
        <v>2939</v>
      </c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 t="s">
        <v>1395</v>
      </c>
      <c r="X1432" s="10" t="s">
        <v>1395</v>
      </c>
      <c r="Y1432" s="10" t="s">
        <v>27</v>
      </c>
      <c r="Z1432" s="10" t="s">
        <v>77</v>
      </c>
      <c r="AA1432" s="10" t="s">
        <v>52</v>
      </c>
    </row>
    <row r="1433" spans="1:27">
      <c r="A1433" s="11">
        <f t="shared" si="24"/>
        <v>12</v>
      </c>
      <c r="B1433" s="10">
        <v>291</v>
      </c>
      <c r="C1433" s="12"/>
      <c r="D1433" s="10" t="s">
        <v>3660</v>
      </c>
      <c r="E1433" s="10" t="s">
        <v>3872</v>
      </c>
      <c r="F1433" s="10" t="s">
        <v>637</v>
      </c>
      <c r="G1433" s="10" t="s">
        <v>19</v>
      </c>
      <c r="H1433" s="12">
        <v>11</v>
      </c>
      <c r="I1433" s="10"/>
      <c r="J1433" s="10" t="s">
        <v>2942</v>
      </c>
      <c r="K1433" s="10" t="s">
        <v>2944</v>
      </c>
      <c r="L1433" s="10" t="s">
        <v>2939</v>
      </c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 t="s">
        <v>1395</v>
      </c>
      <c r="X1433" s="10" t="s">
        <v>1395</v>
      </c>
      <c r="Y1433" s="10" t="s">
        <v>27</v>
      </c>
      <c r="Z1433" s="10" t="s">
        <v>77</v>
      </c>
      <c r="AA1433" s="10" t="s">
        <v>52</v>
      </c>
    </row>
    <row r="1434" spans="1:27">
      <c r="A1434" s="11">
        <f t="shared" si="24"/>
        <v>13</v>
      </c>
      <c r="B1434" s="10">
        <v>291</v>
      </c>
      <c r="C1434" s="12"/>
      <c r="D1434" s="10" t="s">
        <v>3660</v>
      </c>
      <c r="E1434" s="10" t="s">
        <v>3873</v>
      </c>
      <c r="F1434" s="10" t="s">
        <v>637</v>
      </c>
      <c r="G1434" s="10" t="s">
        <v>19</v>
      </c>
      <c r="H1434" s="12">
        <v>9</v>
      </c>
      <c r="I1434" s="10"/>
      <c r="J1434" s="10" t="s">
        <v>2943</v>
      </c>
      <c r="K1434" s="10" t="s">
        <v>2944</v>
      </c>
      <c r="L1434" s="10" t="s">
        <v>2939</v>
      </c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  <c r="Y1434" s="10" t="s">
        <v>27</v>
      </c>
      <c r="Z1434" s="10" t="s">
        <v>77</v>
      </c>
      <c r="AA1434" s="10" t="s">
        <v>52</v>
      </c>
    </row>
    <row r="1435" spans="1:27">
      <c r="A1435" s="11">
        <f t="shared" si="24"/>
        <v>14</v>
      </c>
      <c r="B1435" s="10">
        <v>291</v>
      </c>
      <c r="C1435" s="12"/>
      <c r="D1435" s="10" t="s">
        <v>3660</v>
      </c>
      <c r="E1435" s="10" t="s">
        <v>2087</v>
      </c>
      <c r="F1435" s="10" t="s">
        <v>637</v>
      </c>
      <c r="G1435" s="10" t="s">
        <v>24</v>
      </c>
      <c r="H1435" s="12">
        <v>7</v>
      </c>
      <c r="I1435" s="10"/>
      <c r="J1435" s="10" t="s">
        <v>2946</v>
      </c>
      <c r="K1435" s="10" t="s">
        <v>2938</v>
      </c>
      <c r="L1435" s="10" t="s">
        <v>2939</v>
      </c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  <c r="Y1435" s="10" t="s">
        <v>27</v>
      </c>
      <c r="Z1435" s="10" t="s">
        <v>77</v>
      </c>
      <c r="AA1435" s="10" t="s">
        <v>52</v>
      </c>
    </row>
    <row r="1436" spans="1:27">
      <c r="A1436" s="11">
        <f t="shared" si="24"/>
        <v>15</v>
      </c>
      <c r="B1436" s="10">
        <v>291</v>
      </c>
      <c r="C1436" s="12"/>
      <c r="D1436" s="10" t="s">
        <v>3660</v>
      </c>
      <c r="E1436" s="10" t="s">
        <v>3874</v>
      </c>
      <c r="F1436" s="10" t="s">
        <v>637</v>
      </c>
      <c r="G1436" s="10" t="s">
        <v>24</v>
      </c>
      <c r="H1436" s="12">
        <v>6</v>
      </c>
      <c r="I1436" s="10"/>
      <c r="J1436" s="10" t="s">
        <v>3037</v>
      </c>
      <c r="K1436" s="10" t="s">
        <v>2938</v>
      </c>
      <c r="L1436" s="10" t="s">
        <v>2939</v>
      </c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0"/>
      <c r="Y1436" s="10" t="s">
        <v>27</v>
      </c>
      <c r="Z1436" s="10" t="s">
        <v>77</v>
      </c>
      <c r="AA1436" s="10" t="s">
        <v>52</v>
      </c>
    </row>
    <row r="1437" spans="1:27">
      <c r="A1437" s="11">
        <f t="shared" si="24"/>
        <v>16</v>
      </c>
      <c r="B1437" s="10">
        <v>291</v>
      </c>
      <c r="C1437" s="12"/>
      <c r="D1437" s="10" t="s">
        <v>3660</v>
      </c>
      <c r="E1437" s="10" t="s">
        <v>3875</v>
      </c>
      <c r="F1437" s="10" t="s">
        <v>637</v>
      </c>
      <c r="G1437" s="10" t="s">
        <v>24</v>
      </c>
      <c r="H1437" s="12">
        <v>4</v>
      </c>
      <c r="I1437" s="10"/>
      <c r="J1437" s="10" t="s">
        <v>2999</v>
      </c>
      <c r="K1437" s="10" t="s">
        <v>2938</v>
      </c>
      <c r="L1437" s="10" t="s">
        <v>2939</v>
      </c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  <c r="X1437" s="10"/>
      <c r="Y1437" s="10" t="s">
        <v>27</v>
      </c>
      <c r="Z1437" s="10" t="s">
        <v>77</v>
      </c>
      <c r="AA1437" s="10" t="s">
        <v>52</v>
      </c>
    </row>
    <row r="1438" spans="1:27">
      <c r="A1438" s="11">
        <f t="shared" si="24"/>
        <v>17</v>
      </c>
      <c r="B1438" s="10">
        <v>291</v>
      </c>
      <c r="C1438" s="12"/>
      <c r="D1438" s="10" t="s">
        <v>3660</v>
      </c>
      <c r="E1438" s="10" t="s">
        <v>374</v>
      </c>
      <c r="F1438" s="10" t="s">
        <v>637</v>
      </c>
      <c r="G1438" s="10" t="s">
        <v>24</v>
      </c>
      <c r="H1438" s="12">
        <v>3</v>
      </c>
      <c r="I1438" s="10"/>
      <c r="J1438" s="10" t="s">
        <v>2973</v>
      </c>
      <c r="K1438" s="10" t="s">
        <v>2938</v>
      </c>
      <c r="L1438" s="10" t="s">
        <v>2939</v>
      </c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  <c r="Y1438" s="10" t="s">
        <v>27</v>
      </c>
      <c r="Z1438" s="10" t="s">
        <v>77</v>
      </c>
      <c r="AA1438" s="10" t="s">
        <v>52</v>
      </c>
    </row>
    <row r="1439" spans="1:27">
      <c r="A1439" s="11">
        <f t="shared" si="24"/>
        <v>18</v>
      </c>
      <c r="B1439" s="10">
        <v>291</v>
      </c>
      <c r="C1439" s="12"/>
      <c r="D1439" s="10" t="s">
        <v>3660</v>
      </c>
      <c r="E1439" s="10" t="s">
        <v>681</v>
      </c>
      <c r="F1439" s="10" t="s">
        <v>637</v>
      </c>
      <c r="G1439" s="10" t="s">
        <v>24</v>
      </c>
      <c r="H1439" s="12">
        <v>1</v>
      </c>
      <c r="I1439" s="10"/>
      <c r="J1439" s="10" t="s">
        <v>2949</v>
      </c>
      <c r="K1439" s="10" t="s">
        <v>2938</v>
      </c>
      <c r="L1439" s="10" t="s">
        <v>2939</v>
      </c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0"/>
      <c r="Y1439" s="10" t="s">
        <v>27</v>
      </c>
      <c r="Z1439" s="10" t="s">
        <v>77</v>
      </c>
      <c r="AA1439" s="10" t="s">
        <v>52</v>
      </c>
    </row>
    <row r="1440" spans="1:27">
      <c r="A1440" s="11">
        <f t="shared" si="24"/>
        <v>19</v>
      </c>
      <c r="B1440" s="10">
        <v>292</v>
      </c>
      <c r="C1440" s="12"/>
      <c r="D1440" s="10" t="s">
        <v>3876</v>
      </c>
      <c r="E1440" s="10" t="s">
        <v>3877</v>
      </c>
      <c r="F1440" s="10" t="s">
        <v>2061</v>
      </c>
      <c r="G1440" s="10" t="s">
        <v>19</v>
      </c>
      <c r="H1440" s="12">
        <v>25</v>
      </c>
      <c r="I1440" s="10"/>
      <c r="J1440" s="10" t="s">
        <v>3025</v>
      </c>
      <c r="K1440" s="10" t="s">
        <v>2932</v>
      </c>
      <c r="L1440" s="10" t="s">
        <v>2933</v>
      </c>
      <c r="M1440" s="10"/>
      <c r="N1440" s="10" t="s">
        <v>32</v>
      </c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  <c r="Y1440" s="10" t="s">
        <v>27</v>
      </c>
      <c r="Z1440" s="10"/>
      <c r="AA1440" s="10"/>
    </row>
    <row r="1441" spans="1:27">
      <c r="A1441" s="11">
        <f t="shared" si="24"/>
        <v>20</v>
      </c>
      <c r="B1441" s="10">
        <v>292</v>
      </c>
      <c r="C1441" s="12"/>
      <c r="D1441" s="10" t="s">
        <v>3876</v>
      </c>
      <c r="E1441" s="10" t="s">
        <v>767</v>
      </c>
      <c r="F1441" s="10" t="s">
        <v>2061</v>
      </c>
      <c r="G1441" s="10" t="s">
        <v>24</v>
      </c>
      <c r="H1441" s="12">
        <v>20</v>
      </c>
      <c r="I1441" s="10"/>
      <c r="J1441" s="10" t="s">
        <v>3007</v>
      </c>
      <c r="K1441" s="10" t="s">
        <v>2936</v>
      </c>
      <c r="L1441" s="10" t="s">
        <v>2933</v>
      </c>
      <c r="M1441" s="10"/>
      <c r="N1441" s="10" t="s">
        <v>2598</v>
      </c>
      <c r="O1441" s="10"/>
      <c r="P1441" s="10"/>
      <c r="Q1441" s="10"/>
      <c r="R1441" s="10"/>
      <c r="S1441" s="10"/>
      <c r="T1441" s="10"/>
      <c r="U1441" s="10"/>
      <c r="V1441" s="10"/>
      <c r="W1441" s="10"/>
      <c r="X1441" s="10"/>
      <c r="Y1441" s="10" t="s">
        <v>27</v>
      </c>
      <c r="Z1441" s="10"/>
      <c r="AA1441" s="10"/>
    </row>
    <row r="1442" spans="1:27">
      <c r="A1442" s="11">
        <f t="shared" si="24"/>
        <v>21</v>
      </c>
      <c r="B1442" s="10">
        <v>292</v>
      </c>
      <c r="C1442" s="12"/>
      <c r="D1442" s="10" t="s">
        <v>3876</v>
      </c>
      <c r="E1442" s="10" t="s">
        <v>354</v>
      </c>
      <c r="F1442" s="10" t="s">
        <v>2061</v>
      </c>
      <c r="G1442" s="10" t="s">
        <v>19</v>
      </c>
      <c r="H1442" s="12">
        <v>3</v>
      </c>
      <c r="I1442" s="10"/>
      <c r="J1442" s="10" t="s">
        <v>2973</v>
      </c>
      <c r="K1442" s="10" t="s">
        <v>2944</v>
      </c>
      <c r="L1442" s="10" t="s">
        <v>2939</v>
      </c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  <c r="Y1442" s="10" t="s">
        <v>27</v>
      </c>
      <c r="Z1442" s="10" t="s">
        <v>27</v>
      </c>
      <c r="AA1442" s="10" t="s">
        <v>27</v>
      </c>
    </row>
    <row r="1443" spans="1:27">
      <c r="A1443" s="11">
        <f t="shared" si="24"/>
        <v>22</v>
      </c>
      <c r="B1443" s="10">
        <v>293</v>
      </c>
      <c r="C1443" s="12"/>
      <c r="D1443" s="10" t="s">
        <v>2271</v>
      </c>
      <c r="E1443" s="10" t="s">
        <v>3878</v>
      </c>
      <c r="F1443" s="10" t="s">
        <v>20</v>
      </c>
      <c r="G1443" s="10" t="s">
        <v>19</v>
      </c>
      <c r="H1443" s="12">
        <v>33</v>
      </c>
      <c r="I1443" s="10"/>
      <c r="J1443" s="10" t="s">
        <v>2962</v>
      </c>
      <c r="K1443" s="10" t="s">
        <v>2932</v>
      </c>
      <c r="L1443" s="10" t="s">
        <v>2933</v>
      </c>
      <c r="M1443" s="10"/>
      <c r="N1443" s="10" t="s">
        <v>32</v>
      </c>
      <c r="O1443" s="10"/>
      <c r="P1443" s="10"/>
      <c r="Q1443" s="10"/>
      <c r="R1443" s="10"/>
      <c r="S1443" s="10"/>
      <c r="T1443" s="10"/>
      <c r="U1443" s="10"/>
      <c r="V1443" s="10"/>
      <c r="W1443" s="10"/>
      <c r="X1443" s="10"/>
      <c r="Y1443" s="10" t="s">
        <v>38</v>
      </c>
      <c r="Z1443" s="10" t="s">
        <v>87</v>
      </c>
      <c r="AA1443" s="10" t="s">
        <v>38</v>
      </c>
    </row>
    <row r="1444" spans="1:27">
      <c r="A1444" s="11">
        <f t="shared" si="24"/>
        <v>23</v>
      </c>
      <c r="B1444" s="10">
        <v>293</v>
      </c>
      <c r="C1444" s="12"/>
      <c r="D1444" s="10" t="s">
        <v>2271</v>
      </c>
      <c r="E1444" s="10" t="s">
        <v>3879</v>
      </c>
      <c r="F1444" s="10" t="s">
        <v>20</v>
      </c>
      <c r="G1444" s="10" t="s">
        <v>24</v>
      </c>
      <c r="H1444" s="12">
        <v>36</v>
      </c>
      <c r="I1444" s="10"/>
      <c r="J1444" s="10" t="s">
        <v>3127</v>
      </c>
      <c r="K1444" s="10" t="s">
        <v>2936</v>
      </c>
      <c r="L1444" s="10" t="s">
        <v>2933</v>
      </c>
      <c r="M1444" s="10"/>
      <c r="N1444" s="10" t="s">
        <v>2598</v>
      </c>
      <c r="O1444" s="10"/>
      <c r="P1444" s="10"/>
      <c r="Q1444" s="10"/>
      <c r="R1444" s="10"/>
      <c r="S1444" s="10"/>
      <c r="T1444" s="10"/>
      <c r="U1444" s="10"/>
      <c r="V1444" s="10"/>
      <c r="W1444" s="10"/>
      <c r="X1444" s="10"/>
      <c r="Y1444" s="10" t="s">
        <v>27</v>
      </c>
      <c r="Z1444" s="10" t="s">
        <v>87</v>
      </c>
      <c r="AA1444" s="10" t="s">
        <v>38</v>
      </c>
    </row>
    <row r="1445" spans="1:27">
      <c r="A1445" s="11">
        <f t="shared" si="24"/>
        <v>24</v>
      </c>
      <c r="B1445" s="10">
        <v>293</v>
      </c>
      <c r="C1445" s="12"/>
      <c r="D1445" s="10" t="s">
        <v>2271</v>
      </c>
      <c r="E1445" s="10" t="s">
        <v>3880</v>
      </c>
      <c r="F1445" s="10" t="s">
        <v>20</v>
      </c>
      <c r="G1445" s="10" t="s">
        <v>19</v>
      </c>
      <c r="H1445" s="12">
        <v>8</v>
      </c>
      <c r="I1445" s="10"/>
      <c r="J1445" s="10" t="s">
        <v>2965</v>
      </c>
      <c r="K1445" s="10" t="s">
        <v>2944</v>
      </c>
      <c r="L1445" s="10" t="s">
        <v>2939</v>
      </c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  <c r="X1445" s="10"/>
      <c r="Y1445" s="10" t="s">
        <v>27</v>
      </c>
      <c r="Z1445" s="10" t="s">
        <v>38</v>
      </c>
      <c r="AA1445" s="10" t="s">
        <v>27</v>
      </c>
    </row>
    <row r="1446" spans="1:27">
      <c r="A1446" s="11">
        <f t="shared" si="24"/>
        <v>25</v>
      </c>
      <c r="B1446" s="10">
        <v>293</v>
      </c>
      <c r="C1446" s="12"/>
      <c r="D1446" s="10" t="s">
        <v>2271</v>
      </c>
      <c r="E1446" s="10" t="s">
        <v>3282</v>
      </c>
      <c r="F1446" s="10" t="s">
        <v>20</v>
      </c>
      <c r="G1446" s="10" t="s">
        <v>24</v>
      </c>
      <c r="H1446" s="12">
        <v>6</v>
      </c>
      <c r="I1446" s="10"/>
      <c r="J1446" s="10" t="s">
        <v>3037</v>
      </c>
      <c r="K1446" s="10" t="s">
        <v>2938</v>
      </c>
      <c r="L1446" s="10" t="s">
        <v>2939</v>
      </c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0"/>
      <c r="Y1446" s="10" t="s">
        <v>27</v>
      </c>
      <c r="Z1446" s="10" t="s">
        <v>38</v>
      </c>
      <c r="AA1446" s="10" t="s">
        <v>27</v>
      </c>
    </row>
    <row r="1447" spans="1:27">
      <c r="A1447" s="11">
        <f t="shared" si="24"/>
        <v>26</v>
      </c>
      <c r="B1447" s="10">
        <v>293</v>
      </c>
      <c r="C1447" s="12"/>
      <c r="D1447" s="10" t="s">
        <v>2271</v>
      </c>
      <c r="E1447" s="10" t="s">
        <v>3016</v>
      </c>
      <c r="F1447" s="10" t="s">
        <v>20</v>
      </c>
      <c r="G1447" s="10" t="s">
        <v>24</v>
      </c>
      <c r="H1447" s="12">
        <v>4</v>
      </c>
      <c r="I1447" s="10"/>
      <c r="J1447" s="10" t="s">
        <v>2999</v>
      </c>
      <c r="K1447" s="10" t="s">
        <v>2938</v>
      </c>
      <c r="L1447" s="10" t="s">
        <v>2939</v>
      </c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  <c r="Y1447" s="10" t="s">
        <v>27</v>
      </c>
      <c r="Z1447" s="10" t="s">
        <v>38</v>
      </c>
      <c r="AA1447" s="10" t="s">
        <v>27</v>
      </c>
    </row>
    <row r="1448" spans="1:27">
      <c r="A1448" s="11">
        <f t="shared" si="24"/>
        <v>27</v>
      </c>
      <c r="B1448" s="10">
        <v>293</v>
      </c>
      <c r="C1448" s="12"/>
      <c r="D1448" s="10" t="s">
        <v>2271</v>
      </c>
      <c r="E1448" s="10" t="s">
        <v>3881</v>
      </c>
      <c r="F1448" s="10" t="s">
        <v>20</v>
      </c>
      <c r="G1448" s="10" t="s">
        <v>19</v>
      </c>
      <c r="H1448" s="12">
        <v>2</v>
      </c>
      <c r="I1448" s="10"/>
      <c r="J1448" s="10" t="s">
        <v>3001</v>
      </c>
      <c r="K1448" s="10" t="s">
        <v>2944</v>
      </c>
      <c r="L1448" s="10" t="s">
        <v>2939</v>
      </c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  <c r="X1448" s="10"/>
      <c r="Y1448" s="10" t="s">
        <v>27</v>
      </c>
      <c r="Z1448" s="10" t="s">
        <v>38</v>
      </c>
      <c r="AA1448" s="10" t="s">
        <v>27</v>
      </c>
    </row>
    <row r="1449" spans="1:27">
      <c r="A1449" s="11">
        <f t="shared" si="24"/>
        <v>28</v>
      </c>
      <c r="B1449" s="10">
        <v>293</v>
      </c>
      <c r="C1449" s="12"/>
      <c r="D1449" s="10" t="s">
        <v>3882</v>
      </c>
      <c r="E1449" s="10" t="s">
        <v>190</v>
      </c>
      <c r="F1449" s="10" t="s">
        <v>20</v>
      </c>
      <c r="G1449" s="10" t="s">
        <v>24</v>
      </c>
      <c r="H1449" s="12">
        <v>14</v>
      </c>
      <c r="I1449" s="10"/>
      <c r="J1449" s="10" t="s">
        <v>2968</v>
      </c>
      <c r="K1449" s="10" t="s">
        <v>3042</v>
      </c>
      <c r="L1449" s="10" t="s">
        <v>2939</v>
      </c>
      <c r="M1449" s="10"/>
      <c r="N1449" s="10"/>
      <c r="O1449" s="10"/>
      <c r="P1449" s="10"/>
      <c r="Q1449" s="10"/>
      <c r="R1449" s="10"/>
      <c r="S1449" s="10"/>
      <c r="T1449" s="10"/>
      <c r="U1449" s="10"/>
      <c r="V1449" s="10" t="s">
        <v>1395</v>
      </c>
      <c r="W1449" s="10"/>
      <c r="X1449" s="10"/>
      <c r="Y1449" s="10" t="s">
        <v>27</v>
      </c>
      <c r="Z1449" s="10" t="s">
        <v>87</v>
      </c>
      <c r="AA1449" s="10" t="s">
        <v>87</v>
      </c>
    </row>
    <row r="1450" spans="1:27">
      <c r="A1450" s="11">
        <f t="shared" si="24"/>
        <v>29</v>
      </c>
      <c r="B1450" s="10">
        <v>293</v>
      </c>
      <c r="C1450" s="12"/>
      <c r="D1450" s="10" t="s">
        <v>3883</v>
      </c>
      <c r="E1450" s="10" t="s">
        <v>3884</v>
      </c>
      <c r="F1450" s="10" t="s">
        <v>20</v>
      </c>
      <c r="G1450" s="10" t="s">
        <v>24</v>
      </c>
      <c r="H1450" s="12">
        <v>17</v>
      </c>
      <c r="I1450" s="10"/>
      <c r="J1450" s="10" t="s">
        <v>2937</v>
      </c>
      <c r="K1450" s="10" t="s">
        <v>1420</v>
      </c>
      <c r="L1450" s="10" t="s">
        <v>2939</v>
      </c>
      <c r="M1450" s="10"/>
      <c r="N1450" s="10" t="s">
        <v>1963</v>
      </c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  <c r="Y1450" s="10" t="s">
        <v>97</v>
      </c>
      <c r="Z1450" s="10" t="s">
        <v>97</v>
      </c>
      <c r="AA1450" s="10" t="s">
        <v>97</v>
      </c>
    </row>
    <row r="1451" spans="1:27">
      <c r="A1451" s="11">
        <f t="shared" si="24"/>
        <v>30</v>
      </c>
      <c r="B1451" s="10">
        <v>294</v>
      </c>
      <c r="C1451" s="12"/>
      <c r="D1451" s="10" t="s">
        <v>3812</v>
      </c>
      <c r="E1451" s="10" t="s">
        <v>88</v>
      </c>
      <c r="F1451" s="10" t="s">
        <v>20</v>
      </c>
      <c r="G1451" s="10" t="s">
        <v>19</v>
      </c>
      <c r="H1451" s="12">
        <v>56</v>
      </c>
      <c r="I1451" s="10"/>
      <c r="J1451" s="10" t="s">
        <v>3019</v>
      </c>
      <c r="K1451" s="10" t="s">
        <v>2932</v>
      </c>
      <c r="L1451" s="10" t="s">
        <v>2933</v>
      </c>
      <c r="M1451" s="10"/>
      <c r="N1451" s="10" t="s">
        <v>32</v>
      </c>
      <c r="O1451" s="10"/>
      <c r="P1451" s="10"/>
      <c r="Q1451" s="10"/>
      <c r="R1451" s="10"/>
      <c r="S1451" s="10"/>
      <c r="T1451" s="10"/>
      <c r="U1451" s="10"/>
      <c r="V1451" s="10"/>
      <c r="W1451" s="10"/>
      <c r="X1451" s="10"/>
      <c r="Y1451" s="10" t="s">
        <v>41</v>
      </c>
      <c r="Z1451" s="10" t="s">
        <v>34</v>
      </c>
      <c r="AA1451" s="10" t="s">
        <v>87</v>
      </c>
    </row>
    <row r="1452" spans="1:27">
      <c r="A1452" s="11">
        <f t="shared" si="24"/>
        <v>31</v>
      </c>
      <c r="B1452" s="10">
        <v>294</v>
      </c>
      <c r="C1452" s="12"/>
      <c r="D1452" s="10" t="s">
        <v>3812</v>
      </c>
      <c r="E1452" s="10" t="s">
        <v>374</v>
      </c>
      <c r="F1452" s="10" t="s">
        <v>20</v>
      </c>
      <c r="G1452" s="10" t="s">
        <v>24</v>
      </c>
      <c r="H1452" s="12">
        <v>50</v>
      </c>
      <c r="I1452" s="10"/>
      <c r="J1452" s="10" t="s">
        <v>3071</v>
      </c>
      <c r="K1452" s="10" t="s">
        <v>2936</v>
      </c>
      <c r="L1452" s="10" t="s">
        <v>2933</v>
      </c>
      <c r="M1452" s="10"/>
      <c r="N1452" s="10" t="s">
        <v>2598</v>
      </c>
      <c r="O1452" s="10"/>
      <c r="P1452" s="10"/>
      <c r="Q1452" s="10"/>
      <c r="R1452" s="10"/>
      <c r="S1452" s="10"/>
      <c r="T1452" s="10"/>
      <c r="U1452" s="10"/>
      <c r="V1452" s="10"/>
      <c r="W1452" s="10"/>
      <c r="X1452" s="10"/>
      <c r="Y1452" s="10" t="s">
        <v>79</v>
      </c>
      <c r="Z1452" s="10" t="s">
        <v>77</v>
      </c>
      <c r="AA1452" s="10" t="s">
        <v>77</v>
      </c>
    </row>
    <row r="1453" spans="1:27">
      <c r="A1453" s="11">
        <f t="shared" si="24"/>
        <v>32</v>
      </c>
      <c r="B1453" s="10">
        <v>294</v>
      </c>
      <c r="C1453" s="12"/>
      <c r="D1453" s="10" t="s">
        <v>3812</v>
      </c>
      <c r="E1453" s="10" t="s">
        <v>3473</v>
      </c>
      <c r="F1453" s="10" t="s">
        <v>20</v>
      </c>
      <c r="G1453" s="10" t="s">
        <v>24</v>
      </c>
      <c r="H1453" s="12">
        <v>15</v>
      </c>
      <c r="I1453" s="10"/>
      <c r="J1453" s="10" t="s">
        <v>2940</v>
      </c>
      <c r="K1453" s="10" t="s">
        <v>2938</v>
      </c>
      <c r="L1453" s="10" t="s">
        <v>2939</v>
      </c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  <c r="Y1453" s="10" t="s">
        <v>27</v>
      </c>
      <c r="Z1453" s="10" t="s">
        <v>41</v>
      </c>
      <c r="AA1453" s="10" t="s">
        <v>79</v>
      </c>
    </row>
    <row r="1454" spans="1:27">
      <c r="A1454" s="11">
        <f t="shared" si="24"/>
        <v>33</v>
      </c>
      <c r="B1454" s="10">
        <v>294</v>
      </c>
      <c r="C1454" s="12"/>
      <c r="D1454" s="10" t="s">
        <v>3812</v>
      </c>
      <c r="E1454" s="10" t="s">
        <v>3111</v>
      </c>
      <c r="F1454" s="10" t="s">
        <v>20</v>
      </c>
      <c r="G1454" s="10" t="s">
        <v>24</v>
      </c>
      <c r="H1454" s="12">
        <v>7</v>
      </c>
      <c r="I1454" s="10"/>
      <c r="J1454" s="10" t="s">
        <v>2946</v>
      </c>
      <c r="K1454" s="10" t="s">
        <v>2938</v>
      </c>
      <c r="L1454" s="10" t="s">
        <v>2939</v>
      </c>
      <c r="M1454" s="10"/>
      <c r="N1454" s="10"/>
      <c r="O1454" s="10"/>
      <c r="P1454" s="10"/>
      <c r="Q1454" s="10"/>
      <c r="R1454" s="10"/>
      <c r="S1454" s="10"/>
      <c r="T1454" s="10"/>
      <c r="U1454" s="10"/>
      <c r="V1454" s="10" t="s">
        <v>1395</v>
      </c>
      <c r="W1454" s="10"/>
      <c r="X1454" s="10"/>
      <c r="Y1454" s="10" t="s">
        <v>27</v>
      </c>
      <c r="Z1454" s="10" t="s">
        <v>41</v>
      </c>
      <c r="AA1454" s="10" t="s">
        <v>79</v>
      </c>
    </row>
    <row r="1455" spans="1:27">
      <c r="A1455" s="11">
        <f t="shared" si="24"/>
        <v>34</v>
      </c>
      <c r="B1455" s="10">
        <v>294</v>
      </c>
      <c r="C1455" s="12"/>
      <c r="D1455" s="10" t="s">
        <v>3885</v>
      </c>
      <c r="E1455" s="10" t="s">
        <v>292</v>
      </c>
      <c r="F1455" s="10" t="s">
        <v>20</v>
      </c>
      <c r="G1455" s="10" t="s">
        <v>24</v>
      </c>
      <c r="H1455" s="12">
        <v>23</v>
      </c>
      <c r="I1455" s="10"/>
      <c r="J1455" s="10" t="s">
        <v>3022</v>
      </c>
      <c r="K1455" s="10" t="s">
        <v>2938</v>
      </c>
      <c r="L1455" s="10" t="s">
        <v>3066</v>
      </c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  <c r="Y1455" s="10" t="s">
        <v>27</v>
      </c>
      <c r="Z1455" s="10" t="s">
        <v>41</v>
      </c>
      <c r="AA1455" s="10" t="s">
        <v>79</v>
      </c>
    </row>
    <row r="1456" spans="1:27">
      <c r="A1456" s="11">
        <f t="shared" si="24"/>
        <v>35</v>
      </c>
      <c r="B1456" s="10">
        <v>294</v>
      </c>
      <c r="C1456" s="12"/>
      <c r="D1456" s="10" t="s">
        <v>3885</v>
      </c>
      <c r="E1456" s="10" t="s">
        <v>1072</v>
      </c>
      <c r="F1456" s="10" t="s">
        <v>20</v>
      </c>
      <c r="G1456" s="10" t="s">
        <v>19</v>
      </c>
      <c r="H1456" s="12">
        <v>4</v>
      </c>
      <c r="I1456" s="10"/>
      <c r="J1456" s="10" t="s">
        <v>2999</v>
      </c>
      <c r="K1456" s="10" t="s">
        <v>3097</v>
      </c>
      <c r="L1456" s="10" t="s">
        <v>2939</v>
      </c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0"/>
      <c r="Y1456" s="10" t="s">
        <v>27</v>
      </c>
      <c r="Z1456" s="10" t="s">
        <v>27</v>
      </c>
      <c r="AA1456" s="10" t="s">
        <v>27</v>
      </c>
    </row>
    <row r="1457" spans="1:27">
      <c r="A1457" s="11">
        <f t="shared" si="24"/>
        <v>36</v>
      </c>
      <c r="B1457" s="10">
        <v>295</v>
      </c>
      <c r="C1457" s="12"/>
      <c r="D1457" s="10" t="s">
        <v>3003</v>
      </c>
      <c r="E1457" s="10" t="s">
        <v>1481</v>
      </c>
      <c r="F1457" s="10" t="s">
        <v>637</v>
      </c>
      <c r="G1457" s="10" t="s">
        <v>19</v>
      </c>
      <c r="H1457" s="12">
        <v>26</v>
      </c>
      <c r="I1457" s="10"/>
      <c r="J1457" s="10" t="s">
        <v>3085</v>
      </c>
      <c r="K1457" s="10" t="s">
        <v>2932</v>
      </c>
      <c r="L1457" s="10" t="s">
        <v>2933</v>
      </c>
      <c r="M1457" s="10"/>
      <c r="N1457" s="10" t="s">
        <v>32</v>
      </c>
      <c r="O1457" s="10"/>
      <c r="P1457" s="10"/>
      <c r="Q1457" s="10"/>
      <c r="R1457" s="10"/>
      <c r="S1457" s="10"/>
      <c r="T1457" s="10"/>
      <c r="U1457" s="10"/>
      <c r="V1457" s="10"/>
      <c r="W1457" s="10"/>
      <c r="X1457" s="10"/>
      <c r="Y1457" s="10" t="s">
        <v>27</v>
      </c>
      <c r="Z1457" s="10"/>
      <c r="AA1457" s="10"/>
    </row>
    <row r="1458" spans="1:27">
      <c r="A1458" s="11">
        <f t="shared" si="24"/>
        <v>37</v>
      </c>
      <c r="B1458" s="10">
        <v>295</v>
      </c>
      <c r="C1458" s="12"/>
      <c r="D1458" s="10" t="s">
        <v>3003</v>
      </c>
      <c r="E1458" s="10" t="s">
        <v>3886</v>
      </c>
      <c r="F1458" s="10" t="s">
        <v>637</v>
      </c>
      <c r="G1458" s="10" t="s">
        <v>24</v>
      </c>
      <c r="H1458" s="12">
        <v>21</v>
      </c>
      <c r="I1458" s="10"/>
      <c r="J1458" s="10" t="s">
        <v>2959</v>
      </c>
      <c r="K1458" s="10" t="s">
        <v>2936</v>
      </c>
      <c r="L1458" s="10" t="s">
        <v>2933</v>
      </c>
      <c r="M1458" s="10"/>
      <c r="N1458" s="10" t="s">
        <v>2598</v>
      </c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  <c r="Y1458" s="10" t="s">
        <v>27</v>
      </c>
      <c r="Z1458" s="10"/>
      <c r="AA1458" s="10"/>
    </row>
    <row r="1459" spans="1:27">
      <c r="A1459" s="11">
        <f t="shared" si="24"/>
        <v>38</v>
      </c>
      <c r="B1459" s="10">
        <v>295</v>
      </c>
      <c r="C1459" s="12"/>
      <c r="D1459" s="10" t="s">
        <v>3003</v>
      </c>
      <c r="E1459" s="10" t="s">
        <v>95</v>
      </c>
      <c r="F1459" s="10" t="s">
        <v>637</v>
      </c>
      <c r="G1459" s="10" t="s">
        <v>19</v>
      </c>
      <c r="H1459" s="12">
        <v>5</v>
      </c>
      <c r="I1459" s="10"/>
      <c r="J1459" s="10" t="s">
        <v>2948</v>
      </c>
      <c r="K1459" s="10" t="s">
        <v>2944</v>
      </c>
      <c r="L1459" s="10" t="s">
        <v>2939</v>
      </c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0"/>
      <c r="Y1459" s="10" t="s">
        <v>27</v>
      </c>
      <c r="Z1459" s="10" t="s">
        <v>27</v>
      </c>
      <c r="AA1459" s="10" t="s">
        <v>27</v>
      </c>
    </row>
    <row r="1460" spans="1:27">
      <c r="A1460" s="11">
        <f t="shared" si="24"/>
        <v>39</v>
      </c>
      <c r="B1460" s="10">
        <v>295</v>
      </c>
      <c r="C1460" s="12"/>
      <c r="D1460" s="10" t="s">
        <v>3003</v>
      </c>
      <c r="E1460" s="10" t="s">
        <v>1481</v>
      </c>
      <c r="F1460" s="10" t="s">
        <v>637</v>
      </c>
      <c r="G1460" s="10" t="s">
        <v>19</v>
      </c>
      <c r="H1460" s="12">
        <v>3</v>
      </c>
      <c r="I1460" s="10"/>
      <c r="J1460" s="10" t="s">
        <v>2973</v>
      </c>
      <c r="K1460" s="10" t="s">
        <v>2944</v>
      </c>
      <c r="L1460" s="10" t="s">
        <v>2939</v>
      </c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  <c r="Y1460" s="10" t="s">
        <v>27</v>
      </c>
      <c r="Z1460" s="10" t="s">
        <v>27</v>
      </c>
      <c r="AA1460" s="10" t="s">
        <v>27</v>
      </c>
    </row>
    <row r="1461" spans="1:27">
      <c r="A1461" s="11">
        <f t="shared" si="24"/>
        <v>40</v>
      </c>
      <c r="B1461" s="10">
        <v>295</v>
      </c>
      <c r="C1461" s="12"/>
      <c r="D1461" s="10" t="s">
        <v>3003</v>
      </c>
      <c r="E1461" s="10" t="s">
        <v>3274</v>
      </c>
      <c r="F1461" s="10" t="s">
        <v>637</v>
      </c>
      <c r="G1461" s="10" t="s">
        <v>24</v>
      </c>
      <c r="H1461" s="13">
        <v>45942</v>
      </c>
      <c r="I1461" s="10" t="s">
        <v>2143</v>
      </c>
      <c r="J1461" s="10" t="s">
        <v>2949</v>
      </c>
      <c r="K1461" s="10" t="s">
        <v>2938</v>
      </c>
      <c r="L1461" s="10" t="s">
        <v>2939</v>
      </c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  <c r="Y1461" s="10" t="s">
        <v>27</v>
      </c>
      <c r="Z1461" s="10" t="s">
        <v>27</v>
      </c>
      <c r="AA1461" s="10" t="s">
        <v>27</v>
      </c>
    </row>
    <row r="1462" spans="1:27">
      <c r="A1462" s="11">
        <f t="shared" si="24"/>
        <v>41</v>
      </c>
      <c r="B1462" s="10">
        <v>296</v>
      </c>
      <c r="C1462" s="12"/>
      <c r="D1462" s="10" t="s">
        <v>3887</v>
      </c>
      <c r="E1462" s="10" t="s">
        <v>185</v>
      </c>
      <c r="F1462" s="10" t="s">
        <v>637</v>
      </c>
      <c r="G1462" s="10" t="s">
        <v>19</v>
      </c>
      <c r="H1462" s="12">
        <v>24</v>
      </c>
      <c r="I1462" s="10"/>
      <c r="J1462" s="10" t="s">
        <v>3030</v>
      </c>
      <c r="K1462" s="10" t="s">
        <v>2932</v>
      </c>
      <c r="L1462" s="10" t="s">
        <v>2933</v>
      </c>
      <c r="M1462" s="10"/>
      <c r="N1462" s="10" t="s">
        <v>1404</v>
      </c>
      <c r="O1462" s="10"/>
      <c r="P1462" s="10"/>
      <c r="Q1462" s="10"/>
      <c r="R1462" s="10"/>
      <c r="S1462" s="10"/>
      <c r="T1462" s="10"/>
      <c r="U1462" s="10"/>
      <c r="V1462" s="10"/>
      <c r="W1462" s="10" t="s">
        <v>1395</v>
      </c>
      <c r="X1462" s="10" t="s">
        <v>1395</v>
      </c>
      <c r="Y1462" s="10" t="s">
        <v>27</v>
      </c>
      <c r="Z1462" s="10" t="s">
        <v>126</v>
      </c>
      <c r="AA1462" s="10" t="s">
        <v>126</v>
      </c>
    </row>
    <row r="1463" spans="1:27">
      <c r="A1463" s="11">
        <f t="shared" si="24"/>
        <v>42</v>
      </c>
      <c r="B1463" s="10">
        <v>296</v>
      </c>
      <c r="C1463" s="12"/>
      <c r="D1463" s="10" t="s">
        <v>3887</v>
      </c>
      <c r="E1463" s="10" t="s">
        <v>280</v>
      </c>
      <c r="F1463" s="10" t="s">
        <v>637</v>
      </c>
      <c r="G1463" s="10" t="s">
        <v>24</v>
      </c>
      <c r="H1463" s="12">
        <v>22</v>
      </c>
      <c r="I1463" s="10"/>
      <c r="J1463" s="10" t="s">
        <v>3061</v>
      </c>
      <c r="K1463" s="10" t="s">
        <v>2936</v>
      </c>
      <c r="L1463" s="10" t="s">
        <v>2933</v>
      </c>
      <c r="M1463" s="10"/>
      <c r="N1463" s="10" t="s">
        <v>1404</v>
      </c>
      <c r="O1463" s="10"/>
      <c r="P1463" s="10"/>
      <c r="Q1463" s="10"/>
      <c r="R1463" s="10"/>
      <c r="S1463" s="10"/>
      <c r="T1463" s="10"/>
      <c r="U1463" s="10"/>
      <c r="V1463" s="10"/>
      <c r="W1463" s="10" t="s">
        <v>1395</v>
      </c>
      <c r="X1463" s="10" t="s">
        <v>1395</v>
      </c>
      <c r="Y1463" s="10" t="s">
        <v>27</v>
      </c>
      <c r="Z1463" s="10" t="s">
        <v>27</v>
      </c>
      <c r="AA1463" s="10" t="s">
        <v>27</v>
      </c>
    </row>
    <row r="1464" spans="1:27">
      <c r="A1464" s="11">
        <f t="shared" si="24"/>
        <v>43</v>
      </c>
      <c r="B1464" s="10">
        <v>296</v>
      </c>
      <c r="C1464" s="12"/>
      <c r="D1464" s="10" t="s">
        <v>3887</v>
      </c>
      <c r="E1464" s="10" t="s">
        <v>35</v>
      </c>
      <c r="F1464" s="10" t="s">
        <v>637</v>
      </c>
      <c r="G1464" s="10" t="s">
        <v>24</v>
      </c>
      <c r="H1464" s="12">
        <v>2</v>
      </c>
      <c r="I1464" s="10"/>
      <c r="J1464" s="10" t="s">
        <v>3001</v>
      </c>
      <c r="K1464" s="10" t="s">
        <v>2938</v>
      </c>
      <c r="L1464" s="10" t="s">
        <v>2939</v>
      </c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  <c r="Y1464" s="10" t="s">
        <v>27</v>
      </c>
      <c r="Z1464" s="10" t="s">
        <v>27</v>
      </c>
      <c r="AA1464" s="10" t="s">
        <v>27</v>
      </c>
    </row>
    <row r="1465" spans="1:27">
      <c r="A1465" s="11">
        <v>1</v>
      </c>
      <c r="B1465" s="10">
        <v>297</v>
      </c>
      <c r="C1465" s="12"/>
      <c r="D1465" s="10" t="s">
        <v>637</v>
      </c>
      <c r="E1465" s="10" t="s">
        <v>371</v>
      </c>
      <c r="F1465" s="10" t="s">
        <v>20</v>
      </c>
      <c r="G1465" s="10" t="s">
        <v>24</v>
      </c>
      <c r="H1465" s="12">
        <v>37</v>
      </c>
      <c r="I1465" s="10"/>
      <c r="J1465" s="10" t="s">
        <v>3188</v>
      </c>
      <c r="K1465" s="10" t="s">
        <v>2932</v>
      </c>
      <c r="L1465" s="10" t="s">
        <v>3066</v>
      </c>
      <c r="M1465" s="10"/>
      <c r="N1465" s="10" t="s">
        <v>2598</v>
      </c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  <c r="Y1465" s="10" t="s">
        <v>3888</v>
      </c>
      <c r="Z1465" s="10" t="s">
        <v>126</v>
      </c>
      <c r="AA1465" s="10" t="s">
        <v>126</v>
      </c>
    </row>
    <row r="1466" spans="1:27">
      <c r="A1466" s="11">
        <f t="shared" ref="A1466:A1511" si="25">A1465+1</f>
        <v>2</v>
      </c>
      <c r="B1466" s="10">
        <v>297</v>
      </c>
      <c r="C1466" s="12"/>
      <c r="D1466" s="10" t="s">
        <v>637</v>
      </c>
      <c r="E1466" s="10" t="s">
        <v>3205</v>
      </c>
      <c r="F1466" s="10" t="s">
        <v>20</v>
      </c>
      <c r="G1466" s="10" t="s">
        <v>19</v>
      </c>
      <c r="H1466" s="12">
        <v>11</v>
      </c>
      <c r="I1466" s="10"/>
      <c r="J1466" s="10" t="s">
        <v>2942</v>
      </c>
      <c r="K1466" s="10" t="s">
        <v>2944</v>
      </c>
      <c r="L1466" s="10" t="s">
        <v>2939</v>
      </c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  <c r="X1466" s="10"/>
      <c r="Y1466" s="10" t="s">
        <v>27</v>
      </c>
      <c r="Z1466" s="10" t="s">
        <v>41</v>
      </c>
      <c r="AA1466" s="10" t="s">
        <v>3888</v>
      </c>
    </row>
    <row r="1467" spans="1:27">
      <c r="A1467" s="11">
        <f t="shared" si="25"/>
        <v>3</v>
      </c>
      <c r="B1467" s="10">
        <v>297</v>
      </c>
      <c r="C1467" s="12"/>
      <c r="D1467" s="10" t="s">
        <v>637</v>
      </c>
      <c r="E1467" s="10" t="s">
        <v>3889</v>
      </c>
      <c r="F1467" s="10" t="s">
        <v>20</v>
      </c>
      <c r="G1467" s="10" t="s">
        <v>24</v>
      </c>
      <c r="H1467" s="12">
        <v>8</v>
      </c>
      <c r="I1467" s="10"/>
      <c r="J1467" s="10" t="s">
        <v>2965</v>
      </c>
      <c r="K1467" s="10" t="s">
        <v>2938</v>
      </c>
      <c r="L1467" s="10" t="s">
        <v>2939</v>
      </c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  <c r="X1467" s="10"/>
      <c r="Y1467" s="10" t="s">
        <v>27</v>
      </c>
      <c r="Z1467" s="10" t="s">
        <v>41</v>
      </c>
      <c r="AA1467" s="10" t="s">
        <v>3888</v>
      </c>
    </row>
    <row r="1468" spans="1:27">
      <c r="A1468" s="11">
        <f t="shared" si="25"/>
        <v>4</v>
      </c>
      <c r="B1468" s="10">
        <v>297</v>
      </c>
      <c r="C1468" s="12"/>
      <c r="D1468" s="10" t="s">
        <v>637</v>
      </c>
      <c r="E1468" s="10" t="s">
        <v>3831</v>
      </c>
      <c r="F1468" s="10" t="s">
        <v>20</v>
      </c>
      <c r="G1468" s="10" t="s">
        <v>19</v>
      </c>
      <c r="H1468" s="12">
        <v>5</v>
      </c>
      <c r="I1468" s="10"/>
      <c r="J1468" s="10" t="s">
        <v>2948</v>
      </c>
      <c r="K1468" s="10" t="s">
        <v>2944</v>
      </c>
      <c r="L1468" s="10" t="s">
        <v>2939</v>
      </c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  <c r="X1468" s="10"/>
      <c r="Y1468" s="10" t="s">
        <v>27</v>
      </c>
      <c r="Z1468" s="10" t="s">
        <v>41</v>
      </c>
      <c r="AA1468" s="10" t="s">
        <v>3888</v>
      </c>
    </row>
    <row r="1469" spans="1:27">
      <c r="A1469" s="11">
        <f t="shared" si="25"/>
        <v>5</v>
      </c>
      <c r="B1469" s="10">
        <v>297</v>
      </c>
      <c r="C1469" s="12"/>
      <c r="D1469" s="10" t="s">
        <v>637</v>
      </c>
      <c r="E1469" s="10" t="s">
        <v>3890</v>
      </c>
      <c r="F1469" s="10" t="s">
        <v>20</v>
      </c>
      <c r="G1469" s="10" t="s">
        <v>19</v>
      </c>
      <c r="H1469" s="12">
        <v>3</v>
      </c>
      <c r="I1469" s="10"/>
      <c r="J1469" s="10" t="s">
        <v>2973</v>
      </c>
      <c r="K1469" s="10" t="s">
        <v>2944</v>
      </c>
      <c r="L1469" s="10" t="s">
        <v>2939</v>
      </c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  <c r="Y1469" s="10" t="s">
        <v>27</v>
      </c>
      <c r="Z1469" s="10" t="s">
        <v>41</v>
      </c>
      <c r="AA1469" s="10" t="s">
        <v>3888</v>
      </c>
    </row>
    <row r="1470" spans="1:27">
      <c r="A1470" s="11">
        <f t="shared" si="25"/>
        <v>6</v>
      </c>
      <c r="B1470" s="10">
        <v>297</v>
      </c>
      <c r="C1470" s="12"/>
      <c r="D1470" s="10" t="s">
        <v>2737</v>
      </c>
      <c r="E1470" s="10" t="s">
        <v>100</v>
      </c>
      <c r="F1470" s="10" t="s">
        <v>20</v>
      </c>
      <c r="G1470" s="10" t="s">
        <v>19</v>
      </c>
      <c r="H1470" s="12">
        <v>19</v>
      </c>
      <c r="I1470" s="10"/>
      <c r="J1470" s="10" t="s">
        <v>2956</v>
      </c>
      <c r="K1470" s="10" t="s">
        <v>3027</v>
      </c>
      <c r="L1470" s="10" t="s">
        <v>2939</v>
      </c>
      <c r="M1470" s="10"/>
      <c r="N1470" s="10" t="s">
        <v>32</v>
      </c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  <c r="Y1470" s="10" t="s">
        <v>27</v>
      </c>
      <c r="Z1470" s="10" t="s">
        <v>126</v>
      </c>
      <c r="AA1470" s="10" t="s">
        <v>126</v>
      </c>
    </row>
    <row r="1471" spans="1:27">
      <c r="A1471" s="11">
        <f t="shared" si="25"/>
        <v>7</v>
      </c>
      <c r="B1471" s="10">
        <v>297</v>
      </c>
      <c r="C1471" s="12"/>
      <c r="D1471" s="10" t="s">
        <v>3363</v>
      </c>
      <c r="E1471" s="10" t="s">
        <v>280</v>
      </c>
      <c r="F1471" s="10" t="s">
        <v>20</v>
      </c>
      <c r="G1471" s="10" t="s">
        <v>24</v>
      </c>
      <c r="H1471" s="12">
        <v>50</v>
      </c>
      <c r="I1471" s="10"/>
      <c r="J1471" s="10" t="s">
        <v>3071</v>
      </c>
      <c r="K1471" s="10" t="s">
        <v>2932</v>
      </c>
      <c r="L1471" s="10" t="s">
        <v>3066</v>
      </c>
      <c r="M1471" s="10"/>
      <c r="N1471" s="10" t="s">
        <v>2598</v>
      </c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  <c r="Y1471" s="10" t="s">
        <v>87</v>
      </c>
      <c r="Z1471" s="10" t="s">
        <v>87</v>
      </c>
      <c r="AA1471" s="10"/>
    </row>
    <row r="1472" spans="1:27">
      <c r="A1472" s="11">
        <f t="shared" si="25"/>
        <v>8</v>
      </c>
      <c r="B1472" s="10">
        <v>298</v>
      </c>
      <c r="C1472" s="12"/>
      <c r="D1472" s="10" t="s">
        <v>3363</v>
      </c>
      <c r="E1472" s="10" t="s">
        <v>3891</v>
      </c>
      <c r="F1472" s="10" t="s">
        <v>20</v>
      </c>
      <c r="G1472" s="10" t="s">
        <v>24</v>
      </c>
      <c r="H1472" s="12">
        <v>28</v>
      </c>
      <c r="I1472" s="10"/>
      <c r="J1472" s="10" t="s">
        <v>2893</v>
      </c>
      <c r="K1472" s="10" t="s">
        <v>2938</v>
      </c>
      <c r="L1472" s="10" t="s">
        <v>2939</v>
      </c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  <c r="Y1472" s="10" t="s">
        <v>38</v>
      </c>
      <c r="Z1472" s="10" t="s">
        <v>87</v>
      </c>
      <c r="AA1472" s="10" t="s">
        <v>87</v>
      </c>
    </row>
    <row r="1473" spans="1:27">
      <c r="A1473" s="11">
        <f t="shared" si="25"/>
        <v>9</v>
      </c>
      <c r="B1473" s="10">
        <v>298</v>
      </c>
      <c r="C1473" s="12"/>
      <c r="D1473" s="10" t="s">
        <v>3363</v>
      </c>
      <c r="E1473" s="10" t="s">
        <v>3892</v>
      </c>
      <c r="F1473" s="10" t="s">
        <v>20</v>
      </c>
      <c r="G1473" s="10" t="s">
        <v>24</v>
      </c>
      <c r="H1473" s="12">
        <v>20</v>
      </c>
      <c r="I1473" s="10"/>
      <c r="J1473" s="10" t="s">
        <v>3007</v>
      </c>
      <c r="K1473" s="10" t="s">
        <v>2938</v>
      </c>
      <c r="L1473" s="10" t="s">
        <v>2939</v>
      </c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  <c r="Y1473" s="10" t="s">
        <v>38</v>
      </c>
      <c r="Z1473" s="10" t="s">
        <v>87</v>
      </c>
      <c r="AA1473" s="10" t="s">
        <v>87</v>
      </c>
    </row>
    <row r="1474" spans="1:27">
      <c r="A1474" s="11">
        <f t="shared" si="25"/>
        <v>10</v>
      </c>
      <c r="B1474" s="10">
        <v>298</v>
      </c>
      <c r="C1474" s="12"/>
      <c r="D1474" s="10" t="s">
        <v>3363</v>
      </c>
      <c r="E1474" s="10" t="s">
        <v>100</v>
      </c>
      <c r="F1474" s="10" t="s">
        <v>20</v>
      </c>
      <c r="G1474" s="10" t="s">
        <v>19</v>
      </c>
      <c r="H1474" s="12">
        <v>19</v>
      </c>
      <c r="I1474" s="10"/>
      <c r="J1474" s="10" t="s">
        <v>2956</v>
      </c>
      <c r="K1474" s="10" t="s">
        <v>2944</v>
      </c>
      <c r="L1474" s="10" t="s">
        <v>2939</v>
      </c>
      <c r="M1474" s="10"/>
      <c r="N1474" s="10" t="s">
        <v>1404</v>
      </c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  <c r="Y1474" s="10" t="s">
        <v>27</v>
      </c>
      <c r="Z1474" s="10" t="s">
        <v>87</v>
      </c>
      <c r="AA1474" s="10" t="s">
        <v>87</v>
      </c>
    </row>
    <row r="1475" spans="1:27">
      <c r="A1475" s="11">
        <f t="shared" si="25"/>
        <v>11</v>
      </c>
      <c r="B1475" s="10">
        <v>299</v>
      </c>
      <c r="C1475" s="12"/>
      <c r="D1475" s="10" t="s">
        <v>3893</v>
      </c>
      <c r="E1475" s="10" t="s">
        <v>3894</v>
      </c>
      <c r="F1475" s="10" t="s">
        <v>20</v>
      </c>
      <c r="G1475" s="10" t="s">
        <v>19</v>
      </c>
      <c r="H1475" s="12">
        <v>45</v>
      </c>
      <c r="I1475" s="10"/>
      <c r="J1475" s="10" t="s">
        <v>3137</v>
      </c>
      <c r="K1475" s="10" t="s">
        <v>2932</v>
      </c>
      <c r="L1475" s="10" t="s">
        <v>2933</v>
      </c>
      <c r="M1475" s="10"/>
      <c r="N1475" s="10" t="s">
        <v>32</v>
      </c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  <c r="Y1475" s="10" t="s">
        <v>41</v>
      </c>
      <c r="Z1475" s="10"/>
      <c r="AA1475" s="10"/>
    </row>
    <row r="1476" spans="1:27">
      <c r="A1476" s="11">
        <f t="shared" si="25"/>
        <v>12</v>
      </c>
      <c r="B1476" s="10">
        <v>299</v>
      </c>
      <c r="C1476" s="12"/>
      <c r="D1476" s="10" t="s">
        <v>3893</v>
      </c>
      <c r="E1476" s="10" t="s">
        <v>3895</v>
      </c>
      <c r="F1476" s="10" t="s">
        <v>20</v>
      </c>
      <c r="G1476" s="10" t="s">
        <v>24</v>
      </c>
      <c r="H1476" s="12">
        <v>40</v>
      </c>
      <c r="I1476" s="10"/>
      <c r="J1476" s="10" t="s">
        <v>3236</v>
      </c>
      <c r="K1476" s="10" t="s">
        <v>2936</v>
      </c>
      <c r="L1476" s="10" t="s">
        <v>2933</v>
      </c>
      <c r="M1476" s="10"/>
      <c r="N1476" s="10" t="s">
        <v>2598</v>
      </c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  <c r="Y1476" s="10" t="s">
        <v>41</v>
      </c>
      <c r="Z1476" s="10"/>
      <c r="AA1476" s="10" t="s">
        <v>77</v>
      </c>
    </row>
    <row r="1477" spans="1:27">
      <c r="A1477" s="11">
        <f t="shared" si="25"/>
        <v>13</v>
      </c>
      <c r="B1477" s="10">
        <v>299</v>
      </c>
      <c r="C1477" s="12"/>
      <c r="D1477" s="10" t="s">
        <v>3893</v>
      </c>
      <c r="E1477" s="10" t="s">
        <v>3495</v>
      </c>
      <c r="F1477" s="10" t="s">
        <v>20</v>
      </c>
      <c r="G1477" s="10" t="s">
        <v>19</v>
      </c>
      <c r="H1477" s="12">
        <v>21</v>
      </c>
      <c r="I1477" s="10"/>
      <c r="J1477" s="10" t="s">
        <v>2959</v>
      </c>
      <c r="K1477" s="10" t="s">
        <v>2944</v>
      </c>
      <c r="L1477" s="10" t="s">
        <v>2939</v>
      </c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  <c r="X1477" s="10"/>
      <c r="Y1477" s="10" t="s">
        <v>27</v>
      </c>
      <c r="Z1477" s="10" t="s">
        <v>41</v>
      </c>
      <c r="AA1477" s="10" t="s">
        <v>41</v>
      </c>
    </row>
    <row r="1478" spans="1:27">
      <c r="A1478" s="11">
        <f t="shared" si="25"/>
        <v>14</v>
      </c>
      <c r="B1478" s="10">
        <v>299</v>
      </c>
      <c r="C1478" s="12"/>
      <c r="D1478" s="10" t="s">
        <v>3893</v>
      </c>
      <c r="E1478" s="10" t="s">
        <v>3896</v>
      </c>
      <c r="F1478" s="10" t="s">
        <v>20</v>
      </c>
      <c r="G1478" s="10" t="s">
        <v>24</v>
      </c>
      <c r="H1478" s="12">
        <v>18</v>
      </c>
      <c r="I1478" s="10"/>
      <c r="J1478" s="10" t="s">
        <v>2952</v>
      </c>
      <c r="K1478" s="10" t="s">
        <v>2938</v>
      </c>
      <c r="L1478" s="10" t="s">
        <v>2939</v>
      </c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  <c r="Y1478" s="10" t="s">
        <v>27</v>
      </c>
      <c r="Z1478" s="10" t="s">
        <v>41</v>
      </c>
      <c r="AA1478" s="10" t="s">
        <v>41</v>
      </c>
    </row>
    <row r="1479" spans="1:27">
      <c r="A1479" s="11">
        <f t="shared" si="25"/>
        <v>15</v>
      </c>
      <c r="B1479" s="10">
        <v>299</v>
      </c>
      <c r="C1479" s="12"/>
      <c r="D1479" s="10" t="s">
        <v>3893</v>
      </c>
      <c r="E1479" s="10" t="s">
        <v>3897</v>
      </c>
      <c r="F1479" s="10" t="s">
        <v>20</v>
      </c>
      <c r="G1479" s="10" t="s">
        <v>24</v>
      </c>
      <c r="H1479" s="12">
        <v>16</v>
      </c>
      <c r="I1479" s="10"/>
      <c r="J1479" s="10" t="s">
        <v>3011</v>
      </c>
      <c r="K1479" s="10" t="s">
        <v>2938</v>
      </c>
      <c r="L1479" s="10" t="s">
        <v>2939</v>
      </c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  <c r="Y1479" s="10" t="s">
        <v>27</v>
      </c>
      <c r="Z1479" s="10" t="s">
        <v>41</v>
      </c>
      <c r="AA1479" s="10" t="s">
        <v>41</v>
      </c>
    </row>
    <row r="1480" spans="1:27">
      <c r="A1480" s="11">
        <f t="shared" si="25"/>
        <v>16</v>
      </c>
      <c r="B1480" s="10">
        <v>299</v>
      </c>
      <c r="C1480" s="12"/>
      <c r="D1480" s="10" t="s">
        <v>3893</v>
      </c>
      <c r="E1480" s="10" t="s">
        <v>3898</v>
      </c>
      <c r="F1480" s="10" t="s">
        <v>20</v>
      </c>
      <c r="G1480" s="10" t="s">
        <v>24</v>
      </c>
      <c r="H1480" s="12">
        <v>14</v>
      </c>
      <c r="I1480" s="10"/>
      <c r="J1480" s="10" t="s">
        <v>2968</v>
      </c>
      <c r="K1480" s="10" t="s">
        <v>2938</v>
      </c>
      <c r="L1480" s="10" t="s">
        <v>2939</v>
      </c>
      <c r="M1480" s="10"/>
      <c r="N1480" s="10"/>
      <c r="O1480" s="10"/>
      <c r="P1480" s="10"/>
      <c r="Q1480" s="10"/>
      <c r="R1480" s="10"/>
      <c r="S1480" s="10"/>
      <c r="T1480" s="10"/>
      <c r="U1480" s="10"/>
      <c r="V1480" s="10" t="s">
        <v>1395</v>
      </c>
      <c r="W1480" s="10"/>
      <c r="X1480" s="10"/>
      <c r="Y1480" s="10" t="s">
        <v>27</v>
      </c>
      <c r="Z1480" s="10" t="s">
        <v>41</v>
      </c>
      <c r="AA1480" s="10" t="s">
        <v>41</v>
      </c>
    </row>
    <row r="1481" spans="1:27">
      <c r="A1481" s="11">
        <f t="shared" si="25"/>
        <v>17</v>
      </c>
      <c r="B1481" s="10">
        <v>299</v>
      </c>
      <c r="C1481" s="12"/>
      <c r="D1481" s="10" t="s">
        <v>3893</v>
      </c>
      <c r="E1481" s="10" t="s">
        <v>3899</v>
      </c>
      <c r="F1481" s="10" t="s">
        <v>20</v>
      </c>
      <c r="G1481" s="10" t="s">
        <v>19</v>
      </c>
      <c r="H1481" s="12">
        <v>11</v>
      </c>
      <c r="I1481" s="10"/>
      <c r="J1481" s="10" t="s">
        <v>2942</v>
      </c>
      <c r="K1481" s="10" t="s">
        <v>2944</v>
      </c>
      <c r="L1481" s="10" t="s">
        <v>2939</v>
      </c>
      <c r="M1481" s="10"/>
      <c r="N1481" s="10"/>
      <c r="O1481" s="10"/>
      <c r="P1481" s="10"/>
      <c r="Q1481" s="10"/>
      <c r="R1481" s="10"/>
      <c r="S1481" s="10"/>
      <c r="T1481" s="10"/>
      <c r="U1481" s="10"/>
      <c r="V1481" s="10" t="s">
        <v>1395</v>
      </c>
      <c r="W1481" s="10"/>
      <c r="X1481" s="10"/>
      <c r="Y1481" s="10" t="s">
        <v>27</v>
      </c>
      <c r="Z1481" s="10" t="s">
        <v>41</v>
      </c>
      <c r="AA1481" s="10" t="s">
        <v>41</v>
      </c>
    </row>
    <row r="1482" spans="1:27">
      <c r="A1482" s="11">
        <f t="shared" si="25"/>
        <v>18</v>
      </c>
      <c r="B1482" s="10">
        <v>299</v>
      </c>
      <c r="C1482" s="12"/>
      <c r="D1482" s="10" t="s">
        <v>3893</v>
      </c>
      <c r="E1482" s="10" t="s">
        <v>3900</v>
      </c>
      <c r="F1482" s="10" t="s">
        <v>20</v>
      </c>
      <c r="G1482" s="10" t="s">
        <v>24</v>
      </c>
      <c r="H1482" s="12">
        <v>9</v>
      </c>
      <c r="I1482" s="10"/>
      <c r="J1482" s="10" t="s">
        <v>2943</v>
      </c>
      <c r="K1482" s="10" t="s">
        <v>2938</v>
      </c>
      <c r="L1482" s="10" t="s">
        <v>2939</v>
      </c>
      <c r="M1482" s="10"/>
      <c r="N1482" s="10"/>
      <c r="O1482" s="10"/>
      <c r="P1482" s="10"/>
      <c r="Q1482" s="10"/>
      <c r="R1482" s="10"/>
      <c r="S1482" s="10"/>
      <c r="T1482" s="10"/>
      <c r="U1482" s="10"/>
      <c r="V1482" s="10" t="s">
        <v>1395</v>
      </c>
      <c r="W1482" s="10"/>
      <c r="X1482" s="10"/>
      <c r="Y1482" s="10" t="s">
        <v>27</v>
      </c>
      <c r="Z1482" s="10" t="s">
        <v>41</v>
      </c>
      <c r="AA1482" s="10" t="s">
        <v>41</v>
      </c>
    </row>
    <row r="1483" spans="1:27">
      <c r="A1483" s="11">
        <f t="shared" si="25"/>
        <v>19</v>
      </c>
      <c r="B1483" s="10">
        <v>299</v>
      </c>
      <c r="C1483" s="12"/>
      <c r="D1483" s="10" t="s">
        <v>3893</v>
      </c>
      <c r="E1483" s="10" t="s">
        <v>3901</v>
      </c>
      <c r="F1483" s="10" t="s">
        <v>20</v>
      </c>
      <c r="G1483" s="10" t="s">
        <v>24</v>
      </c>
      <c r="H1483" s="12">
        <v>6</v>
      </c>
      <c r="I1483" s="10"/>
      <c r="J1483" s="10" t="s">
        <v>3037</v>
      </c>
      <c r="K1483" s="10" t="s">
        <v>2938</v>
      </c>
      <c r="L1483" s="10" t="s">
        <v>2939</v>
      </c>
      <c r="M1483" s="10"/>
      <c r="N1483" s="10"/>
      <c r="O1483" s="10"/>
      <c r="P1483" s="10"/>
      <c r="Q1483" s="10"/>
      <c r="R1483" s="10"/>
      <c r="S1483" s="10"/>
      <c r="T1483" s="10"/>
      <c r="U1483" s="10"/>
      <c r="V1483" s="10" t="s">
        <v>1395</v>
      </c>
      <c r="W1483" s="10"/>
      <c r="X1483" s="10"/>
      <c r="Y1483" s="10" t="s">
        <v>27</v>
      </c>
      <c r="Z1483" s="10" t="s">
        <v>41</v>
      </c>
      <c r="AA1483" s="10" t="s">
        <v>41</v>
      </c>
    </row>
    <row r="1484" spans="1:27">
      <c r="A1484" s="11">
        <f t="shared" si="25"/>
        <v>20</v>
      </c>
      <c r="B1484" s="10">
        <v>299</v>
      </c>
      <c r="C1484" s="12"/>
      <c r="D1484" s="10" t="s">
        <v>3893</v>
      </c>
      <c r="E1484" s="10" t="s">
        <v>3902</v>
      </c>
      <c r="F1484" s="10" t="s">
        <v>20</v>
      </c>
      <c r="G1484" s="10" t="s">
        <v>19</v>
      </c>
      <c r="H1484" s="12">
        <v>3</v>
      </c>
      <c r="I1484" s="10"/>
      <c r="J1484" s="10" t="s">
        <v>2973</v>
      </c>
      <c r="K1484" s="10" t="s">
        <v>2944</v>
      </c>
      <c r="L1484" s="10" t="s">
        <v>2939</v>
      </c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10"/>
      <c r="Y1484" s="10" t="s">
        <v>27</v>
      </c>
      <c r="Z1484" s="10" t="s">
        <v>41</v>
      </c>
      <c r="AA1484" s="10" t="s">
        <v>41</v>
      </c>
    </row>
    <row r="1485" spans="1:27">
      <c r="A1485" s="11">
        <f t="shared" si="25"/>
        <v>21</v>
      </c>
      <c r="B1485" s="10">
        <v>299</v>
      </c>
      <c r="C1485" s="12"/>
      <c r="D1485" s="10" t="s">
        <v>3893</v>
      </c>
      <c r="E1485" s="10" t="s">
        <v>3903</v>
      </c>
      <c r="F1485" s="10" t="s">
        <v>20</v>
      </c>
      <c r="G1485" s="10" t="s">
        <v>24</v>
      </c>
      <c r="H1485" s="12">
        <v>1</v>
      </c>
      <c r="I1485" s="10"/>
      <c r="J1485" s="10" t="s">
        <v>2949</v>
      </c>
      <c r="K1485" s="10" t="s">
        <v>2938</v>
      </c>
      <c r="L1485" s="10" t="s">
        <v>2939</v>
      </c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  <c r="X1485" s="10"/>
      <c r="Y1485" s="10" t="s">
        <v>27</v>
      </c>
      <c r="Z1485" s="10" t="s">
        <v>41</v>
      </c>
      <c r="AA1485" s="10" t="s">
        <v>41</v>
      </c>
    </row>
    <row r="1486" spans="1:27">
      <c r="A1486" s="11">
        <f t="shared" si="25"/>
        <v>22</v>
      </c>
      <c r="B1486" s="10">
        <v>300</v>
      </c>
      <c r="C1486" s="12"/>
      <c r="D1486" s="10" t="s">
        <v>536</v>
      </c>
      <c r="E1486" s="10" t="s">
        <v>2764</v>
      </c>
      <c r="F1486" s="10" t="s">
        <v>2061</v>
      </c>
      <c r="G1486" s="10" t="s">
        <v>19</v>
      </c>
      <c r="H1486" s="12">
        <v>50</v>
      </c>
      <c r="I1486" s="10"/>
      <c r="J1486" s="10" t="s">
        <v>3071</v>
      </c>
      <c r="K1486" s="10" t="s">
        <v>2932</v>
      </c>
      <c r="L1486" s="10" t="s">
        <v>2933</v>
      </c>
      <c r="M1486" s="10"/>
      <c r="N1486" s="10" t="s">
        <v>32</v>
      </c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  <c r="Y1486" s="10" t="s">
        <v>66</v>
      </c>
      <c r="Z1486" s="10" t="s">
        <v>66</v>
      </c>
      <c r="AA1486" s="10" t="s">
        <v>66</v>
      </c>
    </row>
    <row r="1487" spans="1:27">
      <c r="A1487" s="11">
        <f t="shared" si="25"/>
        <v>23</v>
      </c>
      <c r="B1487" s="10">
        <v>300</v>
      </c>
      <c r="C1487" s="12"/>
      <c r="D1487" s="10" t="s">
        <v>536</v>
      </c>
      <c r="E1487" s="10" t="s">
        <v>3111</v>
      </c>
      <c r="F1487" s="10" t="s">
        <v>2061</v>
      </c>
      <c r="G1487" s="10" t="s">
        <v>24</v>
      </c>
      <c r="H1487" s="12">
        <v>46</v>
      </c>
      <c r="I1487" s="10"/>
      <c r="J1487" s="10" t="s">
        <v>2995</v>
      </c>
      <c r="K1487" s="10" t="s">
        <v>2936</v>
      </c>
      <c r="L1487" s="10" t="s">
        <v>2933</v>
      </c>
      <c r="M1487" s="10"/>
      <c r="N1487" s="10" t="s">
        <v>2598</v>
      </c>
      <c r="O1487" s="10"/>
      <c r="P1487" s="10"/>
      <c r="Q1487" s="10"/>
      <c r="R1487" s="10"/>
      <c r="S1487" s="10"/>
      <c r="T1487" s="10"/>
      <c r="U1487" s="10"/>
      <c r="V1487" s="10"/>
      <c r="W1487" s="10"/>
      <c r="X1487" s="10"/>
      <c r="Y1487" s="10" t="s">
        <v>66</v>
      </c>
      <c r="Z1487" s="10" t="s">
        <v>66</v>
      </c>
      <c r="AA1487" s="10" t="s">
        <v>87</v>
      </c>
    </row>
    <row r="1488" spans="1:27">
      <c r="A1488" s="11">
        <f t="shared" si="25"/>
        <v>24</v>
      </c>
      <c r="B1488" s="10">
        <v>300</v>
      </c>
      <c r="C1488" s="12"/>
      <c r="D1488" s="10" t="s">
        <v>536</v>
      </c>
      <c r="E1488" s="10" t="s">
        <v>3583</v>
      </c>
      <c r="F1488" s="10" t="s">
        <v>2061</v>
      </c>
      <c r="G1488" s="10" t="s">
        <v>24</v>
      </c>
      <c r="H1488" s="12">
        <v>18</v>
      </c>
      <c r="I1488" s="10"/>
      <c r="J1488" s="10" t="s">
        <v>2952</v>
      </c>
      <c r="K1488" s="10" t="s">
        <v>2938</v>
      </c>
      <c r="L1488" s="10" t="s">
        <v>2939</v>
      </c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  <c r="Y1488" s="10" t="s">
        <v>27</v>
      </c>
      <c r="Z1488" s="10" t="s">
        <v>66</v>
      </c>
      <c r="AA1488" s="10" t="s">
        <v>66</v>
      </c>
    </row>
    <row r="1489" spans="1:27">
      <c r="A1489" s="11">
        <f t="shared" si="25"/>
        <v>25</v>
      </c>
      <c r="B1489" s="10">
        <v>300</v>
      </c>
      <c r="C1489" s="12"/>
      <c r="D1489" s="10" t="s">
        <v>536</v>
      </c>
      <c r="E1489" s="10" t="s">
        <v>3904</v>
      </c>
      <c r="F1489" s="10" t="s">
        <v>2061</v>
      </c>
      <c r="G1489" s="10" t="s">
        <v>19</v>
      </c>
      <c r="H1489" s="12">
        <v>15</v>
      </c>
      <c r="I1489" s="10"/>
      <c r="J1489" s="10" t="s">
        <v>2940</v>
      </c>
      <c r="K1489" s="10" t="s">
        <v>2944</v>
      </c>
      <c r="L1489" s="10" t="s">
        <v>2939</v>
      </c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 t="s">
        <v>1395</v>
      </c>
      <c r="X1489" s="10" t="s">
        <v>1395</v>
      </c>
      <c r="Y1489" s="10" t="s">
        <v>27</v>
      </c>
      <c r="Z1489" s="10" t="s">
        <v>66</v>
      </c>
      <c r="AA1489" s="10" t="s">
        <v>66</v>
      </c>
    </row>
    <row r="1490" spans="1:27">
      <c r="A1490" s="11">
        <f t="shared" si="25"/>
        <v>26</v>
      </c>
      <c r="B1490" s="10">
        <v>300</v>
      </c>
      <c r="C1490" s="12"/>
      <c r="D1490" s="10" t="s">
        <v>536</v>
      </c>
      <c r="E1490" s="10" t="s">
        <v>859</v>
      </c>
      <c r="F1490" s="10" t="s">
        <v>2061</v>
      </c>
      <c r="G1490" s="10" t="s">
        <v>19</v>
      </c>
      <c r="H1490" s="12">
        <v>14</v>
      </c>
      <c r="I1490" s="10"/>
      <c r="J1490" s="10" t="s">
        <v>2968</v>
      </c>
      <c r="K1490" s="10" t="s">
        <v>2944</v>
      </c>
      <c r="L1490" s="10" t="s">
        <v>2939</v>
      </c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 t="s">
        <v>1395</v>
      </c>
      <c r="X1490" s="10" t="s">
        <v>1395</v>
      </c>
      <c r="Y1490" s="10" t="s">
        <v>27</v>
      </c>
      <c r="Z1490" s="10" t="s">
        <v>66</v>
      </c>
      <c r="AA1490" s="10" t="s">
        <v>66</v>
      </c>
    </row>
    <row r="1491" spans="1:27">
      <c r="A1491" s="11">
        <f t="shared" si="25"/>
        <v>27</v>
      </c>
      <c r="B1491" s="10">
        <v>300</v>
      </c>
      <c r="C1491" s="12"/>
      <c r="D1491" s="10" t="s">
        <v>536</v>
      </c>
      <c r="E1491" s="10" t="s">
        <v>170</v>
      </c>
      <c r="F1491" s="10" t="s">
        <v>2061</v>
      </c>
      <c r="G1491" s="10" t="s">
        <v>19</v>
      </c>
      <c r="H1491" s="12">
        <v>12</v>
      </c>
      <c r="I1491" s="10"/>
      <c r="J1491" s="10" t="s">
        <v>2971</v>
      </c>
      <c r="K1491" s="10" t="s">
        <v>2944</v>
      </c>
      <c r="L1491" s="10" t="s">
        <v>2939</v>
      </c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  <c r="Y1491" s="10" t="s">
        <v>27</v>
      </c>
      <c r="Z1491" s="10" t="s">
        <v>66</v>
      </c>
      <c r="AA1491" s="10" t="s">
        <v>66</v>
      </c>
    </row>
    <row r="1492" spans="1:27">
      <c r="A1492" s="11">
        <f t="shared" si="25"/>
        <v>28</v>
      </c>
      <c r="B1492" s="10">
        <v>300</v>
      </c>
      <c r="C1492" s="12"/>
      <c r="D1492" s="10" t="s">
        <v>536</v>
      </c>
      <c r="E1492" s="10" t="s">
        <v>280</v>
      </c>
      <c r="F1492" s="10" t="s">
        <v>2061</v>
      </c>
      <c r="G1492" s="10" t="s">
        <v>24</v>
      </c>
      <c r="H1492" s="12">
        <v>9</v>
      </c>
      <c r="I1492" s="10"/>
      <c r="J1492" s="10" t="s">
        <v>2943</v>
      </c>
      <c r="K1492" s="10" t="s">
        <v>2938</v>
      </c>
      <c r="L1492" s="10" t="s">
        <v>2939</v>
      </c>
      <c r="M1492" s="10"/>
      <c r="N1492" s="10"/>
      <c r="O1492" s="10"/>
      <c r="P1492" s="10"/>
      <c r="Q1492" s="10"/>
      <c r="R1492" s="10"/>
      <c r="S1492" s="10"/>
      <c r="T1492" s="10"/>
      <c r="U1492" s="10"/>
      <c r="V1492" s="10" t="s">
        <v>1395</v>
      </c>
      <c r="W1492" s="10"/>
      <c r="X1492" s="10"/>
      <c r="Y1492" s="10" t="s">
        <v>27</v>
      </c>
      <c r="Z1492" s="10" t="s">
        <v>66</v>
      </c>
      <c r="AA1492" s="10" t="s">
        <v>66</v>
      </c>
    </row>
    <row r="1493" spans="1:27">
      <c r="A1493" s="11">
        <f t="shared" si="25"/>
        <v>29</v>
      </c>
      <c r="B1493" s="10">
        <v>300</v>
      </c>
      <c r="C1493" s="12"/>
      <c r="D1493" s="10" t="s">
        <v>536</v>
      </c>
      <c r="E1493" s="10" t="s">
        <v>3354</v>
      </c>
      <c r="F1493" s="10" t="s">
        <v>2061</v>
      </c>
      <c r="G1493" s="10" t="s">
        <v>19</v>
      </c>
      <c r="H1493" s="12">
        <v>8</v>
      </c>
      <c r="I1493" s="10"/>
      <c r="J1493" s="10" t="s">
        <v>2965</v>
      </c>
      <c r="K1493" s="10" t="s">
        <v>2944</v>
      </c>
      <c r="L1493" s="10" t="s">
        <v>2939</v>
      </c>
      <c r="M1493" s="10"/>
      <c r="N1493" s="10"/>
      <c r="O1493" s="10"/>
      <c r="P1493" s="10"/>
      <c r="Q1493" s="10"/>
      <c r="R1493" s="10"/>
      <c r="S1493" s="10"/>
      <c r="T1493" s="10"/>
      <c r="U1493" s="10"/>
      <c r="V1493" s="10" t="s">
        <v>1395</v>
      </c>
      <c r="W1493" s="10"/>
      <c r="X1493" s="10"/>
      <c r="Y1493" s="10" t="s">
        <v>27</v>
      </c>
      <c r="Z1493" s="10" t="s">
        <v>66</v>
      </c>
      <c r="AA1493" s="10" t="s">
        <v>66</v>
      </c>
    </row>
    <row r="1494" spans="1:27">
      <c r="A1494" s="11">
        <f t="shared" si="25"/>
        <v>30</v>
      </c>
      <c r="B1494" s="10">
        <v>300</v>
      </c>
      <c r="C1494" s="12"/>
      <c r="D1494" s="10" t="s">
        <v>536</v>
      </c>
      <c r="E1494" s="10" t="s">
        <v>3213</v>
      </c>
      <c r="F1494" s="10" t="s">
        <v>2061</v>
      </c>
      <c r="G1494" s="10" t="s">
        <v>24</v>
      </c>
      <c r="H1494" s="12">
        <v>6</v>
      </c>
      <c r="I1494" s="10"/>
      <c r="J1494" s="10" t="s">
        <v>3037</v>
      </c>
      <c r="K1494" s="10" t="s">
        <v>2938</v>
      </c>
      <c r="L1494" s="10" t="s">
        <v>2939</v>
      </c>
      <c r="M1494" s="10"/>
      <c r="N1494" s="10"/>
      <c r="O1494" s="10"/>
      <c r="P1494" s="10"/>
      <c r="Q1494" s="10"/>
      <c r="R1494" s="10"/>
      <c r="S1494" s="10"/>
      <c r="T1494" s="10"/>
      <c r="U1494" s="10"/>
      <c r="V1494" s="10" t="s">
        <v>1395</v>
      </c>
      <c r="W1494" s="10"/>
      <c r="X1494" s="10"/>
      <c r="Y1494" s="10" t="s">
        <v>27</v>
      </c>
      <c r="Z1494" s="10" t="s">
        <v>66</v>
      </c>
      <c r="AA1494" s="10" t="s">
        <v>66</v>
      </c>
    </row>
    <row r="1495" spans="1:27">
      <c r="A1495" s="11">
        <f t="shared" si="25"/>
        <v>31</v>
      </c>
      <c r="B1495" s="10">
        <v>300</v>
      </c>
      <c r="C1495" s="12"/>
      <c r="D1495" s="10" t="s">
        <v>536</v>
      </c>
      <c r="E1495" s="10" t="s">
        <v>486</v>
      </c>
      <c r="F1495" s="10" t="s">
        <v>2061</v>
      </c>
      <c r="G1495" s="10" t="s">
        <v>19</v>
      </c>
      <c r="H1495" s="12">
        <v>3</v>
      </c>
      <c r="I1495" s="10"/>
      <c r="J1495" s="10" t="s">
        <v>2973</v>
      </c>
      <c r="K1495" s="10" t="s">
        <v>2944</v>
      </c>
      <c r="L1495" s="10" t="s">
        <v>2939</v>
      </c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  <c r="X1495" s="10"/>
      <c r="Y1495" s="10" t="s">
        <v>27</v>
      </c>
      <c r="Z1495" s="10" t="s">
        <v>66</v>
      </c>
      <c r="AA1495" s="10" t="s">
        <v>66</v>
      </c>
    </row>
    <row r="1496" spans="1:27">
      <c r="A1496" s="11">
        <f t="shared" si="25"/>
        <v>32</v>
      </c>
      <c r="B1496" s="10">
        <v>301</v>
      </c>
      <c r="C1496" s="12"/>
      <c r="D1496" s="10" t="s">
        <v>536</v>
      </c>
      <c r="E1496" s="10" t="s">
        <v>3905</v>
      </c>
      <c r="F1496" s="10" t="s">
        <v>2061</v>
      </c>
      <c r="G1496" s="10" t="s">
        <v>19</v>
      </c>
      <c r="H1496" s="12">
        <v>23</v>
      </c>
      <c r="I1496" s="10"/>
      <c r="J1496" s="10" t="s">
        <v>3022</v>
      </c>
      <c r="K1496" s="10" t="s">
        <v>2932</v>
      </c>
      <c r="L1496" s="10" t="s">
        <v>2933</v>
      </c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  <c r="Y1496" s="10" t="s">
        <v>27</v>
      </c>
      <c r="Z1496" s="10" t="s">
        <v>66</v>
      </c>
      <c r="AA1496" s="10" t="s">
        <v>66</v>
      </c>
    </row>
    <row r="1497" spans="1:27">
      <c r="A1497" s="11">
        <f t="shared" si="25"/>
        <v>33</v>
      </c>
      <c r="B1497" s="10">
        <v>301</v>
      </c>
      <c r="C1497" s="12"/>
      <c r="D1497" s="10" t="s">
        <v>536</v>
      </c>
      <c r="E1497" s="10" t="s">
        <v>3688</v>
      </c>
      <c r="F1497" s="10" t="s">
        <v>637</v>
      </c>
      <c r="G1497" s="10" t="s">
        <v>24</v>
      </c>
      <c r="H1497" s="12">
        <v>20</v>
      </c>
      <c r="I1497" s="10"/>
      <c r="J1497" s="10" t="s">
        <v>3007</v>
      </c>
      <c r="K1497" s="10" t="s">
        <v>2936</v>
      </c>
      <c r="L1497" s="10" t="s">
        <v>2933</v>
      </c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  <c r="X1497" s="10"/>
      <c r="Y1497" s="10" t="s">
        <v>27</v>
      </c>
      <c r="Z1497" s="10" t="s">
        <v>41</v>
      </c>
      <c r="AA1497" s="10" t="s">
        <v>66</v>
      </c>
    </row>
    <row r="1498" spans="1:27">
      <c r="A1498" s="11">
        <f t="shared" si="25"/>
        <v>34</v>
      </c>
      <c r="B1498" s="10">
        <v>302</v>
      </c>
      <c r="C1498" s="12"/>
      <c r="D1498" s="10" t="s">
        <v>239</v>
      </c>
      <c r="E1498" s="10" t="s">
        <v>280</v>
      </c>
      <c r="F1498" s="10" t="s">
        <v>20</v>
      </c>
      <c r="G1498" s="10" t="s">
        <v>24</v>
      </c>
      <c r="H1498" s="12">
        <v>54</v>
      </c>
      <c r="I1498" s="10"/>
      <c r="J1498" s="10" t="s">
        <v>2748</v>
      </c>
      <c r="K1498" s="10" t="s">
        <v>2932</v>
      </c>
      <c r="L1498" s="10" t="s">
        <v>3066</v>
      </c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  <c r="X1498" s="10"/>
      <c r="Y1498" s="10" t="s">
        <v>34</v>
      </c>
      <c r="Z1498" s="10" t="s">
        <v>22</v>
      </c>
      <c r="AA1498" s="10" t="s">
        <v>22</v>
      </c>
    </row>
    <row r="1499" spans="1:27">
      <c r="A1499" s="11">
        <f t="shared" si="25"/>
        <v>35</v>
      </c>
      <c r="B1499" s="10">
        <v>302</v>
      </c>
      <c r="C1499" s="12"/>
      <c r="D1499" s="10" t="s">
        <v>239</v>
      </c>
      <c r="E1499" s="10" t="s">
        <v>185</v>
      </c>
      <c r="F1499" s="10" t="s">
        <v>20</v>
      </c>
      <c r="G1499" s="10" t="s">
        <v>19</v>
      </c>
      <c r="H1499" s="12">
        <v>25</v>
      </c>
      <c r="I1499" s="10"/>
      <c r="J1499" s="10" t="s">
        <v>3025</v>
      </c>
      <c r="K1499" s="10" t="s">
        <v>2944</v>
      </c>
      <c r="L1499" s="10" t="s">
        <v>2939</v>
      </c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  <c r="Y1499" s="10" t="s">
        <v>27</v>
      </c>
      <c r="Z1499" s="10" t="s">
        <v>41</v>
      </c>
      <c r="AA1499" s="10" t="s">
        <v>34</v>
      </c>
    </row>
    <row r="1500" spans="1:27">
      <c r="A1500" s="11">
        <f t="shared" si="25"/>
        <v>36</v>
      </c>
      <c r="B1500" s="10">
        <v>302</v>
      </c>
      <c r="C1500" s="12"/>
      <c r="D1500" s="10" t="s">
        <v>239</v>
      </c>
      <c r="E1500" s="10" t="s">
        <v>1017</v>
      </c>
      <c r="F1500" s="10" t="s">
        <v>20</v>
      </c>
      <c r="G1500" s="10" t="s">
        <v>24</v>
      </c>
      <c r="H1500" s="12">
        <v>19</v>
      </c>
      <c r="I1500" s="10"/>
      <c r="J1500" s="10" t="s">
        <v>2956</v>
      </c>
      <c r="K1500" s="10" t="s">
        <v>2938</v>
      </c>
      <c r="L1500" s="10" t="s">
        <v>2939</v>
      </c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  <c r="Y1500" s="10" t="s">
        <v>27</v>
      </c>
      <c r="Z1500" s="10" t="s">
        <v>41</v>
      </c>
      <c r="AA1500" s="10" t="s">
        <v>34</v>
      </c>
    </row>
    <row r="1501" spans="1:27">
      <c r="A1501" s="11">
        <f t="shared" si="25"/>
        <v>37</v>
      </c>
      <c r="B1501" s="10">
        <v>302</v>
      </c>
      <c r="C1501" s="12"/>
      <c r="D1501" s="10" t="s">
        <v>239</v>
      </c>
      <c r="E1501" s="10" t="s">
        <v>1421</v>
      </c>
      <c r="F1501" s="10" t="s">
        <v>20</v>
      </c>
      <c r="G1501" s="10" t="s">
        <v>24</v>
      </c>
      <c r="H1501" s="12">
        <v>16</v>
      </c>
      <c r="I1501" s="10"/>
      <c r="J1501" s="10" t="s">
        <v>3011</v>
      </c>
      <c r="K1501" s="10" t="s">
        <v>2938</v>
      </c>
      <c r="L1501" s="10" t="s">
        <v>2939</v>
      </c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  <c r="Y1501" s="10" t="s">
        <v>27</v>
      </c>
      <c r="Z1501" s="10" t="s">
        <v>41</v>
      </c>
      <c r="AA1501" s="10" t="s">
        <v>34</v>
      </c>
    </row>
    <row r="1502" spans="1:27">
      <c r="A1502" s="11">
        <f t="shared" si="25"/>
        <v>38</v>
      </c>
      <c r="B1502" s="10">
        <v>302</v>
      </c>
      <c r="C1502" s="12"/>
      <c r="D1502" s="10" t="s">
        <v>239</v>
      </c>
      <c r="E1502" s="10" t="s">
        <v>3906</v>
      </c>
      <c r="F1502" s="10" t="s">
        <v>20</v>
      </c>
      <c r="G1502" s="10" t="s">
        <v>24</v>
      </c>
      <c r="H1502" s="12">
        <v>13</v>
      </c>
      <c r="I1502" s="10"/>
      <c r="J1502" s="10" t="s">
        <v>3048</v>
      </c>
      <c r="K1502" s="10" t="s">
        <v>2938</v>
      </c>
      <c r="L1502" s="10" t="s">
        <v>2939</v>
      </c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0"/>
      <c r="Y1502" s="10" t="s">
        <v>27</v>
      </c>
      <c r="Z1502" s="10" t="s">
        <v>41</v>
      </c>
      <c r="AA1502" s="10" t="s">
        <v>34</v>
      </c>
    </row>
    <row r="1503" spans="1:27">
      <c r="A1503" s="11">
        <f t="shared" si="25"/>
        <v>39</v>
      </c>
      <c r="B1503" s="10">
        <v>302</v>
      </c>
      <c r="C1503" s="12"/>
      <c r="D1503" s="10" t="s">
        <v>239</v>
      </c>
      <c r="E1503" s="10" t="s">
        <v>2203</v>
      </c>
      <c r="F1503" s="10" t="s">
        <v>20</v>
      </c>
      <c r="G1503" s="10" t="s">
        <v>24</v>
      </c>
      <c r="H1503" s="12">
        <v>11</v>
      </c>
      <c r="I1503" s="10"/>
      <c r="J1503" s="10" t="s">
        <v>2942</v>
      </c>
      <c r="K1503" s="10" t="s">
        <v>2938</v>
      </c>
      <c r="L1503" s="10" t="s">
        <v>2939</v>
      </c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  <c r="X1503" s="10"/>
      <c r="Y1503" s="10" t="s">
        <v>27</v>
      </c>
      <c r="Z1503" s="10" t="s">
        <v>41</v>
      </c>
      <c r="AA1503" s="10" t="s">
        <v>34</v>
      </c>
    </row>
    <row r="1504" spans="1:27">
      <c r="A1504" s="11">
        <f t="shared" si="25"/>
        <v>40</v>
      </c>
      <c r="B1504" s="10">
        <v>302</v>
      </c>
      <c r="C1504" s="12"/>
      <c r="D1504" s="10" t="s">
        <v>3907</v>
      </c>
      <c r="E1504" s="10" t="s">
        <v>204</v>
      </c>
      <c r="F1504" s="10" t="s">
        <v>20</v>
      </c>
      <c r="G1504" s="10" t="s">
        <v>24</v>
      </c>
      <c r="H1504" s="12">
        <v>24</v>
      </c>
      <c r="I1504" s="10"/>
      <c r="J1504" s="10" t="s">
        <v>3030</v>
      </c>
      <c r="K1504" s="10" t="s">
        <v>3108</v>
      </c>
      <c r="L1504" s="10" t="s">
        <v>2939</v>
      </c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  <c r="Y1504" s="10" t="s">
        <v>27</v>
      </c>
      <c r="Z1504" s="10" t="s">
        <v>41</v>
      </c>
      <c r="AA1504" s="10" t="s">
        <v>34</v>
      </c>
    </row>
    <row r="1505" spans="1:27">
      <c r="A1505" s="11">
        <f t="shared" si="25"/>
        <v>41</v>
      </c>
      <c r="B1505" s="10">
        <v>303</v>
      </c>
      <c r="C1505" s="12"/>
      <c r="D1505" s="10" t="s">
        <v>3908</v>
      </c>
      <c r="E1505" s="10" t="s">
        <v>479</v>
      </c>
      <c r="F1505" s="10" t="s">
        <v>20</v>
      </c>
      <c r="G1505" s="10" t="s">
        <v>24</v>
      </c>
      <c r="H1505" s="12">
        <v>58</v>
      </c>
      <c r="I1505" s="10"/>
      <c r="J1505" s="10" t="s">
        <v>3271</v>
      </c>
      <c r="K1505" s="10" t="s">
        <v>2932</v>
      </c>
      <c r="L1505" s="10" t="s">
        <v>3066</v>
      </c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  <c r="Y1505" s="10" t="s">
        <v>38</v>
      </c>
      <c r="Z1505" s="10" t="s">
        <v>97</v>
      </c>
      <c r="AA1505" s="10" t="s">
        <v>41</v>
      </c>
    </row>
    <row r="1506" spans="1:27">
      <c r="A1506" s="11">
        <f t="shared" si="25"/>
        <v>42</v>
      </c>
      <c r="B1506" s="10">
        <v>303</v>
      </c>
      <c r="C1506" s="12"/>
      <c r="D1506" s="10" t="s">
        <v>3908</v>
      </c>
      <c r="E1506" s="10" t="s">
        <v>100</v>
      </c>
      <c r="F1506" s="10" t="s">
        <v>20</v>
      </c>
      <c r="G1506" s="10" t="s">
        <v>19</v>
      </c>
      <c r="H1506" s="12">
        <v>28</v>
      </c>
      <c r="I1506" s="10"/>
      <c r="J1506" s="10" t="s">
        <v>2893</v>
      </c>
      <c r="K1506" s="10" t="s">
        <v>2944</v>
      </c>
      <c r="L1506" s="10" t="s">
        <v>2939</v>
      </c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  <c r="X1506" s="10"/>
      <c r="Y1506" s="10" t="s">
        <v>27</v>
      </c>
      <c r="Z1506" s="10" t="s">
        <v>41</v>
      </c>
      <c r="AA1506" s="10" t="s">
        <v>38</v>
      </c>
    </row>
    <row r="1507" spans="1:27">
      <c r="A1507" s="11">
        <f t="shared" si="25"/>
        <v>43</v>
      </c>
      <c r="B1507" s="10">
        <v>303</v>
      </c>
      <c r="C1507" s="12"/>
      <c r="D1507" s="10" t="s">
        <v>3908</v>
      </c>
      <c r="E1507" s="10" t="s">
        <v>3909</v>
      </c>
      <c r="F1507" s="10" t="s">
        <v>20</v>
      </c>
      <c r="G1507" s="10" t="s">
        <v>19</v>
      </c>
      <c r="H1507" s="12">
        <v>21</v>
      </c>
      <c r="I1507" s="10"/>
      <c r="J1507" s="10" t="s">
        <v>2959</v>
      </c>
      <c r="K1507" s="10" t="s">
        <v>2944</v>
      </c>
      <c r="L1507" s="10" t="s">
        <v>2939</v>
      </c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  <c r="X1507" s="10"/>
      <c r="Y1507" s="10" t="s">
        <v>27</v>
      </c>
      <c r="Z1507" s="10" t="s">
        <v>41</v>
      </c>
      <c r="AA1507" s="10" t="s">
        <v>38</v>
      </c>
    </row>
    <row r="1508" spans="1:27">
      <c r="A1508" s="11">
        <f t="shared" si="25"/>
        <v>44</v>
      </c>
      <c r="B1508" s="10">
        <v>304</v>
      </c>
      <c r="C1508" s="12"/>
      <c r="D1508" s="10"/>
      <c r="E1508" s="10" t="s">
        <v>797</v>
      </c>
      <c r="F1508" s="10" t="s">
        <v>20</v>
      </c>
      <c r="G1508" s="10" t="s">
        <v>24</v>
      </c>
      <c r="H1508" s="12">
        <v>59</v>
      </c>
      <c r="I1508" s="10"/>
      <c r="J1508" s="10" t="s">
        <v>3054</v>
      </c>
      <c r="K1508" s="10" t="s">
        <v>2932</v>
      </c>
      <c r="L1508" s="10" t="s">
        <v>3066</v>
      </c>
      <c r="M1508" s="10"/>
      <c r="N1508" s="10" t="s">
        <v>2598</v>
      </c>
      <c r="O1508" s="10"/>
      <c r="P1508" s="10"/>
      <c r="Q1508" s="10"/>
      <c r="R1508" s="10"/>
      <c r="S1508" s="10"/>
      <c r="T1508" s="10"/>
      <c r="U1508" s="10"/>
      <c r="V1508" s="10"/>
      <c r="W1508" s="10"/>
      <c r="X1508" s="10"/>
      <c r="Y1508" s="10" t="s">
        <v>671</v>
      </c>
      <c r="Z1508" s="10" t="s">
        <v>671</v>
      </c>
      <c r="AA1508" s="10" t="s">
        <v>671</v>
      </c>
    </row>
    <row r="1509" spans="1:27">
      <c r="A1509" s="11">
        <f t="shared" si="25"/>
        <v>45</v>
      </c>
      <c r="B1509" s="10">
        <v>304</v>
      </c>
      <c r="C1509" s="12"/>
      <c r="D1509" s="10"/>
      <c r="E1509" s="10" t="s">
        <v>3910</v>
      </c>
      <c r="F1509" s="10" t="s">
        <v>20</v>
      </c>
      <c r="G1509" s="10" t="s">
        <v>19</v>
      </c>
      <c r="H1509" s="12">
        <v>45</v>
      </c>
      <c r="I1509" s="10"/>
      <c r="J1509" s="10" t="s">
        <v>3137</v>
      </c>
      <c r="K1509" s="10"/>
      <c r="L1509" s="10" t="s">
        <v>2939</v>
      </c>
      <c r="M1509" s="10"/>
      <c r="N1509" s="10" t="s">
        <v>32</v>
      </c>
      <c r="O1509" s="10"/>
      <c r="P1509" s="10"/>
      <c r="Q1509" s="10"/>
      <c r="R1509" s="10"/>
      <c r="S1509" s="10"/>
      <c r="T1509" s="10"/>
      <c r="U1509" s="10"/>
      <c r="V1509" s="10"/>
      <c r="W1509" s="10"/>
      <c r="X1509" s="10"/>
      <c r="Y1509" s="10" t="s">
        <v>671</v>
      </c>
      <c r="Z1509" s="10" t="s">
        <v>671</v>
      </c>
      <c r="AA1509" s="10" t="s">
        <v>671</v>
      </c>
    </row>
    <row r="1510" spans="1:27">
      <c r="A1510" s="11">
        <f t="shared" si="25"/>
        <v>46</v>
      </c>
      <c r="B1510" s="10">
        <v>305</v>
      </c>
      <c r="C1510" s="12"/>
      <c r="D1510" s="10" t="s">
        <v>205</v>
      </c>
      <c r="E1510" s="10" t="s">
        <v>3018</v>
      </c>
      <c r="F1510" s="10" t="s">
        <v>20</v>
      </c>
      <c r="G1510" s="10" t="s">
        <v>19</v>
      </c>
      <c r="H1510" s="12">
        <v>54</v>
      </c>
      <c r="I1510" s="10"/>
      <c r="J1510" s="10" t="s">
        <v>2748</v>
      </c>
      <c r="K1510" s="10" t="s">
        <v>2932</v>
      </c>
      <c r="L1510" s="10" t="s">
        <v>2939</v>
      </c>
      <c r="M1510" s="10"/>
      <c r="N1510" s="10" t="s">
        <v>32</v>
      </c>
      <c r="O1510" s="10"/>
      <c r="P1510" s="10"/>
      <c r="Q1510" s="10"/>
      <c r="R1510" s="10"/>
      <c r="S1510" s="10"/>
      <c r="T1510" s="10"/>
      <c r="U1510" s="10"/>
      <c r="V1510" s="10"/>
      <c r="W1510" s="10"/>
      <c r="X1510" s="10"/>
      <c r="Y1510" s="10" t="s">
        <v>671</v>
      </c>
      <c r="Z1510" s="10" t="s">
        <v>671</v>
      </c>
      <c r="AA1510" s="10" t="s">
        <v>671</v>
      </c>
    </row>
    <row r="1511" spans="1:27">
      <c r="A1511" s="11">
        <f t="shared" si="25"/>
        <v>47</v>
      </c>
      <c r="B1511" s="10">
        <v>305</v>
      </c>
      <c r="C1511" s="12"/>
      <c r="D1511" s="10" t="s">
        <v>205</v>
      </c>
      <c r="E1511" s="10" t="s">
        <v>3911</v>
      </c>
      <c r="F1511" s="10" t="s">
        <v>20</v>
      </c>
      <c r="G1511" s="10" t="s">
        <v>24</v>
      </c>
      <c r="H1511" s="12">
        <v>40</v>
      </c>
      <c r="I1511" s="10"/>
      <c r="J1511" s="10" t="s">
        <v>3236</v>
      </c>
      <c r="K1511" s="10"/>
      <c r="L1511" s="10" t="s">
        <v>2939</v>
      </c>
      <c r="M1511" s="10"/>
      <c r="N1511" s="10" t="s">
        <v>2598</v>
      </c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  <c r="Y1511" s="10" t="s">
        <v>41</v>
      </c>
      <c r="Z1511" s="10"/>
      <c r="AA1511" s="10"/>
    </row>
    <row r="1512" spans="1:27">
      <c r="A1512" s="11">
        <v>1</v>
      </c>
      <c r="B1512" s="10">
        <v>306</v>
      </c>
      <c r="C1512" s="12"/>
      <c r="D1512" s="10" t="s">
        <v>3363</v>
      </c>
      <c r="E1512" s="10" t="s">
        <v>3912</v>
      </c>
      <c r="F1512" s="10" t="s">
        <v>20</v>
      </c>
      <c r="G1512" s="10" t="s">
        <v>19</v>
      </c>
      <c r="H1512" s="12">
        <v>39</v>
      </c>
      <c r="I1512" s="10"/>
      <c r="J1512" s="10" t="s">
        <v>2980</v>
      </c>
      <c r="K1512" s="10" t="s">
        <v>2932</v>
      </c>
      <c r="L1512" s="10" t="s">
        <v>2933</v>
      </c>
      <c r="M1512" s="10"/>
      <c r="N1512" s="10" t="s">
        <v>3913</v>
      </c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  <c r="Y1512" s="10" t="s">
        <v>87</v>
      </c>
      <c r="Z1512" s="10" t="s">
        <v>87</v>
      </c>
      <c r="AA1512" s="10" t="s">
        <v>87</v>
      </c>
    </row>
    <row r="1513" spans="1:27">
      <c r="A1513" s="11">
        <f t="shared" ref="A1513:A1536" si="26">A1512+1</f>
        <v>2</v>
      </c>
      <c r="B1513" s="10">
        <v>306</v>
      </c>
      <c r="C1513" s="12"/>
      <c r="D1513" s="10" t="s">
        <v>3363</v>
      </c>
      <c r="E1513" s="10" t="s">
        <v>3914</v>
      </c>
      <c r="F1513" s="10" t="s">
        <v>20</v>
      </c>
      <c r="G1513" s="10" t="s">
        <v>24</v>
      </c>
      <c r="H1513" s="12">
        <v>35</v>
      </c>
      <c r="I1513" s="10"/>
      <c r="J1513" s="10" t="s">
        <v>1752</v>
      </c>
      <c r="K1513" s="10" t="s">
        <v>2936</v>
      </c>
      <c r="L1513" s="10" t="s">
        <v>2933</v>
      </c>
      <c r="M1513" s="10"/>
      <c r="N1513" s="10" t="s">
        <v>2598</v>
      </c>
      <c r="O1513" s="10"/>
      <c r="P1513" s="10"/>
      <c r="Q1513" s="10"/>
      <c r="R1513" s="10"/>
      <c r="S1513" s="10"/>
      <c r="T1513" s="10"/>
      <c r="U1513" s="10"/>
      <c r="V1513" s="10"/>
      <c r="W1513" s="10"/>
      <c r="X1513" s="10"/>
      <c r="Y1513" s="10" t="s">
        <v>87</v>
      </c>
      <c r="Z1513" s="10" t="s">
        <v>87</v>
      </c>
      <c r="AA1513" s="10" t="s">
        <v>87</v>
      </c>
    </row>
    <row r="1514" spans="1:27">
      <c r="A1514" s="11">
        <f t="shared" si="26"/>
        <v>3</v>
      </c>
      <c r="B1514" s="10">
        <v>306</v>
      </c>
      <c r="C1514" s="12"/>
      <c r="D1514" s="10" t="s">
        <v>3363</v>
      </c>
      <c r="E1514" s="10" t="s">
        <v>3915</v>
      </c>
      <c r="F1514" s="10" t="s">
        <v>20</v>
      </c>
      <c r="G1514" s="10" t="s">
        <v>24</v>
      </c>
      <c r="H1514" s="12">
        <v>11</v>
      </c>
      <c r="I1514" s="10"/>
      <c r="J1514" s="10" t="s">
        <v>2942</v>
      </c>
      <c r="K1514" s="10" t="s">
        <v>2938</v>
      </c>
      <c r="L1514" s="10" t="s">
        <v>2939</v>
      </c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  <c r="Y1514" s="10" t="s">
        <v>27</v>
      </c>
      <c r="Z1514" s="10" t="s">
        <v>87</v>
      </c>
      <c r="AA1514" s="10" t="s">
        <v>87</v>
      </c>
    </row>
    <row r="1515" spans="1:27">
      <c r="A1515" s="11">
        <f t="shared" si="26"/>
        <v>4</v>
      </c>
      <c r="B1515" s="10">
        <v>306</v>
      </c>
      <c r="C1515" s="12"/>
      <c r="D1515" s="10" t="s">
        <v>3363</v>
      </c>
      <c r="E1515" s="10" t="s">
        <v>3916</v>
      </c>
      <c r="F1515" s="10" t="s">
        <v>20</v>
      </c>
      <c r="G1515" s="10" t="s">
        <v>24</v>
      </c>
      <c r="H1515" s="12">
        <v>9</v>
      </c>
      <c r="I1515" s="10"/>
      <c r="J1515" s="10" t="s">
        <v>2943</v>
      </c>
      <c r="K1515" s="10" t="s">
        <v>2938</v>
      </c>
      <c r="L1515" s="10" t="s">
        <v>2939</v>
      </c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  <c r="X1515" s="10"/>
      <c r="Y1515" s="10" t="s">
        <v>27</v>
      </c>
      <c r="Z1515" s="10" t="s">
        <v>87</v>
      </c>
      <c r="AA1515" s="10" t="s">
        <v>87</v>
      </c>
    </row>
    <row r="1516" spans="1:27">
      <c r="A1516" s="11">
        <f t="shared" si="26"/>
        <v>5</v>
      </c>
      <c r="B1516" s="10">
        <v>306</v>
      </c>
      <c r="C1516" s="12"/>
      <c r="D1516" s="10" t="s">
        <v>3363</v>
      </c>
      <c r="E1516" s="10" t="s">
        <v>3917</v>
      </c>
      <c r="F1516" s="10" t="s">
        <v>20</v>
      </c>
      <c r="G1516" s="10" t="s">
        <v>19</v>
      </c>
      <c r="H1516" s="12">
        <v>6</v>
      </c>
      <c r="I1516" s="10"/>
      <c r="J1516" s="10" t="s">
        <v>3037</v>
      </c>
      <c r="K1516" s="10" t="s">
        <v>2944</v>
      </c>
      <c r="L1516" s="10" t="s">
        <v>2939</v>
      </c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  <c r="X1516" s="10"/>
      <c r="Y1516" s="10" t="s">
        <v>27</v>
      </c>
      <c r="Z1516" s="10" t="s">
        <v>87</v>
      </c>
      <c r="AA1516" s="10" t="s">
        <v>87</v>
      </c>
    </row>
    <row r="1517" spans="1:27">
      <c r="A1517" s="11">
        <f t="shared" si="26"/>
        <v>6</v>
      </c>
      <c r="B1517" s="10">
        <v>306</v>
      </c>
      <c r="C1517" s="12"/>
      <c r="D1517" s="10" t="s">
        <v>3363</v>
      </c>
      <c r="E1517" s="10" t="s">
        <v>3918</v>
      </c>
      <c r="F1517" s="10" t="s">
        <v>20</v>
      </c>
      <c r="G1517" s="10" t="s">
        <v>19</v>
      </c>
      <c r="H1517" s="12">
        <v>4</v>
      </c>
      <c r="I1517" s="10"/>
      <c r="J1517" s="10" t="s">
        <v>2999</v>
      </c>
      <c r="K1517" s="10" t="s">
        <v>2944</v>
      </c>
      <c r="L1517" s="10" t="s">
        <v>2939</v>
      </c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  <c r="X1517" s="10"/>
      <c r="Y1517" s="10" t="s">
        <v>27</v>
      </c>
      <c r="Z1517" s="10" t="s">
        <v>87</v>
      </c>
      <c r="AA1517" s="10" t="s">
        <v>87</v>
      </c>
    </row>
    <row r="1518" spans="1:27">
      <c r="A1518" s="11">
        <f t="shared" si="26"/>
        <v>7</v>
      </c>
      <c r="B1518" s="10">
        <v>306</v>
      </c>
      <c r="C1518" s="12"/>
      <c r="D1518" s="10" t="s">
        <v>3363</v>
      </c>
      <c r="E1518" s="10" t="s">
        <v>3919</v>
      </c>
      <c r="F1518" s="10" t="s">
        <v>20</v>
      </c>
      <c r="G1518" s="10" t="s">
        <v>24</v>
      </c>
      <c r="H1518" s="12">
        <v>3</v>
      </c>
      <c r="I1518" s="10"/>
      <c r="J1518" s="10" t="s">
        <v>2973</v>
      </c>
      <c r="K1518" s="10" t="s">
        <v>2938</v>
      </c>
      <c r="L1518" s="10" t="s">
        <v>2939</v>
      </c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  <c r="Y1518" s="10" t="s">
        <v>27</v>
      </c>
      <c r="Z1518" s="10" t="s">
        <v>87</v>
      </c>
      <c r="AA1518" s="10" t="s">
        <v>87</v>
      </c>
    </row>
    <row r="1519" spans="1:27">
      <c r="A1519" s="11">
        <f t="shared" si="26"/>
        <v>8</v>
      </c>
      <c r="B1519" s="10">
        <v>306</v>
      </c>
      <c r="C1519" s="12"/>
      <c r="D1519" s="10" t="s">
        <v>3363</v>
      </c>
      <c r="E1519" s="10" t="s">
        <v>3920</v>
      </c>
      <c r="F1519" s="10" t="s">
        <v>20</v>
      </c>
      <c r="G1519" s="10" t="s">
        <v>19</v>
      </c>
      <c r="H1519" s="12">
        <v>1</v>
      </c>
      <c r="I1519" s="10"/>
      <c r="J1519" s="10" t="s">
        <v>2949</v>
      </c>
      <c r="K1519" s="10" t="s">
        <v>2944</v>
      </c>
      <c r="L1519" s="10" t="s">
        <v>2939</v>
      </c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  <c r="X1519" s="10"/>
      <c r="Y1519" s="10" t="s">
        <v>27</v>
      </c>
      <c r="Z1519" s="10" t="s">
        <v>87</v>
      </c>
      <c r="AA1519" s="10" t="s">
        <v>87</v>
      </c>
    </row>
    <row r="1520" spans="1:27">
      <c r="A1520" s="11">
        <f t="shared" si="26"/>
        <v>9</v>
      </c>
      <c r="B1520" s="10">
        <v>307</v>
      </c>
      <c r="C1520" s="12"/>
      <c r="D1520" s="10" t="s">
        <v>960</v>
      </c>
      <c r="E1520" s="10" t="s">
        <v>3404</v>
      </c>
      <c r="F1520" s="10" t="s">
        <v>20</v>
      </c>
      <c r="G1520" s="10" t="s">
        <v>19</v>
      </c>
      <c r="H1520" s="12">
        <v>84</v>
      </c>
      <c r="I1520" s="10"/>
      <c r="J1520" s="10" t="s">
        <v>3921</v>
      </c>
      <c r="K1520" s="10" t="s">
        <v>2932</v>
      </c>
      <c r="L1520" s="10" t="s">
        <v>2933</v>
      </c>
      <c r="M1520" s="10"/>
      <c r="N1520" s="10" t="s">
        <v>32</v>
      </c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  <c r="Y1520" s="10" t="s">
        <v>34</v>
      </c>
      <c r="Z1520" s="10" t="s">
        <v>34</v>
      </c>
      <c r="AA1520" s="10" t="s">
        <v>34</v>
      </c>
    </row>
    <row r="1521" spans="1:27">
      <c r="A1521" s="11">
        <f t="shared" si="26"/>
        <v>10</v>
      </c>
      <c r="B1521" s="10">
        <v>307</v>
      </c>
      <c r="C1521" s="12"/>
      <c r="D1521" s="10" t="s">
        <v>960</v>
      </c>
      <c r="E1521" s="10" t="s">
        <v>3922</v>
      </c>
      <c r="F1521" s="10" t="s">
        <v>20</v>
      </c>
      <c r="G1521" s="10" t="s">
        <v>24</v>
      </c>
      <c r="H1521" s="12">
        <v>39</v>
      </c>
      <c r="I1521" s="10"/>
      <c r="J1521" s="10" t="s">
        <v>2980</v>
      </c>
      <c r="K1521" s="10" t="s">
        <v>2936</v>
      </c>
      <c r="L1521" s="10" t="s">
        <v>2933</v>
      </c>
      <c r="M1521" s="10"/>
      <c r="N1521" s="10" t="s">
        <v>2598</v>
      </c>
      <c r="O1521" s="10"/>
      <c r="P1521" s="10"/>
      <c r="Q1521" s="10"/>
      <c r="R1521" s="10"/>
      <c r="S1521" s="10"/>
      <c r="T1521" s="10"/>
      <c r="U1521" s="10"/>
      <c r="V1521" s="10"/>
      <c r="W1521" s="10"/>
      <c r="X1521" s="10"/>
      <c r="Y1521" s="10" t="s">
        <v>36</v>
      </c>
      <c r="Z1521" s="10" t="s">
        <v>36</v>
      </c>
      <c r="AA1521" s="10" t="s">
        <v>36</v>
      </c>
    </row>
    <row r="1522" spans="1:27">
      <c r="A1522" s="11">
        <f t="shared" si="26"/>
        <v>11</v>
      </c>
      <c r="B1522" s="10">
        <v>307</v>
      </c>
      <c r="C1522" s="12"/>
      <c r="D1522" s="10" t="s">
        <v>960</v>
      </c>
      <c r="E1522" s="10" t="s">
        <v>2087</v>
      </c>
      <c r="F1522" s="10" t="s">
        <v>20</v>
      </c>
      <c r="G1522" s="10" t="s">
        <v>24</v>
      </c>
      <c r="H1522" s="12">
        <v>8</v>
      </c>
      <c r="I1522" s="10"/>
      <c r="J1522" s="10" t="s">
        <v>2965</v>
      </c>
      <c r="K1522" s="10" t="s">
        <v>2938</v>
      </c>
      <c r="L1522" s="10" t="s">
        <v>2939</v>
      </c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  <c r="X1522" s="10"/>
      <c r="Y1522" s="10" t="s">
        <v>27</v>
      </c>
      <c r="Z1522" s="10" t="s">
        <v>34</v>
      </c>
      <c r="AA1522" s="10" t="s">
        <v>36</v>
      </c>
    </row>
    <row r="1523" spans="1:27">
      <c r="A1523" s="11">
        <f t="shared" si="26"/>
        <v>12</v>
      </c>
      <c r="B1523" s="10">
        <v>307</v>
      </c>
      <c r="C1523" s="12"/>
      <c r="D1523" s="10" t="s">
        <v>960</v>
      </c>
      <c r="E1523" s="10" t="s">
        <v>1653</v>
      </c>
      <c r="F1523" s="10" t="s">
        <v>20</v>
      </c>
      <c r="G1523" s="10" t="s">
        <v>24</v>
      </c>
      <c r="H1523" s="12">
        <v>7</v>
      </c>
      <c r="I1523" s="10"/>
      <c r="J1523" s="10" t="s">
        <v>2946</v>
      </c>
      <c r="K1523" s="10" t="s">
        <v>2938</v>
      </c>
      <c r="L1523" s="10" t="s">
        <v>2939</v>
      </c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  <c r="Y1523" s="10" t="s">
        <v>27</v>
      </c>
      <c r="Z1523" s="10" t="s">
        <v>34</v>
      </c>
      <c r="AA1523" s="10" t="s">
        <v>36</v>
      </c>
    </row>
    <row r="1524" spans="1:27">
      <c r="A1524" s="11">
        <f t="shared" si="26"/>
        <v>13</v>
      </c>
      <c r="B1524" s="10">
        <v>307</v>
      </c>
      <c r="C1524" s="12"/>
      <c r="D1524" s="10" t="s">
        <v>960</v>
      </c>
      <c r="E1524" s="10" t="s">
        <v>3923</v>
      </c>
      <c r="F1524" s="10" t="s">
        <v>20</v>
      </c>
      <c r="G1524" s="10" t="s">
        <v>19</v>
      </c>
      <c r="H1524" s="12">
        <v>4</v>
      </c>
      <c r="I1524" s="10"/>
      <c r="J1524" s="10" t="s">
        <v>2999</v>
      </c>
      <c r="K1524" s="10" t="s">
        <v>2944</v>
      </c>
      <c r="L1524" s="10" t="s">
        <v>2939</v>
      </c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  <c r="X1524" s="10"/>
      <c r="Y1524" s="10" t="s">
        <v>27</v>
      </c>
      <c r="Z1524" s="10" t="s">
        <v>34</v>
      </c>
      <c r="AA1524" s="10" t="s">
        <v>36</v>
      </c>
    </row>
    <row r="1525" spans="1:27">
      <c r="A1525" s="11">
        <f t="shared" si="26"/>
        <v>14</v>
      </c>
      <c r="B1525" s="10">
        <v>307</v>
      </c>
      <c r="C1525" s="12"/>
      <c r="D1525" s="10" t="s">
        <v>960</v>
      </c>
      <c r="E1525" s="10" t="s">
        <v>3924</v>
      </c>
      <c r="F1525" s="10" t="s">
        <v>20</v>
      </c>
      <c r="G1525" s="10" t="s">
        <v>24</v>
      </c>
      <c r="H1525" s="12">
        <v>2</v>
      </c>
      <c r="I1525" s="10"/>
      <c r="J1525" s="10" t="s">
        <v>3001</v>
      </c>
      <c r="K1525" s="10" t="s">
        <v>2938</v>
      </c>
      <c r="L1525" s="10" t="s">
        <v>2939</v>
      </c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  <c r="Y1525" s="10" t="s">
        <v>27</v>
      </c>
      <c r="Z1525" s="10" t="s">
        <v>34</v>
      </c>
      <c r="AA1525" s="10" t="s">
        <v>36</v>
      </c>
    </row>
    <row r="1526" spans="1:27">
      <c r="A1526" s="11">
        <f t="shared" si="26"/>
        <v>15</v>
      </c>
      <c r="B1526" s="10">
        <v>307</v>
      </c>
      <c r="C1526" s="12"/>
      <c r="D1526" s="10" t="s">
        <v>3925</v>
      </c>
      <c r="E1526" s="10" t="s">
        <v>387</v>
      </c>
      <c r="F1526" s="10" t="s">
        <v>20</v>
      </c>
      <c r="G1526" s="10" t="s">
        <v>24</v>
      </c>
      <c r="H1526" s="12">
        <v>17</v>
      </c>
      <c r="I1526" s="10"/>
      <c r="J1526" s="10" t="s">
        <v>2937</v>
      </c>
      <c r="K1526" s="10" t="s">
        <v>3160</v>
      </c>
      <c r="L1526" s="10" t="s">
        <v>2939</v>
      </c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  <c r="X1526" s="10"/>
      <c r="Y1526" s="10" t="s">
        <v>27</v>
      </c>
      <c r="Z1526" s="10" t="s">
        <v>34</v>
      </c>
      <c r="AA1526" s="10" t="s">
        <v>36</v>
      </c>
    </row>
    <row r="1527" spans="1:27">
      <c r="A1527" s="11">
        <f t="shared" si="26"/>
        <v>16</v>
      </c>
      <c r="B1527" s="10">
        <v>308</v>
      </c>
      <c r="C1527" s="12"/>
      <c r="D1527" s="10" t="s">
        <v>3034</v>
      </c>
      <c r="E1527" s="10" t="s">
        <v>185</v>
      </c>
      <c r="F1527" s="10" t="s">
        <v>20</v>
      </c>
      <c r="G1527" s="10" t="s">
        <v>19</v>
      </c>
      <c r="H1527" s="12">
        <v>39</v>
      </c>
      <c r="I1527" s="10"/>
      <c r="J1527" s="10" t="s">
        <v>2980</v>
      </c>
      <c r="K1527" s="10" t="s">
        <v>2932</v>
      </c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  <c r="X1527" s="10"/>
      <c r="Y1527" s="10" t="s">
        <v>1418</v>
      </c>
      <c r="Z1527" s="10" t="s">
        <v>1418</v>
      </c>
      <c r="AA1527" s="10" t="s">
        <v>1418</v>
      </c>
    </row>
    <row r="1528" spans="1:27">
      <c r="A1528" s="11">
        <f t="shared" si="26"/>
        <v>17</v>
      </c>
      <c r="B1528" s="10">
        <v>308</v>
      </c>
      <c r="C1528" s="12"/>
      <c r="D1528" s="10" t="s">
        <v>3034</v>
      </c>
      <c r="E1528" s="10" t="s">
        <v>1108</v>
      </c>
      <c r="F1528" s="10" t="s">
        <v>20</v>
      </c>
      <c r="G1528" s="10" t="s">
        <v>24</v>
      </c>
      <c r="H1528" s="12">
        <v>36</v>
      </c>
      <c r="I1528" s="10"/>
      <c r="J1528" s="10" t="s">
        <v>3127</v>
      </c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  <c r="Y1528" s="10" t="s">
        <v>2013</v>
      </c>
      <c r="Z1528" s="10" t="s">
        <v>2013</v>
      </c>
      <c r="AA1528" s="10" t="s">
        <v>2013</v>
      </c>
    </row>
    <row r="1529" spans="1:27">
      <c r="A1529" s="11">
        <f t="shared" si="26"/>
        <v>18</v>
      </c>
      <c r="B1529" s="10">
        <v>308</v>
      </c>
      <c r="C1529" s="12"/>
      <c r="D1529" s="10" t="s">
        <v>3034</v>
      </c>
      <c r="E1529" s="10" t="s">
        <v>170</v>
      </c>
      <c r="F1529" s="10" t="s">
        <v>20</v>
      </c>
      <c r="G1529" s="10" t="s">
        <v>19</v>
      </c>
      <c r="H1529" s="12">
        <v>14</v>
      </c>
      <c r="I1529" s="10"/>
      <c r="J1529" s="10" t="s">
        <v>2968</v>
      </c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  <c r="X1529" s="10"/>
      <c r="Y1529" s="10" t="s">
        <v>27</v>
      </c>
      <c r="Z1529" s="10" t="s">
        <v>1418</v>
      </c>
      <c r="AA1529" s="10" t="s">
        <v>2013</v>
      </c>
    </row>
    <row r="1530" spans="1:27">
      <c r="A1530" s="11">
        <f t="shared" si="26"/>
        <v>19</v>
      </c>
      <c r="B1530" s="10">
        <v>308</v>
      </c>
      <c r="C1530" s="12"/>
      <c r="D1530" s="10" t="s">
        <v>3034</v>
      </c>
      <c r="E1530" s="10" t="s">
        <v>95</v>
      </c>
      <c r="F1530" s="10" t="s">
        <v>20</v>
      </c>
      <c r="G1530" s="10" t="s">
        <v>19</v>
      </c>
      <c r="H1530" s="12">
        <v>12</v>
      </c>
      <c r="I1530" s="10"/>
      <c r="J1530" s="10" t="s">
        <v>2971</v>
      </c>
      <c r="K1530" s="10"/>
      <c r="L1530" s="10" t="s">
        <v>2939</v>
      </c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  <c r="X1530" s="10"/>
      <c r="Y1530" s="10" t="s">
        <v>27</v>
      </c>
      <c r="Z1530" s="10" t="s">
        <v>1418</v>
      </c>
      <c r="AA1530" s="10" t="s">
        <v>2013</v>
      </c>
    </row>
    <row r="1531" spans="1:27">
      <c r="A1531" s="11">
        <f t="shared" si="26"/>
        <v>20</v>
      </c>
      <c r="B1531" s="10">
        <v>308</v>
      </c>
      <c r="C1531" s="12"/>
      <c r="D1531" s="10" t="s">
        <v>3034</v>
      </c>
      <c r="E1531" s="10" t="s">
        <v>185</v>
      </c>
      <c r="F1531" s="10" t="s">
        <v>20</v>
      </c>
      <c r="G1531" s="10" t="s">
        <v>19</v>
      </c>
      <c r="H1531" s="12">
        <v>10</v>
      </c>
      <c r="I1531" s="10"/>
      <c r="J1531" s="10" t="s">
        <v>2996</v>
      </c>
      <c r="K1531" s="10"/>
      <c r="L1531" s="10" t="s">
        <v>2939</v>
      </c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  <c r="Y1531" s="10" t="s">
        <v>27</v>
      </c>
      <c r="Z1531" s="10" t="s">
        <v>1418</v>
      </c>
      <c r="AA1531" s="10" t="s">
        <v>2013</v>
      </c>
    </row>
    <row r="1532" spans="1:27">
      <c r="A1532" s="11">
        <f t="shared" si="26"/>
        <v>21</v>
      </c>
      <c r="B1532" s="10">
        <v>308</v>
      </c>
      <c r="C1532" s="12"/>
      <c r="D1532" s="10" t="s">
        <v>3034</v>
      </c>
      <c r="E1532" s="10" t="s">
        <v>3926</v>
      </c>
      <c r="F1532" s="10" t="s">
        <v>20</v>
      </c>
      <c r="G1532" s="10" t="s">
        <v>19</v>
      </c>
      <c r="H1532" s="12">
        <v>9</v>
      </c>
      <c r="I1532" s="10"/>
      <c r="J1532" s="10" t="s">
        <v>2943</v>
      </c>
      <c r="K1532" s="10"/>
      <c r="L1532" s="10" t="s">
        <v>2939</v>
      </c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  <c r="X1532" s="10"/>
      <c r="Y1532" s="10" t="s">
        <v>27</v>
      </c>
      <c r="Z1532" s="10" t="s">
        <v>1418</v>
      </c>
      <c r="AA1532" s="10" t="s">
        <v>2013</v>
      </c>
    </row>
    <row r="1533" spans="1:27">
      <c r="A1533" s="11">
        <f t="shared" si="26"/>
        <v>22</v>
      </c>
      <c r="B1533" s="10">
        <v>308</v>
      </c>
      <c r="C1533" s="12"/>
      <c r="D1533" s="10" t="s">
        <v>3034</v>
      </c>
      <c r="E1533" s="10" t="s">
        <v>3578</v>
      </c>
      <c r="F1533" s="10" t="s">
        <v>20</v>
      </c>
      <c r="G1533" s="10" t="s">
        <v>24</v>
      </c>
      <c r="H1533" s="12">
        <v>7</v>
      </c>
      <c r="I1533" s="10"/>
      <c r="J1533" s="10" t="s">
        <v>2946</v>
      </c>
      <c r="K1533" s="10"/>
      <c r="L1533" s="10" t="s">
        <v>2939</v>
      </c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  <c r="Y1533" s="10" t="s">
        <v>27</v>
      </c>
      <c r="Z1533" s="10" t="s">
        <v>1418</v>
      </c>
      <c r="AA1533" s="10" t="s">
        <v>2013</v>
      </c>
    </row>
    <row r="1534" spans="1:27">
      <c r="A1534" s="11">
        <f t="shared" si="26"/>
        <v>23</v>
      </c>
      <c r="B1534" s="10">
        <v>308</v>
      </c>
      <c r="C1534" s="12"/>
      <c r="D1534" s="10" t="s">
        <v>3034</v>
      </c>
      <c r="E1534" s="10" t="s">
        <v>3088</v>
      </c>
      <c r="F1534" s="10" t="s">
        <v>20</v>
      </c>
      <c r="G1534" s="10" t="s">
        <v>19</v>
      </c>
      <c r="H1534" s="12">
        <v>6</v>
      </c>
      <c r="I1534" s="10"/>
      <c r="J1534" s="10" t="s">
        <v>3037</v>
      </c>
      <c r="K1534" s="10"/>
      <c r="L1534" s="10" t="s">
        <v>2939</v>
      </c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  <c r="X1534" s="10"/>
      <c r="Y1534" s="10" t="s">
        <v>27</v>
      </c>
      <c r="Z1534" s="10" t="s">
        <v>1418</v>
      </c>
      <c r="AA1534" s="10" t="s">
        <v>2013</v>
      </c>
    </row>
    <row r="1535" spans="1:27">
      <c r="A1535" s="11">
        <f t="shared" si="26"/>
        <v>24</v>
      </c>
      <c r="B1535" s="10">
        <v>308</v>
      </c>
      <c r="C1535" s="12"/>
      <c r="D1535" s="10" t="s">
        <v>3034</v>
      </c>
      <c r="E1535" s="10" t="s">
        <v>300</v>
      </c>
      <c r="F1535" s="10" t="s">
        <v>20</v>
      </c>
      <c r="G1535" s="10" t="s">
        <v>19</v>
      </c>
      <c r="H1535" s="12">
        <v>4</v>
      </c>
      <c r="I1535" s="10"/>
      <c r="J1535" s="10" t="s">
        <v>2999</v>
      </c>
      <c r="K1535" s="10"/>
      <c r="L1535" s="10" t="s">
        <v>2939</v>
      </c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  <c r="X1535" s="10"/>
      <c r="Y1535" s="10" t="s">
        <v>27</v>
      </c>
      <c r="Z1535" s="10" t="s">
        <v>1418</v>
      </c>
      <c r="AA1535" s="10" t="s">
        <v>2013</v>
      </c>
    </row>
    <row r="1536" spans="1:27">
      <c r="A1536" s="11">
        <f t="shared" si="26"/>
        <v>25</v>
      </c>
      <c r="B1536" s="10">
        <v>308</v>
      </c>
      <c r="C1536" s="12"/>
      <c r="D1536" s="10" t="s">
        <v>3034</v>
      </c>
      <c r="E1536" s="10" t="s">
        <v>3578</v>
      </c>
      <c r="F1536" s="10" t="s">
        <v>20</v>
      </c>
      <c r="G1536" s="10" t="s">
        <v>24</v>
      </c>
      <c r="H1536" s="12">
        <v>68</v>
      </c>
      <c r="I1536" s="10"/>
      <c r="J1536" s="10" t="s">
        <v>3216</v>
      </c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  <c r="X1536" s="10"/>
      <c r="Y1536" s="10" t="s">
        <v>1418</v>
      </c>
      <c r="Z1536" s="10" t="s">
        <v>1418</v>
      </c>
      <c r="AA1536" s="10" t="s">
        <v>1418</v>
      </c>
    </row>
    <row r="1537" spans="1:27">
      <c r="A1537" s="11">
        <v>1</v>
      </c>
      <c r="B1537" s="10">
        <v>309</v>
      </c>
      <c r="C1537" s="12"/>
      <c r="D1537" s="10" t="s">
        <v>3927</v>
      </c>
      <c r="E1537" s="10" t="s">
        <v>3136</v>
      </c>
      <c r="F1537" s="10" t="s">
        <v>637</v>
      </c>
      <c r="G1537" s="10" t="s">
        <v>19</v>
      </c>
      <c r="H1537" s="12">
        <v>54</v>
      </c>
      <c r="I1537" s="10"/>
      <c r="J1537" s="10" t="s">
        <v>2748</v>
      </c>
      <c r="K1537" s="10" t="s">
        <v>2932</v>
      </c>
      <c r="L1537" s="10"/>
      <c r="M1537" s="10"/>
      <c r="N1537" s="10" t="s">
        <v>32</v>
      </c>
      <c r="O1537" s="10"/>
      <c r="P1537" s="10"/>
      <c r="Q1537" s="10"/>
      <c r="R1537" s="10"/>
      <c r="S1537" s="10"/>
      <c r="T1537" s="10"/>
      <c r="U1537" s="10"/>
      <c r="V1537" s="10"/>
      <c r="W1537" s="10"/>
      <c r="X1537" s="10"/>
      <c r="Y1537" s="10" t="s">
        <v>77</v>
      </c>
      <c r="Z1537" s="10" t="s">
        <v>77</v>
      </c>
      <c r="AA1537" s="10" t="s">
        <v>77</v>
      </c>
    </row>
    <row r="1538" spans="1:27">
      <c r="A1538" s="11">
        <f t="shared" ref="A1538:A1546" si="27">A1537+1</f>
        <v>2</v>
      </c>
      <c r="B1538" s="10">
        <v>309</v>
      </c>
      <c r="C1538" s="12"/>
      <c r="D1538" s="10" t="s">
        <v>3927</v>
      </c>
      <c r="E1538" s="10" t="s">
        <v>3928</v>
      </c>
      <c r="F1538" s="10" t="s">
        <v>637</v>
      </c>
      <c r="G1538" s="10" t="s">
        <v>24</v>
      </c>
      <c r="H1538" s="12">
        <v>35</v>
      </c>
      <c r="I1538" s="10"/>
      <c r="J1538" s="10" t="s">
        <v>1752</v>
      </c>
      <c r="K1538" s="10" t="s">
        <v>2938</v>
      </c>
      <c r="L1538" s="10"/>
      <c r="M1538" s="10"/>
      <c r="N1538" s="10" t="s">
        <v>2598</v>
      </c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  <c r="Y1538" s="10" t="s">
        <v>41</v>
      </c>
      <c r="Z1538" s="10"/>
      <c r="AA1538" s="10"/>
    </row>
    <row r="1539" spans="1:27">
      <c r="A1539" s="11">
        <f t="shared" si="27"/>
        <v>3</v>
      </c>
      <c r="B1539" s="10">
        <v>309</v>
      </c>
      <c r="C1539" s="12"/>
      <c r="D1539" s="10" t="s">
        <v>3927</v>
      </c>
      <c r="E1539" s="10" t="s">
        <v>100</v>
      </c>
      <c r="F1539" s="10" t="s">
        <v>637</v>
      </c>
      <c r="G1539" s="10" t="s">
        <v>19</v>
      </c>
      <c r="H1539" s="12">
        <v>11</v>
      </c>
      <c r="I1539" s="10"/>
      <c r="J1539" s="10" t="s">
        <v>2942</v>
      </c>
      <c r="K1539" s="10" t="s">
        <v>2944</v>
      </c>
      <c r="L1539" s="10" t="s">
        <v>2939</v>
      </c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  <c r="X1539" s="10"/>
      <c r="Y1539" s="10" t="s">
        <v>27</v>
      </c>
      <c r="Z1539" s="10" t="s">
        <v>77</v>
      </c>
      <c r="AA1539" s="10" t="s">
        <v>41</v>
      </c>
    </row>
    <row r="1540" spans="1:27">
      <c r="A1540" s="11">
        <f t="shared" si="27"/>
        <v>4</v>
      </c>
      <c r="B1540" s="10">
        <v>309</v>
      </c>
      <c r="C1540" s="12"/>
      <c r="D1540" s="10" t="s">
        <v>3927</v>
      </c>
      <c r="E1540" s="10" t="s">
        <v>77</v>
      </c>
      <c r="F1540" s="10" t="s">
        <v>637</v>
      </c>
      <c r="G1540" s="10" t="s">
        <v>24</v>
      </c>
      <c r="H1540" s="12">
        <v>9</v>
      </c>
      <c r="I1540" s="10"/>
      <c r="J1540" s="10" t="s">
        <v>2943</v>
      </c>
      <c r="K1540" s="10" t="s">
        <v>2938</v>
      </c>
      <c r="L1540" s="10" t="s">
        <v>2939</v>
      </c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  <c r="X1540" s="10"/>
      <c r="Y1540" s="10" t="s">
        <v>27</v>
      </c>
      <c r="Z1540" s="10" t="s">
        <v>77</v>
      </c>
      <c r="AA1540" s="10" t="s">
        <v>41</v>
      </c>
    </row>
    <row r="1541" spans="1:27">
      <c r="A1541" s="11">
        <f t="shared" si="27"/>
        <v>5</v>
      </c>
      <c r="B1541" s="10">
        <v>309</v>
      </c>
      <c r="C1541" s="12"/>
      <c r="D1541" s="10" t="s">
        <v>3927</v>
      </c>
      <c r="E1541" s="10" t="s">
        <v>374</v>
      </c>
      <c r="F1541" s="10" t="s">
        <v>637</v>
      </c>
      <c r="G1541" s="10" t="s">
        <v>24</v>
      </c>
      <c r="H1541" s="12">
        <v>7</v>
      </c>
      <c r="I1541" s="10"/>
      <c r="J1541" s="10" t="s">
        <v>2946</v>
      </c>
      <c r="K1541" s="10" t="s">
        <v>2938</v>
      </c>
      <c r="L1541" s="10" t="s">
        <v>2939</v>
      </c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  <c r="X1541" s="10"/>
      <c r="Y1541" s="10" t="s">
        <v>27</v>
      </c>
      <c r="Z1541" s="10" t="s">
        <v>77</v>
      </c>
      <c r="AA1541" s="10" t="s">
        <v>41</v>
      </c>
    </row>
    <row r="1542" spans="1:27">
      <c r="A1542" s="11">
        <f t="shared" si="27"/>
        <v>6</v>
      </c>
      <c r="B1542" s="10">
        <v>309</v>
      </c>
      <c r="C1542" s="12"/>
      <c r="D1542" s="10" t="s">
        <v>3927</v>
      </c>
      <c r="E1542" s="10" t="s">
        <v>172</v>
      </c>
      <c r="F1542" s="10" t="s">
        <v>637</v>
      </c>
      <c r="G1542" s="10" t="s">
        <v>24</v>
      </c>
      <c r="H1542" s="12">
        <v>4</v>
      </c>
      <c r="I1542" s="10"/>
      <c r="J1542" s="10" t="s">
        <v>2999</v>
      </c>
      <c r="K1542" s="10" t="s">
        <v>2938</v>
      </c>
      <c r="L1542" s="10" t="s">
        <v>2939</v>
      </c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  <c r="X1542" s="10"/>
      <c r="Y1542" s="10" t="s">
        <v>27</v>
      </c>
      <c r="Z1542" s="10" t="s">
        <v>77</v>
      </c>
      <c r="AA1542" s="10" t="s">
        <v>41</v>
      </c>
    </row>
    <row r="1543" spans="1:27">
      <c r="A1543" s="11">
        <f t="shared" si="27"/>
        <v>7</v>
      </c>
      <c r="B1543" s="10">
        <v>309</v>
      </c>
      <c r="C1543" s="12"/>
      <c r="D1543" s="10" t="s">
        <v>3927</v>
      </c>
      <c r="E1543" s="10" t="s">
        <v>340</v>
      </c>
      <c r="F1543" s="10" t="s">
        <v>637</v>
      </c>
      <c r="G1543" s="10" t="s">
        <v>19</v>
      </c>
      <c r="H1543" s="12">
        <v>3</v>
      </c>
      <c r="I1543" s="10"/>
      <c r="J1543" s="10" t="s">
        <v>2973</v>
      </c>
      <c r="K1543" s="10" t="s">
        <v>2944</v>
      </c>
      <c r="L1543" s="10" t="s">
        <v>2939</v>
      </c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  <c r="Y1543" s="10" t="s">
        <v>27</v>
      </c>
      <c r="Z1543" s="10" t="s">
        <v>77</v>
      </c>
      <c r="AA1543" s="10" t="s">
        <v>41</v>
      </c>
    </row>
    <row r="1544" spans="1:27">
      <c r="A1544" s="11">
        <f t="shared" si="27"/>
        <v>8</v>
      </c>
      <c r="B1544" s="10">
        <v>309</v>
      </c>
      <c r="C1544" s="12"/>
      <c r="D1544" s="10" t="s">
        <v>3929</v>
      </c>
      <c r="E1544" s="10" t="s">
        <v>3930</v>
      </c>
      <c r="F1544" s="10" t="s">
        <v>637</v>
      </c>
      <c r="G1544" s="10" t="s">
        <v>19</v>
      </c>
      <c r="H1544" s="12">
        <v>11</v>
      </c>
      <c r="I1544" s="10"/>
      <c r="J1544" s="10" t="s">
        <v>2942</v>
      </c>
      <c r="K1544" s="10" t="s">
        <v>3162</v>
      </c>
      <c r="L1544" s="10" t="s">
        <v>2939</v>
      </c>
      <c r="M1544" s="10"/>
      <c r="N1544" s="10" t="s">
        <v>1404</v>
      </c>
      <c r="O1544" s="10"/>
      <c r="P1544" s="10"/>
      <c r="Q1544" s="10"/>
      <c r="R1544" s="10"/>
      <c r="S1544" s="10"/>
      <c r="T1544" s="10"/>
      <c r="U1544" s="10"/>
      <c r="V1544" s="10"/>
      <c r="W1544" s="10"/>
      <c r="X1544" s="10"/>
      <c r="Y1544" s="10" t="s">
        <v>27</v>
      </c>
      <c r="Z1544" s="10"/>
      <c r="AA1544" s="10" t="s">
        <v>41</v>
      </c>
    </row>
    <row r="1545" spans="1:27">
      <c r="A1545" s="11">
        <f t="shared" si="27"/>
        <v>9</v>
      </c>
      <c r="B1545" s="10">
        <v>310</v>
      </c>
      <c r="C1545" s="12"/>
      <c r="D1545" s="10" t="s">
        <v>319</v>
      </c>
      <c r="E1545" s="10" t="s">
        <v>3839</v>
      </c>
      <c r="F1545" s="10" t="s">
        <v>637</v>
      </c>
      <c r="G1545" s="10" t="s">
        <v>19</v>
      </c>
      <c r="H1545" s="12">
        <v>31</v>
      </c>
      <c r="I1545" s="10"/>
      <c r="J1545" s="10" t="s">
        <v>3056</v>
      </c>
      <c r="K1545" s="10" t="s">
        <v>2932</v>
      </c>
      <c r="L1545" s="10" t="s">
        <v>2933</v>
      </c>
      <c r="M1545" s="10"/>
      <c r="N1545" s="10" t="s">
        <v>1404</v>
      </c>
      <c r="O1545" s="10"/>
      <c r="P1545" s="10"/>
      <c r="Q1545" s="10"/>
      <c r="R1545" s="10"/>
      <c r="S1545" s="10"/>
      <c r="T1545" s="10"/>
      <c r="U1545" s="10"/>
      <c r="V1545" s="10"/>
      <c r="W1545" s="10"/>
      <c r="X1545" s="10"/>
      <c r="Y1545" s="10" t="s">
        <v>38</v>
      </c>
      <c r="Z1545" s="10" t="s">
        <v>87</v>
      </c>
      <c r="AA1545" s="10" t="s">
        <v>38</v>
      </c>
    </row>
    <row r="1546" spans="1:27">
      <c r="A1546" s="11">
        <f t="shared" si="27"/>
        <v>10</v>
      </c>
      <c r="B1546" s="10">
        <v>310</v>
      </c>
      <c r="C1546" s="12"/>
      <c r="D1546" s="10" t="s">
        <v>319</v>
      </c>
      <c r="E1546" s="10" t="s">
        <v>270</v>
      </c>
      <c r="F1546" s="10" t="s">
        <v>2061</v>
      </c>
      <c r="G1546" s="10" t="s">
        <v>24</v>
      </c>
      <c r="H1546" s="12">
        <v>25</v>
      </c>
      <c r="I1546" s="10"/>
      <c r="J1546" s="10" t="s">
        <v>3025</v>
      </c>
      <c r="K1546" s="10" t="s">
        <v>2936</v>
      </c>
      <c r="L1546" s="10" t="s">
        <v>2933</v>
      </c>
      <c r="M1546" s="10"/>
      <c r="N1546" s="10" t="s">
        <v>2598</v>
      </c>
      <c r="O1546" s="10"/>
      <c r="P1546" s="10"/>
      <c r="Q1546" s="10"/>
      <c r="R1546" s="10"/>
      <c r="S1546" s="10"/>
      <c r="T1546" s="10"/>
      <c r="U1546" s="10"/>
      <c r="V1546" s="10"/>
      <c r="W1546" s="10"/>
      <c r="X1546" s="10"/>
      <c r="Y1546" s="10" t="s">
        <v>27</v>
      </c>
      <c r="Z1546" s="10"/>
      <c r="AA1546" s="10" t="s">
        <v>27</v>
      </c>
    </row>
    <row r="1547" spans="1:27">
      <c r="A1547" s="11">
        <v>11</v>
      </c>
      <c r="B1547" s="10">
        <v>310</v>
      </c>
      <c r="C1547" s="12"/>
      <c r="D1547" s="10" t="s">
        <v>319</v>
      </c>
      <c r="E1547" s="10" t="s">
        <v>267</v>
      </c>
      <c r="F1547" s="10" t="s">
        <v>2061</v>
      </c>
      <c r="G1547" s="10" t="s">
        <v>24</v>
      </c>
      <c r="H1547" s="12">
        <v>4</v>
      </c>
      <c r="I1547" s="10"/>
      <c r="J1547" s="10" t="s">
        <v>2999</v>
      </c>
      <c r="K1547" s="10" t="s">
        <v>2938</v>
      </c>
      <c r="L1547" s="10" t="s">
        <v>2939</v>
      </c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  <c r="X1547" s="10"/>
      <c r="Y1547" s="10" t="s">
        <v>27</v>
      </c>
      <c r="Z1547" s="10" t="s">
        <v>38</v>
      </c>
      <c r="AA1547" s="10" t="s">
        <v>27</v>
      </c>
    </row>
    <row r="1548" spans="1:27">
      <c r="A1548" s="11">
        <v>12</v>
      </c>
      <c r="B1548" s="10">
        <v>310</v>
      </c>
      <c r="C1548" s="12"/>
      <c r="D1548" s="10" t="s">
        <v>319</v>
      </c>
      <c r="E1548" s="10" t="s">
        <v>75</v>
      </c>
      <c r="F1548" s="10" t="s">
        <v>2061</v>
      </c>
      <c r="G1548" s="10" t="s">
        <v>19</v>
      </c>
      <c r="H1548" s="12">
        <v>1</v>
      </c>
      <c r="I1548" s="10"/>
      <c r="J1548" s="10" t="s">
        <v>2949</v>
      </c>
      <c r="K1548" s="10" t="s">
        <v>2944</v>
      </c>
      <c r="L1548" s="10" t="s">
        <v>2939</v>
      </c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  <c r="X1548" s="10"/>
      <c r="Y1548" s="10" t="s">
        <v>27</v>
      </c>
      <c r="Z1548" s="10" t="s">
        <v>38</v>
      </c>
      <c r="AA1548" s="10" t="s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4EAE4-DA0E-45F7-81C0-B36235F12BE1}">
  <dimension ref="A1:AC1583"/>
  <sheetViews>
    <sheetView topLeftCell="U1570" workbookViewId="0">
      <selection activeCell="AC1583" sqref="AC1583"/>
    </sheetView>
  </sheetViews>
  <sheetFormatPr defaultRowHeight="15"/>
  <sheetData>
    <row r="1" spans="1:29">
      <c r="A1" t="s">
        <v>0</v>
      </c>
      <c r="B1" t="s">
        <v>1</v>
      </c>
      <c r="C1" t="s">
        <v>2920</v>
      </c>
      <c r="D1" t="s">
        <v>4</v>
      </c>
      <c r="E1" t="s">
        <v>3</v>
      </c>
      <c r="F1" t="s">
        <v>8</v>
      </c>
      <c r="G1" t="s">
        <v>7</v>
      </c>
      <c r="H1" t="s">
        <v>5</v>
      </c>
      <c r="I1" t="s">
        <v>1987</v>
      </c>
      <c r="J1" t="s">
        <v>1388</v>
      </c>
      <c r="K1" t="s">
        <v>2921</v>
      </c>
      <c r="L1" t="s">
        <v>2922</v>
      </c>
      <c r="M1" t="s">
        <v>2923</v>
      </c>
      <c r="N1" t="s">
        <v>9</v>
      </c>
      <c r="O1" t="s">
        <v>2924</v>
      </c>
      <c r="P1" t="s">
        <v>2925</v>
      </c>
      <c r="Q1" t="s">
        <v>2614</v>
      </c>
      <c r="R1" t="s">
        <v>2926</v>
      </c>
      <c r="S1" t="s">
        <v>1769</v>
      </c>
      <c r="T1" t="s">
        <v>832</v>
      </c>
      <c r="U1" t="s">
        <v>2927</v>
      </c>
      <c r="V1" t="s">
        <v>14</v>
      </c>
      <c r="W1" t="s">
        <v>1989</v>
      </c>
      <c r="X1" t="s">
        <v>1990</v>
      </c>
      <c r="Y1" t="s">
        <v>1984</v>
      </c>
      <c r="Z1" t="s">
        <v>2928</v>
      </c>
      <c r="AA1" t="s">
        <v>2929</v>
      </c>
      <c r="AC1" t="s">
        <v>1333</v>
      </c>
    </row>
    <row r="2" spans="1:29">
      <c r="A2">
        <v>1</v>
      </c>
      <c r="B2">
        <v>1</v>
      </c>
      <c r="D2" t="s">
        <v>2930</v>
      </c>
      <c r="E2" t="s">
        <v>112</v>
      </c>
      <c r="F2" t="s">
        <v>20</v>
      </c>
      <c r="G2" t="s">
        <v>19</v>
      </c>
      <c r="H2">
        <v>57</v>
      </c>
      <c r="J2" t="s">
        <v>2931</v>
      </c>
      <c r="K2" t="s">
        <v>2932</v>
      </c>
      <c r="L2" t="s">
        <v>2933</v>
      </c>
      <c r="N2" t="s">
        <v>21</v>
      </c>
      <c r="Y2" t="s">
        <v>1418</v>
      </c>
      <c r="Z2" t="s">
        <v>1418</v>
      </c>
      <c r="AA2" t="s">
        <v>1418</v>
      </c>
      <c r="AC2" cm="1">
        <f t="array" ref="AC2">SUMPRODUCT(--(INDEX('1880 Bastrop 0008 Clean'!A:AA, MATCH(A2 &amp; "|" &amp; B2, '1880 Bastrop 0008 Clean'!A:A &amp; "|" &amp; '1880 Bastrop 0008 Clean'!B:B, 0), 0) &lt;&gt; '1880 Bastrop 0008 Raw'!A2:AA2))</f>
        <v>0</v>
      </c>
    </row>
    <row r="3" spans="1:29">
      <c r="A3">
        <v>2</v>
      </c>
      <c r="B3">
        <v>1</v>
      </c>
      <c r="D3" t="s">
        <v>2930</v>
      </c>
      <c r="E3" t="s">
        <v>2934</v>
      </c>
      <c r="F3" t="s">
        <v>20</v>
      </c>
      <c r="G3" t="s">
        <v>24</v>
      </c>
      <c r="H3">
        <v>42</v>
      </c>
      <c r="J3" t="s">
        <v>2935</v>
      </c>
      <c r="K3" t="s">
        <v>2936</v>
      </c>
      <c r="L3" t="s">
        <v>2933</v>
      </c>
      <c r="N3" t="s">
        <v>2598</v>
      </c>
      <c r="Y3" t="s">
        <v>2013</v>
      </c>
      <c r="Z3" t="s">
        <v>2013</v>
      </c>
      <c r="AA3" t="s">
        <v>2013</v>
      </c>
      <c r="AC3" cm="1">
        <f t="array" ref="AC3">SUMPRODUCT(--(INDEX('1880 Bastrop 0008 Clean'!A:AA, MATCH(A3 &amp; "|" &amp; B3, '1880 Bastrop 0008 Clean'!A:A &amp; "|" &amp; '1880 Bastrop 0008 Clean'!B:B, 0), 0) &lt;&gt; '1880 Bastrop 0008 Raw'!A3:AA3))</f>
        <v>0</v>
      </c>
    </row>
    <row r="4" spans="1:29">
      <c r="A4">
        <v>3</v>
      </c>
      <c r="B4">
        <v>1</v>
      </c>
      <c r="D4" t="s">
        <v>2930</v>
      </c>
      <c r="E4" t="s">
        <v>2015</v>
      </c>
      <c r="F4" t="s">
        <v>20</v>
      </c>
      <c r="G4" t="s">
        <v>24</v>
      </c>
      <c r="H4">
        <v>17</v>
      </c>
      <c r="J4" t="s">
        <v>2937</v>
      </c>
      <c r="K4" t="s">
        <v>2938</v>
      </c>
      <c r="L4" t="s">
        <v>2939</v>
      </c>
      <c r="Y4" t="s">
        <v>27</v>
      </c>
      <c r="Z4" t="s">
        <v>1418</v>
      </c>
      <c r="AA4" t="s">
        <v>2013</v>
      </c>
      <c r="AC4" cm="1">
        <f t="array" ref="AC4">SUMPRODUCT(--(INDEX('1880 Bastrop 0008 Clean'!A:AA, MATCH(A4 &amp; "|" &amp; B4, '1880 Bastrop 0008 Clean'!A:A &amp; "|" &amp; '1880 Bastrop 0008 Clean'!B:B, 0), 0) &lt;&gt; '1880 Bastrop 0008 Raw'!A4:AA4))</f>
        <v>0</v>
      </c>
    </row>
    <row r="5" spans="1:29">
      <c r="A5">
        <v>4</v>
      </c>
      <c r="B5">
        <v>1</v>
      </c>
      <c r="D5" t="s">
        <v>2930</v>
      </c>
      <c r="E5" t="s">
        <v>1189</v>
      </c>
      <c r="F5" t="s">
        <v>20</v>
      </c>
      <c r="G5" t="s">
        <v>24</v>
      </c>
      <c r="H5">
        <v>15</v>
      </c>
      <c r="J5" t="s">
        <v>2940</v>
      </c>
      <c r="K5" t="s">
        <v>2938</v>
      </c>
      <c r="L5" t="s">
        <v>2939</v>
      </c>
      <c r="Y5" t="s">
        <v>27</v>
      </c>
      <c r="Z5" t="s">
        <v>1418</v>
      </c>
      <c r="AA5" t="s">
        <v>2013</v>
      </c>
      <c r="AC5" cm="1">
        <f t="array" ref="AC5">SUMPRODUCT(--(INDEX('1880 Bastrop 0008 Clean'!A:AA, MATCH(A5 &amp; "|" &amp; B5, '1880 Bastrop 0008 Clean'!A:A &amp; "|" &amp; '1880 Bastrop 0008 Clean'!B:B, 0), 0) &lt;&gt; '1880 Bastrop 0008 Raw'!A5:AA5))</f>
        <v>0</v>
      </c>
    </row>
    <row r="6" spans="1:29">
      <c r="A6">
        <v>5</v>
      </c>
      <c r="B6">
        <v>1</v>
      </c>
      <c r="D6" t="s">
        <v>2930</v>
      </c>
      <c r="E6" t="s">
        <v>2058</v>
      </c>
      <c r="F6" t="s">
        <v>20</v>
      </c>
      <c r="G6" t="s">
        <v>24</v>
      </c>
      <c r="H6">
        <v>11</v>
      </c>
      <c r="J6" t="s">
        <v>2942</v>
      </c>
      <c r="K6" t="s">
        <v>2938</v>
      </c>
      <c r="L6" t="s">
        <v>2939</v>
      </c>
      <c r="Y6" t="s">
        <v>27</v>
      </c>
      <c r="Z6" t="s">
        <v>1418</v>
      </c>
      <c r="AA6" t="s">
        <v>2013</v>
      </c>
      <c r="AC6" cm="1">
        <f t="array" ref="AC6">SUMPRODUCT(--(INDEX('1880 Bastrop 0008 Clean'!A:AA, MATCH(A6 &amp; "|" &amp; B6, '1880 Bastrop 0008 Clean'!A:A &amp; "|" &amp; '1880 Bastrop 0008 Clean'!B:B, 0), 0) &lt;&gt; '1880 Bastrop 0008 Raw'!A6:AA6))</f>
        <v>1</v>
      </c>
    </row>
    <row r="7" spans="1:29">
      <c r="A7">
        <v>6</v>
      </c>
      <c r="B7">
        <v>1</v>
      </c>
      <c r="D7" t="s">
        <v>2930</v>
      </c>
      <c r="E7" t="s">
        <v>668</v>
      </c>
      <c r="F7" t="s">
        <v>20</v>
      </c>
      <c r="G7" t="s">
        <v>19</v>
      </c>
      <c r="H7">
        <v>9</v>
      </c>
      <c r="J7" t="s">
        <v>2943</v>
      </c>
      <c r="K7" t="s">
        <v>2944</v>
      </c>
      <c r="L7" t="s">
        <v>2939</v>
      </c>
      <c r="Y7" t="s">
        <v>27</v>
      </c>
      <c r="Z7" t="s">
        <v>1418</v>
      </c>
      <c r="AA7" t="s">
        <v>2013</v>
      </c>
      <c r="AC7" cm="1">
        <f t="array" ref="AC7">SUMPRODUCT(--(INDEX('1880 Bastrop 0008 Clean'!A:AA, MATCH(A7 &amp; "|" &amp; B7, '1880 Bastrop 0008 Clean'!A:A &amp; "|" &amp; '1880 Bastrop 0008 Clean'!B:B, 0), 0) &lt;&gt; '1880 Bastrop 0008 Raw'!A7:AA7))</f>
        <v>0</v>
      </c>
    </row>
    <row r="8" spans="1:29">
      <c r="A8">
        <v>7</v>
      </c>
      <c r="B8">
        <v>1</v>
      </c>
      <c r="D8" t="s">
        <v>2930</v>
      </c>
      <c r="E8" t="s">
        <v>2945</v>
      </c>
      <c r="F8" t="s">
        <v>20</v>
      </c>
      <c r="G8" t="s">
        <v>24</v>
      </c>
      <c r="H8">
        <v>7</v>
      </c>
      <c r="J8" t="s">
        <v>2946</v>
      </c>
      <c r="K8" t="s">
        <v>2938</v>
      </c>
      <c r="L8" t="s">
        <v>2939</v>
      </c>
      <c r="Y8" t="s">
        <v>27</v>
      </c>
      <c r="Z8" t="s">
        <v>1418</v>
      </c>
      <c r="AA8" t="s">
        <v>2013</v>
      </c>
      <c r="AC8" cm="1">
        <f t="array" ref="AC8">SUMPRODUCT(--(INDEX('1880 Bastrop 0008 Clean'!A:AA, MATCH(A8 &amp; "|" &amp; B8, '1880 Bastrop 0008 Clean'!A:A &amp; "|" &amp; '1880 Bastrop 0008 Clean'!B:B, 0), 0) &lt;&gt; '1880 Bastrop 0008 Raw'!A8:AA8))</f>
        <v>0</v>
      </c>
    </row>
    <row r="9" spans="1:29">
      <c r="A9">
        <v>8</v>
      </c>
      <c r="B9">
        <v>1</v>
      </c>
      <c r="D9" t="s">
        <v>2930</v>
      </c>
      <c r="E9" t="s">
        <v>2947</v>
      </c>
      <c r="F9" t="s">
        <v>20</v>
      </c>
      <c r="G9" t="s">
        <v>19</v>
      </c>
      <c r="H9">
        <v>5</v>
      </c>
      <c r="J9" t="s">
        <v>2948</v>
      </c>
      <c r="K9" t="s">
        <v>2944</v>
      </c>
      <c r="L9" t="s">
        <v>2939</v>
      </c>
      <c r="Y9" t="s">
        <v>27</v>
      </c>
      <c r="Z9" t="s">
        <v>1418</v>
      </c>
      <c r="AA9" t="s">
        <v>2013</v>
      </c>
      <c r="AC9" cm="1">
        <f t="array" ref="AC9">SUMPRODUCT(--(INDEX('1880 Bastrop 0008 Clean'!A:AA, MATCH(A9 &amp; "|" &amp; B9, '1880 Bastrop 0008 Clean'!A:A &amp; "|" &amp; '1880 Bastrop 0008 Clean'!B:B, 0), 0) &lt;&gt; '1880 Bastrop 0008 Raw'!A9:AA9))</f>
        <v>0</v>
      </c>
    </row>
    <row r="10" spans="1:29">
      <c r="A10">
        <v>9</v>
      </c>
      <c r="B10">
        <v>1</v>
      </c>
      <c r="D10" t="s">
        <v>2930</v>
      </c>
      <c r="E10" t="s">
        <v>2197</v>
      </c>
      <c r="F10" t="s">
        <v>20</v>
      </c>
      <c r="G10" t="s">
        <v>19</v>
      </c>
      <c r="H10">
        <v>1</v>
      </c>
      <c r="J10" t="s">
        <v>2949</v>
      </c>
      <c r="K10" t="s">
        <v>2944</v>
      </c>
      <c r="L10" t="s">
        <v>2939</v>
      </c>
      <c r="Y10" t="s">
        <v>27</v>
      </c>
      <c r="Z10" t="s">
        <v>1418</v>
      </c>
      <c r="AA10" t="s">
        <v>2013</v>
      </c>
      <c r="AC10" cm="1">
        <f t="array" ref="AC10">SUMPRODUCT(--(INDEX('1880 Bastrop 0008 Clean'!A:AA, MATCH(A10 &amp; "|" &amp; B10, '1880 Bastrop 0008 Clean'!A:A &amp; "|" &amp; '1880 Bastrop 0008 Clean'!B:B, 0), 0) &lt;&gt; '1880 Bastrop 0008 Raw'!A10:AA10))</f>
        <v>0</v>
      </c>
    </row>
    <row r="11" spans="1:29">
      <c r="A11">
        <v>10</v>
      </c>
      <c r="B11">
        <v>1</v>
      </c>
      <c r="D11" t="s">
        <v>2950</v>
      </c>
      <c r="E11" t="s">
        <v>2951</v>
      </c>
      <c r="F11" t="s">
        <v>20</v>
      </c>
      <c r="G11" t="s">
        <v>19</v>
      </c>
      <c r="H11">
        <v>18</v>
      </c>
      <c r="J11" t="s">
        <v>2952</v>
      </c>
      <c r="L11" t="s">
        <v>2939</v>
      </c>
      <c r="N11" t="s">
        <v>2954</v>
      </c>
      <c r="Y11" t="s">
        <v>27</v>
      </c>
      <c r="Z11" t="s">
        <v>671</v>
      </c>
      <c r="AA11" t="s">
        <v>671</v>
      </c>
      <c r="AC11" cm="1">
        <f t="array" ref="AC11">SUMPRODUCT(--(INDEX('1880 Bastrop 0008 Clean'!A:AA, MATCH(A11 &amp; "|" &amp; B11, '1880 Bastrop 0008 Clean'!A:A &amp; "|" &amp; '1880 Bastrop 0008 Clean'!B:B, 0), 0) &lt;&gt; '1880 Bastrop 0008 Raw'!A11:AA11))</f>
        <v>1</v>
      </c>
    </row>
    <row r="12" spans="1:29">
      <c r="A12">
        <v>11</v>
      </c>
      <c r="B12">
        <v>1</v>
      </c>
      <c r="D12" t="s">
        <v>113</v>
      </c>
      <c r="E12" t="s">
        <v>2955</v>
      </c>
      <c r="F12" t="s">
        <v>20</v>
      </c>
      <c r="G12" t="s">
        <v>19</v>
      </c>
      <c r="H12">
        <v>19</v>
      </c>
      <c r="J12" t="s">
        <v>2956</v>
      </c>
      <c r="L12" t="s">
        <v>2939</v>
      </c>
      <c r="N12" t="s">
        <v>2957</v>
      </c>
      <c r="Y12" t="s">
        <v>27</v>
      </c>
      <c r="Z12" t="s">
        <v>671</v>
      </c>
      <c r="AA12" t="s">
        <v>2343</v>
      </c>
      <c r="AC12" cm="1">
        <f t="array" ref="AC12">SUMPRODUCT(--(INDEX('1880 Bastrop 0008 Clean'!A:AA, MATCH(A12 &amp; "|" &amp; B12, '1880 Bastrop 0008 Clean'!A:A &amp; "|" &amp; '1880 Bastrop 0008 Clean'!B:B, 0), 0) &lt;&gt; '1880 Bastrop 0008 Raw'!A12:AA12))</f>
        <v>1</v>
      </c>
    </row>
    <row r="13" spans="1:29">
      <c r="A13">
        <v>12</v>
      </c>
      <c r="B13">
        <v>1</v>
      </c>
      <c r="D13" t="s">
        <v>2958</v>
      </c>
      <c r="E13" t="s">
        <v>100</v>
      </c>
      <c r="F13" t="s">
        <v>20</v>
      </c>
      <c r="G13" t="s">
        <v>19</v>
      </c>
      <c r="H13">
        <v>21</v>
      </c>
      <c r="J13" t="s">
        <v>2959</v>
      </c>
      <c r="L13" t="s">
        <v>2939</v>
      </c>
      <c r="N13" t="s">
        <v>2957</v>
      </c>
      <c r="Y13" t="s">
        <v>671</v>
      </c>
      <c r="Z13" t="s">
        <v>671</v>
      </c>
      <c r="AA13" t="s">
        <v>671</v>
      </c>
      <c r="AC13" cm="1">
        <f t="array" ref="AC13">SUMPRODUCT(--(INDEX('1880 Bastrop 0008 Clean'!A:AA, MATCH(A13 &amp; "|" &amp; B13, '1880 Bastrop 0008 Clean'!A:A &amp; "|" &amp; '1880 Bastrop 0008 Clean'!B:B, 0), 0) &lt;&gt; '1880 Bastrop 0008 Raw'!A13:AA13))</f>
        <v>1</v>
      </c>
    </row>
    <row r="14" spans="1:29">
      <c r="A14">
        <v>13</v>
      </c>
      <c r="B14">
        <v>2</v>
      </c>
      <c r="D14" t="s">
        <v>2960</v>
      </c>
      <c r="E14" t="s">
        <v>446</v>
      </c>
      <c r="F14" t="s">
        <v>20</v>
      </c>
      <c r="G14" t="s">
        <v>19</v>
      </c>
      <c r="H14">
        <v>35</v>
      </c>
      <c r="J14" t="s">
        <v>1752</v>
      </c>
      <c r="K14" t="s">
        <v>2932</v>
      </c>
      <c r="L14" t="s">
        <v>2933</v>
      </c>
      <c r="N14" t="s">
        <v>21</v>
      </c>
      <c r="Y14" t="s">
        <v>41</v>
      </c>
      <c r="Z14" t="s">
        <v>41</v>
      </c>
      <c r="AA14" t="s">
        <v>41</v>
      </c>
      <c r="AC14" cm="1">
        <f t="array" ref="AC14">SUMPRODUCT(--(INDEX('1880 Bastrop 0008 Clean'!A:AA, MATCH(A14 &amp; "|" &amp; B14, '1880 Bastrop 0008 Clean'!A:A &amp; "|" &amp; '1880 Bastrop 0008 Clean'!B:B, 0), 0) &lt;&gt; '1880 Bastrop 0008 Raw'!A14:AA14))</f>
        <v>0</v>
      </c>
    </row>
    <row r="15" spans="1:29">
      <c r="A15">
        <v>14</v>
      </c>
      <c r="B15">
        <v>2</v>
      </c>
      <c r="D15" t="s">
        <v>2960</v>
      </c>
      <c r="E15" t="s">
        <v>2961</v>
      </c>
      <c r="F15" t="s">
        <v>20</v>
      </c>
      <c r="G15" t="s">
        <v>24</v>
      </c>
      <c r="H15">
        <v>33</v>
      </c>
      <c r="J15" t="s">
        <v>2962</v>
      </c>
      <c r="K15" t="s">
        <v>2936</v>
      </c>
      <c r="L15" t="s">
        <v>2933</v>
      </c>
      <c r="N15" t="s">
        <v>2598</v>
      </c>
      <c r="Y15" t="s">
        <v>97</v>
      </c>
      <c r="Z15" t="s">
        <v>97</v>
      </c>
      <c r="AA15" t="s">
        <v>97</v>
      </c>
      <c r="AC15" cm="1">
        <f t="array" ref="AC15">SUMPRODUCT(--(INDEX('1880 Bastrop 0008 Clean'!A:AA, MATCH(A15 &amp; "|" &amp; B15, '1880 Bastrop 0008 Clean'!A:A &amp; "|" &amp; '1880 Bastrop 0008 Clean'!B:B, 0), 0) &lt;&gt; '1880 Bastrop 0008 Raw'!A15:AA15))</f>
        <v>0</v>
      </c>
    </row>
    <row r="16" spans="1:29">
      <c r="A16">
        <v>15</v>
      </c>
      <c r="B16">
        <v>2</v>
      </c>
      <c r="D16" t="s">
        <v>2960</v>
      </c>
      <c r="E16" t="s">
        <v>2963</v>
      </c>
      <c r="F16" t="s">
        <v>20</v>
      </c>
      <c r="G16" t="s">
        <v>24</v>
      </c>
      <c r="H16">
        <v>11</v>
      </c>
      <c r="J16" t="s">
        <v>2942</v>
      </c>
      <c r="K16" t="s">
        <v>2938</v>
      </c>
      <c r="L16" t="s">
        <v>2939</v>
      </c>
      <c r="V16" t="s">
        <v>1395</v>
      </c>
      <c r="Y16" t="s">
        <v>27</v>
      </c>
      <c r="Z16" t="s">
        <v>41</v>
      </c>
      <c r="AA16" t="s">
        <v>97</v>
      </c>
      <c r="AC16" cm="1">
        <f t="array" ref="AC16">SUMPRODUCT(--(INDEX('1880 Bastrop 0008 Clean'!A:AA, MATCH(A16 &amp; "|" &amp; B16, '1880 Bastrop 0008 Clean'!A:A &amp; "|" &amp; '1880 Bastrop 0008 Clean'!B:B, 0), 0) &lt;&gt; '1880 Bastrop 0008 Raw'!A16:AA16))</f>
        <v>0</v>
      </c>
    </row>
    <row r="17" spans="1:29">
      <c r="A17">
        <v>16</v>
      </c>
      <c r="B17">
        <v>2</v>
      </c>
      <c r="D17" t="s">
        <v>2960</v>
      </c>
      <c r="E17" t="s">
        <v>2964</v>
      </c>
      <c r="F17" t="s">
        <v>20</v>
      </c>
      <c r="G17" t="s">
        <v>19</v>
      </c>
      <c r="H17">
        <v>8</v>
      </c>
      <c r="J17" t="s">
        <v>2965</v>
      </c>
      <c r="K17" t="s">
        <v>2944</v>
      </c>
      <c r="L17" t="s">
        <v>2939</v>
      </c>
      <c r="V17" t="s">
        <v>1395</v>
      </c>
      <c r="Y17" t="s">
        <v>27</v>
      </c>
      <c r="Z17" t="s">
        <v>41</v>
      </c>
      <c r="AA17" t="s">
        <v>97</v>
      </c>
      <c r="AC17" cm="1">
        <f t="array" ref="AC17">SUMPRODUCT(--(INDEX('1880 Bastrop 0008 Clean'!A:AA, MATCH(A17 &amp; "|" &amp; B17, '1880 Bastrop 0008 Clean'!A:A &amp; "|" &amp; '1880 Bastrop 0008 Clean'!B:B, 0), 0) &lt;&gt; '1880 Bastrop 0008 Raw'!A17:AA17))</f>
        <v>0</v>
      </c>
    </row>
    <row r="18" spans="1:29">
      <c r="A18">
        <v>17</v>
      </c>
      <c r="B18">
        <v>2</v>
      </c>
      <c r="D18" t="s">
        <v>2966</v>
      </c>
      <c r="E18" t="s">
        <v>2967</v>
      </c>
      <c r="F18" t="s">
        <v>20</v>
      </c>
      <c r="G18" t="s">
        <v>24</v>
      </c>
      <c r="H18">
        <v>14</v>
      </c>
      <c r="J18" t="s">
        <v>2968</v>
      </c>
      <c r="L18" t="s">
        <v>2939</v>
      </c>
      <c r="N18" t="s">
        <v>1963</v>
      </c>
      <c r="Y18" t="s">
        <v>116</v>
      </c>
      <c r="AC18" cm="1">
        <f t="array" ref="AC18">SUMPRODUCT(--(INDEX('1880 Bastrop 0008 Clean'!A:AA, MATCH(A18 &amp; "|" &amp; B18, '1880 Bastrop 0008 Clean'!A:A &amp; "|" &amp; '1880 Bastrop 0008 Clean'!B:B, 0), 0) &lt;&gt; '1880 Bastrop 0008 Raw'!A18:AA18))</f>
        <v>1</v>
      </c>
    </row>
    <row r="19" spans="1:29">
      <c r="A19">
        <v>18</v>
      </c>
      <c r="B19">
        <v>3</v>
      </c>
      <c r="D19" t="s">
        <v>2969</v>
      </c>
      <c r="E19" t="s">
        <v>112</v>
      </c>
      <c r="F19" t="s">
        <v>20</v>
      </c>
      <c r="G19" t="s">
        <v>19</v>
      </c>
      <c r="H19">
        <v>42</v>
      </c>
      <c r="J19" t="s">
        <v>2935</v>
      </c>
      <c r="K19" t="s">
        <v>2932</v>
      </c>
      <c r="L19" t="s">
        <v>2933</v>
      </c>
      <c r="N19" t="s">
        <v>2154</v>
      </c>
      <c r="Y19" t="s">
        <v>671</v>
      </c>
      <c r="Z19" t="s">
        <v>671</v>
      </c>
      <c r="AA19" t="s">
        <v>671</v>
      </c>
      <c r="AC19" cm="1">
        <f t="array" ref="AC19">SUMPRODUCT(--(INDEX('1880 Bastrop 0008 Clean'!A:AA, MATCH(A19 &amp; "|" &amp; B19, '1880 Bastrop 0008 Clean'!A:A &amp; "|" &amp; '1880 Bastrop 0008 Clean'!B:B, 0), 0) &lt;&gt; '1880 Bastrop 0008 Raw'!A19:AA19))</f>
        <v>0</v>
      </c>
    </row>
    <row r="20" spans="1:29">
      <c r="A20">
        <v>19</v>
      </c>
      <c r="B20">
        <v>3</v>
      </c>
      <c r="D20" t="s">
        <v>2969</v>
      </c>
      <c r="E20" t="s">
        <v>873</v>
      </c>
      <c r="F20" t="s">
        <v>20</v>
      </c>
      <c r="G20" t="s">
        <v>24</v>
      </c>
      <c r="H20">
        <v>32</v>
      </c>
      <c r="J20" t="s">
        <v>2970</v>
      </c>
      <c r="K20" t="s">
        <v>2936</v>
      </c>
      <c r="L20" t="s">
        <v>2933</v>
      </c>
      <c r="N20" t="s">
        <v>2598</v>
      </c>
      <c r="Y20" t="s">
        <v>2013</v>
      </c>
      <c r="Z20" t="s">
        <v>2013</v>
      </c>
      <c r="AA20" t="s">
        <v>2013</v>
      </c>
      <c r="AC20" cm="1">
        <f t="array" ref="AC20">SUMPRODUCT(--(INDEX('1880 Bastrop 0008 Clean'!A:AA, MATCH(A20 &amp; "|" &amp; B20, '1880 Bastrop 0008 Clean'!A:A &amp; "|" &amp; '1880 Bastrop 0008 Clean'!B:B, 0), 0) &lt;&gt; '1880 Bastrop 0008 Raw'!A20:AA20))</f>
        <v>0</v>
      </c>
    </row>
    <row r="21" spans="1:29">
      <c r="A21">
        <v>20</v>
      </c>
      <c r="B21">
        <v>3</v>
      </c>
      <c r="D21" t="s">
        <v>2969</v>
      </c>
      <c r="E21" t="s">
        <v>1167</v>
      </c>
      <c r="F21" t="s">
        <v>20</v>
      </c>
      <c r="G21" t="s">
        <v>19</v>
      </c>
      <c r="H21">
        <v>12</v>
      </c>
      <c r="J21" t="s">
        <v>2971</v>
      </c>
      <c r="K21" t="s">
        <v>2944</v>
      </c>
      <c r="L21" t="s">
        <v>2939</v>
      </c>
      <c r="V21" t="s">
        <v>1395</v>
      </c>
      <c r="Y21" t="s">
        <v>27</v>
      </c>
      <c r="Z21" t="s">
        <v>671</v>
      </c>
      <c r="AA21" t="s">
        <v>2013</v>
      </c>
      <c r="AC21" cm="1">
        <f t="array" ref="AC21">SUMPRODUCT(--(INDEX('1880 Bastrop 0008 Clean'!A:AA, MATCH(A21 &amp; "|" &amp; B21, '1880 Bastrop 0008 Clean'!A:A &amp; "|" &amp; '1880 Bastrop 0008 Clean'!B:B, 0), 0) &lt;&gt; '1880 Bastrop 0008 Raw'!A21:AA21))</f>
        <v>0</v>
      </c>
    </row>
    <row r="22" spans="1:29">
      <c r="A22">
        <v>21</v>
      </c>
      <c r="B22">
        <v>3</v>
      </c>
      <c r="D22" t="s">
        <v>2969</v>
      </c>
      <c r="E22" t="s">
        <v>35</v>
      </c>
      <c r="F22" t="s">
        <v>20</v>
      </c>
      <c r="G22" t="s">
        <v>24</v>
      </c>
      <c r="H22">
        <v>9</v>
      </c>
      <c r="J22" t="s">
        <v>2943</v>
      </c>
      <c r="K22" t="s">
        <v>2938</v>
      </c>
      <c r="L22" t="s">
        <v>2939</v>
      </c>
      <c r="Y22" t="s">
        <v>27</v>
      </c>
      <c r="Z22" t="s">
        <v>671</v>
      </c>
      <c r="AA22" t="s">
        <v>2013</v>
      </c>
      <c r="AC22" cm="1">
        <f t="array" ref="AC22">SUMPRODUCT(--(INDEX('1880 Bastrop 0008 Clean'!A:AA, MATCH(A22 &amp; "|" &amp; B22, '1880 Bastrop 0008 Clean'!A:A &amp; "|" &amp; '1880 Bastrop 0008 Clean'!B:B, 0), 0) &lt;&gt; '1880 Bastrop 0008 Raw'!A22:AA22))</f>
        <v>0</v>
      </c>
    </row>
    <row r="23" spans="1:29">
      <c r="A23">
        <v>22</v>
      </c>
      <c r="B23">
        <v>3</v>
      </c>
      <c r="D23" t="s">
        <v>2969</v>
      </c>
      <c r="E23" t="s">
        <v>2972</v>
      </c>
      <c r="F23" t="s">
        <v>20</v>
      </c>
      <c r="G23" t="s">
        <v>19</v>
      </c>
      <c r="H23">
        <v>7</v>
      </c>
      <c r="J23" t="s">
        <v>2946</v>
      </c>
      <c r="K23" t="s">
        <v>2944</v>
      </c>
      <c r="L23" t="s">
        <v>2939</v>
      </c>
      <c r="Y23" t="s">
        <v>27</v>
      </c>
      <c r="Z23" t="s">
        <v>671</v>
      </c>
      <c r="AA23" t="s">
        <v>2013</v>
      </c>
      <c r="AC23" cm="1">
        <f t="array" ref="AC23">SUMPRODUCT(--(INDEX('1880 Bastrop 0008 Clean'!A:AA, MATCH(A23 &amp; "|" &amp; B23, '1880 Bastrop 0008 Clean'!A:A &amp; "|" &amp; '1880 Bastrop 0008 Clean'!B:B, 0), 0) &lt;&gt; '1880 Bastrop 0008 Raw'!A23:AA23))</f>
        <v>0</v>
      </c>
    </row>
    <row r="24" spans="1:29">
      <c r="A24">
        <v>23</v>
      </c>
      <c r="B24">
        <v>3</v>
      </c>
      <c r="D24" t="s">
        <v>2969</v>
      </c>
      <c r="E24" t="s">
        <v>280</v>
      </c>
      <c r="F24" t="s">
        <v>20</v>
      </c>
      <c r="G24" t="s">
        <v>24</v>
      </c>
      <c r="H24">
        <v>3</v>
      </c>
      <c r="J24" t="s">
        <v>2973</v>
      </c>
      <c r="K24" t="s">
        <v>2938</v>
      </c>
      <c r="L24" t="s">
        <v>2939</v>
      </c>
      <c r="Y24" t="s">
        <v>27</v>
      </c>
      <c r="Z24" t="s">
        <v>671</v>
      </c>
      <c r="AA24" t="s">
        <v>2013</v>
      </c>
      <c r="AC24" cm="1">
        <f t="array" ref="AC24">SUMPRODUCT(--(INDEX('1880 Bastrop 0008 Clean'!A:AA, MATCH(A24 &amp; "|" &amp; B24, '1880 Bastrop 0008 Clean'!A:A &amp; "|" &amp; '1880 Bastrop 0008 Clean'!B:B, 0), 0) &lt;&gt; '1880 Bastrop 0008 Raw'!A24:AA24))</f>
        <v>0</v>
      </c>
    </row>
    <row r="25" spans="1:29">
      <c r="A25">
        <v>24</v>
      </c>
      <c r="B25">
        <v>3</v>
      </c>
      <c r="D25" t="s">
        <v>2969</v>
      </c>
      <c r="E25" t="s">
        <v>2203</v>
      </c>
      <c r="F25" t="s">
        <v>20</v>
      </c>
      <c r="G25" t="s">
        <v>24</v>
      </c>
      <c r="H25" s="9">
        <v>45759</v>
      </c>
      <c r="I25" t="s">
        <v>2033</v>
      </c>
      <c r="J25" t="s">
        <v>2974</v>
      </c>
      <c r="K25" t="s">
        <v>2938</v>
      </c>
      <c r="L25" t="s">
        <v>2939</v>
      </c>
      <c r="Y25" t="s">
        <v>27</v>
      </c>
      <c r="Z25" t="s">
        <v>671</v>
      </c>
      <c r="AA25" t="s">
        <v>2013</v>
      </c>
      <c r="AC25" cm="1">
        <f t="array" ref="AC25">SUMPRODUCT(--(INDEX('1880 Bastrop 0008 Clean'!A:AA, MATCH(A25 &amp; "|" &amp; B25, '1880 Bastrop 0008 Clean'!A:A &amp; "|" &amp; '1880 Bastrop 0008 Clean'!B:B, 0), 0) &lt;&gt; '1880 Bastrop 0008 Raw'!A25:AA25))</f>
        <v>0</v>
      </c>
    </row>
    <row r="26" spans="1:29">
      <c r="A26">
        <v>25</v>
      </c>
      <c r="B26">
        <v>4</v>
      </c>
      <c r="D26" t="s">
        <v>2280</v>
      </c>
      <c r="E26" t="s">
        <v>668</v>
      </c>
      <c r="F26" t="s">
        <v>20</v>
      </c>
      <c r="G26" t="s">
        <v>19</v>
      </c>
      <c r="J26">
        <v>1863</v>
      </c>
      <c r="K26" t="s">
        <v>2932</v>
      </c>
      <c r="L26" t="s">
        <v>2933</v>
      </c>
      <c r="N26" t="s">
        <v>1489</v>
      </c>
      <c r="Y26" t="s">
        <v>2976</v>
      </c>
      <c r="Z26" t="s">
        <v>2977</v>
      </c>
      <c r="AA26" t="s">
        <v>2976</v>
      </c>
      <c r="AC26" cm="1">
        <f t="array" ref="AC26">SUMPRODUCT(--(INDEX('1880 Bastrop 0008 Clean'!A:AA, MATCH(A26 &amp; "|" &amp; B26, '1880 Bastrop 0008 Clean'!A:A &amp; "|" &amp; '1880 Bastrop 0008 Clean'!B:B, 0), 0) &lt;&gt; '1880 Bastrop 0008 Raw'!A26:AA26))</f>
        <v>2</v>
      </c>
    </row>
    <row r="27" spans="1:29">
      <c r="A27">
        <v>26</v>
      </c>
      <c r="B27">
        <v>4</v>
      </c>
      <c r="D27" t="s">
        <v>2280</v>
      </c>
      <c r="E27" t="s">
        <v>1223</v>
      </c>
      <c r="F27" t="s">
        <v>20</v>
      </c>
      <c r="G27" t="s">
        <v>24</v>
      </c>
      <c r="J27">
        <v>1863</v>
      </c>
      <c r="K27" t="s">
        <v>2936</v>
      </c>
      <c r="L27" t="s">
        <v>2933</v>
      </c>
      <c r="N27" t="s">
        <v>2598</v>
      </c>
      <c r="Y27" t="s">
        <v>1772</v>
      </c>
      <c r="Z27" t="s">
        <v>116</v>
      </c>
      <c r="AA27" t="s">
        <v>116</v>
      </c>
      <c r="AC27" cm="1">
        <f t="array" ref="AC27">SUMPRODUCT(--(INDEX('1880 Bastrop 0008 Clean'!A:AA, MATCH(A27 &amp; "|" &amp; B27, '1880 Bastrop 0008 Clean'!A:A &amp; "|" &amp; '1880 Bastrop 0008 Clean'!B:B, 0), 0) &lt;&gt; '1880 Bastrop 0008 Raw'!A27:AA27))</f>
        <v>2</v>
      </c>
    </row>
    <row r="28" spans="1:29">
      <c r="A28">
        <v>27</v>
      </c>
      <c r="B28">
        <v>5</v>
      </c>
      <c r="D28" t="s">
        <v>2978</v>
      </c>
      <c r="E28" t="s">
        <v>2979</v>
      </c>
      <c r="F28" t="s">
        <v>20</v>
      </c>
      <c r="G28" t="s">
        <v>19</v>
      </c>
      <c r="H28">
        <v>39</v>
      </c>
      <c r="J28" t="s">
        <v>2980</v>
      </c>
      <c r="K28" t="s">
        <v>2932</v>
      </c>
      <c r="L28" t="s">
        <v>2933</v>
      </c>
      <c r="N28" t="s">
        <v>2981</v>
      </c>
      <c r="Y28" t="s">
        <v>2982</v>
      </c>
      <c r="Z28" t="s">
        <v>2982</v>
      </c>
      <c r="AA28" t="s">
        <v>27</v>
      </c>
      <c r="AC28" cm="1">
        <f t="array" ref="AC28">SUMPRODUCT(--(INDEX('1880 Bastrop 0008 Clean'!A:AA, MATCH(A28 &amp; "|" &amp; B28, '1880 Bastrop 0008 Clean'!A:A &amp; "|" &amp; '1880 Bastrop 0008 Clean'!B:B, 0), 0) &lt;&gt; '1880 Bastrop 0008 Raw'!A28:AA28))</f>
        <v>0</v>
      </c>
    </row>
    <row r="29" spans="1:29">
      <c r="A29">
        <v>28</v>
      </c>
      <c r="B29">
        <v>5</v>
      </c>
      <c r="D29" t="s">
        <v>2978</v>
      </c>
      <c r="E29" t="s">
        <v>1191</v>
      </c>
      <c r="F29" t="s">
        <v>20</v>
      </c>
      <c r="G29" t="s">
        <v>24</v>
      </c>
      <c r="H29">
        <v>30</v>
      </c>
      <c r="J29" t="s">
        <v>2983</v>
      </c>
      <c r="K29" t="s">
        <v>2936</v>
      </c>
      <c r="L29" t="s">
        <v>2933</v>
      </c>
      <c r="N29" t="s">
        <v>2598</v>
      </c>
      <c r="Y29" t="s">
        <v>27</v>
      </c>
      <c r="Z29" t="s">
        <v>2982</v>
      </c>
      <c r="AA29" t="s">
        <v>2982</v>
      </c>
      <c r="AC29" cm="1">
        <f t="array" ref="AC29">SUMPRODUCT(--(INDEX('1880 Bastrop 0008 Clean'!A:AA, MATCH(A29 &amp; "|" &amp; B29, '1880 Bastrop 0008 Clean'!A:A &amp; "|" &amp; '1880 Bastrop 0008 Clean'!B:B, 0), 0) &lt;&gt; '1880 Bastrop 0008 Raw'!A29:AA29))</f>
        <v>0</v>
      </c>
    </row>
    <row r="30" spans="1:29">
      <c r="A30">
        <v>29</v>
      </c>
      <c r="B30">
        <v>5</v>
      </c>
      <c r="D30" t="s">
        <v>2978</v>
      </c>
      <c r="E30" t="s">
        <v>35</v>
      </c>
      <c r="F30" t="s">
        <v>20</v>
      </c>
      <c r="G30" t="s">
        <v>24</v>
      </c>
      <c r="H30">
        <v>9</v>
      </c>
      <c r="J30" t="s">
        <v>2943</v>
      </c>
      <c r="K30" t="s">
        <v>2938</v>
      </c>
      <c r="L30" t="s">
        <v>2939</v>
      </c>
      <c r="Y30" t="s">
        <v>27</v>
      </c>
      <c r="Z30" t="s">
        <v>2982</v>
      </c>
      <c r="AA30" t="s">
        <v>27</v>
      </c>
      <c r="AC30" cm="1">
        <f t="array" ref="AC30">SUMPRODUCT(--(INDEX('1880 Bastrop 0008 Clean'!A:AA, MATCH(A30 &amp; "|" &amp; B30, '1880 Bastrop 0008 Clean'!A:A &amp; "|" &amp; '1880 Bastrop 0008 Clean'!B:B, 0), 0) &lt;&gt; '1880 Bastrop 0008 Raw'!A30:AA30))</f>
        <v>0</v>
      </c>
    </row>
    <row r="31" spans="1:29">
      <c r="A31">
        <v>30</v>
      </c>
      <c r="B31">
        <v>5</v>
      </c>
      <c r="D31" t="s">
        <v>2978</v>
      </c>
      <c r="E31" t="s">
        <v>812</v>
      </c>
      <c r="F31" t="s">
        <v>20</v>
      </c>
      <c r="G31" t="s">
        <v>19</v>
      </c>
      <c r="H31">
        <v>7</v>
      </c>
      <c r="J31" t="s">
        <v>2946</v>
      </c>
      <c r="K31" t="s">
        <v>2944</v>
      </c>
      <c r="L31" t="s">
        <v>2939</v>
      </c>
      <c r="Y31" t="s">
        <v>27</v>
      </c>
      <c r="Z31" t="s">
        <v>2982</v>
      </c>
      <c r="AA31" t="s">
        <v>27</v>
      </c>
      <c r="AC31" cm="1">
        <f t="array" ref="AC31">SUMPRODUCT(--(INDEX('1880 Bastrop 0008 Clean'!A:AA, MATCH(A31 &amp; "|" &amp; B31, '1880 Bastrop 0008 Clean'!A:A &amp; "|" &amp; '1880 Bastrop 0008 Clean'!B:B, 0), 0) &lt;&gt; '1880 Bastrop 0008 Raw'!A31:AA31))</f>
        <v>0</v>
      </c>
    </row>
    <row r="32" spans="1:29">
      <c r="A32">
        <v>31</v>
      </c>
      <c r="B32">
        <v>5</v>
      </c>
      <c r="D32" t="s">
        <v>2978</v>
      </c>
      <c r="E32" t="s">
        <v>23</v>
      </c>
      <c r="F32" t="s">
        <v>20</v>
      </c>
      <c r="G32" t="s">
        <v>24</v>
      </c>
      <c r="H32">
        <v>5</v>
      </c>
      <c r="J32" t="s">
        <v>2948</v>
      </c>
      <c r="K32" t="s">
        <v>2938</v>
      </c>
      <c r="L32" t="s">
        <v>2939</v>
      </c>
      <c r="Y32" t="s">
        <v>27</v>
      </c>
      <c r="Z32" t="s">
        <v>2982</v>
      </c>
      <c r="AA32" t="s">
        <v>27</v>
      </c>
      <c r="AC32" cm="1">
        <f t="array" ref="AC32">SUMPRODUCT(--(INDEX('1880 Bastrop 0008 Clean'!A:AA, MATCH(A32 &amp; "|" &amp; B32, '1880 Bastrop 0008 Clean'!A:A &amp; "|" &amp; '1880 Bastrop 0008 Clean'!B:B, 0), 0) &lt;&gt; '1880 Bastrop 0008 Raw'!A32:AA32))</f>
        <v>0</v>
      </c>
    </row>
    <row r="33" spans="1:29">
      <c r="A33">
        <v>32</v>
      </c>
      <c r="B33">
        <v>6</v>
      </c>
      <c r="D33" t="s">
        <v>1202</v>
      </c>
      <c r="E33" t="s">
        <v>100</v>
      </c>
      <c r="F33" t="s">
        <v>20</v>
      </c>
      <c r="G33" t="s">
        <v>19</v>
      </c>
      <c r="H33">
        <v>63</v>
      </c>
      <c r="J33" t="s">
        <v>2984</v>
      </c>
      <c r="K33" t="s">
        <v>2932</v>
      </c>
      <c r="L33" t="s">
        <v>2933</v>
      </c>
      <c r="N33" t="s">
        <v>2985</v>
      </c>
      <c r="Y33" t="s">
        <v>671</v>
      </c>
      <c r="Z33" t="s">
        <v>671</v>
      </c>
      <c r="AA33" t="s">
        <v>671</v>
      </c>
      <c r="AC33" cm="1">
        <f t="array" ref="AC33">SUMPRODUCT(--(INDEX('1880 Bastrop 0008 Clean'!A:AA, MATCH(A33 &amp; "|" &amp; B33, '1880 Bastrop 0008 Clean'!A:A &amp; "|" &amp; '1880 Bastrop 0008 Clean'!B:B, 0), 0) &lt;&gt; '1880 Bastrop 0008 Raw'!A33:AA33))</f>
        <v>0</v>
      </c>
    </row>
    <row r="34" spans="1:29">
      <c r="A34">
        <v>33</v>
      </c>
      <c r="B34">
        <v>6</v>
      </c>
      <c r="D34" t="s">
        <v>1202</v>
      </c>
      <c r="E34" t="s">
        <v>2986</v>
      </c>
      <c r="F34" t="s">
        <v>20</v>
      </c>
      <c r="G34" t="s">
        <v>24</v>
      </c>
      <c r="H34">
        <v>60</v>
      </c>
      <c r="J34" t="s">
        <v>2975</v>
      </c>
      <c r="K34" t="s">
        <v>2936</v>
      </c>
      <c r="L34" t="s">
        <v>2933</v>
      </c>
      <c r="N34" t="s">
        <v>2598</v>
      </c>
      <c r="Y34" t="s">
        <v>671</v>
      </c>
      <c r="Z34" t="s">
        <v>2007</v>
      </c>
      <c r="AA34" t="s">
        <v>2007</v>
      </c>
      <c r="AC34" cm="1">
        <f t="array" ref="AC34">SUMPRODUCT(--(INDEX('1880 Bastrop 0008 Clean'!A:AA, MATCH(A34 &amp; "|" &amp; B34, '1880 Bastrop 0008 Clean'!A:A &amp; "|" &amp; '1880 Bastrop 0008 Clean'!B:B, 0), 0) &lt;&gt; '1880 Bastrop 0008 Raw'!A34:AA34))</f>
        <v>0</v>
      </c>
    </row>
    <row r="35" spans="1:29">
      <c r="A35">
        <v>34</v>
      </c>
      <c r="B35">
        <v>7</v>
      </c>
      <c r="D35" t="s">
        <v>2987</v>
      </c>
      <c r="E35" t="s">
        <v>2988</v>
      </c>
      <c r="F35" t="s">
        <v>20</v>
      </c>
      <c r="G35" t="s">
        <v>19</v>
      </c>
      <c r="H35">
        <v>47</v>
      </c>
      <c r="J35" t="s">
        <v>2989</v>
      </c>
      <c r="K35" t="s">
        <v>2932</v>
      </c>
      <c r="L35" t="s">
        <v>2933</v>
      </c>
      <c r="N35" t="s">
        <v>1349</v>
      </c>
      <c r="Y35" t="s">
        <v>2013</v>
      </c>
      <c r="Z35" t="s">
        <v>2013</v>
      </c>
      <c r="AA35" t="s">
        <v>2013</v>
      </c>
      <c r="AC35" cm="1">
        <f t="array" ref="AC35">SUMPRODUCT(--(INDEX('1880 Bastrop 0008 Clean'!A:AA, MATCH(A35 &amp; "|" &amp; B35, '1880 Bastrop 0008 Clean'!A:A &amp; "|" &amp; '1880 Bastrop 0008 Clean'!B:B, 0), 0) &lt;&gt; '1880 Bastrop 0008 Raw'!A35:AA35))</f>
        <v>0</v>
      </c>
    </row>
    <row r="36" spans="1:29">
      <c r="A36">
        <v>35</v>
      </c>
      <c r="B36">
        <v>7</v>
      </c>
      <c r="D36" t="s">
        <v>2987</v>
      </c>
      <c r="E36" t="s">
        <v>2990</v>
      </c>
      <c r="F36" t="s">
        <v>20</v>
      </c>
      <c r="G36" t="s">
        <v>24</v>
      </c>
      <c r="H36">
        <v>48</v>
      </c>
      <c r="J36" t="s">
        <v>2991</v>
      </c>
      <c r="K36" t="s">
        <v>2936</v>
      </c>
      <c r="L36" t="s">
        <v>2933</v>
      </c>
      <c r="N36" t="s">
        <v>2598</v>
      </c>
      <c r="Y36" t="s">
        <v>2013</v>
      </c>
      <c r="Z36" t="s">
        <v>2013</v>
      </c>
      <c r="AA36" t="s">
        <v>2013</v>
      </c>
      <c r="AC36" cm="1">
        <f t="array" ref="AC36">SUMPRODUCT(--(INDEX('1880 Bastrop 0008 Clean'!A:AA, MATCH(A36 &amp; "|" &amp; B36, '1880 Bastrop 0008 Clean'!A:A &amp; "|" &amp; '1880 Bastrop 0008 Clean'!B:B, 0), 0) &lt;&gt; '1880 Bastrop 0008 Raw'!A36:AA36))</f>
        <v>0</v>
      </c>
    </row>
    <row r="37" spans="1:29">
      <c r="A37">
        <v>36</v>
      </c>
      <c r="B37">
        <v>7</v>
      </c>
      <c r="D37" t="s">
        <v>2987</v>
      </c>
      <c r="E37" t="s">
        <v>1701</v>
      </c>
      <c r="F37" t="s">
        <v>20</v>
      </c>
      <c r="G37" t="s">
        <v>19</v>
      </c>
      <c r="H37">
        <v>19</v>
      </c>
      <c r="J37" t="s">
        <v>2956</v>
      </c>
      <c r="K37" t="s">
        <v>2944</v>
      </c>
      <c r="L37" t="s">
        <v>2939</v>
      </c>
      <c r="N37" t="s">
        <v>2992</v>
      </c>
      <c r="Y37" t="s">
        <v>27</v>
      </c>
      <c r="Z37" t="s">
        <v>2013</v>
      </c>
      <c r="AA37" t="s">
        <v>2013</v>
      </c>
      <c r="AC37" cm="1">
        <f t="array" ref="AC37">SUMPRODUCT(--(INDEX('1880 Bastrop 0008 Clean'!A:AA, MATCH(A37 &amp; "|" &amp; B37, '1880 Bastrop 0008 Clean'!A:A &amp; "|" &amp; '1880 Bastrop 0008 Clean'!B:B, 0), 0) &lt;&gt; '1880 Bastrop 0008 Raw'!A37:AA37))</f>
        <v>0</v>
      </c>
    </row>
    <row r="38" spans="1:29">
      <c r="A38">
        <v>37</v>
      </c>
      <c r="B38">
        <v>7</v>
      </c>
      <c r="D38" t="s">
        <v>2987</v>
      </c>
      <c r="E38" t="s">
        <v>2993</v>
      </c>
      <c r="F38" t="s">
        <v>20</v>
      </c>
      <c r="G38" t="s">
        <v>19</v>
      </c>
      <c r="H38">
        <v>15</v>
      </c>
      <c r="J38" t="s">
        <v>2940</v>
      </c>
      <c r="K38" t="s">
        <v>2944</v>
      </c>
      <c r="L38" t="s">
        <v>2939</v>
      </c>
      <c r="Y38" t="s">
        <v>27</v>
      </c>
      <c r="Z38" t="s">
        <v>2013</v>
      </c>
      <c r="AA38" t="s">
        <v>2013</v>
      </c>
      <c r="AC38" cm="1">
        <f t="array" ref="AC38">SUMPRODUCT(--(INDEX('1880 Bastrop 0008 Clean'!A:AA, MATCH(A38 &amp; "|" &amp; B38, '1880 Bastrop 0008 Clean'!A:A &amp; "|" &amp; '1880 Bastrop 0008 Clean'!B:B, 0), 0) &lt;&gt; '1880 Bastrop 0008 Raw'!A38:AA38))</f>
        <v>0</v>
      </c>
    </row>
    <row r="39" spans="1:29">
      <c r="A39">
        <v>38</v>
      </c>
      <c r="B39">
        <v>8</v>
      </c>
      <c r="D39" t="s">
        <v>1417</v>
      </c>
      <c r="E39" t="s">
        <v>2994</v>
      </c>
      <c r="F39" t="s">
        <v>20</v>
      </c>
      <c r="G39" t="s">
        <v>19</v>
      </c>
      <c r="H39">
        <v>46</v>
      </c>
      <c r="J39" t="s">
        <v>2995</v>
      </c>
      <c r="K39" t="s">
        <v>2932</v>
      </c>
      <c r="L39" t="s">
        <v>2933</v>
      </c>
      <c r="N39" t="s">
        <v>187</v>
      </c>
      <c r="Y39" t="s">
        <v>671</v>
      </c>
      <c r="Z39" t="s">
        <v>671</v>
      </c>
      <c r="AA39" t="s">
        <v>671</v>
      </c>
      <c r="AC39" cm="1">
        <f t="array" ref="AC39">SUMPRODUCT(--(INDEX('1880 Bastrop 0008 Clean'!A:AA, MATCH(A39 &amp; "|" &amp; B39, '1880 Bastrop 0008 Clean'!A:A &amp; "|" &amp; '1880 Bastrop 0008 Clean'!B:B, 0), 0) &lt;&gt; '1880 Bastrop 0008 Raw'!A39:AA39))</f>
        <v>0</v>
      </c>
    </row>
    <row r="40" spans="1:29">
      <c r="A40">
        <v>39</v>
      </c>
      <c r="B40">
        <v>8</v>
      </c>
      <c r="D40" t="s">
        <v>1417</v>
      </c>
      <c r="E40" t="s">
        <v>35</v>
      </c>
      <c r="F40" t="s">
        <v>20</v>
      </c>
      <c r="G40" t="s">
        <v>24</v>
      </c>
      <c r="H40">
        <v>30</v>
      </c>
      <c r="J40" t="s">
        <v>2983</v>
      </c>
      <c r="K40" t="s">
        <v>2936</v>
      </c>
      <c r="L40" t="s">
        <v>2933</v>
      </c>
      <c r="N40" t="s">
        <v>2598</v>
      </c>
      <c r="Y40" t="s">
        <v>2013</v>
      </c>
      <c r="Z40" t="s">
        <v>2013</v>
      </c>
      <c r="AA40" t="s">
        <v>2013</v>
      </c>
      <c r="AC40" cm="1">
        <f t="array" ref="AC40">SUMPRODUCT(--(INDEX('1880 Bastrop 0008 Clean'!A:AA, MATCH(A40 &amp; "|" &amp; B40, '1880 Bastrop 0008 Clean'!A:A &amp; "|" &amp; '1880 Bastrop 0008 Clean'!B:B, 0), 0) &lt;&gt; '1880 Bastrop 0008 Raw'!A40:AA40))</f>
        <v>0</v>
      </c>
    </row>
    <row r="41" spans="1:29">
      <c r="A41">
        <v>40</v>
      </c>
      <c r="B41">
        <v>8</v>
      </c>
      <c r="D41" t="s">
        <v>1417</v>
      </c>
      <c r="E41" t="s">
        <v>100</v>
      </c>
      <c r="F41" t="s">
        <v>20</v>
      </c>
      <c r="G41" t="s">
        <v>19</v>
      </c>
      <c r="H41">
        <v>14</v>
      </c>
      <c r="J41" t="s">
        <v>2968</v>
      </c>
      <c r="K41" t="s">
        <v>2944</v>
      </c>
      <c r="L41" t="s">
        <v>2939</v>
      </c>
      <c r="V41" t="s">
        <v>1395</v>
      </c>
      <c r="Y41" t="s">
        <v>27</v>
      </c>
      <c r="Z41" t="s">
        <v>671</v>
      </c>
      <c r="AA41" t="s">
        <v>2013</v>
      </c>
      <c r="AC41" cm="1">
        <f t="array" ref="AC41">SUMPRODUCT(--(INDEX('1880 Bastrop 0008 Clean'!A:AA, MATCH(A41 &amp; "|" &amp; B41, '1880 Bastrop 0008 Clean'!A:A &amp; "|" &amp; '1880 Bastrop 0008 Clean'!B:B, 0), 0) &lt;&gt; '1880 Bastrop 0008 Raw'!A41:AA41))</f>
        <v>0</v>
      </c>
    </row>
    <row r="42" spans="1:29">
      <c r="A42">
        <v>41</v>
      </c>
      <c r="B42">
        <v>8</v>
      </c>
      <c r="D42" t="s">
        <v>1417</v>
      </c>
      <c r="E42" t="s">
        <v>2197</v>
      </c>
      <c r="F42" t="s">
        <v>20</v>
      </c>
      <c r="G42" t="s">
        <v>19</v>
      </c>
      <c r="H42">
        <v>10</v>
      </c>
      <c r="J42" t="s">
        <v>2996</v>
      </c>
      <c r="K42" t="s">
        <v>2944</v>
      </c>
      <c r="L42" t="s">
        <v>2939</v>
      </c>
      <c r="V42" t="s">
        <v>1395</v>
      </c>
      <c r="Y42" t="s">
        <v>27</v>
      </c>
      <c r="Z42" t="s">
        <v>671</v>
      </c>
      <c r="AA42" t="s">
        <v>2013</v>
      </c>
      <c r="AC42" cm="1">
        <f t="array" ref="AC42">SUMPRODUCT(--(INDEX('1880 Bastrop 0008 Clean'!A:AA, MATCH(A42 &amp; "|" &amp; B42, '1880 Bastrop 0008 Clean'!A:A &amp; "|" &amp; '1880 Bastrop 0008 Clean'!B:B, 0), 0) &lt;&gt; '1880 Bastrop 0008 Raw'!A42:AA42))</f>
        <v>0</v>
      </c>
    </row>
    <row r="43" spans="1:29">
      <c r="A43">
        <v>42</v>
      </c>
      <c r="B43">
        <v>8</v>
      </c>
      <c r="D43" t="s">
        <v>1417</v>
      </c>
      <c r="E43" t="s">
        <v>2997</v>
      </c>
      <c r="F43" t="s">
        <v>20</v>
      </c>
      <c r="G43" t="s">
        <v>19</v>
      </c>
      <c r="H43">
        <v>9</v>
      </c>
      <c r="J43" t="s">
        <v>2943</v>
      </c>
      <c r="K43" t="s">
        <v>2944</v>
      </c>
      <c r="L43" t="s">
        <v>2939</v>
      </c>
      <c r="Y43" t="s">
        <v>27</v>
      </c>
      <c r="Z43" t="s">
        <v>671</v>
      </c>
      <c r="AA43" t="s">
        <v>2013</v>
      </c>
      <c r="AC43" cm="1">
        <f t="array" ref="AC43">SUMPRODUCT(--(INDEX('1880 Bastrop 0008 Clean'!A:AA, MATCH(A43 &amp; "|" &amp; B43, '1880 Bastrop 0008 Clean'!A:A &amp; "|" &amp; '1880 Bastrop 0008 Clean'!B:B, 0), 0) &lt;&gt; '1880 Bastrop 0008 Raw'!A43:AA43))</f>
        <v>0</v>
      </c>
    </row>
    <row r="44" spans="1:29">
      <c r="A44">
        <v>43</v>
      </c>
      <c r="B44">
        <v>8</v>
      </c>
      <c r="D44" t="s">
        <v>1417</v>
      </c>
      <c r="E44" t="s">
        <v>2998</v>
      </c>
      <c r="F44" t="s">
        <v>20</v>
      </c>
      <c r="G44" t="s">
        <v>24</v>
      </c>
      <c r="H44">
        <v>4</v>
      </c>
      <c r="J44" t="s">
        <v>2999</v>
      </c>
      <c r="K44" t="s">
        <v>2938</v>
      </c>
      <c r="L44" t="s">
        <v>2939</v>
      </c>
      <c r="Y44" t="s">
        <v>27</v>
      </c>
      <c r="Z44" t="s">
        <v>671</v>
      </c>
      <c r="AA44" t="s">
        <v>2013</v>
      </c>
      <c r="AC44" cm="1">
        <f t="array" ref="AC44">SUMPRODUCT(--(INDEX('1880 Bastrop 0008 Clean'!A:AA, MATCH(A44 &amp; "|" &amp; B44, '1880 Bastrop 0008 Clean'!A:A &amp; "|" &amp; '1880 Bastrop 0008 Clean'!B:B, 0), 0) &lt;&gt; '1880 Bastrop 0008 Raw'!A44:AA44))</f>
        <v>0</v>
      </c>
    </row>
    <row r="45" spans="1:29">
      <c r="A45">
        <v>44</v>
      </c>
      <c r="B45">
        <v>8</v>
      </c>
      <c r="D45" t="s">
        <v>1417</v>
      </c>
      <c r="E45" t="s">
        <v>3000</v>
      </c>
      <c r="F45" t="s">
        <v>20</v>
      </c>
      <c r="G45" t="s">
        <v>24</v>
      </c>
      <c r="H45">
        <v>2</v>
      </c>
      <c r="J45" t="s">
        <v>3001</v>
      </c>
      <c r="K45" t="s">
        <v>2938</v>
      </c>
      <c r="L45" t="s">
        <v>2939</v>
      </c>
      <c r="Y45" t="s">
        <v>27</v>
      </c>
      <c r="Z45" t="s">
        <v>671</v>
      </c>
      <c r="AA45" t="s">
        <v>2013</v>
      </c>
      <c r="AC45" cm="1">
        <f t="array" ref="AC45">SUMPRODUCT(--(INDEX('1880 Bastrop 0008 Clean'!A:AA, MATCH(A45 &amp; "|" &amp; B45, '1880 Bastrop 0008 Clean'!A:A &amp; "|" &amp; '1880 Bastrop 0008 Clean'!B:B, 0), 0) &lt;&gt; '1880 Bastrop 0008 Raw'!A45:AA45))</f>
        <v>0</v>
      </c>
    </row>
    <row r="46" spans="1:29">
      <c r="A46">
        <v>45</v>
      </c>
      <c r="B46">
        <v>8</v>
      </c>
      <c r="D46" t="s">
        <v>1417</v>
      </c>
      <c r="E46" t="s">
        <v>3002</v>
      </c>
      <c r="F46" t="s">
        <v>20</v>
      </c>
      <c r="G46" t="s">
        <v>24</v>
      </c>
      <c r="H46" s="9">
        <v>45789</v>
      </c>
      <c r="J46" t="s">
        <v>2974</v>
      </c>
      <c r="K46" t="s">
        <v>2938</v>
      </c>
      <c r="L46" t="s">
        <v>2939</v>
      </c>
      <c r="Y46" t="s">
        <v>27</v>
      </c>
      <c r="Z46" t="s">
        <v>671</v>
      </c>
      <c r="AA46" t="s">
        <v>2013</v>
      </c>
      <c r="AC46" cm="1">
        <f t="array" ref="AC46">SUMPRODUCT(--(INDEX('1880 Bastrop 0008 Clean'!A:AA, MATCH(A46 &amp; "|" &amp; B46, '1880 Bastrop 0008 Clean'!A:A &amp; "|" &amp; '1880 Bastrop 0008 Clean'!B:B, 0), 0) &lt;&gt; '1880 Bastrop 0008 Raw'!A46:AA46))</f>
        <v>0</v>
      </c>
    </row>
    <row r="47" spans="1:29">
      <c r="A47">
        <v>46</v>
      </c>
      <c r="B47">
        <v>9</v>
      </c>
      <c r="D47" t="s">
        <v>3003</v>
      </c>
      <c r="E47" t="s">
        <v>3004</v>
      </c>
      <c r="F47" t="s">
        <v>20</v>
      </c>
      <c r="G47" t="s">
        <v>19</v>
      </c>
      <c r="H47">
        <v>39</v>
      </c>
      <c r="J47" t="s">
        <v>2980</v>
      </c>
      <c r="K47" t="s">
        <v>2932</v>
      </c>
      <c r="L47" t="s">
        <v>2933</v>
      </c>
      <c r="N47" t="s">
        <v>3005</v>
      </c>
      <c r="Y47" t="s">
        <v>66</v>
      </c>
      <c r="AA47" t="s">
        <v>337</v>
      </c>
      <c r="AC47" cm="1">
        <f t="array" ref="AC47">SUMPRODUCT(--(INDEX('1880 Bastrop 0008 Clean'!A:AA, MATCH(A47 &amp; "|" &amp; B47, '1880 Bastrop 0008 Clean'!A:A &amp; "|" &amp; '1880 Bastrop 0008 Clean'!B:B, 0), 0) &lt;&gt; '1880 Bastrop 0008 Raw'!A47:AA47))</f>
        <v>0</v>
      </c>
    </row>
    <row r="48" spans="1:29">
      <c r="A48">
        <v>47</v>
      </c>
      <c r="B48">
        <v>9</v>
      </c>
      <c r="D48" t="s">
        <v>3003</v>
      </c>
      <c r="E48" t="s">
        <v>3006</v>
      </c>
      <c r="F48" t="s">
        <v>20</v>
      </c>
      <c r="G48" t="s">
        <v>24</v>
      </c>
      <c r="H48">
        <v>20</v>
      </c>
      <c r="J48" t="s">
        <v>3007</v>
      </c>
      <c r="K48" t="s">
        <v>2936</v>
      </c>
      <c r="L48" t="s">
        <v>2933</v>
      </c>
      <c r="N48" t="s">
        <v>2598</v>
      </c>
      <c r="Y48" t="s">
        <v>27</v>
      </c>
      <c r="Z48" t="s">
        <v>2976</v>
      </c>
      <c r="AA48" t="s">
        <v>1511</v>
      </c>
      <c r="AC48" cm="1">
        <f t="array" ref="AC48">SUMPRODUCT(--(INDEX('1880 Bastrop 0008 Clean'!A:AA, MATCH(A48 &amp; "|" &amp; B48, '1880 Bastrop 0008 Clean'!A:A &amp; "|" &amp; '1880 Bastrop 0008 Clean'!B:B, 0), 0) &lt;&gt; '1880 Bastrop 0008 Raw'!A48:AA48))</f>
        <v>0</v>
      </c>
    </row>
    <row r="49" spans="1:29">
      <c r="A49">
        <v>48</v>
      </c>
      <c r="B49">
        <v>9</v>
      </c>
      <c r="D49" t="s">
        <v>3003</v>
      </c>
      <c r="E49" t="s">
        <v>3008</v>
      </c>
      <c r="F49" t="s">
        <v>20</v>
      </c>
      <c r="G49" t="s">
        <v>24</v>
      </c>
      <c r="H49" s="9">
        <v>45881</v>
      </c>
      <c r="I49" t="s">
        <v>2143</v>
      </c>
      <c r="J49" t="s">
        <v>2949</v>
      </c>
      <c r="K49" t="s">
        <v>2938</v>
      </c>
      <c r="L49" t="s">
        <v>2939</v>
      </c>
      <c r="Y49" t="s">
        <v>27</v>
      </c>
      <c r="Z49" t="s">
        <v>66</v>
      </c>
      <c r="AA49" t="s">
        <v>27</v>
      </c>
      <c r="AC49" cm="1">
        <f t="array" ref="AC49">SUMPRODUCT(--(INDEX('1880 Bastrop 0008 Clean'!A:AA, MATCH(A49 &amp; "|" &amp; B49, '1880 Bastrop 0008 Clean'!A:A &amp; "|" &amp; '1880 Bastrop 0008 Clean'!B:B, 0), 0) &lt;&gt; '1880 Bastrop 0008 Raw'!A49:AA49))</f>
        <v>0</v>
      </c>
    </row>
    <row r="50" spans="1:29">
      <c r="A50">
        <v>1</v>
      </c>
      <c r="B50">
        <v>10</v>
      </c>
      <c r="D50" t="s">
        <v>3009</v>
      </c>
      <c r="E50" t="s">
        <v>100</v>
      </c>
      <c r="F50" t="s">
        <v>20</v>
      </c>
      <c r="G50" t="s">
        <v>19</v>
      </c>
      <c r="H50">
        <v>48</v>
      </c>
      <c r="J50" t="s">
        <v>2991</v>
      </c>
      <c r="K50" t="s">
        <v>2932</v>
      </c>
      <c r="L50" t="s">
        <v>2933</v>
      </c>
      <c r="N50" t="s">
        <v>1552</v>
      </c>
      <c r="Y50" t="s">
        <v>1553</v>
      </c>
      <c r="Z50" t="s">
        <v>1553</v>
      </c>
      <c r="AA50" t="s">
        <v>1553</v>
      </c>
      <c r="AC50" cm="1">
        <f t="array" ref="AC50">SUMPRODUCT(--(INDEX('1880 Bastrop 0008 Clean'!A:AA, MATCH(A50 &amp; "|" &amp; B50, '1880 Bastrop 0008 Clean'!A:A &amp; "|" &amp; '1880 Bastrop 0008 Clean'!B:B, 0), 0) &lt;&gt; '1880 Bastrop 0008 Raw'!A50:AA50))</f>
        <v>0</v>
      </c>
    </row>
    <row r="51" spans="1:29">
      <c r="A51">
        <v>2</v>
      </c>
      <c r="B51">
        <v>10</v>
      </c>
      <c r="D51" t="s">
        <v>3009</v>
      </c>
      <c r="E51" t="s">
        <v>2998</v>
      </c>
      <c r="F51" t="s">
        <v>20</v>
      </c>
      <c r="G51" t="s">
        <v>24</v>
      </c>
      <c r="H51">
        <v>38</v>
      </c>
      <c r="J51" t="s">
        <v>3010</v>
      </c>
      <c r="K51" t="s">
        <v>2936</v>
      </c>
      <c r="L51" t="s">
        <v>2933</v>
      </c>
      <c r="N51" t="s">
        <v>2598</v>
      </c>
      <c r="Y51" t="s">
        <v>2976</v>
      </c>
      <c r="Z51" t="s">
        <v>2976</v>
      </c>
      <c r="AA51" t="s">
        <v>2976</v>
      </c>
      <c r="AC51" cm="1">
        <f t="array" ref="AC51">SUMPRODUCT(--(INDEX('1880 Bastrop 0008 Clean'!A:AA, MATCH(A51 &amp; "|" &amp; B51, '1880 Bastrop 0008 Clean'!A:A &amp; "|" &amp; '1880 Bastrop 0008 Clean'!B:B, 0), 0) &lt;&gt; '1880 Bastrop 0008 Raw'!A51:AA51))</f>
        <v>0</v>
      </c>
    </row>
    <row r="52" spans="1:29">
      <c r="A52">
        <v>3</v>
      </c>
      <c r="B52">
        <v>10</v>
      </c>
      <c r="D52" t="s">
        <v>3009</v>
      </c>
      <c r="E52" t="s">
        <v>1633</v>
      </c>
      <c r="F52" t="s">
        <v>20</v>
      </c>
      <c r="G52" t="s">
        <v>24</v>
      </c>
      <c r="H52">
        <v>18</v>
      </c>
      <c r="J52" t="s">
        <v>2952</v>
      </c>
      <c r="K52" t="s">
        <v>2938</v>
      </c>
      <c r="L52" t="s">
        <v>2939</v>
      </c>
      <c r="Y52" t="s">
        <v>27</v>
      </c>
      <c r="Z52" t="s">
        <v>1553</v>
      </c>
      <c r="AA52" t="s">
        <v>2976</v>
      </c>
      <c r="AC52" cm="1">
        <f t="array" ref="AC52">SUMPRODUCT(--(INDEX('1880 Bastrop 0008 Clean'!A:AA, MATCH(A52 &amp; "|" &amp; B52, '1880 Bastrop 0008 Clean'!A:A &amp; "|" &amp; '1880 Bastrop 0008 Clean'!B:B, 0), 0) &lt;&gt; '1880 Bastrop 0008 Raw'!A52:AA52))</f>
        <v>0</v>
      </c>
    </row>
    <row r="53" spans="1:29">
      <c r="A53">
        <v>4</v>
      </c>
      <c r="B53">
        <v>10</v>
      </c>
      <c r="D53" t="s">
        <v>3009</v>
      </c>
      <c r="E53" t="s">
        <v>35</v>
      </c>
      <c r="F53" t="s">
        <v>20</v>
      </c>
      <c r="G53" t="s">
        <v>24</v>
      </c>
      <c r="H53">
        <v>16</v>
      </c>
      <c r="J53" t="s">
        <v>3011</v>
      </c>
      <c r="K53" t="s">
        <v>2938</v>
      </c>
      <c r="L53" t="s">
        <v>2939</v>
      </c>
      <c r="V53" t="s">
        <v>1395</v>
      </c>
      <c r="Y53" t="s">
        <v>27</v>
      </c>
      <c r="Z53" t="s">
        <v>1553</v>
      </c>
      <c r="AA53" t="s">
        <v>2976</v>
      </c>
      <c r="AC53" cm="1">
        <f t="array" ref="AC53">SUMPRODUCT(--(INDEX('1880 Bastrop 0008 Clean'!A:AA, MATCH(A53 &amp; "|" &amp; B53, '1880 Bastrop 0008 Clean'!A:A &amp; "|" &amp; '1880 Bastrop 0008 Clean'!B:B, 0), 0) &lt;&gt; '1880 Bastrop 0008 Raw'!A53:AA53))</f>
        <v>0</v>
      </c>
    </row>
    <row r="54" spans="1:29">
      <c r="A54">
        <v>5</v>
      </c>
      <c r="B54">
        <v>10</v>
      </c>
      <c r="D54" t="s">
        <v>3009</v>
      </c>
      <c r="E54" t="s">
        <v>147</v>
      </c>
      <c r="F54" t="s">
        <v>20</v>
      </c>
      <c r="G54" t="s">
        <v>24</v>
      </c>
      <c r="H54">
        <v>12</v>
      </c>
      <c r="J54" t="s">
        <v>2971</v>
      </c>
      <c r="K54" t="s">
        <v>2938</v>
      </c>
      <c r="L54" t="s">
        <v>2939</v>
      </c>
      <c r="V54" t="s">
        <v>1395</v>
      </c>
      <c r="Y54" t="s">
        <v>27</v>
      </c>
      <c r="Z54" t="s">
        <v>1553</v>
      </c>
      <c r="AA54" t="s">
        <v>2976</v>
      </c>
      <c r="AC54" cm="1">
        <f t="array" ref="AC54">SUMPRODUCT(--(INDEX('1880 Bastrop 0008 Clean'!A:AA, MATCH(A54 &amp; "|" &amp; B54, '1880 Bastrop 0008 Clean'!A:A &amp; "|" &amp; '1880 Bastrop 0008 Clean'!B:B, 0), 0) &lt;&gt; '1880 Bastrop 0008 Raw'!A54:AA54))</f>
        <v>0</v>
      </c>
    </row>
    <row r="55" spans="1:29">
      <c r="A55">
        <v>6</v>
      </c>
      <c r="B55">
        <v>10</v>
      </c>
      <c r="D55" t="s">
        <v>3009</v>
      </c>
      <c r="E55" t="s">
        <v>1267</v>
      </c>
      <c r="F55" t="s">
        <v>20</v>
      </c>
      <c r="G55" t="s">
        <v>19</v>
      </c>
      <c r="H55">
        <v>10</v>
      </c>
      <c r="J55" t="s">
        <v>2996</v>
      </c>
      <c r="K55" t="s">
        <v>2944</v>
      </c>
      <c r="L55" t="s">
        <v>2939</v>
      </c>
      <c r="V55" t="s">
        <v>1395</v>
      </c>
      <c r="Y55" t="s">
        <v>27</v>
      </c>
      <c r="Z55" t="s">
        <v>1553</v>
      </c>
      <c r="AA55" t="s">
        <v>2976</v>
      </c>
      <c r="AC55" cm="1">
        <f t="array" ref="AC55">SUMPRODUCT(--(INDEX('1880 Bastrop 0008 Clean'!A:AA, MATCH(A55 &amp; "|" &amp; B55, '1880 Bastrop 0008 Clean'!A:A &amp; "|" &amp; '1880 Bastrop 0008 Clean'!B:B, 0), 0) &lt;&gt; '1880 Bastrop 0008 Raw'!A55:AA55))</f>
        <v>0</v>
      </c>
    </row>
    <row r="56" spans="1:29">
      <c r="A56">
        <v>7</v>
      </c>
      <c r="B56">
        <v>10</v>
      </c>
      <c r="D56" t="s">
        <v>3009</v>
      </c>
      <c r="E56" t="s">
        <v>185</v>
      </c>
      <c r="F56" t="s">
        <v>20</v>
      </c>
      <c r="G56" t="s">
        <v>19</v>
      </c>
      <c r="H56">
        <v>8</v>
      </c>
      <c r="J56" t="s">
        <v>2965</v>
      </c>
      <c r="K56" t="s">
        <v>2944</v>
      </c>
      <c r="L56" t="s">
        <v>2939</v>
      </c>
      <c r="Y56" t="s">
        <v>27</v>
      </c>
      <c r="Z56" t="s">
        <v>1553</v>
      </c>
      <c r="AA56" t="s">
        <v>2976</v>
      </c>
      <c r="AC56" cm="1">
        <f t="array" ref="AC56">SUMPRODUCT(--(INDEX('1880 Bastrop 0008 Clean'!A:AA, MATCH(A56 &amp; "|" &amp; B56, '1880 Bastrop 0008 Clean'!A:A &amp; "|" &amp; '1880 Bastrop 0008 Clean'!B:B, 0), 0) &lt;&gt; '1880 Bastrop 0008 Raw'!A56:AA56))</f>
        <v>0</v>
      </c>
    </row>
    <row r="57" spans="1:29">
      <c r="A57">
        <v>8</v>
      </c>
      <c r="B57">
        <v>10</v>
      </c>
      <c r="D57" t="s">
        <v>3009</v>
      </c>
      <c r="E57" t="s">
        <v>3012</v>
      </c>
      <c r="F57" t="s">
        <v>20</v>
      </c>
      <c r="G57" t="s">
        <v>19</v>
      </c>
      <c r="H57">
        <v>3</v>
      </c>
      <c r="J57" t="s">
        <v>2973</v>
      </c>
      <c r="K57" t="s">
        <v>2944</v>
      </c>
      <c r="L57" t="s">
        <v>2939</v>
      </c>
      <c r="Y57" t="s">
        <v>27</v>
      </c>
      <c r="Z57" t="s">
        <v>1553</v>
      </c>
      <c r="AA57" t="s">
        <v>2976</v>
      </c>
      <c r="AC57" cm="1">
        <f t="array" ref="AC57">SUMPRODUCT(--(INDEX('1880 Bastrop 0008 Clean'!A:AA, MATCH(A57 &amp; "|" &amp; B57, '1880 Bastrop 0008 Clean'!A:A &amp; "|" &amp; '1880 Bastrop 0008 Clean'!B:B, 0), 0) &lt;&gt; '1880 Bastrop 0008 Raw'!A57:AA57))</f>
        <v>0</v>
      </c>
    </row>
    <row r="58" spans="1:29">
      <c r="A58">
        <v>9</v>
      </c>
      <c r="B58">
        <v>10</v>
      </c>
      <c r="D58" t="s">
        <v>3009</v>
      </c>
      <c r="E58" t="s">
        <v>2475</v>
      </c>
      <c r="F58" t="s">
        <v>20</v>
      </c>
      <c r="G58" t="s">
        <v>19</v>
      </c>
      <c r="H58" s="9">
        <v>45820</v>
      </c>
      <c r="I58" t="s">
        <v>2190</v>
      </c>
      <c r="J58" t="s">
        <v>2974</v>
      </c>
      <c r="K58" t="s">
        <v>2944</v>
      </c>
      <c r="L58" t="s">
        <v>2939</v>
      </c>
      <c r="Y58" t="s">
        <v>27</v>
      </c>
      <c r="Z58" t="s">
        <v>1553</v>
      </c>
      <c r="AA58" t="s">
        <v>2976</v>
      </c>
      <c r="AC58" cm="1">
        <f t="array" ref="AC58">SUMPRODUCT(--(INDEX('1880 Bastrop 0008 Clean'!A:AA, MATCH(A58 &amp; "|" &amp; B58, '1880 Bastrop 0008 Clean'!A:A &amp; "|" &amp; '1880 Bastrop 0008 Clean'!B:B, 0), 0) &lt;&gt; '1880 Bastrop 0008 Raw'!A58:AA58))</f>
        <v>0</v>
      </c>
    </row>
    <row r="59" spans="1:29">
      <c r="A59">
        <v>10</v>
      </c>
      <c r="B59">
        <v>11</v>
      </c>
      <c r="D59" t="s">
        <v>3013</v>
      </c>
      <c r="E59" t="s">
        <v>3014</v>
      </c>
      <c r="F59" t="s">
        <v>20</v>
      </c>
      <c r="G59" t="s">
        <v>19</v>
      </c>
      <c r="H59">
        <v>27</v>
      </c>
      <c r="J59" t="s">
        <v>3015</v>
      </c>
      <c r="K59" t="s">
        <v>2932</v>
      </c>
      <c r="L59" t="s">
        <v>2933</v>
      </c>
      <c r="N59" t="s">
        <v>21</v>
      </c>
      <c r="Y59" t="s">
        <v>27</v>
      </c>
      <c r="Z59" t="s">
        <v>2976</v>
      </c>
      <c r="AA59" t="s">
        <v>1511</v>
      </c>
      <c r="AC59" cm="1">
        <f t="array" ref="AC59">SUMPRODUCT(--(INDEX('1880 Bastrop 0008 Clean'!A:AA, MATCH(A59 &amp; "|" &amp; B59, '1880 Bastrop 0008 Clean'!A:A &amp; "|" &amp; '1880 Bastrop 0008 Clean'!B:B, 0), 0) &lt;&gt; '1880 Bastrop 0008 Raw'!A59:AA59))</f>
        <v>0</v>
      </c>
    </row>
    <row r="60" spans="1:29">
      <c r="A60">
        <v>11</v>
      </c>
      <c r="B60">
        <v>11</v>
      </c>
      <c r="D60" t="s">
        <v>3013</v>
      </c>
      <c r="E60" t="s">
        <v>3016</v>
      </c>
      <c r="F60" t="s">
        <v>20</v>
      </c>
      <c r="G60" t="s">
        <v>24</v>
      </c>
      <c r="H60">
        <v>21</v>
      </c>
      <c r="J60" t="s">
        <v>2959</v>
      </c>
      <c r="K60" t="s">
        <v>2936</v>
      </c>
      <c r="L60" t="s">
        <v>2933</v>
      </c>
      <c r="N60" t="s">
        <v>2598</v>
      </c>
      <c r="Y60" t="s">
        <v>97</v>
      </c>
      <c r="Z60" t="s">
        <v>97</v>
      </c>
      <c r="AA60" t="s">
        <v>97</v>
      </c>
      <c r="AC60" cm="1">
        <f t="array" ref="AC60">SUMPRODUCT(--(INDEX('1880 Bastrop 0008 Clean'!A:AA, MATCH(A60 &amp; "|" &amp; B60, '1880 Bastrop 0008 Clean'!A:A &amp; "|" &amp; '1880 Bastrop 0008 Clean'!B:B, 0), 0) &lt;&gt; '1880 Bastrop 0008 Raw'!A60:AA60))</f>
        <v>0</v>
      </c>
    </row>
    <row r="61" spans="1:29">
      <c r="A61">
        <v>12</v>
      </c>
      <c r="B61">
        <v>11</v>
      </c>
      <c r="D61" t="s">
        <v>3013</v>
      </c>
      <c r="E61" t="s">
        <v>3017</v>
      </c>
      <c r="F61" t="s">
        <v>20</v>
      </c>
      <c r="G61" t="s">
        <v>19</v>
      </c>
      <c r="H61" s="9">
        <v>45850</v>
      </c>
      <c r="I61" t="s">
        <v>2190</v>
      </c>
      <c r="J61" t="s">
        <v>2949</v>
      </c>
      <c r="K61" t="s">
        <v>2944</v>
      </c>
      <c r="L61" t="s">
        <v>2939</v>
      </c>
      <c r="Y61" t="s">
        <v>27</v>
      </c>
      <c r="Z61" t="s">
        <v>27</v>
      </c>
      <c r="AA61" t="s">
        <v>97</v>
      </c>
      <c r="AC61" cm="1">
        <f t="array" ref="AC61">SUMPRODUCT(--(INDEX('1880 Bastrop 0008 Clean'!A:AA, MATCH(A61 &amp; "|" &amp; B61, '1880 Bastrop 0008 Clean'!A:A &amp; "|" &amp; '1880 Bastrop 0008 Clean'!B:B, 0), 0) &lt;&gt; '1880 Bastrop 0008 Raw'!A61:AA61))</f>
        <v>0</v>
      </c>
    </row>
    <row r="62" spans="1:29">
      <c r="A62">
        <v>13</v>
      </c>
      <c r="B62">
        <v>12</v>
      </c>
      <c r="D62" t="s">
        <v>1548</v>
      </c>
      <c r="E62" t="s">
        <v>3018</v>
      </c>
      <c r="F62" t="s">
        <v>20</v>
      </c>
      <c r="G62" t="s">
        <v>19</v>
      </c>
      <c r="H62">
        <v>56</v>
      </c>
      <c r="J62" t="s">
        <v>3019</v>
      </c>
      <c r="K62" t="s">
        <v>2932</v>
      </c>
      <c r="L62" t="s">
        <v>2933</v>
      </c>
      <c r="N62" t="s">
        <v>1349</v>
      </c>
      <c r="Y62" t="s">
        <v>2982</v>
      </c>
      <c r="Z62" t="s">
        <v>2982</v>
      </c>
      <c r="AA62" t="s">
        <v>2982</v>
      </c>
      <c r="AC62" cm="1">
        <f t="array" ref="AC62">SUMPRODUCT(--(INDEX('1880 Bastrop 0008 Clean'!A:AA, MATCH(A62 &amp; "|" &amp; B62, '1880 Bastrop 0008 Clean'!A:A &amp; "|" &amp; '1880 Bastrop 0008 Clean'!B:B, 0), 0) &lt;&gt; '1880 Bastrop 0008 Raw'!A62:AA62))</f>
        <v>0</v>
      </c>
    </row>
    <row r="63" spans="1:29">
      <c r="A63">
        <v>14</v>
      </c>
      <c r="B63">
        <v>12</v>
      </c>
      <c r="D63" t="s">
        <v>1548</v>
      </c>
      <c r="E63" t="s">
        <v>2203</v>
      </c>
      <c r="F63" t="s">
        <v>20</v>
      </c>
      <c r="G63" t="s">
        <v>24</v>
      </c>
      <c r="H63">
        <v>52</v>
      </c>
      <c r="J63" t="s">
        <v>3020</v>
      </c>
      <c r="K63" t="s">
        <v>2936</v>
      </c>
      <c r="L63" t="s">
        <v>2933</v>
      </c>
      <c r="N63" t="s">
        <v>2598</v>
      </c>
      <c r="Y63" t="s">
        <v>3021</v>
      </c>
      <c r="Z63" t="s">
        <v>3021</v>
      </c>
      <c r="AA63" t="s">
        <v>3021</v>
      </c>
      <c r="AC63" cm="1">
        <f t="array" ref="AC63">SUMPRODUCT(--(INDEX('1880 Bastrop 0008 Clean'!A:AA, MATCH(A63 &amp; "|" &amp; B63, '1880 Bastrop 0008 Clean'!A:A &amp; "|" &amp; '1880 Bastrop 0008 Clean'!B:B, 0), 0) &lt;&gt; '1880 Bastrop 0008 Raw'!A63:AA63))</f>
        <v>0</v>
      </c>
    </row>
    <row r="64" spans="1:29">
      <c r="A64">
        <v>15</v>
      </c>
      <c r="B64">
        <v>12</v>
      </c>
      <c r="D64" t="s">
        <v>1548</v>
      </c>
      <c r="E64" t="s">
        <v>1866</v>
      </c>
      <c r="F64" t="s">
        <v>20</v>
      </c>
      <c r="G64" t="s">
        <v>19</v>
      </c>
      <c r="H64">
        <v>23</v>
      </c>
      <c r="J64" t="s">
        <v>3022</v>
      </c>
      <c r="K64" t="s">
        <v>2944</v>
      </c>
      <c r="L64" t="s">
        <v>2939</v>
      </c>
      <c r="N64" t="s">
        <v>1349</v>
      </c>
      <c r="Y64" t="s">
        <v>27</v>
      </c>
      <c r="Z64" t="s">
        <v>2982</v>
      </c>
      <c r="AA64" t="s">
        <v>3021</v>
      </c>
      <c r="AC64" cm="1">
        <f t="array" ref="AC64">SUMPRODUCT(--(INDEX('1880 Bastrop 0008 Clean'!A:AA, MATCH(A64 &amp; "|" &amp; B64, '1880 Bastrop 0008 Clean'!A:A &amp; "|" &amp; '1880 Bastrop 0008 Clean'!B:B, 0), 0) &lt;&gt; '1880 Bastrop 0008 Raw'!A64:AA64))</f>
        <v>0</v>
      </c>
    </row>
    <row r="65" spans="1:29">
      <c r="A65">
        <v>16</v>
      </c>
      <c r="B65">
        <v>12</v>
      </c>
      <c r="D65" t="s">
        <v>1548</v>
      </c>
      <c r="E65" t="s">
        <v>2203</v>
      </c>
      <c r="F65" t="s">
        <v>20</v>
      </c>
      <c r="G65" t="s">
        <v>24</v>
      </c>
      <c r="H65">
        <v>21</v>
      </c>
      <c r="J65" t="s">
        <v>2959</v>
      </c>
      <c r="K65" t="s">
        <v>2938</v>
      </c>
      <c r="L65" t="s">
        <v>2939</v>
      </c>
      <c r="Y65" t="s">
        <v>27</v>
      </c>
      <c r="Z65" t="s">
        <v>2982</v>
      </c>
      <c r="AA65" t="s">
        <v>3021</v>
      </c>
      <c r="AC65" cm="1">
        <f t="array" ref="AC65">SUMPRODUCT(--(INDEX('1880 Bastrop 0008 Clean'!A:AA, MATCH(A65 &amp; "|" &amp; B65, '1880 Bastrop 0008 Clean'!A:A &amp; "|" &amp; '1880 Bastrop 0008 Clean'!B:B, 0), 0) &lt;&gt; '1880 Bastrop 0008 Raw'!A65:AA65))</f>
        <v>0</v>
      </c>
    </row>
    <row r="66" spans="1:29">
      <c r="A66">
        <v>17</v>
      </c>
      <c r="B66">
        <v>12</v>
      </c>
      <c r="D66" t="s">
        <v>1548</v>
      </c>
      <c r="E66" t="s">
        <v>528</v>
      </c>
      <c r="F66" t="s">
        <v>20</v>
      </c>
      <c r="G66" t="s">
        <v>19</v>
      </c>
      <c r="H66">
        <v>20</v>
      </c>
      <c r="J66" t="s">
        <v>3007</v>
      </c>
      <c r="K66" t="s">
        <v>2944</v>
      </c>
      <c r="L66" t="s">
        <v>2939</v>
      </c>
      <c r="N66" t="s">
        <v>2992</v>
      </c>
      <c r="Y66" t="s">
        <v>27</v>
      </c>
      <c r="Z66" t="s">
        <v>2982</v>
      </c>
      <c r="AA66" t="s">
        <v>3021</v>
      </c>
      <c r="AC66" cm="1">
        <f t="array" ref="AC66">SUMPRODUCT(--(INDEX('1880 Bastrop 0008 Clean'!A:AA, MATCH(A66 &amp; "|" &amp; B66, '1880 Bastrop 0008 Clean'!A:A &amp; "|" &amp; '1880 Bastrop 0008 Clean'!B:B, 0), 0) &lt;&gt; '1880 Bastrop 0008 Raw'!A66:AA66))</f>
        <v>0</v>
      </c>
    </row>
    <row r="67" spans="1:29">
      <c r="A67">
        <v>18</v>
      </c>
      <c r="B67">
        <v>12</v>
      </c>
      <c r="D67" t="s">
        <v>1548</v>
      </c>
      <c r="E67" t="s">
        <v>1167</v>
      </c>
      <c r="F67" t="s">
        <v>20</v>
      </c>
      <c r="G67" t="s">
        <v>19</v>
      </c>
      <c r="H67">
        <v>18</v>
      </c>
      <c r="J67" t="s">
        <v>2952</v>
      </c>
      <c r="K67" t="s">
        <v>2944</v>
      </c>
      <c r="L67" t="s">
        <v>2939</v>
      </c>
      <c r="N67" t="s">
        <v>3023</v>
      </c>
      <c r="Y67" t="s">
        <v>27</v>
      </c>
      <c r="Z67" t="s">
        <v>2982</v>
      </c>
      <c r="AA67" t="s">
        <v>3021</v>
      </c>
      <c r="AC67" cm="1">
        <f t="array" ref="AC67">SUMPRODUCT(--(INDEX('1880 Bastrop 0008 Clean'!A:AA, MATCH(A67 &amp; "|" &amp; B67, '1880 Bastrop 0008 Clean'!A:A &amp; "|" &amp; '1880 Bastrop 0008 Clean'!B:B, 0), 0) &lt;&gt; '1880 Bastrop 0008 Raw'!A67:AA67))</f>
        <v>0</v>
      </c>
    </row>
    <row r="68" spans="1:29">
      <c r="A68">
        <v>19</v>
      </c>
      <c r="B68">
        <v>12</v>
      </c>
      <c r="D68" t="s">
        <v>1548</v>
      </c>
      <c r="E68" t="s">
        <v>63</v>
      </c>
      <c r="F68" t="s">
        <v>20</v>
      </c>
      <c r="G68" t="s">
        <v>19</v>
      </c>
      <c r="H68">
        <v>14</v>
      </c>
      <c r="J68" t="s">
        <v>2968</v>
      </c>
      <c r="K68" t="s">
        <v>2944</v>
      </c>
      <c r="L68" t="s">
        <v>2939</v>
      </c>
      <c r="V68" t="s">
        <v>1395</v>
      </c>
      <c r="Y68" t="s">
        <v>27</v>
      </c>
      <c r="Z68" t="s">
        <v>2982</v>
      </c>
      <c r="AA68" t="s">
        <v>3021</v>
      </c>
      <c r="AC68" cm="1">
        <f t="array" ref="AC68">SUMPRODUCT(--(INDEX('1880 Bastrop 0008 Clean'!A:AA, MATCH(A68 &amp; "|" &amp; B68, '1880 Bastrop 0008 Clean'!A:A &amp; "|" &amp; '1880 Bastrop 0008 Clean'!B:B, 0), 0) &lt;&gt; '1880 Bastrop 0008 Raw'!A68:AA68))</f>
        <v>0</v>
      </c>
    </row>
    <row r="69" spans="1:29">
      <c r="A69">
        <v>20</v>
      </c>
      <c r="B69">
        <v>12</v>
      </c>
      <c r="D69" t="s">
        <v>1548</v>
      </c>
      <c r="E69" t="s">
        <v>35</v>
      </c>
      <c r="F69" t="s">
        <v>20</v>
      </c>
      <c r="G69" t="s">
        <v>24</v>
      </c>
      <c r="H69">
        <v>12</v>
      </c>
      <c r="J69" t="s">
        <v>2971</v>
      </c>
      <c r="K69" t="s">
        <v>2938</v>
      </c>
      <c r="L69" t="s">
        <v>2939</v>
      </c>
      <c r="V69" t="s">
        <v>1395</v>
      </c>
      <c r="Y69" t="s">
        <v>27</v>
      </c>
      <c r="Z69" t="s">
        <v>2982</v>
      </c>
      <c r="AA69" t="s">
        <v>3021</v>
      </c>
      <c r="AC69" cm="1">
        <f t="array" ref="AC69">SUMPRODUCT(--(INDEX('1880 Bastrop 0008 Clean'!A:AA, MATCH(A69 &amp; "|" &amp; B69, '1880 Bastrop 0008 Clean'!A:A &amp; "|" &amp; '1880 Bastrop 0008 Clean'!B:B, 0), 0) &lt;&gt; '1880 Bastrop 0008 Raw'!A69:AA69))</f>
        <v>0</v>
      </c>
    </row>
    <row r="70" spans="1:29">
      <c r="A70">
        <v>21</v>
      </c>
      <c r="B70">
        <v>12</v>
      </c>
      <c r="D70" t="s">
        <v>1548</v>
      </c>
      <c r="E70" t="s">
        <v>601</v>
      </c>
      <c r="F70" t="s">
        <v>20</v>
      </c>
      <c r="G70" t="s">
        <v>24</v>
      </c>
      <c r="H70">
        <v>10</v>
      </c>
      <c r="J70" t="s">
        <v>2996</v>
      </c>
      <c r="K70" t="s">
        <v>2938</v>
      </c>
      <c r="L70" t="s">
        <v>2939</v>
      </c>
      <c r="Y70" t="s">
        <v>27</v>
      </c>
      <c r="Z70" t="s">
        <v>2982</v>
      </c>
      <c r="AA70" t="s">
        <v>3021</v>
      </c>
      <c r="AC70" cm="1">
        <f t="array" ref="AC70">SUMPRODUCT(--(INDEX('1880 Bastrop 0008 Clean'!A:AA, MATCH(A70 &amp; "|" &amp; B70, '1880 Bastrop 0008 Clean'!A:A &amp; "|" &amp; '1880 Bastrop 0008 Clean'!B:B, 0), 0) &lt;&gt; '1880 Bastrop 0008 Raw'!A70:AA70))</f>
        <v>1</v>
      </c>
    </row>
    <row r="71" spans="1:29">
      <c r="A71">
        <v>22</v>
      </c>
      <c r="B71">
        <v>12</v>
      </c>
      <c r="D71" t="s">
        <v>1548</v>
      </c>
      <c r="E71" t="s">
        <v>23</v>
      </c>
      <c r="F71" t="s">
        <v>20</v>
      </c>
      <c r="G71" t="s">
        <v>24</v>
      </c>
      <c r="H71">
        <v>8</v>
      </c>
      <c r="J71" t="s">
        <v>2965</v>
      </c>
      <c r="K71" t="s">
        <v>2938</v>
      </c>
      <c r="L71" t="s">
        <v>2939</v>
      </c>
      <c r="Y71" t="s">
        <v>27</v>
      </c>
      <c r="Z71" t="s">
        <v>2982</v>
      </c>
      <c r="AA71" t="s">
        <v>3021</v>
      </c>
      <c r="AC71" cm="1">
        <f t="array" ref="AC71">SUMPRODUCT(--(INDEX('1880 Bastrop 0008 Clean'!A:AA, MATCH(A71 &amp; "|" &amp; B71, '1880 Bastrop 0008 Clean'!A:A &amp; "|" &amp; '1880 Bastrop 0008 Clean'!B:B, 0), 0) &lt;&gt; '1880 Bastrop 0008 Raw'!A71:AA71))</f>
        <v>0</v>
      </c>
    </row>
    <row r="72" spans="1:29">
      <c r="A72">
        <v>23</v>
      </c>
      <c r="B72">
        <v>13</v>
      </c>
      <c r="D72" t="s">
        <v>341</v>
      </c>
      <c r="E72" t="s">
        <v>3024</v>
      </c>
      <c r="F72" t="s">
        <v>20</v>
      </c>
      <c r="G72" t="s">
        <v>19</v>
      </c>
      <c r="H72">
        <v>25</v>
      </c>
      <c r="J72" t="s">
        <v>3025</v>
      </c>
      <c r="K72" t="s">
        <v>2932</v>
      </c>
      <c r="L72" t="s">
        <v>2933</v>
      </c>
      <c r="N72" t="s">
        <v>21</v>
      </c>
      <c r="Y72" t="s">
        <v>27</v>
      </c>
      <c r="Z72" t="s">
        <v>1501</v>
      </c>
      <c r="AA72" t="s">
        <v>155</v>
      </c>
      <c r="AC72" cm="1">
        <f t="array" ref="AC72">SUMPRODUCT(--(INDEX('1880 Bastrop 0008 Clean'!A:AA, MATCH(A72 &amp; "|" &amp; B72, '1880 Bastrop 0008 Clean'!A:A &amp; "|" &amp; '1880 Bastrop 0008 Clean'!B:B, 0), 0) &lt;&gt; '1880 Bastrop 0008 Raw'!A72:AA72))</f>
        <v>0</v>
      </c>
    </row>
    <row r="73" spans="1:29">
      <c r="A73">
        <v>24</v>
      </c>
      <c r="B73">
        <v>13</v>
      </c>
      <c r="D73" t="s">
        <v>341</v>
      </c>
      <c r="E73" t="s">
        <v>2058</v>
      </c>
      <c r="F73" t="s">
        <v>20</v>
      </c>
      <c r="G73" t="s">
        <v>24</v>
      </c>
      <c r="H73">
        <v>25</v>
      </c>
      <c r="J73" t="s">
        <v>3025</v>
      </c>
      <c r="K73" t="s">
        <v>2936</v>
      </c>
      <c r="L73" t="s">
        <v>2933</v>
      </c>
      <c r="N73" t="s">
        <v>2598</v>
      </c>
      <c r="Y73" t="s">
        <v>116</v>
      </c>
      <c r="AC73" cm="1">
        <f t="array" ref="AC73">SUMPRODUCT(--(INDEX('1880 Bastrop 0008 Clean'!A:AA, MATCH(A73 &amp; "|" &amp; B73, '1880 Bastrop 0008 Clean'!A:A &amp; "|" &amp; '1880 Bastrop 0008 Clean'!B:B, 0), 0) &lt;&gt; '1880 Bastrop 0008 Raw'!A73:AA73))</f>
        <v>1</v>
      </c>
    </row>
    <row r="74" spans="1:29">
      <c r="A74">
        <v>25</v>
      </c>
      <c r="B74">
        <v>13</v>
      </c>
      <c r="D74" t="s">
        <v>341</v>
      </c>
      <c r="E74" t="s">
        <v>2115</v>
      </c>
      <c r="F74" t="s">
        <v>20</v>
      </c>
      <c r="G74" t="s">
        <v>24</v>
      </c>
      <c r="H74" s="9">
        <v>45881</v>
      </c>
      <c r="I74" t="s">
        <v>2173</v>
      </c>
      <c r="J74" t="s">
        <v>2949</v>
      </c>
      <c r="K74" t="s">
        <v>2938</v>
      </c>
      <c r="L74" t="s">
        <v>2939</v>
      </c>
      <c r="Y74" t="s">
        <v>27</v>
      </c>
      <c r="Z74" t="s">
        <v>27</v>
      </c>
      <c r="AA74" t="s">
        <v>116</v>
      </c>
      <c r="AC74" cm="1">
        <f t="array" ref="AC74">SUMPRODUCT(--(INDEX('1880 Bastrop 0008 Clean'!A:AA, MATCH(A74 &amp; "|" &amp; B74, '1880 Bastrop 0008 Clean'!A:A &amp; "|" &amp; '1880 Bastrop 0008 Clean'!B:B, 0), 0) &lt;&gt; '1880 Bastrop 0008 Raw'!A74:AA74))</f>
        <v>0</v>
      </c>
    </row>
    <row r="75" spans="1:29">
      <c r="A75">
        <v>26</v>
      </c>
      <c r="B75">
        <v>13</v>
      </c>
      <c r="D75" t="s">
        <v>341</v>
      </c>
      <c r="E75" t="s">
        <v>3026</v>
      </c>
      <c r="F75" t="s">
        <v>20</v>
      </c>
      <c r="G75" t="s">
        <v>19</v>
      </c>
      <c r="H75">
        <v>20</v>
      </c>
      <c r="J75" t="s">
        <v>3007</v>
      </c>
      <c r="K75" t="s">
        <v>3027</v>
      </c>
      <c r="L75" t="s">
        <v>2939</v>
      </c>
      <c r="N75" t="s">
        <v>21</v>
      </c>
      <c r="Y75" t="s">
        <v>27</v>
      </c>
      <c r="Z75" t="s">
        <v>27</v>
      </c>
      <c r="AA75" t="s">
        <v>116</v>
      </c>
      <c r="AC75" cm="1">
        <f t="array" ref="AC75">SUMPRODUCT(--(INDEX('1880 Bastrop 0008 Clean'!A:AA, MATCH(A75 &amp; "|" &amp; B75, '1880 Bastrop 0008 Clean'!A:A &amp; "|" &amp; '1880 Bastrop 0008 Clean'!B:B, 0), 0) &lt;&gt; '1880 Bastrop 0008 Raw'!A75:AA75))</f>
        <v>0</v>
      </c>
    </row>
    <row r="76" spans="1:29">
      <c r="A76">
        <v>27</v>
      </c>
      <c r="B76">
        <v>13</v>
      </c>
      <c r="D76" t="s">
        <v>3028</v>
      </c>
      <c r="E76" t="s">
        <v>3029</v>
      </c>
      <c r="F76" t="s">
        <v>637</v>
      </c>
      <c r="G76" t="s">
        <v>24</v>
      </c>
      <c r="H76">
        <v>24</v>
      </c>
      <c r="J76" t="s">
        <v>3030</v>
      </c>
      <c r="L76" t="s">
        <v>2939</v>
      </c>
      <c r="N76" t="s">
        <v>1420</v>
      </c>
      <c r="W76" t="s">
        <v>1395</v>
      </c>
      <c r="X76" t="s">
        <v>1395</v>
      </c>
      <c r="Y76" t="s">
        <v>27</v>
      </c>
      <c r="AC76" cm="1">
        <f t="array" ref="AC76">SUMPRODUCT(--(INDEX('1880 Bastrop 0008 Clean'!A:AA, MATCH(A76 &amp; "|" &amp; B76, '1880 Bastrop 0008 Clean'!A:A &amp; "|" &amp; '1880 Bastrop 0008 Clean'!B:B, 0), 0) &lt;&gt; '1880 Bastrop 0008 Raw'!A76:AA76))</f>
        <v>0</v>
      </c>
    </row>
    <row r="77" spans="1:29">
      <c r="A77">
        <v>28</v>
      </c>
      <c r="B77">
        <v>13</v>
      </c>
      <c r="D77" t="s">
        <v>3031</v>
      </c>
      <c r="E77" t="s">
        <v>2951</v>
      </c>
      <c r="F77" t="s">
        <v>20</v>
      </c>
      <c r="G77" t="s">
        <v>24</v>
      </c>
      <c r="H77">
        <v>30</v>
      </c>
      <c r="J77" t="s">
        <v>2983</v>
      </c>
      <c r="L77" t="s">
        <v>2933</v>
      </c>
      <c r="Y77" t="s">
        <v>116</v>
      </c>
      <c r="AC77" cm="1">
        <f t="array" ref="AC77">SUMPRODUCT(--(INDEX('1880 Bastrop 0008 Clean'!A:AA, MATCH(A77 &amp; "|" &amp; B77, '1880 Bastrop 0008 Clean'!A:A &amp; "|" &amp; '1880 Bastrop 0008 Clean'!B:B, 0), 0) &lt;&gt; '1880 Bastrop 0008 Raw'!A77:AA77))</f>
        <v>1</v>
      </c>
    </row>
    <row r="78" spans="1:29">
      <c r="A78">
        <v>29</v>
      </c>
      <c r="B78">
        <v>13</v>
      </c>
      <c r="D78" t="s">
        <v>3031</v>
      </c>
      <c r="E78" t="s">
        <v>3032</v>
      </c>
      <c r="F78" t="s">
        <v>20</v>
      </c>
      <c r="G78" t="s">
        <v>19</v>
      </c>
      <c r="H78">
        <v>44</v>
      </c>
      <c r="J78" t="s">
        <v>3033</v>
      </c>
      <c r="L78" t="s">
        <v>2933</v>
      </c>
      <c r="Y78" t="s">
        <v>116</v>
      </c>
      <c r="AC78" cm="1">
        <f t="array" ref="AC78">SUMPRODUCT(--(INDEX('1880 Bastrop 0008 Clean'!A:AA, MATCH(A78 &amp; "|" &amp; B78, '1880 Bastrop 0008 Clean'!A:A &amp; "|" &amp; '1880 Bastrop 0008 Clean'!B:B, 0), 0) &lt;&gt; '1880 Bastrop 0008 Raw'!A78:AA78))</f>
        <v>1</v>
      </c>
    </row>
    <row r="79" spans="1:29">
      <c r="A79">
        <v>30</v>
      </c>
      <c r="B79">
        <v>14</v>
      </c>
      <c r="D79" t="s">
        <v>3034</v>
      </c>
      <c r="E79" t="s">
        <v>3035</v>
      </c>
      <c r="F79" t="s">
        <v>20</v>
      </c>
      <c r="G79" t="s">
        <v>19</v>
      </c>
      <c r="H79">
        <v>32</v>
      </c>
      <c r="J79" t="s">
        <v>2970</v>
      </c>
      <c r="K79" t="s">
        <v>2932</v>
      </c>
      <c r="L79" t="s">
        <v>2933</v>
      </c>
      <c r="N79" t="s">
        <v>209</v>
      </c>
      <c r="Y79" t="s">
        <v>27</v>
      </c>
      <c r="Z79" t="s">
        <v>116</v>
      </c>
      <c r="AA79" t="s">
        <v>116</v>
      </c>
      <c r="AC79" cm="1">
        <f t="array" ref="AC79">SUMPRODUCT(--(INDEX('1880 Bastrop 0008 Clean'!A:AA, MATCH(A79 &amp; "|" &amp; B79, '1880 Bastrop 0008 Clean'!A:A &amp; "|" &amp; '1880 Bastrop 0008 Clean'!B:B, 0), 0) &lt;&gt; '1880 Bastrop 0008 Raw'!A79:AA79))</f>
        <v>0</v>
      </c>
    </row>
    <row r="80" spans="1:29">
      <c r="A80">
        <v>31</v>
      </c>
      <c r="B80">
        <v>14</v>
      </c>
      <c r="D80" t="s">
        <v>3034</v>
      </c>
      <c r="E80" t="s">
        <v>3036</v>
      </c>
      <c r="F80" t="s">
        <v>20</v>
      </c>
      <c r="G80" t="s">
        <v>24</v>
      </c>
      <c r="H80">
        <v>30</v>
      </c>
      <c r="J80" t="s">
        <v>2983</v>
      </c>
      <c r="K80" t="s">
        <v>2936</v>
      </c>
      <c r="L80" t="s">
        <v>2933</v>
      </c>
      <c r="N80" t="s">
        <v>2598</v>
      </c>
      <c r="Y80" t="s">
        <v>116</v>
      </c>
      <c r="Z80" t="s">
        <v>116</v>
      </c>
      <c r="AA80" t="s">
        <v>116</v>
      </c>
      <c r="AC80" cm="1">
        <f t="array" ref="AC80">SUMPRODUCT(--(INDEX('1880 Bastrop 0008 Clean'!A:AA, MATCH(A80 &amp; "|" &amp; B80, '1880 Bastrop 0008 Clean'!A:A &amp; "|" &amp; '1880 Bastrop 0008 Clean'!B:B, 0), 0) &lt;&gt; '1880 Bastrop 0008 Raw'!A80:AA80))</f>
        <v>0</v>
      </c>
    </row>
    <row r="81" spans="1:29">
      <c r="A81">
        <v>32</v>
      </c>
      <c r="B81">
        <v>14</v>
      </c>
      <c r="D81" t="s">
        <v>3034</v>
      </c>
      <c r="E81" t="s">
        <v>100</v>
      </c>
      <c r="F81" t="s">
        <v>20</v>
      </c>
      <c r="G81" t="s">
        <v>19</v>
      </c>
      <c r="H81">
        <v>6</v>
      </c>
      <c r="J81" t="s">
        <v>3037</v>
      </c>
      <c r="K81" t="s">
        <v>2944</v>
      </c>
      <c r="L81" t="s">
        <v>2939</v>
      </c>
      <c r="Y81" t="s">
        <v>27</v>
      </c>
      <c r="Z81" t="s">
        <v>27</v>
      </c>
      <c r="AA81" t="s">
        <v>116</v>
      </c>
      <c r="AC81" cm="1">
        <f t="array" ref="AC81">SUMPRODUCT(--(INDEX('1880 Bastrop 0008 Clean'!A:AA, MATCH(A81 &amp; "|" &amp; B81, '1880 Bastrop 0008 Clean'!A:A &amp; "|" &amp; '1880 Bastrop 0008 Clean'!B:B, 0), 0) &lt;&gt; '1880 Bastrop 0008 Raw'!A81:AA81))</f>
        <v>0</v>
      </c>
    </row>
    <row r="82" spans="1:29">
      <c r="A82">
        <v>33</v>
      </c>
      <c r="B82">
        <v>14</v>
      </c>
      <c r="D82" t="s">
        <v>3034</v>
      </c>
      <c r="E82" t="s">
        <v>1223</v>
      </c>
      <c r="F82" t="s">
        <v>20</v>
      </c>
      <c r="G82" t="s">
        <v>24</v>
      </c>
      <c r="H82">
        <v>4</v>
      </c>
      <c r="J82" t="s">
        <v>2999</v>
      </c>
      <c r="K82" t="s">
        <v>2938</v>
      </c>
      <c r="L82" t="s">
        <v>2939</v>
      </c>
      <c r="Y82" t="s">
        <v>27</v>
      </c>
      <c r="Z82" t="s">
        <v>27</v>
      </c>
      <c r="AA82" t="s">
        <v>116</v>
      </c>
      <c r="AC82" cm="1">
        <f t="array" ref="AC82">SUMPRODUCT(--(INDEX('1880 Bastrop 0008 Clean'!A:AA, MATCH(A82 &amp; "|" &amp; B82, '1880 Bastrop 0008 Clean'!A:A &amp; "|" &amp; '1880 Bastrop 0008 Clean'!B:B, 0), 0) &lt;&gt; '1880 Bastrop 0008 Raw'!A82:AA82))</f>
        <v>0</v>
      </c>
    </row>
    <row r="83" spans="1:29">
      <c r="A83">
        <v>34</v>
      </c>
      <c r="B83">
        <v>14</v>
      </c>
      <c r="D83" t="s">
        <v>3034</v>
      </c>
      <c r="E83" t="s">
        <v>147</v>
      </c>
      <c r="F83" t="s">
        <v>20</v>
      </c>
      <c r="G83" t="s">
        <v>24</v>
      </c>
      <c r="H83">
        <v>2</v>
      </c>
      <c r="J83" t="s">
        <v>3001</v>
      </c>
      <c r="K83" t="s">
        <v>2938</v>
      </c>
      <c r="L83" t="s">
        <v>2939</v>
      </c>
      <c r="Y83" t="s">
        <v>27</v>
      </c>
      <c r="Z83" t="s">
        <v>27</v>
      </c>
      <c r="AA83" t="s">
        <v>116</v>
      </c>
      <c r="AC83" cm="1">
        <f t="array" ref="AC83">SUMPRODUCT(--(INDEX('1880 Bastrop 0008 Clean'!A:AA, MATCH(A83 &amp; "|" &amp; B83, '1880 Bastrop 0008 Clean'!A:A &amp; "|" &amp; '1880 Bastrop 0008 Clean'!B:B, 0), 0) &lt;&gt; '1880 Bastrop 0008 Raw'!A83:AA83))</f>
        <v>0</v>
      </c>
    </row>
    <row r="84" spans="1:29">
      <c r="A84">
        <v>35</v>
      </c>
      <c r="B84">
        <v>15</v>
      </c>
      <c r="D84" t="s">
        <v>233</v>
      </c>
      <c r="E84" t="s">
        <v>232</v>
      </c>
      <c r="F84" t="s">
        <v>20</v>
      </c>
      <c r="G84" t="s">
        <v>19</v>
      </c>
      <c r="H84">
        <v>75</v>
      </c>
      <c r="J84" t="s">
        <v>3038</v>
      </c>
      <c r="K84" t="s">
        <v>2932</v>
      </c>
      <c r="L84" t="s">
        <v>2933</v>
      </c>
      <c r="N84" t="s">
        <v>21</v>
      </c>
      <c r="Y84" t="s">
        <v>22</v>
      </c>
      <c r="Z84" t="s">
        <v>142</v>
      </c>
      <c r="AA84" t="s">
        <v>142</v>
      </c>
      <c r="AC84" cm="1">
        <f t="array" ref="AC84">SUMPRODUCT(--(INDEX('1880 Bastrop 0008 Clean'!A:AA, MATCH(A84 &amp; "|" &amp; B84, '1880 Bastrop 0008 Clean'!A:A &amp; "|" &amp; '1880 Bastrop 0008 Clean'!B:B, 0), 0) &lt;&gt; '1880 Bastrop 0008 Raw'!A84:AA84))</f>
        <v>0</v>
      </c>
    </row>
    <row r="85" spans="1:29">
      <c r="A85">
        <v>36</v>
      </c>
      <c r="B85">
        <v>15</v>
      </c>
      <c r="D85" t="s">
        <v>233</v>
      </c>
      <c r="E85" t="s">
        <v>3039</v>
      </c>
      <c r="F85" t="s">
        <v>20</v>
      </c>
      <c r="G85" t="s">
        <v>24</v>
      </c>
      <c r="H85">
        <v>54</v>
      </c>
      <c r="J85" t="s">
        <v>2748</v>
      </c>
      <c r="K85" t="s">
        <v>2936</v>
      </c>
      <c r="L85" t="s">
        <v>2933</v>
      </c>
      <c r="N85" t="s">
        <v>2598</v>
      </c>
      <c r="Y85" t="s">
        <v>22</v>
      </c>
      <c r="Z85" t="s">
        <v>142</v>
      </c>
      <c r="AA85" t="s">
        <v>142</v>
      </c>
      <c r="AC85" cm="1">
        <f t="array" ref="AC85">SUMPRODUCT(--(INDEX('1880 Bastrop 0008 Clean'!A:AA, MATCH(A85 &amp; "|" &amp; B85, '1880 Bastrop 0008 Clean'!A:A &amp; "|" &amp; '1880 Bastrop 0008 Clean'!B:B, 0), 0) &lt;&gt; '1880 Bastrop 0008 Raw'!A85:AA85))</f>
        <v>0</v>
      </c>
    </row>
    <row r="86" spans="1:29">
      <c r="A86">
        <v>37</v>
      </c>
      <c r="B86">
        <v>15</v>
      </c>
      <c r="D86" t="s">
        <v>3040</v>
      </c>
      <c r="E86" t="s">
        <v>3041</v>
      </c>
      <c r="F86" t="s">
        <v>20</v>
      </c>
      <c r="G86" t="s">
        <v>24</v>
      </c>
      <c r="H86">
        <v>56</v>
      </c>
      <c r="J86" t="s">
        <v>3019</v>
      </c>
      <c r="K86" t="s">
        <v>3042</v>
      </c>
      <c r="L86" t="s">
        <v>2939</v>
      </c>
      <c r="Y86" t="s">
        <v>22</v>
      </c>
      <c r="Z86" t="s">
        <v>142</v>
      </c>
      <c r="AA86" t="s">
        <v>142</v>
      </c>
      <c r="AC86" cm="1">
        <f t="array" ref="AC86">SUMPRODUCT(--(INDEX('1880 Bastrop 0008 Clean'!A:AA, MATCH(A86 &amp; "|" &amp; B86, '1880 Bastrop 0008 Clean'!A:A &amp; "|" &amp; '1880 Bastrop 0008 Clean'!B:B, 0), 0) &lt;&gt; '1880 Bastrop 0008 Raw'!A86:AA86))</f>
        <v>0</v>
      </c>
    </row>
    <row r="87" spans="1:29">
      <c r="A87">
        <v>38</v>
      </c>
      <c r="B87">
        <v>16</v>
      </c>
      <c r="D87" t="s">
        <v>495</v>
      </c>
      <c r="E87" t="s">
        <v>100</v>
      </c>
      <c r="F87" t="s">
        <v>2061</v>
      </c>
      <c r="G87" t="s">
        <v>19</v>
      </c>
      <c r="H87">
        <v>34</v>
      </c>
      <c r="J87" t="s">
        <v>3043</v>
      </c>
      <c r="K87" t="s">
        <v>2932</v>
      </c>
      <c r="L87" t="s">
        <v>2933</v>
      </c>
      <c r="N87" t="s">
        <v>1355</v>
      </c>
      <c r="Y87" t="s">
        <v>41</v>
      </c>
      <c r="AA87" t="s">
        <v>41</v>
      </c>
      <c r="AC87" cm="1">
        <f t="array" ref="AC87">SUMPRODUCT(--(INDEX('1880 Bastrop 0008 Clean'!A:AA, MATCH(A87 &amp; "|" &amp; B87, '1880 Bastrop 0008 Clean'!A:A &amp; "|" &amp; '1880 Bastrop 0008 Clean'!B:B, 0), 0) &lt;&gt; '1880 Bastrop 0008 Raw'!A87:AA87))</f>
        <v>0</v>
      </c>
    </row>
    <row r="88" spans="1:29">
      <c r="A88">
        <v>39</v>
      </c>
      <c r="B88">
        <v>16</v>
      </c>
      <c r="D88" t="s">
        <v>495</v>
      </c>
      <c r="E88" t="s">
        <v>1236</v>
      </c>
      <c r="F88" t="s">
        <v>2061</v>
      </c>
      <c r="G88" t="s">
        <v>24</v>
      </c>
      <c r="H88">
        <v>32</v>
      </c>
      <c r="J88" t="s">
        <v>2970</v>
      </c>
      <c r="K88" t="s">
        <v>2936</v>
      </c>
      <c r="L88" t="s">
        <v>2933</v>
      </c>
      <c r="N88" t="s">
        <v>2598</v>
      </c>
      <c r="Y88" t="s">
        <v>27</v>
      </c>
      <c r="Z88" t="s">
        <v>155</v>
      </c>
      <c r="AA88" t="s">
        <v>155</v>
      </c>
      <c r="AC88" cm="1">
        <f t="array" ref="AC88">SUMPRODUCT(--(INDEX('1880 Bastrop 0008 Clean'!A:AA, MATCH(A88 &amp; "|" &amp; B88, '1880 Bastrop 0008 Clean'!A:A &amp; "|" &amp; '1880 Bastrop 0008 Clean'!B:B, 0), 0) &lt;&gt; '1880 Bastrop 0008 Raw'!A88:AA88))</f>
        <v>0</v>
      </c>
    </row>
    <row r="89" spans="1:29">
      <c r="A89">
        <v>40</v>
      </c>
      <c r="B89">
        <v>16</v>
      </c>
      <c r="D89" t="s">
        <v>637</v>
      </c>
      <c r="E89" t="s">
        <v>1060</v>
      </c>
      <c r="F89" t="s">
        <v>637</v>
      </c>
      <c r="G89" t="s">
        <v>24</v>
      </c>
      <c r="H89">
        <v>14</v>
      </c>
      <c r="J89" t="s">
        <v>2968</v>
      </c>
      <c r="L89" t="s">
        <v>2939</v>
      </c>
      <c r="X89" t="s">
        <v>1395</v>
      </c>
      <c r="Y89" t="s">
        <v>27</v>
      </c>
      <c r="AC89" cm="1">
        <f t="array" ref="AC89">SUMPRODUCT(--(INDEX('1880 Bastrop 0008 Clean'!A:AA, MATCH(A89 &amp; "|" &amp; B89, '1880 Bastrop 0008 Clean'!A:A &amp; "|" &amp; '1880 Bastrop 0008 Clean'!B:B, 0), 0) &lt;&gt; '1880 Bastrop 0008 Raw'!A89:AA89))</f>
        <v>1</v>
      </c>
    </row>
    <row r="90" spans="1:29">
      <c r="A90">
        <v>41</v>
      </c>
      <c r="B90">
        <v>16</v>
      </c>
      <c r="D90" t="s">
        <v>3044</v>
      </c>
      <c r="E90" t="s">
        <v>3045</v>
      </c>
      <c r="F90" t="s">
        <v>637</v>
      </c>
      <c r="G90" t="s">
        <v>24</v>
      </c>
      <c r="H90">
        <v>11</v>
      </c>
      <c r="J90" t="s">
        <v>2942</v>
      </c>
      <c r="L90" t="s">
        <v>2939</v>
      </c>
      <c r="X90" t="s">
        <v>1395</v>
      </c>
      <c r="Y90" t="s">
        <v>27</v>
      </c>
      <c r="Z90" t="s">
        <v>38</v>
      </c>
      <c r="AA90" t="s">
        <v>27</v>
      </c>
      <c r="AC90" cm="1">
        <f t="array" ref="AC90">SUMPRODUCT(--(INDEX('1880 Bastrop 0008 Clean'!A:AA, MATCH(A90 &amp; "|" &amp; B90, '1880 Bastrop 0008 Clean'!A:A &amp; "|" &amp; '1880 Bastrop 0008 Clean'!B:B, 0), 0) &lt;&gt; '1880 Bastrop 0008 Raw'!A90:AA90))</f>
        <v>1</v>
      </c>
    </row>
    <row r="91" spans="1:29">
      <c r="A91">
        <v>42</v>
      </c>
      <c r="B91">
        <v>17</v>
      </c>
      <c r="D91" t="s">
        <v>541</v>
      </c>
      <c r="E91" t="s">
        <v>3046</v>
      </c>
      <c r="F91" t="s">
        <v>2061</v>
      </c>
      <c r="G91" t="s">
        <v>19</v>
      </c>
      <c r="H91">
        <v>39</v>
      </c>
      <c r="J91" t="s">
        <v>2980</v>
      </c>
      <c r="K91" t="s">
        <v>2932</v>
      </c>
      <c r="L91" t="s">
        <v>2933</v>
      </c>
      <c r="N91" t="s">
        <v>1355</v>
      </c>
      <c r="Y91" t="s">
        <v>27</v>
      </c>
      <c r="AA91" t="s">
        <v>77</v>
      </c>
      <c r="AC91" cm="1">
        <f t="array" ref="AC91">SUMPRODUCT(--(INDEX('1880 Bastrop 0008 Clean'!A:AA, MATCH(A91 &amp; "|" &amp; B91, '1880 Bastrop 0008 Clean'!A:A &amp; "|" &amp; '1880 Bastrop 0008 Clean'!B:B, 0), 0) &lt;&gt; '1880 Bastrop 0008 Raw'!A91:AA91))</f>
        <v>0</v>
      </c>
    </row>
    <row r="92" spans="1:29">
      <c r="A92">
        <v>43</v>
      </c>
      <c r="B92">
        <v>17</v>
      </c>
      <c r="D92" t="s">
        <v>541</v>
      </c>
      <c r="E92" t="s">
        <v>3047</v>
      </c>
      <c r="F92" t="s">
        <v>637</v>
      </c>
      <c r="G92" t="s">
        <v>24</v>
      </c>
      <c r="H92">
        <v>34</v>
      </c>
      <c r="J92" t="s">
        <v>3043</v>
      </c>
      <c r="K92" t="s">
        <v>2936</v>
      </c>
      <c r="L92" t="s">
        <v>2933</v>
      </c>
      <c r="N92" t="s">
        <v>2598</v>
      </c>
      <c r="Y92" t="s">
        <v>38</v>
      </c>
      <c r="Z92" t="s">
        <v>34</v>
      </c>
      <c r="AA92" t="s">
        <v>38</v>
      </c>
      <c r="AC92" cm="1">
        <f t="array" ref="AC92">SUMPRODUCT(--(INDEX('1880 Bastrop 0008 Clean'!A:AA, MATCH(A92 &amp; "|" &amp; B92, '1880 Bastrop 0008 Clean'!A:A &amp; "|" &amp; '1880 Bastrop 0008 Clean'!B:B, 0), 0) &lt;&gt; '1880 Bastrop 0008 Raw'!A92:AA92))</f>
        <v>0</v>
      </c>
    </row>
    <row r="93" spans="1:29">
      <c r="A93">
        <v>44</v>
      </c>
      <c r="B93">
        <v>17</v>
      </c>
      <c r="D93" t="s">
        <v>541</v>
      </c>
      <c r="E93" t="s">
        <v>668</v>
      </c>
      <c r="F93" t="s">
        <v>2061</v>
      </c>
      <c r="G93" t="s">
        <v>19</v>
      </c>
      <c r="H93">
        <v>13</v>
      </c>
      <c r="J93" t="s">
        <v>3048</v>
      </c>
      <c r="K93" t="s">
        <v>2944</v>
      </c>
      <c r="L93" t="s">
        <v>2939</v>
      </c>
      <c r="V93" t="s">
        <v>1395</v>
      </c>
      <c r="Y93" t="s">
        <v>27</v>
      </c>
      <c r="Z93" t="s">
        <v>27</v>
      </c>
      <c r="AA93" t="s">
        <v>38</v>
      </c>
      <c r="AC93" cm="1">
        <f t="array" ref="AC93">SUMPRODUCT(--(INDEX('1880 Bastrop 0008 Clean'!A:AA, MATCH(A93 &amp; "|" &amp; B93, '1880 Bastrop 0008 Clean'!A:A &amp; "|" &amp; '1880 Bastrop 0008 Clean'!B:B, 0), 0) &lt;&gt; '1880 Bastrop 0008 Raw'!A93:AA93))</f>
        <v>0</v>
      </c>
    </row>
    <row r="94" spans="1:29">
      <c r="A94">
        <v>45</v>
      </c>
      <c r="B94">
        <v>17</v>
      </c>
      <c r="D94" t="s">
        <v>541</v>
      </c>
      <c r="E94" t="s">
        <v>797</v>
      </c>
      <c r="F94" t="s">
        <v>2061</v>
      </c>
      <c r="G94" t="s">
        <v>24</v>
      </c>
      <c r="H94">
        <v>11</v>
      </c>
      <c r="J94" t="s">
        <v>2942</v>
      </c>
      <c r="K94" t="s">
        <v>2938</v>
      </c>
      <c r="L94" t="s">
        <v>2939</v>
      </c>
      <c r="V94" t="s">
        <v>1395</v>
      </c>
      <c r="Y94" t="s">
        <v>27</v>
      </c>
      <c r="Z94" t="s">
        <v>27</v>
      </c>
      <c r="AA94" t="s">
        <v>38</v>
      </c>
      <c r="AC94" cm="1">
        <f t="array" ref="AC94">SUMPRODUCT(--(INDEX('1880 Bastrop 0008 Clean'!A:AA, MATCH(A94 &amp; "|" &amp; B94, '1880 Bastrop 0008 Clean'!A:A &amp; "|" &amp; '1880 Bastrop 0008 Clean'!B:B, 0), 0) &lt;&gt; '1880 Bastrop 0008 Raw'!A94:AA94))</f>
        <v>0</v>
      </c>
    </row>
    <row r="95" spans="1:29">
      <c r="A95">
        <v>46</v>
      </c>
      <c r="B95">
        <v>17</v>
      </c>
      <c r="D95" t="s">
        <v>541</v>
      </c>
      <c r="E95" t="s">
        <v>3049</v>
      </c>
      <c r="F95" t="s">
        <v>2061</v>
      </c>
      <c r="G95" t="s">
        <v>19</v>
      </c>
      <c r="H95">
        <v>8</v>
      </c>
      <c r="J95" t="s">
        <v>2965</v>
      </c>
      <c r="K95" t="s">
        <v>2944</v>
      </c>
      <c r="L95" t="s">
        <v>2939</v>
      </c>
      <c r="Y95" t="s">
        <v>27</v>
      </c>
      <c r="Z95" t="s">
        <v>27</v>
      </c>
      <c r="AA95" t="s">
        <v>38</v>
      </c>
      <c r="AC95" cm="1">
        <f t="array" ref="AC95">SUMPRODUCT(--(INDEX('1880 Bastrop 0008 Clean'!A:AA, MATCH(A95 &amp; "|" &amp; B95, '1880 Bastrop 0008 Clean'!A:A &amp; "|" &amp; '1880 Bastrop 0008 Clean'!B:B, 0), 0) &lt;&gt; '1880 Bastrop 0008 Raw'!A95:AA95))</f>
        <v>0</v>
      </c>
    </row>
    <row r="96" spans="1:29">
      <c r="A96">
        <v>47</v>
      </c>
      <c r="B96">
        <v>17</v>
      </c>
      <c r="D96" t="s">
        <v>541</v>
      </c>
      <c r="E96" t="s">
        <v>3050</v>
      </c>
      <c r="F96" t="s">
        <v>2061</v>
      </c>
      <c r="G96" t="s">
        <v>19</v>
      </c>
      <c r="H96">
        <v>6</v>
      </c>
      <c r="J96" t="s">
        <v>3037</v>
      </c>
      <c r="K96" t="s">
        <v>2944</v>
      </c>
      <c r="L96" t="s">
        <v>2939</v>
      </c>
      <c r="Y96" t="s">
        <v>27</v>
      </c>
      <c r="Z96" t="s">
        <v>27</v>
      </c>
      <c r="AA96" t="s">
        <v>38</v>
      </c>
      <c r="AC96" cm="1">
        <f t="array" ref="AC96">SUMPRODUCT(--(INDEX('1880 Bastrop 0008 Clean'!A:AA, MATCH(A96 &amp; "|" &amp; B96, '1880 Bastrop 0008 Clean'!A:A &amp; "|" &amp; '1880 Bastrop 0008 Clean'!B:B, 0), 0) &lt;&gt; '1880 Bastrop 0008 Raw'!A96:AA96))</f>
        <v>0</v>
      </c>
    </row>
    <row r="97" spans="1:29">
      <c r="A97">
        <v>48</v>
      </c>
      <c r="B97">
        <v>17</v>
      </c>
      <c r="D97" t="s">
        <v>541</v>
      </c>
      <c r="E97" t="s">
        <v>3051</v>
      </c>
      <c r="F97" t="s">
        <v>2061</v>
      </c>
      <c r="G97" t="s">
        <v>19</v>
      </c>
      <c r="H97">
        <v>2</v>
      </c>
      <c r="J97" t="s">
        <v>3001</v>
      </c>
      <c r="K97" t="s">
        <v>2944</v>
      </c>
      <c r="L97" t="s">
        <v>2939</v>
      </c>
      <c r="Y97" t="s">
        <v>27</v>
      </c>
      <c r="Z97" t="s">
        <v>27</v>
      </c>
      <c r="AA97" t="s">
        <v>38</v>
      </c>
      <c r="AC97" cm="1">
        <f t="array" ref="AC97">SUMPRODUCT(--(INDEX('1880 Bastrop 0008 Clean'!A:AA, MATCH(A97 &amp; "|" &amp; B97, '1880 Bastrop 0008 Clean'!A:A &amp; "|" &amp; '1880 Bastrop 0008 Clean'!B:B, 0), 0) &lt;&gt; '1880 Bastrop 0008 Raw'!A97:AA97))</f>
        <v>0</v>
      </c>
    </row>
    <row r="98" spans="1:29">
      <c r="A98">
        <v>1</v>
      </c>
      <c r="B98">
        <v>18</v>
      </c>
      <c r="D98" t="s">
        <v>3052</v>
      </c>
      <c r="E98" t="s">
        <v>112</v>
      </c>
      <c r="F98" t="s">
        <v>20</v>
      </c>
      <c r="G98" t="s">
        <v>19</v>
      </c>
      <c r="H98">
        <v>48</v>
      </c>
      <c r="J98" t="s">
        <v>2991</v>
      </c>
      <c r="K98" t="s">
        <v>2932</v>
      </c>
      <c r="L98" t="s">
        <v>2933</v>
      </c>
      <c r="N98" t="s">
        <v>3053</v>
      </c>
      <c r="Y98" t="s">
        <v>335</v>
      </c>
      <c r="Z98" t="s">
        <v>335</v>
      </c>
      <c r="AA98" t="s">
        <v>335</v>
      </c>
      <c r="AC98" cm="1">
        <f t="array" ref="AC98">SUMPRODUCT(--(INDEX('1880 Bastrop 0008 Clean'!A:AA, MATCH(A98 &amp; "|" &amp; B98, '1880 Bastrop 0008 Clean'!A:A &amp; "|" &amp; '1880 Bastrop 0008 Clean'!B:B, 0), 0) &lt;&gt; '1880 Bastrop 0008 Raw'!A98:AA98))</f>
        <v>0</v>
      </c>
    </row>
    <row r="99" spans="1:29">
      <c r="A99">
        <v>2</v>
      </c>
      <c r="B99">
        <v>18</v>
      </c>
      <c r="D99" t="s">
        <v>3052</v>
      </c>
      <c r="E99" t="s">
        <v>35</v>
      </c>
      <c r="F99" t="s">
        <v>20</v>
      </c>
      <c r="G99" t="s">
        <v>24</v>
      </c>
      <c r="H99">
        <v>59</v>
      </c>
      <c r="J99" t="s">
        <v>3054</v>
      </c>
      <c r="K99" t="s">
        <v>2936</v>
      </c>
      <c r="L99" t="s">
        <v>2933</v>
      </c>
      <c r="N99" t="s">
        <v>2598</v>
      </c>
      <c r="Y99" t="s">
        <v>671</v>
      </c>
      <c r="Z99" t="s">
        <v>671</v>
      </c>
      <c r="AA99" t="s">
        <v>671</v>
      </c>
      <c r="AC99" cm="1">
        <f t="array" ref="AC99">SUMPRODUCT(--(INDEX('1880 Bastrop 0008 Clean'!A:AA, MATCH(A99 &amp; "|" &amp; B99, '1880 Bastrop 0008 Clean'!A:A &amp; "|" &amp; '1880 Bastrop 0008 Clean'!B:B, 0), 0) &lt;&gt; '1880 Bastrop 0008 Raw'!A99:AA99))</f>
        <v>0</v>
      </c>
    </row>
    <row r="100" spans="1:29">
      <c r="A100">
        <v>3</v>
      </c>
      <c r="B100">
        <v>18</v>
      </c>
      <c r="D100" t="s">
        <v>3055</v>
      </c>
      <c r="E100" t="s">
        <v>531</v>
      </c>
      <c r="F100" t="s">
        <v>20</v>
      </c>
      <c r="G100" t="s">
        <v>19</v>
      </c>
      <c r="H100">
        <v>31</v>
      </c>
      <c r="J100" t="s">
        <v>3056</v>
      </c>
      <c r="L100" t="s">
        <v>2939</v>
      </c>
      <c r="N100" t="s">
        <v>3057</v>
      </c>
      <c r="Y100" t="s">
        <v>671</v>
      </c>
      <c r="Z100" t="s">
        <v>671</v>
      </c>
      <c r="AA100" t="s">
        <v>671</v>
      </c>
      <c r="AC100" cm="1">
        <f t="array" ref="AC100">SUMPRODUCT(--(INDEX('1880 Bastrop 0008 Clean'!A:AA, MATCH(A100 &amp; "|" &amp; B100, '1880 Bastrop 0008 Clean'!A:A &amp; "|" &amp; '1880 Bastrop 0008 Clean'!B:B, 0), 0) &lt;&gt; '1880 Bastrop 0008 Raw'!A100:AA100))</f>
        <v>1</v>
      </c>
    </row>
    <row r="101" spans="1:29">
      <c r="A101">
        <v>4</v>
      </c>
      <c r="B101">
        <v>18</v>
      </c>
      <c r="D101" t="s">
        <v>140</v>
      </c>
      <c r="E101" t="s">
        <v>3058</v>
      </c>
      <c r="F101" t="s">
        <v>20</v>
      </c>
      <c r="G101" t="s">
        <v>19</v>
      </c>
      <c r="H101">
        <v>55</v>
      </c>
      <c r="J101" t="s">
        <v>3059</v>
      </c>
      <c r="K101" t="s">
        <v>2932</v>
      </c>
      <c r="L101" t="s">
        <v>3060</v>
      </c>
      <c r="N101" t="s">
        <v>21</v>
      </c>
      <c r="Y101" t="s">
        <v>22</v>
      </c>
      <c r="Z101" t="s">
        <v>141</v>
      </c>
      <c r="AC101" cm="1">
        <f t="array" ref="AC101">SUMPRODUCT(--(INDEX('1880 Bastrop 0008 Clean'!A:AA, MATCH(A101 &amp; "|" &amp; B101, '1880 Bastrop 0008 Clean'!A:A &amp; "|" &amp; '1880 Bastrop 0008 Clean'!B:B, 0), 0) &lt;&gt; '1880 Bastrop 0008 Raw'!A101:AA101))</f>
        <v>0</v>
      </c>
    </row>
    <row r="102" spans="1:29">
      <c r="A102">
        <v>5</v>
      </c>
      <c r="B102">
        <v>18</v>
      </c>
      <c r="D102" t="s">
        <v>140</v>
      </c>
      <c r="E102" t="s">
        <v>1449</v>
      </c>
      <c r="F102" t="s">
        <v>20</v>
      </c>
      <c r="G102" t="s">
        <v>19</v>
      </c>
      <c r="H102">
        <v>22</v>
      </c>
      <c r="J102" t="s">
        <v>3061</v>
      </c>
      <c r="K102" t="s">
        <v>2944</v>
      </c>
      <c r="L102" t="s">
        <v>2939</v>
      </c>
      <c r="Y102" t="s">
        <v>27</v>
      </c>
      <c r="Z102" t="s">
        <v>22</v>
      </c>
      <c r="AA102" t="s">
        <v>142</v>
      </c>
      <c r="AC102" cm="1">
        <f t="array" ref="AC102">SUMPRODUCT(--(INDEX('1880 Bastrop 0008 Clean'!A:AA, MATCH(A102 &amp; "|" &amp; B102, '1880 Bastrop 0008 Clean'!A:A &amp; "|" &amp; '1880 Bastrop 0008 Clean'!B:B, 0), 0) &lt;&gt; '1880 Bastrop 0008 Raw'!A102:AA102))</f>
        <v>0</v>
      </c>
    </row>
    <row r="103" spans="1:29">
      <c r="A103">
        <v>6</v>
      </c>
      <c r="B103">
        <v>18</v>
      </c>
      <c r="D103" t="s">
        <v>140</v>
      </c>
      <c r="E103" t="s">
        <v>189</v>
      </c>
      <c r="F103" t="s">
        <v>20</v>
      </c>
      <c r="G103" t="s">
        <v>19</v>
      </c>
      <c r="H103">
        <v>20</v>
      </c>
      <c r="J103" t="s">
        <v>3007</v>
      </c>
      <c r="K103" t="s">
        <v>2944</v>
      </c>
      <c r="L103" t="s">
        <v>2939</v>
      </c>
      <c r="Y103" t="s">
        <v>27</v>
      </c>
      <c r="Z103" t="s">
        <v>22</v>
      </c>
      <c r="AA103" t="s">
        <v>142</v>
      </c>
      <c r="AC103" cm="1">
        <f t="array" ref="AC103">SUMPRODUCT(--(INDEX('1880 Bastrop 0008 Clean'!A:AA, MATCH(A103 &amp; "|" &amp; B103, '1880 Bastrop 0008 Clean'!A:A &amp; "|" &amp; '1880 Bastrop 0008 Clean'!B:B, 0), 0) &lt;&gt; '1880 Bastrop 0008 Raw'!A103:AA103))</f>
        <v>0</v>
      </c>
    </row>
    <row r="104" spans="1:29">
      <c r="A104">
        <v>7</v>
      </c>
      <c r="B104">
        <v>18</v>
      </c>
      <c r="D104" t="s">
        <v>140</v>
      </c>
      <c r="E104" t="s">
        <v>1421</v>
      </c>
      <c r="F104" t="s">
        <v>20</v>
      </c>
      <c r="G104" t="s">
        <v>24</v>
      </c>
      <c r="H104">
        <v>17</v>
      </c>
      <c r="J104" t="s">
        <v>2937</v>
      </c>
      <c r="K104" t="s">
        <v>2938</v>
      </c>
      <c r="L104" t="s">
        <v>2939</v>
      </c>
      <c r="N104" t="s">
        <v>2598</v>
      </c>
      <c r="Y104" t="s">
        <v>27</v>
      </c>
      <c r="Z104" t="s">
        <v>22</v>
      </c>
      <c r="AA104" t="s">
        <v>142</v>
      </c>
      <c r="AC104" cm="1">
        <f t="array" ref="AC104">SUMPRODUCT(--(INDEX('1880 Bastrop 0008 Clean'!A:AA, MATCH(A104 &amp; "|" &amp; B104, '1880 Bastrop 0008 Clean'!A:A &amp; "|" &amp; '1880 Bastrop 0008 Clean'!B:B, 0), 0) &lt;&gt; '1880 Bastrop 0008 Raw'!A104:AA104))</f>
        <v>0</v>
      </c>
    </row>
    <row r="105" spans="1:29">
      <c r="A105">
        <v>8</v>
      </c>
      <c r="B105">
        <v>18</v>
      </c>
      <c r="D105" t="s">
        <v>140</v>
      </c>
      <c r="E105" t="s">
        <v>3062</v>
      </c>
      <c r="F105" t="s">
        <v>20</v>
      </c>
      <c r="G105" t="s">
        <v>19</v>
      </c>
      <c r="H105">
        <v>14</v>
      </c>
      <c r="J105" t="s">
        <v>2968</v>
      </c>
      <c r="K105" t="s">
        <v>2944</v>
      </c>
      <c r="L105" t="s">
        <v>2939</v>
      </c>
      <c r="Y105" t="s">
        <v>27</v>
      </c>
      <c r="Z105" t="s">
        <v>22</v>
      </c>
      <c r="AA105" t="s">
        <v>142</v>
      </c>
      <c r="AC105" cm="1">
        <f t="array" ref="AC105">SUMPRODUCT(--(INDEX('1880 Bastrop 0008 Clean'!A:AA, MATCH(A105 &amp; "|" &amp; B105, '1880 Bastrop 0008 Clean'!A:A &amp; "|" &amp; '1880 Bastrop 0008 Clean'!B:B, 0), 0) &lt;&gt; '1880 Bastrop 0008 Raw'!A105:AA105))</f>
        <v>0</v>
      </c>
    </row>
    <row r="106" spans="1:29">
      <c r="A106">
        <v>9</v>
      </c>
      <c r="B106">
        <v>19</v>
      </c>
      <c r="D106" t="s">
        <v>3063</v>
      </c>
      <c r="E106" t="s">
        <v>386</v>
      </c>
      <c r="F106" t="s">
        <v>20</v>
      </c>
      <c r="G106" t="s">
        <v>19</v>
      </c>
      <c r="H106">
        <v>32</v>
      </c>
      <c r="J106" t="s">
        <v>2970</v>
      </c>
      <c r="K106" t="s">
        <v>2932</v>
      </c>
      <c r="L106" t="s">
        <v>2933</v>
      </c>
      <c r="N106" t="s">
        <v>21</v>
      </c>
      <c r="Y106" t="s">
        <v>1418</v>
      </c>
      <c r="Z106" t="s">
        <v>1418</v>
      </c>
      <c r="AA106" t="s">
        <v>1418</v>
      </c>
      <c r="AC106" cm="1">
        <f t="array" ref="AC106">SUMPRODUCT(--(INDEX('1880 Bastrop 0008 Clean'!A:AA, MATCH(A106 &amp; "|" &amp; B106, '1880 Bastrop 0008 Clean'!A:A &amp; "|" &amp; '1880 Bastrop 0008 Clean'!B:B, 0), 0) &lt;&gt; '1880 Bastrop 0008 Raw'!A106:AA106))</f>
        <v>0</v>
      </c>
    </row>
    <row r="107" spans="1:29">
      <c r="A107">
        <v>10</v>
      </c>
      <c r="B107">
        <v>19</v>
      </c>
      <c r="D107" t="s">
        <v>3063</v>
      </c>
      <c r="E107" t="s">
        <v>280</v>
      </c>
      <c r="F107" t="s">
        <v>20</v>
      </c>
      <c r="G107" t="s">
        <v>24</v>
      </c>
      <c r="H107">
        <v>20</v>
      </c>
      <c r="J107" t="s">
        <v>3007</v>
      </c>
      <c r="K107" t="s">
        <v>2936</v>
      </c>
      <c r="L107" t="s">
        <v>2933</v>
      </c>
      <c r="N107" t="s">
        <v>2598</v>
      </c>
      <c r="Y107" t="s">
        <v>27</v>
      </c>
      <c r="Z107" t="s">
        <v>2982</v>
      </c>
      <c r="AA107" t="s">
        <v>2982</v>
      </c>
      <c r="AC107" cm="1">
        <f t="array" ref="AC107">SUMPRODUCT(--(INDEX('1880 Bastrop 0008 Clean'!A:AA, MATCH(A107 &amp; "|" &amp; B107, '1880 Bastrop 0008 Clean'!A:A &amp; "|" &amp; '1880 Bastrop 0008 Clean'!B:B, 0), 0) &lt;&gt; '1880 Bastrop 0008 Raw'!A107:AA107))</f>
        <v>0</v>
      </c>
    </row>
    <row r="108" spans="1:29">
      <c r="A108">
        <v>11</v>
      </c>
      <c r="B108">
        <v>19</v>
      </c>
      <c r="D108" t="s">
        <v>3063</v>
      </c>
      <c r="E108" t="s">
        <v>3064</v>
      </c>
      <c r="F108" t="s">
        <v>20</v>
      </c>
      <c r="G108" t="s">
        <v>24</v>
      </c>
      <c r="H108">
        <v>3</v>
      </c>
      <c r="J108" t="s">
        <v>2973</v>
      </c>
      <c r="K108" t="s">
        <v>2938</v>
      </c>
      <c r="L108" t="s">
        <v>2939</v>
      </c>
      <c r="Y108" t="s">
        <v>27</v>
      </c>
      <c r="Z108" t="s">
        <v>1418</v>
      </c>
      <c r="AA108" t="s">
        <v>27</v>
      </c>
      <c r="AC108" cm="1">
        <f t="array" ref="AC108">SUMPRODUCT(--(INDEX('1880 Bastrop 0008 Clean'!A:AA, MATCH(A108 &amp; "|" &amp; B108, '1880 Bastrop 0008 Clean'!A:A &amp; "|" &amp; '1880 Bastrop 0008 Clean'!B:B, 0), 0) &lt;&gt; '1880 Bastrop 0008 Raw'!A108:AA108))</f>
        <v>0</v>
      </c>
    </row>
    <row r="109" spans="1:29">
      <c r="A109">
        <v>12</v>
      </c>
      <c r="B109">
        <v>19</v>
      </c>
      <c r="D109" t="s">
        <v>3063</v>
      </c>
      <c r="E109" t="s">
        <v>3065</v>
      </c>
      <c r="F109" t="s">
        <v>20</v>
      </c>
      <c r="G109" t="s">
        <v>19</v>
      </c>
      <c r="H109" s="9">
        <v>45728</v>
      </c>
      <c r="I109" t="s">
        <v>2206</v>
      </c>
      <c r="J109" t="s">
        <v>2974</v>
      </c>
      <c r="K109" t="s">
        <v>2944</v>
      </c>
      <c r="L109" t="s">
        <v>2939</v>
      </c>
      <c r="Y109" t="s">
        <v>27</v>
      </c>
      <c r="Z109" t="s">
        <v>1418</v>
      </c>
      <c r="AA109" t="s">
        <v>27</v>
      </c>
      <c r="AC109" cm="1">
        <f t="array" ref="AC109">SUMPRODUCT(--(INDEX('1880 Bastrop 0008 Clean'!A:AA, MATCH(A109 &amp; "|" &amp; B109, '1880 Bastrop 0008 Clean'!A:A &amp; "|" &amp; '1880 Bastrop 0008 Clean'!B:B, 0), 0) &lt;&gt; '1880 Bastrop 0008 Raw'!A109:AA109))</f>
        <v>0</v>
      </c>
    </row>
    <row r="110" spans="1:29">
      <c r="A110">
        <v>13</v>
      </c>
      <c r="B110">
        <v>20</v>
      </c>
      <c r="D110" t="s">
        <v>3063</v>
      </c>
      <c r="E110" t="s">
        <v>2947</v>
      </c>
      <c r="F110" t="s">
        <v>20</v>
      </c>
      <c r="G110" t="s">
        <v>19</v>
      </c>
      <c r="H110">
        <v>34</v>
      </c>
      <c r="J110" t="s">
        <v>3043</v>
      </c>
      <c r="K110" t="s">
        <v>2932</v>
      </c>
      <c r="L110" t="s">
        <v>2933</v>
      </c>
      <c r="N110" t="s">
        <v>21</v>
      </c>
      <c r="Y110" t="s">
        <v>1418</v>
      </c>
      <c r="Z110" t="s">
        <v>1418</v>
      </c>
      <c r="AA110" t="s">
        <v>1418</v>
      </c>
      <c r="AC110" cm="1">
        <f t="array" ref="AC110">SUMPRODUCT(--(INDEX('1880 Bastrop 0008 Clean'!A:AA, MATCH(A110 &amp; "|" &amp; B110, '1880 Bastrop 0008 Clean'!A:A &amp; "|" &amp; '1880 Bastrop 0008 Clean'!B:B, 0), 0) &lt;&gt; '1880 Bastrop 0008 Raw'!A110:AA110))</f>
        <v>0</v>
      </c>
    </row>
    <row r="111" spans="1:29">
      <c r="A111">
        <v>14</v>
      </c>
      <c r="B111">
        <v>20</v>
      </c>
      <c r="D111" t="s">
        <v>3063</v>
      </c>
      <c r="E111" t="s">
        <v>280</v>
      </c>
      <c r="F111" t="s">
        <v>20</v>
      </c>
      <c r="G111" t="s">
        <v>24</v>
      </c>
      <c r="H111">
        <v>30</v>
      </c>
      <c r="J111" t="s">
        <v>2983</v>
      </c>
      <c r="K111" t="s">
        <v>2936</v>
      </c>
      <c r="L111" t="s">
        <v>2933</v>
      </c>
      <c r="N111" t="s">
        <v>2598</v>
      </c>
      <c r="Y111" t="s">
        <v>2000</v>
      </c>
      <c r="Z111" t="s">
        <v>116</v>
      </c>
      <c r="AA111" t="s">
        <v>116</v>
      </c>
      <c r="AC111" cm="1">
        <f t="array" ref="AC111">SUMPRODUCT(--(INDEX('1880 Bastrop 0008 Clean'!A:AA, MATCH(A111 &amp; "|" &amp; B111, '1880 Bastrop 0008 Clean'!A:A &amp; "|" &amp; '1880 Bastrop 0008 Clean'!B:B, 0), 0) &lt;&gt; '1880 Bastrop 0008 Raw'!A111:AA111))</f>
        <v>0</v>
      </c>
    </row>
    <row r="112" spans="1:29">
      <c r="A112">
        <v>15</v>
      </c>
      <c r="B112">
        <v>21</v>
      </c>
      <c r="D112" t="s">
        <v>3063</v>
      </c>
      <c r="E112" t="s">
        <v>1189</v>
      </c>
      <c r="F112" t="s">
        <v>20</v>
      </c>
      <c r="G112" t="s">
        <v>24</v>
      </c>
      <c r="H112">
        <v>54</v>
      </c>
      <c r="J112" t="s">
        <v>2748</v>
      </c>
      <c r="K112" t="s">
        <v>2932</v>
      </c>
      <c r="L112" t="s">
        <v>3066</v>
      </c>
      <c r="N112" t="s">
        <v>2598</v>
      </c>
      <c r="Y112" t="s">
        <v>1418</v>
      </c>
      <c r="Z112" t="s">
        <v>1418</v>
      </c>
      <c r="AA112" t="s">
        <v>1418</v>
      </c>
      <c r="AC112" cm="1">
        <f t="array" ref="AC112">SUMPRODUCT(--(INDEX('1880 Bastrop 0008 Clean'!A:AA, MATCH(A112 &amp; "|" &amp; B112, '1880 Bastrop 0008 Clean'!A:A &amp; "|" &amp; '1880 Bastrop 0008 Clean'!B:B, 0), 0) &lt;&gt; '1880 Bastrop 0008 Raw'!A112:AA112))</f>
        <v>0</v>
      </c>
    </row>
    <row r="113" spans="1:29">
      <c r="A113">
        <v>16</v>
      </c>
      <c r="B113">
        <v>21</v>
      </c>
      <c r="D113" t="s">
        <v>3063</v>
      </c>
      <c r="E113" t="s">
        <v>812</v>
      </c>
      <c r="F113" t="s">
        <v>20</v>
      </c>
      <c r="G113" t="s">
        <v>19</v>
      </c>
      <c r="H113">
        <v>21</v>
      </c>
      <c r="J113" t="s">
        <v>2959</v>
      </c>
      <c r="K113" t="s">
        <v>2944</v>
      </c>
      <c r="L113" t="s">
        <v>2939</v>
      </c>
      <c r="N113" t="s">
        <v>2957</v>
      </c>
      <c r="Y113" t="s">
        <v>27</v>
      </c>
      <c r="Z113" t="s">
        <v>1418</v>
      </c>
      <c r="AA113" t="s">
        <v>1418</v>
      </c>
      <c r="AC113" cm="1">
        <f t="array" ref="AC113">SUMPRODUCT(--(INDEX('1880 Bastrop 0008 Clean'!A:AA, MATCH(A113 &amp; "|" &amp; B113, '1880 Bastrop 0008 Clean'!A:A &amp; "|" &amp; '1880 Bastrop 0008 Clean'!B:B, 0), 0) &lt;&gt; '1880 Bastrop 0008 Raw'!A113:AA113))</f>
        <v>0</v>
      </c>
    </row>
    <row r="114" spans="1:29">
      <c r="A114">
        <v>17</v>
      </c>
      <c r="B114">
        <v>21</v>
      </c>
      <c r="D114" t="s">
        <v>1285</v>
      </c>
      <c r="E114" t="s">
        <v>3067</v>
      </c>
      <c r="F114" t="s">
        <v>20</v>
      </c>
      <c r="G114" t="s">
        <v>19</v>
      </c>
      <c r="H114">
        <v>80</v>
      </c>
      <c r="J114" t="s">
        <v>3068</v>
      </c>
      <c r="K114" t="s">
        <v>3069</v>
      </c>
      <c r="L114" t="s">
        <v>3060</v>
      </c>
      <c r="Y114" t="s">
        <v>1418</v>
      </c>
      <c r="Z114" t="s">
        <v>1418</v>
      </c>
      <c r="AA114" t="s">
        <v>1418</v>
      </c>
      <c r="AC114" cm="1">
        <f t="array" ref="AC114">SUMPRODUCT(--(INDEX('1880 Bastrop 0008 Clean'!A:AA, MATCH(A114 &amp; "|" &amp; B114, '1880 Bastrop 0008 Clean'!A:A &amp; "|" &amp; '1880 Bastrop 0008 Clean'!B:B, 0), 0) &lt;&gt; '1880 Bastrop 0008 Raw'!A114:AA114))</f>
        <v>0</v>
      </c>
    </row>
    <row r="115" spans="1:29">
      <c r="A115">
        <v>18</v>
      </c>
      <c r="B115">
        <v>22</v>
      </c>
      <c r="D115" t="s">
        <v>3070</v>
      </c>
      <c r="E115" t="s">
        <v>185</v>
      </c>
      <c r="F115" t="s">
        <v>20</v>
      </c>
      <c r="G115" t="s">
        <v>19</v>
      </c>
      <c r="H115">
        <v>54</v>
      </c>
      <c r="J115" t="s">
        <v>2748</v>
      </c>
      <c r="K115" t="s">
        <v>2932</v>
      </c>
      <c r="L115" t="s">
        <v>2933</v>
      </c>
      <c r="N115" t="s">
        <v>146</v>
      </c>
      <c r="Y115" t="s">
        <v>2007</v>
      </c>
      <c r="Z115" t="s">
        <v>2007</v>
      </c>
      <c r="AA115" t="s">
        <v>2007</v>
      </c>
      <c r="AC115" cm="1">
        <f t="array" ref="AC115">SUMPRODUCT(--(INDEX('1880 Bastrop 0008 Clean'!A:AA, MATCH(A115 &amp; "|" &amp; B115, '1880 Bastrop 0008 Clean'!A:A &amp; "|" &amp; '1880 Bastrop 0008 Clean'!B:B, 0), 0) &lt;&gt; '1880 Bastrop 0008 Raw'!A115:AA115))</f>
        <v>0</v>
      </c>
    </row>
    <row r="116" spans="1:29">
      <c r="A116">
        <v>19</v>
      </c>
      <c r="B116">
        <v>22</v>
      </c>
      <c r="D116" t="s">
        <v>3070</v>
      </c>
      <c r="E116" t="s">
        <v>479</v>
      </c>
      <c r="F116" t="s">
        <v>20</v>
      </c>
      <c r="G116" t="s">
        <v>24</v>
      </c>
      <c r="H116">
        <v>50</v>
      </c>
      <c r="J116" t="s">
        <v>3071</v>
      </c>
      <c r="K116" t="s">
        <v>2936</v>
      </c>
      <c r="L116" t="s">
        <v>2933</v>
      </c>
      <c r="N116" t="s">
        <v>2598</v>
      </c>
      <c r="Y116" t="s">
        <v>2077</v>
      </c>
      <c r="Z116" t="s">
        <v>3072</v>
      </c>
      <c r="AA116" t="s">
        <v>2077</v>
      </c>
      <c r="AC116" cm="1">
        <f t="array" ref="AC116">SUMPRODUCT(--(INDEX('1880 Bastrop 0008 Clean'!A:AA, MATCH(A116 &amp; "|" &amp; B116, '1880 Bastrop 0008 Clean'!A:A &amp; "|" &amp; '1880 Bastrop 0008 Clean'!B:B, 0), 0) &lt;&gt; '1880 Bastrop 0008 Raw'!A116:AA116))</f>
        <v>0</v>
      </c>
    </row>
    <row r="117" spans="1:29">
      <c r="A117">
        <v>20</v>
      </c>
      <c r="B117">
        <v>22</v>
      </c>
      <c r="D117" t="s">
        <v>3070</v>
      </c>
      <c r="E117" t="s">
        <v>408</v>
      </c>
      <c r="F117" t="s">
        <v>20</v>
      </c>
      <c r="G117" t="s">
        <v>19</v>
      </c>
      <c r="H117">
        <v>20</v>
      </c>
      <c r="J117" t="s">
        <v>3007</v>
      </c>
      <c r="K117" t="s">
        <v>2944</v>
      </c>
      <c r="L117" t="s">
        <v>2939</v>
      </c>
      <c r="N117" t="s">
        <v>146</v>
      </c>
      <c r="Y117" t="s">
        <v>27</v>
      </c>
      <c r="Z117" t="s">
        <v>2007</v>
      </c>
      <c r="AA117" t="s">
        <v>2077</v>
      </c>
      <c r="AC117" cm="1">
        <f t="array" ref="AC117">SUMPRODUCT(--(INDEX('1880 Bastrop 0008 Clean'!A:AA, MATCH(A117 &amp; "|" &amp; B117, '1880 Bastrop 0008 Clean'!A:A &amp; "|" &amp; '1880 Bastrop 0008 Clean'!B:B, 0), 0) &lt;&gt; '1880 Bastrop 0008 Raw'!A117:AA117))</f>
        <v>0</v>
      </c>
    </row>
    <row r="118" spans="1:29">
      <c r="A118">
        <v>21</v>
      </c>
      <c r="B118">
        <v>22</v>
      </c>
      <c r="D118" t="s">
        <v>3070</v>
      </c>
      <c r="E118" t="s">
        <v>945</v>
      </c>
      <c r="F118" t="s">
        <v>20</v>
      </c>
      <c r="G118" t="s">
        <v>24</v>
      </c>
      <c r="H118">
        <v>17</v>
      </c>
      <c r="J118" t="s">
        <v>2937</v>
      </c>
      <c r="K118" t="s">
        <v>2938</v>
      </c>
      <c r="L118" t="s">
        <v>2939</v>
      </c>
      <c r="Y118" t="s">
        <v>27</v>
      </c>
      <c r="Z118" t="s">
        <v>2007</v>
      </c>
      <c r="AA118" t="s">
        <v>2077</v>
      </c>
      <c r="AC118" cm="1">
        <f t="array" ref="AC118">SUMPRODUCT(--(INDEX('1880 Bastrop 0008 Clean'!A:AA, MATCH(A118 &amp; "|" &amp; B118, '1880 Bastrop 0008 Clean'!A:A &amp; "|" &amp; '1880 Bastrop 0008 Clean'!B:B, 0), 0) &lt;&gt; '1880 Bastrop 0008 Raw'!A118:AA118))</f>
        <v>0</v>
      </c>
    </row>
    <row r="119" spans="1:29">
      <c r="A119">
        <v>22</v>
      </c>
      <c r="B119">
        <v>22</v>
      </c>
      <c r="D119" t="s">
        <v>3070</v>
      </c>
      <c r="E119" t="s">
        <v>3073</v>
      </c>
      <c r="F119" t="s">
        <v>20</v>
      </c>
      <c r="G119" t="s">
        <v>24</v>
      </c>
      <c r="H119">
        <v>15</v>
      </c>
      <c r="J119" t="s">
        <v>2940</v>
      </c>
      <c r="K119" t="s">
        <v>2938</v>
      </c>
      <c r="L119" t="s">
        <v>2939</v>
      </c>
      <c r="Y119" t="s">
        <v>27</v>
      </c>
      <c r="Z119" t="s">
        <v>2007</v>
      </c>
      <c r="AA119" t="s">
        <v>2077</v>
      </c>
      <c r="AC119" cm="1">
        <f t="array" ref="AC119">SUMPRODUCT(--(INDEX('1880 Bastrop 0008 Clean'!A:AA, MATCH(A119 &amp; "|" &amp; B119, '1880 Bastrop 0008 Clean'!A:A &amp; "|" &amp; '1880 Bastrop 0008 Clean'!B:B, 0), 0) &lt;&gt; '1880 Bastrop 0008 Raw'!A119:AA119))</f>
        <v>0</v>
      </c>
    </row>
    <row r="120" spans="1:29">
      <c r="A120">
        <v>23</v>
      </c>
      <c r="B120">
        <v>22</v>
      </c>
      <c r="D120" t="s">
        <v>3070</v>
      </c>
      <c r="E120" t="s">
        <v>185</v>
      </c>
      <c r="F120" t="s">
        <v>20</v>
      </c>
      <c r="G120" t="s">
        <v>19</v>
      </c>
      <c r="H120">
        <v>12</v>
      </c>
      <c r="J120" t="s">
        <v>2971</v>
      </c>
      <c r="K120" t="s">
        <v>2944</v>
      </c>
      <c r="L120" t="s">
        <v>2939</v>
      </c>
      <c r="V120" t="s">
        <v>1395</v>
      </c>
      <c r="Y120" t="s">
        <v>27</v>
      </c>
      <c r="Z120" t="s">
        <v>2007</v>
      </c>
      <c r="AA120" t="s">
        <v>2077</v>
      </c>
      <c r="AC120" cm="1">
        <f t="array" ref="AC120">SUMPRODUCT(--(INDEX('1880 Bastrop 0008 Clean'!A:AA, MATCH(A120 &amp; "|" &amp; B120, '1880 Bastrop 0008 Clean'!A:A &amp; "|" &amp; '1880 Bastrop 0008 Clean'!B:B, 0), 0) &lt;&gt; '1880 Bastrop 0008 Raw'!A120:AA120))</f>
        <v>0</v>
      </c>
    </row>
    <row r="121" spans="1:29">
      <c r="A121">
        <v>24</v>
      </c>
      <c r="B121">
        <v>22</v>
      </c>
      <c r="D121" t="s">
        <v>3070</v>
      </c>
      <c r="E121" t="s">
        <v>170</v>
      </c>
      <c r="F121" t="s">
        <v>20</v>
      </c>
      <c r="G121" t="s">
        <v>19</v>
      </c>
      <c r="H121">
        <v>4</v>
      </c>
      <c r="J121" t="s">
        <v>2999</v>
      </c>
      <c r="K121" t="s">
        <v>2944</v>
      </c>
      <c r="L121" t="s">
        <v>2939</v>
      </c>
      <c r="Y121" t="s">
        <v>27</v>
      </c>
      <c r="Z121" t="s">
        <v>2007</v>
      </c>
      <c r="AA121" t="s">
        <v>2077</v>
      </c>
      <c r="AC121" cm="1">
        <f t="array" ref="AC121">SUMPRODUCT(--(INDEX('1880 Bastrop 0008 Clean'!A:AA, MATCH(A121 &amp; "|" &amp; B121, '1880 Bastrop 0008 Clean'!A:A &amp; "|" &amp; '1880 Bastrop 0008 Clean'!B:B, 0), 0) &lt;&gt; '1880 Bastrop 0008 Raw'!A121:AA121))</f>
        <v>0</v>
      </c>
    </row>
    <row r="122" spans="1:29">
      <c r="A122">
        <v>25</v>
      </c>
      <c r="B122">
        <v>22</v>
      </c>
      <c r="D122" t="s">
        <v>652</v>
      </c>
      <c r="E122" t="s">
        <v>185</v>
      </c>
      <c r="F122" t="s">
        <v>20</v>
      </c>
      <c r="G122" t="s">
        <v>19</v>
      </c>
      <c r="H122">
        <v>18</v>
      </c>
      <c r="J122" t="s">
        <v>2952</v>
      </c>
      <c r="L122" t="s">
        <v>2939</v>
      </c>
      <c r="N122" t="s">
        <v>1404</v>
      </c>
      <c r="Y122" t="s">
        <v>27</v>
      </c>
      <c r="AC122" cm="1">
        <f t="array" ref="AC122">SUMPRODUCT(--(INDEX('1880 Bastrop 0008 Clean'!A:AA, MATCH(A122 &amp; "|" &amp; B122, '1880 Bastrop 0008 Clean'!A:A &amp; "|" &amp; '1880 Bastrop 0008 Clean'!B:B, 0), 0) &lt;&gt; '1880 Bastrop 0008 Raw'!A122:AA122))</f>
        <v>1</v>
      </c>
    </row>
    <row r="123" spans="1:29">
      <c r="A123">
        <v>26</v>
      </c>
      <c r="B123">
        <v>23</v>
      </c>
      <c r="D123" t="s">
        <v>3074</v>
      </c>
      <c r="E123" t="s">
        <v>112</v>
      </c>
      <c r="F123" t="s">
        <v>20</v>
      </c>
      <c r="G123" t="s">
        <v>19</v>
      </c>
      <c r="H123">
        <v>29</v>
      </c>
      <c r="J123" t="s">
        <v>3075</v>
      </c>
      <c r="K123" t="s">
        <v>2932</v>
      </c>
      <c r="L123" t="s">
        <v>2933</v>
      </c>
      <c r="N123" t="s">
        <v>1355</v>
      </c>
      <c r="Y123" t="s">
        <v>1772</v>
      </c>
      <c r="Z123" t="s">
        <v>1772</v>
      </c>
      <c r="AA123" t="s">
        <v>1772</v>
      </c>
      <c r="AC123" cm="1">
        <f t="array" ref="AC123">SUMPRODUCT(--(INDEX('1880 Bastrop 0008 Clean'!A:AA, MATCH(A123 &amp; "|" &amp; B123, '1880 Bastrop 0008 Clean'!A:A &amp; "|" &amp; '1880 Bastrop 0008 Clean'!B:B, 0), 0) &lt;&gt; '1880 Bastrop 0008 Raw'!A123:AA123))</f>
        <v>0</v>
      </c>
    </row>
    <row r="124" spans="1:29">
      <c r="A124">
        <v>27</v>
      </c>
      <c r="B124">
        <v>23</v>
      </c>
      <c r="D124" t="s">
        <v>3074</v>
      </c>
      <c r="E124" t="s">
        <v>3076</v>
      </c>
      <c r="F124" t="s">
        <v>20</v>
      </c>
      <c r="G124" t="s">
        <v>24</v>
      </c>
      <c r="H124">
        <v>25</v>
      </c>
      <c r="J124" t="s">
        <v>3025</v>
      </c>
      <c r="K124" t="s">
        <v>2936</v>
      </c>
      <c r="L124" t="s">
        <v>2933</v>
      </c>
      <c r="N124" t="s">
        <v>2598</v>
      </c>
      <c r="Y124" t="s">
        <v>671</v>
      </c>
      <c r="Z124" t="s">
        <v>671</v>
      </c>
      <c r="AA124" t="s">
        <v>671</v>
      </c>
      <c r="AC124" cm="1">
        <f t="array" ref="AC124">SUMPRODUCT(--(INDEX('1880 Bastrop 0008 Clean'!A:AA, MATCH(A124 &amp; "|" &amp; B124, '1880 Bastrop 0008 Clean'!A:A &amp; "|" &amp; '1880 Bastrop 0008 Clean'!B:B, 0), 0) &lt;&gt; '1880 Bastrop 0008 Raw'!A124:AA124))</f>
        <v>0</v>
      </c>
    </row>
    <row r="125" spans="1:29">
      <c r="A125">
        <v>28</v>
      </c>
      <c r="B125">
        <v>23</v>
      </c>
      <c r="D125" t="s">
        <v>3074</v>
      </c>
      <c r="E125" t="s">
        <v>3077</v>
      </c>
      <c r="F125" t="s">
        <v>20</v>
      </c>
      <c r="G125" t="s">
        <v>24</v>
      </c>
      <c r="H125">
        <v>2</v>
      </c>
      <c r="J125" t="s">
        <v>3001</v>
      </c>
      <c r="K125" t="s">
        <v>2938</v>
      </c>
      <c r="L125" t="s">
        <v>2939</v>
      </c>
      <c r="Y125" t="s">
        <v>27</v>
      </c>
      <c r="Z125" t="s">
        <v>1772</v>
      </c>
      <c r="AA125" t="s">
        <v>671</v>
      </c>
      <c r="AC125" cm="1">
        <f t="array" ref="AC125">SUMPRODUCT(--(INDEX('1880 Bastrop 0008 Clean'!A:AA, MATCH(A125 &amp; "|" &amp; B125, '1880 Bastrop 0008 Clean'!A:A &amp; "|" &amp; '1880 Bastrop 0008 Clean'!B:B, 0), 0) &lt;&gt; '1880 Bastrop 0008 Raw'!A125:AA125))</f>
        <v>0</v>
      </c>
    </row>
    <row r="126" spans="1:29">
      <c r="A126">
        <v>29</v>
      </c>
      <c r="B126">
        <v>23</v>
      </c>
      <c r="D126" t="s">
        <v>3078</v>
      </c>
      <c r="E126" t="s">
        <v>112</v>
      </c>
      <c r="F126" t="s">
        <v>20</v>
      </c>
      <c r="G126" t="s">
        <v>19</v>
      </c>
      <c r="H126">
        <v>24</v>
      </c>
      <c r="J126" t="s">
        <v>3030</v>
      </c>
      <c r="K126" t="s">
        <v>2932</v>
      </c>
      <c r="L126" t="s">
        <v>2933</v>
      </c>
      <c r="N126" t="s">
        <v>21</v>
      </c>
      <c r="Y126" t="s">
        <v>27</v>
      </c>
      <c r="AA126" t="s">
        <v>217</v>
      </c>
      <c r="AC126" cm="1">
        <f t="array" ref="AC126">SUMPRODUCT(--(INDEX('1880 Bastrop 0008 Clean'!A:AA, MATCH(A126 &amp; "|" &amp; B126, '1880 Bastrop 0008 Clean'!A:A &amp; "|" &amp; '1880 Bastrop 0008 Clean'!B:B, 0), 0) &lt;&gt; '1880 Bastrop 0008 Raw'!A126:AA126))</f>
        <v>0</v>
      </c>
    </row>
    <row r="127" spans="1:29">
      <c r="A127">
        <v>30</v>
      </c>
      <c r="B127">
        <v>23</v>
      </c>
      <c r="D127" t="s">
        <v>3078</v>
      </c>
      <c r="E127" t="s">
        <v>3079</v>
      </c>
      <c r="F127" t="s">
        <v>20</v>
      </c>
      <c r="G127" t="s">
        <v>24</v>
      </c>
      <c r="H127">
        <v>22</v>
      </c>
      <c r="J127" t="s">
        <v>3061</v>
      </c>
      <c r="K127" t="s">
        <v>2936</v>
      </c>
      <c r="L127" t="s">
        <v>2933</v>
      </c>
      <c r="N127" t="s">
        <v>2598</v>
      </c>
      <c r="Y127" t="s">
        <v>27</v>
      </c>
      <c r="AC127" cm="1">
        <f t="array" ref="AC127">SUMPRODUCT(--(INDEX('1880 Bastrop 0008 Clean'!A:AA, MATCH(A127 &amp; "|" &amp; B127, '1880 Bastrop 0008 Clean'!A:A &amp; "|" &amp; '1880 Bastrop 0008 Clean'!B:B, 0), 0) &lt;&gt; '1880 Bastrop 0008 Raw'!A127:AA127))</f>
        <v>0</v>
      </c>
    </row>
    <row r="128" spans="1:29">
      <c r="A128">
        <v>31</v>
      </c>
      <c r="B128">
        <v>23</v>
      </c>
      <c r="D128" t="s">
        <v>3078</v>
      </c>
      <c r="E128" t="s">
        <v>3080</v>
      </c>
      <c r="F128" t="s">
        <v>20</v>
      </c>
      <c r="G128" t="s">
        <v>24</v>
      </c>
      <c r="H128">
        <v>2</v>
      </c>
      <c r="J128" t="s">
        <v>3001</v>
      </c>
      <c r="K128" t="s">
        <v>2938</v>
      </c>
      <c r="L128" t="s">
        <v>2939</v>
      </c>
      <c r="Y128" t="s">
        <v>27</v>
      </c>
      <c r="Z128" t="s">
        <v>27</v>
      </c>
      <c r="AA128" t="s">
        <v>27</v>
      </c>
      <c r="AC128" cm="1">
        <f t="array" ref="AC128">SUMPRODUCT(--(INDEX('1880 Bastrop 0008 Clean'!A:AA, MATCH(A128 &amp; "|" &amp; B128, '1880 Bastrop 0008 Clean'!A:A &amp; "|" &amp; '1880 Bastrop 0008 Clean'!B:B, 0), 0) &lt;&gt; '1880 Bastrop 0008 Raw'!A128:AA128))</f>
        <v>0</v>
      </c>
    </row>
    <row r="129" spans="1:29">
      <c r="A129">
        <v>32</v>
      </c>
      <c r="B129">
        <v>23</v>
      </c>
      <c r="D129" t="s">
        <v>388</v>
      </c>
      <c r="E129" t="s">
        <v>3081</v>
      </c>
      <c r="F129" t="s">
        <v>20</v>
      </c>
      <c r="G129" t="s">
        <v>19</v>
      </c>
      <c r="H129">
        <v>20</v>
      </c>
      <c r="J129" t="s">
        <v>3007</v>
      </c>
      <c r="L129" t="s">
        <v>2939</v>
      </c>
      <c r="N129" t="s">
        <v>3082</v>
      </c>
      <c r="Y129" t="s">
        <v>27</v>
      </c>
      <c r="Z129" t="s">
        <v>87</v>
      </c>
      <c r="AA129" t="s">
        <v>27</v>
      </c>
      <c r="AC129" cm="1">
        <f t="array" ref="AC129">SUMPRODUCT(--(INDEX('1880 Bastrop 0008 Clean'!A:AA, MATCH(A129 &amp; "|" &amp; B129, '1880 Bastrop 0008 Clean'!A:A &amp; "|" &amp; '1880 Bastrop 0008 Clean'!B:B, 0), 0) &lt;&gt; '1880 Bastrop 0008 Raw'!A129:AA129))</f>
        <v>1</v>
      </c>
    </row>
    <row r="130" spans="1:29">
      <c r="A130">
        <v>33</v>
      </c>
      <c r="B130">
        <v>23</v>
      </c>
      <c r="D130" t="s">
        <v>3083</v>
      </c>
      <c r="E130" t="s">
        <v>3084</v>
      </c>
      <c r="F130" t="s">
        <v>2061</v>
      </c>
      <c r="G130" t="s">
        <v>24</v>
      </c>
      <c r="H130">
        <v>26</v>
      </c>
      <c r="J130" t="s">
        <v>3085</v>
      </c>
      <c r="K130" t="s">
        <v>2932</v>
      </c>
      <c r="L130" t="s">
        <v>2933</v>
      </c>
      <c r="N130" t="s">
        <v>1963</v>
      </c>
      <c r="Y130" t="s">
        <v>27</v>
      </c>
      <c r="Z130" t="s">
        <v>41</v>
      </c>
      <c r="AA130" t="s">
        <v>27</v>
      </c>
      <c r="AC130" cm="1">
        <f t="array" ref="AC130">SUMPRODUCT(--(INDEX('1880 Bastrop 0008 Clean'!A:AA, MATCH(A130 &amp; "|" &amp; B130, '1880 Bastrop 0008 Clean'!A:A &amp; "|" &amp; '1880 Bastrop 0008 Clean'!B:B, 0), 0) &lt;&gt; '1880 Bastrop 0008 Raw'!A130:AA130))</f>
        <v>1</v>
      </c>
    </row>
    <row r="131" spans="1:29">
      <c r="A131">
        <v>34</v>
      </c>
      <c r="B131">
        <v>23</v>
      </c>
      <c r="D131" t="s">
        <v>3083</v>
      </c>
      <c r="E131" t="s">
        <v>111</v>
      </c>
      <c r="F131" t="s">
        <v>2061</v>
      </c>
      <c r="G131" t="s">
        <v>19</v>
      </c>
      <c r="H131">
        <v>6</v>
      </c>
      <c r="J131" t="s">
        <v>3037</v>
      </c>
      <c r="K131" t="s">
        <v>2944</v>
      </c>
      <c r="L131" t="s">
        <v>2939</v>
      </c>
      <c r="Y131" t="s">
        <v>27</v>
      </c>
      <c r="AA131" t="s">
        <v>27</v>
      </c>
      <c r="AC131" cm="1">
        <f t="array" ref="AC131">SUMPRODUCT(--(INDEX('1880 Bastrop 0008 Clean'!A:AA, MATCH(A131 &amp; "|" &amp; B131, '1880 Bastrop 0008 Clean'!A:A &amp; "|" &amp; '1880 Bastrop 0008 Clean'!B:B, 0), 0) &lt;&gt; '1880 Bastrop 0008 Raw'!A131:AA131))</f>
        <v>1</v>
      </c>
    </row>
    <row r="132" spans="1:29">
      <c r="A132">
        <v>35</v>
      </c>
      <c r="B132">
        <v>23</v>
      </c>
      <c r="D132" t="s">
        <v>3083</v>
      </c>
      <c r="E132" t="s">
        <v>3088</v>
      </c>
      <c r="F132" t="s">
        <v>2061</v>
      </c>
      <c r="G132" t="s">
        <v>19</v>
      </c>
      <c r="H132">
        <v>2</v>
      </c>
      <c r="J132" t="s">
        <v>3001</v>
      </c>
      <c r="K132" t="s">
        <v>2944</v>
      </c>
      <c r="L132" t="s">
        <v>2939</v>
      </c>
      <c r="Y132" t="s">
        <v>27</v>
      </c>
      <c r="AA132" t="s">
        <v>27</v>
      </c>
      <c r="AC132" cm="1">
        <f t="array" ref="AC132">SUMPRODUCT(--(INDEX('1880 Bastrop 0008 Clean'!A:AA, MATCH(A132 &amp; "|" &amp; B132, '1880 Bastrop 0008 Clean'!A:A &amp; "|" &amp; '1880 Bastrop 0008 Clean'!B:B, 0), 0) &lt;&gt; '1880 Bastrop 0008 Raw'!A132:AA132))</f>
        <v>1</v>
      </c>
    </row>
    <row r="133" spans="1:29">
      <c r="A133">
        <v>36</v>
      </c>
      <c r="B133">
        <v>24</v>
      </c>
      <c r="D133" t="s">
        <v>3089</v>
      </c>
      <c r="E133" t="s">
        <v>88</v>
      </c>
      <c r="F133" t="s">
        <v>20</v>
      </c>
      <c r="G133" t="s">
        <v>19</v>
      </c>
      <c r="H133">
        <v>42</v>
      </c>
      <c r="J133" t="s">
        <v>2935</v>
      </c>
      <c r="K133" t="s">
        <v>2932</v>
      </c>
      <c r="L133" t="s">
        <v>2933</v>
      </c>
      <c r="N133" t="s">
        <v>3090</v>
      </c>
      <c r="Y133" t="s">
        <v>583</v>
      </c>
      <c r="Z133" t="s">
        <v>583</v>
      </c>
      <c r="AA133" t="s">
        <v>583</v>
      </c>
      <c r="AC133" cm="1">
        <f t="array" ref="AC133">SUMPRODUCT(--(INDEX('1880 Bastrop 0008 Clean'!A:AA, MATCH(A133 &amp; "|" &amp; B133, '1880 Bastrop 0008 Clean'!A:A &amp; "|" &amp; '1880 Bastrop 0008 Clean'!B:B, 0), 0) &lt;&gt; '1880 Bastrop 0008 Raw'!A133:AA133))</f>
        <v>0</v>
      </c>
    </row>
    <row r="134" spans="1:29">
      <c r="A134">
        <v>37</v>
      </c>
      <c r="B134">
        <v>24</v>
      </c>
      <c r="D134" t="s">
        <v>3089</v>
      </c>
      <c r="E134" t="s">
        <v>3091</v>
      </c>
      <c r="F134" t="s">
        <v>20</v>
      </c>
      <c r="G134" t="s">
        <v>24</v>
      </c>
      <c r="H134">
        <v>34</v>
      </c>
      <c r="J134" t="s">
        <v>3043</v>
      </c>
      <c r="K134" t="s">
        <v>2936</v>
      </c>
      <c r="L134" t="s">
        <v>2933</v>
      </c>
      <c r="Y134" t="s">
        <v>155</v>
      </c>
      <c r="Z134" t="s">
        <v>335</v>
      </c>
      <c r="AA134" t="s">
        <v>335</v>
      </c>
      <c r="AC134" cm="1">
        <f t="array" ref="AC134">SUMPRODUCT(--(INDEX('1880 Bastrop 0008 Clean'!A:AA, MATCH(A134 &amp; "|" &amp; B134, '1880 Bastrop 0008 Clean'!A:A &amp; "|" &amp; '1880 Bastrop 0008 Clean'!B:B, 0), 0) &lt;&gt; '1880 Bastrop 0008 Raw'!A134:AA134))</f>
        <v>0</v>
      </c>
    </row>
    <row r="135" spans="1:29">
      <c r="A135">
        <v>38</v>
      </c>
      <c r="B135">
        <v>24</v>
      </c>
      <c r="D135" t="s">
        <v>3089</v>
      </c>
      <c r="E135" t="s">
        <v>119</v>
      </c>
      <c r="F135" t="s">
        <v>20</v>
      </c>
      <c r="G135" t="s">
        <v>19</v>
      </c>
      <c r="H135">
        <v>8</v>
      </c>
      <c r="J135" t="s">
        <v>2965</v>
      </c>
      <c r="K135" t="s">
        <v>2944</v>
      </c>
      <c r="L135" t="s">
        <v>2939</v>
      </c>
      <c r="Y135" t="s">
        <v>155</v>
      </c>
      <c r="Z135" t="s">
        <v>583</v>
      </c>
      <c r="AA135" t="s">
        <v>155</v>
      </c>
      <c r="AC135" cm="1">
        <f t="array" ref="AC135">SUMPRODUCT(--(INDEX('1880 Bastrop 0008 Clean'!A:AA, MATCH(A135 &amp; "|" &amp; B135, '1880 Bastrop 0008 Clean'!A:A &amp; "|" &amp; '1880 Bastrop 0008 Clean'!B:B, 0), 0) &lt;&gt; '1880 Bastrop 0008 Raw'!A135:AA135))</f>
        <v>0</v>
      </c>
    </row>
    <row r="136" spans="1:29">
      <c r="A136">
        <v>39</v>
      </c>
      <c r="B136">
        <v>24</v>
      </c>
      <c r="D136" t="s">
        <v>3089</v>
      </c>
      <c r="E136" t="s">
        <v>3088</v>
      </c>
      <c r="F136" t="s">
        <v>20</v>
      </c>
      <c r="G136" t="s">
        <v>19</v>
      </c>
      <c r="H136">
        <v>5</v>
      </c>
      <c r="J136" t="s">
        <v>2948</v>
      </c>
      <c r="K136" t="s">
        <v>2944</v>
      </c>
      <c r="L136" t="s">
        <v>2939</v>
      </c>
      <c r="Y136" t="s">
        <v>27</v>
      </c>
      <c r="Z136" t="s">
        <v>583</v>
      </c>
      <c r="AA136" t="s">
        <v>155</v>
      </c>
      <c r="AC136" cm="1">
        <f t="array" ref="AC136">SUMPRODUCT(--(INDEX('1880 Bastrop 0008 Clean'!A:AA, MATCH(A136 &amp; "|" &amp; B136, '1880 Bastrop 0008 Clean'!A:A &amp; "|" &amp; '1880 Bastrop 0008 Clean'!B:B, 0), 0) &lt;&gt; '1880 Bastrop 0008 Raw'!A136:AA136))</f>
        <v>0</v>
      </c>
    </row>
    <row r="137" spans="1:29">
      <c r="A137">
        <v>40</v>
      </c>
      <c r="B137">
        <v>24</v>
      </c>
      <c r="D137" t="s">
        <v>3089</v>
      </c>
      <c r="E137" t="s">
        <v>2739</v>
      </c>
      <c r="F137" t="s">
        <v>20</v>
      </c>
      <c r="G137" t="s">
        <v>19</v>
      </c>
      <c r="H137">
        <v>2</v>
      </c>
      <c r="J137" t="s">
        <v>3001</v>
      </c>
      <c r="K137" t="s">
        <v>2944</v>
      </c>
      <c r="L137" t="s">
        <v>2939</v>
      </c>
      <c r="Y137" t="s">
        <v>27</v>
      </c>
      <c r="Z137" t="s">
        <v>583</v>
      </c>
      <c r="AA137" t="s">
        <v>155</v>
      </c>
      <c r="AC137" cm="1">
        <f t="array" ref="AC137">SUMPRODUCT(--(INDEX('1880 Bastrop 0008 Clean'!A:AA, MATCH(A137 &amp; "|" &amp; B137, '1880 Bastrop 0008 Clean'!A:A &amp; "|" &amp; '1880 Bastrop 0008 Clean'!B:B, 0), 0) &lt;&gt; '1880 Bastrop 0008 Raw'!A137:AA137))</f>
        <v>0</v>
      </c>
    </row>
    <row r="138" spans="1:29">
      <c r="A138">
        <v>41</v>
      </c>
      <c r="B138">
        <v>25</v>
      </c>
      <c r="D138" t="s">
        <v>3092</v>
      </c>
      <c r="E138" t="s">
        <v>3093</v>
      </c>
      <c r="F138" t="s">
        <v>20</v>
      </c>
      <c r="G138" t="s">
        <v>24</v>
      </c>
      <c r="H138">
        <v>56</v>
      </c>
      <c r="J138" t="s">
        <v>3019</v>
      </c>
      <c r="K138" t="s">
        <v>2932</v>
      </c>
      <c r="L138" t="s">
        <v>3066</v>
      </c>
      <c r="N138" t="s">
        <v>2598</v>
      </c>
      <c r="Y138" t="s">
        <v>41</v>
      </c>
      <c r="AC138" cm="1">
        <f t="array" ref="AC138">SUMPRODUCT(--(INDEX('1880 Bastrop 0008 Clean'!A:AA, MATCH(A138 &amp; "|" &amp; B138, '1880 Bastrop 0008 Clean'!A:A &amp; "|" &amp; '1880 Bastrop 0008 Clean'!B:B, 0), 0) &lt;&gt; '1880 Bastrop 0008 Raw'!A138:AA138))</f>
        <v>0</v>
      </c>
    </row>
    <row r="139" spans="1:29">
      <c r="A139">
        <v>42</v>
      </c>
      <c r="B139">
        <v>25</v>
      </c>
      <c r="D139" t="s">
        <v>3092</v>
      </c>
      <c r="E139" t="s">
        <v>3094</v>
      </c>
      <c r="F139" t="s">
        <v>20</v>
      </c>
      <c r="G139" t="s">
        <v>24</v>
      </c>
      <c r="H139">
        <v>26</v>
      </c>
      <c r="J139" t="s">
        <v>3085</v>
      </c>
      <c r="K139" t="s">
        <v>2938</v>
      </c>
      <c r="L139" t="s">
        <v>2939</v>
      </c>
      <c r="Y139" t="s">
        <v>27</v>
      </c>
      <c r="AA139" t="s">
        <v>41</v>
      </c>
      <c r="AC139" cm="1">
        <f t="array" ref="AC139">SUMPRODUCT(--(INDEX('1880 Bastrop 0008 Clean'!A:AA, MATCH(A139 &amp; "|" &amp; B139, '1880 Bastrop 0008 Clean'!A:A &amp; "|" &amp; '1880 Bastrop 0008 Clean'!B:B, 0), 0) &lt;&gt; '1880 Bastrop 0008 Raw'!A139:AA139))</f>
        <v>0</v>
      </c>
    </row>
    <row r="140" spans="1:29">
      <c r="A140">
        <v>43</v>
      </c>
      <c r="B140">
        <v>25</v>
      </c>
      <c r="D140" t="s">
        <v>191</v>
      </c>
      <c r="E140" t="s">
        <v>3095</v>
      </c>
      <c r="F140" t="s">
        <v>20</v>
      </c>
      <c r="G140" t="s">
        <v>24</v>
      </c>
      <c r="H140">
        <v>31</v>
      </c>
      <c r="J140" t="s">
        <v>3056</v>
      </c>
      <c r="K140" t="s">
        <v>2938</v>
      </c>
      <c r="L140" t="s">
        <v>3066</v>
      </c>
      <c r="Y140" t="s">
        <v>27</v>
      </c>
      <c r="Z140" t="s">
        <v>34</v>
      </c>
      <c r="AA140" t="s">
        <v>41</v>
      </c>
      <c r="AC140" cm="1">
        <f t="array" ref="AC140">SUMPRODUCT(--(INDEX('1880 Bastrop 0008 Clean'!A:AA, MATCH(A140 &amp; "|" &amp; B140, '1880 Bastrop 0008 Clean'!A:A &amp; "|" &amp; '1880 Bastrop 0008 Clean'!B:B, 0), 0) &lt;&gt; '1880 Bastrop 0008 Raw'!A140:AA140))</f>
        <v>0</v>
      </c>
    </row>
    <row r="141" spans="1:29">
      <c r="A141">
        <v>44</v>
      </c>
      <c r="B141">
        <v>25</v>
      </c>
      <c r="D141" t="s">
        <v>191</v>
      </c>
      <c r="E141" t="s">
        <v>3096</v>
      </c>
      <c r="F141" t="s">
        <v>20</v>
      </c>
      <c r="G141" t="s">
        <v>19</v>
      </c>
      <c r="H141">
        <v>14</v>
      </c>
      <c r="J141" t="s">
        <v>2968</v>
      </c>
      <c r="K141" t="s">
        <v>3097</v>
      </c>
      <c r="L141" t="s">
        <v>2939</v>
      </c>
      <c r="Y141" t="s">
        <v>27</v>
      </c>
      <c r="Z141" t="s">
        <v>34</v>
      </c>
      <c r="AA141" t="s">
        <v>27</v>
      </c>
      <c r="AC141" cm="1">
        <f t="array" ref="AC141">SUMPRODUCT(--(INDEX('1880 Bastrop 0008 Clean'!A:AA, MATCH(A141 &amp; "|" &amp; B141, '1880 Bastrop 0008 Clean'!A:A &amp; "|" &amp; '1880 Bastrop 0008 Clean'!B:B, 0), 0) &lt;&gt; '1880 Bastrop 0008 Raw'!A141:AA141))</f>
        <v>0</v>
      </c>
    </row>
    <row r="142" spans="1:29">
      <c r="A142">
        <v>45</v>
      </c>
      <c r="B142">
        <v>25</v>
      </c>
      <c r="D142" t="s">
        <v>191</v>
      </c>
      <c r="E142" t="s">
        <v>3098</v>
      </c>
      <c r="F142" t="s">
        <v>20</v>
      </c>
      <c r="G142" t="s">
        <v>19</v>
      </c>
      <c r="H142">
        <v>8</v>
      </c>
      <c r="J142" t="s">
        <v>2965</v>
      </c>
      <c r="K142" t="s">
        <v>3097</v>
      </c>
      <c r="L142" t="s">
        <v>2939</v>
      </c>
      <c r="Y142" t="s">
        <v>27</v>
      </c>
      <c r="Z142" t="s">
        <v>34</v>
      </c>
      <c r="AA142" t="s">
        <v>27</v>
      </c>
      <c r="AC142" cm="1">
        <f t="array" ref="AC142">SUMPRODUCT(--(INDEX('1880 Bastrop 0008 Clean'!A:AA, MATCH(A142 &amp; "|" &amp; B142, '1880 Bastrop 0008 Clean'!A:A &amp; "|" &amp; '1880 Bastrop 0008 Clean'!B:B, 0), 0) &lt;&gt; '1880 Bastrop 0008 Raw'!A142:AA142))</f>
        <v>0</v>
      </c>
    </row>
    <row r="143" spans="1:29">
      <c r="A143">
        <v>46</v>
      </c>
      <c r="B143">
        <v>25</v>
      </c>
      <c r="D143" t="s">
        <v>191</v>
      </c>
      <c r="E143" t="s">
        <v>3094</v>
      </c>
      <c r="F143" t="s">
        <v>20</v>
      </c>
      <c r="G143" t="s">
        <v>24</v>
      </c>
      <c r="H143">
        <v>6</v>
      </c>
      <c r="J143" t="s">
        <v>3037</v>
      </c>
      <c r="K143" t="s">
        <v>3099</v>
      </c>
      <c r="L143" t="s">
        <v>2939</v>
      </c>
      <c r="Y143" t="s">
        <v>27</v>
      </c>
      <c r="Z143" t="s">
        <v>34</v>
      </c>
      <c r="AA143" t="s">
        <v>27</v>
      </c>
      <c r="AC143" cm="1">
        <f t="array" ref="AC143">SUMPRODUCT(--(INDEX('1880 Bastrop 0008 Clean'!A:AA, MATCH(A143 &amp; "|" &amp; B143, '1880 Bastrop 0008 Clean'!A:A &amp; "|" &amp; '1880 Bastrop 0008 Clean'!B:B, 0), 0) &lt;&gt; '1880 Bastrop 0008 Raw'!A143:AA143))</f>
        <v>0</v>
      </c>
    </row>
    <row r="144" spans="1:29">
      <c r="A144">
        <v>47</v>
      </c>
      <c r="B144">
        <v>25</v>
      </c>
      <c r="D144" t="s">
        <v>191</v>
      </c>
      <c r="E144" t="s">
        <v>3100</v>
      </c>
      <c r="F144" t="s">
        <v>20</v>
      </c>
      <c r="G144" t="s">
        <v>19</v>
      </c>
      <c r="H144">
        <v>4</v>
      </c>
      <c r="J144" t="s">
        <v>2999</v>
      </c>
      <c r="K144" t="s">
        <v>3097</v>
      </c>
      <c r="L144" t="s">
        <v>2939</v>
      </c>
      <c r="Y144" t="s">
        <v>27</v>
      </c>
      <c r="Z144" t="s">
        <v>34</v>
      </c>
      <c r="AA144" t="s">
        <v>27</v>
      </c>
      <c r="AC144" cm="1">
        <f t="array" ref="AC144">SUMPRODUCT(--(INDEX('1880 Bastrop 0008 Clean'!A:AA, MATCH(A144 &amp; "|" &amp; B144, '1880 Bastrop 0008 Clean'!A:A &amp; "|" &amp; '1880 Bastrop 0008 Clean'!B:B, 0), 0) &lt;&gt; '1880 Bastrop 0008 Raw'!A144:AA144))</f>
        <v>0</v>
      </c>
    </row>
    <row r="145" spans="1:29">
      <c r="A145">
        <v>48</v>
      </c>
      <c r="B145">
        <v>25</v>
      </c>
      <c r="D145" t="s">
        <v>191</v>
      </c>
      <c r="E145" t="s">
        <v>3101</v>
      </c>
      <c r="F145" t="s">
        <v>20</v>
      </c>
      <c r="G145" t="s">
        <v>19</v>
      </c>
      <c r="H145">
        <v>2</v>
      </c>
      <c r="J145" t="s">
        <v>3001</v>
      </c>
      <c r="K145" t="s">
        <v>3097</v>
      </c>
      <c r="L145" t="s">
        <v>2939</v>
      </c>
      <c r="Y145" t="s">
        <v>27</v>
      </c>
      <c r="Z145" t="s">
        <v>34</v>
      </c>
      <c r="AA145" t="s">
        <v>27</v>
      </c>
      <c r="AC145" cm="1">
        <f t="array" ref="AC145">SUMPRODUCT(--(INDEX('1880 Bastrop 0008 Clean'!A:AA, MATCH(A145 &amp; "|" &amp; B145, '1880 Bastrop 0008 Clean'!A:A &amp; "|" &amp; '1880 Bastrop 0008 Clean'!B:B, 0), 0) &lt;&gt; '1880 Bastrop 0008 Raw'!A145:AA145))</f>
        <v>0</v>
      </c>
    </row>
    <row r="146" spans="1:29">
      <c r="A146">
        <v>49</v>
      </c>
      <c r="B146">
        <v>26</v>
      </c>
      <c r="D146" t="s">
        <v>3092</v>
      </c>
      <c r="E146" t="s">
        <v>3102</v>
      </c>
      <c r="F146" t="s">
        <v>20</v>
      </c>
      <c r="G146" t="s">
        <v>19</v>
      </c>
      <c r="H146">
        <v>34</v>
      </c>
      <c r="J146" t="s">
        <v>3043</v>
      </c>
      <c r="K146" t="s">
        <v>2944</v>
      </c>
      <c r="L146" t="s">
        <v>2939</v>
      </c>
      <c r="N146" t="s">
        <v>2292</v>
      </c>
      <c r="Y146" t="s">
        <v>27</v>
      </c>
      <c r="AC146" t="e" cm="1">
        <f t="array" ref="AC146">SUMPRODUCT(--(INDEX('1880 Bastrop 0008 Clean'!A:AA, MATCH(A146 &amp; "|" &amp; B146, '1880 Bastrop 0008 Clean'!A:A &amp; "|" &amp; '1880 Bastrop 0008 Clean'!B:B, 0), 0) &lt;&gt; '1880 Bastrop 0008 Raw'!A146:AA146))</f>
        <v>#N/A</v>
      </c>
    </row>
    <row r="147" spans="1:29">
      <c r="A147">
        <v>1</v>
      </c>
      <c r="B147">
        <v>25</v>
      </c>
      <c r="D147" t="s">
        <v>3103</v>
      </c>
      <c r="E147" t="s">
        <v>2254</v>
      </c>
      <c r="F147" t="s">
        <v>20</v>
      </c>
      <c r="G147" t="s">
        <v>19</v>
      </c>
      <c r="H147">
        <v>26</v>
      </c>
      <c r="J147" t="s">
        <v>3085</v>
      </c>
      <c r="K147" t="s">
        <v>2932</v>
      </c>
      <c r="L147" t="s">
        <v>2933</v>
      </c>
      <c r="M147" t="s">
        <v>1395</v>
      </c>
      <c r="N147" t="s">
        <v>21</v>
      </c>
      <c r="Y147" t="s">
        <v>27</v>
      </c>
      <c r="Z147" t="s">
        <v>3104</v>
      </c>
      <c r="AA147" t="s">
        <v>36</v>
      </c>
      <c r="AC147" cm="1">
        <f t="array" ref="AC147">SUMPRODUCT(--(INDEX('1880 Bastrop 0008 Clean'!A:AA, MATCH(A147 &amp; "|" &amp; B147, '1880 Bastrop 0008 Clean'!A:A &amp; "|" &amp; '1880 Bastrop 0008 Clean'!B:B, 0), 0) &lt;&gt; '1880 Bastrop 0008 Raw'!A147:AA147))</f>
        <v>0</v>
      </c>
    </row>
    <row r="148" spans="1:29">
      <c r="A148">
        <v>2</v>
      </c>
      <c r="B148">
        <v>25</v>
      </c>
      <c r="D148" t="s">
        <v>3103</v>
      </c>
      <c r="E148" t="s">
        <v>3105</v>
      </c>
      <c r="F148" t="s">
        <v>20</v>
      </c>
      <c r="G148" t="s">
        <v>24</v>
      </c>
      <c r="H148">
        <v>23</v>
      </c>
      <c r="J148" t="s">
        <v>3022</v>
      </c>
      <c r="K148" t="s">
        <v>2936</v>
      </c>
      <c r="L148" t="s">
        <v>2933</v>
      </c>
      <c r="M148" t="s">
        <v>1395</v>
      </c>
      <c r="N148" t="s">
        <v>2598</v>
      </c>
      <c r="Y148" t="s">
        <v>27</v>
      </c>
      <c r="Z148" t="s">
        <v>41</v>
      </c>
      <c r="AA148" t="s">
        <v>41</v>
      </c>
      <c r="AC148" cm="1">
        <f t="array" ref="AC148">SUMPRODUCT(--(INDEX('1880 Bastrop 0008 Clean'!A:AA, MATCH(A148 &amp; "|" &amp; B148, '1880 Bastrop 0008 Clean'!A:A &amp; "|" &amp; '1880 Bastrop 0008 Clean'!B:B, 0), 0) &lt;&gt; '1880 Bastrop 0008 Raw'!A148:AA148))</f>
        <v>0</v>
      </c>
    </row>
    <row r="149" spans="1:29">
      <c r="A149">
        <v>3</v>
      </c>
      <c r="B149">
        <v>25</v>
      </c>
      <c r="D149" t="s">
        <v>2242</v>
      </c>
      <c r="E149" t="s">
        <v>3106</v>
      </c>
      <c r="F149" t="s">
        <v>20</v>
      </c>
      <c r="G149" t="s">
        <v>19</v>
      </c>
      <c r="H149">
        <v>32</v>
      </c>
      <c r="J149" t="s">
        <v>2970</v>
      </c>
      <c r="K149" t="s">
        <v>2932</v>
      </c>
      <c r="L149" t="s">
        <v>2933</v>
      </c>
      <c r="M149" t="s">
        <v>1395</v>
      </c>
      <c r="N149" t="s">
        <v>21</v>
      </c>
      <c r="Y149" t="s">
        <v>41</v>
      </c>
      <c r="Z149" t="s">
        <v>41</v>
      </c>
      <c r="AA149" t="s">
        <v>41</v>
      </c>
      <c r="AC149" cm="1">
        <f t="array" ref="AC149">SUMPRODUCT(--(INDEX('1880 Bastrop 0008 Clean'!A:AA, MATCH(A149 &amp; "|" &amp; B149, '1880 Bastrop 0008 Clean'!A:A &amp; "|" &amp; '1880 Bastrop 0008 Clean'!B:B, 0), 0) &lt;&gt; '1880 Bastrop 0008 Raw'!A149:AA149))</f>
        <v>1</v>
      </c>
    </row>
    <row r="150" spans="1:29">
      <c r="A150">
        <v>4</v>
      </c>
      <c r="B150">
        <v>25</v>
      </c>
      <c r="D150" t="s">
        <v>2242</v>
      </c>
      <c r="E150" t="s">
        <v>2961</v>
      </c>
      <c r="F150" t="s">
        <v>20</v>
      </c>
      <c r="G150" t="s">
        <v>24</v>
      </c>
      <c r="H150">
        <v>23</v>
      </c>
      <c r="J150" t="s">
        <v>3022</v>
      </c>
      <c r="K150" t="s">
        <v>3108</v>
      </c>
      <c r="L150" t="s">
        <v>2933</v>
      </c>
      <c r="M150" t="s">
        <v>1395</v>
      </c>
      <c r="Y150" t="s">
        <v>27</v>
      </c>
      <c r="Z150" t="s">
        <v>3104</v>
      </c>
      <c r="AA150" t="s">
        <v>36</v>
      </c>
      <c r="AC150" cm="1">
        <f t="array" ref="AC150">SUMPRODUCT(--(INDEX('1880 Bastrop 0008 Clean'!A:AA, MATCH(A150 &amp; "|" &amp; B150, '1880 Bastrop 0008 Clean'!A:A &amp; "|" &amp; '1880 Bastrop 0008 Clean'!B:B, 0), 0) &lt;&gt; '1880 Bastrop 0008 Raw'!A150:AA150))</f>
        <v>0</v>
      </c>
    </row>
    <row r="151" spans="1:29">
      <c r="A151">
        <v>5</v>
      </c>
      <c r="B151">
        <v>26</v>
      </c>
      <c r="D151" t="s">
        <v>268</v>
      </c>
      <c r="E151" t="s">
        <v>3109</v>
      </c>
      <c r="F151" t="s">
        <v>637</v>
      </c>
      <c r="G151" t="s">
        <v>19</v>
      </c>
      <c r="H151">
        <v>27</v>
      </c>
      <c r="J151" t="s">
        <v>3015</v>
      </c>
      <c r="K151" t="s">
        <v>2932</v>
      </c>
      <c r="L151" t="s">
        <v>2933</v>
      </c>
      <c r="N151" t="s">
        <v>3110</v>
      </c>
      <c r="Y151" t="s">
        <v>27</v>
      </c>
      <c r="Z151" t="s">
        <v>41</v>
      </c>
      <c r="AA151" t="s">
        <v>41</v>
      </c>
      <c r="AC151" cm="1">
        <f t="array" ref="AC151">SUMPRODUCT(--(INDEX('1880 Bastrop 0008 Clean'!A:AA, MATCH(A151 &amp; "|" &amp; B151, '1880 Bastrop 0008 Clean'!A:A &amp; "|" &amp; '1880 Bastrop 0008 Clean'!B:B, 0), 0) &lt;&gt; '1880 Bastrop 0008 Raw'!A151:AA151))</f>
        <v>0</v>
      </c>
    </row>
    <row r="152" spans="1:29">
      <c r="A152">
        <v>6</v>
      </c>
      <c r="B152">
        <v>26</v>
      </c>
      <c r="D152" t="s">
        <v>268</v>
      </c>
      <c r="E152" t="s">
        <v>3111</v>
      </c>
      <c r="F152" t="s">
        <v>637</v>
      </c>
      <c r="G152" t="s">
        <v>24</v>
      </c>
      <c r="H152">
        <v>20</v>
      </c>
      <c r="J152" t="s">
        <v>3007</v>
      </c>
      <c r="K152" t="s">
        <v>2936</v>
      </c>
      <c r="L152" t="s">
        <v>2933</v>
      </c>
      <c r="N152" t="s">
        <v>1963</v>
      </c>
      <c r="Y152" t="s">
        <v>27</v>
      </c>
      <c r="Z152" t="s">
        <v>27</v>
      </c>
      <c r="AA152" t="s">
        <v>27</v>
      </c>
      <c r="AC152" cm="1">
        <f t="array" ref="AC152">SUMPRODUCT(--(INDEX('1880 Bastrop 0008 Clean'!A:AA, MATCH(A152 &amp; "|" &amp; B152, '1880 Bastrop 0008 Clean'!A:A &amp; "|" &amp; '1880 Bastrop 0008 Clean'!B:B, 0), 0) &lt;&gt; '1880 Bastrop 0008 Raw'!A152:AA152))</f>
        <v>0</v>
      </c>
    </row>
    <row r="153" spans="1:29">
      <c r="A153">
        <v>7</v>
      </c>
      <c r="B153">
        <v>27</v>
      </c>
      <c r="D153" t="s">
        <v>2498</v>
      </c>
      <c r="E153" t="s">
        <v>3112</v>
      </c>
      <c r="F153" t="s">
        <v>20</v>
      </c>
      <c r="G153" t="s">
        <v>19</v>
      </c>
      <c r="H153">
        <v>50</v>
      </c>
      <c r="J153" t="s">
        <v>3071</v>
      </c>
      <c r="K153" t="s">
        <v>2932</v>
      </c>
      <c r="L153" t="s">
        <v>2933</v>
      </c>
      <c r="N153" t="s">
        <v>21</v>
      </c>
      <c r="Y153" t="s">
        <v>77</v>
      </c>
      <c r="Z153" t="s">
        <v>77</v>
      </c>
      <c r="AA153" t="s">
        <v>77</v>
      </c>
      <c r="AC153" cm="1">
        <f t="array" ref="AC153">SUMPRODUCT(--(INDEX('1880 Bastrop 0008 Clean'!A:AA, MATCH(A153 &amp; "|" &amp; B153, '1880 Bastrop 0008 Clean'!A:A &amp; "|" &amp; '1880 Bastrop 0008 Clean'!B:B, 0), 0) &lt;&gt; '1880 Bastrop 0008 Raw'!A153:AA153))</f>
        <v>0</v>
      </c>
    </row>
    <row r="154" spans="1:29">
      <c r="A154">
        <v>8</v>
      </c>
      <c r="B154">
        <v>27</v>
      </c>
      <c r="D154" t="s">
        <v>2498</v>
      </c>
      <c r="E154" t="s">
        <v>3113</v>
      </c>
      <c r="F154" t="s">
        <v>20</v>
      </c>
      <c r="G154" t="s">
        <v>24</v>
      </c>
      <c r="H154">
        <v>41</v>
      </c>
      <c r="J154" t="s">
        <v>3114</v>
      </c>
      <c r="K154" t="s">
        <v>2936</v>
      </c>
      <c r="L154" t="s">
        <v>2933</v>
      </c>
      <c r="N154" t="s">
        <v>2598</v>
      </c>
      <c r="Y154" t="s">
        <v>41</v>
      </c>
      <c r="Z154" t="s">
        <v>79</v>
      </c>
      <c r="AA154" t="s">
        <v>79</v>
      </c>
      <c r="AC154" cm="1">
        <f t="array" ref="AC154">SUMPRODUCT(--(INDEX('1880 Bastrop 0008 Clean'!A:AA, MATCH(A154 &amp; "|" &amp; B154, '1880 Bastrop 0008 Clean'!A:A &amp; "|" &amp; '1880 Bastrop 0008 Clean'!B:B, 0), 0) &lt;&gt; '1880 Bastrop 0008 Raw'!A154:AA154))</f>
        <v>0</v>
      </c>
    </row>
    <row r="155" spans="1:29">
      <c r="A155">
        <v>9</v>
      </c>
      <c r="B155">
        <v>27</v>
      </c>
      <c r="D155" t="s">
        <v>2498</v>
      </c>
      <c r="E155" t="s">
        <v>3115</v>
      </c>
      <c r="F155" t="s">
        <v>20</v>
      </c>
      <c r="G155" t="s">
        <v>24</v>
      </c>
      <c r="H155">
        <v>22</v>
      </c>
      <c r="J155" t="s">
        <v>3061</v>
      </c>
      <c r="K155" t="s">
        <v>2938</v>
      </c>
      <c r="L155" t="s">
        <v>2939</v>
      </c>
      <c r="Y155" t="s">
        <v>27</v>
      </c>
      <c r="Z155" t="s">
        <v>77</v>
      </c>
      <c r="AA155" t="s">
        <v>41</v>
      </c>
      <c r="AC155" cm="1">
        <f t="array" ref="AC155">SUMPRODUCT(--(INDEX('1880 Bastrop 0008 Clean'!A:AA, MATCH(A155 &amp; "|" &amp; B155, '1880 Bastrop 0008 Clean'!A:A &amp; "|" &amp; '1880 Bastrop 0008 Clean'!B:B, 0), 0) &lt;&gt; '1880 Bastrop 0008 Raw'!A155:AA155))</f>
        <v>0</v>
      </c>
    </row>
    <row r="156" spans="1:29">
      <c r="A156">
        <v>10</v>
      </c>
      <c r="B156">
        <v>27</v>
      </c>
      <c r="D156" t="s">
        <v>2498</v>
      </c>
      <c r="E156" t="s">
        <v>3116</v>
      </c>
      <c r="F156" t="s">
        <v>20</v>
      </c>
      <c r="G156" t="s">
        <v>24</v>
      </c>
      <c r="H156">
        <v>10</v>
      </c>
      <c r="J156" t="s">
        <v>2996</v>
      </c>
      <c r="K156" t="s">
        <v>2938</v>
      </c>
      <c r="L156" t="s">
        <v>2939</v>
      </c>
      <c r="Y156" t="s">
        <v>27</v>
      </c>
      <c r="Z156" t="s">
        <v>77</v>
      </c>
      <c r="AA156" t="s">
        <v>41</v>
      </c>
      <c r="AC156" cm="1">
        <f t="array" ref="AC156">SUMPRODUCT(--(INDEX('1880 Bastrop 0008 Clean'!A:AA, MATCH(A156 &amp; "|" &amp; B156, '1880 Bastrop 0008 Clean'!A:A &amp; "|" &amp; '1880 Bastrop 0008 Clean'!B:B, 0), 0) &lt;&gt; '1880 Bastrop 0008 Raw'!A156:AA156))</f>
        <v>0</v>
      </c>
    </row>
    <row r="157" spans="1:29">
      <c r="A157">
        <v>11</v>
      </c>
      <c r="B157">
        <v>27</v>
      </c>
      <c r="D157" t="s">
        <v>2498</v>
      </c>
      <c r="E157" t="s">
        <v>111</v>
      </c>
      <c r="F157" t="s">
        <v>20</v>
      </c>
      <c r="G157" t="s">
        <v>19</v>
      </c>
      <c r="H157">
        <v>8</v>
      </c>
      <c r="J157" t="s">
        <v>2965</v>
      </c>
      <c r="K157" t="s">
        <v>2944</v>
      </c>
      <c r="L157" t="s">
        <v>2939</v>
      </c>
      <c r="Y157" t="s">
        <v>27</v>
      </c>
      <c r="Z157" t="s">
        <v>77</v>
      </c>
      <c r="AA157" t="s">
        <v>41</v>
      </c>
      <c r="AC157" cm="1">
        <f t="array" ref="AC157">SUMPRODUCT(--(INDEX('1880 Bastrop 0008 Clean'!A:AA, MATCH(A157 &amp; "|" &amp; B157, '1880 Bastrop 0008 Clean'!A:A &amp; "|" &amp; '1880 Bastrop 0008 Clean'!B:B, 0), 0) &lt;&gt; '1880 Bastrop 0008 Raw'!A157:AA157))</f>
        <v>0</v>
      </c>
    </row>
    <row r="158" spans="1:29">
      <c r="A158">
        <v>12</v>
      </c>
      <c r="B158">
        <v>27</v>
      </c>
      <c r="D158" t="s">
        <v>1916</v>
      </c>
      <c r="E158" t="s">
        <v>3117</v>
      </c>
      <c r="F158" t="s">
        <v>20</v>
      </c>
      <c r="G158" t="s">
        <v>24</v>
      </c>
      <c r="H158">
        <v>80</v>
      </c>
      <c r="J158" t="s">
        <v>3068</v>
      </c>
      <c r="K158" t="s">
        <v>3118</v>
      </c>
      <c r="L158" t="s">
        <v>3066</v>
      </c>
      <c r="Y158" t="s">
        <v>79</v>
      </c>
      <c r="Z158" t="s">
        <v>77</v>
      </c>
      <c r="AA158" t="s">
        <v>77</v>
      </c>
      <c r="AC158" cm="1">
        <f t="array" ref="AC158">SUMPRODUCT(--(INDEX('1880 Bastrop 0008 Clean'!A:AA, MATCH(A158 &amp; "|" &amp; B158, '1880 Bastrop 0008 Clean'!A:A &amp; "|" &amp; '1880 Bastrop 0008 Clean'!B:B, 0), 0) &lt;&gt; '1880 Bastrop 0008 Raw'!A158:AA158))</f>
        <v>0</v>
      </c>
    </row>
    <row r="159" spans="1:29">
      <c r="A159">
        <v>13</v>
      </c>
      <c r="B159">
        <v>27</v>
      </c>
      <c r="D159" t="s">
        <v>1916</v>
      </c>
      <c r="E159" t="s">
        <v>2424</v>
      </c>
      <c r="F159" t="s">
        <v>637</v>
      </c>
      <c r="G159" t="s">
        <v>19</v>
      </c>
      <c r="H159">
        <v>48</v>
      </c>
      <c r="J159" t="s">
        <v>2991</v>
      </c>
      <c r="L159" t="s">
        <v>3060</v>
      </c>
      <c r="N159" t="s">
        <v>1404</v>
      </c>
      <c r="Y159" t="s">
        <v>38</v>
      </c>
      <c r="Z159" t="s">
        <v>38</v>
      </c>
      <c r="AA159" t="s">
        <v>38</v>
      </c>
      <c r="AC159" cm="1">
        <f t="array" ref="AC159">SUMPRODUCT(--(INDEX('1880 Bastrop 0008 Clean'!A:AA, MATCH(A159 &amp; "|" &amp; B159, '1880 Bastrop 0008 Clean'!A:A &amp; "|" &amp; '1880 Bastrop 0008 Clean'!B:B, 0), 0) &lt;&gt; '1880 Bastrop 0008 Raw'!A159:AA159))</f>
        <v>1</v>
      </c>
    </row>
    <row r="160" spans="1:29">
      <c r="A160">
        <v>14</v>
      </c>
      <c r="B160">
        <v>28</v>
      </c>
      <c r="D160" t="s">
        <v>2280</v>
      </c>
      <c r="E160" t="s">
        <v>3018</v>
      </c>
      <c r="F160" t="s">
        <v>20</v>
      </c>
      <c r="G160" t="s">
        <v>19</v>
      </c>
      <c r="H160">
        <v>38</v>
      </c>
      <c r="J160" t="s">
        <v>3010</v>
      </c>
      <c r="K160" t="s">
        <v>2932</v>
      </c>
      <c r="L160" t="s">
        <v>3119</v>
      </c>
      <c r="N160" t="s">
        <v>21</v>
      </c>
      <c r="Y160" t="s">
        <v>1501</v>
      </c>
      <c r="Z160" t="s">
        <v>1501</v>
      </c>
      <c r="AA160" t="s">
        <v>1501</v>
      </c>
      <c r="AC160" cm="1">
        <f t="array" ref="AC160">SUMPRODUCT(--(INDEX('1880 Bastrop 0008 Clean'!A:AA, MATCH(A160 &amp; "|" &amp; B160, '1880 Bastrop 0008 Clean'!A:A &amp; "|" &amp; '1880 Bastrop 0008 Clean'!B:B, 0), 0) &lt;&gt; '1880 Bastrop 0008 Raw'!A160:AA160))</f>
        <v>0</v>
      </c>
    </row>
    <row r="161" spans="1:29">
      <c r="A161">
        <v>15</v>
      </c>
      <c r="B161">
        <v>28</v>
      </c>
      <c r="D161" t="s">
        <v>3120</v>
      </c>
      <c r="E161" t="s">
        <v>2951</v>
      </c>
      <c r="F161" t="s">
        <v>20</v>
      </c>
      <c r="G161" t="s">
        <v>19</v>
      </c>
      <c r="H161">
        <v>20</v>
      </c>
      <c r="J161" t="s">
        <v>3007</v>
      </c>
      <c r="L161" t="s">
        <v>2939</v>
      </c>
      <c r="N161" t="s">
        <v>2957</v>
      </c>
      <c r="Y161" t="s">
        <v>670</v>
      </c>
      <c r="Z161" t="s">
        <v>670</v>
      </c>
      <c r="AA161" t="s">
        <v>670</v>
      </c>
      <c r="AC161" cm="1">
        <f t="array" ref="AC161">SUMPRODUCT(--(INDEX('1880 Bastrop 0008 Clean'!A:AA, MATCH(A161 &amp; "|" &amp; B161, '1880 Bastrop 0008 Clean'!A:A &amp; "|" &amp; '1880 Bastrop 0008 Clean'!B:B, 0), 0) &lt;&gt; '1880 Bastrop 0008 Raw'!A161:AA161))</f>
        <v>1</v>
      </c>
    </row>
    <row r="162" spans="1:29">
      <c r="A162">
        <v>16</v>
      </c>
      <c r="B162">
        <v>29</v>
      </c>
      <c r="D162" t="s">
        <v>3121</v>
      </c>
      <c r="E162" t="s">
        <v>3122</v>
      </c>
      <c r="F162" t="s">
        <v>20</v>
      </c>
      <c r="G162" t="s">
        <v>19</v>
      </c>
      <c r="H162">
        <v>32</v>
      </c>
      <c r="J162" t="s">
        <v>2970</v>
      </c>
      <c r="K162" t="s">
        <v>2932</v>
      </c>
      <c r="L162" t="s">
        <v>2933</v>
      </c>
      <c r="N162" t="s">
        <v>21</v>
      </c>
      <c r="Y162" t="s">
        <v>583</v>
      </c>
      <c r="Z162" t="s">
        <v>583</v>
      </c>
      <c r="AA162" t="s">
        <v>583</v>
      </c>
      <c r="AC162" cm="1">
        <f t="array" ref="AC162">SUMPRODUCT(--(INDEX('1880 Bastrop 0008 Clean'!A:AA, MATCH(A162 &amp; "|" &amp; B162, '1880 Bastrop 0008 Clean'!A:A &amp; "|" &amp; '1880 Bastrop 0008 Clean'!B:B, 0), 0) &lt;&gt; '1880 Bastrop 0008 Raw'!A162:AA162))</f>
        <v>0</v>
      </c>
    </row>
    <row r="163" spans="1:29">
      <c r="A163">
        <v>17</v>
      </c>
      <c r="B163">
        <v>29</v>
      </c>
      <c r="D163" t="s">
        <v>3121</v>
      </c>
      <c r="E163" t="s">
        <v>280</v>
      </c>
      <c r="F163" t="s">
        <v>20</v>
      </c>
      <c r="G163" t="s">
        <v>24</v>
      </c>
      <c r="H163">
        <v>24</v>
      </c>
      <c r="J163" t="s">
        <v>3030</v>
      </c>
      <c r="K163" t="s">
        <v>2936</v>
      </c>
      <c r="L163" t="s">
        <v>2933</v>
      </c>
      <c r="N163" t="s">
        <v>2598</v>
      </c>
      <c r="Y163" t="s">
        <v>27</v>
      </c>
      <c r="Z163" t="s">
        <v>583</v>
      </c>
      <c r="AA163" t="s">
        <v>27</v>
      </c>
      <c r="AC163" cm="1">
        <f t="array" ref="AC163">SUMPRODUCT(--(INDEX('1880 Bastrop 0008 Clean'!A:AA, MATCH(A163 &amp; "|" &amp; B163, '1880 Bastrop 0008 Clean'!A:A &amp; "|" &amp; '1880 Bastrop 0008 Clean'!B:B, 0), 0) &lt;&gt; '1880 Bastrop 0008 Raw'!A163:AA163))</f>
        <v>0</v>
      </c>
    </row>
    <row r="164" spans="1:29">
      <c r="A164">
        <v>18</v>
      </c>
      <c r="B164">
        <v>29</v>
      </c>
      <c r="D164" t="s">
        <v>3121</v>
      </c>
      <c r="E164" t="s">
        <v>2947</v>
      </c>
      <c r="F164" t="s">
        <v>20</v>
      </c>
      <c r="G164" t="s">
        <v>19</v>
      </c>
      <c r="H164">
        <v>5</v>
      </c>
      <c r="J164" t="s">
        <v>2948</v>
      </c>
      <c r="K164" t="s">
        <v>2944</v>
      </c>
      <c r="L164" t="s">
        <v>2939</v>
      </c>
      <c r="Y164" t="s">
        <v>27</v>
      </c>
      <c r="Z164" t="s">
        <v>583</v>
      </c>
      <c r="AA164" t="s">
        <v>27</v>
      </c>
      <c r="AC164" cm="1">
        <f t="array" ref="AC164">SUMPRODUCT(--(INDEX('1880 Bastrop 0008 Clean'!A:AA, MATCH(A164 &amp; "|" &amp; B164, '1880 Bastrop 0008 Clean'!A:A &amp; "|" &amp; '1880 Bastrop 0008 Clean'!B:B, 0), 0) &lt;&gt; '1880 Bastrop 0008 Raw'!A164:AA164))</f>
        <v>0</v>
      </c>
    </row>
    <row r="165" spans="1:29">
      <c r="A165">
        <v>19</v>
      </c>
      <c r="B165">
        <v>29</v>
      </c>
      <c r="D165" t="s">
        <v>3121</v>
      </c>
      <c r="E165" t="s">
        <v>3123</v>
      </c>
      <c r="F165" t="s">
        <v>20</v>
      </c>
      <c r="G165" t="s">
        <v>24</v>
      </c>
      <c r="H165" s="9">
        <v>45759</v>
      </c>
      <c r="I165" t="s">
        <v>2161</v>
      </c>
      <c r="J165" t="s">
        <v>2974</v>
      </c>
      <c r="K165" t="s">
        <v>2938</v>
      </c>
      <c r="L165" t="s">
        <v>2939</v>
      </c>
      <c r="Y165" t="s">
        <v>27</v>
      </c>
      <c r="Z165" t="s">
        <v>583</v>
      </c>
      <c r="AA165" t="s">
        <v>27</v>
      </c>
      <c r="AC165" cm="1">
        <f t="array" ref="AC165">SUMPRODUCT(--(INDEX('1880 Bastrop 0008 Clean'!A:AA, MATCH(A165 &amp; "|" &amp; B165, '1880 Bastrop 0008 Clean'!A:A &amp; "|" &amp; '1880 Bastrop 0008 Clean'!B:B, 0), 0) &lt;&gt; '1880 Bastrop 0008 Raw'!A165:AA165))</f>
        <v>0</v>
      </c>
    </row>
    <row r="166" spans="1:29">
      <c r="A166">
        <v>20</v>
      </c>
      <c r="B166">
        <v>29</v>
      </c>
      <c r="D166" t="s">
        <v>3124</v>
      </c>
      <c r="E166" t="s">
        <v>37</v>
      </c>
      <c r="F166" t="s">
        <v>637</v>
      </c>
      <c r="G166" t="s">
        <v>24</v>
      </c>
      <c r="H166">
        <v>16</v>
      </c>
      <c r="J166" t="s">
        <v>3011</v>
      </c>
      <c r="L166" t="s">
        <v>2939</v>
      </c>
      <c r="N166" t="s">
        <v>1963</v>
      </c>
      <c r="Y166" t="s">
        <v>27</v>
      </c>
      <c r="AC166" cm="1">
        <f t="array" ref="AC166">SUMPRODUCT(--(INDEX('1880 Bastrop 0008 Clean'!A:AA, MATCH(A166 &amp; "|" &amp; B166, '1880 Bastrop 0008 Clean'!A:A &amp; "|" &amp; '1880 Bastrop 0008 Clean'!B:B, 0), 0) &lt;&gt; '1880 Bastrop 0008 Raw'!A166:AA166))</f>
        <v>1</v>
      </c>
    </row>
    <row r="167" spans="1:29">
      <c r="A167">
        <v>21</v>
      </c>
      <c r="B167">
        <v>30</v>
      </c>
      <c r="D167" t="s">
        <v>3125</v>
      </c>
      <c r="E167" t="s">
        <v>3126</v>
      </c>
      <c r="F167" t="s">
        <v>20</v>
      </c>
      <c r="G167" t="s">
        <v>19</v>
      </c>
      <c r="H167">
        <v>36</v>
      </c>
      <c r="J167" t="s">
        <v>3127</v>
      </c>
      <c r="K167" t="s">
        <v>2932</v>
      </c>
      <c r="L167" t="s">
        <v>2933</v>
      </c>
      <c r="N167" t="s">
        <v>123</v>
      </c>
      <c r="Y167" t="s">
        <v>41</v>
      </c>
      <c r="Z167" t="s">
        <v>77</v>
      </c>
      <c r="AA167" t="s">
        <v>41</v>
      </c>
      <c r="AC167" cm="1">
        <f t="array" ref="AC167">SUMPRODUCT(--(INDEX('1880 Bastrop 0008 Clean'!A:AA, MATCH(A167 &amp; "|" &amp; B167, '1880 Bastrop 0008 Clean'!A:A &amp; "|" &amp; '1880 Bastrop 0008 Clean'!B:B, 0), 0) &lt;&gt; '1880 Bastrop 0008 Raw'!A167:AA167))</f>
        <v>0</v>
      </c>
    </row>
    <row r="168" spans="1:29">
      <c r="A168">
        <v>22</v>
      </c>
      <c r="B168">
        <v>30</v>
      </c>
      <c r="D168" t="s">
        <v>3125</v>
      </c>
      <c r="E168" t="s">
        <v>3128</v>
      </c>
      <c r="F168" t="s">
        <v>20</v>
      </c>
      <c r="G168" t="s">
        <v>24</v>
      </c>
      <c r="H168">
        <v>36</v>
      </c>
      <c r="J168" t="s">
        <v>3127</v>
      </c>
      <c r="K168" t="s">
        <v>2936</v>
      </c>
      <c r="L168" t="s">
        <v>2933</v>
      </c>
      <c r="N168" t="s">
        <v>2598</v>
      </c>
      <c r="Y168" t="s">
        <v>41</v>
      </c>
      <c r="Z168" t="s">
        <v>41</v>
      </c>
      <c r="AA168" t="s">
        <v>41</v>
      </c>
      <c r="AC168" cm="1">
        <f t="array" ref="AC168">SUMPRODUCT(--(INDEX('1880 Bastrop 0008 Clean'!A:AA, MATCH(A168 &amp; "|" &amp; B168, '1880 Bastrop 0008 Clean'!A:A &amp; "|" &amp; '1880 Bastrop 0008 Clean'!B:B, 0), 0) &lt;&gt; '1880 Bastrop 0008 Raw'!A168:AA168))</f>
        <v>0</v>
      </c>
    </row>
    <row r="169" spans="1:29">
      <c r="A169">
        <v>23</v>
      </c>
      <c r="B169">
        <v>30</v>
      </c>
      <c r="D169" t="s">
        <v>3125</v>
      </c>
      <c r="E169" t="s">
        <v>3129</v>
      </c>
      <c r="F169" t="s">
        <v>20</v>
      </c>
      <c r="G169" t="s">
        <v>24</v>
      </c>
      <c r="H169">
        <v>6</v>
      </c>
      <c r="J169" t="s">
        <v>3037</v>
      </c>
      <c r="K169" t="s">
        <v>2938</v>
      </c>
      <c r="L169" t="s">
        <v>2939</v>
      </c>
      <c r="Y169" t="s">
        <v>27</v>
      </c>
      <c r="Z169" t="s">
        <v>41</v>
      </c>
      <c r="AA169" t="s">
        <v>41</v>
      </c>
      <c r="AC169" cm="1">
        <f t="array" ref="AC169">SUMPRODUCT(--(INDEX('1880 Bastrop 0008 Clean'!A:AA, MATCH(A169 &amp; "|" &amp; B169, '1880 Bastrop 0008 Clean'!A:A &amp; "|" &amp; '1880 Bastrop 0008 Clean'!B:B, 0), 0) &lt;&gt; '1880 Bastrop 0008 Raw'!A169:AA169))</f>
        <v>0</v>
      </c>
    </row>
    <row r="170" spans="1:29">
      <c r="A170">
        <v>24</v>
      </c>
      <c r="B170">
        <v>30</v>
      </c>
      <c r="D170" t="s">
        <v>3125</v>
      </c>
      <c r="E170" t="s">
        <v>3130</v>
      </c>
      <c r="F170" t="s">
        <v>20</v>
      </c>
      <c r="G170" t="s">
        <v>19</v>
      </c>
      <c r="H170">
        <v>4</v>
      </c>
      <c r="J170" t="s">
        <v>2999</v>
      </c>
      <c r="K170" t="s">
        <v>2944</v>
      </c>
      <c r="L170" t="s">
        <v>2939</v>
      </c>
      <c r="Y170" t="s">
        <v>27</v>
      </c>
      <c r="Z170" t="s">
        <v>41</v>
      </c>
      <c r="AA170" t="s">
        <v>41</v>
      </c>
      <c r="AC170" cm="1">
        <f t="array" ref="AC170">SUMPRODUCT(--(INDEX('1880 Bastrop 0008 Clean'!A:AA, MATCH(A170 &amp; "|" &amp; B170, '1880 Bastrop 0008 Clean'!A:A &amp; "|" &amp; '1880 Bastrop 0008 Clean'!B:B, 0), 0) &lt;&gt; '1880 Bastrop 0008 Raw'!A170:AA170))</f>
        <v>0</v>
      </c>
    </row>
    <row r="171" spans="1:29">
      <c r="A171">
        <v>25</v>
      </c>
      <c r="B171">
        <v>30</v>
      </c>
      <c r="D171" t="s">
        <v>3125</v>
      </c>
      <c r="E171" t="s">
        <v>3131</v>
      </c>
      <c r="F171" t="s">
        <v>20</v>
      </c>
      <c r="G171" t="s">
        <v>19</v>
      </c>
      <c r="H171">
        <v>1</v>
      </c>
      <c r="J171" t="s">
        <v>2949</v>
      </c>
      <c r="K171" t="s">
        <v>2944</v>
      </c>
      <c r="L171" t="s">
        <v>2939</v>
      </c>
      <c r="Y171" t="s">
        <v>27</v>
      </c>
      <c r="Z171" t="s">
        <v>41</v>
      </c>
      <c r="AA171" t="s">
        <v>41</v>
      </c>
      <c r="AC171" cm="1">
        <f t="array" ref="AC171">SUMPRODUCT(--(INDEX('1880 Bastrop 0008 Clean'!A:AA, MATCH(A171 &amp; "|" &amp; B171, '1880 Bastrop 0008 Clean'!A:A &amp; "|" &amp; '1880 Bastrop 0008 Clean'!B:B, 0), 0) &lt;&gt; '1880 Bastrop 0008 Raw'!A171:AA171))</f>
        <v>0</v>
      </c>
    </row>
    <row r="172" spans="1:29">
      <c r="A172">
        <v>26</v>
      </c>
      <c r="B172">
        <v>31</v>
      </c>
      <c r="D172" t="s">
        <v>49</v>
      </c>
      <c r="E172" t="s">
        <v>3132</v>
      </c>
      <c r="F172" t="s">
        <v>20</v>
      </c>
      <c r="G172" t="s">
        <v>19</v>
      </c>
      <c r="H172">
        <v>34</v>
      </c>
      <c r="J172" t="s">
        <v>3043</v>
      </c>
      <c r="K172" t="s">
        <v>2932</v>
      </c>
      <c r="L172" t="s">
        <v>2933</v>
      </c>
      <c r="N172" t="s">
        <v>123</v>
      </c>
      <c r="Y172" t="s">
        <v>66</v>
      </c>
      <c r="Z172" t="s">
        <v>41</v>
      </c>
      <c r="AA172" t="s">
        <v>38</v>
      </c>
      <c r="AC172" cm="1">
        <f t="array" ref="AC172">SUMPRODUCT(--(INDEX('1880 Bastrop 0008 Clean'!A:AA, MATCH(A172 &amp; "|" &amp; B172, '1880 Bastrop 0008 Clean'!A:A &amp; "|" &amp; '1880 Bastrop 0008 Clean'!B:B, 0), 0) &lt;&gt; '1880 Bastrop 0008 Raw'!A172:AA172))</f>
        <v>0</v>
      </c>
    </row>
    <row r="173" spans="1:29">
      <c r="A173">
        <v>27</v>
      </c>
      <c r="B173">
        <v>31</v>
      </c>
      <c r="D173" t="s">
        <v>49</v>
      </c>
      <c r="E173" t="s">
        <v>3133</v>
      </c>
      <c r="F173" t="s">
        <v>20</v>
      </c>
      <c r="G173" t="s">
        <v>24</v>
      </c>
      <c r="H173">
        <v>34</v>
      </c>
      <c r="J173" t="s">
        <v>3043</v>
      </c>
      <c r="K173" t="s">
        <v>2936</v>
      </c>
      <c r="L173" t="s">
        <v>2933</v>
      </c>
      <c r="N173" t="s">
        <v>2598</v>
      </c>
      <c r="Y173" t="s">
        <v>217</v>
      </c>
      <c r="Z173" t="s">
        <v>142</v>
      </c>
      <c r="AA173" t="s">
        <v>142</v>
      </c>
      <c r="AC173" cm="1">
        <f t="array" ref="AC173">SUMPRODUCT(--(INDEX('1880 Bastrop 0008 Clean'!A:AA, MATCH(A173 &amp; "|" &amp; B173, '1880 Bastrop 0008 Clean'!A:A &amp; "|" &amp; '1880 Bastrop 0008 Clean'!B:B, 0), 0) &lt;&gt; '1880 Bastrop 0008 Raw'!A173:AA173))</f>
        <v>0</v>
      </c>
    </row>
    <row r="174" spans="1:29">
      <c r="A174">
        <v>28</v>
      </c>
      <c r="B174">
        <v>31</v>
      </c>
      <c r="D174" t="s">
        <v>49</v>
      </c>
      <c r="E174" t="s">
        <v>3134</v>
      </c>
      <c r="F174" t="s">
        <v>20</v>
      </c>
      <c r="G174" t="s">
        <v>24</v>
      </c>
      <c r="H174">
        <v>8</v>
      </c>
      <c r="J174" t="s">
        <v>2965</v>
      </c>
      <c r="K174" t="s">
        <v>2938</v>
      </c>
      <c r="L174" t="s">
        <v>2939</v>
      </c>
      <c r="Y174" t="s">
        <v>27</v>
      </c>
      <c r="Z174" t="s">
        <v>66</v>
      </c>
      <c r="AA174" t="s">
        <v>217</v>
      </c>
      <c r="AC174" cm="1">
        <f t="array" ref="AC174">SUMPRODUCT(--(INDEX('1880 Bastrop 0008 Clean'!A:AA, MATCH(A174 &amp; "|" &amp; B174, '1880 Bastrop 0008 Clean'!A:A &amp; "|" &amp; '1880 Bastrop 0008 Clean'!B:B, 0), 0) &lt;&gt; '1880 Bastrop 0008 Raw'!A174:AA174))</f>
        <v>0</v>
      </c>
    </row>
    <row r="175" spans="1:29">
      <c r="A175">
        <v>29</v>
      </c>
      <c r="B175">
        <v>31</v>
      </c>
      <c r="D175" t="s">
        <v>49</v>
      </c>
      <c r="E175" t="s">
        <v>3135</v>
      </c>
      <c r="F175" t="s">
        <v>20</v>
      </c>
      <c r="G175" t="s">
        <v>19</v>
      </c>
      <c r="H175">
        <v>4</v>
      </c>
      <c r="J175" t="s">
        <v>2999</v>
      </c>
      <c r="K175" t="s">
        <v>2944</v>
      </c>
      <c r="L175" t="s">
        <v>2939</v>
      </c>
      <c r="Y175" t="s">
        <v>27</v>
      </c>
      <c r="Z175" t="s">
        <v>66</v>
      </c>
      <c r="AA175" t="s">
        <v>217</v>
      </c>
      <c r="AC175" cm="1">
        <f t="array" ref="AC175">SUMPRODUCT(--(INDEX('1880 Bastrop 0008 Clean'!A:AA, MATCH(A175 &amp; "|" &amp; B175, '1880 Bastrop 0008 Clean'!A:A &amp; "|" &amp; '1880 Bastrop 0008 Clean'!B:B, 0), 0) &lt;&gt; '1880 Bastrop 0008 Raw'!A175:AA175))</f>
        <v>0</v>
      </c>
    </row>
    <row r="176" spans="1:29">
      <c r="A176">
        <v>30</v>
      </c>
      <c r="B176">
        <v>32</v>
      </c>
      <c r="D176" t="s">
        <v>727</v>
      </c>
      <c r="E176" t="s">
        <v>3136</v>
      </c>
      <c r="F176" t="s">
        <v>20</v>
      </c>
      <c r="G176" t="s">
        <v>19</v>
      </c>
      <c r="H176">
        <v>45</v>
      </c>
      <c r="J176" t="s">
        <v>3137</v>
      </c>
      <c r="K176" t="s">
        <v>2932</v>
      </c>
      <c r="L176" t="s">
        <v>2933</v>
      </c>
      <c r="N176" t="s">
        <v>3138</v>
      </c>
      <c r="Y176" t="s">
        <v>41</v>
      </c>
      <c r="Z176" t="s">
        <v>79</v>
      </c>
      <c r="AA176" t="s">
        <v>79</v>
      </c>
      <c r="AC176" cm="1">
        <f t="array" ref="AC176">SUMPRODUCT(--(INDEX('1880 Bastrop 0008 Clean'!A:AA, MATCH(A176 &amp; "|" &amp; B176, '1880 Bastrop 0008 Clean'!A:A &amp; "|" &amp; '1880 Bastrop 0008 Clean'!B:B, 0), 0) &lt;&gt; '1880 Bastrop 0008 Raw'!A176:AA176))</f>
        <v>0</v>
      </c>
    </row>
    <row r="177" spans="1:29">
      <c r="A177">
        <v>31</v>
      </c>
      <c r="B177">
        <v>32</v>
      </c>
      <c r="D177" t="s">
        <v>727</v>
      </c>
      <c r="E177" t="s">
        <v>3139</v>
      </c>
      <c r="F177" t="s">
        <v>20</v>
      </c>
      <c r="G177" t="s">
        <v>24</v>
      </c>
      <c r="H177">
        <v>27</v>
      </c>
      <c r="J177" t="s">
        <v>3015</v>
      </c>
      <c r="K177" t="s">
        <v>2936</v>
      </c>
      <c r="L177" t="s">
        <v>2933</v>
      </c>
      <c r="N177" t="s">
        <v>2598</v>
      </c>
      <c r="Y177" t="s">
        <v>38</v>
      </c>
      <c r="Z177" t="s">
        <v>41</v>
      </c>
      <c r="AA177" t="s">
        <v>41</v>
      </c>
      <c r="AC177" cm="1">
        <f t="array" ref="AC177">SUMPRODUCT(--(INDEX('1880 Bastrop 0008 Clean'!A:AA, MATCH(A177 &amp; "|" &amp; B177, '1880 Bastrop 0008 Clean'!A:A &amp; "|" &amp; '1880 Bastrop 0008 Clean'!B:B, 0), 0) &lt;&gt; '1880 Bastrop 0008 Raw'!A177:AA177))</f>
        <v>0</v>
      </c>
    </row>
    <row r="178" spans="1:29">
      <c r="A178">
        <v>32</v>
      </c>
      <c r="B178">
        <v>32</v>
      </c>
      <c r="D178" t="s">
        <v>727</v>
      </c>
      <c r="E178" t="s">
        <v>2964</v>
      </c>
      <c r="F178" t="s">
        <v>20</v>
      </c>
      <c r="G178" t="s">
        <v>19</v>
      </c>
      <c r="H178" s="9">
        <v>45728</v>
      </c>
      <c r="I178" t="s">
        <v>2206</v>
      </c>
      <c r="J178" t="s">
        <v>2974</v>
      </c>
      <c r="K178" t="s">
        <v>2944</v>
      </c>
      <c r="L178" t="s">
        <v>2939</v>
      </c>
      <c r="Y178" t="s">
        <v>27</v>
      </c>
      <c r="Z178" t="s">
        <v>41</v>
      </c>
      <c r="AA178" t="s">
        <v>38</v>
      </c>
      <c r="AC178" cm="1">
        <f t="array" ref="AC178">SUMPRODUCT(--(INDEX('1880 Bastrop 0008 Clean'!A:AA, MATCH(A178 &amp; "|" &amp; B178, '1880 Bastrop 0008 Clean'!A:A &amp; "|" &amp; '1880 Bastrop 0008 Clean'!B:B, 0), 0) &lt;&gt; '1880 Bastrop 0008 Raw'!A178:AA178))</f>
        <v>0</v>
      </c>
    </row>
    <row r="179" spans="1:29">
      <c r="A179">
        <v>33</v>
      </c>
      <c r="B179">
        <v>33</v>
      </c>
      <c r="D179" t="s">
        <v>3140</v>
      </c>
      <c r="E179" t="s">
        <v>3141</v>
      </c>
      <c r="F179" t="s">
        <v>20</v>
      </c>
      <c r="G179" t="s">
        <v>19</v>
      </c>
      <c r="H179">
        <v>43</v>
      </c>
      <c r="J179" t="s">
        <v>3142</v>
      </c>
      <c r="K179" t="s">
        <v>2932</v>
      </c>
      <c r="L179" t="s">
        <v>2933</v>
      </c>
      <c r="N179" t="s">
        <v>3143</v>
      </c>
      <c r="Y179" t="s">
        <v>41</v>
      </c>
      <c r="Z179" t="s">
        <v>77</v>
      </c>
      <c r="AA179" t="s">
        <v>224</v>
      </c>
      <c r="AC179" cm="1">
        <f t="array" ref="AC179">SUMPRODUCT(--(INDEX('1880 Bastrop 0008 Clean'!A:AA, MATCH(A179 &amp; "|" &amp; B179, '1880 Bastrop 0008 Clean'!A:A &amp; "|" &amp; '1880 Bastrop 0008 Clean'!B:B, 0), 0) &lt;&gt; '1880 Bastrop 0008 Raw'!A179:AA179))</f>
        <v>0</v>
      </c>
    </row>
    <row r="180" spans="1:29">
      <c r="A180">
        <v>34</v>
      </c>
      <c r="B180">
        <v>33</v>
      </c>
      <c r="D180" t="s">
        <v>3140</v>
      </c>
      <c r="E180" t="s">
        <v>1078</v>
      </c>
      <c r="F180" t="s">
        <v>20</v>
      </c>
      <c r="G180" t="s">
        <v>24</v>
      </c>
      <c r="H180">
        <v>30</v>
      </c>
      <c r="J180" t="s">
        <v>2983</v>
      </c>
      <c r="K180" t="s">
        <v>2936</v>
      </c>
      <c r="L180" t="s">
        <v>2933</v>
      </c>
      <c r="N180" t="s">
        <v>2598</v>
      </c>
      <c r="Y180" t="s">
        <v>27</v>
      </c>
      <c r="Z180" t="s">
        <v>2461</v>
      </c>
      <c r="AA180" t="s">
        <v>77</v>
      </c>
      <c r="AC180" cm="1">
        <f t="array" ref="AC180">SUMPRODUCT(--(INDEX('1880 Bastrop 0008 Clean'!A:AA, MATCH(A180 &amp; "|" &amp; B180, '1880 Bastrop 0008 Clean'!A:A &amp; "|" &amp; '1880 Bastrop 0008 Clean'!B:B, 0), 0) &lt;&gt; '1880 Bastrop 0008 Raw'!A180:AA180))</f>
        <v>0</v>
      </c>
    </row>
    <row r="181" spans="1:29">
      <c r="A181">
        <v>35</v>
      </c>
      <c r="B181">
        <v>33</v>
      </c>
      <c r="D181" t="s">
        <v>3140</v>
      </c>
      <c r="E181" t="s">
        <v>280</v>
      </c>
      <c r="F181" t="s">
        <v>20</v>
      </c>
      <c r="G181" t="s">
        <v>24</v>
      </c>
      <c r="H181">
        <v>6</v>
      </c>
      <c r="J181" t="s">
        <v>3037</v>
      </c>
      <c r="K181" t="s">
        <v>2938</v>
      </c>
      <c r="L181" t="s">
        <v>2939</v>
      </c>
      <c r="Y181" t="s">
        <v>27</v>
      </c>
      <c r="Z181" t="s">
        <v>41</v>
      </c>
      <c r="AA181" t="s">
        <v>27</v>
      </c>
      <c r="AC181" cm="1">
        <f t="array" ref="AC181">SUMPRODUCT(--(INDEX('1880 Bastrop 0008 Clean'!A:AA, MATCH(A181 &amp; "|" &amp; B181, '1880 Bastrop 0008 Clean'!A:A &amp; "|" &amp; '1880 Bastrop 0008 Clean'!B:B, 0), 0) &lt;&gt; '1880 Bastrop 0008 Raw'!A181:AA181))</f>
        <v>0</v>
      </c>
    </row>
    <row r="182" spans="1:29">
      <c r="A182">
        <v>36</v>
      </c>
      <c r="B182">
        <v>33</v>
      </c>
      <c r="D182" t="s">
        <v>3140</v>
      </c>
      <c r="E182" t="s">
        <v>170</v>
      </c>
      <c r="F182" t="s">
        <v>20</v>
      </c>
      <c r="G182" t="s">
        <v>19</v>
      </c>
      <c r="H182">
        <v>4</v>
      </c>
      <c r="J182" t="s">
        <v>2999</v>
      </c>
      <c r="K182" t="s">
        <v>2944</v>
      </c>
      <c r="L182" t="s">
        <v>2939</v>
      </c>
      <c r="Y182" t="s">
        <v>27</v>
      </c>
      <c r="Z182" t="s">
        <v>41</v>
      </c>
      <c r="AA182" t="s">
        <v>27</v>
      </c>
      <c r="AC182" cm="1">
        <f t="array" ref="AC182">SUMPRODUCT(--(INDEX('1880 Bastrop 0008 Clean'!A:AA, MATCH(A182 &amp; "|" &amp; B182, '1880 Bastrop 0008 Clean'!A:A &amp; "|" &amp; '1880 Bastrop 0008 Clean'!B:B, 0), 0) &lt;&gt; '1880 Bastrop 0008 Raw'!A182:AA182))</f>
        <v>0</v>
      </c>
    </row>
    <row r="183" spans="1:29">
      <c r="A183">
        <v>37</v>
      </c>
      <c r="B183">
        <v>33</v>
      </c>
      <c r="D183" t="s">
        <v>3140</v>
      </c>
      <c r="E183" t="s">
        <v>1267</v>
      </c>
      <c r="F183" t="s">
        <v>20</v>
      </c>
      <c r="G183" t="s">
        <v>19</v>
      </c>
      <c r="H183">
        <v>2</v>
      </c>
      <c r="J183" t="s">
        <v>3001</v>
      </c>
      <c r="K183" t="s">
        <v>2944</v>
      </c>
      <c r="L183" t="s">
        <v>2939</v>
      </c>
      <c r="Y183" t="s">
        <v>27</v>
      </c>
      <c r="Z183" t="s">
        <v>41</v>
      </c>
      <c r="AA183" t="s">
        <v>27</v>
      </c>
      <c r="AC183" cm="1">
        <f t="array" ref="AC183">SUMPRODUCT(--(INDEX('1880 Bastrop 0008 Clean'!A:AA, MATCH(A183 &amp; "|" &amp; B183, '1880 Bastrop 0008 Clean'!A:A &amp; "|" &amp; '1880 Bastrop 0008 Clean'!B:B, 0), 0) &lt;&gt; '1880 Bastrop 0008 Raw'!A183:AA183))</f>
        <v>0</v>
      </c>
    </row>
    <row r="184" spans="1:29">
      <c r="A184">
        <v>38</v>
      </c>
      <c r="B184">
        <v>33</v>
      </c>
      <c r="D184" t="s">
        <v>3144</v>
      </c>
      <c r="E184" t="s">
        <v>3145</v>
      </c>
      <c r="F184" t="s">
        <v>20</v>
      </c>
      <c r="G184" t="s">
        <v>24</v>
      </c>
      <c r="H184">
        <v>55</v>
      </c>
      <c r="J184" t="s">
        <v>3059</v>
      </c>
      <c r="K184" t="s">
        <v>3146</v>
      </c>
      <c r="L184" t="s">
        <v>3066</v>
      </c>
      <c r="N184" t="s">
        <v>499</v>
      </c>
      <c r="Y184" t="s">
        <v>77</v>
      </c>
      <c r="Z184" t="s">
        <v>77</v>
      </c>
      <c r="AA184" t="s">
        <v>77</v>
      </c>
      <c r="AC184" cm="1">
        <f t="array" ref="AC184">SUMPRODUCT(--(INDEX('1880 Bastrop 0008 Clean'!A:AA, MATCH(A184 &amp; "|" &amp; B184, '1880 Bastrop 0008 Clean'!A:A &amp; "|" &amp; '1880 Bastrop 0008 Clean'!B:B, 0), 0) &lt;&gt; '1880 Bastrop 0008 Raw'!A184:AA184))</f>
        <v>0</v>
      </c>
    </row>
    <row r="185" spans="1:29">
      <c r="A185">
        <v>39</v>
      </c>
      <c r="B185">
        <v>33</v>
      </c>
      <c r="D185" t="s">
        <v>3144</v>
      </c>
      <c r="E185" t="s">
        <v>3123</v>
      </c>
      <c r="F185" t="s">
        <v>20</v>
      </c>
      <c r="G185" t="s">
        <v>24</v>
      </c>
      <c r="H185">
        <v>26</v>
      </c>
      <c r="J185" t="s">
        <v>3085</v>
      </c>
      <c r="K185" t="s">
        <v>3042</v>
      </c>
      <c r="L185" t="s">
        <v>2939</v>
      </c>
      <c r="N185" t="s">
        <v>499</v>
      </c>
      <c r="Y185" t="s">
        <v>27</v>
      </c>
      <c r="Z185" t="s">
        <v>2461</v>
      </c>
      <c r="AA185" t="s">
        <v>77</v>
      </c>
      <c r="AC185" cm="1">
        <f t="array" ref="AC185">SUMPRODUCT(--(INDEX('1880 Bastrop 0008 Clean'!A:AA, MATCH(A185 &amp; "|" &amp; B185, '1880 Bastrop 0008 Clean'!A:A &amp; "|" &amp; '1880 Bastrop 0008 Clean'!B:B, 0), 0) &lt;&gt; '1880 Bastrop 0008 Raw'!A185:AA185))</f>
        <v>0</v>
      </c>
    </row>
    <row r="186" spans="1:29">
      <c r="A186">
        <v>40</v>
      </c>
      <c r="B186">
        <v>33</v>
      </c>
      <c r="D186" t="s">
        <v>3144</v>
      </c>
      <c r="E186" t="s">
        <v>3147</v>
      </c>
      <c r="F186" t="s">
        <v>20</v>
      </c>
      <c r="G186" t="s">
        <v>19</v>
      </c>
      <c r="H186">
        <v>22</v>
      </c>
      <c r="J186" t="s">
        <v>3061</v>
      </c>
      <c r="K186" t="s">
        <v>3148</v>
      </c>
      <c r="L186" t="s">
        <v>2939</v>
      </c>
      <c r="N186" t="s">
        <v>499</v>
      </c>
      <c r="Y186" t="s">
        <v>27</v>
      </c>
      <c r="Z186" t="s">
        <v>2461</v>
      </c>
      <c r="AA186" t="s">
        <v>77</v>
      </c>
      <c r="AC186" cm="1">
        <f t="array" ref="AC186">SUMPRODUCT(--(INDEX('1880 Bastrop 0008 Clean'!A:AA, MATCH(A186 &amp; "|" &amp; B186, '1880 Bastrop 0008 Clean'!A:A &amp; "|" &amp; '1880 Bastrop 0008 Clean'!B:B, 0), 0) &lt;&gt; '1880 Bastrop 0008 Raw'!A186:AA186))</f>
        <v>0</v>
      </c>
    </row>
    <row r="187" spans="1:29">
      <c r="A187">
        <v>41</v>
      </c>
      <c r="B187">
        <v>33</v>
      </c>
      <c r="D187" t="s">
        <v>3149</v>
      </c>
      <c r="E187" t="s">
        <v>3150</v>
      </c>
      <c r="F187" t="s">
        <v>20</v>
      </c>
      <c r="G187" t="s">
        <v>24</v>
      </c>
      <c r="H187">
        <v>13</v>
      </c>
      <c r="J187" t="s">
        <v>3048</v>
      </c>
      <c r="L187" t="s">
        <v>2939</v>
      </c>
      <c r="N187" t="s">
        <v>3151</v>
      </c>
      <c r="Y187" t="s">
        <v>97</v>
      </c>
      <c r="Z187" t="s">
        <v>97</v>
      </c>
      <c r="AA187" t="s">
        <v>97</v>
      </c>
      <c r="AC187" cm="1">
        <f t="array" ref="AC187">SUMPRODUCT(--(INDEX('1880 Bastrop 0008 Clean'!A:AA, MATCH(A187 &amp; "|" &amp; B187, '1880 Bastrop 0008 Clean'!A:A &amp; "|" &amp; '1880 Bastrop 0008 Clean'!B:B, 0), 0) &lt;&gt; '1880 Bastrop 0008 Raw'!A187:AA187))</f>
        <v>1</v>
      </c>
    </row>
    <row r="188" spans="1:29">
      <c r="A188">
        <v>42</v>
      </c>
      <c r="B188">
        <v>34</v>
      </c>
      <c r="D188" t="s">
        <v>3152</v>
      </c>
      <c r="E188" t="s">
        <v>95</v>
      </c>
      <c r="F188" t="s">
        <v>20</v>
      </c>
      <c r="G188" t="s">
        <v>19</v>
      </c>
      <c r="H188">
        <v>62</v>
      </c>
      <c r="J188" t="s">
        <v>3153</v>
      </c>
      <c r="K188" t="s">
        <v>2932</v>
      </c>
      <c r="L188" t="s">
        <v>2933</v>
      </c>
      <c r="N188" t="s">
        <v>3154</v>
      </c>
      <c r="Y188" t="s">
        <v>87</v>
      </c>
      <c r="Z188" t="s">
        <v>34</v>
      </c>
      <c r="AA188" t="s">
        <v>87</v>
      </c>
      <c r="AC188" cm="1">
        <f t="array" ref="AC188">SUMPRODUCT(--(INDEX('1880 Bastrop 0008 Clean'!A:AA, MATCH(A188 &amp; "|" &amp; B188, '1880 Bastrop 0008 Clean'!A:A &amp; "|" &amp; '1880 Bastrop 0008 Clean'!B:B, 0), 0) &lt;&gt; '1880 Bastrop 0008 Raw'!A188:AA188))</f>
        <v>0</v>
      </c>
    </row>
    <row r="189" spans="1:29">
      <c r="A189">
        <v>43</v>
      </c>
      <c r="B189">
        <v>34</v>
      </c>
      <c r="D189" t="s">
        <v>3152</v>
      </c>
      <c r="E189" t="s">
        <v>204</v>
      </c>
      <c r="F189" t="s">
        <v>20</v>
      </c>
      <c r="G189" t="s">
        <v>24</v>
      </c>
      <c r="H189">
        <v>49</v>
      </c>
      <c r="J189" t="s">
        <v>3155</v>
      </c>
      <c r="K189" t="s">
        <v>2936</v>
      </c>
      <c r="L189" t="s">
        <v>2933</v>
      </c>
      <c r="N189" t="s">
        <v>2598</v>
      </c>
      <c r="Y189" t="s">
        <v>38</v>
      </c>
      <c r="Z189" t="s">
        <v>41</v>
      </c>
      <c r="AA189" t="s">
        <v>38</v>
      </c>
      <c r="AC189" cm="1">
        <f t="array" ref="AC189">SUMPRODUCT(--(INDEX('1880 Bastrop 0008 Clean'!A:AA, MATCH(A189 &amp; "|" &amp; B189, '1880 Bastrop 0008 Clean'!A:A &amp; "|" &amp; '1880 Bastrop 0008 Clean'!B:B, 0), 0) &lt;&gt; '1880 Bastrop 0008 Raw'!A189:AA189))</f>
        <v>0</v>
      </c>
    </row>
    <row r="190" spans="1:29">
      <c r="A190">
        <v>44</v>
      </c>
      <c r="B190">
        <v>34</v>
      </c>
      <c r="D190" t="s">
        <v>2271</v>
      </c>
      <c r="E190" t="s">
        <v>3156</v>
      </c>
      <c r="F190" t="s">
        <v>637</v>
      </c>
      <c r="G190" t="s">
        <v>24</v>
      </c>
      <c r="H190">
        <v>60</v>
      </c>
      <c r="J190" t="s">
        <v>2975</v>
      </c>
      <c r="L190" t="s">
        <v>3066</v>
      </c>
      <c r="N190" t="s">
        <v>1963</v>
      </c>
      <c r="Y190" t="s">
        <v>77</v>
      </c>
      <c r="Z190" t="s">
        <v>77</v>
      </c>
      <c r="AA190" t="s">
        <v>77</v>
      </c>
      <c r="AC190" cm="1">
        <f t="array" ref="AC190">SUMPRODUCT(--(INDEX('1880 Bastrop 0008 Clean'!A:AA, MATCH(A190 &amp; "|" &amp; B190, '1880 Bastrop 0008 Clean'!A:A &amp; "|" &amp; '1880 Bastrop 0008 Clean'!B:B, 0), 0) &lt;&gt; '1880 Bastrop 0008 Raw'!A190:AA190))</f>
        <v>1</v>
      </c>
    </row>
    <row r="191" spans="1:29">
      <c r="A191">
        <v>45</v>
      </c>
      <c r="B191">
        <v>34</v>
      </c>
      <c r="D191" t="s">
        <v>2271</v>
      </c>
      <c r="E191" t="s">
        <v>3157</v>
      </c>
      <c r="F191" t="s">
        <v>637</v>
      </c>
      <c r="G191" t="s">
        <v>24</v>
      </c>
      <c r="H191">
        <v>8</v>
      </c>
      <c r="J191" t="s">
        <v>2965</v>
      </c>
      <c r="L191" t="s">
        <v>2939</v>
      </c>
      <c r="Y191" t="s">
        <v>27</v>
      </c>
      <c r="AA191" t="s">
        <v>77</v>
      </c>
      <c r="AC191" cm="1">
        <f t="array" ref="AC191">SUMPRODUCT(--(INDEX('1880 Bastrop 0008 Clean'!A:AA, MATCH(A191 &amp; "|" &amp; B191, '1880 Bastrop 0008 Clean'!A:A &amp; "|" &amp; '1880 Bastrop 0008 Clean'!B:B, 0), 0) &lt;&gt; '1880 Bastrop 0008 Raw'!A191:AA191))</f>
        <v>1</v>
      </c>
    </row>
    <row r="192" spans="1:29">
      <c r="A192">
        <v>46</v>
      </c>
      <c r="B192">
        <v>34</v>
      </c>
      <c r="D192" t="s">
        <v>186</v>
      </c>
      <c r="E192" t="s">
        <v>3158</v>
      </c>
      <c r="F192" t="s">
        <v>20</v>
      </c>
      <c r="G192" t="s">
        <v>19</v>
      </c>
      <c r="H192">
        <v>39</v>
      </c>
      <c r="J192" t="s">
        <v>2980</v>
      </c>
      <c r="K192" t="s">
        <v>2932</v>
      </c>
      <c r="L192" t="s">
        <v>2933</v>
      </c>
      <c r="N192" t="s">
        <v>32</v>
      </c>
      <c r="Y192" t="s">
        <v>41</v>
      </c>
      <c r="Z192" t="s">
        <v>34</v>
      </c>
      <c r="AC192" cm="1">
        <f t="array" ref="AC192">SUMPRODUCT(--(INDEX('1880 Bastrop 0008 Clean'!A:AA, MATCH(A192 &amp; "|" &amp; B192, '1880 Bastrop 0008 Clean'!A:A &amp; "|" &amp; '1880 Bastrop 0008 Clean'!B:B, 0), 0) &lt;&gt; '1880 Bastrop 0008 Raw'!A192:AA192))</f>
        <v>0</v>
      </c>
    </row>
    <row r="193" spans="1:29">
      <c r="A193">
        <v>47</v>
      </c>
      <c r="B193">
        <v>34</v>
      </c>
      <c r="D193" t="s">
        <v>186</v>
      </c>
      <c r="E193" t="s">
        <v>3159</v>
      </c>
      <c r="F193" t="s">
        <v>20</v>
      </c>
      <c r="G193" t="s">
        <v>24</v>
      </c>
      <c r="H193">
        <v>38</v>
      </c>
      <c r="J193" t="s">
        <v>3010</v>
      </c>
      <c r="K193" t="s">
        <v>2936</v>
      </c>
      <c r="L193" t="s">
        <v>2933</v>
      </c>
      <c r="N193" t="s">
        <v>2598</v>
      </c>
      <c r="Y193" t="s">
        <v>38</v>
      </c>
      <c r="Z193" t="s">
        <v>77</v>
      </c>
      <c r="AA193" t="s">
        <v>77</v>
      </c>
      <c r="AC193" cm="1">
        <f t="array" ref="AC193">SUMPRODUCT(--(INDEX('1880 Bastrop 0008 Clean'!A:AA, MATCH(A193 &amp; "|" &amp; B193, '1880 Bastrop 0008 Clean'!A:A &amp; "|" &amp; '1880 Bastrop 0008 Clean'!B:B, 0), 0) &lt;&gt; '1880 Bastrop 0008 Raw'!A193:AA193))</f>
        <v>0</v>
      </c>
    </row>
    <row r="194" spans="1:29">
      <c r="A194">
        <v>48</v>
      </c>
      <c r="B194">
        <v>34</v>
      </c>
      <c r="D194" t="s">
        <v>1451</v>
      </c>
      <c r="E194" t="s">
        <v>3008</v>
      </c>
      <c r="F194" t="s">
        <v>20</v>
      </c>
      <c r="G194" t="s">
        <v>24</v>
      </c>
      <c r="H194">
        <v>8</v>
      </c>
      <c r="J194" t="s">
        <v>2965</v>
      </c>
      <c r="K194" t="s">
        <v>3160</v>
      </c>
      <c r="L194" t="s">
        <v>2939</v>
      </c>
      <c r="Y194" t="s">
        <v>27</v>
      </c>
      <c r="Z194" t="s">
        <v>126</v>
      </c>
      <c r="AC194" cm="1">
        <f t="array" ref="AC194">SUMPRODUCT(--(INDEX('1880 Bastrop 0008 Clean'!A:AA, MATCH(A194 &amp; "|" &amp; B194, '1880 Bastrop 0008 Clean'!A:A &amp; "|" &amp; '1880 Bastrop 0008 Clean'!B:B, 0), 0) &lt;&gt; '1880 Bastrop 0008 Raw'!A194:AA194))</f>
        <v>0</v>
      </c>
    </row>
    <row r="195" spans="1:29">
      <c r="A195">
        <v>49</v>
      </c>
      <c r="B195">
        <v>34</v>
      </c>
      <c r="D195" t="s">
        <v>1451</v>
      </c>
      <c r="E195" t="s">
        <v>3161</v>
      </c>
      <c r="F195" t="s">
        <v>20</v>
      </c>
      <c r="G195" t="s">
        <v>19</v>
      </c>
      <c r="H195">
        <v>7</v>
      </c>
      <c r="J195" t="s">
        <v>2946</v>
      </c>
      <c r="K195" t="s">
        <v>3162</v>
      </c>
      <c r="L195" t="s">
        <v>2939</v>
      </c>
      <c r="Y195" t="s">
        <v>27</v>
      </c>
      <c r="Z195" t="s">
        <v>126</v>
      </c>
      <c r="AC195" cm="1">
        <f t="array" ref="AC195">SUMPRODUCT(--(INDEX('1880 Bastrop 0008 Clean'!A:AA, MATCH(A195 &amp; "|" &amp; B195, '1880 Bastrop 0008 Clean'!A:A &amp; "|" &amp; '1880 Bastrop 0008 Clean'!B:B, 0), 0) &lt;&gt; '1880 Bastrop 0008 Raw'!A195:AA195))</f>
        <v>0</v>
      </c>
    </row>
    <row r="196" spans="1:29">
      <c r="A196">
        <v>50</v>
      </c>
      <c r="B196">
        <v>34</v>
      </c>
      <c r="D196" t="s">
        <v>3083</v>
      </c>
      <c r="E196" t="s">
        <v>3163</v>
      </c>
      <c r="F196" t="s">
        <v>637</v>
      </c>
      <c r="G196" t="s">
        <v>24</v>
      </c>
      <c r="H196">
        <v>60</v>
      </c>
      <c r="J196" t="s">
        <v>2975</v>
      </c>
      <c r="L196" t="s">
        <v>3066</v>
      </c>
      <c r="N196" t="s">
        <v>1963</v>
      </c>
      <c r="Y196" t="s">
        <v>41</v>
      </c>
      <c r="Z196" t="s">
        <v>41</v>
      </c>
      <c r="AA196" t="s">
        <v>41</v>
      </c>
      <c r="AC196" cm="1">
        <f t="array" ref="AC196">SUMPRODUCT(--(INDEX('1880 Bastrop 0008 Clean'!A:AA, MATCH(A196 &amp; "|" &amp; B196, '1880 Bastrop 0008 Clean'!A:A &amp; "|" &amp; '1880 Bastrop 0008 Clean'!B:B, 0), 0) &lt;&gt; '1880 Bastrop 0008 Raw'!A196:AA196))</f>
        <v>1</v>
      </c>
    </row>
    <row r="197" spans="1:29">
      <c r="A197">
        <v>1</v>
      </c>
      <c r="B197">
        <v>35</v>
      </c>
      <c r="D197" t="s">
        <v>3164</v>
      </c>
      <c r="E197" t="s">
        <v>715</v>
      </c>
      <c r="F197" t="s">
        <v>20</v>
      </c>
      <c r="G197" t="s">
        <v>19</v>
      </c>
      <c r="H197">
        <v>64</v>
      </c>
      <c r="J197" t="s">
        <v>3165</v>
      </c>
      <c r="K197" t="s">
        <v>2932</v>
      </c>
      <c r="L197" t="s">
        <v>2933</v>
      </c>
      <c r="N197" t="s">
        <v>1646</v>
      </c>
      <c r="Y197" t="s">
        <v>77</v>
      </c>
      <c r="Z197" t="s">
        <v>77</v>
      </c>
      <c r="AA197" t="s">
        <v>77</v>
      </c>
      <c r="AC197" cm="1">
        <f t="array" ref="AC197">SUMPRODUCT(--(INDEX('1880 Bastrop 0008 Clean'!A:AA, MATCH(A197 &amp; "|" &amp; B197, '1880 Bastrop 0008 Clean'!A:A &amp; "|" &amp; '1880 Bastrop 0008 Clean'!B:B, 0), 0) &lt;&gt; '1880 Bastrop 0008 Raw'!A197:AA197))</f>
        <v>0</v>
      </c>
    </row>
    <row r="198" spans="1:29">
      <c r="A198">
        <v>2</v>
      </c>
      <c r="B198">
        <v>35</v>
      </c>
      <c r="D198" t="s">
        <v>3164</v>
      </c>
      <c r="E198" t="s">
        <v>337</v>
      </c>
      <c r="F198" t="s">
        <v>20</v>
      </c>
      <c r="G198" t="s">
        <v>24</v>
      </c>
      <c r="H198">
        <v>49</v>
      </c>
      <c r="J198" t="s">
        <v>3155</v>
      </c>
      <c r="K198" t="s">
        <v>2936</v>
      </c>
      <c r="L198" t="s">
        <v>2933</v>
      </c>
      <c r="N198" t="s">
        <v>2598</v>
      </c>
      <c r="Y198" t="s">
        <v>77</v>
      </c>
      <c r="Z198" t="s">
        <v>77</v>
      </c>
      <c r="AA198" t="s">
        <v>77</v>
      </c>
      <c r="AC198" cm="1">
        <f t="array" ref="AC198">SUMPRODUCT(--(INDEX('1880 Bastrop 0008 Clean'!A:AA, MATCH(A198 &amp; "|" &amp; B198, '1880 Bastrop 0008 Clean'!A:A &amp; "|" &amp; '1880 Bastrop 0008 Clean'!B:B, 0), 0) &lt;&gt; '1880 Bastrop 0008 Raw'!A198:AA198))</f>
        <v>0</v>
      </c>
    </row>
    <row r="199" spans="1:29">
      <c r="A199">
        <v>3</v>
      </c>
      <c r="B199">
        <v>35</v>
      </c>
      <c r="D199" t="s">
        <v>3164</v>
      </c>
      <c r="E199" t="s">
        <v>3166</v>
      </c>
      <c r="F199" t="s">
        <v>20</v>
      </c>
      <c r="G199" t="s">
        <v>24</v>
      </c>
      <c r="H199">
        <v>20</v>
      </c>
      <c r="J199" t="s">
        <v>3007</v>
      </c>
      <c r="K199" t="s">
        <v>2938</v>
      </c>
      <c r="L199" t="s">
        <v>2939</v>
      </c>
      <c r="Y199" t="s">
        <v>27</v>
      </c>
      <c r="Z199" t="s">
        <v>77</v>
      </c>
      <c r="AA199" t="s">
        <v>77</v>
      </c>
      <c r="AC199" cm="1">
        <f t="array" ref="AC199">SUMPRODUCT(--(INDEX('1880 Bastrop 0008 Clean'!A:AA, MATCH(A199 &amp; "|" &amp; B199, '1880 Bastrop 0008 Clean'!A:A &amp; "|" &amp; '1880 Bastrop 0008 Clean'!B:B, 0), 0) &lt;&gt; '1880 Bastrop 0008 Raw'!A199:AA199))</f>
        <v>0</v>
      </c>
    </row>
    <row r="200" spans="1:29">
      <c r="A200">
        <v>4</v>
      </c>
      <c r="B200">
        <v>35</v>
      </c>
      <c r="D200" t="s">
        <v>3164</v>
      </c>
      <c r="E200" t="s">
        <v>3167</v>
      </c>
      <c r="F200" t="s">
        <v>20</v>
      </c>
      <c r="G200" t="s">
        <v>24</v>
      </c>
      <c r="H200">
        <v>16</v>
      </c>
      <c r="J200" t="s">
        <v>3011</v>
      </c>
      <c r="K200" t="s">
        <v>2938</v>
      </c>
      <c r="L200" t="s">
        <v>2939</v>
      </c>
      <c r="V200" t="s">
        <v>1395</v>
      </c>
      <c r="Y200" t="s">
        <v>27</v>
      </c>
      <c r="Z200" t="s">
        <v>77</v>
      </c>
      <c r="AA200" t="s">
        <v>77</v>
      </c>
      <c r="AC200" cm="1">
        <f t="array" ref="AC200">SUMPRODUCT(--(INDEX('1880 Bastrop 0008 Clean'!A:AA, MATCH(A200 &amp; "|" &amp; B200, '1880 Bastrop 0008 Clean'!A:A &amp; "|" &amp; '1880 Bastrop 0008 Clean'!B:B, 0), 0) &lt;&gt; '1880 Bastrop 0008 Raw'!A200:AA200))</f>
        <v>0</v>
      </c>
    </row>
    <row r="201" spans="1:29">
      <c r="A201">
        <v>5</v>
      </c>
      <c r="B201">
        <v>35</v>
      </c>
      <c r="D201" t="s">
        <v>3164</v>
      </c>
      <c r="E201" t="s">
        <v>3168</v>
      </c>
      <c r="F201" t="s">
        <v>20</v>
      </c>
      <c r="G201" t="s">
        <v>19</v>
      </c>
      <c r="H201">
        <v>12</v>
      </c>
      <c r="J201" t="s">
        <v>2971</v>
      </c>
      <c r="K201" t="s">
        <v>2944</v>
      </c>
      <c r="L201" t="s">
        <v>2939</v>
      </c>
      <c r="V201" t="s">
        <v>1395</v>
      </c>
      <c r="Y201" t="s">
        <v>27</v>
      </c>
      <c r="Z201" t="s">
        <v>77</v>
      </c>
      <c r="AA201" t="s">
        <v>77</v>
      </c>
      <c r="AC201" cm="1">
        <f t="array" ref="AC201">SUMPRODUCT(--(INDEX('1880 Bastrop 0008 Clean'!A:AA, MATCH(A201 &amp; "|" &amp; B201, '1880 Bastrop 0008 Clean'!A:A &amp; "|" &amp; '1880 Bastrop 0008 Clean'!B:B, 0), 0) &lt;&gt; '1880 Bastrop 0008 Raw'!A201:AA201))</f>
        <v>0</v>
      </c>
    </row>
    <row r="202" spans="1:29">
      <c r="A202">
        <v>6</v>
      </c>
      <c r="B202">
        <v>35</v>
      </c>
      <c r="D202" t="s">
        <v>3164</v>
      </c>
      <c r="E202" t="s">
        <v>3169</v>
      </c>
      <c r="F202" t="s">
        <v>20</v>
      </c>
      <c r="G202" t="s">
        <v>19</v>
      </c>
      <c r="H202">
        <v>10</v>
      </c>
      <c r="J202" t="s">
        <v>2996</v>
      </c>
      <c r="K202" t="s">
        <v>2944</v>
      </c>
      <c r="L202" t="s">
        <v>2939</v>
      </c>
      <c r="V202" t="s">
        <v>1395</v>
      </c>
      <c r="Y202" t="s">
        <v>27</v>
      </c>
      <c r="Z202" t="s">
        <v>77</v>
      </c>
      <c r="AA202" t="s">
        <v>77</v>
      </c>
      <c r="AC202" cm="1">
        <f t="array" ref="AC202">SUMPRODUCT(--(INDEX('1880 Bastrop 0008 Clean'!A:AA, MATCH(A202 &amp; "|" &amp; B202, '1880 Bastrop 0008 Clean'!A:A &amp; "|" &amp; '1880 Bastrop 0008 Clean'!B:B, 0), 0) &lt;&gt; '1880 Bastrop 0008 Raw'!A202:AA202))</f>
        <v>0</v>
      </c>
    </row>
    <row r="203" spans="1:29">
      <c r="A203">
        <v>7</v>
      </c>
      <c r="B203">
        <v>35</v>
      </c>
      <c r="D203" t="s">
        <v>720</v>
      </c>
      <c r="E203" t="s">
        <v>3170</v>
      </c>
      <c r="F203" t="s">
        <v>20</v>
      </c>
      <c r="G203" t="s">
        <v>24</v>
      </c>
      <c r="H203">
        <v>39</v>
      </c>
      <c r="J203" t="s">
        <v>2980</v>
      </c>
      <c r="K203" t="s">
        <v>3042</v>
      </c>
      <c r="L203" t="s">
        <v>2939</v>
      </c>
      <c r="Y203" t="s">
        <v>77</v>
      </c>
      <c r="Z203" t="s">
        <v>77</v>
      </c>
      <c r="AA203" t="s">
        <v>77</v>
      </c>
      <c r="AC203" cm="1">
        <f t="array" ref="AC203">SUMPRODUCT(--(INDEX('1880 Bastrop 0008 Clean'!A:AA, MATCH(A203 &amp; "|" &amp; B203, '1880 Bastrop 0008 Clean'!A:A &amp; "|" &amp; '1880 Bastrop 0008 Clean'!B:B, 0), 0) &lt;&gt; '1880 Bastrop 0008 Raw'!A203:AA203))</f>
        <v>0</v>
      </c>
    </row>
    <row r="204" spans="1:29">
      <c r="A204">
        <v>8</v>
      </c>
      <c r="B204">
        <v>35</v>
      </c>
      <c r="D204" t="s">
        <v>3164</v>
      </c>
      <c r="E204" t="s">
        <v>1137</v>
      </c>
      <c r="F204" t="s">
        <v>637</v>
      </c>
      <c r="G204" t="s">
        <v>24</v>
      </c>
      <c r="H204">
        <v>53</v>
      </c>
      <c r="J204" t="s">
        <v>3171</v>
      </c>
      <c r="L204" t="s">
        <v>3066</v>
      </c>
      <c r="N204" t="s">
        <v>1963</v>
      </c>
      <c r="Y204" t="s">
        <v>41</v>
      </c>
      <c r="AC204" cm="1">
        <f t="array" ref="AC204">SUMPRODUCT(--(INDEX('1880 Bastrop 0008 Clean'!A:AA, MATCH(A204 &amp; "|" &amp; B204, '1880 Bastrop 0008 Clean'!A:A &amp; "|" &amp; '1880 Bastrop 0008 Clean'!B:B, 0), 0) &lt;&gt; '1880 Bastrop 0008 Raw'!A204:AA204))</f>
        <v>1</v>
      </c>
    </row>
    <row r="205" spans="1:29">
      <c r="A205">
        <v>9</v>
      </c>
      <c r="B205">
        <v>35</v>
      </c>
      <c r="D205" t="s">
        <v>3172</v>
      </c>
      <c r="E205" t="s">
        <v>3173</v>
      </c>
      <c r="F205" t="s">
        <v>637</v>
      </c>
      <c r="G205" t="s">
        <v>24</v>
      </c>
      <c r="H205">
        <v>22</v>
      </c>
      <c r="J205" t="s">
        <v>3061</v>
      </c>
      <c r="L205" t="s">
        <v>2939</v>
      </c>
      <c r="N205" t="s">
        <v>3174</v>
      </c>
      <c r="Y205" t="s">
        <v>27</v>
      </c>
      <c r="AC205" cm="1">
        <f t="array" ref="AC205">SUMPRODUCT(--(INDEX('1880 Bastrop 0008 Clean'!A:AA, MATCH(A205 &amp; "|" &amp; B205, '1880 Bastrop 0008 Clean'!A:A &amp; "|" &amp; '1880 Bastrop 0008 Clean'!B:B, 0), 0) &lt;&gt; '1880 Bastrop 0008 Raw'!A205:AA205))</f>
        <v>1</v>
      </c>
    </row>
    <row r="206" spans="1:29">
      <c r="A206">
        <v>10</v>
      </c>
      <c r="B206">
        <v>36</v>
      </c>
      <c r="D206" t="s">
        <v>3125</v>
      </c>
      <c r="E206" t="s">
        <v>3175</v>
      </c>
      <c r="F206" t="s">
        <v>20</v>
      </c>
      <c r="G206" t="s">
        <v>19</v>
      </c>
      <c r="H206">
        <v>59</v>
      </c>
      <c r="J206" t="s">
        <v>3054</v>
      </c>
      <c r="K206" t="s">
        <v>2932</v>
      </c>
      <c r="L206" t="s">
        <v>2933</v>
      </c>
      <c r="N206" t="s">
        <v>1351</v>
      </c>
      <c r="Y206" t="s">
        <v>41</v>
      </c>
      <c r="Z206" t="s">
        <v>41</v>
      </c>
      <c r="AC206" cm="1">
        <f t="array" ref="AC206">SUMPRODUCT(--(INDEX('1880 Bastrop 0008 Clean'!A:AA, MATCH(A206 &amp; "|" &amp; B206, '1880 Bastrop 0008 Clean'!A:A &amp; "|" &amp; '1880 Bastrop 0008 Clean'!B:B, 0), 0) &lt;&gt; '1880 Bastrop 0008 Raw'!A206:AA206))</f>
        <v>0</v>
      </c>
    </row>
    <row r="207" spans="1:29">
      <c r="A207">
        <v>11</v>
      </c>
      <c r="B207">
        <v>36</v>
      </c>
      <c r="D207" t="s">
        <v>3125</v>
      </c>
      <c r="E207" t="s">
        <v>3176</v>
      </c>
      <c r="F207" t="s">
        <v>20</v>
      </c>
      <c r="G207" t="s">
        <v>24</v>
      </c>
      <c r="H207">
        <v>50</v>
      </c>
      <c r="J207" t="s">
        <v>3071</v>
      </c>
      <c r="K207" t="s">
        <v>2936</v>
      </c>
      <c r="L207" t="s">
        <v>2933</v>
      </c>
      <c r="N207" t="s">
        <v>1351</v>
      </c>
      <c r="Y207" t="s">
        <v>25</v>
      </c>
      <c r="Z207" t="s">
        <v>41</v>
      </c>
      <c r="AC207" cm="1">
        <f t="array" ref="AC207">SUMPRODUCT(--(INDEX('1880 Bastrop 0008 Clean'!A:AA, MATCH(A207 &amp; "|" &amp; B207, '1880 Bastrop 0008 Clean'!A:A &amp; "|" &amp; '1880 Bastrop 0008 Clean'!B:B, 0), 0) &lt;&gt; '1880 Bastrop 0008 Raw'!A207:AA207))</f>
        <v>0</v>
      </c>
    </row>
    <row r="208" spans="1:29">
      <c r="A208">
        <v>12</v>
      </c>
      <c r="B208">
        <v>36</v>
      </c>
      <c r="D208" t="s">
        <v>3125</v>
      </c>
      <c r="E208" t="s">
        <v>3177</v>
      </c>
      <c r="F208" t="s">
        <v>20</v>
      </c>
      <c r="G208" t="s">
        <v>19</v>
      </c>
      <c r="H208">
        <v>26</v>
      </c>
      <c r="J208" t="s">
        <v>3085</v>
      </c>
      <c r="K208" t="s">
        <v>2944</v>
      </c>
      <c r="L208" t="s">
        <v>2939</v>
      </c>
      <c r="N208" t="s">
        <v>3178</v>
      </c>
      <c r="Y208" t="s">
        <v>27</v>
      </c>
      <c r="Z208" t="s">
        <v>41</v>
      </c>
      <c r="AA208" t="s">
        <v>25</v>
      </c>
      <c r="AC208" cm="1">
        <f t="array" ref="AC208">SUMPRODUCT(--(INDEX('1880 Bastrop 0008 Clean'!A:AA, MATCH(A208 &amp; "|" &amp; B208, '1880 Bastrop 0008 Clean'!A:A &amp; "|" &amp; '1880 Bastrop 0008 Clean'!B:B, 0), 0) &lt;&gt; '1880 Bastrop 0008 Raw'!A208:AA208))</f>
        <v>0</v>
      </c>
    </row>
    <row r="209" spans="1:29">
      <c r="A209">
        <v>13</v>
      </c>
      <c r="B209">
        <v>36</v>
      </c>
      <c r="D209" t="s">
        <v>3179</v>
      </c>
      <c r="E209" t="s">
        <v>3180</v>
      </c>
      <c r="F209" t="s">
        <v>20</v>
      </c>
      <c r="G209" t="s">
        <v>24</v>
      </c>
      <c r="H209">
        <v>20</v>
      </c>
      <c r="J209" t="s">
        <v>3007</v>
      </c>
      <c r="L209" t="s">
        <v>2939</v>
      </c>
      <c r="N209" t="s">
        <v>1420</v>
      </c>
      <c r="Y209" t="s">
        <v>116</v>
      </c>
      <c r="AC209" cm="1">
        <f t="array" ref="AC209">SUMPRODUCT(--(INDEX('1880 Bastrop 0008 Clean'!A:AA, MATCH(A209 &amp; "|" &amp; B209, '1880 Bastrop 0008 Clean'!A:A &amp; "|" &amp; '1880 Bastrop 0008 Clean'!B:B, 0), 0) &lt;&gt; '1880 Bastrop 0008 Raw'!A209:AA209))</f>
        <v>1</v>
      </c>
    </row>
    <row r="210" spans="1:29">
      <c r="A210">
        <v>14</v>
      </c>
      <c r="B210">
        <v>37</v>
      </c>
      <c r="D210" t="s">
        <v>3181</v>
      </c>
      <c r="E210" t="s">
        <v>3182</v>
      </c>
      <c r="F210" t="s">
        <v>20</v>
      </c>
      <c r="G210" t="s">
        <v>19</v>
      </c>
      <c r="H210">
        <v>57</v>
      </c>
      <c r="J210" t="s">
        <v>2931</v>
      </c>
      <c r="K210" t="s">
        <v>2932</v>
      </c>
      <c r="L210" t="s">
        <v>2933</v>
      </c>
      <c r="N210" t="s">
        <v>21</v>
      </c>
      <c r="Y210" t="s">
        <v>1501</v>
      </c>
      <c r="Z210" t="s">
        <v>1501</v>
      </c>
      <c r="AA210" t="s">
        <v>1501</v>
      </c>
      <c r="AC210" cm="1">
        <f t="array" ref="AC210">SUMPRODUCT(--(INDEX('1880 Bastrop 0008 Clean'!A:AA, MATCH(A210 &amp; "|" &amp; B210, '1880 Bastrop 0008 Clean'!A:A &amp; "|" &amp; '1880 Bastrop 0008 Clean'!B:B, 0), 0) &lt;&gt; '1880 Bastrop 0008 Raw'!A210:AA210))</f>
        <v>0</v>
      </c>
    </row>
    <row r="211" spans="1:29">
      <c r="A211">
        <v>15</v>
      </c>
      <c r="B211">
        <v>37</v>
      </c>
      <c r="D211" t="s">
        <v>3181</v>
      </c>
      <c r="E211" t="s">
        <v>280</v>
      </c>
      <c r="F211" t="s">
        <v>20</v>
      </c>
      <c r="G211" t="s">
        <v>24</v>
      </c>
      <c r="H211">
        <v>52</v>
      </c>
      <c r="J211" t="s">
        <v>3020</v>
      </c>
      <c r="K211" t="s">
        <v>2936</v>
      </c>
      <c r="L211" t="s">
        <v>2933</v>
      </c>
      <c r="N211" t="s">
        <v>2598</v>
      </c>
      <c r="Y211" t="s">
        <v>671</v>
      </c>
      <c r="Z211" t="s">
        <v>671</v>
      </c>
      <c r="AA211" t="s">
        <v>671</v>
      </c>
      <c r="AC211" cm="1">
        <f t="array" ref="AC211">SUMPRODUCT(--(INDEX('1880 Bastrop 0008 Clean'!A:AA, MATCH(A211 &amp; "|" &amp; B211, '1880 Bastrop 0008 Clean'!A:A &amp; "|" &amp; '1880 Bastrop 0008 Clean'!B:B, 0), 0) &lt;&gt; '1880 Bastrop 0008 Raw'!A211:AA211))</f>
        <v>0</v>
      </c>
    </row>
    <row r="212" spans="1:29">
      <c r="A212">
        <v>16</v>
      </c>
      <c r="B212">
        <v>37</v>
      </c>
      <c r="D212" t="s">
        <v>3183</v>
      </c>
      <c r="E212" t="s">
        <v>386</v>
      </c>
      <c r="F212" t="s">
        <v>20</v>
      </c>
      <c r="G212" t="s">
        <v>19</v>
      </c>
      <c r="H212">
        <v>24</v>
      </c>
      <c r="J212" t="s">
        <v>3030</v>
      </c>
      <c r="K212" t="s">
        <v>3184</v>
      </c>
      <c r="L212" t="s">
        <v>2933</v>
      </c>
      <c r="N212" t="s">
        <v>2957</v>
      </c>
      <c r="Y212" t="s">
        <v>27</v>
      </c>
      <c r="Z212" t="s">
        <v>671</v>
      </c>
      <c r="AA212" t="s">
        <v>671</v>
      </c>
      <c r="AC212" cm="1">
        <f t="array" ref="AC212">SUMPRODUCT(--(INDEX('1880 Bastrop 0008 Clean'!A:AA, MATCH(A212 &amp; "|" &amp; B212, '1880 Bastrop 0008 Clean'!A:A &amp; "|" &amp; '1880 Bastrop 0008 Clean'!B:B, 0), 0) &lt;&gt; '1880 Bastrop 0008 Raw'!A212:AA212))</f>
        <v>0</v>
      </c>
    </row>
    <row r="213" spans="1:29">
      <c r="A213">
        <v>17</v>
      </c>
      <c r="B213">
        <v>37</v>
      </c>
      <c r="D213" t="s">
        <v>3183</v>
      </c>
      <c r="E213" t="s">
        <v>280</v>
      </c>
      <c r="F213" t="s">
        <v>20</v>
      </c>
      <c r="G213" t="s">
        <v>24</v>
      </c>
      <c r="H213">
        <v>22</v>
      </c>
      <c r="J213" t="s">
        <v>3061</v>
      </c>
      <c r="K213" t="s">
        <v>2938</v>
      </c>
      <c r="L213" t="s">
        <v>2933</v>
      </c>
      <c r="Y213" t="s">
        <v>27</v>
      </c>
      <c r="Z213" t="s">
        <v>1501</v>
      </c>
      <c r="AA213" t="s">
        <v>671</v>
      </c>
      <c r="AC213" cm="1">
        <f t="array" ref="AC213">SUMPRODUCT(--(INDEX('1880 Bastrop 0008 Clean'!A:AA, MATCH(A213 &amp; "|" &amp; B213, '1880 Bastrop 0008 Clean'!A:A &amp; "|" &amp; '1880 Bastrop 0008 Clean'!B:B, 0), 0) &lt;&gt; '1880 Bastrop 0008 Raw'!A213:AA213))</f>
        <v>0</v>
      </c>
    </row>
    <row r="214" spans="1:29">
      <c r="A214">
        <v>18</v>
      </c>
      <c r="B214">
        <v>37</v>
      </c>
      <c r="D214" t="s">
        <v>3183</v>
      </c>
      <c r="E214" t="s">
        <v>3088</v>
      </c>
      <c r="F214" t="s">
        <v>20</v>
      </c>
      <c r="G214" t="s">
        <v>19</v>
      </c>
      <c r="H214" s="9">
        <v>45820</v>
      </c>
      <c r="I214" t="s">
        <v>2161</v>
      </c>
      <c r="J214" t="s">
        <v>2974</v>
      </c>
      <c r="K214" t="s">
        <v>3097</v>
      </c>
      <c r="L214" t="s">
        <v>2939</v>
      </c>
      <c r="Y214" t="s">
        <v>27</v>
      </c>
      <c r="Z214" t="s">
        <v>27</v>
      </c>
      <c r="AA214" t="s">
        <v>27</v>
      </c>
      <c r="AC214" cm="1">
        <f t="array" ref="AC214">SUMPRODUCT(--(INDEX('1880 Bastrop 0008 Clean'!A:AA, MATCH(A214 &amp; "|" &amp; B214, '1880 Bastrop 0008 Clean'!A:A &amp; "|" &amp; '1880 Bastrop 0008 Clean'!B:B, 0), 0) &lt;&gt; '1880 Bastrop 0008 Raw'!A214:AA214))</f>
        <v>0</v>
      </c>
    </row>
    <row r="215" spans="1:29">
      <c r="A215">
        <v>19</v>
      </c>
      <c r="B215">
        <v>38</v>
      </c>
      <c r="D215" t="s">
        <v>3185</v>
      </c>
      <c r="E215" t="s">
        <v>112</v>
      </c>
      <c r="F215" t="s">
        <v>20</v>
      </c>
      <c r="G215" t="s">
        <v>19</v>
      </c>
      <c r="H215">
        <v>47</v>
      </c>
      <c r="J215" t="s">
        <v>2989</v>
      </c>
      <c r="K215" t="s">
        <v>2932</v>
      </c>
      <c r="L215" t="s">
        <v>2933</v>
      </c>
      <c r="N215" t="s">
        <v>187</v>
      </c>
      <c r="Y215" t="s">
        <v>671</v>
      </c>
      <c r="Z215" t="s">
        <v>671</v>
      </c>
      <c r="AA215" t="s">
        <v>671</v>
      </c>
      <c r="AC215" cm="1">
        <f t="array" ref="AC215">SUMPRODUCT(--(INDEX('1880 Bastrop 0008 Clean'!A:AA, MATCH(A215 &amp; "|" &amp; B215, '1880 Bastrop 0008 Clean'!A:A &amp; "|" &amp; '1880 Bastrop 0008 Clean'!B:B, 0), 0) &lt;&gt; '1880 Bastrop 0008 Raw'!A215:AA215))</f>
        <v>0</v>
      </c>
    </row>
    <row r="216" spans="1:29">
      <c r="A216">
        <v>20</v>
      </c>
      <c r="B216">
        <v>38</v>
      </c>
      <c r="D216" t="s">
        <v>3185</v>
      </c>
      <c r="E216" t="s">
        <v>280</v>
      </c>
      <c r="F216" t="s">
        <v>20</v>
      </c>
      <c r="G216" t="s">
        <v>24</v>
      </c>
      <c r="H216">
        <v>34</v>
      </c>
      <c r="J216" t="s">
        <v>3043</v>
      </c>
      <c r="K216" t="s">
        <v>2936</v>
      </c>
      <c r="L216" t="s">
        <v>2933</v>
      </c>
      <c r="N216" t="s">
        <v>2598</v>
      </c>
      <c r="Y216" t="s">
        <v>2000</v>
      </c>
      <c r="Z216" t="s">
        <v>2000</v>
      </c>
      <c r="AA216" t="s">
        <v>2000</v>
      </c>
      <c r="AC216" cm="1">
        <f t="array" ref="AC216">SUMPRODUCT(--(INDEX('1880 Bastrop 0008 Clean'!A:AA, MATCH(A216 &amp; "|" &amp; B216, '1880 Bastrop 0008 Clean'!A:A &amp; "|" &amp; '1880 Bastrop 0008 Clean'!B:B, 0), 0) &lt;&gt; '1880 Bastrop 0008 Raw'!A216:AA216))</f>
        <v>0</v>
      </c>
    </row>
    <row r="217" spans="1:29">
      <c r="A217">
        <v>21</v>
      </c>
      <c r="B217">
        <v>38</v>
      </c>
      <c r="D217" t="s">
        <v>3185</v>
      </c>
      <c r="E217" t="s">
        <v>100</v>
      </c>
      <c r="F217" t="s">
        <v>20</v>
      </c>
      <c r="G217" t="s">
        <v>19</v>
      </c>
      <c r="H217">
        <v>13</v>
      </c>
      <c r="J217" t="s">
        <v>3048</v>
      </c>
      <c r="K217" t="s">
        <v>2944</v>
      </c>
      <c r="L217" t="s">
        <v>2939</v>
      </c>
      <c r="Y217" t="s">
        <v>27</v>
      </c>
      <c r="Z217" t="s">
        <v>671</v>
      </c>
      <c r="AA217" t="s">
        <v>2000</v>
      </c>
      <c r="AC217" cm="1">
        <f t="array" ref="AC217">SUMPRODUCT(--(INDEX('1880 Bastrop 0008 Clean'!A:AA, MATCH(A217 &amp; "|" &amp; B217, '1880 Bastrop 0008 Clean'!A:A &amp; "|" &amp; '1880 Bastrop 0008 Clean'!B:B, 0), 0) &lt;&gt; '1880 Bastrop 0008 Raw'!A217:AA217))</f>
        <v>0</v>
      </c>
    </row>
    <row r="218" spans="1:29">
      <c r="A218">
        <v>22</v>
      </c>
      <c r="B218">
        <v>38</v>
      </c>
      <c r="D218" t="s">
        <v>3185</v>
      </c>
      <c r="E218" t="s">
        <v>812</v>
      </c>
      <c r="F218" t="s">
        <v>20</v>
      </c>
      <c r="G218" t="s">
        <v>19</v>
      </c>
      <c r="H218">
        <v>11</v>
      </c>
      <c r="J218" t="s">
        <v>2942</v>
      </c>
      <c r="K218" t="s">
        <v>2944</v>
      </c>
      <c r="L218" t="s">
        <v>2939</v>
      </c>
      <c r="Y218" t="s">
        <v>27</v>
      </c>
      <c r="Z218" t="s">
        <v>671</v>
      </c>
      <c r="AA218" t="s">
        <v>2000</v>
      </c>
      <c r="AC218" cm="1">
        <f t="array" ref="AC218">SUMPRODUCT(--(INDEX('1880 Bastrop 0008 Clean'!A:AA, MATCH(A218 &amp; "|" &amp; B218, '1880 Bastrop 0008 Clean'!A:A &amp; "|" &amp; '1880 Bastrop 0008 Clean'!B:B, 0), 0) &lt;&gt; '1880 Bastrop 0008 Raw'!A218:AA218))</f>
        <v>0</v>
      </c>
    </row>
    <row r="219" spans="1:29">
      <c r="A219">
        <v>23</v>
      </c>
      <c r="B219">
        <v>38</v>
      </c>
      <c r="D219" t="s">
        <v>3185</v>
      </c>
      <c r="E219" t="s">
        <v>170</v>
      </c>
      <c r="F219" t="s">
        <v>20</v>
      </c>
      <c r="G219" t="s">
        <v>19</v>
      </c>
      <c r="H219">
        <v>9</v>
      </c>
      <c r="J219" t="s">
        <v>2943</v>
      </c>
      <c r="K219" t="s">
        <v>2944</v>
      </c>
      <c r="L219" t="s">
        <v>2939</v>
      </c>
      <c r="Y219" t="s">
        <v>27</v>
      </c>
      <c r="Z219" t="s">
        <v>671</v>
      </c>
      <c r="AA219" t="s">
        <v>2000</v>
      </c>
      <c r="AC219" cm="1">
        <f t="array" ref="AC219">SUMPRODUCT(--(INDEX('1880 Bastrop 0008 Clean'!A:AA, MATCH(A219 &amp; "|" &amp; B219, '1880 Bastrop 0008 Clean'!A:A &amp; "|" &amp; '1880 Bastrop 0008 Clean'!B:B, 0), 0) &lt;&gt; '1880 Bastrop 0008 Raw'!A219:AA219))</f>
        <v>0</v>
      </c>
    </row>
    <row r="220" spans="1:29">
      <c r="A220">
        <v>24</v>
      </c>
      <c r="B220">
        <v>38</v>
      </c>
      <c r="D220" t="s">
        <v>3185</v>
      </c>
      <c r="E220" t="s">
        <v>3186</v>
      </c>
      <c r="F220" t="s">
        <v>20</v>
      </c>
      <c r="G220" t="s">
        <v>19</v>
      </c>
      <c r="H220">
        <v>6</v>
      </c>
      <c r="J220" t="s">
        <v>3037</v>
      </c>
      <c r="K220" t="s">
        <v>2944</v>
      </c>
      <c r="L220" t="s">
        <v>2939</v>
      </c>
      <c r="Y220" t="s">
        <v>27</v>
      </c>
      <c r="Z220" t="s">
        <v>671</v>
      </c>
      <c r="AA220" t="s">
        <v>2000</v>
      </c>
      <c r="AC220" cm="1">
        <f t="array" ref="AC220">SUMPRODUCT(--(INDEX('1880 Bastrop 0008 Clean'!A:AA, MATCH(A220 &amp; "|" &amp; B220, '1880 Bastrop 0008 Clean'!A:A &amp; "|" &amp; '1880 Bastrop 0008 Clean'!B:B, 0), 0) &lt;&gt; '1880 Bastrop 0008 Raw'!A220:AA220))</f>
        <v>0</v>
      </c>
    </row>
    <row r="221" spans="1:29">
      <c r="A221">
        <v>25</v>
      </c>
      <c r="B221">
        <v>38</v>
      </c>
      <c r="D221" t="s">
        <v>3185</v>
      </c>
      <c r="E221" t="s">
        <v>531</v>
      </c>
      <c r="F221" t="s">
        <v>20</v>
      </c>
      <c r="G221" t="s">
        <v>19</v>
      </c>
      <c r="H221">
        <v>4</v>
      </c>
      <c r="J221" t="s">
        <v>2999</v>
      </c>
      <c r="K221" t="s">
        <v>2944</v>
      </c>
      <c r="L221" t="s">
        <v>2939</v>
      </c>
      <c r="Y221" t="s">
        <v>27</v>
      </c>
      <c r="Z221" t="s">
        <v>671</v>
      </c>
      <c r="AA221" t="s">
        <v>2000</v>
      </c>
      <c r="AC221" cm="1">
        <f t="array" ref="AC221">SUMPRODUCT(--(INDEX('1880 Bastrop 0008 Clean'!A:AA, MATCH(A221 &amp; "|" &amp; B221, '1880 Bastrop 0008 Clean'!A:A &amp; "|" &amp; '1880 Bastrop 0008 Clean'!B:B, 0), 0) &lt;&gt; '1880 Bastrop 0008 Raw'!A221:AA221))</f>
        <v>0</v>
      </c>
    </row>
    <row r="222" spans="1:29">
      <c r="A222">
        <v>26</v>
      </c>
      <c r="B222">
        <v>38</v>
      </c>
      <c r="D222" t="s">
        <v>3185</v>
      </c>
      <c r="E222" t="s">
        <v>2955</v>
      </c>
      <c r="F222" t="s">
        <v>20</v>
      </c>
      <c r="G222" t="s">
        <v>19</v>
      </c>
      <c r="H222">
        <v>2</v>
      </c>
      <c r="J222" t="s">
        <v>3001</v>
      </c>
      <c r="K222" t="s">
        <v>2944</v>
      </c>
      <c r="L222" t="s">
        <v>2939</v>
      </c>
      <c r="Y222" t="s">
        <v>27</v>
      </c>
      <c r="Z222" t="s">
        <v>671</v>
      </c>
      <c r="AA222" t="s">
        <v>2000</v>
      </c>
      <c r="AC222" cm="1">
        <f t="array" ref="AC222">SUMPRODUCT(--(INDEX('1880 Bastrop 0008 Clean'!A:AA, MATCH(A222 &amp; "|" &amp; B222, '1880 Bastrop 0008 Clean'!A:A &amp; "|" &amp; '1880 Bastrop 0008 Clean'!B:B, 0), 0) &lt;&gt; '1880 Bastrop 0008 Raw'!A222:AA222))</f>
        <v>0</v>
      </c>
    </row>
    <row r="223" spans="1:29">
      <c r="A223">
        <v>27</v>
      </c>
      <c r="B223">
        <v>39</v>
      </c>
      <c r="D223" t="s">
        <v>3187</v>
      </c>
      <c r="E223" t="s">
        <v>2446</v>
      </c>
      <c r="F223" t="s">
        <v>20</v>
      </c>
      <c r="G223" t="s">
        <v>24</v>
      </c>
      <c r="H223">
        <v>37</v>
      </c>
      <c r="J223" t="s">
        <v>3188</v>
      </c>
      <c r="K223" t="s">
        <v>2932</v>
      </c>
      <c r="L223" t="s">
        <v>3066</v>
      </c>
      <c r="N223" t="s">
        <v>3189</v>
      </c>
      <c r="Y223" t="s">
        <v>97</v>
      </c>
      <c r="Z223" t="s">
        <v>97</v>
      </c>
      <c r="AA223" t="s">
        <v>97</v>
      </c>
      <c r="AC223" cm="1">
        <f t="array" ref="AC223">SUMPRODUCT(--(INDEX('1880 Bastrop 0008 Clean'!A:AA, MATCH(A223 &amp; "|" &amp; B223, '1880 Bastrop 0008 Clean'!A:A &amp; "|" &amp; '1880 Bastrop 0008 Clean'!B:B, 0), 0) &lt;&gt; '1880 Bastrop 0008 Raw'!A223:AA223))</f>
        <v>0</v>
      </c>
    </row>
    <row r="224" spans="1:29">
      <c r="A224">
        <v>28</v>
      </c>
      <c r="B224">
        <v>39</v>
      </c>
      <c r="D224" t="s">
        <v>3187</v>
      </c>
      <c r="E224" t="s">
        <v>1873</v>
      </c>
      <c r="F224" t="s">
        <v>20</v>
      </c>
      <c r="G224" t="s">
        <v>24</v>
      </c>
      <c r="H224">
        <v>18</v>
      </c>
      <c r="J224" t="s">
        <v>2952</v>
      </c>
      <c r="K224" t="s">
        <v>2938</v>
      </c>
      <c r="L224" t="s">
        <v>2939</v>
      </c>
      <c r="N224" t="s">
        <v>3189</v>
      </c>
      <c r="Y224" t="s">
        <v>27</v>
      </c>
      <c r="Z224" t="s">
        <v>97</v>
      </c>
      <c r="AA224" t="s">
        <v>97</v>
      </c>
      <c r="AC224" cm="1">
        <f t="array" ref="AC224">SUMPRODUCT(--(INDEX('1880 Bastrop 0008 Clean'!A:AA, MATCH(A224 &amp; "|" &amp; B224, '1880 Bastrop 0008 Clean'!A:A &amp; "|" &amp; '1880 Bastrop 0008 Clean'!B:B, 0), 0) &lt;&gt; '1880 Bastrop 0008 Raw'!A224:AA224))</f>
        <v>0</v>
      </c>
    </row>
    <row r="225" spans="1:29">
      <c r="A225">
        <v>29</v>
      </c>
      <c r="B225">
        <v>39</v>
      </c>
      <c r="D225" t="s">
        <v>3187</v>
      </c>
      <c r="E225" t="s">
        <v>185</v>
      </c>
      <c r="F225" t="s">
        <v>20</v>
      </c>
      <c r="G225" t="s">
        <v>19</v>
      </c>
      <c r="H225">
        <v>15</v>
      </c>
      <c r="J225" t="s">
        <v>2940</v>
      </c>
      <c r="K225" t="s">
        <v>2944</v>
      </c>
      <c r="L225" t="s">
        <v>2939</v>
      </c>
      <c r="N225" t="s">
        <v>1404</v>
      </c>
      <c r="Y225" t="s">
        <v>27</v>
      </c>
      <c r="Z225" t="s">
        <v>97</v>
      </c>
      <c r="AA225" t="s">
        <v>97</v>
      </c>
      <c r="AC225" cm="1">
        <f t="array" ref="AC225">SUMPRODUCT(--(INDEX('1880 Bastrop 0008 Clean'!A:AA, MATCH(A225 &amp; "|" &amp; B225, '1880 Bastrop 0008 Clean'!A:A &amp; "|" &amp; '1880 Bastrop 0008 Clean'!B:B, 0), 0) &lt;&gt; '1880 Bastrop 0008 Raw'!A225:AA225))</f>
        <v>0</v>
      </c>
    </row>
    <row r="226" spans="1:29">
      <c r="A226">
        <v>30</v>
      </c>
      <c r="B226">
        <v>40</v>
      </c>
      <c r="D226" t="s">
        <v>2492</v>
      </c>
      <c r="E226" t="s">
        <v>3190</v>
      </c>
      <c r="F226" t="s">
        <v>20</v>
      </c>
      <c r="G226" t="s">
        <v>19</v>
      </c>
      <c r="H226">
        <v>49</v>
      </c>
      <c r="J226" t="s">
        <v>3155</v>
      </c>
      <c r="K226" t="s">
        <v>2932</v>
      </c>
      <c r="L226" t="s">
        <v>2933</v>
      </c>
      <c r="Y226" t="s">
        <v>103</v>
      </c>
      <c r="Z226" t="s">
        <v>77</v>
      </c>
      <c r="AA226" t="s">
        <v>77</v>
      </c>
      <c r="AC226" cm="1">
        <f t="array" ref="AC226">SUMPRODUCT(--(INDEX('1880 Bastrop 0008 Clean'!A:AA, MATCH(A226 &amp; "|" &amp; B226, '1880 Bastrop 0008 Clean'!A:A &amp; "|" &amp; '1880 Bastrop 0008 Clean'!B:B, 0), 0) &lt;&gt; '1880 Bastrop 0008 Raw'!A226:AA226))</f>
        <v>0</v>
      </c>
    </row>
    <row r="227" spans="1:29">
      <c r="A227">
        <v>31</v>
      </c>
      <c r="B227">
        <v>40</v>
      </c>
      <c r="D227" t="s">
        <v>2492</v>
      </c>
      <c r="E227" t="s">
        <v>37</v>
      </c>
      <c r="F227" t="s">
        <v>20</v>
      </c>
      <c r="G227" t="s">
        <v>24</v>
      </c>
      <c r="H227">
        <v>45</v>
      </c>
      <c r="J227" t="s">
        <v>3137</v>
      </c>
      <c r="K227" t="s">
        <v>2936</v>
      </c>
      <c r="L227" t="s">
        <v>2933</v>
      </c>
      <c r="Y227" t="s">
        <v>41</v>
      </c>
      <c r="Z227" t="s">
        <v>77</v>
      </c>
      <c r="AA227" t="s">
        <v>79</v>
      </c>
      <c r="AC227" cm="1">
        <f t="array" ref="AC227">SUMPRODUCT(--(INDEX('1880 Bastrop 0008 Clean'!A:AA, MATCH(A227 &amp; "|" &amp; B227, '1880 Bastrop 0008 Clean'!A:A &amp; "|" &amp; '1880 Bastrop 0008 Clean'!B:B, 0), 0) &lt;&gt; '1880 Bastrop 0008 Raw'!A227:AA227))</f>
        <v>0</v>
      </c>
    </row>
    <row r="228" spans="1:29">
      <c r="A228">
        <v>32</v>
      </c>
      <c r="B228">
        <v>40</v>
      </c>
      <c r="D228" t="s">
        <v>2492</v>
      </c>
      <c r="E228" t="s">
        <v>1449</v>
      </c>
      <c r="F228" t="s">
        <v>20</v>
      </c>
      <c r="G228" t="s">
        <v>19</v>
      </c>
      <c r="H228">
        <v>22</v>
      </c>
      <c r="J228" t="s">
        <v>3061</v>
      </c>
      <c r="K228" t="s">
        <v>2944</v>
      </c>
      <c r="L228" t="s">
        <v>2939</v>
      </c>
      <c r="Y228" t="s">
        <v>27</v>
      </c>
      <c r="Z228" t="s">
        <v>103</v>
      </c>
      <c r="AA228" t="s">
        <v>41</v>
      </c>
      <c r="AC228" cm="1">
        <f t="array" ref="AC228">SUMPRODUCT(--(INDEX('1880 Bastrop 0008 Clean'!A:AA, MATCH(A228 &amp; "|" &amp; B228, '1880 Bastrop 0008 Clean'!A:A &amp; "|" &amp; '1880 Bastrop 0008 Clean'!B:B, 0), 0) &lt;&gt; '1880 Bastrop 0008 Raw'!A228:AA228))</f>
        <v>0</v>
      </c>
    </row>
    <row r="229" spans="1:29">
      <c r="A229">
        <v>33</v>
      </c>
      <c r="B229">
        <v>40</v>
      </c>
      <c r="D229" t="s">
        <v>2492</v>
      </c>
      <c r="E229" t="s">
        <v>3191</v>
      </c>
      <c r="F229" t="s">
        <v>20</v>
      </c>
      <c r="G229" t="s">
        <v>19</v>
      </c>
      <c r="H229">
        <v>16</v>
      </c>
      <c r="J229" t="s">
        <v>3011</v>
      </c>
      <c r="K229" t="s">
        <v>2944</v>
      </c>
      <c r="L229" t="s">
        <v>2939</v>
      </c>
      <c r="Y229" t="s">
        <v>27</v>
      </c>
      <c r="Z229" t="s">
        <v>103</v>
      </c>
      <c r="AA229" t="s">
        <v>41</v>
      </c>
      <c r="AC229" cm="1">
        <f t="array" ref="AC229">SUMPRODUCT(--(INDEX('1880 Bastrop 0008 Clean'!A:AA, MATCH(A229 &amp; "|" &amp; B229, '1880 Bastrop 0008 Clean'!A:A &amp; "|" &amp; '1880 Bastrop 0008 Clean'!B:B, 0), 0) &lt;&gt; '1880 Bastrop 0008 Raw'!A229:AA229))</f>
        <v>0</v>
      </c>
    </row>
    <row r="230" spans="1:29">
      <c r="A230">
        <v>34</v>
      </c>
      <c r="B230">
        <v>40</v>
      </c>
      <c r="D230" t="s">
        <v>2492</v>
      </c>
      <c r="E230" t="s">
        <v>3192</v>
      </c>
      <c r="F230" t="s">
        <v>20</v>
      </c>
      <c r="G230" t="s">
        <v>24</v>
      </c>
      <c r="H230">
        <v>5</v>
      </c>
      <c r="J230" t="s">
        <v>2948</v>
      </c>
      <c r="K230" t="s">
        <v>2938</v>
      </c>
      <c r="L230" t="s">
        <v>2939</v>
      </c>
      <c r="Y230" t="s">
        <v>27</v>
      </c>
      <c r="Z230" t="s">
        <v>103</v>
      </c>
      <c r="AA230" t="s">
        <v>41</v>
      </c>
      <c r="AC230" cm="1">
        <f t="array" ref="AC230">SUMPRODUCT(--(INDEX('1880 Bastrop 0008 Clean'!A:AA, MATCH(A230 &amp; "|" &amp; B230, '1880 Bastrop 0008 Clean'!A:A &amp; "|" &amp; '1880 Bastrop 0008 Clean'!B:B, 0), 0) &lt;&gt; '1880 Bastrop 0008 Raw'!A230:AA230))</f>
        <v>0</v>
      </c>
    </row>
    <row r="231" spans="1:29">
      <c r="A231">
        <v>35</v>
      </c>
      <c r="B231">
        <v>40</v>
      </c>
      <c r="D231" t="s">
        <v>3193</v>
      </c>
      <c r="E231" t="s">
        <v>1267</v>
      </c>
      <c r="F231" t="s">
        <v>20</v>
      </c>
      <c r="G231" t="s">
        <v>19</v>
      </c>
      <c r="H231">
        <v>14</v>
      </c>
      <c r="J231" t="s">
        <v>2968</v>
      </c>
      <c r="L231" t="s">
        <v>2939</v>
      </c>
      <c r="N231" t="s">
        <v>1404</v>
      </c>
      <c r="Y231" t="s">
        <v>87</v>
      </c>
      <c r="Z231" t="s">
        <v>87</v>
      </c>
      <c r="AA231" t="s">
        <v>87</v>
      </c>
      <c r="AC231" cm="1">
        <f t="array" ref="AC231">SUMPRODUCT(--(INDEX('1880 Bastrop 0008 Clean'!A:AA, MATCH(A231 &amp; "|" &amp; B231, '1880 Bastrop 0008 Clean'!A:A &amp; "|" &amp; '1880 Bastrop 0008 Clean'!B:B, 0), 0) &lt;&gt; '1880 Bastrop 0008 Raw'!A231:AA231))</f>
        <v>1</v>
      </c>
    </row>
    <row r="232" spans="1:29">
      <c r="A232">
        <v>36</v>
      </c>
      <c r="B232">
        <v>41</v>
      </c>
      <c r="D232" t="s">
        <v>675</v>
      </c>
      <c r="E232" t="s">
        <v>585</v>
      </c>
      <c r="F232" t="s">
        <v>20</v>
      </c>
      <c r="G232" t="s">
        <v>19</v>
      </c>
      <c r="H232">
        <v>64</v>
      </c>
      <c r="J232" t="s">
        <v>3165</v>
      </c>
      <c r="K232" t="s">
        <v>2932</v>
      </c>
      <c r="L232" t="s">
        <v>2933</v>
      </c>
      <c r="N232" t="s">
        <v>21</v>
      </c>
      <c r="Y232" t="s">
        <v>141</v>
      </c>
      <c r="Z232" t="s">
        <v>141</v>
      </c>
      <c r="AA232" t="s">
        <v>141</v>
      </c>
      <c r="AC232" cm="1">
        <f t="array" ref="AC232">SUMPRODUCT(--(INDEX('1880 Bastrop 0008 Clean'!A:AA, MATCH(A232 &amp; "|" &amp; B232, '1880 Bastrop 0008 Clean'!A:A &amp; "|" &amp; '1880 Bastrop 0008 Clean'!B:B, 0), 0) &lt;&gt; '1880 Bastrop 0008 Raw'!A232:AA232))</f>
        <v>0</v>
      </c>
    </row>
    <row r="233" spans="1:29">
      <c r="A233">
        <v>37</v>
      </c>
      <c r="B233">
        <v>41</v>
      </c>
      <c r="D233" t="s">
        <v>675</v>
      </c>
      <c r="E233" t="s">
        <v>873</v>
      </c>
      <c r="F233" t="s">
        <v>20</v>
      </c>
      <c r="G233" t="s">
        <v>24</v>
      </c>
      <c r="H233">
        <v>41</v>
      </c>
      <c r="J233" t="s">
        <v>3114</v>
      </c>
      <c r="K233" t="s">
        <v>2936</v>
      </c>
      <c r="L233" t="s">
        <v>2933</v>
      </c>
      <c r="Y233" t="s">
        <v>34</v>
      </c>
      <c r="Z233" t="s">
        <v>34</v>
      </c>
      <c r="AC233" cm="1">
        <f t="array" ref="AC233">SUMPRODUCT(--(INDEX('1880 Bastrop 0008 Clean'!A:AA, MATCH(A233 &amp; "|" &amp; B233, '1880 Bastrop 0008 Clean'!A:A &amp; "|" &amp; '1880 Bastrop 0008 Clean'!B:B, 0), 0) &lt;&gt; '1880 Bastrop 0008 Raw'!A233:AA233))</f>
        <v>0</v>
      </c>
    </row>
    <row r="234" spans="1:29">
      <c r="A234">
        <v>38</v>
      </c>
      <c r="B234">
        <v>41</v>
      </c>
      <c r="D234" t="s">
        <v>675</v>
      </c>
      <c r="E234" t="s">
        <v>3194</v>
      </c>
      <c r="F234" t="s">
        <v>20</v>
      </c>
      <c r="G234" t="s">
        <v>24</v>
      </c>
      <c r="H234">
        <v>21</v>
      </c>
      <c r="J234" t="s">
        <v>2959</v>
      </c>
      <c r="K234" t="s">
        <v>2938</v>
      </c>
      <c r="L234" t="s">
        <v>2939</v>
      </c>
      <c r="Y234" t="s">
        <v>27</v>
      </c>
      <c r="Z234" t="s">
        <v>141</v>
      </c>
      <c r="AA234" t="s">
        <v>34</v>
      </c>
      <c r="AC234" cm="1">
        <f t="array" ref="AC234">SUMPRODUCT(--(INDEX('1880 Bastrop 0008 Clean'!A:AA, MATCH(A234 &amp; "|" &amp; B234, '1880 Bastrop 0008 Clean'!A:A &amp; "|" &amp; '1880 Bastrop 0008 Clean'!B:B, 0), 0) &lt;&gt; '1880 Bastrop 0008 Raw'!A234:AA234))</f>
        <v>0</v>
      </c>
    </row>
    <row r="235" spans="1:29">
      <c r="A235">
        <v>39</v>
      </c>
      <c r="B235">
        <v>41</v>
      </c>
      <c r="D235" t="s">
        <v>675</v>
      </c>
      <c r="E235" t="s">
        <v>3195</v>
      </c>
      <c r="F235" t="s">
        <v>20</v>
      </c>
      <c r="G235" t="s">
        <v>24</v>
      </c>
      <c r="H235">
        <v>16</v>
      </c>
      <c r="J235" t="s">
        <v>3011</v>
      </c>
      <c r="K235" t="s">
        <v>2938</v>
      </c>
      <c r="L235" t="s">
        <v>2939</v>
      </c>
      <c r="V235" t="s">
        <v>1395</v>
      </c>
      <c r="Y235" t="s">
        <v>27</v>
      </c>
      <c r="Z235" t="s">
        <v>141</v>
      </c>
      <c r="AA235" t="s">
        <v>34</v>
      </c>
      <c r="AC235" cm="1">
        <f t="array" ref="AC235">SUMPRODUCT(--(INDEX('1880 Bastrop 0008 Clean'!A:AA, MATCH(A235 &amp; "|" &amp; B235, '1880 Bastrop 0008 Clean'!A:A &amp; "|" &amp; '1880 Bastrop 0008 Clean'!B:B, 0), 0) &lt;&gt; '1880 Bastrop 0008 Raw'!A235:AA235))</f>
        <v>0</v>
      </c>
    </row>
    <row r="236" spans="1:29">
      <c r="A236">
        <v>40</v>
      </c>
      <c r="B236">
        <v>41</v>
      </c>
      <c r="D236" t="s">
        <v>675</v>
      </c>
      <c r="E236" t="s">
        <v>280</v>
      </c>
      <c r="F236" t="s">
        <v>20</v>
      </c>
      <c r="G236" t="s">
        <v>24</v>
      </c>
      <c r="H236">
        <v>2</v>
      </c>
      <c r="J236" t="s">
        <v>3001</v>
      </c>
      <c r="K236" t="s">
        <v>2938</v>
      </c>
      <c r="L236" t="s">
        <v>2939</v>
      </c>
      <c r="Y236" t="s">
        <v>27</v>
      </c>
      <c r="Z236" t="s">
        <v>141</v>
      </c>
      <c r="AA236" t="s">
        <v>34</v>
      </c>
      <c r="AC236" cm="1">
        <f t="array" ref="AC236">SUMPRODUCT(--(INDEX('1880 Bastrop 0008 Clean'!A:AA, MATCH(A236 &amp; "|" &amp; B236, '1880 Bastrop 0008 Clean'!A:A &amp; "|" &amp; '1880 Bastrop 0008 Clean'!B:B, 0), 0) &lt;&gt; '1880 Bastrop 0008 Raw'!A236:AA236))</f>
        <v>0</v>
      </c>
    </row>
    <row r="237" spans="1:29">
      <c r="A237">
        <v>41</v>
      </c>
      <c r="B237">
        <v>41</v>
      </c>
      <c r="D237" t="s">
        <v>675</v>
      </c>
      <c r="E237" t="s">
        <v>280</v>
      </c>
      <c r="F237" t="s">
        <v>20</v>
      </c>
      <c r="G237" t="s">
        <v>24</v>
      </c>
      <c r="H237">
        <v>30</v>
      </c>
      <c r="J237" t="s">
        <v>2983</v>
      </c>
      <c r="K237" t="s">
        <v>3196</v>
      </c>
      <c r="L237" t="s">
        <v>3066</v>
      </c>
      <c r="Y237" t="s">
        <v>34</v>
      </c>
      <c r="Z237" t="s">
        <v>34</v>
      </c>
      <c r="AC237" cm="1">
        <f t="array" ref="AC237">SUMPRODUCT(--(INDEX('1880 Bastrop 0008 Clean'!A:AA, MATCH(A237 &amp; "|" &amp; B237, '1880 Bastrop 0008 Clean'!A:A &amp; "|" &amp; '1880 Bastrop 0008 Clean'!B:B, 0), 0) &lt;&gt; '1880 Bastrop 0008 Raw'!A237:AA237))</f>
        <v>0</v>
      </c>
    </row>
    <row r="238" spans="1:29">
      <c r="A238">
        <v>42</v>
      </c>
      <c r="B238">
        <v>41</v>
      </c>
      <c r="D238" t="s">
        <v>675</v>
      </c>
      <c r="E238" t="s">
        <v>3197</v>
      </c>
      <c r="F238" t="s">
        <v>20</v>
      </c>
      <c r="G238" t="s">
        <v>19</v>
      </c>
      <c r="H238">
        <v>10</v>
      </c>
      <c r="J238" t="s">
        <v>2996</v>
      </c>
      <c r="K238" t="s">
        <v>3097</v>
      </c>
      <c r="L238" t="s">
        <v>2939</v>
      </c>
      <c r="V238" t="s">
        <v>1395</v>
      </c>
      <c r="Y238" t="s">
        <v>27</v>
      </c>
      <c r="Z238" t="s">
        <v>27</v>
      </c>
      <c r="AA238" t="s">
        <v>34</v>
      </c>
      <c r="AC238" cm="1">
        <f t="array" ref="AC238">SUMPRODUCT(--(INDEX('1880 Bastrop 0008 Clean'!A:AA, MATCH(A238 &amp; "|" &amp; B238, '1880 Bastrop 0008 Clean'!A:A &amp; "|" &amp; '1880 Bastrop 0008 Clean'!B:B, 0), 0) &lt;&gt; '1880 Bastrop 0008 Raw'!A238:AA238))</f>
        <v>0</v>
      </c>
    </row>
    <row r="239" spans="1:29">
      <c r="A239">
        <v>43</v>
      </c>
      <c r="B239">
        <v>41</v>
      </c>
      <c r="D239" t="s">
        <v>3198</v>
      </c>
      <c r="E239" t="s">
        <v>2821</v>
      </c>
      <c r="F239" t="s">
        <v>20</v>
      </c>
      <c r="G239" t="s">
        <v>24</v>
      </c>
      <c r="H239">
        <v>21</v>
      </c>
      <c r="J239" t="s">
        <v>2959</v>
      </c>
      <c r="K239" t="s">
        <v>3160</v>
      </c>
      <c r="L239" t="s">
        <v>2939</v>
      </c>
      <c r="Y239" t="s">
        <v>27</v>
      </c>
      <c r="Z239" t="s">
        <v>34</v>
      </c>
      <c r="AA239" t="s">
        <v>34</v>
      </c>
      <c r="AC239" cm="1">
        <f t="array" ref="AC239">SUMPRODUCT(--(INDEX('1880 Bastrop 0008 Clean'!A:AA, MATCH(A239 &amp; "|" &amp; B239, '1880 Bastrop 0008 Clean'!A:A &amp; "|" &amp; '1880 Bastrop 0008 Clean'!B:B, 0), 0) &lt;&gt; '1880 Bastrop 0008 Raw'!A239:AA239))</f>
        <v>0</v>
      </c>
    </row>
    <row r="240" spans="1:29">
      <c r="A240">
        <v>44</v>
      </c>
      <c r="B240">
        <v>41</v>
      </c>
      <c r="D240" t="s">
        <v>3198</v>
      </c>
      <c r="E240" t="s">
        <v>3199</v>
      </c>
      <c r="F240" t="s">
        <v>20</v>
      </c>
      <c r="G240" t="s">
        <v>19</v>
      </c>
      <c r="H240">
        <v>15</v>
      </c>
      <c r="J240" t="s">
        <v>2940</v>
      </c>
      <c r="K240" t="s">
        <v>3162</v>
      </c>
      <c r="L240" t="s">
        <v>2939</v>
      </c>
      <c r="Y240" t="s">
        <v>27</v>
      </c>
      <c r="Z240" t="s">
        <v>34</v>
      </c>
      <c r="AA240" t="s">
        <v>34</v>
      </c>
      <c r="AC240" cm="1">
        <f t="array" ref="AC240">SUMPRODUCT(--(INDEX('1880 Bastrop 0008 Clean'!A:AA, MATCH(A240 &amp; "|" &amp; B240, '1880 Bastrop 0008 Clean'!A:A &amp; "|" &amp; '1880 Bastrop 0008 Clean'!B:B, 0), 0) &lt;&gt; '1880 Bastrop 0008 Raw'!A240:AA240))</f>
        <v>0</v>
      </c>
    </row>
    <row r="241" spans="1:29">
      <c r="A241">
        <v>45</v>
      </c>
      <c r="B241">
        <v>42</v>
      </c>
      <c r="D241" t="s">
        <v>3200</v>
      </c>
      <c r="E241" t="s">
        <v>2440</v>
      </c>
      <c r="F241" t="s">
        <v>20</v>
      </c>
      <c r="G241" t="s">
        <v>19</v>
      </c>
      <c r="H241">
        <v>39</v>
      </c>
      <c r="J241" t="s">
        <v>2980</v>
      </c>
      <c r="K241" t="s">
        <v>2932</v>
      </c>
      <c r="L241" t="s">
        <v>2933</v>
      </c>
      <c r="Y241" t="s">
        <v>1418</v>
      </c>
      <c r="Z241" t="s">
        <v>1553</v>
      </c>
      <c r="AA241" t="s">
        <v>1418</v>
      </c>
      <c r="AC241" cm="1">
        <f t="array" ref="AC241">SUMPRODUCT(--(INDEX('1880 Bastrop 0008 Clean'!A:AA, MATCH(A241 &amp; "|" &amp; B241, '1880 Bastrop 0008 Clean'!A:A &amp; "|" &amp; '1880 Bastrop 0008 Clean'!B:B, 0), 0) &lt;&gt; '1880 Bastrop 0008 Raw'!A241:AA241))</f>
        <v>0</v>
      </c>
    </row>
    <row r="242" spans="1:29">
      <c r="A242">
        <v>46</v>
      </c>
      <c r="B242">
        <v>42</v>
      </c>
      <c r="D242" t="s">
        <v>3200</v>
      </c>
      <c r="E242" t="s">
        <v>601</v>
      </c>
      <c r="F242" t="s">
        <v>20</v>
      </c>
      <c r="G242" t="s">
        <v>24</v>
      </c>
      <c r="H242">
        <v>27</v>
      </c>
      <c r="J242" t="s">
        <v>3015</v>
      </c>
      <c r="K242" t="s">
        <v>2936</v>
      </c>
      <c r="L242" t="s">
        <v>2933</v>
      </c>
      <c r="Y242" t="s">
        <v>2013</v>
      </c>
      <c r="Z242" t="s">
        <v>2013</v>
      </c>
      <c r="AA242" t="s">
        <v>2013</v>
      </c>
      <c r="AC242" cm="1">
        <f t="array" ref="AC242">SUMPRODUCT(--(INDEX('1880 Bastrop 0008 Clean'!A:AA, MATCH(A242 &amp; "|" &amp; B242, '1880 Bastrop 0008 Clean'!A:A &amp; "|" &amp; '1880 Bastrop 0008 Clean'!B:B, 0), 0) &lt;&gt; '1880 Bastrop 0008 Raw'!A242:AA242))</f>
        <v>0</v>
      </c>
    </row>
    <row r="243" spans="1:29">
      <c r="A243">
        <v>47</v>
      </c>
      <c r="B243">
        <v>42</v>
      </c>
      <c r="D243" t="s">
        <v>3200</v>
      </c>
      <c r="E243" t="s">
        <v>1218</v>
      </c>
      <c r="F243" t="s">
        <v>20</v>
      </c>
      <c r="G243" t="s">
        <v>19</v>
      </c>
      <c r="H243">
        <v>6</v>
      </c>
      <c r="J243" t="s">
        <v>3037</v>
      </c>
      <c r="K243" t="s">
        <v>2944</v>
      </c>
      <c r="L243" t="s">
        <v>2939</v>
      </c>
      <c r="Y243" t="s">
        <v>27</v>
      </c>
      <c r="Z243" t="s">
        <v>1418</v>
      </c>
      <c r="AA243" t="s">
        <v>2013</v>
      </c>
      <c r="AC243" cm="1">
        <f t="array" ref="AC243">SUMPRODUCT(--(INDEX('1880 Bastrop 0008 Clean'!A:AA, MATCH(A243 &amp; "|" &amp; B243, '1880 Bastrop 0008 Clean'!A:A &amp; "|" &amp; '1880 Bastrop 0008 Clean'!B:B, 0), 0) &lt;&gt; '1880 Bastrop 0008 Raw'!A243:AA243))</f>
        <v>0</v>
      </c>
    </row>
    <row r="244" spans="1:29">
      <c r="A244">
        <v>48</v>
      </c>
      <c r="B244">
        <v>42</v>
      </c>
      <c r="D244" t="s">
        <v>3200</v>
      </c>
      <c r="E244" t="s">
        <v>3116</v>
      </c>
      <c r="F244" t="s">
        <v>20</v>
      </c>
      <c r="G244" t="s">
        <v>24</v>
      </c>
      <c r="H244">
        <v>2</v>
      </c>
      <c r="J244" t="s">
        <v>3001</v>
      </c>
      <c r="K244" t="s">
        <v>2938</v>
      </c>
      <c r="L244" t="s">
        <v>2939</v>
      </c>
      <c r="Y244" t="s">
        <v>27</v>
      </c>
      <c r="Z244" t="s">
        <v>1418</v>
      </c>
      <c r="AA244" t="s">
        <v>2013</v>
      </c>
      <c r="AC244" cm="1">
        <f t="array" ref="AC244">SUMPRODUCT(--(INDEX('1880 Bastrop 0008 Clean'!A:AA, MATCH(A244 &amp; "|" &amp; B244, '1880 Bastrop 0008 Clean'!A:A &amp; "|" &amp; '1880 Bastrop 0008 Clean'!B:B, 0), 0) &lt;&gt; '1880 Bastrop 0008 Raw'!A244:AA244))</f>
        <v>0</v>
      </c>
    </row>
    <row r="245" spans="1:29">
      <c r="A245">
        <v>1</v>
      </c>
      <c r="B245">
        <v>43</v>
      </c>
      <c r="D245" t="s">
        <v>3201</v>
      </c>
      <c r="E245" t="s">
        <v>3202</v>
      </c>
      <c r="F245" t="s">
        <v>20</v>
      </c>
      <c r="G245" t="s">
        <v>19</v>
      </c>
      <c r="H245">
        <v>48</v>
      </c>
      <c r="J245" t="s">
        <v>2991</v>
      </c>
      <c r="K245" t="s">
        <v>2932</v>
      </c>
      <c r="L245" t="s">
        <v>2933</v>
      </c>
      <c r="N245" t="s">
        <v>2282</v>
      </c>
      <c r="Y245" t="s">
        <v>1505</v>
      </c>
      <c r="Z245" t="s">
        <v>1505</v>
      </c>
      <c r="AA245" t="s">
        <v>1505</v>
      </c>
      <c r="AC245" cm="1">
        <f t="array" ref="AC245">SUMPRODUCT(--(INDEX('1880 Bastrop 0008 Clean'!A:AA, MATCH(A245 &amp; "|" &amp; B245, '1880 Bastrop 0008 Clean'!A:A &amp; "|" &amp; '1880 Bastrop 0008 Clean'!B:B, 0), 0) &lt;&gt; '1880 Bastrop 0008 Raw'!A245:AA245))</f>
        <v>0</v>
      </c>
    </row>
    <row r="246" spans="1:29">
      <c r="A246">
        <v>2</v>
      </c>
      <c r="B246">
        <v>43</v>
      </c>
      <c r="D246" t="s">
        <v>3201</v>
      </c>
      <c r="E246" t="s">
        <v>3203</v>
      </c>
      <c r="F246" t="s">
        <v>20</v>
      </c>
      <c r="G246" t="s">
        <v>24</v>
      </c>
      <c r="H246">
        <v>26</v>
      </c>
      <c r="J246" t="s">
        <v>3085</v>
      </c>
      <c r="K246" t="s">
        <v>2936</v>
      </c>
      <c r="L246" t="s">
        <v>2933</v>
      </c>
      <c r="N246" t="s">
        <v>2598</v>
      </c>
      <c r="Y246" t="s">
        <v>671</v>
      </c>
      <c r="Z246" t="s">
        <v>671</v>
      </c>
      <c r="AA246" t="s">
        <v>671</v>
      </c>
      <c r="AC246" cm="1">
        <f t="array" ref="AC246">SUMPRODUCT(--(INDEX('1880 Bastrop 0008 Clean'!A:AA, MATCH(A246 &amp; "|" &amp; B246, '1880 Bastrop 0008 Clean'!A:A &amp; "|" &amp; '1880 Bastrop 0008 Clean'!B:B, 0), 0) &lt;&gt; '1880 Bastrop 0008 Raw'!A246:AA246))</f>
        <v>0</v>
      </c>
    </row>
    <row r="247" spans="1:29">
      <c r="A247">
        <v>3</v>
      </c>
      <c r="B247">
        <v>43</v>
      </c>
      <c r="D247" t="s">
        <v>3201</v>
      </c>
      <c r="E247" t="s">
        <v>3204</v>
      </c>
      <c r="F247" t="s">
        <v>20</v>
      </c>
      <c r="G247" t="s">
        <v>19</v>
      </c>
      <c r="H247">
        <v>10</v>
      </c>
      <c r="J247" t="s">
        <v>2996</v>
      </c>
      <c r="K247" t="s">
        <v>2944</v>
      </c>
      <c r="L247" t="s">
        <v>2939</v>
      </c>
      <c r="Y247" t="s">
        <v>27</v>
      </c>
      <c r="Z247" t="s">
        <v>1505</v>
      </c>
      <c r="AA247" t="s">
        <v>671</v>
      </c>
      <c r="AC247" cm="1">
        <f t="array" ref="AC247">SUMPRODUCT(--(INDEX('1880 Bastrop 0008 Clean'!A:AA, MATCH(A247 &amp; "|" &amp; B247, '1880 Bastrop 0008 Clean'!A:A &amp; "|" &amp; '1880 Bastrop 0008 Clean'!B:B, 0), 0) &lt;&gt; '1880 Bastrop 0008 Raw'!A247:AA247))</f>
        <v>0</v>
      </c>
    </row>
    <row r="248" spans="1:29">
      <c r="A248">
        <v>4</v>
      </c>
      <c r="B248">
        <v>43</v>
      </c>
      <c r="D248" t="s">
        <v>3201</v>
      </c>
      <c r="E248" t="s">
        <v>280</v>
      </c>
      <c r="F248" t="s">
        <v>20</v>
      </c>
      <c r="G248" t="s">
        <v>24</v>
      </c>
      <c r="H248">
        <v>5</v>
      </c>
      <c r="J248" t="s">
        <v>2948</v>
      </c>
      <c r="K248" t="s">
        <v>2938</v>
      </c>
      <c r="L248" t="s">
        <v>2939</v>
      </c>
      <c r="Y248" t="s">
        <v>27</v>
      </c>
      <c r="Z248" t="s">
        <v>1505</v>
      </c>
      <c r="AA248" t="s">
        <v>671</v>
      </c>
      <c r="AC248" cm="1">
        <f t="array" ref="AC248">SUMPRODUCT(--(INDEX('1880 Bastrop 0008 Clean'!A:AA, MATCH(A248 &amp; "|" &amp; B248, '1880 Bastrop 0008 Clean'!A:A &amp; "|" &amp; '1880 Bastrop 0008 Clean'!B:B, 0), 0) &lt;&gt; '1880 Bastrop 0008 Raw'!A248:AA248))</f>
        <v>0</v>
      </c>
    </row>
    <row r="249" spans="1:29">
      <c r="A249">
        <v>5</v>
      </c>
      <c r="B249">
        <v>44</v>
      </c>
      <c r="D249" t="s">
        <v>652</v>
      </c>
      <c r="E249" t="s">
        <v>3205</v>
      </c>
      <c r="F249" t="s">
        <v>20</v>
      </c>
      <c r="G249" t="s">
        <v>19</v>
      </c>
      <c r="H249">
        <v>32</v>
      </c>
      <c r="J249" t="s">
        <v>2970</v>
      </c>
      <c r="K249" t="s">
        <v>2932</v>
      </c>
      <c r="L249" t="s">
        <v>2933</v>
      </c>
      <c r="N249" t="s">
        <v>3206</v>
      </c>
      <c r="Y249" t="s">
        <v>27</v>
      </c>
      <c r="Z249" t="s">
        <v>38</v>
      </c>
      <c r="AA249" t="s">
        <v>126</v>
      </c>
      <c r="AC249" cm="1">
        <f t="array" ref="AC249">SUMPRODUCT(--(INDEX('1880 Bastrop 0008 Clean'!A:AA, MATCH(A249 &amp; "|" &amp; B249, '1880 Bastrop 0008 Clean'!A:A &amp; "|" &amp; '1880 Bastrop 0008 Clean'!B:B, 0), 0) &lt;&gt; '1880 Bastrop 0008 Raw'!A249:AA249))</f>
        <v>0</v>
      </c>
    </row>
    <row r="250" spans="1:29">
      <c r="A250">
        <v>6</v>
      </c>
      <c r="B250">
        <v>44</v>
      </c>
      <c r="D250" t="s">
        <v>652</v>
      </c>
      <c r="E250" t="s">
        <v>3207</v>
      </c>
      <c r="F250" t="s">
        <v>20</v>
      </c>
      <c r="G250" t="s">
        <v>24</v>
      </c>
      <c r="H250">
        <v>24</v>
      </c>
      <c r="J250" t="s">
        <v>3030</v>
      </c>
      <c r="K250" t="s">
        <v>2936</v>
      </c>
      <c r="L250" t="s">
        <v>2933</v>
      </c>
      <c r="N250" t="s">
        <v>2598</v>
      </c>
      <c r="Y250" t="s">
        <v>66</v>
      </c>
      <c r="Z250" t="s">
        <v>38</v>
      </c>
      <c r="AA250" t="s">
        <v>38</v>
      </c>
      <c r="AC250" cm="1">
        <f t="array" ref="AC250">SUMPRODUCT(--(INDEX('1880 Bastrop 0008 Clean'!A:AA, MATCH(A250 &amp; "|" &amp; B250, '1880 Bastrop 0008 Clean'!A:A &amp; "|" &amp; '1880 Bastrop 0008 Clean'!B:B, 0), 0) &lt;&gt; '1880 Bastrop 0008 Raw'!A250:AA250))</f>
        <v>0</v>
      </c>
    </row>
    <row r="251" spans="1:29">
      <c r="A251">
        <v>7</v>
      </c>
      <c r="B251">
        <v>44</v>
      </c>
      <c r="D251" t="s">
        <v>652</v>
      </c>
      <c r="E251" t="s">
        <v>3208</v>
      </c>
      <c r="F251" t="s">
        <v>20</v>
      </c>
      <c r="G251" t="s">
        <v>19</v>
      </c>
      <c r="H251">
        <v>5</v>
      </c>
      <c r="J251" t="s">
        <v>2948</v>
      </c>
      <c r="K251" t="s">
        <v>2944</v>
      </c>
      <c r="L251" t="s">
        <v>2939</v>
      </c>
      <c r="Y251" t="s">
        <v>27</v>
      </c>
      <c r="Z251" t="s">
        <v>27</v>
      </c>
      <c r="AA251" t="s">
        <v>66</v>
      </c>
      <c r="AC251" cm="1">
        <f t="array" ref="AC251">SUMPRODUCT(--(INDEX('1880 Bastrop 0008 Clean'!A:AA, MATCH(A251 &amp; "|" &amp; B251, '1880 Bastrop 0008 Clean'!A:A &amp; "|" &amp; '1880 Bastrop 0008 Clean'!B:B, 0), 0) &lt;&gt; '1880 Bastrop 0008 Raw'!A251:AA251))</f>
        <v>0</v>
      </c>
    </row>
    <row r="252" spans="1:29">
      <c r="A252">
        <v>8</v>
      </c>
      <c r="B252">
        <v>44</v>
      </c>
      <c r="D252" t="s">
        <v>652</v>
      </c>
      <c r="E252" t="s">
        <v>3209</v>
      </c>
      <c r="F252" t="s">
        <v>20</v>
      </c>
      <c r="G252" t="s">
        <v>24</v>
      </c>
      <c r="H252">
        <v>3</v>
      </c>
      <c r="J252" t="s">
        <v>2973</v>
      </c>
      <c r="K252" t="s">
        <v>2938</v>
      </c>
      <c r="L252" t="s">
        <v>2939</v>
      </c>
      <c r="Y252" t="s">
        <v>27</v>
      </c>
      <c r="Z252" t="s">
        <v>27</v>
      </c>
      <c r="AA252" t="s">
        <v>66</v>
      </c>
      <c r="AC252" cm="1">
        <f t="array" ref="AC252">SUMPRODUCT(--(INDEX('1880 Bastrop 0008 Clean'!A:AA, MATCH(A252 &amp; "|" &amp; B252, '1880 Bastrop 0008 Clean'!A:A &amp; "|" &amp; '1880 Bastrop 0008 Clean'!B:B, 0), 0) &lt;&gt; '1880 Bastrop 0008 Raw'!A252:AA252))</f>
        <v>0</v>
      </c>
    </row>
    <row r="253" spans="1:29">
      <c r="A253">
        <v>9</v>
      </c>
      <c r="B253">
        <v>44</v>
      </c>
      <c r="D253" t="s">
        <v>652</v>
      </c>
      <c r="E253" t="s">
        <v>3210</v>
      </c>
      <c r="F253" t="s">
        <v>20</v>
      </c>
      <c r="G253" t="s">
        <v>19</v>
      </c>
      <c r="H253">
        <v>2</v>
      </c>
      <c r="J253" t="s">
        <v>3001</v>
      </c>
      <c r="K253" t="s">
        <v>2944</v>
      </c>
      <c r="L253" t="s">
        <v>2939</v>
      </c>
      <c r="Y253" t="s">
        <v>27</v>
      </c>
      <c r="Z253" t="s">
        <v>27</v>
      </c>
      <c r="AA253" t="s">
        <v>66</v>
      </c>
      <c r="AC253" cm="1">
        <f t="array" ref="AC253">SUMPRODUCT(--(INDEX('1880 Bastrop 0008 Clean'!A:AA, MATCH(A253 &amp; "|" &amp; B253, '1880 Bastrop 0008 Clean'!A:A &amp; "|" &amp; '1880 Bastrop 0008 Clean'!B:B, 0), 0) &lt;&gt; '1880 Bastrop 0008 Raw'!A253:AA253))</f>
        <v>0</v>
      </c>
    </row>
    <row r="254" spans="1:29">
      <c r="A254">
        <v>10</v>
      </c>
      <c r="B254">
        <v>45</v>
      </c>
      <c r="D254" t="s">
        <v>3211</v>
      </c>
      <c r="E254" t="s">
        <v>3212</v>
      </c>
      <c r="F254" t="s">
        <v>637</v>
      </c>
      <c r="G254" t="s">
        <v>19</v>
      </c>
      <c r="H254">
        <v>50</v>
      </c>
      <c r="J254" t="s">
        <v>3071</v>
      </c>
      <c r="K254" t="s">
        <v>2932</v>
      </c>
      <c r="L254" t="s">
        <v>2933</v>
      </c>
      <c r="N254" t="s">
        <v>32</v>
      </c>
      <c r="Y254" t="s">
        <v>66</v>
      </c>
      <c r="Z254" t="s">
        <v>87</v>
      </c>
      <c r="AC254" cm="1">
        <f t="array" ref="AC254">SUMPRODUCT(--(INDEX('1880 Bastrop 0008 Clean'!A:AA, MATCH(A254 &amp; "|" &amp; B254, '1880 Bastrop 0008 Clean'!A:A &amp; "|" &amp; '1880 Bastrop 0008 Clean'!B:B, 0), 0) &lt;&gt; '1880 Bastrop 0008 Raw'!A254:AA254))</f>
        <v>0</v>
      </c>
    </row>
    <row r="255" spans="1:29">
      <c r="A255">
        <v>11</v>
      </c>
      <c r="B255">
        <v>45</v>
      </c>
      <c r="D255" t="s">
        <v>3211</v>
      </c>
      <c r="E255" t="s">
        <v>3213</v>
      </c>
      <c r="F255" t="s">
        <v>637</v>
      </c>
      <c r="G255" t="s">
        <v>24</v>
      </c>
      <c r="H255">
        <v>44</v>
      </c>
      <c r="J255" t="s">
        <v>3033</v>
      </c>
      <c r="K255" t="s">
        <v>2936</v>
      </c>
      <c r="L255" t="s">
        <v>2933</v>
      </c>
      <c r="N255" t="s">
        <v>2598</v>
      </c>
      <c r="Y255" t="s">
        <v>79</v>
      </c>
      <c r="Z255" t="s">
        <v>79</v>
      </c>
      <c r="AA255" t="s">
        <v>79</v>
      </c>
      <c r="AC255" cm="1">
        <f t="array" ref="AC255">SUMPRODUCT(--(INDEX('1880 Bastrop 0008 Clean'!A:AA, MATCH(A255 &amp; "|" &amp; B255, '1880 Bastrop 0008 Clean'!A:A &amp; "|" &amp; '1880 Bastrop 0008 Clean'!B:B, 0), 0) &lt;&gt; '1880 Bastrop 0008 Raw'!A255:AA255))</f>
        <v>0</v>
      </c>
    </row>
    <row r="256" spans="1:29">
      <c r="A256">
        <v>12</v>
      </c>
      <c r="B256">
        <v>45</v>
      </c>
      <c r="D256" t="s">
        <v>3211</v>
      </c>
      <c r="E256" t="s">
        <v>3214</v>
      </c>
      <c r="F256" t="s">
        <v>637</v>
      </c>
      <c r="G256" t="s">
        <v>24</v>
      </c>
      <c r="H256">
        <v>14</v>
      </c>
      <c r="J256" t="s">
        <v>2968</v>
      </c>
      <c r="K256" t="s">
        <v>2938</v>
      </c>
      <c r="L256" t="s">
        <v>2939</v>
      </c>
      <c r="V256" t="s">
        <v>1395</v>
      </c>
      <c r="Y256" t="s">
        <v>27</v>
      </c>
      <c r="Z256" t="s">
        <v>66</v>
      </c>
      <c r="AA256" t="s">
        <v>79</v>
      </c>
      <c r="AC256" cm="1">
        <f t="array" ref="AC256">SUMPRODUCT(--(INDEX('1880 Bastrop 0008 Clean'!A:AA, MATCH(A256 &amp; "|" &amp; B256, '1880 Bastrop 0008 Clean'!A:A &amp; "|" &amp; '1880 Bastrop 0008 Clean'!B:B, 0), 0) &lt;&gt; '1880 Bastrop 0008 Raw'!A256:AA256))</f>
        <v>0</v>
      </c>
    </row>
    <row r="257" spans="1:29">
      <c r="A257">
        <v>13</v>
      </c>
      <c r="B257">
        <v>45</v>
      </c>
      <c r="D257" t="s">
        <v>3211</v>
      </c>
      <c r="E257" t="s">
        <v>3215</v>
      </c>
      <c r="F257" t="s">
        <v>637</v>
      </c>
      <c r="G257" t="s">
        <v>19</v>
      </c>
      <c r="H257">
        <v>10</v>
      </c>
      <c r="J257" t="s">
        <v>2996</v>
      </c>
      <c r="K257" t="s">
        <v>2944</v>
      </c>
      <c r="L257" t="s">
        <v>2939</v>
      </c>
      <c r="V257" t="s">
        <v>1395</v>
      </c>
      <c r="Y257" t="s">
        <v>27</v>
      </c>
      <c r="Z257" t="s">
        <v>66</v>
      </c>
      <c r="AA257" t="s">
        <v>79</v>
      </c>
      <c r="AC257" cm="1">
        <f t="array" ref="AC257">SUMPRODUCT(--(INDEX('1880 Bastrop 0008 Clean'!A:AA, MATCH(A257 &amp; "|" &amp; B257, '1880 Bastrop 0008 Clean'!A:A &amp; "|" &amp; '1880 Bastrop 0008 Clean'!B:B, 0), 0) &lt;&gt; '1880 Bastrop 0008 Raw'!A257:AA257))</f>
        <v>0</v>
      </c>
    </row>
    <row r="258" spans="1:29">
      <c r="A258">
        <v>14</v>
      </c>
      <c r="B258">
        <v>45</v>
      </c>
      <c r="D258" t="s">
        <v>3211</v>
      </c>
      <c r="E258" t="s">
        <v>1267</v>
      </c>
      <c r="F258" t="s">
        <v>637</v>
      </c>
      <c r="G258" t="s">
        <v>19</v>
      </c>
      <c r="H258">
        <v>9</v>
      </c>
      <c r="J258" t="s">
        <v>2943</v>
      </c>
      <c r="K258" t="s">
        <v>2944</v>
      </c>
      <c r="L258" t="s">
        <v>2939</v>
      </c>
      <c r="V258" t="s">
        <v>1395</v>
      </c>
      <c r="Y258" t="s">
        <v>27</v>
      </c>
      <c r="Z258" t="s">
        <v>66</v>
      </c>
      <c r="AA258" t="s">
        <v>79</v>
      </c>
      <c r="AC258" cm="1">
        <f t="array" ref="AC258">SUMPRODUCT(--(INDEX('1880 Bastrop 0008 Clean'!A:AA, MATCH(A258 &amp; "|" &amp; B258, '1880 Bastrop 0008 Clean'!A:A &amp; "|" &amp; '1880 Bastrop 0008 Clean'!B:B, 0), 0) &lt;&gt; '1880 Bastrop 0008 Raw'!A258:AA258))</f>
        <v>0</v>
      </c>
    </row>
    <row r="259" spans="1:29">
      <c r="A259">
        <v>15</v>
      </c>
      <c r="B259">
        <v>45</v>
      </c>
      <c r="D259" t="s">
        <v>3211</v>
      </c>
      <c r="E259" t="s">
        <v>2237</v>
      </c>
      <c r="F259" t="s">
        <v>637</v>
      </c>
      <c r="G259" t="s">
        <v>24</v>
      </c>
      <c r="H259">
        <v>68</v>
      </c>
      <c r="J259" t="s">
        <v>3216</v>
      </c>
      <c r="K259" t="s">
        <v>3217</v>
      </c>
      <c r="L259" t="s">
        <v>2939</v>
      </c>
      <c r="Y259" t="s">
        <v>66</v>
      </c>
      <c r="Z259" t="s">
        <v>79</v>
      </c>
      <c r="AA259" t="s">
        <v>79</v>
      </c>
      <c r="AC259" cm="1">
        <f t="array" ref="AC259">SUMPRODUCT(--(INDEX('1880 Bastrop 0008 Clean'!A:AA, MATCH(A259 &amp; "|" &amp; B259, '1880 Bastrop 0008 Clean'!A:A &amp; "|" &amp; '1880 Bastrop 0008 Clean'!B:B, 0), 0) &lt;&gt; '1880 Bastrop 0008 Raw'!A259:AA259))</f>
        <v>0</v>
      </c>
    </row>
    <row r="260" spans="1:29">
      <c r="A260">
        <v>16</v>
      </c>
      <c r="B260">
        <v>45</v>
      </c>
      <c r="D260" t="s">
        <v>3218</v>
      </c>
      <c r="E260" t="s">
        <v>95</v>
      </c>
      <c r="F260" t="s">
        <v>637</v>
      </c>
      <c r="G260" t="s">
        <v>19</v>
      </c>
      <c r="H260">
        <v>21</v>
      </c>
      <c r="J260" t="s">
        <v>2959</v>
      </c>
      <c r="L260" t="s">
        <v>2939</v>
      </c>
      <c r="N260" t="s">
        <v>1404</v>
      </c>
      <c r="W260" t="s">
        <v>1395</v>
      </c>
      <c r="X260" t="s">
        <v>1395</v>
      </c>
      <c r="Y260" t="s">
        <v>27</v>
      </c>
      <c r="Z260" t="s">
        <v>38</v>
      </c>
      <c r="AA260" t="s">
        <v>38</v>
      </c>
      <c r="AC260" cm="1">
        <f t="array" ref="AC260">SUMPRODUCT(--(INDEX('1880 Bastrop 0008 Clean'!A:AA, MATCH(A260 &amp; "|" &amp; B260, '1880 Bastrop 0008 Clean'!A:A &amp; "|" &amp; '1880 Bastrop 0008 Clean'!B:B, 0), 0) &lt;&gt; '1880 Bastrop 0008 Raw'!A260:AA260))</f>
        <v>1</v>
      </c>
    </row>
    <row r="261" spans="1:29">
      <c r="A261">
        <v>17</v>
      </c>
      <c r="B261">
        <v>46</v>
      </c>
      <c r="D261" t="s">
        <v>3220</v>
      </c>
      <c r="E261" t="s">
        <v>2358</v>
      </c>
      <c r="F261" t="s">
        <v>637</v>
      </c>
      <c r="G261" t="s">
        <v>19</v>
      </c>
      <c r="H261">
        <v>61</v>
      </c>
      <c r="J261" t="s">
        <v>3221</v>
      </c>
      <c r="K261" t="s">
        <v>2932</v>
      </c>
      <c r="L261" t="s">
        <v>2933</v>
      </c>
      <c r="N261" t="s">
        <v>1404</v>
      </c>
      <c r="Y261" t="s">
        <v>87</v>
      </c>
      <c r="Z261" t="s">
        <v>87</v>
      </c>
      <c r="AA261" t="s">
        <v>87</v>
      </c>
      <c r="AC261" cm="1">
        <f t="array" ref="AC261">SUMPRODUCT(--(INDEX('1880 Bastrop 0008 Clean'!A:AA, MATCH(A261 &amp; "|" &amp; B261, '1880 Bastrop 0008 Clean'!A:A &amp; "|" &amp; '1880 Bastrop 0008 Clean'!B:B, 0), 0) &lt;&gt; '1880 Bastrop 0008 Raw'!A261:AA261))</f>
        <v>0</v>
      </c>
    </row>
    <row r="262" spans="1:29">
      <c r="A262">
        <v>18</v>
      </c>
      <c r="B262">
        <v>46</v>
      </c>
      <c r="D262" t="s">
        <v>3220</v>
      </c>
      <c r="E262" t="s">
        <v>3173</v>
      </c>
      <c r="F262" t="s">
        <v>637</v>
      </c>
      <c r="G262" t="s">
        <v>24</v>
      </c>
      <c r="H262">
        <v>50</v>
      </c>
      <c r="J262" t="s">
        <v>3071</v>
      </c>
      <c r="K262" t="s">
        <v>2936</v>
      </c>
      <c r="L262" t="s">
        <v>2933</v>
      </c>
      <c r="N262" t="s">
        <v>2598</v>
      </c>
      <c r="Y262" t="s">
        <v>38</v>
      </c>
      <c r="Z262" t="s">
        <v>77</v>
      </c>
      <c r="AA262" t="s">
        <v>77</v>
      </c>
      <c r="AC262" cm="1">
        <f t="array" ref="AC262">SUMPRODUCT(--(INDEX('1880 Bastrop 0008 Clean'!A:AA, MATCH(A262 &amp; "|" &amp; B262, '1880 Bastrop 0008 Clean'!A:A &amp; "|" &amp; '1880 Bastrop 0008 Clean'!B:B, 0), 0) &lt;&gt; '1880 Bastrop 0008 Raw'!A262:AA262))</f>
        <v>0</v>
      </c>
    </row>
    <row r="263" spans="1:29">
      <c r="A263">
        <v>19</v>
      </c>
      <c r="B263">
        <v>46</v>
      </c>
      <c r="D263" t="s">
        <v>3220</v>
      </c>
      <c r="E263" t="s">
        <v>3088</v>
      </c>
      <c r="F263" t="s">
        <v>637</v>
      </c>
      <c r="G263" t="s">
        <v>19</v>
      </c>
      <c r="H263">
        <v>11</v>
      </c>
      <c r="J263" t="s">
        <v>2942</v>
      </c>
      <c r="K263" t="s">
        <v>2944</v>
      </c>
      <c r="L263" t="s">
        <v>2939</v>
      </c>
      <c r="V263" t="s">
        <v>1395</v>
      </c>
      <c r="Y263" t="s">
        <v>27</v>
      </c>
      <c r="Z263" t="s">
        <v>87</v>
      </c>
      <c r="AA263" t="s">
        <v>38</v>
      </c>
      <c r="AC263" cm="1">
        <f t="array" ref="AC263">SUMPRODUCT(--(INDEX('1880 Bastrop 0008 Clean'!A:AA, MATCH(A263 &amp; "|" &amp; B263, '1880 Bastrop 0008 Clean'!A:A &amp; "|" &amp; '1880 Bastrop 0008 Clean'!B:B, 0), 0) &lt;&gt; '1880 Bastrop 0008 Raw'!A263:AA263))</f>
        <v>0</v>
      </c>
    </row>
    <row r="264" spans="1:29">
      <c r="A264">
        <v>20</v>
      </c>
      <c r="B264">
        <v>46</v>
      </c>
      <c r="D264" t="s">
        <v>3220</v>
      </c>
      <c r="E264" t="s">
        <v>2871</v>
      </c>
      <c r="F264" t="s">
        <v>637</v>
      </c>
      <c r="G264" t="s">
        <v>24</v>
      </c>
      <c r="H264">
        <v>6</v>
      </c>
      <c r="J264" t="s">
        <v>3037</v>
      </c>
      <c r="K264" t="s">
        <v>2938</v>
      </c>
      <c r="L264" t="s">
        <v>2939</v>
      </c>
      <c r="Y264" t="s">
        <v>27</v>
      </c>
      <c r="Z264" t="s">
        <v>87</v>
      </c>
      <c r="AA264" t="s">
        <v>38</v>
      </c>
      <c r="AC264" cm="1">
        <f t="array" ref="AC264">SUMPRODUCT(--(INDEX('1880 Bastrop 0008 Clean'!A:AA, MATCH(A264 &amp; "|" &amp; B264, '1880 Bastrop 0008 Clean'!A:A &amp; "|" &amp; '1880 Bastrop 0008 Clean'!B:B, 0), 0) &lt;&gt; '1880 Bastrop 0008 Raw'!A264:AA264))</f>
        <v>0</v>
      </c>
    </row>
    <row r="265" spans="1:29">
      <c r="A265">
        <v>21</v>
      </c>
      <c r="B265">
        <v>46</v>
      </c>
      <c r="D265" t="s">
        <v>903</v>
      </c>
      <c r="E265" t="s">
        <v>166</v>
      </c>
      <c r="F265" t="s">
        <v>637</v>
      </c>
      <c r="G265" t="s">
        <v>24</v>
      </c>
      <c r="H265">
        <v>100</v>
      </c>
      <c r="J265" t="s">
        <v>3222</v>
      </c>
      <c r="K265" t="s">
        <v>3217</v>
      </c>
      <c r="L265" t="s">
        <v>3066</v>
      </c>
      <c r="W265" t="s">
        <v>1395</v>
      </c>
      <c r="X265" t="s">
        <v>1395</v>
      </c>
      <c r="Y265" t="s">
        <v>217</v>
      </c>
      <c r="Z265" t="s">
        <v>77</v>
      </c>
      <c r="AA265" t="s">
        <v>77</v>
      </c>
      <c r="AC265" cm="1">
        <f t="array" ref="AC265">SUMPRODUCT(--(INDEX('1880 Bastrop 0008 Clean'!A:AA, MATCH(A265 &amp; "|" &amp; B265, '1880 Bastrop 0008 Clean'!A:A &amp; "|" &amp; '1880 Bastrop 0008 Clean'!B:B, 0), 0) &lt;&gt; '1880 Bastrop 0008 Raw'!A265:AA265))</f>
        <v>0</v>
      </c>
    </row>
    <row r="266" spans="1:29">
      <c r="A266">
        <v>22</v>
      </c>
      <c r="B266">
        <v>47</v>
      </c>
      <c r="D266" t="s">
        <v>2155</v>
      </c>
      <c r="E266" t="s">
        <v>88</v>
      </c>
      <c r="F266" t="s">
        <v>20</v>
      </c>
      <c r="G266" t="s">
        <v>19</v>
      </c>
      <c r="H266">
        <v>54</v>
      </c>
      <c r="J266" t="s">
        <v>2748</v>
      </c>
      <c r="K266" t="s">
        <v>2932</v>
      </c>
      <c r="L266" t="s">
        <v>2933</v>
      </c>
      <c r="N266" t="s">
        <v>1355</v>
      </c>
      <c r="Y266" t="s">
        <v>79</v>
      </c>
      <c r="Z266" t="s">
        <v>79</v>
      </c>
      <c r="AA266" t="s">
        <v>79</v>
      </c>
      <c r="AC266" cm="1">
        <f t="array" ref="AC266">SUMPRODUCT(--(INDEX('1880 Bastrop 0008 Clean'!A:AA, MATCH(A266 &amp; "|" &amp; B266, '1880 Bastrop 0008 Clean'!A:A &amp; "|" &amp; '1880 Bastrop 0008 Clean'!B:B, 0), 0) &lt;&gt; '1880 Bastrop 0008 Raw'!A266:AA266))</f>
        <v>0</v>
      </c>
    </row>
    <row r="267" spans="1:29">
      <c r="A267">
        <v>23</v>
      </c>
      <c r="B267">
        <v>47</v>
      </c>
      <c r="D267" t="s">
        <v>2155</v>
      </c>
      <c r="E267" t="s">
        <v>23</v>
      </c>
      <c r="F267" t="s">
        <v>20</v>
      </c>
      <c r="G267" t="s">
        <v>24</v>
      </c>
      <c r="H267">
        <v>43</v>
      </c>
      <c r="J267" t="s">
        <v>3142</v>
      </c>
      <c r="K267" t="s">
        <v>2936</v>
      </c>
      <c r="L267" t="s">
        <v>2933</v>
      </c>
      <c r="N267" t="s">
        <v>2598</v>
      </c>
      <c r="Y267" t="s">
        <v>41</v>
      </c>
      <c r="Z267" t="s">
        <v>87</v>
      </c>
      <c r="AA267" t="s">
        <v>87</v>
      </c>
      <c r="AC267" cm="1">
        <f t="array" ref="AC267">SUMPRODUCT(--(INDEX('1880 Bastrop 0008 Clean'!A:AA, MATCH(A267 &amp; "|" &amp; B267, '1880 Bastrop 0008 Clean'!A:A &amp; "|" &amp; '1880 Bastrop 0008 Clean'!B:B, 0), 0) &lt;&gt; '1880 Bastrop 0008 Raw'!A267:AA267))</f>
        <v>0</v>
      </c>
    </row>
    <row r="268" spans="1:29">
      <c r="A268">
        <v>24</v>
      </c>
      <c r="B268">
        <v>47</v>
      </c>
      <c r="D268" t="s">
        <v>2155</v>
      </c>
      <c r="E268" t="s">
        <v>100</v>
      </c>
      <c r="F268" t="s">
        <v>20</v>
      </c>
      <c r="G268" t="s">
        <v>19</v>
      </c>
      <c r="H268">
        <v>20</v>
      </c>
      <c r="J268" t="s">
        <v>3007</v>
      </c>
      <c r="K268" t="s">
        <v>2944</v>
      </c>
      <c r="L268" t="s">
        <v>2939</v>
      </c>
      <c r="N268" t="s">
        <v>1355</v>
      </c>
      <c r="Y268" t="s">
        <v>27</v>
      </c>
      <c r="Z268" t="s">
        <v>79</v>
      </c>
      <c r="AA268" t="s">
        <v>41</v>
      </c>
      <c r="AC268" cm="1">
        <f t="array" ref="AC268">SUMPRODUCT(--(INDEX('1880 Bastrop 0008 Clean'!A:AA, MATCH(A268 &amp; "|" &amp; B268, '1880 Bastrop 0008 Clean'!A:A &amp; "|" &amp; '1880 Bastrop 0008 Clean'!B:B, 0), 0) &lt;&gt; '1880 Bastrop 0008 Raw'!A268:AA268))</f>
        <v>0</v>
      </c>
    </row>
    <row r="269" spans="1:29">
      <c r="A269">
        <v>25</v>
      </c>
      <c r="B269">
        <v>47</v>
      </c>
      <c r="D269" t="s">
        <v>2155</v>
      </c>
      <c r="E269" t="s">
        <v>35</v>
      </c>
      <c r="F269" t="s">
        <v>20</v>
      </c>
      <c r="G269" t="s">
        <v>24</v>
      </c>
      <c r="H269">
        <v>17</v>
      </c>
      <c r="J269" t="s">
        <v>2937</v>
      </c>
      <c r="K269" t="s">
        <v>2938</v>
      </c>
      <c r="L269" t="s">
        <v>2939</v>
      </c>
      <c r="Y269" t="s">
        <v>27</v>
      </c>
      <c r="Z269" t="s">
        <v>79</v>
      </c>
      <c r="AA269" t="s">
        <v>41</v>
      </c>
      <c r="AC269" cm="1">
        <f t="array" ref="AC269">SUMPRODUCT(--(INDEX('1880 Bastrop 0008 Clean'!A:AA, MATCH(A269 &amp; "|" &amp; B269, '1880 Bastrop 0008 Clean'!A:A &amp; "|" &amp; '1880 Bastrop 0008 Clean'!B:B, 0), 0) &lt;&gt; '1880 Bastrop 0008 Raw'!A269:AA269))</f>
        <v>0</v>
      </c>
    </row>
    <row r="270" spans="1:29">
      <c r="A270">
        <v>26</v>
      </c>
      <c r="B270">
        <v>47</v>
      </c>
      <c r="D270" t="s">
        <v>2155</v>
      </c>
      <c r="E270" t="s">
        <v>3212</v>
      </c>
      <c r="F270" t="s">
        <v>20</v>
      </c>
      <c r="G270" t="s">
        <v>19</v>
      </c>
      <c r="H270">
        <v>14</v>
      </c>
      <c r="J270" t="s">
        <v>2968</v>
      </c>
      <c r="K270" t="s">
        <v>2944</v>
      </c>
      <c r="L270" t="s">
        <v>2939</v>
      </c>
      <c r="Y270" t="s">
        <v>27</v>
      </c>
      <c r="Z270" t="s">
        <v>79</v>
      </c>
      <c r="AA270" t="s">
        <v>41</v>
      </c>
      <c r="AC270" cm="1">
        <f t="array" ref="AC270">SUMPRODUCT(--(INDEX('1880 Bastrop 0008 Clean'!A:AA, MATCH(A270 &amp; "|" &amp; B270, '1880 Bastrop 0008 Clean'!A:A &amp; "|" &amp; '1880 Bastrop 0008 Clean'!B:B, 0), 0) &lt;&gt; '1880 Bastrop 0008 Raw'!A270:AA270))</f>
        <v>0</v>
      </c>
    </row>
    <row r="271" spans="1:29">
      <c r="A271">
        <v>27</v>
      </c>
      <c r="B271">
        <v>47</v>
      </c>
      <c r="D271" t="s">
        <v>2155</v>
      </c>
      <c r="E271" t="s">
        <v>3115</v>
      </c>
      <c r="F271" t="s">
        <v>20</v>
      </c>
      <c r="G271" t="s">
        <v>24</v>
      </c>
      <c r="H271">
        <v>9</v>
      </c>
      <c r="J271" t="s">
        <v>2943</v>
      </c>
      <c r="K271" t="s">
        <v>2938</v>
      </c>
      <c r="L271" t="s">
        <v>2939</v>
      </c>
      <c r="Y271" t="s">
        <v>27</v>
      </c>
      <c r="Z271" t="s">
        <v>79</v>
      </c>
      <c r="AA271" t="s">
        <v>41</v>
      </c>
      <c r="AC271" cm="1">
        <f t="array" ref="AC271">SUMPRODUCT(--(INDEX('1880 Bastrop 0008 Clean'!A:AA, MATCH(A271 &amp; "|" &amp; B271, '1880 Bastrop 0008 Clean'!A:A &amp; "|" &amp; '1880 Bastrop 0008 Clean'!B:B, 0), 0) &lt;&gt; '1880 Bastrop 0008 Raw'!A271:AA271))</f>
        <v>0</v>
      </c>
    </row>
    <row r="272" spans="1:29">
      <c r="A272">
        <v>28</v>
      </c>
      <c r="B272">
        <v>47</v>
      </c>
      <c r="D272" t="s">
        <v>2155</v>
      </c>
      <c r="E272" t="s">
        <v>3223</v>
      </c>
      <c r="F272" t="s">
        <v>20</v>
      </c>
      <c r="G272" t="s">
        <v>24</v>
      </c>
      <c r="H272">
        <v>6</v>
      </c>
      <c r="J272" t="s">
        <v>3037</v>
      </c>
      <c r="K272" t="s">
        <v>2938</v>
      </c>
      <c r="L272" t="s">
        <v>2939</v>
      </c>
      <c r="Y272" t="s">
        <v>27</v>
      </c>
      <c r="Z272" t="s">
        <v>79</v>
      </c>
      <c r="AA272" t="s">
        <v>41</v>
      </c>
      <c r="AC272" cm="1">
        <f t="array" ref="AC272">SUMPRODUCT(--(INDEX('1880 Bastrop 0008 Clean'!A:AA, MATCH(A272 &amp; "|" &amp; B272, '1880 Bastrop 0008 Clean'!A:A &amp; "|" &amp; '1880 Bastrop 0008 Clean'!B:B, 0), 0) &lt;&gt; '1880 Bastrop 0008 Raw'!A272:AA272))</f>
        <v>0</v>
      </c>
    </row>
    <row r="273" spans="1:29">
      <c r="A273">
        <v>29</v>
      </c>
      <c r="B273">
        <v>48</v>
      </c>
      <c r="D273" t="s">
        <v>495</v>
      </c>
      <c r="E273" t="s">
        <v>3224</v>
      </c>
      <c r="F273" t="s">
        <v>637</v>
      </c>
      <c r="G273" t="s">
        <v>24</v>
      </c>
      <c r="H273">
        <v>30</v>
      </c>
      <c r="J273" t="s">
        <v>2983</v>
      </c>
      <c r="K273" t="s">
        <v>2932</v>
      </c>
      <c r="L273" t="s">
        <v>3066</v>
      </c>
      <c r="N273" t="s">
        <v>1963</v>
      </c>
      <c r="Y273" t="s">
        <v>41</v>
      </c>
      <c r="Z273" t="s">
        <v>41</v>
      </c>
      <c r="AA273" t="s">
        <v>41</v>
      </c>
      <c r="AC273" cm="1">
        <f t="array" ref="AC273">SUMPRODUCT(--(INDEX('1880 Bastrop 0008 Clean'!A:AA, MATCH(A273 &amp; "|" &amp; B273, '1880 Bastrop 0008 Clean'!A:A &amp; "|" &amp; '1880 Bastrop 0008 Clean'!B:B, 0), 0) &lt;&gt; '1880 Bastrop 0008 Raw'!A273:AA273))</f>
        <v>0</v>
      </c>
    </row>
    <row r="274" spans="1:29">
      <c r="A274">
        <v>30</v>
      </c>
      <c r="B274">
        <v>48</v>
      </c>
      <c r="D274" t="s">
        <v>495</v>
      </c>
      <c r="E274" t="s">
        <v>3225</v>
      </c>
      <c r="F274" t="s">
        <v>637</v>
      </c>
      <c r="G274" t="s">
        <v>19</v>
      </c>
      <c r="H274">
        <v>15</v>
      </c>
      <c r="J274" t="s">
        <v>2940</v>
      </c>
      <c r="K274" t="s">
        <v>2944</v>
      </c>
      <c r="L274" t="s">
        <v>2939</v>
      </c>
      <c r="N274" t="s">
        <v>1404</v>
      </c>
      <c r="Y274" t="s">
        <v>27</v>
      </c>
      <c r="Z274" t="s">
        <v>41</v>
      </c>
      <c r="AA274" t="s">
        <v>41</v>
      </c>
      <c r="AC274" cm="1">
        <f t="array" ref="AC274">SUMPRODUCT(--(INDEX('1880 Bastrop 0008 Clean'!A:AA, MATCH(A274 &amp; "|" &amp; B274, '1880 Bastrop 0008 Clean'!A:A &amp; "|" &amp; '1880 Bastrop 0008 Clean'!B:B, 0), 0) &lt;&gt; '1880 Bastrop 0008 Raw'!A274:AA274))</f>
        <v>0</v>
      </c>
    </row>
    <row r="275" spans="1:29">
      <c r="A275">
        <v>31</v>
      </c>
      <c r="B275">
        <v>48</v>
      </c>
      <c r="D275" t="s">
        <v>495</v>
      </c>
      <c r="E275" t="s">
        <v>3226</v>
      </c>
      <c r="F275" t="s">
        <v>637</v>
      </c>
      <c r="G275" t="s">
        <v>24</v>
      </c>
      <c r="H275">
        <v>12</v>
      </c>
      <c r="J275" t="s">
        <v>2971</v>
      </c>
      <c r="K275" t="s">
        <v>2938</v>
      </c>
      <c r="L275" t="s">
        <v>2939</v>
      </c>
      <c r="Y275" t="s">
        <v>27</v>
      </c>
      <c r="Z275" t="s">
        <v>41</v>
      </c>
      <c r="AA275" t="s">
        <v>41</v>
      </c>
      <c r="AC275" cm="1">
        <f t="array" ref="AC275">SUMPRODUCT(--(INDEX('1880 Bastrop 0008 Clean'!A:AA, MATCH(A275 &amp; "|" &amp; B275, '1880 Bastrop 0008 Clean'!A:A &amp; "|" &amp; '1880 Bastrop 0008 Clean'!B:B, 0), 0) &lt;&gt; '1880 Bastrop 0008 Raw'!A275:AA275))</f>
        <v>0</v>
      </c>
    </row>
    <row r="276" spans="1:29">
      <c r="A276">
        <v>32</v>
      </c>
      <c r="B276">
        <v>48</v>
      </c>
      <c r="D276" t="s">
        <v>495</v>
      </c>
      <c r="E276" t="s">
        <v>1267</v>
      </c>
      <c r="F276" t="s">
        <v>637</v>
      </c>
      <c r="G276" t="s">
        <v>19</v>
      </c>
      <c r="H276">
        <v>6</v>
      </c>
      <c r="J276" t="s">
        <v>3037</v>
      </c>
      <c r="K276" t="s">
        <v>2944</v>
      </c>
      <c r="L276" t="s">
        <v>2939</v>
      </c>
      <c r="Y276" t="s">
        <v>27</v>
      </c>
      <c r="Z276" t="s">
        <v>41</v>
      </c>
      <c r="AA276" t="s">
        <v>41</v>
      </c>
      <c r="AC276" cm="1">
        <f t="array" ref="AC276">SUMPRODUCT(--(INDEX('1880 Bastrop 0008 Clean'!A:AA, MATCH(A276 &amp; "|" &amp; B276, '1880 Bastrop 0008 Clean'!A:A &amp; "|" &amp; '1880 Bastrop 0008 Clean'!B:B, 0), 0) &lt;&gt; '1880 Bastrop 0008 Raw'!A276:AA276))</f>
        <v>0</v>
      </c>
    </row>
    <row r="277" spans="1:29">
      <c r="A277">
        <v>33</v>
      </c>
      <c r="B277">
        <v>48</v>
      </c>
      <c r="D277" t="s">
        <v>495</v>
      </c>
      <c r="E277" t="s">
        <v>639</v>
      </c>
      <c r="F277" t="s">
        <v>637</v>
      </c>
      <c r="G277" t="s">
        <v>19</v>
      </c>
      <c r="H277">
        <v>1</v>
      </c>
      <c r="J277" t="s">
        <v>2949</v>
      </c>
      <c r="K277" t="s">
        <v>2944</v>
      </c>
      <c r="L277" t="s">
        <v>2939</v>
      </c>
      <c r="Y277" t="s">
        <v>27</v>
      </c>
      <c r="Z277" t="s">
        <v>41</v>
      </c>
      <c r="AA277" t="s">
        <v>41</v>
      </c>
      <c r="AC277" cm="1">
        <f t="array" ref="AC277">SUMPRODUCT(--(INDEX('1880 Bastrop 0008 Clean'!A:AA, MATCH(A277 &amp; "|" &amp; B277, '1880 Bastrop 0008 Clean'!A:A &amp; "|" &amp; '1880 Bastrop 0008 Clean'!B:B, 0), 0) &lt;&gt; '1880 Bastrop 0008 Raw'!A277:AA277))</f>
        <v>0</v>
      </c>
    </row>
    <row r="278" spans="1:29">
      <c r="A278">
        <v>34</v>
      </c>
      <c r="B278">
        <v>49</v>
      </c>
      <c r="D278" t="s">
        <v>3227</v>
      </c>
      <c r="E278" t="s">
        <v>189</v>
      </c>
      <c r="F278" t="s">
        <v>637</v>
      </c>
      <c r="G278" t="s">
        <v>19</v>
      </c>
      <c r="H278">
        <v>27</v>
      </c>
      <c r="J278" t="s">
        <v>3015</v>
      </c>
      <c r="K278" t="s">
        <v>2932</v>
      </c>
      <c r="L278" t="s">
        <v>2933</v>
      </c>
      <c r="N278" t="s">
        <v>1355</v>
      </c>
      <c r="Y278" t="s">
        <v>126</v>
      </c>
      <c r="Z278" t="s">
        <v>126</v>
      </c>
      <c r="AA278" t="s">
        <v>79</v>
      </c>
      <c r="AC278" cm="1">
        <f t="array" ref="AC278">SUMPRODUCT(--(INDEX('1880 Bastrop 0008 Clean'!A:AA, MATCH(A278 &amp; "|" &amp; B278, '1880 Bastrop 0008 Clean'!A:A &amp; "|" &amp; '1880 Bastrop 0008 Clean'!B:B, 0), 0) &lt;&gt; '1880 Bastrop 0008 Raw'!A278:AA278))</f>
        <v>0</v>
      </c>
    </row>
    <row r="279" spans="1:29">
      <c r="A279">
        <v>35</v>
      </c>
      <c r="B279">
        <v>49</v>
      </c>
      <c r="D279" t="s">
        <v>3227</v>
      </c>
      <c r="E279" t="s">
        <v>3228</v>
      </c>
      <c r="F279" t="s">
        <v>637</v>
      </c>
      <c r="G279" t="s">
        <v>24</v>
      </c>
      <c r="H279">
        <v>18</v>
      </c>
      <c r="J279" t="s">
        <v>2952</v>
      </c>
      <c r="K279" t="s">
        <v>2936</v>
      </c>
      <c r="L279" t="s">
        <v>2933</v>
      </c>
      <c r="N279" t="s">
        <v>2598</v>
      </c>
      <c r="Y279" t="s">
        <v>36</v>
      </c>
      <c r="Z279" t="s">
        <v>36</v>
      </c>
      <c r="AA279" t="s">
        <v>36</v>
      </c>
      <c r="AC279" cm="1">
        <f t="array" ref="AC279">SUMPRODUCT(--(INDEX('1880 Bastrop 0008 Clean'!A:AA, MATCH(A279 &amp; "|" &amp; B279, '1880 Bastrop 0008 Clean'!A:A &amp; "|" &amp; '1880 Bastrop 0008 Clean'!B:B, 0), 0) &lt;&gt; '1880 Bastrop 0008 Raw'!A279:AA279))</f>
        <v>0</v>
      </c>
    </row>
    <row r="280" spans="1:29">
      <c r="A280">
        <v>36</v>
      </c>
      <c r="B280">
        <v>49</v>
      </c>
      <c r="D280" t="s">
        <v>3227</v>
      </c>
      <c r="E280" t="s">
        <v>3229</v>
      </c>
      <c r="F280" t="s">
        <v>637</v>
      </c>
      <c r="G280" t="s">
        <v>19</v>
      </c>
      <c r="H280">
        <v>1</v>
      </c>
      <c r="J280" t="s">
        <v>2949</v>
      </c>
      <c r="K280" t="s">
        <v>2944</v>
      </c>
      <c r="L280" t="s">
        <v>2939</v>
      </c>
      <c r="Y280" t="s">
        <v>27</v>
      </c>
      <c r="Z280" t="s">
        <v>126</v>
      </c>
      <c r="AA280" t="s">
        <v>36</v>
      </c>
      <c r="AC280" cm="1">
        <f t="array" ref="AC280">SUMPRODUCT(--(INDEX('1880 Bastrop 0008 Clean'!A:AA, MATCH(A280 &amp; "|" &amp; B280, '1880 Bastrop 0008 Clean'!A:A &amp; "|" &amp; '1880 Bastrop 0008 Clean'!B:B, 0), 0) &lt;&gt; '1880 Bastrop 0008 Raw'!A280:AA280))</f>
        <v>0</v>
      </c>
    </row>
    <row r="281" spans="1:29">
      <c r="A281">
        <v>37</v>
      </c>
      <c r="B281">
        <v>50</v>
      </c>
      <c r="D281" t="s">
        <v>3103</v>
      </c>
      <c r="E281" t="s">
        <v>3230</v>
      </c>
      <c r="F281" t="s">
        <v>20</v>
      </c>
      <c r="G281" t="s">
        <v>19</v>
      </c>
      <c r="H281">
        <v>57</v>
      </c>
      <c r="J281" t="s">
        <v>2931</v>
      </c>
      <c r="K281" t="s">
        <v>2932</v>
      </c>
      <c r="L281" t="s">
        <v>2933</v>
      </c>
      <c r="N281" t="s">
        <v>2292</v>
      </c>
      <c r="Y281" t="s">
        <v>1553</v>
      </c>
      <c r="Z281" t="s">
        <v>1553</v>
      </c>
      <c r="AA281" t="s">
        <v>1553</v>
      </c>
      <c r="AC281" cm="1">
        <f t="array" ref="AC281">SUMPRODUCT(--(INDEX('1880 Bastrop 0008 Clean'!A:AA, MATCH(A281 &amp; "|" &amp; B281, '1880 Bastrop 0008 Clean'!A:A &amp; "|" &amp; '1880 Bastrop 0008 Clean'!B:B, 0), 0) &lt;&gt; '1880 Bastrop 0008 Raw'!A281:AA281))</f>
        <v>0</v>
      </c>
    </row>
    <row r="282" spans="1:29">
      <c r="A282">
        <v>38</v>
      </c>
      <c r="B282">
        <v>50</v>
      </c>
      <c r="D282" t="s">
        <v>3103</v>
      </c>
      <c r="E282" t="s">
        <v>3084</v>
      </c>
      <c r="F282" t="s">
        <v>20</v>
      </c>
      <c r="G282" t="s">
        <v>24</v>
      </c>
      <c r="H282">
        <v>47</v>
      </c>
      <c r="J282" t="s">
        <v>2989</v>
      </c>
      <c r="K282" t="s">
        <v>2936</v>
      </c>
      <c r="L282" t="s">
        <v>2933</v>
      </c>
      <c r="N282" t="s">
        <v>2598</v>
      </c>
      <c r="Y282" t="s">
        <v>27</v>
      </c>
      <c r="Z282" t="s">
        <v>22</v>
      </c>
      <c r="AA282" t="s">
        <v>22</v>
      </c>
      <c r="AC282" cm="1">
        <f t="array" ref="AC282">SUMPRODUCT(--(INDEX('1880 Bastrop 0008 Clean'!A:AA, MATCH(A282 &amp; "|" &amp; B282, '1880 Bastrop 0008 Clean'!A:A &amp; "|" &amp; '1880 Bastrop 0008 Clean'!B:B, 0), 0) &lt;&gt; '1880 Bastrop 0008 Raw'!A282:AA282))</f>
        <v>0</v>
      </c>
    </row>
    <row r="283" spans="1:29">
      <c r="A283">
        <v>39</v>
      </c>
      <c r="B283">
        <v>50</v>
      </c>
      <c r="D283" t="s">
        <v>3103</v>
      </c>
      <c r="E283" t="s">
        <v>812</v>
      </c>
      <c r="F283" t="s">
        <v>20</v>
      </c>
      <c r="G283" t="s">
        <v>19</v>
      </c>
      <c r="H283">
        <v>25</v>
      </c>
      <c r="J283" t="s">
        <v>3025</v>
      </c>
      <c r="K283" t="s">
        <v>2944</v>
      </c>
      <c r="L283" t="s">
        <v>2939</v>
      </c>
      <c r="N283" t="s">
        <v>2292</v>
      </c>
      <c r="Y283" t="s">
        <v>27</v>
      </c>
      <c r="Z283" t="s">
        <v>1553</v>
      </c>
      <c r="AA283" t="s">
        <v>27</v>
      </c>
      <c r="AC283" cm="1">
        <f t="array" ref="AC283">SUMPRODUCT(--(INDEX('1880 Bastrop 0008 Clean'!A:AA, MATCH(A283 &amp; "|" &amp; B283, '1880 Bastrop 0008 Clean'!A:A &amp; "|" &amp; '1880 Bastrop 0008 Clean'!B:B, 0), 0) &lt;&gt; '1880 Bastrop 0008 Raw'!A283:AA283))</f>
        <v>0</v>
      </c>
    </row>
    <row r="284" spans="1:29">
      <c r="A284">
        <v>40</v>
      </c>
      <c r="B284">
        <v>50</v>
      </c>
      <c r="D284" t="s">
        <v>3103</v>
      </c>
      <c r="E284" t="s">
        <v>668</v>
      </c>
      <c r="F284" t="s">
        <v>20</v>
      </c>
      <c r="G284" t="s">
        <v>19</v>
      </c>
      <c r="H284">
        <v>23</v>
      </c>
      <c r="J284" t="s">
        <v>3022</v>
      </c>
      <c r="K284" t="s">
        <v>2944</v>
      </c>
      <c r="L284" t="s">
        <v>2939</v>
      </c>
      <c r="Y284" t="s">
        <v>27</v>
      </c>
      <c r="Z284" t="s">
        <v>1553</v>
      </c>
      <c r="AA284" t="s">
        <v>27</v>
      </c>
      <c r="AC284" cm="1">
        <f t="array" ref="AC284">SUMPRODUCT(--(INDEX('1880 Bastrop 0008 Clean'!A:AA, MATCH(A284 &amp; "|" &amp; B284, '1880 Bastrop 0008 Clean'!A:A &amp; "|" &amp; '1880 Bastrop 0008 Clean'!B:B, 0), 0) &lt;&gt; '1880 Bastrop 0008 Raw'!A284:AA284))</f>
        <v>0</v>
      </c>
    </row>
    <row r="285" spans="1:29">
      <c r="A285">
        <v>41</v>
      </c>
      <c r="B285">
        <v>50</v>
      </c>
      <c r="D285" t="s">
        <v>3103</v>
      </c>
      <c r="E285" t="s">
        <v>3231</v>
      </c>
      <c r="F285" t="s">
        <v>20</v>
      </c>
      <c r="G285" t="s">
        <v>19</v>
      </c>
      <c r="H285">
        <v>9</v>
      </c>
      <c r="J285" t="s">
        <v>2943</v>
      </c>
      <c r="K285" t="s">
        <v>2944</v>
      </c>
      <c r="L285" t="s">
        <v>2939</v>
      </c>
      <c r="Y285" t="s">
        <v>27</v>
      </c>
      <c r="Z285" t="s">
        <v>1553</v>
      </c>
      <c r="AA285" t="s">
        <v>27</v>
      </c>
      <c r="AC285" cm="1">
        <f t="array" ref="AC285">SUMPRODUCT(--(INDEX('1880 Bastrop 0008 Clean'!A:AA, MATCH(A285 &amp; "|" &amp; B285, '1880 Bastrop 0008 Clean'!A:A &amp; "|" &amp; '1880 Bastrop 0008 Clean'!B:B, 0), 0) &lt;&gt; '1880 Bastrop 0008 Raw'!A285:AA285))</f>
        <v>0</v>
      </c>
    </row>
    <row r="286" spans="1:29">
      <c r="A286">
        <v>42</v>
      </c>
      <c r="B286">
        <v>50</v>
      </c>
      <c r="D286" t="s">
        <v>3103</v>
      </c>
      <c r="E286" t="s">
        <v>2587</v>
      </c>
      <c r="F286" t="s">
        <v>20</v>
      </c>
      <c r="G286" t="s">
        <v>24</v>
      </c>
      <c r="H286">
        <v>3</v>
      </c>
      <c r="J286" t="s">
        <v>2973</v>
      </c>
      <c r="K286" t="s">
        <v>2938</v>
      </c>
      <c r="L286" t="s">
        <v>2939</v>
      </c>
      <c r="Y286" t="s">
        <v>27</v>
      </c>
      <c r="Z286" t="s">
        <v>1553</v>
      </c>
      <c r="AA286" t="s">
        <v>27</v>
      </c>
      <c r="AC286" cm="1">
        <f t="array" ref="AC286">SUMPRODUCT(--(INDEX('1880 Bastrop 0008 Clean'!A:AA, MATCH(A286 &amp; "|" &amp; B286, '1880 Bastrop 0008 Clean'!A:A &amp; "|" &amp; '1880 Bastrop 0008 Clean'!B:B, 0), 0) &lt;&gt; '1880 Bastrop 0008 Raw'!A286:AA286))</f>
        <v>0</v>
      </c>
    </row>
    <row r="287" spans="1:29">
      <c r="A287">
        <v>43</v>
      </c>
      <c r="B287">
        <v>50</v>
      </c>
      <c r="D287" t="s">
        <v>18</v>
      </c>
      <c r="E287" t="s">
        <v>3232</v>
      </c>
      <c r="F287" t="s">
        <v>20</v>
      </c>
      <c r="G287" t="s">
        <v>24</v>
      </c>
      <c r="H287">
        <v>27</v>
      </c>
      <c r="J287" t="s">
        <v>3015</v>
      </c>
      <c r="K287" t="s">
        <v>2938</v>
      </c>
      <c r="L287" t="s">
        <v>3066</v>
      </c>
      <c r="Y287" t="s">
        <v>27</v>
      </c>
      <c r="Z287" t="s">
        <v>27</v>
      </c>
      <c r="AA287" t="s">
        <v>27</v>
      </c>
      <c r="AC287" cm="1">
        <f t="array" ref="AC287">SUMPRODUCT(--(INDEX('1880 Bastrop 0008 Clean'!A:AA, MATCH(A287 &amp; "|" &amp; B287, '1880 Bastrop 0008 Clean'!A:A &amp; "|" &amp; '1880 Bastrop 0008 Clean'!B:B, 0), 0) &lt;&gt; '1880 Bastrop 0008 Raw'!A287:AA287))</f>
        <v>0</v>
      </c>
    </row>
    <row r="288" spans="1:29">
      <c r="A288">
        <v>44</v>
      </c>
      <c r="B288">
        <v>50</v>
      </c>
      <c r="D288" t="s">
        <v>3233</v>
      </c>
      <c r="E288" t="s">
        <v>3234</v>
      </c>
      <c r="F288" t="s">
        <v>637</v>
      </c>
      <c r="G288" t="s">
        <v>19</v>
      </c>
      <c r="H288">
        <v>45</v>
      </c>
      <c r="J288" t="s">
        <v>3137</v>
      </c>
      <c r="L288" t="s">
        <v>2933</v>
      </c>
      <c r="N288" t="s">
        <v>1404</v>
      </c>
      <c r="Y288" t="s">
        <v>38</v>
      </c>
      <c r="Z288" t="s">
        <v>38</v>
      </c>
      <c r="AA288" t="s">
        <v>38</v>
      </c>
      <c r="AC288" cm="1">
        <f t="array" ref="AC288">SUMPRODUCT(--(INDEX('1880 Bastrop 0008 Clean'!A:AA, MATCH(A288 &amp; "|" &amp; B288, '1880 Bastrop 0008 Clean'!A:A &amp; "|" &amp; '1880 Bastrop 0008 Clean'!B:B, 0), 0) &lt;&gt; '1880 Bastrop 0008 Raw'!A288:AA288))</f>
        <v>1</v>
      </c>
    </row>
    <row r="289" spans="1:29">
      <c r="A289">
        <v>45</v>
      </c>
      <c r="B289">
        <v>50</v>
      </c>
      <c r="D289" t="s">
        <v>3233</v>
      </c>
      <c r="E289" t="s">
        <v>3235</v>
      </c>
      <c r="F289" t="s">
        <v>637</v>
      </c>
      <c r="G289" t="s">
        <v>24</v>
      </c>
      <c r="H289">
        <v>40</v>
      </c>
      <c r="J289" t="s">
        <v>3236</v>
      </c>
      <c r="L289" t="s">
        <v>2933</v>
      </c>
      <c r="N289" t="s">
        <v>1963</v>
      </c>
      <c r="Y289" t="s">
        <v>38</v>
      </c>
      <c r="Z289" t="s">
        <v>38</v>
      </c>
      <c r="AA289" t="s">
        <v>38</v>
      </c>
      <c r="AC289" cm="1">
        <f t="array" ref="AC289">SUMPRODUCT(--(INDEX('1880 Bastrop 0008 Clean'!A:AA, MATCH(A289 &amp; "|" &amp; B289, '1880 Bastrop 0008 Clean'!A:A &amp; "|" &amp; '1880 Bastrop 0008 Clean'!B:B, 0), 0) &lt;&gt; '1880 Bastrop 0008 Raw'!A289:AA289))</f>
        <v>1</v>
      </c>
    </row>
    <row r="290" spans="1:29">
      <c r="A290">
        <v>1</v>
      </c>
      <c r="B290">
        <v>51</v>
      </c>
      <c r="D290" t="s">
        <v>179</v>
      </c>
      <c r="E290" t="s">
        <v>3237</v>
      </c>
      <c r="F290" t="s">
        <v>20</v>
      </c>
      <c r="G290" t="s">
        <v>19</v>
      </c>
      <c r="H290">
        <v>39</v>
      </c>
      <c r="J290" t="s">
        <v>2980</v>
      </c>
      <c r="K290" t="s">
        <v>2932</v>
      </c>
      <c r="L290" t="s">
        <v>2933</v>
      </c>
      <c r="N290" t="s">
        <v>21</v>
      </c>
      <c r="Y290" t="s">
        <v>27</v>
      </c>
      <c r="AC290" cm="1">
        <f t="array" ref="AC290">SUMPRODUCT(--(INDEX('1880 Bastrop 0008 Clean'!A:AA, MATCH(A290 &amp; "|" &amp; B290, '1880 Bastrop 0008 Clean'!A:A &amp; "|" &amp; '1880 Bastrop 0008 Clean'!B:B, 0), 0) &lt;&gt; '1880 Bastrop 0008 Raw'!A290:AA290))</f>
        <v>0</v>
      </c>
    </row>
    <row r="291" spans="1:29">
      <c r="A291">
        <v>2</v>
      </c>
      <c r="B291">
        <v>51</v>
      </c>
      <c r="D291" t="s">
        <v>179</v>
      </c>
      <c r="E291" t="s">
        <v>3238</v>
      </c>
      <c r="F291" t="s">
        <v>20</v>
      </c>
      <c r="G291" t="s">
        <v>24</v>
      </c>
      <c r="H291">
        <v>33</v>
      </c>
      <c r="J291" t="s">
        <v>2962</v>
      </c>
      <c r="K291" t="s">
        <v>2936</v>
      </c>
      <c r="L291" t="s">
        <v>2933</v>
      </c>
      <c r="N291" t="s">
        <v>2598</v>
      </c>
      <c r="Y291" t="s">
        <v>27</v>
      </c>
      <c r="AC291" cm="1">
        <f t="array" ref="AC291">SUMPRODUCT(--(INDEX('1880 Bastrop 0008 Clean'!A:AA, MATCH(A291 &amp; "|" &amp; B291, '1880 Bastrop 0008 Clean'!A:A &amp; "|" &amp; '1880 Bastrop 0008 Clean'!B:B, 0), 0) &lt;&gt; '1880 Bastrop 0008 Raw'!A291:AA291))</f>
        <v>0</v>
      </c>
    </row>
    <row r="292" spans="1:29">
      <c r="A292">
        <v>3</v>
      </c>
      <c r="B292">
        <v>51</v>
      </c>
      <c r="D292" t="s">
        <v>179</v>
      </c>
      <c r="E292" t="s">
        <v>3239</v>
      </c>
      <c r="F292" t="s">
        <v>20</v>
      </c>
      <c r="G292" t="s">
        <v>24</v>
      </c>
      <c r="H292">
        <v>13</v>
      </c>
      <c r="J292" t="s">
        <v>3048</v>
      </c>
      <c r="K292" t="s">
        <v>2938</v>
      </c>
      <c r="L292" t="s">
        <v>2939</v>
      </c>
      <c r="V292" t="s">
        <v>1395</v>
      </c>
      <c r="Y292" t="s">
        <v>27</v>
      </c>
      <c r="AC292" cm="1">
        <f t="array" ref="AC292">SUMPRODUCT(--(INDEX('1880 Bastrop 0008 Clean'!A:AA, MATCH(A292 &amp; "|" &amp; B292, '1880 Bastrop 0008 Clean'!A:A &amp; "|" &amp; '1880 Bastrop 0008 Clean'!B:B, 0), 0) &lt;&gt; '1880 Bastrop 0008 Raw'!A292:AA292))</f>
        <v>0</v>
      </c>
    </row>
    <row r="293" spans="1:29">
      <c r="A293">
        <v>4</v>
      </c>
      <c r="B293">
        <v>51</v>
      </c>
      <c r="D293" t="s">
        <v>179</v>
      </c>
      <c r="E293" t="s">
        <v>3240</v>
      </c>
      <c r="F293" t="s">
        <v>20</v>
      </c>
      <c r="G293" t="s">
        <v>24</v>
      </c>
      <c r="H293">
        <v>12</v>
      </c>
      <c r="J293" t="s">
        <v>2971</v>
      </c>
      <c r="K293" t="s">
        <v>2938</v>
      </c>
      <c r="L293" t="s">
        <v>2939</v>
      </c>
      <c r="V293" t="s">
        <v>1395</v>
      </c>
      <c r="Y293" t="s">
        <v>27</v>
      </c>
      <c r="AC293" cm="1">
        <f t="array" ref="AC293">SUMPRODUCT(--(INDEX('1880 Bastrop 0008 Clean'!A:AA, MATCH(A293 &amp; "|" &amp; B293, '1880 Bastrop 0008 Clean'!A:A &amp; "|" &amp; '1880 Bastrop 0008 Clean'!B:B, 0), 0) &lt;&gt; '1880 Bastrop 0008 Raw'!A293:AA293))</f>
        <v>0</v>
      </c>
    </row>
    <row r="294" spans="1:29">
      <c r="A294">
        <v>5</v>
      </c>
      <c r="B294">
        <v>51</v>
      </c>
      <c r="D294" t="s">
        <v>179</v>
      </c>
      <c r="E294" t="s">
        <v>3241</v>
      </c>
      <c r="F294" t="s">
        <v>20</v>
      </c>
      <c r="G294" t="s">
        <v>24</v>
      </c>
      <c r="H294">
        <v>10</v>
      </c>
      <c r="J294" t="s">
        <v>2996</v>
      </c>
      <c r="K294" t="s">
        <v>2938</v>
      </c>
      <c r="L294" t="s">
        <v>2939</v>
      </c>
      <c r="V294" t="s">
        <v>1395</v>
      </c>
      <c r="Y294" t="s">
        <v>27</v>
      </c>
      <c r="AC294" cm="1">
        <f t="array" ref="AC294">SUMPRODUCT(--(INDEX('1880 Bastrop 0008 Clean'!A:AA, MATCH(A294 &amp; "|" &amp; B294, '1880 Bastrop 0008 Clean'!A:A &amp; "|" &amp; '1880 Bastrop 0008 Clean'!B:B, 0), 0) &lt;&gt; '1880 Bastrop 0008 Raw'!A294:AA294))</f>
        <v>0</v>
      </c>
    </row>
    <row r="295" spans="1:29">
      <c r="A295">
        <v>6</v>
      </c>
      <c r="B295">
        <v>51</v>
      </c>
      <c r="D295" t="s">
        <v>179</v>
      </c>
      <c r="E295" t="s">
        <v>3242</v>
      </c>
      <c r="F295" t="s">
        <v>20</v>
      </c>
      <c r="G295" t="s">
        <v>24</v>
      </c>
      <c r="H295">
        <v>8</v>
      </c>
      <c r="J295" t="s">
        <v>2965</v>
      </c>
      <c r="K295" t="s">
        <v>2938</v>
      </c>
      <c r="L295" t="s">
        <v>2939</v>
      </c>
      <c r="Y295" t="s">
        <v>27</v>
      </c>
      <c r="AC295" cm="1">
        <f t="array" ref="AC295">SUMPRODUCT(--(INDEX('1880 Bastrop 0008 Clean'!A:AA, MATCH(A295 &amp; "|" &amp; B295, '1880 Bastrop 0008 Clean'!A:A &amp; "|" &amp; '1880 Bastrop 0008 Clean'!B:B, 0), 0) &lt;&gt; '1880 Bastrop 0008 Raw'!A295:AA295))</f>
        <v>0</v>
      </c>
    </row>
    <row r="296" spans="1:29">
      <c r="A296">
        <v>7</v>
      </c>
      <c r="B296">
        <v>51</v>
      </c>
      <c r="D296" t="s">
        <v>179</v>
      </c>
      <c r="E296" t="s">
        <v>3243</v>
      </c>
      <c r="F296" t="s">
        <v>20</v>
      </c>
      <c r="G296" t="s">
        <v>24</v>
      </c>
      <c r="H296">
        <v>2</v>
      </c>
      <c r="J296" t="s">
        <v>3001</v>
      </c>
      <c r="K296" t="s">
        <v>2938</v>
      </c>
      <c r="L296" t="s">
        <v>2939</v>
      </c>
      <c r="Y296" t="s">
        <v>27</v>
      </c>
      <c r="AC296" cm="1">
        <f t="array" ref="AC296">SUMPRODUCT(--(INDEX('1880 Bastrop 0008 Clean'!A:AA, MATCH(A296 &amp; "|" &amp; B296, '1880 Bastrop 0008 Clean'!A:A &amp; "|" &amp; '1880 Bastrop 0008 Clean'!B:B, 0), 0) &lt;&gt; '1880 Bastrop 0008 Raw'!A296:AA296))</f>
        <v>0</v>
      </c>
    </row>
    <row r="297" spans="1:29">
      <c r="A297">
        <v>8</v>
      </c>
      <c r="B297">
        <v>51</v>
      </c>
      <c r="D297" t="s">
        <v>179</v>
      </c>
      <c r="E297" t="s">
        <v>3041</v>
      </c>
      <c r="F297" t="s">
        <v>20</v>
      </c>
      <c r="G297" t="s">
        <v>24</v>
      </c>
      <c r="H297">
        <v>76</v>
      </c>
      <c r="J297" t="s">
        <v>3244</v>
      </c>
      <c r="K297" t="s">
        <v>3217</v>
      </c>
      <c r="L297" t="s">
        <v>3066</v>
      </c>
      <c r="Y297" t="s">
        <v>27</v>
      </c>
      <c r="AC297" cm="1">
        <f t="array" ref="AC297">SUMPRODUCT(--(INDEX('1880 Bastrop 0008 Clean'!A:AA, MATCH(A297 &amp; "|" &amp; B297, '1880 Bastrop 0008 Clean'!A:A &amp; "|" &amp; '1880 Bastrop 0008 Clean'!B:B, 0), 0) &lt;&gt; '1880 Bastrop 0008 Raw'!A297:AA297))</f>
        <v>0</v>
      </c>
    </row>
    <row r="298" spans="1:29">
      <c r="A298">
        <v>9</v>
      </c>
      <c r="B298">
        <v>51</v>
      </c>
      <c r="D298" t="s">
        <v>3245</v>
      </c>
      <c r="E298" t="s">
        <v>3246</v>
      </c>
      <c r="F298" t="s">
        <v>20</v>
      </c>
      <c r="G298" t="s">
        <v>19</v>
      </c>
      <c r="H298">
        <v>61</v>
      </c>
      <c r="J298" t="s">
        <v>3221</v>
      </c>
      <c r="K298" t="s">
        <v>3247</v>
      </c>
      <c r="L298" t="s">
        <v>2939</v>
      </c>
      <c r="N298" t="s">
        <v>3248</v>
      </c>
      <c r="Y298" t="s">
        <v>27</v>
      </c>
      <c r="AC298" cm="1">
        <f t="array" ref="AC298">SUMPRODUCT(--(INDEX('1880 Bastrop 0008 Clean'!A:AA, MATCH(A298 &amp; "|" &amp; B298, '1880 Bastrop 0008 Clean'!A:A &amp; "|" &amp; '1880 Bastrop 0008 Clean'!B:B, 0), 0) &lt;&gt; '1880 Bastrop 0008 Raw'!A298:AA298))</f>
        <v>0</v>
      </c>
    </row>
    <row r="299" spans="1:29">
      <c r="A299">
        <v>10</v>
      </c>
      <c r="B299">
        <v>51</v>
      </c>
      <c r="D299" t="s">
        <v>1761</v>
      </c>
      <c r="E299" t="s">
        <v>374</v>
      </c>
      <c r="F299" t="s">
        <v>637</v>
      </c>
      <c r="G299" t="s">
        <v>24</v>
      </c>
      <c r="H299">
        <v>21</v>
      </c>
      <c r="J299" t="s">
        <v>2959</v>
      </c>
      <c r="L299" t="s">
        <v>2939</v>
      </c>
      <c r="N299" t="s">
        <v>1963</v>
      </c>
      <c r="Y299" t="s">
        <v>27</v>
      </c>
      <c r="AC299" cm="1">
        <f t="array" ref="AC299">SUMPRODUCT(--(INDEX('1880 Bastrop 0008 Clean'!A:AA, MATCH(A299 &amp; "|" &amp; B299, '1880 Bastrop 0008 Clean'!A:A &amp; "|" &amp; '1880 Bastrop 0008 Clean'!B:B, 0), 0) &lt;&gt; '1880 Bastrop 0008 Raw'!A299:AA299))</f>
        <v>1</v>
      </c>
    </row>
    <row r="300" spans="1:29">
      <c r="AC300" cm="1">
        <f t="array" ref="AC300">SUMPRODUCT(--(INDEX('1880 Bastrop 0008 Clean'!A:AA, MATCH(A300 &amp; "|" &amp; B300, '1880 Bastrop 0008 Clean'!A:A &amp; "|" &amp; '1880 Bastrop 0008 Clean'!B:B, 0), 0) &lt;&gt; '1880 Bastrop 0008 Raw'!A300:AA300))</f>
        <v>0</v>
      </c>
    </row>
    <row r="301" spans="1:29">
      <c r="AC301" cm="1">
        <f t="array" ref="AC301">SUMPRODUCT(--(INDEX('1880 Bastrop 0008 Clean'!A:AA, MATCH(A301 &amp; "|" &amp; B301, '1880 Bastrop 0008 Clean'!A:A &amp; "|" &amp; '1880 Bastrop 0008 Clean'!B:B, 0), 0) &lt;&gt; '1880 Bastrop 0008 Raw'!A301:AA301))</f>
        <v>0</v>
      </c>
    </row>
    <row r="302" spans="1:29">
      <c r="AC302" cm="1">
        <f t="array" ref="AC302">SUMPRODUCT(--(INDEX('1880 Bastrop 0008 Clean'!A:AA, MATCH(A302 &amp; "|" &amp; B302, '1880 Bastrop 0008 Clean'!A:A &amp; "|" &amp; '1880 Bastrop 0008 Clean'!B:B, 0), 0) &lt;&gt; '1880 Bastrop 0008 Raw'!A302:AA302))</f>
        <v>0</v>
      </c>
    </row>
    <row r="303" spans="1:29">
      <c r="AC303" cm="1">
        <f t="array" ref="AC303">SUMPRODUCT(--(INDEX('1880 Bastrop 0008 Clean'!A:AA, MATCH(A303 &amp; "|" &amp; B303, '1880 Bastrop 0008 Clean'!A:A &amp; "|" &amp; '1880 Bastrop 0008 Clean'!B:B, 0), 0) &lt;&gt; '1880 Bastrop 0008 Raw'!A303:AA303))</f>
        <v>0</v>
      </c>
    </row>
    <row r="304" spans="1:29">
      <c r="AC304" cm="1">
        <f t="array" ref="AC304">SUMPRODUCT(--(INDEX('1880 Bastrop 0008 Clean'!A:AA, MATCH(A304 &amp; "|" &amp; B304, '1880 Bastrop 0008 Clean'!A:A &amp; "|" &amp; '1880 Bastrop 0008 Clean'!B:B, 0), 0) &lt;&gt; '1880 Bastrop 0008 Raw'!A304:AA304))</f>
        <v>0</v>
      </c>
    </row>
    <row r="305" spans="29:29">
      <c r="AC305" cm="1">
        <f t="array" ref="AC305">SUMPRODUCT(--(INDEX('1880 Bastrop 0008 Clean'!A:AA, MATCH(A305 &amp; "|" &amp; B305, '1880 Bastrop 0008 Clean'!A:A &amp; "|" &amp; '1880 Bastrop 0008 Clean'!B:B, 0), 0) &lt;&gt; '1880 Bastrop 0008 Raw'!A305:AA305))</f>
        <v>0</v>
      </c>
    </row>
    <row r="306" spans="29:29">
      <c r="AC306" cm="1">
        <f t="array" ref="AC306">SUMPRODUCT(--(INDEX('1880 Bastrop 0008 Clean'!A:AA, MATCH(A306 &amp; "|" &amp; B306, '1880 Bastrop 0008 Clean'!A:A &amp; "|" &amp; '1880 Bastrop 0008 Clean'!B:B, 0), 0) &lt;&gt; '1880 Bastrop 0008 Raw'!A306:AA306))</f>
        <v>0</v>
      </c>
    </row>
    <row r="307" spans="29:29">
      <c r="AC307" cm="1">
        <f t="array" ref="AC307">SUMPRODUCT(--(INDEX('1880 Bastrop 0008 Clean'!A:AA, MATCH(A307 &amp; "|" &amp; B307, '1880 Bastrop 0008 Clean'!A:A &amp; "|" &amp; '1880 Bastrop 0008 Clean'!B:B, 0), 0) &lt;&gt; '1880 Bastrop 0008 Raw'!A307:AA307))</f>
        <v>0</v>
      </c>
    </row>
    <row r="308" spans="29:29">
      <c r="AC308" cm="1">
        <f t="array" ref="AC308">SUMPRODUCT(--(INDEX('1880 Bastrop 0008 Clean'!A:AA, MATCH(A308 &amp; "|" &amp; B308, '1880 Bastrop 0008 Clean'!A:A &amp; "|" &amp; '1880 Bastrop 0008 Clean'!B:B, 0), 0) &lt;&gt; '1880 Bastrop 0008 Raw'!A308:AA308))</f>
        <v>0</v>
      </c>
    </row>
    <row r="309" spans="29:29">
      <c r="AC309" cm="1">
        <f t="array" ref="AC309">SUMPRODUCT(--(INDEX('1880 Bastrop 0008 Clean'!A:AA, MATCH(A309 &amp; "|" &amp; B309, '1880 Bastrop 0008 Clean'!A:A &amp; "|" &amp; '1880 Bastrop 0008 Clean'!B:B, 0), 0) &lt;&gt; '1880 Bastrop 0008 Raw'!A309:AA309))</f>
        <v>0</v>
      </c>
    </row>
    <row r="310" spans="29:29">
      <c r="AC310" cm="1">
        <f t="array" ref="AC310">SUMPRODUCT(--(INDEX('1880 Bastrop 0008 Clean'!A:AA, MATCH(A310 &amp; "|" &amp; B310, '1880 Bastrop 0008 Clean'!A:A &amp; "|" &amp; '1880 Bastrop 0008 Clean'!B:B, 0), 0) &lt;&gt; '1880 Bastrop 0008 Raw'!A310:AA310))</f>
        <v>0</v>
      </c>
    </row>
    <row r="311" spans="29:29">
      <c r="AC311" cm="1">
        <f t="array" ref="AC311">SUMPRODUCT(--(INDEX('1880 Bastrop 0008 Clean'!A:AA, MATCH(A311 &amp; "|" &amp; B311, '1880 Bastrop 0008 Clean'!A:A &amp; "|" &amp; '1880 Bastrop 0008 Clean'!B:B, 0), 0) &lt;&gt; '1880 Bastrop 0008 Raw'!A311:AA311))</f>
        <v>0</v>
      </c>
    </row>
    <row r="312" spans="29:29">
      <c r="AC312" cm="1">
        <f t="array" ref="AC312">SUMPRODUCT(--(INDEX('1880 Bastrop 0008 Clean'!A:AA, MATCH(A312 &amp; "|" &amp; B312, '1880 Bastrop 0008 Clean'!A:A &amp; "|" &amp; '1880 Bastrop 0008 Clean'!B:B, 0), 0) &lt;&gt; '1880 Bastrop 0008 Raw'!A312:AA312))</f>
        <v>0</v>
      </c>
    </row>
    <row r="313" spans="29:29">
      <c r="AC313" cm="1">
        <f t="array" ref="AC313">SUMPRODUCT(--(INDEX('1880 Bastrop 0008 Clean'!A:AA, MATCH(A313 &amp; "|" &amp; B313, '1880 Bastrop 0008 Clean'!A:A &amp; "|" &amp; '1880 Bastrop 0008 Clean'!B:B, 0), 0) &lt;&gt; '1880 Bastrop 0008 Raw'!A313:AA313))</f>
        <v>0</v>
      </c>
    </row>
    <row r="314" spans="29:29">
      <c r="AC314" cm="1">
        <f t="array" ref="AC314">SUMPRODUCT(--(INDEX('1880 Bastrop 0008 Clean'!A:AA, MATCH(A314 &amp; "|" &amp; B314, '1880 Bastrop 0008 Clean'!A:A &amp; "|" &amp; '1880 Bastrop 0008 Clean'!B:B, 0), 0) &lt;&gt; '1880 Bastrop 0008 Raw'!A314:AA314))</f>
        <v>0</v>
      </c>
    </row>
    <row r="315" spans="29:29">
      <c r="AC315" cm="1">
        <f t="array" ref="AC315">SUMPRODUCT(--(INDEX('1880 Bastrop 0008 Clean'!A:AA, MATCH(A315 &amp; "|" &amp; B315, '1880 Bastrop 0008 Clean'!A:A &amp; "|" &amp; '1880 Bastrop 0008 Clean'!B:B, 0), 0) &lt;&gt; '1880 Bastrop 0008 Raw'!A315:AA315))</f>
        <v>0</v>
      </c>
    </row>
    <row r="316" spans="29:29">
      <c r="AC316" cm="1">
        <f t="array" ref="AC316">SUMPRODUCT(--(INDEX('1880 Bastrop 0008 Clean'!A:AA, MATCH(A316 &amp; "|" &amp; B316, '1880 Bastrop 0008 Clean'!A:A &amp; "|" &amp; '1880 Bastrop 0008 Clean'!B:B, 0), 0) &lt;&gt; '1880 Bastrop 0008 Raw'!A316:AA316))</f>
        <v>0</v>
      </c>
    </row>
    <row r="317" spans="29:29">
      <c r="AC317" cm="1">
        <f t="array" ref="AC317">SUMPRODUCT(--(INDEX('1880 Bastrop 0008 Clean'!A:AA, MATCH(A317 &amp; "|" &amp; B317, '1880 Bastrop 0008 Clean'!A:A &amp; "|" &amp; '1880 Bastrop 0008 Clean'!B:B, 0), 0) &lt;&gt; '1880 Bastrop 0008 Raw'!A317:AA317))</f>
        <v>0</v>
      </c>
    </row>
    <row r="318" spans="29:29">
      <c r="AC318" cm="1">
        <f t="array" ref="AC318">SUMPRODUCT(--(INDEX('1880 Bastrop 0008 Clean'!A:AA, MATCH(A318 &amp; "|" &amp; B318, '1880 Bastrop 0008 Clean'!A:A &amp; "|" &amp; '1880 Bastrop 0008 Clean'!B:B, 0), 0) &lt;&gt; '1880 Bastrop 0008 Raw'!A318:AA318))</f>
        <v>0</v>
      </c>
    </row>
    <row r="319" spans="29:29">
      <c r="AC319" cm="1">
        <f t="array" ref="AC319">SUMPRODUCT(--(INDEX('1880 Bastrop 0008 Clean'!A:AA, MATCH(A319 &amp; "|" &amp; B319, '1880 Bastrop 0008 Clean'!A:A &amp; "|" &amp; '1880 Bastrop 0008 Clean'!B:B, 0), 0) &lt;&gt; '1880 Bastrop 0008 Raw'!A319:AA319))</f>
        <v>0</v>
      </c>
    </row>
    <row r="320" spans="29:29">
      <c r="AC320" cm="1">
        <f t="array" ref="AC320">SUMPRODUCT(--(INDEX('1880 Bastrop 0008 Clean'!A:AA, MATCH(A320 &amp; "|" &amp; B320, '1880 Bastrop 0008 Clean'!A:A &amp; "|" &amp; '1880 Bastrop 0008 Clean'!B:B, 0), 0) &lt;&gt; '1880 Bastrop 0008 Raw'!A320:AA320))</f>
        <v>0</v>
      </c>
    </row>
    <row r="321" spans="1:29">
      <c r="AC321" cm="1">
        <f t="array" ref="AC321">SUMPRODUCT(--(INDEX('1880 Bastrop 0008 Clean'!A:AA, MATCH(A321 &amp; "|" &amp; B321, '1880 Bastrop 0008 Clean'!A:A &amp; "|" &amp; '1880 Bastrop 0008 Clean'!B:B, 0), 0) &lt;&gt; '1880 Bastrop 0008 Raw'!A321:AA321))</f>
        <v>0</v>
      </c>
    </row>
    <row r="322" spans="1:29">
      <c r="AC322" cm="1">
        <f t="array" ref="AC322">SUMPRODUCT(--(INDEX('1880 Bastrop 0008 Clean'!A:AA, MATCH(A322 &amp; "|" &amp; B322, '1880 Bastrop 0008 Clean'!A:A &amp; "|" &amp; '1880 Bastrop 0008 Clean'!B:B, 0), 0) &lt;&gt; '1880 Bastrop 0008 Raw'!A322:AA322))</f>
        <v>0</v>
      </c>
    </row>
    <row r="323" spans="1:29">
      <c r="AC323" cm="1">
        <f t="array" ref="AC323">SUMPRODUCT(--(INDEX('1880 Bastrop 0008 Clean'!A:AA, MATCH(A323 &amp; "|" &amp; B323, '1880 Bastrop 0008 Clean'!A:A &amp; "|" &amp; '1880 Bastrop 0008 Clean'!B:B, 0), 0) &lt;&gt; '1880 Bastrop 0008 Raw'!A323:AA323))</f>
        <v>0</v>
      </c>
    </row>
    <row r="324" spans="1:29">
      <c r="AC324" cm="1">
        <f t="array" ref="AC324">SUMPRODUCT(--(INDEX('1880 Bastrop 0008 Clean'!A:AA, MATCH(A324 &amp; "|" &amp; B324, '1880 Bastrop 0008 Clean'!A:A &amp; "|" &amp; '1880 Bastrop 0008 Clean'!B:B, 0), 0) &lt;&gt; '1880 Bastrop 0008 Raw'!A324:AA324))</f>
        <v>0</v>
      </c>
    </row>
    <row r="325" spans="1:29">
      <c r="AC325" cm="1">
        <f t="array" ref="AC325">SUMPRODUCT(--(INDEX('1880 Bastrop 0008 Clean'!A:AA, MATCH(A325 &amp; "|" &amp; B325, '1880 Bastrop 0008 Clean'!A:A &amp; "|" &amp; '1880 Bastrop 0008 Clean'!B:B, 0), 0) &lt;&gt; '1880 Bastrop 0008 Raw'!A325:AA325))</f>
        <v>0</v>
      </c>
    </row>
    <row r="326" spans="1:29">
      <c r="AC326" cm="1">
        <f t="array" ref="AC326">SUMPRODUCT(--(INDEX('1880 Bastrop 0008 Clean'!A:AA, MATCH(A326 &amp; "|" &amp; B326, '1880 Bastrop 0008 Clean'!A:A &amp; "|" &amp; '1880 Bastrop 0008 Clean'!B:B, 0), 0) &lt;&gt; '1880 Bastrop 0008 Raw'!A326:AA326))</f>
        <v>0</v>
      </c>
    </row>
    <row r="327" spans="1:29">
      <c r="AC327" cm="1">
        <f t="array" ref="AC327">SUMPRODUCT(--(INDEX('1880 Bastrop 0008 Clean'!A:AA, MATCH(A327 &amp; "|" &amp; B327, '1880 Bastrop 0008 Clean'!A:A &amp; "|" &amp; '1880 Bastrop 0008 Clean'!B:B, 0), 0) &lt;&gt; '1880 Bastrop 0008 Raw'!A327:AA327))</f>
        <v>0</v>
      </c>
    </row>
    <row r="328" spans="1:29">
      <c r="AC328" cm="1">
        <f t="array" ref="AC328">SUMPRODUCT(--(INDEX('1880 Bastrop 0008 Clean'!A:AA, MATCH(A328 &amp; "|" &amp; B328, '1880 Bastrop 0008 Clean'!A:A &amp; "|" &amp; '1880 Bastrop 0008 Clean'!B:B, 0), 0) &lt;&gt; '1880 Bastrop 0008 Raw'!A328:AA328))</f>
        <v>0</v>
      </c>
    </row>
    <row r="329" spans="1:29">
      <c r="AC329" cm="1">
        <f t="array" ref="AC329">SUMPRODUCT(--(INDEX('1880 Bastrop 0008 Clean'!A:AA, MATCH(A329 &amp; "|" &amp; B329, '1880 Bastrop 0008 Clean'!A:A &amp; "|" &amp; '1880 Bastrop 0008 Clean'!B:B, 0), 0) &lt;&gt; '1880 Bastrop 0008 Raw'!A329:AA329))</f>
        <v>0</v>
      </c>
    </row>
    <row r="330" spans="1:29">
      <c r="A330">
        <v>1</v>
      </c>
      <c r="B330">
        <v>52</v>
      </c>
      <c r="D330" t="s">
        <v>117</v>
      </c>
      <c r="E330" t="s">
        <v>3249</v>
      </c>
      <c r="F330" t="s">
        <v>20</v>
      </c>
      <c r="G330" t="s">
        <v>19</v>
      </c>
      <c r="H330">
        <v>72</v>
      </c>
      <c r="J330" t="s">
        <v>3250</v>
      </c>
      <c r="K330" t="s">
        <v>2932</v>
      </c>
      <c r="L330" t="s">
        <v>2933</v>
      </c>
      <c r="N330" t="s">
        <v>3251</v>
      </c>
      <c r="Y330" t="s">
        <v>79</v>
      </c>
      <c r="Z330" t="s">
        <v>116</v>
      </c>
      <c r="AA330" t="s">
        <v>116</v>
      </c>
      <c r="AC330" cm="1">
        <f t="array" ref="AC330">SUMPRODUCT(--(INDEX('1880 Bastrop 0008 Clean'!A:AA, MATCH(A330 &amp; "|" &amp; B330, '1880 Bastrop 0008 Clean'!A:A &amp; "|" &amp; '1880 Bastrop 0008 Clean'!B:B, 0), 0) &lt;&gt; '1880 Bastrop 0008 Raw'!A330:AA330))</f>
        <v>0</v>
      </c>
    </row>
    <row r="331" spans="1:29">
      <c r="A331">
        <v>2</v>
      </c>
      <c r="B331">
        <v>52</v>
      </c>
      <c r="D331" t="s">
        <v>117</v>
      </c>
      <c r="E331" t="s">
        <v>3252</v>
      </c>
      <c r="F331" t="s">
        <v>20</v>
      </c>
      <c r="G331" t="s">
        <v>24</v>
      </c>
      <c r="H331">
        <v>70</v>
      </c>
      <c r="J331" t="s">
        <v>3253</v>
      </c>
      <c r="K331" t="s">
        <v>2936</v>
      </c>
      <c r="L331" t="s">
        <v>2933</v>
      </c>
      <c r="N331" t="s">
        <v>2598</v>
      </c>
      <c r="Y331" t="s">
        <v>79</v>
      </c>
      <c r="Z331" t="s">
        <v>34</v>
      </c>
      <c r="AA331" t="s">
        <v>77</v>
      </c>
      <c r="AC331" cm="1">
        <f t="array" ref="AC331">SUMPRODUCT(--(INDEX('1880 Bastrop 0008 Clean'!A:AA, MATCH(A331 &amp; "|" &amp; B331, '1880 Bastrop 0008 Clean'!A:A &amp; "|" &amp; '1880 Bastrop 0008 Clean'!B:B, 0), 0) &lt;&gt; '1880 Bastrop 0008 Raw'!A331:AA331))</f>
        <v>0</v>
      </c>
    </row>
    <row r="332" spans="1:29">
      <c r="A332">
        <v>3</v>
      </c>
      <c r="B332">
        <v>52</v>
      </c>
      <c r="D332" t="s">
        <v>117</v>
      </c>
      <c r="E332" t="s">
        <v>3254</v>
      </c>
      <c r="F332" t="s">
        <v>20</v>
      </c>
      <c r="G332" t="s">
        <v>19</v>
      </c>
      <c r="H332">
        <v>34</v>
      </c>
      <c r="J332" t="s">
        <v>3043</v>
      </c>
      <c r="K332" t="s">
        <v>2944</v>
      </c>
      <c r="L332" t="s">
        <v>2933</v>
      </c>
      <c r="N332" t="s">
        <v>225</v>
      </c>
      <c r="Y332" t="s">
        <v>79</v>
      </c>
      <c r="Z332" t="s">
        <v>79</v>
      </c>
      <c r="AA332" t="s">
        <v>79</v>
      </c>
      <c r="AC332" cm="1">
        <f t="array" ref="AC332">SUMPRODUCT(--(INDEX('1880 Bastrop 0008 Clean'!A:AA, MATCH(A332 &amp; "|" &amp; B332, '1880 Bastrop 0008 Clean'!A:A &amp; "|" &amp; '1880 Bastrop 0008 Clean'!B:B, 0), 0) &lt;&gt; '1880 Bastrop 0008 Raw'!A332:AA332))</f>
        <v>0</v>
      </c>
    </row>
    <row r="333" spans="1:29">
      <c r="A333">
        <v>4</v>
      </c>
      <c r="B333">
        <v>53</v>
      </c>
      <c r="D333" t="s">
        <v>3255</v>
      </c>
      <c r="E333" t="s">
        <v>3256</v>
      </c>
      <c r="F333" t="s">
        <v>20</v>
      </c>
      <c r="G333" t="s">
        <v>19</v>
      </c>
      <c r="H333">
        <v>49</v>
      </c>
      <c r="J333" t="s">
        <v>3155</v>
      </c>
      <c r="K333" t="s">
        <v>2932</v>
      </c>
      <c r="L333" t="s">
        <v>2933</v>
      </c>
      <c r="N333" t="s">
        <v>209</v>
      </c>
      <c r="Y333" t="s">
        <v>671</v>
      </c>
      <c r="Z333" t="s">
        <v>671</v>
      </c>
      <c r="AA333" t="s">
        <v>671</v>
      </c>
      <c r="AC333" cm="1">
        <f t="array" ref="AC333">SUMPRODUCT(--(INDEX('1880 Bastrop 0008 Clean'!A:AA, MATCH(A333 &amp; "|" &amp; B333, '1880 Bastrop 0008 Clean'!A:A &amp; "|" &amp; '1880 Bastrop 0008 Clean'!B:B, 0), 0) &lt;&gt; '1880 Bastrop 0008 Raw'!A333:AA333))</f>
        <v>0</v>
      </c>
    </row>
    <row r="334" spans="1:29">
      <c r="A334">
        <v>5</v>
      </c>
      <c r="B334">
        <v>53</v>
      </c>
      <c r="D334" t="s">
        <v>3255</v>
      </c>
      <c r="E334" t="s">
        <v>3257</v>
      </c>
      <c r="F334" t="s">
        <v>20</v>
      </c>
      <c r="G334" t="s">
        <v>24</v>
      </c>
      <c r="H334">
        <v>34</v>
      </c>
      <c r="J334" t="s">
        <v>3043</v>
      </c>
      <c r="K334" t="s">
        <v>2936</v>
      </c>
      <c r="L334" t="s">
        <v>2933</v>
      </c>
      <c r="N334" t="s">
        <v>2598</v>
      </c>
      <c r="Y334" t="s">
        <v>671</v>
      </c>
      <c r="Z334" t="s">
        <v>671</v>
      </c>
      <c r="AA334" t="s">
        <v>671</v>
      </c>
      <c r="AC334" cm="1">
        <f t="array" ref="AC334">SUMPRODUCT(--(INDEX('1880 Bastrop 0008 Clean'!A:AA, MATCH(A334 &amp; "|" &amp; B334, '1880 Bastrop 0008 Clean'!A:A &amp; "|" &amp; '1880 Bastrop 0008 Clean'!B:B, 0), 0) &lt;&gt; '1880 Bastrop 0008 Raw'!A334:AA334))</f>
        <v>0</v>
      </c>
    </row>
    <row r="335" spans="1:29">
      <c r="A335">
        <v>6</v>
      </c>
      <c r="B335">
        <v>53</v>
      </c>
      <c r="D335" t="s">
        <v>3255</v>
      </c>
      <c r="E335" t="s">
        <v>524</v>
      </c>
      <c r="F335" t="s">
        <v>20</v>
      </c>
      <c r="G335" t="s">
        <v>19</v>
      </c>
      <c r="H335">
        <v>13</v>
      </c>
      <c r="J335" t="s">
        <v>3048</v>
      </c>
      <c r="K335" t="s">
        <v>2944</v>
      </c>
      <c r="L335" t="s">
        <v>2939</v>
      </c>
      <c r="V335" t="s">
        <v>1395</v>
      </c>
      <c r="Y335" t="s">
        <v>27</v>
      </c>
      <c r="Z335" t="s">
        <v>671</v>
      </c>
      <c r="AA335" t="s">
        <v>671</v>
      </c>
      <c r="AC335" cm="1">
        <f t="array" ref="AC335">SUMPRODUCT(--(INDEX('1880 Bastrop 0008 Clean'!A:AA, MATCH(A335 &amp; "|" &amp; B335, '1880 Bastrop 0008 Clean'!A:A &amp; "|" &amp; '1880 Bastrop 0008 Clean'!B:B, 0), 0) &lt;&gt; '1880 Bastrop 0008 Raw'!A335:AA335))</f>
        <v>0</v>
      </c>
    </row>
    <row r="336" spans="1:29">
      <c r="A336">
        <v>7</v>
      </c>
      <c r="B336">
        <v>53</v>
      </c>
      <c r="D336" t="s">
        <v>3258</v>
      </c>
      <c r="E336" t="s">
        <v>1421</v>
      </c>
      <c r="F336" t="s">
        <v>20</v>
      </c>
      <c r="G336" t="s">
        <v>24</v>
      </c>
      <c r="H336">
        <v>9</v>
      </c>
      <c r="J336" t="s">
        <v>2943</v>
      </c>
      <c r="L336" t="s">
        <v>2939</v>
      </c>
      <c r="V336" t="s">
        <v>1395</v>
      </c>
      <c r="Y336" t="s">
        <v>27</v>
      </c>
      <c r="Z336" t="s">
        <v>671</v>
      </c>
      <c r="AA336" t="s">
        <v>671</v>
      </c>
      <c r="AC336" cm="1">
        <f t="array" ref="AC336">SUMPRODUCT(--(INDEX('1880 Bastrop 0008 Clean'!A:AA, MATCH(A336 &amp; "|" &amp; B336, '1880 Bastrop 0008 Clean'!A:A &amp; "|" &amp; '1880 Bastrop 0008 Clean'!B:B, 0), 0) &lt;&gt; '1880 Bastrop 0008 Raw'!A336:AA336))</f>
        <v>1</v>
      </c>
    </row>
    <row r="337" spans="1:29">
      <c r="A337">
        <v>8</v>
      </c>
      <c r="B337">
        <v>53</v>
      </c>
      <c r="D337" t="s">
        <v>3183</v>
      </c>
      <c r="E337" t="s">
        <v>2951</v>
      </c>
      <c r="F337" t="s">
        <v>20</v>
      </c>
      <c r="G337" t="s">
        <v>24</v>
      </c>
      <c r="H337">
        <v>21</v>
      </c>
      <c r="J337" t="s">
        <v>2959</v>
      </c>
      <c r="L337" t="s">
        <v>2939</v>
      </c>
      <c r="N337" t="s">
        <v>1963</v>
      </c>
      <c r="Y337" t="s">
        <v>27</v>
      </c>
      <c r="Z337" t="s">
        <v>671</v>
      </c>
      <c r="AA337" t="s">
        <v>671</v>
      </c>
      <c r="AC337" cm="1">
        <f t="array" ref="AC337">SUMPRODUCT(--(INDEX('1880 Bastrop 0008 Clean'!A:AA, MATCH(A337 &amp; "|" &amp; B337, '1880 Bastrop 0008 Clean'!A:A &amp; "|" &amp; '1880 Bastrop 0008 Clean'!B:B, 0), 0) &lt;&gt; '1880 Bastrop 0008 Raw'!A337:AA337))</f>
        <v>1</v>
      </c>
    </row>
    <row r="338" spans="1:29">
      <c r="A338">
        <v>9</v>
      </c>
      <c r="B338">
        <v>54</v>
      </c>
      <c r="D338" t="s">
        <v>3259</v>
      </c>
      <c r="E338" t="s">
        <v>668</v>
      </c>
      <c r="F338" t="s">
        <v>20</v>
      </c>
      <c r="G338" t="s">
        <v>19</v>
      </c>
      <c r="H338">
        <v>52</v>
      </c>
      <c r="J338" t="s">
        <v>3020</v>
      </c>
      <c r="K338" t="s">
        <v>2932</v>
      </c>
      <c r="L338" t="s">
        <v>2933</v>
      </c>
      <c r="N338" t="s">
        <v>21</v>
      </c>
      <c r="Y338" t="s">
        <v>1511</v>
      </c>
      <c r="Z338" t="s">
        <v>1511</v>
      </c>
      <c r="AA338" t="s">
        <v>1511</v>
      </c>
      <c r="AC338" cm="1">
        <f t="array" ref="AC338">SUMPRODUCT(--(INDEX('1880 Bastrop 0008 Clean'!A:AA, MATCH(A338 &amp; "|" &amp; B338, '1880 Bastrop 0008 Clean'!A:A &amp; "|" &amp; '1880 Bastrop 0008 Clean'!B:B, 0), 0) &lt;&gt; '1880 Bastrop 0008 Raw'!A338:AA338))</f>
        <v>0</v>
      </c>
    </row>
    <row r="339" spans="1:29">
      <c r="A339">
        <v>10</v>
      </c>
      <c r="B339">
        <v>54</v>
      </c>
      <c r="D339" t="s">
        <v>3259</v>
      </c>
      <c r="E339" t="s">
        <v>3260</v>
      </c>
      <c r="F339" t="s">
        <v>20</v>
      </c>
      <c r="G339" t="s">
        <v>24</v>
      </c>
      <c r="H339">
        <v>46</v>
      </c>
      <c r="J339" t="s">
        <v>2995</v>
      </c>
      <c r="K339" t="s">
        <v>2936</v>
      </c>
      <c r="L339" t="s">
        <v>2933</v>
      </c>
      <c r="N339" t="s">
        <v>2598</v>
      </c>
      <c r="Y339" t="s">
        <v>22</v>
      </c>
      <c r="Z339" t="s">
        <v>1301</v>
      </c>
      <c r="AA339" t="s">
        <v>1301</v>
      </c>
      <c r="AC339" cm="1">
        <f t="array" ref="AC339">SUMPRODUCT(--(INDEX('1880 Bastrop 0008 Clean'!A:AA, MATCH(A339 &amp; "|" &amp; B339, '1880 Bastrop 0008 Clean'!A:A &amp; "|" &amp; '1880 Bastrop 0008 Clean'!B:B, 0), 0) &lt;&gt; '1880 Bastrop 0008 Raw'!A339:AA339))</f>
        <v>0</v>
      </c>
    </row>
    <row r="340" spans="1:29">
      <c r="A340">
        <v>11</v>
      </c>
      <c r="B340">
        <v>54</v>
      </c>
      <c r="D340" t="s">
        <v>3259</v>
      </c>
      <c r="E340" t="s">
        <v>668</v>
      </c>
      <c r="F340" t="s">
        <v>20</v>
      </c>
      <c r="G340" t="s">
        <v>19</v>
      </c>
      <c r="H340">
        <v>18</v>
      </c>
      <c r="J340" t="s">
        <v>2952</v>
      </c>
      <c r="K340" t="s">
        <v>2944</v>
      </c>
      <c r="L340" t="s">
        <v>2939</v>
      </c>
      <c r="N340" t="s">
        <v>2957</v>
      </c>
      <c r="Y340" t="s">
        <v>27</v>
      </c>
      <c r="Z340" t="s">
        <v>1511</v>
      </c>
      <c r="AA340" t="s">
        <v>22</v>
      </c>
      <c r="AC340" cm="1">
        <f t="array" ref="AC340">SUMPRODUCT(--(INDEX('1880 Bastrop 0008 Clean'!A:AA, MATCH(A340 &amp; "|" &amp; B340, '1880 Bastrop 0008 Clean'!A:A &amp; "|" &amp; '1880 Bastrop 0008 Clean'!B:B, 0), 0) &lt;&gt; '1880 Bastrop 0008 Raw'!A340:AA340))</f>
        <v>0</v>
      </c>
    </row>
    <row r="341" spans="1:29">
      <c r="A341">
        <v>12</v>
      </c>
      <c r="B341">
        <v>54</v>
      </c>
      <c r="D341" t="s">
        <v>3259</v>
      </c>
      <c r="E341" t="s">
        <v>1218</v>
      </c>
      <c r="F341" t="s">
        <v>20</v>
      </c>
      <c r="G341" t="s">
        <v>19</v>
      </c>
      <c r="H341">
        <v>16</v>
      </c>
      <c r="J341" t="s">
        <v>3011</v>
      </c>
      <c r="K341" t="s">
        <v>2944</v>
      </c>
      <c r="L341" t="s">
        <v>2939</v>
      </c>
      <c r="V341" t="s">
        <v>1395</v>
      </c>
      <c r="Y341" t="s">
        <v>27</v>
      </c>
      <c r="Z341" t="s">
        <v>1511</v>
      </c>
      <c r="AA341" t="s">
        <v>22</v>
      </c>
      <c r="AC341" cm="1">
        <f t="array" ref="AC341">SUMPRODUCT(--(INDEX('1880 Bastrop 0008 Clean'!A:AA, MATCH(A341 &amp; "|" &amp; B341, '1880 Bastrop 0008 Clean'!A:A &amp; "|" &amp; '1880 Bastrop 0008 Clean'!B:B, 0), 0) &lt;&gt; '1880 Bastrop 0008 Raw'!A341:AA341))</f>
        <v>0</v>
      </c>
    </row>
    <row r="342" spans="1:29">
      <c r="A342">
        <v>13</v>
      </c>
      <c r="B342">
        <v>54</v>
      </c>
      <c r="D342" t="s">
        <v>3259</v>
      </c>
      <c r="E342" t="s">
        <v>280</v>
      </c>
      <c r="F342" t="s">
        <v>20</v>
      </c>
      <c r="G342" t="s">
        <v>24</v>
      </c>
      <c r="H342">
        <v>13</v>
      </c>
      <c r="J342" t="s">
        <v>3048</v>
      </c>
      <c r="K342" t="s">
        <v>2938</v>
      </c>
      <c r="L342" t="s">
        <v>2939</v>
      </c>
      <c r="V342" t="s">
        <v>1395</v>
      </c>
      <c r="Y342" t="s">
        <v>27</v>
      </c>
      <c r="Z342" t="s">
        <v>1511</v>
      </c>
      <c r="AA342" t="s">
        <v>22</v>
      </c>
      <c r="AC342" cm="1">
        <f t="array" ref="AC342">SUMPRODUCT(--(INDEX('1880 Bastrop 0008 Clean'!A:AA, MATCH(A342 &amp; "|" &amp; B342, '1880 Bastrop 0008 Clean'!A:A &amp; "|" &amp; '1880 Bastrop 0008 Clean'!B:B, 0), 0) &lt;&gt; '1880 Bastrop 0008 Raw'!A342:AA342))</f>
        <v>0</v>
      </c>
    </row>
    <row r="343" spans="1:29">
      <c r="A343">
        <v>14</v>
      </c>
      <c r="B343">
        <v>55</v>
      </c>
      <c r="D343" t="s">
        <v>3261</v>
      </c>
      <c r="E343" t="s">
        <v>446</v>
      </c>
      <c r="F343" t="s">
        <v>2061</v>
      </c>
      <c r="G343" t="s">
        <v>19</v>
      </c>
      <c r="H343">
        <v>40</v>
      </c>
      <c r="J343" t="s">
        <v>3236</v>
      </c>
      <c r="K343" t="s">
        <v>2932</v>
      </c>
      <c r="L343" t="s">
        <v>2933</v>
      </c>
      <c r="N343" t="s">
        <v>2282</v>
      </c>
      <c r="Y343" t="s">
        <v>155</v>
      </c>
      <c r="Z343" t="s">
        <v>77</v>
      </c>
      <c r="AA343" t="s">
        <v>155</v>
      </c>
      <c r="AC343" cm="1">
        <f t="array" ref="AC343">SUMPRODUCT(--(INDEX('1880 Bastrop 0008 Clean'!A:AA, MATCH(A343 &amp; "|" &amp; B343, '1880 Bastrop 0008 Clean'!A:A &amp; "|" &amp; '1880 Bastrop 0008 Clean'!B:B, 0), 0) &lt;&gt; '1880 Bastrop 0008 Raw'!A343:AA343))</f>
        <v>0</v>
      </c>
    </row>
    <row r="344" spans="1:29">
      <c r="A344">
        <v>15</v>
      </c>
      <c r="B344">
        <v>55</v>
      </c>
      <c r="D344" t="s">
        <v>3261</v>
      </c>
      <c r="E344" t="s">
        <v>374</v>
      </c>
      <c r="F344" t="s">
        <v>2061</v>
      </c>
      <c r="G344" t="s">
        <v>24</v>
      </c>
      <c r="H344">
        <v>25</v>
      </c>
      <c r="J344" t="s">
        <v>3025</v>
      </c>
      <c r="K344" t="s">
        <v>2936</v>
      </c>
      <c r="L344" t="s">
        <v>2933</v>
      </c>
      <c r="N344" t="s">
        <v>2598</v>
      </c>
      <c r="Y344" t="s">
        <v>77</v>
      </c>
      <c r="Z344" t="s">
        <v>77</v>
      </c>
      <c r="AA344" t="s">
        <v>77</v>
      </c>
      <c r="AC344" cm="1">
        <f t="array" ref="AC344">SUMPRODUCT(--(INDEX('1880 Bastrop 0008 Clean'!A:AA, MATCH(A344 &amp; "|" &amp; B344, '1880 Bastrop 0008 Clean'!A:A &amp; "|" &amp; '1880 Bastrop 0008 Clean'!B:B, 0), 0) &lt;&gt; '1880 Bastrop 0008 Raw'!A344:AA344))</f>
        <v>0</v>
      </c>
    </row>
    <row r="345" spans="1:29">
      <c r="A345">
        <v>16</v>
      </c>
      <c r="B345">
        <v>55</v>
      </c>
      <c r="D345" t="s">
        <v>3261</v>
      </c>
      <c r="E345" t="s">
        <v>170</v>
      </c>
      <c r="F345" t="s">
        <v>2061</v>
      </c>
      <c r="G345" t="s">
        <v>19</v>
      </c>
      <c r="H345">
        <v>21</v>
      </c>
      <c r="J345" t="s">
        <v>2959</v>
      </c>
      <c r="K345" t="s">
        <v>3027</v>
      </c>
      <c r="L345" t="s">
        <v>2939</v>
      </c>
      <c r="N345" t="s">
        <v>1351</v>
      </c>
      <c r="Y345" t="s">
        <v>27</v>
      </c>
      <c r="Z345" t="s">
        <v>77</v>
      </c>
      <c r="AA345" t="s">
        <v>155</v>
      </c>
      <c r="AC345" cm="1">
        <f t="array" ref="AC345">SUMPRODUCT(--(INDEX('1880 Bastrop 0008 Clean'!A:AA, MATCH(A345 &amp; "|" &amp; B345, '1880 Bastrop 0008 Clean'!A:A &amp; "|" &amp; '1880 Bastrop 0008 Clean'!B:B, 0), 0) &lt;&gt; '1880 Bastrop 0008 Raw'!A345:AA345))</f>
        <v>0</v>
      </c>
    </row>
    <row r="346" spans="1:29">
      <c r="A346">
        <v>17</v>
      </c>
      <c r="B346">
        <v>55</v>
      </c>
      <c r="D346" t="s">
        <v>3261</v>
      </c>
      <c r="E346" t="s">
        <v>1018</v>
      </c>
      <c r="F346" t="s">
        <v>2061</v>
      </c>
      <c r="G346" t="s">
        <v>19</v>
      </c>
      <c r="H346">
        <v>19</v>
      </c>
      <c r="J346" t="s">
        <v>2956</v>
      </c>
      <c r="K346" t="s">
        <v>3027</v>
      </c>
      <c r="L346" t="s">
        <v>2939</v>
      </c>
      <c r="N346" t="s">
        <v>1552</v>
      </c>
      <c r="Y346" t="s">
        <v>27</v>
      </c>
      <c r="Z346" t="s">
        <v>155</v>
      </c>
      <c r="AA346" t="s">
        <v>77</v>
      </c>
      <c r="AC346" cm="1">
        <f t="array" ref="AC346">SUMPRODUCT(--(INDEX('1880 Bastrop 0008 Clean'!A:AA, MATCH(A346 &amp; "|" &amp; B346, '1880 Bastrop 0008 Clean'!A:A &amp; "|" &amp; '1880 Bastrop 0008 Clean'!B:B, 0), 0) &lt;&gt; '1880 Bastrop 0008 Raw'!A346:AA346))</f>
        <v>0</v>
      </c>
    </row>
    <row r="347" spans="1:29">
      <c r="A347">
        <v>18</v>
      </c>
      <c r="B347">
        <v>56</v>
      </c>
      <c r="D347" t="s">
        <v>3262</v>
      </c>
      <c r="E347" t="s">
        <v>3212</v>
      </c>
      <c r="F347" t="s">
        <v>20</v>
      </c>
      <c r="G347" t="s">
        <v>19</v>
      </c>
      <c r="H347">
        <v>35</v>
      </c>
      <c r="J347" t="s">
        <v>1752</v>
      </c>
      <c r="K347" t="s">
        <v>2932</v>
      </c>
      <c r="L347" t="s">
        <v>2933</v>
      </c>
      <c r="N347" t="s">
        <v>296</v>
      </c>
      <c r="Y347" t="s">
        <v>27</v>
      </c>
      <c r="Z347" t="s">
        <v>41</v>
      </c>
      <c r="AA347" t="s">
        <v>87</v>
      </c>
      <c r="AC347" cm="1">
        <f t="array" ref="AC347">SUMPRODUCT(--(INDEX('1880 Bastrop 0008 Clean'!A:AA, MATCH(A347 &amp; "|" &amp; B347, '1880 Bastrop 0008 Clean'!A:A &amp; "|" &amp; '1880 Bastrop 0008 Clean'!B:B, 0), 0) &lt;&gt; '1880 Bastrop 0008 Raw'!A347:AA347))</f>
        <v>0</v>
      </c>
    </row>
    <row r="348" spans="1:29">
      <c r="A348">
        <v>19</v>
      </c>
      <c r="B348">
        <v>56</v>
      </c>
      <c r="D348" t="s">
        <v>3262</v>
      </c>
      <c r="E348" t="s">
        <v>3134</v>
      </c>
      <c r="F348" t="s">
        <v>20</v>
      </c>
      <c r="G348" t="s">
        <v>24</v>
      </c>
      <c r="H348">
        <v>21</v>
      </c>
      <c r="J348" t="s">
        <v>2959</v>
      </c>
      <c r="K348" t="s">
        <v>2936</v>
      </c>
      <c r="L348" t="s">
        <v>2933</v>
      </c>
      <c r="N348" t="s">
        <v>2598</v>
      </c>
      <c r="Y348" t="s">
        <v>27</v>
      </c>
      <c r="AC348" cm="1">
        <f t="array" ref="AC348">SUMPRODUCT(--(INDEX('1880 Bastrop 0008 Clean'!A:AA, MATCH(A348 &amp; "|" &amp; B348, '1880 Bastrop 0008 Clean'!A:A &amp; "|" &amp; '1880 Bastrop 0008 Clean'!B:B, 0), 0) &lt;&gt; '1880 Bastrop 0008 Raw'!A348:AA348))</f>
        <v>0</v>
      </c>
    </row>
    <row r="349" spans="1:29">
      <c r="A349">
        <v>20</v>
      </c>
      <c r="B349">
        <v>56</v>
      </c>
      <c r="D349" t="s">
        <v>3262</v>
      </c>
      <c r="E349" t="s">
        <v>280</v>
      </c>
      <c r="F349" t="s">
        <v>20</v>
      </c>
      <c r="G349" t="s">
        <v>24</v>
      </c>
      <c r="H349" s="9">
        <v>45700</v>
      </c>
      <c r="I349" t="s">
        <v>2128</v>
      </c>
      <c r="J349" t="s">
        <v>2974</v>
      </c>
      <c r="K349" t="s">
        <v>2938</v>
      </c>
      <c r="L349" t="s">
        <v>2939</v>
      </c>
      <c r="Y349" t="s">
        <v>27</v>
      </c>
      <c r="Z349" t="s">
        <v>27</v>
      </c>
      <c r="AA349" t="s">
        <v>27</v>
      </c>
      <c r="AC349" cm="1">
        <f t="array" ref="AC349">SUMPRODUCT(--(INDEX('1880 Bastrop 0008 Clean'!A:AA, MATCH(A349 &amp; "|" &amp; B349, '1880 Bastrop 0008 Clean'!A:A &amp; "|" &amp; '1880 Bastrop 0008 Clean'!B:B, 0), 0) &lt;&gt; '1880 Bastrop 0008 Raw'!A349:AA349))</f>
        <v>0</v>
      </c>
    </row>
    <row r="350" spans="1:29">
      <c r="A350">
        <v>21</v>
      </c>
      <c r="B350">
        <v>56</v>
      </c>
      <c r="D350" t="s">
        <v>911</v>
      </c>
      <c r="E350" t="s">
        <v>112</v>
      </c>
      <c r="F350" t="s">
        <v>20</v>
      </c>
      <c r="G350" t="s">
        <v>19</v>
      </c>
      <c r="J350">
        <v>1863</v>
      </c>
      <c r="K350" t="s">
        <v>3148</v>
      </c>
      <c r="L350" t="s">
        <v>2939</v>
      </c>
      <c r="N350" t="s">
        <v>296</v>
      </c>
      <c r="Y350" t="s">
        <v>27</v>
      </c>
      <c r="AC350" cm="1">
        <f t="array" ref="AC350">SUMPRODUCT(--(INDEX('1880 Bastrop 0008 Clean'!A:AA, MATCH(A350 &amp; "|" &amp; B350, '1880 Bastrop 0008 Clean'!A:A &amp; "|" &amp; '1880 Bastrop 0008 Clean'!B:B, 0), 0) &lt;&gt; '1880 Bastrop 0008 Raw'!A350:AA350))</f>
        <v>0</v>
      </c>
    </row>
    <row r="351" spans="1:29">
      <c r="A351">
        <v>22</v>
      </c>
      <c r="B351">
        <v>57</v>
      </c>
      <c r="D351" t="s">
        <v>1468</v>
      </c>
      <c r="E351" t="s">
        <v>3263</v>
      </c>
      <c r="F351" t="s">
        <v>20</v>
      </c>
      <c r="G351" t="s">
        <v>19</v>
      </c>
      <c r="H351">
        <v>49</v>
      </c>
      <c r="J351" t="s">
        <v>3155</v>
      </c>
      <c r="K351" t="s">
        <v>2932</v>
      </c>
      <c r="L351" t="s">
        <v>2933</v>
      </c>
      <c r="N351" t="s">
        <v>3264</v>
      </c>
      <c r="Y351" t="s">
        <v>77</v>
      </c>
      <c r="Z351" t="s">
        <v>77</v>
      </c>
      <c r="AA351" t="s">
        <v>77</v>
      </c>
      <c r="AC351" cm="1">
        <f t="array" ref="AC351">SUMPRODUCT(--(INDEX('1880 Bastrop 0008 Clean'!A:AA, MATCH(A351 &amp; "|" &amp; B351, '1880 Bastrop 0008 Clean'!A:A &amp; "|" &amp; '1880 Bastrop 0008 Clean'!B:B, 0), 0) &lt;&gt; '1880 Bastrop 0008 Raw'!A351:AA351))</f>
        <v>0</v>
      </c>
    </row>
    <row r="352" spans="1:29">
      <c r="A352">
        <v>23</v>
      </c>
      <c r="B352">
        <v>57</v>
      </c>
      <c r="D352" t="s">
        <v>1468</v>
      </c>
      <c r="E352" t="s">
        <v>3265</v>
      </c>
      <c r="F352" t="s">
        <v>20</v>
      </c>
      <c r="G352" t="s">
        <v>24</v>
      </c>
      <c r="H352">
        <v>35</v>
      </c>
      <c r="J352" t="s">
        <v>1752</v>
      </c>
      <c r="K352" t="s">
        <v>2936</v>
      </c>
      <c r="L352" t="s">
        <v>2933</v>
      </c>
      <c r="N352" t="s">
        <v>2598</v>
      </c>
      <c r="Y352" t="s">
        <v>38</v>
      </c>
      <c r="Z352" t="s">
        <v>77</v>
      </c>
      <c r="AA352" t="s">
        <v>38</v>
      </c>
      <c r="AC352" cm="1">
        <f t="array" ref="AC352">SUMPRODUCT(--(INDEX('1880 Bastrop 0008 Clean'!A:AA, MATCH(A352 &amp; "|" &amp; B352, '1880 Bastrop 0008 Clean'!A:A &amp; "|" &amp; '1880 Bastrop 0008 Clean'!B:B, 0), 0) &lt;&gt; '1880 Bastrop 0008 Raw'!A352:AA352))</f>
        <v>0</v>
      </c>
    </row>
    <row r="353" spans="1:29">
      <c r="A353">
        <v>24</v>
      </c>
      <c r="B353">
        <v>57</v>
      </c>
      <c r="D353" t="s">
        <v>1468</v>
      </c>
      <c r="E353" t="s">
        <v>2964</v>
      </c>
      <c r="F353" t="s">
        <v>20</v>
      </c>
      <c r="G353" t="s">
        <v>19</v>
      </c>
      <c r="H353">
        <v>16</v>
      </c>
      <c r="J353" t="s">
        <v>3011</v>
      </c>
      <c r="K353" t="s">
        <v>2944</v>
      </c>
      <c r="L353" t="s">
        <v>2939</v>
      </c>
      <c r="Y353" t="s">
        <v>27</v>
      </c>
      <c r="Z353" t="s">
        <v>77</v>
      </c>
      <c r="AA353" t="s">
        <v>38</v>
      </c>
      <c r="AC353" cm="1">
        <f t="array" ref="AC353">SUMPRODUCT(--(INDEX('1880 Bastrop 0008 Clean'!A:AA, MATCH(A353 &amp; "|" &amp; B353, '1880 Bastrop 0008 Clean'!A:A &amp; "|" &amp; '1880 Bastrop 0008 Clean'!B:B, 0), 0) &lt;&gt; '1880 Bastrop 0008 Raw'!A353:AA353))</f>
        <v>0</v>
      </c>
    </row>
    <row r="354" spans="1:29">
      <c r="A354">
        <v>25</v>
      </c>
      <c r="B354">
        <v>57</v>
      </c>
      <c r="D354" t="s">
        <v>1468</v>
      </c>
      <c r="E354" t="s">
        <v>3266</v>
      </c>
      <c r="F354" t="s">
        <v>20</v>
      </c>
      <c r="G354" t="s">
        <v>24</v>
      </c>
      <c r="H354">
        <v>14</v>
      </c>
      <c r="J354" t="s">
        <v>2968</v>
      </c>
      <c r="K354" t="s">
        <v>2938</v>
      </c>
      <c r="L354" t="s">
        <v>2939</v>
      </c>
      <c r="Y354" t="s">
        <v>27</v>
      </c>
      <c r="Z354" t="s">
        <v>77</v>
      </c>
      <c r="AA354" t="s">
        <v>38</v>
      </c>
      <c r="AC354" cm="1">
        <f t="array" ref="AC354">SUMPRODUCT(--(INDEX('1880 Bastrop 0008 Clean'!A:AA, MATCH(A354 &amp; "|" &amp; B354, '1880 Bastrop 0008 Clean'!A:A &amp; "|" &amp; '1880 Bastrop 0008 Clean'!B:B, 0), 0) &lt;&gt; '1880 Bastrop 0008 Raw'!A354:AA354))</f>
        <v>0</v>
      </c>
    </row>
    <row r="355" spans="1:29">
      <c r="A355">
        <v>26</v>
      </c>
      <c r="B355">
        <v>57</v>
      </c>
      <c r="D355" t="s">
        <v>1468</v>
      </c>
      <c r="E355" t="s">
        <v>3267</v>
      </c>
      <c r="F355" t="s">
        <v>20</v>
      </c>
      <c r="G355" t="s">
        <v>24</v>
      </c>
      <c r="H355">
        <v>12</v>
      </c>
      <c r="J355" t="s">
        <v>2971</v>
      </c>
      <c r="K355" t="s">
        <v>2938</v>
      </c>
      <c r="L355" t="s">
        <v>2939</v>
      </c>
      <c r="Y355" t="s">
        <v>27</v>
      </c>
      <c r="Z355" t="s">
        <v>77</v>
      </c>
      <c r="AA355" t="s">
        <v>38</v>
      </c>
      <c r="AC355" cm="1">
        <f t="array" ref="AC355">SUMPRODUCT(--(INDEX('1880 Bastrop 0008 Clean'!A:AA, MATCH(A355 &amp; "|" &amp; B355, '1880 Bastrop 0008 Clean'!A:A &amp; "|" &amp; '1880 Bastrop 0008 Clean'!B:B, 0), 0) &lt;&gt; '1880 Bastrop 0008 Raw'!A355:AA355))</f>
        <v>0</v>
      </c>
    </row>
    <row r="356" spans="1:29">
      <c r="A356">
        <v>27</v>
      </c>
      <c r="B356">
        <v>57</v>
      </c>
      <c r="D356" t="s">
        <v>1468</v>
      </c>
      <c r="E356" t="s">
        <v>3268</v>
      </c>
      <c r="F356" t="s">
        <v>20</v>
      </c>
      <c r="G356" t="s">
        <v>19</v>
      </c>
      <c r="H356">
        <v>8</v>
      </c>
      <c r="J356" t="s">
        <v>2965</v>
      </c>
      <c r="K356" t="s">
        <v>2944</v>
      </c>
      <c r="L356" t="s">
        <v>2939</v>
      </c>
      <c r="Y356" t="s">
        <v>27</v>
      </c>
      <c r="Z356" t="s">
        <v>77</v>
      </c>
      <c r="AA356" t="s">
        <v>38</v>
      </c>
      <c r="AC356" cm="1">
        <f t="array" ref="AC356">SUMPRODUCT(--(INDEX('1880 Bastrop 0008 Clean'!A:AA, MATCH(A356 &amp; "|" &amp; B356, '1880 Bastrop 0008 Clean'!A:A &amp; "|" &amp; '1880 Bastrop 0008 Clean'!B:B, 0), 0) &lt;&gt; '1880 Bastrop 0008 Raw'!A356:AA356))</f>
        <v>0</v>
      </c>
    </row>
    <row r="357" spans="1:29">
      <c r="A357">
        <v>28</v>
      </c>
      <c r="B357">
        <v>57</v>
      </c>
      <c r="D357" t="s">
        <v>1468</v>
      </c>
      <c r="E357" t="s">
        <v>3269</v>
      </c>
      <c r="F357" t="s">
        <v>20</v>
      </c>
      <c r="G357" t="s">
        <v>24</v>
      </c>
      <c r="H357">
        <v>6</v>
      </c>
      <c r="J357" t="s">
        <v>3037</v>
      </c>
      <c r="L357" t="s">
        <v>2939</v>
      </c>
      <c r="Y357" t="s">
        <v>27</v>
      </c>
      <c r="Z357" t="s">
        <v>77</v>
      </c>
      <c r="AA357" t="s">
        <v>38</v>
      </c>
      <c r="AC357" cm="1">
        <f t="array" ref="AC357">SUMPRODUCT(--(INDEX('1880 Bastrop 0008 Clean'!A:AA, MATCH(A357 &amp; "|" &amp; B357, '1880 Bastrop 0008 Clean'!A:A &amp; "|" &amp; '1880 Bastrop 0008 Clean'!B:B, 0), 0) &lt;&gt; '1880 Bastrop 0008 Raw'!A357:AA357))</f>
        <v>1</v>
      </c>
    </row>
    <row r="358" spans="1:29">
      <c r="A358">
        <v>29</v>
      </c>
      <c r="B358">
        <v>58</v>
      </c>
      <c r="D358" t="s">
        <v>2271</v>
      </c>
      <c r="E358" t="s">
        <v>3270</v>
      </c>
      <c r="F358" t="s">
        <v>20</v>
      </c>
      <c r="G358" t="s">
        <v>19</v>
      </c>
      <c r="H358">
        <v>58</v>
      </c>
      <c r="J358" t="s">
        <v>3271</v>
      </c>
      <c r="K358" t="s">
        <v>2932</v>
      </c>
      <c r="L358" t="s">
        <v>2933</v>
      </c>
      <c r="N358" t="s">
        <v>3272</v>
      </c>
      <c r="Y358" t="s">
        <v>87</v>
      </c>
      <c r="Z358" t="s">
        <v>87</v>
      </c>
      <c r="AA358" t="s">
        <v>34</v>
      </c>
      <c r="AC358" cm="1">
        <f t="array" ref="AC358">SUMPRODUCT(--(INDEX('1880 Bastrop 0008 Clean'!A:AA, MATCH(A358 &amp; "|" &amp; B358, '1880 Bastrop 0008 Clean'!A:A &amp; "|" &amp; '1880 Bastrop 0008 Clean'!B:B, 0), 0) &lt;&gt; '1880 Bastrop 0008 Raw'!A358:AA358))</f>
        <v>0</v>
      </c>
    </row>
    <row r="359" spans="1:29">
      <c r="A359">
        <v>30</v>
      </c>
      <c r="B359">
        <v>58</v>
      </c>
      <c r="D359" t="s">
        <v>2271</v>
      </c>
      <c r="E359" t="s">
        <v>3084</v>
      </c>
      <c r="F359" t="s">
        <v>20</v>
      </c>
      <c r="G359" t="s">
        <v>24</v>
      </c>
      <c r="H359">
        <v>55</v>
      </c>
      <c r="J359" t="s">
        <v>3059</v>
      </c>
      <c r="K359" t="s">
        <v>2936</v>
      </c>
      <c r="L359" t="s">
        <v>2933</v>
      </c>
      <c r="N359" t="s">
        <v>2598</v>
      </c>
      <c r="Y359" t="s">
        <v>36</v>
      </c>
      <c r="Z359" t="s">
        <v>87</v>
      </c>
      <c r="AA359" t="s">
        <v>87</v>
      </c>
      <c r="AC359" cm="1">
        <f t="array" ref="AC359">SUMPRODUCT(--(INDEX('1880 Bastrop 0008 Clean'!A:AA, MATCH(A359 &amp; "|" &amp; B359, '1880 Bastrop 0008 Clean'!A:A &amp; "|" &amp; '1880 Bastrop 0008 Clean'!B:B, 0), 0) &lt;&gt; '1880 Bastrop 0008 Raw'!A359:AA359))</f>
        <v>0</v>
      </c>
    </row>
    <row r="360" spans="1:29">
      <c r="A360">
        <v>31</v>
      </c>
      <c r="B360">
        <v>58</v>
      </c>
      <c r="D360" t="s">
        <v>150</v>
      </c>
      <c r="E360" t="s">
        <v>280</v>
      </c>
      <c r="F360" t="s">
        <v>637</v>
      </c>
      <c r="G360" t="s">
        <v>24</v>
      </c>
      <c r="H360">
        <v>40</v>
      </c>
      <c r="J360" t="s">
        <v>3236</v>
      </c>
      <c r="L360" t="s">
        <v>3066</v>
      </c>
      <c r="N360" t="s">
        <v>1963</v>
      </c>
      <c r="W360" t="s">
        <v>1395</v>
      </c>
      <c r="X360" t="s">
        <v>1395</v>
      </c>
      <c r="Y360" t="s">
        <v>38</v>
      </c>
      <c r="AC360" cm="1">
        <f t="array" ref="AC360">SUMPRODUCT(--(INDEX('1880 Bastrop 0008 Clean'!A:AA, MATCH(A360 &amp; "|" &amp; B360, '1880 Bastrop 0008 Clean'!A:A &amp; "|" &amp; '1880 Bastrop 0008 Clean'!B:B, 0), 0) &lt;&gt; '1880 Bastrop 0008 Raw'!A360:AA360))</f>
        <v>1</v>
      </c>
    </row>
    <row r="361" spans="1:29">
      <c r="A361">
        <v>32</v>
      </c>
      <c r="B361">
        <v>59</v>
      </c>
      <c r="D361" t="s">
        <v>2271</v>
      </c>
      <c r="E361" t="s">
        <v>3029</v>
      </c>
      <c r="F361" t="s">
        <v>20</v>
      </c>
      <c r="G361" t="s">
        <v>19</v>
      </c>
      <c r="H361">
        <v>35</v>
      </c>
      <c r="J361" t="s">
        <v>1752</v>
      </c>
      <c r="K361" t="s">
        <v>2932</v>
      </c>
      <c r="L361" t="s">
        <v>2933</v>
      </c>
      <c r="N361" t="s">
        <v>32</v>
      </c>
      <c r="Y361" t="s">
        <v>38</v>
      </c>
      <c r="Z361" t="s">
        <v>87</v>
      </c>
      <c r="AA361" t="s">
        <v>36</v>
      </c>
      <c r="AC361" cm="1">
        <f t="array" ref="AC361">SUMPRODUCT(--(INDEX('1880 Bastrop 0008 Clean'!A:AA, MATCH(A361 &amp; "|" &amp; B361, '1880 Bastrop 0008 Clean'!A:A &amp; "|" &amp; '1880 Bastrop 0008 Clean'!B:B, 0), 0) &lt;&gt; '1880 Bastrop 0008 Raw'!A361:AA361))</f>
        <v>0</v>
      </c>
    </row>
    <row r="362" spans="1:29">
      <c r="A362">
        <v>33</v>
      </c>
      <c r="B362">
        <v>59</v>
      </c>
      <c r="D362" t="s">
        <v>2271</v>
      </c>
      <c r="E362" t="s">
        <v>3273</v>
      </c>
      <c r="F362" t="s">
        <v>20</v>
      </c>
      <c r="G362" t="s">
        <v>24</v>
      </c>
      <c r="H362">
        <v>35</v>
      </c>
      <c r="J362" t="s">
        <v>1752</v>
      </c>
      <c r="K362" t="s">
        <v>2936</v>
      </c>
      <c r="L362" t="s">
        <v>2933</v>
      </c>
      <c r="N362" t="s">
        <v>2598</v>
      </c>
      <c r="Y362" t="s">
        <v>87</v>
      </c>
      <c r="Z362" t="s">
        <v>41</v>
      </c>
      <c r="AA362" t="s">
        <v>38</v>
      </c>
      <c r="AC362" cm="1">
        <f t="array" ref="AC362">SUMPRODUCT(--(INDEX('1880 Bastrop 0008 Clean'!A:AA, MATCH(A362 &amp; "|" &amp; B362, '1880 Bastrop 0008 Clean'!A:A &amp; "|" &amp; '1880 Bastrop 0008 Clean'!B:B, 0), 0) &lt;&gt; '1880 Bastrop 0008 Raw'!A362:AA362))</f>
        <v>0</v>
      </c>
    </row>
    <row r="363" spans="1:29">
      <c r="A363">
        <v>34</v>
      </c>
      <c r="B363">
        <v>59</v>
      </c>
      <c r="D363" t="s">
        <v>2271</v>
      </c>
      <c r="E363" t="s">
        <v>3274</v>
      </c>
      <c r="F363" t="s">
        <v>20</v>
      </c>
      <c r="G363" t="s">
        <v>24</v>
      </c>
      <c r="H363">
        <v>8</v>
      </c>
      <c r="J363" t="s">
        <v>2965</v>
      </c>
      <c r="K363" t="s">
        <v>2938</v>
      </c>
      <c r="L363" t="s">
        <v>2939</v>
      </c>
      <c r="Y363" t="s">
        <v>27</v>
      </c>
      <c r="Z363" t="s">
        <v>38</v>
      </c>
      <c r="AA363" t="s">
        <v>87</v>
      </c>
      <c r="AC363" cm="1">
        <f t="array" ref="AC363">SUMPRODUCT(--(INDEX('1880 Bastrop 0008 Clean'!A:AA, MATCH(A363 &amp; "|" &amp; B363, '1880 Bastrop 0008 Clean'!A:A &amp; "|" &amp; '1880 Bastrop 0008 Clean'!B:B, 0), 0) &lt;&gt; '1880 Bastrop 0008 Raw'!A363:AA363))</f>
        <v>0</v>
      </c>
    </row>
    <row r="364" spans="1:29">
      <c r="A364">
        <v>35</v>
      </c>
      <c r="B364">
        <v>59</v>
      </c>
      <c r="D364" t="s">
        <v>2271</v>
      </c>
      <c r="E364" t="s">
        <v>3116</v>
      </c>
      <c r="F364" t="s">
        <v>20</v>
      </c>
      <c r="G364" t="s">
        <v>24</v>
      </c>
      <c r="H364">
        <v>6</v>
      </c>
      <c r="J364" t="s">
        <v>3037</v>
      </c>
      <c r="K364" t="s">
        <v>2938</v>
      </c>
      <c r="L364" t="s">
        <v>2939</v>
      </c>
      <c r="Y364" t="s">
        <v>27</v>
      </c>
      <c r="Z364" t="s">
        <v>38</v>
      </c>
      <c r="AA364" t="s">
        <v>87</v>
      </c>
      <c r="AC364" cm="1">
        <f t="array" ref="AC364">SUMPRODUCT(--(INDEX('1880 Bastrop 0008 Clean'!A:AA, MATCH(A364 &amp; "|" &amp; B364, '1880 Bastrop 0008 Clean'!A:A &amp; "|" &amp; '1880 Bastrop 0008 Clean'!B:B, 0), 0) &lt;&gt; '1880 Bastrop 0008 Raw'!A364:AA364))</f>
        <v>0</v>
      </c>
    </row>
    <row r="365" spans="1:29">
      <c r="A365">
        <v>36</v>
      </c>
      <c r="B365">
        <v>59</v>
      </c>
      <c r="D365" t="s">
        <v>105</v>
      </c>
      <c r="E365" t="s">
        <v>3275</v>
      </c>
      <c r="F365" t="s">
        <v>637</v>
      </c>
      <c r="G365" t="s">
        <v>24</v>
      </c>
      <c r="H365">
        <v>25</v>
      </c>
      <c r="J365" t="s">
        <v>3025</v>
      </c>
      <c r="L365" t="s">
        <v>2939</v>
      </c>
      <c r="N365" t="s">
        <v>1963</v>
      </c>
      <c r="W365" t="s">
        <v>1395</v>
      </c>
      <c r="X365" t="s">
        <v>1395</v>
      </c>
      <c r="Y365" t="s">
        <v>27</v>
      </c>
      <c r="AC365" cm="1">
        <f t="array" ref="AC365">SUMPRODUCT(--(INDEX('1880 Bastrop 0008 Clean'!A:AA, MATCH(A365 &amp; "|" &amp; B365, '1880 Bastrop 0008 Clean'!A:A &amp; "|" &amp; '1880 Bastrop 0008 Clean'!B:B, 0), 0) &lt;&gt; '1880 Bastrop 0008 Raw'!A365:AA365))</f>
        <v>1</v>
      </c>
    </row>
    <row r="366" spans="1:29">
      <c r="A366">
        <v>37</v>
      </c>
      <c r="B366">
        <v>60</v>
      </c>
      <c r="D366" t="s">
        <v>3103</v>
      </c>
      <c r="E366" t="s">
        <v>1788</v>
      </c>
      <c r="F366" t="s">
        <v>20</v>
      </c>
      <c r="G366" t="s">
        <v>19</v>
      </c>
      <c r="H366">
        <v>44</v>
      </c>
      <c r="J366" t="s">
        <v>3033</v>
      </c>
      <c r="K366" t="s">
        <v>2932</v>
      </c>
      <c r="L366" t="s">
        <v>2933</v>
      </c>
      <c r="N366" t="s">
        <v>1355</v>
      </c>
      <c r="Y366" t="s">
        <v>1553</v>
      </c>
      <c r="Z366" t="s">
        <v>1553</v>
      </c>
      <c r="AA366" t="s">
        <v>1553</v>
      </c>
      <c r="AC366" cm="1">
        <f t="array" ref="AC366">SUMPRODUCT(--(INDEX('1880 Bastrop 0008 Clean'!A:AA, MATCH(A366 &amp; "|" &amp; B366, '1880 Bastrop 0008 Clean'!A:A &amp; "|" &amp; '1880 Bastrop 0008 Clean'!B:B, 0), 0) &lt;&gt; '1880 Bastrop 0008 Raw'!A366:AA366))</f>
        <v>0</v>
      </c>
    </row>
    <row r="367" spans="1:29">
      <c r="A367">
        <v>38</v>
      </c>
      <c r="B367">
        <v>60</v>
      </c>
      <c r="D367" t="s">
        <v>3103</v>
      </c>
      <c r="E367" t="s">
        <v>374</v>
      </c>
      <c r="F367" t="s">
        <v>20</v>
      </c>
      <c r="G367" t="s">
        <v>24</v>
      </c>
      <c r="H367">
        <v>44</v>
      </c>
      <c r="J367" t="s">
        <v>3033</v>
      </c>
      <c r="K367" t="s">
        <v>2936</v>
      </c>
      <c r="L367" t="s">
        <v>2933</v>
      </c>
      <c r="N367" t="s">
        <v>2598</v>
      </c>
      <c r="Y367" t="s">
        <v>36</v>
      </c>
      <c r="Z367" t="s">
        <v>36</v>
      </c>
      <c r="AA367" t="s">
        <v>36</v>
      </c>
      <c r="AC367" cm="1">
        <f t="array" ref="AC367">SUMPRODUCT(--(INDEX('1880 Bastrop 0008 Clean'!A:AA, MATCH(A367 &amp; "|" &amp; B367, '1880 Bastrop 0008 Clean'!A:A &amp; "|" &amp; '1880 Bastrop 0008 Clean'!B:B, 0), 0) &lt;&gt; '1880 Bastrop 0008 Raw'!A367:AA367))</f>
        <v>0</v>
      </c>
    </row>
    <row r="368" spans="1:29">
      <c r="A368">
        <v>39</v>
      </c>
      <c r="B368">
        <v>60</v>
      </c>
      <c r="D368" t="s">
        <v>3103</v>
      </c>
      <c r="E368" t="s">
        <v>3157</v>
      </c>
      <c r="F368" t="s">
        <v>20</v>
      </c>
      <c r="G368" t="s">
        <v>24</v>
      </c>
      <c r="H368">
        <v>13</v>
      </c>
      <c r="J368" t="s">
        <v>3048</v>
      </c>
      <c r="K368" t="s">
        <v>2938</v>
      </c>
      <c r="L368" t="s">
        <v>2939</v>
      </c>
      <c r="V368" t="s">
        <v>1395</v>
      </c>
      <c r="Y368" t="s">
        <v>27</v>
      </c>
      <c r="Z368" t="s">
        <v>1553</v>
      </c>
      <c r="AA368" t="s">
        <v>36</v>
      </c>
      <c r="AC368" cm="1">
        <f t="array" ref="AC368">SUMPRODUCT(--(INDEX('1880 Bastrop 0008 Clean'!A:AA, MATCH(A368 &amp; "|" &amp; B368, '1880 Bastrop 0008 Clean'!A:A &amp; "|" &amp; '1880 Bastrop 0008 Clean'!B:B, 0), 0) &lt;&gt; '1880 Bastrop 0008 Raw'!A368:AA368))</f>
        <v>0</v>
      </c>
    </row>
    <row r="369" spans="1:29">
      <c r="A369">
        <v>40</v>
      </c>
      <c r="B369">
        <v>60</v>
      </c>
      <c r="D369" t="s">
        <v>3103</v>
      </c>
      <c r="E369" t="s">
        <v>95</v>
      </c>
      <c r="F369" t="s">
        <v>20</v>
      </c>
      <c r="G369" t="s">
        <v>19</v>
      </c>
      <c r="H369">
        <v>12</v>
      </c>
      <c r="J369" t="s">
        <v>2971</v>
      </c>
      <c r="K369" t="s">
        <v>2944</v>
      </c>
      <c r="L369" t="s">
        <v>2939</v>
      </c>
      <c r="V369" t="s">
        <v>1395</v>
      </c>
      <c r="Y369" t="s">
        <v>27</v>
      </c>
      <c r="Z369" t="s">
        <v>1553</v>
      </c>
      <c r="AA369" t="s">
        <v>36</v>
      </c>
      <c r="AC369" cm="1">
        <f t="array" ref="AC369">SUMPRODUCT(--(INDEX('1880 Bastrop 0008 Clean'!A:AA, MATCH(A369 &amp; "|" &amp; B369, '1880 Bastrop 0008 Clean'!A:A &amp; "|" &amp; '1880 Bastrop 0008 Clean'!B:B, 0), 0) &lt;&gt; '1880 Bastrop 0008 Raw'!A369:AA369))</f>
        <v>0</v>
      </c>
    </row>
    <row r="370" spans="1:29">
      <c r="A370">
        <v>41</v>
      </c>
      <c r="B370">
        <v>60</v>
      </c>
      <c r="D370" t="s">
        <v>3276</v>
      </c>
      <c r="E370" t="s">
        <v>216</v>
      </c>
      <c r="F370" t="s">
        <v>20</v>
      </c>
      <c r="G370" t="s">
        <v>24</v>
      </c>
      <c r="H370">
        <v>67</v>
      </c>
      <c r="J370" t="s">
        <v>3277</v>
      </c>
      <c r="K370" t="s">
        <v>3146</v>
      </c>
      <c r="L370" t="s">
        <v>3931</v>
      </c>
      <c r="W370" t="s">
        <v>1395</v>
      </c>
      <c r="X370" t="s">
        <v>1395</v>
      </c>
      <c r="Y370" t="s">
        <v>36</v>
      </c>
      <c r="AC370" cm="1">
        <f t="array" ref="AC370">SUMPRODUCT(--(INDEX('1880 Bastrop 0008 Clean'!A:AA, MATCH(A370 &amp; "|" &amp; B370, '1880 Bastrop 0008 Clean'!A:A &amp; "|" &amp; '1880 Bastrop 0008 Clean'!B:B, 0), 0) &lt;&gt; '1880 Bastrop 0008 Raw'!A370:AA370))</f>
        <v>1</v>
      </c>
    </row>
    <row r="371" spans="1:29">
      <c r="A371">
        <v>42</v>
      </c>
      <c r="B371">
        <v>60</v>
      </c>
      <c r="D371" t="s">
        <v>3278</v>
      </c>
      <c r="E371" t="s">
        <v>3279</v>
      </c>
      <c r="F371" t="s">
        <v>2061</v>
      </c>
      <c r="G371" t="s">
        <v>24</v>
      </c>
      <c r="H371">
        <v>30</v>
      </c>
      <c r="J371" t="s">
        <v>2983</v>
      </c>
      <c r="L371" t="s">
        <v>2939</v>
      </c>
      <c r="N371" t="s">
        <v>1963</v>
      </c>
      <c r="Y371" t="s">
        <v>27</v>
      </c>
      <c r="AC371" cm="1">
        <f t="array" ref="AC371">SUMPRODUCT(--(INDEX('1880 Bastrop 0008 Clean'!A:AA, MATCH(A371 &amp; "|" &amp; B371, '1880 Bastrop 0008 Clean'!A:A &amp; "|" &amp; '1880 Bastrop 0008 Clean'!B:B, 0), 0) &lt;&gt; '1880 Bastrop 0008 Raw'!A371:AA371))</f>
        <v>1</v>
      </c>
    </row>
    <row r="372" spans="1:29">
      <c r="A372">
        <v>43</v>
      </c>
      <c r="B372">
        <v>60</v>
      </c>
      <c r="D372" t="s">
        <v>3278</v>
      </c>
      <c r="E372" t="s">
        <v>3280</v>
      </c>
      <c r="F372" t="s">
        <v>2061</v>
      </c>
      <c r="G372" t="s">
        <v>19</v>
      </c>
      <c r="H372" s="9">
        <v>45912</v>
      </c>
      <c r="I372" t="s">
        <v>2190</v>
      </c>
      <c r="J372" t="s">
        <v>2949</v>
      </c>
      <c r="L372" t="s">
        <v>2939</v>
      </c>
      <c r="Y372" t="s">
        <v>27</v>
      </c>
      <c r="AA372" t="s">
        <v>27</v>
      </c>
      <c r="AC372" cm="1">
        <f t="array" ref="AC372">SUMPRODUCT(--(INDEX('1880 Bastrop 0008 Clean'!A:AA, MATCH(A372 &amp; "|" &amp; B372, '1880 Bastrop 0008 Clean'!A:A &amp; "|" &amp; '1880 Bastrop 0008 Clean'!B:B, 0), 0) &lt;&gt; '1880 Bastrop 0008 Raw'!A372:AA372))</f>
        <v>0</v>
      </c>
    </row>
    <row r="373" spans="1:29">
      <c r="A373">
        <v>1</v>
      </c>
      <c r="B373">
        <v>61</v>
      </c>
      <c r="D373" t="s">
        <v>1233</v>
      </c>
      <c r="E373" t="s">
        <v>100</v>
      </c>
      <c r="F373" t="s">
        <v>20</v>
      </c>
      <c r="G373" t="s">
        <v>19</v>
      </c>
      <c r="H373">
        <v>35</v>
      </c>
      <c r="J373" t="s">
        <v>1752</v>
      </c>
      <c r="K373" t="s">
        <v>2932</v>
      </c>
      <c r="L373" t="s">
        <v>2939</v>
      </c>
      <c r="N373" t="s">
        <v>303</v>
      </c>
      <c r="Y373" t="s">
        <v>27</v>
      </c>
      <c r="Z373" t="s">
        <v>38</v>
      </c>
      <c r="AA373" t="s">
        <v>126</v>
      </c>
      <c r="AC373" cm="1">
        <f t="array" ref="AC373">SUMPRODUCT(--(INDEX('1880 Bastrop 0008 Clean'!A:AA, MATCH(A373 &amp; "|" &amp; B373, '1880 Bastrop 0008 Clean'!A:A &amp; "|" &amp; '1880 Bastrop 0008 Clean'!B:B, 0), 0) &lt;&gt; '1880 Bastrop 0008 Raw'!A373:AA373))</f>
        <v>0</v>
      </c>
    </row>
    <row r="374" spans="1:29">
      <c r="A374">
        <v>2</v>
      </c>
      <c r="B374">
        <v>62</v>
      </c>
      <c r="D374" t="s">
        <v>295</v>
      </c>
      <c r="E374" t="s">
        <v>3281</v>
      </c>
      <c r="F374" t="s">
        <v>20</v>
      </c>
      <c r="G374" t="s">
        <v>19</v>
      </c>
      <c r="H374">
        <v>32</v>
      </c>
      <c r="J374" t="s">
        <v>2970</v>
      </c>
      <c r="K374" t="s">
        <v>2932</v>
      </c>
      <c r="N374" t="s">
        <v>146</v>
      </c>
      <c r="Y374" t="s">
        <v>66</v>
      </c>
      <c r="Z374" t="s">
        <v>41</v>
      </c>
      <c r="AA374" t="s">
        <v>41</v>
      </c>
      <c r="AC374" cm="1">
        <f t="array" ref="AC374">SUMPRODUCT(--(INDEX('1880 Bastrop 0008 Clean'!A:AA, MATCH(A374 &amp; "|" &amp; B374, '1880 Bastrop 0008 Clean'!A:A &amp; "|" &amp; '1880 Bastrop 0008 Clean'!B:B, 0), 0) &lt;&gt; '1880 Bastrop 0008 Raw'!A374:AA374))</f>
        <v>0</v>
      </c>
    </row>
    <row r="375" spans="1:29">
      <c r="A375">
        <v>3</v>
      </c>
      <c r="B375">
        <v>62</v>
      </c>
      <c r="D375" t="s">
        <v>295</v>
      </c>
      <c r="E375" t="s">
        <v>280</v>
      </c>
      <c r="F375" t="s">
        <v>20</v>
      </c>
      <c r="G375" t="s">
        <v>24</v>
      </c>
      <c r="H375">
        <v>30</v>
      </c>
      <c r="J375" t="s">
        <v>2983</v>
      </c>
      <c r="K375" t="s">
        <v>2936</v>
      </c>
      <c r="L375" t="s">
        <v>2933</v>
      </c>
      <c r="N375" t="s">
        <v>2598</v>
      </c>
      <c r="Y375" t="s">
        <v>27</v>
      </c>
      <c r="Z375" t="s">
        <v>22</v>
      </c>
      <c r="AA375" t="s">
        <v>41</v>
      </c>
      <c r="AC375" cm="1">
        <f t="array" ref="AC375">SUMPRODUCT(--(INDEX('1880 Bastrop 0008 Clean'!A:AA, MATCH(A375 &amp; "|" &amp; B375, '1880 Bastrop 0008 Clean'!A:A &amp; "|" &amp; '1880 Bastrop 0008 Clean'!B:B, 0), 0) &lt;&gt; '1880 Bastrop 0008 Raw'!A375:AA375))</f>
        <v>0</v>
      </c>
    </row>
    <row r="376" spans="1:29">
      <c r="A376">
        <v>4</v>
      </c>
      <c r="B376">
        <v>62</v>
      </c>
      <c r="D376" t="s">
        <v>295</v>
      </c>
      <c r="E376" t="s">
        <v>3282</v>
      </c>
      <c r="F376" t="s">
        <v>20</v>
      </c>
      <c r="G376" t="s">
        <v>24</v>
      </c>
      <c r="H376">
        <v>6</v>
      </c>
      <c r="J376" t="s">
        <v>3037</v>
      </c>
      <c r="K376" t="s">
        <v>2938</v>
      </c>
      <c r="L376" t="s">
        <v>2939</v>
      </c>
      <c r="Y376" t="s">
        <v>27</v>
      </c>
      <c r="Z376" t="s">
        <v>66</v>
      </c>
      <c r="AA376" t="s">
        <v>27</v>
      </c>
      <c r="AC376" cm="1">
        <f t="array" ref="AC376">SUMPRODUCT(--(INDEX('1880 Bastrop 0008 Clean'!A:AA, MATCH(A376 &amp; "|" &amp; B376, '1880 Bastrop 0008 Clean'!A:A &amp; "|" &amp; '1880 Bastrop 0008 Clean'!B:B, 0), 0) &lt;&gt; '1880 Bastrop 0008 Raw'!A376:AA376))</f>
        <v>0</v>
      </c>
    </row>
    <row r="377" spans="1:29">
      <c r="A377">
        <v>5</v>
      </c>
      <c r="B377">
        <v>62</v>
      </c>
      <c r="D377" t="s">
        <v>295</v>
      </c>
      <c r="E377" t="s">
        <v>3283</v>
      </c>
      <c r="F377" t="s">
        <v>20</v>
      </c>
      <c r="G377" t="s">
        <v>19</v>
      </c>
      <c r="H377">
        <v>4</v>
      </c>
      <c r="J377" t="s">
        <v>2999</v>
      </c>
      <c r="K377" t="s">
        <v>2944</v>
      </c>
      <c r="L377" t="s">
        <v>2939</v>
      </c>
      <c r="Y377" t="s">
        <v>27</v>
      </c>
      <c r="Z377" t="s">
        <v>66</v>
      </c>
      <c r="AA377" t="s">
        <v>27</v>
      </c>
      <c r="AC377" cm="1">
        <f t="array" ref="AC377">SUMPRODUCT(--(INDEX('1880 Bastrop 0008 Clean'!A:AA, MATCH(A377 &amp; "|" &amp; B377, '1880 Bastrop 0008 Clean'!A:A &amp; "|" &amp; '1880 Bastrop 0008 Clean'!B:B, 0), 0) &lt;&gt; '1880 Bastrop 0008 Raw'!A377:AA377))</f>
        <v>0</v>
      </c>
    </row>
    <row r="378" spans="1:29">
      <c r="A378">
        <v>6</v>
      </c>
      <c r="B378">
        <v>62</v>
      </c>
      <c r="D378" t="s">
        <v>295</v>
      </c>
      <c r="E378" t="s">
        <v>3284</v>
      </c>
      <c r="F378" t="s">
        <v>20</v>
      </c>
      <c r="G378" t="s">
        <v>19</v>
      </c>
      <c r="H378">
        <v>1</v>
      </c>
      <c r="J378" t="s">
        <v>2949</v>
      </c>
      <c r="K378" t="s">
        <v>2944</v>
      </c>
      <c r="L378" t="s">
        <v>2939</v>
      </c>
      <c r="Y378" t="s">
        <v>27</v>
      </c>
      <c r="Z378" t="s">
        <v>66</v>
      </c>
      <c r="AA378" t="s">
        <v>27</v>
      </c>
      <c r="AC378" cm="1">
        <f t="array" ref="AC378">SUMPRODUCT(--(INDEX('1880 Bastrop 0008 Clean'!A:AA, MATCH(A378 &amp; "|" &amp; B378, '1880 Bastrop 0008 Clean'!A:A &amp; "|" &amp; '1880 Bastrop 0008 Clean'!B:B, 0), 0) &lt;&gt; '1880 Bastrop 0008 Raw'!A378:AA378))</f>
        <v>0</v>
      </c>
    </row>
    <row r="379" spans="1:29">
      <c r="A379">
        <v>7</v>
      </c>
      <c r="B379">
        <v>63</v>
      </c>
      <c r="D379" t="s">
        <v>925</v>
      </c>
      <c r="E379" t="s">
        <v>3016</v>
      </c>
      <c r="F379" t="s">
        <v>637</v>
      </c>
      <c r="G379" t="s">
        <v>24</v>
      </c>
      <c r="H379">
        <v>23</v>
      </c>
      <c r="J379" t="s">
        <v>3022</v>
      </c>
      <c r="K379" t="s">
        <v>2932</v>
      </c>
      <c r="L379" t="s">
        <v>3066</v>
      </c>
      <c r="N379" t="s">
        <v>2598</v>
      </c>
      <c r="Y379" t="s">
        <v>27</v>
      </c>
      <c r="Z379" t="s">
        <v>38</v>
      </c>
      <c r="AA379" t="s">
        <v>38</v>
      </c>
      <c r="AC379" cm="1">
        <f t="array" ref="AC379">SUMPRODUCT(--(INDEX('1880 Bastrop 0008 Clean'!A:AA, MATCH(A379 &amp; "|" &amp; B379, '1880 Bastrop 0008 Clean'!A:A &amp; "|" &amp; '1880 Bastrop 0008 Clean'!B:B, 0), 0) &lt;&gt; '1880 Bastrop 0008 Raw'!A379:AA379))</f>
        <v>2</v>
      </c>
    </row>
    <row r="380" spans="1:29">
      <c r="A380">
        <v>8</v>
      </c>
      <c r="B380">
        <v>63</v>
      </c>
      <c r="D380" t="s">
        <v>925</v>
      </c>
      <c r="E380" t="s">
        <v>535</v>
      </c>
      <c r="F380" t="s">
        <v>637</v>
      </c>
      <c r="G380" t="s">
        <v>19</v>
      </c>
      <c r="H380">
        <v>5</v>
      </c>
      <c r="J380" t="s">
        <v>2948</v>
      </c>
      <c r="K380" t="s">
        <v>2944</v>
      </c>
      <c r="L380" t="s">
        <v>2939</v>
      </c>
      <c r="W380" t="s">
        <v>1395</v>
      </c>
      <c r="X380" t="s">
        <v>1395</v>
      </c>
      <c r="Y380" t="s">
        <v>27</v>
      </c>
      <c r="Z380" t="s">
        <v>38</v>
      </c>
      <c r="AA380" t="s">
        <v>27</v>
      </c>
      <c r="AC380" cm="1">
        <f t="array" ref="AC380">SUMPRODUCT(--(INDEX('1880 Bastrop 0008 Clean'!A:AA, MATCH(A380 &amp; "|" &amp; B380, '1880 Bastrop 0008 Clean'!A:A &amp; "|" &amp; '1880 Bastrop 0008 Clean'!B:B, 0), 0) &lt;&gt; '1880 Bastrop 0008 Raw'!A380:AA380))</f>
        <v>2</v>
      </c>
    </row>
    <row r="381" spans="1:29">
      <c r="A381">
        <v>9</v>
      </c>
      <c r="B381">
        <v>63</v>
      </c>
      <c r="D381" t="s">
        <v>925</v>
      </c>
      <c r="E381" t="s">
        <v>1060</v>
      </c>
      <c r="F381" t="s">
        <v>637</v>
      </c>
      <c r="G381" t="s">
        <v>24</v>
      </c>
      <c r="H381">
        <v>2</v>
      </c>
      <c r="J381" t="s">
        <v>3001</v>
      </c>
      <c r="K381" t="s">
        <v>2938</v>
      </c>
      <c r="L381" t="s">
        <v>2939</v>
      </c>
      <c r="Y381" t="s">
        <v>27</v>
      </c>
      <c r="Z381" t="s">
        <v>38</v>
      </c>
      <c r="AA381" t="s">
        <v>27</v>
      </c>
      <c r="AC381" cm="1">
        <f t="array" ref="AC381">SUMPRODUCT(--(INDEX('1880 Bastrop 0008 Clean'!A:AA, MATCH(A381 &amp; "|" &amp; B381, '1880 Bastrop 0008 Clean'!A:A &amp; "|" &amp; '1880 Bastrop 0008 Clean'!B:B, 0), 0) &lt;&gt; '1880 Bastrop 0008 Raw'!A381:AA381))</f>
        <v>0</v>
      </c>
    </row>
    <row r="382" spans="1:29">
      <c r="A382">
        <v>10</v>
      </c>
      <c r="B382">
        <v>63</v>
      </c>
      <c r="D382" t="s">
        <v>925</v>
      </c>
      <c r="E382" t="s">
        <v>95</v>
      </c>
      <c r="F382" t="s">
        <v>637</v>
      </c>
      <c r="G382" t="s">
        <v>19</v>
      </c>
      <c r="H382">
        <v>7</v>
      </c>
      <c r="J382" t="s">
        <v>2946</v>
      </c>
      <c r="K382" t="s">
        <v>2944</v>
      </c>
      <c r="L382" t="s">
        <v>2939</v>
      </c>
      <c r="Y382" t="s">
        <v>27</v>
      </c>
      <c r="Z382" t="s">
        <v>38</v>
      </c>
      <c r="AA382" t="s">
        <v>27</v>
      </c>
      <c r="AC382" cm="1">
        <f t="array" ref="AC382">SUMPRODUCT(--(INDEX('1880 Bastrop 0008 Clean'!A:AA, MATCH(A382 &amp; "|" &amp; B382, '1880 Bastrop 0008 Clean'!A:A &amp; "|" &amp; '1880 Bastrop 0008 Clean'!B:B, 0), 0) &lt;&gt; '1880 Bastrop 0008 Raw'!A382:AA382))</f>
        <v>0</v>
      </c>
    </row>
    <row r="383" spans="1:29">
      <c r="A383">
        <v>11</v>
      </c>
      <c r="B383">
        <v>64</v>
      </c>
      <c r="D383" t="s">
        <v>18</v>
      </c>
      <c r="E383" t="s">
        <v>3213</v>
      </c>
      <c r="F383" t="s">
        <v>20</v>
      </c>
      <c r="G383" t="s">
        <v>24</v>
      </c>
      <c r="H383">
        <v>51</v>
      </c>
      <c r="J383" t="s">
        <v>3285</v>
      </c>
      <c r="K383" t="s">
        <v>2932</v>
      </c>
      <c r="L383" t="s">
        <v>3066</v>
      </c>
      <c r="N383" t="s">
        <v>2598</v>
      </c>
      <c r="Y383" t="s">
        <v>25</v>
      </c>
      <c r="Z383" t="s">
        <v>79</v>
      </c>
      <c r="AA383" t="s">
        <v>126</v>
      </c>
      <c r="AC383" cm="1">
        <f t="array" ref="AC383">SUMPRODUCT(--(INDEX('1880 Bastrop 0008 Clean'!A:AA, MATCH(A383 &amp; "|" &amp; B383, '1880 Bastrop 0008 Clean'!A:A &amp; "|" &amp; '1880 Bastrop 0008 Clean'!B:B, 0), 0) &lt;&gt; '1880 Bastrop 0008 Raw'!A383:AA383))</f>
        <v>0</v>
      </c>
    </row>
    <row r="384" spans="1:29">
      <c r="A384">
        <v>12</v>
      </c>
      <c r="B384">
        <v>64</v>
      </c>
      <c r="D384" t="s">
        <v>18</v>
      </c>
      <c r="E384" t="s">
        <v>3274</v>
      </c>
      <c r="F384" t="s">
        <v>20</v>
      </c>
      <c r="G384" t="s">
        <v>24</v>
      </c>
      <c r="H384">
        <v>21</v>
      </c>
      <c r="J384" t="s">
        <v>2959</v>
      </c>
      <c r="K384" t="s">
        <v>2938</v>
      </c>
      <c r="L384" t="s">
        <v>2939</v>
      </c>
      <c r="Y384" t="s">
        <v>27</v>
      </c>
      <c r="Z384" t="s">
        <v>22</v>
      </c>
      <c r="AA384" t="s">
        <v>25</v>
      </c>
      <c r="AC384" cm="1">
        <f t="array" ref="AC384">SUMPRODUCT(--(INDEX('1880 Bastrop 0008 Clean'!A:AA, MATCH(A384 &amp; "|" &amp; B384, '1880 Bastrop 0008 Clean'!A:A &amp; "|" &amp; '1880 Bastrop 0008 Clean'!B:B, 0), 0) &lt;&gt; '1880 Bastrop 0008 Raw'!A384:AA384))</f>
        <v>0</v>
      </c>
    </row>
    <row r="385" spans="1:29">
      <c r="A385">
        <v>13</v>
      </c>
      <c r="B385">
        <v>64</v>
      </c>
      <c r="D385" t="s">
        <v>18</v>
      </c>
      <c r="E385" t="s">
        <v>280</v>
      </c>
      <c r="F385" t="s">
        <v>20</v>
      </c>
      <c r="G385" t="s">
        <v>24</v>
      </c>
      <c r="H385">
        <v>19</v>
      </c>
      <c r="J385" t="s">
        <v>2956</v>
      </c>
      <c r="K385" t="s">
        <v>2938</v>
      </c>
      <c r="L385" t="s">
        <v>2939</v>
      </c>
      <c r="Y385" t="s">
        <v>27</v>
      </c>
      <c r="Z385" t="s">
        <v>22</v>
      </c>
      <c r="AA385" t="s">
        <v>25</v>
      </c>
      <c r="AC385" cm="1">
        <f t="array" ref="AC385">SUMPRODUCT(--(INDEX('1880 Bastrop 0008 Clean'!A:AA, MATCH(A385 &amp; "|" &amp; B385, '1880 Bastrop 0008 Clean'!A:A &amp; "|" &amp; '1880 Bastrop 0008 Clean'!B:B, 0), 0) &lt;&gt; '1880 Bastrop 0008 Raw'!A385:AA385))</f>
        <v>0</v>
      </c>
    </row>
    <row r="386" spans="1:29">
      <c r="A386">
        <v>14</v>
      </c>
      <c r="B386">
        <v>64</v>
      </c>
      <c r="D386" t="s">
        <v>18</v>
      </c>
      <c r="E386" t="s">
        <v>3286</v>
      </c>
      <c r="F386" t="s">
        <v>20</v>
      </c>
      <c r="G386" t="s">
        <v>24</v>
      </c>
      <c r="H386">
        <v>15</v>
      </c>
      <c r="J386" t="s">
        <v>2940</v>
      </c>
      <c r="K386" t="s">
        <v>2938</v>
      </c>
      <c r="L386" t="s">
        <v>2939</v>
      </c>
      <c r="Y386" t="s">
        <v>27</v>
      </c>
      <c r="Z386" t="s">
        <v>22</v>
      </c>
      <c r="AA386" t="s">
        <v>25</v>
      </c>
      <c r="AC386" cm="1">
        <f t="array" ref="AC386">SUMPRODUCT(--(INDEX('1880 Bastrop 0008 Clean'!A:AA, MATCH(A386 &amp; "|" &amp; B386, '1880 Bastrop 0008 Clean'!A:A &amp; "|" &amp; '1880 Bastrop 0008 Clean'!B:B, 0), 0) &lt;&gt; '1880 Bastrop 0008 Raw'!A386:AA386))</f>
        <v>0</v>
      </c>
    </row>
    <row r="387" spans="1:29">
      <c r="A387">
        <v>15</v>
      </c>
      <c r="B387">
        <v>64</v>
      </c>
      <c r="D387" t="s">
        <v>18</v>
      </c>
      <c r="E387" t="s">
        <v>1108</v>
      </c>
      <c r="F387" t="s">
        <v>20</v>
      </c>
      <c r="G387" t="s">
        <v>24</v>
      </c>
      <c r="H387">
        <v>11</v>
      </c>
      <c r="J387" t="s">
        <v>2942</v>
      </c>
      <c r="K387" t="s">
        <v>2938</v>
      </c>
      <c r="L387" t="s">
        <v>2939</v>
      </c>
      <c r="Y387" t="s">
        <v>27</v>
      </c>
      <c r="Z387" t="s">
        <v>22</v>
      </c>
      <c r="AA387" t="s">
        <v>25</v>
      </c>
      <c r="AC387" cm="1">
        <f t="array" ref="AC387">SUMPRODUCT(--(INDEX('1880 Bastrop 0008 Clean'!A:AA, MATCH(A387 &amp; "|" &amp; B387, '1880 Bastrop 0008 Clean'!A:A &amp; "|" &amp; '1880 Bastrop 0008 Clean'!B:B, 0), 0) &lt;&gt; '1880 Bastrop 0008 Raw'!A387:AA387))</f>
        <v>0</v>
      </c>
    </row>
    <row r="388" spans="1:29">
      <c r="A388">
        <v>16</v>
      </c>
      <c r="B388">
        <v>64</v>
      </c>
      <c r="D388" t="s">
        <v>18</v>
      </c>
      <c r="E388" t="s">
        <v>3136</v>
      </c>
      <c r="F388" t="s">
        <v>20</v>
      </c>
      <c r="G388" t="s">
        <v>19</v>
      </c>
      <c r="H388">
        <v>8</v>
      </c>
      <c r="J388" t="s">
        <v>2965</v>
      </c>
      <c r="K388" t="s">
        <v>2944</v>
      </c>
      <c r="L388" t="s">
        <v>2939</v>
      </c>
      <c r="Y388" t="s">
        <v>27</v>
      </c>
      <c r="Z388" t="s">
        <v>22</v>
      </c>
      <c r="AA388" t="s">
        <v>25</v>
      </c>
      <c r="AC388" cm="1">
        <f t="array" ref="AC388">SUMPRODUCT(--(INDEX('1880 Bastrop 0008 Clean'!A:AA, MATCH(A388 &amp; "|" &amp; B388, '1880 Bastrop 0008 Clean'!A:A &amp; "|" &amp; '1880 Bastrop 0008 Clean'!B:B, 0), 0) &lt;&gt; '1880 Bastrop 0008 Raw'!A388:AA388))</f>
        <v>0</v>
      </c>
    </row>
    <row r="389" spans="1:29">
      <c r="A389">
        <v>17</v>
      </c>
      <c r="B389">
        <v>65</v>
      </c>
      <c r="D389" t="s">
        <v>361</v>
      </c>
      <c r="E389" t="s">
        <v>3093</v>
      </c>
      <c r="F389" t="s">
        <v>20</v>
      </c>
      <c r="G389" t="s">
        <v>19</v>
      </c>
      <c r="H389">
        <v>45</v>
      </c>
      <c r="J389" t="s">
        <v>3137</v>
      </c>
      <c r="K389" t="s">
        <v>2932</v>
      </c>
      <c r="Y389" t="s">
        <v>27</v>
      </c>
      <c r="Z389" t="s">
        <v>77</v>
      </c>
      <c r="AA389" t="s">
        <v>77</v>
      </c>
      <c r="AC389" cm="1">
        <f t="array" ref="AC389">SUMPRODUCT(--(INDEX('1880 Bastrop 0008 Clean'!A:AA, MATCH(A389 &amp; "|" &amp; B389, '1880 Bastrop 0008 Clean'!A:A &amp; "|" &amp; '1880 Bastrop 0008 Clean'!B:B, 0), 0) &lt;&gt; '1880 Bastrop 0008 Raw'!A389:AA389))</f>
        <v>0</v>
      </c>
    </row>
    <row r="390" spans="1:29">
      <c r="A390">
        <v>18</v>
      </c>
      <c r="B390">
        <v>65</v>
      </c>
      <c r="D390" t="s">
        <v>361</v>
      </c>
      <c r="E390" t="s">
        <v>3287</v>
      </c>
      <c r="F390" t="s">
        <v>20</v>
      </c>
      <c r="G390" t="s">
        <v>24</v>
      </c>
      <c r="H390">
        <v>30</v>
      </c>
      <c r="J390" t="s">
        <v>2983</v>
      </c>
      <c r="K390" t="s">
        <v>2936</v>
      </c>
      <c r="L390" t="s">
        <v>2933</v>
      </c>
      <c r="N390" t="s">
        <v>2598</v>
      </c>
      <c r="Y390" t="s">
        <v>698</v>
      </c>
      <c r="Z390" t="s">
        <v>141</v>
      </c>
      <c r="AA390" t="s">
        <v>224</v>
      </c>
      <c r="AC390" cm="1">
        <f t="array" ref="AC390">SUMPRODUCT(--(INDEX('1880 Bastrop 0008 Clean'!A:AA, MATCH(A390 &amp; "|" &amp; B390, '1880 Bastrop 0008 Clean'!A:A &amp; "|" &amp; '1880 Bastrop 0008 Clean'!B:B, 0), 0) &lt;&gt; '1880 Bastrop 0008 Raw'!A390:AA390))</f>
        <v>0</v>
      </c>
    </row>
    <row r="391" spans="1:29">
      <c r="A391">
        <v>19</v>
      </c>
      <c r="B391">
        <v>65</v>
      </c>
      <c r="D391" t="s">
        <v>361</v>
      </c>
      <c r="E391" t="s">
        <v>3288</v>
      </c>
      <c r="F391" t="s">
        <v>20</v>
      </c>
      <c r="G391" t="s">
        <v>24</v>
      </c>
      <c r="H391">
        <v>11</v>
      </c>
      <c r="J391" t="s">
        <v>2942</v>
      </c>
      <c r="K391" t="s">
        <v>2938</v>
      </c>
      <c r="L391" t="s">
        <v>2939</v>
      </c>
      <c r="V391" t="s">
        <v>1395</v>
      </c>
      <c r="Y391" t="s">
        <v>27</v>
      </c>
      <c r="Z391" t="s">
        <v>27</v>
      </c>
      <c r="AA391" t="s">
        <v>698</v>
      </c>
      <c r="AC391" cm="1">
        <f t="array" ref="AC391">SUMPRODUCT(--(INDEX('1880 Bastrop 0008 Clean'!A:AA, MATCH(A391 &amp; "|" &amp; B391, '1880 Bastrop 0008 Clean'!A:A &amp; "|" &amp; '1880 Bastrop 0008 Clean'!B:B, 0), 0) &lt;&gt; '1880 Bastrop 0008 Raw'!A391:AA391))</f>
        <v>0</v>
      </c>
    </row>
    <row r="392" spans="1:29">
      <c r="A392">
        <v>20</v>
      </c>
      <c r="B392">
        <v>65</v>
      </c>
      <c r="D392" t="s">
        <v>361</v>
      </c>
      <c r="E392" t="s">
        <v>147</v>
      </c>
      <c r="F392" t="s">
        <v>20</v>
      </c>
      <c r="G392" t="s">
        <v>24</v>
      </c>
      <c r="H392">
        <v>6</v>
      </c>
      <c r="J392" t="s">
        <v>3037</v>
      </c>
      <c r="K392" t="s">
        <v>2938</v>
      </c>
      <c r="L392" t="s">
        <v>2939</v>
      </c>
      <c r="Y392" t="s">
        <v>27</v>
      </c>
      <c r="Z392" t="s">
        <v>27</v>
      </c>
      <c r="AA392" t="s">
        <v>698</v>
      </c>
      <c r="AC392" cm="1">
        <f t="array" ref="AC392">SUMPRODUCT(--(INDEX('1880 Bastrop 0008 Clean'!A:AA, MATCH(A392 &amp; "|" &amp; B392, '1880 Bastrop 0008 Clean'!A:A &amp; "|" &amp; '1880 Bastrop 0008 Clean'!B:B, 0), 0) &lt;&gt; '1880 Bastrop 0008 Raw'!A392:AA392))</f>
        <v>0</v>
      </c>
    </row>
    <row r="393" spans="1:29">
      <c r="A393">
        <v>21</v>
      </c>
      <c r="B393">
        <v>65</v>
      </c>
      <c r="D393" t="s">
        <v>361</v>
      </c>
      <c r="E393" t="s">
        <v>3289</v>
      </c>
      <c r="F393" t="s">
        <v>20</v>
      </c>
      <c r="G393" t="s">
        <v>24</v>
      </c>
      <c r="H393">
        <v>4</v>
      </c>
      <c r="J393" t="s">
        <v>2999</v>
      </c>
      <c r="K393" t="s">
        <v>2938</v>
      </c>
      <c r="L393" t="s">
        <v>2939</v>
      </c>
      <c r="Y393" t="s">
        <v>27</v>
      </c>
      <c r="Z393" t="s">
        <v>27</v>
      </c>
      <c r="AA393" t="s">
        <v>698</v>
      </c>
      <c r="AC393" cm="1">
        <f t="array" ref="AC393">SUMPRODUCT(--(INDEX('1880 Bastrop 0008 Clean'!A:AA, MATCH(A393 &amp; "|" &amp; B393, '1880 Bastrop 0008 Clean'!A:A &amp; "|" &amp; '1880 Bastrop 0008 Clean'!B:B, 0), 0) &lt;&gt; '1880 Bastrop 0008 Raw'!A393:AA393))</f>
        <v>0</v>
      </c>
    </row>
    <row r="394" spans="1:29">
      <c r="A394">
        <v>22</v>
      </c>
      <c r="B394">
        <v>65</v>
      </c>
      <c r="D394" t="s">
        <v>361</v>
      </c>
      <c r="E394" t="s">
        <v>3290</v>
      </c>
      <c r="F394" t="s">
        <v>20</v>
      </c>
      <c r="G394" t="s">
        <v>24</v>
      </c>
      <c r="H394">
        <v>2</v>
      </c>
      <c r="J394" t="s">
        <v>3001</v>
      </c>
      <c r="K394" t="s">
        <v>2938</v>
      </c>
      <c r="L394" t="s">
        <v>2939</v>
      </c>
      <c r="Y394" t="s">
        <v>27</v>
      </c>
      <c r="Z394" t="s">
        <v>27</v>
      </c>
      <c r="AA394" t="s">
        <v>698</v>
      </c>
      <c r="AC394" cm="1">
        <f t="array" ref="AC394">SUMPRODUCT(--(INDEX('1880 Bastrop 0008 Clean'!A:AA, MATCH(A394 &amp; "|" &amp; B394, '1880 Bastrop 0008 Clean'!A:A &amp; "|" &amp; '1880 Bastrop 0008 Clean'!B:B, 0), 0) &lt;&gt; '1880 Bastrop 0008 Raw'!A394:AA394))</f>
        <v>0</v>
      </c>
    </row>
    <row r="395" spans="1:29">
      <c r="A395">
        <v>23</v>
      </c>
      <c r="B395">
        <v>65</v>
      </c>
      <c r="D395" t="s">
        <v>361</v>
      </c>
      <c r="E395" t="s">
        <v>3291</v>
      </c>
      <c r="F395" t="s">
        <v>20</v>
      </c>
      <c r="G395" t="s">
        <v>24</v>
      </c>
      <c r="H395">
        <v>78</v>
      </c>
      <c r="J395" t="s">
        <v>3292</v>
      </c>
      <c r="K395" t="s">
        <v>3217</v>
      </c>
      <c r="L395" t="s">
        <v>3066</v>
      </c>
      <c r="Y395" t="s">
        <v>77</v>
      </c>
      <c r="Z395" t="s">
        <v>22</v>
      </c>
      <c r="AA395" t="s">
        <v>698</v>
      </c>
      <c r="AC395" cm="1">
        <f t="array" ref="AC395">SUMPRODUCT(--(INDEX('1880 Bastrop 0008 Clean'!A:AA, MATCH(A395 &amp; "|" &amp; B395, '1880 Bastrop 0008 Clean'!A:A &amp; "|" &amp; '1880 Bastrop 0008 Clean'!B:B, 0), 0) &lt;&gt; '1880 Bastrop 0008 Raw'!A395:AA395))</f>
        <v>0</v>
      </c>
    </row>
    <row r="396" spans="1:29">
      <c r="A396">
        <v>24</v>
      </c>
      <c r="B396">
        <v>66</v>
      </c>
      <c r="D396" t="s">
        <v>3293</v>
      </c>
      <c r="E396" t="s">
        <v>3204</v>
      </c>
      <c r="F396" t="s">
        <v>20</v>
      </c>
      <c r="G396" t="s">
        <v>19</v>
      </c>
      <c r="H396">
        <v>56</v>
      </c>
      <c r="J396" t="s">
        <v>3019</v>
      </c>
      <c r="K396" t="s">
        <v>2932</v>
      </c>
      <c r="L396" t="s">
        <v>2933</v>
      </c>
      <c r="N396" t="s">
        <v>3294</v>
      </c>
      <c r="Q396" t="s">
        <v>1395</v>
      </c>
      <c r="Y396" t="s">
        <v>2013</v>
      </c>
      <c r="Z396" t="s">
        <v>2013</v>
      </c>
      <c r="AA396" t="s">
        <v>2013</v>
      </c>
      <c r="AC396" cm="1">
        <f t="array" ref="AC396">SUMPRODUCT(--(INDEX('1880 Bastrop 0008 Clean'!A:AA, MATCH(A396 &amp; "|" &amp; B396, '1880 Bastrop 0008 Clean'!A:A &amp; "|" &amp; '1880 Bastrop 0008 Clean'!B:B, 0), 0) &lt;&gt; '1880 Bastrop 0008 Raw'!A396:AA396))</f>
        <v>0</v>
      </c>
    </row>
    <row r="397" spans="1:29">
      <c r="A397">
        <v>25</v>
      </c>
      <c r="B397">
        <v>66</v>
      </c>
      <c r="D397" t="s">
        <v>3293</v>
      </c>
      <c r="E397" t="s">
        <v>3295</v>
      </c>
      <c r="F397" t="s">
        <v>20</v>
      </c>
      <c r="G397" t="s">
        <v>24</v>
      </c>
      <c r="H397">
        <v>48</v>
      </c>
      <c r="J397" t="s">
        <v>2991</v>
      </c>
      <c r="K397" t="s">
        <v>2936</v>
      </c>
      <c r="L397" t="s">
        <v>2933</v>
      </c>
      <c r="Y397" t="s">
        <v>2013</v>
      </c>
      <c r="Z397" t="s">
        <v>2013</v>
      </c>
      <c r="AA397" t="s">
        <v>2013</v>
      </c>
      <c r="AC397" cm="1">
        <f t="array" ref="AC397">SUMPRODUCT(--(INDEX('1880 Bastrop 0008 Clean'!A:AA, MATCH(A397 &amp; "|" &amp; B397, '1880 Bastrop 0008 Clean'!A:A &amp; "|" &amp; '1880 Bastrop 0008 Clean'!B:B, 0), 0) &lt;&gt; '1880 Bastrop 0008 Raw'!A397:AA397))</f>
        <v>0</v>
      </c>
    </row>
    <row r="398" spans="1:29">
      <c r="A398">
        <v>26</v>
      </c>
      <c r="B398">
        <v>66</v>
      </c>
      <c r="D398" t="s">
        <v>3293</v>
      </c>
      <c r="E398" t="s">
        <v>945</v>
      </c>
      <c r="F398" t="s">
        <v>20</v>
      </c>
      <c r="G398" t="s">
        <v>24</v>
      </c>
      <c r="H398">
        <v>12</v>
      </c>
      <c r="J398" t="s">
        <v>2971</v>
      </c>
      <c r="K398" t="s">
        <v>2938</v>
      </c>
      <c r="L398" t="s">
        <v>2939</v>
      </c>
      <c r="V398" t="s">
        <v>1395</v>
      </c>
      <c r="Y398" t="s">
        <v>224</v>
      </c>
      <c r="Z398" t="s">
        <v>2013</v>
      </c>
      <c r="AA398" t="s">
        <v>2013</v>
      </c>
      <c r="AC398" cm="1">
        <f t="array" ref="AC398">SUMPRODUCT(--(INDEX('1880 Bastrop 0008 Clean'!A:AA, MATCH(A398 &amp; "|" &amp; B398, '1880 Bastrop 0008 Clean'!A:A &amp; "|" &amp; '1880 Bastrop 0008 Clean'!B:B, 0), 0) &lt;&gt; '1880 Bastrop 0008 Raw'!A398:AA398))</f>
        <v>0</v>
      </c>
    </row>
    <row r="399" spans="1:29">
      <c r="A399">
        <v>27</v>
      </c>
      <c r="B399">
        <v>66</v>
      </c>
      <c r="D399" t="s">
        <v>3293</v>
      </c>
      <c r="E399" t="s">
        <v>3204</v>
      </c>
      <c r="F399" t="s">
        <v>20</v>
      </c>
      <c r="G399" t="s">
        <v>19</v>
      </c>
      <c r="H399">
        <v>5</v>
      </c>
      <c r="J399" t="s">
        <v>2948</v>
      </c>
      <c r="K399" t="s">
        <v>2944</v>
      </c>
      <c r="L399" t="s">
        <v>2939</v>
      </c>
      <c r="Y399" t="s">
        <v>27</v>
      </c>
      <c r="Z399" t="s">
        <v>2013</v>
      </c>
      <c r="AA399" t="s">
        <v>2013</v>
      </c>
      <c r="AC399" cm="1">
        <f t="array" ref="AC399">SUMPRODUCT(--(INDEX('1880 Bastrop 0008 Clean'!A:AA, MATCH(A399 &amp; "|" &amp; B399, '1880 Bastrop 0008 Clean'!A:A &amp; "|" &amp; '1880 Bastrop 0008 Clean'!B:B, 0), 0) &lt;&gt; '1880 Bastrop 0008 Raw'!A399:AA399))</f>
        <v>0</v>
      </c>
    </row>
    <row r="400" spans="1:29">
      <c r="A400">
        <v>28</v>
      </c>
      <c r="B400">
        <v>66</v>
      </c>
      <c r="D400" t="s">
        <v>3293</v>
      </c>
      <c r="E400" t="s">
        <v>1633</v>
      </c>
      <c r="F400" t="s">
        <v>20</v>
      </c>
      <c r="G400" t="s">
        <v>24</v>
      </c>
      <c r="H400">
        <v>14</v>
      </c>
      <c r="J400" t="s">
        <v>2968</v>
      </c>
      <c r="K400" t="s">
        <v>2938</v>
      </c>
      <c r="L400" t="s">
        <v>2939</v>
      </c>
      <c r="Y400" t="s">
        <v>27</v>
      </c>
      <c r="Z400" t="s">
        <v>2013</v>
      </c>
      <c r="AA400" t="s">
        <v>2013</v>
      </c>
      <c r="AC400" cm="1">
        <f t="array" ref="AC400">SUMPRODUCT(--(INDEX('1880 Bastrop 0008 Clean'!A:AA, MATCH(A400 &amp; "|" &amp; B400, '1880 Bastrop 0008 Clean'!A:A &amp; "|" &amp; '1880 Bastrop 0008 Clean'!B:B, 0), 0) &lt;&gt; '1880 Bastrop 0008 Raw'!A400:AA400))</f>
        <v>0</v>
      </c>
    </row>
    <row r="401" spans="1:29">
      <c r="A401">
        <v>29</v>
      </c>
      <c r="B401">
        <v>67</v>
      </c>
      <c r="D401" t="s">
        <v>3296</v>
      </c>
      <c r="E401" t="s">
        <v>3297</v>
      </c>
      <c r="F401" t="s">
        <v>20</v>
      </c>
      <c r="G401" t="s">
        <v>19</v>
      </c>
      <c r="H401">
        <v>40</v>
      </c>
      <c r="J401" t="s">
        <v>3236</v>
      </c>
      <c r="K401" t="s">
        <v>2932</v>
      </c>
      <c r="L401" t="s">
        <v>2933</v>
      </c>
      <c r="N401" t="s">
        <v>3298</v>
      </c>
      <c r="Y401" t="s">
        <v>1505</v>
      </c>
      <c r="Z401" t="s">
        <v>1505</v>
      </c>
      <c r="AA401" t="s">
        <v>1505</v>
      </c>
      <c r="AC401" cm="1">
        <f t="array" ref="AC401">SUMPRODUCT(--(INDEX('1880 Bastrop 0008 Clean'!A:AA, MATCH(A401 &amp; "|" &amp; B401, '1880 Bastrop 0008 Clean'!A:A &amp; "|" &amp; '1880 Bastrop 0008 Clean'!B:B, 0), 0) &lt;&gt; '1880 Bastrop 0008 Raw'!A401:AA401))</f>
        <v>0</v>
      </c>
    </row>
    <row r="402" spans="1:29">
      <c r="A402">
        <v>30</v>
      </c>
      <c r="B402">
        <v>67</v>
      </c>
      <c r="D402" t="s">
        <v>3296</v>
      </c>
      <c r="E402" t="s">
        <v>172</v>
      </c>
      <c r="F402" t="s">
        <v>20</v>
      </c>
      <c r="G402" t="s">
        <v>24</v>
      </c>
      <c r="H402">
        <v>33</v>
      </c>
      <c r="J402" t="s">
        <v>2962</v>
      </c>
      <c r="K402" t="s">
        <v>2936</v>
      </c>
      <c r="L402" t="s">
        <v>2933</v>
      </c>
      <c r="N402" t="s">
        <v>2598</v>
      </c>
      <c r="Y402" t="s">
        <v>1505</v>
      </c>
      <c r="Z402" t="s">
        <v>1505</v>
      </c>
      <c r="AA402" t="s">
        <v>1505</v>
      </c>
      <c r="AC402" cm="1">
        <f t="array" ref="AC402">SUMPRODUCT(--(INDEX('1880 Bastrop 0008 Clean'!A:AA, MATCH(A402 &amp; "|" &amp; B402, '1880 Bastrop 0008 Clean'!A:A &amp; "|" &amp; '1880 Bastrop 0008 Clean'!B:B, 0), 0) &lt;&gt; '1880 Bastrop 0008 Raw'!A402:AA402))</f>
        <v>0</v>
      </c>
    </row>
    <row r="403" spans="1:29">
      <c r="A403">
        <v>31</v>
      </c>
      <c r="B403">
        <v>67</v>
      </c>
      <c r="D403" t="s">
        <v>3296</v>
      </c>
      <c r="E403" t="s">
        <v>2226</v>
      </c>
      <c r="F403" t="s">
        <v>20</v>
      </c>
      <c r="G403" t="s">
        <v>19</v>
      </c>
      <c r="H403">
        <v>9</v>
      </c>
      <c r="J403" t="s">
        <v>2943</v>
      </c>
      <c r="K403" t="s">
        <v>2944</v>
      </c>
      <c r="L403" t="s">
        <v>2939</v>
      </c>
      <c r="Y403" t="s">
        <v>27</v>
      </c>
      <c r="Z403" t="s">
        <v>1505</v>
      </c>
      <c r="AA403" t="s">
        <v>1505</v>
      </c>
      <c r="AC403" cm="1">
        <f t="array" ref="AC403">SUMPRODUCT(--(INDEX('1880 Bastrop 0008 Clean'!A:AA, MATCH(A403 &amp; "|" &amp; B403, '1880 Bastrop 0008 Clean'!A:A &amp; "|" &amp; '1880 Bastrop 0008 Clean'!B:B, 0), 0) &lt;&gt; '1880 Bastrop 0008 Raw'!A403:AA403))</f>
        <v>0</v>
      </c>
    </row>
    <row r="404" spans="1:29">
      <c r="A404">
        <v>32</v>
      </c>
      <c r="B404">
        <v>67</v>
      </c>
      <c r="D404" t="s">
        <v>3296</v>
      </c>
      <c r="E404" t="s">
        <v>2947</v>
      </c>
      <c r="F404" t="s">
        <v>20</v>
      </c>
      <c r="G404" t="s">
        <v>19</v>
      </c>
      <c r="H404">
        <v>3</v>
      </c>
      <c r="J404" t="s">
        <v>2973</v>
      </c>
      <c r="K404" t="s">
        <v>2944</v>
      </c>
      <c r="L404" t="s">
        <v>2939</v>
      </c>
      <c r="Y404" t="s">
        <v>27</v>
      </c>
      <c r="Z404" t="s">
        <v>1505</v>
      </c>
      <c r="AA404" t="s">
        <v>1505</v>
      </c>
      <c r="AC404" cm="1">
        <f t="array" ref="AC404">SUMPRODUCT(--(INDEX('1880 Bastrop 0008 Clean'!A:AA, MATCH(A404 &amp; "|" &amp; B404, '1880 Bastrop 0008 Clean'!A:A &amp; "|" &amp; '1880 Bastrop 0008 Clean'!B:B, 0), 0) &lt;&gt; '1880 Bastrop 0008 Raw'!A404:AA404))</f>
        <v>0</v>
      </c>
    </row>
    <row r="405" spans="1:29">
      <c r="A405">
        <v>33</v>
      </c>
      <c r="B405">
        <v>67</v>
      </c>
      <c r="D405" t="s">
        <v>3296</v>
      </c>
      <c r="F405" t="s">
        <v>20</v>
      </c>
      <c r="G405" t="s">
        <v>19</v>
      </c>
      <c r="H405" s="9">
        <v>45728</v>
      </c>
      <c r="I405" t="s">
        <v>2033</v>
      </c>
      <c r="J405" t="s">
        <v>2974</v>
      </c>
      <c r="K405" t="s">
        <v>2944</v>
      </c>
      <c r="L405" t="s">
        <v>2939</v>
      </c>
      <c r="Y405" t="s">
        <v>27</v>
      </c>
      <c r="Z405" t="s">
        <v>1505</v>
      </c>
      <c r="AA405" t="s">
        <v>1505</v>
      </c>
      <c r="AC405" cm="1">
        <f t="array" ref="AC405">SUMPRODUCT(--(INDEX('1880 Bastrop 0008 Clean'!A:AA, MATCH(A405 &amp; "|" &amp; B405, '1880 Bastrop 0008 Clean'!A:A &amp; "|" &amp; '1880 Bastrop 0008 Clean'!B:B, 0), 0) &lt;&gt; '1880 Bastrop 0008 Raw'!A405:AA405))</f>
        <v>1</v>
      </c>
    </row>
    <row r="406" spans="1:29">
      <c r="A406">
        <v>34</v>
      </c>
      <c r="B406">
        <v>68</v>
      </c>
      <c r="D406" t="s">
        <v>49</v>
      </c>
      <c r="E406" t="s">
        <v>2358</v>
      </c>
      <c r="F406" t="s">
        <v>637</v>
      </c>
      <c r="G406" t="s">
        <v>19</v>
      </c>
      <c r="H406">
        <v>39</v>
      </c>
      <c r="J406" t="s">
        <v>2980</v>
      </c>
      <c r="K406" t="s">
        <v>2932</v>
      </c>
      <c r="L406" t="s">
        <v>2933</v>
      </c>
      <c r="N406" t="s">
        <v>1355</v>
      </c>
      <c r="Y406" t="s">
        <v>41</v>
      </c>
      <c r="Z406" t="s">
        <v>41</v>
      </c>
      <c r="AA406" t="s">
        <v>41</v>
      </c>
      <c r="AC406" cm="1">
        <f t="array" ref="AC406">SUMPRODUCT(--(INDEX('1880 Bastrop 0008 Clean'!A:AA, MATCH(A406 &amp; "|" &amp; B406, '1880 Bastrop 0008 Clean'!A:A &amp; "|" &amp; '1880 Bastrop 0008 Clean'!B:B, 0), 0) &lt;&gt; '1880 Bastrop 0008 Raw'!A406:AA406))</f>
        <v>0</v>
      </c>
    </row>
    <row r="407" spans="1:29">
      <c r="A407">
        <v>35</v>
      </c>
      <c r="B407">
        <v>68</v>
      </c>
      <c r="D407" t="s">
        <v>49</v>
      </c>
      <c r="E407" t="s">
        <v>280</v>
      </c>
      <c r="F407" t="s">
        <v>637</v>
      </c>
      <c r="G407" t="s">
        <v>24</v>
      </c>
      <c r="H407">
        <v>30</v>
      </c>
      <c r="J407" t="s">
        <v>2983</v>
      </c>
      <c r="K407" t="s">
        <v>2936</v>
      </c>
      <c r="L407" t="s">
        <v>2933</v>
      </c>
      <c r="N407" t="s">
        <v>2598</v>
      </c>
      <c r="Y407" t="s">
        <v>66</v>
      </c>
      <c r="Z407" t="s">
        <v>77</v>
      </c>
      <c r="AA407" t="s">
        <v>77</v>
      </c>
      <c r="AC407" cm="1">
        <f t="array" ref="AC407">SUMPRODUCT(--(INDEX('1880 Bastrop 0008 Clean'!A:AA, MATCH(A407 &amp; "|" &amp; B407, '1880 Bastrop 0008 Clean'!A:A &amp; "|" &amp; '1880 Bastrop 0008 Clean'!B:B, 0), 0) &lt;&gt; '1880 Bastrop 0008 Raw'!A407:AA407))</f>
        <v>0</v>
      </c>
    </row>
    <row r="408" spans="1:29">
      <c r="A408">
        <v>36</v>
      </c>
      <c r="B408">
        <v>68</v>
      </c>
      <c r="D408" t="s">
        <v>49</v>
      </c>
      <c r="E408" t="s">
        <v>536</v>
      </c>
      <c r="F408" t="s">
        <v>637</v>
      </c>
      <c r="G408" t="s">
        <v>19</v>
      </c>
      <c r="H408">
        <v>9</v>
      </c>
      <c r="J408" t="s">
        <v>2943</v>
      </c>
      <c r="K408" t="s">
        <v>2944</v>
      </c>
      <c r="L408" t="s">
        <v>2939</v>
      </c>
      <c r="Y408" t="s">
        <v>27</v>
      </c>
      <c r="Z408" t="s">
        <v>41</v>
      </c>
      <c r="AA408" t="s">
        <v>66</v>
      </c>
      <c r="AC408" cm="1">
        <f t="array" ref="AC408">SUMPRODUCT(--(INDEX('1880 Bastrop 0008 Clean'!A:AA, MATCH(A408 &amp; "|" &amp; B408, '1880 Bastrop 0008 Clean'!A:A &amp; "|" &amp; '1880 Bastrop 0008 Clean'!B:B, 0), 0) &lt;&gt; '1880 Bastrop 0008 Raw'!A408:AA408))</f>
        <v>0</v>
      </c>
    </row>
    <row r="409" spans="1:29">
      <c r="A409">
        <v>37</v>
      </c>
      <c r="B409">
        <v>68</v>
      </c>
      <c r="D409" t="s">
        <v>140</v>
      </c>
      <c r="E409" t="s">
        <v>95</v>
      </c>
      <c r="F409" t="s">
        <v>2061</v>
      </c>
      <c r="G409" t="s">
        <v>19</v>
      </c>
      <c r="H409">
        <v>34</v>
      </c>
      <c r="J409" t="s">
        <v>3043</v>
      </c>
      <c r="K409" t="s">
        <v>2932</v>
      </c>
      <c r="L409" t="s">
        <v>2933</v>
      </c>
      <c r="N409" t="s">
        <v>1404</v>
      </c>
      <c r="W409" t="s">
        <v>1395</v>
      </c>
      <c r="X409" t="s">
        <v>1395</v>
      </c>
      <c r="Y409" t="s">
        <v>38</v>
      </c>
      <c r="Z409" t="s">
        <v>38</v>
      </c>
      <c r="AA409" t="s">
        <v>38</v>
      </c>
      <c r="AC409" cm="1">
        <f t="array" ref="AC409">SUMPRODUCT(--(INDEX('1880 Bastrop 0008 Clean'!A:AA, MATCH(A409 &amp; "|" &amp; B409, '1880 Bastrop 0008 Clean'!A:A &amp; "|" &amp; '1880 Bastrop 0008 Clean'!B:B, 0), 0) &lt;&gt; '1880 Bastrop 0008 Raw'!A409:AA409))</f>
        <v>0</v>
      </c>
    </row>
    <row r="410" spans="1:29">
      <c r="A410">
        <v>38</v>
      </c>
      <c r="B410">
        <v>68</v>
      </c>
      <c r="D410" t="s">
        <v>140</v>
      </c>
      <c r="E410" t="s">
        <v>3300</v>
      </c>
      <c r="F410" t="s">
        <v>2061</v>
      </c>
      <c r="G410" t="s">
        <v>24</v>
      </c>
      <c r="H410">
        <v>22</v>
      </c>
      <c r="J410" t="s">
        <v>3061</v>
      </c>
      <c r="K410" t="s">
        <v>2936</v>
      </c>
      <c r="L410" t="s">
        <v>2933</v>
      </c>
      <c r="N410" t="s">
        <v>1404</v>
      </c>
      <c r="W410" t="s">
        <v>1395</v>
      </c>
      <c r="X410" t="s">
        <v>1395</v>
      </c>
      <c r="Y410" t="s">
        <v>27</v>
      </c>
      <c r="Z410" t="s">
        <v>38</v>
      </c>
      <c r="AA410" t="s">
        <v>38</v>
      </c>
      <c r="AC410" cm="1">
        <f t="array" ref="AC410">SUMPRODUCT(--(INDEX('1880 Bastrop 0008 Clean'!A:AA, MATCH(A410 &amp; "|" &amp; B410, '1880 Bastrop 0008 Clean'!A:A &amp; "|" &amp; '1880 Bastrop 0008 Clean'!B:B, 0), 0) &lt;&gt; '1880 Bastrop 0008 Raw'!A410:AA410))</f>
        <v>0</v>
      </c>
    </row>
    <row r="411" spans="1:29">
      <c r="A411">
        <v>39</v>
      </c>
      <c r="B411">
        <v>68</v>
      </c>
      <c r="D411" t="s">
        <v>140</v>
      </c>
      <c r="E411" t="s">
        <v>185</v>
      </c>
      <c r="F411" t="s">
        <v>2061</v>
      </c>
      <c r="G411" t="s">
        <v>19</v>
      </c>
      <c r="H411">
        <v>7</v>
      </c>
      <c r="J411" t="s">
        <v>2946</v>
      </c>
      <c r="K411" t="s">
        <v>2944</v>
      </c>
      <c r="L411" t="s">
        <v>2939</v>
      </c>
      <c r="AC411" cm="1">
        <f t="array" ref="AC411">SUMPRODUCT(--(INDEX('1880 Bastrop 0008 Clean'!A:AA, MATCH(A411 &amp; "|" &amp; B411, '1880 Bastrop 0008 Clean'!A:A &amp; "|" &amp; '1880 Bastrop 0008 Clean'!B:B, 0), 0) &lt;&gt; '1880 Bastrop 0008 Raw'!A411:AA411))</f>
        <v>0</v>
      </c>
    </row>
    <row r="412" spans="1:29">
      <c r="A412">
        <v>40</v>
      </c>
      <c r="B412">
        <v>69</v>
      </c>
      <c r="D412" t="s">
        <v>319</v>
      </c>
      <c r="E412" t="s">
        <v>524</v>
      </c>
      <c r="F412" t="s">
        <v>637</v>
      </c>
      <c r="G412" t="s">
        <v>19</v>
      </c>
      <c r="H412">
        <v>80</v>
      </c>
      <c r="J412" t="s">
        <v>3068</v>
      </c>
      <c r="K412" t="s">
        <v>2932</v>
      </c>
      <c r="L412" t="s">
        <v>2933</v>
      </c>
      <c r="N412" t="s">
        <v>1404</v>
      </c>
      <c r="W412" t="s">
        <v>1395</v>
      </c>
      <c r="X412" t="s">
        <v>1395</v>
      </c>
      <c r="Y412" t="s">
        <v>36</v>
      </c>
      <c r="AC412" cm="1">
        <f t="array" ref="AC412">SUMPRODUCT(--(INDEX('1880 Bastrop 0008 Clean'!A:AA, MATCH(A412 &amp; "|" &amp; B412, '1880 Bastrop 0008 Clean'!A:A &amp; "|" &amp; '1880 Bastrop 0008 Clean'!B:B, 0), 0) &lt;&gt; '1880 Bastrop 0008 Raw'!A412:AA412))</f>
        <v>0</v>
      </c>
    </row>
    <row r="413" spans="1:29">
      <c r="A413">
        <v>41</v>
      </c>
      <c r="B413">
        <v>69</v>
      </c>
      <c r="D413" t="s">
        <v>319</v>
      </c>
      <c r="E413" t="s">
        <v>166</v>
      </c>
      <c r="F413" t="s">
        <v>637</v>
      </c>
      <c r="G413" t="s">
        <v>24</v>
      </c>
      <c r="H413">
        <v>54</v>
      </c>
      <c r="J413" t="s">
        <v>2748</v>
      </c>
      <c r="K413" t="s">
        <v>2936</v>
      </c>
      <c r="L413" t="s">
        <v>2933</v>
      </c>
      <c r="N413" t="s">
        <v>2598</v>
      </c>
      <c r="W413" t="s">
        <v>1395</v>
      </c>
      <c r="X413" t="s">
        <v>1395</v>
      </c>
      <c r="Y413" t="s">
        <v>38</v>
      </c>
      <c r="Z413" t="s">
        <v>34</v>
      </c>
      <c r="AC413" cm="1">
        <f t="array" ref="AC413">SUMPRODUCT(--(INDEX('1880 Bastrop 0008 Clean'!A:AA, MATCH(A413 &amp; "|" &amp; B413, '1880 Bastrop 0008 Clean'!A:A &amp; "|" &amp; '1880 Bastrop 0008 Clean'!B:B, 0), 0) &lt;&gt; '1880 Bastrop 0008 Raw'!A413:AA413))</f>
        <v>0</v>
      </c>
    </row>
    <row r="414" spans="1:29">
      <c r="A414">
        <v>42</v>
      </c>
      <c r="B414">
        <v>69</v>
      </c>
      <c r="D414" t="s">
        <v>3301</v>
      </c>
      <c r="E414" t="s">
        <v>172</v>
      </c>
      <c r="F414" t="s">
        <v>637</v>
      </c>
      <c r="G414" t="s">
        <v>24</v>
      </c>
      <c r="H414">
        <v>19</v>
      </c>
      <c r="J414" t="s">
        <v>2956</v>
      </c>
      <c r="K414" t="s">
        <v>3302</v>
      </c>
      <c r="L414" t="s">
        <v>2939</v>
      </c>
      <c r="N414" t="s">
        <v>1404</v>
      </c>
      <c r="Y414" t="s">
        <v>27</v>
      </c>
      <c r="Z414" t="s">
        <v>36</v>
      </c>
      <c r="AA414" t="s">
        <v>34</v>
      </c>
      <c r="AC414" cm="1">
        <f t="array" ref="AC414">SUMPRODUCT(--(INDEX('1880 Bastrop 0008 Clean'!A:AA, MATCH(A414 &amp; "|" &amp; B414, '1880 Bastrop 0008 Clean'!A:A &amp; "|" &amp; '1880 Bastrop 0008 Clean'!B:B, 0), 0) &lt;&gt; '1880 Bastrop 0008 Raw'!A414:AA414))</f>
        <v>0</v>
      </c>
    </row>
    <row r="415" spans="1:29">
      <c r="A415">
        <v>43</v>
      </c>
      <c r="B415">
        <v>69</v>
      </c>
      <c r="D415" t="s">
        <v>3301</v>
      </c>
      <c r="E415" t="s">
        <v>3274</v>
      </c>
      <c r="F415" t="s">
        <v>637</v>
      </c>
      <c r="G415" t="s">
        <v>24</v>
      </c>
      <c r="H415" s="9">
        <v>45789</v>
      </c>
      <c r="I415" t="s">
        <v>2161</v>
      </c>
      <c r="J415" t="s">
        <v>2974</v>
      </c>
      <c r="K415" t="s">
        <v>3099</v>
      </c>
      <c r="L415" t="s">
        <v>2939</v>
      </c>
      <c r="Y415" t="s">
        <v>27</v>
      </c>
      <c r="AA415" t="s">
        <v>41</v>
      </c>
      <c r="AC415" cm="1">
        <f t="array" ref="AC415">SUMPRODUCT(--(INDEX('1880 Bastrop 0008 Clean'!A:AA, MATCH(A415 &amp; "|" &amp; B415, '1880 Bastrop 0008 Clean'!A:A &amp; "|" &amp; '1880 Bastrop 0008 Clean'!B:B, 0), 0) &lt;&gt; '1880 Bastrop 0008 Raw'!A415:AA415))</f>
        <v>0</v>
      </c>
    </row>
    <row r="416" spans="1:29">
      <c r="A416">
        <v>44</v>
      </c>
      <c r="B416">
        <v>69</v>
      </c>
      <c r="D416" t="s">
        <v>3303</v>
      </c>
      <c r="E416" t="s">
        <v>280</v>
      </c>
      <c r="F416" t="s">
        <v>637</v>
      </c>
      <c r="G416" t="s">
        <v>24</v>
      </c>
      <c r="H416">
        <v>80</v>
      </c>
      <c r="J416" t="s">
        <v>3068</v>
      </c>
      <c r="K416" t="s">
        <v>3146</v>
      </c>
      <c r="L416" t="s">
        <v>3066</v>
      </c>
      <c r="W416" t="s">
        <v>1395</v>
      </c>
      <c r="X416" t="s">
        <v>1395</v>
      </c>
      <c r="Y416" t="s">
        <v>34</v>
      </c>
      <c r="Z416" t="s">
        <v>77</v>
      </c>
      <c r="AA416" t="s">
        <v>77</v>
      </c>
      <c r="AC416" cm="1">
        <f t="array" ref="AC416">SUMPRODUCT(--(INDEX('1880 Bastrop 0008 Clean'!A:AA, MATCH(A416 &amp; "|" &amp; B416, '1880 Bastrop 0008 Clean'!A:A &amp; "|" &amp; '1880 Bastrop 0008 Clean'!B:B, 0), 0) &lt;&gt; '1880 Bastrop 0008 Raw'!A416:AA416))</f>
        <v>0</v>
      </c>
    </row>
    <row r="417" spans="1:29">
      <c r="A417">
        <v>1</v>
      </c>
      <c r="B417">
        <v>70</v>
      </c>
      <c r="D417" t="s">
        <v>173</v>
      </c>
      <c r="E417" t="s">
        <v>3304</v>
      </c>
      <c r="F417" t="s">
        <v>20</v>
      </c>
      <c r="G417" t="s">
        <v>24</v>
      </c>
      <c r="H417">
        <v>71</v>
      </c>
      <c r="J417" t="s">
        <v>3305</v>
      </c>
      <c r="K417" t="s">
        <v>2932</v>
      </c>
      <c r="L417" t="s">
        <v>3066</v>
      </c>
      <c r="N417" t="s">
        <v>2598</v>
      </c>
      <c r="Y417" t="s">
        <v>217</v>
      </c>
      <c r="Z417" t="s">
        <v>97</v>
      </c>
      <c r="AA417" t="s">
        <v>429</v>
      </c>
      <c r="AC417" cm="1">
        <f t="array" ref="AC417">SUMPRODUCT(--(INDEX('1880 Bastrop 0008 Clean'!A:AA, MATCH(A417 &amp; "|" &amp; B417, '1880 Bastrop 0008 Clean'!A:A &amp; "|" &amp; '1880 Bastrop 0008 Clean'!B:B, 0), 0) &lt;&gt; '1880 Bastrop 0008 Raw'!A417:AA417))</f>
        <v>0</v>
      </c>
    </row>
    <row r="418" spans="1:29">
      <c r="A418">
        <v>2</v>
      </c>
      <c r="B418">
        <v>70</v>
      </c>
      <c r="D418" t="s">
        <v>173</v>
      </c>
      <c r="E418" t="s">
        <v>63</v>
      </c>
      <c r="F418" t="s">
        <v>20</v>
      </c>
      <c r="G418" t="s">
        <v>19</v>
      </c>
      <c r="H418">
        <v>9</v>
      </c>
      <c r="J418" t="s">
        <v>2943</v>
      </c>
      <c r="K418" t="s">
        <v>3097</v>
      </c>
      <c r="L418" t="s">
        <v>2939</v>
      </c>
      <c r="Y418" t="s">
        <v>27</v>
      </c>
      <c r="Z418" t="s">
        <v>25</v>
      </c>
      <c r="AA418" t="s">
        <v>38</v>
      </c>
      <c r="AC418" cm="1">
        <f t="array" ref="AC418">SUMPRODUCT(--(INDEX('1880 Bastrop 0008 Clean'!A:AA, MATCH(A418 &amp; "|" &amp; B418, '1880 Bastrop 0008 Clean'!A:A &amp; "|" &amp; '1880 Bastrop 0008 Clean'!B:B, 0), 0) &lt;&gt; '1880 Bastrop 0008 Raw'!A418:AA418))</f>
        <v>0</v>
      </c>
    </row>
    <row r="419" spans="1:29">
      <c r="A419">
        <v>3</v>
      </c>
      <c r="B419">
        <v>70</v>
      </c>
      <c r="D419" t="s">
        <v>173</v>
      </c>
      <c r="E419" t="s">
        <v>3116</v>
      </c>
      <c r="F419" t="s">
        <v>20</v>
      </c>
      <c r="G419" t="s">
        <v>24</v>
      </c>
      <c r="H419">
        <v>6</v>
      </c>
      <c r="J419" t="s">
        <v>3037</v>
      </c>
      <c r="K419" t="s">
        <v>3099</v>
      </c>
      <c r="L419" t="s">
        <v>2939</v>
      </c>
      <c r="Y419" t="s">
        <v>27</v>
      </c>
      <c r="Z419" t="s">
        <v>25</v>
      </c>
      <c r="AA419" t="s">
        <v>38</v>
      </c>
      <c r="AC419" cm="1">
        <f t="array" ref="AC419">SUMPRODUCT(--(INDEX('1880 Bastrop 0008 Clean'!A:AA, MATCH(A419 &amp; "|" &amp; B419, '1880 Bastrop 0008 Clean'!A:A &amp; "|" &amp; '1880 Bastrop 0008 Clean'!B:B, 0), 0) &lt;&gt; '1880 Bastrop 0008 Raw'!A419:AA419))</f>
        <v>0</v>
      </c>
    </row>
    <row r="420" spans="1:29">
      <c r="A420">
        <v>4</v>
      </c>
      <c r="B420">
        <v>71</v>
      </c>
      <c r="D420" t="s">
        <v>1584</v>
      </c>
      <c r="E420" t="s">
        <v>3098</v>
      </c>
      <c r="F420" t="s">
        <v>20</v>
      </c>
      <c r="G420" t="s">
        <v>19</v>
      </c>
      <c r="H420">
        <v>53</v>
      </c>
      <c r="J420" t="s">
        <v>3171</v>
      </c>
      <c r="K420" t="s">
        <v>2932</v>
      </c>
      <c r="L420" t="s">
        <v>2933</v>
      </c>
      <c r="N420" t="s">
        <v>1355</v>
      </c>
      <c r="Y420" t="s">
        <v>77</v>
      </c>
      <c r="Z420" t="s">
        <v>77</v>
      </c>
      <c r="AA420" t="s">
        <v>77</v>
      </c>
      <c r="AC420" cm="1">
        <f t="array" ref="AC420">SUMPRODUCT(--(INDEX('1880 Bastrop 0008 Clean'!A:AA, MATCH(A420 &amp; "|" &amp; B420, '1880 Bastrop 0008 Clean'!A:A &amp; "|" &amp; '1880 Bastrop 0008 Clean'!B:B, 0), 0) &lt;&gt; '1880 Bastrop 0008 Raw'!A420:AA420))</f>
        <v>0</v>
      </c>
    </row>
    <row r="421" spans="1:29">
      <c r="A421">
        <v>5</v>
      </c>
      <c r="B421">
        <v>71</v>
      </c>
      <c r="D421" t="s">
        <v>1584</v>
      </c>
      <c r="E421" t="s">
        <v>3306</v>
      </c>
      <c r="F421" t="s">
        <v>20</v>
      </c>
      <c r="G421" t="s">
        <v>24</v>
      </c>
      <c r="H421">
        <v>51</v>
      </c>
      <c r="J421" t="s">
        <v>3285</v>
      </c>
      <c r="K421" t="s">
        <v>2936</v>
      </c>
      <c r="L421" t="s">
        <v>2933</v>
      </c>
      <c r="N421" t="s">
        <v>2598</v>
      </c>
      <c r="Y421" t="s">
        <v>77</v>
      </c>
      <c r="Z421" t="s">
        <v>77</v>
      </c>
      <c r="AA421" t="s">
        <v>77</v>
      </c>
      <c r="AC421" cm="1">
        <f t="array" ref="AC421">SUMPRODUCT(--(INDEX('1880 Bastrop 0008 Clean'!A:AA, MATCH(A421 &amp; "|" &amp; B421, '1880 Bastrop 0008 Clean'!A:A &amp; "|" &amp; '1880 Bastrop 0008 Clean'!B:B, 0), 0) &lt;&gt; '1880 Bastrop 0008 Raw'!A421:AA421))</f>
        <v>0</v>
      </c>
    </row>
    <row r="422" spans="1:29">
      <c r="A422">
        <v>6</v>
      </c>
      <c r="B422">
        <v>71</v>
      </c>
      <c r="D422" t="s">
        <v>1584</v>
      </c>
      <c r="E422" t="s">
        <v>1701</v>
      </c>
      <c r="F422" t="s">
        <v>20</v>
      </c>
      <c r="G422" t="s">
        <v>19</v>
      </c>
      <c r="H422">
        <v>12</v>
      </c>
      <c r="J422" t="s">
        <v>2971</v>
      </c>
      <c r="K422" t="s">
        <v>2944</v>
      </c>
      <c r="L422" t="s">
        <v>2939</v>
      </c>
      <c r="Y422" t="s">
        <v>27</v>
      </c>
      <c r="Z422" t="s">
        <v>77</v>
      </c>
      <c r="AA422" t="s">
        <v>77</v>
      </c>
      <c r="AC422" cm="1">
        <f t="array" ref="AC422">SUMPRODUCT(--(INDEX('1880 Bastrop 0008 Clean'!A:AA, MATCH(A422 &amp; "|" &amp; B422, '1880 Bastrop 0008 Clean'!A:A &amp; "|" &amp; '1880 Bastrop 0008 Clean'!B:B, 0), 0) &lt;&gt; '1880 Bastrop 0008 Raw'!A422:AA422))</f>
        <v>0</v>
      </c>
    </row>
    <row r="423" spans="1:29">
      <c r="A423">
        <v>7</v>
      </c>
      <c r="B423">
        <v>71</v>
      </c>
      <c r="D423" t="s">
        <v>1584</v>
      </c>
      <c r="E423" t="s">
        <v>3080</v>
      </c>
      <c r="F423" t="s">
        <v>20</v>
      </c>
      <c r="G423" t="s">
        <v>24</v>
      </c>
      <c r="H423">
        <v>26</v>
      </c>
      <c r="J423" t="s">
        <v>3085</v>
      </c>
      <c r="K423" t="s">
        <v>2938</v>
      </c>
      <c r="L423" t="s">
        <v>2939</v>
      </c>
      <c r="Y423" t="s">
        <v>27</v>
      </c>
      <c r="Z423" t="s">
        <v>77</v>
      </c>
      <c r="AA423" t="s">
        <v>77</v>
      </c>
      <c r="AC423" cm="1">
        <f t="array" ref="AC423">SUMPRODUCT(--(INDEX('1880 Bastrop 0008 Clean'!A:AA, MATCH(A423 &amp; "|" &amp; B423, '1880 Bastrop 0008 Clean'!A:A &amp; "|" &amp; '1880 Bastrop 0008 Clean'!B:B, 0), 0) &lt;&gt; '1880 Bastrop 0008 Raw'!A423:AA423))</f>
        <v>0</v>
      </c>
    </row>
    <row r="424" spans="1:29">
      <c r="A424">
        <v>8</v>
      </c>
      <c r="B424">
        <v>71</v>
      </c>
      <c r="D424" t="s">
        <v>1584</v>
      </c>
      <c r="E424" t="s">
        <v>88</v>
      </c>
      <c r="F424" t="s">
        <v>20</v>
      </c>
      <c r="G424" t="s">
        <v>19</v>
      </c>
      <c r="H424">
        <v>10</v>
      </c>
      <c r="J424" t="s">
        <v>2996</v>
      </c>
      <c r="K424" t="s">
        <v>2944</v>
      </c>
      <c r="L424" t="s">
        <v>2939</v>
      </c>
      <c r="Y424" t="s">
        <v>27</v>
      </c>
      <c r="Z424" t="s">
        <v>77</v>
      </c>
      <c r="AA424" t="s">
        <v>77</v>
      </c>
      <c r="AC424" cm="1">
        <f t="array" ref="AC424">SUMPRODUCT(--(INDEX('1880 Bastrop 0008 Clean'!A:AA, MATCH(A424 &amp; "|" &amp; B424, '1880 Bastrop 0008 Clean'!A:A &amp; "|" &amp; '1880 Bastrop 0008 Clean'!B:B, 0), 0) &lt;&gt; '1880 Bastrop 0008 Raw'!A424:AA424))</f>
        <v>0</v>
      </c>
    </row>
    <row r="425" spans="1:29">
      <c r="A425">
        <v>9</v>
      </c>
      <c r="B425">
        <v>71</v>
      </c>
      <c r="D425" t="s">
        <v>319</v>
      </c>
      <c r="E425" t="s">
        <v>3307</v>
      </c>
      <c r="F425" t="s">
        <v>20</v>
      </c>
      <c r="G425" t="s">
        <v>19</v>
      </c>
      <c r="H425">
        <v>16</v>
      </c>
      <c r="J425" t="s">
        <v>3011</v>
      </c>
      <c r="L425" t="s">
        <v>2939</v>
      </c>
      <c r="Y425" t="s">
        <v>27</v>
      </c>
      <c r="Z425" t="s">
        <v>66</v>
      </c>
      <c r="AA425" t="s">
        <v>77</v>
      </c>
      <c r="AC425" cm="1">
        <f t="array" ref="AC425">SUMPRODUCT(--(INDEX('1880 Bastrop 0008 Clean'!A:AA, MATCH(A425 &amp; "|" &amp; B425, '1880 Bastrop 0008 Clean'!A:A &amp; "|" &amp; '1880 Bastrop 0008 Clean'!B:B, 0), 0) &lt;&gt; '1880 Bastrop 0008 Raw'!A425:AA425))</f>
        <v>1</v>
      </c>
    </row>
    <row r="426" spans="1:29">
      <c r="A426">
        <v>10</v>
      </c>
      <c r="B426">
        <v>72</v>
      </c>
      <c r="D426" t="s">
        <v>3220</v>
      </c>
      <c r="E426" t="s">
        <v>3308</v>
      </c>
      <c r="F426" t="s">
        <v>20</v>
      </c>
      <c r="G426" t="s">
        <v>19</v>
      </c>
      <c r="H426">
        <v>30</v>
      </c>
      <c r="J426" t="s">
        <v>2983</v>
      </c>
      <c r="K426" t="s">
        <v>2932</v>
      </c>
      <c r="L426" t="s">
        <v>2933</v>
      </c>
      <c r="N426" t="s">
        <v>123</v>
      </c>
      <c r="Y426" t="s">
        <v>87</v>
      </c>
      <c r="Z426" t="s">
        <v>87</v>
      </c>
      <c r="AA426" t="s">
        <v>87</v>
      </c>
      <c r="AC426" cm="1">
        <f t="array" ref="AC426">SUMPRODUCT(--(INDEX('1880 Bastrop 0008 Clean'!A:AA, MATCH(A426 &amp; "|" &amp; B426, '1880 Bastrop 0008 Clean'!A:A &amp; "|" &amp; '1880 Bastrop 0008 Clean'!B:B, 0), 0) &lt;&gt; '1880 Bastrop 0008 Raw'!A426:AA426))</f>
        <v>0</v>
      </c>
    </row>
    <row r="427" spans="1:29">
      <c r="A427">
        <v>11</v>
      </c>
      <c r="B427">
        <v>72</v>
      </c>
      <c r="D427" t="s">
        <v>3220</v>
      </c>
      <c r="E427" t="s">
        <v>3309</v>
      </c>
      <c r="F427" t="s">
        <v>20</v>
      </c>
      <c r="G427" t="s">
        <v>24</v>
      </c>
      <c r="H427">
        <v>24</v>
      </c>
      <c r="J427" t="s">
        <v>3030</v>
      </c>
      <c r="K427" t="s">
        <v>2936</v>
      </c>
      <c r="L427" t="s">
        <v>2933</v>
      </c>
      <c r="N427" t="s">
        <v>2598</v>
      </c>
      <c r="Y427" t="s">
        <v>27</v>
      </c>
      <c r="Z427" t="s">
        <v>77</v>
      </c>
      <c r="AA427" t="s">
        <v>27</v>
      </c>
      <c r="AC427" cm="1">
        <f t="array" ref="AC427">SUMPRODUCT(--(INDEX('1880 Bastrop 0008 Clean'!A:AA, MATCH(A427 &amp; "|" &amp; B427, '1880 Bastrop 0008 Clean'!A:A &amp; "|" &amp; '1880 Bastrop 0008 Clean'!B:B, 0), 0) &lt;&gt; '1880 Bastrop 0008 Raw'!A427:AA427))</f>
        <v>0</v>
      </c>
    </row>
    <row r="428" spans="1:29">
      <c r="A428">
        <v>12</v>
      </c>
      <c r="B428">
        <v>72</v>
      </c>
      <c r="D428" t="s">
        <v>3220</v>
      </c>
      <c r="E428" t="s">
        <v>2313</v>
      </c>
      <c r="F428" t="s">
        <v>20</v>
      </c>
      <c r="G428" t="s">
        <v>19</v>
      </c>
      <c r="H428">
        <v>7</v>
      </c>
      <c r="J428" t="s">
        <v>2946</v>
      </c>
      <c r="K428" t="s">
        <v>2944</v>
      </c>
      <c r="L428" t="s">
        <v>2939</v>
      </c>
      <c r="Y428" t="s">
        <v>27</v>
      </c>
      <c r="Z428" t="s">
        <v>87</v>
      </c>
      <c r="AA428" t="s">
        <v>27</v>
      </c>
      <c r="AC428" cm="1">
        <f t="array" ref="AC428">SUMPRODUCT(--(INDEX('1880 Bastrop 0008 Clean'!A:AA, MATCH(A428 &amp; "|" &amp; B428, '1880 Bastrop 0008 Clean'!A:A &amp; "|" &amp; '1880 Bastrop 0008 Clean'!B:B, 0), 0) &lt;&gt; '1880 Bastrop 0008 Raw'!A428:AA428))</f>
        <v>0</v>
      </c>
    </row>
    <row r="429" spans="1:29">
      <c r="A429">
        <v>13</v>
      </c>
      <c r="B429">
        <v>72</v>
      </c>
      <c r="D429" t="s">
        <v>3220</v>
      </c>
      <c r="E429" t="s">
        <v>3310</v>
      </c>
      <c r="F429" t="s">
        <v>20</v>
      </c>
      <c r="G429" t="s">
        <v>24</v>
      </c>
      <c r="H429">
        <v>5</v>
      </c>
      <c r="J429" t="s">
        <v>2948</v>
      </c>
      <c r="K429" t="s">
        <v>2938</v>
      </c>
      <c r="L429" t="s">
        <v>2939</v>
      </c>
      <c r="Y429" t="s">
        <v>27</v>
      </c>
      <c r="Z429" t="s">
        <v>87</v>
      </c>
      <c r="AA429" t="s">
        <v>27</v>
      </c>
      <c r="AC429" cm="1">
        <f t="array" ref="AC429">SUMPRODUCT(--(INDEX('1880 Bastrop 0008 Clean'!A:AA, MATCH(A429 &amp; "|" &amp; B429, '1880 Bastrop 0008 Clean'!A:A &amp; "|" &amp; '1880 Bastrop 0008 Clean'!B:B, 0), 0) &lt;&gt; '1880 Bastrop 0008 Raw'!A429:AA429))</f>
        <v>0</v>
      </c>
    </row>
    <row r="430" spans="1:29">
      <c r="A430">
        <v>14</v>
      </c>
      <c r="B430">
        <v>72</v>
      </c>
      <c r="D430" t="s">
        <v>3220</v>
      </c>
      <c r="E430" t="s">
        <v>3308</v>
      </c>
      <c r="F430" t="s">
        <v>20</v>
      </c>
      <c r="G430" t="s">
        <v>19</v>
      </c>
      <c r="H430">
        <v>1</v>
      </c>
      <c r="J430" t="s">
        <v>2949</v>
      </c>
      <c r="K430" t="s">
        <v>2944</v>
      </c>
      <c r="L430" t="s">
        <v>2939</v>
      </c>
      <c r="Y430" t="s">
        <v>27</v>
      </c>
      <c r="Z430" t="s">
        <v>87</v>
      </c>
      <c r="AA430" t="s">
        <v>27</v>
      </c>
      <c r="AC430" cm="1">
        <f t="array" ref="AC430">SUMPRODUCT(--(INDEX('1880 Bastrop 0008 Clean'!A:AA, MATCH(A430 &amp; "|" &amp; B430, '1880 Bastrop 0008 Clean'!A:A &amp; "|" &amp; '1880 Bastrop 0008 Clean'!B:B, 0), 0) &lt;&gt; '1880 Bastrop 0008 Raw'!A430:AA430))</f>
        <v>0</v>
      </c>
    </row>
    <row r="431" spans="1:29">
      <c r="A431">
        <v>15</v>
      </c>
      <c r="B431">
        <v>72</v>
      </c>
      <c r="D431" t="s">
        <v>2313</v>
      </c>
      <c r="E431" t="s">
        <v>3311</v>
      </c>
      <c r="F431" t="s">
        <v>20</v>
      </c>
      <c r="G431" t="s">
        <v>19</v>
      </c>
      <c r="H431">
        <v>22</v>
      </c>
      <c r="J431" t="s">
        <v>3061</v>
      </c>
      <c r="K431" t="s">
        <v>3148</v>
      </c>
      <c r="L431" t="s">
        <v>2939</v>
      </c>
      <c r="N431" t="s">
        <v>123</v>
      </c>
      <c r="Y431" t="s">
        <v>27</v>
      </c>
      <c r="Z431" t="s">
        <v>77</v>
      </c>
      <c r="AA431" t="s">
        <v>27</v>
      </c>
      <c r="AC431" cm="1">
        <f t="array" ref="AC431">SUMPRODUCT(--(INDEX('1880 Bastrop 0008 Clean'!A:AA, MATCH(A431 &amp; "|" &amp; B431, '1880 Bastrop 0008 Clean'!A:A &amp; "|" &amp; '1880 Bastrop 0008 Clean'!B:B, 0), 0) &lt;&gt; '1880 Bastrop 0008 Raw'!A431:AA431))</f>
        <v>0</v>
      </c>
    </row>
    <row r="432" spans="1:29">
      <c r="A432">
        <v>16</v>
      </c>
      <c r="B432">
        <v>72</v>
      </c>
      <c r="D432" t="s">
        <v>2313</v>
      </c>
      <c r="E432" t="s">
        <v>3223</v>
      </c>
      <c r="F432" t="s">
        <v>20</v>
      </c>
      <c r="G432" t="s">
        <v>24</v>
      </c>
      <c r="H432">
        <v>17</v>
      </c>
      <c r="J432" t="s">
        <v>2937</v>
      </c>
      <c r="K432" t="s">
        <v>3042</v>
      </c>
      <c r="Y432" t="s">
        <v>27</v>
      </c>
      <c r="Z432" t="s">
        <v>77</v>
      </c>
      <c r="AA432" t="s">
        <v>27</v>
      </c>
      <c r="AC432" cm="1">
        <f t="array" ref="AC432">SUMPRODUCT(--(INDEX('1880 Bastrop 0008 Clean'!A:AA, MATCH(A432 &amp; "|" &amp; B432, '1880 Bastrop 0008 Clean'!A:A &amp; "|" &amp; '1880 Bastrop 0008 Clean'!B:B, 0), 0) &lt;&gt; '1880 Bastrop 0008 Raw'!A432:AA432))</f>
        <v>0</v>
      </c>
    </row>
    <row r="433" spans="1:29">
      <c r="A433">
        <v>17</v>
      </c>
      <c r="B433">
        <v>73</v>
      </c>
      <c r="D433" t="s">
        <v>3312</v>
      </c>
      <c r="E433" t="s">
        <v>185</v>
      </c>
      <c r="F433" t="s">
        <v>637</v>
      </c>
      <c r="G433" t="s">
        <v>19</v>
      </c>
      <c r="H433">
        <v>50</v>
      </c>
      <c r="J433" t="s">
        <v>3071</v>
      </c>
      <c r="K433" t="s">
        <v>2932</v>
      </c>
      <c r="L433" t="s">
        <v>2933</v>
      </c>
      <c r="N433" t="s">
        <v>1404</v>
      </c>
      <c r="Y433" t="s">
        <v>41</v>
      </c>
      <c r="Z433" t="s">
        <v>77</v>
      </c>
      <c r="AA433" t="s">
        <v>77</v>
      </c>
      <c r="AC433" cm="1">
        <f t="array" ref="AC433">SUMPRODUCT(--(INDEX('1880 Bastrop 0008 Clean'!A:AA, MATCH(A433 &amp; "|" &amp; B433, '1880 Bastrop 0008 Clean'!A:A &amp; "|" &amp; '1880 Bastrop 0008 Clean'!B:B, 0), 0) &lt;&gt; '1880 Bastrop 0008 Raw'!A433:AA433))</f>
        <v>0</v>
      </c>
    </row>
    <row r="434" spans="1:29">
      <c r="A434">
        <v>18</v>
      </c>
      <c r="B434">
        <v>73</v>
      </c>
      <c r="D434" t="s">
        <v>3312</v>
      </c>
      <c r="E434" t="s">
        <v>657</v>
      </c>
      <c r="F434" t="s">
        <v>637</v>
      </c>
      <c r="G434" t="s">
        <v>24</v>
      </c>
      <c r="H434">
        <v>50</v>
      </c>
      <c r="J434" t="s">
        <v>3071</v>
      </c>
      <c r="K434" t="s">
        <v>2936</v>
      </c>
      <c r="L434" t="s">
        <v>2933</v>
      </c>
      <c r="N434" t="s">
        <v>3174</v>
      </c>
      <c r="Y434" t="s">
        <v>38</v>
      </c>
      <c r="Z434" t="s">
        <v>38</v>
      </c>
      <c r="AA434" t="s">
        <v>38</v>
      </c>
      <c r="AC434" cm="1">
        <f t="array" ref="AC434">SUMPRODUCT(--(INDEX('1880 Bastrop 0008 Clean'!A:AA, MATCH(A434 &amp; "|" &amp; B434, '1880 Bastrop 0008 Clean'!A:A &amp; "|" &amp; '1880 Bastrop 0008 Clean'!B:B, 0), 0) &lt;&gt; '1880 Bastrop 0008 Raw'!A434:AA434))</f>
        <v>0</v>
      </c>
    </row>
    <row r="435" spans="1:29">
      <c r="A435">
        <v>19</v>
      </c>
      <c r="B435">
        <v>73</v>
      </c>
      <c r="D435" t="s">
        <v>3312</v>
      </c>
      <c r="E435" t="s">
        <v>100</v>
      </c>
      <c r="F435" t="s">
        <v>637</v>
      </c>
      <c r="G435" t="s">
        <v>19</v>
      </c>
      <c r="H435">
        <v>9</v>
      </c>
      <c r="J435" t="s">
        <v>2943</v>
      </c>
      <c r="K435" t="s">
        <v>2944</v>
      </c>
      <c r="L435" t="s">
        <v>2939</v>
      </c>
      <c r="Y435" t="s">
        <v>27</v>
      </c>
      <c r="Z435" t="s">
        <v>41</v>
      </c>
      <c r="AA435" t="s">
        <v>38</v>
      </c>
      <c r="AC435" cm="1">
        <f t="array" ref="AC435">SUMPRODUCT(--(INDEX('1880 Bastrop 0008 Clean'!A:AA, MATCH(A435 &amp; "|" &amp; B435, '1880 Bastrop 0008 Clean'!A:A &amp; "|" &amp; '1880 Bastrop 0008 Clean'!B:B, 0), 0) &lt;&gt; '1880 Bastrop 0008 Raw'!A435:AA435))</f>
        <v>0</v>
      </c>
    </row>
    <row r="436" spans="1:29">
      <c r="A436">
        <v>20</v>
      </c>
      <c r="B436">
        <v>74</v>
      </c>
      <c r="D436" t="s">
        <v>105</v>
      </c>
      <c r="E436" t="s">
        <v>3313</v>
      </c>
      <c r="F436" t="s">
        <v>637</v>
      </c>
      <c r="G436" t="s">
        <v>19</v>
      </c>
      <c r="H436">
        <v>52</v>
      </c>
      <c r="J436" t="s">
        <v>3020</v>
      </c>
      <c r="K436" t="s">
        <v>2932</v>
      </c>
      <c r="L436" t="s">
        <v>2933</v>
      </c>
      <c r="N436" t="s">
        <v>1404</v>
      </c>
      <c r="Y436" t="s">
        <v>38</v>
      </c>
      <c r="Z436" t="s">
        <v>38</v>
      </c>
      <c r="AC436" cm="1">
        <f t="array" ref="AC436">SUMPRODUCT(--(INDEX('1880 Bastrop 0008 Clean'!A:AA, MATCH(A436 &amp; "|" &amp; B436, '1880 Bastrop 0008 Clean'!A:A &amp; "|" &amp; '1880 Bastrop 0008 Clean'!B:B, 0), 0) &lt;&gt; '1880 Bastrop 0008 Raw'!A436:AA436))</f>
        <v>0</v>
      </c>
    </row>
    <row r="437" spans="1:29">
      <c r="A437">
        <v>21</v>
      </c>
      <c r="B437">
        <v>74</v>
      </c>
      <c r="D437" t="s">
        <v>105</v>
      </c>
      <c r="E437" t="s">
        <v>645</v>
      </c>
      <c r="F437" t="s">
        <v>637</v>
      </c>
      <c r="G437" t="s">
        <v>24</v>
      </c>
      <c r="H437">
        <v>50</v>
      </c>
      <c r="J437" t="s">
        <v>3071</v>
      </c>
      <c r="K437" t="s">
        <v>2936</v>
      </c>
      <c r="L437" t="s">
        <v>2933</v>
      </c>
      <c r="N437" t="s">
        <v>2598</v>
      </c>
      <c r="Y437" t="s">
        <v>79</v>
      </c>
      <c r="Z437" t="s">
        <v>77</v>
      </c>
      <c r="AA437" t="s">
        <v>77</v>
      </c>
      <c r="AC437" cm="1">
        <f t="array" ref="AC437">SUMPRODUCT(--(INDEX('1880 Bastrop 0008 Clean'!A:AA, MATCH(A437 &amp; "|" &amp; B437, '1880 Bastrop 0008 Clean'!A:A &amp; "|" &amp; '1880 Bastrop 0008 Clean'!B:B, 0), 0) &lt;&gt; '1880 Bastrop 0008 Raw'!A437:AA437))</f>
        <v>0</v>
      </c>
    </row>
    <row r="438" spans="1:29">
      <c r="A438">
        <v>22</v>
      </c>
      <c r="B438">
        <v>74</v>
      </c>
      <c r="D438" t="s">
        <v>3314</v>
      </c>
      <c r="E438" t="s">
        <v>3225</v>
      </c>
      <c r="F438" t="s">
        <v>637</v>
      </c>
      <c r="G438" t="s">
        <v>19</v>
      </c>
      <c r="H438">
        <v>20</v>
      </c>
      <c r="J438" t="s">
        <v>3007</v>
      </c>
      <c r="K438" t="s">
        <v>3184</v>
      </c>
      <c r="L438" t="s">
        <v>2933</v>
      </c>
      <c r="N438" t="s">
        <v>1404</v>
      </c>
      <c r="Y438" t="s">
        <v>27</v>
      </c>
      <c r="AC438" cm="1">
        <f t="array" ref="AC438">SUMPRODUCT(--(INDEX('1880 Bastrop 0008 Clean'!A:AA, MATCH(A438 &amp; "|" &amp; B438, '1880 Bastrop 0008 Clean'!A:A &amp; "|" &amp; '1880 Bastrop 0008 Clean'!B:B, 0), 0) &lt;&gt; '1880 Bastrop 0008 Raw'!A438:AA438))</f>
        <v>0</v>
      </c>
    </row>
    <row r="439" spans="1:29">
      <c r="A439">
        <v>23</v>
      </c>
      <c r="B439">
        <v>74</v>
      </c>
      <c r="D439" t="s">
        <v>3314</v>
      </c>
      <c r="E439" t="s">
        <v>280</v>
      </c>
      <c r="F439" t="s">
        <v>637</v>
      </c>
      <c r="G439" t="s">
        <v>24</v>
      </c>
      <c r="H439">
        <v>18</v>
      </c>
      <c r="J439" t="s">
        <v>2952</v>
      </c>
      <c r="K439" t="s">
        <v>2938</v>
      </c>
      <c r="L439" t="s">
        <v>2933</v>
      </c>
      <c r="N439" t="s">
        <v>1404</v>
      </c>
      <c r="Y439" t="s">
        <v>27</v>
      </c>
      <c r="Z439" t="s">
        <v>38</v>
      </c>
      <c r="AA439" t="s">
        <v>79</v>
      </c>
      <c r="AC439" cm="1">
        <f t="array" ref="AC439">SUMPRODUCT(--(INDEX('1880 Bastrop 0008 Clean'!A:AA, MATCH(A439 &amp; "|" &amp; B439, '1880 Bastrop 0008 Clean'!A:A &amp; "|" &amp; '1880 Bastrop 0008 Clean'!B:B, 0), 0) &lt;&gt; '1880 Bastrop 0008 Raw'!A439:AA439))</f>
        <v>0</v>
      </c>
    </row>
    <row r="440" spans="1:29">
      <c r="A440">
        <v>24</v>
      </c>
      <c r="B440">
        <v>74</v>
      </c>
      <c r="D440" t="s">
        <v>3314</v>
      </c>
      <c r="E440" t="s">
        <v>702</v>
      </c>
      <c r="F440" t="s">
        <v>637</v>
      </c>
      <c r="G440" t="s">
        <v>19</v>
      </c>
      <c r="H440" s="9">
        <v>45942</v>
      </c>
      <c r="I440" t="s">
        <v>2526</v>
      </c>
      <c r="J440" t="s">
        <v>2949</v>
      </c>
      <c r="K440" t="s">
        <v>3097</v>
      </c>
      <c r="L440" t="s">
        <v>2939</v>
      </c>
      <c r="Y440" t="s">
        <v>27</v>
      </c>
      <c r="Z440" t="s">
        <v>27</v>
      </c>
      <c r="AA440" t="s">
        <v>27</v>
      </c>
      <c r="AC440" cm="1">
        <f t="array" ref="AC440">SUMPRODUCT(--(INDEX('1880 Bastrop 0008 Clean'!A:AA, MATCH(A440 &amp; "|" &amp; B440, '1880 Bastrop 0008 Clean'!A:A &amp; "|" &amp; '1880 Bastrop 0008 Clean'!B:B, 0), 0) &lt;&gt; '1880 Bastrop 0008 Raw'!A440:AA440))</f>
        <v>0</v>
      </c>
    </row>
    <row r="441" spans="1:29">
      <c r="A441">
        <v>25</v>
      </c>
      <c r="B441">
        <v>75</v>
      </c>
      <c r="D441" t="s">
        <v>1917</v>
      </c>
      <c r="E441" t="s">
        <v>3315</v>
      </c>
      <c r="F441" t="s">
        <v>20</v>
      </c>
      <c r="G441" t="s">
        <v>19</v>
      </c>
      <c r="H441">
        <v>64</v>
      </c>
      <c r="J441" t="s">
        <v>3165</v>
      </c>
      <c r="K441" t="s">
        <v>2932</v>
      </c>
      <c r="L441" t="s">
        <v>2933</v>
      </c>
      <c r="N441" t="s">
        <v>32</v>
      </c>
      <c r="Y441" t="s">
        <v>79</v>
      </c>
      <c r="Z441" t="s">
        <v>77</v>
      </c>
      <c r="AA441" t="s">
        <v>77</v>
      </c>
      <c r="AC441" cm="1">
        <f t="array" ref="AC441">SUMPRODUCT(--(INDEX('1880 Bastrop 0008 Clean'!A:AA, MATCH(A441 &amp; "|" &amp; B441, '1880 Bastrop 0008 Clean'!A:A &amp; "|" &amp; '1880 Bastrop 0008 Clean'!B:B, 0), 0) &lt;&gt; '1880 Bastrop 0008 Raw'!A441:AA441))</f>
        <v>0</v>
      </c>
    </row>
    <row r="442" spans="1:29">
      <c r="A442">
        <v>26</v>
      </c>
      <c r="B442">
        <v>75</v>
      </c>
      <c r="D442" t="s">
        <v>1917</v>
      </c>
      <c r="E442" t="s">
        <v>280</v>
      </c>
      <c r="F442" t="s">
        <v>20</v>
      </c>
      <c r="G442" t="s">
        <v>24</v>
      </c>
      <c r="H442">
        <v>52</v>
      </c>
      <c r="J442" t="s">
        <v>3020</v>
      </c>
      <c r="K442" t="s">
        <v>2936</v>
      </c>
      <c r="L442" t="s">
        <v>2933</v>
      </c>
      <c r="Y442" t="s">
        <v>79</v>
      </c>
      <c r="Z442" t="s">
        <v>34</v>
      </c>
      <c r="AA442" t="s">
        <v>79</v>
      </c>
      <c r="AC442" cm="1">
        <f t="array" ref="AC442">SUMPRODUCT(--(INDEX('1880 Bastrop 0008 Clean'!A:AA, MATCH(A442 &amp; "|" &amp; B442, '1880 Bastrop 0008 Clean'!A:A &amp; "|" &amp; '1880 Bastrop 0008 Clean'!B:B, 0), 0) &lt;&gt; '1880 Bastrop 0008 Raw'!A442:AA442))</f>
        <v>0</v>
      </c>
    </row>
    <row r="443" spans="1:29">
      <c r="A443">
        <v>27</v>
      </c>
      <c r="B443">
        <v>75</v>
      </c>
      <c r="D443" t="s">
        <v>1917</v>
      </c>
      <c r="E443" t="s">
        <v>3123</v>
      </c>
      <c r="F443" t="s">
        <v>20</v>
      </c>
      <c r="G443" t="s">
        <v>24</v>
      </c>
      <c r="H443">
        <v>19</v>
      </c>
      <c r="J443" t="s">
        <v>2956</v>
      </c>
      <c r="K443" t="s">
        <v>2938</v>
      </c>
      <c r="L443" t="s">
        <v>2939</v>
      </c>
      <c r="Y443" t="s">
        <v>27</v>
      </c>
      <c r="Z443" t="s">
        <v>79</v>
      </c>
      <c r="AA443" t="s">
        <v>79</v>
      </c>
      <c r="AC443" cm="1">
        <f t="array" ref="AC443">SUMPRODUCT(--(INDEX('1880 Bastrop 0008 Clean'!A:AA, MATCH(A443 &amp; "|" &amp; B443, '1880 Bastrop 0008 Clean'!A:A &amp; "|" &amp; '1880 Bastrop 0008 Clean'!B:B, 0), 0) &lt;&gt; '1880 Bastrop 0008 Raw'!A443:AA443))</f>
        <v>0</v>
      </c>
    </row>
    <row r="444" spans="1:29">
      <c r="A444">
        <v>28</v>
      </c>
      <c r="B444">
        <v>75</v>
      </c>
      <c r="D444" t="s">
        <v>1917</v>
      </c>
      <c r="E444" t="s">
        <v>1183</v>
      </c>
      <c r="F444" t="s">
        <v>20</v>
      </c>
      <c r="G444" t="s">
        <v>24</v>
      </c>
      <c r="H444">
        <v>15</v>
      </c>
      <c r="J444" t="s">
        <v>2940</v>
      </c>
      <c r="K444" t="s">
        <v>2938</v>
      </c>
      <c r="L444" t="s">
        <v>2939</v>
      </c>
      <c r="Y444" t="s">
        <v>27</v>
      </c>
      <c r="Z444" t="s">
        <v>79</v>
      </c>
      <c r="AA444" t="s">
        <v>79</v>
      </c>
      <c r="AC444" cm="1">
        <f t="array" ref="AC444">SUMPRODUCT(--(INDEX('1880 Bastrop 0008 Clean'!A:AA, MATCH(A444 &amp; "|" &amp; B444, '1880 Bastrop 0008 Clean'!A:A &amp; "|" &amp; '1880 Bastrop 0008 Clean'!B:B, 0), 0) &lt;&gt; '1880 Bastrop 0008 Raw'!A444:AA444))</f>
        <v>0</v>
      </c>
    </row>
    <row r="445" spans="1:29">
      <c r="A445">
        <v>29</v>
      </c>
      <c r="B445">
        <v>75</v>
      </c>
      <c r="D445" t="s">
        <v>1917</v>
      </c>
      <c r="E445" t="s">
        <v>1648</v>
      </c>
      <c r="F445" t="s">
        <v>20</v>
      </c>
      <c r="G445" t="s">
        <v>24</v>
      </c>
      <c r="H445">
        <v>10</v>
      </c>
      <c r="J445" t="s">
        <v>2996</v>
      </c>
      <c r="K445" t="s">
        <v>2938</v>
      </c>
      <c r="L445" t="s">
        <v>2939</v>
      </c>
      <c r="Y445" t="s">
        <v>27</v>
      </c>
      <c r="Z445" t="s">
        <v>79</v>
      </c>
      <c r="AA445" t="s">
        <v>79</v>
      </c>
      <c r="AC445" cm="1">
        <f t="array" ref="AC445">SUMPRODUCT(--(INDEX('1880 Bastrop 0008 Clean'!A:AA, MATCH(A445 &amp; "|" &amp; B445, '1880 Bastrop 0008 Clean'!A:A &amp; "|" &amp; '1880 Bastrop 0008 Clean'!B:B, 0), 0) &lt;&gt; '1880 Bastrop 0008 Raw'!A445:AA445))</f>
        <v>0</v>
      </c>
    </row>
    <row r="446" spans="1:29">
      <c r="A446">
        <v>30</v>
      </c>
      <c r="B446">
        <v>75</v>
      </c>
      <c r="D446" t="s">
        <v>1917</v>
      </c>
      <c r="E446" t="s">
        <v>3316</v>
      </c>
      <c r="F446" t="s">
        <v>20</v>
      </c>
      <c r="G446" t="s">
        <v>19</v>
      </c>
      <c r="H446">
        <v>28</v>
      </c>
      <c r="J446" t="s">
        <v>2893</v>
      </c>
      <c r="K446" t="s">
        <v>2944</v>
      </c>
      <c r="L446" t="s">
        <v>2939</v>
      </c>
      <c r="N446" t="s">
        <v>32</v>
      </c>
      <c r="Y446" t="s">
        <v>41</v>
      </c>
      <c r="Z446" t="s">
        <v>79</v>
      </c>
      <c r="AA446" t="s">
        <v>79</v>
      </c>
      <c r="AC446" cm="1">
        <f t="array" ref="AC446">SUMPRODUCT(--(INDEX('1880 Bastrop 0008 Clean'!A:AA, MATCH(A446 &amp; "|" &amp; B446, '1880 Bastrop 0008 Clean'!A:A &amp; "|" &amp; '1880 Bastrop 0008 Clean'!B:B, 0), 0) &lt;&gt; '1880 Bastrop 0008 Raw'!A446:AA446))</f>
        <v>0</v>
      </c>
    </row>
    <row r="447" spans="1:29">
      <c r="A447">
        <v>31</v>
      </c>
      <c r="B447">
        <v>75</v>
      </c>
      <c r="D447" t="s">
        <v>1917</v>
      </c>
      <c r="E447" t="s">
        <v>1403</v>
      </c>
      <c r="F447" t="s">
        <v>20</v>
      </c>
      <c r="G447" t="s">
        <v>19</v>
      </c>
      <c r="H447">
        <v>20</v>
      </c>
      <c r="J447" t="s">
        <v>3007</v>
      </c>
      <c r="K447" t="s">
        <v>2944</v>
      </c>
      <c r="L447" t="s">
        <v>2939</v>
      </c>
      <c r="N447" t="s">
        <v>2957</v>
      </c>
      <c r="Y447" t="s">
        <v>27</v>
      </c>
      <c r="Z447" t="s">
        <v>79</v>
      </c>
      <c r="AA447" t="s">
        <v>79</v>
      </c>
      <c r="AC447" cm="1">
        <f t="array" ref="AC447">SUMPRODUCT(--(INDEX('1880 Bastrop 0008 Clean'!A:AA, MATCH(A447 &amp; "|" &amp; B447, '1880 Bastrop 0008 Clean'!A:A &amp; "|" &amp; '1880 Bastrop 0008 Clean'!B:B, 0), 0) &lt;&gt; '1880 Bastrop 0008 Raw'!A447:AA447))</f>
        <v>0</v>
      </c>
    </row>
    <row r="448" spans="1:29">
      <c r="A448">
        <v>32</v>
      </c>
      <c r="B448">
        <v>76</v>
      </c>
      <c r="D448" t="s">
        <v>1917</v>
      </c>
      <c r="E448" t="s">
        <v>341</v>
      </c>
      <c r="F448" t="s">
        <v>637</v>
      </c>
      <c r="G448" t="s">
        <v>19</v>
      </c>
      <c r="H448">
        <v>52</v>
      </c>
      <c r="J448" t="s">
        <v>3020</v>
      </c>
      <c r="K448" t="s">
        <v>2932</v>
      </c>
      <c r="L448" t="s">
        <v>2933</v>
      </c>
      <c r="N448" t="s">
        <v>1404</v>
      </c>
      <c r="Y448" t="s">
        <v>79</v>
      </c>
      <c r="Z448" t="s">
        <v>79</v>
      </c>
      <c r="AA448" t="s">
        <v>79</v>
      </c>
      <c r="AC448" cm="1">
        <f t="array" ref="AC448">SUMPRODUCT(--(INDEX('1880 Bastrop 0008 Clean'!A:AA, MATCH(A448 &amp; "|" &amp; B448, '1880 Bastrop 0008 Clean'!A:A &amp; "|" &amp; '1880 Bastrop 0008 Clean'!B:B, 0), 0) &lt;&gt; '1880 Bastrop 0008 Raw'!A448:AA448))</f>
        <v>0</v>
      </c>
    </row>
    <row r="449" spans="1:29">
      <c r="A449">
        <v>33</v>
      </c>
      <c r="B449">
        <v>76</v>
      </c>
      <c r="D449" t="s">
        <v>1917</v>
      </c>
      <c r="E449" t="s">
        <v>3228</v>
      </c>
      <c r="F449" t="s">
        <v>637</v>
      </c>
      <c r="G449" t="s">
        <v>24</v>
      </c>
      <c r="H449">
        <v>45</v>
      </c>
      <c r="J449" t="s">
        <v>3137</v>
      </c>
      <c r="K449" t="s">
        <v>2936</v>
      </c>
      <c r="L449" t="s">
        <v>2933</v>
      </c>
      <c r="N449" t="s">
        <v>1404</v>
      </c>
      <c r="Y449" t="s">
        <v>155</v>
      </c>
      <c r="Z449" t="s">
        <v>155</v>
      </c>
      <c r="AA449" t="s">
        <v>155</v>
      </c>
      <c r="AC449" cm="1">
        <f t="array" ref="AC449">SUMPRODUCT(--(INDEX('1880 Bastrop 0008 Clean'!A:AA, MATCH(A449 &amp; "|" &amp; B449, '1880 Bastrop 0008 Clean'!A:A &amp; "|" &amp; '1880 Bastrop 0008 Clean'!B:B, 0), 0) &lt;&gt; '1880 Bastrop 0008 Raw'!A449:AA449))</f>
        <v>0</v>
      </c>
    </row>
    <row r="450" spans="1:29">
      <c r="A450">
        <v>34</v>
      </c>
      <c r="B450">
        <v>76</v>
      </c>
      <c r="D450" t="s">
        <v>1917</v>
      </c>
      <c r="E450" t="s">
        <v>119</v>
      </c>
      <c r="F450" t="s">
        <v>637</v>
      </c>
      <c r="G450" t="s">
        <v>19</v>
      </c>
      <c r="H450">
        <v>6</v>
      </c>
      <c r="J450" t="s">
        <v>3037</v>
      </c>
      <c r="K450" t="s">
        <v>2944</v>
      </c>
      <c r="L450" t="s">
        <v>2939</v>
      </c>
      <c r="Y450" t="s">
        <v>27</v>
      </c>
      <c r="Z450" t="s">
        <v>79</v>
      </c>
      <c r="AA450" t="s">
        <v>155</v>
      </c>
      <c r="AC450" cm="1">
        <f t="array" ref="AC450">SUMPRODUCT(--(INDEX('1880 Bastrop 0008 Clean'!A:AA, MATCH(A450 &amp; "|" &amp; B450, '1880 Bastrop 0008 Clean'!A:A &amp; "|" &amp; '1880 Bastrop 0008 Clean'!B:B, 0), 0) &lt;&gt; '1880 Bastrop 0008 Raw'!A450:AA450))</f>
        <v>0</v>
      </c>
    </row>
    <row r="451" spans="1:29">
      <c r="A451">
        <v>35</v>
      </c>
      <c r="B451">
        <v>77</v>
      </c>
      <c r="D451" t="s">
        <v>3317</v>
      </c>
      <c r="E451" t="s">
        <v>95</v>
      </c>
      <c r="F451" t="s">
        <v>637</v>
      </c>
      <c r="G451" t="s">
        <v>19</v>
      </c>
      <c r="H451">
        <v>20</v>
      </c>
      <c r="J451" t="s">
        <v>3007</v>
      </c>
      <c r="K451" t="s">
        <v>2932</v>
      </c>
      <c r="L451" t="s">
        <v>2933</v>
      </c>
      <c r="Y451" t="s">
        <v>27</v>
      </c>
      <c r="AC451" cm="1">
        <f t="array" ref="AC451">SUMPRODUCT(--(INDEX('1880 Bastrop 0008 Clean'!A:AA, MATCH(A451 &amp; "|" &amp; B451, '1880 Bastrop 0008 Clean'!A:A &amp; "|" &amp; '1880 Bastrop 0008 Clean'!B:B, 0), 0) &lt;&gt; '1880 Bastrop 0008 Raw'!A451:AA451))</f>
        <v>0</v>
      </c>
    </row>
    <row r="452" spans="1:29">
      <c r="A452">
        <v>36</v>
      </c>
      <c r="B452">
        <v>77</v>
      </c>
      <c r="D452" t="s">
        <v>3317</v>
      </c>
      <c r="E452" t="s">
        <v>280</v>
      </c>
      <c r="F452" t="s">
        <v>2061</v>
      </c>
      <c r="G452" t="s">
        <v>24</v>
      </c>
      <c r="H452">
        <v>18</v>
      </c>
      <c r="J452" t="s">
        <v>2952</v>
      </c>
      <c r="K452" t="s">
        <v>2936</v>
      </c>
      <c r="L452" t="s">
        <v>2933</v>
      </c>
      <c r="Y452" t="s">
        <v>27</v>
      </c>
      <c r="AC452" cm="1">
        <f t="array" ref="AC452">SUMPRODUCT(--(INDEX('1880 Bastrop 0008 Clean'!A:AA, MATCH(A452 &amp; "|" &amp; B452, '1880 Bastrop 0008 Clean'!A:A &amp; "|" &amp; '1880 Bastrop 0008 Clean'!B:B, 0), 0) &lt;&gt; '1880 Bastrop 0008 Raw'!A452:AA452))</f>
        <v>0</v>
      </c>
    </row>
    <row r="453" spans="1:29">
      <c r="A453">
        <v>37</v>
      </c>
      <c r="B453">
        <v>77</v>
      </c>
      <c r="D453" t="s">
        <v>3317</v>
      </c>
      <c r="E453" t="s">
        <v>3318</v>
      </c>
      <c r="F453" t="s">
        <v>2061</v>
      </c>
      <c r="G453" t="s">
        <v>19</v>
      </c>
      <c r="H453" s="9">
        <v>45759</v>
      </c>
      <c r="I453" t="s">
        <v>2033</v>
      </c>
      <c r="J453" t="s">
        <v>2974</v>
      </c>
      <c r="K453" t="s">
        <v>2944</v>
      </c>
      <c r="L453" t="s">
        <v>2939</v>
      </c>
      <c r="Y453" t="s">
        <v>27</v>
      </c>
      <c r="Z453" t="s">
        <v>27</v>
      </c>
      <c r="AA453" t="s">
        <v>27</v>
      </c>
      <c r="AC453" cm="1">
        <f t="array" ref="AC453">SUMPRODUCT(--(INDEX('1880 Bastrop 0008 Clean'!A:AA, MATCH(A453 &amp; "|" &amp; B453, '1880 Bastrop 0008 Clean'!A:A &amp; "|" &amp; '1880 Bastrop 0008 Clean'!B:B, 0), 0) &lt;&gt; '1880 Bastrop 0008 Raw'!A453:AA453))</f>
        <v>0</v>
      </c>
    </row>
    <row r="454" spans="1:29">
      <c r="A454">
        <v>38</v>
      </c>
      <c r="B454">
        <v>77</v>
      </c>
      <c r="D454" t="s">
        <v>675</v>
      </c>
      <c r="E454" t="s">
        <v>100</v>
      </c>
      <c r="F454" t="s">
        <v>637</v>
      </c>
      <c r="G454" t="s">
        <v>19</v>
      </c>
      <c r="H454">
        <v>22</v>
      </c>
      <c r="J454" t="s">
        <v>3061</v>
      </c>
      <c r="K454" t="s">
        <v>2932</v>
      </c>
      <c r="L454" t="s">
        <v>2933</v>
      </c>
      <c r="N454" t="s">
        <v>1404</v>
      </c>
      <c r="Y454" t="s">
        <v>27</v>
      </c>
      <c r="Z454" t="s">
        <v>27</v>
      </c>
      <c r="AC454" t="e" cm="1">
        <f t="array" ref="AC454">SUMPRODUCT(--(INDEX('1880 Bastrop 0008 Clean'!A:AA, MATCH(A454 &amp; "|" &amp; B454, '1880 Bastrop 0008 Clean'!A:A &amp; "|" &amp; '1880 Bastrop 0008 Clean'!B:B, 0), 0) &lt;&gt; '1880 Bastrop 0008 Raw'!A454:AA454))</f>
        <v>#N/A</v>
      </c>
    </row>
    <row r="455" spans="1:29">
      <c r="A455">
        <v>39</v>
      </c>
      <c r="B455">
        <v>77</v>
      </c>
      <c r="D455" t="s">
        <v>675</v>
      </c>
      <c r="E455" t="s">
        <v>1710</v>
      </c>
      <c r="F455" t="s">
        <v>2061</v>
      </c>
      <c r="G455" t="s">
        <v>24</v>
      </c>
      <c r="H455">
        <v>19</v>
      </c>
      <c r="J455" t="s">
        <v>2956</v>
      </c>
      <c r="K455" t="s">
        <v>2936</v>
      </c>
      <c r="L455" t="s">
        <v>2933</v>
      </c>
      <c r="N455" t="s">
        <v>2598</v>
      </c>
      <c r="Y455" t="s">
        <v>27</v>
      </c>
      <c r="AC455" t="e" cm="1">
        <f t="array" ref="AC455">SUMPRODUCT(--(INDEX('1880 Bastrop 0008 Clean'!A:AA, MATCH(A455 &amp; "|" &amp; B455, '1880 Bastrop 0008 Clean'!A:A &amp; "|" &amp; '1880 Bastrop 0008 Clean'!B:B, 0), 0) &lt;&gt; '1880 Bastrop 0008 Raw'!A455:AA455))</f>
        <v>#N/A</v>
      </c>
    </row>
    <row r="456" spans="1:29">
      <c r="A456">
        <v>40</v>
      </c>
      <c r="B456">
        <v>77</v>
      </c>
      <c r="D456" t="s">
        <v>675</v>
      </c>
      <c r="E456" t="s">
        <v>3319</v>
      </c>
      <c r="F456" t="s">
        <v>2061</v>
      </c>
      <c r="G456" t="s">
        <v>24</v>
      </c>
      <c r="H456" s="9">
        <v>45820</v>
      </c>
      <c r="I456" t="s">
        <v>2173</v>
      </c>
      <c r="J456" t="s">
        <v>2974</v>
      </c>
      <c r="K456" t="s">
        <v>2938</v>
      </c>
      <c r="L456" t="s">
        <v>2939</v>
      </c>
      <c r="Y456" t="s">
        <v>27</v>
      </c>
      <c r="Z456" t="s">
        <v>27</v>
      </c>
      <c r="AA456" t="s">
        <v>27</v>
      </c>
      <c r="AC456" t="e" cm="1">
        <f t="array" ref="AC456">SUMPRODUCT(--(INDEX('1880 Bastrop 0008 Clean'!A:AA, MATCH(A456 &amp; "|" &amp; B456, '1880 Bastrop 0008 Clean'!A:A &amp; "|" &amp; '1880 Bastrop 0008 Clean'!B:B, 0), 0) &lt;&gt; '1880 Bastrop 0008 Raw'!A456:AA456))</f>
        <v>#N/A</v>
      </c>
    </row>
    <row r="457" spans="1:29">
      <c r="A457">
        <v>41</v>
      </c>
      <c r="B457">
        <v>79</v>
      </c>
      <c r="D457" t="s">
        <v>3320</v>
      </c>
      <c r="E457" t="s">
        <v>1701</v>
      </c>
      <c r="F457" t="s">
        <v>2061</v>
      </c>
      <c r="G457" t="s">
        <v>19</v>
      </c>
      <c r="H457">
        <v>22</v>
      </c>
      <c r="J457" t="s">
        <v>3061</v>
      </c>
      <c r="K457" t="s">
        <v>2932</v>
      </c>
      <c r="L457" t="s">
        <v>2933</v>
      </c>
      <c r="N457" t="s">
        <v>1404</v>
      </c>
      <c r="Y457" t="s">
        <v>27</v>
      </c>
      <c r="Z457" t="s">
        <v>66</v>
      </c>
      <c r="AA457" t="s">
        <v>66</v>
      </c>
      <c r="AC457" cm="1">
        <f t="array" ref="AC457">SUMPRODUCT(--(INDEX('1880 Bastrop 0008 Clean'!A:AA, MATCH(A457 &amp; "|" &amp; B457, '1880 Bastrop 0008 Clean'!A:A &amp; "|" &amp; '1880 Bastrop 0008 Clean'!B:B, 0), 0) &lt;&gt; '1880 Bastrop 0008 Raw'!A457:AA457))</f>
        <v>0</v>
      </c>
    </row>
    <row r="458" spans="1:29">
      <c r="A458">
        <v>42</v>
      </c>
      <c r="B458">
        <v>79</v>
      </c>
      <c r="D458" t="s">
        <v>3320</v>
      </c>
      <c r="E458" t="s">
        <v>3275</v>
      </c>
      <c r="F458" t="s">
        <v>637</v>
      </c>
      <c r="G458" t="s">
        <v>24</v>
      </c>
      <c r="H458">
        <v>23</v>
      </c>
      <c r="J458" t="s">
        <v>3022</v>
      </c>
      <c r="K458" t="s">
        <v>2936</v>
      </c>
      <c r="L458" t="s">
        <v>2933</v>
      </c>
      <c r="N458" t="s">
        <v>2598</v>
      </c>
      <c r="Y458" t="s">
        <v>27</v>
      </c>
      <c r="AC458" cm="1">
        <f t="array" ref="AC458">SUMPRODUCT(--(INDEX('1880 Bastrop 0008 Clean'!A:AA, MATCH(A458 &amp; "|" &amp; B458, '1880 Bastrop 0008 Clean'!A:A &amp; "|" &amp; '1880 Bastrop 0008 Clean'!B:B, 0), 0) &lt;&gt; '1880 Bastrop 0008 Raw'!A458:AA458))</f>
        <v>0</v>
      </c>
    </row>
    <row r="459" spans="1:29">
      <c r="A459">
        <v>43</v>
      </c>
      <c r="B459">
        <v>79</v>
      </c>
      <c r="D459" t="s">
        <v>3320</v>
      </c>
      <c r="E459" t="s">
        <v>3111</v>
      </c>
      <c r="F459" t="s">
        <v>637</v>
      </c>
      <c r="G459" t="s">
        <v>24</v>
      </c>
      <c r="H459">
        <v>10</v>
      </c>
      <c r="J459" t="s">
        <v>2996</v>
      </c>
      <c r="K459" t="s">
        <v>2938</v>
      </c>
      <c r="L459" t="s">
        <v>2939</v>
      </c>
      <c r="Y459" t="s">
        <v>27</v>
      </c>
      <c r="Z459" t="s">
        <v>27</v>
      </c>
      <c r="AA459" t="s">
        <v>27</v>
      </c>
      <c r="AC459" cm="1">
        <f t="array" ref="AC459">SUMPRODUCT(--(INDEX('1880 Bastrop 0008 Clean'!A:AA, MATCH(A459 &amp; "|" &amp; B459, '1880 Bastrop 0008 Clean'!A:A &amp; "|" &amp; '1880 Bastrop 0008 Clean'!B:B, 0), 0) &lt;&gt; '1880 Bastrop 0008 Raw'!A459:AA459))</f>
        <v>0</v>
      </c>
    </row>
    <row r="460" spans="1:29">
      <c r="A460">
        <v>44</v>
      </c>
      <c r="B460">
        <v>79</v>
      </c>
      <c r="D460" t="s">
        <v>3320</v>
      </c>
      <c r="E460" t="s">
        <v>3321</v>
      </c>
      <c r="F460" t="s">
        <v>637</v>
      </c>
      <c r="G460" t="s">
        <v>24</v>
      </c>
      <c r="H460">
        <v>48</v>
      </c>
      <c r="J460" t="s">
        <v>2991</v>
      </c>
      <c r="K460" t="s">
        <v>3217</v>
      </c>
      <c r="L460" t="s">
        <v>3066</v>
      </c>
      <c r="N460" t="s">
        <v>3174</v>
      </c>
      <c r="Y460" t="s">
        <v>66</v>
      </c>
      <c r="Z460" t="s">
        <v>66</v>
      </c>
      <c r="AA460" t="s">
        <v>66</v>
      </c>
      <c r="AC460" cm="1">
        <f t="array" ref="AC460">SUMPRODUCT(--(INDEX('1880 Bastrop 0008 Clean'!A:AA, MATCH(A460 &amp; "|" &amp; B460, '1880 Bastrop 0008 Clean'!A:A &amp; "|" &amp; '1880 Bastrop 0008 Clean'!B:B, 0), 0) &lt;&gt; '1880 Bastrop 0008 Raw'!A460:AA460))</f>
        <v>0</v>
      </c>
    </row>
    <row r="461" spans="1:29">
      <c r="A461">
        <v>1</v>
      </c>
      <c r="B461">
        <v>80</v>
      </c>
      <c r="D461" t="s">
        <v>3322</v>
      </c>
      <c r="E461" t="s">
        <v>3283</v>
      </c>
      <c r="F461" t="s">
        <v>20</v>
      </c>
      <c r="G461" t="s">
        <v>19</v>
      </c>
      <c r="H461">
        <v>25</v>
      </c>
      <c r="J461" t="s">
        <v>3025</v>
      </c>
      <c r="K461" t="s">
        <v>2932</v>
      </c>
      <c r="L461" t="s">
        <v>2933</v>
      </c>
      <c r="N461" t="s">
        <v>146</v>
      </c>
      <c r="Y461" t="s">
        <v>25</v>
      </c>
      <c r="Z461" t="s">
        <v>141</v>
      </c>
      <c r="AA461" t="s">
        <v>103</v>
      </c>
      <c r="AC461" cm="1">
        <f t="array" ref="AC461">SUMPRODUCT(--(INDEX('1880 Bastrop 0008 Clean'!A:AA, MATCH(A461 &amp; "|" &amp; B461, '1880 Bastrop 0008 Clean'!A:A &amp; "|" &amp; '1880 Bastrop 0008 Clean'!B:B, 0), 0) &lt;&gt; '1880 Bastrop 0008 Raw'!A461:AA461))</f>
        <v>0</v>
      </c>
    </row>
    <row r="462" spans="1:29">
      <c r="A462">
        <v>2</v>
      </c>
      <c r="B462">
        <v>80</v>
      </c>
      <c r="D462" t="s">
        <v>3322</v>
      </c>
      <c r="E462" t="s">
        <v>280</v>
      </c>
      <c r="F462" t="s">
        <v>20</v>
      </c>
      <c r="G462" t="s">
        <v>24</v>
      </c>
      <c r="H462">
        <v>30</v>
      </c>
      <c r="J462" t="s">
        <v>2983</v>
      </c>
      <c r="K462" t="s">
        <v>2936</v>
      </c>
      <c r="L462" t="s">
        <v>2933</v>
      </c>
      <c r="N462" t="s">
        <v>2598</v>
      </c>
      <c r="Y462" t="s">
        <v>25</v>
      </c>
      <c r="Z462" t="s">
        <v>77</v>
      </c>
      <c r="AA462" t="s">
        <v>79</v>
      </c>
      <c r="AC462" cm="1">
        <f t="array" ref="AC462">SUMPRODUCT(--(INDEX('1880 Bastrop 0008 Clean'!A:AA, MATCH(A462 &amp; "|" &amp; B462, '1880 Bastrop 0008 Clean'!A:A &amp; "|" &amp; '1880 Bastrop 0008 Clean'!B:B, 0), 0) &lt;&gt; '1880 Bastrop 0008 Raw'!A462:AA462))</f>
        <v>0</v>
      </c>
    </row>
    <row r="463" spans="1:29">
      <c r="A463">
        <v>3</v>
      </c>
      <c r="B463">
        <v>80</v>
      </c>
      <c r="D463" t="s">
        <v>3323</v>
      </c>
      <c r="E463" t="s">
        <v>3324</v>
      </c>
      <c r="F463" t="s">
        <v>20</v>
      </c>
      <c r="G463" t="s">
        <v>24</v>
      </c>
      <c r="H463">
        <v>13</v>
      </c>
      <c r="J463" t="s">
        <v>3048</v>
      </c>
      <c r="K463" t="s">
        <v>3160</v>
      </c>
      <c r="L463" t="s">
        <v>2939</v>
      </c>
      <c r="V463" t="s">
        <v>1395</v>
      </c>
      <c r="Y463" t="s">
        <v>27</v>
      </c>
      <c r="Z463" t="s">
        <v>337</v>
      </c>
      <c r="AA463" t="s">
        <v>25</v>
      </c>
      <c r="AC463" cm="1">
        <f t="array" ref="AC463">SUMPRODUCT(--(INDEX('1880 Bastrop 0008 Clean'!A:AA, MATCH(A463 &amp; "|" &amp; B463, '1880 Bastrop 0008 Clean'!A:A &amp; "|" &amp; '1880 Bastrop 0008 Clean'!B:B, 0), 0) &lt;&gt; '1880 Bastrop 0008 Raw'!A463:AA463))</f>
        <v>0</v>
      </c>
    </row>
    <row r="464" spans="1:29">
      <c r="A464">
        <v>4</v>
      </c>
      <c r="B464">
        <v>81</v>
      </c>
      <c r="D464" t="s">
        <v>3325</v>
      </c>
      <c r="E464" t="s">
        <v>3024</v>
      </c>
      <c r="F464" t="s">
        <v>20</v>
      </c>
      <c r="G464" t="s">
        <v>24</v>
      </c>
      <c r="H464">
        <v>46</v>
      </c>
      <c r="J464" t="s">
        <v>2995</v>
      </c>
      <c r="K464" t="s">
        <v>2932</v>
      </c>
      <c r="L464" t="s">
        <v>3066</v>
      </c>
      <c r="N464" t="s">
        <v>2598</v>
      </c>
      <c r="Y464" t="s">
        <v>38</v>
      </c>
      <c r="Z464" t="s">
        <v>224</v>
      </c>
      <c r="AA464" t="s">
        <v>77</v>
      </c>
      <c r="AC464" cm="1">
        <f t="array" ref="AC464">SUMPRODUCT(--(INDEX('1880 Bastrop 0008 Clean'!A:AA, MATCH(A464 &amp; "|" &amp; B464, '1880 Bastrop 0008 Clean'!A:A &amp; "|" &amp; '1880 Bastrop 0008 Clean'!B:B, 0), 0) &lt;&gt; '1880 Bastrop 0008 Raw'!A464:AA464))</f>
        <v>0</v>
      </c>
    </row>
    <row r="465" spans="1:29">
      <c r="A465">
        <v>5</v>
      </c>
      <c r="B465">
        <v>81</v>
      </c>
      <c r="D465" t="s">
        <v>3325</v>
      </c>
      <c r="E465" t="s">
        <v>3326</v>
      </c>
      <c r="F465" t="s">
        <v>20</v>
      </c>
      <c r="G465" t="s">
        <v>24</v>
      </c>
      <c r="H465">
        <v>22</v>
      </c>
      <c r="J465" t="s">
        <v>3061</v>
      </c>
      <c r="K465" t="s">
        <v>2938</v>
      </c>
      <c r="L465" t="s">
        <v>2939</v>
      </c>
      <c r="N465" t="s">
        <v>3189</v>
      </c>
      <c r="Y465" t="s">
        <v>25</v>
      </c>
      <c r="Z465" t="s">
        <v>430</v>
      </c>
      <c r="AA465" t="s">
        <v>38</v>
      </c>
      <c r="AC465" cm="1">
        <f t="array" ref="AC465">SUMPRODUCT(--(INDEX('1880 Bastrop 0008 Clean'!A:AA, MATCH(A465 &amp; "|" &amp; B465, '1880 Bastrop 0008 Clean'!A:A &amp; "|" &amp; '1880 Bastrop 0008 Clean'!B:B, 0), 0) &lt;&gt; '1880 Bastrop 0008 Raw'!A465:AA465))</f>
        <v>0</v>
      </c>
    </row>
    <row r="466" spans="1:29">
      <c r="A466">
        <v>6</v>
      </c>
      <c r="B466">
        <v>81</v>
      </c>
      <c r="D466" t="s">
        <v>3325</v>
      </c>
      <c r="E466" t="s">
        <v>3327</v>
      </c>
      <c r="F466" t="s">
        <v>20</v>
      </c>
      <c r="G466" t="s">
        <v>19</v>
      </c>
      <c r="H466">
        <v>18</v>
      </c>
      <c r="J466" t="s">
        <v>2952</v>
      </c>
      <c r="K466" t="s">
        <v>2944</v>
      </c>
      <c r="L466" t="s">
        <v>2939</v>
      </c>
      <c r="N466" t="s">
        <v>3328</v>
      </c>
      <c r="Y466" t="s">
        <v>25</v>
      </c>
      <c r="Z466" t="s">
        <v>430</v>
      </c>
      <c r="AA466" t="s">
        <v>25</v>
      </c>
      <c r="AC466" cm="1">
        <f t="array" ref="AC466">SUMPRODUCT(--(INDEX('1880 Bastrop 0008 Clean'!A:AA, MATCH(A466 &amp; "|" &amp; B466, '1880 Bastrop 0008 Clean'!A:A &amp; "|" &amp; '1880 Bastrop 0008 Clean'!B:B, 0), 0) &lt;&gt; '1880 Bastrop 0008 Raw'!A466:AA466))</f>
        <v>1</v>
      </c>
    </row>
    <row r="467" spans="1:29">
      <c r="A467">
        <v>7</v>
      </c>
      <c r="B467">
        <v>82</v>
      </c>
      <c r="D467" t="s">
        <v>3330</v>
      </c>
      <c r="E467" t="s">
        <v>3115</v>
      </c>
      <c r="F467" t="s">
        <v>20</v>
      </c>
      <c r="G467" t="s">
        <v>24</v>
      </c>
      <c r="H467">
        <v>39</v>
      </c>
      <c r="J467" t="s">
        <v>2980</v>
      </c>
      <c r="K467" t="s">
        <v>2932</v>
      </c>
      <c r="L467" t="s">
        <v>3066</v>
      </c>
      <c r="N467" t="s">
        <v>3331</v>
      </c>
      <c r="Y467" t="s">
        <v>41</v>
      </c>
      <c r="Z467" t="s">
        <v>77</v>
      </c>
      <c r="AA467" t="s">
        <v>77</v>
      </c>
      <c r="AC467" t="e" cm="1">
        <f t="array" ref="AC467">SUMPRODUCT(--(INDEX('1880 Bastrop 0008 Clean'!A:AA, MATCH(A467 &amp; "|" &amp; B467, '1880 Bastrop 0008 Clean'!A:A &amp; "|" &amp; '1880 Bastrop 0008 Clean'!B:B, 0), 0) &lt;&gt; '1880 Bastrop 0008 Raw'!A467:AA467))</f>
        <v>#N/A</v>
      </c>
    </row>
    <row r="468" spans="1:29">
      <c r="A468">
        <v>8</v>
      </c>
      <c r="B468">
        <v>82</v>
      </c>
      <c r="D468" t="s">
        <v>3330</v>
      </c>
      <c r="E468" t="s">
        <v>3088</v>
      </c>
      <c r="F468" t="s">
        <v>20</v>
      </c>
      <c r="G468" t="s">
        <v>19</v>
      </c>
      <c r="H468">
        <v>5</v>
      </c>
      <c r="J468" t="s">
        <v>2948</v>
      </c>
      <c r="K468" t="s">
        <v>2944</v>
      </c>
      <c r="L468" t="s">
        <v>2939</v>
      </c>
      <c r="Y468" t="s">
        <v>27</v>
      </c>
      <c r="Z468" t="s">
        <v>97</v>
      </c>
      <c r="AA468" t="s">
        <v>41</v>
      </c>
      <c r="AC468" cm="1">
        <f t="array" ref="AC468">SUMPRODUCT(--(INDEX('1880 Bastrop 0008 Clean'!A:AA, MATCH(A468 &amp; "|" &amp; B468, '1880 Bastrop 0008 Clean'!A:A &amp; "|" &amp; '1880 Bastrop 0008 Clean'!B:B, 0), 0) &lt;&gt; '1880 Bastrop 0008 Raw'!A468:AA468))</f>
        <v>10</v>
      </c>
    </row>
    <row r="469" spans="1:29">
      <c r="A469">
        <v>9</v>
      </c>
      <c r="B469">
        <v>82</v>
      </c>
      <c r="D469" t="s">
        <v>140</v>
      </c>
      <c r="E469" t="s">
        <v>3111</v>
      </c>
      <c r="F469" t="s">
        <v>20</v>
      </c>
      <c r="G469" t="s">
        <v>24</v>
      </c>
      <c r="H469">
        <v>14</v>
      </c>
      <c r="J469" t="s">
        <v>2968</v>
      </c>
      <c r="K469" t="s">
        <v>2938</v>
      </c>
      <c r="L469" t="s">
        <v>2939</v>
      </c>
      <c r="Y469" t="s">
        <v>27</v>
      </c>
      <c r="Z469" t="s">
        <v>22</v>
      </c>
      <c r="AA469" t="s">
        <v>41</v>
      </c>
      <c r="AC469" cm="1">
        <f t="array" ref="AC469">SUMPRODUCT(--(INDEX('1880 Bastrop 0008 Clean'!A:AA, MATCH(A469 &amp; "|" &amp; B469, '1880 Bastrop 0008 Clean'!A:A &amp; "|" &amp; '1880 Bastrop 0008 Clean'!B:B, 0), 0) &lt;&gt; '1880 Bastrop 0008 Raw'!A469:AA469))</f>
        <v>7</v>
      </c>
    </row>
    <row r="470" spans="1:29">
      <c r="A470">
        <v>10</v>
      </c>
      <c r="B470">
        <v>82</v>
      </c>
      <c r="D470" t="s">
        <v>140</v>
      </c>
      <c r="E470" t="s">
        <v>3275</v>
      </c>
      <c r="F470" t="s">
        <v>20</v>
      </c>
      <c r="G470" t="s">
        <v>24</v>
      </c>
      <c r="H470">
        <v>12</v>
      </c>
      <c r="J470" t="s">
        <v>2971</v>
      </c>
      <c r="K470" t="s">
        <v>2938</v>
      </c>
      <c r="L470" t="s">
        <v>2939</v>
      </c>
      <c r="Y470" t="s">
        <v>27</v>
      </c>
      <c r="Z470" t="s">
        <v>22</v>
      </c>
      <c r="AA470" t="s">
        <v>41</v>
      </c>
      <c r="AC470" cm="1">
        <f t="array" ref="AC470">SUMPRODUCT(--(INDEX('1880 Bastrop 0008 Clean'!A:AA, MATCH(A470 &amp; "|" &amp; B470, '1880 Bastrop 0008 Clean'!A:A &amp; "|" &amp; '1880 Bastrop 0008 Clean'!B:B, 0), 0) &lt;&gt; '1880 Bastrop 0008 Raw'!A470:AA470))</f>
        <v>3</v>
      </c>
    </row>
    <row r="471" spans="1:29">
      <c r="A471">
        <v>11</v>
      </c>
      <c r="B471">
        <v>82</v>
      </c>
      <c r="D471" t="s">
        <v>3332</v>
      </c>
      <c r="E471" t="s">
        <v>121</v>
      </c>
      <c r="F471" t="s">
        <v>20</v>
      </c>
      <c r="G471" t="s">
        <v>19</v>
      </c>
      <c r="H471">
        <v>68</v>
      </c>
      <c r="J471" t="s">
        <v>3216</v>
      </c>
      <c r="K471" t="s">
        <v>3069</v>
      </c>
      <c r="L471" t="s">
        <v>2933</v>
      </c>
      <c r="N471" t="s">
        <v>123</v>
      </c>
      <c r="Y471" t="s">
        <v>77</v>
      </c>
      <c r="Z471" t="s">
        <v>77</v>
      </c>
      <c r="AA471" t="s">
        <v>77</v>
      </c>
      <c r="AC471" cm="1">
        <f t="array" ref="AC471">SUMPRODUCT(--(INDEX('1880 Bastrop 0008 Clean'!A:AA, MATCH(A471 &amp; "|" &amp; B471, '1880 Bastrop 0008 Clean'!A:A &amp; "|" &amp; '1880 Bastrop 0008 Clean'!B:B, 0), 0) &lt;&gt; '1880 Bastrop 0008 Raw'!A471:AA471))</f>
        <v>11</v>
      </c>
    </row>
    <row r="472" spans="1:29">
      <c r="A472">
        <v>12</v>
      </c>
      <c r="B472">
        <v>82</v>
      </c>
      <c r="D472" t="s">
        <v>3332</v>
      </c>
      <c r="E472" t="s">
        <v>280</v>
      </c>
      <c r="F472" t="s">
        <v>20</v>
      </c>
      <c r="G472" t="s">
        <v>24</v>
      </c>
      <c r="H472">
        <v>59</v>
      </c>
      <c r="J472" t="s">
        <v>3054</v>
      </c>
      <c r="K472" t="s">
        <v>3217</v>
      </c>
      <c r="L472" t="s">
        <v>2933</v>
      </c>
      <c r="N472" t="s">
        <v>2598</v>
      </c>
      <c r="Y472" t="s">
        <v>126</v>
      </c>
      <c r="Z472" t="s">
        <v>126</v>
      </c>
      <c r="AA472" t="s">
        <v>126</v>
      </c>
      <c r="AC472" cm="1">
        <f t="array" ref="AC472">SUMPRODUCT(--(INDEX('1880 Bastrop 0008 Clean'!A:AA, MATCH(A472 &amp; "|" &amp; B472, '1880 Bastrop 0008 Clean'!A:A &amp; "|" &amp; '1880 Bastrop 0008 Clean'!B:B, 0), 0) &lt;&gt; '1880 Bastrop 0008 Raw'!A472:AA472))</f>
        <v>9</v>
      </c>
    </row>
    <row r="473" spans="1:29">
      <c r="A473">
        <v>13</v>
      </c>
      <c r="B473">
        <v>82</v>
      </c>
      <c r="D473" t="s">
        <v>3332</v>
      </c>
      <c r="E473" t="s">
        <v>3333</v>
      </c>
      <c r="F473" t="s">
        <v>20</v>
      </c>
      <c r="G473" t="s">
        <v>19</v>
      </c>
      <c r="H473">
        <v>36</v>
      </c>
      <c r="J473" t="s">
        <v>3127</v>
      </c>
      <c r="K473" t="s">
        <v>3027</v>
      </c>
      <c r="L473" t="s">
        <v>2939</v>
      </c>
      <c r="Y473" t="s">
        <v>27</v>
      </c>
      <c r="Z473" t="s">
        <v>77</v>
      </c>
      <c r="AA473" t="s">
        <v>126</v>
      </c>
      <c r="AC473" cm="1">
        <f t="array" ref="AC473">SUMPRODUCT(--(INDEX('1880 Bastrop 0008 Clean'!A:AA, MATCH(A473 &amp; "|" &amp; B473, '1880 Bastrop 0008 Clean'!A:A &amp; "|" &amp; '1880 Bastrop 0008 Clean'!B:B, 0), 0) &lt;&gt; '1880 Bastrop 0008 Raw'!A473:AA473))</f>
        <v>9</v>
      </c>
    </row>
    <row r="474" spans="1:29">
      <c r="A474">
        <v>14</v>
      </c>
      <c r="B474">
        <v>82</v>
      </c>
      <c r="D474" t="s">
        <v>3334</v>
      </c>
      <c r="E474" t="s">
        <v>3335</v>
      </c>
      <c r="F474" t="s">
        <v>20</v>
      </c>
      <c r="G474" t="s">
        <v>19</v>
      </c>
      <c r="H474">
        <v>35</v>
      </c>
      <c r="J474" t="s">
        <v>1752</v>
      </c>
      <c r="L474" t="s">
        <v>2933</v>
      </c>
      <c r="N474" t="s">
        <v>3336</v>
      </c>
      <c r="V474" t="s">
        <v>1395</v>
      </c>
      <c r="Y474" t="s">
        <v>2461</v>
      </c>
      <c r="Z474" t="s">
        <v>2461</v>
      </c>
      <c r="AA474" t="s">
        <v>2461</v>
      </c>
      <c r="AC474" cm="1">
        <f t="array" ref="AC474">SUMPRODUCT(--(INDEX('1880 Bastrop 0008 Clean'!A:AA, MATCH(A474 &amp; "|" &amp; B474, '1880 Bastrop 0008 Clean'!A:A &amp; "|" &amp; '1880 Bastrop 0008 Clean'!B:B, 0), 0) &lt;&gt; '1880 Bastrop 0008 Raw'!A474:AA474))</f>
        <v>11</v>
      </c>
    </row>
    <row r="475" spans="1:29">
      <c r="A475">
        <v>15</v>
      </c>
      <c r="B475">
        <v>82</v>
      </c>
      <c r="D475" t="s">
        <v>3334</v>
      </c>
      <c r="E475" t="s">
        <v>3337</v>
      </c>
      <c r="F475" t="s">
        <v>20</v>
      </c>
      <c r="G475" t="s">
        <v>24</v>
      </c>
      <c r="H475">
        <v>19</v>
      </c>
      <c r="J475" t="s">
        <v>2956</v>
      </c>
      <c r="L475" t="s">
        <v>2933</v>
      </c>
      <c r="V475" t="s">
        <v>1395</v>
      </c>
      <c r="Y475" t="s">
        <v>27</v>
      </c>
      <c r="Z475" t="s">
        <v>79</v>
      </c>
      <c r="AA475" t="s">
        <v>41</v>
      </c>
      <c r="AC475" cm="1">
        <f t="array" ref="AC475">SUMPRODUCT(--(INDEX('1880 Bastrop 0008 Clean'!A:AA, MATCH(A475 &amp; "|" &amp; B475, '1880 Bastrop 0008 Clean'!A:A &amp; "|" &amp; '1880 Bastrop 0008 Clean'!B:B, 0), 0) &lt;&gt; '1880 Bastrop 0008 Raw'!A475:AA475))</f>
        <v>9</v>
      </c>
    </row>
    <row r="476" spans="1:29">
      <c r="A476">
        <v>16</v>
      </c>
      <c r="B476">
        <v>82</v>
      </c>
      <c r="D476" t="s">
        <v>3334</v>
      </c>
      <c r="E476" t="s">
        <v>3338</v>
      </c>
      <c r="F476" t="s">
        <v>20</v>
      </c>
      <c r="G476" t="s">
        <v>24</v>
      </c>
      <c r="H476">
        <v>1</v>
      </c>
      <c r="J476" t="s">
        <v>2949</v>
      </c>
      <c r="L476" t="s">
        <v>2939</v>
      </c>
      <c r="Y476" t="s">
        <v>27</v>
      </c>
      <c r="Z476" t="s">
        <v>2461</v>
      </c>
      <c r="AA476" t="s">
        <v>27</v>
      </c>
      <c r="AC476" cm="1">
        <f t="array" ref="AC476">SUMPRODUCT(--(INDEX('1880 Bastrop 0008 Clean'!A:AA, MATCH(A476 &amp; "|" &amp; B476, '1880 Bastrop 0008 Clean'!A:A &amp; "|" &amp; '1880 Bastrop 0008 Clean'!B:B, 0), 0) &lt;&gt; '1880 Bastrop 0008 Raw'!A476:AA476))</f>
        <v>8</v>
      </c>
    </row>
    <row r="477" spans="1:29">
      <c r="A477">
        <v>17</v>
      </c>
      <c r="B477">
        <v>82</v>
      </c>
      <c r="D477" t="s">
        <v>3339</v>
      </c>
      <c r="E477" t="s">
        <v>75</v>
      </c>
      <c r="F477" t="s">
        <v>20</v>
      </c>
      <c r="G477" t="s">
        <v>19</v>
      </c>
      <c r="H477">
        <v>52</v>
      </c>
      <c r="J477" t="s">
        <v>3020</v>
      </c>
      <c r="L477" t="s">
        <v>2939</v>
      </c>
      <c r="N477" t="s">
        <v>2376</v>
      </c>
      <c r="Y477" t="s">
        <v>97</v>
      </c>
      <c r="Z477" t="s">
        <v>97</v>
      </c>
      <c r="AA477" t="s">
        <v>97</v>
      </c>
      <c r="AC477" cm="1">
        <f t="array" ref="AC477">SUMPRODUCT(--(INDEX('1880 Bastrop 0008 Clean'!A:AA, MATCH(A477 &amp; "|" &amp; B477, '1880 Bastrop 0008 Clean'!A:A &amp; "|" &amp; '1880 Bastrop 0008 Clean'!B:B, 0), 0) &lt;&gt; '1880 Bastrop 0008 Raw'!A477:AA477))</f>
        <v>10</v>
      </c>
    </row>
    <row r="478" spans="1:29">
      <c r="A478">
        <v>18</v>
      </c>
      <c r="B478">
        <v>82</v>
      </c>
      <c r="D478" t="s">
        <v>140</v>
      </c>
      <c r="E478" t="s">
        <v>36</v>
      </c>
      <c r="F478" t="s">
        <v>20</v>
      </c>
      <c r="G478" t="s">
        <v>24</v>
      </c>
      <c r="H478">
        <v>16</v>
      </c>
      <c r="J478" t="s">
        <v>3011</v>
      </c>
      <c r="K478" t="s">
        <v>2938</v>
      </c>
      <c r="L478" t="s">
        <v>2939</v>
      </c>
      <c r="Y478" t="s">
        <v>27</v>
      </c>
      <c r="Z478" t="s">
        <v>22</v>
      </c>
      <c r="AA478" t="s">
        <v>41</v>
      </c>
      <c r="AC478" cm="1">
        <f t="array" ref="AC478">SUMPRODUCT(--(INDEX('1880 Bastrop 0008 Clean'!A:AA, MATCH(A478 &amp; "|" &amp; B478, '1880 Bastrop 0008 Clean'!A:A &amp; "|" &amp; '1880 Bastrop 0008 Clean'!B:B, 0), 0) &lt;&gt; '1880 Bastrop 0008 Raw'!A478:AA478))</f>
        <v>10</v>
      </c>
    </row>
    <row r="479" spans="1:29">
      <c r="A479">
        <v>19</v>
      </c>
      <c r="B479">
        <v>83</v>
      </c>
      <c r="D479" t="s">
        <v>2783</v>
      </c>
      <c r="E479" t="s">
        <v>3340</v>
      </c>
      <c r="F479" t="s">
        <v>637</v>
      </c>
      <c r="G479" t="s">
        <v>19</v>
      </c>
      <c r="H479">
        <v>40</v>
      </c>
      <c r="J479" t="s">
        <v>3236</v>
      </c>
      <c r="K479" t="s">
        <v>2932</v>
      </c>
      <c r="L479" t="s">
        <v>2933</v>
      </c>
      <c r="N479" t="s">
        <v>1404</v>
      </c>
      <c r="V479" t="s">
        <v>1395</v>
      </c>
      <c r="Y479" t="s">
        <v>38</v>
      </c>
      <c r="AA479" t="s">
        <v>87</v>
      </c>
      <c r="AC479" t="e" cm="1">
        <f t="array" ref="AC479">SUMPRODUCT(--(INDEX('1880 Bastrop 0008 Clean'!A:AA, MATCH(A479 &amp; "|" &amp; B479, '1880 Bastrop 0008 Clean'!A:A &amp; "|" &amp; '1880 Bastrop 0008 Clean'!B:B, 0), 0) &lt;&gt; '1880 Bastrop 0008 Raw'!A479:AA479))</f>
        <v>#N/A</v>
      </c>
    </row>
    <row r="480" spans="1:29">
      <c r="A480">
        <v>20</v>
      </c>
      <c r="B480">
        <v>83</v>
      </c>
      <c r="D480" t="s">
        <v>2783</v>
      </c>
      <c r="E480" t="s">
        <v>280</v>
      </c>
      <c r="F480" t="s">
        <v>637</v>
      </c>
      <c r="G480" t="s">
        <v>24</v>
      </c>
      <c r="H480">
        <v>35</v>
      </c>
      <c r="J480" t="s">
        <v>1752</v>
      </c>
      <c r="K480" t="s">
        <v>2936</v>
      </c>
      <c r="L480" t="s">
        <v>2933</v>
      </c>
      <c r="N480" t="s">
        <v>2598</v>
      </c>
      <c r="Y480" t="s">
        <v>38</v>
      </c>
      <c r="Z480" t="s">
        <v>142</v>
      </c>
      <c r="AA480" t="s">
        <v>36</v>
      </c>
      <c r="AC480" cm="1">
        <f t="array" ref="AC480">SUMPRODUCT(--(INDEX('1880 Bastrop 0008 Clean'!A:AA, MATCH(A480 &amp; "|" &amp; B480, '1880 Bastrop 0008 Clean'!A:A &amp; "|" &amp; '1880 Bastrop 0008 Clean'!B:B, 0), 0) &lt;&gt; '1880 Bastrop 0008 Raw'!A480:AA480))</f>
        <v>9</v>
      </c>
    </row>
    <row r="481" spans="1:29">
      <c r="A481">
        <v>21</v>
      </c>
      <c r="B481">
        <v>83</v>
      </c>
      <c r="D481" t="s">
        <v>2783</v>
      </c>
      <c r="E481" t="s">
        <v>3341</v>
      </c>
      <c r="F481" t="s">
        <v>637</v>
      </c>
      <c r="G481" t="s">
        <v>24</v>
      </c>
      <c r="H481">
        <v>5</v>
      </c>
      <c r="J481" t="s">
        <v>2948</v>
      </c>
      <c r="K481" t="s">
        <v>2938</v>
      </c>
      <c r="L481" t="s">
        <v>2939</v>
      </c>
      <c r="Y481" t="s">
        <v>27</v>
      </c>
      <c r="Z481" t="s">
        <v>38</v>
      </c>
      <c r="AA481" t="s">
        <v>38</v>
      </c>
      <c r="AC481" cm="1">
        <f t="array" ref="AC481">SUMPRODUCT(--(INDEX('1880 Bastrop 0008 Clean'!A:AA, MATCH(A481 &amp; "|" &amp; B481, '1880 Bastrop 0008 Clean'!A:A &amp; "|" &amp; '1880 Bastrop 0008 Clean'!B:B, 0), 0) &lt;&gt; '1880 Bastrop 0008 Raw'!A481:AA481))</f>
        <v>9</v>
      </c>
    </row>
    <row r="482" spans="1:29">
      <c r="A482">
        <v>22</v>
      </c>
      <c r="B482">
        <v>83</v>
      </c>
      <c r="D482" t="s">
        <v>2783</v>
      </c>
      <c r="E482" t="s">
        <v>280</v>
      </c>
      <c r="F482" t="s">
        <v>637</v>
      </c>
      <c r="G482" t="s">
        <v>24</v>
      </c>
      <c r="H482">
        <v>3</v>
      </c>
      <c r="J482" t="s">
        <v>2973</v>
      </c>
      <c r="K482" t="s">
        <v>2938</v>
      </c>
      <c r="L482" t="s">
        <v>2939</v>
      </c>
      <c r="Y482" t="s">
        <v>27</v>
      </c>
      <c r="Z482" t="s">
        <v>38</v>
      </c>
      <c r="AA482" t="s">
        <v>38</v>
      </c>
      <c r="AC482" cm="1">
        <f t="array" ref="AC482">SUMPRODUCT(--(INDEX('1880 Bastrop 0008 Clean'!A:AA, MATCH(A482 &amp; "|" &amp; B482, '1880 Bastrop 0008 Clean'!A:A &amp; "|" &amp; '1880 Bastrop 0008 Clean'!B:B, 0), 0) &lt;&gt; '1880 Bastrop 0008 Raw'!A482:AA482))</f>
        <v>3</v>
      </c>
    </row>
    <row r="483" spans="1:29">
      <c r="A483">
        <v>23</v>
      </c>
      <c r="B483">
        <v>83</v>
      </c>
      <c r="D483" t="s">
        <v>1963</v>
      </c>
      <c r="E483" t="s">
        <v>3079</v>
      </c>
      <c r="F483" t="s">
        <v>637</v>
      </c>
      <c r="G483" t="s">
        <v>24</v>
      </c>
      <c r="H483">
        <v>9</v>
      </c>
      <c r="J483" t="s">
        <v>2943</v>
      </c>
      <c r="L483" t="s">
        <v>2939</v>
      </c>
      <c r="Y483" t="s">
        <v>27</v>
      </c>
      <c r="Z483" t="s">
        <v>38</v>
      </c>
      <c r="AA483" t="s">
        <v>38</v>
      </c>
      <c r="AC483" cm="1">
        <f t="array" ref="AC483">SUMPRODUCT(--(INDEX('1880 Bastrop 0008 Clean'!A:AA, MATCH(A483 &amp; "|" &amp; B483, '1880 Bastrop 0008 Clean'!A:A &amp; "|" &amp; '1880 Bastrop 0008 Clean'!B:B, 0), 0) &lt;&gt; '1880 Bastrop 0008 Raw'!A483:AA483))</f>
        <v>5</v>
      </c>
    </row>
    <row r="484" spans="1:29">
      <c r="A484">
        <v>24</v>
      </c>
      <c r="B484">
        <v>84</v>
      </c>
      <c r="D484" t="s">
        <v>3342</v>
      </c>
      <c r="E484" t="s">
        <v>3109</v>
      </c>
      <c r="F484" t="s">
        <v>637</v>
      </c>
      <c r="G484" t="s">
        <v>19</v>
      </c>
      <c r="H484">
        <v>29</v>
      </c>
      <c r="J484" t="s">
        <v>3075</v>
      </c>
      <c r="K484" t="s">
        <v>2932</v>
      </c>
      <c r="L484" t="s">
        <v>2933</v>
      </c>
      <c r="N484" t="s">
        <v>1404</v>
      </c>
      <c r="Y484" t="s">
        <v>103</v>
      </c>
      <c r="AC484" t="e" cm="1">
        <f t="array" ref="AC484">SUMPRODUCT(--(INDEX('1880 Bastrop 0008 Clean'!A:AA, MATCH(A484 &amp; "|" &amp; B484, '1880 Bastrop 0008 Clean'!A:A &amp; "|" &amp; '1880 Bastrop 0008 Clean'!B:B, 0), 0) &lt;&gt; '1880 Bastrop 0008 Raw'!A484:AA484))</f>
        <v>#N/A</v>
      </c>
    </row>
    <row r="485" spans="1:29">
      <c r="A485">
        <v>25</v>
      </c>
      <c r="B485">
        <v>84</v>
      </c>
      <c r="D485" t="s">
        <v>3342</v>
      </c>
      <c r="E485" t="s">
        <v>657</v>
      </c>
      <c r="F485" t="s">
        <v>2061</v>
      </c>
      <c r="G485" t="s">
        <v>24</v>
      </c>
      <c r="H485">
        <v>32</v>
      </c>
      <c r="J485" t="s">
        <v>2970</v>
      </c>
      <c r="K485" t="s">
        <v>2936</v>
      </c>
      <c r="L485" t="s">
        <v>2933</v>
      </c>
      <c r="N485" t="s">
        <v>2598</v>
      </c>
      <c r="Y485" t="s">
        <v>27</v>
      </c>
      <c r="Z485" t="s">
        <v>36</v>
      </c>
      <c r="AA485" t="s">
        <v>36</v>
      </c>
      <c r="AC485" cm="1">
        <f t="array" ref="AC485">SUMPRODUCT(--(INDEX('1880 Bastrop 0008 Clean'!A:AA, MATCH(A485 &amp; "|" &amp; B485, '1880 Bastrop 0008 Clean'!A:A &amp; "|" &amp; '1880 Bastrop 0008 Clean'!B:B, 0), 0) &lt;&gt; '1880 Bastrop 0008 Raw'!A485:AA485))</f>
        <v>10</v>
      </c>
    </row>
    <row r="486" spans="1:29">
      <c r="A486">
        <v>26</v>
      </c>
      <c r="B486">
        <v>84</v>
      </c>
      <c r="D486" t="s">
        <v>3343</v>
      </c>
      <c r="E486" t="s">
        <v>657</v>
      </c>
      <c r="F486" t="s">
        <v>2061</v>
      </c>
      <c r="G486" t="s">
        <v>24</v>
      </c>
      <c r="H486">
        <v>6</v>
      </c>
      <c r="J486" t="s">
        <v>3037</v>
      </c>
      <c r="K486" t="s">
        <v>3344</v>
      </c>
      <c r="L486" t="s">
        <v>2939</v>
      </c>
      <c r="Y486" t="s">
        <v>27</v>
      </c>
      <c r="Z486" t="s">
        <v>36</v>
      </c>
      <c r="AA486" t="s">
        <v>36</v>
      </c>
      <c r="AC486" cm="1">
        <f t="array" ref="AC486">SUMPRODUCT(--(INDEX('1880 Bastrop 0008 Clean'!A:AA, MATCH(A486 &amp; "|" &amp; B486, '1880 Bastrop 0008 Clean'!A:A &amp; "|" &amp; '1880 Bastrop 0008 Clean'!B:B, 0), 0) &lt;&gt; '1880 Bastrop 0008 Raw'!A486:AA486))</f>
        <v>6</v>
      </c>
    </row>
    <row r="487" spans="1:29">
      <c r="A487">
        <v>27</v>
      </c>
      <c r="B487">
        <v>85</v>
      </c>
      <c r="D487" t="s">
        <v>3345</v>
      </c>
      <c r="E487" t="s">
        <v>3346</v>
      </c>
      <c r="F487" t="s">
        <v>20</v>
      </c>
      <c r="G487" t="s">
        <v>19</v>
      </c>
      <c r="H487">
        <v>34</v>
      </c>
      <c r="J487" t="s">
        <v>3043</v>
      </c>
      <c r="K487" t="s">
        <v>2932</v>
      </c>
      <c r="L487" t="s">
        <v>2933</v>
      </c>
      <c r="N487" t="s">
        <v>3347</v>
      </c>
      <c r="Y487" t="s">
        <v>126</v>
      </c>
      <c r="Z487" t="s">
        <v>77</v>
      </c>
      <c r="AA487" t="s">
        <v>79</v>
      </c>
      <c r="AC487" t="e" cm="1">
        <f t="array" ref="AC487">SUMPRODUCT(--(INDEX('1880 Bastrop 0008 Clean'!A:AA, MATCH(A487 &amp; "|" &amp; B487, '1880 Bastrop 0008 Clean'!A:A &amp; "|" &amp; '1880 Bastrop 0008 Clean'!B:B, 0), 0) &lt;&gt; '1880 Bastrop 0008 Raw'!A487:AA487))</f>
        <v>#N/A</v>
      </c>
    </row>
    <row r="488" spans="1:29">
      <c r="A488">
        <v>28</v>
      </c>
      <c r="B488">
        <v>85</v>
      </c>
      <c r="D488" t="s">
        <v>3345</v>
      </c>
      <c r="E488" t="s">
        <v>3348</v>
      </c>
      <c r="F488" t="s">
        <v>20</v>
      </c>
      <c r="G488" t="s">
        <v>24</v>
      </c>
      <c r="H488">
        <v>31</v>
      </c>
      <c r="J488" t="s">
        <v>3056</v>
      </c>
      <c r="K488" t="s">
        <v>2936</v>
      </c>
      <c r="L488" t="s">
        <v>2933</v>
      </c>
      <c r="N488" t="s">
        <v>2598</v>
      </c>
      <c r="V488" t="s">
        <v>1395</v>
      </c>
      <c r="Y488" t="s">
        <v>27</v>
      </c>
      <c r="Z488" t="s">
        <v>41</v>
      </c>
      <c r="AA488" t="s">
        <v>22</v>
      </c>
      <c r="AC488" cm="1">
        <f t="array" ref="AC488">SUMPRODUCT(--(INDEX('1880 Bastrop 0008 Clean'!A:AA, MATCH(A488 &amp; "|" &amp; B488, '1880 Bastrop 0008 Clean'!A:A &amp; "|" &amp; '1880 Bastrop 0008 Clean'!B:B, 0), 0) &lt;&gt; '1880 Bastrop 0008 Raw'!A488:AA488))</f>
        <v>10</v>
      </c>
    </row>
    <row r="489" spans="1:29">
      <c r="A489">
        <v>29</v>
      </c>
      <c r="B489">
        <v>85</v>
      </c>
      <c r="D489" t="s">
        <v>3345</v>
      </c>
      <c r="E489" t="s">
        <v>3349</v>
      </c>
      <c r="F489" t="s">
        <v>20</v>
      </c>
      <c r="G489" t="s">
        <v>19</v>
      </c>
      <c r="H489">
        <v>10</v>
      </c>
      <c r="J489" t="s">
        <v>2996</v>
      </c>
      <c r="K489" t="s">
        <v>2944</v>
      </c>
      <c r="L489" t="s">
        <v>2939</v>
      </c>
      <c r="V489" t="s">
        <v>1395</v>
      </c>
      <c r="Y489" t="s">
        <v>27</v>
      </c>
      <c r="Z489" t="s">
        <v>126</v>
      </c>
      <c r="AA489" t="s">
        <v>27</v>
      </c>
      <c r="AC489" cm="1">
        <f t="array" ref="AC489">SUMPRODUCT(--(INDEX('1880 Bastrop 0008 Clean'!A:AA, MATCH(A489 &amp; "|" &amp; B489, '1880 Bastrop 0008 Clean'!A:A &amp; "|" &amp; '1880 Bastrop 0008 Clean'!B:B, 0), 0) &lt;&gt; '1880 Bastrop 0008 Raw'!A489:AA489))</f>
        <v>9</v>
      </c>
    </row>
    <row r="490" spans="1:29">
      <c r="A490">
        <v>30</v>
      </c>
      <c r="B490">
        <v>85</v>
      </c>
      <c r="D490" t="s">
        <v>3345</v>
      </c>
      <c r="E490" t="s">
        <v>3350</v>
      </c>
      <c r="F490" t="s">
        <v>20</v>
      </c>
      <c r="G490" t="s">
        <v>19</v>
      </c>
      <c r="H490">
        <v>8</v>
      </c>
      <c r="J490" t="s">
        <v>2965</v>
      </c>
      <c r="K490" t="s">
        <v>2944</v>
      </c>
      <c r="L490" t="s">
        <v>2939</v>
      </c>
      <c r="Y490" t="s">
        <v>27</v>
      </c>
      <c r="Z490" t="s">
        <v>126</v>
      </c>
      <c r="AA490" t="s">
        <v>27</v>
      </c>
      <c r="AC490" cm="1">
        <f t="array" ref="AC490">SUMPRODUCT(--(INDEX('1880 Bastrop 0008 Clean'!A:AA, MATCH(A490 &amp; "|" &amp; B490, '1880 Bastrop 0008 Clean'!A:A &amp; "|" &amp; '1880 Bastrop 0008 Clean'!B:B, 0), 0) &lt;&gt; '1880 Bastrop 0008 Raw'!A490:AA490))</f>
        <v>4</v>
      </c>
    </row>
    <row r="491" spans="1:29">
      <c r="A491">
        <v>31</v>
      </c>
      <c r="B491">
        <v>85</v>
      </c>
      <c r="D491" t="s">
        <v>3345</v>
      </c>
      <c r="E491" t="s">
        <v>3351</v>
      </c>
      <c r="F491" t="s">
        <v>20</v>
      </c>
      <c r="G491" t="s">
        <v>19</v>
      </c>
      <c r="H491">
        <v>6</v>
      </c>
      <c r="J491" t="s">
        <v>3037</v>
      </c>
      <c r="K491" t="s">
        <v>2944</v>
      </c>
      <c r="L491" t="s">
        <v>2939</v>
      </c>
      <c r="Y491" t="s">
        <v>27</v>
      </c>
      <c r="Z491" t="s">
        <v>126</v>
      </c>
      <c r="AA491" t="s">
        <v>27</v>
      </c>
      <c r="AC491" cm="1">
        <f t="array" ref="AC491">SUMPRODUCT(--(INDEX('1880 Bastrop 0008 Clean'!A:AA, MATCH(A491 &amp; "|" &amp; B491, '1880 Bastrop 0008 Clean'!A:A &amp; "|" &amp; '1880 Bastrop 0008 Clean'!B:B, 0), 0) &lt;&gt; '1880 Bastrop 0008 Raw'!A491:AA491))</f>
        <v>3</v>
      </c>
    </row>
    <row r="492" spans="1:29">
      <c r="A492">
        <v>32</v>
      </c>
      <c r="B492">
        <v>85</v>
      </c>
      <c r="D492" t="s">
        <v>3345</v>
      </c>
      <c r="E492" t="s">
        <v>3352</v>
      </c>
      <c r="F492" t="s">
        <v>20</v>
      </c>
      <c r="G492" t="s">
        <v>19</v>
      </c>
      <c r="H492">
        <v>1</v>
      </c>
      <c r="J492" t="s">
        <v>2949</v>
      </c>
      <c r="K492" t="s">
        <v>2944</v>
      </c>
      <c r="L492" t="s">
        <v>2939</v>
      </c>
      <c r="Y492" t="s">
        <v>27</v>
      </c>
      <c r="Z492" t="s">
        <v>126</v>
      </c>
      <c r="AA492" t="s">
        <v>27</v>
      </c>
      <c r="AC492" cm="1">
        <f t="array" ref="AC492">SUMPRODUCT(--(INDEX('1880 Bastrop 0008 Clean'!A:AA, MATCH(A492 &amp; "|" &amp; B492, '1880 Bastrop 0008 Clean'!A:A &amp; "|" &amp; '1880 Bastrop 0008 Clean'!B:B, 0), 0) &lt;&gt; '1880 Bastrop 0008 Raw'!A492:AA492))</f>
        <v>3</v>
      </c>
    </row>
    <row r="493" spans="1:29">
      <c r="A493">
        <v>33</v>
      </c>
      <c r="B493">
        <v>85</v>
      </c>
      <c r="D493" t="s">
        <v>3345</v>
      </c>
      <c r="E493" t="s">
        <v>528</v>
      </c>
      <c r="F493" t="s">
        <v>20</v>
      </c>
      <c r="G493" t="s">
        <v>19</v>
      </c>
      <c r="H493">
        <v>3</v>
      </c>
      <c r="J493" t="s">
        <v>2973</v>
      </c>
      <c r="K493" t="s">
        <v>2944</v>
      </c>
      <c r="L493" t="s">
        <v>2939</v>
      </c>
      <c r="Y493" t="s">
        <v>27</v>
      </c>
      <c r="Z493" t="s">
        <v>126</v>
      </c>
      <c r="AA493" t="s">
        <v>27</v>
      </c>
      <c r="AC493" cm="1">
        <f t="array" ref="AC493">SUMPRODUCT(--(INDEX('1880 Bastrop 0008 Clean'!A:AA, MATCH(A493 &amp; "|" &amp; B493, '1880 Bastrop 0008 Clean'!A:A &amp; "|" &amp; '1880 Bastrop 0008 Clean'!B:B, 0), 0) &lt;&gt; '1880 Bastrop 0008 Raw'!A493:AA493))</f>
        <v>3</v>
      </c>
    </row>
    <row r="494" spans="1:29">
      <c r="A494">
        <v>1</v>
      </c>
      <c r="B494">
        <v>86</v>
      </c>
      <c r="D494" t="s">
        <v>2024</v>
      </c>
      <c r="E494" t="s">
        <v>63</v>
      </c>
      <c r="F494" t="s">
        <v>20</v>
      </c>
      <c r="G494" t="s">
        <v>19</v>
      </c>
      <c r="H494">
        <v>27</v>
      </c>
      <c r="J494" t="s">
        <v>3015</v>
      </c>
      <c r="K494" t="s">
        <v>2932</v>
      </c>
      <c r="L494" t="s">
        <v>2933</v>
      </c>
      <c r="N494" t="s">
        <v>2282</v>
      </c>
      <c r="Y494" t="s">
        <v>2013</v>
      </c>
      <c r="Z494" t="s">
        <v>2013</v>
      </c>
      <c r="AA494" t="s">
        <v>2013</v>
      </c>
      <c r="AC494" cm="1">
        <f t="array" ref="AC494">SUMPRODUCT(--(INDEX('1880 Bastrop 0008 Clean'!A:AA, MATCH(A494 &amp; "|" &amp; B494, '1880 Bastrop 0008 Clean'!A:A &amp; "|" &amp; '1880 Bastrop 0008 Clean'!B:B, 0), 0) &lt;&gt; '1880 Bastrop 0008 Raw'!A494:AA494))</f>
        <v>0</v>
      </c>
    </row>
    <row r="495" spans="1:29">
      <c r="A495">
        <v>2</v>
      </c>
      <c r="B495">
        <v>86</v>
      </c>
      <c r="D495" t="s">
        <v>2024</v>
      </c>
      <c r="E495" t="s">
        <v>601</v>
      </c>
      <c r="F495" t="s">
        <v>20</v>
      </c>
      <c r="G495" t="s">
        <v>24</v>
      </c>
      <c r="H495">
        <v>23</v>
      </c>
      <c r="J495" t="s">
        <v>3022</v>
      </c>
      <c r="K495" t="s">
        <v>2936</v>
      </c>
      <c r="L495" t="s">
        <v>2933</v>
      </c>
      <c r="N495" t="s">
        <v>2598</v>
      </c>
      <c r="Y495" t="s">
        <v>2013</v>
      </c>
      <c r="Z495" t="s">
        <v>2013</v>
      </c>
      <c r="AA495" t="s">
        <v>2013</v>
      </c>
      <c r="AC495" cm="1">
        <f t="array" ref="AC495">SUMPRODUCT(--(INDEX('1880 Bastrop 0008 Clean'!A:AA, MATCH(A495 &amp; "|" &amp; B495, '1880 Bastrop 0008 Clean'!A:A &amp; "|" &amp; '1880 Bastrop 0008 Clean'!B:B, 0), 0) &lt;&gt; '1880 Bastrop 0008 Raw'!A495:AA495))</f>
        <v>0</v>
      </c>
    </row>
    <row r="496" spans="1:29">
      <c r="A496">
        <v>3</v>
      </c>
      <c r="B496">
        <v>86</v>
      </c>
      <c r="D496" t="s">
        <v>2024</v>
      </c>
      <c r="E496" t="s">
        <v>1701</v>
      </c>
      <c r="F496" t="s">
        <v>20</v>
      </c>
      <c r="G496" t="s">
        <v>19</v>
      </c>
      <c r="H496">
        <v>12</v>
      </c>
      <c r="J496" t="s">
        <v>2971</v>
      </c>
      <c r="K496" t="s">
        <v>2944</v>
      </c>
      <c r="L496" t="s">
        <v>2939</v>
      </c>
      <c r="V496" t="s">
        <v>1395</v>
      </c>
      <c r="Y496" t="s">
        <v>2013</v>
      </c>
      <c r="Z496" t="s">
        <v>2013</v>
      </c>
      <c r="AA496" t="s">
        <v>2013</v>
      </c>
      <c r="AC496" cm="1">
        <f t="array" ref="AC496">SUMPRODUCT(--(INDEX('1880 Bastrop 0008 Clean'!A:AA, MATCH(A496 &amp; "|" &amp; B496, '1880 Bastrop 0008 Clean'!A:A &amp; "|" &amp; '1880 Bastrop 0008 Clean'!B:B, 0), 0) &lt;&gt; '1880 Bastrop 0008 Raw'!A496:AA496))</f>
        <v>0</v>
      </c>
    </row>
    <row r="497" spans="1:29">
      <c r="A497">
        <v>4</v>
      </c>
      <c r="B497">
        <v>87</v>
      </c>
      <c r="D497" t="s">
        <v>3353</v>
      </c>
      <c r="E497" t="s">
        <v>3354</v>
      </c>
      <c r="F497" t="s">
        <v>20</v>
      </c>
      <c r="G497" t="s">
        <v>19</v>
      </c>
      <c r="H497">
        <v>53</v>
      </c>
      <c r="J497" t="s">
        <v>3171</v>
      </c>
      <c r="K497" t="s">
        <v>2932</v>
      </c>
      <c r="L497" t="s">
        <v>2933</v>
      </c>
      <c r="N497" t="s">
        <v>32</v>
      </c>
      <c r="Y497" t="s">
        <v>671</v>
      </c>
      <c r="Z497" t="s">
        <v>2013</v>
      </c>
      <c r="AA497" t="s">
        <v>2013</v>
      </c>
      <c r="AC497" cm="1">
        <f t="array" ref="AC497">SUMPRODUCT(--(INDEX('1880 Bastrop 0008 Clean'!A:AA, MATCH(A497 &amp; "|" &amp; B497, '1880 Bastrop 0008 Clean'!A:A &amp; "|" &amp; '1880 Bastrop 0008 Clean'!B:B, 0), 0) &lt;&gt; '1880 Bastrop 0008 Raw'!A497:AA497))</f>
        <v>0</v>
      </c>
    </row>
    <row r="498" spans="1:29">
      <c r="A498">
        <v>5</v>
      </c>
      <c r="B498">
        <v>87</v>
      </c>
      <c r="D498" t="s">
        <v>3353</v>
      </c>
      <c r="E498" t="s">
        <v>3355</v>
      </c>
      <c r="F498" t="s">
        <v>20</v>
      </c>
      <c r="G498" t="s">
        <v>24</v>
      </c>
      <c r="H498">
        <v>46</v>
      </c>
      <c r="J498" t="s">
        <v>2995</v>
      </c>
      <c r="K498" t="s">
        <v>2936</v>
      </c>
      <c r="L498" t="s">
        <v>2933</v>
      </c>
      <c r="N498" t="s">
        <v>2598</v>
      </c>
      <c r="Y498" t="s">
        <v>2013</v>
      </c>
      <c r="Z498" t="s">
        <v>2013</v>
      </c>
      <c r="AA498" t="s">
        <v>2013</v>
      </c>
      <c r="AC498" cm="1">
        <f t="array" ref="AC498">SUMPRODUCT(--(INDEX('1880 Bastrop 0008 Clean'!A:AA, MATCH(A498 &amp; "|" &amp; B498, '1880 Bastrop 0008 Clean'!A:A &amp; "|" &amp; '1880 Bastrop 0008 Clean'!B:B, 0), 0) &lt;&gt; '1880 Bastrop 0008 Raw'!A498:AA498))</f>
        <v>0</v>
      </c>
    </row>
    <row r="499" spans="1:29">
      <c r="A499">
        <v>6</v>
      </c>
      <c r="B499">
        <v>87</v>
      </c>
      <c r="D499" t="s">
        <v>3353</v>
      </c>
      <c r="E499" t="s">
        <v>185</v>
      </c>
      <c r="F499" t="s">
        <v>20</v>
      </c>
      <c r="G499" t="s">
        <v>19</v>
      </c>
      <c r="H499">
        <v>23</v>
      </c>
      <c r="J499" t="s">
        <v>3022</v>
      </c>
      <c r="K499" t="s">
        <v>2944</v>
      </c>
      <c r="L499" t="s">
        <v>2939</v>
      </c>
      <c r="N499" t="s">
        <v>3356</v>
      </c>
      <c r="Y499" t="s">
        <v>27</v>
      </c>
      <c r="Z499" t="s">
        <v>671</v>
      </c>
      <c r="AA499" t="s">
        <v>2013</v>
      </c>
      <c r="AC499" cm="1">
        <f t="array" ref="AC499">SUMPRODUCT(--(INDEX('1880 Bastrop 0008 Clean'!A:AA, MATCH(A499 &amp; "|" &amp; B499, '1880 Bastrop 0008 Clean'!A:A &amp; "|" &amp; '1880 Bastrop 0008 Clean'!B:B, 0), 0) &lt;&gt; '1880 Bastrop 0008 Raw'!A499:AA499))</f>
        <v>0</v>
      </c>
    </row>
    <row r="500" spans="1:29">
      <c r="A500">
        <v>7</v>
      </c>
      <c r="B500">
        <v>87</v>
      </c>
      <c r="D500" t="s">
        <v>3353</v>
      </c>
      <c r="E500" t="s">
        <v>3357</v>
      </c>
      <c r="F500" t="s">
        <v>20</v>
      </c>
      <c r="G500" t="s">
        <v>24</v>
      </c>
      <c r="H500">
        <v>18</v>
      </c>
      <c r="J500" t="s">
        <v>2952</v>
      </c>
      <c r="K500" t="s">
        <v>2938</v>
      </c>
      <c r="L500" t="s">
        <v>2939</v>
      </c>
      <c r="Y500" t="s">
        <v>27</v>
      </c>
      <c r="Z500" t="s">
        <v>671</v>
      </c>
      <c r="AA500" t="s">
        <v>2013</v>
      </c>
      <c r="AC500" cm="1">
        <f t="array" ref="AC500">SUMPRODUCT(--(INDEX('1880 Bastrop 0008 Clean'!A:AA, MATCH(A500 &amp; "|" &amp; B500, '1880 Bastrop 0008 Clean'!A:A &amp; "|" &amp; '1880 Bastrop 0008 Clean'!B:B, 0), 0) &lt;&gt; '1880 Bastrop 0008 Raw'!A500:AA500))</f>
        <v>1</v>
      </c>
    </row>
    <row r="501" spans="1:29">
      <c r="A501">
        <v>8</v>
      </c>
      <c r="B501">
        <v>87</v>
      </c>
      <c r="D501" t="s">
        <v>3353</v>
      </c>
      <c r="E501" t="s">
        <v>170</v>
      </c>
      <c r="F501" t="s">
        <v>20</v>
      </c>
      <c r="G501" t="s">
        <v>19</v>
      </c>
      <c r="H501">
        <v>15</v>
      </c>
      <c r="J501" t="s">
        <v>2940</v>
      </c>
      <c r="K501" t="s">
        <v>2944</v>
      </c>
      <c r="L501" t="s">
        <v>2939</v>
      </c>
      <c r="Y501" t="s">
        <v>27</v>
      </c>
      <c r="Z501" t="s">
        <v>671</v>
      </c>
      <c r="AA501" t="s">
        <v>2013</v>
      </c>
      <c r="AC501" cm="1">
        <f t="array" ref="AC501">SUMPRODUCT(--(INDEX('1880 Bastrop 0008 Clean'!A:AA, MATCH(A501 &amp; "|" &amp; B501, '1880 Bastrop 0008 Clean'!A:A &amp; "|" &amp; '1880 Bastrop 0008 Clean'!B:B, 0), 0) &lt;&gt; '1880 Bastrop 0008 Raw'!A501:AA501))</f>
        <v>0</v>
      </c>
    </row>
    <row r="502" spans="1:29">
      <c r="A502">
        <v>9</v>
      </c>
      <c r="B502">
        <v>87</v>
      </c>
      <c r="D502" t="s">
        <v>3353</v>
      </c>
      <c r="E502" t="s">
        <v>35</v>
      </c>
      <c r="F502" t="s">
        <v>20</v>
      </c>
      <c r="G502" t="s">
        <v>24</v>
      </c>
      <c r="H502">
        <v>14</v>
      </c>
      <c r="J502" t="s">
        <v>2968</v>
      </c>
      <c r="K502" t="s">
        <v>2938</v>
      </c>
      <c r="L502" t="s">
        <v>2939</v>
      </c>
      <c r="Y502" t="s">
        <v>27</v>
      </c>
      <c r="Z502" t="s">
        <v>671</v>
      </c>
      <c r="AA502" t="s">
        <v>2013</v>
      </c>
      <c r="AC502" cm="1">
        <f t="array" ref="AC502">SUMPRODUCT(--(INDEX('1880 Bastrop 0008 Clean'!A:AA, MATCH(A502 &amp; "|" &amp; B502, '1880 Bastrop 0008 Clean'!A:A &amp; "|" &amp; '1880 Bastrop 0008 Clean'!B:B, 0), 0) &lt;&gt; '1880 Bastrop 0008 Raw'!A502:AA502))</f>
        <v>0</v>
      </c>
    </row>
    <row r="503" spans="1:29">
      <c r="A503">
        <v>10</v>
      </c>
      <c r="B503">
        <v>87</v>
      </c>
      <c r="D503" t="s">
        <v>3353</v>
      </c>
      <c r="E503" t="s">
        <v>524</v>
      </c>
      <c r="F503" t="s">
        <v>20</v>
      </c>
      <c r="G503" t="s">
        <v>19</v>
      </c>
      <c r="H503">
        <v>13</v>
      </c>
      <c r="J503" t="s">
        <v>3048</v>
      </c>
      <c r="K503" t="s">
        <v>2944</v>
      </c>
      <c r="L503" t="s">
        <v>2939</v>
      </c>
      <c r="V503" t="s">
        <v>1395</v>
      </c>
      <c r="Y503" t="s">
        <v>27</v>
      </c>
      <c r="Z503" t="s">
        <v>671</v>
      </c>
      <c r="AA503" t="s">
        <v>2013</v>
      </c>
      <c r="AC503" cm="1">
        <f t="array" ref="AC503">SUMPRODUCT(--(INDEX('1880 Bastrop 0008 Clean'!A:AA, MATCH(A503 &amp; "|" &amp; B503, '1880 Bastrop 0008 Clean'!A:A &amp; "|" &amp; '1880 Bastrop 0008 Clean'!B:B, 0), 0) &lt;&gt; '1880 Bastrop 0008 Raw'!A503:AA503))</f>
        <v>0</v>
      </c>
    </row>
    <row r="504" spans="1:29">
      <c r="A504">
        <v>11</v>
      </c>
      <c r="B504">
        <v>87</v>
      </c>
      <c r="D504" t="s">
        <v>3353</v>
      </c>
      <c r="E504" t="s">
        <v>1060</v>
      </c>
      <c r="F504" t="s">
        <v>20</v>
      </c>
      <c r="G504" t="s">
        <v>24</v>
      </c>
      <c r="H504">
        <v>10</v>
      </c>
      <c r="J504" t="s">
        <v>2996</v>
      </c>
      <c r="K504" t="s">
        <v>2938</v>
      </c>
      <c r="L504" t="s">
        <v>2939</v>
      </c>
      <c r="V504" t="s">
        <v>1395</v>
      </c>
      <c r="Y504" t="s">
        <v>27</v>
      </c>
      <c r="Z504" t="s">
        <v>671</v>
      </c>
      <c r="AA504" t="s">
        <v>2013</v>
      </c>
      <c r="AC504" cm="1">
        <f t="array" ref="AC504">SUMPRODUCT(--(INDEX('1880 Bastrop 0008 Clean'!A:AA, MATCH(A504 &amp; "|" &amp; B504, '1880 Bastrop 0008 Clean'!A:A &amp; "|" &amp; '1880 Bastrop 0008 Clean'!B:B, 0), 0) &lt;&gt; '1880 Bastrop 0008 Raw'!A504:AA504))</f>
        <v>0</v>
      </c>
    </row>
    <row r="505" spans="1:29">
      <c r="A505">
        <v>12</v>
      </c>
      <c r="B505">
        <v>87</v>
      </c>
      <c r="D505" t="s">
        <v>3353</v>
      </c>
      <c r="E505" t="s">
        <v>147</v>
      </c>
      <c r="F505" t="s">
        <v>20</v>
      </c>
      <c r="G505" t="s">
        <v>24</v>
      </c>
      <c r="H505">
        <v>7</v>
      </c>
      <c r="J505" t="s">
        <v>2946</v>
      </c>
      <c r="K505" t="s">
        <v>2938</v>
      </c>
      <c r="L505" t="s">
        <v>2939</v>
      </c>
      <c r="V505" t="s">
        <v>1395</v>
      </c>
      <c r="Y505" t="s">
        <v>27</v>
      </c>
      <c r="Z505" t="s">
        <v>671</v>
      </c>
      <c r="AA505" t="s">
        <v>2013</v>
      </c>
      <c r="AC505" cm="1">
        <f t="array" ref="AC505">SUMPRODUCT(--(INDEX('1880 Bastrop 0008 Clean'!A:AA, MATCH(A505 &amp; "|" &amp; B505, '1880 Bastrop 0008 Clean'!A:A &amp; "|" &amp; '1880 Bastrop 0008 Clean'!B:B, 0), 0) &lt;&gt; '1880 Bastrop 0008 Raw'!A505:AA505))</f>
        <v>0</v>
      </c>
    </row>
    <row r="506" spans="1:29">
      <c r="A506">
        <v>13</v>
      </c>
      <c r="B506">
        <v>87</v>
      </c>
      <c r="D506" t="s">
        <v>3353</v>
      </c>
      <c r="E506" t="s">
        <v>386</v>
      </c>
      <c r="F506" t="s">
        <v>20</v>
      </c>
      <c r="G506" t="s">
        <v>19</v>
      </c>
      <c r="H506">
        <v>5</v>
      </c>
      <c r="J506" t="s">
        <v>2948</v>
      </c>
      <c r="K506" t="s">
        <v>2944</v>
      </c>
      <c r="L506" t="s">
        <v>2939</v>
      </c>
      <c r="Y506" t="s">
        <v>27</v>
      </c>
      <c r="Z506" t="s">
        <v>671</v>
      </c>
      <c r="AA506" t="s">
        <v>2013</v>
      </c>
      <c r="AC506" cm="1">
        <f t="array" ref="AC506">SUMPRODUCT(--(INDEX('1880 Bastrop 0008 Clean'!A:AA, MATCH(A506 &amp; "|" &amp; B506, '1880 Bastrop 0008 Clean'!A:A &amp; "|" &amp; '1880 Bastrop 0008 Clean'!B:B, 0), 0) &lt;&gt; '1880 Bastrop 0008 Raw'!A506:AA506))</f>
        <v>2</v>
      </c>
    </row>
    <row r="507" spans="1:29">
      <c r="A507">
        <v>14</v>
      </c>
      <c r="B507">
        <v>88</v>
      </c>
      <c r="D507" t="s">
        <v>18</v>
      </c>
      <c r="E507" t="s">
        <v>3098</v>
      </c>
      <c r="F507" t="s">
        <v>20</v>
      </c>
      <c r="G507" t="s">
        <v>19</v>
      </c>
      <c r="H507">
        <v>25</v>
      </c>
      <c r="J507" t="s">
        <v>3025</v>
      </c>
      <c r="K507" t="s">
        <v>2932</v>
      </c>
      <c r="L507" t="s">
        <v>2933</v>
      </c>
      <c r="N507" t="s">
        <v>1621</v>
      </c>
      <c r="Y507" t="s">
        <v>27</v>
      </c>
      <c r="Z507" t="s">
        <v>22</v>
      </c>
      <c r="AA507" t="s">
        <v>77</v>
      </c>
      <c r="AC507" cm="1">
        <f t="array" ref="AC507">SUMPRODUCT(--(INDEX('1880 Bastrop 0008 Clean'!A:AA, MATCH(A507 &amp; "|" &amp; B507, '1880 Bastrop 0008 Clean'!A:A &amp; "|" &amp; '1880 Bastrop 0008 Clean'!B:B, 0), 0) &lt;&gt; '1880 Bastrop 0008 Raw'!A507:AA507))</f>
        <v>0</v>
      </c>
    </row>
    <row r="508" spans="1:29">
      <c r="A508">
        <v>15</v>
      </c>
      <c r="B508">
        <v>88</v>
      </c>
      <c r="D508" t="s">
        <v>18</v>
      </c>
      <c r="E508" t="s">
        <v>1108</v>
      </c>
      <c r="F508" t="s">
        <v>20</v>
      </c>
      <c r="G508" t="s">
        <v>24</v>
      </c>
      <c r="H508">
        <v>22</v>
      </c>
      <c r="J508" t="s">
        <v>3061</v>
      </c>
      <c r="K508" t="s">
        <v>2936</v>
      </c>
      <c r="L508" t="s">
        <v>2933</v>
      </c>
      <c r="Y508" t="s">
        <v>27</v>
      </c>
      <c r="AC508" cm="1">
        <f t="array" ref="AC508">SUMPRODUCT(--(INDEX('1880 Bastrop 0008 Clean'!A:AA, MATCH(A508 &amp; "|" &amp; B508, '1880 Bastrop 0008 Clean'!A:A &amp; "|" &amp; '1880 Bastrop 0008 Clean'!B:B, 0), 0) &lt;&gt; '1880 Bastrop 0008 Raw'!A508:AA508))</f>
        <v>0</v>
      </c>
    </row>
    <row r="509" spans="1:29">
      <c r="A509">
        <v>16</v>
      </c>
      <c r="B509">
        <v>88</v>
      </c>
      <c r="D509" t="s">
        <v>18</v>
      </c>
      <c r="E509" t="s">
        <v>3088</v>
      </c>
      <c r="F509" t="s">
        <v>20</v>
      </c>
      <c r="G509" t="s">
        <v>19</v>
      </c>
      <c r="H509">
        <v>1</v>
      </c>
      <c r="J509" t="s">
        <v>2949</v>
      </c>
      <c r="K509" t="s">
        <v>2944</v>
      </c>
      <c r="L509" t="s">
        <v>2939</v>
      </c>
      <c r="Y509" t="s">
        <v>27</v>
      </c>
      <c r="Z509" t="s">
        <v>27</v>
      </c>
      <c r="AA509" t="s">
        <v>27</v>
      </c>
      <c r="AC509" cm="1">
        <f t="array" ref="AC509">SUMPRODUCT(--(INDEX('1880 Bastrop 0008 Clean'!A:AA, MATCH(A509 &amp; "|" &amp; B509, '1880 Bastrop 0008 Clean'!A:A &amp; "|" &amp; '1880 Bastrop 0008 Clean'!B:B, 0), 0) &lt;&gt; '1880 Bastrop 0008 Raw'!A509:AA509))</f>
        <v>0</v>
      </c>
    </row>
    <row r="510" spans="1:29">
      <c r="A510">
        <v>17</v>
      </c>
      <c r="B510">
        <v>89</v>
      </c>
      <c r="D510" t="s">
        <v>2515</v>
      </c>
      <c r="E510" t="s">
        <v>3359</v>
      </c>
      <c r="F510" t="s">
        <v>20</v>
      </c>
      <c r="G510" t="s">
        <v>19</v>
      </c>
      <c r="H510">
        <v>43</v>
      </c>
      <c r="J510" t="s">
        <v>3142</v>
      </c>
      <c r="K510" t="s">
        <v>2932</v>
      </c>
      <c r="L510" t="s">
        <v>2933</v>
      </c>
      <c r="N510" t="s">
        <v>3360</v>
      </c>
      <c r="Y510" t="s">
        <v>38</v>
      </c>
      <c r="Z510" t="s">
        <v>77</v>
      </c>
      <c r="AA510" t="s">
        <v>77</v>
      </c>
      <c r="AC510" cm="1">
        <f t="array" ref="AC510">SUMPRODUCT(--(INDEX('1880 Bastrop 0008 Clean'!A:AA, MATCH(A510 &amp; "|" &amp; B510, '1880 Bastrop 0008 Clean'!A:A &amp; "|" &amp; '1880 Bastrop 0008 Clean'!B:B, 0), 0) &lt;&gt; '1880 Bastrop 0008 Raw'!A510:AA510))</f>
        <v>0</v>
      </c>
    </row>
    <row r="511" spans="1:29">
      <c r="A511">
        <v>18</v>
      </c>
      <c r="B511">
        <v>89</v>
      </c>
      <c r="D511" t="s">
        <v>2515</v>
      </c>
      <c r="E511" t="s">
        <v>3105</v>
      </c>
      <c r="F511" t="s">
        <v>20</v>
      </c>
      <c r="G511" t="s">
        <v>24</v>
      </c>
      <c r="H511">
        <v>36</v>
      </c>
      <c r="J511" t="s">
        <v>3127</v>
      </c>
      <c r="K511" t="s">
        <v>2936</v>
      </c>
      <c r="L511" t="s">
        <v>2933</v>
      </c>
      <c r="N511" t="s">
        <v>2598</v>
      </c>
      <c r="Y511" t="s">
        <v>38</v>
      </c>
      <c r="Z511" t="s">
        <v>38</v>
      </c>
      <c r="AA511" t="s">
        <v>38</v>
      </c>
      <c r="AC511" cm="1">
        <f t="array" ref="AC511">SUMPRODUCT(--(INDEX('1880 Bastrop 0008 Clean'!A:AA, MATCH(A511 &amp; "|" &amp; B511, '1880 Bastrop 0008 Clean'!A:A &amp; "|" &amp; '1880 Bastrop 0008 Clean'!B:B, 0), 0) &lt;&gt; '1880 Bastrop 0008 Raw'!A511:AA511))</f>
        <v>0</v>
      </c>
    </row>
    <row r="512" spans="1:29">
      <c r="A512">
        <v>19</v>
      </c>
      <c r="B512">
        <v>89</v>
      </c>
      <c r="D512" t="s">
        <v>2515</v>
      </c>
      <c r="E512" t="s">
        <v>3361</v>
      </c>
      <c r="F512" t="s">
        <v>20</v>
      </c>
      <c r="G512" t="s">
        <v>19</v>
      </c>
      <c r="H512">
        <v>10</v>
      </c>
      <c r="J512" t="s">
        <v>2996</v>
      </c>
      <c r="K512" t="s">
        <v>2944</v>
      </c>
      <c r="L512" t="s">
        <v>2939</v>
      </c>
      <c r="Y512" t="s">
        <v>27</v>
      </c>
      <c r="Z512" t="s">
        <v>38</v>
      </c>
      <c r="AA512" t="s">
        <v>38</v>
      </c>
      <c r="AC512" cm="1">
        <f t="array" ref="AC512">SUMPRODUCT(--(INDEX('1880 Bastrop 0008 Clean'!A:AA, MATCH(A512 &amp; "|" &amp; B512, '1880 Bastrop 0008 Clean'!A:A &amp; "|" &amp; '1880 Bastrop 0008 Clean'!B:B, 0), 0) &lt;&gt; '1880 Bastrop 0008 Raw'!A512:AA512))</f>
        <v>0</v>
      </c>
    </row>
    <row r="513" spans="1:29">
      <c r="A513">
        <v>20</v>
      </c>
      <c r="B513">
        <v>89</v>
      </c>
      <c r="D513" t="s">
        <v>2515</v>
      </c>
      <c r="E513" t="s">
        <v>3362</v>
      </c>
      <c r="F513" t="s">
        <v>20</v>
      </c>
      <c r="G513" t="s">
        <v>24</v>
      </c>
      <c r="H513">
        <v>5</v>
      </c>
      <c r="J513" t="s">
        <v>2948</v>
      </c>
      <c r="K513" t="s">
        <v>2938</v>
      </c>
      <c r="L513" t="s">
        <v>2939</v>
      </c>
      <c r="Y513" t="s">
        <v>27</v>
      </c>
      <c r="Z513" t="s">
        <v>38</v>
      </c>
      <c r="AA513" t="s">
        <v>38</v>
      </c>
      <c r="AC513" cm="1">
        <f t="array" ref="AC513">SUMPRODUCT(--(INDEX('1880 Bastrop 0008 Clean'!A:AA, MATCH(A513 &amp; "|" &amp; B513, '1880 Bastrop 0008 Clean'!A:A &amp; "|" &amp; '1880 Bastrop 0008 Clean'!B:B, 0), 0) &lt;&gt; '1880 Bastrop 0008 Raw'!A513:AA513))</f>
        <v>0</v>
      </c>
    </row>
    <row r="514" spans="1:29">
      <c r="A514">
        <v>21</v>
      </c>
      <c r="B514">
        <v>89</v>
      </c>
      <c r="D514" t="s">
        <v>2515</v>
      </c>
      <c r="E514" t="s">
        <v>3116</v>
      </c>
      <c r="F514" t="s">
        <v>20</v>
      </c>
      <c r="G514" t="s">
        <v>24</v>
      </c>
      <c r="H514">
        <v>1</v>
      </c>
      <c r="J514" t="s">
        <v>2949</v>
      </c>
      <c r="K514" t="s">
        <v>2938</v>
      </c>
      <c r="L514" t="s">
        <v>2939</v>
      </c>
      <c r="Y514" t="s">
        <v>27</v>
      </c>
      <c r="Z514" t="s">
        <v>38</v>
      </c>
      <c r="AA514" t="s">
        <v>38</v>
      </c>
      <c r="AC514" cm="1">
        <f t="array" ref="AC514">SUMPRODUCT(--(INDEX('1880 Bastrop 0008 Clean'!A:AA, MATCH(A514 &amp; "|" &amp; B514, '1880 Bastrop 0008 Clean'!A:A &amp; "|" &amp; '1880 Bastrop 0008 Clean'!B:B, 0), 0) &lt;&gt; '1880 Bastrop 0008 Raw'!A514:AA514))</f>
        <v>0</v>
      </c>
    </row>
    <row r="515" spans="1:29">
      <c r="A515">
        <v>22</v>
      </c>
      <c r="B515">
        <v>89</v>
      </c>
      <c r="D515" t="s">
        <v>3363</v>
      </c>
      <c r="E515" t="s">
        <v>3364</v>
      </c>
      <c r="F515" t="s">
        <v>20</v>
      </c>
      <c r="G515" t="s">
        <v>19</v>
      </c>
      <c r="H515">
        <v>14</v>
      </c>
      <c r="J515" t="s">
        <v>2968</v>
      </c>
      <c r="L515" t="s">
        <v>2939</v>
      </c>
      <c r="N515" t="s">
        <v>1748</v>
      </c>
      <c r="Y515" t="s">
        <v>66</v>
      </c>
      <c r="Z515" t="s">
        <v>36</v>
      </c>
      <c r="AA515" t="s">
        <v>38</v>
      </c>
      <c r="AC515" cm="1">
        <f t="array" ref="AC515">SUMPRODUCT(--(INDEX('1880 Bastrop 0008 Clean'!A:AA, MATCH(A515 &amp; "|" &amp; B515, '1880 Bastrop 0008 Clean'!A:A &amp; "|" &amp; '1880 Bastrop 0008 Clean'!B:B, 0), 0) &lt;&gt; '1880 Bastrop 0008 Raw'!A515:AA515))</f>
        <v>0</v>
      </c>
    </row>
    <row r="516" spans="1:29">
      <c r="A516">
        <v>23</v>
      </c>
      <c r="B516">
        <v>89</v>
      </c>
      <c r="D516" t="s">
        <v>3365</v>
      </c>
      <c r="E516" t="s">
        <v>3366</v>
      </c>
      <c r="F516" t="s">
        <v>20</v>
      </c>
      <c r="G516" t="s">
        <v>19</v>
      </c>
      <c r="H516">
        <v>18</v>
      </c>
      <c r="J516" t="s">
        <v>2952</v>
      </c>
      <c r="L516" t="s">
        <v>2939</v>
      </c>
      <c r="N516" t="s">
        <v>1748</v>
      </c>
      <c r="Y516" t="s">
        <v>27</v>
      </c>
      <c r="AC516" cm="1">
        <f t="array" ref="AC516">SUMPRODUCT(--(INDEX('1880 Bastrop 0008 Clean'!A:AA, MATCH(A516 &amp; "|" &amp; B516, '1880 Bastrop 0008 Clean'!A:A &amp; "|" &amp; '1880 Bastrop 0008 Clean'!B:B, 0), 0) &lt;&gt; '1880 Bastrop 0008 Raw'!A516:AA516))</f>
        <v>0</v>
      </c>
    </row>
    <row r="517" spans="1:29">
      <c r="A517">
        <v>24</v>
      </c>
      <c r="B517">
        <v>90</v>
      </c>
      <c r="D517" t="s">
        <v>720</v>
      </c>
      <c r="E517" t="s">
        <v>3367</v>
      </c>
      <c r="F517" t="s">
        <v>20</v>
      </c>
      <c r="G517" t="s">
        <v>19</v>
      </c>
      <c r="H517">
        <v>23</v>
      </c>
      <c r="J517" t="s">
        <v>3022</v>
      </c>
      <c r="K517" t="s">
        <v>2932</v>
      </c>
      <c r="L517" t="s">
        <v>2939</v>
      </c>
      <c r="N517" t="s">
        <v>123</v>
      </c>
      <c r="Y517" t="s">
        <v>126</v>
      </c>
      <c r="Z517" t="s">
        <v>41</v>
      </c>
      <c r="AA517" t="s">
        <v>79</v>
      </c>
      <c r="AC517" cm="1">
        <f t="array" ref="AC517">SUMPRODUCT(--(INDEX('1880 Bastrop 0008 Clean'!A:AA, MATCH(A517 &amp; "|" &amp; B517, '1880 Bastrop 0008 Clean'!A:A &amp; "|" &amp; '1880 Bastrop 0008 Clean'!B:B, 0), 0) &lt;&gt; '1880 Bastrop 0008 Raw'!A517:AA517))</f>
        <v>0</v>
      </c>
    </row>
    <row r="518" spans="1:29">
      <c r="A518">
        <v>25</v>
      </c>
      <c r="B518">
        <v>90</v>
      </c>
      <c r="D518" t="s">
        <v>3368</v>
      </c>
      <c r="E518" t="s">
        <v>3369</v>
      </c>
      <c r="F518" t="s">
        <v>20</v>
      </c>
      <c r="G518" t="s">
        <v>19</v>
      </c>
      <c r="H518">
        <v>29</v>
      </c>
      <c r="J518" t="s">
        <v>3075</v>
      </c>
      <c r="K518" t="s">
        <v>2932</v>
      </c>
      <c r="L518" t="s">
        <v>2939</v>
      </c>
      <c r="N518" t="s">
        <v>123</v>
      </c>
      <c r="Y518" t="s">
        <v>25</v>
      </c>
      <c r="AC518" cm="1">
        <f t="array" ref="AC518">SUMPRODUCT(--(INDEX('1880 Bastrop 0008 Clean'!A:AA, MATCH(A518 &amp; "|" &amp; B518, '1880 Bastrop 0008 Clean'!A:A &amp; "|" &amp; '1880 Bastrop 0008 Clean'!B:B, 0), 0) &lt;&gt; '1880 Bastrop 0008 Raw'!A518:AA518))</f>
        <v>0</v>
      </c>
    </row>
    <row r="519" spans="1:29">
      <c r="A519">
        <v>26</v>
      </c>
      <c r="B519">
        <v>91</v>
      </c>
      <c r="D519" t="s">
        <v>3370</v>
      </c>
      <c r="E519" t="s">
        <v>3371</v>
      </c>
      <c r="F519" t="s">
        <v>2061</v>
      </c>
      <c r="G519" t="s">
        <v>19</v>
      </c>
      <c r="H519">
        <v>33</v>
      </c>
      <c r="J519" t="s">
        <v>2962</v>
      </c>
      <c r="K519" t="s">
        <v>2932</v>
      </c>
      <c r="L519" t="s">
        <v>2933</v>
      </c>
      <c r="N519" t="s">
        <v>197</v>
      </c>
      <c r="W519" t="s">
        <v>1395</v>
      </c>
      <c r="X519" t="s">
        <v>1395</v>
      </c>
      <c r="Y519" t="s">
        <v>79</v>
      </c>
      <c r="Z519" t="s">
        <v>79</v>
      </c>
      <c r="AA519" t="s">
        <v>79</v>
      </c>
      <c r="AC519" cm="1">
        <f t="array" ref="AC519">SUMPRODUCT(--(INDEX('1880 Bastrop 0008 Clean'!A:AA, MATCH(A519 &amp; "|" &amp; B519, '1880 Bastrop 0008 Clean'!A:A &amp; "|" &amp; '1880 Bastrop 0008 Clean'!B:B, 0), 0) &lt;&gt; '1880 Bastrop 0008 Raw'!A519:AA519))</f>
        <v>0</v>
      </c>
    </row>
    <row r="520" spans="1:29">
      <c r="A520">
        <v>27</v>
      </c>
      <c r="B520">
        <v>91</v>
      </c>
      <c r="D520" t="s">
        <v>3370</v>
      </c>
      <c r="E520" t="s">
        <v>945</v>
      </c>
      <c r="F520" t="s">
        <v>2061</v>
      </c>
      <c r="G520" t="s">
        <v>24</v>
      </c>
      <c r="H520">
        <v>22</v>
      </c>
      <c r="J520" t="s">
        <v>3061</v>
      </c>
      <c r="K520" t="s">
        <v>2936</v>
      </c>
      <c r="L520" t="s">
        <v>2933</v>
      </c>
      <c r="N520" t="s">
        <v>2598</v>
      </c>
      <c r="W520" t="s">
        <v>1395</v>
      </c>
      <c r="X520" t="s">
        <v>1395</v>
      </c>
      <c r="Y520" t="s">
        <v>38</v>
      </c>
      <c r="Z520" t="s">
        <v>38</v>
      </c>
      <c r="AA520" t="s">
        <v>38</v>
      </c>
      <c r="AC520" cm="1">
        <f t="array" ref="AC520">SUMPRODUCT(--(INDEX('1880 Bastrop 0008 Clean'!A:AA, MATCH(A520 &amp; "|" &amp; B520, '1880 Bastrop 0008 Clean'!A:A &amp; "|" &amp; '1880 Bastrop 0008 Clean'!B:B, 0), 0) &lt;&gt; '1880 Bastrop 0008 Raw'!A520:AA520))</f>
        <v>0</v>
      </c>
    </row>
    <row r="521" spans="1:29">
      <c r="A521">
        <v>28</v>
      </c>
      <c r="B521">
        <v>91</v>
      </c>
      <c r="D521" t="s">
        <v>3370</v>
      </c>
      <c r="E521" t="s">
        <v>1648</v>
      </c>
      <c r="F521" t="s">
        <v>2061</v>
      </c>
      <c r="G521" t="s">
        <v>24</v>
      </c>
      <c r="H521">
        <v>6</v>
      </c>
      <c r="J521" t="s">
        <v>3037</v>
      </c>
      <c r="K521" t="s">
        <v>2938</v>
      </c>
      <c r="L521" t="s">
        <v>2939</v>
      </c>
      <c r="W521" t="s">
        <v>1395</v>
      </c>
      <c r="X521" t="s">
        <v>1395</v>
      </c>
      <c r="Y521" t="s">
        <v>27</v>
      </c>
      <c r="Z521" t="s">
        <v>79</v>
      </c>
      <c r="AA521" t="s">
        <v>38</v>
      </c>
      <c r="AC521" cm="1">
        <f t="array" ref="AC521">SUMPRODUCT(--(INDEX('1880 Bastrop 0008 Clean'!A:AA, MATCH(A521 &amp; "|" &amp; B521, '1880 Bastrop 0008 Clean'!A:A &amp; "|" &amp; '1880 Bastrop 0008 Clean'!B:B, 0), 0) &lt;&gt; '1880 Bastrop 0008 Raw'!A521:AA521))</f>
        <v>0</v>
      </c>
    </row>
    <row r="522" spans="1:29">
      <c r="A522">
        <v>29</v>
      </c>
      <c r="B522">
        <v>91</v>
      </c>
      <c r="D522" t="s">
        <v>3370</v>
      </c>
      <c r="E522" t="s">
        <v>3088</v>
      </c>
      <c r="F522" t="s">
        <v>2061</v>
      </c>
      <c r="G522" t="s">
        <v>19</v>
      </c>
      <c r="H522">
        <v>4</v>
      </c>
      <c r="J522" t="s">
        <v>2999</v>
      </c>
      <c r="K522" t="s">
        <v>2944</v>
      </c>
      <c r="L522" t="s">
        <v>2939</v>
      </c>
      <c r="W522" t="s">
        <v>1395</v>
      </c>
      <c r="X522" t="s">
        <v>1395</v>
      </c>
      <c r="Y522" t="s">
        <v>27</v>
      </c>
      <c r="Z522" t="s">
        <v>79</v>
      </c>
      <c r="AA522" t="s">
        <v>38</v>
      </c>
      <c r="AC522" cm="1">
        <f t="array" ref="AC522">SUMPRODUCT(--(INDEX('1880 Bastrop 0008 Clean'!A:AA, MATCH(A522 &amp; "|" &amp; B522, '1880 Bastrop 0008 Clean'!A:A &amp; "|" &amp; '1880 Bastrop 0008 Clean'!B:B, 0), 0) &lt;&gt; '1880 Bastrop 0008 Raw'!A522:AA522))</f>
        <v>0</v>
      </c>
    </row>
    <row r="523" spans="1:29">
      <c r="A523">
        <v>30</v>
      </c>
      <c r="B523">
        <v>91</v>
      </c>
      <c r="D523" t="s">
        <v>3370</v>
      </c>
      <c r="E523" t="s">
        <v>886</v>
      </c>
      <c r="F523" t="s">
        <v>2061</v>
      </c>
      <c r="G523" t="s">
        <v>19</v>
      </c>
      <c r="H523">
        <v>2</v>
      </c>
      <c r="J523" t="s">
        <v>3001</v>
      </c>
      <c r="K523" t="s">
        <v>2944</v>
      </c>
      <c r="L523" t="s">
        <v>2939</v>
      </c>
      <c r="W523" t="s">
        <v>1395</v>
      </c>
      <c r="X523" t="s">
        <v>1395</v>
      </c>
      <c r="Y523" t="s">
        <v>27</v>
      </c>
      <c r="Z523" t="s">
        <v>79</v>
      </c>
      <c r="AA523" t="s">
        <v>38</v>
      </c>
      <c r="AC523" cm="1">
        <f t="array" ref="AC523">SUMPRODUCT(--(INDEX('1880 Bastrop 0008 Clean'!A:AA, MATCH(A523 &amp; "|" &amp; B523, '1880 Bastrop 0008 Clean'!A:A &amp; "|" &amp; '1880 Bastrop 0008 Clean'!B:B, 0), 0) &lt;&gt; '1880 Bastrop 0008 Raw'!A523:AA523))</f>
        <v>0</v>
      </c>
    </row>
    <row r="524" spans="1:29">
      <c r="A524">
        <v>31</v>
      </c>
      <c r="B524">
        <v>91</v>
      </c>
      <c r="D524" t="s">
        <v>3372</v>
      </c>
      <c r="E524" t="s">
        <v>285</v>
      </c>
      <c r="F524" t="s">
        <v>637</v>
      </c>
      <c r="G524" t="s">
        <v>19</v>
      </c>
      <c r="H524">
        <v>48</v>
      </c>
      <c r="J524" t="s">
        <v>2991</v>
      </c>
      <c r="K524" t="s">
        <v>3027</v>
      </c>
      <c r="L524" t="s">
        <v>2933</v>
      </c>
      <c r="N524" t="s">
        <v>1404</v>
      </c>
      <c r="Y524" t="s">
        <v>79</v>
      </c>
      <c r="Z524" t="s">
        <v>79</v>
      </c>
      <c r="AA524" t="s">
        <v>79</v>
      </c>
      <c r="AC524" cm="1">
        <f t="array" ref="AC524">SUMPRODUCT(--(INDEX('1880 Bastrop 0008 Clean'!A:AA, MATCH(A524 &amp; "|" &amp; B524, '1880 Bastrop 0008 Clean'!A:A &amp; "|" &amp; '1880 Bastrop 0008 Clean'!B:B, 0), 0) &lt;&gt; '1880 Bastrop 0008 Raw'!A524:AA524))</f>
        <v>0</v>
      </c>
    </row>
    <row r="525" spans="1:29">
      <c r="A525">
        <v>32</v>
      </c>
      <c r="B525">
        <v>92</v>
      </c>
      <c r="D525" t="s">
        <v>105</v>
      </c>
      <c r="E525" t="s">
        <v>2358</v>
      </c>
      <c r="F525" t="s">
        <v>637</v>
      </c>
      <c r="G525" t="s">
        <v>19</v>
      </c>
      <c r="H525">
        <v>44</v>
      </c>
      <c r="J525" t="s">
        <v>3033</v>
      </c>
      <c r="K525" t="s">
        <v>2932</v>
      </c>
      <c r="L525" t="s">
        <v>2933</v>
      </c>
      <c r="N525" t="s">
        <v>1404</v>
      </c>
      <c r="Y525" t="s">
        <v>27</v>
      </c>
      <c r="Z525" t="s">
        <v>34</v>
      </c>
      <c r="AA525" t="s">
        <v>87</v>
      </c>
      <c r="AC525" cm="1">
        <f t="array" ref="AC525">SUMPRODUCT(--(INDEX('1880 Bastrop 0008 Clean'!A:AA, MATCH(A525 &amp; "|" &amp; B525, '1880 Bastrop 0008 Clean'!A:A &amp; "|" &amp; '1880 Bastrop 0008 Clean'!B:B, 0), 0) &lt;&gt; '1880 Bastrop 0008 Raw'!A525:AA525))</f>
        <v>0</v>
      </c>
    </row>
    <row r="526" spans="1:29">
      <c r="A526">
        <v>33</v>
      </c>
      <c r="B526">
        <v>92</v>
      </c>
      <c r="D526" t="s">
        <v>105</v>
      </c>
      <c r="E526" t="s">
        <v>175</v>
      </c>
      <c r="F526" t="s">
        <v>637</v>
      </c>
      <c r="G526" t="s">
        <v>24</v>
      </c>
      <c r="H526">
        <v>31</v>
      </c>
      <c r="J526" t="s">
        <v>3056</v>
      </c>
      <c r="K526" t="s">
        <v>2936</v>
      </c>
      <c r="L526" t="s">
        <v>2933</v>
      </c>
      <c r="N526" t="s">
        <v>2598</v>
      </c>
      <c r="Y526" t="s">
        <v>27</v>
      </c>
      <c r="AC526" cm="1">
        <f t="array" ref="AC526">SUMPRODUCT(--(INDEX('1880 Bastrop 0008 Clean'!A:AA, MATCH(A526 &amp; "|" &amp; B526, '1880 Bastrop 0008 Clean'!A:A &amp; "|" &amp; '1880 Bastrop 0008 Clean'!B:B, 0), 0) &lt;&gt; '1880 Bastrop 0008 Raw'!A526:AA526))</f>
        <v>0</v>
      </c>
    </row>
    <row r="527" spans="1:29">
      <c r="A527">
        <v>34</v>
      </c>
      <c r="B527">
        <v>92</v>
      </c>
      <c r="D527" t="s">
        <v>105</v>
      </c>
      <c r="E527" t="s">
        <v>3373</v>
      </c>
      <c r="F527" t="s">
        <v>637</v>
      </c>
      <c r="G527" t="s">
        <v>19</v>
      </c>
      <c r="H527">
        <v>10</v>
      </c>
      <c r="J527" t="s">
        <v>2996</v>
      </c>
      <c r="K527" t="s">
        <v>2944</v>
      </c>
      <c r="L527" t="s">
        <v>2939</v>
      </c>
      <c r="Y527" t="s">
        <v>27</v>
      </c>
      <c r="Z527" t="s">
        <v>27</v>
      </c>
      <c r="AA527" t="s">
        <v>27</v>
      </c>
      <c r="AC527" cm="1">
        <f t="array" ref="AC527">SUMPRODUCT(--(INDEX('1880 Bastrop 0008 Clean'!A:AA, MATCH(A527 &amp; "|" &amp; B527, '1880 Bastrop 0008 Clean'!A:A &amp; "|" &amp; '1880 Bastrop 0008 Clean'!B:B, 0), 0) &lt;&gt; '1880 Bastrop 0008 Raw'!A527:AA527))</f>
        <v>0</v>
      </c>
    </row>
    <row r="528" spans="1:29">
      <c r="A528">
        <v>35</v>
      </c>
      <c r="B528">
        <v>93</v>
      </c>
      <c r="D528" t="s">
        <v>3374</v>
      </c>
      <c r="E528" t="s">
        <v>3375</v>
      </c>
      <c r="F528" t="s">
        <v>20</v>
      </c>
      <c r="G528" t="s">
        <v>19</v>
      </c>
      <c r="H528">
        <v>34</v>
      </c>
      <c r="J528" t="s">
        <v>3043</v>
      </c>
      <c r="K528" t="s">
        <v>2932</v>
      </c>
      <c r="L528" t="s">
        <v>2933</v>
      </c>
      <c r="N528" t="s">
        <v>334</v>
      </c>
      <c r="Y528" t="s">
        <v>1553</v>
      </c>
      <c r="Z528" t="s">
        <v>1553</v>
      </c>
      <c r="AA528" t="s">
        <v>1553</v>
      </c>
      <c r="AC528" cm="1">
        <f t="array" ref="AC528">SUMPRODUCT(--(INDEX('1880 Bastrop 0008 Clean'!A:AA, MATCH(A528 &amp; "|" &amp; B528, '1880 Bastrop 0008 Clean'!A:A &amp; "|" &amp; '1880 Bastrop 0008 Clean'!B:B, 0), 0) &lt;&gt; '1880 Bastrop 0008 Raw'!A528:AA528))</f>
        <v>0</v>
      </c>
    </row>
    <row r="529" spans="1:29">
      <c r="A529">
        <v>36</v>
      </c>
      <c r="B529">
        <v>93</v>
      </c>
      <c r="D529" t="s">
        <v>3374</v>
      </c>
      <c r="E529" t="s">
        <v>873</v>
      </c>
      <c r="F529" t="s">
        <v>20</v>
      </c>
      <c r="G529" t="s">
        <v>24</v>
      </c>
      <c r="H529">
        <v>23</v>
      </c>
      <c r="J529" t="s">
        <v>3022</v>
      </c>
      <c r="K529" t="s">
        <v>2936</v>
      </c>
      <c r="L529" t="s">
        <v>2933</v>
      </c>
      <c r="N529" t="s">
        <v>2598</v>
      </c>
      <c r="Y529" t="s">
        <v>27</v>
      </c>
      <c r="Z529" t="s">
        <v>116</v>
      </c>
      <c r="AA529" t="s">
        <v>116</v>
      </c>
      <c r="AC529" cm="1">
        <f t="array" ref="AC529">SUMPRODUCT(--(INDEX('1880 Bastrop 0008 Clean'!A:AA, MATCH(A529 &amp; "|" &amp; B529, '1880 Bastrop 0008 Clean'!A:A &amp; "|" &amp; '1880 Bastrop 0008 Clean'!B:B, 0), 0) &lt;&gt; '1880 Bastrop 0008 Raw'!A529:AA529))</f>
        <v>0</v>
      </c>
    </row>
    <row r="530" spans="1:29">
      <c r="A530">
        <v>37</v>
      </c>
      <c r="B530">
        <v>93</v>
      </c>
      <c r="D530" t="s">
        <v>3374</v>
      </c>
      <c r="E530" t="s">
        <v>3376</v>
      </c>
      <c r="F530" t="s">
        <v>20</v>
      </c>
      <c r="G530" t="s">
        <v>24</v>
      </c>
      <c r="H530">
        <v>4</v>
      </c>
      <c r="J530" t="s">
        <v>2999</v>
      </c>
      <c r="K530" t="s">
        <v>2938</v>
      </c>
      <c r="L530" t="s">
        <v>2939</v>
      </c>
      <c r="Y530" t="s">
        <v>27</v>
      </c>
      <c r="Z530" t="s">
        <v>1553</v>
      </c>
      <c r="AA530" t="s">
        <v>27</v>
      </c>
      <c r="AC530" cm="1">
        <f t="array" ref="AC530">SUMPRODUCT(--(INDEX('1880 Bastrop 0008 Clean'!A:AA, MATCH(A530 &amp; "|" &amp; B530, '1880 Bastrop 0008 Clean'!A:A &amp; "|" &amp; '1880 Bastrop 0008 Clean'!B:B, 0), 0) &lt;&gt; '1880 Bastrop 0008 Raw'!A530:AA530))</f>
        <v>0</v>
      </c>
    </row>
    <row r="531" spans="1:29">
      <c r="A531">
        <v>38</v>
      </c>
      <c r="B531">
        <v>93</v>
      </c>
      <c r="D531" t="s">
        <v>3374</v>
      </c>
      <c r="E531" t="s">
        <v>3076</v>
      </c>
      <c r="F531" t="s">
        <v>20</v>
      </c>
      <c r="G531" t="s">
        <v>24</v>
      </c>
      <c r="H531">
        <v>2</v>
      </c>
      <c r="J531" t="s">
        <v>3001</v>
      </c>
      <c r="K531" t="s">
        <v>2938</v>
      </c>
      <c r="L531" t="s">
        <v>2939</v>
      </c>
      <c r="Y531" t="s">
        <v>27</v>
      </c>
      <c r="Z531" t="s">
        <v>1553</v>
      </c>
      <c r="AA531" t="s">
        <v>27</v>
      </c>
      <c r="AC531" cm="1">
        <f t="array" ref="AC531">SUMPRODUCT(--(INDEX('1880 Bastrop 0008 Clean'!A:AA, MATCH(A531 &amp; "|" &amp; B531, '1880 Bastrop 0008 Clean'!A:A &amp; "|" &amp; '1880 Bastrop 0008 Clean'!B:B, 0), 0) &lt;&gt; '1880 Bastrop 0008 Raw'!A531:AA531))</f>
        <v>0</v>
      </c>
    </row>
    <row r="532" spans="1:29">
      <c r="A532">
        <v>39</v>
      </c>
      <c r="B532">
        <v>94</v>
      </c>
      <c r="D532" t="s">
        <v>2381</v>
      </c>
      <c r="E532" t="s">
        <v>3377</v>
      </c>
      <c r="F532" t="s">
        <v>20</v>
      </c>
      <c r="G532" t="s">
        <v>19</v>
      </c>
      <c r="H532">
        <v>20</v>
      </c>
      <c r="J532" t="s">
        <v>3007</v>
      </c>
      <c r="L532" t="s">
        <v>2939</v>
      </c>
      <c r="N532" t="s">
        <v>1420</v>
      </c>
      <c r="Y532" t="s">
        <v>27</v>
      </c>
      <c r="Z532" t="s">
        <v>116</v>
      </c>
      <c r="AA532" t="s">
        <v>116</v>
      </c>
      <c r="AC532" cm="1">
        <f t="array" ref="AC532">SUMPRODUCT(--(INDEX('1880 Bastrop 0008 Clean'!A:AA, MATCH(A532 &amp; "|" &amp; B532, '1880 Bastrop 0008 Clean'!A:A &amp; "|" &amp; '1880 Bastrop 0008 Clean'!B:B, 0), 0) &lt;&gt; '1880 Bastrop 0008 Raw'!A532:AA532))</f>
        <v>1</v>
      </c>
    </row>
    <row r="533" spans="1:29">
      <c r="A533">
        <v>40</v>
      </c>
      <c r="B533">
        <v>95</v>
      </c>
      <c r="D533" t="s">
        <v>300</v>
      </c>
      <c r="E533" t="s">
        <v>112</v>
      </c>
      <c r="F533" t="s">
        <v>20</v>
      </c>
      <c r="G533" t="s">
        <v>19</v>
      </c>
      <c r="H533">
        <v>30</v>
      </c>
      <c r="J533" t="s">
        <v>2983</v>
      </c>
      <c r="K533" t="s">
        <v>2932</v>
      </c>
      <c r="L533" t="s">
        <v>2933</v>
      </c>
      <c r="N533" t="s">
        <v>146</v>
      </c>
      <c r="Y533" t="s">
        <v>27</v>
      </c>
      <c r="Z533" t="s">
        <v>38</v>
      </c>
      <c r="AA533" t="s">
        <v>34</v>
      </c>
      <c r="AC533" cm="1">
        <f t="array" ref="AC533">SUMPRODUCT(--(INDEX('1880 Bastrop 0008 Clean'!A:AA, MATCH(A533 &amp; "|" &amp; B533, '1880 Bastrop 0008 Clean'!A:A &amp; "|" &amp; '1880 Bastrop 0008 Clean'!B:B, 0), 0) &lt;&gt; '1880 Bastrop 0008 Raw'!A533:AA533))</f>
        <v>0</v>
      </c>
    </row>
    <row r="534" spans="1:29">
      <c r="A534">
        <v>41</v>
      </c>
      <c r="B534">
        <v>95</v>
      </c>
      <c r="D534" t="s">
        <v>300</v>
      </c>
      <c r="E534" t="s">
        <v>1421</v>
      </c>
      <c r="F534" t="s">
        <v>20</v>
      </c>
      <c r="G534" t="s">
        <v>24</v>
      </c>
      <c r="H534">
        <v>24</v>
      </c>
      <c r="J534" t="s">
        <v>3030</v>
      </c>
      <c r="K534" t="s">
        <v>2936</v>
      </c>
      <c r="L534" t="s">
        <v>2933</v>
      </c>
      <c r="N534" t="s">
        <v>2598</v>
      </c>
      <c r="Y534" t="s">
        <v>97</v>
      </c>
      <c r="Z534" t="s">
        <v>97</v>
      </c>
      <c r="AA534" t="s">
        <v>97</v>
      </c>
      <c r="AC534" cm="1">
        <f t="array" ref="AC534">SUMPRODUCT(--(INDEX('1880 Bastrop 0008 Clean'!A:AA, MATCH(A534 &amp; "|" &amp; B534, '1880 Bastrop 0008 Clean'!A:A &amp; "|" &amp; '1880 Bastrop 0008 Clean'!B:B, 0), 0) &lt;&gt; '1880 Bastrop 0008 Raw'!A534:AA534))</f>
        <v>0</v>
      </c>
    </row>
    <row r="535" spans="1:29">
      <c r="A535">
        <v>42</v>
      </c>
      <c r="B535">
        <v>95</v>
      </c>
      <c r="D535" t="s">
        <v>300</v>
      </c>
      <c r="E535" t="s">
        <v>3150</v>
      </c>
      <c r="F535" t="s">
        <v>20</v>
      </c>
      <c r="G535" t="s">
        <v>24</v>
      </c>
      <c r="H535">
        <v>5</v>
      </c>
      <c r="J535" t="s">
        <v>2948</v>
      </c>
      <c r="K535" t="s">
        <v>2938</v>
      </c>
      <c r="L535" t="s">
        <v>2939</v>
      </c>
      <c r="Y535" t="s">
        <v>27</v>
      </c>
      <c r="Z535" t="s">
        <v>27</v>
      </c>
      <c r="AA535" t="s">
        <v>97</v>
      </c>
      <c r="AC535" cm="1">
        <f t="array" ref="AC535">SUMPRODUCT(--(INDEX('1880 Bastrop 0008 Clean'!A:AA, MATCH(A535 &amp; "|" &amp; B535, '1880 Bastrop 0008 Clean'!A:A &amp; "|" &amp; '1880 Bastrop 0008 Clean'!B:B, 0), 0) &lt;&gt; '1880 Bastrop 0008 Raw'!A535:AA535))</f>
        <v>0</v>
      </c>
    </row>
    <row r="536" spans="1:29">
      <c r="A536">
        <v>43</v>
      </c>
      <c r="B536">
        <v>95</v>
      </c>
      <c r="D536" t="s">
        <v>300</v>
      </c>
      <c r="E536" t="s">
        <v>112</v>
      </c>
      <c r="F536" t="s">
        <v>20</v>
      </c>
      <c r="G536" t="s">
        <v>19</v>
      </c>
      <c r="H536">
        <v>3</v>
      </c>
      <c r="J536" t="s">
        <v>2973</v>
      </c>
      <c r="K536" t="s">
        <v>2944</v>
      </c>
      <c r="L536" t="s">
        <v>2939</v>
      </c>
      <c r="Y536" t="s">
        <v>27</v>
      </c>
      <c r="Z536" t="s">
        <v>27</v>
      </c>
      <c r="AA536" t="s">
        <v>97</v>
      </c>
      <c r="AC536" cm="1">
        <f t="array" ref="AC536">SUMPRODUCT(--(INDEX('1880 Bastrop 0008 Clean'!A:AA, MATCH(A536 &amp; "|" &amp; B536, '1880 Bastrop 0008 Clean'!A:A &amp; "|" &amp; '1880 Bastrop 0008 Clean'!B:B, 0), 0) &lt;&gt; '1880 Bastrop 0008 Raw'!A536:AA536))</f>
        <v>0</v>
      </c>
    </row>
    <row r="537" spans="1:29">
      <c r="A537">
        <v>44</v>
      </c>
      <c r="B537">
        <v>95</v>
      </c>
      <c r="D537" t="s">
        <v>300</v>
      </c>
      <c r="E537" t="s">
        <v>75</v>
      </c>
      <c r="F537" t="s">
        <v>20</v>
      </c>
      <c r="G537" t="s">
        <v>19</v>
      </c>
      <c r="H537">
        <v>1</v>
      </c>
      <c r="J537" t="s">
        <v>2949</v>
      </c>
      <c r="K537" t="s">
        <v>2944</v>
      </c>
      <c r="L537" t="s">
        <v>2939</v>
      </c>
      <c r="Y537" t="s">
        <v>27</v>
      </c>
      <c r="Z537" t="s">
        <v>27</v>
      </c>
      <c r="AA537" t="s">
        <v>97</v>
      </c>
      <c r="AC537" cm="1">
        <f t="array" ref="AC537">SUMPRODUCT(--(INDEX('1880 Bastrop 0008 Clean'!A:AA, MATCH(A537 &amp; "|" &amp; B537, '1880 Bastrop 0008 Clean'!A:A &amp; "|" &amp; '1880 Bastrop 0008 Clean'!B:B, 0), 0) &lt;&gt; '1880 Bastrop 0008 Raw'!A537:AA537))</f>
        <v>0</v>
      </c>
    </row>
    <row r="538" spans="1:29">
      <c r="A538">
        <v>45</v>
      </c>
      <c r="B538">
        <v>95</v>
      </c>
      <c r="D538" t="s">
        <v>186</v>
      </c>
      <c r="E538" t="s">
        <v>3378</v>
      </c>
      <c r="F538" t="s">
        <v>20</v>
      </c>
      <c r="G538" t="s">
        <v>24</v>
      </c>
      <c r="H538">
        <v>8</v>
      </c>
      <c r="J538" t="s">
        <v>2965</v>
      </c>
      <c r="K538" t="s">
        <v>3160</v>
      </c>
      <c r="L538" t="s">
        <v>2939</v>
      </c>
      <c r="Y538" t="s">
        <v>27</v>
      </c>
      <c r="Z538" t="s">
        <v>27</v>
      </c>
      <c r="AA538" t="s">
        <v>97</v>
      </c>
      <c r="AC538" cm="1">
        <f t="array" ref="AC538">SUMPRODUCT(--(INDEX('1880 Bastrop 0008 Clean'!A:AA, MATCH(A538 &amp; "|" &amp; B538, '1880 Bastrop 0008 Clean'!A:A &amp; "|" &amp; '1880 Bastrop 0008 Clean'!B:B, 0), 0) &lt;&gt; '1880 Bastrop 0008 Raw'!A538:AA538))</f>
        <v>0</v>
      </c>
    </row>
    <row r="539" spans="1:29">
      <c r="A539">
        <v>1</v>
      </c>
      <c r="B539">
        <v>96</v>
      </c>
      <c r="D539" t="s">
        <v>327</v>
      </c>
      <c r="E539" t="s">
        <v>3379</v>
      </c>
      <c r="F539" t="s">
        <v>2061</v>
      </c>
      <c r="G539" t="s">
        <v>19</v>
      </c>
      <c r="H539">
        <v>70</v>
      </c>
      <c r="J539" t="s">
        <v>3253</v>
      </c>
      <c r="K539" t="s">
        <v>2932</v>
      </c>
      <c r="L539" t="s">
        <v>2933</v>
      </c>
      <c r="N539" t="s">
        <v>1404</v>
      </c>
      <c r="Y539" t="s">
        <v>41</v>
      </c>
      <c r="Z539" t="s">
        <v>41</v>
      </c>
      <c r="AA539" t="s">
        <v>41</v>
      </c>
      <c r="AC539" cm="1">
        <f t="array" ref="AC539">SUMPRODUCT(--(INDEX('1880 Bastrop 0008 Clean'!A:AA, MATCH(A539 &amp; "|" &amp; B539, '1880 Bastrop 0008 Clean'!A:A &amp; "|" &amp; '1880 Bastrop 0008 Clean'!B:B, 0), 0) &lt;&gt; '1880 Bastrop 0008 Raw'!A539:AA539))</f>
        <v>0</v>
      </c>
    </row>
    <row r="540" spans="1:29">
      <c r="A540">
        <v>2</v>
      </c>
      <c r="B540">
        <v>96</v>
      </c>
      <c r="D540" t="s">
        <v>327</v>
      </c>
      <c r="E540" t="s">
        <v>479</v>
      </c>
      <c r="F540" t="s">
        <v>2061</v>
      </c>
      <c r="G540" t="s">
        <v>24</v>
      </c>
      <c r="H540">
        <v>35</v>
      </c>
      <c r="J540" t="s">
        <v>1752</v>
      </c>
      <c r="K540" t="s">
        <v>2936</v>
      </c>
      <c r="L540" t="s">
        <v>2933</v>
      </c>
      <c r="N540" t="s">
        <v>1963</v>
      </c>
      <c r="V540" t="s">
        <v>1395</v>
      </c>
      <c r="Y540" t="s">
        <v>77</v>
      </c>
      <c r="Z540" t="s">
        <v>77</v>
      </c>
      <c r="AA540" t="s">
        <v>77</v>
      </c>
      <c r="AC540" cm="1">
        <f t="array" ref="AC540">SUMPRODUCT(--(INDEX('1880 Bastrop 0008 Clean'!A:AA, MATCH(A540 &amp; "|" &amp; B540, '1880 Bastrop 0008 Clean'!A:A &amp; "|" &amp; '1880 Bastrop 0008 Clean'!B:B, 0), 0) &lt;&gt; '1880 Bastrop 0008 Raw'!A540:AA540))</f>
        <v>0</v>
      </c>
    </row>
    <row r="541" spans="1:29">
      <c r="A541">
        <v>3</v>
      </c>
      <c r="B541">
        <v>96</v>
      </c>
      <c r="D541" t="s">
        <v>327</v>
      </c>
      <c r="E541" t="s">
        <v>3380</v>
      </c>
      <c r="F541" t="s">
        <v>2061</v>
      </c>
      <c r="G541" t="s">
        <v>24</v>
      </c>
      <c r="H541">
        <v>13</v>
      </c>
      <c r="J541" t="s">
        <v>3048</v>
      </c>
      <c r="K541" t="s">
        <v>2938</v>
      </c>
      <c r="L541" t="s">
        <v>2939</v>
      </c>
      <c r="N541" t="s">
        <v>3381</v>
      </c>
      <c r="Y541" t="s">
        <v>27</v>
      </c>
      <c r="Z541" t="s">
        <v>41</v>
      </c>
      <c r="AA541" t="s">
        <v>77</v>
      </c>
      <c r="AC541" cm="1">
        <f t="array" ref="AC541">SUMPRODUCT(--(INDEX('1880 Bastrop 0008 Clean'!A:AA, MATCH(A541 &amp; "|" &amp; B541, '1880 Bastrop 0008 Clean'!A:A &amp; "|" &amp; '1880 Bastrop 0008 Clean'!B:B, 0), 0) &lt;&gt; '1880 Bastrop 0008 Raw'!A541:AA541))</f>
        <v>0</v>
      </c>
    </row>
    <row r="542" spans="1:29">
      <c r="A542">
        <v>4</v>
      </c>
      <c r="B542">
        <v>96</v>
      </c>
      <c r="D542" t="s">
        <v>327</v>
      </c>
      <c r="E542" t="s">
        <v>3382</v>
      </c>
      <c r="F542" t="s">
        <v>2061</v>
      </c>
      <c r="G542" t="s">
        <v>24</v>
      </c>
      <c r="H542">
        <v>11</v>
      </c>
      <c r="J542" t="s">
        <v>2942</v>
      </c>
      <c r="K542" t="s">
        <v>2938</v>
      </c>
      <c r="L542" t="s">
        <v>2939</v>
      </c>
      <c r="W542" t="s">
        <v>1395</v>
      </c>
      <c r="X542" t="s">
        <v>1395</v>
      </c>
      <c r="Y542" t="s">
        <v>27</v>
      </c>
      <c r="Z542" t="s">
        <v>41</v>
      </c>
      <c r="AA542" t="s">
        <v>77</v>
      </c>
      <c r="AC542" cm="1">
        <f t="array" ref="AC542">SUMPRODUCT(--(INDEX('1880 Bastrop 0008 Clean'!A:AA, MATCH(A542 &amp; "|" &amp; B542, '1880 Bastrop 0008 Clean'!A:A &amp; "|" &amp; '1880 Bastrop 0008 Clean'!B:B, 0), 0) &lt;&gt; '1880 Bastrop 0008 Raw'!A542:AA542))</f>
        <v>0</v>
      </c>
    </row>
    <row r="543" spans="1:29">
      <c r="A543">
        <v>5</v>
      </c>
      <c r="B543">
        <v>96</v>
      </c>
      <c r="D543" t="s">
        <v>327</v>
      </c>
      <c r="E543" t="s">
        <v>1017</v>
      </c>
      <c r="F543" t="s">
        <v>2061</v>
      </c>
      <c r="G543" t="s">
        <v>24</v>
      </c>
      <c r="H543">
        <v>9</v>
      </c>
      <c r="J543" t="s">
        <v>2943</v>
      </c>
      <c r="K543" t="s">
        <v>2938</v>
      </c>
      <c r="L543" t="s">
        <v>2939</v>
      </c>
      <c r="W543" t="s">
        <v>1395</v>
      </c>
      <c r="X543" t="s">
        <v>1395</v>
      </c>
      <c r="Y543" t="s">
        <v>27</v>
      </c>
      <c r="Z543" t="s">
        <v>41</v>
      </c>
      <c r="AA543" t="s">
        <v>77</v>
      </c>
      <c r="AC543" cm="1">
        <f t="array" ref="AC543">SUMPRODUCT(--(INDEX('1880 Bastrop 0008 Clean'!A:AA, MATCH(A543 &amp; "|" &amp; B543, '1880 Bastrop 0008 Clean'!A:A &amp; "|" &amp; '1880 Bastrop 0008 Clean'!B:B, 0), 0) &lt;&gt; '1880 Bastrop 0008 Raw'!A543:AA543))</f>
        <v>2</v>
      </c>
    </row>
    <row r="544" spans="1:29">
      <c r="A544">
        <v>6</v>
      </c>
      <c r="B544">
        <v>96</v>
      </c>
      <c r="D544" t="s">
        <v>327</v>
      </c>
      <c r="E544" t="s">
        <v>715</v>
      </c>
      <c r="F544" t="s">
        <v>2061</v>
      </c>
      <c r="G544" t="s">
        <v>19</v>
      </c>
      <c r="H544">
        <v>7</v>
      </c>
      <c r="J544" t="s">
        <v>2946</v>
      </c>
      <c r="K544" t="s">
        <v>2944</v>
      </c>
      <c r="L544" t="s">
        <v>2939</v>
      </c>
      <c r="W544" t="s">
        <v>1395</v>
      </c>
      <c r="X544" t="s">
        <v>1395</v>
      </c>
      <c r="Y544" t="s">
        <v>27</v>
      </c>
      <c r="Z544" t="s">
        <v>41</v>
      </c>
      <c r="AA544" t="s">
        <v>77</v>
      </c>
      <c r="AC544" cm="1">
        <f t="array" ref="AC544">SUMPRODUCT(--(INDEX('1880 Bastrop 0008 Clean'!A:AA, MATCH(A544 &amp; "|" &amp; B544, '1880 Bastrop 0008 Clean'!A:A &amp; "|" &amp; '1880 Bastrop 0008 Clean'!B:B, 0), 0) &lt;&gt; '1880 Bastrop 0008 Raw'!A544:AA544))</f>
        <v>2</v>
      </c>
    </row>
    <row r="545" spans="1:29">
      <c r="A545">
        <v>7</v>
      </c>
      <c r="B545">
        <v>96</v>
      </c>
      <c r="D545" t="s">
        <v>327</v>
      </c>
      <c r="E545" t="s">
        <v>3383</v>
      </c>
      <c r="F545" t="s">
        <v>2061</v>
      </c>
      <c r="G545" t="s">
        <v>19</v>
      </c>
      <c r="H545">
        <v>5</v>
      </c>
      <c r="J545" t="s">
        <v>2948</v>
      </c>
      <c r="K545" t="s">
        <v>2944</v>
      </c>
      <c r="L545" t="s">
        <v>2939</v>
      </c>
      <c r="W545" t="s">
        <v>1395</v>
      </c>
      <c r="X545" t="s">
        <v>1395</v>
      </c>
      <c r="Y545" t="s">
        <v>27</v>
      </c>
      <c r="Z545" t="s">
        <v>41</v>
      </c>
      <c r="AA545" t="s">
        <v>77</v>
      </c>
      <c r="AC545" cm="1">
        <f t="array" ref="AC545">SUMPRODUCT(--(INDEX('1880 Bastrop 0008 Clean'!A:AA, MATCH(A545 &amp; "|" &amp; B545, '1880 Bastrop 0008 Clean'!A:A &amp; "|" &amp; '1880 Bastrop 0008 Clean'!B:B, 0), 0) &lt;&gt; '1880 Bastrop 0008 Raw'!A545:AA545))</f>
        <v>2</v>
      </c>
    </row>
    <row r="546" spans="1:29">
      <c r="A546">
        <v>8</v>
      </c>
      <c r="B546">
        <v>96</v>
      </c>
      <c r="D546" t="s">
        <v>327</v>
      </c>
      <c r="F546" t="s">
        <v>2061</v>
      </c>
      <c r="G546" t="s">
        <v>19</v>
      </c>
      <c r="H546">
        <v>1</v>
      </c>
      <c r="J546" t="s">
        <v>2949</v>
      </c>
      <c r="K546" t="s">
        <v>2944</v>
      </c>
      <c r="L546" t="s">
        <v>2939</v>
      </c>
      <c r="Y546" t="s">
        <v>27</v>
      </c>
      <c r="Z546" t="s">
        <v>41</v>
      </c>
      <c r="AA546" t="s">
        <v>77</v>
      </c>
      <c r="AC546" cm="1">
        <f t="array" ref="AC546">SUMPRODUCT(--(INDEX('1880 Bastrop 0008 Clean'!A:AA, MATCH(A546 &amp; "|" &amp; B546, '1880 Bastrop 0008 Clean'!A:A &amp; "|" &amp; '1880 Bastrop 0008 Clean'!B:B, 0), 0) &lt;&gt; '1880 Bastrop 0008 Raw'!A546:AA546))</f>
        <v>1</v>
      </c>
    </row>
    <row r="547" spans="1:29">
      <c r="A547">
        <v>9</v>
      </c>
      <c r="B547">
        <v>97</v>
      </c>
      <c r="D547" t="s">
        <v>860</v>
      </c>
      <c r="E547" t="s">
        <v>88</v>
      </c>
      <c r="F547" t="s">
        <v>637</v>
      </c>
      <c r="G547" t="s">
        <v>19</v>
      </c>
      <c r="H547">
        <v>60</v>
      </c>
      <c r="J547" t="s">
        <v>2975</v>
      </c>
      <c r="K547" t="s">
        <v>2932</v>
      </c>
      <c r="L547" t="s">
        <v>2933</v>
      </c>
      <c r="N547" t="s">
        <v>1404</v>
      </c>
      <c r="W547" t="s">
        <v>1395</v>
      </c>
      <c r="X547" t="s">
        <v>1395</v>
      </c>
      <c r="Y547" t="s">
        <v>66</v>
      </c>
      <c r="AC547" cm="1">
        <f t="array" ref="AC547">SUMPRODUCT(--(INDEX('1880 Bastrop 0008 Clean'!A:AA, MATCH(A547 &amp; "|" &amp; B547, '1880 Bastrop 0008 Clean'!A:A &amp; "|" &amp; '1880 Bastrop 0008 Clean'!B:B, 0), 0) &lt;&gt; '1880 Bastrop 0008 Raw'!A547:AA547))</f>
        <v>0</v>
      </c>
    </row>
    <row r="548" spans="1:29">
      <c r="A548">
        <v>10</v>
      </c>
      <c r="B548">
        <v>97</v>
      </c>
      <c r="D548" t="s">
        <v>860</v>
      </c>
      <c r="E548" t="s">
        <v>270</v>
      </c>
      <c r="F548" t="s">
        <v>637</v>
      </c>
      <c r="G548" t="s">
        <v>24</v>
      </c>
      <c r="H548">
        <v>60</v>
      </c>
      <c r="J548" t="s">
        <v>2975</v>
      </c>
      <c r="K548" t="s">
        <v>2936</v>
      </c>
      <c r="L548" t="s">
        <v>2933</v>
      </c>
      <c r="N548" t="s">
        <v>2598</v>
      </c>
      <c r="V548" t="s">
        <v>1395</v>
      </c>
      <c r="W548" t="s">
        <v>1395</v>
      </c>
      <c r="X548" t="s">
        <v>1395</v>
      </c>
      <c r="Y548" t="s">
        <v>41</v>
      </c>
      <c r="AC548" cm="1">
        <f t="array" ref="AC548">SUMPRODUCT(--(INDEX('1880 Bastrop 0008 Clean'!A:AA, MATCH(A548 &amp; "|" &amp; B548, '1880 Bastrop 0008 Clean'!A:A &amp; "|" &amp; '1880 Bastrop 0008 Clean'!B:B, 0), 0) &lt;&gt; '1880 Bastrop 0008 Raw'!A548:AA548))</f>
        <v>0</v>
      </c>
    </row>
    <row r="549" spans="1:29">
      <c r="A549">
        <v>11</v>
      </c>
      <c r="B549">
        <v>97</v>
      </c>
      <c r="D549" t="s">
        <v>860</v>
      </c>
      <c r="E549" t="s">
        <v>3134</v>
      </c>
      <c r="F549" t="s">
        <v>637</v>
      </c>
      <c r="G549" t="s">
        <v>24</v>
      </c>
      <c r="H549">
        <v>10</v>
      </c>
      <c r="J549" t="s">
        <v>2996</v>
      </c>
      <c r="L549" t="s">
        <v>2939</v>
      </c>
      <c r="W549" t="s">
        <v>1395</v>
      </c>
      <c r="X549" t="s">
        <v>1395</v>
      </c>
      <c r="Y549" t="s">
        <v>27</v>
      </c>
      <c r="AC549" cm="1">
        <f t="array" ref="AC549">SUMPRODUCT(--(INDEX('1880 Bastrop 0008 Clean'!A:AA, MATCH(A549 &amp; "|" &amp; B549, '1880 Bastrop 0008 Clean'!A:A &amp; "|" &amp; '1880 Bastrop 0008 Clean'!B:B, 0), 0) &lt;&gt; '1880 Bastrop 0008 Raw'!A549:AA549))</f>
        <v>1</v>
      </c>
    </row>
    <row r="550" spans="1:29">
      <c r="A550">
        <v>12</v>
      </c>
      <c r="B550">
        <v>98</v>
      </c>
      <c r="D550" t="s">
        <v>18</v>
      </c>
      <c r="E550" t="s">
        <v>3384</v>
      </c>
      <c r="F550" t="s">
        <v>20</v>
      </c>
      <c r="G550" t="s">
        <v>19</v>
      </c>
      <c r="H550">
        <v>27</v>
      </c>
      <c r="J550" t="s">
        <v>3015</v>
      </c>
      <c r="K550" t="s">
        <v>2932</v>
      </c>
      <c r="L550" t="s">
        <v>2933</v>
      </c>
      <c r="N550" t="s">
        <v>3385</v>
      </c>
      <c r="V550" t="s">
        <v>1395</v>
      </c>
      <c r="Y550" t="s">
        <v>27</v>
      </c>
      <c r="Z550" t="s">
        <v>22</v>
      </c>
      <c r="AA550" t="s">
        <v>25</v>
      </c>
      <c r="AC550" cm="1">
        <f t="array" ref="AC550">SUMPRODUCT(--(INDEX('1880 Bastrop 0008 Clean'!A:AA, MATCH(A550 &amp; "|" &amp; B550, '1880 Bastrop 0008 Clean'!A:A &amp; "|" &amp; '1880 Bastrop 0008 Clean'!B:B, 0), 0) &lt;&gt; '1880 Bastrop 0008 Raw'!A550:AA550))</f>
        <v>1</v>
      </c>
    </row>
    <row r="551" spans="1:29">
      <c r="A551">
        <v>13</v>
      </c>
      <c r="B551">
        <v>98</v>
      </c>
      <c r="D551" t="s">
        <v>18</v>
      </c>
      <c r="E551" t="s">
        <v>3274</v>
      </c>
      <c r="F551" t="s">
        <v>20</v>
      </c>
      <c r="G551" t="s">
        <v>24</v>
      </c>
      <c r="H551">
        <v>30</v>
      </c>
      <c r="J551" t="s">
        <v>2983</v>
      </c>
      <c r="K551" t="s">
        <v>2936</v>
      </c>
      <c r="L551" t="s">
        <v>2933</v>
      </c>
      <c r="N551" t="s">
        <v>2598</v>
      </c>
      <c r="V551" t="s">
        <v>1395</v>
      </c>
      <c r="W551" t="s">
        <v>1395</v>
      </c>
      <c r="X551" t="s">
        <v>1395</v>
      </c>
      <c r="Y551" t="s">
        <v>27</v>
      </c>
      <c r="Z551" t="s">
        <v>126</v>
      </c>
      <c r="AA551" t="s">
        <v>3386</v>
      </c>
      <c r="AC551" cm="1">
        <f t="array" ref="AC551">SUMPRODUCT(--(INDEX('1880 Bastrop 0008 Clean'!A:AA, MATCH(A551 &amp; "|" &amp; B551, '1880 Bastrop 0008 Clean'!A:A &amp; "|" &amp; '1880 Bastrop 0008 Clean'!B:B, 0), 0) &lt;&gt; '1880 Bastrop 0008 Raw'!A551:AA551))</f>
        <v>3</v>
      </c>
    </row>
    <row r="552" spans="1:29">
      <c r="A552">
        <v>14</v>
      </c>
      <c r="B552">
        <v>98</v>
      </c>
      <c r="D552" t="s">
        <v>18</v>
      </c>
      <c r="E552" t="s">
        <v>3387</v>
      </c>
      <c r="F552" t="s">
        <v>20</v>
      </c>
      <c r="G552" t="s">
        <v>19</v>
      </c>
      <c r="H552">
        <v>8</v>
      </c>
      <c r="J552" t="s">
        <v>2965</v>
      </c>
      <c r="K552" t="s">
        <v>2944</v>
      </c>
      <c r="L552" t="s">
        <v>2939</v>
      </c>
      <c r="W552" t="s">
        <v>1395</v>
      </c>
      <c r="X552" t="s">
        <v>1395</v>
      </c>
      <c r="Y552" t="s">
        <v>27</v>
      </c>
      <c r="Z552" t="s">
        <v>27</v>
      </c>
      <c r="AA552" t="s">
        <v>27</v>
      </c>
      <c r="AC552" cm="1">
        <f t="array" ref="AC552">SUMPRODUCT(--(INDEX('1880 Bastrop 0008 Clean'!A:AA, MATCH(A552 &amp; "|" &amp; B552, '1880 Bastrop 0008 Clean'!A:A &amp; "|" &amp; '1880 Bastrop 0008 Clean'!B:B, 0), 0) &lt;&gt; '1880 Bastrop 0008 Raw'!A552:AA552))</f>
        <v>2</v>
      </c>
    </row>
    <row r="553" spans="1:29">
      <c r="A553">
        <v>15</v>
      </c>
      <c r="B553">
        <v>98</v>
      </c>
      <c r="D553" t="s">
        <v>18</v>
      </c>
      <c r="E553" t="s">
        <v>3388</v>
      </c>
      <c r="F553" t="s">
        <v>20</v>
      </c>
      <c r="G553" t="s">
        <v>19</v>
      </c>
      <c r="H553">
        <v>3</v>
      </c>
      <c r="J553" t="s">
        <v>2973</v>
      </c>
      <c r="K553" t="s">
        <v>2944</v>
      </c>
      <c r="L553" t="s">
        <v>2939</v>
      </c>
      <c r="W553" t="s">
        <v>1395</v>
      </c>
      <c r="X553" t="s">
        <v>1395</v>
      </c>
      <c r="Y553" t="s">
        <v>27</v>
      </c>
      <c r="Z553" t="s">
        <v>27</v>
      </c>
      <c r="AA553" t="s">
        <v>27</v>
      </c>
      <c r="AC553" cm="1">
        <f t="array" ref="AC553">SUMPRODUCT(--(INDEX('1880 Bastrop 0008 Clean'!A:AA, MATCH(A553 &amp; "|" &amp; B553, '1880 Bastrop 0008 Clean'!A:A &amp; "|" &amp; '1880 Bastrop 0008 Clean'!B:B, 0), 0) &lt;&gt; '1880 Bastrop 0008 Raw'!A553:AA553))</f>
        <v>2</v>
      </c>
    </row>
    <row r="554" spans="1:29">
      <c r="A554">
        <v>16</v>
      </c>
      <c r="B554">
        <v>99</v>
      </c>
      <c r="D554" t="s">
        <v>343</v>
      </c>
      <c r="E554" t="s">
        <v>2789</v>
      </c>
      <c r="F554" t="s">
        <v>20</v>
      </c>
      <c r="G554" t="s">
        <v>19</v>
      </c>
      <c r="H554">
        <v>55</v>
      </c>
      <c r="J554" t="s">
        <v>3059</v>
      </c>
      <c r="K554" t="s">
        <v>2932</v>
      </c>
      <c r="L554" t="s">
        <v>2933</v>
      </c>
      <c r="Y554" t="s">
        <v>34</v>
      </c>
      <c r="Z554" t="s">
        <v>34</v>
      </c>
      <c r="AA554" t="s">
        <v>34</v>
      </c>
      <c r="AC554" cm="1">
        <f t="array" ref="AC554">SUMPRODUCT(--(INDEX('1880 Bastrop 0008 Clean'!A:AA, MATCH(A554 &amp; "|" &amp; B554, '1880 Bastrop 0008 Clean'!A:A &amp; "|" &amp; '1880 Bastrop 0008 Clean'!B:B, 0), 0) &lt;&gt; '1880 Bastrop 0008 Raw'!A554:AA554))</f>
        <v>0</v>
      </c>
    </row>
    <row r="555" spans="1:29">
      <c r="A555">
        <v>17</v>
      </c>
      <c r="B555">
        <v>99</v>
      </c>
      <c r="D555" t="s">
        <v>343</v>
      </c>
      <c r="E555" t="s">
        <v>3084</v>
      </c>
      <c r="F555" t="s">
        <v>20</v>
      </c>
      <c r="G555" t="s">
        <v>24</v>
      </c>
      <c r="H555">
        <v>50</v>
      </c>
      <c r="J555" t="s">
        <v>3071</v>
      </c>
      <c r="K555" t="s">
        <v>2936</v>
      </c>
      <c r="L555" t="s">
        <v>2933</v>
      </c>
      <c r="Y555" t="s">
        <v>41</v>
      </c>
      <c r="Z555" t="s">
        <v>41</v>
      </c>
      <c r="AA555" t="s">
        <v>41</v>
      </c>
      <c r="AC555" cm="1">
        <f t="array" ref="AC555">SUMPRODUCT(--(INDEX('1880 Bastrop 0008 Clean'!A:AA, MATCH(A555 &amp; "|" &amp; B555, '1880 Bastrop 0008 Clean'!A:A &amp; "|" &amp; '1880 Bastrop 0008 Clean'!B:B, 0), 0) &lt;&gt; '1880 Bastrop 0008 Raw'!A555:AA555))</f>
        <v>0</v>
      </c>
    </row>
    <row r="556" spans="1:29">
      <c r="A556">
        <v>18</v>
      </c>
      <c r="B556">
        <v>99</v>
      </c>
      <c r="D556" t="s">
        <v>343</v>
      </c>
      <c r="E556" t="s">
        <v>88</v>
      </c>
      <c r="F556" t="s">
        <v>20</v>
      </c>
      <c r="G556" t="s">
        <v>19</v>
      </c>
      <c r="H556">
        <v>23</v>
      </c>
      <c r="J556" t="s">
        <v>3022</v>
      </c>
      <c r="K556" t="s">
        <v>2944</v>
      </c>
      <c r="L556" t="s">
        <v>2939</v>
      </c>
      <c r="Y556" t="s">
        <v>27</v>
      </c>
      <c r="Z556" t="s">
        <v>34</v>
      </c>
      <c r="AA556" t="s">
        <v>41</v>
      </c>
      <c r="AC556" cm="1">
        <f t="array" ref="AC556">SUMPRODUCT(--(INDEX('1880 Bastrop 0008 Clean'!A:AA, MATCH(A556 &amp; "|" &amp; B556, '1880 Bastrop 0008 Clean'!A:A &amp; "|" &amp; '1880 Bastrop 0008 Clean'!B:B, 0), 0) &lt;&gt; '1880 Bastrop 0008 Raw'!A556:AA556))</f>
        <v>0</v>
      </c>
    </row>
    <row r="557" spans="1:29">
      <c r="A557">
        <v>19</v>
      </c>
      <c r="B557">
        <v>99</v>
      </c>
      <c r="D557" t="s">
        <v>3389</v>
      </c>
      <c r="E557" t="s">
        <v>3390</v>
      </c>
      <c r="F557" t="s">
        <v>20</v>
      </c>
      <c r="G557" t="s">
        <v>19</v>
      </c>
      <c r="H557">
        <v>28</v>
      </c>
      <c r="J557" t="s">
        <v>2893</v>
      </c>
      <c r="L557" t="s">
        <v>2939</v>
      </c>
      <c r="N557" t="s">
        <v>3391</v>
      </c>
      <c r="Y557" t="s">
        <v>27</v>
      </c>
      <c r="AC557" cm="1">
        <f t="array" ref="AC557">SUMPRODUCT(--(INDEX('1880 Bastrop 0008 Clean'!A:AA, MATCH(A557 &amp; "|" &amp; B557, '1880 Bastrop 0008 Clean'!A:A &amp; "|" &amp; '1880 Bastrop 0008 Clean'!B:B, 0), 0) &lt;&gt; '1880 Bastrop 0008 Raw'!A557:AA557))</f>
        <v>1</v>
      </c>
    </row>
    <row r="558" spans="1:29">
      <c r="A558">
        <v>20</v>
      </c>
      <c r="B558">
        <v>99</v>
      </c>
      <c r="D558" t="s">
        <v>3392</v>
      </c>
      <c r="E558" t="s">
        <v>1873</v>
      </c>
      <c r="F558" t="s">
        <v>637</v>
      </c>
      <c r="G558" t="s">
        <v>24</v>
      </c>
      <c r="H558">
        <v>19</v>
      </c>
      <c r="J558" t="s">
        <v>2956</v>
      </c>
      <c r="L558" t="s">
        <v>2939</v>
      </c>
      <c r="N558" t="s">
        <v>1963</v>
      </c>
      <c r="Y558" t="s">
        <v>77</v>
      </c>
      <c r="Z558" t="s">
        <v>77</v>
      </c>
      <c r="AA558" t="s">
        <v>77</v>
      </c>
      <c r="AC558" cm="1">
        <f t="array" ref="AC558">SUMPRODUCT(--(INDEX('1880 Bastrop 0008 Clean'!A:AA, MATCH(A558 &amp; "|" &amp; B558, '1880 Bastrop 0008 Clean'!A:A &amp; "|" &amp; '1880 Bastrop 0008 Clean'!B:B, 0), 0) &lt;&gt; '1880 Bastrop 0008 Raw'!A558:AA558))</f>
        <v>1</v>
      </c>
    </row>
    <row r="559" spans="1:29">
      <c r="A559">
        <v>21</v>
      </c>
      <c r="B559">
        <v>99</v>
      </c>
      <c r="D559" t="s">
        <v>3392</v>
      </c>
      <c r="E559" t="s">
        <v>3393</v>
      </c>
      <c r="F559" t="s">
        <v>637</v>
      </c>
      <c r="G559" t="s">
        <v>19</v>
      </c>
      <c r="H559">
        <v>8</v>
      </c>
      <c r="J559" t="s">
        <v>2965</v>
      </c>
      <c r="L559" t="s">
        <v>2939</v>
      </c>
      <c r="Y559" t="s">
        <v>27</v>
      </c>
      <c r="AA559" t="s">
        <v>77</v>
      </c>
      <c r="AC559" cm="1">
        <f t="array" ref="AC559">SUMPRODUCT(--(INDEX('1880 Bastrop 0008 Clean'!A:AA, MATCH(A559 &amp; "|" &amp; B559, '1880 Bastrop 0008 Clean'!A:A &amp; "|" &amp; '1880 Bastrop 0008 Clean'!B:B, 0), 0) &lt;&gt; '1880 Bastrop 0008 Raw'!A559:AA559))</f>
        <v>1</v>
      </c>
    </row>
    <row r="560" spans="1:29">
      <c r="A560">
        <v>22</v>
      </c>
      <c r="B560">
        <v>99</v>
      </c>
      <c r="D560" t="s">
        <v>3392</v>
      </c>
      <c r="E560" t="s">
        <v>3395</v>
      </c>
      <c r="F560" t="s">
        <v>637</v>
      </c>
      <c r="G560" t="s">
        <v>24</v>
      </c>
      <c r="H560">
        <v>6</v>
      </c>
      <c r="J560" t="s">
        <v>3037</v>
      </c>
      <c r="L560" t="s">
        <v>2939</v>
      </c>
      <c r="Y560" t="s">
        <v>27</v>
      </c>
      <c r="AA560" t="s">
        <v>77</v>
      </c>
      <c r="AC560" cm="1">
        <f t="array" ref="AC560">SUMPRODUCT(--(INDEX('1880 Bastrop 0008 Clean'!A:AA, MATCH(A560 &amp; "|" &amp; B560, '1880 Bastrop 0008 Clean'!A:A &amp; "|" &amp; '1880 Bastrop 0008 Clean'!B:B, 0), 0) &lt;&gt; '1880 Bastrop 0008 Raw'!A560:AA560))</f>
        <v>1</v>
      </c>
    </row>
    <row r="561" spans="1:29">
      <c r="A561">
        <v>23</v>
      </c>
      <c r="B561">
        <v>99</v>
      </c>
      <c r="D561" t="s">
        <v>3392</v>
      </c>
      <c r="E561" t="s">
        <v>1476</v>
      </c>
      <c r="F561" t="s">
        <v>637</v>
      </c>
      <c r="G561" t="s">
        <v>24</v>
      </c>
      <c r="H561">
        <v>4</v>
      </c>
      <c r="J561" t="s">
        <v>2999</v>
      </c>
      <c r="L561" t="s">
        <v>2939</v>
      </c>
      <c r="Y561" t="s">
        <v>27</v>
      </c>
      <c r="AA561" t="s">
        <v>77</v>
      </c>
      <c r="AC561" cm="1">
        <f t="array" ref="AC561">SUMPRODUCT(--(INDEX('1880 Bastrop 0008 Clean'!A:AA, MATCH(A561 &amp; "|" &amp; B561, '1880 Bastrop 0008 Clean'!A:A &amp; "|" &amp; '1880 Bastrop 0008 Clean'!B:B, 0), 0) &lt;&gt; '1880 Bastrop 0008 Raw'!A561:AA561))</f>
        <v>1</v>
      </c>
    </row>
    <row r="562" spans="1:29">
      <c r="A562">
        <v>24</v>
      </c>
      <c r="B562">
        <v>100</v>
      </c>
      <c r="D562" t="s">
        <v>1003</v>
      </c>
      <c r="E562" t="s">
        <v>536</v>
      </c>
      <c r="F562" t="s">
        <v>637</v>
      </c>
      <c r="G562" t="s">
        <v>19</v>
      </c>
      <c r="H562">
        <v>40</v>
      </c>
      <c r="J562" t="s">
        <v>3236</v>
      </c>
      <c r="K562" t="s">
        <v>2932</v>
      </c>
      <c r="L562" t="s">
        <v>3060</v>
      </c>
      <c r="N562" t="s">
        <v>1404</v>
      </c>
      <c r="Y562" t="s">
        <v>27</v>
      </c>
      <c r="AC562" cm="1">
        <f t="array" ref="AC562">SUMPRODUCT(--(INDEX('1880 Bastrop 0008 Clean'!A:AA, MATCH(A562 &amp; "|" &amp; B562, '1880 Bastrop 0008 Clean'!A:A &amp; "|" &amp; '1880 Bastrop 0008 Clean'!B:B, 0), 0) &lt;&gt; '1880 Bastrop 0008 Raw'!A562:AA562))</f>
        <v>0</v>
      </c>
    </row>
    <row r="563" spans="1:29">
      <c r="A563">
        <v>25</v>
      </c>
      <c r="B563">
        <v>100</v>
      </c>
      <c r="D563" t="s">
        <v>1003</v>
      </c>
      <c r="E563" t="s">
        <v>1479</v>
      </c>
      <c r="F563" t="s">
        <v>637</v>
      </c>
      <c r="G563" t="s">
        <v>24</v>
      </c>
      <c r="H563">
        <v>18</v>
      </c>
      <c r="J563" t="s">
        <v>2952</v>
      </c>
      <c r="K563" t="s">
        <v>2938</v>
      </c>
      <c r="L563" t="s">
        <v>2939</v>
      </c>
      <c r="N563" t="s">
        <v>2598</v>
      </c>
      <c r="Y563" t="s">
        <v>27</v>
      </c>
      <c r="AC563" cm="1">
        <f t="array" ref="AC563">SUMPRODUCT(--(INDEX('1880 Bastrop 0008 Clean'!A:AA, MATCH(A563 &amp; "|" &amp; B563, '1880 Bastrop 0008 Clean'!A:A &amp; "|" &amp; '1880 Bastrop 0008 Clean'!B:B, 0), 0) &lt;&gt; '1880 Bastrop 0008 Raw'!A563:AA563))</f>
        <v>0</v>
      </c>
    </row>
    <row r="564" spans="1:29">
      <c r="A564">
        <v>26</v>
      </c>
      <c r="B564">
        <v>101</v>
      </c>
      <c r="D564" t="s">
        <v>3397</v>
      </c>
      <c r="E564" t="s">
        <v>238</v>
      </c>
      <c r="F564" t="s">
        <v>637</v>
      </c>
      <c r="G564" t="s">
        <v>19</v>
      </c>
      <c r="H564">
        <v>37</v>
      </c>
      <c r="J564" t="s">
        <v>3188</v>
      </c>
      <c r="K564" t="s">
        <v>2932</v>
      </c>
      <c r="L564" t="s">
        <v>2933</v>
      </c>
      <c r="N564" t="s">
        <v>32</v>
      </c>
      <c r="Y564" t="s">
        <v>87</v>
      </c>
      <c r="Z564" t="s">
        <v>87</v>
      </c>
      <c r="AA564" t="s">
        <v>87</v>
      </c>
      <c r="AC564" cm="1">
        <f t="array" ref="AC564">SUMPRODUCT(--(INDEX('1880 Bastrop 0008 Clean'!A:AA, MATCH(A564 &amp; "|" &amp; B564, '1880 Bastrop 0008 Clean'!A:A &amp; "|" &amp; '1880 Bastrop 0008 Clean'!B:B, 0), 0) &lt;&gt; '1880 Bastrop 0008 Raw'!A564:AA564))</f>
        <v>0</v>
      </c>
    </row>
    <row r="565" spans="1:29">
      <c r="A565">
        <v>27</v>
      </c>
      <c r="B565">
        <v>101</v>
      </c>
      <c r="D565" t="s">
        <v>3397</v>
      </c>
      <c r="E565" t="s">
        <v>280</v>
      </c>
      <c r="F565" t="s">
        <v>637</v>
      </c>
      <c r="G565" t="s">
        <v>24</v>
      </c>
      <c r="H565">
        <v>43</v>
      </c>
      <c r="J565" t="s">
        <v>3142</v>
      </c>
      <c r="K565" t="s">
        <v>2936</v>
      </c>
      <c r="L565" t="s">
        <v>2933</v>
      </c>
      <c r="N565" t="s">
        <v>2598</v>
      </c>
      <c r="Y565" t="s">
        <v>27</v>
      </c>
      <c r="Z565" t="s">
        <v>87</v>
      </c>
      <c r="AA565" t="s">
        <v>77</v>
      </c>
      <c r="AC565" cm="1">
        <f t="array" ref="AC565">SUMPRODUCT(--(INDEX('1880 Bastrop 0008 Clean'!A:AA, MATCH(A565 &amp; "|" &amp; B565, '1880 Bastrop 0008 Clean'!A:A &amp; "|" &amp; '1880 Bastrop 0008 Clean'!B:B, 0), 0) &lt;&gt; '1880 Bastrop 0008 Raw'!A565:AA565))</f>
        <v>0</v>
      </c>
    </row>
    <row r="566" spans="1:29">
      <c r="A566">
        <v>28</v>
      </c>
      <c r="B566">
        <v>101</v>
      </c>
      <c r="D566" t="s">
        <v>3397</v>
      </c>
      <c r="E566" t="s">
        <v>724</v>
      </c>
      <c r="F566" t="s">
        <v>637</v>
      </c>
      <c r="G566" t="s">
        <v>19</v>
      </c>
      <c r="H566">
        <v>17</v>
      </c>
      <c r="J566" t="s">
        <v>2937</v>
      </c>
      <c r="K566" t="s">
        <v>2944</v>
      </c>
      <c r="L566" t="s">
        <v>2939</v>
      </c>
      <c r="Y566" t="s">
        <v>27</v>
      </c>
      <c r="Z566" t="s">
        <v>87</v>
      </c>
      <c r="AA566" t="s">
        <v>27</v>
      </c>
      <c r="AC566" cm="1">
        <f t="array" ref="AC566">SUMPRODUCT(--(INDEX('1880 Bastrop 0008 Clean'!A:AA, MATCH(A566 &amp; "|" &amp; B566, '1880 Bastrop 0008 Clean'!A:A &amp; "|" &amp; '1880 Bastrop 0008 Clean'!B:B, 0), 0) &lt;&gt; '1880 Bastrop 0008 Raw'!A566:AA566))</f>
        <v>0</v>
      </c>
    </row>
    <row r="567" spans="1:29">
      <c r="A567">
        <v>29</v>
      </c>
      <c r="B567">
        <v>101</v>
      </c>
      <c r="D567" t="s">
        <v>3397</v>
      </c>
      <c r="E567" t="s">
        <v>3397</v>
      </c>
      <c r="F567" t="s">
        <v>637</v>
      </c>
      <c r="G567" t="s">
        <v>19</v>
      </c>
      <c r="H567">
        <v>15</v>
      </c>
      <c r="J567" t="s">
        <v>2940</v>
      </c>
      <c r="K567" t="s">
        <v>2944</v>
      </c>
      <c r="L567" t="s">
        <v>2939</v>
      </c>
      <c r="Y567" t="s">
        <v>27</v>
      </c>
      <c r="Z567" t="s">
        <v>87</v>
      </c>
      <c r="AA567" t="s">
        <v>27</v>
      </c>
      <c r="AC567" cm="1">
        <f t="array" ref="AC567">SUMPRODUCT(--(INDEX('1880 Bastrop 0008 Clean'!A:AA, MATCH(A567 &amp; "|" &amp; B567, '1880 Bastrop 0008 Clean'!A:A &amp; "|" &amp; '1880 Bastrop 0008 Clean'!B:B, 0), 0) &lt;&gt; '1880 Bastrop 0008 Raw'!A567:AA567))</f>
        <v>0</v>
      </c>
    </row>
    <row r="568" spans="1:29">
      <c r="A568">
        <v>30</v>
      </c>
      <c r="B568">
        <v>101</v>
      </c>
      <c r="D568" t="s">
        <v>3397</v>
      </c>
      <c r="E568" t="s">
        <v>351</v>
      </c>
      <c r="F568" t="s">
        <v>637</v>
      </c>
      <c r="G568" t="s">
        <v>19</v>
      </c>
      <c r="H568">
        <v>8</v>
      </c>
      <c r="J568" t="s">
        <v>2965</v>
      </c>
      <c r="K568" t="s">
        <v>2944</v>
      </c>
      <c r="L568" t="s">
        <v>2939</v>
      </c>
      <c r="Y568" t="s">
        <v>27</v>
      </c>
      <c r="Z568" t="s">
        <v>87</v>
      </c>
      <c r="AA568" t="s">
        <v>27</v>
      </c>
      <c r="AC568" cm="1">
        <f t="array" ref="AC568">SUMPRODUCT(--(INDEX('1880 Bastrop 0008 Clean'!A:AA, MATCH(A568 &amp; "|" &amp; B568, '1880 Bastrop 0008 Clean'!A:A &amp; "|" &amp; '1880 Bastrop 0008 Clean'!B:B, 0), 0) &lt;&gt; '1880 Bastrop 0008 Raw'!A568:AA568))</f>
        <v>0</v>
      </c>
    </row>
    <row r="569" spans="1:29">
      <c r="A569">
        <v>31</v>
      </c>
      <c r="B569">
        <v>102</v>
      </c>
      <c r="D569" t="s">
        <v>3398</v>
      </c>
      <c r="E569" t="s">
        <v>3399</v>
      </c>
      <c r="F569" t="s">
        <v>20</v>
      </c>
      <c r="G569" t="s">
        <v>19</v>
      </c>
      <c r="H569">
        <v>29</v>
      </c>
      <c r="J569" t="s">
        <v>3075</v>
      </c>
      <c r="K569" t="s">
        <v>2932</v>
      </c>
      <c r="L569" t="s">
        <v>2933</v>
      </c>
      <c r="N569" t="s">
        <v>146</v>
      </c>
      <c r="Y569" t="s">
        <v>671</v>
      </c>
      <c r="Z569" t="s">
        <v>671</v>
      </c>
      <c r="AA569" t="s">
        <v>1418</v>
      </c>
      <c r="AC569" cm="1">
        <f t="array" ref="AC569">SUMPRODUCT(--(INDEX('1880 Bastrop 0008 Clean'!A:AA, MATCH(A569 &amp; "|" &amp; B569, '1880 Bastrop 0008 Clean'!A:A &amp; "|" &amp; '1880 Bastrop 0008 Clean'!B:B, 0), 0) &lt;&gt; '1880 Bastrop 0008 Raw'!A569:AA569))</f>
        <v>0</v>
      </c>
    </row>
    <row r="570" spans="1:29">
      <c r="A570">
        <v>32</v>
      </c>
      <c r="B570">
        <v>102</v>
      </c>
      <c r="D570" t="s">
        <v>3398</v>
      </c>
      <c r="E570" t="s">
        <v>1191</v>
      </c>
      <c r="F570" t="s">
        <v>20</v>
      </c>
      <c r="G570" t="s">
        <v>24</v>
      </c>
      <c r="H570">
        <v>28</v>
      </c>
      <c r="J570" t="s">
        <v>2893</v>
      </c>
      <c r="K570" t="s">
        <v>2936</v>
      </c>
      <c r="L570" t="s">
        <v>2933</v>
      </c>
      <c r="N570" t="s">
        <v>2598</v>
      </c>
      <c r="Y570" t="s">
        <v>1493</v>
      </c>
      <c r="Z570" t="s">
        <v>583</v>
      </c>
      <c r="AA570" t="s">
        <v>583</v>
      </c>
      <c r="AC570" cm="1">
        <f t="array" ref="AC570">SUMPRODUCT(--(INDEX('1880 Bastrop 0008 Clean'!A:AA, MATCH(A570 &amp; "|" &amp; B570, '1880 Bastrop 0008 Clean'!A:A &amp; "|" &amp; '1880 Bastrop 0008 Clean'!B:B, 0), 0) &lt;&gt; '1880 Bastrop 0008 Raw'!A570:AA570))</f>
        <v>0</v>
      </c>
    </row>
    <row r="571" spans="1:29">
      <c r="A571">
        <v>33</v>
      </c>
      <c r="B571">
        <v>102</v>
      </c>
      <c r="D571" t="s">
        <v>3398</v>
      </c>
      <c r="E571" t="s">
        <v>3400</v>
      </c>
      <c r="F571" t="s">
        <v>20</v>
      </c>
      <c r="G571" t="s">
        <v>24</v>
      </c>
      <c r="H571">
        <v>2</v>
      </c>
      <c r="J571" t="s">
        <v>3001</v>
      </c>
      <c r="K571" t="s">
        <v>2938</v>
      </c>
      <c r="L571" t="s">
        <v>2939</v>
      </c>
      <c r="Y571" t="s">
        <v>27</v>
      </c>
      <c r="Z571" t="s">
        <v>671</v>
      </c>
      <c r="AA571" t="s">
        <v>1493</v>
      </c>
      <c r="AC571" cm="1">
        <f t="array" ref="AC571">SUMPRODUCT(--(INDEX('1880 Bastrop 0008 Clean'!A:AA, MATCH(A571 &amp; "|" &amp; B571, '1880 Bastrop 0008 Clean'!A:A &amp; "|" &amp; '1880 Bastrop 0008 Clean'!B:B, 0), 0) &lt;&gt; '1880 Bastrop 0008 Raw'!A571:AA571))</f>
        <v>0</v>
      </c>
    </row>
    <row r="572" spans="1:29">
      <c r="A572">
        <v>34</v>
      </c>
      <c r="B572">
        <v>102</v>
      </c>
      <c r="D572" t="s">
        <v>3398</v>
      </c>
      <c r="F572" t="s">
        <v>20</v>
      </c>
      <c r="G572" t="s">
        <v>24</v>
      </c>
      <c r="H572" s="9">
        <v>45728</v>
      </c>
      <c r="I572" t="s">
        <v>2206</v>
      </c>
      <c r="J572" t="s">
        <v>2974</v>
      </c>
      <c r="K572" t="s">
        <v>2938</v>
      </c>
      <c r="L572" t="s">
        <v>2939</v>
      </c>
      <c r="Y572" t="s">
        <v>27</v>
      </c>
      <c r="Z572" t="s">
        <v>671</v>
      </c>
      <c r="AA572" t="s">
        <v>1493</v>
      </c>
      <c r="AC572" cm="1">
        <f t="array" ref="AC572">SUMPRODUCT(--(INDEX('1880 Bastrop 0008 Clean'!A:AA, MATCH(A572 &amp; "|" &amp; B572, '1880 Bastrop 0008 Clean'!A:A &amp; "|" &amp; '1880 Bastrop 0008 Clean'!B:B, 0), 0) &lt;&gt; '1880 Bastrop 0008 Raw'!A572:AA572))</f>
        <v>1</v>
      </c>
    </row>
    <row r="573" spans="1:29">
      <c r="A573">
        <v>35</v>
      </c>
      <c r="B573">
        <v>102</v>
      </c>
      <c r="D573" t="s">
        <v>3398</v>
      </c>
      <c r="E573" t="s">
        <v>3401</v>
      </c>
      <c r="F573" t="s">
        <v>20</v>
      </c>
      <c r="G573" t="s">
        <v>19</v>
      </c>
      <c r="H573">
        <v>69</v>
      </c>
      <c r="J573" t="s">
        <v>3402</v>
      </c>
      <c r="K573" t="s">
        <v>3069</v>
      </c>
      <c r="L573" t="s">
        <v>3060</v>
      </c>
      <c r="N573" t="s">
        <v>32</v>
      </c>
      <c r="Y573" t="s">
        <v>671</v>
      </c>
      <c r="Z573" t="s">
        <v>3403</v>
      </c>
      <c r="AA573" t="s">
        <v>1418</v>
      </c>
      <c r="AC573" cm="1">
        <f t="array" ref="AC573">SUMPRODUCT(--(INDEX('1880 Bastrop 0008 Clean'!A:AA, MATCH(A573 &amp; "|" &amp; B573, '1880 Bastrop 0008 Clean'!A:A &amp; "|" &amp; '1880 Bastrop 0008 Clean'!B:B, 0), 0) &lt;&gt; '1880 Bastrop 0008 Raw'!A573:AA573))</f>
        <v>0</v>
      </c>
    </row>
    <row r="574" spans="1:29">
      <c r="A574">
        <v>36</v>
      </c>
      <c r="B574">
        <v>103</v>
      </c>
      <c r="D574" t="s">
        <v>1829</v>
      </c>
      <c r="E574" t="s">
        <v>3404</v>
      </c>
      <c r="F574" t="s">
        <v>20</v>
      </c>
      <c r="G574" t="s">
        <v>19</v>
      </c>
      <c r="H574">
        <v>67</v>
      </c>
      <c r="J574" t="s">
        <v>3277</v>
      </c>
      <c r="K574" t="s">
        <v>2932</v>
      </c>
      <c r="L574" t="s">
        <v>2933</v>
      </c>
      <c r="N574" t="s">
        <v>1404</v>
      </c>
      <c r="Y574" t="s">
        <v>671</v>
      </c>
      <c r="Z574" t="s">
        <v>671</v>
      </c>
      <c r="AA574" t="s">
        <v>671</v>
      </c>
      <c r="AC574" cm="1">
        <f t="array" ref="AC574">SUMPRODUCT(--(INDEX('1880 Bastrop 0008 Clean'!A:AA, MATCH(A574 &amp; "|" &amp; B574, '1880 Bastrop 0008 Clean'!A:A &amp; "|" &amp; '1880 Bastrop 0008 Clean'!B:B, 0), 0) &lt;&gt; '1880 Bastrop 0008 Raw'!A574:AA574))</f>
        <v>0</v>
      </c>
    </row>
    <row r="575" spans="1:29">
      <c r="A575">
        <v>37</v>
      </c>
      <c r="B575">
        <v>103</v>
      </c>
      <c r="D575" t="s">
        <v>1829</v>
      </c>
      <c r="E575" t="s">
        <v>3123</v>
      </c>
      <c r="F575" t="s">
        <v>20</v>
      </c>
      <c r="G575" t="s">
        <v>24</v>
      </c>
      <c r="H575">
        <v>52</v>
      </c>
      <c r="J575" t="s">
        <v>3020</v>
      </c>
      <c r="K575" t="s">
        <v>2936</v>
      </c>
      <c r="L575" t="s">
        <v>2933</v>
      </c>
      <c r="N575" t="s">
        <v>2598</v>
      </c>
      <c r="Y575" t="s">
        <v>671</v>
      </c>
      <c r="Z575" t="s">
        <v>671</v>
      </c>
      <c r="AA575" t="s">
        <v>671</v>
      </c>
      <c r="AC575" cm="1">
        <f t="array" ref="AC575">SUMPRODUCT(--(INDEX('1880 Bastrop 0008 Clean'!A:AA, MATCH(A575 &amp; "|" &amp; B575, '1880 Bastrop 0008 Clean'!A:A &amp; "|" &amp; '1880 Bastrop 0008 Clean'!B:B, 0), 0) &lt;&gt; '1880 Bastrop 0008 Raw'!A575:AA575))</f>
        <v>0</v>
      </c>
    </row>
    <row r="576" spans="1:29">
      <c r="A576">
        <v>38</v>
      </c>
      <c r="B576">
        <v>103</v>
      </c>
      <c r="D576" t="s">
        <v>1829</v>
      </c>
      <c r="E576" t="s">
        <v>2222</v>
      </c>
      <c r="F576" t="s">
        <v>20</v>
      </c>
      <c r="G576" t="s">
        <v>19</v>
      </c>
      <c r="H576">
        <v>24</v>
      </c>
      <c r="J576" t="s">
        <v>3030</v>
      </c>
      <c r="K576" t="s">
        <v>2944</v>
      </c>
      <c r="L576" t="s">
        <v>2933</v>
      </c>
      <c r="N576" t="s">
        <v>3405</v>
      </c>
      <c r="Y576" t="s">
        <v>27</v>
      </c>
      <c r="Z576" t="s">
        <v>671</v>
      </c>
      <c r="AA576" t="s">
        <v>671</v>
      </c>
      <c r="AC576" cm="1">
        <f t="array" ref="AC576">SUMPRODUCT(--(INDEX('1880 Bastrop 0008 Clean'!A:AA, MATCH(A576 &amp; "|" &amp; B576, '1880 Bastrop 0008 Clean'!A:A &amp; "|" &amp; '1880 Bastrop 0008 Clean'!B:B, 0), 0) &lt;&gt; '1880 Bastrop 0008 Raw'!A576:AA576))</f>
        <v>0</v>
      </c>
    </row>
    <row r="577" spans="1:29">
      <c r="A577">
        <v>39</v>
      </c>
      <c r="B577">
        <v>103</v>
      </c>
      <c r="D577" t="s">
        <v>1829</v>
      </c>
      <c r="E577" t="s">
        <v>3355</v>
      </c>
      <c r="F577" t="s">
        <v>20</v>
      </c>
      <c r="G577" t="s">
        <v>24</v>
      </c>
      <c r="H577">
        <v>19</v>
      </c>
      <c r="J577" t="s">
        <v>2956</v>
      </c>
      <c r="K577" t="s">
        <v>3196</v>
      </c>
      <c r="L577" t="s">
        <v>2933</v>
      </c>
      <c r="Y577" t="s">
        <v>27</v>
      </c>
      <c r="Z577" t="s">
        <v>671</v>
      </c>
      <c r="AA577" t="s">
        <v>671</v>
      </c>
      <c r="AC577" cm="1">
        <f t="array" ref="AC577">SUMPRODUCT(--(INDEX('1880 Bastrop 0008 Clean'!A:AA, MATCH(A577 &amp; "|" &amp; B577, '1880 Bastrop 0008 Clean'!A:A &amp; "|" &amp; '1880 Bastrop 0008 Clean'!B:B, 0), 0) &lt;&gt; '1880 Bastrop 0008 Raw'!A577:AA577))</f>
        <v>0</v>
      </c>
    </row>
    <row r="578" spans="1:29">
      <c r="A578">
        <v>40</v>
      </c>
      <c r="B578">
        <v>103</v>
      </c>
      <c r="D578" t="s">
        <v>1829</v>
      </c>
      <c r="E578" t="s">
        <v>2871</v>
      </c>
      <c r="F578" t="s">
        <v>20</v>
      </c>
      <c r="G578" t="s">
        <v>24</v>
      </c>
      <c r="H578">
        <v>14</v>
      </c>
      <c r="J578" t="s">
        <v>2968</v>
      </c>
      <c r="K578" t="s">
        <v>2938</v>
      </c>
      <c r="L578" t="s">
        <v>2939</v>
      </c>
      <c r="Y578" t="s">
        <v>27</v>
      </c>
      <c r="Z578" t="s">
        <v>671</v>
      </c>
      <c r="AA578" t="s">
        <v>671</v>
      </c>
      <c r="AC578" cm="1">
        <f t="array" ref="AC578">SUMPRODUCT(--(INDEX('1880 Bastrop 0008 Clean'!A:AA, MATCH(A578 &amp; "|" &amp; B578, '1880 Bastrop 0008 Clean'!A:A &amp; "|" &amp; '1880 Bastrop 0008 Clean'!B:B, 0), 0) &lt;&gt; '1880 Bastrop 0008 Raw'!A578:AA578))</f>
        <v>0</v>
      </c>
    </row>
    <row r="579" spans="1:29">
      <c r="A579">
        <v>41</v>
      </c>
      <c r="B579">
        <v>103</v>
      </c>
      <c r="D579" t="s">
        <v>1829</v>
      </c>
      <c r="E579" t="s">
        <v>2096</v>
      </c>
      <c r="F579" t="s">
        <v>20</v>
      </c>
      <c r="G579" t="s">
        <v>19</v>
      </c>
      <c r="H579">
        <v>8</v>
      </c>
      <c r="J579" t="s">
        <v>2965</v>
      </c>
      <c r="K579" t="s">
        <v>2944</v>
      </c>
      <c r="L579" t="s">
        <v>2939</v>
      </c>
      <c r="Y579" t="s">
        <v>27</v>
      </c>
      <c r="Z579" t="s">
        <v>671</v>
      </c>
      <c r="AA579" t="s">
        <v>671</v>
      </c>
      <c r="AC579" cm="1">
        <f t="array" ref="AC579">SUMPRODUCT(--(INDEX('1880 Bastrop 0008 Clean'!A:AA, MATCH(A579 &amp; "|" &amp; B579, '1880 Bastrop 0008 Clean'!A:A &amp; "|" &amp; '1880 Bastrop 0008 Clean'!B:B, 0), 0) &lt;&gt; '1880 Bastrop 0008 Raw'!A579:AA579))</f>
        <v>0</v>
      </c>
    </row>
    <row r="580" spans="1:29">
      <c r="A580">
        <v>42</v>
      </c>
      <c r="B580">
        <v>104</v>
      </c>
      <c r="D580" t="s">
        <v>3406</v>
      </c>
      <c r="E580" t="s">
        <v>1788</v>
      </c>
      <c r="F580" t="s">
        <v>20</v>
      </c>
      <c r="G580" t="s">
        <v>19</v>
      </c>
      <c r="H580">
        <v>52</v>
      </c>
      <c r="J580" t="s">
        <v>3020</v>
      </c>
      <c r="K580" t="s">
        <v>2932</v>
      </c>
      <c r="L580" t="s">
        <v>2933</v>
      </c>
      <c r="N580" t="s">
        <v>32</v>
      </c>
      <c r="Y580" t="s">
        <v>3407</v>
      </c>
      <c r="Z580" t="s">
        <v>3407</v>
      </c>
      <c r="AA580" t="s">
        <v>3407</v>
      </c>
      <c r="AC580" cm="1">
        <f t="array" ref="AC580">SUMPRODUCT(--(INDEX('1880 Bastrop 0008 Clean'!A:AA, MATCH(A580 &amp; "|" &amp; B580, '1880 Bastrop 0008 Clean'!A:A &amp; "|" &amp; '1880 Bastrop 0008 Clean'!B:B, 0), 0) &lt;&gt; '1880 Bastrop 0008 Raw'!A580:AA580))</f>
        <v>0</v>
      </c>
    </row>
    <row r="581" spans="1:29">
      <c r="A581">
        <v>43</v>
      </c>
      <c r="B581">
        <v>104</v>
      </c>
      <c r="D581" t="s">
        <v>3406</v>
      </c>
      <c r="E581" t="s">
        <v>1223</v>
      </c>
      <c r="F581" t="s">
        <v>20</v>
      </c>
      <c r="G581" t="s">
        <v>24</v>
      </c>
      <c r="H581">
        <v>52</v>
      </c>
      <c r="J581" t="s">
        <v>3020</v>
      </c>
      <c r="K581" t="s">
        <v>2936</v>
      </c>
      <c r="L581" t="s">
        <v>2933</v>
      </c>
      <c r="N581" t="s">
        <v>2598</v>
      </c>
      <c r="Y581" t="s">
        <v>671</v>
      </c>
      <c r="Z581" t="s">
        <v>671</v>
      </c>
      <c r="AA581" t="s">
        <v>3408</v>
      </c>
      <c r="AC581" cm="1">
        <f t="array" ref="AC581">SUMPRODUCT(--(INDEX('1880 Bastrop 0008 Clean'!A:AA, MATCH(A581 &amp; "|" &amp; B581, '1880 Bastrop 0008 Clean'!A:A &amp; "|" &amp; '1880 Bastrop 0008 Clean'!B:B, 0), 0) &lt;&gt; '1880 Bastrop 0008 Raw'!A581:AA581))</f>
        <v>0</v>
      </c>
    </row>
    <row r="582" spans="1:29">
      <c r="A582">
        <v>44</v>
      </c>
      <c r="B582">
        <v>104</v>
      </c>
      <c r="D582" t="s">
        <v>3406</v>
      </c>
      <c r="E582" t="s">
        <v>3409</v>
      </c>
      <c r="F582" t="s">
        <v>20</v>
      </c>
      <c r="G582" t="s">
        <v>19</v>
      </c>
      <c r="H582">
        <v>24</v>
      </c>
      <c r="J582" t="s">
        <v>3030</v>
      </c>
      <c r="K582" t="s">
        <v>2944</v>
      </c>
      <c r="Y582" t="s">
        <v>27</v>
      </c>
      <c r="Z582" t="s">
        <v>3407</v>
      </c>
      <c r="AA582" t="s">
        <v>671</v>
      </c>
      <c r="AC582" cm="1">
        <f t="array" ref="AC582">SUMPRODUCT(--(INDEX('1880 Bastrop 0008 Clean'!A:AA, MATCH(A582 &amp; "|" &amp; B582, '1880 Bastrop 0008 Clean'!A:A &amp; "|" &amp; '1880 Bastrop 0008 Clean'!B:B, 0), 0) &lt;&gt; '1880 Bastrop 0008 Raw'!A582:AA582))</f>
        <v>1</v>
      </c>
    </row>
    <row r="583" spans="1:29">
      <c r="A583">
        <v>45</v>
      </c>
      <c r="B583">
        <v>104</v>
      </c>
      <c r="D583" t="s">
        <v>3406</v>
      </c>
      <c r="E583" t="s">
        <v>3410</v>
      </c>
      <c r="F583" t="s">
        <v>20</v>
      </c>
      <c r="G583" t="s">
        <v>24</v>
      </c>
      <c r="H583">
        <v>20</v>
      </c>
      <c r="J583" t="s">
        <v>3007</v>
      </c>
      <c r="K583" t="s">
        <v>2938</v>
      </c>
      <c r="L583" t="s">
        <v>3931</v>
      </c>
      <c r="Y583" t="s">
        <v>27</v>
      </c>
      <c r="Z583" t="s">
        <v>3407</v>
      </c>
      <c r="AA583" t="s">
        <v>671</v>
      </c>
      <c r="AC583" cm="1">
        <f t="array" ref="AC583">SUMPRODUCT(--(INDEX('1880 Bastrop 0008 Clean'!A:AA, MATCH(A583 &amp; "|" &amp; B583, '1880 Bastrop 0008 Clean'!A:A &amp; "|" &amp; '1880 Bastrop 0008 Clean'!B:B, 0), 0) &lt;&gt; '1880 Bastrop 0008 Raw'!A583:AA583))</f>
        <v>1</v>
      </c>
    </row>
    <row r="584" spans="1:29">
      <c r="A584">
        <v>46</v>
      </c>
      <c r="B584">
        <v>104</v>
      </c>
      <c r="D584" t="s">
        <v>3406</v>
      </c>
      <c r="E584" t="s">
        <v>3411</v>
      </c>
      <c r="F584" t="s">
        <v>20</v>
      </c>
      <c r="G584" t="s">
        <v>19</v>
      </c>
      <c r="H584">
        <v>12</v>
      </c>
      <c r="J584" t="s">
        <v>2971</v>
      </c>
      <c r="K584" t="s">
        <v>2944</v>
      </c>
      <c r="L584" t="s">
        <v>2939</v>
      </c>
      <c r="V584" t="s">
        <v>1395</v>
      </c>
      <c r="Y584" t="s">
        <v>27</v>
      </c>
      <c r="Z584" t="s">
        <v>3407</v>
      </c>
      <c r="AA584" t="s">
        <v>671</v>
      </c>
      <c r="AC584" cm="1">
        <f t="array" ref="AC584">SUMPRODUCT(--(INDEX('1880 Bastrop 0008 Clean'!A:AA, MATCH(A584 &amp; "|" &amp; B584, '1880 Bastrop 0008 Clean'!A:A &amp; "|" &amp; '1880 Bastrop 0008 Clean'!B:B, 0), 0) &lt;&gt; '1880 Bastrop 0008 Raw'!A584:AA584))</f>
        <v>0</v>
      </c>
    </row>
    <row r="585" spans="1:29">
      <c r="A585">
        <v>1</v>
      </c>
      <c r="B585">
        <v>105</v>
      </c>
      <c r="D585" t="s">
        <v>3406</v>
      </c>
      <c r="E585" t="s">
        <v>2967</v>
      </c>
      <c r="F585" t="s">
        <v>20</v>
      </c>
      <c r="G585" t="s">
        <v>24</v>
      </c>
      <c r="H585">
        <v>9</v>
      </c>
      <c r="J585" t="s">
        <v>2943</v>
      </c>
      <c r="K585" t="s">
        <v>2938</v>
      </c>
      <c r="L585" t="s">
        <v>2939</v>
      </c>
      <c r="V585" t="s">
        <v>1395</v>
      </c>
      <c r="Y585" t="s">
        <v>27</v>
      </c>
      <c r="Z585" t="s">
        <v>3407</v>
      </c>
      <c r="AA585" t="s">
        <v>671</v>
      </c>
      <c r="AC585" cm="1">
        <f t="array" ref="AC585">SUMPRODUCT(--(INDEX('1880 Bastrop 0008 Clean'!A:AA, MATCH(A585 &amp; "|" &amp; B585, '1880 Bastrop 0008 Clean'!A:A &amp; "|" &amp; '1880 Bastrop 0008 Clean'!B:B, 0), 0) &lt;&gt; '1880 Bastrop 0008 Raw'!A585:AA585))</f>
        <v>0</v>
      </c>
    </row>
    <row r="586" spans="1:29">
      <c r="A586">
        <v>2</v>
      </c>
      <c r="B586">
        <v>106</v>
      </c>
      <c r="D586" t="s">
        <v>2773</v>
      </c>
      <c r="E586" t="s">
        <v>408</v>
      </c>
      <c r="F586" t="s">
        <v>20</v>
      </c>
      <c r="G586" t="s">
        <v>19</v>
      </c>
      <c r="H586">
        <v>36</v>
      </c>
      <c r="J586" t="s">
        <v>3127</v>
      </c>
      <c r="K586" t="s">
        <v>2932</v>
      </c>
      <c r="L586" t="s">
        <v>2933</v>
      </c>
      <c r="N586" t="s">
        <v>32</v>
      </c>
      <c r="Y586" t="s">
        <v>1505</v>
      </c>
      <c r="Z586" t="s">
        <v>1505</v>
      </c>
      <c r="AA586" t="s">
        <v>1505</v>
      </c>
      <c r="AC586" cm="1">
        <f t="array" ref="AC586">SUMPRODUCT(--(INDEX('1880 Bastrop 0008 Clean'!A:AA, MATCH(A586 &amp; "|" &amp; B586, '1880 Bastrop 0008 Clean'!A:A &amp; "|" &amp; '1880 Bastrop 0008 Clean'!B:B, 0), 0) &lt;&gt; '1880 Bastrop 0008 Raw'!A586:AA586))</f>
        <v>0</v>
      </c>
    </row>
    <row r="587" spans="1:29">
      <c r="A587">
        <v>3</v>
      </c>
      <c r="B587">
        <v>106</v>
      </c>
      <c r="D587" t="s">
        <v>2773</v>
      </c>
      <c r="E587" t="s">
        <v>2058</v>
      </c>
      <c r="F587" t="s">
        <v>20</v>
      </c>
      <c r="G587" t="s">
        <v>24</v>
      </c>
      <c r="H587">
        <v>33</v>
      </c>
      <c r="J587" t="s">
        <v>2962</v>
      </c>
      <c r="K587" t="s">
        <v>2936</v>
      </c>
      <c r="L587" t="s">
        <v>2933</v>
      </c>
      <c r="N587" t="s">
        <v>2598</v>
      </c>
      <c r="Y587" t="s">
        <v>671</v>
      </c>
      <c r="Z587" t="s">
        <v>1772</v>
      </c>
      <c r="AA587" t="s">
        <v>671</v>
      </c>
      <c r="AC587" cm="1">
        <f t="array" ref="AC587">SUMPRODUCT(--(INDEX('1880 Bastrop 0008 Clean'!A:AA, MATCH(A587 &amp; "|" &amp; B587, '1880 Bastrop 0008 Clean'!A:A &amp; "|" &amp; '1880 Bastrop 0008 Clean'!B:B, 0), 0) &lt;&gt; '1880 Bastrop 0008 Raw'!A587:AA587))</f>
        <v>0</v>
      </c>
    </row>
    <row r="588" spans="1:29">
      <c r="A588">
        <v>4</v>
      </c>
      <c r="B588">
        <v>106</v>
      </c>
      <c r="D588" t="s">
        <v>2773</v>
      </c>
      <c r="E588" t="s">
        <v>3412</v>
      </c>
      <c r="F588" t="s">
        <v>20</v>
      </c>
      <c r="G588" t="s">
        <v>24</v>
      </c>
      <c r="H588">
        <v>11</v>
      </c>
      <c r="J588" t="s">
        <v>2942</v>
      </c>
      <c r="K588" t="s">
        <v>2938</v>
      </c>
      <c r="L588" t="s">
        <v>2939</v>
      </c>
      <c r="V588" t="s">
        <v>1395</v>
      </c>
      <c r="Y588" t="s">
        <v>27</v>
      </c>
      <c r="Z588" t="s">
        <v>1505</v>
      </c>
      <c r="AA588" t="s">
        <v>671</v>
      </c>
      <c r="AC588" cm="1">
        <f t="array" ref="AC588">SUMPRODUCT(--(INDEX('1880 Bastrop 0008 Clean'!A:AA, MATCH(A588 &amp; "|" &amp; B588, '1880 Bastrop 0008 Clean'!A:A &amp; "|" &amp; '1880 Bastrop 0008 Clean'!B:B, 0), 0) &lt;&gt; '1880 Bastrop 0008 Raw'!A588:AA588))</f>
        <v>0</v>
      </c>
    </row>
    <row r="589" spans="1:29">
      <c r="A589">
        <v>5</v>
      </c>
      <c r="B589">
        <v>106</v>
      </c>
      <c r="D589" t="s">
        <v>2773</v>
      </c>
      <c r="E589" t="s">
        <v>170</v>
      </c>
      <c r="F589" t="s">
        <v>20</v>
      </c>
      <c r="G589" t="s">
        <v>19</v>
      </c>
      <c r="H589">
        <v>9</v>
      </c>
      <c r="J589" t="s">
        <v>2943</v>
      </c>
      <c r="K589" t="s">
        <v>2944</v>
      </c>
      <c r="L589" t="s">
        <v>2939</v>
      </c>
      <c r="V589" t="s">
        <v>1395</v>
      </c>
      <c r="Y589" t="s">
        <v>27</v>
      </c>
      <c r="Z589" t="s">
        <v>1505</v>
      </c>
      <c r="AA589" t="s">
        <v>671</v>
      </c>
      <c r="AC589" cm="1">
        <f t="array" ref="AC589">SUMPRODUCT(--(INDEX('1880 Bastrop 0008 Clean'!A:AA, MATCH(A589 &amp; "|" &amp; B589, '1880 Bastrop 0008 Clean'!A:A &amp; "|" &amp; '1880 Bastrop 0008 Clean'!B:B, 0), 0) &lt;&gt; '1880 Bastrop 0008 Raw'!A589:AA589))</f>
        <v>0</v>
      </c>
    </row>
    <row r="590" spans="1:29">
      <c r="A590">
        <v>6</v>
      </c>
      <c r="B590">
        <v>106</v>
      </c>
      <c r="D590" t="s">
        <v>2773</v>
      </c>
      <c r="E590" t="s">
        <v>3413</v>
      </c>
      <c r="F590" t="s">
        <v>20</v>
      </c>
      <c r="G590" t="s">
        <v>19</v>
      </c>
      <c r="H590">
        <v>6</v>
      </c>
      <c r="J590" t="s">
        <v>3037</v>
      </c>
      <c r="K590" t="s">
        <v>2944</v>
      </c>
      <c r="L590" t="s">
        <v>2939</v>
      </c>
      <c r="V590" t="s">
        <v>1395</v>
      </c>
      <c r="Y590" t="s">
        <v>27</v>
      </c>
      <c r="Z590" t="s">
        <v>1505</v>
      </c>
      <c r="AA590" t="s">
        <v>671</v>
      </c>
      <c r="AC590" cm="1">
        <f t="array" ref="AC590">SUMPRODUCT(--(INDEX('1880 Bastrop 0008 Clean'!A:AA, MATCH(A590 &amp; "|" &amp; B590, '1880 Bastrop 0008 Clean'!A:A &amp; "|" &amp; '1880 Bastrop 0008 Clean'!B:B, 0), 0) &lt;&gt; '1880 Bastrop 0008 Raw'!A590:AA590))</f>
        <v>0</v>
      </c>
    </row>
    <row r="591" spans="1:29">
      <c r="A591">
        <v>7</v>
      </c>
      <c r="B591">
        <v>107</v>
      </c>
      <c r="D591" t="s">
        <v>3414</v>
      </c>
      <c r="E591" t="s">
        <v>3212</v>
      </c>
      <c r="F591" t="s">
        <v>637</v>
      </c>
      <c r="G591" t="s">
        <v>19</v>
      </c>
      <c r="H591">
        <v>31</v>
      </c>
      <c r="J591" t="s">
        <v>3056</v>
      </c>
      <c r="K591" t="s">
        <v>2932</v>
      </c>
      <c r="L591" t="s">
        <v>2933</v>
      </c>
      <c r="N591" t="s">
        <v>1404</v>
      </c>
      <c r="Y591" t="s">
        <v>52</v>
      </c>
      <c r="Z591" t="s">
        <v>77</v>
      </c>
      <c r="AA591" t="s">
        <v>77</v>
      </c>
      <c r="AC591" cm="1">
        <f t="array" ref="AC591">SUMPRODUCT(--(INDEX('1880 Bastrop 0008 Clean'!A:AA, MATCH(A591 &amp; "|" &amp; B591, '1880 Bastrop 0008 Clean'!A:A &amp; "|" &amp; '1880 Bastrop 0008 Clean'!B:B, 0), 0) &lt;&gt; '1880 Bastrop 0008 Raw'!A591:AA591))</f>
        <v>0</v>
      </c>
    </row>
    <row r="592" spans="1:29">
      <c r="A592">
        <v>8</v>
      </c>
      <c r="B592">
        <v>107</v>
      </c>
      <c r="D592" t="s">
        <v>3414</v>
      </c>
      <c r="E592" t="s">
        <v>1137</v>
      </c>
      <c r="F592" t="s">
        <v>637</v>
      </c>
      <c r="G592" t="s">
        <v>24</v>
      </c>
      <c r="H592">
        <v>30</v>
      </c>
      <c r="J592" t="s">
        <v>2983</v>
      </c>
      <c r="K592" t="s">
        <v>2936</v>
      </c>
      <c r="L592" t="s">
        <v>2933</v>
      </c>
      <c r="N592" t="s">
        <v>2598</v>
      </c>
      <c r="W592" t="s">
        <v>1395</v>
      </c>
      <c r="X592" t="s">
        <v>1395</v>
      </c>
      <c r="Y592" t="s">
        <v>27</v>
      </c>
      <c r="AC592" cm="1">
        <f t="array" ref="AC592">SUMPRODUCT(--(INDEX('1880 Bastrop 0008 Clean'!A:AA, MATCH(A592 &amp; "|" &amp; B592, '1880 Bastrop 0008 Clean'!A:A &amp; "|" &amp; '1880 Bastrop 0008 Clean'!B:B, 0), 0) &lt;&gt; '1880 Bastrop 0008 Raw'!A592:AA592))</f>
        <v>0</v>
      </c>
    </row>
    <row r="593" spans="1:29">
      <c r="A593">
        <v>9</v>
      </c>
      <c r="B593">
        <v>107</v>
      </c>
      <c r="D593" t="s">
        <v>3414</v>
      </c>
      <c r="E593" t="s">
        <v>3212</v>
      </c>
      <c r="F593" t="s">
        <v>637</v>
      </c>
      <c r="G593" t="s">
        <v>19</v>
      </c>
      <c r="H593">
        <v>9</v>
      </c>
      <c r="J593" t="s">
        <v>2943</v>
      </c>
      <c r="K593" t="s">
        <v>3415</v>
      </c>
      <c r="L593" t="s">
        <v>2939</v>
      </c>
      <c r="V593" t="s">
        <v>1395</v>
      </c>
      <c r="W593" t="s">
        <v>1395</v>
      </c>
      <c r="X593" t="s">
        <v>1395</v>
      </c>
      <c r="Y593" t="s">
        <v>27</v>
      </c>
      <c r="Z593" t="s">
        <v>52</v>
      </c>
      <c r="AA593" t="s">
        <v>27</v>
      </c>
      <c r="AC593" cm="1">
        <f t="array" ref="AC593">SUMPRODUCT(--(INDEX('1880 Bastrop 0008 Clean'!A:AA, MATCH(A593 &amp; "|" &amp; B593, '1880 Bastrop 0008 Clean'!A:A &amp; "|" &amp; '1880 Bastrop 0008 Clean'!B:B, 0), 0) &lt;&gt; '1880 Bastrop 0008 Raw'!A593:AA593))</f>
        <v>2</v>
      </c>
    </row>
    <row r="594" spans="1:29">
      <c r="A594">
        <v>10</v>
      </c>
      <c r="B594">
        <v>108</v>
      </c>
      <c r="D594" t="s">
        <v>2024</v>
      </c>
      <c r="E594" t="s">
        <v>238</v>
      </c>
      <c r="F594" t="s">
        <v>20</v>
      </c>
      <c r="G594" t="s">
        <v>19</v>
      </c>
      <c r="H594">
        <v>42</v>
      </c>
      <c r="J594" t="s">
        <v>2935</v>
      </c>
      <c r="K594" t="s">
        <v>2932</v>
      </c>
      <c r="L594" t="s">
        <v>2933</v>
      </c>
      <c r="N594" t="s">
        <v>146</v>
      </c>
      <c r="Y594" t="s">
        <v>2013</v>
      </c>
      <c r="Z594" t="s">
        <v>2013</v>
      </c>
      <c r="AA594" t="s">
        <v>2013</v>
      </c>
      <c r="AC594" cm="1">
        <f t="array" ref="AC594">SUMPRODUCT(--(INDEX('1880 Bastrop 0008 Clean'!A:AA, MATCH(A594 &amp; "|" &amp; B594, '1880 Bastrop 0008 Clean'!A:A &amp; "|" &amp; '1880 Bastrop 0008 Clean'!B:B, 0), 0) &lt;&gt; '1880 Bastrop 0008 Raw'!A594:AA594))</f>
        <v>0</v>
      </c>
    </row>
    <row r="595" spans="1:29">
      <c r="A595">
        <v>11</v>
      </c>
      <c r="B595">
        <v>108</v>
      </c>
      <c r="D595" t="s">
        <v>2024</v>
      </c>
      <c r="E595" t="s">
        <v>1421</v>
      </c>
      <c r="F595" t="s">
        <v>20</v>
      </c>
      <c r="G595" t="s">
        <v>24</v>
      </c>
      <c r="H595">
        <v>34</v>
      </c>
      <c r="J595" t="s">
        <v>3043</v>
      </c>
      <c r="K595" t="s">
        <v>2936</v>
      </c>
      <c r="L595" t="s">
        <v>2933</v>
      </c>
      <c r="N595" t="s">
        <v>2598</v>
      </c>
      <c r="Y595" t="s">
        <v>671</v>
      </c>
      <c r="Z595" t="s">
        <v>671</v>
      </c>
      <c r="AA595" t="s">
        <v>671</v>
      </c>
      <c r="AC595" cm="1">
        <f t="array" ref="AC595">SUMPRODUCT(--(INDEX('1880 Bastrop 0008 Clean'!A:AA, MATCH(A595 &amp; "|" &amp; B595, '1880 Bastrop 0008 Clean'!A:A &amp; "|" &amp; '1880 Bastrop 0008 Clean'!B:B, 0), 0) &lt;&gt; '1880 Bastrop 0008 Raw'!A595:AA595))</f>
        <v>0</v>
      </c>
    </row>
    <row r="596" spans="1:29">
      <c r="A596">
        <v>12</v>
      </c>
      <c r="B596">
        <v>108</v>
      </c>
      <c r="D596" t="s">
        <v>2024</v>
      </c>
      <c r="E596" t="s">
        <v>280</v>
      </c>
      <c r="F596" t="s">
        <v>20</v>
      </c>
      <c r="G596" t="s">
        <v>24</v>
      </c>
      <c r="H596">
        <v>15</v>
      </c>
      <c r="J596" t="s">
        <v>2940</v>
      </c>
      <c r="K596" t="s">
        <v>2938</v>
      </c>
      <c r="L596" t="s">
        <v>2939</v>
      </c>
      <c r="Y596" t="s">
        <v>27</v>
      </c>
      <c r="Z596" t="s">
        <v>2013</v>
      </c>
      <c r="AA596" t="s">
        <v>671</v>
      </c>
      <c r="AC596" cm="1">
        <f t="array" ref="AC596">SUMPRODUCT(--(INDEX('1880 Bastrop 0008 Clean'!A:AA, MATCH(A596 &amp; "|" &amp; B596, '1880 Bastrop 0008 Clean'!A:A &amp; "|" &amp; '1880 Bastrop 0008 Clean'!B:B, 0), 0) &lt;&gt; '1880 Bastrop 0008 Raw'!A596:AA596))</f>
        <v>0</v>
      </c>
    </row>
    <row r="597" spans="1:29">
      <c r="A597">
        <v>13</v>
      </c>
      <c r="B597">
        <v>108</v>
      </c>
      <c r="D597" t="s">
        <v>2024</v>
      </c>
      <c r="E597" t="s">
        <v>668</v>
      </c>
      <c r="F597" t="s">
        <v>20</v>
      </c>
      <c r="G597" t="s">
        <v>19</v>
      </c>
      <c r="H597">
        <v>10</v>
      </c>
      <c r="J597" t="s">
        <v>2996</v>
      </c>
      <c r="K597" t="s">
        <v>2944</v>
      </c>
      <c r="L597" t="s">
        <v>2939</v>
      </c>
      <c r="V597" t="s">
        <v>1395</v>
      </c>
      <c r="Y597" t="s">
        <v>27</v>
      </c>
      <c r="Z597" t="s">
        <v>2013</v>
      </c>
      <c r="AA597" t="s">
        <v>671</v>
      </c>
      <c r="AC597" cm="1">
        <f t="array" ref="AC597">SUMPRODUCT(--(INDEX('1880 Bastrop 0008 Clean'!A:AA, MATCH(A597 &amp; "|" &amp; B597, '1880 Bastrop 0008 Clean'!A:A &amp; "|" &amp; '1880 Bastrop 0008 Clean'!B:B, 0), 0) &lt;&gt; '1880 Bastrop 0008 Raw'!A597:AA597))</f>
        <v>0</v>
      </c>
    </row>
    <row r="598" spans="1:29">
      <c r="A598">
        <v>14</v>
      </c>
      <c r="B598">
        <v>108</v>
      </c>
      <c r="D598" t="s">
        <v>2024</v>
      </c>
      <c r="E598" t="s">
        <v>1633</v>
      </c>
      <c r="F598" t="s">
        <v>20</v>
      </c>
      <c r="G598" t="s">
        <v>24</v>
      </c>
      <c r="H598">
        <v>8</v>
      </c>
      <c r="J598" t="s">
        <v>2965</v>
      </c>
      <c r="K598" t="s">
        <v>2938</v>
      </c>
      <c r="L598" t="s">
        <v>2939</v>
      </c>
      <c r="W598" t="s">
        <v>1395</v>
      </c>
      <c r="X598" t="s">
        <v>1395</v>
      </c>
      <c r="Y598" t="s">
        <v>27</v>
      </c>
      <c r="Z598" t="s">
        <v>2013</v>
      </c>
      <c r="AA598" t="s">
        <v>671</v>
      </c>
      <c r="AC598" cm="1">
        <f t="array" ref="AC598">SUMPRODUCT(--(INDEX('1880 Bastrop 0008 Clean'!A:AA, MATCH(A598 &amp; "|" &amp; B598, '1880 Bastrop 0008 Clean'!A:A &amp; "|" &amp; '1880 Bastrop 0008 Clean'!B:B, 0), 0) &lt;&gt; '1880 Bastrop 0008 Raw'!A598:AA598))</f>
        <v>2</v>
      </c>
    </row>
    <row r="599" spans="1:29">
      <c r="A599">
        <v>15</v>
      </c>
      <c r="B599">
        <v>108</v>
      </c>
      <c r="D599" t="s">
        <v>2024</v>
      </c>
      <c r="E599" t="s">
        <v>3416</v>
      </c>
      <c r="F599" t="s">
        <v>20</v>
      </c>
      <c r="G599" t="s">
        <v>24</v>
      </c>
      <c r="H599">
        <v>1</v>
      </c>
      <c r="J599" t="s">
        <v>2949</v>
      </c>
      <c r="K599" t="s">
        <v>2938</v>
      </c>
      <c r="L599" t="s">
        <v>2939</v>
      </c>
      <c r="W599" t="s">
        <v>1395</v>
      </c>
      <c r="X599" t="s">
        <v>1395</v>
      </c>
      <c r="Y599" t="s">
        <v>27</v>
      </c>
      <c r="Z599" t="s">
        <v>2013</v>
      </c>
      <c r="AA599" t="s">
        <v>671</v>
      </c>
      <c r="AC599" cm="1">
        <f t="array" ref="AC599">SUMPRODUCT(--(INDEX('1880 Bastrop 0008 Clean'!A:AA, MATCH(A599 &amp; "|" &amp; B599, '1880 Bastrop 0008 Clean'!A:A &amp; "|" &amp; '1880 Bastrop 0008 Clean'!B:B, 0), 0) &lt;&gt; '1880 Bastrop 0008 Raw'!A599:AA599))</f>
        <v>2</v>
      </c>
    </row>
    <row r="600" spans="1:29">
      <c r="A600">
        <v>16</v>
      </c>
      <c r="B600">
        <v>109</v>
      </c>
      <c r="D600" t="s">
        <v>186</v>
      </c>
      <c r="E600" t="s">
        <v>2424</v>
      </c>
      <c r="F600" t="s">
        <v>20</v>
      </c>
      <c r="G600" t="s">
        <v>19</v>
      </c>
      <c r="H600">
        <v>74</v>
      </c>
      <c r="J600" t="s">
        <v>3417</v>
      </c>
      <c r="K600" t="s">
        <v>2932</v>
      </c>
      <c r="L600" t="s">
        <v>2933</v>
      </c>
      <c r="N600" t="s">
        <v>3418</v>
      </c>
      <c r="Y600" t="s">
        <v>34</v>
      </c>
      <c r="Z600" t="s">
        <v>77</v>
      </c>
      <c r="AA600" t="s">
        <v>77</v>
      </c>
      <c r="AC600" cm="1">
        <f t="array" ref="AC600">SUMPRODUCT(--(INDEX('1880 Bastrop 0008 Clean'!A:AA, MATCH(A600 &amp; "|" &amp; B600, '1880 Bastrop 0008 Clean'!A:A &amp; "|" &amp; '1880 Bastrop 0008 Clean'!B:B, 0), 0) &lt;&gt; '1880 Bastrop 0008 Raw'!A600:AA600))</f>
        <v>0</v>
      </c>
    </row>
    <row r="601" spans="1:29">
      <c r="A601">
        <v>17</v>
      </c>
      <c r="B601">
        <v>109</v>
      </c>
      <c r="D601" t="s">
        <v>186</v>
      </c>
      <c r="E601" t="s">
        <v>3419</v>
      </c>
      <c r="F601" t="s">
        <v>20</v>
      </c>
      <c r="G601" t="s">
        <v>24</v>
      </c>
      <c r="H601">
        <v>48</v>
      </c>
      <c r="J601" t="s">
        <v>2991</v>
      </c>
      <c r="K601" t="s">
        <v>2936</v>
      </c>
      <c r="L601" t="s">
        <v>2933</v>
      </c>
      <c r="N601" t="s">
        <v>2598</v>
      </c>
      <c r="Y601" t="s">
        <v>36</v>
      </c>
      <c r="Z601" t="s">
        <v>34</v>
      </c>
      <c r="AA601" t="s">
        <v>36</v>
      </c>
      <c r="AC601" cm="1">
        <f t="array" ref="AC601">SUMPRODUCT(--(INDEX('1880 Bastrop 0008 Clean'!A:AA, MATCH(A601 &amp; "|" &amp; B601, '1880 Bastrop 0008 Clean'!A:A &amp; "|" &amp; '1880 Bastrop 0008 Clean'!B:B, 0), 0) &lt;&gt; '1880 Bastrop 0008 Raw'!A601:AA601))</f>
        <v>0</v>
      </c>
    </row>
    <row r="602" spans="1:29">
      <c r="A602">
        <v>18</v>
      </c>
      <c r="B602">
        <v>109</v>
      </c>
      <c r="D602" t="s">
        <v>3420</v>
      </c>
      <c r="E602" t="s">
        <v>63</v>
      </c>
      <c r="F602" t="s">
        <v>20</v>
      </c>
      <c r="G602" t="s">
        <v>19</v>
      </c>
      <c r="H602">
        <v>29</v>
      </c>
      <c r="J602" t="s">
        <v>3075</v>
      </c>
      <c r="L602" t="s">
        <v>2939</v>
      </c>
      <c r="N602" t="s">
        <v>3251</v>
      </c>
      <c r="Y602" t="s">
        <v>116</v>
      </c>
      <c r="Z602" t="s">
        <v>116</v>
      </c>
      <c r="AA602" t="s">
        <v>116</v>
      </c>
      <c r="AC602" cm="1">
        <f t="array" ref="AC602">SUMPRODUCT(--(INDEX('1880 Bastrop 0008 Clean'!A:AA, MATCH(A602 &amp; "|" &amp; B602, '1880 Bastrop 0008 Clean'!A:A &amp; "|" &amp; '1880 Bastrop 0008 Clean'!B:B, 0), 0) &lt;&gt; '1880 Bastrop 0008 Raw'!A602:AA602))</f>
        <v>1</v>
      </c>
    </row>
    <row r="603" spans="1:29">
      <c r="A603">
        <v>19</v>
      </c>
      <c r="B603">
        <v>109</v>
      </c>
      <c r="D603" t="s">
        <v>2299</v>
      </c>
      <c r="E603" t="s">
        <v>479</v>
      </c>
      <c r="F603" t="s">
        <v>20</v>
      </c>
      <c r="G603" t="s">
        <v>24</v>
      </c>
      <c r="H603">
        <v>58</v>
      </c>
      <c r="J603" t="s">
        <v>3271</v>
      </c>
      <c r="L603" t="s">
        <v>3066</v>
      </c>
      <c r="Y603" t="s">
        <v>126</v>
      </c>
      <c r="Z603" t="s">
        <v>36</v>
      </c>
      <c r="AA603" t="s">
        <v>141</v>
      </c>
      <c r="AC603" cm="1">
        <f t="array" ref="AC603">SUMPRODUCT(--(INDEX('1880 Bastrop 0008 Clean'!A:AA, MATCH(A603 &amp; "|" &amp; B603, '1880 Bastrop 0008 Clean'!A:A &amp; "|" &amp; '1880 Bastrop 0008 Clean'!B:B, 0), 0) &lt;&gt; '1880 Bastrop 0008 Raw'!A603:AA603))</f>
        <v>1</v>
      </c>
    </row>
    <row r="604" spans="1:29">
      <c r="A604">
        <v>20</v>
      </c>
      <c r="B604">
        <v>110</v>
      </c>
      <c r="D604" t="s">
        <v>3421</v>
      </c>
      <c r="E604" t="s">
        <v>3422</v>
      </c>
      <c r="F604" t="s">
        <v>20</v>
      </c>
      <c r="G604" t="s">
        <v>19</v>
      </c>
      <c r="H604">
        <v>53</v>
      </c>
      <c r="J604" t="s">
        <v>3171</v>
      </c>
      <c r="K604" t="s">
        <v>2932</v>
      </c>
      <c r="L604" t="s">
        <v>2933</v>
      </c>
      <c r="Y604" t="s">
        <v>1418</v>
      </c>
      <c r="Z604" t="s">
        <v>1418</v>
      </c>
      <c r="AA604" t="s">
        <v>1418</v>
      </c>
      <c r="AC604" cm="1">
        <f t="array" ref="AC604">SUMPRODUCT(--(INDEX('1880 Bastrop 0008 Clean'!A:AA, MATCH(A604 &amp; "|" &amp; B604, '1880 Bastrop 0008 Clean'!A:A &amp; "|" &amp; '1880 Bastrop 0008 Clean'!B:B, 0), 0) &lt;&gt; '1880 Bastrop 0008 Raw'!A604:AA604))</f>
        <v>0</v>
      </c>
    </row>
    <row r="605" spans="1:29">
      <c r="A605">
        <v>21</v>
      </c>
      <c r="B605">
        <v>110</v>
      </c>
      <c r="D605" t="s">
        <v>3421</v>
      </c>
      <c r="E605" t="s">
        <v>35</v>
      </c>
      <c r="F605" t="s">
        <v>20</v>
      </c>
      <c r="G605" t="s">
        <v>24</v>
      </c>
      <c r="H605">
        <v>43</v>
      </c>
      <c r="J605" t="s">
        <v>3142</v>
      </c>
      <c r="K605" t="s">
        <v>2936</v>
      </c>
      <c r="L605" t="s">
        <v>2933</v>
      </c>
      <c r="Y605" t="s">
        <v>1418</v>
      </c>
      <c r="Z605" t="s">
        <v>1418</v>
      </c>
      <c r="AA605" t="s">
        <v>1418</v>
      </c>
      <c r="AC605" cm="1">
        <f t="array" ref="AC605">SUMPRODUCT(--(INDEX('1880 Bastrop 0008 Clean'!A:AA, MATCH(A605 &amp; "|" &amp; B605, '1880 Bastrop 0008 Clean'!A:A &amp; "|" &amp; '1880 Bastrop 0008 Clean'!B:B, 0), 0) &lt;&gt; '1880 Bastrop 0008 Raw'!A605:AA605))</f>
        <v>0</v>
      </c>
    </row>
    <row r="606" spans="1:29">
      <c r="A606">
        <v>22</v>
      </c>
      <c r="B606">
        <v>110</v>
      </c>
      <c r="D606" t="s">
        <v>3421</v>
      </c>
      <c r="E606" t="s">
        <v>3423</v>
      </c>
      <c r="F606" t="s">
        <v>20</v>
      </c>
      <c r="G606" t="s">
        <v>24</v>
      </c>
      <c r="H606">
        <v>17</v>
      </c>
      <c r="J606" t="s">
        <v>2937</v>
      </c>
      <c r="K606" t="s">
        <v>2938</v>
      </c>
      <c r="L606" t="s">
        <v>2939</v>
      </c>
      <c r="Y606" t="s">
        <v>27</v>
      </c>
      <c r="Z606" t="s">
        <v>1418</v>
      </c>
      <c r="AA606" t="s">
        <v>1418</v>
      </c>
      <c r="AC606" cm="1">
        <f t="array" ref="AC606">SUMPRODUCT(--(INDEX('1880 Bastrop 0008 Clean'!A:AA, MATCH(A606 &amp; "|" &amp; B606, '1880 Bastrop 0008 Clean'!A:A &amp; "|" &amp; '1880 Bastrop 0008 Clean'!B:B, 0), 0) &lt;&gt; '1880 Bastrop 0008 Raw'!A606:AA606))</f>
        <v>0</v>
      </c>
    </row>
    <row r="607" spans="1:29">
      <c r="A607">
        <v>23</v>
      </c>
      <c r="B607">
        <v>110</v>
      </c>
      <c r="D607" t="s">
        <v>3421</v>
      </c>
      <c r="E607" t="s">
        <v>374</v>
      </c>
      <c r="F607" t="s">
        <v>20</v>
      </c>
      <c r="G607" t="s">
        <v>24</v>
      </c>
      <c r="H607">
        <v>15</v>
      </c>
      <c r="J607" t="s">
        <v>2940</v>
      </c>
      <c r="K607" t="s">
        <v>2938</v>
      </c>
      <c r="L607" t="s">
        <v>2939</v>
      </c>
      <c r="Y607" t="s">
        <v>27</v>
      </c>
      <c r="Z607" t="s">
        <v>1418</v>
      </c>
      <c r="AA607" t="s">
        <v>1418</v>
      </c>
      <c r="AC607" cm="1">
        <f t="array" ref="AC607">SUMPRODUCT(--(INDEX('1880 Bastrop 0008 Clean'!A:AA, MATCH(A607 &amp; "|" &amp; B607, '1880 Bastrop 0008 Clean'!A:A &amp; "|" &amp; '1880 Bastrop 0008 Clean'!B:B, 0), 0) &lt;&gt; '1880 Bastrop 0008 Raw'!A607:AA607))</f>
        <v>0</v>
      </c>
    </row>
    <row r="608" spans="1:29">
      <c r="A608">
        <v>24</v>
      </c>
      <c r="B608">
        <v>110</v>
      </c>
      <c r="D608" t="s">
        <v>3421</v>
      </c>
      <c r="E608" t="s">
        <v>3424</v>
      </c>
      <c r="F608" t="s">
        <v>20</v>
      </c>
      <c r="G608" t="s">
        <v>19</v>
      </c>
      <c r="H608">
        <v>13</v>
      </c>
      <c r="J608" t="s">
        <v>3048</v>
      </c>
      <c r="K608" t="s">
        <v>2944</v>
      </c>
      <c r="L608" t="s">
        <v>2939</v>
      </c>
      <c r="Y608" t="s">
        <v>27</v>
      </c>
      <c r="Z608" t="s">
        <v>1418</v>
      </c>
      <c r="AA608" t="s">
        <v>1418</v>
      </c>
      <c r="AC608" cm="1">
        <f t="array" ref="AC608">SUMPRODUCT(--(INDEX('1880 Bastrop 0008 Clean'!A:AA, MATCH(A608 &amp; "|" &amp; B608, '1880 Bastrop 0008 Clean'!A:A &amp; "|" &amp; '1880 Bastrop 0008 Clean'!B:B, 0), 0) &lt;&gt; '1880 Bastrop 0008 Raw'!A608:AA608))</f>
        <v>0</v>
      </c>
    </row>
    <row r="609" spans="1:29">
      <c r="A609">
        <v>25</v>
      </c>
      <c r="B609">
        <v>111</v>
      </c>
      <c r="D609" t="s">
        <v>163</v>
      </c>
      <c r="E609" t="s">
        <v>63</v>
      </c>
      <c r="F609" t="s">
        <v>20</v>
      </c>
      <c r="G609" t="s">
        <v>19</v>
      </c>
      <c r="H609">
        <v>64</v>
      </c>
      <c r="J609" t="s">
        <v>3165</v>
      </c>
      <c r="K609" t="s">
        <v>2932</v>
      </c>
      <c r="L609" t="s">
        <v>2933</v>
      </c>
      <c r="N609" t="s">
        <v>2576</v>
      </c>
      <c r="Y609" t="s">
        <v>27</v>
      </c>
      <c r="Z609" t="s">
        <v>41</v>
      </c>
      <c r="AA609" t="s">
        <v>27</v>
      </c>
      <c r="AC609" cm="1">
        <f t="array" ref="AC609">SUMPRODUCT(--(INDEX('1880 Bastrop 0008 Clean'!A:AA, MATCH(A609 &amp; "|" &amp; B609, '1880 Bastrop 0008 Clean'!A:A &amp; "|" &amp; '1880 Bastrop 0008 Clean'!B:B, 0), 0) &lt;&gt; '1880 Bastrop 0008 Raw'!A609:AA609))</f>
        <v>0</v>
      </c>
    </row>
    <row r="610" spans="1:29">
      <c r="A610">
        <v>26</v>
      </c>
      <c r="B610">
        <v>111</v>
      </c>
      <c r="D610" t="s">
        <v>163</v>
      </c>
      <c r="E610" t="s">
        <v>873</v>
      </c>
      <c r="F610" t="s">
        <v>20</v>
      </c>
      <c r="G610" t="s">
        <v>24</v>
      </c>
      <c r="H610">
        <v>25</v>
      </c>
      <c r="J610" t="s">
        <v>3025</v>
      </c>
      <c r="K610" t="s">
        <v>2938</v>
      </c>
      <c r="L610" t="s">
        <v>2939</v>
      </c>
      <c r="N610" t="s">
        <v>2598</v>
      </c>
      <c r="Y610" t="s">
        <v>27</v>
      </c>
      <c r="Z610" t="s">
        <v>41</v>
      </c>
      <c r="AA610" t="s">
        <v>27</v>
      </c>
      <c r="AC610" cm="1">
        <f t="array" ref="AC610">SUMPRODUCT(--(INDEX('1880 Bastrop 0008 Clean'!A:AA, MATCH(A610 &amp; "|" &amp; B610, '1880 Bastrop 0008 Clean'!A:A &amp; "|" &amp; '1880 Bastrop 0008 Clean'!B:B, 0), 0) &lt;&gt; '1880 Bastrop 0008 Raw'!A610:AA610))</f>
        <v>0</v>
      </c>
    </row>
    <row r="611" spans="1:29">
      <c r="A611">
        <v>27</v>
      </c>
      <c r="B611">
        <v>111</v>
      </c>
      <c r="D611" t="s">
        <v>163</v>
      </c>
      <c r="E611" t="s">
        <v>23</v>
      </c>
      <c r="F611" t="s">
        <v>20</v>
      </c>
      <c r="G611" t="s">
        <v>24</v>
      </c>
      <c r="H611">
        <v>20</v>
      </c>
      <c r="J611" t="s">
        <v>3007</v>
      </c>
      <c r="K611" t="s">
        <v>2938</v>
      </c>
      <c r="L611" t="s">
        <v>2939</v>
      </c>
      <c r="Y611" t="s">
        <v>27</v>
      </c>
      <c r="Z611" t="s">
        <v>41</v>
      </c>
      <c r="AA611" t="s">
        <v>27</v>
      </c>
      <c r="AC611" cm="1">
        <f t="array" ref="AC611">SUMPRODUCT(--(INDEX('1880 Bastrop 0008 Clean'!A:AA, MATCH(A611 &amp; "|" &amp; B611, '1880 Bastrop 0008 Clean'!A:A &amp; "|" &amp; '1880 Bastrop 0008 Clean'!B:B, 0), 0) &lt;&gt; '1880 Bastrop 0008 Raw'!A611:AA611))</f>
        <v>0</v>
      </c>
    </row>
    <row r="612" spans="1:29">
      <c r="A612">
        <v>28</v>
      </c>
      <c r="B612">
        <v>111</v>
      </c>
      <c r="D612" t="s">
        <v>163</v>
      </c>
      <c r="E612" t="s">
        <v>1078</v>
      </c>
      <c r="F612" t="s">
        <v>20</v>
      </c>
      <c r="G612" t="s">
        <v>24</v>
      </c>
      <c r="H612">
        <v>15</v>
      </c>
      <c r="J612" t="s">
        <v>2940</v>
      </c>
      <c r="K612" t="s">
        <v>2938</v>
      </c>
      <c r="L612" t="s">
        <v>2939</v>
      </c>
      <c r="V612" t="s">
        <v>1395</v>
      </c>
      <c r="Y612" t="s">
        <v>27</v>
      </c>
      <c r="Z612" t="s">
        <v>41</v>
      </c>
      <c r="AA612" t="s">
        <v>27</v>
      </c>
      <c r="AC612" cm="1">
        <f t="array" ref="AC612">SUMPRODUCT(--(INDEX('1880 Bastrop 0008 Clean'!A:AA, MATCH(A612 &amp; "|" &amp; B612, '1880 Bastrop 0008 Clean'!A:A &amp; "|" &amp; '1880 Bastrop 0008 Clean'!B:B, 0), 0) &lt;&gt; '1880 Bastrop 0008 Raw'!A612:AA612))</f>
        <v>0</v>
      </c>
    </row>
    <row r="613" spans="1:29">
      <c r="A613">
        <v>29</v>
      </c>
      <c r="B613">
        <v>111</v>
      </c>
      <c r="D613" t="s">
        <v>163</v>
      </c>
      <c r="E613" t="s">
        <v>3425</v>
      </c>
      <c r="F613" t="s">
        <v>20</v>
      </c>
      <c r="G613" t="s">
        <v>19</v>
      </c>
      <c r="H613">
        <v>12</v>
      </c>
      <c r="J613" t="s">
        <v>2971</v>
      </c>
      <c r="K613" t="s">
        <v>2944</v>
      </c>
      <c r="L613" t="s">
        <v>2939</v>
      </c>
      <c r="V613" t="s">
        <v>1395</v>
      </c>
      <c r="Y613" t="s">
        <v>27</v>
      </c>
      <c r="Z613" t="s">
        <v>41</v>
      </c>
      <c r="AA613" t="s">
        <v>27</v>
      </c>
      <c r="AC613" cm="1">
        <f t="array" ref="AC613">SUMPRODUCT(--(INDEX('1880 Bastrop 0008 Clean'!A:AA, MATCH(A613 &amp; "|" &amp; B613, '1880 Bastrop 0008 Clean'!A:A &amp; "|" &amp; '1880 Bastrop 0008 Clean'!B:B, 0), 0) &lt;&gt; '1880 Bastrop 0008 Raw'!A613:AA613))</f>
        <v>0</v>
      </c>
    </row>
    <row r="614" spans="1:29">
      <c r="A614">
        <v>30</v>
      </c>
      <c r="B614">
        <v>111</v>
      </c>
      <c r="D614" t="s">
        <v>163</v>
      </c>
      <c r="E614" t="s">
        <v>1060</v>
      </c>
      <c r="F614" t="s">
        <v>20</v>
      </c>
      <c r="G614" t="s">
        <v>24</v>
      </c>
      <c r="H614">
        <v>10</v>
      </c>
      <c r="J614" t="s">
        <v>2996</v>
      </c>
      <c r="K614" t="s">
        <v>2938</v>
      </c>
      <c r="L614" t="s">
        <v>2939</v>
      </c>
      <c r="V614" t="s">
        <v>1395</v>
      </c>
      <c r="Y614" t="s">
        <v>27</v>
      </c>
      <c r="Z614" t="s">
        <v>41</v>
      </c>
      <c r="AA614" t="s">
        <v>27</v>
      </c>
      <c r="AC614" cm="1">
        <f t="array" ref="AC614">SUMPRODUCT(--(INDEX('1880 Bastrop 0008 Clean'!A:AA, MATCH(A614 &amp; "|" &amp; B614, '1880 Bastrop 0008 Clean'!A:A &amp; "|" &amp; '1880 Bastrop 0008 Clean'!B:B, 0), 0) &lt;&gt; '1880 Bastrop 0008 Raw'!A614:AA614))</f>
        <v>0</v>
      </c>
    </row>
    <row r="615" spans="1:29">
      <c r="A615">
        <v>31</v>
      </c>
      <c r="B615">
        <v>111</v>
      </c>
      <c r="D615" t="s">
        <v>163</v>
      </c>
      <c r="E615" t="s">
        <v>1971</v>
      </c>
      <c r="F615" t="s">
        <v>20</v>
      </c>
      <c r="G615" t="s">
        <v>24</v>
      </c>
      <c r="H615">
        <v>6</v>
      </c>
      <c r="J615" t="s">
        <v>3037</v>
      </c>
      <c r="K615" t="s">
        <v>2938</v>
      </c>
      <c r="L615" t="s">
        <v>2939</v>
      </c>
      <c r="Y615" t="s">
        <v>27</v>
      </c>
      <c r="Z615" t="s">
        <v>41</v>
      </c>
      <c r="AA615" t="s">
        <v>27</v>
      </c>
      <c r="AC615" cm="1">
        <f t="array" ref="AC615">SUMPRODUCT(--(INDEX('1880 Bastrop 0008 Clean'!A:AA, MATCH(A615 &amp; "|" &amp; B615, '1880 Bastrop 0008 Clean'!A:A &amp; "|" &amp; '1880 Bastrop 0008 Clean'!B:B, 0), 0) &lt;&gt; '1880 Bastrop 0008 Raw'!A615:AA615))</f>
        <v>0</v>
      </c>
    </row>
    <row r="616" spans="1:29">
      <c r="A616">
        <v>32</v>
      </c>
      <c r="B616">
        <v>112</v>
      </c>
      <c r="D616" t="s">
        <v>416</v>
      </c>
      <c r="E616" t="s">
        <v>3426</v>
      </c>
      <c r="F616" t="s">
        <v>20</v>
      </c>
      <c r="G616" t="s">
        <v>19</v>
      </c>
      <c r="H616">
        <v>33</v>
      </c>
      <c r="J616" t="s">
        <v>2962</v>
      </c>
      <c r="K616" t="s">
        <v>2932</v>
      </c>
      <c r="L616" t="s">
        <v>2933</v>
      </c>
      <c r="N616" t="s">
        <v>3427</v>
      </c>
      <c r="Y616" t="s">
        <v>41</v>
      </c>
      <c r="Z616" t="s">
        <v>41</v>
      </c>
      <c r="AA616" t="s">
        <v>41</v>
      </c>
      <c r="AC616" cm="1">
        <f t="array" ref="AC616">SUMPRODUCT(--(INDEX('1880 Bastrop 0008 Clean'!A:AA, MATCH(A616 &amp; "|" &amp; B616, '1880 Bastrop 0008 Clean'!A:A &amp; "|" &amp; '1880 Bastrop 0008 Clean'!B:B, 0), 0) &lt;&gt; '1880 Bastrop 0008 Raw'!A616:AA616))</f>
        <v>0</v>
      </c>
    </row>
    <row r="617" spans="1:29">
      <c r="A617">
        <v>33</v>
      </c>
      <c r="B617">
        <v>112</v>
      </c>
      <c r="D617" t="s">
        <v>416</v>
      </c>
      <c r="E617" t="s">
        <v>3238</v>
      </c>
      <c r="F617" t="s">
        <v>20</v>
      </c>
      <c r="G617" t="s">
        <v>24</v>
      </c>
      <c r="H617">
        <v>23</v>
      </c>
      <c r="J617" t="s">
        <v>3022</v>
      </c>
      <c r="K617" t="s">
        <v>2936</v>
      </c>
      <c r="L617" t="s">
        <v>2933</v>
      </c>
      <c r="N617" t="s">
        <v>2598</v>
      </c>
      <c r="Y617" t="s">
        <v>27</v>
      </c>
      <c r="Z617" t="s">
        <v>38</v>
      </c>
      <c r="AA617" t="s">
        <v>41</v>
      </c>
      <c r="AC617" cm="1">
        <f t="array" ref="AC617">SUMPRODUCT(--(INDEX('1880 Bastrop 0008 Clean'!A:AA, MATCH(A617 &amp; "|" &amp; B617, '1880 Bastrop 0008 Clean'!A:A &amp; "|" &amp; '1880 Bastrop 0008 Clean'!B:B, 0), 0) &lt;&gt; '1880 Bastrop 0008 Raw'!A617:AA617))</f>
        <v>0</v>
      </c>
    </row>
    <row r="618" spans="1:29">
      <c r="A618">
        <v>34</v>
      </c>
      <c r="B618">
        <v>112</v>
      </c>
      <c r="D618" t="s">
        <v>416</v>
      </c>
      <c r="E618" t="s">
        <v>3428</v>
      </c>
      <c r="F618" t="s">
        <v>20</v>
      </c>
      <c r="G618" t="s">
        <v>24</v>
      </c>
      <c r="H618">
        <v>3</v>
      </c>
      <c r="J618" t="s">
        <v>2973</v>
      </c>
      <c r="K618" t="s">
        <v>2938</v>
      </c>
      <c r="L618" t="s">
        <v>2939</v>
      </c>
      <c r="Y618" t="s">
        <v>27</v>
      </c>
      <c r="Z618" t="s">
        <v>41</v>
      </c>
      <c r="AA618" t="s">
        <v>27</v>
      </c>
      <c r="AC618" cm="1">
        <f t="array" ref="AC618">SUMPRODUCT(--(INDEX('1880 Bastrop 0008 Clean'!A:AA, MATCH(A618 &amp; "|" &amp; B618, '1880 Bastrop 0008 Clean'!A:A &amp; "|" &amp; '1880 Bastrop 0008 Clean'!B:B, 0), 0) &lt;&gt; '1880 Bastrop 0008 Raw'!A618:AA618))</f>
        <v>0</v>
      </c>
    </row>
    <row r="619" spans="1:29">
      <c r="A619">
        <v>35</v>
      </c>
      <c r="B619">
        <v>112</v>
      </c>
      <c r="D619" t="s">
        <v>416</v>
      </c>
      <c r="E619" t="s">
        <v>3429</v>
      </c>
      <c r="F619" t="s">
        <v>20</v>
      </c>
      <c r="G619" t="s">
        <v>24</v>
      </c>
      <c r="H619">
        <v>1</v>
      </c>
      <c r="J619" t="s">
        <v>2949</v>
      </c>
      <c r="K619" t="s">
        <v>2938</v>
      </c>
      <c r="L619" t="s">
        <v>2939</v>
      </c>
      <c r="Y619" t="s">
        <v>27</v>
      </c>
      <c r="Z619" t="s">
        <v>41</v>
      </c>
      <c r="AA619" t="s">
        <v>27</v>
      </c>
      <c r="AC619" cm="1">
        <f t="array" ref="AC619">SUMPRODUCT(--(INDEX('1880 Bastrop 0008 Clean'!A:AA, MATCH(A619 &amp; "|" &amp; B619, '1880 Bastrop 0008 Clean'!A:A &amp; "|" &amp; '1880 Bastrop 0008 Clean'!B:B, 0), 0) &lt;&gt; '1880 Bastrop 0008 Raw'!A619:AA619))</f>
        <v>0</v>
      </c>
    </row>
    <row r="620" spans="1:29">
      <c r="A620">
        <v>36</v>
      </c>
      <c r="B620">
        <v>112</v>
      </c>
      <c r="D620" t="s">
        <v>3430</v>
      </c>
      <c r="E620" t="s">
        <v>35</v>
      </c>
      <c r="F620" t="s">
        <v>20</v>
      </c>
      <c r="G620" t="s">
        <v>24</v>
      </c>
      <c r="H620">
        <v>30</v>
      </c>
      <c r="J620" t="s">
        <v>2983</v>
      </c>
      <c r="L620" t="s">
        <v>2939</v>
      </c>
      <c r="N620" t="s">
        <v>1963</v>
      </c>
      <c r="Y620" t="s">
        <v>116</v>
      </c>
      <c r="AC620" cm="1">
        <f t="array" ref="AC620">SUMPRODUCT(--(INDEX('1880 Bastrop 0008 Clean'!A:AA, MATCH(A620 &amp; "|" &amp; B620, '1880 Bastrop 0008 Clean'!A:A &amp; "|" &amp; '1880 Bastrop 0008 Clean'!B:B, 0), 0) &lt;&gt; '1880 Bastrop 0008 Raw'!A620:AA620))</f>
        <v>1</v>
      </c>
    </row>
    <row r="621" spans="1:29">
      <c r="A621">
        <v>1</v>
      </c>
      <c r="B621">
        <v>113</v>
      </c>
      <c r="D621" t="s">
        <v>2411</v>
      </c>
      <c r="E621" t="s">
        <v>63</v>
      </c>
      <c r="F621" t="s">
        <v>20</v>
      </c>
      <c r="G621" t="s">
        <v>19</v>
      </c>
      <c r="H621">
        <v>35</v>
      </c>
      <c r="J621" t="s">
        <v>1752</v>
      </c>
      <c r="K621" t="s">
        <v>2932</v>
      </c>
      <c r="L621" t="s">
        <v>2933</v>
      </c>
      <c r="N621" t="s">
        <v>3431</v>
      </c>
      <c r="Y621" t="s">
        <v>2013</v>
      </c>
      <c r="Z621" t="s">
        <v>2013</v>
      </c>
      <c r="AA621" t="s">
        <v>2013</v>
      </c>
      <c r="AC621" cm="1">
        <f t="array" ref="AC621">SUMPRODUCT(--(INDEX('1880 Bastrop 0008 Clean'!A:AA, MATCH(A621 &amp; "|" &amp; B621, '1880 Bastrop 0008 Clean'!A:A &amp; "|" &amp; '1880 Bastrop 0008 Clean'!B:B, 0), 0) &lt;&gt; '1880 Bastrop 0008 Raw'!A621:AA621))</f>
        <v>0</v>
      </c>
    </row>
    <row r="622" spans="1:29">
      <c r="A622">
        <v>2</v>
      </c>
      <c r="B622">
        <v>113</v>
      </c>
      <c r="D622" t="s">
        <v>2411</v>
      </c>
      <c r="E622" t="s">
        <v>3432</v>
      </c>
      <c r="F622" t="s">
        <v>20</v>
      </c>
      <c r="G622" t="s">
        <v>24</v>
      </c>
      <c r="H622">
        <v>25</v>
      </c>
      <c r="J622" t="s">
        <v>3025</v>
      </c>
      <c r="K622" t="s">
        <v>2936</v>
      </c>
      <c r="L622" t="s">
        <v>2933</v>
      </c>
      <c r="N622" t="s">
        <v>2598</v>
      </c>
      <c r="Y622" t="s">
        <v>27</v>
      </c>
      <c r="Z622" t="s">
        <v>2976</v>
      </c>
      <c r="AA622" t="s">
        <v>2976</v>
      </c>
      <c r="AC622" cm="1">
        <f t="array" ref="AC622">SUMPRODUCT(--(INDEX('1880 Bastrop 0008 Clean'!A:AA, MATCH(A622 &amp; "|" &amp; B622, '1880 Bastrop 0008 Clean'!A:A &amp; "|" &amp; '1880 Bastrop 0008 Clean'!B:B, 0), 0) &lt;&gt; '1880 Bastrop 0008 Raw'!A622:AA622))</f>
        <v>0</v>
      </c>
    </row>
    <row r="623" spans="1:29">
      <c r="A623">
        <v>3</v>
      </c>
      <c r="B623">
        <v>113</v>
      </c>
      <c r="D623" t="s">
        <v>2411</v>
      </c>
      <c r="E623" t="s">
        <v>3235</v>
      </c>
      <c r="F623" t="s">
        <v>20</v>
      </c>
      <c r="G623" t="s">
        <v>24</v>
      </c>
      <c r="H623" s="9">
        <v>45820</v>
      </c>
      <c r="I623" t="s">
        <v>2173</v>
      </c>
      <c r="J623" t="s">
        <v>2974</v>
      </c>
      <c r="K623" t="s">
        <v>2938</v>
      </c>
      <c r="L623" t="s">
        <v>2939</v>
      </c>
      <c r="Y623" t="s">
        <v>27</v>
      </c>
      <c r="Z623" t="s">
        <v>2013</v>
      </c>
      <c r="AA623" t="s">
        <v>27</v>
      </c>
      <c r="AC623" cm="1">
        <f t="array" ref="AC623">SUMPRODUCT(--(INDEX('1880 Bastrop 0008 Clean'!A:AA, MATCH(A623 &amp; "|" &amp; B623, '1880 Bastrop 0008 Clean'!A:A &amp; "|" &amp; '1880 Bastrop 0008 Clean'!B:B, 0), 0) &lt;&gt; '1880 Bastrop 0008 Raw'!A623:AA623))</f>
        <v>0</v>
      </c>
    </row>
    <row r="624" spans="1:29">
      <c r="A624">
        <v>4</v>
      </c>
      <c r="B624">
        <v>113</v>
      </c>
      <c r="D624" t="s">
        <v>3433</v>
      </c>
      <c r="E624" t="s">
        <v>2130</v>
      </c>
      <c r="F624" t="s">
        <v>20</v>
      </c>
      <c r="G624" t="s">
        <v>19</v>
      </c>
      <c r="H624">
        <v>43</v>
      </c>
      <c r="J624" t="s">
        <v>3142</v>
      </c>
      <c r="L624" t="s">
        <v>2939</v>
      </c>
      <c r="N624" t="s">
        <v>3138</v>
      </c>
      <c r="Y624" t="s">
        <v>2976</v>
      </c>
      <c r="Z624" t="s">
        <v>2976</v>
      </c>
      <c r="AA624" t="s">
        <v>2976</v>
      </c>
      <c r="AC624" cm="1">
        <f t="array" ref="AC624">SUMPRODUCT(--(INDEX('1880 Bastrop 0008 Clean'!A:AA, MATCH(A624 &amp; "|" &amp; B624, '1880 Bastrop 0008 Clean'!A:A &amp; "|" &amp; '1880 Bastrop 0008 Clean'!B:B, 0), 0) &lt;&gt; '1880 Bastrop 0008 Raw'!A624:AA624))</f>
        <v>1</v>
      </c>
    </row>
    <row r="625" spans="1:29">
      <c r="A625">
        <v>5</v>
      </c>
      <c r="B625">
        <v>114</v>
      </c>
      <c r="D625" t="s">
        <v>2411</v>
      </c>
      <c r="E625" t="s">
        <v>3204</v>
      </c>
      <c r="F625" t="s">
        <v>20</v>
      </c>
      <c r="G625" t="s">
        <v>19</v>
      </c>
      <c r="H625">
        <v>63</v>
      </c>
      <c r="J625" t="s">
        <v>2984</v>
      </c>
      <c r="K625" t="s">
        <v>2932</v>
      </c>
      <c r="L625" t="s">
        <v>2933</v>
      </c>
      <c r="N625" t="s">
        <v>3434</v>
      </c>
      <c r="Y625" t="s">
        <v>2013</v>
      </c>
      <c r="Z625" t="s">
        <v>2013</v>
      </c>
      <c r="AA625" t="s">
        <v>2013</v>
      </c>
      <c r="AC625" cm="1">
        <f t="array" ref="AC625">SUMPRODUCT(--(INDEX('1880 Bastrop 0008 Clean'!A:AA, MATCH(A625 &amp; "|" &amp; B625, '1880 Bastrop 0008 Clean'!A:A &amp; "|" &amp; '1880 Bastrop 0008 Clean'!B:B, 0), 0) &lt;&gt; '1880 Bastrop 0008 Raw'!A625:AA625))</f>
        <v>0</v>
      </c>
    </row>
    <row r="626" spans="1:29">
      <c r="A626">
        <v>6</v>
      </c>
      <c r="B626">
        <v>114</v>
      </c>
      <c r="D626" t="s">
        <v>2411</v>
      </c>
      <c r="E626" t="s">
        <v>35</v>
      </c>
      <c r="F626" t="s">
        <v>20</v>
      </c>
      <c r="G626" t="s">
        <v>24</v>
      </c>
      <c r="H626">
        <v>58</v>
      </c>
      <c r="J626" t="s">
        <v>3271</v>
      </c>
      <c r="K626" t="s">
        <v>2936</v>
      </c>
      <c r="L626" t="s">
        <v>2933</v>
      </c>
      <c r="N626" t="s">
        <v>2598</v>
      </c>
      <c r="Y626" t="s">
        <v>2013</v>
      </c>
      <c r="Z626" t="s">
        <v>2013</v>
      </c>
      <c r="AA626" t="s">
        <v>2013</v>
      </c>
      <c r="AC626" cm="1">
        <f t="array" ref="AC626">SUMPRODUCT(--(INDEX('1880 Bastrop 0008 Clean'!A:AA, MATCH(A626 &amp; "|" &amp; B626, '1880 Bastrop 0008 Clean'!A:A &amp; "|" &amp; '1880 Bastrop 0008 Clean'!B:B, 0), 0) &lt;&gt; '1880 Bastrop 0008 Raw'!A626:AA626))</f>
        <v>0</v>
      </c>
    </row>
    <row r="627" spans="1:29">
      <c r="A627">
        <v>7</v>
      </c>
      <c r="B627">
        <v>114</v>
      </c>
      <c r="D627" t="s">
        <v>2411</v>
      </c>
      <c r="E627" t="s">
        <v>3435</v>
      </c>
      <c r="F627" t="s">
        <v>20</v>
      </c>
      <c r="G627" t="s">
        <v>19</v>
      </c>
      <c r="H627">
        <v>22</v>
      </c>
      <c r="J627" t="s">
        <v>3061</v>
      </c>
      <c r="K627" t="s">
        <v>2944</v>
      </c>
      <c r="L627" t="s">
        <v>2939</v>
      </c>
      <c r="N627" t="s">
        <v>3431</v>
      </c>
      <c r="Y627" t="s">
        <v>27</v>
      </c>
      <c r="Z627" t="s">
        <v>2013</v>
      </c>
      <c r="AA627" t="s">
        <v>2013</v>
      </c>
      <c r="AC627" cm="1">
        <f t="array" ref="AC627">SUMPRODUCT(--(INDEX('1880 Bastrop 0008 Clean'!A:AA, MATCH(A627 &amp; "|" &amp; B627, '1880 Bastrop 0008 Clean'!A:A &amp; "|" &amp; '1880 Bastrop 0008 Clean'!B:B, 0), 0) &lt;&gt; '1880 Bastrop 0008 Raw'!A627:AA627))</f>
        <v>0</v>
      </c>
    </row>
    <row r="628" spans="1:29">
      <c r="A628">
        <v>8</v>
      </c>
      <c r="B628">
        <v>114</v>
      </c>
      <c r="D628" t="s">
        <v>2411</v>
      </c>
      <c r="E628" t="s">
        <v>1788</v>
      </c>
      <c r="F628" t="s">
        <v>20</v>
      </c>
      <c r="G628" t="s">
        <v>19</v>
      </c>
      <c r="H628">
        <v>22</v>
      </c>
      <c r="J628" t="s">
        <v>3061</v>
      </c>
      <c r="K628" t="s">
        <v>2944</v>
      </c>
      <c r="L628" t="s">
        <v>2939</v>
      </c>
      <c r="N628" t="s">
        <v>3431</v>
      </c>
      <c r="Y628" t="s">
        <v>27</v>
      </c>
      <c r="Z628" t="s">
        <v>2013</v>
      </c>
      <c r="AA628" t="s">
        <v>2013</v>
      </c>
      <c r="AC628" cm="1">
        <f t="array" ref="AC628">SUMPRODUCT(--(INDEX('1880 Bastrop 0008 Clean'!A:AA, MATCH(A628 &amp; "|" &amp; B628, '1880 Bastrop 0008 Clean'!A:A &amp; "|" &amp; '1880 Bastrop 0008 Clean'!B:B, 0), 0) &lt;&gt; '1880 Bastrop 0008 Raw'!A628:AA628))</f>
        <v>0</v>
      </c>
    </row>
    <row r="629" spans="1:29">
      <c r="A629">
        <v>9</v>
      </c>
      <c r="B629">
        <v>114</v>
      </c>
      <c r="D629" t="s">
        <v>2411</v>
      </c>
      <c r="E629" t="s">
        <v>3436</v>
      </c>
      <c r="F629" t="s">
        <v>20</v>
      </c>
      <c r="G629" t="s">
        <v>19</v>
      </c>
      <c r="H629">
        <v>15</v>
      </c>
      <c r="J629" t="s">
        <v>2940</v>
      </c>
      <c r="K629" t="s">
        <v>2944</v>
      </c>
      <c r="L629" t="s">
        <v>2939</v>
      </c>
      <c r="N629" t="s">
        <v>2957</v>
      </c>
      <c r="Y629" t="s">
        <v>27</v>
      </c>
      <c r="Z629" t="s">
        <v>2013</v>
      </c>
      <c r="AA629" t="s">
        <v>2013</v>
      </c>
      <c r="AC629" cm="1">
        <f t="array" ref="AC629">SUMPRODUCT(--(INDEX('1880 Bastrop 0008 Clean'!A:AA, MATCH(A629 &amp; "|" &amp; B629, '1880 Bastrop 0008 Clean'!A:A &amp; "|" &amp; '1880 Bastrop 0008 Clean'!B:B, 0), 0) &lt;&gt; '1880 Bastrop 0008 Raw'!A629:AA629))</f>
        <v>0</v>
      </c>
    </row>
    <row r="630" spans="1:29">
      <c r="A630">
        <v>10</v>
      </c>
      <c r="B630">
        <v>115</v>
      </c>
      <c r="D630" t="s">
        <v>3437</v>
      </c>
      <c r="E630" t="s">
        <v>2074</v>
      </c>
      <c r="F630" t="s">
        <v>20</v>
      </c>
      <c r="G630" t="s">
        <v>19</v>
      </c>
      <c r="H630">
        <v>29</v>
      </c>
      <c r="J630" t="s">
        <v>3075</v>
      </c>
      <c r="K630" t="s">
        <v>2932</v>
      </c>
      <c r="L630" t="s">
        <v>2933</v>
      </c>
      <c r="N630" t="s">
        <v>1355</v>
      </c>
      <c r="Y630" t="s">
        <v>671</v>
      </c>
      <c r="Z630" t="s">
        <v>671</v>
      </c>
      <c r="AA630" t="s">
        <v>671</v>
      </c>
      <c r="AC630" cm="1">
        <f t="array" ref="AC630">SUMPRODUCT(--(INDEX('1880 Bastrop 0008 Clean'!A:AA, MATCH(A630 &amp; "|" &amp; B630, '1880 Bastrop 0008 Clean'!A:A &amp; "|" &amp; '1880 Bastrop 0008 Clean'!B:B, 0), 0) &lt;&gt; '1880 Bastrop 0008 Raw'!A630:AA630))</f>
        <v>0</v>
      </c>
    </row>
    <row r="631" spans="1:29">
      <c r="A631">
        <v>11</v>
      </c>
      <c r="B631">
        <v>115</v>
      </c>
      <c r="D631" t="s">
        <v>3437</v>
      </c>
      <c r="E631" t="s">
        <v>1498</v>
      </c>
      <c r="F631" t="s">
        <v>20</v>
      </c>
      <c r="G631" t="s">
        <v>24</v>
      </c>
      <c r="H631">
        <v>23</v>
      </c>
      <c r="J631" t="s">
        <v>3022</v>
      </c>
      <c r="K631" t="s">
        <v>2936</v>
      </c>
      <c r="L631" t="s">
        <v>2933</v>
      </c>
      <c r="N631" t="s">
        <v>2598</v>
      </c>
      <c r="Y631" t="s">
        <v>27</v>
      </c>
      <c r="Z631" t="s">
        <v>2013</v>
      </c>
      <c r="AA631" t="s">
        <v>335</v>
      </c>
      <c r="AC631" cm="1">
        <f t="array" ref="AC631">SUMPRODUCT(--(INDEX('1880 Bastrop 0008 Clean'!A:AA, MATCH(A631 &amp; "|" &amp; B631, '1880 Bastrop 0008 Clean'!A:A &amp; "|" &amp; '1880 Bastrop 0008 Clean'!B:B, 0), 0) &lt;&gt; '1880 Bastrop 0008 Raw'!A631:AA631))</f>
        <v>0</v>
      </c>
    </row>
    <row r="632" spans="1:29">
      <c r="A632">
        <v>12</v>
      </c>
      <c r="B632">
        <v>115</v>
      </c>
      <c r="D632" t="s">
        <v>3437</v>
      </c>
      <c r="E632" t="s">
        <v>35</v>
      </c>
      <c r="F632" t="s">
        <v>20</v>
      </c>
      <c r="G632" t="s">
        <v>24</v>
      </c>
      <c r="H632">
        <v>3</v>
      </c>
      <c r="J632" t="s">
        <v>2973</v>
      </c>
      <c r="K632" t="s">
        <v>2938</v>
      </c>
      <c r="L632" t="s">
        <v>2939</v>
      </c>
      <c r="Y632" t="s">
        <v>27</v>
      </c>
      <c r="Z632" t="s">
        <v>671</v>
      </c>
      <c r="AA632" t="s">
        <v>27</v>
      </c>
      <c r="AC632" cm="1">
        <f t="array" ref="AC632">SUMPRODUCT(--(INDEX('1880 Bastrop 0008 Clean'!A:AA, MATCH(A632 &amp; "|" &amp; B632, '1880 Bastrop 0008 Clean'!A:A &amp; "|" &amp; '1880 Bastrop 0008 Clean'!B:B, 0), 0) &lt;&gt; '1880 Bastrop 0008 Raw'!A632:AA632))</f>
        <v>0</v>
      </c>
    </row>
    <row r="633" spans="1:29">
      <c r="A633">
        <v>13</v>
      </c>
      <c r="B633">
        <v>115</v>
      </c>
      <c r="D633" t="s">
        <v>3437</v>
      </c>
      <c r="E633" t="s">
        <v>3438</v>
      </c>
      <c r="F633" t="s">
        <v>20</v>
      </c>
      <c r="G633" t="s">
        <v>24</v>
      </c>
      <c r="H633">
        <v>1</v>
      </c>
      <c r="J633" t="s">
        <v>2949</v>
      </c>
      <c r="K633" t="s">
        <v>2938</v>
      </c>
      <c r="L633" t="s">
        <v>2939</v>
      </c>
      <c r="Y633" t="s">
        <v>27</v>
      </c>
      <c r="Z633" t="s">
        <v>671</v>
      </c>
      <c r="AA633" t="s">
        <v>27</v>
      </c>
      <c r="AC633" cm="1">
        <f t="array" ref="AC633">SUMPRODUCT(--(INDEX('1880 Bastrop 0008 Clean'!A:AA, MATCH(A633 &amp; "|" &amp; B633, '1880 Bastrop 0008 Clean'!A:A &amp; "|" &amp; '1880 Bastrop 0008 Clean'!B:B, 0), 0) &lt;&gt; '1880 Bastrop 0008 Raw'!A633:AA633))</f>
        <v>0</v>
      </c>
    </row>
    <row r="634" spans="1:29">
      <c r="A634">
        <v>14</v>
      </c>
      <c r="B634">
        <v>115</v>
      </c>
      <c r="D634" t="s">
        <v>2073</v>
      </c>
      <c r="E634" t="s">
        <v>2074</v>
      </c>
      <c r="F634" t="s">
        <v>20</v>
      </c>
      <c r="G634" t="s">
        <v>19</v>
      </c>
      <c r="H634">
        <v>20</v>
      </c>
      <c r="J634" t="s">
        <v>3007</v>
      </c>
      <c r="K634" t="s">
        <v>3148</v>
      </c>
      <c r="L634" t="s">
        <v>2939</v>
      </c>
      <c r="Y634" t="s">
        <v>27</v>
      </c>
      <c r="Z634" t="s">
        <v>2013</v>
      </c>
      <c r="AA634" t="s">
        <v>335</v>
      </c>
      <c r="AC634" cm="1">
        <f t="array" ref="AC634">SUMPRODUCT(--(INDEX('1880 Bastrop 0008 Clean'!A:AA, MATCH(A634 &amp; "|" &amp; B634, '1880 Bastrop 0008 Clean'!A:A &amp; "|" &amp; '1880 Bastrop 0008 Clean'!B:B, 0), 0) &lt;&gt; '1880 Bastrop 0008 Raw'!A634:AA634))</f>
        <v>0</v>
      </c>
    </row>
    <row r="635" spans="1:29">
      <c r="A635">
        <v>15</v>
      </c>
      <c r="B635">
        <v>116</v>
      </c>
      <c r="D635" t="s">
        <v>2593</v>
      </c>
      <c r="E635" t="s">
        <v>3439</v>
      </c>
      <c r="F635" t="s">
        <v>20</v>
      </c>
      <c r="G635" t="s">
        <v>19</v>
      </c>
      <c r="H635">
        <v>53</v>
      </c>
      <c r="J635" t="s">
        <v>3171</v>
      </c>
      <c r="K635" t="s">
        <v>2932</v>
      </c>
      <c r="L635" t="s">
        <v>2933</v>
      </c>
      <c r="N635" t="s">
        <v>3331</v>
      </c>
      <c r="Y635" t="s">
        <v>671</v>
      </c>
      <c r="Z635" t="s">
        <v>671</v>
      </c>
      <c r="AA635" t="s">
        <v>671</v>
      </c>
      <c r="AC635" cm="1">
        <f t="array" ref="AC635">SUMPRODUCT(--(INDEX('1880 Bastrop 0008 Clean'!A:AA, MATCH(A635 &amp; "|" &amp; B635, '1880 Bastrop 0008 Clean'!A:A &amp; "|" &amp; '1880 Bastrop 0008 Clean'!B:B, 0), 0) &lt;&gt; '1880 Bastrop 0008 Raw'!A635:AA635))</f>
        <v>0</v>
      </c>
    </row>
    <row r="636" spans="1:29">
      <c r="A636">
        <v>16</v>
      </c>
      <c r="B636">
        <v>116</v>
      </c>
      <c r="D636" t="s">
        <v>2593</v>
      </c>
      <c r="E636" t="s">
        <v>1215</v>
      </c>
      <c r="F636" t="s">
        <v>20</v>
      </c>
      <c r="G636" t="s">
        <v>24</v>
      </c>
      <c r="H636">
        <v>53</v>
      </c>
      <c r="J636" t="s">
        <v>3171</v>
      </c>
      <c r="K636" t="s">
        <v>2936</v>
      </c>
      <c r="L636" t="s">
        <v>2933</v>
      </c>
      <c r="N636" t="s">
        <v>2598</v>
      </c>
      <c r="Y636" t="s">
        <v>671</v>
      </c>
      <c r="Z636" t="s">
        <v>671</v>
      </c>
      <c r="AA636" t="s">
        <v>671</v>
      </c>
      <c r="AC636" cm="1">
        <f t="array" ref="AC636">SUMPRODUCT(--(INDEX('1880 Bastrop 0008 Clean'!A:AA, MATCH(A636 &amp; "|" &amp; B636, '1880 Bastrop 0008 Clean'!A:A &amp; "|" &amp; '1880 Bastrop 0008 Clean'!B:B, 0), 0) &lt;&gt; '1880 Bastrop 0008 Raw'!A636:AA636))</f>
        <v>0</v>
      </c>
    </row>
    <row r="637" spans="1:29">
      <c r="A637">
        <v>17</v>
      </c>
      <c r="B637">
        <v>116</v>
      </c>
      <c r="D637" t="s">
        <v>2593</v>
      </c>
      <c r="E637" t="s">
        <v>3440</v>
      </c>
      <c r="F637" t="s">
        <v>20</v>
      </c>
      <c r="G637" t="s">
        <v>19</v>
      </c>
      <c r="H637">
        <v>16</v>
      </c>
      <c r="J637" t="s">
        <v>3011</v>
      </c>
      <c r="K637" t="s">
        <v>2944</v>
      </c>
      <c r="L637" t="s">
        <v>2939</v>
      </c>
      <c r="Y637" t="s">
        <v>27</v>
      </c>
      <c r="Z637" t="s">
        <v>671</v>
      </c>
      <c r="AA637" t="s">
        <v>671</v>
      </c>
      <c r="AC637" cm="1">
        <f t="array" ref="AC637">SUMPRODUCT(--(INDEX('1880 Bastrop 0008 Clean'!A:AA, MATCH(A637 &amp; "|" &amp; B637, '1880 Bastrop 0008 Clean'!A:A &amp; "|" &amp; '1880 Bastrop 0008 Clean'!B:B, 0), 0) &lt;&gt; '1880 Bastrop 0008 Raw'!A637:AA637))</f>
        <v>0</v>
      </c>
    </row>
    <row r="638" spans="1:29">
      <c r="A638">
        <v>18</v>
      </c>
      <c r="B638">
        <v>116</v>
      </c>
      <c r="D638" t="s">
        <v>2593</v>
      </c>
      <c r="E638" t="s">
        <v>1167</v>
      </c>
      <c r="F638" t="s">
        <v>20</v>
      </c>
      <c r="G638" t="s">
        <v>19</v>
      </c>
      <c r="H638">
        <v>18</v>
      </c>
      <c r="J638" t="s">
        <v>2952</v>
      </c>
      <c r="K638" t="s">
        <v>2944</v>
      </c>
      <c r="L638" t="s">
        <v>2939</v>
      </c>
      <c r="N638" t="s">
        <v>2957</v>
      </c>
      <c r="Y638" t="s">
        <v>27</v>
      </c>
      <c r="Z638" t="s">
        <v>671</v>
      </c>
      <c r="AA638" t="s">
        <v>671</v>
      </c>
      <c r="AC638" cm="1">
        <f t="array" ref="AC638">SUMPRODUCT(--(INDEX('1880 Bastrop 0008 Clean'!A:AA, MATCH(A638 &amp; "|" &amp; B638, '1880 Bastrop 0008 Clean'!A:A &amp; "|" &amp; '1880 Bastrop 0008 Clean'!B:B, 0), 0) &lt;&gt; '1880 Bastrop 0008 Raw'!A638:AA638))</f>
        <v>0</v>
      </c>
    </row>
    <row r="639" spans="1:29">
      <c r="A639">
        <v>19</v>
      </c>
      <c r="B639">
        <v>116</v>
      </c>
      <c r="D639" t="s">
        <v>2593</v>
      </c>
      <c r="E639" t="s">
        <v>147</v>
      </c>
      <c r="F639" t="s">
        <v>20</v>
      </c>
      <c r="G639" t="s">
        <v>24</v>
      </c>
      <c r="H639">
        <v>11</v>
      </c>
      <c r="J639" t="s">
        <v>2942</v>
      </c>
      <c r="K639" t="s">
        <v>2938</v>
      </c>
      <c r="L639" t="s">
        <v>2939</v>
      </c>
      <c r="V639" t="s">
        <v>1395</v>
      </c>
      <c r="Y639" t="s">
        <v>27</v>
      </c>
      <c r="Z639" t="s">
        <v>671</v>
      </c>
      <c r="AA639" t="s">
        <v>671</v>
      </c>
      <c r="AC639" cm="1">
        <f t="array" ref="AC639">SUMPRODUCT(--(INDEX('1880 Bastrop 0008 Clean'!A:AA, MATCH(A639 &amp; "|" &amp; B639, '1880 Bastrop 0008 Clean'!A:A &amp; "|" &amp; '1880 Bastrop 0008 Clean'!B:B, 0), 0) &lt;&gt; '1880 Bastrop 0008 Raw'!A639:AA639))</f>
        <v>0</v>
      </c>
    </row>
    <row r="640" spans="1:29">
      <c r="A640">
        <v>20</v>
      </c>
      <c r="B640">
        <v>116</v>
      </c>
      <c r="D640" t="s">
        <v>2593</v>
      </c>
      <c r="E640" t="s">
        <v>170</v>
      </c>
      <c r="F640" t="s">
        <v>20</v>
      </c>
      <c r="G640" t="s">
        <v>19</v>
      </c>
      <c r="H640">
        <v>76</v>
      </c>
      <c r="J640" t="s">
        <v>3244</v>
      </c>
      <c r="K640" t="s">
        <v>3069</v>
      </c>
      <c r="L640" t="s">
        <v>3060</v>
      </c>
      <c r="Y640" t="s">
        <v>671</v>
      </c>
      <c r="Z640" t="s">
        <v>671</v>
      </c>
      <c r="AA640" t="s">
        <v>671</v>
      </c>
      <c r="AC640" cm="1">
        <f t="array" ref="AC640">SUMPRODUCT(--(INDEX('1880 Bastrop 0008 Clean'!A:AA, MATCH(A640 &amp; "|" &amp; B640, '1880 Bastrop 0008 Clean'!A:A &amp; "|" &amp; '1880 Bastrop 0008 Clean'!B:B, 0), 0) &lt;&gt; '1880 Bastrop 0008 Raw'!A640:AA640))</f>
        <v>0</v>
      </c>
    </row>
    <row r="641" spans="1:29">
      <c r="A641">
        <v>21</v>
      </c>
      <c r="B641">
        <v>117</v>
      </c>
      <c r="D641" t="s">
        <v>3441</v>
      </c>
      <c r="E641" t="s">
        <v>3442</v>
      </c>
      <c r="F641" t="s">
        <v>20</v>
      </c>
      <c r="G641" t="s">
        <v>19</v>
      </c>
      <c r="H641">
        <v>25</v>
      </c>
      <c r="J641" t="s">
        <v>3025</v>
      </c>
      <c r="K641" t="s">
        <v>2932</v>
      </c>
      <c r="L641" t="s">
        <v>2939</v>
      </c>
      <c r="N641" t="s">
        <v>3138</v>
      </c>
      <c r="Y641" t="s">
        <v>27</v>
      </c>
      <c r="Z641" t="s">
        <v>671</v>
      </c>
      <c r="AA641" t="s">
        <v>671</v>
      </c>
      <c r="AC641" cm="1">
        <f t="array" ref="AC641">SUMPRODUCT(--(INDEX('1880 Bastrop 0008 Clean'!A:AA, MATCH(A641 &amp; "|" &amp; B641, '1880 Bastrop 0008 Clean'!A:A &amp; "|" &amp; '1880 Bastrop 0008 Clean'!B:B, 0), 0) &lt;&gt; '1880 Bastrop 0008 Raw'!A641:AA641))</f>
        <v>0</v>
      </c>
    </row>
    <row r="642" spans="1:29">
      <c r="A642">
        <v>22</v>
      </c>
      <c r="B642">
        <v>117</v>
      </c>
      <c r="D642" t="s">
        <v>3441</v>
      </c>
      <c r="E642" t="s">
        <v>3443</v>
      </c>
      <c r="F642" t="s">
        <v>20</v>
      </c>
      <c r="G642" t="s">
        <v>24</v>
      </c>
      <c r="H642">
        <v>47</v>
      </c>
      <c r="J642" t="s">
        <v>2989</v>
      </c>
      <c r="K642" t="s">
        <v>3217</v>
      </c>
      <c r="L642" t="s">
        <v>3066</v>
      </c>
      <c r="N642" t="s">
        <v>2598</v>
      </c>
      <c r="Y642" t="s">
        <v>671</v>
      </c>
      <c r="Z642" t="s">
        <v>671</v>
      </c>
      <c r="AA642" t="s">
        <v>671</v>
      </c>
      <c r="AC642" cm="1">
        <f t="array" ref="AC642">SUMPRODUCT(--(INDEX('1880 Bastrop 0008 Clean'!A:AA, MATCH(A642 &amp; "|" &amp; B642, '1880 Bastrop 0008 Clean'!A:A &amp; "|" &amp; '1880 Bastrop 0008 Clean'!B:B, 0), 0) &lt;&gt; '1880 Bastrop 0008 Raw'!A642:AA642))</f>
        <v>0</v>
      </c>
    </row>
    <row r="643" spans="1:29">
      <c r="A643">
        <v>23</v>
      </c>
      <c r="B643">
        <v>117</v>
      </c>
      <c r="D643" t="s">
        <v>3441</v>
      </c>
      <c r="E643" t="s">
        <v>1664</v>
      </c>
      <c r="F643" t="s">
        <v>20</v>
      </c>
      <c r="G643" t="s">
        <v>19</v>
      </c>
      <c r="H643">
        <v>20</v>
      </c>
      <c r="J643" t="s">
        <v>3007</v>
      </c>
      <c r="K643" t="s">
        <v>3027</v>
      </c>
      <c r="L643" t="s">
        <v>2939</v>
      </c>
      <c r="N643" t="s">
        <v>3405</v>
      </c>
      <c r="Y643" t="s">
        <v>27</v>
      </c>
      <c r="Z643" t="s">
        <v>671</v>
      </c>
      <c r="AA643" t="s">
        <v>671</v>
      </c>
      <c r="AC643" cm="1">
        <f t="array" ref="AC643">SUMPRODUCT(--(INDEX('1880 Bastrop 0008 Clean'!A:AA, MATCH(A643 &amp; "|" &amp; B643, '1880 Bastrop 0008 Clean'!A:A &amp; "|" &amp; '1880 Bastrop 0008 Clean'!B:B, 0), 0) &lt;&gt; '1880 Bastrop 0008 Raw'!A643:AA643))</f>
        <v>0</v>
      </c>
    </row>
    <row r="644" spans="1:29">
      <c r="A644">
        <v>24</v>
      </c>
      <c r="B644">
        <v>117</v>
      </c>
      <c r="D644" t="s">
        <v>3441</v>
      </c>
      <c r="E644" t="s">
        <v>528</v>
      </c>
      <c r="F644" t="s">
        <v>20</v>
      </c>
      <c r="G644" t="s">
        <v>19</v>
      </c>
      <c r="H644">
        <v>16</v>
      </c>
      <c r="J644" t="s">
        <v>3011</v>
      </c>
      <c r="K644" t="s">
        <v>3027</v>
      </c>
      <c r="L644" t="s">
        <v>2939</v>
      </c>
      <c r="N644" t="s">
        <v>32</v>
      </c>
      <c r="Y644" t="s">
        <v>27</v>
      </c>
      <c r="Z644" t="s">
        <v>671</v>
      </c>
      <c r="AA644" t="s">
        <v>671</v>
      </c>
      <c r="AC644" cm="1">
        <f t="array" ref="AC644">SUMPRODUCT(--(INDEX('1880 Bastrop 0008 Clean'!A:AA, MATCH(A644 &amp; "|" &amp; B644, '1880 Bastrop 0008 Clean'!A:A &amp; "|" &amp; '1880 Bastrop 0008 Clean'!B:B, 0), 0) &lt;&gt; '1880 Bastrop 0008 Raw'!A644:AA644))</f>
        <v>0</v>
      </c>
    </row>
    <row r="645" spans="1:29">
      <c r="A645">
        <v>25</v>
      </c>
      <c r="B645">
        <v>117</v>
      </c>
      <c r="D645" t="s">
        <v>3441</v>
      </c>
      <c r="E645" t="s">
        <v>1725</v>
      </c>
      <c r="F645" t="s">
        <v>20</v>
      </c>
      <c r="G645" t="s">
        <v>19</v>
      </c>
      <c r="H645">
        <v>12</v>
      </c>
      <c r="J645" t="s">
        <v>2971</v>
      </c>
      <c r="K645" t="s">
        <v>3027</v>
      </c>
      <c r="L645" t="s">
        <v>2939</v>
      </c>
      <c r="V645" t="s">
        <v>1395</v>
      </c>
      <c r="Y645" t="s">
        <v>27</v>
      </c>
      <c r="Z645" t="s">
        <v>671</v>
      </c>
      <c r="AA645" t="s">
        <v>671</v>
      </c>
      <c r="AC645" cm="1">
        <f t="array" ref="AC645">SUMPRODUCT(--(INDEX('1880 Bastrop 0008 Clean'!A:AA, MATCH(A645 &amp; "|" &amp; B645, '1880 Bastrop 0008 Clean'!A:A &amp; "|" &amp; '1880 Bastrop 0008 Clean'!B:B, 0), 0) &lt;&gt; '1880 Bastrop 0008 Raw'!A645:AA645))</f>
        <v>0</v>
      </c>
    </row>
    <row r="646" spans="1:29">
      <c r="A646">
        <v>26</v>
      </c>
      <c r="B646">
        <v>117</v>
      </c>
      <c r="D646" t="s">
        <v>3441</v>
      </c>
      <c r="E646" t="s">
        <v>3444</v>
      </c>
      <c r="F646" t="s">
        <v>20</v>
      </c>
      <c r="G646" t="s">
        <v>19</v>
      </c>
      <c r="H646">
        <v>10</v>
      </c>
      <c r="J646" t="s">
        <v>2996</v>
      </c>
      <c r="K646" t="s">
        <v>3027</v>
      </c>
      <c r="L646" t="s">
        <v>2939</v>
      </c>
      <c r="V646" t="s">
        <v>1395</v>
      </c>
      <c r="Y646" t="s">
        <v>27</v>
      </c>
      <c r="Z646" t="s">
        <v>671</v>
      </c>
      <c r="AA646" t="s">
        <v>671</v>
      </c>
      <c r="AC646" cm="1">
        <f t="array" ref="AC646">SUMPRODUCT(--(INDEX('1880 Bastrop 0008 Clean'!A:AA, MATCH(A646 &amp; "|" &amp; B646, '1880 Bastrop 0008 Clean'!A:A &amp; "|" &amp; '1880 Bastrop 0008 Clean'!B:B, 0), 0) &lt;&gt; '1880 Bastrop 0008 Raw'!A646:AA646))</f>
        <v>0</v>
      </c>
    </row>
    <row r="647" spans="1:29">
      <c r="A647">
        <v>27</v>
      </c>
      <c r="B647">
        <v>117</v>
      </c>
      <c r="D647" t="s">
        <v>3441</v>
      </c>
      <c r="E647" t="s">
        <v>3088</v>
      </c>
      <c r="F647" t="s">
        <v>20</v>
      </c>
      <c r="G647" t="s">
        <v>19</v>
      </c>
      <c r="H647">
        <v>4</v>
      </c>
      <c r="J647" t="s">
        <v>2999</v>
      </c>
      <c r="K647" t="s">
        <v>3027</v>
      </c>
      <c r="L647" t="s">
        <v>2939</v>
      </c>
      <c r="W647" t="s">
        <v>1395</v>
      </c>
      <c r="X647" t="s">
        <v>1395</v>
      </c>
      <c r="Y647" t="s">
        <v>27</v>
      </c>
      <c r="Z647" t="s">
        <v>671</v>
      </c>
      <c r="AA647" t="s">
        <v>671</v>
      </c>
      <c r="AC647" cm="1">
        <f t="array" ref="AC647">SUMPRODUCT(--(INDEX('1880 Bastrop 0008 Clean'!A:AA, MATCH(A647 &amp; "|" &amp; B647, '1880 Bastrop 0008 Clean'!A:A &amp; "|" &amp; '1880 Bastrop 0008 Clean'!B:B, 0), 0) &lt;&gt; '1880 Bastrop 0008 Raw'!A647:AA647))</f>
        <v>2</v>
      </c>
    </row>
    <row r="648" spans="1:29">
      <c r="A648">
        <v>28</v>
      </c>
      <c r="B648">
        <v>117</v>
      </c>
      <c r="D648" t="s">
        <v>3441</v>
      </c>
      <c r="E648" t="s">
        <v>601</v>
      </c>
      <c r="F648" t="s">
        <v>20</v>
      </c>
      <c r="G648" t="s">
        <v>24</v>
      </c>
      <c r="H648">
        <v>14</v>
      </c>
      <c r="J648" t="s">
        <v>2968</v>
      </c>
      <c r="K648" t="s">
        <v>3108</v>
      </c>
      <c r="L648" t="s">
        <v>2939</v>
      </c>
      <c r="Y648" t="s">
        <v>27</v>
      </c>
      <c r="Z648" t="s">
        <v>671</v>
      </c>
      <c r="AA648" t="s">
        <v>671</v>
      </c>
      <c r="AC648" cm="1">
        <f t="array" ref="AC648">SUMPRODUCT(--(INDEX('1880 Bastrop 0008 Clean'!A:AA, MATCH(A648 &amp; "|" &amp; B648, '1880 Bastrop 0008 Clean'!A:A &amp; "|" &amp; '1880 Bastrop 0008 Clean'!B:B, 0), 0) &lt;&gt; '1880 Bastrop 0008 Raw'!A648:AA648))</f>
        <v>0</v>
      </c>
    </row>
    <row r="649" spans="1:29">
      <c r="A649">
        <v>29</v>
      </c>
      <c r="B649">
        <v>117</v>
      </c>
      <c r="D649" t="s">
        <v>3441</v>
      </c>
      <c r="E649" t="s">
        <v>699</v>
      </c>
      <c r="F649" t="s">
        <v>20</v>
      </c>
      <c r="G649" t="s">
        <v>24</v>
      </c>
      <c r="H649">
        <v>6</v>
      </c>
      <c r="J649" t="s">
        <v>3037</v>
      </c>
      <c r="K649" t="s">
        <v>3108</v>
      </c>
      <c r="L649" t="s">
        <v>2939</v>
      </c>
      <c r="W649" t="s">
        <v>1395</v>
      </c>
      <c r="X649" t="s">
        <v>1395</v>
      </c>
      <c r="Y649" t="s">
        <v>27</v>
      </c>
      <c r="Z649" t="s">
        <v>671</v>
      </c>
      <c r="AA649" t="s">
        <v>671</v>
      </c>
      <c r="AC649" cm="1">
        <f t="array" ref="AC649">SUMPRODUCT(--(INDEX('1880 Bastrop 0008 Clean'!A:AA, MATCH(A649 &amp; "|" &amp; B649, '1880 Bastrop 0008 Clean'!A:A &amp; "|" &amp; '1880 Bastrop 0008 Clean'!B:B, 0), 0) &lt;&gt; '1880 Bastrop 0008 Raw'!A649:AA649))</f>
        <v>2</v>
      </c>
    </row>
    <row r="650" spans="1:29">
      <c r="A650">
        <v>1</v>
      </c>
      <c r="B650">
        <v>118</v>
      </c>
      <c r="D650" t="s">
        <v>1761</v>
      </c>
      <c r="E650" t="s">
        <v>3445</v>
      </c>
      <c r="F650" t="s">
        <v>20</v>
      </c>
      <c r="G650" t="s">
        <v>24</v>
      </c>
      <c r="H650">
        <v>42</v>
      </c>
      <c r="J650" t="s">
        <v>2935</v>
      </c>
      <c r="K650" t="s">
        <v>2932</v>
      </c>
      <c r="L650" t="s">
        <v>3066</v>
      </c>
      <c r="N650" t="s">
        <v>2598</v>
      </c>
      <c r="Y650" t="s">
        <v>41</v>
      </c>
      <c r="Z650" t="s">
        <v>34</v>
      </c>
      <c r="AA650" t="s">
        <v>34</v>
      </c>
      <c r="AC650" cm="1">
        <f t="array" ref="AC650">SUMPRODUCT(--(INDEX('1880 Bastrop 0008 Clean'!A:AA, MATCH(A650 &amp; "|" &amp; B650, '1880 Bastrop 0008 Clean'!A:A &amp; "|" &amp; '1880 Bastrop 0008 Clean'!B:B, 0), 0) &lt;&gt; '1880 Bastrop 0008 Raw'!A650:AA650))</f>
        <v>0</v>
      </c>
    </row>
    <row r="651" spans="1:29">
      <c r="A651">
        <v>2</v>
      </c>
      <c r="B651">
        <v>118</v>
      </c>
      <c r="D651" t="s">
        <v>1761</v>
      </c>
      <c r="E651" t="s">
        <v>3123</v>
      </c>
      <c r="F651" t="s">
        <v>20</v>
      </c>
      <c r="G651" t="s">
        <v>24</v>
      </c>
      <c r="H651">
        <v>18</v>
      </c>
      <c r="J651" t="s">
        <v>2952</v>
      </c>
      <c r="K651" t="s">
        <v>2938</v>
      </c>
      <c r="L651" t="s">
        <v>2939</v>
      </c>
      <c r="Y651" t="s">
        <v>27</v>
      </c>
      <c r="Z651" t="s">
        <v>27</v>
      </c>
      <c r="AA651" t="s">
        <v>41</v>
      </c>
      <c r="AC651" cm="1">
        <f t="array" ref="AC651">SUMPRODUCT(--(INDEX('1880 Bastrop 0008 Clean'!A:AA, MATCH(A651 &amp; "|" &amp; B651, '1880 Bastrop 0008 Clean'!A:A &amp; "|" &amp; '1880 Bastrop 0008 Clean'!B:B, 0), 0) &lt;&gt; '1880 Bastrop 0008 Raw'!A651:AA651))</f>
        <v>0</v>
      </c>
    </row>
    <row r="652" spans="1:29">
      <c r="A652">
        <v>3</v>
      </c>
      <c r="B652">
        <v>118</v>
      </c>
      <c r="D652" t="s">
        <v>1761</v>
      </c>
      <c r="E652" t="s">
        <v>3446</v>
      </c>
      <c r="F652" t="s">
        <v>20</v>
      </c>
      <c r="G652" t="s">
        <v>19</v>
      </c>
      <c r="H652">
        <v>16</v>
      </c>
      <c r="J652" t="s">
        <v>3011</v>
      </c>
      <c r="K652" t="s">
        <v>2944</v>
      </c>
      <c r="L652" t="s">
        <v>2939</v>
      </c>
      <c r="V652" t="s">
        <v>1395</v>
      </c>
      <c r="Y652" t="s">
        <v>27</v>
      </c>
      <c r="Z652" t="s">
        <v>27</v>
      </c>
      <c r="AA652" t="s">
        <v>41</v>
      </c>
      <c r="AC652" cm="1">
        <f t="array" ref="AC652">SUMPRODUCT(--(INDEX('1880 Bastrop 0008 Clean'!A:AA, MATCH(A652 &amp; "|" &amp; B652, '1880 Bastrop 0008 Clean'!A:A &amp; "|" &amp; '1880 Bastrop 0008 Clean'!B:B, 0), 0) &lt;&gt; '1880 Bastrop 0008 Raw'!A652:AA652))</f>
        <v>0</v>
      </c>
    </row>
    <row r="653" spans="1:29">
      <c r="A653">
        <v>4</v>
      </c>
      <c r="B653">
        <v>118</v>
      </c>
      <c r="D653" t="s">
        <v>1761</v>
      </c>
      <c r="E653" t="s">
        <v>1078</v>
      </c>
      <c r="F653" t="s">
        <v>20</v>
      </c>
      <c r="G653" t="s">
        <v>24</v>
      </c>
      <c r="H653">
        <v>13</v>
      </c>
      <c r="J653" t="s">
        <v>3048</v>
      </c>
      <c r="K653" t="s">
        <v>2938</v>
      </c>
      <c r="L653" t="s">
        <v>2939</v>
      </c>
      <c r="V653" t="s">
        <v>1395</v>
      </c>
      <c r="Y653" t="s">
        <v>27</v>
      </c>
      <c r="Z653" t="s">
        <v>27</v>
      </c>
      <c r="AA653" t="s">
        <v>41</v>
      </c>
      <c r="AC653" cm="1">
        <f t="array" ref="AC653">SUMPRODUCT(--(INDEX('1880 Bastrop 0008 Clean'!A:AA, MATCH(A653 &amp; "|" &amp; B653, '1880 Bastrop 0008 Clean'!A:A &amp; "|" &amp; '1880 Bastrop 0008 Clean'!B:B, 0), 0) &lt;&gt; '1880 Bastrop 0008 Raw'!A653:AA653))</f>
        <v>0</v>
      </c>
    </row>
    <row r="654" spans="1:29">
      <c r="A654">
        <v>5</v>
      </c>
      <c r="B654">
        <v>118</v>
      </c>
      <c r="D654" t="s">
        <v>1761</v>
      </c>
      <c r="E654" t="s">
        <v>3447</v>
      </c>
      <c r="F654" t="s">
        <v>20</v>
      </c>
      <c r="G654" t="s">
        <v>19</v>
      </c>
      <c r="H654">
        <v>10</v>
      </c>
      <c r="J654" t="s">
        <v>2996</v>
      </c>
      <c r="K654" t="s">
        <v>2944</v>
      </c>
      <c r="L654" t="s">
        <v>2939</v>
      </c>
      <c r="V654" t="s">
        <v>1395</v>
      </c>
      <c r="Y654" t="s">
        <v>27</v>
      </c>
      <c r="Z654" t="s">
        <v>27</v>
      </c>
      <c r="AA654" t="s">
        <v>41</v>
      </c>
      <c r="AC654" cm="1">
        <f t="array" ref="AC654">SUMPRODUCT(--(INDEX('1880 Bastrop 0008 Clean'!A:AA, MATCH(A654 &amp; "|" &amp; B654, '1880 Bastrop 0008 Clean'!A:A &amp; "|" &amp; '1880 Bastrop 0008 Clean'!B:B, 0), 0) &lt;&gt; '1880 Bastrop 0008 Raw'!A654:AA654))</f>
        <v>0</v>
      </c>
    </row>
    <row r="655" spans="1:29">
      <c r="A655">
        <v>6</v>
      </c>
      <c r="B655">
        <v>118</v>
      </c>
      <c r="D655" t="s">
        <v>3448</v>
      </c>
      <c r="E655" t="s">
        <v>1060</v>
      </c>
      <c r="F655" t="s">
        <v>20</v>
      </c>
      <c r="G655" t="s">
        <v>24</v>
      </c>
      <c r="H655">
        <v>19</v>
      </c>
      <c r="J655" t="s">
        <v>2956</v>
      </c>
      <c r="K655" t="s">
        <v>2938</v>
      </c>
      <c r="L655" t="s">
        <v>2933</v>
      </c>
      <c r="Y655" t="s">
        <v>27</v>
      </c>
      <c r="Z655" t="s">
        <v>27</v>
      </c>
      <c r="AA655" t="s">
        <v>41</v>
      </c>
      <c r="AC655" cm="1">
        <f t="array" ref="AC655">SUMPRODUCT(--(INDEX('1880 Bastrop 0008 Clean'!A:AA, MATCH(A655 &amp; "|" &amp; B655, '1880 Bastrop 0008 Clean'!A:A &amp; "|" &amp; '1880 Bastrop 0008 Clean'!B:B, 0), 0) &lt;&gt; '1880 Bastrop 0008 Raw'!A655:AA655))</f>
        <v>0</v>
      </c>
    </row>
    <row r="656" spans="1:29">
      <c r="A656">
        <v>7</v>
      </c>
      <c r="B656">
        <v>119</v>
      </c>
      <c r="D656" t="s">
        <v>3449</v>
      </c>
      <c r="E656" t="s">
        <v>873</v>
      </c>
      <c r="F656" t="s">
        <v>637</v>
      </c>
      <c r="G656" t="s">
        <v>24</v>
      </c>
      <c r="H656">
        <v>26</v>
      </c>
      <c r="J656" t="s">
        <v>3085</v>
      </c>
      <c r="K656" t="s">
        <v>2932</v>
      </c>
      <c r="L656" t="s">
        <v>3066</v>
      </c>
      <c r="N656" t="s">
        <v>1404</v>
      </c>
      <c r="Y656" t="s">
        <v>27</v>
      </c>
      <c r="AA656" t="s">
        <v>77</v>
      </c>
      <c r="AC656" cm="1">
        <f t="array" ref="AC656">SUMPRODUCT(--(INDEX('1880 Bastrop 0008 Clean'!A:AA, MATCH(A656 &amp; "|" &amp; B656, '1880 Bastrop 0008 Clean'!A:A &amp; "|" &amp; '1880 Bastrop 0008 Clean'!B:B, 0), 0) &lt;&gt; '1880 Bastrop 0008 Raw'!A656:AA656))</f>
        <v>0</v>
      </c>
    </row>
    <row r="657" spans="1:29">
      <c r="A657">
        <v>8</v>
      </c>
      <c r="B657">
        <v>119</v>
      </c>
      <c r="D657" t="s">
        <v>3449</v>
      </c>
      <c r="E657" t="s">
        <v>699</v>
      </c>
      <c r="F657" t="s">
        <v>637</v>
      </c>
      <c r="G657" t="s">
        <v>24</v>
      </c>
      <c r="H657">
        <v>9</v>
      </c>
      <c r="J657" t="s">
        <v>2943</v>
      </c>
      <c r="K657" t="s">
        <v>2938</v>
      </c>
      <c r="L657" t="s">
        <v>2939</v>
      </c>
      <c r="Y657" t="s">
        <v>27</v>
      </c>
      <c r="AA657" t="s">
        <v>27</v>
      </c>
      <c r="AC657" cm="1">
        <f t="array" ref="AC657">SUMPRODUCT(--(INDEX('1880 Bastrop 0008 Clean'!A:AA, MATCH(A657 &amp; "|" &amp; B657, '1880 Bastrop 0008 Clean'!A:A &amp; "|" &amp; '1880 Bastrop 0008 Clean'!B:B, 0), 0) &lt;&gt; '1880 Bastrop 0008 Raw'!A657:AA657))</f>
        <v>0</v>
      </c>
    </row>
    <row r="658" spans="1:29">
      <c r="A658">
        <v>9</v>
      </c>
      <c r="B658">
        <v>119</v>
      </c>
      <c r="D658" t="s">
        <v>3449</v>
      </c>
      <c r="E658" t="s">
        <v>2096</v>
      </c>
      <c r="F658" t="s">
        <v>637</v>
      </c>
      <c r="G658" t="s">
        <v>19</v>
      </c>
      <c r="H658">
        <v>5</v>
      </c>
      <c r="J658" t="s">
        <v>2948</v>
      </c>
      <c r="K658" t="s">
        <v>2944</v>
      </c>
      <c r="L658" t="s">
        <v>2939</v>
      </c>
      <c r="Y658" t="s">
        <v>27</v>
      </c>
      <c r="AA658" t="s">
        <v>27</v>
      </c>
      <c r="AC658" cm="1">
        <f t="array" ref="AC658">SUMPRODUCT(--(INDEX('1880 Bastrop 0008 Clean'!A:AA, MATCH(A658 &amp; "|" &amp; B658, '1880 Bastrop 0008 Clean'!A:A &amp; "|" &amp; '1880 Bastrop 0008 Clean'!B:B, 0), 0) &lt;&gt; '1880 Bastrop 0008 Raw'!A658:AA658))</f>
        <v>0</v>
      </c>
    </row>
    <row r="659" spans="1:29">
      <c r="A659">
        <v>10</v>
      </c>
      <c r="B659">
        <v>119</v>
      </c>
      <c r="D659" t="s">
        <v>3449</v>
      </c>
      <c r="E659" t="s">
        <v>35</v>
      </c>
      <c r="F659" t="s">
        <v>637</v>
      </c>
      <c r="G659" t="s">
        <v>24</v>
      </c>
      <c r="H659">
        <v>3</v>
      </c>
      <c r="J659" t="s">
        <v>2973</v>
      </c>
      <c r="K659" t="s">
        <v>2938</v>
      </c>
      <c r="L659" t="s">
        <v>2939</v>
      </c>
      <c r="Y659" t="s">
        <v>27</v>
      </c>
      <c r="AA659" t="s">
        <v>27</v>
      </c>
      <c r="AC659" cm="1">
        <f t="array" ref="AC659">SUMPRODUCT(--(INDEX('1880 Bastrop 0008 Clean'!A:AA, MATCH(A659 &amp; "|" &amp; B659, '1880 Bastrop 0008 Clean'!A:A &amp; "|" &amp; '1880 Bastrop 0008 Clean'!B:B, 0), 0) &lt;&gt; '1880 Bastrop 0008 Raw'!A659:AA659))</f>
        <v>0</v>
      </c>
    </row>
    <row r="660" spans="1:29">
      <c r="A660">
        <v>11</v>
      </c>
      <c r="B660">
        <v>119</v>
      </c>
      <c r="D660" t="s">
        <v>3449</v>
      </c>
      <c r="E660" t="s">
        <v>2063</v>
      </c>
      <c r="F660" t="s">
        <v>637</v>
      </c>
      <c r="G660" t="s">
        <v>19</v>
      </c>
      <c r="H660">
        <v>2</v>
      </c>
      <c r="J660" t="s">
        <v>3001</v>
      </c>
      <c r="K660" t="s">
        <v>2944</v>
      </c>
      <c r="L660" t="s">
        <v>2939</v>
      </c>
      <c r="Y660" t="s">
        <v>27</v>
      </c>
      <c r="AA660" t="s">
        <v>27</v>
      </c>
      <c r="AC660" cm="1">
        <f t="array" ref="AC660">SUMPRODUCT(--(INDEX('1880 Bastrop 0008 Clean'!A:AA, MATCH(A660 &amp; "|" &amp; B660, '1880 Bastrop 0008 Clean'!A:A &amp; "|" &amp; '1880 Bastrop 0008 Clean'!B:B, 0), 0) &lt;&gt; '1880 Bastrop 0008 Raw'!A660:AA660))</f>
        <v>0</v>
      </c>
    </row>
    <row r="661" spans="1:29">
      <c r="A661">
        <v>12</v>
      </c>
      <c r="B661">
        <v>119</v>
      </c>
      <c r="D661" t="s">
        <v>3449</v>
      </c>
      <c r="E661" t="s">
        <v>1648</v>
      </c>
      <c r="F661" t="s">
        <v>637</v>
      </c>
      <c r="G661" t="s">
        <v>24</v>
      </c>
      <c r="H661" s="9">
        <v>45850</v>
      </c>
      <c r="I661" t="s">
        <v>2190</v>
      </c>
      <c r="J661" t="s">
        <v>2949</v>
      </c>
      <c r="K661" t="s">
        <v>2938</v>
      </c>
      <c r="L661" t="s">
        <v>2939</v>
      </c>
      <c r="Y661" t="s">
        <v>27</v>
      </c>
      <c r="AA661" t="s">
        <v>27</v>
      </c>
      <c r="AC661" cm="1">
        <f t="array" ref="AC661">SUMPRODUCT(--(INDEX('1880 Bastrop 0008 Clean'!A:AA, MATCH(A661 &amp; "|" &amp; B661, '1880 Bastrop 0008 Clean'!A:A &amp; "|" &amp; '1880 Bastrop 0008 Clean'!B:B, 0), 0) &lt;&gt; '1880 Bastrop 0008 Raw'!A661:AA661))</f>
        <v>0</v>
      </c>
    </row>
    <row r="662" spans="1:29">
      <c r="A662">
        <v>13</v>
      </c>
      <c r="B662">
        <v>120</v>
      </c>
      <c r="D662" t="s">
        <v>620</v>
      </c>
      <c r="E662" t="s">
        <v>170</v>
      </c>
      <c r="F662" t="s">
        <v>20</v>
      </c>
      <c r="G662" t="s">
        <v>19</v>
      </c>
      <c r="H662">
        <v>58</v>
      </c>
      <c r="J662" t="s">
        <v>3271</v>
      </c>
      <c r="K662" t="s">
        <v>2932</v>
      </c>
      <c r="L662" t="s">
        <v>2933</v>
      </c>
      <c r="N662" t="s">
        <v>32</v>
      </c>
      <c r="Y662" t="s">
        <v>79</v>
      </c>
      <c r="Z662" t="s">
        <v>217</v>
      </c>
      <c r="AC662" cm="1">
        <f t="array" ref="AC662">SUMPRODUCT(--(INDEX('1880 Bastrop 0008 Clean'!A:AA, MATCH(A662 &amp; "|" &amp; B662, '1880 Bastrop 0008 Clean'!A:A &amp; "|" &amp; '1880 Bastrop 0008 Clean'!B:B, 0), 0) &lt;&gt; '1880 Bastrop 0008 Raw'!A662:AA662))</f>
        <v>0</v>
      </c>
    </row>
    <row r="663" spans="1:29">
      <c r="A663">
        <v>14</v>
      </c>
      <c r="B663">
        <v>120</v>
      </c>
      <c r="D663" t="s">
        <v>620</v>
      </c>
      <c r="E663" t="s">
        <v>3450</v>
      </c>
      <c r="F663" t="s">
        <v>20</v>
      </c>
      <c r="G663" t="s">
        <v>24</v>
      </c>
      <c r="H663">
        <v>48</v>
      </c>
      <c r="J663" t="s">
        <v>2991</v>
      </c>
      <c r="K663" t="s">
        <v>2936</v>
      </c>
      <c r="L663" t="s">
        <v>2933</v>
      </c>
      <c r="N663" t="s">
        <v>2598</v>
      </c>
      <c r="Y663" t="s">
        <v>79</v>
      </c>
      <c r="Z663" t="s">
        <v>79</v>
      </c>
      <c r="AA663" t="s">
        <v>79</v>
      </c>
      <c r="AC663" cm="1">
        <f t="array" ref="AC663">SUMPRODUCT(--(INDEX('1880 Bastrop 0008 Clean'!A:AA, MATCH(A663 &amp; "|" &amp; B663, '1880 Bastrop 0008 Clean'!A:A &amp; "|" &amp; '1880 Bastrop 0008 Clean'!B:B, 0), 0) &lt;&gt; '1880 Bastrop 0008 Raw'!A663:AA663))</f>
        <v>0</v>
      </c>
    </row>
    <row r="664" spans="1:29">
      <c r="A664">
        <v>15</v>
      </c>
      <c r="B664">
        <v>120</v>
      </c>
      <c r="D664" t="s">
        <v>620</v>
      </c>
      <c r="E664" t="s">
        <v>280</v>
      </c>
      <c r="F664" t="s">
        <v>20</v>
      </c>
      <c r="G664" t="s">
        <v>24</v>
      </c>
      <c r="H664">
        <v>29</v>
      </c>
      <c r="J664" t="s">
        <v>3075</v>
      </c>
      <c r="K664" t="s">
        <v>2938</v>
      </c>
      <c r="L664" t="s">
        <v>2939</v>
      </c>
      <c r="N664" t="s">
        <v>1351</v>
      </c>
      <c r="Y664" t="s">
        <v>27</v>
      </c>
      <c r="Z664" t="s">
        <v>79</v>
      </c>
      <c r="AA664" t="s">
        <v>79</v>
      </c>
      <c r="AC664" cm="1">
        <f t="array" ref="AC664">SUMPRODUCT(--(INDEX('1880 Bastrop 0008 Clean'!A:AA, MATCH(A664 &amp; "|" &amp; B664, '1880 Bastrop 0008 Clean'!A:A &amp; "|" &amp; '1880 Bastrop 0008 Clean'!B:B, 0), 0) &lt;&gt; '1880 Bastrop 0008 Raw'!A664:AA664))</f>
        <v>0</v>
      </c>
    </row>
    <row r="665" spans="1:29">
      <c r="A665">
        <v>16</v>
      </c>
      <c r="B665">
        <v>120</v>
      </c>
      <c r="D665" t="s">
        <v>620</v>
      </c>
      <c r="E665" t="s">
        <v>88</v>
      </c>
      <c r="F665" t="s">
        <v>20</v>
      </c>
      <c r="G665" t="s">
        <v>19</v>
      </c>
      <c r="H665">
        <v>14</v>
      </c>
      <c r="J665" t="s">
        <v>2968</v>
      </c>
      <c r="K665" t="s">
        <v>2944</v>
      </c>
      <c r="L665" t="s">
        <v>2939</v>
      </c>
      <c r="V665" t="s">
        <v>1395</v>
      </c>
      <c r="Y665" t="s">
        <v>27</v>
      </c>
      <c r="Z665" t="s">
        <v>79</v>
      </c>
      <c r="AA665" t="s">
        <v>79</v>
      </c>
      <c r="AC665" cm="1">
        <f t="array" ref="AC665">SUMPRODUCT(--(INDEX('1880 Bastrop 0008 Clean'!A:AA, MATCH(A665 &amp; "|" &amp; B665, '1880 Bastrop 0008 Clean'!A:A &amp; "|" &amp; '1880 Bastrop 0008 Clean'!B:B, 0), 0) &lt;&gt; '1880 Bastrop 0008 Raw'!A665:AA665))</f>
        <v>0</v>
      </c>
    </row>
    <row r="666" spans="1:29">
      <c r="A666">
        <v>17</v>
      </c>
      <c r="B666">
        <v>120</v>
      </c>
      <c r="D666" t="s">
        <v>620</v>
      </c>
      <c r="E666" t="s">
        <v>1653</v>
      </c>
      <c r="F666" t="s">
        <v>20</v>
      </c>
      <c r="G666" t="s">
        <v>24</v>
      </c>
      <c r="H666">
        <v>6</v>
      </c>
      <c r="J666" t="s">
        <v>3037</v>
      </c>
      <c r="K666" t="s">
        <v>2938</v>
      </c>
      <c r="L666" t="s">
        <v>2939</v>
      </c>
      <c r="V666" t="s">
        <v>1395</v>
      </c>
      <c r="Y666" t="s">
        <v>27</v>
      </c>
      <c r="Z666" t="s">
        <v>79</v>
      </c>
      <c r="AA666" t="s">
        <v>79</v>
      </c>
      <c r="AC666" cm="1">
        <f t="array" ref="AC666">SUMPRODUCT(--(INDEX('1880 Bastrop 0008 Clean'!A:AA, MATCH(A666 &amp; "|" &amp; B666, '1880 Bastrop 0008 Clean'!A:A &amp; "|" &amp; '1880 Bastrop 0008 Clean'!B:B, 0), 0) &lt;&gt; '1880 Bastrop 0008 Raw'!A666:AA666))</f>
        <v>0</v>
      </c>
    </row>
    <row r="667" spans="1:29">
      <c r="A667">
        <v>18</v>
      </c>
      <c r="B667">
        <v>121</v>
      </c>
      <c r="D667" t="s">
        <v>3451</v>
      </c>
      <c r="E667" t="s">
        <v>3452</v>
      </c>
      <c r="F667" t="s">
        <v>20</v>
      </c>
      <c r="G667" t="s">
        <v>19</v>
      </c>
      <c r="H667">
        <v>27</v>
      </c>
      <c r="J667" t="s">
        <v>3015</v>
      </c>
      <c r="K667" t="s">
        <v>2932</v>
      </c>
      <c r="L667" t="s">
        <v>2933</v>
      </c>
      <c r="N667" t="s">
        <v>2957</v>
      </c>
      <c r="Y667" t="s">
        <v>77</v>
      </c>
      <c r="Z667" t="s">
        <v>77</v>
      </c>
      <c r="AA667" t="s">
        <v>22</v>
      </c>
      <c r="AC667" cm="1">
        <f t="array" ref="AC667">SUMPRODUCT(--(INDEX('1880 Bastrop 0008 Clean'!A:AA, MATCH(A667 &amp; "|" &amp; B667, '1880 Bastrop 0008 Clean'!A:A &amp; "|" &amp; '1880 Bastrop 0008 Clean'!B:B, 0), 0) &lt;&gt; '1880 Bastrop 0008 Raw'!A667:AA667))</f>
        <v>0</v>
      </c>
    </row>
    <row r="668" spans="1:29">
      <c r="A668">
        <v>19</v>
      </c>
      <c r="B668">
        <v>121</v>
      </c>
      <c r="D668" t="s">
        <v>3451</v>
      </c>
      <c r="E668" t="s">
        <v>3453</v>
      </c>
      <c r="F668" t="s">
        <v>20</v>
      </c>
      <c r="G668" t="s">
        <v>24</v>
      </c>
      <c r="H668">
        <v>24</v>
      </c>
      <c r="J668" t="s">
        <v>3030</v>
      </c>
      <c r="K668" t="s">
        <v>2936</v>
      </c>
      <c r="L668" t="s">
        <v>2933</v>
      </c>
      <c r="N668" t="s">
        <v>2598</v>
      </c>
      <c r="Y668" t="s">
        <v>27</v>
      </c>
      <c r="Z668" t="s">
        <v>77</v>
      </c>
      <c r="AA668" t="s">
        <v>41</v>
      </c>
      <c r="AC668" cm="1">
        <f t="array" ref="AC668">SUMPRODUCT(--(INDEX('1880 Bastrop 0008 Clean'!A:AA, MATCH(A668 &amp; "|" &amp; B668, '1880 Bastrop 0008 Clean'!A:A &amp; "|" &amp; '1880 Bastrop 0008 Clean'!B:B, 0), 0) &lt;&gt; '1880 Bastrop 0008 Raw'!A668:AA668))</f>
        <v>0</v>
      </c>
    </row>
    <row r="669" spans="1:29">
      <c r="A669">
        <v>20</v>
      </c>
      <c r="B669">
        <v>121</v>
      </c>
      <c r="D669" t="s">
        <v>3451</v>
      </c>
      <c r="E669" t="s">
        <v>3454</v>
      </c>
      <c r="F669" t="s">
        <v>20</v>
      </c>
      <c r="G669" t="s">
        <v>24</v>
      </c>
      <c r="H669">
        <v>2</v>
      </c>
      <c r="J669" t="s">
        <v>3001</v>
      </c>
      <c r="K669" t="s">
        <v>2938</v>
      </c>
      <c r="L669" t="s">
        <v>2939</v>
      </c>
      <c r="W669" t="s">
        <v>1395</v>
      </c>
      <c r="X669" t="s">
        <v>1395</v>
      </c>
      <c r="Y669" t="s">
        <v>77</v>
      </c>
      <c r="Z669" t="s">
        <v>77</v>
      </c>
      <c r="AA669" t="s">
        <v>27</v>
      </c>
      <c r="AC669" cm="1">
        <f t="array" ref="AC669">SUMPRODUCT(--(INDEX('1880 Bastrop 0008 Clean'!A:AA, MATCH(A669 &amp; "|" &amp; B669, '1880 Bastrop 0008 Clean'!A:A &amp; "|" &amp; '1880 Bastrop 0008 Clean'!B:B, 0), 0) &lt;&gt; '1880 Bastrop 0008 Raw'!A669:AA669))</f>
        <v>2</v>
      </c>
    </row>
    <row r="670" spans="1:29">
      <c r="A670">
        <v>21</v>
      </c>
      <c r="B670">
        <v>121</v>
      </c>
      <c r="D670" t="s">
        <v>3451</v>
      </c>
      <c r="E670" t="s">
        <v>3455</v>
      </c>
      <c r="F670" t="s">
        <v>20</v>
      </c>
      <c r="G670" t="s">
        <v>19</v>
      </c>
      <c r="H670">
        <v>1</v>
      </c>
      <c r="J670" t="s">
        <v>2949</v>
      </c>
      <c r="K670" t="s">
        <v>2944</v>
      </c>
      <c r="L670" t="s">
        <v>2939</v>
      </c>
      <c r="W670" t="s">
        <v>1395</v>
      </c>
      <c r="X670" t="s">
        <v>1395</v>
      </c>
      <c r="Y670" t="s">
        <v>27</v>
      </c>
      <c r="Z670" t="s">
        <v>77</v>
      </c>
      <c r="AA670" t="s">
        <v>27</v>
      </c>
      <c r="AC670" cm="1">
        <f t="array" ref="AC670">SUMPRODUCT(--(INDEX('1880 Bastrop 0008 Clean'!A:AA, MATCH(A670 &amp; "|" &amp; B670, '1880 Bastrop 0008 Clean'!A:A &amp; "|" &amp; '1880 Bastrop 0008 Clean'!B:B, 0), 0) &lt;&gt; '1880 Bastrop 0008 Raw'!A670:AA670))</f>
        <v>2</v>
      </c>
    </row>
    <row r="671" spans="1:29">
      <c r="A671">
        <v>22</v>
      </c>
      <c r="B671">
        <v>121</v>
      </c>
      <c r="D671" t="s">
        <v>536</v>
      </c>
      <c r="E671" t="s">
        <v>3456</v>
      </c>
      <c r="F671" t="s">
        <v>637</v>
      </c>
      <c r="G671" t="s">
        <v>24</v>
      </c>
      <c r="H671">
        <v>19</v>
      </c>
      <c r="J671" t="s">
        <v>2956</v>
      </c>
      <c r="L671" t="s">
        <v>2939</v>
      </c>
      <c r="N671" t="s">
        <v>1420</v>
      </c>
      <c r="Y671" t="s">
        <v>27</v>
      </c>
      <c r="AA671" t="s">
        <v>79</v>
      </c>
      <c r="AC671" cm="1">
        <f t="array" ref="AC671">SUMPRODUCT(--(INDEX('1880 Bastrop 0008 Clean'!A:AA, MATCH(A671 &amp; "|" &amp; B671, '1880 Bastrop 0008 Clean'!A:A &amp; "|" &amp; '1880 Bastrop 0008 Clean'!B:B, 0), 0) &lt;&gt; '1880 Bastrop 0008 Raw'!A671:AA671))</f>
        <v>1</v>
      </c>
    </row>
    <row r="672" spans="1:29">
      <c r="A672">
        <v>23</v>
      </c>
      <c r="B672">
        <v>122</v>
      </c>
      <c r="D672" t="s">
        <v>3457</v>
      </c>
      <c r="E672" t="s">
        <v>3458</v>
      </c>
      <c r="F672" t="s">
        <v>20</v>
      </c>
      <c r="G672" t="s">
        <v>19</v>
      </c>
      <c r="H672">
        <v>32</v>
      </c>
      <c r="J672" t="s">
        <v>2970</v>
      </c>
      <c r="K672" t="s">
        <v>2932</v>
      </c>
      <c r="L672" t="s">
        <v>2933</v>
      </c>
      <c r="N672" t="s">
        <v>3251</v>
      </c>
      <c r="Y672" t="s">
        <v>77</v>
      </c>
      <c r="Z672" t="s">
        <v>77</v>
      </c>
      <c r="AA672" t="s">
        <v>77</v>
      </c>
      <c r="AC672" cm="1">
        <f t="array" ref="AC672">SUMPRODUCT(--(INDEX('1880 Bastrop 0008 Clean'!A:AA, MATCH(A672 &amp; "|" &amp; B672, '1880 Bastrop 0008 Clean'!A:A &amp; "|" &amp; '1880 Bastrop 0008 Clean'!B:B, 0), 0) &lt;&gt; '1880 Bastrop 0008 Raw'!A672:AA672))</f>
        <v>0</v>
      </c>
    </row>
    <row r="673" spans="1:29">
      <c r="A673">
        <v>24</v>
      </c>
      <c r="B673">
        <v>122</v>
      </c>
      <c r="D673" t="s">
        <v>3457</v>
      </c>
      <c r="E673" t="s">
        <v>175</v>
      </c>
      <c r="F673" t="s">
        <v>20</v>
      </c>
      <c r="G673" t="s">
        <v>24</v>
      </c>
      <c r="H673">
        <v>33</v>
      </c>
      <c r="J673" t="s">
        <v>2962</v>
      </c>
      <c r="K673" t="s">
        <v>2936</v>
      </c>
      <c r="L673" t="s">
        <v>2933</v>
      </c>
      <c r="N673" t="s">
        <v>2598</v>
      </c>
      <c r="Y673" t="s">
        <v>41</v>
      </c>
      <c r="Z673" t="s">
        <v>34</v>
      </c>
      <c r="AA673" t="s">
        <v>77</v>
      </c>
      <c r="AC673" cm="1">
        <f t="array" ref="AC673">SUMPRODUCT(--(INDEX('1880 Bastrop 0008 Clean'!A:AA, MATCH(A673 &amp; "|" &amp; B673, '1880 Bastrop 0008 Clean'!A:A &amp; "|" &amp; '1880 Bastrop 0008 Clean'!B:B, 0), 0) &lt;&gt; '1880 Bastrop 0008 Raw'!A673:AA673))</f>
        <v>0</v>
      </c>
    </row>
    <row r="674" spans="1:29">
      <c r="A674">
        <v>25</v>
      </c>
      <c r="B674">
        <v>122</v>
      </c>
      <c r="D674" t="s">
        <v>1761</v>
      </c>
      <c r="E674" t="s">
        <v>204</v>
      </c>
      <c r="F674" t="s">
        <v>637</v>
      </c>
      <c r="G674" t="s">
        <v>24</v>
      </c>
      <c r="H674">
        <v>20</v>
      </c>
      <c r="J674" t="s">
        <v>3007</v>
      </c>
      <c r="K674" t="s">
        <v>2932</v>
      </c>
      <c r="L674" t="s">
        <v>2939</v>
      </c>
      <c r="N674" t="s">
        <v>1963</v>
      </c>
      <c r="W674" t="s">
        <v>1395</v>
      </c>
      <c r="X674" t="s">
        <v>1395</v>
      </c>
      <c r="Y674" t="s">
        <v>77</v>
      </c>
      <c r="AC674" cm="1">
        <f t="array" ref="AC674">SUMPRODUCT(--(INDEX('1880 Bastrop 0008 Clean'!A:AA, MATCH(A674 &amp; "|" &amp; B674, '1880 Bastrop 0008 Clean'!A:A &amp; "|" &amp; '1880 Bastrop 0008 Clean'!B:B, 0), 0) &lt;&gt; '1880 Bastrop 0008 Raw'!A674:AA674))</f>
        <v>1</v>
      </c>
    </row>
    <row r="675" spans="1:29">
      <c r="A675">
        <v>26</v>
      </c>
      <c r="B675">
        <v>122</v>
      </c>
      <c r="D675" t="s">
        <v>1761</v>
      </c>
      <c r="E675" t="s">
        <v>3459</v>
      </c>
      <c r="F675" t="s">
        <v>637</v>
      </c>
      <c r="G675" t="s">
        <v>19</v>
      </c>
      <c r="H675">
        <v>5</v>
      </c>
      <c r="J675" t="s">
        <v>2948</v>
      </c>
      <c r="K675" t="s">
        <v>2944</v>
      </c>
      <c r="L675" t="s">
        <v>2939</v>
      </c>
      <c r="Y675" t="s">
        <v>27</v>
      </c>
      <c r="AA675" t="s">
        <v>77</v>
      </c>
      <c r="AC675" cm="1">
        <f t="array" ref="AC675">SUMPRODUCT(--(INDEX('1880 Bastrop 0008 Clean'!A:AA, MATCH(A675 &amp; "|" &amp; B675, '1880 Bastrop 0008 Clean'!A:A &amp; "|" &amp; '1880 Bastrop 0008 Clean'!B:B, 0), 0) &lt;&gt; '1880 Bastrop 0008 Raw'!A675:AA675))</f>
        <v>1</v>
      </c>
    </row>
    <row r="676" spans="1:29">
      <c r="A676">
        <v>27</v>
      </c>
      <c r="B676">
        <v>123</v>
      </c>
      <c r="D676" t="s">
        <v>438</v>
      </c>
      <c r="E676" t="s">
        <v>3460</v>
      </c>
      <c r="F676" t="s">
        <v>20</v>
      </c>
      <c r="G676" t="s">
        <v>24</v>
      </c>
      <c r="H676">
        <v>51</v>
      </c>
      <c r="J676" t="s">
        <v>3285</v>
      </c>
      <c r="K676" t="s">
        <v>2932</v>
      </c>
      <c r="L676" t="s">
        <v>3066</v>
      </c>
      <c r="N676" t="s">
        <v>2598</v>
      </c>
      <c r="Y676" t="s">
        <v>34</v>
      </c>
      <c r="Z676" t="s">
        <v>34</v>
      </c>
      <c r="AA676" t="s">
        <v>34</v>
      </c>
      <c r="AC676" cm="1">
        <f t="array" ref="AC676">SUMPRODUCT(--(INDEX('1880 Bastrop 0008 Clean'!A:AA, MATCH(A676 &amp; "|" &amp; B676, '1880 Bastrop 0008 Clean'!A:A &amp; "|" &amp; '1880 Bastrop 0008 Clean'!B:B, 0), 0) &lt;&gt; '1880 Bastrop 0008 Raw'!A676:AA676))</f>
        <v>0</v>
      </c>
    </row>
    <row r="677" spans="1:29">
      <c r="A677">
        <v>28</v>
      </c>
      <c r="B677">
        <v>123</v>
      </c>
      <c r="D677" t="s">
        <v>438</v>
      </c>
      <c r="E677" t="s">
        <v>3461</v>
      </c>
      <c r="F677" t="s">
        <v>20</v>
      </c>
      <c r="G677" t="s">
        <v>24</v>
      </c>
      <c r="H677">
        <v>20</v>
      </c>
      <c r="J677" t="s">
        <v>3007</v>
      </c>
      <c r="K677" t="s">
        <v>2938</v>
      </c>
      <c r="L677" t="s">
        <v>2939</v>
      </c>
      <c r="Y677" t="s">
        <v>38</v>
      </c>
      <c r="Z677" t="s">
        <v>36</v>
      </c>
      <c r="AA677" t="s">
        <v>34</v>
      </c>
      <c r="AC677" cm="1">
        <f t="array" ref="AC677">SUMPRODUCT(--(INDEX('1880 Bastrop 0008 Clean'!A:AA, MATCH(A677 &amp; "|" &amp; B677, '1880 Bastrop 0008 Clean'!A:A &amp; "|" &amp; '1880 Bastrop 0008 Clean'!B:B, 0), 0) &lt;&gt; '1880 Bastrop 0008 Raw'!A677:AA677))</f>
        <v>0</v>
      </c>
    </row>
    <row r="678" spans="1:29">
      <c r="A678">
        <v>29</v>
      </c>
      <c r="B678">
        <v>123</v>
      </c>
      <c r="D678" t="s">
        <v>438</v>
      </c>
      <c r="E678" t="s">
        <v>3462</v>
      </c>
      <c r="F678" t="s">
        <v>20</v>
      </c>
      <c r="G678" t="s">
        <v>24</v>
      </c>
      <c r="H678">
        <v>18</v>
      </c>
      <c r="J678" t="s">
        <v>2952</v>
      </c>
      <c r="K678" t="s">
        <v>2938</v>
      </c>
      <c r="L678" t="s">
        <v>2939</v>
      </c>
      <c r="Y678" t="s">
        <v>38</v>
      </c>
      <c r="Z678" t="s">
        <v>36</v>
      </c>
      <c r="AA678" t="s">
        <v>34</v>
      </c>
      <c r="AC678" cm="1">
        <f t="array" ref="AC678">SUMPRODUCT(--(INDEX('1880 Bastrop 0008 Clean'!A:AA, MATCH(A678 &amp; "|" &amp; B678, '1880 Bastrop 0008 Clean'!A:A &amp; "|" &amp; '1880 Bastrop 0008 Clean'!B:B, 0), 0) &lt;&gt; '1880 Bastrop 0008 Raw'!A678:AA678))</f>
        <v>0</v>
      </c>
    </row>
    <row r="679" spans="1:29">
      <c r="A679">
        <v>30</v>
      </c>
      <c r="B679">
        <v>123</v>
      </c>
      <c r="D679" t="s">
        <v>2485</v>
      </c>
      <c r="E679" t="s">
        <v>3463</v>
      </c>
      <c r="F679" t="s">
        <v>637</v>
      </c>
      <c r="G679" t="s">
        <v>24</v>
      </c>
      <c r="H679">
        <v>35</v>
      </c>
      <c r="J679" t="s">
        <v>1752</v>
      </c>
      <c r="K679" t="s">
        <v>2932</v>
      </c>
      <c r="L679" t="s">
        <v>2939</v>
      </c>
      <c r="N679" t="s">
        <v>1963</v>
      </c>
      <c r="W679" t="s">
        <v>1395</v>
      </c>
      <c r="X679" t="s">
        <v>1395</v>
      </c>
      <c r="Y679" t="s">
        <v>38</v>
      </c>
      <c r="AC679" cm="1">
        <f t="array" ref="AC679">SUMPRODUCT(--(INDEX('1880 Bastrop 0008 Clean'!A:AA, MATCH(A679 &amp; "|" &amp; B679, '1880 Bastrop 0008 Clean'!A:A &amp; "|" &amp; '1880 Bastrop 0008 Clean'!B:B, 0), 0) &lt;&gt; '1880 Bastrop 0008 Raw'!A679:AA679))</f>
        <v>1</v>
      </c>
    </row>
    <row r="680" spans="1:29">
      <c r="A680">
        <v>31</v>
      </c>
      <c r="B680">
        <v>123</v>
      </c>
      <c r="D680" t="s">
        <v>2485</v>
      </c>
      <c r="E680" t="s">
        <v>1421</v>
      </c>
      <c r="F680" t="s">
        <v>2061</v>
      </c>
      <c r="G680" t="s">
        <v>24</v>
      </c>
      <c r="H680">
        <v>12</v>
      </c>
      <c r="J680" t="s">
        <v>2971</v>
      </c>
      <c r="K680" t="s">
        <v>2938</v>
      </c>
      <c r="L680" t="s">
        <v>2939</v>
      </c>
      <c r="W680" t="s">
        <v>1395</v>
      </c>
      <c r="X680" t="s">
        <v>1395</v>
      </c>
      <c r="Y680" t="s">
        <v>27</v>
      </c>
      <c r="AA680" t="s">
        <v>38</v>
      </c>
      <c r="AC680" cm="1">
        <f t="array" ref="AC680">SUMPRODUCT(--(INDEX('1880 Bastrop 0008 Clean'!A:AA, MATCH(A680 &amp; "|" &amp; B680, '1880 Bastrop 0008 Clean'!A:A &amp; "|" &amp; '1880 Bastrop 0008 Clean'!B:B, 0), 0) &lt;&gt; '1880 Bastrop 0008 Raw'!A680:AA680))</f>
        <v>1</v>
      </c>
    </row>
    <row r="681" spans="1:29">
      <c r="A681">
        <v>32</v>
      </c>
      <c r="B681">
        <v>124</v>
      </c>
      <c r="D681" t="s">
        <v>3464</v>
      </c>
      <c r="E681" t="s">
        <v>185</v>
      </c>
      <c r="F681" t="s">
        <v>20</v>
      </c>
      <c r="G681" t="s">
        <v>19</v>
      </c>
      <c r="H681">
        <v>34</v>
      </c>
      <c r="J681" t="s">
        <v>3043</v>
      </c>
      <c r="K681" t="s">
        <v>2932</v>
      </c>
      <c r="L681" t="s">
        <v>2933</v>
      </c>
      <c r="N681" t="s">
        <v>3264</v>
      </c>
      <c r="Y681" t="s">
        <v>116</v>
      </c>
      <c r="AC681" cm="1">
        <f t="array" ref="AC681">SUMPRODUCT(--(INDEX('1880 Bastrop 0008 Clean'!A:AA, MATCH(A681 &amp; "|" &amp; B681, '1880 Bastrop 0008 Clean'!A:A &amp; "|" &amp; '1880 Bastrop 0008 Clean'!B:B, 0), 0) &lt;&gt; '1880 Bastrop 0008 Raw'!A681:AA681))</f>
        <v>0</v>
      </c>
    </row>
    <row r="682" spans="1:29">
      <c r="A682">
        <v>33</v>
      </c>
      <c r="B682">
        <v>124</v>
      </c>
      <c r="D682" t="s">
        <v>3464</v>
      </c>
      <c r="E682" t="s">
        <v>1633</v>
      </c>
      <c r="F682" t="s">
        <v>20</v>
      </c>
      <c r="G682" t="s">
        <v>24</v>
      </c>
      <c r="H682">
        <v>29</v>
      </c>
      <c r="J682" t="s">
        <v>3075</v>
      </c>
      <c r="K682" t="s">
        <v>2936</v>
      </c>
      <c r="L682" t="s">
        <v>2933</v>
      </c>
      <c r="N682" t="s">
        <v>2598</v>
      </c>
      <c r="Y682" t="s">
        <v>116</v>
      </c>
      <c r="AC682" cm="1">
        <f t="array" ref="AC682">SUMPRODUCT(--(INDEX('1880 Bastrop 0008 Clean'!A:AA, MATCH(A682 &amp; "|" &amp; B682, '1880 Bastrop 0008 Clean'!A:A &amp; "|" &amp; '1880 Bastrop 0008 Clean'!B:B, 0), 0) &lt;&gt; '1880 Bastrop 0008 Raw'!A682:AA682))</f>
        <v>0</v>
      </c>
    </row>
    <row r="683" spans="1:29">
      <c r="A683">
        <v>34</v>
      </c>
      <c r="B683">
        <v>124</v>
      </c>
      <c r="D683" t="s">
        <v>3464</v>
      </c>
      <c r="E683" t="s">
        <v>3416</v>
      </c>
      <c r="F683" t="s">
        <v>20</v>
      </c>
      <c r="G683" t="s">
        <v>24</v>
      </c>
      <c r="H683">
        <v>9</v>
      </c>
      <c r="J683" t="s">
        <v>2943</v>
      </c>
      <c r="K683" t="s">
        <v>2938</v>
      </c>
      <c r="L683" t="s">
        <v>2939</v>
      </c>
      <c r="V683" t="s">
        <v>1395</v>
      </c>
      <c r="Y683" t="s">
        <v>27</v>
      </c>
      <c r="Z683" t="s">
        <v>116</v>
      </c>
      <c r="AA683" t="s">
        <v>116</v>
      </c>
      <c r="AC683" cm="1">
        <f t="array" ref="AC683">SUMPRODUCT(--(INDEX('1880 Bastrop 0008 Clean'!A:AA, MATCH(A683 &amp; "|" &amp; B683, '1880 Bastrop 0008 Clean'!A:A &amp; "|" &amp; '1880 Bastrop 0008 Clean'!B:B, 0), 0) &lt;&gt; '1880 Bastrop 0008 Raw'!A683:AA683))</f>
        <v>0</v>
      </c>
    </row>
    <row r="684" spans="1:29">
      <c r="A684">
        <v>35</v>
      </c>
      <c r="B684">
        <v>124</v>
      </c>
      <c r="D684" t="s">
        <v>3464</v>
      </c>
      <c r="E684" t="s">
        <v>3203</v>
      </c>
      <c r="F684" t="s">
        <v>20</v>
      </c>
      <c r="G684" t="s">
        <v>24</v>
      </c>
      <c r="H684">
        <v>8</v>
      </c>
      <c r="J684" t="s">
        <v>2965</v>
      </c>
      <c r="K684" t="s">
        <v>2938</v>
      </c>
      <c r="L684" t="s">
        <v>2939</v>
      </c>
      <c r="W684" t="s">
        <v>1395</v>
      </c>
      <c r="X684" t="s">
        <v>1395</v>
      </c>
      <c r="Y684" t="s">
        <v>27</v>
      </c>
      <c r="Z684" t="s">
        <v>116</v>
      </c>
      <c r="AA684" t="s">
        <v>116</v>
      </c>
      <c r="AC684" cm="1">
        <f t="array" ref="AC684">SUMPRODUCT(--(INDEX('1880 Bastrop 0008 Clean'!A:AA, MATCH(A684 &amp; "|" &amp; B684, '1880 Bastrop 0008 Clean'!A:A &amp; "|" &amp; '1880 Bastrop 0008 Clean'!B:B, 0), 0) &lt;&gt; '1880 Bastrop 0008 Raw'!A684:AA684))</f>
        <v>2</v>
      </c>
    </row>
    <row r="685" spans="1:29">
      <c r="A685">
        <v>36</v>
      </c>
      <c r="B685">
        <v>124</v>
      </c>
      <c r="D685" t="s">
        <v>3464</v>
      </c>
      <c r="E685" t="s">
        <v>2739</v>
      </c>
      <c r="F685" t="s">
        <v>20</v>
      </c>
      <c r="G685" t="s">
        <v>19</v>
      </c>
      <c r="H685">
        <v>5</v>
      </c>
      <c r="J685" t="s">
        <v>2948</v>
      </c>
      <c r="K685" t="s">
        <v>2944</v>
      </c>
      <c r="L685" t="s">
        <v>2939</v>
      </c>
      <c r="W685" t="s">
        <v>1395</v>
      </c>
      <c r="X685" t="s">
        <v>1395</v>
      </c>
      <c r="Y685" t="s">
        <v>27</v>
      </c>
      <c r="Z685" t="s">
        <v>116</v>
      </c>
      <c r="AA685" t="s">
        <v>116</v>
      </c>
      <c r="AC685" cm="1">
        <f t="array" ref="AC685">SUMPRODUCT(--(INDEX('1880 Bastrop 0008 Clean'!A:AA, MATCH(A685 &amp; "|" &amp; B685, '1880 Bastrop 0008 Clean'!A:A &amp; "|" &amp; '1880 Bastrop 0008 Clean'!B:B, 0), 0) &lt;&gt; '1880 Bastrop 0008 Raw'!A685:AA685))</f>
        <v>2</v>
      </c>
    </row>
    <row r="686" spans="1:29">
      <c r="A686">
        <v>37</v>
      </c>
      <c r="B686">
        <v>125</v>
      </c>
      <c r="D686" t="s">
        <v>3465</v>
      </c>
      <c r="E686" t="s">
        <v>3263</v>
      </c>
      <c r="F686" t="s">
        <v>20</v>
      </c>
      <c r="G686" t="s">
        <v>19</v>
      </c>
      <c r="H686">
        <v>34</v>
      </c>
      <c r="J686" t="s">
        <v>3043</v>
      </c>
      <c r="K686" t="s">
        <v>2932</v>
      </c>
      <c r="L686" t="s">
        <v>2933</v>
      </c>
      <c r="N686" t="s">
        <v>32</v>
      </c>
      <c r="Y686" t="s">
        <v>36</v>
      </c>
      <c r="Z686" t="s">
        <v>36</v>
      </c>
      <c r="AA686" t="s">
        <v>36</v>
      </c>
      <c r="AC686" cm="1">
        <f t="array" ref="AC686">SUMPRODUCT(--(INDEX('1880 Bastrop 0008 Clean'!A:AA, MATCH(A686 &amp; "|" &amp; B686, '1880 Bastrop 0008 Clean'!A:A &amp; "|" &amp; '1880 Bastrop 0008 Clean'!B:B, 0), 0) &lt;&gt; '1880 Bastrop 0008 Raw'!A686:AA686))</f>
        <v>0</v>
      </c>
    </row>
    <row r="687" spans="1:29">
      <c r="A687">
        <v>38</v>
      </c>
      <c r="B687">
        <v>125</v>
      </c>
      <c r="D687" t="s">
        <v>3465</v>
      </c>
      <c r="E687" t="s">
        <v>3466</v>
      </c>
      <c r="F687" t="s">
        <v>20</v>
      </c>
      <c r="G687" t="s">
        <v>24</v>
      </c>
      <c r="H687">
        <v>22</v>
      </c>
      <c r="J687" t="s">
        <v>3061</v>
      </c>
      <c r="K687" t="s">
        <v>2936</v>
      </c>
      <c r="L687" t="s">
        <v>2933</v>
      </c>
      <c r="N687" t="s">
        <v>2598</v>
      </c>
      <c r="Y687" t="s">
        <v>27</v>
      </c>
      <c r="Z687" t="s">
        <v>41</v>
      </c>
      <c r="AA687" t="s">
        <v>41</v>
      </c>
      <c r="AC687" cm="1">
        <f t="array" ref="AC687">SUMPRODUCT(--(INDEX('1880 Bastrop 0008 Clean'!A:AA, MATCH(A687 &amp; "|" &amp; B687, '1880 Bastrop 0008 Clean'!A:A &amp; "|" &amp; '1880 Bastrop 0008 Clean'!B:B, 0), 0) &lt;&gt; '1880 Bastrop 0008 Raw'!A687:AA687))</f>
        <v>0</v>
      </c>
    </row>
    <row r="688" spans="1:29">
      <c r="A688">
        <v>39</v>
      </c>
      <c r="B688">
        <v>125</v>
      </c>
      <c r="D688" t="s">
        <v>3465</v>
      </c>
      <c r="E688" t="s">
        <v>3467</v>
      </c>
      <c r="F688" t="s">
        <v>20</v>
      </c>
      <c r="G688" t="s">
        <v>19</v>
      </c>
      <c r="H688">
        <v>3</v>
      </c>
      <c r="J688" t="s">
        <v>2973</v>
      </c>
      <c r="K688" t="s">
        <v>2944</v>
      </c>
      <c r="L688" t="s">
        <v>2939</v>
      </c>
      <c r="Y688" t="s">
        <v>27</v>
      </c>
      <c r="Z688" t="s">
        <v>36</v>
      </c>
      <c r="AA688" t="s">
        <v>41</v>
      </c>
      <c r="AC688" cm="1">
        <f t="array" ref="AC688">SUMPRODUCT(--(INDEX('1880 Bastrop 0008 Clean'!A:AA, MATCH(A688 &amp; "|" &amp; B688, '1880 Bastrop 0008 Clean'!A:A &amp; "|" &amp; '1880 Bastrop 0008 Clean'!B:B, 0), 0) &lt;&gt; '1880 Bastrop 0008 Raw'!A688:AA688))</f>
        <v>0</v>
      </c>
    </row>
    <row r="689" spans="1:29">
      <c r="A689">
        <v>40</v>
      </c>
      <c r="B689">
        <v>125</v>
      </c>
      <c r="D689" t="s">
        <v>3465</v>
      </c>
      <c r="E689" t="s">
        <v>3468</v>
      </c>
      <c r="F689" t="s">
        <v>20</v>
      </c>
      <c r="G689" t="s">
        <v>19</v>
      </c>
      <c r="H689" s="9">
        <v>45912</v>
      </c>
      <c r="I689" t="s">
        <v>2526</v>
      </c>
      <c r="J689" t="s">
        <v>2949</v>
      </c>
      <c r="K689" t="s">
        <v>2944</v>
      </c>
      <c r="L689" t="s">
        <v>2939</v>
      </c>
      <c r="Y689" t="s">
        <v>27</v>
      </c>
      <c r="Z689" t="s">
        <v>36</v>
      </c>
      <c r="AA689" t="s">
        <v>27</v>
      </c>
      <c r="AC689" cm="1">
        <f t="array" ref="AC689">SUMPRODUCT(--(INDEX('1880 Bastrop 0008 Clean'!A:AA, MATCH(A689 &amp; "|" &amp; B689, '1880 Bastrop 0008 Clean'!A:A &amp; "|" &amp; '1880 Bastrop 0008 Clean'!B:B, 0), 0) &lt;&gt; '1880 Bastrop 0008 Raw'!A689:AA689))</f>
        <v>0</v>
      </c>
    </row>
    <row r="690" spans="1:29">
      <c r="A690">
        <v>41</v>
      </c>
      <c r="B690">
        <v>125</v>
      </c>
      <c r="D690" t="s">
        <v>1038</v>
      </c>
      <c r="E690" t="s">
        <v>3469</v>
      </c>
      <c r="F690" t="s">
        <v>20</v>
      </c>
      <c r="G690" t="s">
        <v>19</v>
      </c>
      <c r="H690">
        <v>24</v>
      </c>
      <c r="J690" t="s">
        <v>3030</v>
      </c>
      <c r="L690" t="s">
        <v>2939</v>
      </c>
      <c r="N690" t="s">
        <v>1404</v>
      </c>
      <c r="Y690" t="s">
        <v>27</v>
      </c>
      <c r="AC690" cm="1">
        <f t="array" ref="AC690">SUMPRODUCT(--(INDEX('1880 Bastrop 0008 Clean'!A:AA, MATCH(A690 &amp; "|" &amp; B690, '1880 Bastrop 0008 Clean'!A:A &amp; "|" &amp; '1880 Bastrop 0008 Clean'!B:B, 0), 0) &lt;&gt; '1880 Bastrop 0008 Raw'!A690:AA690))</f>
        <v>1</v>
      </c>
    </row>
    <row r="691" spans="1:29">
      <c r="A691">
        <v>1</v>
      </c>
      <c r="B691">
        <v>156</v>
      </c>
      <c r="D691" t="s">
        <v>3471</v>
      </c>
      <c r="E691" t="s">
        <v>1873</v>
      </c>
      <c r="F691" t="s">
        <v>2061</v>
      </c>
      <c r="G691" t="s">
        <v>24</v>
      </c>
      <c r="H691">
        <v>65</v>
      </c>
      <c r="J691" t="s">
        <v>3472</v>
      </c>
      <c r="K691" t="s">
        <v>2932</v>
      </c>
      <c r="L691" t="s">
        <v>3066</v>
      </c>
      <c r="N691" t="s">
        <v>2598</v>
      </c>
      <c r="Y691" t="s">
        <v>77</v>
      </c>
      <c r="Z691" t="s">
        <v>77</v>
      </c>
      <c r="AA691" t="s">
        <v>77</v>
      </c>
      <c r="AC691" t="e" cm="1">
        <f t="array" ref="AC691">SUMPRODUCT(--(INDEX('1880 Bastrop 0008 Clean'!A:AA, MATCH(A691 &amp; "|" &amp; B691, '1880 Bastrop 0008 Clean'!A:A &amp; "|" &amp; '1880 Bastrop 0008 Clean'!B:B, 0), 0) &lt;&gt; '1880 Bastrop 0008 Raw'!A691:AA691))</f>
        <v>#N/A</v>
      </c>
    </row>
    <row r="692" spans="1:29">
      <c r="A692">
        <v>2</v>
      </c>
      <c r="B692">
        <v>156</v>
      </c>
      <c r="D692" t="s">
        <v>3471</v>
      </c>
      <c r="E692" t="s">
        <v>2440</v>
      </c>
      <c r="F692" t="s">
        <v>2061</v>
      </c>
      <c r="G692" t="s">
        <v>19</v>
      </c>
      <c r="H692">
        <v>29</v>
      </c>
      <c r="J692" t="s">
        <v>3075</v>
      </c>
      <c r="K692" t="s">
        <v>3097</v>
      </c>
      <c r="L692" t="s">
        <v>2933</v>
      </c>
      <c r="N692" t="s">
        <v>32</v>
      </c>
      <c r="Y692" t="s">
        <v>27</v>
      </c>
      <c r="AC692" t="e" cm="1">
        <f t="array" ref="AC692">SUMPRODUCT(--(INDEX('1880 Bastrop 0008 Clean'!A:AA, MATCH(A692 &amp; "|" &amp; B692, '1880 Bastrop 0008 Clean'!A:A &amp; "|" &amp; '1880 Bastrop 0008 Clean'!B:B, 0), 0) &lt;&gt; '1880 Bastrop 0008 Raw'!A692:AA692))</f>
        <v>#N/A</v>
      </c>
    </row>
    <row r="693" spans="1:29">
      <c r="A693">
        <v>3</v>
      </c>
      <c r="B693">
        <v>156</v>
      </c>
      <c r="D693" t="s">
        <v>3471</v>
      </c>
      <c r="E693" t="s">
        <v>3473</v>
      </c>
      <c r="F693" t="s">
        <v>2061</v>
      </c>
      <c r="G693" t="s">
        <v>24</v>
      </c>
      <c r="H693">
        <v>32</v>
      </c>
      <c r="J693" t="s">
        <v>2970</v>
      </c>
      <c r="K693" t="s">
        <v>3474</v>
      </c>
      <c r="L693" t="s">
        <v>2933</v>
      </c>
      <c r="Y693" t="s">
        <v>27</v>
      </c>
      <c r="AA693" t="s">
        <v>66</v>
      </c>
      <c r="AC693" t="e" cm="1">
        <f t="array" ref="AC693">SUMPRODUCT(--(INDEX('1880 Bastrop 0008 Clean'!A:AA, MATCH(A693 &amp; "|" &amp; B693, '1880 Bastrop 0008 Clean'!A:A &amp; "|" &amp; '1880 Bastrop 0008 Clean'!B:B, 0), 0) &lt;&gt; '1880 Bastrop 0008 Raw'!A693:AA693))</f>
        <v>#N/A</v>
      </c>
    </row>
    <row r="694" spans="1:29">
      <c r="A694">
        <v>4</v>
      </c>
      <c r="B694">
        <v>156</v>
      </c>
      <c r="D694" t="s">
        <v>3471</v>
      </c>
      <c r="E694" t="s">
        <v>3475</v>
      </c>
      <c r="F694" t="s">
        <v>2061</v>
      </c>
      <c r="G694" t="s">
        <v>24</v>
      </c>
      <c r="H694" s="9">
        <v>45912</v>
      </c>
      <c r="I694" t="s">
        <v>2190</v>
      </c>
      <c r="J694" t="s">
        <v>2949</v>
      </c>
      <c r="K694" t="s">
        <v>3476</v>
      </c>
      <c r="L694" t="s">
        <v>2939</v>
      </c>
      <c r="Y694" t="s">
        <v>27</v>
      </c>
      <c r="Z694" t="s">
        <v>27</v>
      </c>
      <c r="AA694" t="s">
        <v>27</v>
      </c>
      <c r="AC694" t="e" cm="1">
        <f t="array" ref="AC694">SUMPRODUCT(--(INDEX('1880 Bastrop 0008 Clean'!A:AA, MATCH(A694 &amp; "|" &amp; B694, '1880 Bastrop 0008 Clean'!A:A &amp; "|" &amp; '1880 Bastrop 0008 Clean'!B:B, 0), 0) &lt;&gt; '1880 Bastrop 0008 Raw'!A694:AA694))</f>
        <v>#N/A</v>
      </c>
    </row>
    <row r="695" spans="1:29">
      <c r="A695">
        <v>5</v>
      </c>
      <c r="B695">
        <v>167</v>
      </c>
      <c r="D695" t="s">
        <v>3477</v>
      </c>
      <c r="E695" t="s">
        <v>668</v>
      </c>
      <c r="F695" t="s">
        <v>20</v>
      </c>
      <c r="G695" t="s">
        <v>19</v>
      </c>
      <c r="H695">
        <v>30</v>
      </c>
      <c r="J695" t="s">
        <v>2983</v>
      </c>
      <c r="K695" t="s">
        <v>2932</v>
      </c>
      <c r="L695" t="s">
        <v>2933</v>
      </c>
      <c r="N695" t="s">
        <v>146</v>
      </c>
      <c r="Y695" t="s">
        <v>671</v>
      </c>
      <c r="Z695" t="s">
        <v>671</v>
      </c>
      <c r="AC695" t="e" cm="1">
        <f t="array" ref="AC695">SUMPRODUCT(--(INDEX('1880 Bastrop 0008 Clean'!A:AA, MATCH(A695 &amp; "|" &amp; B695, '1880 Bastrop 0008 Clean'!A:A &amp; "|" &amp; '1880 Bastrop 0008 Clean'!B:B, 0), 0) &lt;&gt; '1880 Bastrop 0008 Raw'!A695:AA695))</f>
        <v>#N/A</v>
      </c>
    </row>
    <row r="696" spans="1:29">
      <c r="A696">
        <v>6</v>
      </c>
      <c r="B696">
        <v>167</v>
      </c>
      <c r="D696" t="s">
        <v>3477</v>
      </c>
      <c r="E696" t="s">
        <v>1191</v>
      </c>
      <c r="F696" t="s">
        <v>20</v>
      </c>
      <c r="G696" t="s">
        <v>24</v>
      </c>
      <c r="H696">
        <v>24</v>
      </c>
      <c r="J696" t="s">
        <v>3030</v>
      </c>
      <c r="K696" t="s">
        <v>2936</v>
      </c>
      <c r="L696" t="s">
        <v>2933</v>
      </c>
      <c r="N696" t="s">
        <v>2598</v>
      </c>
      <c r="Y696" t="s">
        <v>27</v>
      </c>
      <c r="Z696" t="s">
        <v>1772</v>
      </c>
      <c r="AA696" t="s">
        <v>27</v>
      </c>
      <c r="AC696" t="e" cm="1">
        <f t="array" ref="AC696">SUMPRODUCT(--(INDEX('1880 Bastrop 0008 Clean'!A:AA, MATCH(A696 &amp; "|" &amp; B696, '1880 Bastrop 0008 Clean'!A:A &amp; "|" &amp; '1880 Bastrop 0008 Clean'!B:B, 0), 0) &lt;&gt; '1880 Bastrop 0008 Raw'!A696:AA696))</f>
        <v>#N/A</v>
      </c>
    </row>
    <row r="697" spans="1:29">
      <c r="A697">
        <v>7</v>
      </c>
      <c r="B697">
        <v>167</v>
      </c>
      <c r="D697" t="s">
        <v>3477</v>
      </c>
      <c r="E697" t="s">
        <v>2197</v>
      </c>
      <c r="F697" t="s">
        <v>20</v>
      </c>
      <c r="G697" t="s">
        <v>19</v>
      </c>
      <c r="H697">
        <v>6</v>
      </c>
      <c r="J697" t="s">
        <v>3037</v>
      </c>
      <c r="K697" t="s">
        <v>2944</v>
      </c>
      <c r="L697" t="s">
        <v>2939</v>
      </c>
      <c r="W697" t="s">
        <v>1395</v>
      </c>
      <c r="X697" t="s">
        <v>1395</v>
      </c>
      <c r="Y697" t="s">
        <v>27</v>
      </c>
      <c r="Z697" t="s">
        <v>671</v>
      </c>
      <c r="AA697" t="s">
        <v>27</v>
      </c>
      <c r="AC697" t="e" cm="1">
        <f t="array" ref="AC697">SUMPRODUCT(--(INDEX('1880 Bastrop 0008 Clean'!A:AA, MATCH(A697 &amp; "|" &amp; B697, '1880 Bastrop 0008 Clean'!A:A &amp; "|" &amp; '1880 Bastrop 0008 Clean'!B:B, 0), 0) &lt;&gt; '1880 Bastrop 0008 Raw'!A697:AA697))</f>
        <v>#N/A</v>
      </c>
    </row>
    <row r="698" spans="1:29">
      <c r="A698">
        <v>8</v>
      </c>
      <c r="B698">
        <v>167</v>
      </c>
      <c r="D698" t="s">
        <v>3477</v>
      </c>
      <c r="E698" t="s">
        <v>3274</v>
      </c>
      <c r="F698" t="s">
        <v>20</v>
      </c>
      <c r="G698" t="s">
        <v>24</v>
      </c>
      <c r="H698">
        <v>3</v>
      </c>
      <c r="J698" t="s">
        <v>2973</v>
      </c>
      <c r="K698" t="s">
        <v>2938</v>
      </c>
      <c r="L698" t="s">
        <v>2939</v>
      </c>
      <c r="W698" t="s">
        <v>1395</v>
      </c>
      <c r="X698" t="s">
        <v>1395</v>
      </c>
      <c r="Y698" t="s">
        <v>27</v>
      </c>
      <c r="Z698" t="s">
        <v>671</v>
      </c>
      <c r="AA698" t="s">
        <v>27</v>
      </c>
      <c r="AC698" t="e" cm="1">
        <f t="array" ref="AC698">SUMPRODUCT(--(INDEX('1880 Bastrop 0008 Clean'!A:AA, MATCH(A698 &amp; "|" &amp; B698, '1880 Bastrop 0008 Clean'!A:A &amp; "|" &amp; '1880 Bastrop 0008 Clean'!B:B, 0), 0) &lt;&gt; '1880 Bastrop 0008 Raw'!A698:AA698))</f>
        <v>#N/A</v>
      </c>
    </row>
    <row r="699" spans="1:29">
      <c r="A699">
        <v>9</v>
      </c>
      <c r="B699">
        <v>167</v>
      </c>
      <c r="D699" t="s">
        <v>3477</v>
      </c>
      <c r="E699" t="s">
        <v>3478</v>
      </c>
      <c r="F699" t="s">
        <v>20</v>
      </c>
      <c r="G699" t="s">
        <v>24</v>
      </c>
      <c r="H699">
        <v>1</v>
      </c>
      <c r="J699" t="s">
        <v>2949</v>
      </c>
      <c r="K699" t="s">
        <v>2938</v>
      </c>
      <c r="L699" t="s">
        <v>2939</v>
      </c>
      <c r="W699" t="s">
        <v>1395</v>
      </c>
      <c r="X699" t="s">
        <v>1395</v>
      </c>
      <c r="Y699" t="s">
        <v>27</v>
      </c>
      <c r="Z699" t="s">
        <v>671</v>
      </c>
      <c r="AA699" t="s">
        <v>27</v>
      </c>
      <c r="AC699" t="e" cm="1">
        <f t="array" ref="AC699">SUMPRODUCT(--(INDEX('1880 Bastrop 0008 Clean'!A:AA, MATCH(A699 &amp; "|" &amp; B699, '1880 Bastrop 0008 Clean'!A:A &amp; "|" &amp; '1880 Bastrop 0008 Clean'!B:B, 0), 0) &lt;&gt; '1880 Bastrop 0008 Raw'!A699:AA699))</f>
        <v>#N/A</v>
      </c>
    </row>
    <row r="700" spans="1:29">
      <c r="A700">
        <v>10</v>
      </c>
      <c r="B700">
        <v>167</v>
      </c>
      <c r="D700" t="s">
        <v>652</v>
      </c>
      <c r="E700" t="s">
        <v>23</v>
      </c>
      <c r="F700" t="s">
        <v>637</v>
      </c>
      <c r="G700" t="s">
        <v>24</v>
      </c>
      <c r="H700">
        <v>47</v>
      </c>
      <c r="J700" t="s">
        <v>2989</v>
      </c>
      <c r="L700" t="s">
        <v>3066</v>
      </c>
      <c r="N700" t="s">
        <v>3479</v>
      </c>
      <c r="Y700" t="s">
        <v>87</v>
      </c>
      <c r="AC700" t="e" cm="1">
        <f t="array" ref="AC700">SUMPRODUCT(--(INDEX('1880 Bastrop 0008 Clean'!A:AA, MATCH(A700 &amp; "|" &amp; B700, '1880 Bastrop 0008 Clean'!A:A &amp; "|" &amp; '1880 Bastrop 0008 Clean'!B:B, 0), 0) &lt;&gt; '1880 Bastrop 0008 Raw'!A700:AA700))</f>
        <v>#N/A</v>
      </c>
    </row>
    <row r="701" spans="1:29">
      <c r="A701">
        <v>11</v>
      </c>
      <c r="B701">
        <v>158</v>
      </c>
      <c r="D701" t="s">
        <v>3480</v>
      </c>
      <c r="E701" t="s">
        <v>1499</v>
      </c>
      <c r="F701" t="s">
        <v>637</v>
      </c>
      <c r="G701" t="s">
        <v>24</v>
      </c>
      <c r="H701">
        <v>47</v>
      </c>
      <c r="J701" t="s">
        <v>2989</v>
      </c>
      <c r="L701" t="s">
        <v>3066</v>
      </c>
      <c r="N701" t="s">
        <v>3479</v>
      </c>
      <c r="Y701" t="s">
        <v>38</v>
      </c>
      <c r="AA701" t="s">
        <v>38</v>
      </c>
      <c r="AC701" t="e" cm="1">
        <f t="array" ref="AC701">SUMPRODUCT(--(INDEX('1880 Bastrop 0008 Clean'!A:AA, MATCH(A701 &amp; "|" &amp; B701, '1880 Bastrop 0008 Clean'!A:A &amp; "|" &amp; '1880 Bastrop 0008 Clean'!B:B, 0), 0) &lt;&gt; '1880 Bastrop 0008 Raw'!A701:AA701))</f>
        <v>#N/A</v>
      </c>
    </row>
    <row r="702" spans="1:29">
      <c r="A702">
        <v>12</v>
      </c>
      <c r="B702">
        <v>158</v>
      </c>
      <c r="D702" t="s">
        <v>3480</v>
      </c>
      <c r="E702" t="s">
        <v>3481</v>
      </c>
      <c r="F702" t="s">
        <v>2061</v>
      </c>
      <c r="G702" t="s">
        <v>24</v>
      </c>
      <c r="H702">
        <v>9</v>
      </c>
      <c r="J702" t="s">
        <v>2943</v>
      </c>
      <c r="L702" t="s">
        <v>2939</v>
      </c>
      <c r="Y702" t="s">
        <v>27</v>
      </c>
      <c r="AC702" t="e" cm="1">
        <f t="array" ref="AC702">SUMPRODUCT(--(INDEX('1880 Bastrop 0008 Clean'!A:AA, MATCH(A702 &amp; "|" &amp; B702, '1880 Bastrop 0008 Clean'!A:A &amp; "|" &amp; '1880 Bastrop 0008 Clean'!B:B, 0), 0) &lt;&gt; '1880 Bastrop 0008 Raw'!A702:AA702))</f>
        <v>#N/A</v>
      </c>
    </row>
    <row r="703" spans="1:29">
      <c r="A703">
        <v>13</v>
      </c>
      <c r="B703">
        <v>158</v>
      </c>
      <c r="D703" t="s">
        <v>3482</v>
      </c>
      <c r="E703" t="s">
        <v>270</v>
      </c>
      <c r="F703" t="s">
        <v>637</v>
      </c>
      <c r="G703" t="s">
        <v>24</v>
      </c>
      <c r="H703">
        <v>97</v>
      </c>
      <c r="J703" t="s">
        <v>3483</v>
      </c>
      <c r="L703" t="s">
        <v>3066</v>
      </c>
      <c r="Y703" t="s">
        <v>429</v>
      </c>
      <c r="Z703" t="s">
        <v>217</v>
      </c>
      <c r="AA703" t="s">
        <v>429</v>
      </c>
      <c r="AC703" t="e" cm="1">
        <f t="array" ref="AC703">SUMPRODUCT(--(INDEX('1880 Bastrop 0008 Clean'!A:AA, MATCH(A703 &amp; "|" &amp; B703, '1880 Bastrop 0008 Clean'!A:A &amp; "|" &amp; '1880 Bastrop 0008 Clean'!B:B, 0), 0) &lt;&gt; '1880 Bastrop 0008 Raw'!A703:AA703))</f>
        <v>#N/A</v>
      </c>
    </row>
    <row r="704" spans="1:29">
      <c r="A704">
        <v>14</v>
      </c>
      <c r="B704">
        <v>159</v>
      </c>
      <c r="D704" t="s">
        <v>3484</v>
      </c>
      <c r="E704" t="s">
        <v>1934</v>
      </c>
      <c r="F704" t="s">
        <v>20</v>
      </c>
      <c r="G704" t="s">
        <v>19</v>
      </c>
      <c r="H704">
        <v>41</v>
      </c>
      <c r="J704" t="s">
        <v>3114</v>
      </c>
      <c r="K704" t="s">
        <v>2932</v>
      </c>
      <c r="L704" t="s">
        <v>2933</v>
      </c>
      <c r="N704" t="s">
        <v>146</v>
      </c>
      <c r="Y704" t="s">
        <v>2013</v>
      </c>
      <c r="Z704" t="s">
        <v>2013</v>
      </c>
      <c r="AA704" t="s">
        <v>2013</v>
      </c>
      <c r="AC704" t="e" cm="1">
        <f t="array" ref="AC704">SUMPRODUCT(--(INDEX('1880 Bastrop 0008 Clean'!A:AA, MATCH(A704 &amp; "|" &amp; B704, '1880 Bastrop 0008 Clean'!A:A &amp; "|" &amp; '1880 Bastrop 0008 Clean'!B:B, 0), 0) &lt;&gt; '1880 Bastrop 0008 Raw'!A704:AA704))</f>
        <v>#N/A</v>
      </c>
    </row>
    <row r="705" spans="1:29">
      <c r="A705">
        <v>15</v>
      </c>
      <c r="B705">
        <v>159</v>
      </c>
      <c r="D705" t="s">
        <v>3484</v>
      </c>
      <c r="E705" t="s">
        <v>35</v>
      </c>
      <c r="F705" t="s">
        <v>20</v>
      </c>
      <c r="G705" t="s">
        <v>24</v>
      </c>
      <c r="H705">
        <v>34</v>
      </c>
      <c r="J705" t="s">
        <v>3043</v>
      </c>
      <c r="K705" t="s">
        <v>2936</v>
      </c>
      <c r="L705" t="s">
        <v>2933</v>
      </c>
      <c r="N705" t="s">
        <v>2598</v>
      </c>
      <c r="Y705" t="s">
        <v>2013</v>
      </c>
      <c r="Z705" t="s">
        <v>2013</v>
      </c>
      <c r="AA705" t="s">
        <v>2013</v>
      </c>
      <c r="AC705" t="e" cm="1">
        <f t="array" ref="AC705">SUMPRODUCT(--(INDEX('1880 Bastrop 0008 Clean'!A:AA, MATCH(A705 &amp; "|" &amp; B705, '1880 Bastrop 0008 Clean'!A:A &amp; "|" &amp; '1880 Bastrop 0008 Clean'!B:B, 0), 0) &lt;&gt; '1880 Bastrop 0008 Raw'!A705:AA705))</f>
        <v>#N/A</v>
      </c>
    </row>
    <row r="706" spans="1:29">
      <c r="A706">
        <v>16</v>
      </c>
      <c r="B706">
        <v>159</v>
      </c>
      <c r="D706" t="s">
        <v>3484</v>
      </c>
      <c r="E706" t="s">
        <v>63</v>
      </c>
      <c r="F706" t="s">
        <v>20</v>
      </c>
      <c r="G706" t="s">
        <v>19</v>
      </c>
      <c r="H706">
        <v>12</v>
      </c>
      <c r="J706" t="s">
        <v>2971</v>
      </c>
      <c r="K706" t="s">
        <v>2944</v>
      </c>
      <c r="L706" t="s">
        <v>2939</v>
      </c>
      <c r="V706" t="s">
        <v>1395</v>
      </c>
      <c r="Y706" t="s">
        <v>27</v>
      </c>
      <c r="Z706" t="s">
        <v>2013</v>
      </c>
      <c r="AA706" t="s">
        <v>2013</v>
      </c>
      <c r="AC706" t="e" cm="1">
        <f t="array" ref="AC706">SUMPRODUCT(--(INDEX('1880 Bastrop 0008 Clean'!A:AA, MATCH(A706 &amp; "|" &amp; B706, '1880 Bastrop 0008 Clean'!A:A &amp; "|" &amp; '1880 Bastrop 0008 Clean'!B:B, 0), 0) &lt;&gt; '1880 Bastrop 0008 Raw'!A706:AA706))</f>
        <v>#N/A</v>
      </c>
    </row>
    <row r="707" spans="1:29">
      <c r="A707">
        <v>17</v>
      </c>
      <c r="B707">
        <v>159</v>
      </c>
      <c r="D707" t="s">
        <v>3484</v>
      </c>
      <c r="E707" t="s">
        <v>1934</v>
      </c>
      <c r="F707" t="s">
        <v>20</v>
      </c>
      <c r="G707" t="s">
        <v>19</v>
      </c>
      <c r="H707">
        <v>10</v>
      </c>
      <c r="J707" t="s">
        <v>2996</v>
      </c>
      <c r="K707" t="s">
        <v>2944</v>
      </c>
      <c r="L707" t="s">
        <v>2939</v>
      </c>
      <c r="V707" t="s">
        <v>1395</v>
      </c>
      <c r="Y707" t="s">
        <v>27</v>
      </c>
      <c r="Z707" t="s">
        <v>2013</v>
      </c>
      <c r="AA707" t="s">
        <v>2013</v>
      </c>
      <c r="AC707" t="e" cm="1">
        <f t="array" ref="AC707">SUMPRODUCT(--(INDEX('1880 Bastrop 0008 Clean'!A:AA, MATCH(A707 &amp; "|" &amp; B707, '1880 Bastrop 0008 Clean'!A:A &amp; "|" &amp; '1880 Bastrop 0008 Clean'!B:B, 0), 0) &lt;&gt; '1880 Bastrop 0008 Raw'!A707:AA707))</f>
        <v>#N/A</v>
      </c>
    </row>
    <row r="708" spans="1:29">
      <c r="A708">
        <v>18</v>
      </c>
      <c r="B708">
        <v>159</v>
      </c>
      <c r="D708" t="s">
        <v>3484</v>
      </c>
      <c r="E708" t="s">
        <v>1267</v>
      </c>
      <c r="F708" t="s">
        <v>20</v>
      </c>
      <c r="G708" t="s">
        <v>19</v>
      </c>
      <c r="H708">
        <v>9</v>
      </c>
      <c r="J708" t="s">
        <v>2943</v>
      </c>
      <c r="K708" t="s">
        <v>2944</v>
      </c>
      <c r="L708" t="s">
        <v>2939</v>
      </c>
      <c r="V708" t="s">
        <v>1395</v>
      </c>
      <c r="Y708" t="s">
        <v>27</v>
      </c>
      <c r="Z708" t="s">
        <v>2013</v>
      </c>
      <c r="AA708" t="s">
        <v>2013</v>
      </c>
      <c r="AC708" t="e" cm="1">
        <f t="array" ref="AC708">SUMPRODUCT(--(INDEX('1880 Bastrop 0008 Clean'!A:AA, MATCH(A708 &amp; "|" &amp; B708, '1880 Bastrop 0008 Clean'!A:A &amp; "|" &amp; '1880 Bastrop 0008 Clean'!B:B, 0), 0) &lt;&gt; '1880 Bastrop 0008 Raw'!A708:AA708))</f>
        <v>#N/A</v>
      </c>
    </row>
    <row r="709" spans="1:29">
      <c r="A709">
        <v>19</v>
      </c>
      <c r="B709">
        <v>159</v>
      </c>
      <c r="D709" t="s">
        <v>3484</v>
      </c>
      <c r="E709" t="s">
        <v>524</v>
      </c>
      <c r="F709" t="s">
        <v>20</v>
      </c>
      <c r="G709" t="s">
        <v>19</v>
      </c>
      <c r="H709">
        <v>7</v>
      </c>
      <c r="J709" t="s">
        <v>2946</v>
      </c>
      <c r="K709" t="s">
        <v>2944</v>
      </c>
      <c r="L709" t="s">
        <v>2939</v>
      </c>
      <c r="W709" t="s">
        <v>1395</v>
      </c>
      <c r="X709" t="s">
        <v>1395</v>
      </c>
      <c r="Y709" t="s">
        <v>27</v>
      </c>
      <c r="Z709" t="s">
        <v>2013</v>
      </c>
      <c r="AA709" t="s">
        <v>2013</v>
      </c>
      <c r="AC709" t="e" cm="1">
        <f t="array" ref="AC709">SUMPRODUCT(--(INDEX('1880 Bastrop 0008 Clean'!A:AA, MATCH(A709 &amp; "|" &amp; B709, '1880 Bastrop 0008 Clean'!A:A &amp; "|" &amp; '1880 Bastrop 0008 Clean'!B:B, 0), 0) &lt;&gt; '1880 Bastrop 0008 Raw'!A709:AA709))</f>
        <v>#N/A</v>
      </c>
    </row>
    <row r="710" spans="1:29">
      <c r="A710">
        <v>20</v>
      </c>
      <c r="B710">
        <v>159</v>
      </c>
      <c r="D710" t="s">
        <v>3484</v>
      </c>
      <c r="E710" t="s">
        <v>3203</v>
      </c>
      <c r="F710" t="s">
        <v>20</v>
      </c>
      <c r="G710" t="s">
        <v>24</v>
      </c>
      <c r="H710">
        <v>4</v>
      </c>
      <c r="J710" t="s">
        <v>2999</v>
      </c>
      <c r="K710" t="s">
        <v>2938</v>
      </c>
      <c r="L710" t="s">
        <v>2939</v>
      </c>
      <c r="W710" t="s">
        <v>1395</v>
      </c>
      <c r="X710" t="s">
        <v>1395</v>
      </c>
      <c r="Y710" t="s">
        <v>27</v>
      </c>
      <c r="Z710" t="s">
        <v>2013</v>
      </c>
      <c r="AA710" t="s">
        <v>2013</v>
      </c>
      <c r="AC710" t="e" cm="1">
        <f t="array" ref="AC710">SUMPRODUCT(--(INDEX('1880 Bastrop 0008 Clean'!A:AA, MATCH(A710 &amp; "|" &amp; B710, '1880 Bastrop 0008 Clean'!A:A &amp; "|" &amp; '1880 Bastrop 0008 Clean'!B:B, 0), 0) &lt;&gt; '1880 Bastrop 0008 Raw'!A710:AA710))</f>
        <v>#N/A</v>
      </c>
    </row>
    <row r="711" spans="1:29">
      <c r="A711">
        <v>21</v>
      </c>
      <c r="B711">
        <v>159</v>
      </c>
      <c r="D711" t="s">
        <v>3484</v>
      </c>
      <c r="E711" t="s">
        <v>3337</v>
      </c>
      <c r="F711" t="s">
        <v>20</v>
      </c>
      <c r="G711" t="s">
        <v>24</v>
      </c>
      <c r="H711">
        <v>2</v>
      </c>
      <c r="J711" t="s">
        <v>3001</v>
      </c>
      <c r="K711" t="s">
        <v>2938</v>
      </c>
      <c r="L711" t="s">
        <v>2939</v>
      </c>
      <c r="W711" t="s">
        <v>1395</v>
      </c>
      <c r="X711" t="s">
        <v>1395</v>
      </c>
      <c r="Y711" t="s">
        <v>27</v>
      </c>
      <c r="Z711" t="s">
        <v>2013</v>
      </c>
      <c r="AA711" t="s">
        <v>2013</v>
      </c>
      <c r="AC711" t="e" cm="1">
        <f t="array" ref="AC711">SUMPRODUCT(--(INDEX('1880 Bastrop 0008 Clean'!A:AA, MATCH(A711 &amp; "|" &amp; B711, '1880 Bastrop 0008 Clean'!A:A &amp; "|" &amp; '1880 Bastrop 0008 Clean'!B:B, 0), 0) &lt;&gt; '1880 Bastrop 0008 Raw'!A711:AA711))</f>
        <v>#N/A</v>
      </c>
    </row>
    <row r="712" spans="1:29">
      <c r="A712">
        <v>22</v>
      </c>
      <c r="B712">
        <v>159</v>
      </c>
      <c r="D712" t="s">
        <v>3484</v>
      </c>
      <c r="E712" t="s">
        <v>387</v>
      </c>
      <c r="F712" t="s">
        <v>20</v>
      </c>
      <c r="G712" t="s">
        <v>19</v>
      </c>
      <c r="H712">
        <v>58</v>
      </c>
      <c r="J712" t="s">
        <v>3271</v>
      </c>
      <c r="K712" t="s">
        <v>3027</v>
      </c>
      <c r="L712" t="s">
        <v>2939</v>
      </c>
      <c r="N712" t="s">
        <v>32</v>
      </c>
      <c r="Y712" t="s">
        <v>2013</v>
      </c>
      <c r="Z712" t="s">
        <v>2013</v>
      </c>
      <c r="AA712" t="s">
        <v>2013</v>
      </c>
      <c r="AC712" t="e" cm="1">
        <f t="array" ref="AC712">SUMPRODUCT(--(INDEX('1880 Bastrop 0008 Clean'!A:AA, MATCH(A712 &amp; "|" &amp; B712, '1880 Bastrop 0008 Clean'!A:A &amp; "|" &amp; '1880 Bastrop 0008 Clean'!B:B, 0), 0) &lt;&gt; '1880 Bastrop 0008 Raw'!A712:AA712))</f>
        <v>#N/A</v>
      </c>
    </row>
    <row r="713" spans="1:29">
      <c r="A713">
        <v>23</v>
      </c>
      <c r="B713">
        <v>130</v>
      </c>
      <c r="D713" t="s">
        <v>3485</v>
      </c>
      <c r="E713" t="s">
        <v>63</v>
      </c>
      <c r="F713" t="s">
        <v>20</v>
      </c>
      <c r="G713" t="s">
        <v>19</v>
      </c>
      <c r="H713">
        <v>31</v>
      </c>
      <c r="J713" t="s">
        <v>3056</v>
      </c>
      <c r="K713" t="s">
        <v>2932</v>
      </c>
      <c r="L713" t="s">
        <v>2933</v>
      </c>
      <c r="N713" t="s">
        <v>146</v>
      </c>
      <c r="Y713" t="s">
        <v>2013</v>
      </c>
      <c r="Z713" t="s">
        <v>2013</v>
      </c>
      <c r="AA713" t="s">
        <v>2013</v>
      </c>
      <c r="AC713" cm="1">
        <f t="array" ref="AC713">SUMPRODUCT(--(INDEX('1880 Bastrop 0008 Clean'!A:AA, MATCH(A713 &amp; "|" &amp; B713, '1880 Bastrop 0008 Clean'!A:A &amp; "|" &amp; '1880 Bastrop 0008 Clean'!B:B, 0), 0) &lt;&gt; '1880 Bastrop 0008 Raw'!A713:AA713))</f>
        <v>0</v>
      </c>
    </row>
    <row r="714" spans="1:29">
      <c r="A714">
        <v>24</v>
      </c>
      <c r="B714">
        <v>130</v>
      </c>
      <c r="D714" t="s">
        <v>3485</v>
      </c>
      <c r="E714" t="s">
        <v>3416</v>
      </c>
      <c r="F714" t="s">
        <v>20</v>
      </c>
      <c r="G714" t="s">
        <v>24</v>
      </c>
      <c r="H714">
        <v>28</v>
      </c>
      <c r="J714" t="s">
        <v>2893</v>
      </c>
      <c r="K714" t="s">
        <v>2936</v>
      </c>
      <c r="L714" t="s">
        <v>2933</v>
      </c>
      <c r="N714" t="s">
        <v>2598</v>
      </c>
      <c r="Y714" t="s">
        <v>2013</v>
      </c>
      <c r="Z714" t="s">
        <v>2013</v>
      </c>
      <c r="AA714" t="s">
        <v>2013</v>
      </c>
      <c r="AC714" cm="1">
        <f t="array" ref="AC714">SUMPRODUCT(--(INDEX('1880 Bastrop 0008 Clean'!A:AA, MATCH(A714 &amp; "|" &amp; B714, '1880 Bastrop 0008 Clean'!A:A &amp; "|" &amp; '1880 Bastrop 0008 Clean'!B:B, 0), 0) &lt;&gt; '1880 Bastrop 0008 Raw'!A714:AA714))</f>
        <v>0</v>
      </c>
    </row>
    <row r="715" spans="1:29">
      <c r="A715">
        <v>25</v>
      </c>
      <c r="B715">
        <v>130</v>
      </c>
      <c r="D715" t="s">
        <v>3486</v>
      </c>
      <c r="E715" t="s">
        <v>1421</v>
      </c>
      <c r="F715" t="s">
        <v>20</v>
      </c>
      <c r="G715" t="s">
        <v>24</v>
      </c>
      <c r="H715">
        <v>9</v>
      </c>
      <c r="J715" t="s">
        <v>2943</v>
      </c>
      <c r="K715" t="s">
        <v>3344</v>
      </c>
      <c r="L715" t="s">
        <v>2939</v>
      </c>
      <c r="Y715" t="s">
        <v>27</v>
      </c>
      <c r="Z715" t="s">
        <v>27</v>
      </c>
      <c r="AA715" t="s">
        <v>2013</v>
      </c>
      <c r="AC715" cm="1">
        <f t="array" ref="AC715">SUMPRODUCT(--(INDEX('1880 Bastrop 0008 Clean'!A:AA, MATCH(A715 &amp; "|" &amp; B715, '1880 Bastrop 0008 Clean'!A:A &amp; "|" &amp; '1880 Bastrop 0008 Clean'!B:B, 0), 0) &lt;&gt; '1880 Bastrop 0008 Raw'!A715:AA715))</f>
        <v>0</v>
      </c>
    </row>
    <row r="716" spans="1:29">
      <c r="A716">
        <v>26</v>
      </c>
      <c r="B716">
        <v>131</v>
      </c>
      <c r="D716" t="s">
        <v>2780</v>
      </c>
      <c r="E716" t="s">
        <v>63</v>
      </c>
      <c r="F716" t="s">
        <v>20</v>
      </c>
      <c r="G716" t="s">
        <v>19</v>
      </c>
      <c r="H716">
        <v>61</v>
      </c>
      <c r="J716" t="s">
        <v>3221</v>
      </c>
      <c r="K716" t="s">
        <v>2932</v>
      </c>
      <c r="L716" t="s">
        <v>2933</v>
      </c>
      <c r="N716" t="s">
        <v>32</v>
      </c>
      <c r="Y716" t="s">
        <v>3487</v>
      </c>
      <c r="Z716" t="s">
        <v>3487</v>
      </c>
      <c r="AA716" t="s">
        <v>3487</v>
      </c>
      <c r="AC716" cm="1">
        <f t="array" ref="AC716">SUMPRODUCT(--(INDEX('1880 Bastrop 0008 Clean'!A:AA, MATCH(A716 &amp; "|" &amp; B716, '1880 Bastrop 0008 Clean'!A:A &amp; "|" &amp; '1880 Bastrop 0008 Clean'!B:B, 0), 0) &lt;&gt; '1880 Bastrop 0008 Raw'!A716:AA716))</f>
        <v>0</v>
      </c>
    </row>
    <row r="717" spans="1:29">
      <c r="A717">
        <v>27</v>
      </c>
      <c r="B717">
        <v>131</v>
      </c>
      <c r="D717" t="s">
        <v>2780</v>
      </c>
      <c r="E717" t="s">
        <v>35</v>
      </c>
      <c r="F717" t="s">
        <v>20</v>
      </c>
      <c r="G717" t="s">
        <v>24</v>
      </c>
      <c r="H717">
        <v>60</v>
      </c>
      <c r="J717" t="s">
        <v>2975</v>
      </c>
      <c r="K717" t="s">
        <v>2936</v>
      </c>
      <c r="L717" t="s">
        <v>2933</v>
      </c>
      <c r="N717" t="s">
        <v>2598</v>
      </c>
      <c r="Y717" t="s">
        <v>3487</v>
      </c>
      <c r="Z717" t="s">
        <v>3487</v>
      </c>
      <c r="AA717" t="s">
        <v>3487</v>
      </c>
      <c r="AC717" cm="1">
        <f t="array" ref="AC717">SUMPRODUCT(--(INDEX('1880 Bastrop 0008 Clean'!A:AA, MATCH(A717 &amp; "|" &amp; B717, '1880 Bastrop 0008 Clean'!A:A &amp; "|" &amp; '1880 Bastrop 0008 Clean'!B:B, 0), 0) &lt;&gt; '1880 Bastrop 0008 Raw'!A717:AA717))</f>
        <v>0</v>
      </c>
    </row>
    <row r="718" spans="1:29">
      <c r="A718">
        <v>28</v>
      </c>
      <c r="B718">
        <v>132</v>
      </c>
      <c r="D718" t="s">
        <v>3488</v>
      </c>
      <c r="E718" t="s">
        <v>3489</v>
      </c>
      <c r="F718" t="s">
        <v>20</v>
      </c>
      <c r="G718" t="s">
        <v>19</v>
      </c>
      <c r="H718">
        <v>62</v>
      </c>
      <c r="J718" t="s">
        <v>3153</v>
      </c>
      <c r="K718" t="s">
        <v>2932</v>
      </c>
      <c r="L718" t="s">
        <v>2933</v>
      </c>
      <c r="N718" t="s">
        <v>32</v>
      </c>
      <c r="Y718" t="s">
        <v>87</v>
      </c>
      <c r="AC718" cm="1">
        <f t="array" ref="AC718">SUMPRODUCT(--(INDEX('1880 Bastrop 0008 Clean'!A:AA, MATCH(A718 &amp; "|" &amp; B718, '1880 Bastrop 0008 Clean'!A:A &amp; "|" &amp; '1880 Bastrop 0008 Clean'!B:B, 0), 0) &lt;&gt; '1880 Bastrop 0008 Raw'!A718:AA718))</f>
        <v>0</v>
      </c>
    </row>
    <row r="719" spans="1:29">
      <c r="A719">
        <v>29</v>
      </c>
      <c r="B719">
        <v>132</v>
      </c>
      <c r="D719" t="s">
        <v>3488</v>
      </c>
      <c r="E719" t="s">
        <v>3490</v>
      </c>
      <c r="F719" t="s">
        <v>20</v>
      </c>
      <c r="G719" t="s">
        <v>24</v>
      </c>
      <c r="H719">
        <v>43</v>
      </c>
      <c r="J719" t="s">
        <v>3142</v>
      </c>
      <c r="K719" t="s">
        <v>2936</v>
      </c>
      <c r="L719" t="s">
        <v>2933</v>
      </c>
      <c r="N719" t="s">
        <v>2598</v>
      </c>
      <c r="Y719" t="s">
        <v>66</v>
      </c>
      <c r="Z719" t="s">
        <v>34</v>
      </c>
      <c r="AA719" t="s">
        <v>41</v>
      </c>
      <c r="AC719" cm="1">
        <f t="array" ref="AC719">SUMPRODUCT(--(INDEX('1880 Bastrop 0008 Clean'!A:AA, MATCH(A719 &amp; "|" &amp; B719, '1880 Bastrop 0008 Clean'!A:A &amp; "|" &amp; '1880 Bastrop 0008 Clean'!B:B, 0), 0) &lt;&gt; '1880 Bastrop 0008 Raw'!A719:AA719))</f>
        <v>0</v>
      </c>
    </row>
    <row r="720" spans="1:29">
      <c r="A720">
        <v>30</v>
      </c>
      <c r="B720">
        <v>132</v>
      </c>
      <c r="D720" t="s">
        <v>3488</v>
      </c>
      <c r="E720" t="s">
        <v>3491</v>
      </c>
      <c r="F720" t="s">
        <v>20</v>
      </c>
      <c r="G720" t="s">
        <v>24</v>
      </c>
      <c r="H720">
        <v>22</v>
      </c>
      <c r="J720" t="s">
        <v>3061</v>
      </c>
      <c r="K720" t="s">
        <v>2938</v>
      </c>
      <c r="L720" t="s">
        <v>2939</v>
      </c>
      <c r="N720" t="s">
        <v>1351</v>
      </c>
      <c r="Y720" t="s">
        <v>38</v>
      </c>
      <c r="Z720" t="s">
        <v>87</v>
      </c>
      <c r="AC720" cm="1">
        <f t="array" ref="AC720">SUMPRODUCT(--(INDEX('1880 Bastrop 0008 Clean'!A:AA, MATCH(A720 &amp; "|" &amp; B720, '1880 Bastrop 0008 Clean'!A:A &amp; "|" &amp; '1880 Bastrop 0008 Clean'!B:B, 0), 0) &lt;&gt; '1880 Bastrop 0008 Raw'!A720:AA720))</f>
        <v>0</v>
      </c>
    </row>
    <row r="721" spans="1:29">
      <c r="A721">
        <v>31</v>
      </c>
      <c r="B721">
        <v>132</v>
      </c>
      <c r="D721" t="s">
        <v>3488</v>
      </c>
      <c r="E721" t="s">
        <v>3492</v>
      </c>
      <c r="F721" t="s">
        <v>20</v>
      </c>
      <c r="G721" t="s">
        <v>24</v>
      </c>
      <c r="H721">
        <v>20</v>
      </c>
      <c r="J721" t="s">
        <v>3007</v>
      </c>
      <c r="K721" t="s">
        <v>2938</v>
      </c>
      <c r="L721" t="s">
        <v>2939</v>
      </c>
      <c r="Y721" t="s">
        <v>38</v>
      </c>
      <c r="Z721" t="s">
        <v>87</v>
      </c>
      <c r="AA721" t="s">
        <v>66</v>
      </c>
      <c r="AC721" cm="1">
        <f t="array" ref="AC721">SUMPRODUCT(--(INDEX('1880 Bastrop 0008 Clean'!A:AA, MATCH(A721 &amp; "|" &amp; B721, '1880 Bastrop 0008 Clean'!A:A &amp; "|" &amp; '1880 Bastrop 0008 Clean'!B:B, 0), 0) &lt;&gt; '1880 Bastrop 0008 Raw'!A721:AA721))</f>
        <v>0</v>
      </c>
    </row>
    <row r="722" spans="1:29">
      <c r="A722">
        <v>32</v>
      </c>
      <c r="B722">
        <v>132</v>
      </c>
      <c r="D722" t="s">
        <v>3488</v>
      </c>
      <c r="E722" t="s">
        <v>3493</v>
      </c>
      <c r="F722" t="s">
        <v>20</v>
      </c>
      <c r="G722" t="s">
        <v>19</v>
      </c>
      <c r="H722">
        <v>19</v>
      </c>
      <c r="J722" t="s">
        <v>2956</v>
      </c>
      <c r="K722" t="s">
        <v>2944</v>
      </c>
      <c r="L722" t="s">
        <v>2939</v>
      </c>
      <c r="Y722" t="s">
        <v>38</v>
      </c>
      <c r="Z722" t="s">
        <v>87</v>
      </c>
      <c r="AA722" t="s">
        <v>66</v>
      </c>
      <c r="AC722" cm="1">
        <f t="array" ref="AC722">SUMPRODUCT(--(INDEX('1880 Bastrop 0008 Clean'!A:AA, MATCH(A722 &amp; "|" &amp; B722, '1880 Bastrop 0008 Clean'!A:A &amp; "|" &amp; '1880 Bastrop 0008 Clean'!B:B, 0), 0) &lt;&gt; '1880 Bastrop 0008 Raw'!A722:AA722))</f>
        <v>0</v>
      </c>
    </row>
    <row r="723" spans="1:29">
      <c r="A723">
        <v>33</v>
      </c>
      <c r="B723">
        <v>132</v>
      </c>
      <c r="D723" t="s">
        <v>3488</v>
      </c>
      <c r="E723" t="s">
        <v>3494</v>
      </c>
      <c r="F723" t="s">
        <v>20</v>
      </c>
      <c r="G723" t="s">
        <v>24</v>
      </c>
      <c r="H723">
        <v>15</v>
      </c>
      <c r="J723" t="s">
        <v>2940</v>
      </c>
      <c r="K723" t="s">
        <v>2938</v>
      </c>
      <c r="L723" t="s">
        <v>2939</v>
      </c>
      <c r="Y723" t="s">
        <v>38</v>
      </c>
      <c r="Z723" t="s">
        <v>87</v>
      </c>
      <c r="AA723" t="s">
        <v>66</v>
      </c>
      <c r="AC723" cm="1">
        <f t="array" ref="AC723">SUMPRODUCT(--(INDEX('1880 Bastrop 0008 Clean'!A:AA, MATCH(A723 &amp; "|" &amp; B723, '1880 Bastrop 0008 Clean'!A:A &amp; "|" &amp; '1880 Bastrop 0008 Clean'!B:B, 0), 0) &lt;&gt; '1880 Bastrop 0008 Raw'!A723:AA723))</f>
        <v>0</v>
      </c>
    </row>
    <row r="724" spans="1:29">
      <c r="A724">
        <v>34</v>
      </c>
      <c r="B724">
        <v>132</v>
      </c>
      <c r="D724" t="s">
        <v>3488</v>
      </c>
      <c r="E724" t="s">
        <v>3495</v>
      </c>
      <c r="F724" t="s">
        <v>20</v>
      </c>
      <c r="G724" t="s">
        <v>19</v>
      </c>
      <c r="H724">
        <v>2</v>
      </c>
      <c r="J724" t="s">
        <v>3001</v>
      </c>
      <c r="K724" t="s">
        <v>2944</v>
      </c>
      <c r="L724" t="s">
        <v>2939</v>
      </c>
      <c r="Y724" t="s">
        <v>27</v>
      </c>
      <c r="Z724" t="s">
        <v>87</v>
      </c>
      <c r="AA724" t="s">
        <v>66</v>
      </c>
      <c r="AC724" cm="1">
        <f t="array" ref="AC724">SUMPRODUCT(--(INDEX('1880 Bastrop 0008 Clean'!A:AA, MATCH(A724 &amp; "|" &amp; B724, '1880 Bastrop 0008 Clean'!A:A &amp; "|" &amp; '1880 Bastrop 0008 Clean'!B:B, 0), 0) &lt;&gt; '1880 Bastrop 0008 Raw'!A724:AA724))</f>
        <v>0</v>
      </c>
    </row>
    <row r="725" spans="1:29">
      <c r="A725">
        <v>35</v>
      </c>
      <c r="B725">
        <v>133</v>
      </c>
      <c r="D725" t="s">
        <v>478</v>
      </c>
      <c r="E725" t="s">
        <v>3496</v>
      </c>
      <c r="F725" t="s">
        <v>637</v>
      </c>
      <c r="G725" t="s">
        <v>19</v>
      </c>
      <c r="H725">
        <v>50</v>
      </c>
      <c r="J725" t="s">
        <v>3071</v>
      </c>
      <c r="K725" t="s">
        <v>2932</v>
      </c>
      <c r="L725" t="s">
        <v>2933</v>
      </c>
      <c r="N725" t="s">
        <v>32</v>
      </c>
      <c r="Y725" t="s">
        <v>41</v>
      </c>
      <c r="Z725" t="s">
        <v>41</v>
      </c>
      <c r="AA725" t="s">
        <v>41</v>
      </c>
      <c r="AC725" cm="1">
        <f t="array" ref="AC725">SUMPRODUCT(--(INDEX('1880 Bastrop 0008 Clean'!A:AA, MATCH(A725 &amp; "|" &amp; B725, '1880 Bastrop 0008 Clean'!A:A &amp; "|" &amp; '1880 Bastrop 0008 Clean'!B:B, 0), 0) &lt;&gt; '1880 Bastrop 0008 Raw'!A725:AA725))</f>
        <v>0</v>
      </c>
    </row>
    <row r="726" spans="1:29">
      <c r="A726">
        <v>36</v>
      </c>
      <c r="B726">
        <v>133</v>
      </c>
      <c r="D726" t="s">
        <v>478</v>
      </c>
      <c r="E726" t="s">
        <v>3213</v>
      </c>
      <c r="F726" t="s">
        <v>637</v>
      </c>
      <c r="G726" t="s">
        <v>24</v>
      </c>
      <c r="H726">
        <v>43</v>
      </c>
      <c r="J726" t="s">
        <v>3142</v>
      </c>
      <c r="K726" t="s">
        <v>2936</v>
      </c>
      <c r="L726" t="s">
        <v>2933</v>
      </c>
      <c r="N726" t="s">
        <v>2598</v>
      </c>
      <c r="Y726" t="s">
        <v>41</v>
      </c>
      <c r="Z726" t="s">
        <v>41</v>
      </c>
      <c r="AA726" t="s">
        <v>41</v>
      </c>
      <c r="AC726" cm="1">
        <f t="array" ref="AC726">SUMPRODUCT(--(INDEX('1880 Bastrop 0008 Clean'!A:AA, MATCH(A726 &amp; "|" &amp; B726, '1880 Bastrop 0008 Clean'!A:A &amp; "|" &amp; '1880 Bastrop 0008 Clean'!B:B, 0), 0) &lt;&gt; '1880 Bastrop 0008 Raw'!A726:AA726))</f>
        <v>0</v>
      </c>
    </row>
    <row r="727" spans="1:29">
      <c r="A727">
        <v>37</v>
      </c>
      <c r="B727">
        <v>133</v>
      </c>
      <c r="D727" t="s">
        <v>478</v>
      </c>
      <c r="E727" t="s">
        <v>270</v>
      </c>
      <c r="F727" t="s">
        <v>637</v>
      </c>
      <c r="G727" t="s">
        <v>24</v>
      </c>
      <c r="H727">
        <v>18</v>
      </c>
      <c r="J727" t="s">
        <v>2952</v>
      </c>
      <c r="K727" t="s">
        <v>2938</v>
      </c>
      <c r="L727" t="s">
        <v>2939</v>
      </c>
      <c r="Y727" t="s">
        <v>41</v>
      </c>
      <c r="Z727" t="s">
        <v>41</v>
      </c>
      <c r="AA727" t="s">
        <v>41</v>
      </c>
      <c r="AC727" cm="1">
        <f t="array" ref="AC727">SUMPRODUCT(--(INDEX('1880 Bastrop 0008 Clean'!A:AA, MATCH(A727 &amp; "|" &amp; B727, '1880 Bastrop 0008 Clean'!A:A &amp; "|" &amp; '1880 Bastrop 0008 Clean'!B:B, 0), 0) &lt;&gt; '1880 Bastrop 0008 Raw'!A727:AA727))</f>
        <v>0</v>
      </c>
    </row>
    <row r="728" spans="1:29">
      <c r="A728">
        <v>38</v>
      </c>
      <c r="B728">
        <v>133</v>
      </c>
      <c r="D728" t="s">
        <v>478</v>
      </c>
      <c r="E728" t="s">
        <v>585</v>
      </c>
      <c r="F728" t="s">
        <v>637</v>
      </c>
      <c r="G728" t="s">
        <v>19</v>
      </c>
      <c r="H728">
        <v>17</v>
      </c>
      <c r="J728" t="s">
        <v>2937</v>
      </c>
      <c r="K728" t="s">
        <v>2944</v>
      </c>
      <c r="L728" t="s">
        <v>2939</v>
      </c>
      <c r="Y728" t="s">
        <v>27</v>
      </c>
      <c r="Z728" t="s">
        <v>41</v>
      </c>
      <c r="AA728" t="s">
        <v>41</v>
      </c>
      <c r="AC728" cm="1">
        <f t="array" ref="AC728">SUMPRODUCT(--(INDEX('1880 Bastrop 0008 Clean'!A:AA, MATCH(A728 &amp; "|" &amp; B728, '1880 Bastrop 0008 Clean'!A:A &amp; "|" &amp; '1880 Bastrop 0008 Clean'!B:B, 0), 0) &lt;&gt; '1880 Bastrop 0008 Raw'!A728:AA728))</f>
        <v>0</v>
      </c>
    </row>
    <row r="729" spans="1:29">
      <c r="A729">
        <v>39</v>
      </c>
      <c r="B729">
        <v>133</v>
      </c>
      <c r="D729" t="s">
        <v>478</v>
      </c>
      <c r="E729" t="s">
        <v>3497</v>
      </c>
      <c r="F729" t="s">
        <v>637</v>
      </c>
      <c r="G729" t="s">
        <v>24</v>
      </c>
      <c r="H729">
        <v>15</v>
      </c>
      <c r="J729" t="s">
        <v>2940</v>
      </c>
      <c r="K729" t="s">
        <v>2938</v>
      </c>
      <c r="L729" t="s">
        <v>2939</v>
      </c>
      <c r="Y729" t="s">
        <v>27</v>
      </c>
      <c r="Z729" t="s">
        <v>41</v>
      </c>
      <c r="AA729" t="s">
        <v>41</v>
      </c>
      <c r="AC729" cm="1">
        <f t="array" ref="AC729">SUMPRODUCT(--(INDEX('1880 Bastrop 0008 Clean'!A:AA, MATCH(A729 &amp; "|" &amp; B729, '1880 Bastrop 0008 Clean'!A:A &amp; "|" &amp; '1880 Bastrop 0008 Clean'!B:B, 0), 0) &lt;&gt; '1880 Bastrop 0008 Raw'!A729:AA729))</f>
        <v>0</v>
      </c>
    </row>
    <row r="730" spans="1:29">
      <c r="A730">
        <v>40</v>
      </c>
      <c r="B730">
        <v>133</v>
      </c>
      <c r="D730" t="s">
        <v>478</v>
      </c>
      <c r="E730" t="s">
        <v>88</v>
      </c>
      <c r="F730" t="s">
        <v>637</v>
      </c>
      <c r="G730" t="s">
        <v>19</v>
      </c>
      <c r="H730">
        <v>12</v>
      </c>
      <c r="J730" t="s">
        <v>2971</v>
      </c>
      <c r="K730" t="s">
        <v>2944</v>
      </c>
      <c r="L730" t="s">
        <v>2939</v>
      </c>
      <c r="V730" t="s">
        <v>1395</v>
      </c>
      <c r="X730" t="s">
        <v>1395</v>
      </c>
      <c r="Y730" t="s">
        <v>27</v>
      </c>
      <c r="Z730" t="s">
        <v>41</v>
      </c>
      <c r="AA730" t="s">
        <v>41</v>
      </c>
      <c r="AC730" cm="1">
        <f t="array" ref="AC730">SUMPRODUCT(--(INDEX('1880 Bastrop 0008 Clean'!A:AA, MATCH(A730 &amp; "|" &amp; B730, '1880 Bastrop 0008 Clean'!A:A &amp; "|" &amp; '1880 Bastrop 0008 Clean'!B:B, 0), 0) &lt;&gt; '1880 Bastrop 0008 Raw'!A730:AA730))</f>
        <v>0</v>
      </c>
    </row>
    <row r="731" spans="1:29">
      <c r="A731">
        <v>41</v>
      </c>
      <c r="B731">
        <v>133</v>
      </c>
      <c r="D731" t="s">
        <v>478</v>
      </c>
      <c r="E731" t="s">
        <v>3223</v>
      </c>
      <c r="F731" t="s">
        <v>637</v>
      </c>
      <c r="G731" t="s">
        <v>24</v>
      </c>
      <c r="H731">
        <v>10</v>
      </c>
      <c r="J731" t="s">
        <v>2996</v>
      </c>
      <c r="K731" t="s">
        <v>2938</v>
      </c>
      <c r="L731" t="s">
        <v>2939</v>
      </c>
      <c r="V731" t="s">
        <v>1395</v>
      </c>
      <c r="X731" t="s">
        <v>1395</v>
      </c>
      <c r="Y731" t="s">
        <v>27</v>
      </c>
      <c r="Z731" t="s">
        <v>41</v>
      </c>
      <c r="AA731" t="s">
        <v>41</v>
      </c>
      <c r="AC731" cm="1">
        <f t="array" ref="AC731">SUMPRODUCT(--(INDEX('1880 Bastrop 0008 Clean'!A:AA, MATCH(A731 &amp; "|" &amp; B731, '1880 Bastrop 0008 Clean'!A:A &amp; "|" &amp; '1880 Bastrop 0008 Clean'!B:B, 0), 0) &lt;&gt; '1880 Bastrop 0008 Raw'!A731:AA731))</f>
        <v>0</v>
      </c>
    </row>
    <row r="732" spans="1:29">
      <c r="A732">
        <v>42</v>
      </c>
      <c r="B732">
        <v>133</v>
      </c>
      <c r="D732" t="s">
        <v>478</v>
      </c>
      <c r="E732" t="s">
        <v>855</v>
      </c>
      <c r="F732" t="s">
        <v>637</v>
      </c>
      <c r="G732" t="s">
        <v>19</v>
      </c>
      <c r="H732">
        <v>6</v>
      </c>
      <c r="J732" t="s">
        <v>3037</v>
      </c>
      <c r="K732" t="s">
        <v>2944</v>
      </c>
      <c r="L732" t="s">
        <v>2939</v>
      </c>
      <c r="W732" t="s">
        <v>1395</v>
      </c>
      <c r="X732" t="s">
        <v>1395</v>
      </c>
      <c r="Y732" t="s">
        <v>27</v>
      </c>
      <c r="Z732" t="s">
        <v>41</v>
      </c>
      <c r="AA732" t="s">
        <v>41</v>
      </c>
      <c r="AC732" cm="1">
        <f t="array" ref="AC732">SUMPRODUCT(--(INDEX('1880 Bastrop 0008 Clean'!A:AA, MATCH(A732 &amp; "|" &amp; B732, '1880 Bastrop 0008 Clean'!A:A &amp; "|" &amp; '1880 Bastrop 0008 Clean'!B:B, 0), 0) &lt;&gt; '1880 Bastrop 0008 Raw'!A732:AA732))</f>
        <v>2</v>
      </c>
    </row>
    <row r="733" spans="1:29">
      <c r="A733">
        <v>43</v>
      </c>
      <c r="B733">
        <v>133</v>
      </c>
      <c r="D733" t="s">
        <v>478</v>
      </c>
      <c r="E733" t="s">
        <v>3139</v>
      </c>
      <c r="F733" t="s">
        <v>637</v>
      </c>
      <c r="G733" t="s">
        <v>24</v>
      </c>
      <c r="H733">
        <v>4</v>
      </c>
      <c r="J733" t="s">
        <v>2999</v>
      </c>
      <c r="K733" t="s">
        <v>2938</v>
      </c>
      <c r="L733" t="s">
        <v>2939</v>
      </c>
      <c r="W733" t="s">
        <v>1395</v>
      </c>
      <c r="X733" t="s">
        <v>1395</v>
      </c>
      <c r="Y733" t="s">
        <v>27</v>
      </c>
      <c r="Z733" t="s">
        <v>41</v>
      </c>
      <c r="AA733" t="s">
        <v>41</v>
      </c>
      <c r="AC733" cm="1">
        <f t="array" ref="AC733">SUMPRODUCT(--(INDEX('1880 Bastrop 0008 Clean'!A:AA, MATCH(A733 &amp; "|" &amp; B733, '1880 Bastrop 0008 Clean'!A:A &amp; "|" &amp; '1880 Bastrop 0008 Clean'!B:B, 0), 0) &lt;&gt; '1880 Bastrop 0008 Raw'!A733:AA733))</f>
        <v>2</v>
      </c>
    </row>
    <row r="734" spans="1:29">
      <c r="A734">
        <v>44</v>
      </c>
      <c r="B734">
        <v>133</v>
      </c>
      <c r="D734" t="s">
        <v>478</v>
      </c>
      <c r="E734" t="s">
        <v>486</v>
      </c>
      <c r="F734" t="s">
        <v>637</v>
      </c>
      <c r="G734" t="s">
        <v>19</v>
      </c>
      <c r="H734">
        <v>23</v>
      </c>
      <c r="J734" t="s">
        <v>3022</v>
      </c>
      <c r="K734" t="s">
        <v>2944</v>
      </c>
      <c r="L734" t="s">
        <v>2933</v>
      </c>
      <c r="N734" t="s">
        <v>32</v>
      </c>
      <c r="Y734" t="s">
        <v>27</v>
      </c>
      <c r="Z734" t="s">
        <v>41</v>
      </c>
      <c r="AA734" t="s">
        <v>41</v>
      </c>
      <c r="AC734" cm="1">
        <f t="array" ref="AC734">SUMPRODUCT(--(INDEX('1880 Bastrop 0008 Clean'!A:AA, MATCH(A734 &amp; "|" &amp; B734, '1880 Bastrop 0008 Clean'!A:A &amp; "|" &amp; '1880 Bastrop 0008 Clean'!B:B, 0), 0) &lt;&gt; '1880 Bastrop 0008 Raw'!A734:AA734))</f>
        <v>0</v>
      </c>
    </row>
    <row r="735" spans="1:29">
      <c r="A735">
        <v>45</v>
      </c>
      <c r="B735">
        <v>133</v>
      </c>
      <c r="D735" t="s">
        <v>478</v>
      </c>
      <c r="E735" t="s">
        <v>204</v>
      </c>
      <c r="F735" t="s">
        <v>2061</v>
      </c>
      <c r="G735" t="s">
        <v>24</v>
      </c>
      <c r="H735">
        <v>18</v>
      </c>
      <c r="J735" t="s">
        <v>2952</v>
      </c>
      <c r="K735" t="s">
        <v>3196</v>
      </c>
      <c r="L735" t="s">
        <v>2933</v>
      </c>
      <c r="Y735" t="s">
        <v>27</v>
      </c>
      <c r="Z735" t="s">
        <v>41</v>
      </c>
      <c r="AA735" t="s">
        <v>41</v>
      </c>
      <c r="AC735" cm="1">
        <f t="array" ref="AC735">SUMPRODUCT(--(INDEX('1880 Bastrop 0008 Clean'!A:AA, MATCH(A735 &amp; "|" &amp; B735, '1880 Bastrop 0008 Clean'!A:A &amp; "|" &amp; '1880 Bastrop 0008 Clean'!B:B, 0), 0) &lt;&gt; '1880 Bastrop 0008 Raw'!A735:AA735))</f>
        <v>0</v>
      </c>
    </row>
    <row r="736" spans="1:29">
      <c r="A736">
        <v>42</v>
      </c>
      <c r="B736">
        <v>133</v>
      </c>
      <c r="D736" t="s">
        <v>478</v>
      </c>
      <c r="E736" t="s">
        <v>855</v>
      </c>
      <c r="F736" t="s">
        <v>637</v>
      </c>
      <c r="G736" t="s">
        <v>19</v>
      </c>
      <c r="H736">
        <v>6</v>
      </c>
      <c r="J736" t="s">
        <v>3037</v>
      </c>
      <c r="K736" t="s">
        <v>2944</v>
      </c>
      <c r="L736" t="s">
        <v>2939</v>
      </c>
      <c r="W736" t="s">
        <v>1395</v>
      </c>
      <c r="X736" t="s">
        <v>1395</v>
      </c>
      <c r="Y736" t="s">
        <v>27</v>
      </c>
      <c r="Z736" t="s">
        <v>41</v>
      </c>
      <c r="AA736" t="s">
        <v>41</v>
      </c>
      <c r="AC736" cm="1">
        <f t="array" ref="AC736">SUMPRODUCT(--(INDEX('1880 Bastrop 0008 Clean'!A:AA, MATCH(A736 &amp; "|" &amp; B736, '1880 Bastrop 0008 Clean'!A:A &amp; "|" &amp; '1880 Bastrop 0008 Clean'!B:B, 0), 0) &lt;&gt; '1880 Bastrop 0008 Raw'!A736:AA736))</f>
        <v>2</v>
      </c>
    </row>
    <row r="737" spans="1:29">
      <c r="A737">
        <v>43</v>
      </c>
      <c r="B737">
        <v>133</v>
      </c>
      <c r="D737" t="s">
        <v>478</v>
      </c>
      <c r="E737" t="s">
        <v>3139</v>
      </c>
      <c r="F737" t="s">
        <v>637</v>
      </c>
      <c r="G737" t="s">
        <v>24</v>
      </c>
      <c r="H737">
        <v>4</v>
      </c>
      <c r="J737" t="s">
        <v>2999</v>
      </c>
      <c r="K737" t="s">
        <v>2938</v>
      </c>
      <c r="L737" t="s">
        <v>2939</v>
      </c>
      <c r="W737" t="s">
        <v>1395</v>
      </c>
      <c r="X737" t="s">
        <v>1395</v>
      </c>
      <c r="Y737" t="s">
        <v>27</v>
      </c>
      <c r="Z737" t="s">
        <v>41</v>
      </c>
      <c r="AA737" t="s">
        <v>41</v>
      </c>
      <c r="AC737" cm="1">
        <f t="array" ref="AC737">SUMPRODUCT(--(INDEX('1880 Bastrop 0008 Clean'!A:AA, MATCH(A737 &amp; "|" &amp; B737, '1880 Bastrop 0008 Clean'!A:A &amp; "|" &amp; '1880 Bastrop 0008 Clean'!B:B, 0), 0) &lt;&gt; '1880 Bastrop 0008 Raw'!A737:AA737))</f>
        <v>2</v>
      </c>
    </row>
    <row r="738" spans="1:29">
      <c r="A738">
        <v>44</v>
      </c>
      <c r="B738">
        <v>133</v>
      </c>
      <c r="D738" t="s">
        <v>478</v>
      </c>
      <c r="E738" t="s">
        <v>486</v>
      </c>
      <c r="F738" t="s">
        <v>637</v>
      </c>
      <c r="G738" t="s">
        <v>19</v>
      </c>
      <c r="H738">
        <v>23</v>
      </c>
      <c r="J738" t="s">
        <v>3022</v>
      </c>
      <c r="K738" t="s">
        <v>2944</v>
      </c>
      <c r="L738" t="s">
        <v>2933</v>
      </c>
      <c r="N738" t="s">
        <v>32</v>
      </c>
      <c r="Y738" t="s">
        <v>27</v>
      </c>
      <c r="Z738" t="s">
        <v>41</v>
      </c>
      <c r="AA738" t="s">
        <v>41</v>
      </c>
      <c r="AC738" cm="1">
        <f t="array" ref="AC738">SUMPRODUCT(--(INDEX('1880 Bastrop 0008 Clean'!A:AA, MATCH(A738 &amp; "|" &amp; B738, '1880 Bastrop 0008 Clean'!A:A &amp; "|" &amp; '1880 Bastrop 0008 Clean'!B:B, 0), 0) &lt;&gt; '1880 Bastrop 0008 Raw'!A738:AA738))</f>
        <v>0</v>
      </c>
    </row>
    <row r="739" spans="1:29">
      <c r="A739">
        <v>45</v>
      </c>
      <c r="B739">
        <v>133</v>
      </c>
      <c r="D739" t="s">
        <v>478</v>
      </c>
      <c r="E739" t="s">
        <v>204</v>
      </c>
      <c r="F739" t="s">
        <v>2061</v>
      </c>
      <c r="G739" t="s">
        <v>24</v>
      </c>
      <c r="H739">
        <v>18</v>
      </c>
      <c r="J739" t="s">
        <v>2952</v>
      </c>
      <c r="K739" t="s">
        <v>3196</v>
      </c>
      <c r="L739" t="s">
        <v>2933</v>
      </c>
      <c r="Y739" t="s">
        <v>27</v>
      </c>
      <c r="Z739" t="s">
        <v>41</v>
      </c>
      <c r="AA739" t="s">
        <v>41</v>
      </c>
      <c r="AC739" cm="1">
        <f t="array" ref="AC739">SUMPRODUCT(--(INDEX('1880 Bastrop 0008 Clean'!A:AA, MATCH(A739 &amp; "|" &amp; B739, '1880 Bastrop 0008 Clean'!A:A &amp; "|" &amp; '1880 Bastrop 0008 Clean'!B:B, 0), 0) &lt;&gt; '1880 Bastrop 0008 Raw'!A739:AA739))</f>
        <v>0</v>
      </c>
    </row>
    <row r="740" spans="1:29">
      <c r="A740">
        <v>1</v>
      </c>
      <c r="B740">
        <v>133</v>
      </c>
      <c r="D740" t="s">
        <v>3498</v>
      </c>
      <c r="E740" t="s">
        <v>112</v>
      </c>
      <c r="F740" t="s">
        <v>20</v>
      </c>
      <c r="G740" t="s">
        <v>19</v>
      </c>
      <c r="H740">
        <v>36</v>
      </c>
      <c r="J740" t="s">
        <v>3127</v>
      </c>
      <c r="K740" t="s">
        <v>2932</v>
      </c>
      <c r="L740" t="s">
        <v>2933</v>
      </c>
      <c r="N740" t="s">
        <v>32</v>
      </c>
      <c r="Y740" t="s">
        <v>2000</v>
      </c>
      <c r="Z740" t="s">
        <v>2000</v>
      </c>
      <c r="AA740" t="s">
        <v>2000</v>
      </c>
      <c r="AC740" cm="1">
        <f t="array" ref="AC740">SUMPRODUCT(--(INDEX('1880 Bastrop 0008 Clean'!A:AA, MATCH(A740 &amp; "|" &amp; B740, '1880 Bastrop 0008 Clean'!A:A &amp; "|" &amp; '1880 Bastrop 0008 Clean'!B:B, 0), 0) &lt;&gt; '1880 Bastrop 0008 Raw'!A740:AA740))</f>
        <v>0</v>
      </c>
    </row>
    <row r="741" spans="1:29">
      <c r="A741">
        <v>2</v>
      </c>
      <c r="B741">
        <v>133</v>
      </c>
      <c r="D741" t="s">
        <v>3498</v>
      </c>
      <c r="E741" t="s">
        <v>280</v>
      </c>
      <c r="F741" t="s">
        <v>20</v>
      </c>
      <c r="G741" t="s">
        <v>24</v>
      </c>
      <c r="H741">
        <v>25</v>
      </c>
      <c r="J741" t="s">
        <v>3025</v>
      </c>
      <c r="K741" t="s">
        <v>2936</v>
      </c>
      <c r="L741" t="s">
        <v>2933</v>
      </c>
      <c r="N741" t="s">
        <v>2598</v>
      </c>
      <c r="Y741" t="s">
        <v>3499</v>
      </c>
      <c r="Z741" t="s">
        <v>3499</v>
      </c>
      <c r="AA741" t="s">
        <v>3499</v>
      </c>
      <c r="AC741" cm="1">
        <f t="array" ref="AC741">SUMPRODUCT(--(INDEX('1880 Bastrop 0008 Clean'!A:AA, MATCH(A741 &amp; "|" &amp; B741, '1880 Bastrop 0008 Clean'!A:A &amp; "|" &amp; '1880 Bastrop 0008 Clean'!B:B, 0), 0) &lt;&gt; '1880 Bastrop 0008 Raw'!A741:AA741))</f>
        <v>0</v>
      </c>
    </row>
    <row r="742" spans="1:29">
      <c r="A742">
        <v>3</v>
      </c>
      <c r="B742">
        <v>133</v>
      </c>
      <c r="D742" t="s">
        <v>3498</v>
      </c>
      <c r="E742" t="s">
        <v>2947</v>
      </c>
      <c r="F742" t="s">
        <v>20</v>
      </c>
      <c r="G742" t="s">
        <v>19</v>
      </c>
      <c r="H742">
        <v>4</v>
      </c>
      <c r="J742" t="s">
        <v>2999</v>
      </c>
      <c r="K742" t="s">
        <v>2944</v>
      </c>
      <c r="L742" t="s">
        <v>2939</v>
      </c>
      <c r="Y742" t="s">
        <v>27</v>
      </c>
      <c r="Z742" t="s">
        <v>2000</v>
      </c>
      <c r="AA742" t="s">
        <v>3499</v>
      </c>
      <c r="AC742" cm="1">
        <f t="array" ref="AC742">SUMPRODUCT(--(INDEX('1880 Bastrop 0008 Clean'!A:AA, MATCH(A742 &amp; "|" &amp; B742, '1880 Bastrop 0008 Clean'!A:A &amp; "|" &amp; '1880 Bastrop 0008 Clean'!B:B, 0), 0) &lt;&gt; '1880 Bastrop 0008 Raw'!A742:AA742))</f>
        <v>0</v>
      </c>
    </row>
    <row r="743" spans="1:29">
      <c r="A743">
        <v>4</v>
      </c>
      <c r="B743">
        <v>133</v>
      </c>
      <c r="D743" t="s">
        <v>3498</v>
      </c>
      <c r="E743" t="s">
        <v>3500</v>
      </c>
      <c r="F743" t="s">
        <v>20</v>
      </c>
      <c r="G743" t="s">
        <v>24</v>
      </c>
      <c r="H743">
        <v>10</v>
      </c>
      <c r="J743" t="s">
        <v>2996</v>
      </c>
      <c r="K743" t="s">
        <v>2938</v>
      </c>
      <c r="L743" t="s">
        <v>2939</v>
      </c>
      <c r="V743" t="s">
        <v>1395</v>
      </c>
      <c r="Y743" t="s">
        <v>27</v>
      </c>
      <c r="Z743" t="s">
        <v>2000</v>
      </c>
      <c r="AA743" t="s">
        <v>3499</v>
      </c>
      <c r="AC743" cm="1">
        <f t="array" ref="AC743">SUMPRODUCT(--(INDEX('1880 Bastrop 0008 Clean'!A:AA, MATCH(A743 &amp; "|" &amp; B743, '1880 Bastrop 0008 Clean'!A:A &amp; "|" &amp; '1880 Bastrop 0008 Clean'!B:B, 0), 0) &lt;&gt; '1880 Bastrop 0008 Raw'!A743:AA743))</f>
        <v>0</v>
      </c>
    </row>
    <row r="744" spans="1:29">
      <c r="A744">
        <v>5</v>
      </c>
      <c r="B744">
        <v>133</v>
      </c>
      <c r="D744" t="s">
        <v>3498</v>
      </c>
      <c r="E744" t="s">
        <v>3501</v>
      </c>
      <c r="F744" t="s">
        <v>20</v>
      </c>
      <c r="G744" t="s">
        <v>19</v>
      </c>
      <c r="H744">
        <v>2</v>
      </c>
      <c r="J744" t="s">
        <v>3001</v>
      </c>
      <c r="K744" t="s">
        <v>2944</v>
      </c>
      <c r="L744" t="s">
        <v>2939</v>
      </c>
      <c r="Y744" t="s">
        <v>27</v>
      </c>
      <c r="Z744" t="s">
        <v>2000</v>
      </c>
      <c r="AA744" t="s">
        <v>3499</v>
      </c>
      <c r="AC744" cm="1">
        <f t="array" ref="AC744">SUMPRODUCT(--(INDEX('1880 Bastrop 0008 Clean'!A:AA, MATCH(A744 &amp; "|" &amp; B744, '1880 Bastrop 0008 Clean'!A:A &amp; "|" &amp; '1880 Bastrop 0008 Clean'!B:B, 0), 0) &lt;&gt; '1880 Bastrop 0008 Raw'!A744:AA744))</f>
        <v>0</v>
      </c>
    </row>
    <row r="745" spans="1:29">
      <c r="A745">
        <v>6</v>
      </c>
      <c r="B745">
        <v>134</v>
      </c>
      <c r="D745" t="s">
        <v>3502</v>
      </c>
      <c r="E745" t="s">
        <v>3503</v>
      </c>
      <c r="F745" t="s">
        <v>637</v>
      </c>
      <c r="G745" t="s">
        <v>19</v>
      </c>
      <c r="H745">
        <v>27</v>
      </c>
      <c r="J745" t="s">
        <v>3015</v>
      </c>
      <c r="K745" t="s">
        <v>2932</v>
      </c>
      <c r="L745" t="s">
        <v>2933</v>
      </c>
      <c r="N745" t="s">
        <v>32</v>
      </c>
      <c r="Y745" t="s">
        <v>27</v>
      </c>
      <c r="AC745" cm="1">
        <f t="array" ref="AC745">SUMPRODUCT(--(INDEX('1880 Bastrop 0008 Clean'!A:AA, MATCH(A745 &amp; "|" &amp; B745, '1880 Bastrop 0008 Clean'!A:A &amp; "|" &amp; '1880 Bastrop 0008 Clean'!B:B, 0), 0) &lt;&gt; '1880 Bastrop 0008 Raw'!A745:AA745))</f>
        <v>0</v>
      </c>
    </row>
    <row r="746" spans="1:29">
      <c r="A746">
        <v>7</v>
      </c>
      <c r="B746">
        <v>134</v>
      </c>
      <c r="D746" t="s">
        <v>3502</v>
      </c>
      <c r="E746" t="s">
        <v>3504</v>
      </c>
      <c r="F746" t="s">
        <v>637</v>
      </c>
      <c r="G746" t="s">
        <v>24</v>
      </c>
      <c r="H746">
        <v>25</v>
      </c>
      <c r="J746" t="s">
        <v>3025</v>
      </c>
      <c r="K746" t="s">
        <v>2936</v>
      </c>
      <c r="L746" t="s">
        <v>2933</v>
      </c>
      <c r="N746" t="s">
        <v>2598</v>
      </c>
      <c r="Y746" t="s">
        <v>27</v>
      </c>
      <c r="AC746" cm="1">
        <f t="array" ref="AC746">SUMPRODUCT(--(INDEX('1880 Bastrop 0008 Clean'!A:AA, MATCH(A746 &amp; "|" &amp; B746, '1880 Bastrop 0008 Clean'!A:A &amp; "|" &amp; '1880 Bastrop 0008 Clean'!B:B, 0), 0) &lt;&gt; '1880 Bastrop 0008 Raw'!A746:AA746))</f>
        <v>0</v>
      </c>
    </row>
    <row r="747" spans="1:29">
      <c r="A747">
        <v>8</v>
      </c>
      <c r="B747">
        <v>134</v>
      </c>
      <c r="D747" t="s">
        <v>3502</v>
      </c>
      <c r="E747" t="s">
        <v>280</v>
      </c>
      <c r="F747" t="s">
        <v>637</v>
      </c>
      <c r="G747" t="s">
        <v>24</v>
      </c>
      <c r="H747">
        <v>6</v>
      </c>
      <c r="J747" t="s">
        <v>3037</v>
      </c>
      <c r="K747" t="s">
        <v>2938</v>
      </c>
      <c r="L747" t="s">
        <v>2939</v>
      </c>
      <c r="Y747" t="s">
        <v>27</v>
      </c>
      <c r="Z747" t="s">
        <v>27</v>
      </c>
      <c r="AA747" t="s">
        <v>27</v>
      </c>
      <c r="AC747" cm="1">
        <f t="array" ref="AC747">SUMPRODUCT(--(INDEX('1880 Bastrop 0008 Clean'!A:AA, MATCH(A747 &amp; "|" &amp; B747, '1880 Bastrop 0008 Clean'!A:A &amp; "|" &amp; '1880 Bastrop 0008 Clean'!B:B, 0), 0) &lt;&gt; '1880 Bastrop 0008 Raw'!A747:AA747))</f>
        <v>0</v>
      </c>
    </row>
    <row r="748" spans="1:29">
      <c r="A748">
        <v>9</v>
      </c>
      <c r="B748">
        <v>134</v>
      </c>
      <c r="D748" t="s">
        <v>3502</v>
      </c>
      <c r="E748" t="s">
        <v>185</v>
      </c>
      <c r="F748" t="s">
        <v>637</v>
      </c>
      <c r="G748" t="s">
        <v>19</v>
      </c>
      <c r="H748">
        <v>4</v>
      </c>
      <c r="J748" t="s">
        <v>2999</v>
      </c>
      <c r="K748" t="s">
        <v>2944</v>
      </c>
      <c r="L748" t="s">
        <v>2939</v>
      </c>
      <c r="Y748" t="s">
        <v>27</v>
      </c>
      <c r="Z748" t="s">
        <v>27</v>
      </c>
      <c r="AA748" t="s">
        <v>27</v>
      </c>
      <c r="AC748" cm="1">
        <f t="array" ref="AC748">SUMPRODUCT(--(INDEX('1880 Bastrop 0008 Clean'!A:AA, MATCH(A748 &amp; "|" &amp; B748, '1880 Bastrop 0008 Clean'!A:A &amp; "|" &amp; '1880 Bastrop 0008 Clean'!B:B, 0), 0) &lt;&gt; '1880 Bastrop 0008 Raw'!A748:AA748))</f>
        <v>0</v>
      </c>
    </row>
    <row r="749" spans="1:29">
      <c r="A749">
        <v>10</v>
      </c>
      <c r="B749">
        <v>134</v>
      </c>
      <c r="D749" t="s">
        <v>3502</v>
      </c>
      <c r="E749" t="s">
        <v>3505</v>
      </c>
      <c r="F749" t="s">
        <v>637</v>
      </c>
      <c r="G749" t="s">
        <v>19</v>
      </c>
      <c r="H749">
        <v>1</v>
      </c>
      <c r="J749" t="s">
        <v>2949</v>
      </c>
      <c r="K749" t="s">
        <v>2944</v>
      </c>
      <c r="L749" t="s">
        <v>2939</v>
      </c>
      <c r="Y749" t="s">
        <v>27</v>
      </c>
      <c r="Z749" t="s">
        <v>27</v>
      </c>
      <c r="AA749" t="s">
        <v>27</v>
      </c>
      <c r="AC749" cm="1">
        <f t="array" ref="AC749">SUMPRODUCT(--(INDEX('1880 Bastrop 0008 Clean'!A:AA, MATCH(A749 &amp; "|" &amp; B749, '1880 Bastrop 0008 Clean'!A:A &amp; "|" &amp; '1880 Bastrop 0008 Clean'!B:B, 0), 0) &lt;&gt; '1880 Bastrop 0008 Raw'!A749:AA749))</f>
        <v>0</v>
      </c>
    </row>
    <row r="750" spans="1:29">
      <c r="A750">
        <v>11</v>
      </c>
      <c r="B750">
        <v>135</v>
      </c>
      <c r="D750" t="s">
        <v>3502</v>
      </c>
      <c r="E750" t="s">
        <v>3088</v>
      </c>
      <c r="F750" t="s">
        <v>637</v>
      </c>
      <c r="G750" t="s">
        <v>19</v>
      </c>
      <c r="H750">
        <v>28</v>
      </c>
      <c r="J750" t="s">
        <v>2893</v>
      </c>
      <c r="K750" t="s">
        <v>2932</v>
      </c>
      <c r="L750" t="s">
        <v>2933</v>
      </c>
      <c r="N750" t="s">
        <v>32</v>
      </c>
      <c r="Y750" t="s">
        <v>27</v>
      </c>
      <c r="AC750" cm="1">
        <f t="array" ref="AC750">SUMPRODUCT(--(INDEX('1880 Bastrop 0008 Clean'!A:AA, MATCH(A750 &amp; "|" &amp; B750, '1880 Bastrop 0008 Clean'!A:A &amp; "|" &amp; '1880 Bastrop 0008 Clean'!B:B, 0), 0) &lt;&gt; '1880 Bastrop 0008 Raw'!A750:AA750))</f>
        <v>0</v>
      </c>
    </row>
    <row r="751" spans="1:29">
      <c r="A751">
        <v>12</v>
      </c>
      <c r="B751">
        <v>135</v>
      </c>
      <c r="D751" t="s">
        <v>3502</v>
      </c>
      <c r="E751" t="s">
        <v>216</v>
      </c>
      <c r="F751" t="s">
        <v>637</v>
      </c>
      <c r="G751" t="s">
        <v>24</v>
      </c>
      <c r="H751">
        <v>26</v>
      </c>
      <c r="J751" t="s">
        <v>3085</v>
      </c>
      <c r="K751" t="s">
        <v>2936</v>
      </c>
      <c r="L751" t="s">
        <v>2933</v>
      </c>
      <c r="N751" t="s">
        <v>2598</v>
      </c>
      <c r="Y751" t="s">
        <v>27</v>
      </c>
      <c r="Z751" t="s">
        <v>36</v>
      </c>
      <c r="AA751" t="s">
        <v>77</v>
      </c>
      <c r="AC751" cm="1">
        <f t="array" ref="AC751">SUMPRODUCT(--(INDEX('1880 Bastrop 0008 Clean'!A:AA, MATCH(A751 &amp; "|" &amp; B751, '1880 Bastrop 0008 Clean'!A:A &amp; "|" &amp; '1880 Bastrop 0008 Clean'!B:B, 0), 0) &lt;&gt; '1880 Bastrop 0008 Raw'!A751:AA751))</f>
        <v>0</v>
      </c>
    </row>
    <row r="752" spans="1:29">
      <c r="A752">
        <v>13</v>
      </c>
      <c r="B752">
        <v>135</v>
      </c>
      <c r="D752" t="s">
        <v>3502</v>
      </c>
      <c r="E752" t="s">
        <v>185</v>
      </c>
      <c r="F752" t="s">
        <v>637</v>
      </c>
      <c r="G752" t="s">
        <v>19</v>
      </c>
      <c r="H752">
        <v>6</v>
      </c>
      <c r="J752" t="s">
        <v>3037</v>
      </c>
      <c r="K752" t="s">
        <v>2944</v>
      </c>
      <c r="L752" t="s">
        <v>2939</v>
      </c>
      <c r="Y752" t="s">
        <v>27</v>
      </c>
      <c r="Z752" t="s">
        <v>27</v>
      </c>
      <c r="AA752" t="s">
        <v>27</v>
      </c>
      <c r="AC752" cm="1">
        <f t="array" ref="AC752">SUMPRODUCT(--(INDEX('1880 Bastrop 0008 Clean'!A:AA, MATCH(A752 &amp; "|" &amp; B752, '1880 Bastrop 0008 Clean'!A:A &amp; "|" &amp; '1880 Bastrop 0008 Clean'!B:B, 0), 0) &lt;&gt; '1880 Bastrop 0008 Raw'!A752:AA752))</f>
        <v>0</v>
      </c>
    </row>
    <row r="753" spans="1:29">
      <c r="A753">
        <v>14</v>
      </c>
      <c r="B753">
        <v>135</v>
      </c>
      <c r="D753" t="s">
        <v>3502</v>
      </c>
      <c r="E753" t="s">
        <v>3212</v>
      </c>
      <c r="F753" t="s">
        <v>637</v>
      </c>
      <c r="G753" t="s">
        <v>19</v>
      </c>
      <c r="H753">
        <v>4</v>
      </c>
      <c r="J753" t="s">
        <v>2999</v>
      </c>
      <c r="K753" t="s">
        <v>2944</v>
      </c>
      <c r="L753" t="s">
        <v>2939</v>
      </c>
      <c r="Y753" t="s">
        <v>27</v>
      </c>
      <c r="Z753" t="s">
        <v>27</v>
      </c>
      <c r="AA753" t="s">
        <v>27</v>
      </c>
      <c r="AC753" cm="1">
        <f t="array" ref="AC753">SUMPRODUCT(--(INDEX('1880 Bastrop 0008 Clean'!A:AA, MATCH(A753 &amp; "|" &amp; B753, '1880 Bastrop 0008 Clean'!A:A &amp; "|" &amp; '1880 Bastrop 0008 Clean'!B:B, 0), 0) &lt;&gt; '1880 Bastrop 0008 Raw'!A753:AA753))</f>
        <v>0</v>
      </c>
    </row>
    <row r="754" spans="1:29">
      <c r="A754">
        <v>15</v>
      </c>
      <c r="B754">
        <v>135</v>
      </c>
      <c r="D754" t="s">
        <v>3502</v>
      </c>
      <c r="E754" t="s">
        <v>3088</v>
      </c>
      <c r="F754" t="s">
        <v>637</v>
      </c>
      <c r="G754" t="s">
        <v>19</v>
      </c>
      <c r="H754">
        <v>1</v>
      </c>
      <c r="J754" t="s">
        <v>2949</v>
      </c>
      <c r="K754" t="s">
        <v>2944</v>
      </c>
      <c r="L754" t="s">
        <v>2939</v>
      </c>
      <c r="Y754" t="s">
        <v>27</v>
      </c>
      <c r="Z754" t="s">
        <v>27</v>
      </c>
      <c r="AA754" t="s">
        <v>27</v>
      </c>
      <c r="AC754" cm="1">
        <f t="array" ref="AC754">SUMPRODUCT(--(INDEX('1880 Bastrop 0008 Clean'!A:AA, MATCH(A754 &amp; "|" &amp; B754, '1880 Bastrop 0008 Clean'!A:A &amp; "|" &amp; '1880 Bastrop 0008 Clean'!B:B, 0), 0) &lt;&gt; '1880 Bastrop 0008 Raw'!A754:AA754))</f>
        <v>0</v>
      </c>
    </row>
    <row r="755" spans="1:29">
      <c r="A755">
        <v>16</v>
      </c>
      <c r="B755">
        <v>136</v>
      </c>
      <c r="D755" t="s">
        <v>3083</v>
      </c>
      <c r="E755" t="s">
        <v>610</v>
      </c>
      <c r="F755" t="s">
        <v>637</v>
      </c>
      <c r="G755" t="s">
        <v>19</v>
      </c>
      <c r="H755">
        <v>27</v>
      </c>
      <c r="J755" t="s">
        <v>3015</v>
      </c>
      <c r="K755" t="s">
        <v>2932</v>
      </c>
      <c r="L755" t="s">
        <v>2933</v>
      </c>
      <c r="N755" t="s">
        <v>146</v>
      </c>
      <c r="Y755" t="s">
        <v>41</v>
      </c>
      <c r="Z755" t="s">
        <v>41</v>
      </c>
      <c r="AA755" t="s">
        <v>34</v>
      </c>
      <c r="AC755" cm="1">
        <f t="array" ref="AC755">SUMPRODUCT(--(INDEX('1880 Bastrop 0008 Clean'!A:AA, MATCH(A755 &amp; "|" &amp; B755, '1880 Bastrop 0008 Clean'!A:A &amp; "|" &amp; '1880 Bastrop 0008 Clean'!B:B, 0), 0) &lt;&gt; '1880 Bastrop 0008 Raw'!A755:AA755))</f>
        <v>0</v>
      </c>
    </row>
    <row r="756" spans="1:29">
      <c r="A756">
        <v>17</v>
      </c>
      <c r="B756">
        <v>136</v>
      </c>
      <c r="D756" t="s">
        <v>3083</v>
      </c>
      <c r="E756" t="s">
        <v>3506</v>
      </c>
      <c r="F756" t="s">
        <v>2061</v>
      </c>
      <c r="G756" t="s">
        <v>24</v>
      </c>
      <c r="H756">
        <v>22</v>
      </c>
      <c r="J756" t="s">
        <v>3061</v>
      </c>
      <c r="K756" t="s">
        <v>2936</v>
      </c>
      <c r="L756" t="s">
        <v>2933</v>
      </c>
      <c r="N756" t="s">
        <v>2598</v>
      </c>
      <c r="Y756" t="s">
        <v>52</v>
      </c>
      <c r="AA756" t="s">
        <v>52</v>
      </c>
      <c r="AC756" cm="1">
        <f t="array" ref="AC756">SUMPRODUCT(--(INDEX('1880 Bastrop 0008 Clean'!A:AA, MATCH(A756 &amp; "|" &amp; B756, '1880 Bastrop 0008 Clean'!A:A &amp; "|" &amp; '1880 Bastrop 0008 Clean'!B:B, 0), 0) &lt;&gt; '1880 Bastrop 0008 Raw'!A756:AA756))</f>
        <v>0</v>
      </c>
    </row>
    <row r="757" spans="1:29">
      <c r="A757">
        <v>18</v>
      </c>
      <c r="B757">
        <v>136</v>
      </c>
      <c r="D757" t="s">
        <v>3083</v>
      </c>
      <c r="E757" t="s">
        <v>1202</v>
      </c>
      <c r="F757" t="s">
        <v>2061</v>
      </c>
      <c r="G757" t="s">
        <v>19</v>
      </c>
      <c r="H757">
        <v>15</v>
      </c>
      <c r="J757" t="s">
        <v>2940</v>
      </c>
      <c r="K757" t="s">
        <v>2944</v>
      </c>
      <c r="L757" t="s">
        <v>2939</v>
      </c>
      <c r="V757" t="s">
        <v>1395</v>
      </c>
      <c r="Y757" t="s">
        <v>27</v>
      </c>
      <c r="Z757" t="s">
        <v>41</v>
      </c>
      <c r="AA757" t="s">
        <v>52</v>
      </c>
      <c r="AC757" cm="1">
        <f t="array" ref="AC757">SUMPRODUCT(--(INDEX('1880 Bastrop 0008 Clean'!A:AA, MATCH(A757 &amp; "|" &amp; B757, '1880 Bastrop 0008 Clean'!A:A &amp; "|" &amp; '1880 Bastrop 0008 Clean'!B:B, 0), 0) &lt;&gt; '1880 Bastrop 0008 Raw'!A757:AA757))</f>
        <v>0</v>
      </c>
    </row>
    <row r="758" spans="1:29">
      <c r="A758">
        <v>19</v>
      </c>
      <c r="B758">
        <v>136</v>
      </c>
      <c r="D758" t="s">
        <v>3083</v>
      </c>
      <c r="E758" t="s">
        <v>1218</v>
      </c>
      <c r="F758" t="s">
        <v>2061</v>
      </c>
      <c r="G758" t="s">
        <v>19</v>
      </c>
      <c r="H758">
        <v>2</v>
      </c>
      <c r="J758" t="s">
        <v>3001</v>
      </c>
      <c r="K758" t="s">
        <v>2944</v>
      </c>
      <c r="L758" t="s">
        <v>2939</v>
      </c>
      <c r="Y758" t="s">
        <v>27</v>
      </c>
      <c r="Z758" t="s">
        <v>41</v>
      </c>
      <c r="AA758" t="s">
        <v>52</v>
      </c>
      <c r="AC758" cm="1">
        <f t="array" ref="AC758">SUMPRODUCT(--(INDEX('1880 Bastrop 0008 Clean'!A:AA, MATCH(A758 &amp; "|" &amp; B758, '1880 Bastrop 0008 Clean'!A:A &amp; "|" &amp; '1880 Bastrop 0008 Clean'!B:B, 0), 0) &lt;&gt; '1880 Bastrop 0008 Raw'!A758:AA758))</f>
        <v>0</v>
      </c>
    </row>
    <row r="759" spans="1:29">
      <c r="A759">
        <v>20</v>
      </c>
      <c r="B759">
        <v>136</v>
      </c>
      <c r="D759" t="s">
        <v>3083</v>
      </c>
      <c r="E759" t="s">
        <v>1449</v>
      </c>
      <c r="F759" t="s">
        <v>2061</v>
      </c>
      <c r="G759" t="s">
        <v>19</v>
      </c>
      <c r="H759" s="9">
        <v>45789</v>
      </c>
      <c r="I759" t="s">
        <v>2161</v>
      </c>
      <c r="J759" t="s">
        <v>2974</v>
      </c>
      <c r="K759" t="s">
        <v>2944</v>
      </c>
      <c r="L759" t="s">
        <v>2939</v>
      </c>
      <c r="Y759" t="s">
        <v>27</v>
      </c>
      <c r="Z759" t="s">
        <v>41</v>
      </c>
      <c r="AA759" t="s">
        <v>52</v>
      </c>
      <c r="AC759" cm="1">
        <f t="array" ref="AC759">SUMPRODUCT(--(INDEX('1880 Bastrop 0008 Clean'!A:AA, MATCH(A759 &amp; "|" &amp; B759, '1880 Bastrop 0008 Clean'!A:A &amp; "|" &amp; '1880 Bastrop 0008 Clean'!B:B, 0), 0) &lt;&gt; '1880 Bastrop 0008 Raw'!A759:AA759))</f>
        <v>0</v>
      </c>
    </row>
    <row r="760" spans="1:29">
      <c r="A760">
        <v>21</v>
      </c>
      <c r="B760">
        <v>136</v>
      </c>
      <c r="D760" t="s">
        <v>3083</v>
      </c>
      <c r="E760" t="s">
        <v>3507</v>
      </c>
      <c r="F760" t="s">
        <v>637</v>
      </c>
      <c r="G760" t="s">
        <v>24</v>
      </c>
      <c r="H760">
        <v>65</v>
      </c>
      <c r="J760" t="s">
        <v>3472</v>
      </c>
      <c r="K760" t="s">
        <v>3217</v>
      </c>
      <c r="L760" t="s">
        <v>3066</v>
      </c>
      <c r="W760" t="s">
        <v>1395</v>
      </c>
      <c r="X760" t="s">
        <v>1395</v>
      </c>
      <c r="Y760" t="s">
        <v>34</v>
      </c>
      <c r="Z760" t="s">
        <v>34</v>
      </c>
      <c r="AA760" t="s">
        <v>34</v>
      </c>
      <c r="AC760" cm="1">
        <f t="array" ref="AC760">SUMPRODUCT(--(INDEX('1880 Bastrop 0008 Clean'!A:AA, MATCH(A760 &amp; "|" &amp; B760, '1880 Bastrop 0008 Clean'!A:A &amp; "|" &amp; '1880 Bastrop 0008 Clean'!B:B, 0), 0) &lt;&gt; '1880 Bastrop 0008 Raw'!A760:AA760))</f>
        <v>0</v>
      </c>
    </row>
    <row r="761" spans="1:29">
      <c r="A761">
        <v>22</v>
      </c>
      <c r="B761">
        <v>137</v>
      </c>
      <c r="D761" t="s">
        <v>903</v>
      </c>
      <c r="E761" t="s">
        <v>3202</v>
      </c>
      <c r="F761" t="s">
        <v>20</v>
      </c>
      <c r="G761" t="s">
        <v>24</v>
      </c>
      <c r="H761">
        <v>70</v>
      </c>
      <c r="J761" t="s">
        <v>3253</v>
      </c>
      <c r="K761" t="s">
        <v>2932</v>
      </c>
      <c r="L761" t="s">
        <v>3066</v>
      </c>
      <c r="N761" t="s">
        <v>2598</v>
      </c>
      <c r="Y761" t="s">
        <v>34</v>
      </c>
      <c r="Z761" t="s">
        <v>34</v>
      </c>
      <c r="AA761" t="s">
        <v>34</v>
      </c>
      <c r="AC761" cm="1">
        <f t="array" ref="AC761">SUMPRODUCT(--(INDEX('1880 Bastrop 0008 Clean'!A:AA, MATCH(A761 &amp; "|" &amp; B761, '1880 Bastrop 0008 Clean'!A:A &amp; "|" &amp; '1880 Bastrop 0008 Clean'!B:B, 0), 0) &lt;&gt; '1880 Bastrop 0008 Raw'!A761:AA761))</f>
        <v>0</v>
      </c>
    </row>
    <row r="762" spans="1:29">
      <c r="A762">
        <v>23</v>
      </c>
      <c r="B762">
        <v>137</v>
      </c>
      <c r="D762" t="s">
        <v>903</v>
      </c>
      <c r="E762" t="s">
        <v>3508</v>
      </c>
      <c r="F762" t="s">
        <v>20</v>
      </c>
      <c r="G762" t="s">
        <v>24</v>
      </c>
      <c r="H762">
        <v>27</v>
      </c>
      <c r="J762" t="s">
        <v>3015</v>
      </c>
      <c r="K762" t="s">
        <v>2938</v>
      </c>
      <c r="L762" t="s">
        <v>2939</v>
      </c>
      <c r="Y762" t="s">
        <v>27</v>
      </c>
      <c r="Z762" t="s">
        <v>79</v>
      </c>
      <c r="AA762" t="s">
        <v>34</v>
      </c>
      <c r="AC762" cm="1">
        <f t="array" ref="AC762">SUMPRODUCT(--(INDEX('1880 Bastrop 0008 Clean'!A:AA, MATCH(A762 &amp; "|" &amp; B762, '1880 Bastrop 0008 Clean'!A:A &amp; "|" &amp; '1880 Bastrop 0008 Clean'!B:B, 0), 0) &lt;&gt; '1880 Bastrop 0008 Raw'!A762:AA762))</f>
        <v>0</v>
      </c>
    </row>
    <row r="763" spans="1:29">
      <c r="A763">
        <v>24</v>
      </c>
      <c r="B763">
        <v>138</v>
      </c>
      <c r="D763" t="s">
        <v>327</v>
      </c>
      <c r="E763" t="s">
        <v>945</v>
      </c>
      <c r="F763" t="s">
        <v>637</v>
      </c>
      <c r="G763" t="s">
        <v>24</v>
      </c>
      <c r="H763">
        <v>47</v>
      </c>
      <c r="J763" t="s">
        <v>2989</v>
      </c>
      <c r="K763" t="s">
        <v>2932</v>
      </c>
      <c r="L763" t="s">
        <v>3066</v>
      </c>
      <c r="N763" t="s">
        <v>1404</v>
      </c>
      <c r="W763" t="s">
        <v>1395</v>
      </c>
      <c r="X763" t="s">
        <v>1395</v>
      </c>
      <c r="Y763" t="s">
        <v>36</v>
      </c>
      <c r="Z763" t="s">
        <v>77</v>
      </c>
      <c r="AA763" t="s">
        <v>77</v>
      </c>
      <c r="AC763" cm="1">
        <f t="array" ref="AC763">SUMPRODUCT(--(INDEX('1880 Bastrop 0008 Clean'!A:AA, MATCH(A763 &amp; "|" &amp; B763, '1880 Bastrop 0008 Clean'!A:A &amp; "|" &amp; '1880 Bastrop 0008 Clean'!B:B, 0), 0) &lt;&gt; '1880 Bastrop 0008 Raw'!A763:AA763))</f>
        <v>0</v>
      </c>
    </row>
    <row r="764" spans="1:29">
      <c r="A764">
        <v>25</v>
      </c>
      <c r="B764">
        <v>138</v>
      </c>
      <c r="D764" t="s">
        <v>327</v>
      </c>
      <c r="E764" t="s">
        <v>140</v>
      </c>
      <c r="F764" t="s">
        <v>637</v>
      </c>
      <c r="G764" t="s">
        <v>19</v>
      </c>
      <c r="H764">
        <v>11</v>
      </c>
      <c r="J764" t="s">
        <v>2942</v>
      </c>
      <c r="K764" t="s">
        <v>2944</v>
      </c>
      <c r="L764" t="s">
        <v>2939</v>
      </c>
      <c r="W764" t="s">
        <v>1395</v>
      </c>
      <c r="X764" t="s">
        <v>1395</v>
      </c>
      <c r="Y764" t="s">
        <v>27</v>
      </c>
      <c r="AA764" t="s">
        <v>77</v>
      </c>
      <c r="AC764" cm="1">
        <f t="array" ref="AC764">SUMPRODUCT(--(INDEX('1880 Bastrop 0008 Clean'!A:AA, MATCH(A764 &amp; "|" &amp; B764, '1880 Bastrop 0008 Clean'!A:A &amp; "|" &amp; '1880 Bastrop 0008 Clean'!B:B, 0), 0) &lt;&gt; '1880 Bastrop 0008 Raw'!A764:AA764))</f>
        <v>0</v>
      </c>
    </row>
    <row r="765" spans="1:29">
      <c r="A765">
        <v>26</v>
      </c>
      <c r="B765">
        <v>139</v>
      </c>
      <c r="D765" t="s">
        <v>1082</v>
      </c>
      <c r="E765" t="s">
        <v>3509</v>
      </c>
      <c r="F765" t="s">
        <v>20</v>
      </c>
      <c r="G765" t="s">
        <v>19</v>
      </c>
      <c r="H765">
        <v>50</v>
      </c>
      <c r="J765" t="s">
        <v>3071</v>
      </c>
      <c r="K765" t="s">
        <v>2932</v>
      </c>
      <c r="L765" t="s">
        <v>2933</v>
      </c>
      <c r="Y765" t="s">
        <v>126</v>
      </c>
      <c r="Z765" t="s">
        <v>79</v>
      </c>
      <c r="AA765" t="s">
        <v>79</v>
      </c>
      <c r="AC765" cm="1">
        <f t="array" ref="AC765">SUMPRODUCT(--(INDEX('1880 Bastrop 0008 Clean'!A:AA, MATCH(A765 &amp; "|" &amp; B765, '1880 Bastrop 0008 Clean'!A:A &amp; "|" &amp; '1880 Bastrop 0008 Clean'!B:B, 0), 0) &lt;&gt; '1880 Bastrop 0008 Raw'!A765:AA765))</f>
        <v>0</v>
      </c>
    </row>
    <row r="766" spans="1:29">
      <c r="A766">
        <v>27</v>
      </c>
      <c r="B766">
        <v>139</v>
      </c>
      <c r="D766" t="s">
        <v>1082</v>
      </c>
      <c r="E766" t="s">
        <v>3510</v>
      </c>
      <c r="F766" t="s">
        <v>20</v>
      </c>
      <c r="G766" t="s">
        <v>24</v>
      </c>
      <c r="H766">
        <v>38</v>
      </c>
      <c r="J766" t="s">
        <v>3010</v>
      </c>
      <c r="K766" t="s">
        <v>2936</v>
      </c>
      <c r="L766" t="s">
        <v>2933</v>
      </c>
      <c r="Y766" t="s">
        <v>27</v>
      </c>
      <c r="Z766" t="s">
        <v>34</v>
      </c>
      <c r="AA766" t="s">
        <v>126</v>
      </c>
      <c r="AC766" cm="1">
        <f t="array" ref="AC766">SUMPRODUCT(--(INDEX('1880 Bastrop 0008 Clean'!A:AA, MATCH(A766 &amp; "|" &amp; B766, '1880 Bastrop 0008 Clean'!A:A &amp; "|" &amp; '1880 Bastrop 0008 Clean'!B:B, 0), 0) &lt;&gt; '1880 Bastrop 0008 Raw'!A766:AA766))</f>
        <v>0</v>
      </c>
    </row>
    <row r="767" spans="1:29">
      <c r="A767">
        <v>28</v>
      </c>
      <c r="B767">
        <v>139</v>
      </c>
      <c r="D767" t="s">
        <v>1082</v>
      </c>
      <c r="E767" t="s">
        <v>3511</v>
      </c>
      <c r="F767" t="s">
        <v>20</v>
      </c>
      <c r="G767" t="s">
        <v>19</v>
      </c>
      <c r="H767">
        <v>19</v>
      </c>
      <c r="J767" t="s">
        <v>2956</v>
      </c>
      <c r="K767" t="s">
        <v>2944</v>
      </c>
      <c r="L767" t="s">
        <v>2939</v>
      </c>
      <c r="Y767" t="s">
        <v>27</v>
      </c>
      <c r="Z767" t="s">
        <v>126</v>
      </c>
      <c r="AA767" t="s">
        <v>27</v>
      </c>
      <c r="AC767" cm="1">
        <f t="array" ref="AC767">SUMPRODUCT(--(INDEX('1880 Bastrop 0008 Clean'!A:AA, MATCH(A767 &amp; "|" &amp; B767, '1880 Bastrop 0008 Clean'!A:A &amp; "|" &amp; '1880 Bastrop 0008 Clean'!B:B, 0), 0) &lt;&gt; '1880 Bastrop 0008 Raw'!A767:AA767))</f>
        <v>0</v>
      </c>
    </row>
    <row r="768" spans="1:29">
      <c r="A768">
        <v>29</v>
      </c>
      <c r="B768">
        <v>139</v>
      </c>
      <c r="D768" t="s">
        <v>1082</v>
      </c>
      <c r="E768" t="s">
        <v>3512</v>
      </c>
      <c r="F768" t="s">
        <v>20</v>
      </c>
      <c r="G768" t="s">
        <v>24</v>
      </c>
      <c r="H768">
        <v>18</v>
      </c>
      <c r="J768" t="s">
        <v>2952</v>
      </c>
      <c r="K768" t="s">
        <v>2938</v>
      </c>
      <c r="L768" t="s">
        <v>2939</v>
      </c>
      <c r="Y768" t="s">
        <v>27</v>
      </c>
      <c r="Z768" t="s">
        <v>126</v>
      </c>
      <c r="AA768" t="s">
        <v>27</v>
      </c>
      <c r="AC768" cm="1">
        <f t="array" ref="AC768">SUMPRODUCT(--(INDEX('1880 Bastrop 0008 Clean'!A:AA, MATCH(A768 &amp; "|" &amp; B768, '1880 Bastrop 0008 Clean'!A:A &amp; "|" &amp; '1880 Bastrop 0008 Clean'!B:B, 0), 0) &lt;&gt; '1880 Bastrop 0008 Raw'!A768:AA768))</f>
        <v>0</v>
      </c>
    </row>
    <row r="769" spans="1:29">
      <c r="A769">
        <v>30</v>
      </c>
      <c r="B769">
        <v>139</v>
      </c>
      <c r="D769" t="s">
        <v>1082</v>
      </c>
      <c r="E769" t="s">
        <v>3513</v>
      </c>
      <c r="F769" t="s">
        <v>20</v>
      </c>
      <c r="G769" t="s">
        <v>19</v>
      </c>
      <c r="H769">
        <v>16</v>
      </c>
      <c r="J769" t="s">
        <v>3011</v>
      </c>
      <c r="K769" t="s">
        <v>2944</v>
      </c>
      <c r="L769" t="s">
        <v>2939</v>
      </c>
      <c r="Y769" t="s">
        <v>27</v>
      </c>
      <c r="Z769" t="s">
        <v>126</v>
      </c>
      <c r="AA769" t="s">
        <v>27</v>
      </c>
      <c r="AC769" cm="1">
        <f t="array" ref="AC769">SUMPRODUCT(--(INDEX('1880 Bastrop 0008 Clean'!A:AA, MATCH(A769 &amp; "|" &amp; B769, '1880 Bastrop 0008 Clean'!A:A &amp; "|" &amp; '1880 Bastrop 0008 Clean'!B:B, 0), 0) &lt;&gt; '1880 Bastrop 0008 Raw'!A769:AA769))</f>
        <v>0</v>
      </c>
    </row>
    <row r="770" spans="1:29">
      <c r="A770">
        <v>31</v>
      </c>
      <c r="B770">
        <v>139</v>
      </c>
      <c r="D770" t="s">
        <v>1082</v>
      </c>
      <c r="E770" t="s">
        <v>3352</v>
      </c>
      <c r="F770" t="s">
        <v>20</v>
      </c>
      <c r="G770" t="s">
        <v>19</v>
      </c>
      <c r="H770">
        <v>14</v>
      </c>
      <c r="J770" t="s">
        <v>2968</v>
      </c>
      <c r="K770" t="s">
        <v>2944</v>
      </c>
      <c r="L770" t="s">
        <v>2939</v>
      </c>
      <c r="Y770" t="s">
        <v>27</v>
      </c>
      <c r="Z770" t="s">
        <v>126</v>
      </c>
      <c r="AA770" t="s">
        <v>27</v>
      </c>
      <c r="AC770" cm="1">
        <f t="array" ref="AC770">SUMPRODUCT(--(INDEX('1880 Bastrop 0008 Clean'!A:AA, MATCH(A770 &amp; "|" &amp; B770, '1880 Bastrop 0008 Clean'!A:A &amp; "|" &amp; '1880 Bastrop 0008 Clean'!B:B, 0), 0) &lt;&gt; '1880 Bastrop 0008 Raw'!A770:AA770))</f>
        <v>0</v>
      </c>
    </row>
    <row r="771" spans="1:29">
      <c r="A771">
        <v>32</v>
      </c>
      <c r="B771">
        <v>139</v>
      </c>
      <c r="D771" t="s">
        <v>1082</v>
      </c>
      <c r="E771" t="s">
        <v>3514</v>
      </c>
      <c r="F771" t="s">
        <v>20</v>
      </c>
      <c r="G771" t="s">
        <v>24</v>
      </c>
      <c r="H771">
        <v>6</v>
      </c>
      <c r="J771" t="s">
        <v>3037</v>
      </c>
      <c r="K771" t="s">
        <v>2938</v>
      </c>
      <c r="L771" t="s">
        <v>2939</v>
      </c>
      <c r="Y771" t="s">
        <v>27</v>
      </c>
      <c r="Z771" t="s">
        <v>126</v>
      </c>
      <c r="AA771" t="s">
        <v>27</v>
      </c>
      <c r="AC771" cm="1">
        <f t="array" ref="AC771">SUMPRODUCT(--(INDEX('1880 Bastrop 0008 Clean'!A:AA, MATCH(A771 &amp; "|" &amp; B771, '1880 Bastrop 0008 Clean'!A:A &amp; "|" &amp; '1880 Bastrop 0008 Clean'!B:B, 0), 0) &lt;&gt; '1880 Bastrop 0008 Raw'!A771:AA771))</f>
        <v>0</v>
      </c>
    </row>
    <row r="772" spans="1:29">
      <c r="A772">
        <v>33</v>
      </c>
      <c r="B772">
        <v>139</v>
      </c>
      <c r="D772" t="s">
        <v>1082</v>
      </c>
      <c r="E772" t="s">
        <v>3102</v>
      </c>
      <c r="F772" t="s">
        <v>20</v>
      </c>
      <c r="G772" t="s">
        <v>19</v>
      </c>
      <c r="H772">
        <v>6</v>
      </c>
      <c r="J772" t="s">
        <v>3037</v>
      </c>
      <c r="K772" t="s">
        <v>2944</v>
      </c>
      <c r="L772" t="s">
        <v>2939</v>
      </c>
      <c r="Y772" t="s">
        <v>27</v>
      </c>
      <c r="Z772" t="s">
        <v>126</v>
      </c>
      <c r="AA772" t="s">
        <v>27</v>
      </c>
      <c r="AC772" cm="1">
        <f t="array" ref="AC772">SUMPRODUCT(--(INDEX('1880 Bastrop 0008 Clean'!A:AA, MATCH(A772 &amp; "|" &amp; B772, '1880 Bastrop 0008 Clean'!A:A &amp; "|" &amp; '1880 Bastrop 0008 Clean'!B:B, 0), 0) &lt;&gt; '1880 Bastrop 0008 Raw'!A772:AA772))</f>
        <v>0</v>
      </c>
    </row>
    <row r="773" spans="1:29">
      <c r="A773">
        <v>34</v>
      </c>
      <c r="B773">
        <v>139</v>
      </c>
      <c r="D773" t="s">
        <v>1082</v>
      </c>
      <c r="E773" t="s">
        <v>3515</v>
      </c>
      <c r="F773" t="s">
        <v>20</v>
      </c>
      <c r="G773" t="s">
        <v>24</v>
      </c>
      <c r="H773">
        <v>4</v>
      </c>
      <c r="J773" t="s">
        <v>2999</v>
      </c>
      <c r="K773" t="s">
        <v>2938</v>
      </c>
      <c r="L773" t="s">
        <v>2939</v>
      </c>
      <c r="Y773" t="s">
        <v>27</v>
      </c>
      <c r="Z773" t="s">
        <v>126</v>
      </c>
      <c r="AA773" t="s">
        <v>27</v>
      </c>
      <c r="AC773" cm="1">
        <f t="array" ref="AC773">SUMPRODUCT(--(INDEX('1880 Bastrop 0008 Clean'!A:AA, MATCH(A773 &amp; "|" &amp; B773, '1880 Bastrop 0008 Clean'!A:A &amp; "|" &amp; '1880 Bastrop 0008 Clean'!B:B, 0), 0) &lt;&gt; '1880 Bastrop 0008 Raw'!A773:AA773))</f>
        <v>0</v>
      </c>
    </row>
    <row r="774" spans="1:29">
      <c r="A774">
        <v>35</v>
      </c>
      <c r="B774">
        <v>139</v>
      </c>
      <c r="D774" t="s">
        <v>1082</v>
      </c>
      <c r="E774" t="s">
        <v>3516</v>
      </c>
      <c r="F774" t="s">
        <v>20</v>
      </c>
      <c r="G774" t="s">
        <v>19</v>
      </c>
      <c r="H774">
        <v>2</v>
      </c>
      <c r="J774" t="s">
        <v>3001</v>
      </c>
      <c r="K774" t="s">
        <v>2944</v>
      </c>
      <c r="L774" t="s">
        <v>2939</v>
      </c>
      <c r="Y774" t="s">
        <v>27</v>
      </c>
      <c r="Z774" t="s">
        <v>126</v>
      </c>
      <c r="AA774" t="s">
        <v>27</v>
      </c>
      <c r="AC774" cm="1">
        <f t="array" ref="AC774">SUMPRODUCT(--(INDEX('1880 Bastrop 0008 Clean'!A:AA, MATCH(A774 &amp; "|" &amp; B774, '1880 Bastrop 0008 Clean'!A:A &amp; "|" &amp; '1880 Bastrop 0008 Clean'!B:B, 0), 0) &lt;&gt; '1880 Bastrop 0008 Raw'!A774:AA774))</f>
        <v>0</v>
      </c>
    </row>
    <row r="775" spans="1:29">
      <c r="A775">
        <v>36</v>
      </c>
      <c r="B775">
        <v>139</v>
      </c>
      <c r="D775" t="s">
        <v>1082</v>
      </c>
      <c r="E775" t="s">
        <v>3517</v>
      </c>
      <c r="F775" t="s">
        <v>20</v>
      </c>
      <c r="G775" t="s">
        <v>19</v>
      </c>
      <c r="H775" s="9">
        <v>45789</v>
      </c>
      <c r="I775" t="s">
        <v>2161</v>
      </c>
      <c r="J775" t="s">
        <v>2974</v>
      </c>
      <c r="K775" t="s">
        <v>2944</v>
      </c>
      <c r="L775" t="s">
        <v>2939</v>
      </c>
      <c r="Y775" t="s">
        <v>27</v>
      </c>
      <c r="Z775" t="s">
        <v>126</v>
      </c>
      <c r="AA775" t="s">
        <v>27</v>
      </c>
      <c r="AC775" cm="1">
        <f t="array" ref="AC775">SUMPRODUCT(--(INDEX('1880 Bastrop 0008 Clean'!A:AA, MATCH(A775 &amp; "|" &amp; B775, '1880 Bastrop 0008 Clean'!A:A &amp; "|" &amp; '1880 Bastrop 0008 Clean'!B:B, 0), 0) &lt;&gt; '1880 Bastrop 0008 Raw'!A775:AA775))</f>
        <v>0</v>
      </c>
    </row>
    <row r="776" spans="1:29">
      <c r="A776">
        <v>37</v>
      </c>
      <c r="B776">
        <v>139</v>
      </c>
      <c r="D776" t="s">
        <v>1325</v>
      </c>
      <c r="E776" t="s">
        <v>3518</v>
      </c>
      <c r="F776" t="s">
        <v>20</v>
      </c>
      <c r="G776" t="s">
        <v>19</v>
      </c>
      <c r="H776">
        <v>17</v>
      </c>
      <c r="J776" t="s">
        <v>2937</v>
      </c>
      <c r="K776" t="s">
        <v>3162</v>
      </c>
      <c r="L776" t="s">
        <v>2939</v>
      </c>
      <c r="Y776" t="s">
        <v>27</v>
      </c>
      <c r="Z776" t="s">
        <v>126</v>
      </c>
      <c r="AA776" t="s">
        <v>27</v>
      </c>
      <c r="AC776" cm="1">
        <f t="array" ref="AC776">SUMPRODUCT(--(INDEX('1880 Bastrop 0008 Clean'!A:AA, MATCH(A776 &amp; "|" &amp; B776, '1880 Bastrop 0008 Clean'!A:A &amp; "|" &amp; '1880 Bastrop 0008 Clean'!B:B, 0), 0) &lt;&gt; '1880 Bastrop 0008 Raw'!A776:AA776))</f>
        <v>0</v>
      </c>
    </row>
    <row r="777" spans="1:29">
      <c r="A777">
        <v>38</v>
      </c>
      <c r="B777">
        <v>139</v>
      </c>
      <c r="D777" t="s">
        <v>1325</v>
      </c>
      <c r="E777" t="s">
        <v>3205</v>
      </c>
      <c r="F777" t="s">
        <v>20</v>
      </c>
      <c r="G777" t="s">
        <v>19</v>
      </c>
      <c r="H777">
        <v>14</v>
      </c>
      <c r="J777" t="s">
        <v>2968</v>
      </c>
      <c r="K777" t="s">
        <v>3162</v>
      </c>
      <c r="L777" t="s">
        <v>2939</v>
      </c>
      <c r="Y777" t="s">
        <v>27</v>
      </c>
      <c r="Z777" t="s">
        <v>126</v>
      </c>
      <c r="AA777" t="s">
        <v>27</v>
      </c>
      <c r="AC777" cm="1">
        <f t="array" ref="AC777">SUMPRODUCT(--(INDEX('1880 Bastrop 0008 Clean'!A:AA, MATCH(A777 &amp; "|" &amp; B777, '1880 Bastrop 0008 Clean'!A:A &amp; "|" &amp; '1880 Bastrop 0008 Clean'!B:B, 0), 0) &lt;&gt; '1880 Bastrop 0008 Raw'!A777:AA777))</f>
        <v>0</v>
      </c>
    </row>
    <row r="778" spans="1:29">
      <c r="A778">
        <v>39</v>
      </c>
      <c r="B778">
        <v>139</v>
      </c>
      <c r="D778" t="s">
        <v>1325</v>
      </c>
      <c r="E778" t="s">
        <v>3519</v>
      </c>
      <c r="F778" t="s">
        <v>20</v>
      </c>
      <c r="G778" t="s">
        <v>19</v>
      </c>
      <c r="H778">
        <v>12</v>
      </c>
      <c r="J778" t="s">
        <v>2971</v>
      </c>
      <c r="K778" t="s">
        <v>3162</v>
      </c>
      <c r="L778" t="s">
        <v>2939</v>
      </c>
      <c r="Y778" t="s">
        <v>27</v>
      </c>
      <c r="Z778" t="s">
        <v>126</v>
      </c>
      <c r="AA778" t="s">
        <v>27</v>
      </c>
      <c r="AC778" cm="1">
        <f t="array" ref="AC778">SUMPRODUCT(--(INDEX('1880 Bastrop 0008 Clean'!A:AA, MATCH(A778 &amp; "|" &amp; B778, '1880 Bastrop 0008 Clean'!A:A &amp; "|" &amp; '1880 Bastrop 0008 Clean'!B:B, 0), 0) &lt;&gt; '1880 Bastrop 0008 Raw'!A778:AA778))</f>
        <v>0</v>
      </c>
    </row>
    <row r="779" spans="1:29">
      <c r="A779">
        <v>40</v>
      </c>
      <c r="B779">
        <v>139</v>
      </c>
      <c r="D779" t="s">
        <v>1325</v>
      </c>
      <c r="E779" t="s">
        <v>3520</v>
      </c>
      <c r="F779" t="s">
        <v>20</v>
      </c>
      <c r="G779" t="s">
        <v>19</v>
      </c>
      <c r="H779">
        <v>10</v>
      </c>
      <c r="J779" t="s">
        <v>2996</v>
      </c>
      <c r="K779" t="s">
        <v>3162</v>
      </c>
      <c r="L779" t="s">
        <v>2939</v>
      </c>
      <c r="Y779" t="s">
        <v>27</v>
      </c>
      <c r="Z779" t="s">
        <v>126</v>
      </c>
      <c r="AA779" t="s">
        <v>27</v>
      </c>
      <c r="AC779" cm="1">
        <f t="array" ref="AC779">SUMPRODUCT(--(INDEX('1880 Bastrop 0008 Clean'!A:AA, MATCH(A779 &amp; "|" &amp; B779, '1880 Bastrop 0008 Clean'!A:A &amp; "|" &amp; '1880 Bastrop 0008 Clean'!B:B, 0), 0) &lt;&gt; '1880 Bastrop 0008 Raw'!A779:AA779))</f>
        <v>0</v>
      </c>
    </row>
    <row r="780" spans="1:29">
      <c r="A780">
        <v>41</v>
      </c>
      <c r="B780">
        <v>140</v>
      </c>
      <c r="D780" t="s">
        <v>3521</v>
      </c>
      <c r="E780" t="s">
        <v>280</v>
      </c>
      <c r="F780" t="s">
        <v>20</v>
      </c>
      <c r="G780" t="s">
        <v>24</v>
      </c>
      <c r="H780">
        <v>64</v>
      </c>
      <c r="J780" t="s">
        <v>3165</v>
      </c>
      <c r="K780" t="s">
        <v>2932</v>
      </c>
      <c r="L780" t="s">
        <v>3066</v>
      </c>
      <c r="N780" t="s">
        <v>2598</v>
      </c>
      <c r="Y780" t="s">
        <v>97</v>
      </c>
      <c r="Z780" t="s">
        <v>97</v>
      </c>
      <c r="AA780" t="s">
        <v>97</v>
      </c>
      <c r="AC780" cm="1">
        <f t="array" ref="AC780">SUMPRODUCT(--(INDEX('1880 Bastrop 0008 Clean'!A:AA, MATCH(A780 &amp; "|" &amp; B780, '1880 Bastrop 0008 Clean'!A:A &amp; "|" &amp; '1880 Bastrop 0008 Clean'!B:B, 0), 0) &lt;&gt; '1880 Bastrop 0008 Raw'!A780:AA780))</f>
        <v>0</v>
      </c>
    </row>
    <row r="781" spans="1:29">
      <c r="A781">
        <v>42</v>
      </c>
      <c r="B781">
        <v>140</v>
      </c>
      <c r="D781" t="s">
        <v>529</v>
      </c>
      <c r="E781" t="s">
        <v>3522</v>
      </c>
      <c r="F781" t="s">
        <v>20</v>
      </c>
      <c r="G781" t="s">
        <v>24</v>
      </c>
      <c r="H781">
        <v>63</v>
      </c>
      <c r="J781" t="s">
        <v>2984</v>
      </c>
      <c r="L781" t="s">
        <v>3066</v>
      </c>
      <c r="Y781" t="s">
        <v>22</v>
      </c>
      <c r="Z781" t="s">
        <v>22</v>
      </c>
      <c r="AA781" t="s">
        <v>22</v>
      </c>
      <c r="AC781" cm="1">
        <f t="array" ref="AC781">SUMPRODUCT(--(INDEX('1880 Bastrop 0008 Clean'!A:AA, MATCH(A781 &amp; "|" &amp; B781, '1880 Bastrop 0008 Clean'!A:A &amp; "|" &amp; '1880 Bastrop 0008 Clean'!B:B, 0), 0) &lt;&gt; '1880 Bastrop 0008 Raw'!A781:AA781))</f>
        <v>1</v>
      </c>
    </row>
    <row r="782" spans="1:29">
      <c r="A782">
        <v>43</v>
      </c>
      <c r="B782">
        <v>140</v>
      </c>
      <c r="D782" t="s">
        <v>3523</v>
      </c>
      <c r="E782" t="s">
        <v>280</v>
      </c>
      <c r="F782" t="s">
        <v>20</v>
      </c>
      <c r="G782" t="s">
        <v>24</v>
      </c>
      <c r="H782">
        <v>38</v>
      </c>
      <c r="J782" t="s">
        <v>3010</v>
      </c>
      <c r="K782" t="s">
        <v>2932</v>
      </c>
      <c r="L782" t="s">
        <v>3066</v>
      </c>
      <c r="N782" t="s">
        <v>3328</v>
      </c>
      <c r="Y782" t="s">
        <v>27</v>
      </c>
      <c r="Z782" t="s">
        <v>97</v>
      </c>
      <c r="AA782" t="s">
        <v>97</v>
      </c>
      <c r="AC782" cm="1">
        <f t="array" ref="AC782">SUMPRODUCT(--(INDEX('1880 Bastrop 0008 Clean'!A:AA, MATCH(A782 &amp; "|" &amp; B782, '1880 Bastrop 0008 Clean'!A:A &amp; "|" &amp; '1880 Bastrop 0008 Clean'!B:B, 0), 0) &lt;&gt; '1880 Bastrop 0008 Raw'!A782:AA782))</f>
        <v>1</v>
      </c>
    </row>
    <row r="783" spans="1:29">
      <c r="A783">
        <v>44</v>
      </c>
      <c r="B783">
        <v>140</v>
      </c>
      <c r="D783" t="s">
        <v>3523</v>
      </c>
      <c r="E783" t="s">
        <v>492</v>
      </c>
      <c r="F783" t="s">
        <v>20</v>
      </c>
      <c r="G783" t="s">
        <v>24</v>
      </c>
      <c r="H783">
        <v>11</v>
      </c>
      <c r="J783" t="s">
        <v>2942</v>
      </c>
      <c r="K783" t="s">
        <v>2938</v>
      </c>
      <c r="L783" t="s">
        <v>2939</v>
      </c>
      <c r="Y783" t="s">
        <v>97</v>
      </c>
      <c r="Z783" t="s">
        <v>97</v>
      </c>
      <c r="AA783" t="s">
        <v>27</v>
      </c>
      <c r="AC783" cm="1">
        <f t="array" ref="AC783">SUMPRODUCT(--(INDEX('1880 Bastrop 0008 Clean'!A:AA, MATCH(A783 &amp; "|" &amp; B783, '1880 Bastrop 0008 Clean'!A:A &amp; "|" &amp; '1880 Bastrop 0008 Clean'!B:B, 0), 0) &lt;&gt; '1880 Bastrop 0008 Raw'!A783:AA783))</f>
        <v>1</v>
      </c>
    </row>
    <row r="784" spans="1:29">
      <c r="A784">
        <v>1</v>
      </c>
      <c r="B784">
        <v>141</v>
      </c>
      <c r="D784" t="s">
        <v>2861</v>
      </c>
      <c r="E784" t="s">
        <v>3526</v>
      </c>
      <c r="F784" t="s">
        <v>20</v>
      </c>
      <c r="G784" t="s">
        <v>19</v>
      </c>
      <c r="H784">
        <v>51</v>
      </c>
      <c r="J784" t="s">
        <v>3285</v>
      </c>
      <c r="K784" t="s">
        <v>2932</v>
      </c>
      <c r="L784" t="s">
        <v>2933</v>
      </c>
      <c r="N784" t="s">
        <v>1351</v>
      </c>
      <c r="Y784" t="s">
        <v>217</v>
      </c>
      <c r="Z784" t="s">
        <v>217</v>
      </c>
      <c r="AA784" t="s">
        <v>217</v>
      </c>
      <c r="AC784" cm="1">
        <f t="array" ref="AC784">SUMPRODUCT(--(INDEX('1880 Bastrop 0008 Clean'!A:AA, MATCH(A784 &amp; "|" &amp; B784, '1880 Bastrop 0008 Clean'!A:A &amp; "|" &amp; '1880 Bastrop 0008 Clean'!B:B, 0), 0) &lt;&gt; '1880 Bastrop 0008 Raw'!A784:AA784))</f>
        <v>0</v>
      </c>
    </row>
    <row r="785" spans="1:29">
      <c r="A785">
        <v>2</v>
      </c>
      <c r="B785">
        <v>141</v>
      </c>
      <c r="D785" t="s">
        <v>2861</v>
      </c>
      <c r="E785" t="s">
        <v>3527</v>
      </c>
      <c r="F785" t="s">
        <v>20</v>
      </c>
      <c r="G785" t="s">
        <v>24</v>
      </c>
      <c r="H785">
        <v>50</v>
      </c>
      <c r="J785" t="s">
        <v>3071</v>
      </c>
      <c r="K785" t="s">
        <v>2936</v>
      </c>
      <c r="L785" t="s">
        <v>2933</v>
      </c>
      <c r="N785" t="s">
        <v>2598</v>
      </c>
      <c r="Y785" t="s">
        <v>79</v>
      </c>
      <c r="Z785" t="s">
        <v>34</v>
      </c>
      <c r="AA785" t="s">
        <v>224</v>
      </c>
      <c r="AC785" cm="1">
        <f t="array" ref="AC785">SUMPRODUCT(--(INDEX('1880 Bastrop 0008 Clean'!A:AA, MATCH(A785 &amp; "|" &amp; B785, '1880 Bastrop 0008 Clean'!A:A &amp; "|" &amp; '1880 Bastrop 0008 Clean'!B:B, 0), 0) &lt;&gt; '1880 Bastrop 0008 Raw'!A785:AA785))</f>
        <v>0</v>
      </c>
    </row>
    <row r="786" spans="1:29">
      <c r="A786">
        <v>3</v>
      </c>
      <c r="B786">
        <v>141</v>
      </c>
      <c r="D786" t="s">
        <v>2861</v>
      </c>
      <c r="E786" t="s">
        <v>3105</v>
      </c>
      <c r="F786" t="s">
        <v>20</v>
      </c>
      <c r="G786" t="s">
        <v>24</v>
      </c>
      <c r="H786">
        <v>25</v>
      </c>
      <c r="J786" t="s">
        <v>3025</v>
      </c>
      <c r="K786" t="s">
        <v>2938</v>
      </c>
      <c r="L786" t="s">
        <v>2939</v>
      </c>
      <c r="N786" t="s">
        <v>1351</v>
      </c>
      <c r="Y786" t="s">
        <v>25</v>
      </c>
      <c r="Z786" t="s">
        <v>217</v>
      </c>
      <c r="AA786" t="s">
        <v>79</v>
      </c>
      <c r="AC786" cm="1">
        <f t="array" ref="AC786">SUMPRODUCT(--(INDEX('1880 Bastrop 0008 Clean'!A:AA, MATCH(A786 &amp; "|" &amp; B786, '1880 Bastrop 0008 Clean'!A:A &amp; "|" &amp; '1880 Bastrop 0008 Clean'!B:B, 0), 0) &lt;&gt; '1880 Bastrop 0008 Raw'!A786:AA786))</f>
        <v>0</v>
      </c>
    </row>
    <row r="787" spans="1:29">
      <c r="A787">
        <v>4</v>
      </c>
      <c r="B787">
        <v>141</v>
      </c>
      <c r="D787" t="s">
        <v>2861</v>
      </c>
      <c r="E787" t="s">
        <v>3528</v>
      </c>
      <c r="F787" t="s">
        <v>20</v>
      </c>
      <c r="G787" t="s">
        <v>19</v>
      </c>
      <c r="H787">
        <v>21</v>
      </c>
      <c r="J787" t="s">
        <v>2959</v>
      </c>
      <c r="K787" t="s">
        <v>2944</v>
      </c>
      <c r="L787" t="s">
        <v>2939</v>
      </c>
      <c r="Y787" t="s">
        <v>27</v>
      </c>
      <c r="Z787" t="s">
        <v>217</v>
      </c>
      <c r="AA787" t="s">
        <v>79</v>
      </c>
      <c r="AC787" cm="1">
        <f t="array" ref="AC787">SUMPRODUCT(--(INDEX('1880 Bastrop 0008 Clean'!A:AA, MATCH(A787 &amp; "|" &amp; B787, '1880 Bastrop 0008 Clean'!A:A &amp; "|" &amp; '1880 Bastrop 0008 Clean'!B:B, 0), 0) &lt;&gt; '1880 Bastrop 0008 Raw'!A787:AA787))</f>
        <v>0</v>
      </c>
    </row>
    <row r="788" spans="1:29">
      <c r="A788">
        <v>5</v>
      </c>
      <c r="B788">
        <v>141</v>
      </c>
      <c r="D788" t="s">
        <v>2861</v>
      </c>
      <c r="E788" t="s">
        <v>3529</v>
      </c>
      <c r="F788" t="s">
        <v>20</v>
      </c>
      <c r="G788" t="s">
        <v>19</v>
      </c>
      <c r="H788">
        <v>18</v>
      </c>
      <c r="J788" t="s">
        <v>2952</v>
      </c>
      <c r="K788" t="s">
        <v>2944</v>
      </c>
      <c r="L788" t="s">
        <v>2939</v>
      </c>
      <c r="Y788" t="s">
        <v>27</v>
      </c>
      <c r="Z788" t="s">
        <v>217</v>
      </c>
      <c r="AA788" t="s">
        <v>79</v>
      </c>
      <c r="AC788" cm="1">
        <f t="array" ref="AC788">SUMPRODUCT(--(INDEX('1880 Bastrop 0008 Clean'!A:AA, MATCH(A788 &amp; "|" &amp; B788, '1880 Bastrop 0008 Clean'!A:A &amp; "|" &amp; '1880 Bastrop 0008 Clean'!B:B, 0), 0) &lt;&gt; '1880 Bastrop 0008 Raw'!A788:AA788))</f>
        <v>0</v>
      </c>
    </row>
    <row r="789" spans="1:29">
      <c r="A789">
        <v>6</v>
      </c>
      <c r="B789">
        <v>141</v>
      </c>
      <c r="D789" t="s">
        <v>2861</v>
      </c>
      <c r="E789" t="s">
        <v>3530</v>
      </c>
      <c r="F789" t="s">
        <v>20</v>
      </c>
      <c r="G789" t="s">
        <v>24</v>
      </c>
      <c r="H789">
        <v>16</v>
      </c>
      <c r="J789" t="s">
        <v>3011</v>
      </c>
      <c r="K789" t="s">
        <v>2938</v>
      </c>
      <c r="L789" t="s">
        <v>2939</v>
      </c>
      <c r="Y789" t="s">
        <v>27</v>
      </c>
      <c r="Z789" t="s">
        <v>217</v>
      </c>
      <c r="AA789" t="s">
        <v>79</v>
      </c>
      <c r="AC789" cm="1">
        <f t="array" ref="AC789">SUMPRODUCT(--(INDEX('1880 Bastrop 0008 Clean'!A:AA, MATCH(A789 &amp; "|" &amp; B789, '1880 Bastrop 0008 Clean'!A:A &amp; "|" &amp; '1880 Bastrop 0008 Clean'!B:B, 0), 0) &lt;&gt; '1880 Bastrop 0008 Raw'!A789:AA789))</f>
        <v>0</v>
      </c>
    </row>
    <row r="790" spans="1:29">
      <c r="A790">
        <v>7</v>
      </c>
      <c r="B790">
        <v>141</v>
      </c>
      <c r="D790" t="s">
        <v>2861</v>
      </c>
      <c r="E790" t="s">
        <v>3531</v>
      </c>
      <c r="F790" t="s">
        <v>20</v>
      </c>
      <c r="G790" t="s">
        <v>19</v>
      </c>
      <c r="H790">
        <v>14</v>
      </c>
      <c r="J790" t="s">
        <v>2968</v>
      </c>
      <c r="K790" t="s">
        <v>2944</v>
      </c>
      <c r="L790" t="s">
        <v>2939</v>
      </c>
      <c r="Y790" t="s">
        <v>27</v>
      </c>
      <c r="Z790" t="s">
        <v>217</v>
      </c>
      <c r="AA790" t="s">
        <v>79</v>
      </c>
      <c r="AC790" cm="1">
        <f t="array" ref="AC790">SUMPRODUCT(--(INDEX('1880 Bastrop 0008 Clean'!A:AA, MATCH(A790 &amp; "|" &amp; B790, '1880 Bastrop 0008 Clean'!A:A &amp; "|" &amp; '1880 Bastrop 0008 Clean'!B:B, 0), 0) &lt;&gt; '1880 Bastrop 0008 Raw'!A790:AA790))</f>
        <v>0</v>
      </c>
    </row>
    <row r="791" spans="1:29">
      <c r="A791">
        <v>8</v>
      </c>
      <c r="B791">
        <v>142</v>
      </c>
      <c r="D791" t="s">
        <v>191</v>
      </c>
      <c r="E791" t="s">
        <v>170</v>
      </c>
      <c r="F791" t="s">
        <v>637</v>
      </c>
      <c r="G791" t="s">
        <v>19</v>
      </c>
      <c r="H791">
        <v>32</v>
      </c>
      <c r="J791" t="s">
        <v>2970</v>
      </c>
      <c r="K791" t="s">
        <v>2932</v>
      </c>
      <c r="L791" t="s">
        <v>2933</v>
      </c>
      <c r="N791" t="s">
        <v>32</v>
      </c>
      <c r="W791" t="s">
        <v>1395</v>
      </c>
      <c r="X791" t="s">
        <v>1395</v>
      </c>
      <c r="Y791" t="s">
        <v>27</v>
      </c>
      <c r="AC791" cm="1">
        <f t="array" ref="AC791">SUMPRODUCT(--(INDEX('1880 Bastrop 0008 Clean'!A:AA, MATCH(A791 &amp; "|" &amp; B791, '1880 Bastrop 0008 Clean'!A:A &amp; "|" &amp; '1880 Bastrop 0008 Clean'!B:B, 0), 0) &lt;&gt; '1880 Bastrop 0008 Raw'!A791:AA791))</f>
        <v>0</v>
      </c>
    </row>
    <row r="792" spans="1:29">
      <c r="A792">
        <v>9</v>
      </c>
      <c r="B792">
        <v>142</v>
      </c>
      <c r="D792" t="s">
        <v>191</v>
      </c>
      <c r="E792" t="s">
        <v>3084</v>
      </c>
      <c r="F792" t="s">
        <v>2061</v>
      </c>
      <c r="G792" t="s">
        <v>24</v>
      </c>
      <c r="H792">
        <v>33</v>
      </c>
      <c r="J792" t="s">
        <v>2962</v>
      </c>
      <c r="K792" t="s">
        <v>2936</v>
      </c>
      <c r="L792" t="s">
        <v>2933</v>
      </c>
      <c r="N792" t="s">
        <v>2598</v>
      </c>
      <c r="W792" t="s">
        <v>1395</v>
      </c>
      <c r="X792" t="s">
        <v>1395</v>
      </c>
      <c r="Y792" t="s">
        <v>52</v>
      </c>
      <c r="AA792" t="s">
        <v>41</v>
      </c>
      <c r="AC792" cm="1">
        <f t="array" ref="AC792">SUMPRODUCT(--(INDEX('1880 Bastrop 0008 Clean'!A:AA, MATCH(A792 &amp; "|" &amp; B792, '1880 Bastrop 0008 Clean'!A:A &amp; "|" &amp; '1880 Bastrop 0008 Clean'!B:B, 0), 0) &lt;&gt; '1880 Bastrop 0008 Raw'!A792:AA792))</f>
        <v>0</v>
      </c>
    </row>
    <row r="793" spans="1:29">
      <c r="A793">
        <v>10</v>
      </c>
      <c r="B793">
        <v>142</v>
      </c>
      <c r="D793" t="s">
        <v>191</v>
      </c>
      <c r="E793" t="s">
        <v>3088</v>
      </c>
      <c r="F793" t="s">
        <v>2061</v>
      </c>
      <c r="G793" t="s">
        <v>19</v>
      </c>
      <c r="H793">
        <v>6</v>
      </c>
      <c r="J793" t="s">
        <v>3037</v>
      </c>
      <c r="K793" t="s">
        <v>2944</v>
      </c>
      <c r="L793" t="s">
        <v>2939</v>
      </c>
      <c r="W793" t="s">
        <v>1395</v>
      </c>
      <c r="X793" t="s">
        <v>1395</v>
      </c>
      <c r="Y793" t="s">
        <v>27</v>
      </c>
      <c r="Z793" t="s">
        <v>27</v>
      </c>
      <c r="AA793" t="s">
        <v>52</v>
      </c>
      <c r="AC793" cm="1">
        <f t="array" ref="AC793">SUMPRODUCT(--(INDEX('1880 Bastrop 0008 Clean'!A:AA, MATCH(A793 &amp; "|" &amp; B793, '1880 Bastrop 0008 Clean'!A:A &amp; "|" &amp; '1880 Bastrop 0008 Clean'!B:B, 0), 0) &lt;&gt; '1880 Bastrop 0008 Raw'!A793:AA793))</f>
        <v>2</v>
      </c>
    </row>
    <row r="794" spans="1:29">
      <c r="A794">
        <v>11</v>
      </c>
      <c r="B794">
        <v>142</v>
      </c>
      <c r="D794" t="s">
        <v>191</v>
      </c>
      <c r="E794" t="s">
        <v>446</v>
      </c>
      <c r="F794" t="s">
        <v>2061</v>
      </c>
      <c r="G794" t="s">
        <v>19</v>
      </c>
      <c r="H794">
        <v>3</v>
      </c>
      <c r="J794" t="s">
        <v>2973</v>
      </c>
      <c r="K794" t="s">
        <v>2944</v>
      </c>
      <c r="L794" t="s">
        <v>2939</v>
      </c>
      <c r="W794" t="s">
        <v>1395</v>
      </c>
      <c r="X794" t="s">
        <v>1395</v>
      </c>
      <c r="Y794" t="s">
        <v>27</v>
      </c>
      <c r="Z794" t="s">
        <v>27</v>
      </c>
      <c r="AA794" t="s">
        <v>52</v>
      </c>
      <c r="AC794" cm="1">
        <f t="array" ref="AC794">SUMPRODUCT(--(INDEX('1880 Bastrop 0008 Clean'!A:AA, MATCH(A794 &amp; "|" &amp; B794, '1880 Bastrop 0008 Clean'!A:A &amp; "|" &amp; '1880 Bastrop 0008 Clean'!B:B, 0), 0) &lt;&gt; '1880 Bastrop 0008 Raw'!A794:AA794))</f>
        <v>2</v>
      </c>
    </row>
    <row r="795" spans="1:29">
      <c r="A795">
        <v>12</v>
      </c>
      <c r="B795">
        <v>142</v>
      </c>
      <c r="D795" t="s">
        <v>191</v>
      </c>
      <c r="E795" t="s">
        <v>3532</v>
      </c>
      <c r="F795" t="s">
        <v>2061</v>
      </c>
      <c r="G795" t="s">
        <v>24</v>
      </c>
      <c r="H795">
        <v>1</v>
      </c>
      <c r="J795" t="s">
        <v>2949</v>
      </c>
      <c r="K795" t="s">
        <v>2938</v>
      </c>
      <c r="L795" t="s">
        <v>2939</v>
      </c>
      <c r="W795" t="s">
        <v>1395</v>
      </c>
      <c r="X795" t="s">
        <v>1395</v>
      </c>
      <c r="Y795" t="s">
        <v>27</v>
      </c>
      <c r="Z795" t="s">
        <v>27</v>
      </c>
      <c r="AA795" t="s">
        <v>52</v>
      </c>
      <c r="AC795" cm="1">
        <f t="array" ref="AC795">SUMPRODUCT(--(INDEX('1880 Bastrop 0008 Clean'!A:AA, MATCH(A795 &amp; "|" &amp; B795, '1880 Bastrop 0008 Clean'!A:A &amp; "|" &amp; '1880 Bastrop 0008 Clean'!B:B, 0), 0) &lt;&gt; '1880 Bastrop 0008 Raw'!A795:AA795))</f>
        <v>2</v>
      </c>
    </row>
    <row r="796" spans="1:29">
      <c r="A796">
        <v>13</v>
      </c>
      <c r="B796">
        <v>142</v>
      </c>
      <c r="D796" t="s">
        <v>1403</v>
      </c>
      <c r="E796" t="s">
        <v>3113</v>
      </c>
      <c r="F796" t="s">
        <v>637</v>
      </c>
      <c r="G796" t="s">
        <v>24</v>
      </c>
      <c r="H796">
        <v>9</v>
      </c>
      <c r="J796" t="s">
        <v>2943</v>
      </c>
      <c r="K796" t="s">
        <v>3160</v>
      </c>
      <c r="L796" t="s">
        <v>2939</v>
      </c>
      <c r="W796" t="s">
        <v>1395</v>
      </c>
      <c r="X796" t="s">
        <v>1395</v>
      </c>
      <c r="Y796" t="s">
        <v>27</v>
      </c>
      <c r="Z796" t="s">
        <v>27</v>
      </c>
      <c r="AA796" t="s">
        <v>52</v>
      </c>
      <c r="AC796" cm="1">
        <f t="array" ref="AC796">SUMPRODUCT(--(INDEX('1880 Bastrop 0008 Clean'!A:AA, MATCH(A796 &amp; "|" &amp; B796, '1880 Bastrop 0008 Clean'!A:A &amp; "|" &amp; '1880 Bastrop 0008 Clean'!B:B, 0), 0) &lt;&gt; '1880 Bastrop 0008 Raw'!A796:AA796))</f>
        <v>2</v>
      </c>
    </row>
    <row r="797" spans="1:29">
      <c r="A797">
        <v>14</v>
      </c>
      <c r="B797">
        <v>142</v>
      </c>
      <c r="D797" t="s">
        <v>1302</v>
      </c>
      <c r="E797" t="s">
        <v>3115</v>
      </c>
      <c r="F797" t="s">
        <v>637</v>
      </c>
      <c r="G797" t="s">
        <v>24</v>
      </c>
      <c r="H797">
        <v>22</v>
      </c>
      <c r="J797" t="s">
        <v>3061</v>
      </c>
      <c r="K797" t="s">
        <v>2932</v>
      </c>
      <c r="L797" t="s">
        <v>2939</v>
      </c>
      <c r="W797" t="s">
        <v>1395</v>
      </c>
      <c r="X797" t="s">
        <v>1395</v>
      </c>
      <c r="Y797" t="s">
        <v>27</v>
      </c>
      <c r="Z797" t="s">
        <v>27</v>
      </c>
      <c r="AA797" t="s">
        <v>52</v>
      </c>
      <c r="AC797" cm="1">
        <f t="array" ref="AC797">SUMPRODUCT(--(INDEX('1880 Bastrop 0008 Clean'!A:AA, MATCH(A797 &amp; "|" &amp; B797, '1880 Bastrop 0008 Clean'!A:A &amp; "|" &amp; '1880 Bastrop 0008 Clean'!B:B, 0), 0) &lt;&gt; '1880 Bastrop 0008 Raw'!A797:AA797))</f>
        <v>3</v>
      </c>
    </row>
    <row r="798" spans="1:29">
      <c r="A798">
        <v>15</v>
      </c>
      <c r="B798">
        <v>142</v>
      </c>
      <c r="D798" t="s">
        <v>1302</v>
      </c>
      <c r="E798" t="s">
        <v>3115</v>
      </c>
      <c r="F798" t="s">
        <v>637</v>
      </c>
      <c r="G798" t="s">
        <v>24</v>
      </c>
      <c r="H798">
        <v>7</v>
      </c>
      <c r="J798" t="s">
        <v>2946</v>
      </c>
      <c r="K798" t="s">
        <v>2938</v>
      </c>
      <c r="L798" t="s">
        <v>2939</v>
      </c>
      <c r="W798" t="s">
        <v>1395</v>
      </c>
      <c r="X798" t="s">
        <v>1395</v>
      </c>
      <c r="Y798" t="s">
        <v>27</v>
      </c>
      <c r="Z798" t="s">
        <v>27</v>
      </c>
      <c r="AA798" t="s">
        <v>52</v>
      </c>
      <c r="AC798" cm="1">
        <f t="array" ref="AC798">SUMPRODUCT(--(INDEX('1880 Bastrop 0008 Clean'!A:AA, MATCH(A798 &amp; "|" &amp; B798, '1880 Bastrop 0008 Clean'!A:A &amp; "|" &amp; '1880 Bastrop 0008 Clean'!B:B, 0), 0) &lt;&gt; '1880 Bastrop 0008 Raw'!A798:AA798))</f>
        <v>3</v>
      </c>
    </row>
    <row r="799" spans="1:29">
      <c r="A799">
        <v>16</v>
      </c>
      <c r="B799">
        <v>143</v>
      </c>
      <c r="D799" t="s">
        <v>1180</v>
      </c>
      <c r="E799" t="s">
        <v>88</v>
      </c>
      <c r="F799" t="s">
        <v>20</v>
      </c>
      <c r="G799" t="s">
        <v>19</v>
      </c>
      <c r="H799">
        <v>65</v>
      </c>
      <c r="J799" t="s">
        <v>3472</v>
      </c>
      <c r="K799" t="s">
        <v>2932</v>
      </c>
      <c r="L799" t="s">
        <v>2933</v>
      </c>
      <c r="N799" t="s">
        <v>3331</v>
      </c>
      <c r="Y799" t="s">
        <v>97</v>
      </c>
      <c r="Z799" t="s">
        <v>97</v>
      </c>
      <c r="AA799" t="s">
        <v>97</v>
      </c>
      <c r="AC799" cm="1">
        <f t="array" ref="AC799">SUMPRODUCT(--(INDEX('1880 Bastrop 0008 Clean'!A:AA, MATCH(A799 &amp; "|" &amp; B799, '1880 Bastrop 0008 Clean'!A:A &amp; "|" &amp; '1880 Bastrop 0008 Clean'!B:B, 0), 0) &lt;&gt; '1880 Bastrop 0008 Raw'!A799:AA799))</f>
        <v>0</v>
      </c>
    </row>
    <row r="800" spans="1:29">
      <c r="A800">
        <v>17</v>
      </c>
      <c r="B800">
        <v>143</v>
      </c>
      <c r="D800" t="s">
        <v>1180</v>
      </c>
      <c r="E800" t="s">
        <v>3535</v>
      </c>
      <c r="F800" t="s">
        <v>20</v>
      </c>
      <c r="G800" t="s">
        <v>24</v>
      </c>
      <c r="H800">
        <v>65</v>
      </c>
      <c r="J800" t="s">
        <v>3472</v>
      </c>
      <c r="K800" t="s">
        <v>2936</v>
      </c>
      <c r="L800" t="s">
        <v>2933</v>
      </c>
      <c r="N800" t="s">
        <v>2598</v>
      </c>
      <c r="Y800" t="s">
        <v>41</v>
      </c>
      <c r="Z800" t="s">
        <v>34</v>
      </c>
      <c r="AA800" t="s">
        <v>34</v>
      </c>
      <c r="AC800" cm="1">
        <f t="array" ref="AC800">SUMPRODUCT(--(INDEX('1880 Bastrop 0008 Clean'!A:AA, MATCH(A800 &amp; "|" &amp; B800, '1880 Bastrop 0008 Clean'!A:A &amp; "|" &amp; '1880 Bastrop 0008 Clean'!B:B, 0), 0) &lt;&gt; '1880 Bastrop 0008 Raw'!A800:AA800))</f>
        <v>0</v>
      </c>
    </row>
    <row r="801" spans="1:29">
      <c r="A801">
        <v>18</v>
      </c>
      <c r="B801">
        <v>143</v>
      </c>
      <c r="D801" t="s">
        <v>1180</v>
      </c>
      <c r="E801" t="s">
        <v>3536</v>
      </c>
      <c r="F801" t="s">
        <v>20</v>
      </c>
      <c r="G801" t="s">
        <v>24</v>
      </c>
      <c r="H801">
        <v>22</v>
      </c>
      <c r="J801" t="s">
        <v>3061</v>
      </c>
      <c r="K801" t="s">
        <v>2938</v>
      </c>
      <c r="L801" t="s">
        <v>2939</v>
      </c>
      <c r="Y801" t="s">
        <v>27</v>
      </c>
      <c r="Z801" t="s">
        <v>97</v>
      </c>
      <c r="AA801" t="s">
        <v>41</v>
      </c>
      <c r="AC801" cm="1">
        <f t="array" ref="AC801">SUMPRODUCT(--(INDEX('1880 Bastrop 0008 Clean'!A:AA, MATCH(A801 &amp; "|" &amp; B801, '1880 Bastrop 0008 Clean'!A:A &amp; "|" &amp; '1880 Bastrop 0008 Clean'!B:B, 0), 0) &lt;&gt; '1880 Bastrop 0008 Raw'!A801:AA801))</f>
        <v>0</v>
      </c>
    </row>
    <row r="802" spans="1:29">
      <c r="A802">
        <v>19</v>
      </c>
      <c r="B802">
        <v>143</v>
      </c>
      <c r="D802" t="s">
        <v>1180</v>
      </c>
      <c r="E802" t="s">
        <v>3537</v>
      </c>
      <c r="F802" t="s">
        <v>20</v>
      </c>
      <c r="G802" t="s">
        <v>24</v>
      </c>
      <c r="H802">
        <v>19</v>
      </c>
      <c r="J802" t="s">
        <v>2956</v>
      </c>
      <c r="K802" t="s">
        <v>3196</v>
      </c>
      <c r="L802" t="s">
        <v>3066</v>
      </c>
      <c r="Y802" t="s">
        <v>27</v>
      </c>
      <c r="Z802" t="s">
        <v>97</v>
      </c>
      <c r="AA802" t="s">
        <v>97</v>
      </c>
      <c r="AC802" cm="1">
        <f t="array" ref="AC802">SUMPRODUCT(--(INDEX('1880 Bastrop 0008 Clean'!A:AA, MATCH(A802 &amp; "|" &amp; B802, '1880 Bastrop 0008 Clean'!A:A &amp; "|" &amp; '1880 Bastrop 0008 Clean'!B:B, 0), 0) &lt;&gt; '1880 Bastrop 0008 Raw'!A802:AA802))</f>
        <v>0</v>
      </c>
    </row>
    <row r="803" spans="1:29">
      <c r="A803">
        <v>20</v>
      </c>
      <c r="B803">
        <v>143</v>
      </c>
      <c r="D803" t="s">
        <v>3538</v>
      </c>
      <c r="E803" t="s">
        <v>1078</v>
      </c>
      <c r="F803" t="s">
        <v>20</v>
      </c>
      <c r="G803" t="s">
        <v>24</v>
      </c>
      <c r="H803">
        <v>16</v>
      </c>
      <c r="J803" t="s">
        <v>3011</v>
      </c>
      <c r="K803" t="s">
        <v>3344</v>
      </c>
      <c r="L803" t="s">
        <v>2939</v>
      </c>
      <c r="Y803" t="s">
        <v>27</v>
      </c>
      <c r="Z803" t="s">
        <v>116</v>
      </c>
      <c r="AA803" t="s">
        <v>155</v>
      </c>
      <c r="AC803" cm="1">
        <f t="array" ref="AC803">SUMPRODUCT(--(INDEX('1880 Bastrop 0008 Clean'!A:AA, MATCH(A803 &amp; "|" &amp; B803, '1880 Bastrop 0008 Clean'!A:A &amp; "|" &amp; '1880 Bastrop 0008 Clean'!B:B, 0), 0) &lt;&gt; '1880 Bastrop 0008 Raw'!A803:AA803))</f>
        <v>0</v>
      </c>
    </row>
    <row r="804" spans="1:29">
      <c r="A804">
        <v>21</v>
      </c>
      <c r="B804">
        <v>143</v>
      </c>
      <c r="D804" t="s">
        <v>3539</v>
      </c>
      <c r="E804" t="s">
        <v>1250</v>
      </c>
      <c r="F804" t="s">
        <v>20</v>
      </c>
      <c r="G804" t="s">
        <v>24</v>
      </c>
      <c r="H804">
        <v>11</v>
      </c>
      <c r="J804" t="s">
        <v>2942</v>
      </c>
      <c r="K804" t="s">
        <v>3344</v>
      </c>
      <c r="L804" t="s">
        <v>2939</v>
      </c>
      <c r="Y804" t="s">
        <v>155</v>
      </c>
      <c r="Z804" t="s">
        <v>155</v>
      </c>
      <c r="AA804" t="s">
        <v>155</v>
      </c>
      <c r="AC804" cm="1">
        <f t="array" ref="AC804">SUMPRODUCT(--(INDEX('1880 Bastrop 0008 Clean'!A:AA, MATCH(A804 &amp; "|" &amp; B804, '1880 Bastrop 0008 Clean'!A:A &amp; "|" &amp; '1880 Bastrop 0008 Clean'!B:B, 0), 0) &lt;&gt; '1880 Bastrop 0008 Raw'!A804:AA804))</f>
        <v>0</v>
      </c>
    </row>
    <row r="805" spans="1:29">
      <c r="A805">
        <v>22</v>
      </c>
      <c r="B805">
        <v>143</v>
      </c>
      <c r="D805" t="s">
        <v>388</v>
      </c>
      <c r="E805" t="s">
        <v>3540</v>
      </c>
      <c r="F805" t="s">
        <v>20</v>
      </c>
      <c r="G805" t="s">
        <v>19</v>
      </c>
      <c r="H805">
        <v>25</v>
      </c>
      <c r="J805" t="s">
        <v>3025</v>
      </c>
      <c r="L805" t="s">
        <v>2939</v>
      </c>
      <c r="N805" t="s">
        <v>3541</v>
      </c>
      <c r="Y805" t="s">
        <v>27</v>
      </c>
      <c r="Z805" t="s">
        <v>87</v>
      </c>
      <c r="AA805" t="s">
        <v>36</v>
      </c>
      <c r="AC805" cm="1">
        <f t="array" ref="AC805">SUMPRODUCT(--(INDEX('1880 Bastrop 0008 Clean'!A:AA, MATCH(A805 &amp; "|" &amp; B805, '1880 Bastrop 0008 Clean'!A:A &amp; "|" &amp; '1880 Bastrop 0008 Clean'!B:B, 0), 0) &lt;&gt; '1880 Bastrop 0008 Raw'!A805:AA805))</f>
        <v>1</v>
      </c>
    </row>
    <row r="806" spans="1:29">
      <c r="A806">
        <v>1</v>
      </c>
      <c r="B806">
        <v>144</v>
      </c>
      <c r="D806" t="s">
        <v>3542</v>
      </c>
      <c r="E806" t="s">
        <v>3516</v>
      </c>
      <c r="F806" t="s">
        <v>20</v>
      </c>
      <c r="G806" t="s">
        <v>19</v>
      </c>
      <c r="H806">
        <v>62</v>
      </c>
      <c r="J806" t="s">
        <v>3153</v>
      </c>
      <c r="K806" t="s">
        <v>2932</v>
      </c>
      <c r="L806" t="s">
        <v>2933</v>
      </c>
      <c r="N806" t="s">
        <v>32</v>
      </c>
      <c r="Y806" t="s">
        <v>671</v>
      </c>
      <c r="Z806" t="s">
        <v>671</v>
      </c>
      <c r="AA806" t="s">
        <v>671</v>
      </c>
      <c r="AC806" cm="1">
        <f t="array" ref="AC806">SUMPRODUCT(--(INDEX('1880 Bastrop 0008 Clean'!A:AA, MATCH(A806 &amp; "|" &amp; B806, '1880 Bastrop 0008 Clean'!A:A &amp; "|" &amp; '1880 Bastrop 0008 Clean'!B:B, 0), 0) &lt;&gt; '1880 Bastrop 0008 Raw'!A806:AA806))</f>
        <v>0</v>
      </c>
    </row>
    <row r="807" spans="1:29">
      <c r="A807">
        <v>2</v>
      </c>
      <c r="B807">
        <v>144</v>
      </c>
      <c r="D807" t="s">
        <v>3542</v>
      </c>
      <c r="E807" t="s">
        <v>2115</v>
      </c>
      <c r="F807" t="s">
        <v>20</v>
      </c>
      <c r="G807" t="s">
        <v>24</v>
      </c>
      <c r="H807">
        <v>44</v>
      </c>
      <c r="J807" t="s">
        <v>3033</v>
      </c>
      <c r="K807" t="s">
        <v>2936</v>
      </c>
      <c r="L807" t="s">
        <v>2933</v>
      </c>
      <c r="N807" t="s">
        <v>2598</v>
      </c>
      <c r="Y807" t="s">
        <v>2077</v>
      </c>
      <c r="Z807" t="s">
        <v>2077</v>
      </c>
      <c r="AA807" t="s">
        <v>2077</v>
      </c>
      <c r="AC807" cm="1">
        <f t="array" ref="AC807">SUMPRODUCT(--(INDEX('1880 Bastrop 0008 Clean'!A:AA, MATCH(A807 &amp; "|" &amp; B807, '1880 Bastrop 0008 Clean'!A:A &amp; "|" &amp; '1880 Bastrop 0008 Clean'!B:B, 0), 0) &lt;&gt; '1880 Bastrop 0008 Raw'!A807:AA807))</f>
        <v>0</v>
      </c>
    </row>
    <row r="808" spans="1:29">
      <c r="A808">
        <v>3</v>
      </c>
      <c r="B808">
        <v>144</v>
      </c>
      <c r="D808" t="s">
        <v>3542</v>
      </c>
      <c r="E808" t="s">
        <v>1218</v>
      </c>
      <c r="F808" t="s">
        <v>20</v>
      </c>
      <c r="G808" t="s">
        <v>19</v>
      </c>
      <c r="H808">
        <v>16</v>
      </c>
      <c r="J808" t="s">
        <v>3011</v>
      </c>
      <c r="K808" t="s">
        <v>2944</v>
      </c>
      <c r="L808" t="s">
        <v>2939</v>
      </c>
      <c r="Y808" t="s">
        <v>27</v>
      </c>
      <c r="Z808" t="s">
        <v>671</v>
      </c>
      <c r="AA808" t="s">
        <v>2077</v>
      </c>
      <c r="AC808" cm="1">
        <f t="array" ref="AC808">SUMPRODUCT(--(INDEX('1880 Bastrop 0008 Clean'!A:AA, MATCH(A808 &amp; "|" &amp; B808, '1880 Bastrop 0008 Clean'!A:A &amp; "|" &amp; '1880 Bastrop 0008 Clean'!B:B, 0), 0) &lt;&gt; '1880 Bastrop 0008 Raw'!A808:AA808))</f>
        <v>0</v>
      </c>
    </row>
    <row r="809" spans="1:29">
      <c r="A809">
        <v>4</v>
      </c>
      <c r="B809">
        <v>144</v>
      </c>
      <c r="D809" t="s">
        <v>3542</v>
      </c>
      <c r="E809" t="s">
        <v>170</v>
      </c>
      <c r="F809" t="s">
        <v>20</v>
      </c>
      <c r="G809" t="s">
        <v>19</v>
      </c>
      <c r="H809">
        <v>14</v>
      </c>
      <c r="J809" t="s">
        <v>2968</v>
      </c>
      <c r="K809" t="s">
        <v>2944</v>
      </c>
      <c r="L809" t="s">
        <v>2939</v>
      </c>
      <c r="V809" t="s">
        <v>1395</v>
      </c>
      <c r="Y809" t="s">
        <v>27</v>
      </c>
      <c r="Z809" t="s">
        <v>671</v>
      </c>
      <c r="AA809" t="s">
        <v>2077</v>
      </c>
      <c r="AC809" cm="1">
        <f t="array" ref="AC809">SUMPRODUCT(--(INDEX('1880 Bastrop 0008 Clean'!A:AA, MATCH(A809 &amp; "|" &amp; B809, '1880 Bastrop 0008 Clean'!A:A &amp; "|" &amp; '1880 Bastrop 0008 Clean'!B:B, 0), 0) &lt;&gt; '1880 Bastrop 0008 Raw'!A809:AA809))</f>
        <v>0</v>
      </c>
    </row>
    <row r="810" spans="1:29">
      <c r="A810">
        <v>5</v>
      </c>
      <c r="B810">
        <v>144</v>
      </c>
      <c r="D810" t="s">
        <v>3542</v>
      </c>
      <c r="E810" t="s">
        <v>386</v>
      </c>
      <c r="F810" t="s">
        <v>20</v>
      </c>
      <c r="G810" t="s">
        <v>19</v>
      </c>
      <c r="H810">
        <v>9</v>
      </c>
      <c r="J810" t="s">
        <v>2943</v>
      </c>
      <c r="K810" t="s">
        <v>2944</v>
      </c>
      <c r="L810" t="s">
        <v>2939</v>
      </c>
      <c r="V810" t="s">
        <v>1395</v>
      </c>
      <c r="Y810" t="s">
        <v>27</v>
      </c>
      <c r="Z810" t="s">
        <v>671</v>
      </c>
      <c r="AA810" t="s">
        <v>2077</v>
      </c>
      <c r="AC810" cm="1">
        <f t="array" ref="AC810">SUMPRODUCT(--(INDEX('1880 Bastrop 0008 Clean'!A:AA, MATCH(A810 &amp; "|" &amp; B810, '1880 Bastrop 0008 Clean'!A:A &amp; "|" &amp; '1880 Bastrop 0008 Clean'!B:B, 0), 0) &lt;&gt; '1880 Bastrop 0008 Raw'!A810:AA810))</f>
        <v>0</v>
      </c>
    </row>
    <row r="811" spans="1:29">
      <c r="A811">
        <v>6</v>
      </c>
      <c r="B811">
        <v>145</v>
      </c>
      <c r="D811" t="s">
        <v>2381</v>
      </c>
      <c r="E811" t="s">
        <v>1482</v>
      </c>
      <c r="F811" t="s">
        <v>20</v>
      </c>
      <c r="G811" t="s">
        <v>19</v>
      </c>
      <c r="H811">
        <v>65</v>
      </c>
      <c r="J811" t="s">
        <v>3472</v>
      </c>
      <c r="K811" t="s">
        <v>2932</v>
      </c>
      <c r="L811" t="s">
        <v>2933</v>
      </c>
      <c r="N811" t="s">
        <v>32</v>
      </c>
      <c r="Y811" t="s">
        <v>3543</v>
      </c>
      <c r="Z811" t="s">
        <v>3543</v>
      </c>
      <c r="AA811" t="s">
        <v>671</v>
      </c>
      <c r="AC811" cm="1">
        <f t="array" ref="AC811">SUMPRODUCT(--(INDEX('1880 Bastrop 0008 Clean'!A:AA, MATCH(A811 &amp; "|" &amp; B811, '1880 Bastrop 0008 Clean'!A:A &amp; "|" &amp; '1880 Bastrop 0008 Clean'!B:B, 0), 0) &lt;&gt; '1880 Bastrop 0008 Raw'!A811:AA811))</f>
        <v>0</v>
      </c>
    </row>
    <row r="812" spans="1:29">
      <c r="A812">
        <v>7</v>
      </c>
      <c r="B812">
        <v>145</v>
      </c>
      <c r="D812" t="s">
        <v>2381</v>
      </c>
      <c r="E812" t="s">
        <v>3544</v>
      </c>
      <c r="F812" t="s">
        <v>20</v>
      </c>
      <c r="G812" t="s">
        <v>24</v>
      </c>
      <c r="H812">
        <v>53</v>
      </c>
      <c r="J812" t="s">
        <v>3171</v>
      </c>
      <c r="K812" t="s">
        <v>2936</v>
      </c>
      <c r="L812" t="s">
        <v>2933</v>
      </c>
      <c r="N812" t="s">
        <v>2598</v>
      </c>
      <c r="Y812" t="s">
        <v>671</v>
      </c>
      <c r="Z812" t="s">
        <v>671</v>
      </c>
      <c r="AA812" t="s">
        <v>671</v>
      </c>
      <c r="AC812" cm="1">
        <f t="array" ref="AC812">SUMPRODUCT(--(INDEX('1880 Bastrop 0008 Clean'!A:AA, MATCH(A812 &amp; "|" &amp; B812, '1880 Bastrop 0008 Clean'!A:A &amp; "|" &amp; '1880 Bastrop 0008 Clean'!B:B, 0), 0) &lt;&gt; '1880 Bastrop 0008 Raw'!A812:AA812))</f>
        <v>0</v>
      </c>
    </row>
    <row r="813" spans="1:29">
      <c r="A813">
        <v>8</v>
      </c>
      <c r="B813">
        <v>145</v>
      </c>
      <c r="D813" t="s">
        <v>2381</v>
      </c>
      <c r="E813" t="s">
        <v>100</v>
      </c>
      <c r="F813" t="s">
        <v>20</v>
      </c>
      <c r="G813" t="s">
        <v>19</v>
      </c>
      <c r="H813">
        <v>28</v>
      </c>
      <c r="J813" t="s">
        <v>2893</v>
      </c>
      <c r="K813" t="s">
        <v>2944</v>
      </c>
      <c r="L813" t="s">
        <v>3931</v>
      </c>
      <c r="Y813" t="s">
        <v>27</v>
      </c>
      <c r="Z813" t="s">
        <v>3543</v>
      </c>
      <c r="AA813" t="s">
        <v>671</v>
      </c>
      <c r="AC813" cm="1">
        <f t="array" ref="AC813">SUMPRODUCT(--(INDEX('1880 Bastrop 0008 Clean'!A:AA, MATCH(A813 &amp; "|" &amp; B813, '1880 Bastrop 0008 Clean'!A:A &amp; "|" &amp; '1880 Bastrop 0008 Clean'!B:B, 0), 0) &lt;&gt; '1880 Bastrop 0008 Raw'!A813:AA813))</f>
        <v>1</v>
      </c>
    </row>
    <row r="814" spans="1:29">
      <c r="A814">
        <v>9</v>
      </c>
      <c r="B814">
        <v>145</v>
      </c>
      <c r="D814" t="s">
        <v>2381</v>
      </c>
      <c r="E814" t="s">
        <v>35</v>
      </c>
      <c r="F814" t="s">
        <v>20</v>
      </c>
      <c r="G814" t="s">
        <v>24</v>
      </c>
      <c r="H814">
        <v>14</v>
      </c>
      <c r="J814" t="s">
        <v>2968</v>
      </c>
      <c r="K814" t="s">
        <v>2938</v>
      </c>
      <c r="Y814" t="s">
        <v>27</v>
      </c>
      <c r="Z814" t="s">
        <v>3543</v>
      </c>
      <c r="AA814" t="s">
        <v>671</v>
      </c>
      <c r="AC814" cm="1">
        <f t="array" ref="AC814">SUMPRODUCT(--(INDEX('1880 Bastrop 0008 Clean'!A:AA, MATCH(A814 &amp; "|" &amp; B814, '1880 Bastrop 0008 Clean'!A:A &amp; "|" &amp; '1880 Bastrop 0008 Clean'!B:B, 0), 0) &lt;&gt; '1880 Bastrop 0008 Raw'!A814:AA814))</f>
        <v>0</v>
      </c>
    </row>
    <row r="815" spans="1:29">
      <c r="A815">
        <v>10</v>
      </c>
      <c r="B815">
        <v>145</v>
      </c>
      <c r="D815" t="s">
        <v>2381</v>
      </c>
      <c r="E815" t="s">
        <v>3545</v>
      </c>
      <c r="F815" t="s">
        <v>20</v>
      </c>
      <c r="G815" t="s">
        <v>19</v>
      </c>
      <c r="H815">
        <v>17</v>
      </c>
      <c r="J815" t="s">
        <v>2937</v>
      </c>
      <c r="K815" t="s">
        <v>2944</v>
      </c>
      <c r="Y815" t="s">
        <v>27</v>
      </c>
      <c r="Z815" t="s">
        <v>3543</v>
      </c>
      <c r="AA815" t="s">
        <v>671</v>
      </c>
      <c r="AC815" cm="1">
        <f t="array" ref="AC815">SUMPRODUCT(--(INDEX('1880 Bastrop 0008 Clean'!A:AA, MATCH(A815 &amp; "|" &amp; B815, '1880 Bastrop 0008 Clean'!A:A &amp; "|" &amp; '1880 Bastrop 0008 Clean'!B:B, 0), 0) &lt;&gt; '1880 Bastrop 0008 Raw'!A815:AA815))</f>
        <v>0</v>
      </c>
    </row>
    <row r="816" spans="1:29">
      <c r="A816">
        <v>11</v>
      </c>
      <c r="B816">
        <v>145</v>
      </c>
      <c r="D816" t="s">
        <v>2381</v>
      </c>
      <c r="E816" t="s">
        <v>2739</v>
      </c>
      <c r="F816" t="s">
        <v>20</v>
      </c>
      <c r="G816" t="s">
        <v>19</v>
      </c>
      <c r="H816">
        <v>12</v>
      </c>
      <c r="J816" t="s">
        <v>2971</v>
      </c>
      <c r="K816" t="s">
        <v>2944</v>
      </c>
      <c r="L816" t="s">
        <v>2939</v>
      </c>
      <c r="Y816" t="s">
        <v>27</v>
      </c>
      <c r="Z816" t="s">
        <v>3543</v>
      </c>
      <c r="AA816" t="s">
        <v>671</v>
      </c>
      <c r="AC816" cm="1">
        <f t="array" ref="AC816">SUMPRODUCT(--(INDEX('1880 Bastrop 0008 Clean'!A:AA, MATCH(A816 &amp; "|" &amp; B816, '1880 Bastrop 0008 Clean'!A:A &amp; "|" &amp; '1880 Bastrop 0008 Clean'!B:B, 0), 0) &lt;&gt; '1880 Bastrop 0008 Raw'!A816:AA816))</f>
        <v>0</v>
      </c>
    </row>
    <row r="817" spans="1:29">
      <c r="A817">
        <v>12</v>
      </c>
      <c r="B817">
        <v>145</v>
      </c>
      <c r="D817" t="s">
        <v>2381</v>
      </c>
      <c r="E817" t="s">
        <v>3203</v>
      </c>
      <c r="F817" t="s">
        <v>20</v>
      </c>
      <c r="G817" t="s">
        <v>24</v>
      </c>
      <c r="H817">
        <v>8</v>
      </c>
      <c r="J817" t="s">
        <v>2965</v>
      </c>
      <c r="K817" t="s">
        <v>2938</v>
      </c>
      <c r="L817" t="s">
        <v>2939</v>
      </c>
      <c r="Y817" t="s">
        <v>27</v>
      </c>
      <c r="Z817" t="s">
        <v>3543</v>
      </c>
      <c r="AA817" t="s">
        <v>671</v>
      </c>
      <c r="AC817" cm="1">
        <f t="array" ref="AC817">SUMPRODUCT(--(INDEX('1880 Bastrop 0008 Clean'!A:AA, MATCH(A817 &amp; "|" &amp; B817, '1880 Bastrop 0008 Clean'!A:A &amp; "|" &amp; '1880 Bastrop 0008 Clean'!B:B, 0), 0) &lt;&gt; '1880 Bastrop 0008 Raw'!A817:AA817))</f>
        <v>0</v>
      </c>
    </row>
    <row r="818" spans="1:29">
      <c r="A818">
        <v>13</v>
      </c>
      <c r="B818">
        <v>146</v>
      </c>
      <c r="D818" t="s">
        <v>279</v>
      </c>
      <c r="E818" t="s">
        <v>3546</v>
      </c>
      <c r="F818" t="s">
        <v>637</v>
      </c>
      <c r="G818" t="s">
        <v>24</v>
      </c>
      <c r="H818">
        <v>25</v>
      </c>
      <c r="J818" t="s">
        <v>3025</v>
      </c>
      <c r="K818" t="s">
        <v>2932</v>
      </c>
      <c r="L818" t="s">
        <v>3931</v>
      </c>
      <c r="N818" t="s">
        <v>2598</v>
      </c>
      <c r="W818" t="s">
        <v>1395</v>
      </c>
      <c r="X818" t="s">
        <v>1395</v>
      </c>
      <c r="Y818" t="s">
        <v>27</v>
      </c>
      <c r="AC818" cm="1">
        <f t="array" ref="AC818">SUMPRODUCT(--(INDEX('1880 Bastrop 0008 Clean'!A:AA, MATCH(A818 &amp; "|" &amp; B818, '1880 Bastrop 0008 Clean'!A:A &amp; "|" &amp; '1880 Bastrop 0008 Clean'!B:B, 0), 0) &lt;&gt; '1880 Bastrop 0008 Raw'!A818:AA818))</f>
        <v>1</v>
      </c>
    </row>
    <row r="819" spans="1:29">
      <c r="A819">
        <v>14</v>
      </c>
      <c r="B819">
        <v>146</v>
      </c>
      <c r="D819" t="s">
        <v>3547</v>
      </c>
      <c r="E819" t="s">
        <v>204</v>
      </c>
      <c r="F819" t="s">
        <v>637</v>
      </c>
      <c r="G819" t="s">
        <v>24</v>
      </c>
      <c r="H819">
        <v>16</v>
      </c>
      <c r="J819" t="s">
        <v>3011</v>
      </c>
      <c r="L819" t="s">
        <v>3931</v>
      </c>
      <c r="N819" t="s">
        <v>1404</v>
      </c>
      <c r="W819" t="s">
        <v>1395</v>
      </c>
      <c r="X819" t="s">
        <v>1395</v>
      </c>
      <c r="Y819" t="s">
        <v>27</v>
      </c>
      <c r="AC819" cm="1">
        <f t="array" ref="AC819">SUMPRODUCT(--(INDEX('1880 Bastrop 0008 Clean'!A:AA, MATCH(A819 &amp; "|" &amp; B819, '1880 Bastrop 0008 Clean'!A:A &amp; "|" &amp; '1880 Bastrop 0008 Clean'!B:B, 0), 0) &lt;&gt; '1880 Bastrop 0008 Raw'!A819:AA819))</f>
        <v>2</v>
      </c>
    </row>
    <row r="820" spans="1:29">
      <c r="A820">
        <v>15</v>
      </c>
      <c r="B820">
        <v>147</v>
      </c>
      <c r="D820" t="s">
        <v>2091</v>
      </c>
      <c r="E820" t="s">
        <v>3548</v>
      </c>
      <c r="F820" t="s">
        <v>637</v>
      </c>
      <c r="G820" t="s">
        <v>24</v>
      </c>
      <c r="H820">
        <v>47</v>
      </c>
      <c r="J820" t="s">
        <v>2989</v>
      </c>
      <c r="K820" t="s">
        <v>2932</v>
      </c>
      <c r="N820" t="s">
        <v>3479</v>
      </c>
      <c r="Y820" t="s">
        <v>38</v>
      </c>
      <c r="AC820" cm="1">
        <f t="array" ref="AC820">SUMPRODUCT(--(INDEX('1880 Bastrop 0008 Clean'!A:AA, MATCH(A820 &amp; "|" &amp; B820, '1880 Bastrop 0008 Clean'!A:A &amp; "|" &amp; '1880 Bastrop 0008 Clean'!B:B, 0), 0) &lt;&gt; '1880 Bastrop 0008 Raw'!A820:AA820))</f>
        <v>0</v>
      </c>
    </row>
    <row r="821" spans="1:29">
      <c r="A821">
        <v>16</v>
      </c>
      <c r="B821">
        <v>147</v>
      </c>
      <c r="D821" t="s">
        <v>3549</v>
      </c>
      <c r="E821" t="s">
        <v>3111</v>
      </c>
      <c r="F821" t="s">
        <v>2061</v>
      </c>
      <c r="G821" t="s">
        <v>24</v>
      </c>
      <c r="H821">
        <v>40</v>
      </c>
      <c r="J821" t="s">
        <v>3236</v>
      </c>
      <c r="N821" t="s">
        <v>3189</v>
      </c>
      <c r="Y821" t="s">
        <v>87</v>
      </c>
      <c r="Z821" t="s">
        <v>87</v>
      </c>
      <c r="AA821" t="s">
        <v>77</v>
      </c>
      <c r="AC821" cm="1">
        <f t="array" ref="AC821">SUMPRODUCT(--(INDEX('1880 Bastrop 0008 Clean'!A:AA, MATCH(A821 &amp; "|" &amp; B821, '1880 Bastrop 0008 Clean'!A:A &amp; "|" &amp; '1880 Bastrop 0008 Clean'!B:B, 0), 0) &lt;&gt; '1880 Bastrop 0008 Raw'!A821:AA821))</f>
        <v>1</v>
      </c>
    </row>
    <row r="822" spans="1:29">
      <c r="A822">
        <v>17</v>
      </c>
      <c r="B822">
        <v>147</v>
      </c>
      <c r="D822" t="s">
        <v>49</v>
      </c>
      <c r="E822" t="s">
        <v>3129</v>
      </c>
      <c r="F822" t="s">
        <v>2061</v>
      </c>
      <c r="G822" t="s">
        <v>24</v>
      </c>
      <c r="H822">
        <v>17</v>
      </c>
      <c r="J822" t="s">
        <v>2937</v>
      </c>
      <c r="L822" t="s">
        <v>3931</v>
      </c>
      <c r="Y822" t="s">
        <v>27</v>
      </c>
      <c r="Z822" t="s">
        <v>38</v>
      </c>
      <c r="AA822" t="s">
        <v>77</v>
      </c>
      <c r="AC822" cm="1">
        <f t="array" ref="AC822">SUMPRODUCT(--(INDEX('1880 Bastrop 0008 Clean'!A:AA, MATCH(A822 &amp; "|" &amp; B822, '1880 Bastrop 0008 Clean'!A:A &amp; "|" &amp; '1880 Bastrop 0008 Clean'!B:B, 0), 0) &lt;&gt; '1880 Bastrop 0008 Raw'!A822:AA822))</f>
        <v>2</v>
      </c>
    </row>
    <row r="823" spans="1:29">
      <c r="A823">
        <v>18</v>
      </c>
      <c r="B823">
        <v>147</v>
      </c>
      <c r="D823" t="s">
        <v>3549</v>
      </c>
      <c r="E823" t="s">
        <v>88</v>
      </c>
      <c r="F823" t="s">
        <v>2061</v>
      </c>
      <c r="G823" t="s">
        <v>19</v>
      </c>
      <c r="H823">
        <v>8</v>
      </c>
      <c r="J823" t="s">
        <v>2965</v>
      </c>
      <c r="L823" t="s">
        <v>2939</v>
      </c>
      <c r="Y823" t="s">
        <v>27</v>
      </c>
      <c r="Z823" t="s">
        <v>36</v>
      </c>
      <c r="AA823" t="s">
        <v>87</v>
      </c>
      <c r="AC823" cm="1">
        <f t="array" ref="AC823">SUMPRODUCT(--(INDEX('1880 Bastrop 0008 Clean'!A:AA, MATCH(A823 &amp; "|" &amp; B823, '1880 Bastrop 0008 Clean'!A:A &amp; "|" &amp; '1880 Bastrop 0008 Clean'!B:B, 0), 0) &lt;&gt; '1880 Bastrop 0008 Raw'!A823:AA823))</f>
        <v>1</v>
      </c>
    </row>
    <row r="824" spans="1:29">
      <c r="A824">
        <v>19</v>
      </c>
      <c r="B824">
        <v>147</v>
      </c>
      <c r="D824" t="s">
        <v>560</v>
      </c>
      <c r="E824" t="s">
        <v>3550</v>
      </c>
      <c r="F824" t="s">
        <v>637</v>
      </c>
      <c r="G824" t="s">
        <v>24</v>
      </c>
      <c r="H824">
        <v>50</v>
      </c>
      <c r="J824" t="s">
        <v>3071</v>
      </c>
      <c r="L824" t="s">
        <v>3931</v>
      </c>
      <c r="N824" t="s">
        <v>3479</v>
      </c>
      <c r="V824" t="s">
        <v>1395</v>
      </c>
      <c r="W824" t="s">
        <v>1395</v>
      </c>
      <c r="X824" t="s">
        <v>1395</v>
      </c>
      <c r="Y824" t="s">
        <v>38</v>
      </c>
      <c r="AC824" cm="1">
        <f t="array" ref="AC824">SUMPRODUCT(--(INDEX('1880 Bastrop 0008 Clean'!A:AA, MATCH(A824 &amp; "|" &amp; B824, '1880 Bastrop 0008 Clean'!A:A &amp; "|" &amp; '1880 Bastrop 0008 Clean'!B:B, 0), 0) &lt;&gt; '1880 Bastrop 0008 Raw'!A824:AA824))</f>
        <v>1</v>
      </c>
    </row>
    <row r="825" spans="1:29">
      <c r="A825">
        <v>20</v>
      </c>
      <c r="B825">
        <v>147</v>
      </c>
      <c r="D825" t="s">
        <v>3551</v>
      </c>
      <c r="E825" t="s">
        <v>267</v>
      </c>
      <c r="F825" t="s">
        <v>2061</v>
      </c>
      <c r="G825" t="s">
        <v>24</v>
      </c>
      <c r="H825">
        <v>28</v>
      </c>
      <c r="J825" t="s">
        <v>2893</v>
      </c>
      <c r="K825" t="s">
        <v>2938</v>
      </c>
      <c r="N825" t="s">
        <v>3479</v>
      </c>
      <c r="W825" t="s">
        <v>1395</v>
      </c>
      <c r="X825" t="s">
        <v>1395</v>
      </c>
      <c r="Y825" t="s">
        <v>27</v>
      </c>
      <c r="Z825" t="s">
        <v>77</v>
      </c>
      <c r="AA825" t="s">
        <v>38</v>
      </c>
      <c r="AC825" cm="1">
        <f t="array" ref="AC825">SUMPRODUCT(--(INDEX('1880 Bastrop 0008 Clean'!A:AA, MATCH(A825 &amp; "|" &amp; B825, '1880 Bastrop 0008 Clean'!A:A &amp; "|" &amp; '1880 Bastrop 0008 Clean'!B:B, 0), 0) &lt;&gt; '1880 Bastrop 0008 Raw'!A825:AA825))</f>
        <v>1</v>
      </c>
    </row>
    <row r="826" spans="1:29">
      <c r="A826">
        <v>21</v>
      </c>
      <c r="B826">
        <v>147</v>
      </c>
      <c r="D826" t="s">
        <v>186</v>
      </c>
      <c r="E826" t="s">
        <v>504</v>
      </c>
      <c r="F826" t="s">
        <v>637</v>
      </c>
      <c r="G826" t="s">
        <v>19</v>
      </c>
      <c r="H826">
        <v>10</v>
      </c>
      <c r="J826" t="s">
        <v>2996</v>
      </c>
      <c r="K826" t="s">
        <v>2944</v>
      </c>
      <c r="L826" t="s">
        <v>2939</v>
      </c>
      <c r="V826" t="s">
        <v>1395</v>
      </c>
      <c r="Y826" t="s">
        <v>27</v>
      </c>
      <c r="Z826" t="s">
        <v>52</v>
      </c>
      <c r="AA826" t="s">
        <v>38</v>
      </c>
      <c r="AC826" cm="1">
        <f t="array" ref="AC826">SUMPRODUCT(--(INDEX('1880 Bastrop 0008 Clean'!A:AA, MATCH(A826 &amp; "|" &amp; B826, '1880 Bastrop 0008 Clean'!A:A &amp; "|" &amp; '1880 Bastrop 0008 Clean'!B:B, 0), 0) &lt;&gt; '1880 Bastrop 0008 Raw'!A826:AA826))</f>
        <v>1</v>
      </c>
    </row>
    <row r="827" spans="1:29">
      <c r="A827">
        <v>22</v>
      </c>
      <c r="B827">
        <v>148</v>
      </c>
      <c r="D827" t="s">
        <v>3554</v>
      </c>
      <c r="E827" t="s">
        <v>112</v>
      </c>
      <c r="F827" t="s">
        <v>637</v>
      </c>
      <c r="G827" t="s">
        <v>19</v>
      </c>
      <c r="H827">
        <v>62</v>
      </c>
      <c r="J827" t="s">
        <v>3153</v>
      </c>
      <c r="K827" t="s">
        <v>2932</v>
      </c>
      <c r="L827" t="s">
        <v>2933</v>
      </c>
      <c r="N827" t="s">
        <v>32</v>
      </c>
      <c r="Y827" t="s">
        <v>38</v>
      </c>
      <c r="Z827" t="s">
        <v>77</v>
      </c>
      <c r="AA827" t="s">
        <v>77</v>
      </c>
      <c r="AC827" cm="1">
        <f t="array" ref="AC827">SUMPRODUCT(--(INDEX('1880 Bastrop 0008 Clean'!A:AA, MATCH(A827 &amp; "|" &amp; B827, '1880 Bastrop 0008 Clean'!A:A &amp; "|" &amp; '1880 Bastrop 0008 Clean'!B:B, 0), 0) &lt;&gt; '1880 Bastrop 0008 Raw'!A827:AA827))</f>
        <v>0</v>
      </c>
    </row>
    <row r="828" spans="1:29">
      <c r="A828">
        <v>23</v>
      </c>
      <c r="B828">
        <v>148</v>
      </c>
      <c r="D828" t="s">
        <v>3554</v>
      </c>
      <c r="E828" t="s">
        <v>267</v>
      </c>
      <c r="F828" t="s">
        <v>637</v>
      </c>
      <c r="G828" t="s">
        <v>24</v>
      </c>
      <c r="H828">
        <v>40</v>
      </c>
      <c r="J828" t="s">
        <v>3236</v>
      </c>
      <c r="K828" t="s">
        <v>2936</v>
      </c>
      <c r="L828" t="s">
        <v>2933</v>
      </c>
      <c r="N828" t="s">
        <v>2598</v>
      </c>
      <c r="W828" t="s">
        <v>1395</v>
      </c>
      <c r="X828" t="s">
        <v>1395</v>
      </c>
      <c r="Y828" t="s">
        <v>36</v>
      </c>
      <c r="Z828" t="s">
        <v>77</v>
      </c>
      <c r="AA828" t="s">
        <v>36</v>
      </c>
      <c r="AC828" cm="1">
        <f t="array" ref="AC828">SUMPRODUCT(--(INDEX('1880 Bastrop 0008 Clean'!A:AA, MATCH(A828 &amp; "|" &amp; B828, '1880 Bastrop 0008 Clean'!A:A &amp; "|" &amp; '1880 Bastrop 0008 Clean'!B:B, 0), 0) &lt;&gt; '1880 Bastrop 0008 Raw'!A828:AA828))</f>
        <v>0</v>
      </c>
    </row>
    <row r="829" spans="1:29">
      <c r="A829">
        <v>24</v>
      </c>
      <c r="B829">
        <v>148</v>
      </c>
      <c r="D829" t="s">
        <v>3554</v>
      </c>
      <c r="E829" t="s">
        <v>446</v>
      </c>
      <c r="F829" t="s">
        <v>637</v>
      </c>
      <c r="G829" t="s">
        <v>19</v>
      </c>
      <c r="H829">
        <v>19</v>
      </c>
      <c r="J829" t="s">
        <v>2956</v>
      </c>
      <c r="K829" t="s">
        <v>2944</v>
      </c>
      <c r="Y829" t="s">
        <v>27</v>
      </c>
      <c r="Z829" t="s">
        <v>38</v>
      </c>
      <c r="AA829" t="s">
        <v>36</v>
      </c>
      <c r="AC829" cm="1">
        <f t="array" ref="AC829">SUMPRODUCT(--(INDEX('1880 Bastrop 0008 Clean'!A:AA, MATCH(A829 &amp; "|" &amp; B829, '1880 Bastrop 0008 Clean'!A:A &amp; "|" &amp; '1880 Bastrop 0008 Clean'!B:B, 0), 0) &lt;&gt; '1880 Bastrop 0008 Raw'!A829:AA829))</f>
        <v>0</v>
      </c>
    </row>
    <row r="830" spans="1:29">
      <c r="A830">
        <v>25</v>
      </c>
      <c r="B830">
        <v>148</v>
      </c>
      <c r="D830" t="s">
        <v>3554</v>
      </c>
      <c r="E830" t="s">
        <v>170</v>
      </c>
      <c r="F830" t="s">
        <v>637</v>
      </c>
      <c r="G830" t="s">
        <v>19</v>
      </c>
      <c r="H830">
        <v>16</v>
      </c>
      <c r="J830" t="s">
        <v>3011</v>
      </c>
      <c r="K830" t="s">
        <v>2944</v>
      </c>
      <c r="L830" t="s">
        <v>3931</v>
      </c>
      <c r="V830" t="s">
        <v>1395</v>
      </c>
      <c r="W830" t="s">
        <v>1395</v>
      </c>
      <c r="X830" t="s">
        <v>1395</v>
      </c>
      <c r="Y830" t="s">
        <v>27</v>
      </c>
      <c r="Z830" t="s">
        <v>38</v>
      </c>
      <c r="AA830" t="s">
        <v>36</v>
      </c>
      <c r="AC830" cm="1">
        <f t="array" ref="AC830">SUMPRODUCT(--(INDEX('1880 Bastrop 0008 Clean'!A:AA, MATCH(A830 &amp; "|" &amp; B830, '1880 Bastrop 0008 Clean'!A:A &amp; "|" &amp; '1880 Bastrop 0008 Clean'!B:B, 0), 0) &lt;&gt; '1880 Bastrop 0008 Raw'!A830:AA830))</f>
        <v>1</v>
      </c>
    </row>
    <row r="831" spans="1:29">
      <c r="A831">
        <v>26</v>
      </c>
      <c r="B831">
        <v>148</v>
      </c>
      <c r="D831" t="s">
        <v>3554</v>
      </c>
      <c r="E831" t="s">
        <v>100</v>
      </c>
      <c r="F831" t="s">
        <v>637</v>
      </c>
      <c r="G831" t="s">
        <v>19</v>
      </c>
      <c r="H831">
        <v>13</v>
      </c>
      <c r="J831" t="s">
        <v>3048</v>
      </c>
      <c r="K831" t="s">
        <v>2944</v>
      </c>
      <c r="L831" t="s">
        <v>2939</v>
      </c>
      <c r="W831" t="s">
        <v>1395</v>
      </c>
      <c r="X831" t="s">
        <v>1395</v>
      </c>
      <c r="Y831" t="s">
        <v>27</v>
      </c>
      <c r="Z831" t="s">
        <v>38</v>
      </c>
      <c r="AA831" t="s">
        <v>36</v>
      </c>
      <c r="AC831" cm="1">
        <f t="array" ref="AC831">SUMPRODUCT(--(INDEX('1880 Bastrop 0008 Clean'!A:AA, MATCH(A831 &amp; "|" &amp; B831, '1880 Bastrop 0008 Clean'!A:A &amp; "|" &amp; '1880 Bastrop 0008 Clean'!B:B, 0), 0) &lt;&gt; '1880 Bastrop 0008 Raw'!A831:AA831))</f>
        <v>0</v>
      </c>
    </row>
    <row r="832" spans="1:29">
      <c r="A832">
        <v>27</v>
      </c>
      <c r="B832">
        <v>148</v>
      </c>
      <c r="D832" t="s">
        <v>3554</v>
      </c>
      <c r="E832" t="s">
        <v>3555</v>
      </c>
      <c r="F832" t="s">
        <v>637</v>
      </c>
      <c r="G832" t="s">
        <v>19</v>
      </c>
      <c r="H832">
        <v>2</v>
      </c>
      <c r="J832" t="s">
        <v>3001</v>
      </c>
      <c r="K832" t="s">
        <v>2944</v>
      </c>
      <c r="L832" t="s">
        <v>2939</v>
      </c>
      <c r="W832" t="s">
        <v>1395</v>
      </c>
      <c r="X832" t="s">
        <v>1395</v>
      </c>
      <c r="Y832" t="s">
        <v>27</v>
      </c>
      <c r="Z832" t="s">
        <v>38</v>
      </c>
      <c r="AA832" t="s">
        <v>36</v>
      </c>
      <c r="AC832" cm="1">
        <f t="array" ref="AC832">SUMPRODUCT(--(INDEX('1880 Bastrop 0008 Clean'!A:AA, MATCH(A832 &amp; "|" &amp; B832, '1880 Bastrop 0008 Clean'!A:A &amp; "|" &amp; '1880 Bastrop 0008 Clean'!B:B, 0), 0) &lt;&gt; '1880 Bastrop 0008 Raw'!A832:AA832))</f>
        <v>2</v>
      </c>
    </row>
    <row r="833" spans="1:29">
      <c r="A833">
        <v>28</v>
      </c>
      <c r="B833">
        <v>148</v>
      </c>
      <c r="D833" t="s">
        <v>186</v>
      </c>
      <c r="E833" t="s">
        <v>3556</v>
      </c>
      <c r="F833" t="s">
        <v>2061</v>
      </c>
      <c r="G833" t="s">
        <v>24</v>
      </c>
      <c r="H833">
        <v>13</v>
      </c>
      <c r="J833" t="s">
        <v>3048</v>
      </c>
      <c r="K833" t="s">
        <v>3160</v>
      </c>
      <c r="L833" t="s">
        <v>2939</v>
      </c>
      <c r="V833" t="s">
        <v>1395</v>
      </c>
      <c r="Y833" t="s">
        <v>27</v>
      </c>
      <c r="Z833" t="s">
        <v>38</v>
      </c>
      <c r="AA833" t="s">
        <v>36</v>
      </c>
      <c r="AC833" cm="1">
        <f t="array" ref="AC833">SUMPRODUCT(--(INDEX('1880 Bastrop 0008 Clean'!A:AA, MATCH(A833 &amp; "|" &amp; B833, '1880 Bastrop 0008 Clean'!A:A &amp; "|" &amp; '1880 Bastrop 0008 Clean'!B:B, 0), 0) &lt;&gt; '1880 Bastrop 0008 Raw'!A833:AA833))</f>
        <v>0</v>
      </c>
    </row>
    <row r="834" spans="1:29">
      <c r="A834">
        <v>29</v>
      </c>
      <c r="B834">
        <v>148</v>
      </c>
      <c r="D834" t="s">
        <v>186</v>
      </c>
      <c r="E834" t="s">
        <v>1137</v>
      </c>
      <c r="F834" t="s">
        <v>2061</v>
      </c>
      <c r="G834" t="s">
        <v>24</v>
      </c>
      <c r="H834">
        <v>11</v>
      </c>
      <c r="J834" t="s">
        <v>2942</v>
      </c>
      <c r="K834" t="s">
        <v>3160</v>
      </c>
      <c r="L834" t="s">
        <v>2939</v>
      </c>
      <c r="W834" t="s">
        <v>1395</v>
      </c>
      <c r="X834" t="s">
        <v>1395</v>
      </c>
      <c r="Y834" t="s">
        <v>27</v>
      </c>
      <c r="Z834" t="s">
        <v>38</v>
      </c>
      <c r="AA834" t="s">
        <v>36</v>
      </c>
      <c r="AC834" cm="1">
        <f t="array" ref="AC834">SUMPRODUCT(--(INDEX('1880 Bastrop 0008 Clean'!A:AA, MATCH(A834 &amp; "|" &amp; B834, '1880 Bastrop 0008 Clean'!A:A &amp; "|" &amp; '1880 Bastrop 0008 Clean'!B:B, 0), 0) &lt;&gt; '1880 Bastrop 0008 Raw'!A834:AA834))</f>
        <v>0</v>
      </c>
    </row>
    <row r="835" spans="1:29">
      <c r="A835">
        <v>30</v>
      </c>
      <c r="B835">
        <v>149</v>
      </c>
      <c r="D835" t="s">
        <v>727</v>
      </c>
      <c r="E835" t="s">
        <v>835</v>
      </c>
      <c r="F835" t="s">
        <v>637</v>
      </c>
      <c r="G835" t="s">
        <v>24</v>
      </c>
      <c r="H835">
        <v>16</v>
      </c>
      <c r="J835" t="s">
        <v>3011</v>
      </c>
      <c r="K835" t="s">
        <v>3160</v>
      </c>
      <c r="N835" t="s">
        <v>1404</v>
      </c>
      <c r="Y835" t="s">
        <v>27</v>
      </c>
      <c r="Z835" t="s">
        <v>38</v>
      </c>
      <c r="AA835" t="s">
        <v>36</v>
      </c>
      <c r="AC835" cm="1">
        <f t="array" ref="AC835">SUMPRODUCT(--(INDEX('1880 Bastrop 0008 Clean'!A:AA, MATCH(A835 &amp; "|" &amp; B835, '1880 Bastrop 0008 Clean'!A:A &amp; "|" &amp; '1880 Bastrop 0008 Clean'!B:B, 0), 0) &lt;&gt; '1880 Bastrop 0008 Raw'!A835:AA835))</f>
        <v>0</v>
      </c>
    </row>
    <row r="836" spans="1:29">
      <c r="A836">
        <v>31</v>
      </c>
      <c r="B836">
        <v>149</v>
      </c>
      <c r="D836" t="s">
        <v>3557</v>
      </c>
      <c r="E836" t="s">
        <v>3129</v>
      </c>
      <c r="F836" t="s">
        <v>637</v>
      </c>
      <c r="G836" t="s">
        <v>24</v>
      </c>
      <c r="H836">
        <v>50</v>
      </c>
      <c r="J836" t="s">
        <v>3071</v>
      </c>
      <c r="N836" t="s">
        <v>1404</v>
      </c>
      <c r="W836" t="s">
        <v>1395</v>
      </c>
      <c r="X836" t="s">
        <v>1395</v>
      </c>
      <c r="Y836" t="s">
        <v>38</v>
      </c>
      <c r="Z836" t="s">
        <v>38</v>
      </c>
      <c r="AA836" t="s">
        <v>38</v>
      </c>
      <c r="AC836" cm="1">
        <f t="array" ref="AC836">SUMPRODUCT(--(INDEX('1880 Bastrop 0008 Clean'!A:AA, MATCH(A836 &amp; "|" &amp; B836, '1880 Bastrop 0008 Clean'!A:A &amp; "|" &amp; '1880 Bastrop 0008 Clean'!B:B, 0), 0) &lt;&gt; '1880 Bastrop 0008 Raw'!A836:AA836))</f>
        <v>1</v>
      </c>
    </row>
    <row r="837" spans="1:29">
      <c r="A837">
        <v>32</v>
      </c>
      <c r="B837">
        <v>149</v>
      </c>
      <c r="D837" t="s">
        <v>2091</v>
      </c>
      <c r="E837" t="s">
        <v>3558</v>
      </c>
      <c r="F837" t="s">
        <v>2061</v>
      </c>
      <c r="G837" t="s">
        <v>24</v>
      </c>
      <c r="H837">
        <v>12</v>
      </c>
      <c r="J837" t="s">
        <v>2971</v>
      </c>
      <c r="L837" t="s">
        <v>2939</v>
      </c>
      <c r="N837" t="s">
        <v>1420</v>
      </c>
      <c r="W837" t="s">
        <v>1395</v>
      </c>
      <c r="X837" t="s">
        <v>1395</v>
      </c>
      <c r="Y837" t="s">
        <v>27</v>
      </c>
      <c r="AA837" t="s">
        <v>38</v>
      </c>
      <c r="AC837" cm="1">
        <f t="array" ref="AC837">SUMPRODUCT(--(INDEX('1880 Bastrop 0008 Clean'!A:AA, MATCH(A837 &amp; "|" &amp; B837, '1880 Bastrop 0008 Clean'!A:A &amp; "|" &amp; '1880 Bastrop 0008 Clean'!B:B, 0), 0) &lt;&gt; '1880 Bastrop 0008 Raw'!A837:AA837))</f>
        <v>1</v>
      </c>
    </row>
    <row r="838" spans="1:29">
      <c r="A838">
        <v>33</v>
      </c>
      <c r="B838">
        <v>149</v>
      </c>
      <c r="D838" t="s">
        <v>327</v>
      </c>
      <c r="E838" t="s">
        <v>412</v>
      </c>
      <c r="F838" t="s">
        <v>637</v>
      </c>
      <c r="G838" t="s">
        <v>19</v>
      </c>
      <c r="H838">
        <v>8</v>
      </c>
      <c r="J838" t="s">
        <v>2965</v>
      </c>
      <c r="L838" t="s">
        <v>2939</v>
      </c>
      <c r="W838" t="s">
        <v>1395</v>
      </c>
      <c r="X838" t="s">
        <v>1395</v>
      </c>
      <c r="Y838" t="s">
        <v>27</v>
      </c>
      <c r="AA838" t="s">
        <v>38</v>
      </c>
      <c r="AC838" cm="1">
        <f t="array" ref="AC838">SUMPRODUCT(--(INDEX('1880 Bastrop 0008 Clean'!A:AA, MATCH(A838 &amp; "|" &amp; B838, '1880 Bastrop 0008 Clean'!A:A &amp; "|" &amp; '1880 Bastrop 0008 Clean'!B:B, 0), 0) &lt;&gt; '1880 Bastrop 0008 Raw'!A838:AA838))</f>
        <v>3</v>
      </c>
    </row>
    <row r="839" spans="1:29">
      <c r="A839">
        <v>34</v>
      </c>
      <c r="B839">
        <v>149</v>
      </c>
      <c r="D839" t="s">
        <v>496</v>
      </c>
      <c r="E839" t="s">
        <v>3559</v>
      </c>
      <c r="F839" t="s">
        <v>637</v>
      </c>
      <c r="G839" t="s">
        <v>19</v>
      </c>
      <c r="H839">
        <v>21</v>
      </c>
      <c r="J839" t="s">
        <v>2959</v>
      </c>
      <c r="N839" t="s">
        <v>1404</v>
      </c>
      <c r="W839" t="s">
        <v>1395</v>
      </c>
      <c r="X839" t="s">
        <v>1395</v>
      </c>
      <c r="Y839" t="s">
        <v>27</v>
      </c>
      <c r="Z839" t="s">
        <v>41</v>
      </c>
      <c r="AA839" t="s">
        <v>41</v>
      </c>
      <c r="AC839" cm="1">
        <f t="array" ref="AC839">SUMPRODUCT(--(INDEX('1880 Bastrop 0008 Clean'!A:AA, MATCH(A839 &amp; "|" &amp; B839, '1880 Bastrop 0008 Clean'!A:A &amp; "|" &amp; '1880 Bastrop 0008 Clean'!B:B, 0), 0) &lt;&gt; '1880 Bastrop 0008 Raw'!A839:AA839))</f>
        <v>1</v>
      </c>
    </row>
    <row r="840" spans="1:29">
      <c r="A840">
        <v>35</v>
      </c>
      <c r="B840">
        <v>149</v>
      </c>
      <c r="D840" t="s">
        <v>140</v>
      </c>
      <c r="E840" t="s">
        <v>1701</v>
      </c>
      <c r="F840" t="s">
        <v>637</v>
      </c>
      <c r="G840" t="s">
        <v>19</v>
      </c>
      <c r="H840">
        <v>24</v>
      </c>
      <c r="J840" t="s">
        <v>3030</v>
      </c>
      <c r="N840" t="s">
        <v>1404</v>
      </c>
      <c r="W840" t="s">
        <v>1395</v>
      </c>
      <c r="X840" t="s">
        <v>1395</v>
      </c>
      <c r="Y840" t="s">
        <v>66</v>
      </c>
      <c r="Z840" t="s">
        <v>87</v>
      </c>
      <c r="AA840" t="s">
        <v>77</v>
      </c>
      <c r="AC840" cm="1">
        <f t="array" ref="AC840">SUMPRODUCT(--(INDEX('1880 Bastrop 0008 Clean'!A:AA, MATCH(A840 &amp; "|" &amp; B840, '1880 Bastrop 0008 Clean'!A:A &amp; "|" &amp; '1880 Bastrop 0008 Clean'!B:B, 0), 0) &lt;&gt; '1880 Bastrop 0008 Raw'!A840:AA840))</f>
        <v>1</v>
      </c>
    </row>
    <row r="841" spans="1:29">
      <c r="A841">
        <v>36</v>
      </c>
      <c r="B841">
        <v>150</v>
      </c>
      <c r="D841" t="s">
        <v>3560</v>
      </c>
      <c r="E841" t="s">
        <v>3561</v>
      </c>
      <c r="F841" t="s">
        <v>2061</v>
      </c>
      <c r="G841" t="s">
        <v>19</v>
      </c>
      <c r="H841">
        <v>28</v>
      </c>
      <c r="J841" t="s">
        <v>2893</v>
      </c>
      <c r="K841" t="s">
        <v>2932</v>
      </c>
      <c r="L841" t="s">
        <v>2933</v>
      </c>
      <c r="N841" t="s">
        <v>3251</v>
      </c>
      <c r="Y841" t="s">
        <v>27</v>
      </c>
      <c r="AC841" cm="1">
        <f t="array" ref="AC841">SUMPRODUCT(--(INDEX('1880 Bastrop 0008 Clean'!A:AA, MATCH(A841 &amp; "|" &amp; B841, '1880 Bastrop 0008 Clean'!A:A &amp; "|" &amp; '1880 Bastrop 0008 Clean'!B:B, 0), 0) &lt;&gt; '1880 Bastrop 0008 Raw'!A841:AA841))</f>
        <v>0</v>
      </c>
    </row>
    <row r="842" spans="1:29">
      <c r="A842">
        <v>37</v>
      </c>
      <c r="B842">
        <v>150</v>
      </c>
      <c r="D842" t="s">
        <v>3560</v>
      </c>
      <c r="E842" t="s">
        <v>3562</v>
      </c>
      <c r="F842" t="s">
        <v>637</v>
      </c>
      <c r="G842" t="s">
        <v>24</v>
      </c>
      <c r="H842">
        <v>22</v>
      </c>
      <c r="J842" t="s">
        <v>3061</v>
      </c>
      <c r="K842" t="s">
        <v>2936</v>
      </c>
      <c r="L842" t="s">
        <v>2933</v>
      </c>
      <c r="N842" t="s">
        <v>2598</v>
      </c>
      <c r="Y842" t="s">
        <v>27</v>
      </c>
      <c r="Z842" t="s">
        <v>87</v>
      </c>
      <c r="AA842" t="s">
        <v>87</v>
      </c>
      <c r="AC842" cm="1">
        <f t="array" ref="AC842">SUMPRODUCT(--(INDEX('1880 Bastrop 0008 Clean'!A:AA, MATCH(A842 &amp; "|" &amp; B842, '1880 Bastrop 0008 Clean'!A:A &amp; "|" &amp; '1880 Bastrop 0008 Clean'!B:B, 0), 0) &lt;&gt; '1880 Bastrop 0008 Raw'!A842:AA842))</f>
        <v>0</v>
      </c>
    </row>
    <row r="843" spans="1:29">
      <c r="A843">
        <v>38</v>
      </c>
      <c r="B843">
        <v>150</v>
      </c>
      <c r="D843" t="s">
        <v>3560</v>
      </c>
      <c r="E843" t="s">
        <v>3563</v>
      </c>
      <c r="F843" t="s">
        <v>2061</v>
      </c>
      <c r="G843" t="s">
        <v>24</v>
      </c>
      <c r="H843">
        <v>4</v>
      </c>
      <c r="J843" t="s">
        <v>2999</v>
      </c>
      <c r="K843" t="s">
        <v>2938</v>
      </c>
      <c r="L843" t="s">
        <v>2939</v>
      </c>
      <c r="Y843" t="s">
        <v>27</v>
      </c>
      <c r="Z843" t="s">
        <v>27</v>
      </c>
      <c r="AA843" t="s">
        <v>27</v>
      </c>
      <c r="AC843" cm="1">
        <f t="array" ref="AC843">SUMPRODUCT(--(INDEX('1880 Bastrop 0008 Clean'!A:AA, MATCH(A843 &amp; "|" &amp; B843, '1880 Bastrop 0008 Clean'!A:A &amp; "|" &amp; '1880 Bastrop 0008 Clean'!B:B, 0), 0) &lt;&gt; '1880 Bastrop 0008 Raw'!A843:AA843))</f>
        <v>0</v>
      </c>
    </row>
    <row r="844" spans="1:29">
      <c r="A844">
        <v>39</v>
      </c>
      <c r="B844">
        <v>150</v>
      </c>
      <c r="D844" t="s">
        <v>3564</v>
      </c>
      <c r="E844" t="s">
        <v>3565</v>
      </c>
      <c r="F844" t="s">
        <v>637</v>
      </c>
      <c r="G844" t="s">
        <v>24</v>
      </c>
      <c r="H844">
        <v>23</v>
      </c>
      <c r="J844" t="s">
        <v>3022</v>
      </c>
      <c r="N844" t="s">
        <v>3479</v>
      </c>
      <c r="Y844" t="s">
        <v>27</v>
      </c>
      <c r="Z844" t="s">
        <v>27</v>
      </c>
      <c r="AA844" t="s">
        <v>27</v>
      </c>
      <c r="AC844" cm="1">
        <f t="array" ref="AC844">SUMPRODUCT(--(INDEX('1880 Bastrop 0008 Clean'!A:AA, MATCH(A844 &amp; "|" &amp; B844, '1880 Bastrop 0008 Clean'!A:A &amp; "|" &amp; '1880 Bastrop 0008 Clean'!B:B, 0), 0) &lt;&gt; '1880 Bastrop 0008 Raw'!A844:AA844))</f>
        <v>1</v>
      </c>
    </row>
    <row r="845" spans="1:29">
      <c r="A845">
        <v>40</v>
      </c>
      <c r="B845">
        <v>150</v>
      </c>
      <c r="D845" t="s">
        <v>3564</v>
      </c>
      <c r="E845" t="s">
        <v>3566</v>
      </c>
      <c r="F845" t="s">
        <v>637</v>
      </c>
      <c r="G845" t="s">
        <v>24</v>
      </c>
      <c r="H845">
        <v>7</v>
      </c>
      <c r="J845" t="s">
        <v>2946</v>
      </c>
      <c r="L845" t="s">
        <v>2939</v>
      </c>
      <c r="Y845" t="s">
        <v>27</v>
      </c>
      <c r="AA845" t="s">
        <v>27</v>
      </c>
      <c r="AC845" cm="1">
        <f t="array" ref="AC845">SUMPRODUCT(--(INDEX('1880 Bastrop 0008 Clean'!A:AA, MATCH(A845 &amp; "|" &amp; B845, '1880 Bastrop 0008 Clean'!A:A &amp; "|" &amp; '1880 Bastrop 0008 Clean'!B:B, 0), 0) &lt;&gt; '1880 Bastrop 0008 Raw'!A845:AA845))</f>
        <v>1</v>
      </c>
    </row>
    <row r="846" spans="1:29">
      <c r="A846">
        <v>41</v>
      </c>
      <c r="B846">
        <v>150</v>
      </c>
      <c r="D846" t="s">
        <v>3564</v>
      </c>
      <c r="E846" t="s">
        <v>3459</v>
      </c>
      <c r="F846" t="s">
        <v>637</v>
      </c>
      <c r="G846" t="s">
        <v>19</v>
      </c>
      <c r="H846">
        <v>4</v>
      </c>
      <c r="J846" t="s">
        <v>2999</v>
      </c>
      <c r="L846" t="s">
        <v>2939</v>
      </c>
      <c r="Y846" t="s">
        <v>27</v>
      </c>
      <c r="AA846" t="s">
        <v>27</v>
      </c>
      <c r="AC846" cm="1">
        <f t="array" ref="AC846">SUMPRODUCT(--(INDEX('1880 Bastrop 0008 Clean'!A:AA, MATCH(A846 &amp; "|" &amp; B846, '1880 Bastrop 0008 Clean'!A:A &amp; "|" &amp; '1880 Bastrop 0008 Clean'!B:B, 0), 0) &lt;&gt; '1880 Bastrop 0008 Raw'!A846:AA846))</f>
        <v>1</v>
      </c>
    </row>
    <row r="847" spans="1:29">
      <c r="A847">
        <v>42</v>
      </c>
      <c r="B847">
        <v>150</v>
      </c>
      <c r="D847" t="s">
        <v>268</v>
      </c>
      <c r="E847" t="s">
        <v>3567</v>
      </c>
      <c r="F847" t="s">
        <v>2061</v>
      </c>
      <c r="G847" t="s">
        <v>24</v>
      </c>
      <c r="H847">
        <v>15</v>
      </c>
      <c r="J847" t="s">
        <v>2940</v>
      </c>
      <c r="N847" t="s">
        <v>1404</v>
      </c>
      <c r="Y847" t="s">
        <v>27</v>
      </c>
      <c r="AA847" t="s">
        <v>66</v>
      </c>
      <c r="AC847" cm="1">
        <f t="array" ref="AC847">SUMPRODUCT(--(INDEX('1880 Bastrop 0008 Clean'!A:AA, MATCH(A847 &amp; "|" &amp; B847, '1880 Bastrop 0008 Clean'!A:A &amp; "|" &amp; '1880 Bastrop 0008 Clean'!B:B, 0), 0) &lt;&gt; '1880 Bastrop 0008 Raw'!A847:AA847))</f>
        <v>1</v>
      </c>
    </row>
    <row r="848" spans="1:29">
      <c r="A848">
        <v>43</v>
      </c>
      <c r="B848">
        <v>150</v>
      </c>
      <c r="D848" t="s">
        <v>268</v>
      </c>
      <c r="E848" t="s">
        <v>100</v>
      </c>
      <c r="F848" t="s">
        <v>2061</v>
      </c>
      <c r="G848" t="s">
        <v>19</v>
      </c>
      <c r="H848">
        <v>19</v>
      </c>
      <c r="J848" t="s">
        <v>2956</v>
      </c>
      <c r="Y848" t="s">
        <v>27</v>
      </c>
      <c r="Z848" t="s">
        <v>41</v>
      </c>
      <c r="AA848" t="s">
        <v>27</v>
      </c>
      <c r="AC848" cm="1">
        <f t="array" ref="AC848">SUMPRODUCT(--(INDEX('1880 Bastrop 0008 Clean'!A:AA, MATCH(A848 &amp; "|" &amp; B848, '1880 Bastrop 0008 Clean'!A:A &amp; "|" &amp; '1880 Bastrop 0008 Clean'!B:B, 0), 0) &lt;&gt; '1880 Bastrop 0008 Raw'!A848:AA848))</f>
        <v>1</v>
      </c>
    </row>
    <row r="849" spans="1:29">
      <c r="A849">
        <v>1</v>
      </c>
      <c r="B849">
        <v>151</v>
      </c>
      <c r="D849" t="s">
        <v>2512</v>
      </c>
      <c r="E849" t="s">
        <v>3568</v>
      </c>
      <c r="F849" t="s">
        <v>637</v>
      </c>
      <c r="G849" t="s">
        <v>24</v>
      </c>
      <c r="H849">
        <v>60</v>
      </c>
      <c r="J849" t="s">
        <v>2975</v>
      </c>
      <c r="K849" t="s">
        <v>2932</v>
      </c>
      <c r="L849" t="s">
        <v>2933</v>
      </c>
      <c r="N849" t="s">
        <v>32</v>
      </c>
      <c r="Y849" t="s">
        <v>36</v>
      </c>
      <c r="Z849" t="s">
        <v>36</v>
      </c>
      <c r="AA849" t="s">
        <v>36</v>
      </c>
      <c r="AC849" cm="1">
        <f t="array" ref="AC849">SUMPRODUCT(--(INDEX('1880 Bastrop 0008 Clean'!A:AA, MATCH(A849 &amp; "|" &amp; B849, '1880 Bastrop 0008 Clean'!A:A &amp; "|" &amp; '1880 Bastrop 0008 Clean'!B:B, 0), 0) &lt;&gt; '1880 Bastrop 0008 Raw'!A849:AA849))</f>
        <v>0</v>
      </c>
    </row>
    <row r="850" spans="1:29">
      <c r="A850">
        <v>2</v>
      </c>
      <c r="B850">
        <v>151</v>
      </c>
      <c r="D850" t="s">
        <v>2512</v>
      </c>
      <c r="E850" t="s">
        <v>204</v>
      </c>
      <c r="F850" t="s">
        <v>637</v>
      </c>
      <c r="G850" t="s">
        <v>24</v>
      </c>
      <c r="H850">
        <v>37</v>
      </c>
      <c r="J850" t="s">
        <v>3188</v>
      </c>
      <c r="K850" t="s">
        <v>2936</v>
      </c>
      <c r="L850" t="s">
        <v>2933</v>
      </c>
      <c r="N850" t="s">
        <v>2598</v>
      </c>
      <c r="Y850" t="s">
        <v>27</v>
      </c>
      <c r="AC850" cm="1">
        <f t="array" ref="AC850">SUMPRODUCT(--(INDEX('1880 Bastrop 0008 Clean'!A:AA, MATCH(A850 &amp; "|" &amp; B850, '1880 Bastrop 0008 Clean'!A:A &amp; "|" &amp; '1880 Bastrop 0008 Clean'!B:B, 0), 0) &lt;&gt; '1880 Bastrop 0008 Raw'!A850:AA850))</f>
        <v>0</v>
      </c>
    </row>
    <row r="851" spans="1:29">
      <c r="A851">
        <v>3</v>
      </c>
      <c r="B851">
        <v>151</v>
      </c>
      <c r="D851" t="s">
        <v>2512</v>
      </c>
      <c r="E851" t="s">
        <v>3569</v>
      </c>
      <c r="F851" t="s">
        <v>637</v>
      </c>
      <c r="G851" t="s">
        <v>24</v>
      </c>
      <c r="H851">
        <v>15</v>
      </c>
      <c r="J851" t="s">
        <v>2940</v>
      </c>
      <c r="K851" t="s">
        <v>2938</v>
      </c>
      <c r="Y851" t="s">
        <v>27</v>
      </c>
      <c r="Z851" t="s">
        <v>36</v>
      </c>
      <c r="AA851" t="s">
        <v>27</v>
      </c>
      <c r="AC851" cm="1">
        <f t="array" ref="AC851">SUMPRODUCT(--(INDEX('1880 Bastrop 0008 Clean'!A:AA, MATCH(A851 &amp; "|" &amp; B851, '1880 Bastrop 0008 Clean'!A:A &amp; "|" &amp; '1880 Bastrop 0008 Clean'!B:B, 0), 0) &lt;&gt; '1880 Bastrop 0008 Raw'!A851:AA851))</f>
        <v>0</v>
      </c>
    </row>
    <row r="852" spans="1:29">
      <c r="A852">
        <v>4</v>
      </c>
      <c r="B852">
        <v>151</v>
      </c>
      <c r="D852" t="s">
        <v>541</v>
      </c>
      <c r="E852" t="s">
        <v>515</v>
      </c>
      <c r="F852" t="s">
        <v>2061</v>
      </c>
      <c r="G852" t="s">
        <v>19</v>
      </c>
      <c r="H852">
        <v>14</v>
      </c>
      <c r="J852" t="s">
        <v>2968</v>
      </c>
      <c r="P852" t="s">
        <v>3932</v>
      </c>
      <c r="R852" t="s">
        <v>1395</v>
      </c>
      <c r="Y852" t="s">
        <v>27</v>
      </c>
      <c r="Z852" t="s">
        <v>27</v>
      </c>
      <c r="AA852" t="s">
        <v>27</v>
      </c>
      <c r="AC852" cm="1">
        <f t="array" ref="AC852">SUMPRODUCT(--(INDEX('1880 Bastrop 0008 Clean'!A:AA, MATCH(A852 &amp; "|" &amp; B852, '1880 Bastrop 0008 Clean'!A:A &amp; "|" &amp; '1880 Bastrop 0008 Clean'!B:B, 0), 0) &lt;&gt; '1880 Bastrop 0008 Raw'!A852:AA852))</f>
        <v>2</v>
      </c>
    </row>
    <row r="853" spans="1:29">
      <c r="A853">
        <v>5</v>
      </c>
      <c r="B853">
        <v>152</v>
      </c>
      <c r="D853" t="s">
        <v>3571</v>
      </c>
      <c r="E853" t="s">
        <v>1701</v>
      </c>
      <c r="F853" t="s">
        <v>20</v>
      </c>
      <c r="G853" t="s">
        <v>19</v>
      </c>
      <c r="H853">
        <v>31</v>
      </c>
      <c r="J853" t="s">
        <v>3056</v>
      </c>
      <c r="K853" t="s">
        <v>2932</v>
      </c>
      <c r="L853" t="s">
        <v>2933</v>
      </c>
      <c r="N853" t="s">
        <v>146</v>
      </c>
      <c r="Y853" t="s">
        <v>1772</v>
      </c>
      <c r="Z853" t="s">
        <v>1772</v>
      </c>
      <c r="AA853" t="s">
        <v>1772</v>
      </c>
      <c r="AC853" cm="1">
        <f t="array" ref="AC853">SUMPRODUCT(--(INDEX('1880 Bastrop 0008 Clean'!A:AA, MATCH(A853 &amp; "|" &amp; B853, '1880 Bastrop 0008 Clean'!A:A &amp; "|" &amp; '1880 Bastrop 0008 Clean'!B:B, 0), 0) &lt;&gt; '1880 Bastrop 0008 Raw'!A853:AA853))</f>
        <v>0</v>
      </c>
    </row>
    <row r="854" spans="1:29">
      <c r="A854">
        <v>6</v>
      </c>
      <c r="B854">
        <v>152</v>
      </c>
      <c r="D854" t="s">
        <v>3571</v>
      </c>
      <c r="E854" t="s">
        <v>1653</v>
      </c>
      <c r="F854" t="s">
        <v>20</v>
      </c>
      <c r="G854" t="s">
        <v>24</v>
      </c>
      <c r="H854">
        <v>22</v>
      </c>
      <c r="J854" t="s">
        <v>3061</v>
      </c>
      <c r="K854" t="s">
        <v>2936</v>
      </c>
      <c r="L854" t="s">
        <v>2933</v>
      </c>
      <c r="N854" t="s">
        <v>2598</v>
      </c>
      <c r="Y854" t="s">
        <v>27</v>
      </c>
      <c r="Z854" t="s">
        <v>2007</v>
      </c>
      <c r="AA854" t="s">
        <v>2077</v>
      </c>
      <c r="AC854" cm="1">
        <f t="array" ref="AC854">SUMPRODUCT(--(INDEX('1880 Bastrop 0008 Clean'!A:AA, MATCH(A854 &amp; "|" &amp; B854, '1880 Bastrop 0008 Clean'!A:A &amp; "|" &amp; '1880 Bastrop 0008 Clean'!B:B, 0), 0) &lt;&gt; '1880 Bastrop 0008 Raw'!A854:AA854))</f>
        <v>0</v>
      </c>
    </row>
    <row r="855" spans="1:29">
      <c r="A855">
        <v>7</v>
      </c>
      <c r="B855">
        <v>152</v>
      </c>
      <c r="D855" t="s">
        <v>3571</v>
      </c>
      <c r="E855" t="s">
        <v>35</v>
      </c>
      <c r="F855" t="s">
        <v>20</v>
      </c>
      <c r="G855" t="s">
        <v>24</v>
      </c>
      <c r="H855">
        <v>1</v>
      </c>
      <c r="J855" t="s">
        <v>2949</v>
      </c>
      <c r="K855" t="s">
        <v>2938</v>
      </c>
      <c r="L855" t="s">
        <v>2939</v>
      </c>
      <c r="Y855" t="s">
        <v>27</v>
      </c>
      <c r="Z855" t="s">
        <v>116</v>
      </c>
      <c r="AA855" t="s">
        <v>27</v>
      </c>
      <c r="AC855" cm="1">
        <f t="array" ref="AC855">SUMPRODUCT(--(INDEX('1880 Bastrop 0008 Clean'!A:AA, MATCH(A855 &amp; "|" &amp; B855, '1880 Bastrop 0008 Clean'!A:A &amp; "|" &amp; '1880 Bastrop 0008 Clean'!B:B, 0), 0) &lt;&gt; '1880 Bastrop 0008 Raw'!A855:AA855))</f>
        <v>0</v>
      </c>
    </row>
    <row r="856" spans="1:29">
      <c r="A856">
        <v>8</v>
      </c>
      <c r="B856">
        <v>153</v>
      </c>
      <c r="D856" t="s">
        <v>341</v>
      </c>
      <c r="E856" t="s">
        <v>3572</v>
      </c>
      <c r="F856" t="s">
        <v>637</v>
      </c>
      <c r="G856" t="s">
        <v>19</v>
      </c>
      <c r="H856">
        <v>30</v>
      </c>
      <c r="J856" t="s">
        <v>2983</v>
      </c>
      <c r="K856" t="s">
        <v>2932</v>
      </c>
      <c r="L856" t="s">
        <v>2933</v>
      </c>
      <c r="N856" t="s">
        <v>1404</v>
      </c>
      <c r="Y856" t="s">
        <v>27</v>
      </c>
      <c r="AC856" cm="1">
        <f t="array" ref="AC856">SUMPRODUCT(--(INDEX('1880 Bastrop 0008 Clean'!A:AA, MATCH(A856 &amp; "|" &amp; B856, '1880 Bastrop 0008 Clean'!A:A &amp; "|" &amp; '1880 Bastrop 0008 Clean'!B:B, 0), 0) &lt;&gt; '1880 Bastrop 0008 Raw'!A856:AA856))</f>
        <v>0</v>
      </c>
    </row>
    <row r="857" spans="1:29">
      <c r="A857">
        <v>9</v>
      </c>
      <c r="B857">
        <v>153</v>
      </c>
      <c r="D857" t="s">
        <v>341</v>
      </c>
      <c r="E857" t="s">
        <v>190</v>
      </c>
      <c r="F857" t="s">
        <v>637</v>
      </c>
      <c r="G857" t="s">
        <v>24</v>
      </c>
      <c r="H857">
        <v>25</v>
      </c>
      <c r="J857" t="s">
        <v>3025</v>
      </c>
      <c r="K857" t="s">
        <v>2936</v>
      </c>
      <c r="L857" t="s">
        <v>2933</v>
      </c>
      <c r="N857" t="s">
        <v>2598</v>
      </c>
      <c r="Y857" t="s">
        <v>27</v>
      </c>
      <c r="AC857" cm="1">
        <f t="array" ref="AC857">SUMPRODUCT(--(INDEX('1880 Bastrop 0008 Clean'!A:AA, MATCH(A857 &amp; "|" &amp; B857, '1880 Bastrop 0008 Clean'!A:A &amp; "|" &amp; '1880 Bastrop 0008 Clean'!B:B, 0), 0) &lt;&gt; '1880 Bastrop 0008 Raw'!A857:AA857))</f>
        <v>0</v>
      </c>
    </row>
    <row r="858" spans="1:29">
      <c r="A858">
        <v>10</v>
      </c>
      <c r="B858">
        <v>153</v>
      </c>
      <c r="D858" t="s">
        <v>341</v>
      </c>
      <c r="E858" t="s">
        <v>3573</v>
      </c>
      <c r="F858" t="s">
        <v>637</v>
      </c>
      <c r="G858" t="s">
        <v>19</v>
      </c>
      <c r="H858">
        <v>6</v>
      </c>
      <c r="J858" t="s">
        <v>3037</v>
      </c>
      <c r="K858" t="s">
        <v>2944</v>
      </c>
      <c r="L858" t="s">
        <v>2939</v>
      </c>
      <c r="Y858" t="s">
        <v>27</v>
      </c>
      <c r="Z858" t="s">
        <v>27</v>
      </c>
      <c r="AA858" t="s">
        <v>27</v>
      </c>
      <c r="AC858" cm="1">
        <f t="array" ref="AC858">SUMPRODUCT(--(INDEX('1880 Bastrop 0008 Clean'!A:AA, MATCH(A858 &amp; "|" &amp; B858, '1880 Bastrop 0008 Clean'!A:A &amp; "|" &amp; '1880 Bastrop 0008 Clean'!B:B, 0), 0) &lt;&gt; '1880 Bastrop 0008 Raw'!A858:AA858))</f>
        <v>0</v>
      </c>
    </row>
    <row r="859" spans="1:29">
      <c r="A859">
        <v>11</v>
      </c>
      <c r="B859">
        <v>153</v>
      </c>
      <c r="D859" t="s">
        <v>341</v>
      </c>
      <c r="E859" t="s">
        <v>2739</v>
      </c>
      <c r="F859" t="s">
        <v>637</v>
      </c>
      <c r="G859" t="s">
        <v>19</v>
      </c>
      <c r="H859">
        <v>2</v>
      </c>
      <c r="J859" t="s">
        <v>3001</v>
      </c>
      <c r="K859" t="s">
        <v>2944</v>
      </c>
      <c r="L859" t="s">
        <v>2939</v>
      </c>
      <c r="Y859" t="s">
        <v>27</v>
      </c>
      <c r="Z859" t="s">
        <v>27</v>
      </c>
      <c r="AA859" t="s">
        <v>27</v>
      </c>
      <c r="AC859" cm="1">
        <f t="array" ref="AC859">SUMPRODUCT(--(INDEX('1880 Bastrop 0008 Clean'!A:AA, MATCH(A859 &amp; "|" &amp; B859, '1880 Bastrop 0008 Clean'!A:A &amp; "|" &amp; '1880 Bastrop 0008 Clean'!B:B, 0), 0) &lt;&gt; '1880 Bastrop 0008 Raw'!A859:AA859))</f>
        <v>0</v>
      </c>
    </row>
    <row r="860" spans="1:29">
      <c r="A860">
        <v>12</v>
      </c>
      <c r="B860">
        <v>154</v>
      </c>
      <c r="D860" t="s">
        <v>173</v>
      </c>
      <c r="E860" t="s">
        <v>3574</v>
      </c>
      <c r="F860" t="s">
        <v>2061</v>
      </c>
      <c r="G860" t="s">
        <v>24</v>
      </c>
      <c r="H860">
        <v>48</v>
      </c>
      <c r="J860" t="s">
        <v>2991</v>
      </c>
      <c r="K860" t="s">
        <v>2932</v>
      </c>
      <c r="L860" t="s">
        <v>3066</v>
      </c>
      <c r="N860" t="s">
        <v>1963</v>
      </c>
      <c r="Y860" t="s">
        <v>66</v>
      </c>
      <c r="AC860" cm="1">
        <f t="array" ref="AC860">SUMPRODUCT(--(INDEX('1880 Bastrop 0008 Clean'!A:AA, MATCH(A860 &amp; "|" &amp; B860, '1880 Bastrop 0008 Clean'!A:A &amp; "|" &amp; '1880 Bastrop 0008 Clean'!B:B, 0), 0) &lt;&gt; '1880 Bastrop 0008 Raw'!A860:AA860))</f>
        <v>0</v>
      </c>
    </row>
    <row r="861" spans="1:29">
      <c r="A861">
        <v>13</v>
      </c>
      <c r="B861">
        <v>154</v>
      </c>
      <c r="D861" t="s">
        <v>173</v>
      </c>
      <c r="E861" t="s">
        <v>2452</v>
      </c>
      <c r="F861" t="s">
        <v>2061</v>
      </c>
      <c r="G861" t="s">
        <v>19</v>
      </c>
      <c r="H861">
        <v>16</v>
      </c>
      <c r="J861" t="s">
        <v>3011</v>
      </c>
      <c r="K861" t="s">
        <v>2944</v>
      </c>
      <c r="N861" t="s">
        <v>1404</v>
      </c>
      <c r="V861" t="s">
        <v>1395</v>
      </c>
      <c r="Y861" t="s">
        <v>27</v>
      </c>
      <c r="AA861" t="s">
        <v>66</v>
      </c>
      <c r="AC861" cm="1">
        <f t="array" ref="AC861">SUMPRODUCT(--(INDEX('1880 Bastrop 0008 Clean'!A:AA, MATCH(A861 &amp; "|" &amp; B861, '1880 Bastrop 0008 Clean'!A:A &amp; "|" &amp; '1880 Bastrop 0008 Clean'!B:B, 0), 0) &lt;&gt; '1880 Bastrop 0008 Raw'!A861:AA861))</f>
        <v>0</v>
      </c>
    </row>
    <row r="862" spans="1:29">
      <c r="A862">
        <v>14</v>
      </c>
      <c r="B862">
        <v>154</v>
      </c>
      <c r="D862" t="s">
        <v>239</v>
      </c>
      <c r="E862" t="s">
        <v>3575</v>
      </c>
      <c r="F862" t="s">
        <v>2061</v>
      </c>
      <c r="G862" t="s">
        <v>19</v>
      </c>
      <c r="H862">
        <v>10</v>
      </c>
      <c r="J862" t="s">
        <v>2996</v>
      </c>
      <c r="K862" t="s">
        <v>2944</v>
      </c>
      <c r="L862" t="s">
        <v>2939</v>
      </c>
      <c r="V862" t="s">
        <v>1395</v>
      </c>
      <c r="W862" t="s">
        <v>1395</v>
      </c>
      <c r="X862" t="s">
        <v>1395</v>
      </c>
      <c r="Y862" t="s">
        <v>27</v>
      </c>
      <c r="Z862" t="s">
        <v>41</v>
      </c>
      <c r="AA862" t="s">
        <v>66</v>
      </c>
      <c r="AC862" cm="1">
        <f t="array" ref="AC862">SUMPRODUCT(--(INDEX('1880 Bastrop 0008 Clean'!A:AA, MATCH(A862 &amp; "|" &amp; B862, '1880 Bastrop 0008 Clean'!A:A &amp; "|" &amp; '1880 Bastrop 0008 Clean'!B:B, 0), 0) &lt;&gt; '1880 Bastrop 0008 Raw'!A862:AA862))</f>
        <v>0</v>
      </c>
    </row>
    <row r="863" spans="1:29">
      <c r="A863">
        <v>15</v>
      </c>
      <c r="B863">
        <v>154</v>
      </c>
      <c r="D863" t="s">
        <v>239</v>
      </c>
      <c r="E863" t="s">
        <v>3576</v>
      </c>
      <c r="F863" t="s">
        <v>2061</v>
      </c>
      <c r="G863" t="s">
        <v>24</v>
      </c>
      <c r="H863">
        <v>7</v>
      </c>
      <c r="J863" t="s">
        <v>2946</v>
      </c>
      <c r="K863" t="s">
        <v>2938</v>
      </c>
      <c r="L863" t="s">
        <v>2939</v>
      </c>
      <c r="W863" t="s">
        <v>1395</v>
      </c>
      <c r="X863" t="s">
        <v>1395</v>
      </c>
      <c r="Y863" t="s">
        <v>27</v>
      </c>
      <c r="Z863" t="s">
        <v>41</v>
      </c>
      <c r="AA863" t="s">
        <v>66</v>
      </c>
      <c r="AC863" cm="1">
        <f t="array" ref="AC863">SUMPRODUCT(--(INDEX('1880 Bastrop 0008 Clean'!A:AA, MATCH(A863 &amp; "|" &amp; B863, '1880 Bastrop 0008 Clean'!A:A &amp; "|" &amp; '1880 Bastrop 0008 Clean'!B:B, 0), 0) &lt;&gt; '1880 Bastrop 0008 Raw'!A863:AA863))</f>
        <v>2</v>
      </c>
    </row>
    <row r="864" spans="1:29">
      <c r="A864">
        <v>16</v>
      </c>
      <c r="B864">
        <v>154</v>
      </c>
      <c r="D864" t="s">
        <v>265</v>
      </c>
      <c r="E864" t="s">
        <v>1701</v>
      </c>
      <c r="F864" t="s">
        <v>637</v>
      </c>
      <c r="G864" t="s">
        <v>19</v>
      </c>
      <c r="H864">
        <v>18</v>
      </c>
      <c r="J864" t="s">
        <v>2952</v>
      </c>
      <c r="K864" t="s">
        <v>2944</v>
      </c>
      <c r="L864" t="s">
        <v>3931</v>
      </c>
      <c r="N864" t="s">
        <v>1404</v>
      </c>
      <c r="Y864" t="s">
        <v>27</v>
      </c>
      <c r="AA864" t="s">
        <v>66</v>
      </c>
      <c r="AC864" cm="1">
        <f t="array" ref="AC864">SUMPRODUCT(--(INDEX('1880 Bastrop 0008 Clean'!A:AA, MATCH(A864 &amp; "|" &amp; B864, '1880 Bastrop 0008 Clean'!A:A &amp; "|" &amp; '1880 Bastrop 0008 Clean'!B:B, 0), 0) &lt;&gt; '1880 Bastrop 0008 Raw'!A864:AA864))</f>
        <v>1</v>
      </c>
    </row>
    <row r="865" spans="1:29">
      <c r="A865">
        <v>17</v>
      </c>
      <c r="B865">
        <v>155</v>
      </c>
      <c r="D865" t="s">
        <v>3577</v>
      </c>
      <c r="E865" t="s">
        <v>744</v>
      </c>
      <c r="F865" t="s">
        <v>20</v>
      </c>
      <c r="G865" t="s">
        <v>19</v>
      </c>
      <c r="H865">
        <v>38</v>
      </c>
      <c r="J865" t="s">
        <v>3010</v>
      </c>
      <c r="K865" t="s">
        <v>2932</v>
      </c>
      <c r="L865" t="s">
        <v>2933</v>
      </c>
      <c r="N865" t="s">
        <v>32</v>
      </c>
      <c r="Y865" t="s">
        <v>671</v>
      </c>
      <c r="Z865" t="s">
        <v>671</v>
      </c>
      <c r="AA865" t="s">
        <v>671</v>
      </c>
      <c r="AC865" cm="1">
        <f t="array" ref="AC865">SUMPRODUCT(--(INDEX('1880 Bastrop 0008 Clean'!A:AA, MATCH(A865 &amp; "|" &amp; B865, '1880 Bastrop 0008 Clean'!A:A &amp; "|" &amp; '1880 Bastrop 0008 Clean'!B:B, 0), 0) &lt;&gt; '1880 Bastrop 0008 Raw'!A865:AA865))</f>
        <v>0</v>
      </c>
    </row>
    <row r="866" spans="1:29">
      <c r="A866">
        <v>18</v>
      </c>
      <c r="B866">
        <v>155</v>
      </c>
      <c r="D866" t="s">
        <v>3577</v>
      </c>
      <c r="E866" t="s">
        <v>3578</v>
      </c>
      <c r="F866" t="s">
        <v>20</v>
      </c>
      <c r="G866" t="s">
        <v>24</v>
      </c>
      <c r="H866">
        <v>39</v>
      </c>
      <c r="J866" t="s">
        <v>2980</v>
      </c>
      <c r="K866" t="s">
        <v>2936</v>
      </c>
      <c r="L866" t="s">
        <v>2933</v>
      </c>
      <c r="N866" t="s">
        <v>2598</v>
      </c>
      <c r="Y866" t="s">
        <v>1553</v>
      </c>
      <c r="Z866" t="s">
        <v>1553</v>
      </c>
      <c r="AA866" t="s">
        <v>1553</v>
      </c>
      <c r="AC866" cm="1">
        <f t="array" ref="AC866">SUMPRODUCT(--(INDEX('1880 Bastrop 0008 Clean'!A:AA, MATCH(A866 &amp; "|" &amp; B866, '1880 Bastrop 0008 Clean'!A:A &amp; "|" &amp; '1880 Bastrop 0008 Clean'!B:B, 0), 0) &lt;&gt; '1880 Bastrop 0008 Raw'!A866:AA866))</f>
        <v>0</v>
      </c>
    </row>
    <row r="867" spans="1:29">
      <c r="A867">
        <v>19</v>
      </c>
      <c r="B867">
        <v>155</v>
      </c>
      <c r="D867" t="s">
        <v>3577</v>
      </c>
      <c r="E867" t="s">
        <v>172</v>
      </c>
      <c r="F867" t="s">
        <v>20</v>
      </c>
      <c r="G867" t="s">
        <v>24</v>
      </c>
      <c r="H867">
        <v>17</v>
      </c>
      <c r="J867" t="s">
        <v>2937</v>
      </c>
      <c r="K867" t="s">
        <v>2938</v>
      </c>
      <c r="Y867" t="s">
        <v>27</v>
      </c>
      <c r="Z867" t="s">
        <v>671</v>
      </c>
      <c r="AA867" t="s">
        <v>1553</v>
      </c>
      <c r="AC867" cm="1">
        <f t="array" ref="AC867">SUMPRODUCT(--(INDEX('1880 Bastrop 0008 Clean'!A:AA, MATCH(A867 &amp; "|" &amp; B867, '1880 Bastrop 0008 Clean'!A:A &amp; "|" &amp; '1880 Bastrop 0008 Clean'!B:B, 0), 0) &lt;&gt; '1880 Bastrop 0008 Raw'!A867:AA867))</f>
        <v>0</v>
      </c>
    </row>
    <row r="868" spans="1:29">
      <c r="A868">
        <v>20</v>
      </c>
      <c r="B868">
        <v>155</v>
      </c>
      <c r="D868" t="s">
        <v>3577</v>
      </c>
      <c r="E868" t="s">
        <v>170</v>
      </c>
      <c r="F868" t="s">
        <v>20</v>
      </c>
      <c r="G868" t="s">
        <v>19</v>
      </c>
      <c r="H868">
        <v>12</v>
      </c>
      <c r="J868" t="s">
        <v>2971</v>
      </c>
      <c r="K868" t="s">
        <v>2944</v>
      </c>
      <c r="L868" t="s">
        <v>2939</v>
      </c>
      <c r="Y868" t="s">
        <v>27</v>
      </c>
      <c r="Z868" t="s">
        <v>671</v>
      </c>
      <c r="AA868" t="s">
        <v>1553</v>
      </c>
      <c r="AC868" cm="1">
        <f t="array" ref="AC868">SUMPRODUCT(--(INDEX('1880 Bastrop 0008 Clean'!A:AA, MATCH(A868 &amp; "|" &amp; B868, '1880 Bastrop 0008 Clean'!A:A &amp; "|" &amp; '1880 Bastrop 0008 Clean'!B:B, 0), 0) &lt;&gt; '1880 Bastrop 0008 Raw'!A868:AA868))</f>
        <v>0</v>
      </c>
    </row>
    <row r="869" spans="1:29">
      <c r="A869">
        <v>21</v>
      </c>
      <c r="B869">
        <v>155</v>
      </c>
      <c r="D869" t="s">
        <v>3577</v>
      </c>
      <c r="E869" t="s">
        <v>3579</v>
      </c>
      <c r="F869" t="s">
        <v>20</v>
      </c>
      <c r="G869" t="s">
        <v>24</v>
      </c>
      <c r="H869">
        <v>9</v>
      </c>
      <c r="J869" t="s">
        <v>2943</v>
      </c>
      <c r="K869" t="s">
        <v>2938</v>
      </c>
      <c r="L869" t="s">
        <v>2939</v>
      </c>
      <c r="Y869" t="s">
        <v>27</v>
      </c>
      <c r="Z869" t="s">
        <v>671</v>
      </c>
      <c r="AA869" t="s">
        <v>1553</v>
      </c>
      <c r="AC869" cm="1">
        <f t="array" ref="AC869">SUMPRODUCT(--(INDEX('1880 Bastrop 0008 Clean'!A:AA, MATCH(A869 &amp; "|" &amp; B869, '1880 Bastrop 0008 Clean'!A:A &amp; "|" &amp; '1880 Bastrop 0008 Clean'!B:B, 0), 0) &lt;&gt; '1880 Bastrop 0008 Raw'!A869:AA869))</f>
        <v>0</v>
      </c>
    </row>
    <row r="870" spans="1:29">
      <c r="A870">
        <v>22</v>
      </c>
      <c r="B870">
        <v>155</v>
      </c>
      <c r="D870" t="s">
        <v>3577</v>
      </c>
      <c r="E870" t="s">
        <v>280</v>
      </c>
      <c r="F870" t="s">
        <v>20</v>
      </c>
      <c r="G870" t="s">
        <v>24</v>
      </c>
      <c r="H870">
        <v>8</v>
      </c>
      <c r="J870" t="s">
        <v>2965</v>
      </c>
      <c r="K870" t="s">
        <v>2938</v>
      </c>
      <c r="L870" t="s">
        <v>2939</v>
      </c>
      <c r="Y870" t="s">
        <v>27</v>
      </c>
      <c r="Z870" t="s">
        <v>671</v>
      </c>
      <c r="AA870" t="s">
        <v>1553</v>
      </c>
      <c r="AC870" cm="1">
        <f t="array" ref="AC870">SUMPRODUCT(--(INDEX('1880 Bastrop 0008 Clean'!A:AA, MATCH(A870 &amp; "|" &amp; B870, '1880 Bastrop 0008 Clean'!A:A &amp; "|" &amp; '1880 Bastrop 0008 Clean'!B:B, 0), 0) &lt;&gt; '1880 Bastrop 0008 Raw'!A870:AA870))</f>
        <v>0</v>
      </c>
    </row>
    <row r="871" spans="1:29">
      <c r="A871">
        <v>23</v>
      </c>
      <c r="B871">
        <v>155</v>
      </c>
      <c r="D871" t="s">
        <v>3577</v>
      </c>
      <c r="E871" t="s">
        <v>3203</v>
      </c>
      <c r="F871" t="s">
        <v>20</v>
      </c>
      <c r="G871" t="s">
        <v>24</v>
      </c>
      <c r="H871">
        <v>6</v>
      </c>
      <c r="J871" t="s">
        <v>3037</v>
      </c>
      <c r="K871" t="s">
        <v>2938</v>
      </c>
      <c r="L871" t="s">
        <v>2939</v>
      </c>
      <c r="Y871" t="s">
        <v>27</v>
      </c>
      <c r="Z871" t="s">
        <v>671</v>
      </c>
      <c r="AA871" t="s">
        <v>1553</v>
      </c>
      <c r="AC871" cm="1">
        <f t="array" ref="AC871">SUMPRODUCT(--(INDEX('1880 Bastrop 0008 Clean'!A:AA, MATCH(A871 &amp; "|" &amp; B871, '1880 Bastrop 0008 Clean'!A:A &amp; "|" &amp; '1880 Bastrop 0008 Clean'!B:B, 0), 0) &lt;&gt; '1880 Bastrop 0008 Raw'!A871:AA871))</f>
        <v>0</v>
      </c>
    </row>
    <row r="872" spans="1:29">
      <c r="A872">
        <v>24</v>
      </c>
      <c r="B872">
        <v>155</v>
      </c>
      <c r="D872" t="s">
        <v>3577</v>
      </c>
      <c r="E872" t="s">
        <v>95</v>
      </c>
      <c r="F872" t="s">
        <v>20</v>
      </c>
      <c r="G872" t="s">
        <v>19</v>
      </c>
      <c r="H872">
        <v>4</v>
      </c>
      <c r="J872" t="s">
        <v>2999</v>
      </c>
      <c r="K872" t="s">
        <v>2944</v>
      </c>
      <c r="L872" t="s">
        <v>2939</v>
      </c>
      <c r="Y872" t="s">
        <v>27</v>
      </c>
      <c r="Z872" t="s">
        <v>671</v>
      </c>
      <c r="AA872" t="s">
        <v>1553</v>
      </c>
      <c r="AC872" cm="1">
        <f t="array" ref="AC872">SUMPRODUCT(--(INDEX('1880 Bastrop 0008 Clean'!A:AA, MATCH(A872 &amp; "|" &amp; B872, '1880 Bastrop 0008 Clean'!A:A &amp; "|" &amp; '1880 Bastrop 0008 Clean'!B:B, 0), 0) &lt;&gt; '1880 Bastrop 0008 Raw'!A872:AA872))</f>
        <v>0</v>
      </c>
    </row>
    <row r="873" spans="1:29">
      <c r="A873">
        <v>25</v>
      </c>
      <c r="B873">
        <v>155</v>
      </c>
      <c r="D873" t="s">
        <v>3577</v>
      </c>
      <c r="E873" t="s">
        <v>3088</v>
      </c>
      <c r="F873" t="s">
        <v>20</v>
      </c>
      <c r="G873" t="s">
        <v>19</v>
      </c>
      <c r="H873">
        <v>2</v>
      </c>
      <c r="J873" t="s">
        <v>3001</v>
      </c>
      <c r="K873" t="s">
        <v>2944</v>
      </c>
      <c r="L873" t="s">
        <v>2939</v>
      </c>
      <c r="Y873" t="s">
        <v>27</v>
      </c>
      <c r="Z873" t="s">
        <v>671</v>
      </c>
      <c r="AA873" t="s">
        <v>1553</v>
      </c>
      <c r="AC873" cm="1">
        <f t="array" ref="AC873">SUMPRODUCT(--(INDEX('1880 Bastrop 0008 Clean'!A:AA, MATCH(A873 &amp; "|" &amp; B873, '1880 Bastrop 0008 Clean'!A:A &amp; "|" &amp; '1880 Bastrop 0008 Clean'!B:B, 0), 0) &lt;&gt; '1880 Bastrop 0008 Raw'!A873:AA873))</f>
        <v>0</v>
      </c>
    </row>
    <row r="874" spans="1:29">
      <c r="A874">
        <v>26</v>
      </c>
      <c r="B874">
        <v>156</v>
      </c>
      <c r="D874" t="s">
        <v>140</v>
      </c>
      <c r="E874" t="s">
        <v>3580</v>
      </c>
      <c r="F874" t="s">
        <v>637</v>
      </c>
      <c r="G874" t="s">
        <v>24</v>
      </c>
      <c r="H874">
        <v>59</v>
      </c>
      <c r="J874" t="s">
        <v>3054</v>
      </c>
      <c r="K874" t="s">
        <v>2932</v>
      </c>
      <c r="N874" t="s">
        <v>2598</v>
      </c>
      <c r="Y874" t="s">
        <v>34</v>
      </c>
      <c r="Z874" t="s">
        <v>34</v>
      </c>
      <c r="AA874" t="s">
        <v>34</v>
      </c>
      <c r="AC874" cm="1">
        <f t="array" ref="AC874">SUMPRODUCT(--(INDEX('1880 Bastrop 0008 Clean'!A:AA, MATCH(A874 &amp; "|" &amp; B874, '1880 Bastrop 0008 Clean'!A:A &amp; "|" &amp; '1880 Bastrop 0008 Clean'!B:B, 0), 0) &lt;&gt; '1880 Bastrop 0008 Raw'!A874:AA874))</f>
        <v>0</v>
      </c>
    </row>
    <row r="875" spans="1:29">
      <c r="A875">
        <v>27</v>
      </c>
      <c r="B875">
        <v>156</v>
      </c>
      <c r="D875" t="s">
        <v>140</v>
      </c>
      <c r="E875" t="s">
        <v>645</v>
      </c>
      <c r="F875" t="s">
        <v>637</v>
      </c>
      <c r="G875" t="s">
        <v>24</v>
      </c>
      <c r="H875">
        <v>15</v>
      </c>
      <c r="J875" t="s">
        <v>2940</v>
      </c>
      <c r="K875" t="s">
        <v>2938</v>
      </c>
      <c r="N875" t="s">
        <v>3479</v>
      </c>
      <c r="Y875" t="s">
        <v>27</v>
      </c>
      <c r="Z875" t="s">
        <v>87</v>
      </c>
      <c r="AA875" t="s">
        <v>34</v>
      </c>
      <c r="AC875" cm="1">
        <f t="array" ref="AC875">SUMPRODUCT(--(INDEX('1880 Bastrop 0008 Clean'!A:AA, MATCH(A875 &amp; "|" &amp; B875, '1880 Bastrop 0008 Clean'!A:A &amp; "|" &amp; '1880 Bastrop 0008 Clean'!B:B, 0), 0) &lt;&gt; '1880 Bastrop 0008 Raw'!A875:AA875))</f>
        <v>0</v>
      </c>
    </row>
    <row r="876" spans="1:29">
      <c r="A876">
        <v>28</v>
      </c>
      <c r="B876">
        <v>156</v>
      </c>
      <c r="D876" t="s">
        <v>140</v>
      </c>
      <c r="E876" t="s">
        <v>3581</v>
      </c>
      <c r="F876" t="s">
        <v>637</v>
      </c>
      <c r="G876" t="s">
        <v>24</v>
      </c>
      <c r="H876">
        <v>23</v>
      </c>
      <c r="J876" t="s">
        <v>3022</v>
      </c>
      <c r="K876" t="s">
        <v>2938</v>
      </c>
      <c r="N876" t="s">
        <v>3479</v>
      </c>
      <c r="Y876" t="s">
        <v>27</v>
      </c>
      <c r="Z876" t="s">
        <v>87</v>
      </c>
      <c r="AA876" t="s">
        <v>34</v>
      </c>
      <c r="AC876" cm="1">
        <f t="array" ref="AC876">SUMPRODUCT(--(INDEX('1880 Bastrop 0008 Clean'!A:AA, MATCH(A876 &amp; "|" &amp; B876, '1880 Bastrop 0008 Clean'!A:A &amp; "|" &amp; '1880 Bastrop 0008 Clean'!B:B, 0), 0) &lt;&gt; '1880 Bastrop 0008 Raw'!A876:AA876))</f>
        <v>0</v>
      </c>
    </row>
    <row r="877" spans="1:29">
      <c r="A877">
        <v>29</v>
      </c>
      <c r="B877">
        <v>157</v>
      </c>
      <c r="D877" t="s">
        <v>3582</v>
      </c>
      <c r="E877" t="s">
        <v>3583</v>
      </c>
      <c r="F877" t="s">
        <v>637</v>
      </c>
      <c r="G877" t="s">
        <v>24</v>
      </c>
      <c r="H877">
        <v>52</v>
      </c>
      <c r="J877" t="s">
        <v>3020</v>
      </c>
      <c r="K877" t="s">
        <v>2932</v>
      </c>
      <c r="L877" t="s">
        <v>3066</v>
      </c>
      <c r="N877" t="s">
        <v>3479</v>
      </c>
      <c r="Y877" t="s">
        <v>27</v>
      </c>
      <c r="AC877" cm="1">
        <f t="array" ref="AC877">SUMPRODUCT(--(INDEX('1880 Bastrop 0008 Clean'!A:AA, MATCH(A877 &amp; "|" &amp; B877, '1880 Bastrop 0008 Clean'!A:A &amp; "|" &amp; '1880 Bastrop 0008 Clean'!B:B, 0), 0) &lt;&gt; '1880 Bastrop 0008 Raw'!A877:AA877))</f>
        <v>0</v>
      </c>
    </row>
    <row r="878" spans="1:29">
      <c r="A878">
        <v>30</v>
      </c>
      <c r="B878">
        <v>157</v>
      </c>
      <c r="D878" t="s">
        <v>536</v>
      </c>
      <c r="E878" t="s">
        <v>292</v>
      </c>
      <c r="F878" t="s">
        <v>637</v>
      </c>
      <c r="G878" t="s">
        <v>24</v>
      </c>
      <c r="H878">
        <v>20</v>
      </c>
      <c r="J878" t="s">
        <v>3007</v>
      </c>
      <c r="K878" t="s">
        <v>3344</v>
      </c>
      <c r="L878" t="s">
        <v>2939</v>
      </c>
      <c r="N878" t="s">
        <v>1351</v>
      </c>
      <c r="Y878" t="s">
        <v>27</v>
      </c>
      <c r="AC878" cm="1">
        <f t="array" ref="AC878">SUMPRODUCT(--(INDEX('1880 Bastrop 0008 Clean'!A:AA, MATCH(A878 &amp; "|" &amp; B878, '1880 Bastrop 0008 Clean'!A:A &amp; "|" &amp; '1880 Bastrop 0008 Clean'!B:B, 0), 0) &lt;&gt; '1880 Bastrop 0008 Raw'!A878:AA878))</f>
        <v>0</v>
      </c>
    </row>
    <row r="879" spans="1:29">
      <c r="A879">
        <v>31</v>
      </c>
      <c r="B879">
        <v>157</v>
      </c>
      <c r="D879" t="s">
        <v>536</v>
      </c>
      <c r="E879" t="s">
        <v>190</v>
      </c>
      <c r="F879" t="s">
        <v>637</v>
      </c>
      <c r="G879" t="s">
        <v>24</v>
      </c>
      <c r="H879">
        <v>18</v>
      </c>
      <c r="J879" t="s">
        <v>2952</v>
      </c>
      <c r="K879" t="s">
        <v>3344</v>
      </c>
      <c r="L879" t="s">
        <v>2939</v>
      </c>
      <c r="N879" t="s">
        <v>1963</v>
      </c>
      <c r="Y879" t="s">
        <v>27</v>
      </c>
      <c r="AC879" cm="1">
        <f t="array" ref="AC879">SUMPRODUCT(--(INDEX('1880 Bastrop 0008 Clean'!A:AA, MATCH(A879 &amp; "|" &amp; B879, '1880 Bastrop 0008 Clean'!A:A &amp; "|" &amp; '1880 Bastrop 0008 Clean'!B:B, 0), 0) &lt;&gt; '1880 Bastrop 0008 Raw'!A879:AA879))</f>
        <v>0</v>
      </c>
    </row>
    <row r="880" spans="1:29">
      <c r="A880">
        <v>32</v>
      </c>
      <c r="B880">
        <v>157</v>
      </c>
      <c r="D880" t="s">
        <v>536</v>
      </c>
      <c r="E880" t="s">
        <v>3459</v>
      </c>
      <c r="F880" t="s">
        <v>637</v>
      </c>
      <c r="G880" t="s">
        <v>19</v>
      </c>
      <c r="H880">
        <v>11</v>
      </c>
      <c r="J880" t="s">
        <v>2942</v>
      </c>
      <c r="K880" t="s">
        <v>3415</v>
      </c>
      <c r="L880" t="s">
        <v>2939</v>
      </c>
      <c r="N880" t="s">
        <v>1404</v>
      </c>
      <c r="Y880" t="s">
        <v>27</v>
      </c>
      <c r="AC880" cm="1">
        <f t="array" ref="AC880">SUMPRODUCT(--(INDEX('1880 Bastrop 0008 Clean'!A:AA, MATCH(A880 &amp; "|" &amp; B880, '1880 Bastrop 0008 Clean'!A:A &amp; "|" &amp; '1880 Bastrop 0008 Clean'!B:B, 0), 0) &lt;&gt; '1880 Bastrop 0008 Raw'!A880:AA880))</f>
        <v>0</v>
      </c>
    </row>
    <row r="881" spans="1:29">
      <c r="A881">
        <v>33</v>
      </c>
      <c r="B881">
        <v>158</v>
      </c>
      <c r="D881" t="s">
        <v>3584</v>
      </c>
      <c r="E881" t="s">
        <v>1701</v>
      </c>
      <c r="F881" t="s">
        <v>20</v>
      </c>
      <c r="G881" t="s">
        <v>19</v>
      </c>
      <c r="H881">
        <v>57</v>
      </c>
      <c r="J881" t="s">
        <v>2931</v>
      </c>
      <c r="K881" t="s">
        <v>2932</v>
      </c>
      <c r="L881" t="s">
        <v>2933</v>
      </c>
      <c r="N881" t="s">
        <v>146</v>
      </c>
      <c r="Y881" t="s">
        <v>671</v>
      </c>
      <c r="Z881" t="s">
        <v>671</v>
      </c>
      <c r="AA881" t="s">
        <v>671</v>
      </c>
      <c r="AC881" cm="1">
        <f t="array" ref="AC881">SUMPRODUCT(--(INDEX('1880 Bastrop 0008 Clean'!A:AA, MATCH(A881 &amp; "|" &amp; B881, '1880 Bastrop 0008 Clean'!A:A &amp; "|" &amp; '1880 Bastrop 0008 Clean'!B:B, 0), 0) &lt;&gt; '1880 Bastrop 0008 Raw'!A881:AA881))</f>
        <v>0</v>
      </c>
    </row>
    <row r="882" spans="1:29">
      <c r="A882">
        <v>34</v>
      </c>
      <c r="B882">
        <v>158</v>
      </c>
      <c r="D882" t="s">
        <v>3584</v>
      </c>
      <c r="E882" t="s">
        <v>873</v>
      </c>
      <c r="F882" t="s">
        <v>20</v>
      </c>
      <c r="G882" t="s">
        <v>24</v>
      </c>
      <c r="H882">
        <v>43</v>
      </c>
      <c r="J882" t="s">
        <v>3142</v>
      </c>
      <c r="K882" t="s">
        <v>2936</v>
      </c>
      <c r="L882" t="s">
        <v>2933</v>
      </c>
      <c r="N882" t="s">
        <v>2598</v>
      </c>
      <c r="Y882" t="s">
        <v>671</v>
      </c>
      <c r="Z882" t="s">
        <v>671</v>
      </c>
      <c r="AA882" t="s">
        <v>671</v>
      </c>
      <c r="AC882" cm="1">
        <f t="array" ref="AC882">SUMPRODUCT(--(INDEX('1880 Bastrop 0008 Clean'!A:AA, MATCH(A882 &amp; "|" &amp; B882, '1880 Bastrop 0008 Clean'!A:A &amp; "|" &amp; '1880 Bastrop 0008 Clean'!B:B, 0), 0) &lt;&gt; '1880 Bastrop 0008 Raw'!A882:AA882))</f>
        <v>0</v>
      </c>
    </row>
    <row r="883" spans="1:29">
      <c r="A883">
        <v>35</v>
      </c>
      <c r="B883">
        <v>158</v>
      </c>
      <c r="D883" t="s">
        <v>3584</v>
      </c>
      <c r="E883" t="s">
        <v>2967</v>
      </c>
      <c r="F883" t="s">
        <v>20</v>
      </c>
      <c r="G883" t="s">
        <v>24</v>
      </c>
      <c r="H883">
        <v>5</v>
      </c>
      <c r="J883" t="s">
        <v>2948</v>
      </c>
      <c r="K883" t="s">
        <v>2938</v>
      </c>
      <c r="L883" t="s">
        <v>2939</v>
      </c>
      <c r="Y883" t="s">
        <v>27</v>
      </c>
      <c r="Z883" t="s">
        <v>671</v>
      </c>
      <c r="AA883" t="s">
        <v>671</v>
      </c>
      <c r="AC883" cm="1">
        <f t="array" ref="AC883">SUMPRODUCT(--(INDEX('1880 Bastrop 0008 Clean'!A:AA, MATCH(A883 &amp; "|" &amp; B883, '1880 Bastrop 0008 Clean'!A:A &amp; "|" &amp; '1880 Bastrop 0008 Clean'!B:B, 0), 0) &lt;&gt; '1880 Bastrop 0008 Raw'!A883:AA883))</f>
        <v>0</v>
      </c>
    </row>
    <row r="884" spans="1:29">
      <c r="A884">
        <v>36</v>
      </c>
      <c r="B884">
        <v>158</v>
      </c>
      <c r="D884" t="s">
        <v>351</v>
      </c>
      <c r="E884" t="s">
        <v>112</v>
      </c>
      <c r="F884" t="s">
        <v>637</v>
      </c>
      <c r="G884" t="s">
        <v>19</v>
      </c>
      <c r="H884">
        <v>38</v>
      </c>
      <c r="J884" t="s">
        <v>3010</v>
      </c>
      <c r="N884" t="s">
        <v>1420</v>
      </c>
      <c r="Y884" t="s">
        <v>38</v>
      </c>
      <c r="Z884" t="s">
        <v>41</v>
      </c>
      <c r="AA884" t="s">
        <v>41</v>
      </c>
      <c r="AC884" cm="1">
        <f t="array" ref="AC884">SUMPRODUCT(--(INDEX('1880 Bastrop 0008 Clean'!A:AA, MATCH(A884 &amp; "|" &amp; B884, '1880 Bastrop 0008 Clean'!A:A &amp; "|" &amp; '1880 Bastrop 0008 Clean'!B:B, 0), 0) &lt;&gt; '1880 Bastrop 0008 Raw'!A884:AA884))</f>
        <v>1</v>
      </c>
    </row>
    <row r="885" spans="1:29">
      <c r="A885">
        <v>37</v>
      </c>
      <c r="B885">
        <v>159</v>
      </c>
      <c r="D885" t="s">
        <v>727</v>
      </c>
      <c r="E885" t="s">
        <v>2739</v>
      </c>
      <c r="F885" t="s">
        <v>637</v>
      </c>
      <c r="G885" t="s">
        <v>19</v>
      </c>
      <c r="H885">
        <v>47</v>
      </c>
      <c r="J885" t="s">
        <v>2989</v>
      </c>
      <c r="K885" t="s">
        <v>2932</v>
      </c>
      <c r="L885" t="s">
        <v>2933</v>
      </c>
      <c r="N885" t="s">
        <v>32</v>
      </c>
      <c r="W885" t="s">
        <v>1395</v>
      </c>
      <c r="X885" t="s">
        <v>1395</v>
      </c>
      <c r="Y885" t="s">
        <v>41</v>
      </c>
      <c r="Z885" t="s">
        <v>41</v>
      </c>
      <c r="AA885" t="s">
        <v>41</v>
      </c>
      <c r="AC885" cm="1">
        <f t="array" ref="AC885">SUMPRODUCT(--(INDEX('1880 Bastrop 0008 Clean'!A:AA, MATCH(A885 &amp; "|" &amp; B885, '1880 Bastrop 0008 Clean'!A:A &amp; "|" &amp; '1880 Bastrop 0008 Clean'!B:B, 0), 0) &lt;&gt; '1880 Bastrop 0008 Raw'!A885:AA885))</f>
        <v>0</v>
      </c>
    </row>
    <row r="886" spans="1:29">
      <c r="A886">
        <v>38</v>
      </c>
      <c r="B886">
        <v>159</v>
      </c>
      <c r="D886" t="s">
        <v>727</v>
      </c>
      <c r="E886" t="s">
        <v>280</v>
      </c>
      <c r="F886" t="s">
        <v>2061</v>
      </c>
      <c r="G886" t="s">
        <v>24</v>
      </c>
      <c r="H886">
        <v>38</v>
      </c>
      <c r="J886" t="s">
        <v>3010</v>
      </c>
      <c r="K886" t="s">
        <v>2936</v>
      </c>
      <c r="L886" t="s">
        <v>2933</v>
      </c>
      <c r="N886" t="s">
        <v>2598</v>
      </c>
      <c r="Y886" t="s">
        <v>3586</v>
      </c>
      <c r="Z886" t="s">
        <v>1441</v>
      </c>
      <c r="AA886" t="s">
        <v>1441</v>
      </c>
      <c r="AC886" cm="1">
        <f t="array" ref="AC886">SUMPRODUCT(--(INDEX('1880 Bastrop 0008 Clean'!A:AA, MATCH(A886 &amp; "|" &amp; B886, '1880 Bastrop 0008 Clean'!A:A &amp; "|" &amp; '1880 Bastrop 0008 Clean'!B:B, 0), 0) &lt;&gt; '1880 Bastrop 0008 Raw'!A886:AA886))</f>
        <v>0</v>
      </c>
    </row>
    <row r="887" spans="1:29">
      <c r="A887">
        <v>39</v>
      </c>
      <c r="B887">
        <v>159</v>
      </c>
      <c r="D887" t="s">
        <v>727</v>
      </c>
      <c r="E887" t="s">
        <v>3587</v>
      </c>
      <c r="F887" t="s">
        <v>2061</v>
      </c>
      <c r="G887" t="s">
        <v>24</v>
      </c>
      <c r="H887">
        <v>19</v>
      </c>
      <c r="J887" t="s">
        <v>2956</v>
      </c>
      <c r="K887" t="s">
        <v>2938</v>
      </c>
      <c r="Y887" t="s">
        <v>27</v>
      </c>
      <c r="Z887" t="s">
        <v>41</v>
      </c>
      <c r="AA887" t="s">
        <v>1441</v>
      </c>
      <c r="AC887" cm="1">
        <f t="array" ref="AC887">SUMPRODUCT(--(INDEX('1880 Bastrop 0008 Clean'!A:AA, MATCH(A887 &amp; "|" &amp; B887, '1880 Bastrop 0008 Clean'!A:A &amp; "|" &amp; '1880 Bastrop 0008 Clean'!B:B, 0), 0) &lt;&gt; '1880 Bastrop 0008 Raw'!A887:AA887))</f>
        <v>0</v>
      </c>
    </row>
    <row r="888" spans="1:29">
      <c r="A888">
        <v>40</v>
      </c>
      <c r="B888">
        <v>159</v>
      </c>
      <c r="D888" t="s">
        <v>727</v>
      </c>
      <c r="E888" t="s">
        <v>3139</v>
      </c>
      <c r="F888" t="s">
        <v>2061</v>
      </c>
      <c r="G888" t="s">
        <v>24</v>
      </c>
      <c r="H888">
        <v>18</v>
      </c>
      <c r="J888" t="s">
        <v>2952</v>
      </c>
      <c r="K888" t="s">
        <v>2938</v>
      </c>
      <c r="Y888" t="s">
        <v>41</v>
      </c>
      <c r="Z888" t="s">
        <v>41</v>
      </c>
      <c r="AA888" t="s">
        <v>1441</v>
      </c>
      <c r="AC888" cm="1">
        <f t="array" ref="AC888">SUMPRODUCT(--(INDEX('1880 Bastrop 0008 Clean'!A:AA, MATCH(A888 &amp; "|" &amp; B888, '1880 Bastrop 0008 Clean'!A:A &amp; "|" &amp; '1880 Bastrop 0008 Clean'!B:B, 0), 0) &lt;&gt; '1880 Bastrop 0008 Raw'!A888:AA888))</f>
        <v>0</v>
      </c>
    </row>
    <row r="889" spans="1:29">
      <c r="A889">
        <v>41</v>
      </c>
      <c r="B889">
        <v>159</v>
      </c>
      <c r="D889" t="s">
        <v>727</v>
      </c>
      <c r="E889" t="s">
        <v>601</v>
      </c>
      <c r="F889" t="s">
        <v>2061</v>
      </c>
      <c r="G889" t="s">
        <v>24</v>
      </c>
      <c r="H889">
        <v>13</v>
      </c>
      <c r="J889" t="s">
        <v>3048</v>
      </c>
      <c r="K889" t="s">
        <v>2938</v>
      </c>
      <c r="L889" t="s">
        <v>2939</v>
      </c>
      <c r="V889" t="s">
        <v>1395</v>
      </c>
      <c r="Y889" t="s">
        <v>3586</v>
      </c>
      <c r="Z889" t="s">
        <v>41</v>
      </c>
      <c r="AA889" t="s">
        <v>1441</v>
      </c>
      <c r="AC889" cm="1">
        <f t="array" ref="AC889">SUMPRODUCT(--(INDEX('1880 Bastrop 0008 Clean'!A:AA, MATCH(A889 &amp; "|" &amp; B889, '1880 Bastrop 0008 Clean'!A:A &amp; "|" &amp; '1880 Bastrop 0008 Clean'!B:B, 0), 0) &lt;&gt; '1880 Bastrop 0008 Raw'!A889:AA889))</f>
        <v>0</v>
      </c>
    </row>
    <row r="890" spans="1:29">
      <c r="A890">
        <v>42</v>
      </c>
      <c r="B890">
        <v>159</v>
      </c>
      <c r="D890" t="s">
        <v>727</v>
      </c>
      <c r="E890" t="s">
        <v>3588</v>
      </c>
      <c r="F890" t="s">
        <v>2061</v>
      </c>
      <c r="G890" t="s">
        <v>19</v>
      </c>
      <c r="H890">
        <v>10</v>
      </c>
      <c r="J890" t="s">
        <v>2996</v>
      </c>
      <c r="K890" t="s">
        <v>2944</v>
      </c>
      <c r="L890" t="s">
        <v>2939</v>
      </c>
      <c r="V890" t="s">
        <v>1395</v>
      </c>
      <c r="Y890" t="s">
        <v>27</v>
      </c>
      <c r="Z890" t="s">
        <v>41</v>
      </c>
      <c r="AA890" t="s">
        <v>1441</v>
      </c>
      <c r="AC890" cm="1">
        <f t="array" ref="AC890">SUMPRODUCT(--(INDEX('1880 Bastrop 0008 Clean'!A:AA, MATCH(A890 &amp; "|" &amp; B890, '1880 Bastrop 0008 Clean'!A:A &amp; "|" &amp; '1880 Bastrop 0008 Clean'!B:B, 0), 0) &lt;&gt; '1880 Bastrop 0008 Raw'!A890:AA890))</f>
        <v>0</v>
      </c>
    </row>
    <row r="891" spans="1:29">
      <c r="A891">
        <v>43</v>
      </c>
      <c r="B891">
        <v>159</v>
      </c>
      <c r="D891" t="s">
        <v>727</v>
      </c>
      <c r="E891" t="s">
        <v>2100</v>
      </c>
      <c r="F891" t="s">
        <v>2061</v>
      </c>
      <c r="G891" t="s">
        <v>19</v>
      </c>
      <c r="H891">
        <v>8</v>
      </c>
      <c r="J891" t="s">
        <v>2965</v>
      </c>
      <c r="K891" t="s">
        <v>2944</v>
      </c>
      <c r="L891" t="s">
        <v>2939</v>
      </c>
      <c r="V891" t="s">
        <v>1395</v>
      </c>
      <c r="Y891" t="s">
        <v>27</v>
      </c>
      <c r="Z891" t="s">
        <v>41</v>
      </c>
      <c r="AA891" t="s">
        <v>1441</v>
      </c>
      <c r="AC891" cm="1">
        <f t="array" ref="AC891">SUMPRODUCT(--(INDEX('1880 Bastrop 0008 Clean'!A:AA, MATCH(A891 &amp; "|" &amp; B891, '1880 Bastrop 0008 Clean'!A:A &amp; "|" &amp; '1880 Bastrop 0008 Clean'!B:B, 0), 0) &lt;&gt; '1880 Bastrop 0008 Raw'!A891:AA891))</f>
        <v>0</v>
      </c>
    </row>
    <row r="892" spans="1:29">
      <c r="A892">
        <v>44</v>
      </c>
      <c r="B892">
        <v>159</v>
      </c>
      <c r="D892" t="s">
        <v>727</v>
      </c>
      <c r="E892" t="s">
        <v>100</v>
      </c>
      <c r="F892" t="s">
        <v>2061</v>
      </c>
      <c r="G892" t="s">
        <v>19</v>
      </c>
      <c r="H892">
        <v>5</v>
      </c>
      <c r="J892" t="s">
        <v>2948</v>
      </c>
      <c r="K892" t="s">
        <v>2944</v>
      </c>
      <c r="L892" t="s">
        <v>2939</v>
      </c>
      <c r="W892" t="s">
        <v>1395</v>
      </c>
      <c r="X892" t="s">
        <v>1395</v>
      </c>
      <c r="Y892" t="s">
        <v>27</v>
      </c>
      <c r="Z892" t="s">
        <v>41</v>
      </c>
      <c r="AA892" t="s">
        <v>1441</v>
      </c>
      <c r="AC892" cm="1">
        <f t="array" ref="AC892">SUMPRODUCT(--(INDEX('1880 Bastrop 0008 Clean'!A:AA, MATCH(A892 &amp; "|" &amp; B892, '1880 Bastrop 0008 Clean'!A:A &amp; "|" &amp; '1880 Bastrop 0008 Clean'!B:B, 0), 0) &lt;&gt; '1880 Bastrop 0008 Raw'!A892:AA892))</f>
        <v>2</v>
      </c>
    </row>
    <row r="893" spans="1:29">
      <c r="A893">
        <v>45</v>
      </c>
      <c r="B893">
        <v>159</v>
      </c>
      <c r="D893" t="s">
        <v>727</v>
      </c>
      <c r="E893" t="s">
        <v>3589</v>
      </c>
      <c r="F893" t="s">
        <v>2061</v>
      </c>
      <c r="G893" t="s">
        <v>24</v>
      </c>
      <c r="H893">
        <v>2</v>
      </c>
      <c r="J893" t="s">
        <v>3001</v>
      </c>
      <c r="K893" t="s">
        <v>2938</v>
      </c>
      <c r="L893" t="s">
        <v>2939</v>
      </c>
      <c r="W893" t="s">
        <v>1395</v>
      </c>
      <c r="X893" t="s">
        <v>1395</v>
      </c>
      <c r="Y893" t="s">
        <v>27</v>
      </c>
      <c r="Z893" t="s">
        <v>41</v>
      </c>
      <c r="AA893" t="s">
        <v>1441</v>
      </c>
      <c r="AC893" cm="1">
        <f t="array" ref="AC893">SUMPRODUCT(--(INDEX('1880 Bastrop 0008 Clean'!A:AA, MATCH(A893 &amp; "|" &amp; B893, '1880 Bastrop 0008 Clean'!A:A &amp; "|" &amp; '1880 Bastrop 0008 Clean'!B:B, 0), 0) &lt;&gt; '1880 Bastrop 0008 Raw'!A893:AA893))</f>
        <v>2</v>
      </c>
    </row>
    <row r="894" spans="1:29">
      <c r="A894">
        <v>1</v>
      </c>
      <c r="B894">
        <v>160</v>
      </c>
      <c r="D894" t="s">
        <v>3590</v>
      </c>
      <c r="E894" t="s">
        <v>446</v>
      </c>
      <c r="F894" t="s">
        <v>637</v>
      </c>
      <c r="G894" t="s">
        <v>19</v>
      </c>
      <c r="H894">
        <v>25</v>
      </c>
      <c r="J894" t="s">
        <v>3025</v>
      </c>
      <c r="K894" t="s">
        <v>2932</v>
      </c>
      <c r="L894" t="s">
        <v>3060</v>
      </c>
      <c r="N894" t="s">
        <v>32</v>
      </c>
      <c r="W894" t="s">
        <v>1395</v>
      </c>
      <c r="X894" t="s">
        <v>1395</v>
      </c>
      <c r="Y894" t="s">
        <v>66</v>
      </c>
      <c r="Z894" t="s">
        <v>77</v>
      </c>
      <c r="AA894" t="s">
        <v>77</v>
      </c>
      <c r="AC894" cm="1">
        <f t="array" ref="AC894">SUMPRODUCT(--(INDEX('1880 Bastrop 0008 Clean'!A:AA, MATCH(A894 &amp; "|" &amp; B894, '1880 Bastrop 0008 Clean'!A:A &amp; "|" &amp; '1880 Bastrop 0008 Clean'!B:B, 0), 0) &lt;&gt; '1880 Bastrop 0008 Raw'!A894:AA894))</f>
        <v>0</v>
      </c>
    </row>
    <row r="895" spans="1:29">
      <c r="A895">
        <v>2</v>
      </c>
      <c r="B895">
        <v>160</v>
      </c>
      <c r="D895" t="s">
        <v>3590</v>
      </c>
      <c r="E895" t="s">
        <v>3591</v>
      </c>
      <c r="F895" t="s">
        <v>2061</v>
      </c>
      <c r="G895" t="s">
        <v>19</v>
      </c>
      <c r="H895">
        <v>5</v>
      </c>
      <c r="J895" t="s">
        <v>2948</v>
      </c>
      <c r="K895" t="s">
        <v>2944</v>
      </c>
      <c r="L895" t="s">
        <v>2939</v>
      </c>
      <c r="W895" t="s">
        <v>1395</v>
      </c>
      <c r="X895" t="s">
        <v>1395</v>
      </c>
      <c r="Y895" t="s">
        <v>27</v>
      </c>
      <c r="Z895" t="s">
        <v>77</v>
      </c>
      <c r="AA895" t="s">
        <v>41</v>
      </c>
      <c r="AC895" cm="1">
        <f t="array" ref="AC895">SUMPRODUCT(--(INDEX('1880 Bastrop 0008 Clean'!A:AA, MATCH(A895 &amp; "|" &amp; B895, '1880 Bastrop 0008 Clean'!A:A &amp; "|" &amp; '1880 Bastrop 0008 Clean'!B:B, 0), 0) &lt;&gt; '1880 Bastrop 0008 Raw'!A895:AA895))</f>
        <v>2</v>
      </c>
    </row>
    <row r="896" spans="1:29">
      <c r="A896">
        <v>3</v>
      </c>
      <c r="B896">
        <v>160</v>
      </c>
      <c r="D896" t="s">
        <v>3590</v>
      </c>
      <c r="E896" t="s">
        <v>446</v>
      </c>
      <c r="F896" t="s">
        <v>2061</v>
      </c>
      <c r="G896" t="s">
        <v>19</v>
      </c>
      <c r="H896">
        <v>3</v>
      </c>
      <c r="J896" t="s">
        <v>2973</v>
      </c>
      <c r="K896" t="s">
        <v>2944</v>
      </c>
      <c r="L896" t="s">
        <v>2939</v>
      </c>
      <c r="W896" t="s">
        <v>1395</v>
      </c>
      <c r="X896" t="s">
        <v>1395</v>
      </c>
      <c r="Y896" t="s">
        <v>27</v>
      </c>
      <c r="Z896" t="s">
        <v>77</v>
      </c>
      <c r="AA896" t="s">
        <v>41</v>
      </c>
      <c r="AC896" cm="1">
        <f t="array" ref="AC896">SUMPRODUCT(--(INDEX('1880 Bastrop 0008 Clean'!A:AA, MATCH(A896 &amp; "|" &amp; B896, '1880 Bastrop 0008 Clean'!A:A &amp; "|" &amp; '1880 Bastrop 0008 Clean'!B:B, 0), 0) &lt;&gt; '1880 Bastrop 0008 Raw'!A896:AA896))</f>
        <v>2</v>
      </c>
    </row>
    <row r="897" spans="1:29">
      <c r="A897">
        <v>4</v>
      </c>
      <c r="B897">
        <v>160</v>
      </c>
      <c r="D897" t="s">
        <v>3590</v>
      </c>
      <c r="E897" t="s">
        <v>3592</v>
      </c>
      <c r="F897" t="s">
        <v>2061</v>
      </c>
      <c r="G897" t="s">
        <v>19</v>
      </c>
      <c r="H897">
        <v>1</v>
      </c>
      <c r="J897" t="s">
        <v>2949</v>
      </c>
      <c r="K897" t="s">
        <v>2944</v>
      </c>
      <c r="L897" t="s">
        <v>2939</v>
      </c>
      <c r="W897" t="s">
        <v>1395</v>
      </c>
      <c r="X897" t="s">
        <v>1395</v>
      </c>
      <c r="Y897" t="s">
        <v>27</v>
      </c>
      <c r="Z897" t="s">
        <v>77</v>
      </c>
      <c r="AA897" t="s">
        <v>41</v>
      </c>
      <c r="AC897" cm="1">
        <f t="array" ref="AC897">SUMPRODUCT(--(INDEX('1880 Bastrop 0008 Clean'!A:AA, MATCH(A897 &amp; "|" &amp; B897, '1880 Bastrop 0008 Clean'!A:A &amp; "|" &amp; '1880 Bastrop 0008 Clean'!B:B, 0), 0) &lt;&gt; '1880 Bastrop 0008 Raw'!A897:AA897))</f>
        <v>2</v>
      </c>
    </row>
    <row r="898" spans="1:29">
      <c r="A898">
        <v>5</v>
      </c>
      <c r="B898">
        <v>160</v>
      </c>
      <c r="D898" t="s">
        <v>3593</v>
      </c>
      <c r="E898" t="s">
        <v>3580</v>
      </c>
      <c r="F898" t="s">
        <v>637</v>
      </c>
      <c r="G898" t="s">
        <v>24</v>
      </c>
      <c r="H898">
        <v>65</v>
      </c>
      <c r="J898" t="s">
        <v>3472</v>
      </c>
      <c r="K898" t="s">
        <v>3217</v>
      </c>
      <c r="L898" t="s">
        <v>2939</v>
      </c>
      <c r="Y898" t="s">
        <v>77</v>
      </c>
      <c r="Z898" t="s">
        <v>77</v>
      </c>
      <c r="AA898" t="s">
        <v>77</v>
      </c>
      <c r="AC898" cm="1">
        <f t="array" ref="AC898">SUMPRODUCT(--(INDEX('1880 Bastrop 0008 Clean'!A:AA, MATCH(A898 &amp; "|" &amp; B898, '1880 Bastrop 0008 Clean'!A:A &amp; "|" &amp; '1880 Bastrop 0008 Clean'!B:B, 0), 0) &lt;&gt; '1880 Bastrop 0008 Raw'!A898:AA898))</f>
        <v>2</v>
      </c>
    </row>
    <row r="899" spans="1:29">
      <c r="A899">
        <v>6</v>
      </c>
      <c r="B899">
        <v>161</v>
      </c>
      <c r="D899" t="s">
        <v>354</v>
      </c>
      <c r="E899" t="s">
        <v>524</v>
      </c>
      <c r="F899" t="s">
        <v>2061</v>
      </c>
      <c r="G899" t="s">
        <v>19</v>
      </c>
      <c r="H899">
        <v>24</v>
      </c>
      <c r="J899" t="s">
        <v>3030</v>
      </c>
      <c r="K899" t="s">
        <v>2932</v>
      </c>
      <c r="L899" t="s">
        <v>2933</v>
      </c>
      <c r="N899" t="s">
        <v>32</v>
      </c>
      <c r="Y899" t="s">
        <v>79</v>
      </c>
      <c r="AC899" cm="1">
        <f t="array" ref="AC899">SUMPRODUCT(--(INDEX('1880 Bastrop 0008 Clean'!A:AA, MATCH(A899 &amp; "|" &amp; B899, '1880 Bastrop 0008 Clean'!A:A &amp; "|" &amp; '1880 Bastrop 0008 Clean'!B:B, 0), 0) &lt;&gt; '1880 Bastrop 0008 Raw'!A899:AA899))</f>
        <v>0</v>
      </c>
    </row>
    <row r="900" spans="1:29">
      <c r="A900">
        <v>7</v>
      </c>
      <c r="B900">
        <v>161</v>
      </c>
      <c r="D900" t="s">
        <v>354</v>
      </c>
      <c r="E900" t="s">
        <v>1177</v>
      </c>
      <c r="F900" t="s">
        <v>637</v>
      </c>
      <c r="G900" t="s">
        <v>24</v>
      </c>
      <c r="H900">
        <v>23</v>
      </c>
      <c r="J900" t="s">
        <v>3022</v>
      </c>
      <c r="K900" t="s">
        <v>2936</v>
      </c>
      <c r="L900" t="s">
        <v>2933</v>
      </c>
      <c r="N900" t="s">
        <v>2598</v>
      </c>
      <c r="W900" t="s">
        <v>1395</v>
      </c>
      <c r="X900" t="s">
        <v>1395</v>
      </c>
      <c r="Y900" t="s">
        <v>27</v>
      </c>
      <c r="AA900" t="s">
        <v>41</v>
      </c>
      <c r="AC900" cm="1">
        <f t="array" ref="AC900">SUMPRODUCT(--(INDEX('1880 Bastrop 0008 Clean'!A:AA, MATCH(A900 &amp; "|" &amp; B900, '1880 Bastrop 0008 Clean'!A:A &amp; "|" &amp; '1880 Bastrop 0008 Clean'!B:B, 0), 0) &lt;&gt; '1880 Bastrop 0008 Raw'!A900:AA900))</f>
        <v>2</v>
      </c>
    </row>
    <row r="901" spans="1:29">
      <c r="A901">
        <v>8</v>
      </c>
      <c r="B901">
        <v>161</v>
      </c>
      <c r="D901" t="s">
        <v>354</v>
      </c>
      <c r="E901" t="s">
        <v>2331</v>
      </c>
      <c r="F901" t="s">
        <v>2061</v>
      </c>
      <c r="G901" t="s">
        <v>19</v>
      </c>
      <c r="H901">
        <v>6</v>
      </c>
      <c r="J901" t="s">
        <v>3037</v>
      </c>
      <c r="K901" t="s">
        <v>2944</v>
      </c>
      <c r="L901" t="s">
        <v>2939</v>
      </c>
      <c r="W901" t="s">
        <v>1395</v>
      </c>
      <c r="X901" t="s">
        <v>1395</v>
      </c>
      <c r="Y901" t="s">
        <v>27</v>
      </c>
      <c r="Z901" t="s">
        <v>79</v>
      </c>
      <c r="AA901" t="s">
        <v>27</v>
      </c>
      <c r="AC901" cm="1">
        <f t="array" ref="AC901">SUMPRODUCT(--(INDEX('1880 Bastrop 0008 Clean'!A:AA, MATCH(A901 &amp; "|" &amp; B901, '1880 Bastrop 0008 Clean'!A:A &amp; "|" &amp; '1880 Bastrop 0008 Clean'!B:B, 0), 0) &lt;&gt; '1880 Bastrop 0008 Raw'!A901:AA901))</f>
        <v>2</v>
      </c>
    </row>
    <row r="902" spans="1:29">
      <c r="A902">
        <v>9</v>
      </c>
      <c r="B902">
        <v>161</v>
      </c>
      <c r="D902" t="s">
        <v>354</v>
      </c>
      <c r="E902" t="s">
        <v>3594</v>
      </c>
      <c r="F902" t="s">
        <v>2061</v>
      </c>
      <c r="G902" t="s">
        <v>19</v>
      </c>
      <c r="H902">
        <v>4</v>
      </c>
      <c r="J902" t="s">
        <v>2999</v>
      </c>
      <c r="K902" t="s">
        <v>2944</v>
      </c>
      <c r="L902" t="s">
        <v>2939</v>
      </c>
      <c r="W902" t="s">
        <v>1395</v>
      </c>
      <c r="X902" t="s">
        <v>1395</v>
      </c>
      <c r="Y902" t="s">
        <v>27</v>
      </c>
      <c r="Z902" t="s">
        <v>79</v>
      </c>
      <c r="AA902" t="s">
        <v>27</v>
      </c>
      <c r="AC902" cm="1">
        <f t="array" ref="AC902">SUMPRODUCT(--(INDEX('1880 Bastrop 0008 Clean'!A:AA, MATCH(A902 &amp; "|" &amp; B902, '1880 Bastrop 0008 Clean'!A:A &amp; "|" &amp; '1880 Bastrop 0008 Clean'!B:B, 0), 0) &lt;&gt; '1880 Bastrop 0008 Raw'!A902:AA902))</f>
        <v>2</v>
      </c>
    </row>
    <row r="903" spans="1:29">
      <c r="A903">
        <v>10</v>
      </c>
      <c r="B903">
        <v>161</v>
      </c>
      <c r="D903" t="s">
        <v>354</v>
      </c>
      <c r="E903" t="s">
        <v>3280</v>
      </c>
      <c r="F903" t="s">
        <v>2061</v>
      </c>
      <c r="G903" t="s">
        <v>19</v>
      </c>
      <c r="H903">
        <v>2</v>
      </c>
      <c r="J903" t="s">
        <v>3001</v>
      </c>
      <c r="K903" t="s">
        <v>2944</v>
      </c>
      <c r="L903" t="s">
        <v>2939</v>
      </c>
      <c r="W903" t="s">
        <v>1395</v>
      </c>
      <c r="X903" t="s">
        <v>1395</v>
      </c>
      <c r="Y903" t="s">
        <v>27</v>
      </c>
      <c r="Z903" t="s">
        <v>79</v>
      </c>
      <c r="AA903" t="s">
        <v>27</v>
      </c>
      <c r="AC903" cm="1">
        <f t="array" ref="AC903">SUMPRODUCT(--(INDEX('1880 Bastrop 0008 Clean'!A:AA, MATCH(A903 &amp; "|" &amp; B903, '1880 Bastrop 0008 Clean'!A:A &amp; "|" &amp; '1880 Bastrop 0008 Clean'!B:B, 0), 0) &lt;&gt; '1880 Bastrop 0008 Raw'!A903:AA903))</f>
        <v>2</v>
      </c>
    </row>
    <row r="904" spans="1:29">
      <c r="A904">
        <v>11</v>
      </c>
      <c r="B904">
        <v>162</v>
      </c>
      <c r="D904" t="s">
        <v>71</v>
      </c>
      <c r="E904" t="s">
        <v>172</v>
      </c>
      <c r="F904" t="s">
        <v>637</v>
      </c>
      <c r="G904" t="s">
        <v>24</v>
      </c>
      <c r="H904">
        <v>30</v>
      </c>
      <c r="J904" t="s">
        <v>2983</v>
      </c>
      <c r="K904" t="s">
        <v>2932</v>
      </c>
      <c r="L904" t="s">
        <v>2933</v>
      </c>
      <c r="N904" t="s">
        <v>3479</v>
      </c>
      <c r="AC904" cm="1">
        <f t="array" ref="AC904">SUMPRODUCT(--(INDEX('1880 Bastrop 0008 Clean'!A:AA, MATCH(A904 &amp; "|" &amp; B904, '1880 Bastrop 0008 Clean'!A:A &amp; "|" &amp; '1880 Bastrop 0008 Clean'!B:B, 0), 0) &lt;&gt; '1880 Bastrop 0008 Raw'!A904:AA904))</f>
        <v>2</v>
      </c>
    </row>
    <row r="905" spans="1:29">
      <c r="A905">
        <v>12</v>
      </c>
      <c r="B905">
        <v>162</v>
      </c>
      <c r="D905" t="s">
        <v>71</v>
      </c>
      <c r="E905" t="s">
        <v>1060</v>
      </c>
      <c r="F905" t="s">
        <v>2061</v>
      </c>
      <c r="G905" t="s">
        <v>24</v>
      </c>
      <c r="H905">
        <v>13</v>
      </c>
      <c r="J905" t="s">
        <v>3048</v>
      </c>
      <c r="K905" t="s">
        <v>2938</v>
      </c>
      <c r="L905" t="s">
        <v>2939</v>
      </c>
      <c r="W905" t="s">
        <v>1395</v>
      </c>
      <c r="X905" t="s">
        <v>1395</v>
      </c>
      <c r="Y905" t="s">
        <v>27</v>
      </c>
      <c r="AC905" cm="1">
        <f t="array" ref="AC905">SUMPRODUCT(--(INDEX('1880 Bastrop 0008 Clean'!A:AA, MATCH(A905 &amp; "|" &amp; B905, '1880 Bastrop 0008 Clean'!A:A &amp; "|" &amp; '1880 Bastrop 0008 Clean'!B:B, 0), 0) &lt;&gt; '1880 Bastrop 0008 Raw'!A905:AA905))</f>
        <v>0</v>
      </c>
    </row>
    <row r="906" spans="1:29">
      <c r="A906">
        <v>13</v>
      </c>
      <c r="B906">
        <v>162</v>
      </c>
      <c r="D906" t="s">
        <v>71</v>
      </c>
      <c r="E906" t="s">
        <v>524</v>
      </c>
      <c r="F906" t="s">
        <v>637</v>
      </c>
      <c r="G906" t="s">
        <v>19</v>
      </c>
      <c r="H906">
        <v>6</v>
      </c>
      <c r="J906" t="s">
        <v>3037</v>
      </c>
      <c r="K906" t="s">
        <v>2944</v>
      </c>
      <c r="L906" t="s">
        <v>2939</v>
      </c>
      <c r="W906" t="s">
        <v>1395</v>
      </c>
      <c r="X906" t="s">
        <v>1395</v>
      </c>
      <c r="Y906" t="s">
        <v>27</v>
      </c>
      <c r="AC906" cm="1">
        <f t="array" ref="AC906">SUMPRODUCT(--(INDEX('1880 Bastrop 0008 Clean'!A:AA, MATCH(A906 &amp; "|" &amp; B906, '1880 Bastrop 0008 Clean'!A:A &amp; "|" &amp; '1880 Bastrop 0008 Clean'!B:B, 0), 0) &lt;&gt; '1880 Bastrop 0008 Raw'!A906:AA906))</f>
        <v>2</v>
      </c>
    </row>
    <row r="907" spans="1:29">
      <c r="A907">
        <v>14</v>
      </c>
      <c r="B907">
        <v>162</v>
      </c>
      <c r="D907" t="s">
        <v>71</v>
      </c>
      <c r="E907" t="s">
        <v>3134</v>
      </c>
      <c r="F907" t="s">
        <v>2061</v>
      </c>
      <c r="G907" t="s">
        <v>24</v>
      </c>
      <c r="H907">
        <v>4</v>
      </c>
      <c r="J907" t="s">
        <v>2999</v>
      </c>
      <c r="K907" t="s">
        <v>2938</v>
      </c>
      <c r="L907" t="s">
        <v>2939</v>
      </c>
      <c r="W907" t="s">
        <v>1395</v>
      </c>
      <c r="X907" t="s">
        <v>1395</v>
      </c>
      <c r="Y907" t="s">
        <v>27</v>
      </c>
      <c r="AC907" cm="1">
        <f t="array" ref="AC907">SUMPRODUCT(--(INDEX('1880 Bastrop 0008 Clean'!A:AA, MATCH(A907 &amp; "|" &amp; B907, '1880 Bastrop 0008 Clean'!A:A &amp; "|" &amp; '1880 Bastrop 0008 Clean'!B:B, 0), 0) &lt;&gt; '1880 Bastrop 0008 Raw'!A907:AA907))</f>
        <v>2</v>
      </c>
    </row>
    <row r="908" spans="1:29">
      <c r="A908">
        <v>15</v>
      </c>
      <c r="B908">
        <v>162</v>
      </c>
      <c r="D908" t="s">
        <v>71</v>
      </c>
      <c r="E908" t="s">
        <v>100</v>
      </c>
      <c r="F908" t="s">
        <v>2061</v>
      </c>
      <c r="G908" t="s">
        <v>19</v>
      </c>
      <c r="H908">
        <v>2</v>
      </c>
      <c r="J908" t="s">
        <v>3001</v>
      </c>
      <c r="K908" t="s">
        <v>2944</v>
      </c>
      <c r="L908" t="s">
        <v>2939</v>
      </c>
      <c r="W908" t="s">
        <v>1395</v>
      </c>
      <c r="X908" t="s">
        <v>1395</v>
      </c>
      <c r="Y908" t="s">
        <v>27</v>
      </c>
      <c r="AC908" cm="1">
        <f t="array" ref="AC908">SUMPRODUCT(--(INDEX('1880 Bastrop 0008 Clean'!A:AA, MATCH(A908 &amp; "|" &amp; B908, '1880 Bastrop 0008 Clean'!A:A &amp; "|" &amp; '1880 Bastrop 0008 Clean'!B:B, 0), 0) &lt;&gt; '1880 Bastrop 0008 Raw'!A908:AA908))</f>
        <v>2</v>
      </c>
    </row>
    <row r="909" spans="1:29">
      <c r="A909">
        <v>16</v>
      </c>
      <c r="B909">
        <v>163</v>
      </c>
      <c r="D909" t="s">
        <v>949</v>
      </c>
      <c r="E909" t="s">
        <v>1202</v>
      </c>
      <c r="F909" t="s">
        <v>637</v>
      </c>
      <c r="G909" t="s">
        <v>19</v>
      </c>
      <c r="H909">
        <v>23</v>
      </c>
      <c r="J909" t="s">
        <v>3022</v>
      </c>
      <c r="K909" t="s">
        <v>2932</v>
      </c>
      <c r="L909" t="s">
        <v>2933</v>
      </c>
      <c r="N909" t="s">
        <v>32</v>
      </c>
      <c r="Y909" t="s">
        <v>27</v>
      </c>
      <c r="AC909" cm="1">
        <f t="array" ref="AC909">SUMPRODUCT(--(INDEX('1880 Bastrop 0008 Clean'!A:AA, MATCH(A909 &amp; "|" &amp; B909, '1880 Bastrop 0008 Clean'!A:A &amp; "|" &amp; '1880 Bastrop 0008 Clean'!B:B, 0), 0) &lt;&gt; '1880 Bastrop 0008 Raw'!A909:AA909))</f>
        <v>0</v>
      </c>
    </row>
    <row r="910" spans="1:29">
      <c r="A910">
        <v>17</v>
      </c>
      <c r="B910">
        <v>163</v>
      </c>
      <c r="D910" t="s">
        <v>949</v>
      </c>
      <c r="E910" t="s">
        <v>172</v>
      </c>
      <c r="F910" t="s">
        <v>2061</v>
      </c>
      <c r="G910" t="s">
        <v>24</v>
      </c>
      <c r="H910">
        <v>17</v>
      </c>
      <c r="J910" t="s">
        <v>2937</v>
      </c>
      <c r="K910" t="s">
        <v>2936</v>
      </c>
      <c r="L910" t="s">
        <v>2933</v>
      </c>
      <c r="N910" t="s">
        <v>2598</v>
      </c>
      <c r="Y910" t="s">
        <v>27</v>
      </c>
      <c r="Z910" t="s">
        <v>38</v>
      </c>
      <c r="AA910" t="s">
        <v>34</v>
      </c>
      <c r="AC910" cm="1">
        <f t="array" ref="AC910">SUMPRODUCT(--(INDEX('1880 Bastrop 0008 Clean'!A:AA, MATCH(A910 &amp; "|" &amp; B910, '1880 Bastrop 0008 Clean'!A:A &amp; "|" &amp; '1880 Bastrop 0008 Clean'!B:B, 0), 0) &lt;&gt; '1880 Bastrop 0008 Raw'!A910:AA910))</f>
        <v>0</v>
      </c>
    </row>
    <row r="911" spans="1:29">
      <c r="A911">
        <v>18</v>
      </c>
      <c r="B911">
        <v>163</v>
      </c>
      <c r="D911" t="s">
        <v>949</v>
      </c>
      <c r="E911" t="s">
        <v>1060</v>
      </c>
      <c r="F911" t="s">
        <v>2061</v>
      </c>
      <c r="G911" t="s">
        <v>24</v>
      </c>
      <c r="H911">
        <v>1</v>
      </c>
      <c r="J911" t="s">
        <v>2949</v>
      </c>
      <c r="K911" t="s">
        <v>2938</v>
      </c>
      <c r="L911" t="s">
        <v>2939</v>
      </c>
      <c r="Y911" t="s">
        <v>27</v>
      </c>
      <c r="AA911" t="s">
        <v>27</v>
      </c>
      <c r="AC911" cm="1">
        <f t="array" ref="AC911">SUMPRODUCT(--(INDEX('1880 Bastrop 0008 Clean'!A:AA, MATCH(A911 &amp; "|" &amp; B911, '1880 Bastrop 0008 Clean'!A:A &amp; "|" &amp; '1880 Bastrop 0008 Clean'!B:B, 0), 0) &lt;&gt; '1880 Bastrop 0008 Raw'!A911:AA911))</f>
        <v>0</v>
      </c>
    </row>
    <row r="912" spans="1:29">
      <c r="A912">
        <v>19</v>
      </c>
      <c r="B912">
        <v>163</v>
      </c>
      <c r="D912" t="s">
        <v>949</v>
      </c>
      <c r="E912" t="s">
        <v>1183</v>
      </c>
      <c r="F912" t="s">
        <v>2061</v>
      </c>
      <c r="G912" t="s">
        <v>24</v>
      </c>
      <c r="H912" s="9">
        <v>45759</v>
      </c>
      <c r="J912" t="s">
        <v>2974</v>
      </c>
      <c r="K912" t="s">
        <v>2938</v>
      </c>
      <c r="L912" t="s">
        <v>2939</v>
      </c>
      <c r="Y912" t="s">
        <v>27</v>
      </c>
      <c r="AA912" t="s">
        <v>27</v>
      </c>
      <c r="AC912" cm="1">
        <f t="array" ref="AC912">SUMPRODUCT(--(INDEX('1880 Bastrop 0008 Clean'!A:AA, MATCH(A912 &amp; "|" &amp; B912, '1880 Bastrop 0008 Clean'!A:A &amp; "|" &amp; '1880 Bastrop 0008 Clean'!B:B, 0), 0) &lt;&gt; '1880 Bastrop 0008 Raw'!A912:AA912))</f>
        <v>0</v>
      </c>
    </row>
    <row r="913" spans="1:29">
      <c r="A913">
        <v>20</v>
      </c>
      <c r="B913">
        <v>163</v>
      </c>
      <c r="D913" t="s">
        <v>3595</v>
      </c>
      <c r="E913" t="s">
        <v>2097</v>
      </c>
      <c r="F913" t="s">
        <v>637</v>
      </c>
      <c r="G913" t="s">
        <v>24</v>
      </c>
      <c r="H913">
        <v>51</v>
      </c>
      <c r="I913" t="s">
        <v>2033</v>
      </c>
      <c r="J913" t="s">
        <v>3285</v>
      </c>
      <c r="K913" t="s">
        <v>3146</v>
      </c>
      <c r="L913" t="s">
        <v>3066</v>
      </c>
      <c r="Y913" t="s">
        <v>34</v>
      </c>
      <c r="AA913" t="s">
        <v>77</v>
      </c>
      <c r="AC913" cm="1">
        <f t="array" ref="AC913">SUMPRODUCT(--(INDEX('1880 Bastrop 0008 Clean'!A:AA, MATCH(A913 &amp; "|" &amp; B913, '1880 Bastrop 0008 Clean'!A:A &amp; "|" &amp; '1880 Bastrop 0008 Clean'!B:B, 0), 0) &lt;&gt; '1880 Bastrop 0008 Raw'!A913:AA913))</f>
        <v>0</v>
      </c>
    </row>
    <row r="914" spans="1:29">
      <c r="A914">
        <v>21</v>
      </c>
      <c r="B914">
        <v>164</v>
      </c>
      <c r="D914" t="s">
        <v>478</v>
      </c>
      <c r="E914" t="s">
        <v>95</v>
      </c>
      <c r="F914" t="s">
        <v>637</v>
      </c>
      <c r="G914" t="s">
        <v>19</v>
      </c>
      <c r="H914">
        <v>26</v>
      </c>
      <c r="J914" t="s">
        <v>3085</v>
      </c>
      <c r="K914" t="s">
        <v>2932</v>
      </c>
      <c r="L914" t="s">
        <v>2933</v>
      </c>
      <c r="N914" t="s">
        <v>32</v>
      </c>
      <c r="Y914" t="s">
        <v>41</v>
      </c>
      <c r="Z914" t="s">
        <v>41</v>
      </c>
      <c r="AA914" t="s">
        <v>41</v>
      </c>
      <c r="AC914" cm="1">
        <f t="array" ref="AC914">SUMPRODUCT(--(INDEX('1880 Bastrop 0008 Clean'!A:AA, MATCH(A914 &amp; "|" &amp; B914, '1880 Bastrop 0008 Clean'!A:A &amp; "|" &amp; '1880 Bastrop 0008 Clean'!B:B, 0), 0) &lt;&gt; '1880 Bastrop 0008 Raw'!A914:AA914))</f>
        <v>0</v>
      </c>
    </row>
    <row r="915" spans="1:29">
      <c r="A915">
        <v>22</v>
      </c>
      <c r="B915">
        <v>164</v>
      </c>
      <c r="D915" t="s">
        <v>478</v>
      </c>
      <c r="E915" t="s">
        <v>3596</v>
      </c>
      <c r="F915" t="s">
        <v>637</v>
      </c>
      <c r="G915" t="s">
        <v>24</v>
      </c>
      <c r="H915">
        <v>21</v>
      </c>
      <c r="J915" t="s">
        <v>2959</v>
      </c>
      <c r="K915" t="s">
        <v>2936</v>
      </c>
      <c r="L915" t="s">
        <v>2933</v>
      </c>
      <c r="N915" t="s">
        <v>2598</v>
      </c>
      <c r="Y915" t="s">
        <v>27</v>
      </c>
      <c r="Z915" t="s">
        <v>34</v>
      </c>
      <c r="AA915" t="s">
        <v>34</v>
      </c>
      <c r="AC915" cm="1">
        <f t="array" ref="AC915">SUMPRODUCT(--(INDEX('1880 Bastrop 0008 Clean'!A:AA, MATCH(A915 &amp; "|" &amp; B915, '1880 Bastrop 0008 Clean'!A:A &amp; "|" &amp; '1880 Bastrop 0008 Clean'!B:B, 0), 0) &lt;&gt; '1880 Bastrop 0008 Raw'!A915:AA915))</f>
        <v>0</v>
      </c>
    </row>
    <row r="916" spans="1:29">
      <c r="A916">
        <v>23</v>
      </c>
      <c r="B916">
        <v>164</v>
      </c>
      <c r="D916" t="s">
        <v>478</v>
      </c>
      <c r="E916" t="s">
        <v>812</v>
      </c>
      <c r="F916" t="s">
        <v>637</v>
      </c>
      <c r="G916" t="s">
        <v>19</v>
      </c>
      <c r="H916">
        <v>6</v>
      </c>
      <c r="J916" t="s">
        <v>3037</v>
      </c>
      <c r="K916" t="s">
        <v>2944</v>
      </c>
      <c r="L916" t="s">
        <v>2939</v>
      </c>
      <c r="Y916" t="s">
        <v>27</v>
      </c>
      <c r="Z916" t="s">
        <v>41</v>
      </c>
      <c r="AA916" t="s">
        <v>27</v>
      </c>
      <c r="AC916" cm="1">
        <f t="array" ref="AC916">SUMPRODUCT(--(INDEX('1880 Bastrop 0008 Clean'!A:AA, MATCH(A916 &amp; "|" &amp; B916, '1880 Bastrop 0008 Clean'!A:A &amp; "|" &amp; '1880 Bastrop 0008 Clean'!B:B, 0), 0) &lt;&gt; '1880 Bastrop 0008 Raw'!A916:AA916))</f>
        <v>0</v>
      </c>
    </row>
    <row r="917" spans="1:29">
      <c r="A917">
        <v>24</v>
      </c>
      <c r="B917">
        <v>164</v>
      </c>
      <c r="D917" t="s">
        <v>478</v>
      </c>
      <c r="E917" t="s">
        <v>486</v>
      </c>
      <c r="F917" t="s">
        <v>637</v>
      </c>
      <c r="G917" t="s">
        <v>19</v>
      </c>
      <c r="H917">
        <v>4</v>
      </c>
      <c r="J917" t="s">
        <v>2999</v>
      </c>
      <c r="K917" t="s">
        <v>2944</v>
      </c>
      <c r="L917" t="s">
        <v>2939</v>
      </c>
      <c r="Y917" t="s">
        <v>27</v>
      </c>
      <c r="Z917" t="s">
        <v>41</v>
      </c>
      <c r="AA917" t="s">
        <v>27</v>
      </c>
      <c r="AC917" cm="1">
        <f t="array" ref="AC917">SUMPRODUCT(--(INDEX('1880 Bastrop 0008 Clean'!A:AA, MATCH(A917 &amp; "|" &amp; B917, '1880 Bastrop 0008 Clean'!A:A &amp; "|" &amp; '1880 Bastrop 0008 Clean'!B:B, 0), 0) &lt;&gt; '1880 Bastrop 0008 Raw'!A917:AA917))</f>
        <v>0</v>
      </c>
    </row>
    <row r="918" spans="1:29">
      <c r="A918">
        <v>25</v>
      </c>
      <c r="B918">
        <v>164</v>
      </c>
      <c r="D918" t="s">
        <v>478</v>
      </c>
      <c r="E918" t="s">
        <v>75</v>
      </c>
      <c r="F918" t="s">
        <v>637</v>
      </c>
      <c r="G918" t="s">
        <v>19</v>
      </c>
      <c r="H918">
        <v>2</v>
      </c>
      <c r="J918" t="s">
        <v>3001</v>
      </c>
      <c r="K918" t="s">
        <v>2944</v>
      </c>
      <c r="L918" t="s">
        <v>2939</v>
      </c>
      <c r="Y918" t="s">
        <v>27</v>
      </c>
      <c r="Z918" t="s">
        <v>41</v>
      </c>
      <c r="AA918" t="s">
        <v>27</v>
      </c>
      <c r="AC918" cm="1">
        <f t="array" ref="AC918">SUMPRODUCT(--(INDEX('1880 Bastrop 0008 Clean'!A:AA, MATCH(A918 &amp; "|" &amp; B918, '1880 Bastrop 0008 Clean'!A:A &amp; "|" &amp; '1880 Bastrop 0008 Clean'!B:B, 0), 0) &lt;&gt; '1880 Bastrop 0008 Raw'!A918:AA918))</f>
        <v>0</v>
      </c>
    </row>
    <row r="919" spans="1:29">
      <c r="A919">
        <v>26</v>
      </c>
      <c r="B919">
        <v>164</v>
      </c>
      <c r="D919" t="s">
        <v>478</v>
      </c>
      <c r="E919" t="s">
        <v>3597</v>
      </c>
      <c r="F919" t="s">
        <v>637</v>
      </c>
      <c r="G919" t="s">
        <v>24</v>
      </c>
      <c r="H919">
        <v>1</v>
      </c>
      <c r="J919" t="s">
        <v>2949</v>
      </c>
      <c r="K919" t="s">
        <v>2938</v>
      </c>
      <c r="L919" t="s">
        <v>2939</v>
      </c>
      <c r="Y919" t="s">
        <v>27</v>
      </c>
      <c r="Z919" t="s">
        <v>41</v>
      </c>
      <c r="AA919" t="s">
        <v>27</v>
      </c>
      <c r="AC919" cm="1">
        <f t="array" ref="AC919">SUMPRODUCT(--(INDEX('1880 Bastrop 0008 Clean'!A:AA, MATCH(A919 &amp; "|" &amp; B919, '1880 Bastrop 0008 Clean'!A:A &amp; "|" &amp; '1880 Bastrop 0008 Clean'!B:B, 0), 0) &lt;&gt; '1880 Bastrop 0008 Raw'!A919:AA919))</f>
        <v>0</v>
      </c>
    </row>
    <row r="920" spans="1:29">
      <c r="A920">
        <v>27</v>
      </c>
      <c r="B920">
        <v>165</v>
      </c>
      <c r="D920" t="s">
        <v>2476</v>
      </c>
      <c r="E920" t="s">
        <v>1701</v>
      </c>
      <c r="F920" t="s">
        <v>20</v>
      </c>
      <c r="G920" t="s">
        <v>19</v>
      </c>
      <c r="H920">
        <v>66</v>
      </c>
      <c r="J920" t="s">
        <v>3598</v>
      </c>
      <c r="K920" t="s">
        <v>2932</v>
      </c>
      <c r="L920" t="s">
        <v>2933</v>
      </c>
      <c r="N920" t="s">
        <v>32</v>
      </c>
      <c r="W920" t="s">
        <v>1395</v>
      </c>
      <c r="X920" t="s">
        <v>1395</v>
      </c>
      <c r="Y920" t="s">
        <v>1505</v>
      </c>
      <c r="Z920" t="s">
        <v>1505</v>
      </c>
      <c r="AA920" t="s">
        <v>1505</v>
      </c>
      <c r="AC920" cm="1">
        <f t="array" ref="AC920">SUMPRODUCT(--(INDEX('1880 Bastrop 0008 Clean'!A:AA, MATCH(A920 &amp; "|" &amp; B920, '1880 Bastrop 0008 Clean'!A:A &amp; "|" &amp; '1880 Bastrop 0008 Clean'!B:B, 0), 0) &lt;&gt; '1880 Bastrop 0008 Raw'!A920:AA920))</f>
        <v>0</v>
      </c>
    </row>
    <row r="921" spans="1:29">
      <c r="A921">
        <v>28</v>
      </c>
      <c r="B921">
        <v>165</v>
      </c>
      <c r="D921" t="s">
        <v>2476</v>
      </c>
      <c r="E921" t="s">
        <v>3599</v>
      </c>
      <c r="F921" t="s">
        <v>20</v>
      </c>
      <c r="G921" t="s">
        <v>24</v>
      </c>
      <c r="H921">
        <v>63</v>
      </c>
      <c r="J921" t="s">
        <v>2984</v>
      </c>
      <c r="K921" t="s">
        <v>2936</v>
      </c>
      <c r="L921" t="s">
        <v>2933</v>
      </c>
      <c r="N921" t="s">
        <v>2598</v>
      </c>
      <c r="W921" t="s">
        <v>1395</v>
      </c>
      <c r="X921" t="s">
        <v>1395</v>
      </c>
      <c r="Y921" t="s">
        <v>1505</v>
      </c>
      <c r="Z921" t="s">
        <v>1505</v>
      </c>
      <c r="AA921" t="s">
        <v>1505</v>
      </c>
      <c r="AC921" cm="1">
        <f t="array" ref="AC921">SUMPRODUCT(--(INDEX('1880 Bastrop 0008 Clean'!A:AA, MATCH(A921 &amp; "|" &amp; B921, '1880 Bastrop 0008 Clean'!A:A &amp; "|" &amp; '1880 Bastrop 0008 Clean'!B:B, 0), 0) &lt;&gt; '1880 Bastrop 0008 Raw'!A921:AA921))</f>
        <v>0</v>
      </c>
    </row>
    <row r="922" spans="1:29">
      <c r="A922">
        <v>29</v>
      </c>
      <c r="B922">
        <v>166</v>
      </c>
      <c r="D922" t="s">
        <v>334</v>
      </c>
      <c r="E922" t="s">
        <v>100</v>
      </c>
      <c r="F922" t="s">
        <v>20</v>
      </c>
      <c r="G922" t="s">
        <v>19</v>
      </c>
      <c r="H922">
        <v>40</v>
      </c>
      <c r="J922" t="s">
        <v>3236</v>
      </c>
      <c r="K922" t="s">
        <v>2932</v>
      </c>
      <c r="L922" t="s">
        <v>2933</v>
      </c>
      <c r="N922" t="s">
        <v>32</v>
      </c>
      <c r="W922" t="s">
        <v>1395</v>
      </c>
      <c r="X922" t="s">
        <v>1395</v>
      </c>
      <c r="Y922" t="s">
        <v>3600</v>
      </c>
      <c r="AC922" cm="1">
        <f t="array" ref="AC922">SUMPRODUCT(--(INDEX('1880 Bastrop 0008 Clean'!A:AA, MATCH(A922 &amp; "|" &amp; B922, '1880 Bastrop 0008 Clean'!A:A &amp; "|" &amp; '1880 Bastrop 0008 Clean'!B:B, 0), 0) &lt;&gt; '1880 Bastrop 0008 Raw'!A922:AA922))</f>
        <v>0</v>
      </c>
    </row>
    <row r="923" spans="1:29">
      <c r="A923">
        <v>30</v>
      </c>
      <c r="B923">
        <v>166</v>
      </c>
      <c r="D923" t="s">
        <v>334</v>
      </c>
      <c r="E923" t="s">
        <v>3601</v>
      </c>
      <c r="F923" t="s">
        <v>20</v>
      </c>
      <c r="G923" t="s">
        <v>24</v>
      </c>
      <c r="H923">
        <v>23</v>
      </c>
      <c r="J923" t="s">
        <v>3022</v>
      </c>
      <c r="K923" t="s">
        <v>2936</v>
      </c>
      <c r="L923" t="s">
        <v>2933</v>
      </c>
      <c r="N923" t="s">
        <v>2598</v>
      </c>
      <c r="Y923" t="s">
        <v>27</v>
      </c>
      <c r="AA923" t="s">
        <v>224</v>
      </c>
      <c r="AC923" cm="1">
        <f t="array" ref="AC923">SUMPRODUCT(--(INDEX('1880 Bastrop 0008 Clean'!A:AA, MATCH(A923 &amp; "|" &amp; B923, '1880 Bastrop 0008 Clean'!A:A &amp; "|" &amp; '1880 Bastrop 0008 Clean'!B:B, 0), 0) &lt;&gt; '1880 Bastrop 0008 Raw'!A923:AA923))</f>
        <v>0</v>
      </c>
    </row>
    <row r="924" spans="1:29">
      <c r="A924">
        <v>31</v>
      </c>
      <c r="B924">
        <v>166</v>
      </c>
      <c r="D924" t="s">
        <v>334</v>
      </c>
      <c r="E924" t="s">
        <v>1215</v>
      </c>
      <c r="F924" t="s">
        <v>20</v>
      </c>
      <c r="G924" t="s">
        <v>24</v>
      </c>
      <c r="H924">
        <v>5</v>
      </c>
      <c r="J924" t="s">
        <v>2948</v>
      </c>
      <c r="K924" t="s">
        <v>2938</v>
      </c>
      <c r="L924" t="s">
        <v>2939</v>
      </c>
      <c r="W924" t="s">
        <v>1395</v>
      </c>
      <c r="X924" t="s">
        <v>1395</v>
      </c>
      <c r="Y924" t="s">
        <v>27</v>
      </c>
      <c r="Z924" t="s">
        <v>3600</v>
      </c>
      <c r="AA924" t="s">
        <v>27</v>
      </c>
      <c r="AC924" cm="1">
        <f t="array" ref="AC924">SUMPRODUCT(--(INDEX('1880 Bastrop 0008 Clean'!A:AA, MATCH(A924 &amp; "|" &amp; B924, '1880 Bastrop 0008 Clean'!A:A &amp; "|" &amp; '1880 Bastrop 0008 Clean'!B:B, 0), 0) &lt;&gt; '1880 Bastrop 0008 Raw'!A924:AA924))</f>
        <v>2</v>
      </c>
    </row>
    <row r="925" spans="1:29">
      <c r="A925">
        <v>32</v>
      </c>
      <c r="B925">
        <v>166</v>
      </c>
      <c r="D925" t="s">
        <v>334</v>
      </c>
      <c r="E925" t="s">
        <v>3579</v>
      </c>
      <c r="F925" t="s">
        <v>20</v>
      </c>
      <c r="G925" t="s">
        <v>24</v>
      </c>
      <c r="H925">
        <v>2</v>
      </c>
      <c r="J925" t="s">
        <v>3001</v>
      </c>
      <c r="K925" t="s">
        <v>2938</v>
      </c>
      <c r="L925" t="s">
        <v>2939</v>
      </c>
      <c r="W925" t="s">
        <v>1395</v>
      </c>
      <c r="X925" t="s">
        <v>1395</v>
      </c>
      <c r="Y925" t="s">
        <v>27</v>
      </c>
      <c r="Z925" t="s">
        <v>3600</v>
      </c>
      <c r="AA925" t="s">
        <v>27</v>
      </c>
      <c r="AC925" cm="1">
        <f t="array" ref="AC925">SUMPRODUCT(--(INDEX('1880 Bastrop 0008 Clean'!A:AA, MATCH(A925 &amp; "|" &amp; B925, '1880 Bastrop 0008 Clean'!A:A &amp; "|" &amp; '1880 Bastrop 0008 Clean'!B:B, 0), 0) &lt;&gt; '1880 Bastrop 0008 Raw'!A925:AA925))</f>
        <v>2</v>
      </c>
    </row>
    <row r="926" spans="1:29">
      <c r="A926">
        <v>33</v>
      </c>
      <c r="B926">
        <v>167</v>
      </c>
      <c r="D926" t="s">
        <v>675</v>
      </c>
      <c r="E926" t="s">
        <v>3602</v>
      </c>
      <c r="F926" t="s">
        <v>637</v>
      </c>
      <c r="G926" t="s">
        <v>24</v>
      </c>
      <c r="H926">
        <v>35</v>
      </c>
      <c r="J926" t="s">
        <v>1752</v>
      </c>
      <c r="K926" t="s">
        <v>2932</v>
      </c>
      <c r="L926" t="s">
        <v>3066</v>
      </c>
      <c r="N926" t="s">
        <v>2598</v>
      </c>
      <c r="Y926" t="s">
        <v>27</v>
      </c>
      <c r="AC926" cm="1">
        <f t="array" ref="AC926">SUMPRODUCT(--(INDEX('1880 Bastrop 0008 Clean'!A:AA, MATCH(A926 &amp; "|" &amp; B926, '1880 Bastrop 0008 Clean'!A:A &amp; "|" &amp; '1880 Bastrop 0008 Clean'!B:B, 0), 0) &lt;&gt; '1880 Bastrop 0008 Raw'!A926:AA926))</f>
        <v>0</v>
      </c>
    </row>
    <row r="927" spans="1:29">
      <c r="A927">
        <v>34</v>
      </c>
      <c r="B927">
        <v>167</v>
      </c>
      <c r="D927" t="s">
        <v>327</v>
      </c>
      <c r="E927" t="s">
        <v>111</v>
      </c>
      <c r="F927" t="s">
        <v>2061</v>
      </c>
      <c r="G927" t="s">
        <v>19</v>
      </c>
      <c r="H927">
        <v>42</v>
      </c>
      <c r="J927" t="s">
        <v>2935</v>
      </c>
      <c r="K927" t="s">
        <v>3027</v>
      </c>
      <c r="L927" t="s">
        <v>2939</v>
      </c>
      <c r="N927" t="s">
        <v>1404</v>
      </c>
      <c r="Y927" t="s">
        <v>79</v>
      </c>
      <c r="Z927" t="s">
        <v>3386</v>
      </c>
      <c r="AA927" t="s">
        <v>3386</v>
      </c>
      <c r="AC927" cm="1">
        <f t="array" ref="AC927">SUMPRODUCT(--(INDEX('1880 Bastrop 0008 Clean'!A:AA, MATCH(A927 &amp; "|" &amp; B927, '1880 Bastrop 0008 Clean'!A:A &amp; "|" &amp; '1880 Bastrop 0008 Clean'!B:B, 0), 0) &lt;&gt; '1880 Bastrop 0008 Raw'!A927:AA927))</f>
        <v>0</v>
      </c>
    </row>
    <row r="928" spans="1:29">
      <c r="A928">
        <v>35</v>
      </c>
      <c r="B928">
        <v>167</v>
      </c>
      <c r="D928" t="s">
        <v>1031</v>
      </c>
      <c r="E928" t="s">
        <v>3111</v>
      </c>
      <c r="F928" t="s">
        <v>2061</v>
      </c>
      <c r="G928" t="s">
        <v>24</v>
      </c>
      <c r="H928">
        <v>50</v>
      </c>
      <c r="J928" t="s">
        <v>3071</v>
      </c>
      <c r="K928" t="s">
        <v>3108</v>
      </c>
      <c r="L928" t="s">
        <v>2939</v>
      </c>
      <c r="N928" t="s">
        <v>1404</v>
      </c>
      <c r="Y928" t="s">
        <v>155</v>
      </c>
      <c r="Z928" t="s">
        <v>155</v>
      </c>
      <c r="AA928" t="s">
        <v>155</v>
      </c>
      <c r="AC928" cm="1">
        <f t="array" ref="AC928">SUMPRODUCT(--(INDEX('1880 Bastrop 0008 Clean'!A:AA, MATCH(A928 &amp; "|" &amp; B928, '1880 Bastrop 0008 Clean'!A:A &amp; "|" &amp; '1880 Bastrop 0008 Clean'!B:B, 0), 0) &lt;&gt; '1880 Bastrop 0008 Raw'!A928:AA928))</f>
        <v>0</v>
      </c>
    </row>
    <row r="929" spans="1:29">
      <c r="A929">
        <v>36</v>
      </c>
      <c r="B929">
        <v>167</v>
      </c>
      <c r="D929" t="s">
        <v>1031</v>
      </c>
      <c r="E929" t="s">
        <v>3603</v>
      </c>
      <c r="F929" t="s">
        <v>2061</v>
      </c>
      <c r="G929" t="s">
        <v>19</v>
      </c>
      <c r="H929">
        <v>12</v>
      </c>
      <c r="J929" t="s">
        <v>2971</v>
      </c>
      <c r="L929" t="s">
        <v>2939</v>
      </c>
      <c r="N929" t="s">
        <v>1404</v>
      </c>
      <c r="W929" t="s">
        <v>1395</v>
      </c>
      <c r="X929" t="s">
        <v>1395</v>
      </c>
      <c r="Y929" t="s">
        <v>27</v>
      </c>
      <c r="Z929" t="s">
        <v>27</v>
      </c>
      <c r="AA929" t="s">
        <v>155</v>
      </c>
      <c r="AC929" cm="1">
        <f t="array" ref="AC929">SUMPRODUCT(--(INDEX('1880 Bastrop 0008 Clean'!A:AA, MATCH(A929 &amp; "|" &amp; B929, '1880 Bastrop 0008 Clean'!A:A &amp; "|" &amp; '1880 Bastrop 0008 Clean'!B:B, 0), 0) &lt;&gt; '1880 Bastrop 0008 Raw'!A929:AA929))</f>
        <v>0</v>
      </c>
    </row>
    <row r="930" spans="1:29">
      <c r="A930">
        <v>37</v>
      </c>
      <c r="B930">
        <v>168</v>
      </c>
      <c r="D930" t="s">
        <v>3604</v>
      </c>
      <c r="E930" t="s">
        <v>3605</v>
      </c>
      <c r="F930" t="s">
        <v>20</v>
      </c>
      <c r="G930" t="s">
        <v>19</v>
      </c>
      <c r="H930">
        <v>33</v>
      </c>
      <c r="J930" t="s">
        <v>2962</v>
      </c>
      <c r="K930" t="s">
        <v>2932</v>
      </c>
      <c r="L930" t="s">
        <v>2933</v>
      </c>
      <c r="N930" t="s">
        <v>1351</v>
      </c>
      <c r="Y930" t="s">
        <v>671</v>
      </c>
      <c r="Z930" t="s">
        <v>671</v>
      </c>
      <c r="AA930" t="s">
        <v>671</v>
      </c>
      <c r="AC930" cm="1">
        <f t="array" ref="AC930">SUMPRODUCT(--(INDEX('1880 Bastrop 0008 Clean'!A:AA, MATCH(A930 &amp; "|" &amp; B930, '1880 Bastrop 0008 Clean'!A:A &amp; "|" &amp; '1880 Bastrop 0008 Clean'!B:B, 0), 0) &lt;&gt; '1880 Bastrop 0008 Raw'!A930:AA930))</f>
        <v>0</v>
      </c>
    </row>
    <row r="931" spans="1:29">
      <c r="A931">
        <v>38</v>
      </c>
      <c r="B931">
        <v>168</v>
      </c>
      <c r="D931" t="s">
        <v>3604</v>
      </c>
      <c r="E931" t="s">
        <v>3606</v>
      </c>
      <c r="F931" t="s">
        <v>20</v>
      </c>
      <c r="G931" t="s">
        <v>24</v>
      </c>
      <c r="H931">
        <v>24</v>
      </c>
      <c r="J931" t="s">
        <v>3030</v>
      </c>
      <c r="K931" t="s">
        <v>2936</v>
      </c>
      <c r="L931" t="s">
        <v>2933</v>
      </c>
      <c r="N931" t="s">
        <v>2598</v>
      </c>
      <c r="Y931" t="s">
        <v>671</v>
      </c>
      <c r="Z931" t="s">
        <v>671</v>
      </c>
      <c r="AA931" t="s">
        <v>671</v>
      </c>
      <c r="AC931" cm="1">
        <f t="array" ref="AC931">SUMPRODUCT(--(INDEX('1880 Bastrop 0008 Clean'!A:AA, MATCH(A931 &amp; "|" &amp; B931, '1880 Bastrop 0008 Clean'!A:A &amp; "|" &amp; '1880 Bastrop 0008 Clean'!B:B, 0), 0) &lt;&gt; '1880 Bastrop 0008 Raw'!A931:AA931))</f>
        <v>0</v>
      </c>
    </row>
    <row r="932" spans="1:29">
      <c r="A932">
        <v>39</v>
      </c>
      <c r="B932">
        <v>168</v>
      </c>
      <c r="D932" t="s">
        <v>3604</v>
      </c>
      <c r="E932" t="s">
        <v>601</v>
      </c>
      <c r="F932" t="s">
        <v>20</v>
      </c>
      <c r="G932" t="s">
        <v>24</v>
      </c>
      <c r="H932">
        <v>5</v>
      </c>
      <c r="J932" t="s">
        <v>2948</v>
      </c>
      <c r="K932" t="s">
        <v>2938</v>
      </c>
      <c r="L932" t="s">
        <v>2939</v>
      </c>
      <c r="Y932" t="s">
        <v>27</v>
      </c>
      <c r="Z932" t="s">
        <v>671</v>
      </c>
      <c r="AA932" t="s">
        <v>671</v>
      </c>
      <c r="AC932" cm="1">
        <f t="array" ref="AC932">SUMPRODUCT(--(INDEX('1880 Bastrop 0008 Clean'!A:AA, MATCH(A932 &amp; "|" &amp; B932, '1880 Bastrop 0008 Clean'!A:A &amp; "|" &amp; '1880 Bastrop 0008 Clean'!B:B, 0), 0) &lt;&gt; '1880 Bastrop 0008 Raw'!A932:AA932))</f>
        <v>0</v>
      </c>
    </row>
    <row r="933" spans="1:29">
      <c r="A933">
        <v>40</v>
      </c>
      <c r="B933">
        <v>168</v>
      </c>
      <c r="D933" t="s">
        <v>3604</v>
      </c>
      <c r="E933" t="s">
        <v>147</v>
      </c>
      <c r="F933" t="s">
        <v>20</v>
      </c>
      <c r="G933" t="s">
        <v>24</v>
      </c>
      <c r="H933">
        <v>4</v>
      </c>
      <c r="J933" t="s">
        <v>2999</v>
      </c>
      <c r="K933" t="s">
        <v>2938</v>
      </c>
      <c r="L933" t="s">
        <v>2939</v>
      </c>
      <c r="Y933" t="s">
        <v>27</v>
      </c>
      <c r="Z933" t="s">
        <v>671</v>
      </c>
      <c r="AA933" t="s">
        <v>671</v>
      </c>
      <c r="AC933" cm="1">
        <f t="array" ref="AC933">SUMPRODUCT(--(INDEX('1880 Bastrop 0008 Clean'!A:AA, MATCH(A933 &amp; "|" &amp; B933, '1880 Bastrop 0008 Clean'!A:A &amp; "|" &amp; '1880 Bastrop 0008 Clean'!B:B, 0), 0) &lt;&gt; '1880 Bastrop 0008 Raw'!A933:AA933))</f>
        <v>0</v>
      </c>
    </row>
    <row r="934" spans="1:29">
      <c r="A934">
        <v>41</v>
      </c>
      <c r="B934">
        <v>168</v>
      </c>
      <c r="D934" t="s">
        <v>3604</v>
      </c>
      <c r="E934" t="s">
        <v>3607</v>
      </c>
      <c r="F934" t="s">
        <v>20</v>
      </c>
      <c r="G934" t="s">
        <v>19</v>
      </c>
      <c r="H934">
        <v>1</v>
      </c>
      <c r="J934" t="s">
        <v>2949</v>
      </c>
      <c r="K934" t="s">
        <v>2944</v>
      </c>
      <c r="L934" t="s">
        <v>2939</v>
      </c>
      <c r="Y934" t="s">
        <v>27</v>
      </c>
      <c r="Z934" t="s">
        <v>671</v>
      </c>
      <c r="AA934" t="s">
        <v>671</v>
      </c>
      <c r="AC934" cm="1">
        <f t="array" ref="AC934">SUMPRODUCT(--(INDEX('1880 Bastrop 0008 Clean'!A:AA, MATCH(A934 &amp; "|" &amp; B934, '1880 Bastrop 0008 Clean'!A:A &amp; "|" &amp; '1880 Bastrop 0008 Clean'!B:B, 0), 0) &lt;&gt; '1880 Bastrop 0008 Raw'!A934:AA934))</f>
        <v>0</v>
      </c>
    </row>
    <row r="935" spans="1:29">
      <c r="A935">
        <v>1</v>
      </c>
      <c r="B935">
        <v>169</v>
      </c>
      <c r="D935" t="s">
        <v>1833</v>
      </c>
      <c r="E935" t="s">
        <v>119</v>
      </c>
      <c r="F935" t="s">
        <v>20</v>
      </c>
      <c r="G935" t="s">
        <v>19</v>
      </c>
      <c r="H935">
        <v>43</v>
      </c>
      <c r="J935" t="s">
        <v>3142</v>
      </c>
      <c r="K935" t="s">
        <v>2932</v>
      </c>
      <c r="L935" t="s">
        <v>2933</v>
      </c>
      <c r="N935" t="s">
        <v>32</v>
      </c>
      <c r="Y935" t="s">
        <v>116</v>
      </c>
      <c r="Z935" t="s">
        <v>116</v>
      </c>
      <c r="AA935" t="s">
        <v>3608</v>
      </c>
      <c r="AC935" cm="1">
        <f t="array" ref="AC935">SUMPRODUCT(--(INDEX('1880 Bastrop 0008 Clean'!A:AA, MATCH(A935 &amp; "|" &amp; B935, '1880 Bastrop 0008 Clean'!A:A &amp; "|" &amp; '1880 Bastrop 0008 Clean'!B:B, 0), 0) &lt;&gt; '1880 Bastrop 0008 Raw'!A935:AA935))</f>
        <v>0</v>
      </c>
    </row>
    <row r="936" spans="1:29">
      <c r="A936">
        <v>2</v>
      </c>
      <c r="B936">
        <v>169</v>
      </c>
      <c r="D936" t="s">
        <v>1833</v>
      </c>
      <c r="E936" t="s">
        <v>267</v>
      </c>
      <c r="F936" t="s">
        <v>20</v>
      </c>
      <c r="G936" t="s">
        <v>24</v>
      </c>
      <c r="H936">
        <v>25</v>
      </c>
      <c r="J936" t="s">
        <v>3025</v>
      </c>
      <c r="K936" t="s">
        <v>2936</v>
      </c>
      <c r="L936" t="s">
        <v>2933</v>
      </c>
      <c r="N936" t="s">
        <v>2598</v>
      </c>
      <c r="Y936" t="s">
        <v>27</v>
      </c>
      <c r="Z936" t="s">
        <v>2976</v>
      </c>
      <c r="AA936" t="s">
        <v>3609</v>
      </c>
      <c r="AC936" cm="1">
        <f t="array" ref="AC936">SUMPRODUCT(--(INDEX('1880 Bastrop 0008 Clean'!A:AA, MATCH(A936 &amp; "|" &amp; B936, '1880 Bastrop 0008 Clean'!A:A &amp; "|" &amp; '1880 Bastrop 0008 Clean'!B:B, 0), 0) &lt;&gt; '1880 Bastrop 0008 Raw'!A936:AA936))</f>
        <v>0</v>
      </c>
    </row>
    <row r="937" spans="1:29">
      <c r="A937">
        <v>3</v>
      </c>
      <c r="B937">
        <v>169</v>
      </c>
      <c r="D937" t="s">
        <v>1833</v>
      </c>
      <c r="E937" t="s">
        <v>147</v>
      </c>
      <c r="F937" t="s">
        <v>20</v>
      </c>
      <c r="G937" t="s">
        <v>24</v>
      </c>
      <c r="H937">
        <v>7</v>
      </c>
      <c r="J937" t="s">
        <v>2946</v>
      </c>
      <c r="K937" t="s">
        <v>2938</v>
      </c>
      <c r="L937" t="s">
        <v>2939</v>
      </c>
      <c r="W937" t="s">
        <v>1395</v>
      </c>
      <c r="X937" t="s">
        <v>1395</v>
      </c>
      <c r="Y937" t="s">
        <v>27</v>
      </c>
      <c r="Z937" t="s">
        <v>116</v>
      </c>
      <c r="AA937" t="s">
        <v>27</v>
      </c>
      <c r="AC937" cm="1">
        <f t="array" ref="AC937">SUMPRODUCT(--(INDEX('1880 Bastrop 0008 Clean'!A:AA, MATCH(A937 &amp; "|" &amp; B937, '1880 Bastrop 0008 Clean'!A:A &amp; "|" &amp; '1880 Bastrop 0008 Clean'!B:B, 0), 0) &lt;&gt; '1880 Bastrop 0008 Raw'!A937:AA937))</f>
        <v>2</v>
      </c>
    </row>
    <row r="938" spans="1:29">
      <c r="A938">
        <v>4</v>
      </c>
      <c r="B938">
        <v>169</v>
      </c>
      <c r="D938" t="s">
        <v>1833</v>
      </c>
      <c r="E938" t="s">
        <v>119</v>
      </c>
      <c r="F938" t="s">
        <v>20</v>
      </c>
      <c r="G938" t="s">
        <v>19</v>
      </c>
      <c r="H938">
        <v>4</v>
      </c>
      <c r="J938" t="s">
        <v>2999</v>
      </c>
      <c r="K938" t="s">
        <v>2944</v>
      </c>
      <c r="L938" t="s">
        <v>2939</v>
      </c>
      <c r="W938" t="s">
        <v>1395</v>
      </c>
      <c r="X938" t="s">
        <v>1395</v>
      </c>
      <c r="Y938" t="s">
        <v>27</v>
      </c>
      <c r="Z938" t="s">
        <v>116</v>
      </c>
      <c r="AA938" t="s">
        <v>27</v>
      </c>
      <c r="AC938" cm="1">
        <f t="array" ref="AC938">SUMPRODUCT(--(INDEX('1880 Bastrop 0008 Clean'!A:AA, MATCH(A938 &amp; "|" &amp; B938, '1880 Bastrop 0008 Clean'!A:A &amp; "|" &amp; '1880 Bastrop 0008 Clean'!B:B, 0), 0) &lt;&gt; '1880 Bastrop 0008 Raw'!A938:AA938))</f>
        <v>2</v>
      </c>
    </row>
    <row r="939" spans="1:29">
      <c r="A939">
        <v>5</v>
      </c>
      <c r="B939">
        <v>169</v>
      </c>
      <c r="D939" t="s">
        <v>3610</v>
      </c>
      <c r="E939" t="s">
        <v>3611</v>
      </c>
      <c r="F939" t="s">
        <v>20</v>
      </c>
      <c r="G939" t="s">
        <v>24</v>
      </c>
      <c r="H939">
        <v>2</v>
      </c>
      <c r="J939" t="s">
        <v>3001</v>
      </c>
      <c r="K939" t="s">
        <v>2938</v>
      </c>
      <c r="L939" t="s">
        <v>2939</v>
      </c>
      <c r="W939" t="s">
        <v>1395</v>
      </c>
      <c r="X939" t="s">
        <v>1395</v>
      </c>
      <c r="Y939" t="s">
        <v>27</v>
      </c>
      <c r="Z939" t="s">
        <v>116</v>
      </c>
      <c r="AA939" t="s">
        <v>27</v>
      </c>
      <c r="AC939" cm="1">
        <f t="array" ref="AC939">SUMPRODUCT(--(INDEX('1880 Bastrop 0008 Clean'!A:AA, MATCH(A939 &amp; "|" &amp; B939, '1880 Bastrop 0008 Clean'!A:A &amp; "|" &amp; '1880 Bastrop 0008 Clean'!B:B, 0), 0) &lt;&gt; '1880 Bastrop 0008 Raw'!A939:AA939))</f>
        <v>2</v>
      </c>
    </row>
    <row r="940" spans="1:29">
      <c r="A940">
        <v>6</v>
      </c>
      <c r="B940">
        <v>169</v>
      </c>
      <c r="D940" t="s">
        <v>1833</v>
      </c>
      <c r="E940" t="s">
        <v>185</v>
      </c>
      <c r="F940" t="s">
        <v>20</v>
      </c>
      <c r="G940" t="s">
        <v>19</v>
      </c>
      <c r="H940">
        <v>23</v>
      </c>
      <c r="J940" t="s">
        <v>3022</v>
      </c>
      <c r="K940" t="s">
        <v>3027</v>
      </c>
      <c r="L940" t="s">
        <v>2939</v>
      </c>
      <c r="N940" t="s">
        <v>32</v>
      </c>
      <c r="Y940" t="s">
        <v>27</v>
      </c>
      <c r="AA940" t="s">
        <v>3608</v>
      </c>
      <c r="AC940" cm="1">
        <f t="array" ref="AC940">SUMPRODUCT(--(INDEX('1880 Bastrop 0008 Clean'!A:AA, MATCH(A940 &amp; "|" &amp; B940, '1880 Bastrop 0008 Clean'!A:A &amp; "|" &amp; '1880 Bastrop 0008 Clean'!B:B, 0), 0) &lt;&gt; '1880 Bastrop 0008 Raw'!A940:AA940))</f>
        <v>0</v>
      </c>
    </row>
    <row r="941" spans="1:29">
      <c r="A941">
        <v>7</v>
      </c>
      <c r="B941">
        <v>169</v>
      </c>
      <c r="D941" t="s">
        <v>3612</v>
      </c>
      <c r="E941" t="s">
        <v>873</v>
      </c>
      <c r="F941" t="s">
        <v>20</v>
      </c>
      <c r="G941" t="s">
        <v>24</v>
      </c>
      <c r="H941">
        <v>21</v>
      </c>
      <c r="J941" t="s">
        <v>2959</v>
      </c>
      <c r="K941" t="s">
        <v>3042</v>
      </c>
      <c r="L941" t="s">
        <v>2939</v>
      </c>
      <c r="Y941" t="s">
        <v>27</v>
      </c>
      <c r="Z941" t="s">
        <v>2976</v>
      </c>
      <c r="AA941" t="s">
        <v>3609</v>
      </c>
      <c r="AC941" cm="1">
        <f t="array" ref="AC941">SUMPRODUCT(--(INDEX('1880 Bastrop 0008 Clean'!A:AA, MATCH(A941 &amp; "|" &amp; B941, '1880 Bastrop 0008 Clean'!A:A &amp; "|" &amp; '1880 Bastrop 0008 Clean'!B:B, 0), 0) &lt;&gt; '1880 Bastrop 0008 Raw'!A941:AA941))</f>
        <v>0</v>
      </c>
    </row>
    <row r="942" spans="1:29">
      <c r="A942">
        <v>8</v>
      </c>
      <c r="B942">
        <v>170</v>
      </c>
      <c r="D942" t="s">
        <v>1833</v>
      </c>
      <c r="E942" t="s">
        <v>585</v>
      </c>
      <c r="F942" t="s">
        <v>20</v>
      </c>
      <c r="G942" t="s">
        <v>19</v>
      </c>
      <c r="H942">
        <v>29</v>
      </c>
      <c r="J942" t="s">
        <v>3075</v>
      </c>
      <c r="K942" t="s">
        <v>2932</v>
      </c>
      <c r="L942" t="s">
        <v>2933</v>
      </c>
      <c r="N942" t="s">
        <v>3405</v>
      </c>
      <c r="Y942" t="s">
        <v>1418</v>
      </c>
      <c r="Z942" t="s">
        <v>1418</v>
      </c>
      <c r="AA942" t="s">
        <v>1418</v>
      </c>
      <c r="AC942" cm="1">
        <f t="array" ref="AC942">SUMPRODUCT(--(INDEX('1880 Bastrop 0008 Clean'!A:AA, MATCH(A942 &amp; "|" &amp; B942, '1880 Bastrop 0008 Clean'!A:A &amp; "|" &amp; '1880 Bastrop 0008 Clean'!B:B, 0), 0) &lt;&gt; '1880 Bastrop 0008 Raw'!A942:AA942))</f>
        <v>0</v>
      </c>
    </row>
    <row r="943" spans="1:29">
      <c r="A943">
        <v>9</v>
      </c>
      <c r="B943">
        <v>170</v>
      </c>
      <c r="D943" t="s">
        <v>1833</v>
      </c>
      <c r="E943" t="s">
        <v>280</v>
      </c>
      <c r="F943" t="s">
        <v>20</v>
      </c>
      <c r="G943" t="s">
        <v>24</v>
      </c>
      <c r="H943">
        <v>28</v>
      </c>
      <c r="J943" t="s">
        <v>2893</v>
      </c>
      <c r="K943" t="s">
        <v>2936</v>
      </c>
      <c r="L943" t="s">
        <v>2933</v>
      </c>
      <c r="N943" t="s">
        <v>2598</v>
      </c>
      <c r="Y943" t="s">
        <v>3613</v>
      </c>
      <c r="Z943" t="s">
        <v>3613</v>
      </c>
      <c r="AA943" t="s">
        <v>3613</v>
      </c>
      <c r="AC943" cm="1">
        <f t="array" ref="AC943">SUMPRODUCT(--(INDEX('1880 Bastrop 0008 Clean'!A:AA, MATCH(A943 &amp; "|" &amp; B943, '1880 Bastrop 0008 Clean'!A:A &amp; "|" &amp; '1880 Bastrop 0008 Clean'!B:B, 0), 0) &lt;&gt; '1880 Bastrop 0008 Raw'!A943:AA943))</f>
        <v>0</v>
      </c>
    </row>
    <row r="944" spans="1:29">
      <c r="A944">
        <v>10</v>
      </c>
      <c r="B944">
        <v>170</v>
      </c>
      <c r="D944" t="s">
        <v>1833</v>
      </c>
      <c r="E944" t="s">
        <v>3213</v>
      </c>
      <c r="F944" t="s">
        <v>20</v>
      </c>
      <c r="G944" t="s">
        <v>24</v>
      </c>
      <c r="H944">
        <v>4</v>
      </c>
      <c r="J944" t="s">
        <v>2999</v>
      </c>
      <c r="K944" t="s">
        <v>2938</v>
      </c>
      <c r="L944" t="s">
        <v>2939</v>
      </c>
      <c r="Y944" t="s">
        <v>27</v>
      </c>
      <c r="Z944" t="s">
        <v>1418</v>
      </c>
      <c r="AA944" t="s">
        <v>3613</v>
      </c>
      <c r="AC944" cm="1">
        <f t="array" ref="AC944">SUMPRODUCT(--(INDEX('1880 Bastrop 0008 Clean'!A:AA, MATCH(A944 &amp; "|" &amp; B944, '1880 Bastrop 0008 Clean'!A:A &amp; "|" &amp; '1880 Bastrop 0008 Clean'!B:B, 0), 0) &lt;&gt; '1880 Bastrop 0008 Raw'!A944:AA944))</f>
        <v>0</v>
      </c>
    </row>
    <row r="945" spans="1:29">
      <c r="A945">
        <v>11</v>
      </c>
      <c r="B945">
        <v>170</v>
      </c>
      <c r="D945" t="s">
        <v>1833</v>
      </c>
      <c r="E945" t="s">
        <v>601</v>
      </c>
      <c r="F945" t="s">
        <v>20</v>
      </c>
      <c r="G945" t="s">
        <v>24</v>
      </c>
      <c r="H945">
        <v>3</v>
      </c>
      <c r="J945" t="s">
        <v>2973</v>
      </c>
      <c r="K945" t="s">
        <v>2938</v>
      </c>
      <c r="L945" t="s">
        <v>2939</v>
      </c>
      <c r="Y945" t="s">
        <v>27</v>
      </c>
      <c r="Z945" t="s">
        <v>1418</v>
      </c>
      <c r="AA945" t="s">
        <v>3613</v>
      </c>
      <c r="AC945" cm="1">
        <f t="array" ref="AC945">SUMPRODUCT(--(INDEX('1880 Bastrop 0008 Clean'!A:AA, MATCH(A945 &amp; "|" &amp; B945, '1880 Bastrop 0008 Clean'!A:A &amp; "|" &amp; '1880 Bastrop 0008 Clean'!B:B, 0), 0) &lt;&gt; '1880 Bastrop 0008 Raw'!A945:AA945))</f>
        <v>0</v>
      </c>
    </row>
    <row r="946" spans="1:29">
      <c r="A946">
        <v>12</v>
      </c>
      <c r="B946">
        <v>170</v>
      </c>
      <c r="D946" t="s">
        <v>1833</v>
      </c>
      <c r="E946" t="s">
        <v>524</v>
      </c>
      <c r="F946" t="s">
        <v>20</v>
      </c>
      <c r="G946" t="s">
        <v>19</v>
      </c>
      <c r="H946">
        <v>1</v>
      </c>
      <c r="J946" t="s">
        <v>2949</v>
      </c>
      <c r="K946" t="s">
        <v>2944</v>
      </c>
      <c r="L946" t="s">
        <v>2939</v>
      </c>
      <c r="Y946" t="s">
        <v>27</v>
      </c>
      <c r="Z946" t="s">
        <v>1418</v>
      </c>
      <c r="AA946" t="s">
        <v>3613</v>
      </c>
      <c r="AC946" cm="1">
        <f t="array" ref="AC946">SUMPRODUCT(--(INDEX('1880 Bastrop 0008 Clean'!A:AA, MATCH(A946 &amp; "|" &amp; B946, '1880 Bastrop 0008 Clean'!A:A &amp; "|" &amp; '1880 Bastrop 0008 Clean'!B:B, 0), 0) &lt;&gt; '1880 Bastrop 0008 Raw'!A946:AA946))</f>
        <v>0</v>
      </c>
    </row>
    <row r="947" spans="1:29">
      <c r="A947">
        <v>13</v>
      </c>
      <c r="B947">
        <v>171</v>
      </c>
      <c r="D947" t="s">
        <v>1829</v>
      </c>
      <c r="E947" t="s">
        <v>486</v>
      </c>
      <c r="F947" t="s">
        <v>20</v>
      </c>
      <c r="G947" t="s">
        <v>19</v>
      </c>
      <c r="H947">
        <v>22</v>
      </c>
      <c r="J947" t="s">
        <v>3061</v>
      </c>
      <c r="K947" t="s">
        <v>2932</v>
      </c>
      <c r="L947" t="s">
        <v>2933</v>
      </c>
      <c r="N947" t="s">
        <v>3405</v>
      </c>
      <c r="Y947" t="s">
        <v>27</v>
      </c>
      <c r="Z947" t="s">
        <v>1418</v>
      </c>
      <c r="AA947" t="s">
        <v>1418</v>
      </c>
      <c r="AC947" cm="1">
        <f t="array" ref="AC947">SUMPRODUCT(--(INDEX('1880 Bastrop 0008 Clean'!A:AA, MATCH(A947 &amp; "|" &amp; B947, '1880 Bastrop 0008 Clean'!A:A &amp; "|" &amp; '1880 Bastrop 0008 Clean'!B:B, 0), 0) &lt;&gt; '1880 Bastrop 0008 Raw'!A947:AA947))</f>
        <v>0</v>
      </c>
    </row>
    <row r="948" spans="1:29">
      <c r="A948">
        <v>14</v>
      </c>
      <c r="B948">
        <v>171</v>
      </c>
      <c r="D948" t="s">
        <v>1829</v>
      </c>
      <c r="E948" t="s">
        <v>3614</v>
      </c>
      <c r="F948" t="s">
        <v>20</v>
      </c>
      <c r="G948" t="s">
        <v>24</v>
      </c>
      <c r="H948">
        <v>23</v>
      </c>
      <c r="J948" t="s">
        <v>3022</v>
      </c>
      <c r="K948" t="s">
        <v>2936</v>
      </c>
      <c r="L948" t="s">
        <v>2933</v>
      </c>
      <c r="N948" t="s">
        <v>2598</v>
      </c>
      <c r="Y948" t="s">
        <v>27</v>
      </c>
      <c r="Z948" t="s">
        <v>3179</v>
      </c>
      <c r="AA948" t="s">
        <v>3613</v>
      </c>
      <c r="AC948" cm="1">
        <f t="array" ref="AC948">SUMPRODUCT(--(INDEX('1880 Bastrop 0008 Clean'!A:AA, MATCH(A948 &amp; "|" &amp; B948, '1880 Bastrop 0008 Clean'!A:A &amp; "|" &amp; '1880 Bastrop 0008 Clean'!B:B, 0), 0) &lt;&gt; '1880 Bastrop 0008 Raw'!A948:AA948))</f>
        <v>0</v>
      </c>
    </row>
    <row r="949" spans="1:29">
      <c r="A949">
        <v>15</v>
      </c>
      <c r="B949">
        <v>171</v>
      </c>
      <c r="D949" t="s">
        <v>1829</v>
      </c>
      <c r="E949" t="s">
        <v>945</v>
      </c>
      <c r="F949" t="s">
        <v>20</v>
      </c>
      <c r="G949" t="s">
        <v>24</v>
      </c>
      <c r="H949">
        <v>1</v>
      </c>
      <c r="J949" t="s">
        <v>2949</v>
      </c>
      <c r="K949" t="s">
        <v>2938</v>
      </c>
      <c r="L949" t="s">
        <v>2939</v>
      </c>
      <c r="Y949" t="s">
        <v>27</v>
      </c>
      <c r="Z949" t="s">
        <v>27</v>
      </c>
      <c r="AA949" t="s">
        <v>27</v>
      </c>
      <c r="AC949" cm="1">
        <f t="array" ref="AC949">SUMPRODUCT(--(INDEX('1880 Bastrop 0008 Clean'!A:AA, MATCH(A949 &amp; "|" &amp; B949, '1880 Bastrop 0008 Clean'!A:A &amp; "|" &amp; '1880 Bastrop 0008 Clean'!B:B, 0), 0) &lt;&gt; '1880 Bastrop 0008 Raw'!A949:AA949))</f>
        <v>0</v>
      </c>
    </row>
    <row r="950" spans="1:29">
      <c r="A950">
        <v>16</v>
      </c>
      <c r="B950">
        <v>171</v>
      </c>
      <c r="D950" t="s">
        <v>1829</v>
      </c>
      <c r="E950" t="s">
        <v>170</v>
      </c>
      <c r="F950" t="s">
        <v>20</v>
      </c>
      <c r="G950" t="s">
        <v>19</v>
      </c>
      <c r="H950" s="9">
        <v>45669</v>
      </c>
      <c r="I950" t="s">
        <v>1971</v>
      </c>
      <c r="J950" t="s">
        <v>2974</v>
      </c>
      <c r="K950" t="s">
        <v>2944</v>
      </c>
      <c r="L950" t="s">
        <v>2939</v>
      </c>
      <c r="Y950" t="s">
        <v>27</v>
      </c>
      <c r="Z950" t="s">
        <v>27</v>
      </c>
      <c r="AA950" t="s">
        <v>27</v>
      </c>
      <c r="AC950" cm="1">
        <f t="array" ref="AC950">SUMPRODUCT(--(INDEX('1880 Bastrop 0008 Clean'!A:AA, MATCH(A950 &amp; "|" &amp; B950, '1880 Bastrop 0008 Clean'!A:A &amp; "|" &amp; '1880 Bastrop 0008 Clean'!B:B, 0), 0) &lt;&gt; '1880 Bastrop 0008 Raw'!A950:AA950))</f>
        <v>0</v>
      </c>
    </row>
    <row r="951" spans="1:29">
      <c r="A951">
        <v>17</v>
      </c>
      <c r="B951">
        <v>172</v>
      </c>
      <c r="D951" t="s">
        <v>3615</v>
      </c>
      <c r="E951" t="s">
        <v>112</v>
      </c>
      <c r="F951" t="s">
        <v>20</v>
      </c>
      <c r="G951" t="s">
        <v>19</v>
      </c>
      <c r="H951">
        <v>25</v>
      </c>
      <c r="J951" t="s">
        <v>3025</v>
      </c>
      <c r="K951" t="s">
        <v>2932</v>
      </c>
      <c r="L951" t="s">
        <v>2933</v>
      </c>
      <c r="N951" t="s">
        <v>3616</v>
      </c>
      <c r="Y951" t="s">
        <v>27</v>
      </c>
      <c r="Z951" t="s">
        <v>671</v>
      </c>
      <c r="AA951" t="s">
        <v>2343</v>
      </c>
      <c r="AC951" cm="1">
        <f t="array" ref="AC951">SUMPRODUCT(--(INDEX('1880 Bastrop 0008 Clean'!A:AA, MATCH(A951 &amp; "|" &amp; B951, '1880 Bastrop 0008 Clean'!A:A &amp; "|" &amp; '1880 Bastrop 0008 Clean'!B:B, 0), 0) &lt;&gt; '1880 Bastrop 0008 Raw'!A951:AA951))</f>
        <v>0</v>
      </c>
    </row>
    <row r="952" spans="1:29">
      <c r="A952">
        <v>18</v>
      </c>
      <c r="B952">
        <v>172</v>
      </c>
      <c r="D952" t="s">
        <v>3615</v>
      </c>
      <c r="E952" t="s">
        <v>280</v>
      </c>
      <c r="F952" t="s">
        <v>20</v>
      </c>
      <c r="G952" t="s">
        <v>24</v>
      </c>
      <c r="H952">
        <v>45</v>
      </c>
      <c r="J952" t="s">
        <v>3137</v>
      </c>
      <c r="K952" t="s">
        <v>3217</v>
      </c>
      <c r="L952" t="s">
        <v>3066</v>
      </c>
      <c r="N952" t="s">
        <v>3189</v>
      </c>
      <c r="Y952" t="s">
        <v>2343</v>
      </c>
      <c r="Z952" t="s">
        <v>1505</v>
      </c>
      <c r="AA952" t="s">
        <v>2343</v>
      </c>
      <c r="AC952" cm="1">
        <f t="array" ref="AC952">SUMPRODUCT(--(INDEX('1880 Bastrop 0008 Clean'!A:AA, MATCH(A952 &amp; "|" &amp; B952, '1880 Bastrop 0008 Clean'!A:A &amp; "|" &amp; '1880 Bastrop 0008 Clean'!B:B, 0), 0) &lt;&gt; '1880 Bastrop 0008 Raw'!A952:AA952))</f>
        <v>0</v>
      </c>
    </row>
    <row r="953" spans="1:29">
      <c r="A953">
        <v>19</v>
      </c>
      <c r="B953">
        <v>172</v>
      </c>
      <c r="D953" t="s">
        <v>3615</v>
      </c>
      <c r="E953" t="s">
        <v>601</v>
      </c>
      <c r="F953" t="s">
        <v>20</v>
      </c>
      <c r="G953" t="s">
        <v>24</v>
      </c>
      <c r="H953">
        <v>19</v>
      </c>
      <c r="J953" t="s">
        <v>2956</v>
      </c>
      <c r="K953" t="s">
        <v>3108</v>
      </c>
      <c r="L953" t="s">
        <v>2939</v>
      </c>
      <c r="N953" t="s">
        <v>3189</v>
      </c>
      <c r="Y953" t="s">
        <v>27</v>
      </c>
      <c r="Z953" t="s">
        <v>1505</v>
      </c>
      <c r="AA953" t="s">
        <v>2343</v>
      </c>
      <c r="AC953" cm="1">
        <f t="array" ref="AC953">SUMPRODUCT(--(INDEX('1880 Bastrop 0008 Clean'!A:AA, MATCH(A953 &amp; "|" &amp; B953, '1880 Bastrop 0008 Clean'!A:A &amp; "|" &amp; '1880 Bastrop 0008 Clean'!B:B, 0), 0) &lt;&gt; '1880 Bastrop 0008 Raw'!A953:AA953))</f>
        <v>0</v>
      </c>
    </row>
    <row r="954" spans="1:29">
      <c r="A954">
        <v>20</v>
      </c>
      <c r="B954">
        <v>172</v>
      </c>
      <c r="D954" t="s">
        <v>3615</v>
      </c>
      <c r="E954" t="s">
        <v>3617</v>
      </c>
      <c r="F954" t="s">
        <v>20</v>
      </c>
      <c r="G954" t="s">
        <v>19</v>
      </c>
      <c r="H954">
        <v>17</v>
      </c>
      <c r="J954" t="s">
        <v>2937</v>
      </c>
      <c r="K954" t="s">
        <v>3027</v>
      </c>
      <c r="L954" t="s">
        <v>2939</v>
      </c>
      <c r="N954" t="s">
        <v>2957</v>
      </c>
      <c r="Y954" t="s">
        <v>27</v>
      </c>
      <c r="Z954" t="s">
        <v>1505</v>
      </c>
      <c r="AA954" t="s">
        <v>2343</v>
      </c>
      <c r="AC954" cm="1">
        <f t="array" ref="AC954">SUMPRODUCT(--(INDEX('1880 Bastrop 0008 Clean'!A:AA, MATCH(A954 &amp; "|" &amp; B954, '1880 Bastrop 0008 Clean'!A:A &amp; "|" &amp; '1880 Bastrop 0008 Clean'!B:B, 0), 0) &lt;&gt; '1880 Bastrop 0008 Raw'!A954:AA954))</f>
        <v>0</v>
      </c>
    </row>
    <row r="955" spans="1:29">
      <c r="A955">
        <v>21</v>
      </c>
      <c r="B955">
        <v>173</v>
      </c>
      <c r="D955" t="s">
        <v>117</v>
      </c>
      <c r="E955" t="s">
        <v>446</v>
      </c>
      <c r="F955" t="s">
        <v>2061</v>
      </c>
      <c r="G955" t="s">
        <v>19</v>
      </c>
      <c r="H955">
        <v>29</v>
      </c>
      <c r="J955" t="s">
        <v>3075</v>
      </c>
      <c r="K955" t="s">
        <v>2932</v>
      </c>
      <c r="L955" t="s">
        <v>2933</v>
      </c>
      <c r="N955" t="s">
        <v>1404</v>
      </c>
      <c r="Y955" t="s">
        <v>27</v>
      </c>
      <c r="AC955" cm="1">
        <f t="array" ref="AC955">SUMPRODUCT(--(INDEX('1880 Bastrop 0008 Clean'!A:AA, MATCH(A955 &amp; "|" &amp; B955, '1880 Bastrop 0008 Clean'!A:A &amp; "|" &amp; '1880 Bastrop 0008 Clean'!B:B, 0), 0) &lt;&gt; '1880 Bastrop 0008 Raw'!A955:AA955))</f>
        <v>0</v>
      </c>
    </row>
    <row r="956" spans="1:29">
      <c r="A956">
        <v>22</v>
      </c>
      <c r="B956">
        <v>173</v>
      </c>
      <c r="D956" t="s">
        <v>117</v>
      </c>
      <c r="E956" t="s">
        <v>2348</v>
      </c>
      <c r="F956" t="s">
        <v>2061</v>
      </c>
      <c r="G956" t="s">
        <v>24</v>
      </c>
      <c r="H956">
        <v>24</v>
      </c>
      <c r="J956" t="s">
        <v>3030</v>
      </c>
      <c r="K956" t="s">
        <v>2936</v>
      </c>
      <c r="L956" t="s">
        <v>2933</v>
      </c>
      <c r="N956" t="s">
        <v>2598</v>
      </c>
      <c r="V956" t="s">
        <v>1395</v>
      </c>
      <c r="W956" t="s">
        <v>1395</v>
      </c>
      <c r="X956" t="s">
        <v>1395</v>
      </c>
      <c r="Y956" t="s">
        <v>27</v>
      </c>
      <c r="Z956" t="s">
        <v>38</v>
      </c>
      <c r="AC956" cm="1">
        <f t="array" ref="AC956">SUMPRODUCT(--(INDEX('1880 Bastrop 0008 Clean'!A:AA, MATCH(A956 &amp; "|" &amp; B956, '1880 Bastrop 0008 Clean'!A:A &amp; "|" &amp; '1880 Bastrop 0008 Clean'!B:B, 0), 0) &lt;&gt; '1880 Bastrop 0008 Raw'!A956:AA956))</f>
        <v>3</v>
      </c>
    </row>
    <row r="957" spans="1:29">
      <c r="A957">
        <v>23</v>
      </c>
      <c r="B957">
        <v>173</v>
      </c>
      <c r="D957" t="s">
        <v>117</v>
      </c>
      <c r="E957" t="s">
        <v>668</v>
      </c>
      <c r="F957" t="s">
        <v>2061</v>
      </c>
      <c r="G957" t="s">
        <v>19</v>
      </c>
      <c r="H957">
        <v>7</v>
      </c>
      <c r="J957" t="s">
        <v>2946</v>
      </c>
      <c r="K957" t="s">
        <v>2944</v>
      </c>
      <c r="L957" t="s">
        <v>2939</v>
      </c>
      <c r="V957" t="s">
        <v>1395</v>
      </c>
      <c r="W957" t="s">
        <v>1395</v>
      </c>
      <c r="X957" t="s">
        <v>1395</v>
      </c>
      <c r="Y957" t="s">
        <v>27</v>
      </c>
      <c r="Z957" t="s">
        <v>36</v>
      </c>
      <c r="AA957" t="s">
        <v>36</v>
      </c>
      <c r="AC957" cm="1">
        <f t="array" ref="AC957">SUMPRODUCT(--(INDEX('1880 Bastrop 0008 Clean'!A:AA, MATCH(A957 &amp; "|" &amp; B957, '1880 Bastrop 0008 Clean'!A:A &amp; "|" &amp; '1880 Bastrop 0008 Clean'!B:B, 0), 0) &lt;&gt; '1880 Bastrop 0008 Raw'!A957:AA957))</f>
        <v>2</v>
      </c>
    </row>
    <row r="958" spans="1:29">
      <c r="A958">
        <v>24</v>
      </c>
      <c r="B958">
        <v>173</v>
      </c>
      <c r="D958" t="s">
        <v>117</v>
      </c>
      <c r="E958" t="s">
        <v>1142</v>
      </c>
      <c r="F958" t="s">
        <v>2061</v>
      </c>
      <c r="G958" t="s">
        <v>24</v>
      </c>
      <c r="H958">
        <v>6</v>
      </c>
      <c r="J958" t="s">
        <v>3037</v>
      </c>
      <c r="K958" t="s">
        <v>2938</v>
      </c>
      <c r="L958" t="s">
        <v>2939</v>
      </c>
      <c r="W958" t="s">
        <v>1395</v>
      </c>
      <c r="X958" t="s">
        <v>1395</v>
      </c>
      <c r="Y958" t="s">
        <v>27</v>
      </c>
      <c r="Z958" t="s">
        <v>27</v>
      </c>
      <c r="AA958" t="s">
        <v>27</v>
      </c>
      <c r="AC958" cm="1">
        <f t="array" ref="AC958">SUMPRODUCT(--(INDEX('1880 Bastrop 0008 Clean'!A:AA, MATCH(A958 &amp; "|" &amp; B958, '1880 Bastrop 0008 Clean'!A:A &amp; "|" &amp; '1880 Bastrop 0008 Clean'!B:B, 0), 0) &lt;&gt; '1880 Bastrop 0008 Raw'!A958:AA958))</f>
        <v>2</v>
      </c>
    </row>
    <row r="959" spans="1:29">
      <c r="A959">
        <v>25</v>
      </c>
      <c r="B959">
        <v>173</v>
      </c>
      <c r="D959" t="s">
        <v>117</v>
      </c>
      <c r="E959" t="s">
        <v>204</v>
      </c>
      <c r="F959" t="s">
        <v>2061</v>
      </c>
      <c r="G959" t="s">
        <v>24</v>
      </c>
      <c r="H959">
        <v>3</v>
      </c>
      <c r="J959" t="s">
        <v>2973</v>
      </c>
      <c r="K959" t="s">
        <v>2938</v>
      </c>
      <c r="L959" t="s">
        <v>2939</v>
      </c>
      <c r="W959" t="s">
        <v>1395</v>
      </c>
      <c r="X959" t="s">
        <v>1395</v>
      </c>
      <c r="Y959" t="s">
        <v>27</v>
      </c>
      <c r="Z959" t="s">
        <v>27</v>
      </c>
      <c r="AA959" t="s">
        <v>27</v>
      </c>
      <c r="AC959" cm="1">
        <f t="array" ref="AC959">SUMPRODUCT(--(INDEX('1880 Bastrop 0008 Clean'!A:AA, MATCH(A959 &amp; "|" &amp; B959, '1880 Bastrop 0008 Clean'!A:A &amp; "|" &amp; '1880 Bastrop 0008 Clean'!B:B, 0), 0) &lt;&gt; '1880 Bastrop 0008 Raw'!A959:AA959))</f>
        <v>2</v>
      </c>
    </row>
    <row r="960" spans="1:29">
      <c r="A960">
        <v>26</v>
      </c>
      <c r="B960">
        <v>173</v>
      </c>
      <c r="D960" t="s">
        <v>117</v>
      </c>
      <c r="E960" t="s">
        <v>1236</v>
      </c>
      <c r="F960" t="s">
        <v>2061</v>
      </c>
      <c r="G960" t="s">
        <v>24</v>
      </c>
      <c r="H960">
        <v>2</v>
      </c>
      <c r="J960" t="s">
        <v>3001</v>
      </c>
      <c r="K960" t="s">
        <v>2938</v>
      </c>
      <c r="L960" t="s">
        <v>2939</v>
      </c>
      <c r="W960" t="s">
        <v>1395</v>
      </c>
      <c r="X960" t="s">
        <v>1395</v>
      </c>
      <c r="Y960" t="s">
        <v>27</v>
      </c>
      <c r="Z960" t="s">
        <v>27</v>
      </c>
      <c r="AA960" t="s">
        <v>27</v>
      </c>
      <c r="AC960" cm="1">
        <f t="array" ref="AC960">SUMPRODUCT(--(INDEX('1880 Bastrop 0008 Clean'!A:AA, MATCH(A960 &amp; "|" &amp; B960, '1880 Bastrop 0008 Clean'!A:A &amp; "|" &amp; '1880 Bastrop 0008 Clean'!B:B, 0), 0) &lt;&gt; '1880 Bastrop 0008 Raw'!A960:AA960))</f>
        <v>2</v>
      </c>
    </row>
    <row r="961" spans="1:29">
      <c r="A961">
        <v>27</v>
      </c>
      <c r="B961">
        <v>174</v>
      </c>
      <c r="D961" t="s">
        <v>3618</v>
      </c>
      <c r="E961" t="s">
        <v>3619</v>
      </c>
      <c r="F961" t="s">
        <v>637</v>
      </c>
      <c r="G961" t="s">
        <v>19</v>
      </c>
      <c r="H961">
        <v>28</v>
      </c>
      <c r="J961" t="s">
        <v>2893</v>
      </c>
      <c r="K961" t="s">
        <v>2932</v>
      </c>
      <c r="L961" t="s">
        <v>2933</v>
      </c>
      <c r="N961" t="s">
        <v>32</v>
      </c>
      <c r="W961" t="s">
        <v>1395</v>
      </c>
      <c r="X961" t="s">
        <v>1395</v>
      </c>
      <c r="Y961" t="s">
        <v>155</v>
      </c>
      <c r="AA961" t="s">
        <v>77</v>
      </c>
      <c r="AC961" cm="1">
        <f t="array" ref="AC961">SUMPRODUCT(--(INDEX('1880 Bastrop 0008 Clean'!A:AA, MATCH(A961 &amp; "|" &amp; B961, '1880 Bastrop 0008 Clean'!A:A &amp; "|" &amp; '1880 Bastrop 0008 Clean'!B:B, 0), 0) &lt;&gt; '1880 Bastrop 0008 Raw'!A961:AA961))</f>
        <v>0</v>
      </c>
    </row>
    <row r="962" spans="1:29">
      <c r="A962">
        <v>28</v>
      </c>
      <c r="B962">
        <v>174</v>
      </c>
      <c r="D962" t="s">
        <v>3618</v>
      </c>
      <c r="E962" t="s">
        <v>3150</v>
      </c>
      <c r="F962" t="s">
        <v>637</v>
      </c>
      <c r="G962" t="s">
        <v>24</v>
      </c>
      <c r="H962">
        <v>30</v>
      </c>
      <c r="J962" t="s">
        <v>2983</v>
      </c>
      <c r="K962" t="s">
        <v>2936</v>
      </c>
      <c r="L962" t="s">
        <v>2933</v>
      </c>
      <c r="N962" t="s">
        <v>2598</v>
      </c>
      <c r="W962" t="s">
        <v>1395</v>
      </c>
      <c r="X962" t="s">
        <v>1395</v>
      </c>
      <c r="Y962" t="s">
        <v>38</v>
      </c>
      <c r="AC962" cm="1">
        <f t="array" ref="AC962">SUMPRODUCT(--(INDEX('1880 Bastrop 0008 Clean'!A:AA, MATCH(A962 &amp; "|" &amp; B962, '1880 Bastrop 0008 Clean'!A:A &amp; "|" &amp; '1880 Bastrop 0008 Clean'!B:B, 0), 0) &lt;&gt; '1880 Bastrop 0008 Raw'!A962:AA962))</f>
        <v>0</v>
      </c>
    </row>
    <row r="963" spans="1:29">
      <c r="A963">
        <v>29</v>
      </c>
      <c r="B963">
        <v>174</v>
      </c>
      <c r="D963" t="s">
        <v>3618</v>
      </c>
      <c r="E963" t="s">
        <v>216</v>
      </c>
      <c r="F963" t="s">
        <v>637</v>
      </c>
      <c r="G963" t="s">
        <v>24</v>
      </c>
      <c r="H963">
        <v>7</v>
      </c>
      <c r="J963" t="s">
        <v>2946</v>
      </c>
      <c r="K963" t="s">
        <v>2938</v>
      </c>
      <c r="L963" t="s">
        <v>2939</v>
      </c>
      <c r="Y963" t="s">
        <v>27</v>
      </c>
      <c r="Z963" t="s">
        <v>155</v>
      </c>
      <c r="AA963" t="s">
        <v>38</v>
      </c>
      <c r="AC963" cm="1">
        <f t="array" ref="AC963">SUMPRODUCT(--(INDEX('1880 Bastrop 0008 Clean'!A:AA, MATCH(A963 &amp; "|" &amp; B963, '1880 Bastrop 0008 Clean'!A:A &amp; "|" &amp; '1880 Bastrop 0008 Clean'!B:B, 0), 0) &lt;&gt; '1880 Bastrop 0008 Raw'!A963:AA963))</f>
        <v>0</v>
      </c>
    </row>
    <row r="964" spans="1:29">
      <c r="A964">
        <v>30</v>
      </c>
      <c r="B964">
        <v>174</v>
      </c>
      <c r="D964" t="s">
        <v>341</v>
      </c>
      <c r="E964" t="s">
        <v>280</v>
      </c>
      <c r="F964" t="s">
        <v>637</v>
      </c>
      <c r="G964" t="s">
        <v>24</v>
      </c>
      <c r="H964">
        <v>50</v>
      </c>
      <c r="J964" t="s">
        <v>3071</v>
      </c>
      <c r="K964" t="s">
        <v>3217</v>
      </c>
      <c r="L964" t="s">
        <v>2939</v>
      </c>
      <c r="W964" t="s">
        <v>1395</v>
      </c>
      <c r="X964" t="s">
        <v>1395</v>
      </c>
      <c r="Y964" t="s">
        <v>77</v>
      </c>
      <c r="AA964" t="s">
        <v>38</v>
      </c>
      <c r="AC964" cm="1">
        <f t="array" ref="AC964">SUMPRODUCT(--(INDEX('1880 Bastrop 0008 Clean'!A:AA, MATCH(A964 &amp; "|" &amp; B964, '1880 Bastrop 0008 Clean'!A:A &amp; "|" &amp; '1880 Bastrop 0008 Clean'!B:B, 0), 0) &lt;&gt; '1880 Bastrop 0008 Raw'!A964:AA964))</f>
        <v>0</v>
      </c>
    </row>
    <row r="965" spans="1:29">
      <c r="A965">
        <v>31</v>
      </c>
      <c r="B965">
        <v>175</v>
      </c>
      <c r="D965" t="s">
        <v>560</v>
      </c>
      <c r="E965" t="s">
        <v>628</v>
      </c>
      <c r="F965" t="s">
        <v>637</v>
      </c>
      <c r="G965" t="s">
        <v>19</v>
      </c>
      <c r="H965">
        <v>46</v>
      </c>
      <c r="J965" t="s">
        <v>2995</v>
      </c>
      <c r="K965" t="s">
        <v>2932</v>
      </c>
      <c r="L965" t="s">
        <v>2933</v>
      </c>
      <c r="N965" t="s">
        <v>32</v>
      </c>
      <c r="W965" t="s">
        <v>1395</v>
      </c>
      <c r="X965" t="s">
        <v>1395</v>
      </c>
      <c r="Y965" t="s">
        <v>38</v>
      </c>
      <c r="Z965" t="s">
        <v>38</v>
      </c>
      <c r="AC965" cm="1">
        <f t="array" ref="AC965">SUMPRODUCT(--(INDEX('1880 Bastrop 0008 Clean'!A:AA, MATCH(A965 &amp; "|" &amp; B965, '1880 Bastrop 0008 Clean'!A:A &amp; "|" &amp; '1880 Bastrop 0008 Clean'!B:B, 0), 0) &lt;&gt; '1880 Bastrop 0008 Raw'!A965:AA965))</f>
        <v>0</v>
      </c>
    </row>
    <row r="966" spans="1:29">
      <c r="A966">
        <v>32</v>
      </c>
      <c r="B966">
        <v>175</v>
      </c>
      <c r="D966" t="s">
        <v>560</v>
      </c>
      <c r="E966" t="s">
        <v>204</v>
      </c>
      <c r="F966" t="s">
        <v>637</v>
      </c>
      <c r="G966" t="s">
        <v>24</v>
      </c>
      <c r="H966">
        <v>35</v>
      </c>
      <c r="J966" t="s">
        <v>1752</v>
      </c>
      <c r="K966" t="s">
        <v>2936</v>
      </c>
      <c r="L966" t="s">
        <v>2933</v>
      </c>
      <c r="N966" t="s">
        <v>2598</v>
      </c>
      <c r="W966" t="s">
        <v>1395</v>
      </c>
      <c r="X966" t="s">
        <v>1395</v>
      </c>
      <c r="Y966" t="s">
        <v>77</v>
      </c>
      <c r="AC966" cm="1">
        <f t="array" ref="AC966">SUMPRODUCT(--(INDEX('1880 Bastrop 0008 Clean'!A:AA, MATCH(A966 &amp; "|" &amp; B966, '1880 Bastrop 0008 Clean'!A:A &amp; "|" &amp; '1880 Bastrop 0008 Clean'!B:B, 0), 0) &lt;&gt; '1880 Bastrop 0008 Raw'!A966:AA966))</f>
        <v>0</v>
      </c>
    </row>
    <row r="967" spans="1:29">
      <c r="A967">
        <v>33</v>
      </c>
      <c r="B967">
        <v>175</v>
      </c>
      <c r="D967" t="s">
        <v>560</v>
      </c>
      <c r="E967" t="s">
        <v>3088</v>
      </c>
      <c r="F967" t="s">
        <v>637</v>
      </c>
      <c r="G967" t="s">
        <v>19</v>
      </c>
      <c r="H967">
        <v>11</v>
      </c>
      <c r="J967" t="s">
        <v>2942</v>
      </c>
      <c r="K967" t="s">
        <v>2944</v>
      </c>
      <c r="L967" t="s">
        <v>2939</v>
      </c>
      <c r="W967" t="s">
        <v>1395</v>
      </c>
      <c r="X967" t="s">
        <v>1395</v>
      </c>
      <c r="Y967" t="s">
        <v>27</v>
      </c>
      <c r="Z967" t="s">
        <v>38</v>
      </c>
      <c r="AA967" t="s">
        <v>77</v>
      </c>
      <c r="AC967" cm="1">
        <f t="array" ref="AC967">SUMPRODUCT(--(INDEX('1880 Bastrop 0008 Clean'!A:AA, MATCH(A967 &amp; "|" &amp; B967, '1880 Bastrop 0008 Clean'!A:A &amp; "|" &amp; '1880 Bastrop 0008 Clean'!B:B, 0), 0) &lt;&gt; '1880 Bastrop 0008 Raw'!A967:AA967))</f>
        <v>0</v>
      </c>
    </row>
    <row r="968" spans="1:29">
      <c r="A968">
        <v>34</v>
      </c>
      <c r="B968">
        <v>175</v>
      </c>
      <c r="D968" t="s">
        <v>560</v>
      </c>
      <c r="E968" t="s">
        <v>3459</v>
      </c>
      <c r="F968" t="s">
        <v>637</v>
      </c>
      <c r="G968" t="s">
        <v>19</v>
      </c>
      <c r="H968">
        <v>6</v>
      </c>
      <c r="J968" t="s">
        <v>3037</v>
      </c>
      <c r="K968" t="s">
        <v>2944</v>
      </c>
      <c r="L968" t="s">
        <v>2939</v>
      </c>
      <c r="W968" t="s">
        <v>1395</v>
      </c>
      <c r="X968" t="s">
        <v>1395</v>
      </c>
      <c r="Y968" t="s">
        <v>27</v>
      </c>
      <c r="Z968" t="s">
        <v>38</v>
      </c>
      <c r="AA968" t="s">
        <v>77</v>
      </c>
      <c r="AC968" cm="1">
        <f t="array" ref="AC968">SUMPRODUCT(--(INDEX('1880 Bastrop 0008 Clean'!A:AA, MATCH(A968 &amp; "|" &amp; B968, '1880 Bastrop 0008 Clean'!A:A &amp; "|" &amp; '1880 Bastrop 0008 Clean'!B:B, 0), 0) &lt;&gt; '1880 Bastrop 0008 Raw'!A968:AA968))</f>
        <v>2</v>
      </c>
    </row>
    <row r="969" spans="1:29">
      <c r="A969">
        <v>35</v>
      </c>
      <c r="B969">
        <v>175</v>
      </c>
      <c r="D969" t="s">
        <v>560</v>
      </c>
      <c r="E969" t="s">
        <v>387</v>
      </c>
      <c r="F969" t="s">
        <v>637</v>
      </c>
      <c r="G969" t="s">
        <v>24</v>
      </c>
      <c r="H969">
        <v>5</v>
      </c>
      <c r="J969" t="s">
        <v>2948</v>
      </c>
      <c r="K969" t="s">
        <v>2938</v>
      </c>
      <c r="L969" t="s">
        <v>2939</v>
      </c>
      <c r="W969" t="s">
        <v>1395</v>
      </c>
      <c r="X969" t="s">
        <v>1395</v>
      </c>
      <c r="Y969" t="s">
        <v>27</v>
      </c>
      <c r="Z969" t="s">
        <v>38</v>
      </c>
      <c r="AA969" t="s">
        <v>77</v>
      </c>
      <c r="AC969" cm="1">
        <f t="array" ref="AC969">SUMPRODUCT(--(INDEX('1880 Bastrop 0008 Clean'!A:AA, MATCH(A969 &amp; "|" &amp; B969, '1880 Bastrop 0008 Clean'!A:A &amp; "|" &amp; '1880 Bastrop 0008 Clean'!B:B, 0), 0) &lt;&gt; '1880 Bastrop 0008 Raw'!A969:AA969))</f>
        <v>2</v>
      </c>
    </row>
    <row r="970" spans="1:29">
      <c r="A970">
        <v>36</v>
      </c>
      <c r="B970">
        <v>175</v>
      </c>
      <c r="D970" t="s">
        <v>560</v>
      </c>
      <c r="E970" t="s">
        <v>1481</v>
      </c>
      <c r="F970" t="s">
        <v>637</v>
      </c>
      <c r="G970" t="s">
        <v>19</v>
      </c>
      <c r="H970">
        <v>2</v>
      </c>
      <c r="J970" t="s">
        <v>3001</v>
      </c>
      <c r="K970" t="s">
        <v>2944</v>
      </c>
      <c r="L970" t="s">
        <v>2939</v>
      </c>
      <c r="W970" t="s">
        <v>1395</v>
      </c>
      <c r="X970" t="s">
        <v>1395</v>
      </c>
      <c r="Y970" t="s">
        <v>27</v>
      </c>
      <c r="Z970" t="s">
        <v>38</v>
      </c>
      <c r="AA970" t="s">
        <v>77</v>
      </c>
      <c r="AC970" cm="1">
        <f t="array" ref="AC970">SUMPRODUCT(--(INDEX('1880 Bastrop 0008 Clean'!A:AA, MATCH(A970 &amp; "|" &amp; B970, '1880 Bastrop 0008 Clean'!A:A &amp; "|" &amp; '1880 Bastrop 0008 Clean'!B:B, 0), 0) &lt;&gt; '1880 Bastrop 0008 Raw'!A970:AA970))</f>
        <v>2</v>
      </c>
    </row>
    <row r="971" spans="1:29">
      <c r="A971">
        <v>37</v>
      </c>
      <c r="B971">
        <v>176</v>
      </c>
      <c r="D971" t="s">
        <v>2048</v>
      </c>
      <c r="E971" t="s">
        <v>2255</v>
      </c>
      <c r="F971" t="s">
        <v>637</v>
      </c>
      <c r="G971" t="s">
        <v>19</v>
      </c>
      <c r="H971">
        <v>70</v>
      </c>
      <c r="J971" t="s">
        <v>3253</v>
      </c>
      <c r="K971" t="s">
        <v>2932</v>
      </c>
      <c r="L971" t="s">
        <v>2933</v>
      </c>
      <c r="N971" t="s">
        <v>1404</v>
      </c>
      <c r="W971" t="s">
        <v>1395</v>
      </c>
      <c r="X971" t="s">
        <v>1395</v>
      </c>
      <c r="Y971" t="s">
        <v>79</v>
      </c>
      <c r="Z971" t="s">
        <v>77</v>
      </c>
      <c r="AA971" t="s">
        <v>77</v>
      </c>
      <c r="AC971" cm="1">
        <f t="array" ref="AC971">SUMPRODUCT(--(INDEX('1880 Bastrop 0008 Clean'!A:AA, MATCH(A971 &amp; "|" &amp; B971, '1880 Bastrop 0008 Clean'!A:A &amp; "|" &amp; '1880 Bastrop 0008 Clean'!B:B, 0), 0) &lt;&gt; '1880 Bastrop 0008 Raw'!A971:AA971))</f>
        <v>0</v>
      </c>
    </row>
    <row r="972" spans="1:29">
      <c r="A972">
        <v>38</v>
      </c>
      <c r="B972">
        <v>176</v>
      </c>
      <c r="D972" t="s">
        <v>2048</v>
      </c>
      <c r="E972" t="s">
        <v>35</v>
      </c>
      <c r="F972" t="s">
        <v>637</v>
      </c>
      <c r="G972" t="s">
        <v>24</v>
      </c>
      <c r="H972">
        <v>70</v>
      </c>
      <c r="J972" t="s">
        <v>3253</v>
      </c>
      <c r="K972" t="s">
        <v>2936</v>
      </c>
      <c r="L972" t="s">
        <v>2933</v>
      </c>
      <c r="N972" t="s">
        <v>2598</v>
      </c>
      <c r="W972" t="s">
        <v>1395</v>
      </c>
      <c r="X972" t="s">
        <v>1395</v>
      </c>
      <c r="Y972" t="s">
        <v>79</v>
      </c>
      <c r="Z972" t="s">
        <v>79</v>
      </c>
      <c r="AC972" cm="1">
        <f t="array" ref="AC972">SUMPRODUCT(--(INDEX('1880 Bastrop 0008 Clean'!A:AA, MATCH(A972 &amp; "|" &amp; B972, '1880 Bastrop 0008 Clean'!A:A &amp; "|" &amp; '1880 Bastrop 0008 Clean'!B:B, 0), 0) &lt;&gt; '1880 Bastrop 0008 Raw'!A972:AA972))</f>
        <v>0</v>
      </c>
    </row>
    <row r="973" spans="1:29">
      <c r="A973">
        <v>39</v>
      </c>
      <c r="B973">
        <v>176</v>
      </c>
      <c r="D973" t="s">
        <v>3620</v>
      </c>
      <c r="E973" t="s">
        <v>3621</v>
      </c>
      <c r="F973" t="s">
        <v>20</v>
      </c>
      <c r="G973" t="s">
        <v>19</v>
      </c>
      <c r="H973">
        <v>42</v>
      </c>
      <c r="J973" t="s">
        <v>2935</v>
      </c>
      <c r="K973" t="s">
        <v>2932</v>
      </c>
      <c r="L973" t="s">
        <v>2933</v>
      </c>
      <c r="N973" t="s">
        <v>146</v>
      </c>
      <c r="Y973" t="s">
        <v>337</v>
      </c>
      <c r="AA973" t="s">
        <v>337</v>
      </c>
      <c r="AC973" cm="1">
        <f t="array" ref="AC973">SUMPRODUCT(--(INDEX('1880 Bastrop 0008 Clean'!A:AA, MATCH(A973 &amp; "|" &amp; B973, '1880 Bastrop 0008 Clean'!A:A &amp; "|" &amp; '1880 Bastrop 0008 Clean'!B:B, 0), 0) &lt;&gt; '1880 Bastrop 0008 Raw'!A973:AA973))</f>
        <v>0</v>
      </c>
    </row>
    <row r="974" spans="1:29">
      <c r="A974">
        <v>40</v>
      </c>
      <c r="B974">
        <v>176</v>
      </c>
      <c r="D974" t="s">
        <v>3620</v>
      </c>
      <c r="E974" t="s">
        <v>3622</v>
      </c>
      <c r="F974" t="s">
        <v>20</v>
      </c>
      <c r="G974" t="s">
        <v>24</v>
      </c>
      <c r="H974">
        <v>41</v>
      </c>
      <c r="J974" t="s">
        <v>3114</v>
      </c>
      <c r="K974" t="s">
        <v>2936</v>
      </c>
      <c r="L974" t="s">
        <v>2933</v>
      </c>
      <c r="N974" t="s">
        <v>2598</v>
      </c>
      <c r="Y974" t="s">
        <v>79</v>
      </c>
      <c r="Z974" t="s">
        <v>79</v>
      </c>
      <c r="AA974" t="s">
        <v>79</v>
      </c>
      <c r="AC974" cm="1">
        <f t="array" ref="AC974">SUMPRODUCT(--(INDEX('1880 Bastrop 0008 Clean'!A:AA, MATCH(A974 &amp; "|" &amp; B974, '1880 Bastrop 0008 Clean'!A:A &amp; "|" &amp; '1880 Bastrop 0008 Clean'!B:B, 0), 0) &lt;&gt; '1880 Bastrop 0008 Raw'!A974:AA974))</f>
        <v>0</v>
      </c>
    </row>
    <row r="975" spans="1:29">
      <c r="A975">
        <v>41</v>
      </c>
      <c r="B975">
        <v>176</v>
      </c>
      <c r="D975" t="s">
        <v>3620</v>
      </c>
      <c r="E975" t="s">
        <v>3623</v>
      </c>
      <c r="F975" t="s">
        <v>20</v>
      </c>
      <c r="G975" t="s">
        <v>24</v>
      </c>
      <c r="H975">
        <v>18</v>
      </c>
      <c r="J975" t="s">
        <v>2952</v>
      </c>
      <c r="K975" t="s">
        <v>2938</v>
      </c>
      <c r="L975" t="s">
        <v>2939</v>
      </c>
      <c r="Y975" t="s">
        <v>337</v>
      </c>
      <c r="Z975" t="s">
        <v>337</v>
      </c>
      <c r="AA975" t="s">
        <v>79</v>
      </c>
      <c r="AC975" cm="1">
        <f t="array" ref="AC975">SUMPRODUCT(--(INDEX('1880 Bastrop 0008 Clean'!A:AA, MATCH(A975 &amp; "|" &amp; B975, '1880 Bastrop 0008 Clean'!A:A &amp; "|" &amp; '1880 Bastrop 0008 Clean'!B:B, 0), 0) &lt;&gt; '1880 Bastrop 0008 Raw'!A975:AA975))</f>
        <v>0</v>
      </c>
    </row>
    <row r="976" spans="1:29">
      <c r="A976">
        <v>42</v>
      </c>
      <c r="B976">
        <v>176</v>
      </c>
      <c r="D976" t="s">
        <v>3620</v>
      </c>
      <c r="E976" t="s">
        <v>3624</v>
      </c>
      <c r="F976" t="s">
        <v>20</v>
      </c>
      <c r="G976" t="s">
        <v>19</v>
      </c>
      <c r="H976">
        <v>14</v>
      </c>
      <c r="J976" t="s">
        <v>2968</v>
      </c>
      <c r="K976" t="s">
        <v>2944</v>
      </c>
      <c r="L976" t="s">
        <v>2939</v>
      </c>
      <c r="Y976" t="s">
        <v>79</v>
      </c>
      <c r="Z976" t="s">
        <v>337</v>
      </c>
      <c r="AA976" t="s">
        <v>79</v>
      </c>
      <c r="AC976" cm="1">
        <f t="array" ref="AC976">SUMPRODUCT(--(INDEX('1880 Bastrop 0008 Clean'!A:AA, MATCH(A976 &amp; "|" &amp; B976, '1880 Bastrop 0008 Clean'!A:A &amp; "|" &amp; '1880 Bastrop 0008 Clean'!B:B, 0), 0) &lt;&gt; '1880 Bastrop 0008 Raw'!A976:AA976))</f>
        <v>0</v>
      </c>
    </row>
    <row r="977" spans="1:29">
      <c r="A977">
        <v>43</v>
      </c>
      <c r="B977">
        <v>176</v>
      </c>
      <c r="D977" t="s">
        <v>3620</v>
      </c>
      <c r="E977" t="s">
        <v>1095</v>
      </c>
      <c r="F977" t="s">
        <v>20</v>
      </c>
      <c r="G977" t="s">
        <v>19</v>
      </c>
      <c r="H977">
        <v>9</v>
      </c>
      <c r="J977" t="s">
        <v>2943</v>
      </c>
      <c r="K977" t="s">
        <v>2944</v>
      </c>
      <c r="L977" t="s">
        <v>2939</v>
      </c>
      <c r="Y977" t="s">
        <v>79</v>
      </c>
      <c r="Z977" t="s">
        <v>337</v>
      </c>
      <c r="AA977" t="s">
        <v>79</v>
      </c>
      <c r="AC977" cm="1">
        <f t="array" ref="AC977">SUMPRODUCT(--(INDEX('1880 Bastrop 0008 Clean'!A:AA, MATCH(A977 &amp; "|" &amp; B977, '1880 Bastrop 0008 Clean'!A:A &amp; "|" &amp; '1880 Bastrop 0008 Clean'!B:B, 0), 0) &lt;&gt; '1880 Bastrop 0008 Raw'!A977:AA977))</f>
        <v>0</v>
      </c>
    </row>
    <row r="978" spans="1:29">
      <c r="A978">
        <v>44</v>
      </c>
      <c r="B978">
        <v>176</v>
      </c>
      <c r="D978" t="s">
        <v>3620</v>
      </c>
      <c r="E978" t="s">
        <v>3625</v>
      </c>
      <c r="F978" t="s">
        <v>20</v>
      </c>
      <c r="G978" t="s">
        <v>19</v>
      </c>
      <c r="H978">
        <v>16</v>
      </c>
      <c r="J978" t="s">
        <v>3011</v>
      </c>
      <c r="K978" t="s">
        <v>2944</v>
      </c>
      <c r="L978" t="s">
        <v>2939</v>
      </c>
      <c r="Y978" t="s">
        <v>79</v>
      </c>
      <c r="Z978" t="s">
        <v>337</v>
      </c>
      <c r="AA978" t="s">
        <v>79</v>
      </c>
      <c r="AC978" cm="1">
        <f t="array" ref="AC978">SUMPRODUCT(--(INDEX('1880 Bastrop 0008 Clean'!A:AA, MATCH(A978 &amp; "|" &amp; B978, '1880 Bastrop 0008 Clean'!A:A &amp; "|" &amp; '1880 Bastrop 0008 Clean'!B:B, 0), 0) &lt;&gt; '1880 Bastrop 0008 Raw'!A978:AA978))</f>
        <v>0</v>
      </c>
    </row>
    <row r="979" spans="1:29">
      <c r="A979">
        <v>1</v>
      </c>
      <c r="B979">
        <v>177</v>
      </c>
      <c r="D979" t="s">
        <v>536</v>
      </c>
      <c r="E979" t="s">
        <v>232</v>
      </c>
      <c r="F979" t="s">
        <v>637</v>
      </c>
      <c r="G979" t="s">
        <v>19</v>
      </c>
      <c r="H979">
        <v>48</v>
      </c>
      <c r="J979" t="s">
        <v>2991</v>
      </c>
      <c r="K979" t="s">
        <v>2932</v>
      </c>
      <c r="L979" t="s">
        <v>2933</v>
      </c>
      <c r="N979" t="s">
        <v>32</v>
      </c>
      <c r="W979" t="s">
        <v>1395</v>
      </c>
      <c r="X979" t="s">
        <v>1395</v>
      </c>
      <c r="Y979" t="s">
        <v>36</v>
      </c>
      <c r="Z979" t="s">
        <v>36</v>
      </c>
      <c r="AA979" t="s">
        <v>36</v>
      </c>
      <c r="AC979" cm="1">
        <f t="array" ref="AC979">SUMPRODUCT(--(INDEX('1880 Bastrop 0008 Clean'!A:AA, MATCH(A979 &amp; "|" &amp; B979, '1880 Bastrop 0008 Clean'!A:A &amp; "|" &amp; '1880 Bastrop 0008 Clean'!B:B, 0), 0) &lt;&gt; '1880 Bastrop 0008 Raw'!A979:AA979))</f>
        <v>0</v>
      </c>
    </row>
    <row r="980" spans="1:29">
      <c r="A980">
        <v>2</v>
      </c>
      <c r="B980">
        <v>177</v>
      </c>
      <c r="D980" t="s">
        <v>536</v>
      </c>
      <c r="E980" t="s">
        <v>204</v>
      </c>
      <c r="F980" t="s">
        <v>637</v>
      </c>
      <c r="G980" t="s">
        <v>24</v>
      </c>
      <c r="H980">
        <v>35</v>
      </c>
      <c r="J980" t="s">
        <v>1752</v>
      </c>
      <c r="K980" t="s">
        <v>2936</v>
      </c>
      <c r="L980" t="s">
        <v>2933</v>
      </c>
      <c r="N980" t="s">
        <v>2598</v>
      </c>
      <c r="W980" t="s">
        <v>1395</v>
      </c>
      <c r="X980" t="s">
        <v>1395</v>
      </c>
      <c r="Y980" t="s">
        <v>27</v>
      </c>
      <c r="Z980" t="s">
        <v>77</v>
      </c>
      <c r="AA980" t="s">
        <v>77</v>
      </c>
      <c r="AC980" cm="1">
        <f t="array" ref="AC980">SUMPRODUCT(--(INDEX('1880 Bastrop 0008 Clean'!A:AA, MATCH(A980 &amp; "|" &amp; B980, '1880 Bastrop 0008 Clean'!A:A &amp; "|" &amp; '1880 Bastrop 0008 Clean'!B:B, 0), 0) &lt;&gt; '1880 Bastrop 0008 Raw'!A980:AA980))</f>
        <v>0</v>
      </c>
    </row>
    <row r="981" spans="1:29">
      <c r="A981">
        <v>3</v>
      </c>
      <c r="B981">
        <v>177</v>
      </c>
      <c r="D981" t="s">
        <v>536</v>
      </c>
      <c r="E981" t="s">
        <v>3626</v>
      </c>
      <c r="F981" t="s">
        <v>637</v>
      </c>
      <c r="G981" t="s">
        <v>19</v>
      </c>
      <c r="H981">
        <v>14</v>
      </c>
      <c r="J981" t="s">
        <v>2968</v>
      </c>
      <c r="K981" t="s">
        <v>2944</v>
      </c>
      <c r="L981" t="s">
        <v>2939</v>
      </c>
      <c r="N981" t="s">
        <v>1404</v>
      </c>
      <c r="Y981" t="s">
        <v>27</v>
      </c>
      <c r="Z981" t="s">
        <v>36</v>
      </c>
      <c r="AA981" t="s">
        <v>27</v>
      </c>
      <c r="AC981" cm="1">
        <f t="array" ref="AC981">SUMPRODUCT(--(INDEX('1880 Bastrop 0008 Clean'!A:AA, MATCH(A981 &amp; "|" &amp; B981, '1880 Bastrop 0008 Clean'!A:A &amp; "|" &amp; '1880 Bastrop 0008 Clean'!B:B, 0), 0) &lt;&gt; '1880 Bastrop 0008 Raw'!A981:AA981))</f>
        <v>0</v>
      </c>
    </row>
    <row r="982" spans="1:29">
      <c r="A982">
        <v>4</v>
      </c>
      <c r="B982">
        <v>177</v>
      </c>
      <c r="D982" t="s">
        <v>536</v>
      </c>
      <c r="E982" t="s">
        <v>737</v>
      </c>
      <c r="F982" t="s">
        <v>2061</v>
      </c>
      <c r="G982" t="s">
        <v>24</v>
      </c>
      <c r="H982">
        <v>10</v>
      </c>
      <c r="J982" t="s">
        <v>2996</v>
      </c>
      <c r="L982" t="s">
        <v>2939</v>
      </c>
      <c r="N982" t="s">
        <v>1404</v>
      </c>
      <c r="W982" t="s">
        <v>1395</v>
      </c>
      <c r="X982" t="s">
        <v>1395</v>
      </c>
      <c r="Y982" t="s">
        <v>27</v>
      </c>
      <c r="Z982" t="s">
        <v>27</v>
      </c>
      <c r="AA982" t="s">
        <v>27</v>
      </c>
      <c r="AC982" cm="1">
        <f t="array" ref="AC982">SUMPRODUCT(--(INDEX('1880 Bastrop 0008 Clean'!A:AA, MATCH(A982 &amp; "|" &amp; B982, '1880 Bastrop 0008 Clean'!A:A &amp; "|" &amp; '1880 Bastrop 0008 Clean'!B:B, 0), 0) &lt;&gt; '1880 Bastrop 0008 Raw'!A982:AA982))</f>
        <v>1</v>
      </c>
    </row>
    <row r="983" spans="1:29">
      <c r="A983">
        <v>5</v>
      </c>
      <c r="B983">
        <v>177</v>
      </c>
      <c r="D983" t="s">
        <v>3627</v>
      </c>
      <c r="E983" t="s">
        <v>119</v>
      </c>
      <c r="F983" t="s">
        <v>2061</v>
      </c>
      <c r="G983" t="s">
        <v>19</v>
      </c>
      <c r="H983">
        <v>15</v>
      </c>
      <c r="J983" t="s">
        <v>2940</v>
      </c>
      <c r="L983" t="s">
        <v>2939</v>
      </c>
      <c r="N983" t="s">
        <v>1404</v>
      </c>
      <c r="W983" t="s">
        <v>1395</v>
      </c>
      <c r="X983" t="s">
        <v>1395</v>
      </c>
      <c r="Y983" t="s">
        <v>27</v>
      </c>
      <c r="AA983" t="s">
        <v>27</v>
      </c>
      <c r="AC983" cm="1">
        <f t="array" ref="AC983">SUMPRODUCT(--(INDEX('1880 Bastrop 0008 Clean'!A:AA, MATCH(A983 &amp; "|" &amp; B983, '1880 Bastrop 0008 Clean'!A:A &amp; "|" &amp; '1880 Bastrop 0008 Clean'!B:B, 0), 0) &lt;&gt; '1880 Bastrop 0008 Raw'!A983:AA983))</f>
        <v>1</v>
      </c>
    </row>
    <row r="984" spans="1:29">
      <c r="A984">
        <v>6</v>
      </c>
      <c r="B984">
        <v>178</v>
      </c>
      <c r="D984" t="s">
        <v>468</v>
      </c>
      <c r="E984" t="s">
        <v>3628</v>
      </c>
      <c r="F984" t="s">
        <v>20</v>
      </c>
      <c r="G984" t="s">
        <v>19</v>
      </c>
      <c r="H984">
        <v>42</v>
      </c>
      <c r="J984" t="s">
        <v>2935</v>
      </c>
      <c r="K984" t="s">
        <v>2932</v>
      </c>
      <c r="L984" t="s">
        <v>2933</v>
      </c>
      <c r="N984" t="s">
        <v>32</v>
      </c>
      <c r="Y984" t="s">
        <v>41</v>
      </c>
      <c r="Z984" t="s">
        <v>41</v>
      </c>
      <c r="AA984" t="s">
        <v>41</v>
      </c>
      <c r="AC984" cm="1">
        <f t="array" ref="AC984">SUMPRODUCT(--(INDEX('1880 Bastrop 0008 Clean'!A:AA, MATCH(A984 &amp; "|" &amp; B984, '1880 Bastrop 0008 Clean'!A:A &amp; "|" &amp; '1880 Bastrop 0008 Clean'!B:B, 0), 0) &lt;&gt; '1880 Bastrop 0008 Raw'!A984:AA984))</f>
        <v>0</v>
      </c>
    </row>
    <row r="985" spans="1:29">
      <c r="A985">
        <v>7</v>
      </c>
      <c r="B985">
        <v>178</v>
      </c>
      <c r="D985" t="s">
        <v>468</v>
      </c>
      <c r="E985" t="s">
        <v>1060</v>
      </c>
      <c r="F985" t="s">
        <v>20</v>
      </c>
      <c r="G985" t="s">
        <v>24</v>
      </c>
      <c r="H985">
        <v>32</v>
      </c>
      <c r="J985" t="s">
        <v>2970</v>
      </c>
      <c r="K985" t="s">
        <v>2936</v>
      </c>
      <c r="L985" t="s">
        <v>2933</v>
      </c>
      <c r="N985" t="s">
        <v>2598</v>
      </c>
      <c r="Y985" t="s">
        <v>36</v>
      </c>
      <c r="Z985" t="s">
        <v>34</v>
      </c>
      <c r="AA985" t="s">
        <v>36</v>
      </c>
      <c r="AC985" cm="1">
        <f t="array" ref="AC985">SUMPRODUCT(--(INDEX('1880 Bastrop 0008 Clean'!A:AA, MATCH(A985 &amp; "|" &amp; B985, '1880 Bastrop 0008 Clean'!A:A &amp; "|" &amp; '1880 Bastrop 0008 Clean'!B:B, 0), 0) &lt;&gt; '1880 Bastrop 0008 Raw'!A985:AA985))</f>
        <v>0</v>
      </c>
    </row>
    <row r="986" spans="1:29">
      <c r="A986">
        <v>8</v>
      </c>
      <c r="B986">
        <v>178</v>
      </c>
      <c r="D986" t="s">
        <v>468</v>
      </c>
      <c r="E986" t="s">
        <v>3629</v>
      </c>
      <c r="F986" t="s">
        <v>20</v>
      </c>
      <c r="G986" t="s">
        <v>19</v>
      </c>
      <c r="H986">
        <v>17</v>
      </c>
      <c r="J986" t="s">
        <v>2937</v>
      </c>
      <c r="K986" t="s">
        <v>2944</v>
      </c>
      <c r="L986" t="s">
        <v>2939</v>
      </c>
      <c r="V986" t="s">
        <v>1395</v>
      </c>
      <c r="Y986" t="s">
        <v>27</v>
      </c>
      <c r="Z986" t="s">
        <v>41</v>
      </c>
      <c r="AA986" t="s">
        <v>36</v>
      </c>
      <c r="AC986" cm="1">
        <f t="array" ref="AC986">SUMPRODUCT(--(INDEX('1880 Bastrop 0008 Clean'!A:AA, MATCH(A986 &amp; "|" &amp; B986, '1880 Bastrop 0008 Clean'!A:A &amp; "|" &amp; '1880 Bastrop 0008 Clean'!B:B, 0), 0) &lt;&gt; '1880 Bastrop 0008 Raw'!A986:AA986))</f>
        <v>0</v>
      </c>
    </row>
    <row r="987" spans="1:29">
      <c r="A987">
        <v>9</v>
      </c>
      <c r="B987">
        <v>178</v>
      </c>
      <c r="D987" t="s">
        <v>468</v>
      </c>
      <c r="E987" t="s">
        <v>3630</v>
      </c>
      <c r="F987" t="s">
        <v>20</v>
      </c>
      <c r="G987" t="s">
        <v>24</v>
      </c>
      <c r="H987">
        <v>14</v>
      </c>
      <c r="J987" t="s">
        <v>2968</v>
      </c>
      <c r="K987" t="s">
        <v>2938</v>
      </c>
      <c r="L987" t="s">
        <v>2939</v>
      </c>
      <c r="V987" t="s">
        <v>1395</v>
      </c>
      <c r="Y987" t="s">
        <v>27</v>
      </c>
      <c r="Z987" t="s">
        <v>41</v>
      </c>
      <c r="AA987" t="s">
        <v>36</v>
      </c>
      <c r="AC987" cm="1">
        <f t="array" ref="AC987">SUMPRODUCT(--(INDEX('1880 Bastrop 0008 Clean'!A:AA, MATCH(A987 &amp; "|" &amp; B987, '1880 Bastrop 0008 Clean'!A:A &amp; "|" &amp; '1880 Bastrop 0008 Clean'!B:B, 0), 0) &lt;&gt; '1880 Bastrop 0008 Raw'!A987:AA987))</f>
        <v>0</v>
      </c>
    </row>
    <row r="988" spans="1:29">
      <c r="A988">
        <v>10</v>
      </c>
      <c r="B988">
        <v>178</v>
      </c>
      <c r="D988" t="s">
        <v>468</v>
      </c>
      <c r="E988" t="s">
        <v>3631</v>
      </c>
      <c r="F988" t="s">
        <v>20</v>
      </c>
      <c r="G988" t="s">
        <v>19</v>
      </c>
      <c r="H988">
        <v>6</v>
      </c>
      <c r="J988" t="s">
        <v>3037</v>
      </c>
      <c r="K988" t="s">
        <v>2944</v>
      </c>
      <c r="L988" t="s">
        <v>2939</v>
      </c>
      <c r="W988" t="s">
        <v>1395</v>
      </c>
      <c r="X988" t="s">
        <v>1395</v>
      </c>
      <c r="Y988" t="s">
        <v>27</v>
      </c>
      <c r="Z988" t="s">
        <v>41</v>
      </c>
      <c r="AA988" t="s">
        <v>36</v>
      </c>
      <c r="AC988" cm="1">
        <f t="array" ref="AC988">SUMPRODUCT(--(INDEX('1880 Bastrop 0008 Clean'!A:AA, MATCH(A988 &amp; "|" &amp; B988, '1880 Bastrop 0008 Clean'!A:A &amp; "|" &amp; '1880 Bastrop 0008 Clean'!B:B, 0), 0) &lt;&gt; '1880 Bastrop 0008 Raw'!A988:AA988))</f>
        <v>2</v>
      </c>
    </row>
    <row r="989" spans="1:29">
      <c r="A989">
        <v>11</v>
      </c>
      <c r="B989">
        <v>178</v>
      </c>
      <c r="D989" t="s">
        <v>3227</v>
      </c>
      <c r="E989" t="s">
        <v>3632</v>
      </c>
      <c r="F989" t="s">
        <v>637</v>
      </c>
      <c r="G989" t="s">
        <v>24</v>
      </c>
      <c r="H989">
        <v>29</v>
      </c>
      <c r="J989" t="s">
        <v>3075</v>
      </c>
      <c r="L989" t="s">
        <v>3066</v>
      </c>
      <c r="N989" t="s">
        <v>1963</v>
      </c>
      <c r="W989" t="s">
        <v>1395</v>
      </c>
      <c r="X989" t="s">
        <v>1395</v>
      </c>
      <c r="Y989" t="s">
        <v>66</v>
      </c>
      <c r="Z989" t="s">
        <v>66</v>
      </c>
      <c r="AA989" t="s">
        <v>66</v>
      </c>
      <c r="AC989" cm="1">
        <f t="array" ref="AC989">SUMPRODUCT(--(INDEX('1880 Bastrop 0008 Clean'!A:AA, MATCH(A989 &amp; "|" &amp; B989, '1880 Bastrop 0008 Clean'!A:A &amp; "|" &amp; '1880 Bastrop 0008 Clean'!B:B, 0), 0) &lt;&gt; '1880 Bastrop 0008 Raw'!A989:AA989))</f>
        <v>1</v>
      </c>
    </row>
    <row r="990" spans="1:29">
      <c r="A990">
        <v>12</v>
      </c>
      <c r="B990">
        <v>178</v>
      </c>
      <c r="D990" t="s">
        <v>3227</v>
      </c>
      <c r="E990" t="s">
        <v>3633</v>
      </c>
      <c r="F990" t="s">
        <v>637</v>
      </c>
      <c r="G990" t="s">
        <v>19</v>
      </c>
      <c r="H990">
        <v>6</v>
      </c>
      <c r="J990" t="s">
        <v>3037</v>
      </c>
      <c r="L990" t="s">
        <v>2939</v>
      </c>
      <c r="W990" t="s">
        <v>1395</v>
      </c>
      <c r="X990" t="s">
        <v>1395</v>
      </c>
      <c r="Y990" t="s">
        <v>27</v>
      </c>
      <c r="Z990" t="s">
        <v>87</v>
      </c>
      <c r="AA990" t="s">
        <v>66</v>
      </c>
      <c r="AC990" cm="1">
        <f t="array" ref="AC990">SUMPRODUCT(--(INDEX('1880 Bastrop 0008 Clean'!A:AA, MATCH(A990 &amp; "|" &amp; B990, '1880 Bastrop 0008 Clean'!A:A &amp; "|" &amp; '1880 Bastrop 0008 Clean'!B:B, 0), 0) &lt;&gt; '1880 Bastrop 0008 Raw'!A990:AA990))</f>
        <v>3</v>
      </c>
    </row>
    <row r="991" spans="1:29">
      <c r="A991">
        <v>13</v>
      </c>
      <c r="B991">
        <v>178</v>
      </c>
      <c r="D991" t="s">
        <v>3220</v>
      </c>
      <c r="E991" t="s">
        <v>3634</v>
      </c>
      <c r="F991" t="s">
        <v>637</v>
      </c>
      <c r="G991" t="s">
        <v>24</v>
      </c>
      <c r="H991" s="9">
        <v>45942</v>
      </c>
      <c r="I991" t="s">
        <v>2526</v>
      </c>
      <c r="J991" t="s">
        <v>2949</v>
      </c>
      <c r="L991" t="s">
        <v>2939</v>
      </c>
      <c r="W991" t="s">
        <v>1395</v>
      </c>
      <c r="X991" t="s">
        <v>1395</v>
      </c>
      <c r="Y991" t="s">
        <v>27</v>
      </c>
      <c r="Z991" t="s">
        <v>87</v>
      </c>
      <c r="AA991" t="s">
        <v>66</v>
      </c>
      <c r="AC991" cm="1">
        <f t="array" ref="AC991">SUMPRODUCT(--(INDEX('1880 Bastrop 0008 Clean'!A:AA, MATCH(A991 &amp; "|" &amp; B991, '1880 Bastrop 0008 Clean'!A:A &amp; "|" &amp; '1880 Bastrop 0008 Clean'!B:B, 0), 0) &lt;&gt; '1880 Bastrop 0008 Raw'!A991:AA991))</f>
        <v>3</v>
      </c>
    </row>
    <row r="992" spans="1:29">
      <c r="A992">
        <v>14</v>
      </c>
      <c r="B992">
        <v>179</v>
      </c>
      <c r="D992" t="s">
        <v>2091</v>
      </c>
      <c r="E992" t="s">
        <v>100</v>
      </c>
      <c r="F992" t="s">
        <v>637</v>
      </c>
      <c r="G992" t="s">
        <v>19</v>
      </c>
      <c r="H992">
        <v>39</v>
      </c>
      <c r="J992" t="s">
        <v>2980</v>
      </c>
      <c r="K992" t="s">
        <v>2932</v>
      </c>
      <c r="L992" t="s">
        <v>2933</v>
      </c>
      <c r="Y992" t="s">
        <v>34</v>
      </c>
      <c r="AC992" cm="1">
        <f t="array" ref="AC992">SUMPRODUCT(--(INDEX('1880 Bastrop 0008 Clean'!A:AA, MATCH(A992 &amp; "|" &amp; B992, '1880 Bastrop 0008 Clean'!A:A &amp; "|" &amp; '1880 Bastrop 0008 Clean'!B:B, 0), 0) &lt;&gt; '1880 Bastrop 0008 Raw'!A992:AA992))</f>
        <v>0</v>
      </c>
    </row>
    <row r="993" spans="1:29">
      <c r="A993">
        <v>15</v>
      </c>
      <c r="B993">
        <v>179</v>
      </c>
      <c r="D993" t="s">
        <v>2091</v>
      </c>
      <c r="E993" t="s">
        <v>657</v>
      </c>
      <c r="F993" t="s">
        <v>637</v>
      </c>
      <c r="G993" t="s">
        <v>24</v>
      </c>
      <c r="H993">
        <v>37</v>
      </c>
      <c r="J993" t="s">
        <v>3188</v>
      </c>
      <c r="K993" t="s">
        <v>2936</v>
      </c>
      <c r="L993" t="s">
        <v>2933</v>
      </c>
      <c r="Y993" t="s">
        <v>27</v>
      </c>
      <c r="Z993" t="s">
        <v>34</v>
      </c>
      <c r="AA993" t="s">
        <v>27</v>
      </c>
      <c r="AC993" cm="1">
        <f t="array" ref="AC993">SUMPRODUCT(--(INDEX('1880 Bastrop 0008 Clean'!A:AA, MATCH(A993 &amp; "|" &amp; B993, '1880 Bastrop 0008 Clean'!A:A &amp; "|" &amp; '1880 Bastrop 0008 Clean'!B:B, 0), 0) &lt;&gt; '1880 Bastrop 0008 Raw'!A993:AA993))</f>
        <v>0</v>
      </c>
    </row>
    <row r="994" spans="1:29">
      <c r="A994">
        <v>16</v>
      </c>
      <c r="B994">
        <v>179</v>
      </c>
      <c r="D994" t="s">
        <v>2091</v>
      </c>
      <c r="E994" t="s">
        <v>2096</v>
      </c>
      <c r="F994" t="s">
        <v>637</v>
      </c>
      <c r="G994" t="s">
        <v>19</v>
      </c>
      <c r="H994">
        <v>9</v>
      </c>
      <c r="J994" t="s">
        <v>2943</v>
      </c>
      <c r="K994" t="s">
        <v>2944</v>
      </c>
      <c r="L994" t="s">
        <v>2939</v>
      </c>
      <c r="Y994" t="s">
        <v>27</v>
      </c>
      <c r="Z994" t="s">
        <v>34</v>
      </c>
      <c r="AA994" t="s">
        <v>27</v>
      </c>
      <c r="AC994" cm="1">
        <f t="array" ref="AC994">SUMPRODUCT(--(INDEX('1880 Bastrop 0008 Clean'!A:AA, MATCH(A994 &amp; "|" &amp; B994, '1880 Bastrop 0008 Clean'!A:A &amp; "|" &amp; '1880 Bastrop 0008 Clean'!B:B, 0), 0) &lt;&gt; '1880 Bastrop 0008 Raw'!A994:AA994))</f>
        <v>0</v>
      </c>
    </row>
    <row r="995" spans="1:29">
      <c r="A995">
        <v>17</v>
      </c>
      <c r="B995">
        <v>179</v>
      </c>
      <c r="D995" t="s">
        <v>2091</v>
      </c>
      <c r="E995" t="s">
        <v>280</v>
      </c>
      <c r="F995" t="s">
        <v>637</v>
      </c>
      <c r="G995" t="s">
        <v>24</v>
      </c>
      <c r="H995">
        <v>6</v>
      </c>
      <c r="J995" t="s">
        <v>3037</v>
      </c>
      <c r="K995" t="s">
        <v>2938</v>
      </c>
      <c r="L995" t="s">
        <v>2939</v>
      </c>
      <c r="Y995" t="s">
        <v>27</v>
      </c>
      <c r="Z995" t="s">
        <v>34</v>
      </c>
      <c r="AA995" t="s">
        <v>27</v>
      </c>
      <c r="AC995" cm="1">
        <f t="array" ref="AC995">SUMPRODUCT(--(INDEX('1880 Bastrop 0008 Clean'!A:AA, MATCH(A995 &amp; "|" &amp; B995, '1880 Bastrop 0008 Clean'!A:A &amp; "|" &amp; '1880 Bastrop 0008 Clean'!B:B, 0), 0) &lt;&gt; '1880 Bastrop 0008 Raw'!A995:AA995))</f>
        <v>0</v>
      </c>
    </row>
    <row r="996" spans="1:29">
      <c r="A996">
        <v>18</v>
      </c>
      <c r="B996">
        <v>179</v>
      </c>
      <c r="D996" t="s">
        <v>2091</v>
      </c>
      <c r="E996" t="s">
        <v>3473</v>
      </c>
      <c r="F996" t="s">
        <v>637</v>
      </c>
      <c r="G996" t="s">
        <v>24</v>
      </c>
      <c r="H996">
        <v>4</v>
      </c>
      <c r="J996" t="s">
        <v>2999</v>
      </c>
      <c r="K996" t="s">
        <v>2938</v>
      </c>
      <c r="L996" t="s">
        <v>2939</v>
      </c>
      <c r="Y996" t="s">
        <v>27</v>
      </c>
      <c r="Z996" t="s">
        <v>34</v>
      </c>
      <c r="AA996" t="s">
        <v>27</v>
      </c>
      <c r="AC996" cm="1">
        <f t="array" ref="AC996">SUMPRODUCT(--(INDEX('1880 Bastrop 0008 Clean'!A:AA, MATCH(A996 &amp; "|" &amp; B996, '1880 Bastrop 0008 Clean'!A:A &amp; "|" &amp; '1880 Bastrop 0008 Clean'!B:B, 0), 0) &lt;&gt; '1880 Bastrop 0008 Raw'!A996:AA996))</f>
        <v>0</v>
      </c>
    </row>
    <row r="997" spans="1:29">
      <c r="A997">
        <v>19</v>
      </c>
      <c r="B997">
        <v>180</v>
      </c>
      <c r="D997" t="s">
        <v>2024</v>
      </c>
      <c r="E997" t="s">
        <v>601</v>
      </c>
      <c r="F997" t="s">
        <v>20</v>
      </c>
      <c r="G997" t="s">
        <v>24</v>
      </c>
      <c r="H997">
        <v>53</v>
      </c>
      <c r="J997" t="s">
        <v>3171</v>
      </c>
      <c r="K997" t="s">
        <v>2932</v>
      </c>
      <c r="L997" t="s">
        <v>3066</v>
      </c>
      <c r="N997" t="s">
        <v>2598</v>
      </c>
      <c r="Y997" t="s">
        <v>116</v>
      </c>
      <c r="Z997" t="s">
        <v>116</v>
      </c>
      <c r="AC997" cm="1">
        <f t="array" ref="AC997">SUMPRODUCT(--(INDEX('1880 Bastrop 0008 Clean'!A:AA, MATCH(A997 &amp; "|" &amp; B997, '1880 Bastrop 0008 Clean'!A:A &amp; "|" &amp; '1880 Bastrop 0008 Clean'!B:B, 0), 0) &lt;&gt; '1880 Bastrop 0008 Raw'!A997:AA997))</f>
        <v>0</v>
      </c>
    </row>
    <row r="998" spans="1:29">
      <c r="A998">
        <v>20</v>
      </c>
      <c r="B998">
        <v>180</v>
      </c>
      <c r="D998" t="s">
        <v>2024</v>
      </c>
      <c r="E998" t="s">
        <v>1701</v>
      </c>
      <c r="F998" t="s">
        <v>20</v>
      </c>
      <c r="G998" t="s">
        <v>19</v>
      </c>
      <c r="H998">
        <v>12</v>
      </c>
      <c r="J998" t="s">
        <v>2971</v>
      </c>
      <c r="K998" t="s">
        <v>2944</v>
      </c>
      <c r="L998" t="s">
        <v>2939</v>
      </c>
      <c r="V998" t="s">
        <v>1395</v>
      </c>
      <c r="Y998" t="s">
        <v>27</v>
      </c>
      <c r="Z998" t="s">
        <v>116</v>
      </c>
      <c r="AA998" t="s">
        <v>116</v>
      </c>
      <c r="AC998" cm="1">
        <f t="array" ref="AC998">SUMPRODUCT(--(INDEX('1880 Bastrop 0008 Clean'!A:AA, MATCH(A998 &amp; "|" &amp; B998, '1880 Bastrop 0008 Clean'!A:A &amp; "|" &amp; '1880 Bastrop 0008 Clean'!B:B, 0), 0) &lt;&gt; '1880 Bastrop 0008 Raw'!A998:AA998))</f>
        <v>0</v>
      </c>
    </row>
    <row r="999" spans="1:29">
      <c r="A999">
        <v>21</v>
      </c>
      <c r="B999">
        <v>181</v>
      </c>
      <c r="D999" t="s">
        <v>3220</v>
      </c>
      <c r="E999" t="s">
        <v>111</v>
      </c>
      <c r="F999" t="s">
        <v>637</v>
      </c>
      <c r="G999" t="s">
        <v>19</v>
      </c>
      <c r="H999">
        <v>48</v>
      </c>
      <c r="J999" t="s">
        <v>2991</v>
      </c>
      <c r="K999" t="s">
        <v>2932</v>
      </c>
      <c r="L999" t="s">
        <v>2933</v>
      </c>
      <c r="N999" t="s">
        <v>32</v>
      </c>
      <c r="X999" t="s">
        <v>1395</v>
      </c>
      <c r="Y999" t="s">
        <v>87</v>
      </c>
      <c r="Z999" t="s">
        <v>87</v>
      </c>
      <c r="AA999" t="s">
        <v>87</v>
      </c>
      <c r="AC999" cm="1">
        <f t="array" ref="AC999">SUMPRODUCT(--(INDEX('1880 Bastrop 0008 Clean'!A:AA, MATCH(A999 &amp; "|" &amp; B999, '1880 Bastrop 0008 Clean'!A:A &amp; "|" &amp; '1880 Bastrop 0008 Clean'!B:B, 0), 0) &lt;&gt; '1880 Bastrop 0008 Raw'!A999:AA999))</f>
        <v>0</v>
      </c>
    </row>
    <row r="1000" spans="1:29">
      <c r="A1000">
        <v>22</v>
      </c>
      <c r="B1000">
        <v>181</v>
      </c>
      <c r="D1000" t="s">
        <v>3220</v>
      </c>
      <c r="E1000" t="s">
        <v>464</v>
      </c>
      <c r="F1000" t="s">
        <v>2061</v>
      </c>
      <c r="G1000" t="s">
        <v>24</v>
      </c>
      <c r="H1000">
        <v>36</v>
      </c>
      <c r="J1000" t="s">
        <v>3127</v>
      </c>
      <c r="K1000" t="s">
        <v>2936</v>
      </c>
      <c r="L1000" t="s">
        <v>2933</v>
      </c>
      <c r="N1000" t="s">
        <v>2598</v>
      </c>
      <c r="W1000" t="s">
        <v>1395</v>
      </c>
      <c r="X1000" t="s">
        <v>1395</v>
      </c>
      <c r="Y1000" t="s">
        <v>79</v>
      </c>
      <c r="AA1000" t="s">
        <v>79</v>
      </c>
      <c r="AC1000" cm="1">
        <f t="array" ref="AC1000">SUMPRODUCT(--(INDEX('1880 Bastrop 0008 Clean'!A:AA, MATCH(A1000 &amp; "|" &amp; B1000, '1880 Bastrop 0008 Clean'!A:A &amp; "|" &amp; '1880 Bastrop 0008 Clean'!B:B, 0), 0) &lt;&gt; '1880 Bastrop 0008 Raw'!A1000:AA1000))</f>
        <v>0</v>
      </c>
    </row>
    <row r="1001" spans="1:29">
      <c r="A1001">
        <v>23</v>
      </c>
      <c r="B1001">
        <v>181</v>
      </c>
      <c r="D1001" t="s">
        <v>3220</v>
      </c>
      <c r="E1001" t="s">
        <v>3111</v>
      </c>
      <c r="F1001" t="s">
        <v>2061</v>
      </c>
      <c r="G1001" t="s">
        <v>24</v>
      </c>
      <c r="H1001">
        <v>15</v>
      </c>
      <c r="J1001" t="s">
        <v>2940</v>
      </c>
      <c r="K1001" t="s">
        <v>2938</v>
      </c>
      <c r="L1001" t="s">
        <v>2939</v>
      </c>
      <c r="V1001" t="s">
        <v>1395</v>
      </c>
      <c r="Y1001" t="s">
        <v>27</v>
      </c>
      <c r="Z1001" t="s">
        <v>87</v>
      </c>
      <c r="AA1001" t="s">
        <v>79</v>
      </c>
      <c r="AC1001" cm="1">
        <f t="array" ref="AC1001">SUMPRODUCT(--(INDEX('1880 Bastrop 0008 Clean'!A:AA, MATCH(A1001 &amp; "|" &amp; B1001, '1880 Bastrop 0008 Clean'!A:A &amp; "|" &amp; '1880 Bastrop 0008 Clean'!B:B, 0), 0) &lt;&gt; '1880 Bastrop 0008 Raw'!A1001:AA1001))</f>
        <v>0</v>
      </c>
    </row>
    <row r="1002" spans="1:29">
      <c r="A1002">
        <v>24</v>
      </c>
      <c r="B1002">
        <v>181</v>
      </c>
      <c r="D1002" t="s">
        <v>3220</v>
      </c>
      <c r="E1002" t="s">
        <v>100</v>
      </c>
      <c r="F1002" t="s">
        <v>2061</v>
      </c>
      <c r="G1002" t="s">
        <v>19</v>
      </c>
      <c r="H1002">
        <v>14</v>
      </c>
      <c r="J1002" t="s">
        <v>2968</v>
      </c>
      <c r="K1002" t="s">
        <v>2944</v>
      </c>
      <c r="L1002" t="s">
        <v>2939</v>
      </c>
      <c r="V1002" t="s">
        <v>1395</v>
      </c>
      <c r="Y1002" t="s">
        <v>27</v>
      </c>
      <c r="Z1002" t="s">
        <v>87</v>
      </c>
      <c r="AA1002" t="s">
        <v>79</v>
      </c>
      <c r="AC1002" cm="1">
        <f t="array" ref="AC1002">SUMPRODUCT(--(INDEX('1880 Bastrop 0008 Clean'!A:AA, MATCH(A1002 &amp; "|" &amp; B1002, '1880 Bastrop 0008 Clean'!A:A &amp; "|" &amp; '1880 Bastrop 0008 Clean'!B:B, 0), 0) &lt;&gt; '1880 Bastrop 0008 Raw'!A1002:AA1002))</f>
        <v>0</v>
      </c>
    </row>
    <row r="1003" spans="1:29">
      <c r="A1003">
        <v>25</v>
      </c>
      <c r="B1003">
        <v>181</v>
      </c>
      <c r="D1003" t="s">
        <v>3220</v>
      </c>
      <c r="E1003" t="s">
        <v>3274</v>
      </c>
      <c r="F1003" t="s">
        <v>2061</v>
      </c>
      <c r="G1003" t="s">
        <v>24</v>
      </c>
      <c r="H1003">
        <v>13</v>
      </c>
      <c r="J1003" t="s">
        <v>3048</v>
      </c>
      <c r="K1003" t="s">
        <v>2938</v>
      </c>
      <c r="L1003" t="s">
        <v>2939</v>
      </c>
      <c r="V1003" t="s">
        <v>1395</v>
      </c>
      <c r="Y1003" t="s">
        <v>27</v>
      </c>
      <c r="Z1003" t="s">
        <v>87</v>
      </c>
      <c r="AA1003" t="s">
        <v>79</v>
      </c>
      <c r="AC1003" cm="1">
        <f t="array" ref="AC1003">SUMPRODUCT(--(INDEX('1880 Bastrop 0008 Clean'!A:AA, MATCH(A1003 &amp; "|" &amp; B1003, '1880 Bastrop 0008 Clean'!A:A &amp; "|" &amp; '1880 Bastrop 0008 Clean'!B:B, 0), 0) &lt;&gt; '1880 Bastrop 0008 Raw'!A1003:AA1003))</f>
        <v>0</v>
      </c>
    </row>
    <row r="1004" spans="1:29">
      <c r="A1004">
        <v>26</v>
      </c>
      <c r="B1004">
        <v>181</v>
      </c>
      <c r="D1004" t="s">
        <v>3220</v>
      </c>
      <c r="E1004" t="s">
        <v>3635</v>
      </c>
      <c r="F1004" t="s">
        <v>2061</v>
      </c>
      <c r="G1004" t="s">
        <v>24</v>
      </c>
      <c r="H1004">
        <v>11</v>
      </c>
      <c r="J1004" t="s">
        <v>2942</v>
      </c>
      <c r="K1004" t="s">
        <v>2938</v>
      </c>
      <c r="L1004" t="s">
        <v>2939</v>
      </c>
      <c r="W1004" t="s">
        <v>1395</v>
      </c>
      <c r="X1004" t="s">
        <v>1395</v>
      </c>
      <c r="Y1004" t="s">
        <v>27</v>
      </c>
      <c r="Z1004" t="s">
        <v>87</v>
      </c>
      <c r="AA1004" t="s">
        <v>79</v>
      </c>
      <c r="AC1004" cm="1">
        <f t="array" ref="AC1004">SUMPRODUCT(--(INDEX('1880 Bastrop 0008 Clean'!A:AA, MATCH(A1004 &amp; "|" &amp; B1004, '1880 Bastrop 0008 Clean'!A:A &amp; "|" &amp; '1880 Bastrop 0008 Clean'!B:B, 0), 0) &lt;&gt; '1880 Bastrop 0008 Raw'!A1004:AA1004))</f>
        <v>0</v>
      </c>
    </row>
    <row r="1005" spans="1:29">
      <c r="A1005">
        <v>27</v>
      </c>
      <c r="B1005">
        <v>181</v>
      </c>
      <c r="D1005" t="s">
        <v>3220</v>
      </c>
      <c r="E1005" t="s">
        <v>3636</v>
      </c>
      <c r="F1005" t="s">
        <v>2061</v>
      </c>
      <c r="G1005" t="s">
        <v>19</v>
      </c>
      <c r="H1005">
        <v>8</v>
      </c>
      <c r="J1005" t="s">
        <v>2965</v>
      </c>
      <c r="K1005" t="s">
        <v>2944</v>
      </c>
      <c r="L1005" t="s">
        <v>2939</v>
      </c>
      <c r="W1005" t="s">
        <v>1395</v>
      </c>
      <c r="X1005" t="s">
        <v>1395</v>
      </c>
      <c r="Y1005" t="s">
        <v>27</v>
      </c>
      <c r="Z1005" t="s">
        <v>87</v>
      </c>
      <c r="AA1005" t="s">
        <v>79</v>
      </c>
      <c r="AC1005" cm="1">
        <f t="array" ref="AC1005">SUMPRODUCT(--(INDEX('1880 Bastrop 0008 Clean'!A:AA, MATCH(A1005 &amp; "|" &amp; B1005, '1880 Bastrop 0008 Clean'!A:A &amp; "|" &amp; '1880 Bastrop 0008 Clean'!B:B, 0), 0) &lt;&gt; '1880 Bastrop 0008 Raw'!A1005:AA1005))</f>
        <v>2</v>
      </c>
    </row>
    <row r="1006" spans="1:29">
      <c r="A1006">
        <v>28</v>
      </c>
      <c r="B1006">
        <v>181</v>
      </c>
      <c r="D1006" t="s">
        <v>3220</v>
      </c>
      <c r="E1006" t="s">
        <v>3459</v>
      </c>
      <c r="F1006" t="s">
        <v>2061</v>
      </c>
      <c r="G1006" t="s">
        <v>19</v>
      </c>
      <c r="H1006">
        <v>5</v>
      </c>
      <c r="J1006" t="s">
        <v>2948</v>
      </c>
      <c r="K1006" t="s">
        <v>2944</v>
      </c>
      <c r="L1006" t="s">
        <v>2939</v>
      </c>
      <c r="W1006" t="s">
        <v>1395</v>
      </c>
      <c r="X1006" t="s">
        <v>1395</v>
      </c>
      <c r="Y1006" t="s">
        <v>27</v>
      </c>
      <c r="Z1006" t="s">
        <v>87</v>
      </c>
      <c r="AA1006" t="s">
        <v>79</v>
      </c>
      <c r="AC1006" cm="1">
        <f t="array" ref="AC1006">SUMPRODUCT(--(INDEX('1880 Bastrop 0008 Clean'!A:AA, MATCH(A1006 &amp; "|" &amp; B1006, '1880 Bastrop 0008 Clean'!A:A &amp; "|" &amp; '1880 Bastrop 0008 Clean'!B:B, 0), 0) &lt;&gt; '1880 Bastrop 0008 Raw'!A1006:AA1006))</f>
        <v>2</v>
      </c>
    </row>
    <row r="1007" spans="1:29">
      <c r="A1007">
        <v>29</v>
      </c>
      <c r="B1007">
        <v>181</v>
      </c>
      <c r="D1007" t="s">
        <v>3637</v>
      </c>
      <c r="E1007" t="s">
        <v>190</v>
      </c>
      <c r="F1007" t="s">
        <v>2061</v>
      </c>
      <c r="G1007" t="s">
        <v>24</v>
      </c>
      <c r="H1007">
        <v>20</v>
      </c>
      <c r="J1007" t="s">
        <v>3007</v>
      </c>
      <c r="K1007" t="s">
        <v>3160</v>
      </c>
      <c r="L1007" t="s">
        <v>2939</v>
      </c>
      <c r="W1007" t="s">
        <v>1395</v>
      </c>
      <c r="X1007" t="s">
        <v>1395</v>
      </c>
      <c r="Y1007" t="s">
        <v>27</v>
      </c>
      <c r="Z1007" t="s">
        <v>87</v>
      </c>
      <c r="AA1007" t="s">
        <v>79</v>
      </c>
      <c r="AC1007" cm="1">
        <f t="array" ref="AC1007">SUMPRODUCT(--(INDEX('1880 Bastrop 0008 Clean'!A:AA, MATCH(A1007 &amp; "|" &amp; B1007, '1880 Bastrop 0008 Clean'!A:A &amp; "|" &amp; '1880 Bastrop 0008 Clean'!B:B, 0), 0) &lt;&gt; '1880 Bastrop 0008 Raw'!A1007:AA1007))</f>
        <v>0</v>
      </c>
    </row>
    <row r="1008" spans="1:29">
      <c r="A1008">
        <v>30</v>
      </c>
      <c r="B1008">
        <v>181</v>
      </c>
      <c r="D1008" t="s">
        <v>3637</v>
      </c>
      <c r="E1008" t="s">
        <v>2096</v>
      </c>
      <c r="F1008" t="s">
        <v>2061</v>
      </c>
      <c r="G1008" t="s">
        <v>19</v>
      </c>
      <c r="H1008">
        <v>1</v>
      </c>
      <c r="J1008" t="s">
        <v>2949</v>
      </c>
      <c r="L1008" t="s">
        <v>2939</v>
      </c>
      <c r="W1008" t="s">
        <v>1395</v>
      </c>
      <c r="X1008" t="s">
        <v>1395</v>
      </c>
      <c r="Y1008" t="s">
        <v>27</v>
      </c>
      <c r="Z1008" t="s">
        <v>87</v>
      </c>
      <c r="AA1008" t="s">
        <v>79</v>
      </c>
      <c r="AC1008" cm="1">
        <f t="array" ref="AC1008">SUMPRODUCT(--(INDEX('1880 Bastrop 0008 Clean'!A:AA, MATCH(A1008 &amp; "|" &amp; B1008, '1880 Bastrop 0008 Clean'!A:A &amp; "|" &amp; '1880 Bastrop 0008 Clean'!B:B, 0), 0) &lt;&gt; '1880 Bastrop 0008 Raw'!A1008:AA1008))</f>
        <v>3</v>
      </c>
    </row>
    <row r="1009" spans="1:29">
      <c r="A1009">
        <v>31</v>
      </c>
      <c r="B1009">
        <v>182</v>
      </c>
      <c r="D1009" t="s">
        <v>49</v>
      </c>
      <c r="E1009" t="s">
        <v>3639</v>
      </c>
      <c r="F1009" t="s">
        <v>637</v>
      </c>
      <c r="G1009" t="s">
        <v>19</v>
      </c>
      <c r="H1009">
        <v>37</v>
      </c>
      <c r="J1009" t="s">
        <v>3188</v>
      </c>
      <c r="K1009" t="s">
        <v>2932</v>
      </c>
      <c r="L1009" t="s">
        <v>2933</v>
      </c>
      <c r="N1009" t="s">
        <v>32</v>
      </c>
      <c r="W1009" t="s">
        <v>1395</v>
      </c>
      <c r="X1009" t="s">
        <v>1395</v>
      </c>
      <c r="Y1009" t="s">
        <v>38</v>
      </c>
      <c r="Z1009" t="s">
        <v>38</v>
      </c>
      <c r="AA1009" t="s">
        <v>38</v>
      </c>
      <c r="AC1009" cm="1">
        <f t="array" ref="AC1009">SUMPRODUCT(--(INDEX('1880 Bastrop 0008 Clean'!A:AA, MATCH(A1009 &amp; "|" &amp; B1009, '1880 Bastrop 0008 Clean'!A:A &amp; "|" &amp; '1880 Bastrop 0008 Clean'!B:B, 0), 0) &lt;&gt; '1880 Bastrop 0008 Raw'!A1009:AA1009))</f>
        <v>0</v>
      </c>
    </row>
    <row r="1010" spans="1:29">
      <c r="A1010">
        <v>32</v>
      </c>
      <c r="B1010">
        <v>182</v>
      </c>
      <c r="D1010" t="s">
        <v>49</v>
      </c>
      <c r="E1010" t="s">
        <v>280</v>
      </c>
      <c r="F1010" t="s">
        <v>637</v>
      </c>
      <c r="G1010" t="s">
        <v>24</v>
      </c>
      <c r="H1010">
        <v>40</v>
      </c>
      <c r="J1010" t="s">
        <v>3236</v>
      </c>
      <c r="K1010" t="s">
        <v>2936</v>
      </c>
      <c r="L1010" t="s">
        <v>2933</v>
      </c>
      <c r="N1010" t="s">
        <v>2598</v>
      </c>
      <c r="W1010" t="s">
        <v>1395</v>
      </c>
      <c r="X1010" t="s">
        <v>1395</v>
      </c>
      <c r="Y1010" t="s">
        <v>38</v>
      </c>
      <c r="Z1010" t="s">
        <v>87</v>
      </c>
      <c r="AA1010" t="s">
        <v>38</v>
      </c>
      <c r="AC1010" cm="1">
        <f t="array" ref="AC1010">SUMPRODUCT(--(INDEX('1880 Bastrop 0008 Clean'!A:AA, MATCH(A1010 &amp; "|" &amp; B1010, '1880 Bastrop 0008 Clean'!A:A &amp; "|" &amp; '1880 Bastrop 0008 Clean'!B:B, 0), 0) &lt;&gt; '1880 Bastrop 0008 Raw'!A1010:AA1010))</f>
        <v>0</v>
      </c>
    </row>
    <row r="1011" spans="1:29">
      <c r="A1011">
        <v>33</v>
      </c>
      <c r="B1011">
        <v>182</v>
      </c>
      <c r="D1011" t="s">
        <v>49</v>
      </c>
      <c r="E1011" t="s">
        <v>3203</v>
      </c>
      <c r="F1011" t="s">
        <v>637</v>
      </c>
      <c r="G1011" t="s">
        <v>24</v>
      </c>
      <c r="H1011">
        <v>15</v>
      </c>
      <c r="J1011" t="s">
        <v>2940</v>
      </c>
      <c r="K1011" t="s">
        <v>2938</v>
      </c>
      <c r="L1011" t="s">
        <v>2939</v>
      </c>
      <c r="W1011" t="s">
        <v>1395</v>
      </c>
      <c r="X1011" t="s">
        <v>1395</v>
      </c>
      <c r="Y1011" t="s">
        <v>27</v>
      </c>
      <c r="Z1011" t="s">
        <v>38</v>
      </c>
      <c r="AA1011" t="s">
        <v>38</v>
      </c>
      <c r="AC1011" cm="1">
        <f t="array" ref="AC1011">SUMPRODUCT(--(INDEX('1880 Bastrop 0008 Clean'!A:AA, MATCH(A1011 &amp; "|" &amp; B1011, '1880 Bastrop 0008 Clean'!A:A &amp; "|" &amp; '1880 Bastrop 0008 Clean'!B:B, 0), 0) &lt;&gt; '1880 Bastrop 0008 Raw'!A1011:AA1011))</f>
        <v>0</v>
      </c>
    </row>
    <row r="1012" spans="1:29">
      <c r="A1012">
        <v>34</v>
      </c>
      <c r="B1012">
        <v>182</v>
      </c>
      <c r="D1012" t="s">
        <v>49</v>
      </c>
      <c r="E1012" t="s">
        <v>1796</v>
      </c>
      <c r="F1012" t="s">
        <v>637</v>
      </c>
      <c r="G1012" t="s">
        <v>19</v>
      </c>
      <c r="H1012">
        <v>14</v>
      </c>
      <c r="J1012" t="s">
        <v>2968</v>
      </c>
      <c r="K1012" t="s">
        <v>2944</v>
      </c>
      <c r="L1012" t="s">
        <v>2939</v>
      </c>
      <c r="W1012" t="s">
        <v>1395</v>
      </c>
      <c r="X1012" t="s">
        <v>1395</v>
      </c>
      <c r="Y1012" t="s">
        <v>27</v>
      </c>
      <c r="Z1012" t="s">
        <v>38</v>
      </c>
      <c r="AA1012" t="s">
        <v>38</v>
      </c>
      <c r="AC1012" cm="1">
        <f t="array" ref="AC1012">SUMPRODUCT(--(INDEX('1880 Bastrop 0008 Clean'!A:AA, MATCH(A1012 &amp; "|" &amp; B1012, '1880 Bastrop 0008 Clean'!A:A &amp; "|" &amp; '1880 Bastrop 0008 Clean'!B:B, 0), 0) &lt;&gt; '1880 Bastrop 0008 Raw'!A1012:AA1012))</f>
        <v>0</v>
      </c>
    </row>
    <row r="1013" spans="1:29">
      <c r="A1013">
        <v>35</v>
      </c>
      <c r="B1013">
        <v>182</v>
      </c>
      <c r="D1013" t="s">
        <v>49</v>
      </c>
      <c r="E1013" t="s">
        <v>280</v>
      </c>
      <c r="F1013" t="s">
        <v>637</v>
      </c>
      <c r="G1013" t="s">
        <v>24</v>
      </c>
      <c r="H1013">
        <v>11</v>
      </c>
      <c r="J1013" t="s">
        <v>2942</v>
      </c>
      <c r="K1013" t="s">
        <v>2938</v>
      </c>
      <c r="L1013" t="s">
        <v>2939</v>
      </c>
      <c r="W1013" t="s">
        <v>1395</v>
      </c>
      <c r="X1013" t="s">
        <v>1395</v>
      </c>
      <c r="Y1013" t="s">
        <v>27</v>
      </c>
      <c r="Z1013" t="s">
        <v>38</v>
      </c>
      <c r="AA1013" t="s">
        <v>38</v>
      </c>
      <c r="AC1013" cm="1">
        <f t="array" ref="AC1013">SUMPRODUCT(--(INDEX('1880 Bastrop 0008 Clean'!A:AA, MATCH(A1013 &amp; "|" &amp; B1013, '1880 Bastrop 0008 Clean'!A:A &amp; "|" &amp; '1880 Bastrop 0008 Clean'!B:B, 0), 0) &lt;&gt; '1880 Bastrop 0008 Raw'!A1013:AA1013))</f>
        <v>0</v>
      </c>
    </row>
    <row r="1014" spans="1:29">
      <c r="A1014">
        <v>36</v>
      </c>
      <c r="B1014">
        <v>182</v>
      </c>
      <c r="D1014" t="s">
        <v>49</v>
      </c>
      <c r="E1014" t="s">
        <v>3173</v>
      </c>
      <c r="F1014" t="s">
        <v>637</v>
      </c>
      <c r="G1014" t="s">
        <v>24</v>
      </c>
      <c r="H1014">
        <v>10</v>
      </c>
      <c r="J1014" t="s">
        <v>2996</v>
      </c>
      <c r="K1014" t="s">
        <v>2938</v>
      </c>
      <c r="L1014" t="s">
        <v>2939</v>
      </c>
      <c r="W1014" t="s">
        <v>1395</v>
      </c>
      <c r="X1014" t="s">
        <v>1395</v>
      </c>
      <c r="Y1014" t="s">
        <v>27</v>
      </c>
      <c r="Z1014" t="s">
        <v>38</v>
      </c>
      <c r="AA1014" t="s">
        <v>38</v>
      </c>
      <c r="AC1014" cm="1">
        <f t="array" ref="AC1014">SUMPRODUCT(--(INDEX('1880 Bastrop 0008 Clean'!A:AA, MATCH(A1014 &amp; "|" &amp; B1014, '1880 Bastrop 0008 Clean'!A:A &amp; "|" &amp; '1880 Bastrop 0008 Clean'!B:B, 0), 0) &lt;&gt; '1880 Bastrop 0008 Raw'!A1014:AA1014))</f>
        <v>0</v>
      </c>
    </row>
    <row r="1015" spans="1:29">
      <c r="A1015">
        <v>37</v>
      </c>
      <c r="B1015">
        <v>182</v>
      </c>
      <c r="D1015" t="s">
        <v>49</v>
      </c>
      <c r="E1015" t="s">
        <v>1017</v>
      </c>
      <c r="F1015" t="s">
        <v>637</v>
      </c>
      <c r="G1015" t="s">
        <v>24</v>
      </c>
      <c r="H1015">
        <v>5</v>
      </c>
      <c r="J1015" t="s">
        <v>2948</v>
      </c>
      <c r="K1015" t="s">
        <v>2938</v>
      </c>
      <c r="L1015" t="s">
        <v>2939</v>
      </c>
      <c r="W1015" t="s">
        <v>1395</v>
      </c>
      <c r="X1015" t="s">
        <v>1395</v>
      </c>
      <c r="Y1015" t="s">
        <v>27</v>
      </c>
      <c r="Z1015" t="s">
        <v>38</v>
      </c>
      <c r="AA1015" t="s">
        <v>38</v>
      </c>
      <c r="AC1015" cm="1">
        <f t="array" ref="AC1015">SUMPRODUCT(--(INDEX('1880 Bastrop 0008 Clean'!A:AA, MATCH(A1015 &amp; "|" &amp; B1015, '1880 Bastrop 0008 Clean'!A:A &amp; "|" &amp; '1880 Bastrop 0008 Clean'!B:B, 0), 0) &lt;&gt; '1880 Bastrop 0008 Raw'!A1015:AA1015))</f>
        <v>2</v>
      </c>
    </row>
    <row r="1016" spans="1:29">
      <c r="A1016">
        <v>38</v>
      </c>
      <c r="B1016">
        <v>182</v>
      </c>
      <c r="D1016" t="s">
        <v>49</v>
      </c>
      <c r="E1016" t="s">
        <v>3640</v>
      </c>
      <c r="F1016" t="s">
        <v>637</v>
      </c>
      <c r="G1016" t="s">
        <v>24</v>
      </c>
      <c r="H1016">
        <v>2</v>
      </c>
      <c r="J1016" t="s">
        <v>3001</v>
      </c>
      <c r="K1016" t="s">
        <v>2938</v>
      </c>
      <c r="L1016" t="s">
        <v>2939</v>
      </c>
      <c r="W1016" t="s">
        <v>1395</v>
      </c>
      <c r="X1016" t="s">
        <v>1395</v>
      </c>
      <c r="Y1016" t="s">
        <v>27</v>
      </c>
      <c r="Z1016" t="s">
        <v>38</v>
      </c>
      <c r="AA1016" t="s">
        <v>38</v>
      </c>
      <c r="AC1016" cm="1">
        <f t="array" ref="AC1016">SUMPRODUCT(--(INDEX('1880 Bastrop 0008 Clean'!A:AA, MATCH(A1016 &amp; "|" &amp; B1016, '1880 Bastrop 0008 Clean'!A:A &amp; "|" &amp; '1880 Bastrop 0008 Clean'!B:B, 0), 0) &lt;&gt; '1880 Bastrop 0008 Raw'!A1016:AA1016))</f>
        <v>2</v>
      </c>
    </row>
    <row r="1017" spans="1:29">
      <c r="A1017">
        <v>39</v>
      </c>
      <c r="B1017">
        <v>183</v>
      </c>
      <c r="D1017" t="s">
        <v>1298</v>
      </c>
      <c r="E1017" t="s">
        <v>2358</v>
      </c>
      <c r="F1017" t="s">
        <v>637</v>
      </c>
      <c r="G1017" t="s">
        <v>19</v>
      </c>
      <c r="H1017">
        <v>60</v>
      </c>
      <c r="J1017" t="s">
        <v>2975</v>
      </c>
      <c r="K1017" t="s">
        <v>2932</v>
      </c>
      <c r="L1017" t="s">
        <v>2933</v>
      </c>
      <c r="N1017" t="s">
        <v>32</v>
      </c>
      <c r="Y1017" t="s">
        <v>36</v>
      </c>
      <c r="Z1017" t="s">
        <v>36</v>
      </c>
      <c r="AA1017" t="s">
        <v>36</v>
      </c>
      <c r="AC1017" cm="1">
        <f t="array" ref="AC1017">SUMPRODUCT(--(INDEX('1880 Bastrop 0008 Clean'!A:AA, MATCH(A1017 &amp; "|" &amp; B1017, '1880 Bastrop 0008 Clean'!A:A &amp; "|" &amp; '1880 Bastrop 0008 Clean'!B:B, 0), 0) &lt;&gt; '1880 Bastrop 0008 Raw'!A1017:AA1017))</f>
        <v>0</v>
      </c>
    </row>
    <row r="1018" spans="1:29">
      <c r="A1018">
        <v>40</v>
      </c>
      <c r="B1018">
        <v>183</v>
      </c>
      <c r="D1018" t="s">
        <v>1298</v>
      </c>
      <c r="E1018" t="s">
        <v>797</v>
      </c>
      <c r="F1018" t="s">
        <v>2061</v>
      </c>
      <c r="G1018" t="s">
        <v>24</v>
      </c>
      <c r="H1018">
        <v>50</v>
      </c>
      <c r="J1018" t="s">
        <v>3071</v>
      </c>
      <c r="K1018" t="s">
        <v>2936</v>
      </c>
      <c r="L1018" t="s">
        <v>2933</v>
      </c>
      <c r="N1018" t="s">
        <v>2598</v>
      </c>
      <c r="Y1018" t="s">
        <v>36</v>
      </c>
      <c r="Z1018" t="s">
        <v>36</v>
      </c>
      <c r="AA1018" t="s">
        <v>36</v>
      </c>
      <c r="AC1018" cm="1">
        <f t="array" ref="AC1018">SUMPRODUCT(--(INDEX('1880 Bastrop 0008 Clean'!A:AA, MATCH(A1018 &amp; "|" &amp; B1018, '1880 Bastrop 0008 Clean'!A:A &amp; "|" &amp; '1880 Bastrop 0008 Clean'!B:B, 0), 0) &lt;&gt; '1880 Bastrop 0008 Raw'!A1018:AA1018))</f>
        <v>0</v>
      </c>
    </row>
    <row r="1019" spans="1:29">
      <c r="A1019">
        <v>41</v>
      </c>
      <c r="B1019">
        <v>183</v>
      </c>
      <c r="D1019" t="s">
        <v>1298</v>
      </c>
      <c r="E1019" t="s">
        <v>3173</v>
      </c>
      <c r="F1019" t="s">
        <v>2061</v>
      </c>
      <c r="G1019" t="s">
        <v>24</v>
      </c>
      <c r="H1019">
        <v>11</v>
      </c>
      <c r="J1019" t="s">
        <v>2942</v>
      </c>
      <c r="K1019" t="s">
        <v>2938</v>
      </c>
      <c r="L1019" t="s">
        <v>2939</v>
      </c>
      <c r="Y1019" t="s">
        <v>27</v>
      </c>
      <c r="Z1019" t="s">
        <v>36</v>
      </c>
      <c r="AA1019" t="s">
        <v>36</v>
      </c>
      <c r="AC1019" cm="1">
        <f t="array" ref="AC1019">SUMPRODUCT(--(INDEX('1880 Bastrop 0008 Clean'!A:AA, MATCH(A1019 &amp; "|" &amp; B1019, '1880 Bastrop 0008 Clean'!A:A &amp; "|" &amp; '1880 Bastrop 0008 Clean'!B:B, 0), 0) &lt;&gt; '1880 Bastrop 0008 Raw'!A1019:AA1019))</f>
        <v>0</v>
      </c>
    </row>
    <row r="1020" spans="1:29">
      <c r="A1020">
        <v>42</v>
      </c>
      <c r="B1020">
        <v>183</v>
      </c>
      <c r="D1020" t="s">
        <v>1298</v>
      </c>
      <c r="E1020" t="s">
        <v>3641</v>
      </c>
      <c r="F1020" t="s">
        <v>2061</v>
      </c>
      <c r="G1020" t="s">
        <v>19</v>
      </c>
      <c r="H1020">
        <v>23</v>
      </c>
      <c r="J1020" t="s">
        <v>3022</v>
      </c>
      <c r="K1020" t="s">
        <v>2944</v>
      </c>
      <c r="L1020" t="s">
        <v>3060</v>
      </c>
      <c r="Y1020" t="s">
        <v>27</v>
      </c>
      <c r="Z1020" t="s">
        <v>36</v>
      </c>
      <c r="AA1020" t="s">
        <v>36</v>
      </c>
      <c r="AC1020" cm="1">
        <f t="array" ref="AC1020">SUMPRODUCT(--(INDEX('1880 Bastrop 0008 Clean'!A:AA, MATCH(A1020 &amp; "|" &amp; B1020, '1880 Bastrop 0008 Clean'!A:A &amp; "|" &amp; '1880 Bastrop 0008 Clean'!B:B, 0), 0) &lt;&gt; '1880 Bastrop 0008 Raw'!A1020:AA1020))</f>
        <v>0</v>
      </c>
    </row>
    <row r="1021" spans="1:29">
      <c r="A1021">
        <v>43</v>
      </c>
      <c r="B1021">
        <v>184</v>
      </c>
      <c r="D1021" t="s">
        <v>3642</v>
      </c>
      <c r="E1021" t="s">
        <v>1137</v>
      </c>
      <c r="F1021" t="s">
        <v>2061</v>
      </c>
      <c r="G1021" t="s">
        <v>24</v>
      </c>
      <c r="H1021">
        <v>65</v>
      </c>
      <c r="J1021" t="s">
        <v>3472</v>
      </c>
      <c r="K1021" t="s">
        <v>2932</v>
      </c>
      <c r="L1021" t="s">
        <v>3066</v>
      </c>
      <c r="N1021" t="s">
        <v>2598</v>
      </c>
      <c r="Y1021" t="s">
        <v>217</v>
      </c>
      <c r="Z1021" t="s">
        <v>217</v>
      </c>
      <c r="AA1021" t="s">
        <v>217</v>
      </c>
      <c r="AC1021" cm="1">
        <f t="array" ref="AC1021">SUMPRODUCT(--(INDEX('1880 Bastrop 0008 Clean'!A:AA, MATCH(A1021 &amp; "|" &amp; B1021, '1880 Bastrop 0008 Clean'!A:A &amp; "|" &amp; '1880 Bastrop 0008 Clean'!B:B, 0), 0) &lt;&gt; '1880 Bastrop 0008 Raw'!A1021:AA1021))</f>
        <v>0</v>
      </c>
    </row>
    <row r="1022" spans="1:29">
      <c r="A1022">
        <v>44</v>
      </c>
      <c r="B1022">
        <v>184</v>
      </c>
      <c r="D1022" t="s">
        <v>3642</v>
      </c>
      <c r="E1022" t="s">
        <v>100</v>
      </c>
      <c r="F1022" t="s">
        <v>2061</v>
      </c>
      <c r="G1022" t="s">
        <v>19</v>
      </c>
      <c r="H1022">
        <v>19</v>
      </c>
      <c r="J1022" t="s">
        <v>2956</v>
      </c>
      <c r="L1022" t="s">
        <v>2939</v>
      </c>
      <c r="N1022" t="s">
        <v>1404</v>
      </c>
      <c r="X1022" t="s">
        <v>1395</v>
      </c>
      <c r="Y1022" t="s">
        <v>27</v>
      </c>
      <c r="Z1022" t="s">
        <v>66</v>
      </c>
      <c r="AA1022" t="s">
        <v>217</v>
      </c>
      <c r="AC1022" cm="1">
        <f t="array" ref="AC1022">SUMPRODUCT(--(INDEX('1880 Bastrop 0008 Clean'!A:AA, MATCH(A1022 &amp; "|" &amp; B1022, '1880 Bastrop 0008 Clean'!A:A &amp; "|" &amp; '1880 Bastrop 0008 Clean'!B:B, 0), 0) &lt;&gt; '1880 Bastrop 0008 Raw'!A1022:AA1022))</f>
        <v>0</v>
      </c>
    </row>
    <row r="1023" spans="1:29">
      <c r="A1023">
        <v>45</v>
      </c>
      <c r="B1023">
        <v>184</v>
      </c>
      <c r="D1023" t="s">
        <v>3642</v>
      </c>
      <c r="E1023" t="s">
        <v>3318</v>
      </c>
      <c r="F1023" t="s">
        <v>2061</v>
      </c>
      <c r="G1023" t="s">
        <v>19</v>
      </c>
      <c r="H1023">
        <v>14</v>
      </c>
      <c r="J1023" t="s">
        <v>2968</v>
      </c>
      <c r="L1023" t="s">
        <v>2939</v>
      </c>
      <c r="N1023" t="s">
        <v>1404</v>
      </c>
      <c r="X1023" t="s">
        <v>1395</v>
      </c>
      <c r="Y1023" t="s">
        <v>27</v>
      </c>
      <c r="Z1023" t="s">
        <v>66</v>
      </c>
      <c r="AA1023" t="s">
        <v>217</v>
      </c>
      <c r="AC1023" cm="1">
        <f t="array" ref="AC1023">SUMPRODUCT(--(INDEX('1880 Bastrop 0008 Clean'!A:AA, MATCH(A1023 &amp; "|" &amp; B1023, '1880 Bastrop 0008 Clean'!A:A &amp; "|" &amp; '1880 Bastrop 0008 Clean'!B:B, 0), 0) &lt;&gt; '1880 Bastrop 0008 Raw'!A1023:AA1023))</f>
        <v>0</v>
      </c>
    </row>
    <row r="1024" spans="1:29">
      <c r="A1024">
        <v>1</v>
      </c>
      <c r="B1024">
        <v>185</v>
      </c>
      <c r="D1024" t="s">
        <v>3643</v>
      </c>
      <c r="E1024" t="s">
        <v>3644</v>
      </c>
      <c r="F1024" t="s">
        <v>637</v>
      </c>
      <c r="G1024" t="s">
        <v>19</v>
      </c>
      <c r="H1024">
        <v>60</v>
      </c>
      <c r="J1024" t="s">
        <v>2975</v>
      </c>
      <c r="K1024" t="s">
        <v>2932</v>
      </c>
      <c r="L1024" t="s">
        <v>2933</v>
      </c>
      <c r="N1024" t="s">
        <v>32</v>
      </c>
      <c r="Y1024" t="s">
        <v>36</v>
      </c>
      <c r="AC1024" cm="1">
        <f t="array" ref="AC1024">SUMPRODUCT(--(INDEX('1880 Bastrop 0008 Clean'!A:AA, MATCH(A1024 &amp; "|" &amp; B1024, '1880 Bastrop 0008 Clean'!A:A &amp; "|" &amp; '1880 Bastrop 0008 Clean'!B:B, 0), 0) &lt;&gt; '1880 Bastrop 0008 Raw'!A1024:AA1024))</f>
        <v>0</v>
      </c>
    </row>
    <row r="1025" spans="1:29">
      <c r="A1025">
        <v>2</v>
      </c>
      <c r="B1025">
        <v>185</v>
      </c>
      <c r="D1025" t="s">
        <v>3643</v>
      </c>
      <c r="E1025" t="s">
        <v>3213</v>
      </c>
      <c r="F1025" t="s">
        <v>637</v>
      </c>
      <c r="G1025" t="s">
        <v>24</v>
      </c>
      <c r="H1025">
        <v>34</v>
      </c>
      <c r="J1025" t="s">
        <v>3043</v>
      </c>
      <c r="K1025" t="s">
        <v>2936</v>
      </c>
      <c r="L1025" t="s">
        <v>2933</v>
      </c>
      <c r="N1025" t="s">
        <v>2598</v>
      </c>
      <c r="Y1025" t="s">
        <v>79</v>
      </c>
      <c r="Z1025" t="s">
        <v>79</v>
      </c>
      <c r="AA1025" t="s">
        <v>79</v>
      </c>
      <c r="AC1025" cm="1">
        <f t="array" ref="AC1025">SUMPRODUCT(--(INDEX('1880 Bastrop 0008 Clean'!A:AA, MATCH(A1025 &amp; "|" &amp; B1025, '1880 Bastrop 0008 Clean'!A:A &amp; "|" &amp; '1880 Bastrop 0008 Clean'!B:B, 0), 0) &lt;&gt; '1880 Bastrop 0008 Raw'!A1025:AA1025))</f>
        <v>0</v>
      </c>
    </row>
    <row r="1026" spans="1:29">
      <c r="A1026">
        <v>3</v>
      </c>
      <c r="B1026">
        <v>185</v>
      </c>
      <c r="D1026" t="s">
        <v>3643</v>
      </c>
      <c r="E1026" t="s">
        <v>3318</v>
      </c>
      <c r="F1026" t="s">
        <v>637</v>
      </c>
      <c r="G1026" t="s">
        <v>19</v>
      </c>
      <c r="H1026">
        <v>12</v>
      </c>
      <c r="J1026" t="s">
        <v>2971</v>
      </c>
      <c r="K1026" t="s">
        <v>2944</v>
      </c>
      <c r="L1026" t="s">
        <v>2939</v>
      </c>
      <c r="X1026" t="s">
        <v>1395</v>
      </c>
      <c r="Y1026" t="s">
        <v>27</v>
      </c>
      <c r="Z1026" t="s">
        <v>36</v>
      </c>
      <c r="AA1026" t="s">
        <v>79</v>
      </c>
      <c r="AC1026" cm="1">
        <f t="array" ref="AC1026">SUMPRODUCT(--(INDEX('1880 Bastrop 0008 Clean'!A:AA, MATCH(A1026 &amp; "|" &amp; B1026, '1880 Bastrop 0008 Clean'!A:A &amp; "|" &amp; '1880 Bastrop 0008 Clean'!B:B, 0), 0) &lt;&gt; '1880 Bastrop 0008 Raw'!A1026:AA1026))</f>
        <v>0</v>
      </c>
    </row>
    <row r="1027" spans="1:29">
      <c r="A1027">
        <v>4</v>
      </c>
      <c r="B1027">
        <v>185</v>
      </c>
      <c r="D1027" t="s">
        <v>3643</v>
      </c>
      <c r="E1027" t="s">
        <v>3645</v>
      </c>
      <c r="F1027" t="s">
        <v>637</v>
      </c>
      <c r="G1027" t="s">
        <v>19</v>
      </c>
      <c r="H1027">
        <v>11</v>
      </c>
      <c r="J1027" t="s">
        <v>2942</v>
      </c>
      <c r="K1027" t="s">
        <v>2944</v>
      </c>
      <c r="L1027" t="s">
        <v>2939</v>
      </c>
      <c r="W1027" t="s">
        <v>1395</v>
      </c>
      <c r="X1027" t="s">
        <v>1395</v>
      </c>
      <c r="Y1027" t="s">
        <v>27</v>
      </c>
      <c r="Z1027" t="s">
        <v>36</v>
      </c>
      <c r="AA1027" t="s">
        <v>79</v>
      </c>
      <c r="AC1027" cm="1">
        <f t="array" ref="AC1027">SUMPRODUCT(--(INDEX('1880 Bastrop 0008 Clean'!A:AA, MATCH(A1027 &amp; "|" &amp; B1027, '1880 Bastrop 0008 Clean'!A:A &amp; "|" &amp; '1880 Bastrop 0008 Clean'!B:B, 0), 0) &lt;&gt; '1880 Bastrop 0008 Raw'!A1027:AA1027))</f>
        <v>0</v>
      </c>
    </row>
    <row r="1028" spans="1:29">
      <c r="A1028">
        <v>5</v>
      </c>
      <c r="B1028">
        <v>186</v>
      </c>
      <c r="D1028" t="s">
        <v>354</v>
      </c>
      <c r="E1028" t="s">
        <v>3646</v>
      </c>
      <c r="F1028" t="s">
        <v>637</v>
      </c>
      <c r="G1028" t="s">
        <v>19</v>
      </c>
      <c r="H1028">
        <v>27</v>
      </c>
      <c r="J1028" t="s">
        <v>3015</v>
      </c>
      <c r="K1028" t="s">
        <v>2932</v>
      </c>
      <c r="L1028" t="s">
        <v>2933</v>
      </c>
      <c r="N1028" t="s">
        <v>32</v>
      </c>
      <c r="Y1028" t="s">
        <v>27</v>
      </c>
      <c r="Z1028" t="s">
        <v>41</v>
      </c>
      <c r="AA1028" t="s">
        <v>41</v>
      </c>
      <c r="AC1028" cm="1">
        <f t="array" ref="AC1028">SUMPRODUCT(--(INDEX('1880 Bastrop 0008 Clean'!A:AA, MATCH(A1028 &amp; "|" &amp; B1028, '1880 Bastrop 0008 Clean'!A:A &amp; "|" &amp; '1880 Bastrop 0008 Clean'!B:B, 0), 0) &lt;&gt; '1880 Bastrop 0008 Raw'!A1028:AA1028))</f>
        <v>0</v>
      </c>
    </row>
    <row r="1029" spans="1:29">
      <c r="A1029">
        <v>6</v>
      </c>
      <c r="B1029">
        <v>186</v>
      </c>
      <c r="D1029" t="s">
        <v>354</v>
      </c>
      <c r="E1029" t="s">
        <v>3647</v>
      </c>
      <c r="F1029" t="s">
        <v>637</v>
      </c>
      <c r="G1029" t="s">
        <v>24</v>
      </c>
      <c r="H1029">
        <v>20</v>
      </c>
      <c r="J1029" t="s">
        <v>3007</v>
      </c>
      <c r="K1029" t="s">
        <v>2936</v>
      </c>
      <c r="L1029" t="s">
        <v>2933</v>
      </c>
      <c r="N1029" t="s">
        <v>2598</v>
      </c>
      <c r="Y1029" t="s">
        <v>27</v>
      </c>
      <c r="AA1029" t="s">
        <v>27</v>
      </c>
      <c r="AC1029" cm="1">
        <f t="array" ref="AC1029">SUMPRODUCT(--(INDEX('1880 Bastrop 0008 Clean'!A:AA, MATCH(A1029 &amp; "|" &amp; B1029, '1880 Bastrop 0008 Clean'!A:A &amp; "|" &amp; '1880 Bastrop 0008 Clean'!B:B, 0), 0) &lt;&gt; '1880 Bastrop 0008 Raw'!A1029:AA1029))</f>
        <v>0</v>
      </c>
    </row>
    <row r="1030" spans="1:29">
      <c r="A1030">
        <v>7</v>
      </c>
      <c r="B1030">
        <v>186</v>
      </c>
      <c r="D1030" t="s">
        <v>354</v>
      </c>
      <c r="E1030" t="s">
        <v>3648</v>
      </c>
      <c r="F1030" t="s">
        <v>637</v>
      </c>
      <c r="G1030" t="s">
        <v>24</v>
      </c>
      <c r="H1030" s="9">
        <v>45881</v>
      </c>
      <c r="I1030" t="s">
        <v>2173</v>
      </c>
      <c r="J1030" t="s">
        <v>2949</v>
      </c>
      <c r="K1030" t="s">
        <v>2938</v>
      </c>
      <c r="L1030" t="s">
        <v>2939</v>
      </c>
      <c r="Y1030" t="s">
        <v>27</v>
      </c>
      <c r="Z1030" t="s">
        <v>27</v>
      </c>
      <c r="AA1030" t="s">
        <v>27</v>
      </c>
      <c r="AC1030" cm="1">
        <f t="array" ref="AC1030">SUMPRODUCT(--(INDEX('1880 Bastrop 0008 Clean'!A:AA, MATCH(A1030 &amp; "|" &amp; B1030, '1880 Bastrop 0008 Clean'!A:A &amp; "|" &amp; '1880 Bastrop 0008 Clean'!B:B, 0), 0) &lt;&gt; '1880 Bastrop 0008 Raw'!A1030:AA1030))</f>
        <v>0</v>
      </c>
    </row>
    <row r="1031" spans="1:29">
      <c r="A1031">
        <v>8</v>
      </c>
      <c r="B1031">
        <v>186</v>
      </c>
      <c r="D1031" t="s">
        <v>191</v>
      </c>
      <c r="E1031" t="s">
        <v>508</v>
      </c>
      <c r="F1031" t="s">
        <v>637</v>
      </c>
      <c r="G1031" t="s">
        <v>24</v>
      </c>
      <c r="H1031">
        <v>37</v>
      </c>
      <c r="J1031" t="s">
        <v>3188</v>
      </c>
      <c r="K1031" t="s">
        <v>3146</v>
      </c>
      <c r="L1031" t="s">
        <v>3066</v>
      </c>
      <c r="N1031" t="s">
        <v>1963</v>
      </c>
      <c r="Y1031" t="s">
        <v>27</v>
      </c>
      <c r="Z1031" t="s">
        <v>27</v>
      </c>
      <c r="AA1031" t="s">
        <v>27</v>
      </c>
      <c r="AC1031" cm="1">
        <f t="array" ref="AC1031">SUMPRODUCT(--(INDEX('1880 Bastrop 0008 Clean'!A:AA, MATCH(A1031 &amp; "|" &amp; B1031, '1880 Bastrop 0008 Clean'!A:A &amp; "|" &amp; '1880 Bastrop 0008 Clean'!B:B, 0), 0) &lt;&gt; '1880 Bastrop 0008 Raw'!A1031:AA1031))</f>
        <v>0</v>
      </c>
    </row>
    <row r="1032" spans="1:29">
      <c r="A1032">
        <v>9</v>
      </c>
      <c r="B1032">
        <v>186</v>
      </c>
      <c r="D1032" t="s">
        <v>191</v>
      </c>
      <c r="E1032" t="s">
        <v>3635</v>
      </c>
      <c r="F1032" t="s">
        <v>637</v>
      </c>
      <c r="G1032" t="s">
        <v>24</v>
      </c>
      <c r="H1032">
        <v>11</v>
      </c>
      <c r="J1032" t="s">
        <v>2942</v>
      </c>
      <c r="K1032" t="s">
        <v>3042</v>
      </c>
      <c r="L1032" t="s">
        <v>2939</v>
      </c>
      <c r="Y1032" t="s">
        <v>27</v>
      </c>
      <c r="Z1032" t="s">
        <v>27</v>
      </c>
      <c r="AA1032" t="s">
        <v>27</v>
      </c>
      <c r="AC1032" cm="1">
        <f t="array" ref="AC1032">SUMPRODUCT(--(INDEX('1880 Bastrop 0008 Clean'!A:AA, MATCH(A1032 &amp; "|" &amp; B1032, '1880 Bastrop 0008 Clean'!A:A &amp; "|" &amp; '1880 Bastrop 0008 Clean'!B:B, 0), 0) &lt;&gt; '1880 Bastrop 0008 Raw'!A1032:AA1032))</f>
        <v>0</v>
      </c>
    </row>
    <row r="1033" spans="1:29">
      <c r="A1033">
        <v>10</v>
      </c>
      <c r="B1033">
        <v>186</v>
      </c>
      <c r="D1033" t="s">
        <v>191</v>
      </c>
      <c r="E1033" t="s">
        <v>3459</v>
      </c>
      <c r="F1033" t="s">
        <v>637</v>
      </c>
      <c r="G1033" t="s">
        <v>19</v>
      </c>
      <c r="H1033">
        <v>5</v>
      </c>
      <c r="J1033" t="s">
        <v>2948</v>
      </c>
      <c r="K1033" t="s">
        <v>3148</v>
      </c>
      <c r="L1033" t="s">
        <v>2939</v>
      </c>
      <c r="Y1033" t="s">
        <v>27</v>
      </c>
      <c r="Z1033" t="s">
        <v>27</v>
      </c>
      <c r="AA1033" t="s">
        <v>27</v>
      </c>
      <c r="AC1033" cm="1">
        <f t="array" ref="AC1033">SUMPRODUCT(--(INDEX('1880 Bastrop 0008 Clean'!A:AA, MATCH(A1033 &amp; "|" &amp; B1033, '1880 Bastrop 0008 Clean'!A:A &amp; "|" &amp; '1880 Bastrop 0008 Clean'!B:B, 0), 0) &lt;&gt; '1880 Bastrop 0008 Raw'!A1033:AA1033))</f>
        <v>0</v>
      </c>
    </row>
    <row r="1034" spans="1:29">
      <c r="A1034">
        <v>11</v>
      </c>
      <c r="B1034">
        <v>186</v>
      </c>
      <c r="D1034" t="s">
        <v>191</v>
      </c>
      <c r="E1034" t="s">
        <v>3649</v>
      </c>
      <c r="F1034" t="s">
        <v>637</v>
      </c>
      <c r="G1034" t="s">
        <v>24</v>
      </c>
      <c r="H1034">
        <v>3</v>
      </c>
      <c r="J1034" t="s">
        <v>2973</v>
      </c>
      <c r="K1034" t="s">
        <v>3042</v>
      </c>
      <c r="L1034" t="s">
        <v>2939</v>
      </c>
      <c r="Y1034" t="s">
        <v>27</v>
      </c>
      <c r="Z1034" t="s">
        <v>27</v>
      </c>
      <c r="AA1034" t="s">
        <v>27</v>
      </c>
      <c r="AC1034" cm="1">
        <f t="array" ref="AC1034">SUMPRODUCT(--(INDEX('1880 Bastrop 0008 Clean'!A:AA, MATCH(A1034 &amp; "|" &amp; B1034, '1880 Bastrop 0008 Clean'!A:A &amp; "|" &amp; '1880 Bastrop 0008 Clean'!B:B, 0), 0) &lt;&gt; '1880 Bastrop 0008 Raw'!A1034:AA1034))</f>
        <v>0</v>
      </c>
    </row>
    <row r="1035" spans="1:29">
      <c r="A1035">
        <v>12</v>
      </c>
      <c r="B1035">
        <v>187</v>
      </c>
      <c r="D1035" t="s">
        <v>20</v>
      </c>
      <c r="E1035" t="s">
        <v>767</v>
      </c>
      <c r="F1035" t="s">
        <v>2061</v>
      </c>
      <c r="G1035" t="s">
        <v>24</v>
      </c>
      <c r="H1035">
        <v>37</v>
      </c>
      <c r="J1035" t="s">
        <v>3188</v>
      </c>
      <c r="K1035" t="s">
        <v>2932</v>
      </c>
      <c r="L1035" t="s">
        <v>3066</v>
      </c>
      <c r="N1035" t="s">
        <v>2598</v>
      </c>
      <c r="Y1035" t="s">
        <v>77</v>
      </c>
      <c r="Z1035" t="s">
        <v>77</v>
      </c>
      <c r="AA1035" t="s">
        <v>77</v>
      </c>
      <c r="AC1035" cm="1">
        <f t="array" ref="AC1035">SUMPRODUCT(--(INDEX('1880 Bastrop 0008 Clean'!A:AA, MATCH(A1035 &amp; "|" &amp; B1035, '1880 Bastrop 0008 Clean'!A:A &amp; "|" &amp; '1880 Bastrop 0008 Clean'!B:B, 0), 0) &lt;&gt; '1880 Bastrop 0008 Raw'!A1035:AA1035))</f>
        <v>0</v>
      </c>
    </row>
    <row r="1036" spans="1:29">
      <c r="A1036">
        <v>13</v>
      </c>
      <c r="B1036">
        <v>187</v>
      </c>
      <c r="D1036" t="s">
        <v>20</v>
      </c>
      <c r="E1036" t="s">
        <v>1060</v>
      </c>
      <c r="F1036" t="s">
        <v>2061</v>
      </c>
      <c r="G1036" t="s">
        <v>24</v>
      </c>
      <c r="H1036">
        <v>13</v>
      </c>
      <c r="J1036" t="s">
        <v>3048</v>
      </c>
      <c r="K1036" t="s">
        <v>2938</v>
      </c>
      <c r="L1036" t="s">
        <v>2939</v>
      </c>
      <c r="Y1036" t="s">
        <v>27</v>
      </c>
      <c r="Z1036" t="s">
        <v>126</v>
      </c>
      <c r="AA1036" t="s">
        <v>77</v>
      </c>
      <c r="AC1036" cm="1">
        <f t="array" ref="AC1036">SUMPRODUCT(--(INDEX('1880 Bastrop 0008 Clean'!A:AA, MATCH(A1036 &amp; "|" &amp; B1036, '1880 Bastrop 0008 Clean'!A:A &amp; "|" &amp; '1880 Bastrop 0008 Clean'!B:B, 0), 0) &lt;&gt; '1880 Bastrop 0008 Raw'!A1036:AA1036))</f>
        <v>2</v>
      </c>
    </row>
    <row r="1037" spans="1:29">
      <c r="A1037">
        <v>14</v>
      </c>
      <c r="B1037">
        <v>187</v>
      </c>
      <c r="D1037" t="s">
        <v>20</v>
      </c>
      <c r="E1037" t="s">
        <v>1202</v>
      </c>
      <c r="F1037" t="s">
        <v>2061</v>
      </c>
      <c r="G1037" t="s">
        <v>19</v>
      </c>
      <c r="H1037">
        <v>10</v>
      </c>
      <c r="J1037" t="s">
        <v>2996</v>
      </c>
      <c r="K1037" t="s">
        <v>2944</v>
      </c>
      <c r="L1037" t="s">
        <v>2939</v>
      </c>
      <c r="Y1037" t="s">
        <v>27</v>
      </c>
      <c r="Z1037" t="s">
        <v>126</v>
      </c>
      <c r="AA1037" t="s">
        <v>77</v>
      </c>
      <c r="AC1037" cm="1">
        <f t="array" ref="AC1037">SUMPRODUCT(--(INDEX('1880 Bastrop 0008 Clean'!A:AA, MATCH(A1037 &amp; "|" &amp; B1037, '1880 Bastrop 0008 Clean'!A:A &amp; "|" &amp; '1880 Bastrop 0008 Clean'!B:B, 0), 0) &lt;&gt; '1880 Bastrop 0008 Raw'!A1037:AA1037))</f>
        <v>0</v>
      </c>
    </row>
    <row r="1038" spans="1:29">
      <c r="A1038">
        <v>15</v>
      </c>
      <c r="B1038">
        <v>187</v>
      </c>
      <c r="D1038" t="s">
        <v>20</v>
      </c>
      <c r="E1038" t="s">
        <v>3650</v>
      </c>
      <c r="F1038" t="s">
        <v>2061</v>
      </c>
      <c r="G1038" t="s">
        <v>19</v>
      </c>
      <c r="H1038">
        <v>8</v>
      </c>
      <c r="J1038" t="s">
        <v>2965</v>
      </c>
      <c r="K1038" t="s">
        <v>2944</v>
      </c>
      <c r="L1038" t="s">
        <v>2939</v>
      </c>
      <c r="X1038" t="s">
        <v>1395</v>
      </c>
      <c r="Y1038" t="s">
        <v>27</v>
      </c>
      <c r="Z1038" t="s">
        <v>126</v>
      </c>
      <c r="AA1038" t="s">
        <v>77</v>
      </c>
      <c r="AC1038" cm="1">
        <f t="array" ref="AC1038">SUMPRODUCT(--(INDEX('1880 Bastrop 0008 Clean'!A:AA, MATCH(A1038 &amp; "|" &amp; B1038, '1880 Bastrop 0008 Clean'!A:A &amp; "|" &amp; '1880 Bastrop 0008 Clean'!B:B, 0), 0) &lt;&gt; '1880 Bastrop 0008 Raw'!A1038:AA1038))</f>
        <v>1</v>
      </c>
    </row>
    <row r="1039" spans="1:29">
      <c r="A1039">
        <v>16</v>
      </c>
      <c r="B1039">
        <v>187</v>
      </c>
      <c r="D1039" t="s">
        <v>20</v>
      </c>
      <c r="E1039" t="s">
        <v>812</v>
      </c>
      <c r="F1039" t="s">
        <v>2061</v>
      </c>
      <c r="G1039" t="s">
        <v>19</v>
      </c>
      <c r="H1039">
        <v>6</v>
      </c>
      <c r="J1039" t="s">
        <v>3037</v>
      </c>
      <c r="K1039" t="s">
        <v>2944</v>
      </c>
      <c r="L1039" t="s">
        <v>2939</v>
      </c>
      <c r="W1039" t="s">
        <v>1395</v>
      </c>
      <c r="X1039" t="s">
        <v>1395</v>
      </c>
      <c r="Y1039" t="s">
        <v>27</v>
      </c>
      <c r="Z1039" t="s">
        <v>126</v>
      </c>
      <c r="AA1039" t="s">
        <v>77</v>
      </c>
      <c r="AC1039" cm="1">
        <f t="array" ref="AC1039">SUMPRODUCT(--(INDEX('1880 Bastrop 0008 Clean'!A:AA, MATCH(A1039 &amp; "|" &amp; B1039, '1880 Bastrop 0008 Clean'!A:A &amp; "|" &amp; '1880 Bastrop 0008 Clean'!B:B, 0), 0) &lt;&gt; '1880 Bastrop 0008 Raw'!A1039:AA1039))</f>
        <v>2</v>
      </c>
    </row>
    <row r="1040" spans="1:29">
      <c r="A1040">
        <v>17</v>
      </c>
      <c r="B1040">
        <v>187</v>
      </c>
      <c r="D1040" t="s">
        <v>20</v>
      </c>
      <c r="E1040" t="s">
        <v>2079</v>
      </c>
      <c r="F1040" t="s">
        <v>2061</v>
      </c>
      <c r="G1040" t="s">
        <v>19</v>
      </c>
      <c r="H1040">
        <v>4</v>
      </c>
      <c r="J1040" t="s">
        <v>2999</v>
      </c>
      <c r="K1040" t="s">
        <v>2944</v>
      </c>
      <c r="L1040" t="s">
        <v>2939</v>
      </c>
      <c r="W1040" t="s">
        <v>1395</v>
      </c>
      <c r="X1040" t="s">
        <v>1395</v>
      </c>
      <c r="Y1040" t="s">
        <v>27</v>
      </c>
      <c r="Z1040" t="s">
        <v>126</v>
      </c>
      <c r="AA1040" t="s">
        <v>77</v>
      </c>
      <c r="AC1040" cm="1">
        <f t="array" ref="AC1040">SUMPRODUCT(--(INDEX('1880 Bastrop 0008 Clean'!A:AA, MATCH(A1040 &amp; "|" &amp; B1040, '1880 Bastrop 0008 Clean'!A:A &amp; "|" &amp; '1880 Bastrop 0008 Clean'!B:B, 0), 0) &lt;&gt; '1880 Bastrop 0008 Raw'!A1040:AA1040))</f>
        <v>2</v>
      </c>
    </row>
    <row r="1041" spans="1:29">
      <c r="A1041">
        <v>18</v>
      </c>
      <c r="B1041">
        <v>187</v>
      </c>
      <c r="D1041" t="s">
        <v>20</v>
      </c>
      <c r="E1041" t="s">
        <v>737</v>
      </c>
      <c r="F1041" t="s">
        <v>2061</v>
      </c>
      <c r="G1041" t="s">
        <v>24</v>
      </c>
      <c r="H1041">
        <v>2</v>
      </c>
      <c r="J1041" t="s">
        <v>3001</v>
      </c>
      <c r="K1041" t="s">
        <v>2938</v>
      </c>
      <c r="L1041" t="s">
        <v>2939</v>
      </c>
      <c r="W1041" t="s">
        <v>1395</v>
      </c>
      <c r="X1041" t="s">
        <v>1395</v>
      </c>
      <c r="Y1041" t="s">
        <v>27</v>
      </c>
      <c r="Z1041" t="s">
        <v>126</v>
      </c>
      <c r="AA1041" t="s">
        <v>77</v>
      </c>
      <c r="AC1041" cm="1">
        <f t="array" ref="AC1041">SUMPRODUCT(--(INDEX('1880 Bastrop 0008 Clean'!A:AA, MATCH(A1041 &amp; "|" &amp; B1041, '1880 Bastrop 0008 Clean'!A:A &amp; "|" &amp; '1880 Bastrop 0008 Clean'!B:B, 0), 0) &lt;&gt; '1880 Bastrop 0008 Raw'!A1041:AA1041))</f>
        <v>0</v>
      </c>
    </row>
    <row r="1042" spans="1:29">
      <c r="A1042">
        <v>19</v>
      </c>
      <c r="B1042">
        <v>188</v>
      </c>
      <c r="D1042" t="s">
        <v>1552</v>
      </c>
      <c r="E1042" t="s">
        <v>204</v>
      </c>
      <c r="F1042" t="s">
        <v>2061</v>
      </c>
      <c r="G1042" t="s">
        <v>24</v>
      </c>
      <c r="H1042">
        <v>23</v>
      </c>
      <c r="J1042" t="s">
        <v>3022</v>
      </c>
      <c r="L1042" t="s">
        <v>2939</v>
      </c>
      <c r="W1042" t="s">
        <v>1395</v>
      </c>
      <c r="X1042" t="s">
        <v>1395</v>
      </c>
      <c r="Y1042" t="s">
        <v>27</v>
      </c>
      <c r="AC1042" cm="1">
        <f t="array" ref="AC1042">SUMPRODUCT(--(INDEX('1880 Bastrop 0008 Clean'!A:AA, MATCH(A1042 &amp; "|" &amp; B1042, '1880 Bastrop 0008 Clean'!A:A &amp; "|" &amp; '1880 Bastrop 0008 Clean'!B:B, 0), 0) &lt;&gt; '1880 Bastrop 0008 Raw'!A1042:AA1042))</f>
        <v>1</v>
      </c>
    </row>
    <row r="1043" spans="1:29">
      <c r="A1043">
        <v>20</v>
      </c>
      <c r="B1043">
        <v>188</v>
      </c>
      <c r="D1043" t="s">
        <v>541</v>
      </c>
      <c r="E1043" t="s">
        <v>3190</v>
      </c>
      <c r="F1043" t="s">
        <v>2061</v>
      </c>
      <c r="G1043" t="s">
        <v>19</v>
      </c>
      <c r="H1043">
        <v>24</v>
      </c>
      <c r="J1043" t="s">
        <v>3030</v>
      </c>
      <c r="K1043" t="s">
        <v>2932</v>
      </c>
      <c r="L1043" t="s">
        <v>2933</v>
      </c>
      <c r="N1043" t="s">
        <v>1351</v>
      </c>
      <c r="Y1043" t="s">
        <v>27</v>
      </c>
      <c r="Z1043" t="s">
        <v>41</v>
      </c>
      <c r="AA1043" t="s">
        <v>34</v>
      </c>
      <c r="AC1043" cm="1">
        <f t="array" ref="AC1043">SUMPRODUCT(--(INDEX('1880 Bastrop 0008 Clean'!A:AA, MATCH(A1043 &amp; "|" &amp; B1043, '1880 Bastrop 0008 Clean'!A:A &amp; "|" &amp; '1880 Bastrop 0008 Clean'!B:B, 0), 0) &lt;&gt; '1880 Bastrop 0008 Raw'!A1043:AA1043))</f>
        <v>0</v>
      </c>
    </row>
    <row r="1044" spans="1:29">
      <c r="A1044">
        <v>21</v>
      </c>
      <c r="B1044">
        <v>188</v>
      </c>
      <c r="D1044" t="s">
        <v>541</v>
      </c>
      <c r="E1044" t="s">
        <v>3157</v>
      </c>
      <c r="F1044" t="s">
        <v>2061</v>
      </c>
      <c r="G1044" t="s">
        <v>24</v>
      </c>
      <c r="H1044">
        <v>22</v>
      </c>
      <c r="J1044" t="s">
        <v>3061</v>
      </c>
      <c r="K1044" t="s">
        <v>2936</v>
      </c>
      <c r="L1044" t="s">
        <v>2933</v>
      </c>
      <c r="N1044" t="s">
        <v>2598</v>
      </c>
      <c r="Y1044" t="s">
        <v>27</v>
      </c>
      <c r="Z1044" t="s">
        <v>38</v>
      </c>
      <c r="AA1044" t="s">
        <v>41</v>
      </c>
      <c r="AC1044" cm="1">
        <f t="array" ref="AC1044">SUMPRODUCT(--(INDEX('1880 Bastrop 0008 Clean'!A:AA, MATCH(A1044 &amp; "|" &amp; B1044, '1880 Bastrop 0008 Clean'!A:A &amp; "|" &amp; '1880 Bastrop 0008 Clean'!B:B, 0), 0) &lt;&gt; '1880 Bastrop 0008 Raw'!A1044:AA1044))</f>
        <v>0</v>
      </c>
    </row>
    <row r="1045" spans="1:29">
      <c r="A1045">
        <v>22</v>
      </c>
      <c r="B1045">
        <v>189</v>
      </c>
      <c r="D1045" t="s">
        <v>2242</v>
      </c>
      <c r="E1045" t="s">
        <v>3651</v>
      </c>
      <c r="F1045" t="s">
        <v>637</v>
      </c>
      <c r="G1045" t="s">
        <v>19</v>
      </c>
      <c r="H1045">
        <v>62</v>
      </c>
      <c r="J1045" t="s">
        <v>3153</v>
      </c>
      <c r="K1045" t="s">
        <v>2932</v>
      </c>
      <c r="L1045" t="s">
        <v>2933</v>
      </c>
      <c r="N1045" t="s">
        <v>32</v>
      </c>
      <c r="W1045" t="s">
        <v>1395</v>
      </c>
      <c r="X1045" t="s">
        <v>1395</v>
      </c>
      <c r="Y1045" t="s">
        <v>38</v>
      </c>
      <c r="Z1045" t="s">
        <v>79</v>
      </c>
      <c r="AA1045" t="s">
        <v>36</v>
      </c>
      <c r="AC1045" cm="1">
        <f t="array" ref="AC1045">SUMPRODUCT(--(INDEX('1880 Bastrop 0008 Clean'!A:AA, MATCH(A1045 &amp; "|" &amp; B1045, '1880 Bastrop 0008 Clean'!A:A &amp; "|" &amp; '1880 Bastrop 0008 Clean'!B:B, 0), 0) &lt;&gt; '1880 Bastrop 0008 Raw'!A1045:AA1045))</f>
        <v>0</v>
      </c>
    </row>
    <row r="1046" spans="1:29">
      <c r="A1046">
        <v>23</v>
      </c>
      <c r="B1046">
        <v>189</v>
      </c>
      <c r="D1046" t="s">
        <v>2242</v>
      </c>
      <c r="E1046" t="s">
        <v>769</v>
      </c>
      <c r="F1046" t="s">
        <v>637</v>
      </c>
      <c r="G1046" t="s">
        <v>24</v>
      </c>
      <c r="H1046">
        <v>60</v>
      </c>
      <c r="J1046" t="s">
        <v>2975</v>
      </c>
      <c r="K1046" t="s">
        <v>2936</v>
      </c>
      <c r="L1046" t="s">
        <v>2933</v>
      </c>
      <c r="N1046" t="s">
        <v>2598</v>
      </c>
      <c r="W1046" t="s">
        <v>1395</v>
      </c>
      <c r="X1046" t="s">
        <v>1395</v>
      </c>
      <c r="Y1046" t="s">
        <v>41</v>
      </c>
      <c r="Z1046" t="s">
        <v>87</v>
      </c>
      <c r="AA1046" t="s">
        <v>34</v>
      </c>
      <c r="AC1046" cm="1">
        <f t="array" ref="AC1046">SUMPRODUCT(--(INDEX('1880 Bastrop 0008 Clean'!A:AA, MATCH(A1046 &amp; "|" &amp; B1046, '1880 Bastrop 0008 Clean'!A:A &amp; "|" &amp; '1880 Bastrop 0008 Clean'!B:B, 0), 0) &lt;&gt; '1880 Bastrop 0008 Raw'!A1046:AA1046))</f>
        <v>0</v>
      </c>
    </row>
    <row r="1047" spans="1:29">
      <c r="A1047">
        <v>24</v>
      </c>
      <c r="B1047">
        <v>189</v>
      </c>
      <c r="D1047" t="s">
        <v>2242</v>
      </c>
      <c r="E1047" t="s">
        <v>175</v>
      </c>
      <c r="F1047" t="s">
        <v>637</v>
      </c>
      <c r="G1047" t="s">
        <v>24</v>
      </c>
      <c r="H1047">
        <v>17</v>
      </c>
      <c r="J1047" t="s">
        <v>2937</v>
      </c>
      <c r="K1047" t="s">
        <v>2938</v>
      </c>
      <c r="L1047" t="s">
        <v>2939</v>
      </c>
      <c r="X1047" t="s">
        <v>1395</v>
      </c>
      <c r="Y1047" t="s">
        <v>27</v>
      </c>
      <c r="Z1047" t="s">
        <v>38</v>
      </c>
      <c r="AA1047" t="s">
        <v>41</v>
      </c>
      <c r="AC1047" cm="1">
        <f t="array" ref="AC1047">SUMPRODUCT(--(INDEX('1880 Bastrop 0008 Clean'!A:AA, MATCH(A1047 &amp; "|" &amp; B1047, '1880 Bastrop 0008 Clean'!A:A &amp; "|" &amp; '1880 Bastrop 0008 Clean'!B:B, 0), 0) &lt;&gt; '1880 Bastrop 0008 Raw'!A1047:AA1047))</f>
        <v>0</v>
      </c>
    </row>
    <row r="1048" spans="1:29">
      <c r="A1048">
        <v>25</v>
      </c>
      <c r="B1048">
        <v>190</v>
      </c>
      <c r="D1048" t="s">
        <v>495</v>
      </c>
      <c r="E1048" t="s">
        <v>3507</v>
      </c>
      <c r="F1048" t="s">
        <v>637</v>
      </c>
      <c r="G1048" t="s">
        <v>24</v>
      </c>
      <c r="H1048">
        <v>27</v>
      </c>
      <c r="J1048" t="s">
        <v>3015</v>
      </c>
      <c r="K1048" t="s">
        <v>2932</v>
      </c>
      <c r="L1048" t="s">
        <v>3066</v>
      </c>
      <c r="N1048" t="s">
        <v>1963</v>
      </c>
      <c r="W1048" t="s">
        <v>1395</v>
      </c>
      <c r="X1048" t="s">
        <v>1395</v>
      </c>
      <c r="Y1048" t="s">
        <v>41</v>
      </c>
      <c r="Z1048" t="s">
        <v>41</v>
      </c>
      <c r="AA1048" t="s">
        <v>77</v>
      </c>
      <c r="AC1048" cm="1">
        <f t="array" ref="AC1048">SUMPRODUCT(--(INDEX('1880 Bastrop 0008 Clean'!A:AA, MATCH(A1048 &amp; "|" &amp; B1048, '1880 Bastrop 0008 Clean'!A:A &amp; "|" &amp; '1880 Bastrop 0008 Clean'!B:B, 0), 0) &lt;&gt; '1880 Bastrop 0008 Raw'!A1048:AA1048))</f>
        <v>0</v>
      </c>
    </row>
    <row r="1049" spans="1:29">
      <c r="A1049">
        <v>26</v>
      </c>
      <c r="B1049">
        <v>190</v>
      </c>
      <c r="D1049" t="s">
        <v>495</v>
      </c>
      <c r="E1049" t="s">
        <v>755</v>
      </c>
      <c r="F1049" t="s">
        <v>637</v>
      </c>
      <c r="G1049" t="s">
        <v>24</v>
      </c>
      <c r="H1049">
        <v>11</v>
      </c>
      <c r="J1049" t="s">
        <v>2942</v>
      </c>
      <c r="K1049" t="s">
        <v>2938</v>
      </c>
      <c r="L1049" t="s">
        <v>2939</v>
      </c>
      <c r="W1049" t="s">
        <v>1395</v>
      </c>
      <c r="X1049" t="s">
        <v>1395</v>
      </c>
      <c r="Y1049" t="s">
        <v>27</v>
      </c>
      <c r="Z1049" t="s">
        <v>77</v>
      </c>
      <c r="AA1049" t="s">
        <v>41</v>
      </c>
      <c r="AC1049" cm="1">
        <f t="array" ref="AC1049">SUMPRODUCT(--(INDEX('1880 Bastrop 0008 Clean'!A:AA, MATCH(A1049 &amp; "|" &amp; B1049, '1880 Bastrop 0008 Clean'!A:A &amp; "|" &amp; '1880 Bastrop 0008 Clean'!B:B, 0), 0) &lt;&gt; '1880 Bastrop 0008 Raw'!A1049:AA1049))</f>
        <v>0</v>
      </c>
    </row>
    <row r="1050" spans="1:29">
      <c r="A1050">
        <v>27</v>
      </c>
      <c r="B1050">
        <v>190</v>
      </c>
      <c r="D1050" t="s">
        <v>495</v>
      </c>
      <c r="E1050" t="s">
        <v>2096</v>
      </c>
      <c r="F1050" t="s">
        <v>637</v>
      </c>
      <c r="G1050" t="s">
        <v>19</v>
      </c>
      <c r="H1050">
        <v>6</v>
      </c>
      <c r="J1050" t="s">
        <v>3037</v>
      </c>
      <c r="K1050" t="s">
        <v>2944</v>
      </c>
      <c r="L1050" t="s">
        <v>2939</v>
      </c>
      <c r="W1050" t="s">
        <v>1395</v>
      </c>
      <c r="X1050" t="s">
        <v>1395</v>
      </c>
      <c r="Y1050" t="s">
        <v>27</v>
      </c>
      <c r="Z1050" t="s">
        <v>36</v>
      </c>
      <c r="AA1050" t="s">
        <v>41</v>
      </c>
      <c r="AC1050" cm="1">
        <f t="array" ref="AC1050">SUMPRODUCT(--(INDEX('1880 Bastrop 0008 Clean'!A:AA, MATCH(A1050 &amp; "|" &amp; B1050, '1880 Bastrop 0008 Clean'!A:A &amp; "|" &amp; '1880 Bastrop 0008 Clean'!B:B, 0), 0) &lt;&gt; '1880 Bastrop 0008 Raw'!A1050:AA1050))</f>
        <v>2</v>
      </c>
    </row>
    <row r="1051" spans="1:29">
      <c r="A1051">
        <v>28</v>
      </c>
      <c r="B1051">
        <v>190</v>
      </c>
      <c r="D1051" t="s">
        <v>495</v>
      </c>
      <c r="E1051" t="s">
        <v>639</v>
      </c>
      <c r="F1051" t="s">
        <v>637</v>
      </c>
      <c r="G1051" t="s">
        <v>19</v>
      </c>
      <c r="H1051">
        <v>3</v>
      </c>
      <c r="J1051" t="s">
        <v>2973</v>
      </c>
      <c r="K1051" t="s">
        <v>2944</v>
      </c>
      <c r="L1051" t="s">
        <v>2939</v>
      </c>
      <c r="W1051" t="s">
        <v>1395</v>
      </c>
      <c r="X1051" t="s">
        <v>1395</v>
      </c>
      <c r="Y1051" t="s">
        <v>27</v>
      </c>
      <c r="Z1051" t="s">
        <v>36</v>
      </c>
      <c r="AA1051" t="s">
        <v>41</v>
      </c>
      <c r="AC1051" cm="1">
        <f t="array" ref="AC1051">SUMPRODUCT(--(INDEX('1880 Bastrop 0008 Clean'!A:AA, MATCH(A1051 &amp; "|" &amp; B1051, '1880 Bastrop 0008 Clean'!A:A &amp; "|" &amp; '1880 Bastrop 0008 Clean'!B:B, 0), 0) &lt;&gt; '1880 Bastrop 0008 Raw'!A1051:AA1051))</f>
        <v>2</v>
      </c>
    </row>
    <row r="1052" spans="1:29">
      <c r="A1052">
        <v>29</v>
      </c>
      <c r="B1052">
        <v>191</v>
      </c>
      <c r="D1052" t="s">
        <v>140</v>
      </c>
      <c r="E1052" t="s">
        <v>479</v>
      </c>
      <c r="F1052" t="s">
        <v>637</v>
      </c>
      <c r="G1052" t="s">
        <v>24</v>
      </c>
      <c r="H1052">
        <v>59</v>
      </c>
      <c r="J1052" t="s">
        <v>3054</v>
      </c>
      <c r="K1052" t="s">
        <v>2932</v>
      </c>
      <c r="L1052" t="s">
        <v>3066</v>
      </c>
      <c r="N1052" t="s">
        <v>2598</v>
      </c>
      <c r="Y1052" t="s">
        <v>3386</v>
      </c>
      <c r="AC1052" cm="1">
        <f t="array" ref="AC1052">SUMPRODUCT(--(INDEX('1880 Bastrop 0008 Clean'!A:AA, MATCH(A1052 &amp; "|" &amp; B1052, '1880 Bastrop 0008 Clean'!A:A &amp; "|" &amp; '1880 Bastrop 0008 Clean'!B:B, 0), 0) &lt;&gt; '1880 Bastrop 0008 Raw'!A1052:AA1052))</f>
        <v>0</v>
      </c>
    </row>
    <row r="1053" spans="1:29">
      <c r="A1053">
        <v>30</v>
      </c>
      <c r="B1053">
        <v>191</v>
      </c>
      <c r="D1053" t="s">
        <v>140</v>
      </c>
      <c r="E1053" t="s">
        <v>3652</v>
      </c>
      <c r="F1053" t="s">
        <v>637</v>
      </c>
      <c r="G1053" t="s">
        <v>24</v>
      </c>
      <c r="H1053">
        <v>25</v>
      </c>
      <c r="J1053" t="s">
        <v>3025</v>
      </c>
      <c r="K1053" t="s">
        <v>2938</v>
      </c>
      <c r="L1053" t="s">
        <v>2939</v>
      </c>
      <c r="N1053" t="s">
        <v>3479</v>
      </c>
      <c r="Y1053" t="s">
        <v>27</v>
      </c>
      <c r="AA1053" t="s">
        <v>3386</v>
      </c>
      <c r="AC1053" cm="1">
        <f t="array" ref="AC1053">SUMPRODUCT(--(INDEX('1880 Bastrop 0008 Clean'!A:AA, MATCH(A1053 &amp; "|" &amp; B1053, '1880 Bastrop 0008 Clean'!A:A &amp; "|" &amp; '1880 Bastrop 0008 Clean'!B:B, 0), 0) &lt;&gt; '1880 Bastrop 0008 Raw'!A1053:AA1053))</f>
        <v>0</v>
      </c>
    </row>
    <row r="1054" spans="1:29">
      <c r="A1054">
        <v>31</v>
      </c>
      <c r="B1054">
        <v>191</v>
      </c>
      <c r="D1054" t="s">
        <v>140</v>
      </c>
      <c r="E1054" t="s">
        <v>1873</v>
      </c>
      <c r="F1054" t="s">
        <v>637</v>
      </c>
      <c r="G1054" t="s">
        <v>24</v>
      </c>
      <c r="H1054">
        <v>23</v>
      </c>
      <c r="J1054" t="s">
        <v>3022</v>
      </c>
      <c r="K1054" t="s">
        <v>2938</v>
      </c>
      <c r="L1054" t="s">
        <v>2939</v>
      </c>
      <c r="Y1054" t="s">
        <v>27</v>
      </c>
      <c r="AA1054" t="s">
        <v>3386</v>
      </c>
      <c r="AC1054" cm="1">
        <f t="array" ref="AC1054">SUMPRODUCT(--(INDEX('1880 Bastrop 0008 Clean'!A:AA, MATCH(A1054 &amp; "|" &amp; B1054, '1880 Bastrop 0008 Clean'!A:A &amp; "|" &amp; '1880 Bastrop 0008 Clean'!B:B, 0), 0) &lt;&gt; '1880 Bastrop 0008 Raw'!A1054:AA1054))</f>
        <v>0</v>
      </c>
    </row>
    <row r="1055" spans="1:29">
      <c r="A1055">
        <v>32</v>
      </c>
      <c r="B1055">
        <v>191</v>
      </c>
      <c r="D1055" t="s">
        <v>140</v>
      </c>
      <c r="E1055" t="s">
        <v>3653</v>
      </c>
      <c r="F1055" t="s">
        <v>637</v>
      </c>
      <c r="G1055" t="s">
        <v>19</v>
      </c>
      <c r="H1055">
        <v>21</v>
      </c>
      <c r="J1055" t="s">
        <v>2959</v>
      </c>
      <c r="K1055" t="s">
        <v>2944</v>
      </c>
      <c r="L1055" t="s">
        <v>2939</v>
      </c>
      <c r="N1055" t="s">
        <v>1404</v>
      </c>
      <c r="Y1055" t="s">
        <v>27</v>
      </c>
      <c r="AA1055" t="s">
        <v>3386</v>
      </c>
      <c r="AC1055" cm="1">
        <f t="array" ref="AC1055">SUMPRODUCT(--(INDEX('1880 Bastrop 0008 Clean'!A:AA, MATCH(A1055 &amp; "|" &amp; B1055, '1880 Bastrop 0008 Clean'!A:A &amp; "|" &amp; '1880 Bastrop 0008 Clean'!B:B, 0), 0) &lt;&gt; '1880 Bastrop 0008 Raw'!A1055:AA1055))</f>
        <v>0</v>
      </c>
    </row>
    <row r="1056" spans="1:29">
      <c r="A1056">
        <v>33</v>
      </c>
      <c r="B1056">
        <v>191</v>
      </c>
      <c r="D1056" t="s">
        <v>140</v>
      </c>
      <c r="E1056" t="s">
        <v>797</v>
      </c>
      <c r="F1056" t="s">
        <v>637</v>
      </c>
      <c r="G1056" t="s">
        <v>24</v>
      </c>
      <c r="H1056">
        <v>19</v>
      </c>
      <c r="J1056" t="s">
        <v>2956</v>
      </c>
      <c r="K1056" t="s">
        <v>2938</v>
      </c>
      <c r="L1056" t="s">
        <v>2939</v>
      </c>
      <c r="N1056" t="s">
        <v>1404</v>
      </c>
      <c r="Y1056" t="s">
        <v>27</v>
      </c>
      <c r="AA1056" t="s">
        <v>3386</v>
      </c>
      <c r="AC1056" cm="1">
        <f t="array" ref="AC1056">SUMPRODUCT(--(INDEX('1880 Bastrop 0008 Clean'!A:AA, MATCH(A1056 &amp; "|" &amp; B1056, '1880 Bastrop 0008 Clean'!A:A &amp; "|" &amp; '1880 Bastrop 0008 Clean'!B:B, 0), 0) &lt;&gt; '1880 Bastrop 0008 Raw'!A1056:AA1056))</f>
        <v>0</v>
      </c>
    </row>
    <row r="1057" spans="1:29">
      <c r="A1057">
        <v>34</v>
      </c>
      <c r="B1057">
        <v>191</v>
      </c>
      <c r="D1057" t="s">
        <v>140</v>
      </c>
      <c r="E1057" t="s">
        <v>82</v>
      </c>
      <c r="F1057" t="s">
        <v>637</v>
      </c>
      <c r="G1057" t="s">
        <v>24</v>
      </c>
      <c r="H1057" s="9">
        <v>45789</v>
      </c>
      <c r="I1057" t="s">
        <v>2354</v>
      </c>
      <c r="J1057" t="s">
        <v>2974</v>
      </c>
      <c r="K1057" t="s">
        <v>3099</v>
      </c>
      <c r="L1057" t="s">
        <v>2939</v>
      </c>
      <c r="Y1057" t="s">
        <v>27</v>
      </c>
      <c r="Z1057" t="s">
        <v>27</v>
      </c>
      <c r="AA1057" t="s">
        <v>27</v>
      </c>
      <c r="AC1057" cm="1">
        <f t="array" ref="AC1057">SUMPRODUCT(--(INDEX('1880 Bastrop 0008 Clean'!A:AA, MATCH(A1057 &amp; "|" &amp; B1057, '1880 Bastrop 0008 Clean'!A:A &amp; "|" &amp; '1880 Bastrop 0008 Clean'!B:B, 0), 0) &lt;&gt; '1880 Bastrop 0008 Raw'!A1057:AA1057))</f>
        <v>0</v>
      </c>
    </row>
    <row r="1058" spans="1:29">
      <c r="A1058">
        <v>35</v>
      </c>
      <c r="B1058">
        <v>191</v>
      </c>
      <c r="D1058" t="s">
        <v>1401</v>
      </c>
      <c r="E1058" t="s">
        <v>3654</v>
      </c>
      <c r="F1058" t="s">
        <v>637</v>
      </c>
      <c r="G1058" t="s">
        <v>19</v>
      </c>
      <c r="H1058">
        <v>46</v>
      </c>
      <c r="J1058" t="s">
        <v>2995</v>
      </c>
      <c r="L1058" t="s">
        <v>2933</v>
      </c>
      <c r="N1058" t="s">
        <v>3431</v>
      </c>
      <c r="Y1058" t="s">
        <v>27</v>
      </c>
      <c r="AC1058" cm="1">
        <f t="array" ref="AC1058">SUMPRODUCT(--(INDEX('1880 Bastrop 0008 Clean'!A:AA, MATCH(A1058 &amp; "|" &amp; B1058, '1880 Bastrop 0008 Clean'!A:A &amp; "|" &amp; '1880 Bastrop 0008 Clean'!B:B, 0), 0) &lt;&gt; '1880 Bastrop 0008 Raw'!A1058:AA1058))</f>
        <v>1</v>
      </c>
    </row>
    <row r="1059" spans="1:29">
      <c r="A1059">
        <v>36</v>
      </c>
      <c r="B1059">
        <v>191</v>
      </c>
      <c r="D1059" t="s">
        <v>3655</v>
      </c>
      <c r="E1059" t="s">
        <v>2096</v>
      </c>
      <c r="F1059" t="s">
        <v>637</v>
      </c>
      <c r="G1059" t="s">
        <v>19</v>
      </c>
      <c r="H1059">
        <v>26</v>
      </c>
      <c r="J1059" t="s">
        <v>3085</v>
      </c>
      <c r="L1059" t="s">
        <v>3060</v>
      </c>
      <c r="N1059" t="s">
        <v>3431</v>
      </c>
      <c r="Y1059" t="s">
        <v>27</v>
      </c>
      <c r="AC1059" cm="1">
        <f t="array" ref="AC1059">SUMPRODUCT(--(INDEX('1880 Bastrop 0008 Clean'!A:AA, MATCH(A1059 &amp; "|" &amp; B1059, '1880 Bastrop 0008 Clean'!A:A &amp; "|" &amp; '1880 Bastrop 0008 Clean'!B:B, 0), 0) &lt;&gt; '1880 Bastrop 0008 Raw'!A1059:AA1059))</f>
        <v>1</v>
      </c>
    </row>
    <row r="1060" spans="1:29">
      <c r="A1060">
        <v>37</v>
      </c>
      <c r="B1060">
        <v>192</v>
      </c>
      <c r="D1060" t="s">
        <v>351</v>
      </c>
      <c r="E1060" t="s">
        <v>185</v>
      </c>
      <c r="F1060" t="s">
        <v>637</v>
      </c>
      <c r="G1060" t="s">
        <v>19</v>
      </c>
      <c r="H1060">
        <v>29</v>
      </c>
      <c r="J1060" t="s">
        <v>3075</v>
      </c>
      <c r="K1060" t="s">
        <v>2932</v>
      </c>
      <c r="L1060" t="s">
        <v>2933</v>
      </c>
      <c r="N1060" t="s">
        <v>1404</v>
      </c>
      <c r="W1060" t="s">
        <v>1395</v>
      </c>
      <c r="X1060" t="s">
        <v>1395</v>
      </c>
      <c r="Y1060" t="s">
        <v>36</v>
      </c>
      <c r="AC1060" cm="1">
        <f t="array" ref="AC1060">SUMPRODUCT(--(INDEX('1880 Bastrop 0008 Clean'!A:AA, MATCH(A1060 &amp; "|" &amp; B1060, '1880 Bastrop 0008 Clean'!A:A &amp; "|" &amp; '1880 Bastrop 0008 Clean'!B:B, 0), 0) &lt;&gt; '1880 Bastrop 0008 Raw'!A1060:AA1060))</f>
        <v>0</v>
      </c>
    </row>
    <row r="1061" spans="1:29">
      <c r="A1061">
        <v>38</v>
      </c>
      <c r="B1061">
        <v>192</v>
      </c>
      <c r="D1061" t="s">
        <v>351</v>
      </c>
      <c r="E1061" t="s">
        <v>3656</v>
      </c>
      <c r="F1061" t="s">
        <v>637</v>
      </c>
      <c r="G1061" t="s">
        <v>24</v>
      </c>
      <c r="H1061">
        <v>26</v>
      </c>
      <c r="J1061" t="s">
        <v>3085</v>
      </c>
      <c r="K1061" t="s">
        <v>2936</v>
      </c>
      <c r="L1061" t="s">
        <v>2933</v>
      </c>
      <c r="N1061" t="s">
        <v>2598</v>
      </c>
      <c r="W1061" t="s">
        <v>1395</v>
      </c>
      <c r="X1061" t="s">
        <v>1395</v>
      </c>
      <c r="Y1061" t="s">
        <v>52</v>
      </c>
      <c r="Z1061" t="s">
        <v>77</v>
      </c>
      <c r="AA1061" t="s">
        <v>77</v>
      </c>
      <c r="AC1061" cm="1">
        <f t="array" ref="AC1061">SUMPRODUCT(--(INDEX('1880 Bastrop 0008 Clean'!A:AA, MATCH(A1061 &amp; "|" &amp; B1061, '1880 Bastrop 0008 Clean'!A:A &amp; "|" &amp; '1880 Bastrop 0008 Clean'!B:B, 0), 0) &lt;&gt; '1880 Bastrop 0008 Raw'!A1061:AA1061))</f>
        <v>0</v>
      </c>
    </row>
    <row r="1062" spans="1:29">
      <c r="A1062">
        <v>39</v>
      </c>
      <c r="B1062">
        <v>192</v>
      </c>
      <c r="D1062" t="s">
        <v>351</v>
      </c>
      <c r="E1062" t="s">
        <v>3556</v>
      </c>
      <c r="F1062" t="s">
        <v>637</v>
      </c>
      <c r="G1062" t="s">
        <v>24</v>
      </c>
      <c r="H1062">
        <v>3</v>
      </c>
      <c r="J1062" t="s">
        <v>2973</v>
      </c>
      <c r="K1062" t="s">
        <v>2938</v>
      </c>
      <c r="L1062" t="s">
        <v>2939</v>
      </c>
      <c r="W1062" t="s">
        <v>1395</v>
      </c>
      <c r="X1062" t="s">
        <v>1395</v>
      </c>
      <c r="Y1062" t="s">
        <v>27</v>
      </c>
      <c r="Z1062" t="s">
        <v>36</v>
      </c>
      <c r="AA1062" t="s">
        <v>52</v>
      </c>
      <c r="AC1062" cm="1">
        <f t="array" ref="AC1062">SUMPRODUCT(--(INDEX('1880 Bastrop 0008 Clean'!A:AA, MATCH(A1062 &amp; "|" &amp; B1062, '1880 Bastrop 0008 Clean'!A:A &amp; "|" &amp; '1880 Bastrop 0008 Clean'!B:B, 0), 0) &lt;&gt; '1880 Bastrop 0008 Raw'!A1062:AA1062))</f>
        <v>2</v>
      </c>
    </row>
    <row r="1063" spans="1:29">
      <c r="A1063">
        <v>40</v>
      </c>
      <c r="B1063">
        <v>192</v>
      </c>
      <c r="D1063" t="s">
        <v>351</v>
      </c>
      <c r="E1063" t="s">
        <v>1223</v>
      </c>
      <c r="F1063" t="s">
        <v>637</v>
      </c>
      <c r="G1063" t="s">
        <v>24</v>
      </c>
      <c r="H1063">
        <v>2</v>
      </c>
      <c r="J1063" t="s">
        <v>3001</v>
      </c>
      <c r="K1063" t="s">
        <v>2938</v>
      </c>
      <c r="L1063" t="s">
        <v>2939</v>
      </c>
      <c r="W1063" t="s">
        <v>1395</v>
      </c>
      <c r="X1063" t="s">
        <v>1395</v>
      </c>
      <c r="Y1063" t="s">
        <v>27</v>
      </c>
      <c r="Z1063" t="s">
        <v>36</v>
      </c>
      <c r="AA1063" t="s">
        <v>52</v>
      </c>
      <c r="AC1063" cm="1">
        <f t="array" ref="AC1063">SUMPRODUCT(--(INDEX('1880 Bastrop 0008 Clean'!A:AA, MATCH(A1063 &amp; "|" &amp; B1063, '1880 Bastrop 0008 Clean'!A:A &amp; "|" &amp; '1880 Bastrop 0008 Clean'!B:B, 0), 0) &lt;&gt; '1880 Bastrop 0008 Raw'!A1063:AA1063))</f>
        <v>2</v>
      </c>
    </row>
    <row r="1064" spans="1:29">
      <c r="A1064">
        <v>41</v>
      </c>
      <c r="B1064">
        <v>192</v>
      </c>
      <c r="D1064" t="s">
        <v>351</v>
      </c>
      <c r="E1064" t="s">
        <v>3115</v>
      </c>
      <c r="F1064" t="s">
        <v>637</v>
      </c>
      <c r="G1064" t="s">
        <v>24</v>
      </c>
      <c r="H1064">
        <v>10</v>
      </c>
      <c r="J1064" t="s">
        <v>2996</v>
      </c>
      <c r="K1064" t="s">
        <v>2938</v>
      </c>
      <c r="L1064" t="s">
        <v>2939</v>
      </c>
      <c r="W1064" t="s">
        <v>1395</v>
      </c>
      <c r="X1064" t="s">
        <v>1395</v>
      </c>
      <c r="Y1064" t="s">
        <v>27</v>
      </c>
      <c r="Z1064" t="s">
        <v>36</v>
      </c>
      <c r="AA1064" t="s">
        <v>52</v>
      </c>
      <c r="AC1064" cm="1">
        <f t="array" ref="AC1064">SUMPRODUCT(--(INDEX('1880 Bastrop 0008 Clean'!A:AA, MATCH(A1064 &amp; "|" &amp; B1064, '1880 Bastrop 0008 Clean'!A:A &amp; "|" &amp; '1880 Bastrop 0008 Clean'!B:B, 0), 0) &lt;&gt; '1880 Bastrop 0008 Raw'!A1064:AA1064))</f>
        <v>2</v>
      </c>
    </row>
    <row r="1065" spans="1:29">
      <c r="A1065">
        <v>42</v>
      </c>
      <c r="B1065">
        <v>193</v>
      </c>
      <c r="D1065" t="s">
        <v>191</v>
      </c>
      <c r="E1065" t="s">
        <v>693</v>
      </c>
      <c r="F1065" t="s">
        <v>637</v>
      </c>
      <c r="G1065" t="s">
        <v>19</v>
      </c>
      <c r="H1065">
        <v>60</v>
      </c>
      <c r="J1065" t="s">
        <v>2975</v>
      </c>
      <c r="K1065" t="s">
        <v>2932</v>
      </c>
      <c r="L1065" t="s">
        <v>2933</v>
      </c>
      <c r="N1065" t="s">
        <v>32</v>
      </c>
      <c r="Y1065" t="s">
        <v>87</v>
      </c>
      <c r="Z1065" t="s">
        <v>77</v>
      </c>
      <c r="AA1065" t="s">
        <v>77</v>
      </c>
      <c r="AC1065" cm="1">
        <f t="array" ref="AC1065">SUMPRODUCT(--(INDEX('1880 Bastrop 0008 Clean'!A:AA, MATCH(A1065 &amp; "|" &amp; B1065, '1880 Bastrop 0008 Clean'!A:A &amp; "|" &amp; '1880 Bastrop 0008 Clean'!B:B, 0), 0) &lt;&gt; '1880 Bastrop 0008 Raw'!A1065:AA1065))</f>
        <v>0</v>
      </c>
    </row>
    <row r="1066" spans="1:29">
      <c r="A1066">
        <v>43</v>
      </c>
      <c r="B1066">
        <v>193</v>
      </c>
      <c r="D1066" t="s">
        <v>191</v>
      </c>
      <c r="E1066" t="s">
        <v>190</v>
      </c>
      <c r="F1066" t="s">
        <v>2061</v>
      </c>
      <c r="G1066" t="s">
        <v>24</v>
      </c>
      <c r="H1066">
        <v>60</v>
      </c>
      <c r="J1066" t="s">
        <v>2975</v>
      </c>
      <c r="K1066" t="s">
        <v>2936</v>
      </c>
      <c r="L1066" t="s">
        <v>2933</v>
      </c>
      <c r="N1066" t="s">
        <v>2598</v>
      </c>
      <c r="Y1066" t="s">
        <v>41</v>
      </c>
      <c r="Z1066" t="s">
        <v>77</v>
      </c>
      <c r="AA1066" t="s">
        <v>38</v>
      </c>
      <c r="AC1066" cm="1">
        <f t="array" ref="AC1066">SUMPRODUCT(--(INDEX('1880 Bastrop 0008 Clean'!A:AA, MATCH(A1066 &amp; "|" &amp; B1066, '1880 Bastrop 0008 Clean'!A:A &amp; "|" &amp; '1880 Bastrop 0008 Clean'!B:B, 0), 0) &lt;&gt; '1880 Bastrop 0008 Raw'!A1066:AA1066))</f>
        <v>0</v>
      </c>
    </row>
    <row r="1067" spans="1:29">
      <c r="A1067">
        <v>44</v>
      </c>
      <c r="B1067">
        <v>193</v>
      </c>
      <c r="D1067" t="s">
        <v>529</v>
      </c>
      <c r="E1067" t="s">
        <v>95</v>
      </c>
      <c r="F1067" t="s">
        <v>2061</v>
      </c>
      <c r="G1067" t="s">
        <v>19</v>
      </c>
      <c r="H1067">
        <v>26</v>
      </c>
      <c r="J1067" t="s">
        <v>3085</v>
      </c>
      <c r="K1067" t="s">
        <v>3184</v>
      </c>
      <c r="L1067" t="s">
        <v>2933</v>
      </c>
      <c r="N1067" t="s">
        <v>32</v>
      </c>
      <c r="Y1067" t="s">
        <v>38</v>
      </c>
      <c r="AA1067" t="s">
        <v>41</v>
      </c>
      <c r="AC1067" cm="1">
        <f t="array" ref="AC1067">SUMPRODUCT(--(INDEX('1880 Bastrop 0008 Clean'!A:AA, MATCH(A1067 &amp; "|" &amp; B1067, '1880 Bastrop 0008 Clean'!A:A &amp; "|" &amp; '1880 Bastrop 0008 Clean'!B:B, 0), 0) &lt;&gt; '1880 Bastrop 0008 Raw'!A1067:AA1067))</f>
        <v>0</v>
      </c>
    </row>
    <row r="1068" spans="1:29">
      <c r="A1068">
        <v>45</v>
      </c>
      <c r="B1068">
        <v>193</v>
      </c>
      <c r="D1068" t="s">
        <v>529</v>
      </c>
      <c r="E1068" t="s">
        <v>3657</v>
      </c>
      <c r="F1068" t="s">
        <v>2061</v>
      </c>
      <c r="G1068" t="s">
        <v>24</v>
      </c>
      <c r="H1068">
        <v>24</v>
      </c>
      <c r="J1068" t="s">
        <v>3030</v>
      </c>
      <c r="K1068" t="s">
        <v>2938</v>
      </c>
      <c r="L1068" t="s">
        <v>2933</v>
      </c>
      <c r="Y1068" t="s">
        <v>66</v>
      </c>
      <c r="Z1068" t="s">
        <v>87</v>
      </c>
      <c r="AA1068" t="s">
        <v>77</v>
      </c>
      <c r="AC1068" cm="1">
        <f t="array" ref="AC1068">SUMPRODUCT(--(INDEX('1880 Bastrop 0008 Clean'!A:AA, MATCH(A1068 &amp; "|" &amp; B1068, '1880 Bastrop 0008 Clean'!A:A &amp; "|" &amp; '1880 Bastrop 0008 Clean'!B:B, 0), 0) &lt;&gt; '1880 Bastrop 0008 Raw'!A1068:AA1068))</f>
        <v>0</v>
      </c>
    </row>
    <row r="1069" spans="1:29">
      <c r="A1069">
        <v>46</v>
      </c>
      <c r="B1069">
        <v>193</v>
      </c>
      <c r="D1069" t="s">
        <v>3658</v>
      </c>
      <c r="E1069" t="s">
        <v>88</v>
      </c>
      <c r="F1069" t="s">
        <v>2061</v>
      </c>
      <c r="G1069" t="s">
        <v>19</v>
      </c>
      <c r="H1069">
        <v>7</v>
      </c>
      <c r="J1069" t="s">
        <v>2946</v>
      </c>
      <c r="K1069" t="s">
        <v>3097</v>
      </c>
      <c r="L1069" t="s">
        <v>2939</v>
      </c>
      <c r="Y1069" t="s">
        <v>27</v>
      </c>
      <c r="Z1069" t="s">
        <v>41</v>
      </c>
      <c r="AA1069" t="s">
        <v>66</v>
      </c>
      <c r="AC1069" cm="1">
        <f t="array" ref="AC1069">SUMPRODUCT(--(INDEX('1880 Bastrop 0008 Clean'!A:AA, MATCH(A1069 &amp; "|" &amp; B1069, '1880 Bastrop 0008 Clean'!A:A &amp; "|" &amp; '1880 Bastrop 0008 Clean'!B:B, 0), 0) &lt;&gt; '1880 Bastrop 0008 Raw'!A1069:AA1069))</f>
        <v>0</v>
      </c>
    </row>
    <row r="1070" spans="1:29">
      <c r="A1070">
        <v>47</v>
      </c>
      <c r="B1070">
        <v>193</v>
      </c>
      <c r="D1070" t="s">
        <v>529</v>
      </c>
      <c r="E1070" t="s">
        <v>812</v>
      </c>
      <c r="F1070" t="s">
        <v>637</v>
      </c>
      <c r="G1070" t="s">
        <v>19</v>
      </c>
      <c r="H1070">
        <v>35</v>
      </c>
      <c r="J1070" t="s">
        <v>1752</v>
      </c>
      <c r="L1070" t="s">
        <v>2939</v>
      </c>
      <c r="N1070" t="s">
        <v>1404</v>
      </c>
      <c r="Y1070" t="s">
        <v>27</v>
      </c>
      <c r="AC1070" cm="1">
        <f t="array" ref="AC1070">SUMPRODUCT(--(INDEX('1880 Bastrop 0008 Clean'!A:AA, MATCH(A1070 &amp; "|" &amp; B1070, '1880 Bastrop 0008 Clean'!A:A &amp; "|" &amp; '1880 Bastrop 0008 Clean'!B:B, 0), 0) &lt;&gt; '1880 Bastrop 0008 Raw'!A1070:AA1070))</f>
        <v>1</v>
      </c>
    </row>
    <row r="1071" spans="1:29">
      <c r="A1071">
        <v>1</v>
      </c>
      <c r="B1071">
        <v>194</v>
      </c>
      <c r="D1071" t="s">
        <v>925</v>
      </c>
      <c r="E1071" t="s">
        <v>531</v>
      </c>
      <c r="F1071" t="s">
        <v>2061</v>
      </c>
      <c r="G1071" t="s">
        <v>19</v>
      </c>
      <c r="H1071">
        <v>49</v>
      </c>
      <c r="J1071" t="s">
        <v>3155</v>
      </c>
      <c r="K1071" t="s">
        <v>2932</v>
      </c>
      <c r="L1071" t="s">
        <v>2933</v>
      </c>
      <c r="N1071" t="s">
        <v>1404</v>
      </c>
      <c r="Y1071" t="s">
        <v>25</v>
      </c>
      <c r="Z1071" t="s">
        <v>25</v>
      </c>
      <c r="AC1071" cm="1">
        <f t="array" ref="AC1071">SUMPRODUCT(--(INDEX('1880 Bastrop 0008 Clean'!A:AA, MATCH(A1071 &amp; "|" &amp; B1071, '1880 Bastrop 0008 Clean'!A:A &amp; "|" &amp; '1880 Bastrop 0008 Clean'!B:B, 0), 0) &lt;&gt; '1880 Bastrop 0008 Raw'!A1071:AA1071))</f>
        <v>0</v>
      </c>
    </row>
    <row r="1072" spans="1:29">
      <c r="A1072">
        <v>2</v>
      </c>
      <c r="B1072">
        <v>194</v>
      </c>
      <c r="D1072" t="s">
        <v>925</v>
      </c>
      <c r="E1072" t="s">
        <v>3450</v>
      </c>
      <c r="F1072" t="s">
        <v>637</v>
      </c>
      <c r="G1072" t="s">
        <v>24</v>
      </c>
      <c r="H1072">
        <v>53</v>
      </c>
      <c r="J1072" t="s">
        <v>3171</v>
      </c>
      <c r="K1072" t="s">
        <v>2936</v>
      </c>
      <c r="L1072" t="s">
        <v>2933</v>
      </c>
      <c r="N1072" t="s">
        <v>2598</v>
      </c>
      <c r="Y1072" t="s">
        <v>25</v>
      </c>
      <c r="Z1072" t="s">
        <v>25</v>
      </c>
      <c r="AA1072" t="s">
        <v>217</v>
      </c>
      <c r="AC1072" cm="1">
        <f t="array" ref="AC1072">SUMPRODUCT(--(INDEX('1880 Bastrop 0008 Clean'!A:AA, MATCH(A1072 &amp; "|" &amp; B1072, '1880 Bastrop 0008 Clean'!A:A &amp; "|" &amp; '1880 Bastrop 0008 Clean'!B:B, 0), 0) &lt;&gt; '1880 Bastrop 0008 Raw'!A1072:AA1072))</f>
        <v>0</v>
      </c>
    </row>
    <row r="1073" spans="1:29">
      <c r="A1073">
        <v>3</v>
      </c>
      <c r="B1073">
        <v>194</v>
      </c>
      <c r="D1073" t="s">
        <v>925</v>
      </c>
      <c r="E1073" t="s">
        <v>172</v>
      </c>
      <c r="F1073" t="s">
        <v>2061</v>
      </c>
      <c r="G1073" t="s">
        <v>24</v>
      </c>
      <c r="H1073">
        <v>16</v>
      </c>
      <c r="J1073" t="s">
        <v>3011</v>
      </c>
      <c r="K1073" t="s">
        <v>2938</v>
      </c>
      <c r="L1073" t="s">
        <v>2939</v>
      </c>
      <c r="Y1073" t="s">
        <v>27</v>
      </c>
      <c r="AA1073" t="s">
        <v>25</v>
      </c>
      <c r="AC1073" cm="1">
        <f t="array" ref="AC1073">SUMPRODUCT(--(INDEX('1880 Bastrop 0008 Clean'!A:AA, MATCH(A1073 &amp; "|" &amp; B1073, '1880 Bastrop 0008 Clean'!A:A &amp; "|" &amp; '1880 Bastrop 0008 Clean'!B:B, 0), 0) &lt;&gt; '1880 Bastrop 0008 Raw'!A1073:AA1073))</f>
        <v>0</v>
      </c>
    </row>
    <row r="1074" spans="1:29">
      <c r="A1074">
        <v>4</v>
      </c>
      <c r="B1074">
        <v>194</v>
      </c>
      <c r="D1074" t="s">
        <v>3659</v>
      </c>
      <c r="E1074" t="s">
        <v>216</v>
      </c>
      <c r="F1074" t="s">
        <v>2061</v>
      </c>
      <c r="G1074" t="s">
        <v>24</v>
      </c>
      <c r="H1074">
        <v>26</v>
      </c>
      <c r="J1074" t="s">
        <v>3085</v>
      </c>
      <c r="K1074" t="s">
        <v>2938</v>
      </c>
      <c r="L1074" t="s">
        <v>2939</v>
      </c>
      <c r="N1074" t="s">
        <v>3479</v>
      </c>
      <c r="Y1074" t="s">
        <v>27</v>
      </c>
      <c r="AA1074" t="s">
        <v>25</v>
      </c>
      <c r="AC1074" cm="1">
        <f t="array" ref="AC1074">SUMPRODUCT(--(INDEX('1880 Bastrop 0008 Clean'!A:AA, MATCH(A1074 &amp; "|" &amp; B1074, '1880 Bastrop 0008 Clean'!A:A &amp; "|" &amp; '1880 Bastrop 0008 Clean'!B:B, 0), 0) &lt;&gt; '1880 Bastrop 0008 Raw'!A1074:AA1074))</f>
        <v>0</v>
      </c>
    </row>
    <row r="1075" spans="1:29">
      <c r="A1075">
        <v>5</v>
      </c>
      <c r="B1075">
        <v>194</v>
      </c>
      <c r="D1075" t="s">
        <v>3660</v>
      </c>
      <c r="E1075" t="s">
        <v>3661</v>
      </c>
      <c r="F1075" t="s">
        <v>2061</v>
      </c>
      <c r="G1075" t="s">
        <v>24</v>
      </c>
      <c r="H1075">
        <v>18</v>
      </c>
      <c r="J1075" t="s">
        <v>2952</v>
      </c>
      <c r="K1075" t="s">
        <v>2938</v>
      </c>
      <c r="L1075" t="s">
        <v>2939</v>
      </c>
      <c r="N1075" t="s">
        <v>3479</v>
      </c>
      <c r="Y1075" t="s">
        <v>27</v>
      </c>
      <c r="AA1075" t="s">
        <v>25</v>
      </c>
      <c r="AC1075" cm="1">
        <f t="array" ref="AC1075">SUMPRODUCT(--(INDEX('1880 Bastrop 0008 Clean'!A:AA, MATCH(A1075 &amp; "|" &amp; B1075, '1880 Bastrop 0008 Clean'!A:A &amp; "|" &amp; '1880 Bastrop 0008 Clean'!B:B, 0), 0) &lt;&gt; '1880 Bastrop 0008 Raw'!A1075:AA1075))</f>
        <v>0</v>
      </c>
    </row>
    <row r="1076" spans="1:29">
      <c r="A1076">
        <v>6</v>
      </c>
      <c r="B1076">
        <v>194</v>
      </c>
      <c r="D1076" t="s">
        <v>496</v>
      </c>
      <c r="E1076" t="s">
        <v>767</v>
      </c>
      <c r="F1076" t="s">
        <v>637</v>
      </c>
      <c r="G1076" t="s">
        <v>24</v>
      </c>
      <c r="H1076">
        <v>29</v>
      </c>
      <c r="J1076" t="s">
        <v>3075</v>
      </c>
      <c r="L1076" t="s">
        <v>2939</v>
      </c>
      <c r="N1076" t="s">
        <v>1404</v>
      </c>
      <c r="Y1076" t="s">
        <v>41</v>
      </c>
      <c r="AC1076" cm="1">
        <f t="array" ref="AC1076">SUMPRODUCT(--(INDEX('1880 Bastrop 0008 Clean'!A:AA, MATCH(A1076 &amp; "|" &amp; B1076, '1880 Bastrop 0008 Clean'!A:A &amp; "|" &amp; '1880 Bastrop 0008 Clean'!B:B, 0), 0) &lt;&gt; '1880 Bastrop 0008 Raw'!A1076:AA1076))</f>
        <v>1</v>
      </c>
    </row>
    <row r="1077" spans="1:29">
      <c r="A1077">
        <v>7</v>
      </c>
      <c r="B1077">
        <v>194</v>
      </c>
      <c r="D1077" t="s">
        <v>3662</v>
      </c>
      <c r="E1077" t="s">
        <v>270</v>
      </c>
      <c r="F1077" t="s">
        <v>637</v>
      </c>
      <c r="G1077" t="s">
        <v>24</v>
      </c>
      <c r="H1077">
        <v>18</v>
      </c>
      <c r="J1077" t="s">
        <v>2952</v>
      </c>
      <c r="L1077" t="s">
        <v>2939</v>
      </c>
      <c r="N1077" t="s">
        <v>1404</v>
      </c>
      <c r="Y1077" t="s">
        <v>27</v>
      </c>
      <c r="AC1077" cm="1">
        <f t="array" ref="AC1077">SUMPRODUCT(--(INDEX('1880 Bastrop 0008 Clean'!A:AA, MATCH(A1077 &amp; "|" &amp; B1077, '1880 Bastrop 0008 Clean'!A:A &amp; "|" &amp; '1880 Bastrop 0008 Clean'!B:B, 0), 0) &lt;&gt; '1880 Bastrop 0008 Raw'!A1077:AA1077))</f>
        <v>1</v>
      </c>
    </row>
    <row r="1078" spans="1:29">
      <c r="A1078">
        <v>8</v>
      </c>
      <c r="B1078">
        <v>194</v>
      </c>
      <c r="D1078" t="s">
        <v>3663</v>
      </c>
      <c r="E1078" t="s">
        <v>112</v>
      </c>
      <c r="F1078" t="s">
        <v>637</v>
      </c>
      <c r="G1078" t="s">
        <v>19</v>
      </c>
      <c r="H1078">
        <v>21</v>
      </c>
      <c r="J1078" t="s">
        <v>2959</v>
      </c>
      <c r="L1078" t="s">
        <v>2939</v>
      </c>
      <c r="N1078" t="s">
        <v>1404</v>
      </c>
      <c r="Y1078" t="s">
        <v>27</v>
      </c>
      <c r="AC1078" cm="1">
        <f t="array" ref="AC1078">SUMPRODUCT(--(INDEX('1880 Bastrop 0008 Clean'!A:AA, MATCH(A1078 &amp; "|" &amp; B1078, '1880 Bastrop 0008 Clean'!A:A &amp; "|" &amp; '1880 Bastrop 0008 Clean'!B:B, 0), 0) &lt;&gt; '1880 Bastrop 0008 Raw'!A1078:AA1078))</f>
        <v>1</v>
      </c>
    </row>
    <row r="1079" spans="1:29">
      <c r="A1079">
        <v>9</v>
      </c>
      <c r="B1079">
        <v>194</v>
      </c>
      <c r="D1079" t="s">
        <v>3664</v>
      </c>
      <c r="E1079" t="s">
        <v>412</v>
      </c>
      <c r="F1079" t="s">
        <v>637</v>
      </c>
      <c r="G1079" t="s">
        <v>19</v>
      </c>
      <c r="H1079">
        <v>26</v>
      </c>
      <c r="J1079" t="s">
        <v>3085</v>
      </c>
      <c r="L1079" t="s">
        <v>2939</v>
      </c>
      <c r="N1079" t="s">
        <v>1351</v>
      </c>
      <c r="Y1079" t="s">
        <v>27</v>
      </c>
      <c r="Z1079" t="s">
        <v>25</v>
      </c>
      <c r="AA1079" t="s">
        <v>25</v>
      </c>
      <c r="AC1079" cm="1">
        <f t="array" ref="AC1079">SUMPRODUCT(--(INDEX('1880 Bastrop 0008 Clean'!A:AA, MATCH(A1079 &amp; "|" &amp; B1079, '1880 Bastrop 0008 Clean'!A:A &amp; "|" &amp; '1880 Bastrop 0008 Clean'!B:B, 0), 0) &lt;&gt; '1880 Bastrop 0008 Raw'!A1079:AA1079))</f>
        <v>1</v>
      </c>
    </row>
    <row r="1080" spans="1:29">
      <c r="A1080">
        <v>10</v>
      </c>
      <c r="B1080">
        <v>194</v>
      </c>
      <c r="D1080" t="s">
        <v>3659</v>
      </c>
      <c r="E1080" t="s">
        <v>3548</v>
      </c>
      <c r="F1080" t="s">
        <v>2061</v>
      </c>
      <c r="G1080" t="s">
        <v>24</v>
      </c>
      <c r="H1080">
        <v>7</v>
      </c>
      <c r="J1080" t="s">
        <v>2946</v>
      </c>
      <c r="L1080" t="s">
        <v>2939</v>
      </c>
      <c r="Y1080" t="s">
        <v>27</v>
      </c>
      <c r="Z1080" t="s">
        <v>52</v>
      </c>
      <c r="AA1080" t="s">
        <v>27</v>
      </c>
      <c r="AC1080" cm="1">
        <f t="array" ref="AC1080">SUMPRODUCT(--(INDEX('1880 Bastrop 0008 Clean'!A:AA, MATCH(A1080 &amp; "|" &amp; B1080, '1880 Bastrop 0008 Clean'!A:A &amp; "|" &amp; '1880 Bastrop 0008 Clean'!B:B, 0), 0) &lt;&gt; '1880 Bastrop 0008 Raw'!A1080:AA1080))</f>
        <v>1</v>
      </c>
    </row>
    <row r="1081" spans="1:29">
      <c r="A1081">
        <v>11</v>
      </c>
      <c r="B1081">
        <v>194</v>
      </c>
      <c r="D1081" t="s">
        <v>3659</v>
      </c>
      <c r="E1081" t="s">
        <v>2096</v>
      </c>
      <c r="F1081" t="s">
        <v>2061</v>
      </c>
      <c r="G1081" t="s">
        <v>19</v>
      </c>
      <c r="H1081">
        <v>4</v>
      </c>
      <c r="J1081" t="s">
        <v>2999</v>
      </c>
      <c r="L1081" t="s">
        <v>2939</v>
      </c>
      <c r="Y1081" t="s">
        <v>27</v>
      </c>
      <c r="Z1081" t="s">
        <v>52</v>
      </c>
      <c r="AA1081" t="s">
        <v>27</v>
      </c>
      <c r="AC1081" cm="1">
        <f t="array" ref="AC1081">SUMPRODUCT(--(INDEX('1880 Bastrop 0008 Clean'!A:AA, MATCH(A1081 &amp; "|" &amp; B1081, '1880 Bastrop 0008 Clean'!A:A &amp; "|" &amp; '1880 Bastrop 0008 Clean'!B:B, 0), 0) &lt;&gt; '1880 Bastrop 0008 Raw'!A1081:AA1081))</f>
        <v>1</v>
      </c>
    </row>
    <row r="1082" spans="1:29">
      <c r="A1082">
        <v>12</v>
      </c>
      <c r="B1082">
        <v>195</v>
      </c>
      <c r="D1082" t="s">
        <v>660</v>
      </c>
      <c r="E1082" t="s">
        <v>3665</v>
      </c>
      <c r="F1082" t="s">
        <v>637</v>
      </c>
      <c r="G1082" t="s">
        <v>19</v>
      </c>
      <c r="H1082">
        <v>60</v>
      </c>
      <c r="J1082" t="s">
        <v>2975</v>
      </c>
      <c r="K1082" t="s">
        <v>2932</v>
      </c>
      <c r="L1082" t="s">
        <v>2933</v>
      </c>
      <c r="N1082" t="s">
        <v>32</v>
      </c>
      <c r="Y1082" t="s">
        <v>38</v>
      </c>
      <c r="Z1082" t="s">
        <v>77</v>
      </c>
      <c r="AA1082" t="s">
        <v>36</v>
      </c>
      <c r="AC1082" cm="1">
        <f t="array" ref="AC1082">SUMPRODUCT(--(INDEX('1880 Bastrop 0008 Clean'!A:AA, MATCH(A1082 &amp; "|" &amp; B1082, '1880 Bastrop 0008 Clean'!A:A &amp; "|" &amp; '1880 Bastrop 0008 Clean'!B:B, 0), 0) &lt;&gt; '1880 Bastrop 0008 Raw'!A1082:AA1082))</f>
        <v>0</v>
      </c>
    </row>
    <row r="1083" spans="1:29">
      <c r="A1083">
        <v>13</v>
      </c>
      <c r="B1083">
        <v>195</v>
      </c>
      <c r="D1083" t="s">
        <v>660</v>
      </c>
      <c r="E1083" t="s">
        <v>3395</v>
      </c>
      <c r="F1083" t="s">
        <v>637</v>
      </c>
      <c r="G1083" t="s">
        <v>24</v>
      </c>
      <c r="H1083">
        <v>35</v>
      </c>
      <c r="J1083" t="s">
        <v>1752</v>
      </c>
      <c r="K1083" t="s">
        <v>2936</v>
      </c>
      <c r="L1083" t="s">
        <v>2933</v>
      </c>
      <c r="N1083" t="s">
        <v>2598</v>
      </c>
      <c r="Y1083" t="s">
        <v>34</v>
      </c>
      <c r="AA1083" t="s">
        <v>77</v>
      </c>
      <c r="AC1083" cm="1">
        <f t="array" ref="AC1083">SUMPRODUCT(--(INDEX('1880 Bastrop 0008 Clean'!A:AA, MATCH(A1083 &amp; "|" &amp; B1083, '1880 Bastrop 0008 Clean'!A:A &amp; "|" &amp; '1880 Bastrop 0008 Clean'!B:B, 0), 0) &lt;&gt; '1880 Bastrop 0008 Raw'!A1083:AA1083))</f>
        <v>0</v>
      </c>
    </row>
    <row r="1084" spans="1:29">
      <c r="A1084">
        <v>14</v>
      </c>
      <c r="B1084">
        <v>195</v>
      </c>
      <c r="D1084" t="s">
        <v>660</v>
      </c>
      <c r="E1084" t="s">
        <v>267</v>
      </c>
      <c r="F1084" t="s">
        <v>637</v>
      </c>
      <c r="G1084" t="s">
        <v>24</v>
      </c>
      <c r="H1084">
        <v>22</v>
      </c>
      <c r="J1084" t="s">
        <v>3061</v>
      </c>
      <c r="K1084" t="s">
        <v>2938</v>
      </c>
      <c r="L1084" t="s">
        <v>2939</v>
      </c>
      <c r="Y1084" t="s">
        <v>27</v>
      </c>
      <c r="Z1084" t="s">
        <v>38</v>
      </c>
      <c r="AC1084" cm="1">
        <f t="array" ref="AC1084">SUMPRODUCT(--(INDEX('1880 Bastrop 0008 Clean'!A:AA, MATCH(A1084 &amp; "|" &amp; B1084, '1880 Bastrop 0008 Clean'!A:A &amp; "|" &amp; '1880 Bastrop 0008 Clean'!B:B, 0), 0) &lt;&gt; '1880 Bastrop 0008 Raw'!A1084:AA1084))</f>
        <v>0</v>
      </c>
    </row>
    <row r="1085" spans="1:29">
      <c r="A1085">
        <v>15</v>
      </c>
      <c r="B1085">
        <v>195</v>
      </c>
      <c r="D1085" t="s">
        <v>660</v>
      </c>
      <c r="E1085" t="s">
        <v>3666</v>
      </c>
      <c r="F1085" t="s">
        <v>637</v>
      </c>
      <c r="G1085" t="s">
        <v>19</v>
      </c>
      <c r="H1085">
        <v>18</v>
      </c>
      <c r="J1085" t="s">
        <v>2952</v>
      </c>
      <c r="K1085" t="s">
        <v>2944</v>
      </c>
      <c r="L1085" t="s">
        <v>2939</v>
      </c>
      <c r="N1085" t="s">
        <v>1404</v>
      </c>
      <c r="Y1085" t="s">
        <v>27</v>
      </c>
      <c r="Z1085" t="s">
        <v>38</v>
      </c>
      <c r="AA1085" t="s">
        <v>34</v>
      </c>
      <c r="AC1085" cm="1">
        <f t="array" ref="AC1085">SUMPRODUCT(--(INDEX('1880 Bastrop 0008 Clean'!A:AA, MATCH(A1085 &amp; "|" &amp; B1085, '1880 Bastrop 0008 Clean'!A:A &amp; "|" &amp; '1880 Bastrop 0008 Clean'!B:B, 0), 0) &lt;&gt; '1880 Bastrop 0008 Raw'!A1085:AA1085))</f>
        <v>0</v>
      </c>
    </row>
    <row r="1086" spans="1:29">
      <c r="A1086">
        <v>16</v>
      </c>
      <c r="B1086">
        <v>195</v>
      </c>
      <c r="D1086" t="s">
        <v>660</v>
      </c>
      <c r="E1086" t="s">
        <v>3667</v>
      </c>
      <c r="F1086" t="s">
        <v>637</v>
      </c>
      <c r="G1086" t="s">
        <v>19</v>
      </c>
      <c r="H1086">
        <v>16</v>
      </c>
      <c r="J1086" t="s">
        <v>3011</v>
      </c>
      <c r="K1086" t="s">
        <v>2944</v>
      </c>
      <c r="L1086" t="s">
        <v>2939</v>
      </c>
      <c r="N1086" t="s">
        <v>1404</v>
      </c>
      <c r="Y1086" t="s">
        <v>27</v>
      </c>
      <c r="Z1086" t="s">
        <v>38</v>
      </c>
      <c r="AA1086" t="s">
        <v>34</v>
      </c>
      <c r="AC1086" cm="1">
        <f t="array" ref="AC1086">SUMPRODUCT(--(INDEX('1880 Bastrop 0008 Clean'!A:AA, MATCH(A1086 &amp; "|" &amp; B1086, '1880 Bastrop 0008 Clean'!A:A &amp; "|" &amp; '1880 Bastrop 0008 Clean'!B:B, 0), 0) &lt;&gt; '1880 Bastrop 0008 Raw'!A1086:AA1086))</f>
        <v>0</v>
      </c>
    </row>
    <row r="1087" spans="1:29">
      <c r="A1087">
        <v>17</v>
      </c>
      <c r="B1087">
        <v>195</v>
      </c>
      <c r="D1087" t="s">
        <v>660</v>
      </c>
      <c r="E1087" t="s">
        <v>190</v>
      </c>
      <c r="F1087" t="s">
        <v>637</v>
      </c>
      <c r="G1087" t="s">
        <v>24</v>
      </c>
      <c r="H1087">
        <v>13</v>
      </c>
      <c r="J1087" t="s">
        <v>3048</v>
      </c>
      <c r="K1087" t="s">
        <v>2938</v>
      </c>
      <c r="L1087" t="s">
        <v>2939</v>
      </c>
      <c r="N1087" t="s">
        <v>1404</v>
      </c>
      <c r="Y1087" t="s">
        <v>27</v>
      </c>
      <c r="Z1087" t="s">
        <v>38</v>
      </c>
      <c r="AA1087" t="s">
        <v>34</v>
      </c>
      <c r="AC1087" cm="1">
        <f t="array" ref="AC1087">SUMPRODUCT(--(INDEX('1880 Bastrop 0008 Clean'!A:AA, MATCH(A1087 &amp; "|" &amp; B1087, '1880 Bastrop 0008 Clean'!A:A &amp; "|" &amp; '1880 Bastrop 0008 Clean'!B:B, 0), 0) &lt;&gt; '1880 Bastrop 0008 Raw'!A1087:AA1087))</f>
        <v>0</v>
      </c>
    </row>
    <row r="1088" spans="1:29">
      <c r="A1088">
        <v>18</v>
      </c>
      <c r="B1088">
        <v>195</v>
      </c>
      <c r="D1088" t="s">
        <v>660</v>
      </c>
      <c r="E1088" t="s">
        <v>3668</v>
      </c>
      <c r="F1088" t="s">
        <v>637</v>
      </c>
      <c r="G1088" t="s">
        <v>24</v>
      </c>
      <c r="H1088">
        <v>11</v>
      </c>
      <c r="J1088" t="s">
        <v>2942</v>
      </c>
      <c r="K1088" t="s">
        <v>2938</v>
      </c>
      <c r="L1088" t="s">
        <v>2939</v>
      </c>
      <c r="N1088" t="s">
        <v>1404</v>
      </c>
      <c r="Y1088" t="s">
        <v>27</v>
      </c>
      <c r="Z1088" t="s">
        <v>38</v>
      </c>
      <c r="AA1088" t="s">
        <v>34</v>
      </c>
      <c r="AC1088" cm="1">
        <f t="array" ref="AC1088">SUMPRODUCT(--(INDEX('1880 Bastrop 0008 Clean'!A:AA, MATCH(A1088 &amp; "|" &amp; B1088, '1880 Bastrop 0008 Clean'!A:A &amp; "|" &amp; '1880 Bastrop 0008 Clean'!B:B, 0), 0) &lt;&gt; '1880 Bastrop 0008 Raw'!A1088:AA1088))</f>
        <v>0</v>
      </c>
    </row>
    <row r="1089" spans="1:29">
      <c r="A1089">
        <v>19</v>
      </c>
      <c r="B1089">
        <v>195</v>
      </c>
      <c r="D1089" t="s">
        <v>660</v>
      </c>
      <c r="E1089" t="s">
        <v>3669</v>
      </c>
      <c r="F1089" t="s">
        <v>637</v>
      </c>
      <c r="G1089" t="s">
        <v>19</v>
      </c>
      <c r="H1089">
        <v>9</v>
      </c>
      <c r="J1089" t="s">
        <v>2943</v>
      </c>
      <c r="K1089" t="s">
        <v>2944</v>
      </c>
      <c r="L1089" t="s">
        <v>2939</v>
      </c>
      <c r="Y1089" t="s">
        <v>27</v>
      </c>
      <c r="Z1089" t="s">
        <v>38</v>
      </c>
      <c r="AA1089" t="s">
        <v>34</v>
      </c>
      <c r="AC1089" cm="1">
        <f t="array" ref="AC1089">SUMPRODUCT(--(INDEX('1880 Bastrop 0008 Clean'!A:AA, MATCH(A1089 &amp; "|" &amp; B1089, '1880 Bastrop 0008 Clean'!A:A &amp; "|" &amp; '1880 Bastrop 0008 Clean'!B:B, 0), 0) &lt;&gt; '1880 Bastrop 0008 Raw'!A1089:AA1089))</f>
        <v>0</v>
      </c>
    </row>
    <row r="1090" spans="1:29">
      <c r="A1090">
        <v>20</v>
      </c>
      <c r="B1090">
        <v>195</v>
      </c>
      <c r="D1090" t="s">
        <v>660</v>
      </c>
      <c r="E1090" t="s">
        <v>100</v>
      </c>
      <c r="F1090" t="s">
        <v>637</v>
      </c>
      <c r="G1090" t="s">
        <v>19</v>
      </c>
      <c r="H1090">
        <v>6</v>
      </c>
      <c r="J1090" t="s">
        <v>3037</v>
      </c>
      <c r="K1090" t="s">
        <v>2944</v>
      </c>
      <c r="L1090" t="s">
        <v>2939</v>
      </c>
      <c r="Y1090" t="s">
        <v>27</v>
      </c>
      <c r="Z1090" t="s">
        <v>38</v>
      </c>
      <c r="AA1090" t="s">
        <v>34</v>
      </c>
      <c r="AC1090" cm="1">
        <f t="array" ref="AC1090">SUMPRODUCT(--(INDEX('1880 Bastrop 0008 Clean'!A:AA, MATCH(A1090 &amp; "|" &amp; B1090, '1880 Bastrop 0008 Clean'!A:A &amp; "|" &amp; '1880 Bastrop 0008 Clean'!B:B, 0), 0) &lt;&gt; '1880 Bastrop 0008 Raw'!A1090:AA1090))</f>
        <v>0</v>
      </c>
    </row>
    <row r="1091" spans="1:29">
      <c r="A1091">
        <v>21</v>
      </c>
      <c r="B1091">
        <v>195</v>
      </c>
      <c r="D1091" t="s">
        <v>660</v>
      </c>
      <c r="E1091" t="s">
        <v>3670</v>
      </c>
      <c r="F1091" t="s">
        <v>637</v>
      </c>
      <c r="G1091" t="s">
        <v>24</v>
      </c>
      <c r="H1091">
        <v>4</v>
      </c>
      <c r="J1091" t="s">
        <v>2999</v>
      </c>
      <c r="K1091" t="s">
        <v>2938</v>
      </c>
      <c r="L1091" t="s">
        <v>2939</v>
      </c>
      <c r="Y1091" t="s">
        <v>27</v>
      </c>
      <c r="Z1091" t="s">
        <v>38</v>
      </c>
      <c r="AA1091" t="s">
        <v>34</v>
      </c>
      <c r="AC1091" cm="1">
        <f t="array" ref="AC1091">SUMPRODUCT(--(INDEX('1880 Bastrop 0008 Clean'!A:AA, MATCH(A1091 &amp; "|" &amp; B1091, '1880 Bastrop 0008 Clean'!A:A &amp; "|" &amp; '1880 Bastrop 0008 Clean'!B:B, 0), 0) &lt;&gt; '1880 Bastrop 0008 Raw'!A1091:AA1091))</f>
        <v>0</v>
      </c>
    </row>
    <row r="1092" spans="1:29">
      <c r="A1092">
        <v>22</v>
      </c>
      <c r="B1092">
        <v>195</v>
      </c>
      <c r="D1092" t="s">
        <v>660</v>
      </c>
      <c r="E1092" t="s">
        <v>3008</v>
      </c>
      <c r="F1092" t="s">
        <v>637</v>
      </c>
      <c r="G1092" t="s">
        <v>24</v>
      </c>
      <c r="H1092" s="9">
        <v>45973</v>
      </c>
      <c r="I1092" t="s">
        <v>2230</v>
      </c>
      <c r="J1092" t="s">
        <v>2949</v>
      </c>
      <c r="K1092" t="s">
        <v>2938</v>
      </c>
      <c r="L1092" t="s">
        <v>2939</v>
      </c>
      <c r="Y1092" t="s">
        <v>27</v>
      </c>
      <c r="Z1092" t="s">
        <v>38</v>
      </c>
      <c r="AA1092" t="s">
        <v>34</v>
      </c>
      <c r="AC1092" cm="1">
        <f t="array" ref="AC1092">SUMPRODUCT(--(INDEX('1880 Bastrop 0008 Clean'!A:AA, MATCH(A1092 &amp; "|" &amp; B1092, '1880 Bastrop 0008 Clean'!A:A &amp; "|" &amp; '1880 Bastrop 0008 Clean'!B:B, 0), 0) &lt;&gt; '1880 Bastrop 0008 Raw'!A1092:AA1092))</f>
        <v>0</v>
      </c>
    </row>
    <row r="1093" spans="1:29">
      <c r="A1093">
        <v>23</v>
      </c>
      <c r="B1093">
        <v>196</v>
      </c>
      <c r="D1093" t="s">
        <v>3671</v>
      </c>
      <c r="E1093" t="s">
        <v>1218</v>
      </c>
      <c r="F1093" t="s">
        <v>20</v>
      </c>
      <c r="G1093" t="s">
        <v>19</v>
      </c>
      <c r="H1093">
        <v>35</v>
      </c>
      <c r="J1093" t="s">
        <v>1752</v>
      </c>
      <c r="K1093" t="s">
        <v>2932</v>
      </c>
      <c r="L1093" t="s">
        <v>2933</v>
      </c>
      <c r="N1093" t="s">
        <v>187</v>
      </c>
      <c r="Y1093" t="s">
        <v>116</v>
      </c>
      <c r="AC1093" cm="1">
        <f t="array" ref="AC1093">SUMPRODUCT(--(INDEX('1880 Bastrop 0008 Clean'!A:AA, MATCH(A1093 &amp; "|" &amp; B1093, '1880 Bastrop 0008 Clean'!A:A &amp; "|" &amp; '1880 Bastrop 0008 Clean'!B:B, 0), 0) &lt;&gt; '1880 Bastrop 0008 Raw'!A1093:AA1093))</f>
        <v>0</v>
      </c>
    </row>
    <row r="1094" spans="1:29">
      <c r="A1094">
        <v>24</v>
      </c>
      <c r="B1094">
        <v>196</v>
      </c>
      <c r="D1094" t="s">
        <v>3671</v>
      </c>
      <c r="E1094" t="s">
        <v>2225</v>
      </c>
      <c r="F1094" t="s">
        <v>20</v>
      </c>
      <c r="G1094" t="s">
        <v>24</v>
      </c>
      <c r="H1094">
        <v>16</v>
      </c>
      <c r="J1094" t="s">
        <v>3011</v>
      </c>
      <c r="K1094" t="s">
        <v>2936</v>
      </c>
      <c r="L1094" t="s">
        <v>2933</v>
      </c>
      <c r="N1094" t="s">
        <v>2598</v>
      </c>
      <c r="Y1094" t="s">
        <v>116</v>
      </c>
      <c r="AC1094" cm="1">
        <f t="array" ref="AC1094">SUMPRODUCT(--(INDEX('1880 Bastrop 0008 Clean'!A:AA, MATCH(A1094 &amp; "|" &amp; B1094, '1880 Bastrop 0008 Clean'!A:A &amp; "|" &amp; '1880 Bastrop 0008 Clean'!B:B, 0), 0) &lt;&gt; '1880 Bastrop 0008 Raw'!A1094:AA1094))</f>
        <v>0</v>
      </c>
    </row>
    <row r="1095" spans="1:29">
      <c r="A1095">
        <v>25</v>
      </c>
      <c r="B1095">
        <v>197</v>
      </c>
      <c r="D1095" t="s">
        <v>3672</v>
      </c>
      <c r="E1095" t="s">
        <v>873</v>
      </c>
      <c r="F1095" t="s">
        <v>20</v>
      </c>
      <c r="G1095" t="s">
        <v>24</v>
      </c>
      <c r="H1095">
        <v>46</v>
      </c>
      <c r="J1095" t="s">
        <v>2995</v>
      </c>
      <c r="K1095" t="s">
        <v>2932</v>
      </c>
      <c r="L1095" t="s">
        <v>3066</v>
      </c>
      <c r="N1095" t="s">
        <v>2598</v>
      </c>
      <c r="Y1095" t="s">
        <v>116</v>
      </c>
      <c r="Z1095" t="s">
        <v>38</v>
      </c>
      <c r="AA1095" t="s">
        <v>34</v>
      </c>
      <c r="AC1095" cm="1">
        <f t="array" ref="AC1095">SUMPRODUCT(--(INDEX('1880 Bastrop 0008 Clean'!A:AA, MATCH(A1095 &amp; "|" &amp; B1095, '1880 Bastrop 0008 Clean'!A:A &amp; "|" &amp; '1880 Bastrop 0008 Clean'!B:B, 0), 0) &lt;&gt; '1880 Bastrop 0008 Raw'!A1095:AA1095))</f>
        <v>0</v>
      </c>
    </row>
    <row r="1096" spans="1:29">
      <c r="A1096">
        <v>26</v>
      </c>
      <c r="B1096">
        <v>197</v>
      </c>
      <c r="D1096" t="s">
        <v>3671</v>
      </c>
      <c r="E1096" t="s">
        <v>63</v>
      </c>
      <c r="F1096" t="s">
        <v>20</v>
      </c>
      <c r="G1096" t="s">
        <v>19</v>
      </c>
      <c r="H1096">
        <v>89</v>
      </c>
      <c r="J1096" t="s">
        <v>3673</v>
      </c>
      <c r="K1096" t="s">
        <v>3069</v>
      </c>
      <c r="L1096" t="s">
        <v>3060</v>
      </c>
      <c r="Y1096" t="s">
        <v>116</v>
      </c>
      <c r="Z1096" t="s">
        <v>38</v>
      </c>
      <c r="AA1096" t="s">
        <v>34</v>
      </c>
      <c r="AC1096" cm="1">
        <f t="array" ref="AC1096">SUMPRODUCT(--(INDEX('1880 Bastrop 0008 Clean'!A:AA, MATCH(A1096 &amp; "|" &amp; B1096, '1880 Bastrop 0008 Clean'!A:A &amp; "|" &amp; '1880 Bastrop 0008 Clean'!B:B, 0), 0) &lt;&gt; '1880 Bastrop 0008 Raw'!A1096:AA1096))</f>
        <v>0</v>
      </c>
    </row>
    <row r="1097" spans="1:29">
      <c r="A1097">
        <v>27</v>
      </c>
      <c r="B1097">
        <v>198</v>
      </c>
      <c r="D1097" t="s">
        <v>247</v>
      </c>
      <c r="E1097" t="s">
        <v>3674</v>
      </c>
      <c r="F1097" t="s">
        <v>20</v>
      </c>
      <c r="G1097" t="s">
        <v>24</v>
      </c>
      <c r="H1097">
        <v>46</v>
      </c>
      <c r="J1097" t="s">
        <v>2995</v>
      </c>
      <c r="K1097" t="s">
        <v>2932</v>
      </c>
      <c r="L1097" t="s">
        <v>3066</v>
      </c>
      <c r="N1097" t="s">
        <v>2598</v>
      </c>
      <c r="Y1097" t="s">
        <v>36</v>
      </c>
      <c r="Z1097" t="s">
        <v>36</v>
      </c>
      <c r="AA1097" t="s">
        <v>36</v>
      </c>
      <c r="AC1097" cm="1">
        <f t="array" ref="AC1097">SUMPRODUCT(--(INDEX('1880 Bastrop 0008 Clean'!A:AA, MATCH(A1097 &amp; "|" &amp; B1097, '1880 Bastrop 0008 Clean'!A:A &amp; "|" &amp; '1880 Bastrop 0008 Clean'!B:B, 0), 0) &lt;&gt; '1880 Bastrop 0008 Raw'!A1097:AA1097))</f>
        <v>0</v>
      </c>
    </row>
    <row r="1098" spans="1:29">
      <c r="A1098">
        <v>28</v>
      </c>
      <c r="B1098">
        <v>198</v>
      </c>
      <c r="D1098" t="s">
        <v>247</v>
      </c>
      <c r="E1098" t="s">
        <v>3675</v>
      </c>
      <c r="F1098" t="s">
        <v>20</v>
      </c>
      <c r="G1098" t="s">
        <v>19</v>
      </c>
      <c r="H1098">
        <v>22</v>
      </c>
      <c r="J1098" t="s">
        <v>3061</v>
      </c>
      <c r="K1098" t="s">
        <v>2944</v>
      </c>
      <c r="L1098" t="s">
        <v>2939</v>
      </c>
      <c r="N1098" t="s">
        <v>3138</v>
      </c>
      <c r="Y1098" t="s">
        <v>36</v>
      </c>
      <c r="Z1098" t="s">
        <v>36</v>
      </c>
      <c r="AA1098" t="s">
        <v>36</v>
      </c>
      <c r="AC1098" cm="1">
        <f t="array" ref="AC1098">SUMPRODUCT(--(INDEX('1880 Bastrop 0008 Clean'!A:AA, MATCH(A1098 &amp; "|" &amp; B1098, '1880 Bastrop 0008 Clean'!A:A &amp; "|" &amp; '1880 Bastrop 0008 Clean'!B:B, 0), 0) &lt;&gt; '1880 Bastrop 0008 Raw'!A1098:AA1098))</f>
        <v>0</v>
      </c>
    </row>
    <row r="1099" spans="1:29">
      <c r="A1099">
        <v>29</v>
      </c>
      <c r="B1099">
        <v>199</v>
      </c>
      <c r="D1099" t="s">
        <v>3676</v>
      </c>
      <c r="E1099" t="s">
        <v>1725</v>
      </c>
      <c r="F1099" t="s">
        <v>637</v>
      </c>
      <c r="G1099" t="s">
        <v>19</v>
      </c>
      <c r="H1099">
        <v>37</v>
      </c>
      <c r="J1099" t="s">
        <v>3188</v>
      </c>
      <c r="K1099" t="s">
        <v>2932</v>
      </c>
      <c r="L1099" t="s">
        <v>2933</v>
      </c>
      <c r="N1099" t="s">
        <v>1963</v>
      </c>
      <c r="W1099" t="s">
        <v>1395</v>
      </c>
      <c r="X1099" t="s">
        <v>1395</v>
      </c>
      <c r="Y1099" t="s">
        <v>41</v>
      </c>
      <c r="AC1099" cm="1">
        <f t="array" ref="AC1099">SUMPRODUCT(--(INDEX('1880 Bastrop 0008 Clean'!A:AA, MATCH(A1099 &amp; "|" &amp; B1099, '1880 Bastrop 0008 Clean'!A:A &amp; "|" &amp; '1880 Bastrop 0008 Clean'!B:B, 0), 0) &lt;&gt; '1880 Bastrop 0008 Raw'!A1099:AA1099))</f>
        <v>0</v>
      </c>
    </row>
    <row r="1100" spans="1:29">
      <c r="A1100">
        <v>30</v>
      </c>
      <c r="B1100">
        <v>199</v>
      </c>
      <c r="D1100" t="s">
        <v>3676</v>
      </c>
      <c r="E1100" t="s">
        <v>3139</v>
      </c>
      <c r="F1100" t="s">
        <v>637</v>
      </c>
      <c r="G1100" t="s">
        <v>24</v>
      </c>
      <c r="H1100">
        <v>35</v>
      </c>
      <c r="J1100" t="s">
        <v>1752</v>
      </c>
      <c r="K1100" t="s">
        <v>2936</v>
      </c>
      <c r="L1100" t="s">
        <v>2933</v>
      </c>
      <c r="N1100" t="s">
        <v>2598</v>
      </c>
      <c r="W1100" t="s">
        <v>1395</v>
      </c>
      <c r="X1100" t="s">
        <v>1395</v>
      </c>
      <c r="Y1100" t="s">
        <v>41</v>
      </c>
      <c r="AC1100" cm="1">
        <f t="array" ref="AC1100">SUMPRODUCT(--(INDEX('1880 Bastrop 0008 Clean'!A:AA, MATCH(A1100 &amp; "|" &amp; B1100, '1880 Bastrop 0008 Clean'!A:A &amp; "|" &amp; '1880 Bastrop 0008 Clean'!B:B, 0), 0) &lt;&gt; '1880 Bastrop 0008 Raw'!A1100:AA1100))</f>
        <v>0</v>
      </c>
    </row>
    <row r="1101" spans="1:29">
      <c r="A1101">
        <v>31</v>
      </c>
      <c r="B1101">
        <v>199</v>
      </c>
      <c r="D1101" t="s">
        <v>3677</v>
      </c>
      <c r="E1101" t="s">
        <v>185</v>
      </c>
      <c r="F1101" t="s">
        <v>637</v>
      </c>
      <c r="G1101" t="s">
        <v>19</v>
      </c>
      <c r="H1101">
        <v>13</v>
      </c>
      <c r="J1101" t="s">
        <v>3048</v>
      </c>
      <c r="K1101" t="s">
        <v>2944</v>
      </c>
      <c r="L1101" t="s">
        <v>2939</v>
      </c>
      <c r="W1101" t="s">
        <v>1395</v>
      </c>
      <c r="X1101" t="s">
        <v>1395</v>
      </c>
      <c r="Y1101" t="s">
        <v>27</v>
      </c>
      <c r="Z1101" t="s">
        <v>41</v>
      </c>
      <c r="AA1101" t="s">
        <v>41</v>
      </c>
      <c r="AC1101" cm="1">
        <f t="array" ref="AC1101">SUMPRODUCT(--(INDEX('1880 Bastrop 0008 Clean'!A:AA, MATCH(A1101 &amp; "|" &amp; B1101, '1880 Bastrop 0008 Clean'!A:A &amp; "|" &amp; '1880 Bastrop 0008 Clean'!B:B, 0), 0) &lt;&gt; '1880 Bastrop 0008 Raw'!A1101:AA1101))</f>
        <v>0</v>
      </c>
    </row>
    <row r="1102" spans="1:29">
      <c r="A1102">
        <v>32</v>
      </c>
      <c r="B1102">
        <v>199</v>
      </c>
      <c r="D1102" t="s">
        <v>3676</v>
      </c>
      <c r="E1102" t="s">
        <v>585</v>
      </c>
      <c r="F1102" t="s">
        <v>637</v>
      </c>
      <c r="G1102" t="s">
        <v>19</v>
      </c>
      <c r="H1102">
        <v>11</v>
      </c>
      <c r="J1102" t="s">
        <v>2942</v>
      </c>
      <c r="K1102" t="s">
        <v>2944</v>
      </c>
      <c r="L1102" t="s">
        <v>2939</v>
      </c>
      <c r="W1102" t="s">
        <v>1395</v>
      </c>
      <c r="X1102" t="s">
        <v>1395</v>
      </c>
      <c r="Y1102" t="s">
        <v>27</v>
      </c>
      <c r="Z1102" t="s">
        <v>41</v>
      </c>
      <c r="AA1102" t="s">
        <v>41</v>
      </c>
      <c r="AC1102" cm="1">
        <f t="array" ref="AC1102">SUMPRODUCT(--(INDEX('1880 Bastrop 0008 Clean'!A:AA, MATCH(A1102 &amp; "|" &amp; B1102, '1880 Bastrop 0008 Clean'!A:A &amp; "|" &amp; '1880 Bastrop 0008 Clean'!B:B, 0), 0) &lt;&gt; '1880 Bastrop 0008 Raw'!A1102:AA1102))</f>
        <v>0</v>
      </c>
    </row>
    <row r="1103" spans="1:29">
      <c r="A1103">
        <v>33</v>
      </c>
      <c r="B1103">
        <v>199</v>
      </c>
      <c r="D1103" t="s">
        <v>3676</v>
      </c>
      <c r="E1103" t="s">
        <v>3575</v>
      </c>
      <c r="F1103" t="s">
        <v>637</v>
      </c>
      <c r="G1103" t="s">
        <v>19</v>
      </c>
      <c r="H1103">
        <v>10</v>
      </c>
      <c r="J1103" t="s">
        <v>2996</v>
      </c>
      <c r="K1103" t="s">
        <v>2944</v>
      </c>
      <c r="L1103" t="s">
        <v>2939</v>
      </c>
      <c r="W1103" t="s">
        <v>1395</v>
      </c>
      <c r="X1103" t="s">
        <v>1395</v>
      </c>
      <c r="Y1103" t="s">
        <v>27</v>
      </c>
      <c r="Z1103" t="s">
        <v>41</v>
      </c>
      <c r="AA1103" t="s">
        <v>41</v>
      </c>
      <c r="AC1103" cm="1">
        <f t="array" ref="AC1103">SUMPRODUCT(--(INDEX('1880 Bastrop 0008 Clean'!A:AA, MATCH(A1103 &amp; "|" &amp; B1103, '1880 Bastrop 0008 Clean'!A:A &amp; "|" &amp; '1880 Bastrop 0008 Clean'!B:B, 0), 0) &lt;&gt; '1880 Bastrop 0008 Raw'!A1103:AA1103))</f>
        <v>0</v>
      </c>
    </row>
    <row r="1104" spans="1:29">
      <c r="A1104">
        <v>34</v>
      </c>
      <c r="B1104">
        <v>200</v>
      </c>
      <c r="D1104" t="s">
        <v>3124</v>
      </c>
      <c r="E1104" t="s">
        <v>727</v>
      </c>
      <c r="F1104" t="s">
        <v>637</v>
      </c>
      <c r="G1104" t="s">
        <v>19</v>
      </c>
      <c r="H1104">
        <v>23</v>
      </c>
      <c r="J1104" t="s">
        <v>3022</v>
      </c>
      <c r="K1104" t="s">
        <v>2932</v>
      </c>
      <c r="L1104" t="s">
        <v>2933</v>
      </c>
      <c r="N1104" t="s">
        <v>1404</v>
      </c>
      <c r="W1104" t="s">
        <v>1395</v>
      </c>
      <c r="X1104" t="s">
        <v>1395</v>
      </c>
      <c r="Y1104" t="s">
        <v>52</v>
      </c>
      <c r="AC1104" cm="1">
        <f t="array" ref="AC1104">SUMPRODUCT(--(INDEX('1880 Bastrop 0008 Clean'!A:AA, MATCH(A1104 &amp; "|" &amp; B1104, '1880 Bastrop 0008 Clean'!A:A &amp; "|" &amp; '1880 Bastrop 0008 Clean'!B:B, 0), 0) &lt;&gt; '1880 Bastrop 0008 Raw'!A1104:AA1104))</f>
        <v>0</v>
      </c>
    </row>
    <row r="1105" spans="1:29">
      <c r="A1105">
        <v>35</v>
      </c>
      <c r="B1105">
        <v>200</v>
      </c>
      <c r="D1105" t="s">
        <v>3124</v>
      </c>
      <c r="E1105" t="s">
        <v>1060</v>
      </c>
      <c r="F1105" t="s">
        <v>637</v>
      </c>
      <c r="G1105" t="s">
        <v>24</v>
      </c>
      <c r="H1105">
        <v>22</v>
      </c>
      <c r="I1105" t="s">
        <v>2128</v>
      </c>
      <c r="J1105" t="s">
        <v>3061</v>
      </c>
      <c r="K1105" t="s">
        <v>2936</v>
      </c>
      <c r="L1105" t="s">
        <v>2933</v>
      </c>
      <c r="N1105" t="s">
        <v>1404</v>
      </c>
      <c r="W1105" t="s">
        <v>1395</v>
      </c>
      <c r="X1105" t="s">
        <v>1395</v>
      </c>
      <c r="Y1105" t="s">
        <v>27</v>
      </c>
      <c r="AA1105" t="s">
        <v>41</v>
      </c>
      <c r="AC1105" cm="1">
        <f t="array" ref="AC1105">SUMPRODUCT(--(INDEX('1880 Bastrop 0008 Clean'!A:AA, MATCH(A1105 &amp; "|" &amp; B1105, '1880 Bastrop 0008 Clean'!A:A &amp; "|" &amp; '1880 Bastrop 0008 Clean'!B:B, 0), 0) &lt;&gt; '1880 Bastrop 0008 Raw'!A1105:AA1105))</f>
        <v>0</v>
      </c>
    </row>
    <row r="1106" spans="1:29">
      <c r="A1106">
        <v>36</v>
      </c>
      <c r="B1106">
        <v>201</v>
      </c>
      <c r="D1106" t="s">
        <v>949</v>
      </c>
      <c r="E1106" t="s">
        <v>3678</v>
      </c>
      <c r="F1106" t="s">
        <v>20</v>
      </c>
      <c r="G1106" t="s">
        <v>24</v>
      </c>
      <c r="H1106">
        <v>50</v>
      </c>
      <c r="J1106" t="s">
        <v>3071</v>
      </c>
      <c r="K1106" t="s">
        <v>2932</v>
      </c>
      <c r="L1106" t="s">
        <v>3066</v>
      </c>
      <c r="N1106" t="s">
        <v>3679</v>
      </c>
      <c r="Y1106" t="s">
        <v>126</v>
      </c>
      <c r="Z1106" t="s">
        <v>79</v>
      </c>
      <c r="AA1106" t="s">
        <v>34</v>
      </c>
      <c r="AC1106" cm="1">
        <f t="array" ref="AC1106">SUMPRODUCT(--(INDEX('1880 Bastrop 0008 Clean'!A:AA, MATCH(A1106 &amp; "|" &amp; B1106, '1880 Bastrop 0008 Clean'!A:A &amp; "|" &amp; '1880 Bastrop 0008 Clean'!B:B, 0), 0) &lt;&gt; '1880 Bastrop 0008 Raw'!A1106:AA1106))</f>
        <v>0</v>
      </c>
    </row>
    <row r="1107" spans="1:29">
      <c r="A1107">
        <v>37</v>
      </c>
      <c r="B1107">
        <v>201</v>
      </c>
      <c r="D1107" t="s">
        <v>949</v>
      </c>
      <c r="E1107" t="s">
        <v>3680</v>
      </c>
      <c r="F1107" t="s">
        <v>20</v>
      </c>
      <c r="G1107" t="s">
        <v>24</v>
      </c>
      <c r="H1107">
        <v>19</v>
      </c>
      <c r="J1107" t="s">
        <v>2956</v>
      </c>
      <c r="K1107" t="s">
        <v>2938</v>
      </c>
      <c r="L1107" t="s">
        <v>2939</v>
      </c>
      <c r="N1107" t="s">
        <v>3679</v>
      </c>
      <c r="Y1107" t="s">
        <v>27</v>
      </c>
      <c r="Z1107" t="s">
        <v>97</v>
      </c>
      <c r="AA1107" t="s">
        <v>126</v>
      </c>
      <c r="AC1107" cm="1">
        <f t="array" ref="AC1107">SUMPRODUCT(--(INDEX('1880 Bastrop 0008 Clean'!A:AA, MATCH(A1107 &amp; "|" &amp; B1107, '1880 Bastrop 0008 Clean'!A:A &amp; "|" &amp; '1880 Bastrop 0008 Clean'!B:B, 0), 0) &lt;&gt; '1880 Bastrop 0008 Raw'!A1107:AA1107))</f>
        <v>0</v>
      </c>
    </row>
    <row r="1108" spans="1:29">
      <c r="A1108">
        <v>38</v>
      </c>
      <c r="B1108">
        <v>201</v>
      </c>
      <c r="D1108" t="s">
        <v>334</v>
      </c>
      <c r="E1108" t="s">
        <v>3102</v>
      </c>
      <c r="F1108" t="s">
        <v>20</v>
      </c>
      <c r="G1108" t="s">
        <v>19</v>
      </c>
      <c r="H1108">
        <v>73</v>
      </c>
      <c r="J1108" t="s">
        <v>3681</v>
      </c>
      <c r="K1108" t="s">
        <v>3247</v>
      </c>
      <c r="L1108" t="s">
        <v>2933</v>
      </c>
      <c r="Y1108" t="s">
        <v>34</v>
      </c>
      <c r="Z1108" t="s">
        <v>34</v>
      </c>
      <c r="AA1108" t="s">
        <v>34</v>
      </c>
      <c r="AC1108" cm="1">
        <f t="array" ref="AC1108">SUMPRODUCT(--(INDEX('1880 Bastrop 0008 Clean'!A:AA, MATCH(A1108 &amp; "|" &amp; B1108, '1880 Bastrop 0008 Clean'!A:A &amp; "|" &amp; '1880 Bastrop 0008 Clean'!B:B, 0), 0) &lt;&gt; '1880 Bastrop 0008 Raw'!A1108:AA1108))</f>
        <v>0</v>
      </c>
    </row>
    <row r="1109" spans="1:29">
      <c r="A1109">
        <v>39</v>
      </c>
      <c r="B1109">
        <v>201</v>
      </c>
      <c r="D1109" t="s">
        <v>334</v>
      </c>
      <c r="E1109" t="s">
        <v>479</v>
      </c>
      <c r="F1109" t="s">
        <v>20</v>
      </c>
      <c r="G1109" t="s">
        <v>24</v>
      </c>
      <c r="H1109">
        <v>75</v>
      </c>
      <c r="J1109" t="s">
        <v>3038</v>
      </c>
      <c r="K1109" t="s">
        <v>3118</v>
      </c>
      <c r="L1109" t="s">
        <v>2933</v>
      </c>
      <c r="Y1109" t="s">
        <v>79</v>
      </c>
      <c r="Z1109" t="s">
        <v>79</v>
      </c>
      <c r="AA1109" t="s">
        <v>217</v>
      </c>
      <c r="AC1109" cm="1">
        <f t="array" ref="AC1109">SUMPRODUCT(--(INDEX('1880 Bastrop 0008 Clean'!A:AA, MATCH(A1109 &amp; "|" &amp; B1109, '1880 Bastrop 0008 Clean'!A:A &amp; "|" &amp; '1880 Bastrop 0008 Clean'!B:B, 0), 0) &lt;&gt; '1880 Bastrop 0008 Raw'!A1109:AA1109))</f>
        <v>0</v>
      </c>
    </row>
    <row r="1110" spans="1:29">
      <c r="A1110">
        <v>40</v>
      </c>
      <c r="B1110">
        <v>202</v>
      </c>
      <c r="D1110" t="s">
        <v>3682</v>
      </c>
      <c r="E1110" t="s">
        <v>1664</v>
      </c>
      <c r="F1110" t="s">
        <v>20</v>
      </c>
      <c r="G1110" t="s">
        <v>19</v>
      </c>
      <c r="H1110">
        <v>53</v>
      </c>
      <c r="J1110" t="s">
        <v>3171</v>
      </c>
      <c r="K1110" t="s">
        <v>2932</v>
      </c>
      <c r="L1110" t="s">
        <v>2933</v>
      </c>
      <c r="N1110" t="s">
        <v>3347</v>
      </c>
      <c r="Y1110" t="s">
        <v>671</v>
      </c>
      <c r="Z1110" t="s">
        <v>671</v>
      </c>
      <c r="AA1110" t="s">
        <v>671</v>
      </c>
      <c r="AC1110" cm="1">
        <f t="array" ref="AC1110">SUMPRODUCT(--(INDEX('1880 Bastrop 0008 Clean'!A:AA, MATCH(A1110 &amp; "|" &amp; B1110, '1880 Bastrop 0008 Clean'!A:A &amp; "|" &amp; '1880 Bastrop 0008 Clean'!B:B, 0), 0) &lt;&gt; '1880 Bastrop 0008 Raw'!A1110:AA1110))</f>
        <v>0</v>
      </c>
    </row>
    <row r="1111" spans="1:29">
      <c r="A1111">
        <v>41</v>
      </c>
      <c r="B1111">
        <v>202</v>
      </c>
      <c r="D1111" t="s">
        <v>3682</v>
      </c>
      <c r="E1111" t="s">
        <v>1710</v>
      </c>
      <c r="F1111" t="s">
        <v>20</v>
      </c>
      <c r="G1111" t="s">
        <v>24</v>
      </c>
      <c r="H1111">
        <v>15</v>
      </c>
      <c r="J1111" t="s">
        <v>2940</v>
      </c>
      <c r="K1111" t="s">
        <v>2938</v>
      </c>
      <c r="L1111" t="s">
        <v>2939</v>
      </c>
      <c r="Y1111" t="s">
        <v>27</v>
      </c>
      <c r="Z1111" t="s">
        <v>671</v>
      </c>
      <c r="AA1111" t="s">
        <v>671</v>
      </c>
      <c r="AC1111" cm="1">
        <f t="array" ref="AC1111">SUMPRODUCT(--(INDEX('1880 Bastrop 0008 Clean'!A:AA, MATCH(A1111 &amp; "|" &amp; B1111, '1880 Bastrop 0008 Clean'!A:A &amp; "|" &amp; '1880 Bastrop 0008 Clean'!B:B, 0), 0) &lt;&gt; '1880 Bastrop 0008 Raw'!A1111:AA1111))</f>
        <v>0</v>
      </c>
    </row>
    <row r="1112" spans="1:29">
      <c r="A1112">
        <v>42</v>
      </c>
      <c r="B1112">
        <v>202</v>
      </c>
      <c r="D1112" t="s">
        <v>3682</v>
      </c>
      <c r="E1112" t="s">
        <v>744</v>
      </c>
      <c r="F1112" t="s">
        <v>20</v>
      </c>
      <c r="G1112" t="s">
        <v>24</v>
      </c>
      <c r="H1112">
        <v>88</v>
      </c>
      <c r="J1112" t="s">
        <v>3683</v>
      </c>
      <c r="K1112" t="s">
        <v>3217</v>
      </c>
      <c r="L1112" t="s">
        <v>3066</v>
      </c>
      <c r="Y1112" t="s">
        <v>671</v>
      </c>
      <c r="Z1112" t="s">
        <v>671</v>
      </c>
      <c r="AA1112" t="s">
        <v>671</v>
      </c>
      <c r="AC1112" cm="1">
        <f t="array" ref="AC1112">SUMPRODUCT(--(INDEX('1880 Bastrop 0008 Clean'!A:AA, MATCH(A1112 &amp; "|" &amp; B1112, '1880 Bastrop 0008 Clean'!A:A &amp; "|" &amp; '1880 Bastrop 0008 Clean'!B:B, 0), 0) &lt;&gt; '1880 Bastrop 0008 Raw'!A1112:AA1112))</f>
        <v>0</v>
      </c>
    </row>
    <row r="1113" spans="1:29">
      <c r="A1113">
        <v>1</v>
      </c>
      <c r="B1113">
        <v>203</v>
      </c>
      <c r="D1113" t="s">
        <v>3684</v>
      </c>
      <c r="E1113" t="s">
        <v>3096</v>
      </c>
      <c r="F1113" t="s">
        <v>20</v>
      </c>
      <c r="G1113" t="s">
        <v>19</v>
      </c>
      <c r="H1113">
        <v>39</v>
      </c>
      <c r="J1113" t="s">
        <v>2980</v>
      </c>
      <c r="K1113" t="s">
        <v>2932</v>
      </c>
      <c r="L1113" t="s">
        <v>2933</v>
      </c>
      <c r="N1113" t="s">
        <v>146</v>
      </c>
      <c r="Y1113" t="s">
        <v>2467</v>
      </c>
      <c r="Z1113" t="s">
        <v>142</v>
      </c>
      <c r="AA1113" t="s">
        <v>142</v>
      </c>
      <c r="AC1113" cm="1">
        <f t="array" ref="AC1113">SUMPRODUCT(--(INDEX('1880 Bastrop 0008 Clean'!A:AA, MATCH(A1113 &amp; "|" &amp; B1113, '1880 Bastrop 0008 Clean'!A:A &amp; "|" &amp; '1880 Bastrop 0008 Clean'!B:B, 0), 0) &lt;&gt; '1880 Bastrop 0008 Raw'!A1113:AA1113))</f>
        <v>0</v>
      </c>
    </row>
    <row r="1114" spans="1:29">
      <c r="A1114">
        <v>2</v>
      </c>
      <c r="B1114">
        <v>203</v>
      </c>
      <c r="D1114" t="s">
        <v>3684</v>
      </c>
      <c r="E1114" t="s">
        <v>3307</v>
      </c>
      <c r="F1114" t="s">
        <v>20</v>
      </c>
      <c r="G1114" t="s">
        <v>24</v>
      </c>
      <c r="H1114">
        <v>37</v>
      </c>
      <c r="J1114" t="s">
        <v>3188</v>
      </c>
      <c r="K1114" t="s">
        <v>2936</v>
      </c>
      <c r="L1114" t="s">
        <v>2933</v>
      </c>
      <c r="N1114" t="s">
        <v>2598</v>
      </c>
      <c r="Y1114" t="s">
        <v>22</v>
      </c>
      <c r="Z1114" t="s">
        <v>22</v>
      </c>
      <c r="AA1114" t="s">
        <v>22</v>
      </c>
      <c r="AC1114" cm="1">
        <f t="array" ref="AC1114">SUMPRODUCT(--(INDEX('1880 Bastrop 0008 Clean'!A:AA, MATCH(A1114 &amp; "|" &amp; B1114, '1880 Bastrop 0008 Clean'!A:A &amp; "|" &amp; '1880 Bastrop 0008 Clean'!B:B, 0), 0) &lt;&gt; '1880 Bastrop 0008 Raw'!A1114:AA1114))</f>
        <v>0</v>
      </c>
    </row>
    <row r="1115" spans="1:29">
      <c r="A1115">
        <v>3</v>
      </c>
      <c r="B1115">
        <v>203</v>
      </c>
      <c r="D1115" t="s">
        <v>3684</v>
      </c>
      <c r="E1115" t="s">
        <v>3473</v>
      </c>
      <c r="F1115" t="s">
        <v>20</v>
      </c>
      <c r="G1115" t="s">
        <v>24</v>
      </c>
      <c r="H1115">
        <v>14</v>
      </c>
      <c r="J1115" t="s">
        <v>2968</v>
      </c>
      <c r="K1115" t="s">
        <v>2938</v>
      </c>
      <c r="L1115" t="s">
        <v>2939</v>
      </c>
      <c r="V1115" t="s">
        <v>1395</v>
      </c>
      <c r="Y1115" t="s">
        <v>2467</v>
      </c>
      <c r="Z1115" t="s">
        <v>2467</v>
      </c>
      <c r="AA1115" t="s">
        <v>22</v>
      </c>
      <c r="AC1115" cm="1">
        <f t="array" ref="AC1115">SUMPRODUCT(--(INDEX('1880 Bastrop 0008 Clean'!A:AA, MATCH(A1115 &amp; "|" &amp; B1115, '1880 Bastrop 0008 Clean'!A:A &amp; "|" &amp; '1880 Bastrop 0008 Clean'!B:B, 0), 0) &lt;&gt; '1880 Bastrop 0008 Raw'!A1115:AA1115))</f>
        <v>0</v>
      </c>
    </row>
    <row r="1116" spans="1:29">
      <c r="A1116">
        <v>4</v>
      </c>
      <c r="B1116">
        <v>203</v>
      </c>
      <c r="D1116" t="s">
        <v>3684</v>
      </c>
      <c r="E1116" t="s">
        <v>3685</v>
      </c>
      <c r="F1116" t="s">
        <v>20</v>
      </c>
      <c r="G1116" t="s">
        <v>19</v>
      </c>
      <c r="H1116">
        <v>12</v>
      </c>
      <c r="J1116" t="s">
        <v>2971</v>
      </c>
      <c r="K1116" t="s">
        <v>2944</v>
      </c>
      <c r="L1116" t="s">
        <v>2939</v>
      </c>
      <c r="V1116" t="s">
        <v>1395</v>
      </c>
      <c r="Y1116" t="s">
        <v>2467</v>
      </c>
      <c r="Z1116" t="s">
        <v>2467</v>
      </c>
      <c r="AA1116" t="s">
        <v>22</v>
      </c>
      <c r="AC1116" cm="1">
        <f t="array" ref="AC1116">SUMPRODUCT(--(INDEX('1880 Bastrop 0008 Clean'!A:AA, MATCH(A1116 &amp; "|" &amp; B1116, '1880 Bastrop 0008 Clean'!A:A &amp; "|" &amp; '1880 Bastrop 0008 Clean'!B:B, 0), 0) &lt;&gt; '1880 Bastrop 0008 Raw'!A1116:AA1116))</f>
        <v>0</v>
      </c>
    </row>
    <row r="1117" spans="1:29">
      <c r="A1117">
        <v>5</v>
      </c>
      <c r="B1117">
        <v>203</v>
      </c>
      <c r="D1117" t="s">
        <v>3686</v>
      </c>
      <c r="E1117" t="s">
        <v>3687</v>
      </c>
      <c r="F1117" t="s">
        <v>20</v>
      </c>
      <c r="G1117" t="s">
        <v>19</v>
      </c>
      <c r="H1117">
        <v>21</v>
      </c>
      <c r="J1117" t="s">
        <v>2959</v>
      </c>
      <c r="K1117" t="s">
        <v>3162</v>
      </c>
      <c r="L1117" t="s">
        <v>2939</v>
      </c>
      <c r="N1117" t="s">
        <v>2957</v>
      </c>
      <c r="Y1117" t="s">
        <v>2467</v>
      </c>
      <c r="Z1117" t="s">
        <v>2467</v>
      </c>
      <c r="AA1117" t="s">
        <v>22</v>
      </c>
      <c r="AC1117" cm="1">
        <f t="array" ref="AC1117">SUMPRODUCT(--(INDEX('1880 Bastrop 0008 Clean'!A:AA, MATCH(A1117 &amp; "|" &amp; B1117, '1880 Bastrop 0008 Clean'!A:A &amp; "|" &amp; '1880 Bastrop 0008 Clean'!B:B, 0), 0) &lt;&gt; '1880 Bastrop 0008 Raw'!A1117:AA1117))</f>
        <v>0</v>
      </c>
    </row>
    <row r="1118" spans="1:29">
      <c r="A1118">
        <v>6</v>
      </c>
      <c r="B1118">
        <v>203</v>
      </c>
      <c r="D1118" t="s">
        <v>3686</v>
      </c>
      <c r="E1118" t="s">
        <v>1481</v>
      </c>
      <c r="F1118" t="s">
        <v>20</v>
      </c>
      <c r="G1118" t="s">
        <v>19</v>
      </c>
      <c r="H1118">
        <v>18</v>
      </c>
      <c r="J1118" t="s">
        <v>2952</v>
      </c>
      <c r="K1118" t="s">
        <v>3162</v>
      </c>
      <c r="L1118" t="s">
        <v>2939</v>
      </c>
      <c r="N1118" t="s">
        <v>296</v>
      </c>
      <c r="Y1118" t="s">
        <v>27</v>
      </c>
      <c r="Z1118" t="s">
        <v>623</v>
      </c>
      <c r="AA1118" t="s">
        <v>22</v>
      </c>
      <c r="AC1118" cm="1">
        <f t="array" ref="AC1118">SUMPRODUCT(--(INDEX('1880 Bastrop 0008 Clean'!A:AA, MATCH(A1118 &amp; "|" &amp; B1118, '1880 Bastrop 0008 Clean'!A:A &amp; "|" &amp; '1880 Bastrop 0008 Clean'!B:B, 0), 0) &lt;&gt; '1880 Bastrop 0008 Raw'!A1118:AA1118))</f>
        <v>0</v>
      </c>
    </row>
    <row r="1119" spans="1:29">
      <c r="A1119">
        <v>7</v>
      </c>
      <c r="B1119">
        <v>204</v>
      </c>
      <c r="D1119" t="s">
        <v>3554</v>
      </c>
      <c r="E1119" t="s">
        <v>1078</v>
      </c>
      <c r="F1119" t="s">
        <v>20</v>
      </c>
      <c r="G1119" t="s">
        <v>24</v>
      </c>
      <c r="H1119">
        <v>33</v>
      </c>
      <c r="J1119" t="s">
        <v>2962</v>
      </c>
      <c r="K1119" t="s">
        <v>2932</v>
      </c>
      <c r="L1119" t="s">
        <v>2933</v>
      </c>
      <c r="N1119" t="s">
        <v>2598</v>
      </c>
      <c r="Y1119" t="s">
        <v>27</v>
      </c>
      <c r="Z1119" t="s">
        <v>373</v>
      </c>
      <c r="AA1119" t="s">
        <v>38</v>
      </c>
      <c r="AC1119" cm="1">
        <f t="array" ref="AC1119">SUMPRODUCT(--(INDEX('1880 Bastrop 0008 Clean'!A:AA, MATCH(A1119 &amp; "|" &amp; B1119, '1880 Bastrop 0008 Clean'!A:A &amp; "|" &amp; '1880 Bastrop 0008 Clean'!B:B, 0), 0) &lt;&gt; '1880 Bastrop 0008 Raw'!A1119:AA1119))</f>
        <v>0</v>
      </c>
    </row>
    <row r="1120" spans="1:29">
      <c r="A1120">
        <v>8</v>
      </c>
      <c r="B1120">
        <v>204</v>
      </c>
      <c r="D1120" t="s">
        <v>3554</v>
      </c>
      <c r="E1120" t="s">
        <v>3688</v>
      </c>
      <c r="F1120" t="s">
        <v>20</v>
      </c>
      <c r="G1120" t="s">
        <v>24</v>
      </c>
      <c r="H1120">
        <v>8</v>
      </c>
      <c r="J1120" t="s">
        <v>2965</v>
      </c>
      <c r="K1120" t="s">
        <v>2938</v>
      </c>
      <c r="L1120" t="s">
        <v>2939</v>
      </c>
      <c r="Y1120" t="s">
        <v>27</v>
      </c>
      <c r="Z1120" t="s">
        <v>97</v>
      </c>
      <c r="AA1120" t="s">
        <v>27</v>
      </c>
      <c r="AC1120" cm="1">
        <f t="array" ref="AC1120">SUMPRODUCT(--(INDEX('1880 Bastrop 0008 Clean'!A:AA, MATCH(A1120 &amp; "|" &amp; B1120, '1880 Bastrop 0008 Clean'!A:A &amp; "|" &amp; '1880 Bastrop 0008 Clean'!B:B, 0), 0) &lt;&gt; '1880 Bastrop 0008 Raw'!A1120:AA1120))</f>
        <v>0</v>
      </c>
    </row>
    <row r="1121" spans="1:29">
      <c r="A1121">
        <v>9</v>
      </c>
      <c r="B1121">
        <v>204</v>
      </c>
      <c r="D1121" t="s">
        <v>3554</v>
      </c>
      <c r="E1121" t="s">
        <v>189</v>
      </c>
      <c r="F1121" t="s">
        <v>20</v>
      </c>
      <c r="G1121" t="s">
        <v>19</v>
      </c>
      <c r="H1121">
        <v>11</v>
      </c>
      <c r="J1121" t="s">
        <v>2942</v>
      </c>
      <c r="K1121" t="s">
        <v>2944</v>
      </c>
      <c r="L1121" t="s">
        <v>2939</v>
      </c>
      <c r="V1121" t="s">
        <v>1395</v>
      </c>
      <c r="Y1121" t="s">
        <v>27</v>
      </c>
      <c r="Z1121" t="s">
        <v>97</v>
      </c>
      <c r="AA1121" t="s">
        <v>27</v>
      </c>
      <c r="AC1121" cm="1">
        <f t="array" ref="AC1121">SUMPRODUCT(--(INDEX('1880 Bastrop 0008 Clean'!A:AA, MATCH(A1121 &amp; "|" &amp; B1121, '1880 Bastrop 0008 Clean'!A:A &amp; "|" &amp; '1880 Bastrop 0008 Clean'!B:B, 0), 0) &lt;&gt; '1880 Bastrop 0008 Raw'!A1121:AA1121))</f>
        <v>0</v>
      </c>
    </row>
    <row r="1122" spans="1:29">
      <c r="A1122">
        <v>10</v>
      </c>
      <c r="B1122">
        <v>204</v>
      </c>
      <c r="D1122" t="s">
        <v>3554</v>
      </c>
      <c r="E1122" t="s">
        <v>3238</v>
      </c>
      <c r="F1122" t="s">
        <v>20</v>
      </c>
      <c r="G1122" t="s">
        <v>24</v>
      </c>
      <c r="H1122">
        <v>62</v>
      </c>
      <c r="J1122" t="s">
        <v>3153</v>
      </c>
      <c r="K1122" t="s">
        <v>3146</v>
      </c>
      <c r="L1122" t="s">
        <v>3066</v>
      </c>
      <c r="Y1122" t="s">
        <v>97</v>
      </c>
      <c r="Z1122" t="s">
        <v>97</v>
      </c>
      <c r="AA1122" t="s">
        <v>97</v>
      </c>
      <c r="AC1122" cm="1">
        <f t="array" ref="AC1122">SUMPRODUCT(--(INDEX('1880 Bastrop 0008 Clean'!A:AA, MATCH(A1122 &amp; "|" &amp; B1122, '1880 Bastrop 0008 Clean'!A:A &amp; "|" &amp; '1880 Bastrop 0008 Clean'!B:B, 0), 0) &lt;&gt; '1880 Bastrop 0008 Raw'!A1122:AA1122))</f>
        <v>0</v>
      </c>
    </row>
    <row r="1123" spans="1:29">
      <c r="A1123">
        <v>11</v>
      </c>
      <c r="B1123">
        <v>205</v>
      </c>
      <c r="D1123" t="s">
        <v>2313</v>
      </c>
      <c r="E1123" t="s">
        <v>3689</v>
      </c>
      <c r="F1123" t="s">
        <v>20</v>
      </c>
      <c r="G1123" t="s">
        <v>19</v>
      </c>
      <c r="H1123">
        <v>55</v>
      </c>
      <c r="J1123" t="s">
        <v>3059</v>
      </c>
      <c r="K1123" t="s">
        <v>2932</v>
      </c>
      <c r="L1123" t="s">
        <v>2933</v>
      </c>
      <c r="N1123" t="s">
        <v>3690</v>
      </c>
      <c r="Y1123" t="s">
        <v>77</v>
      </c>
      <c r="Z1123" t="s">
        <v>77</v>
      </c>
      <c r="AA1123" t="s">
        <v>77</v>
      </c>
      <c r="AC1123" cm="1">
        <f t="array" ref="AC1123">SUMPRODUCT(--(INDEX('1880 Bastrop 0008 Clean'!A:AA, MATCH(A1123 &amp; "|" &amp; B1123, '1880 Bastrop 0008 Clean'!A:A &amp; "|" &amp; '1880 Bastrop 0008 Clean'!B:B, 0), 0) &lt;&gt; '1880 Bastrop 0008 Raw'!A1123:AA1123))</f>
        <v>0</v>
      </c>
    </row>
    <row r="1124" spans="1:29">
      <c r="A1124">
        <v>12</v>
      </c>
      <c r="B1124">
        <v>205</v>
      </c>
      <c r="D1124" t="s">
        <v>2313</v>
      </c>
      <c r="E1124" t="s">
        <v>3691</v>
      </c>
      <c r="F1124" t="s">
        <v>20</v>
      </c>
      <c r="G1124" t="s">
        <v>24</v>
      </c>
      <c r="H1124">
        <v>40</v>
      </c>
      <c r="J1124" t="s">
        <v>3236</v>
      </c>
      <c r="K1124" t="s">
        <v>2936</v>
      </c>
      <c r="L1124" t="s">
        <v>2933</v>
      </c>
      <c r="N1124" t="s">
        <v>2598</v>
      </c>
      <c r="Y1124" t="s">
        <v>27</v>
      </c>
      <c r="Z1124" t="s">
        <v>22</v>
      </c>
      <c r="AA1124" t="s">
        <v>22</v>
      </c>
      <c r="AC1124" cm="1">
        <f t="array" ref="AC1124">SUMPRODUCT(--(INDEX('1880 Bastrop 0008 Clean'!A:AA, MATCH(A1124 &amp; "|" &amp; B1124, '1880 Bastrop 0008 Clean'!A:A &amp; "|" &amp; '1880 Bastrop 0008 Clean'!B:B, 0), 0) &lt;&gt; '1880 Bastrop 0008 Raw'!A1124:AA1124))</f>
        <v>0</v>
      </c>
    </row>
    <row r="1125" spans="1:29">
      <c r="A1125">
        <v>13</v>
      </c>
      <c r="B1125">
        <v>205</v>
      </c>
      <c r="D1125" t="s">
        <v>2313</v>
      </c>
      <c r="E1125" t="s">
        <v>3692</v>
      </c>
      <c r="F1125" t="s">
        <v>20</v>
      </c>
      <c r="G1125" t="s">
        <v>19</v>
      </c>
      <c r="H1125">
        <v>8</v>
      </c>
      <c r="J1125" t="s">
        <v>2965</v>
      </c>
      <c r="K1125" t="s">
        <v>2944</v>
      </c>
      <c r="L1125" t="s">
        <v>2939</v>
      </c>
      <c r="Y1125" t="s">
        <v>27</v>
      </c>
      <c r="Z1125" t="s">
        <v>77</v>
      </c>
      <c r="AC1125" cm="1">
        <f t="array" ref="AC1125">SUMPRODUCT(--(INDEX('1880 Bastrop 0008 Clean'!A:AA, MATCH(A1125 &amp; "|" &amp; B1125, '1880 Bastrop 0008 Clean'!A:A &amp; "|" &amp; '1880 Bastrop 0008 Clean'!B:B, 0), 0) &lt;&gt; '1880 Bastrop 0008 Raw'!A1125:AA1125))</f>
        <v>0</v>
      </c>
    </row>
    <row r="1126" spans="1:29">
      <c r="A1126">
        <v>14</v>
      </c>
      <c r="B1126">
        <v>205</v>
      </c>
      <c r="D1126" t="s">
        <v>2313</v>
      </c>
      <c r="E1126" t="s">
        <v>3693</v>
      </c>
      <c r="F1126" t="s">
        <v>20</v>
      </c>
      <c r="G1126" t="s">
        <v>24</v>
      </c>
      <c r="H1126">
        <v>6</v>
      </c>
      <c r="J1126" t="s">
        <v>3037</v>
      </c>
      <c r="K1126" t="s">
        <v>2938</v>
      </c>
      <c r="L1126" t="s">
        <v>2939</v>
      </c>
      <c r="Y1126" t="s">
        <v>27</v>
      </c>
      <c r="Z1126" t="s">
        <v>77</v>
      </c>
      <c r="AA1126" t="s">
        <v>27</v>
      </c>
      <c r="AC1126" cm="1">
        <f t="array" ref="AC1126">SUMPRODUCT(--(INDEX('1880 Bastrop 0008 Clean'!A:AA, MATCH(A1126 &amp; "|" &amp; B1126, '1880 Bastrop 0008 Clean'!A:A &amp; "|" &amp; '1880 Bastrop 0008 Clean'!B:B, 0), 0) &lt;&gt; '1880 Bastrop 0008 Raw'!A1126:AA1126))</f>
        <v>0</v>
      </c>
    </row>
    <row r="1127" spans="1:29">
      <c r="A1127">
        <v>15</v>
      </c>
      <c r="B1127">
        <v>205</v>
      </c>
      <c r="D1127" t="s">
        <v>2313</v>
      </c>
      <c r="E1127" t="s">
        <v>3694</v>
      </c>
      <c r="F1127" t="s">
        <v>20</v>
      </c>
      <c r="G1127" t="s">
        <v>24</v>
      </c>
      <c r="H1127">
        <v>4</v>
      </c>
      <c r="J1127" t="s">
        <v>2999</v>
      </c>
      <c r="K1127" t="s">
        <v>2938</v>
      </c>
      <c r="L1127" t="s">
        <v>2939</v>
      </c>
      <c r="Y1127" t="s">
        <v>27</v>
      </c>
      <c r="Z1127" t="s">
        <v>77</v>
      </c>
      <c r="AA1127" t="s">
        <v>27</v>
      </c>
      <c r="AC1127" cm="1">
        <f t="array" ref="AC1127">SUMPRODUCT(--(INDEX('1880 Bastrop 0008 Clean'!A:AA, MATCH(A1127 &amp; "|" &amp; B1127, '1880 Bastrop 0008 Clean'!A:A &amp; "|" &amp; '1880 Bastrop 0008 Clean'!B:B, 0), 0) &lt;&gt; '1880 Bastrop 0008 Raw'!A1127:AA1127))</f>
        <v>0</v>
      </c>
    </row>
    <row r="1128" spans="1:29">
      <c r="A1128">
        <v>16</v>
      </c>
      <c r="B1128">
        <v>205</v>
      </c>
      <c r="D1128" t="s">
        <v>2313</v>
      </c>
      <c r="E1128" t="s">
        <v>3695</v>
      </c>
      <c r="F1128" t="s">
        <v>20</v>
      </c>
      <c r="G1128" t="s">
        <v>24</v>
      </c>
      <c r="H1128" s="9">
        <v>45850</v>
      </c>
      <c r="I1128" t="s">
        <v>2161</v>
      </c>
      <c r="J1128" t="s">
        <v>2949</v>
      </c>
      <c r="K1128" t="s">
        <v>2938</v>
      </c>
      <c r="L1128" t="s">
        <v>2939</v>
      </c>
      <c r="Y1128" t="s">
        <v>27</v>
      </c>
      <c r="Z1128" t="s">
        <v>77</v>
      </c>
      <c r="AA1128" t="s">
        <v>27</v>
      </c>
      <c r="AC1128" cm="1">
        <f t="array" ref="AC1128">SUMPRODUCT(--(INDEX('1880 Bastrop 0008 Clean'!A:AA, MATCH(A1128 &amp; "|" &amp; B1128, '1880 Bastrop 0008 Clean'!A:A &amp; "|" &amp; '1880 Bastrop 0008 Clean'!B:B, 0), 0) &lt;&gt; '1880 Bastrop 0008 Raw'!A1128:AA1128))</f>
        <v>0</v>
      </c>
    </row>
    <row r="1129" spans="1:29">
      <c r="A1129">
        <v>17</v>
      </c>
      <c r="B1129">
        <v>205</v>
      </c>
      <c r="D1129" t="s">
        <v>3696</v>
      </c>
      <c r="E1129" t="s">
        <v>267</v>
      </c>
      <c r="F1129" t="s">
        <v>2061</v>
      </c>
      <c r="G1129" t="s">
        <v>24</v>
      </c>
      <c r="H1129">
        <v>16</v>
      </c>
      <c r="J1129" t="s">
        <v>3011</v>
      </c>
      <c r="L1129" t="s">
        <v>2939</v>
      </c>
      <c r="N1129" t="s">
        <v>1963</v>
      </c>
      <c r="Y1129" t="s">
        <v>27</v>
      </c>
      <c r="Z1129" t="s">
        <v>126</v>
      </c>
      <c r="AA1129" t="s">
        <v>27</v>
      </c>
      <c r="AC1129" cm="1">
        <f t="array" ref="AC1129">SUMPRODUCT(--(INDEX('1880 Bastrop 0008 Clean'!A:AA, MATCH(A1129 &amp; "|" &amp; B1129, '1880 Bastrop 0008 Clean'!A:A &amp; "|" &amp; '1880 Bastrop 0008 Clean'!B:B, 0), 0) &lt;&gt; '1880 Bastrop 0008 Raw'!A1129:AA1129))</f>
        <v>1</v>
      </c>
    </row>
    <row r="1130" spans="1:29">
      <c r="A1130">
        <v>18</v>
      </c>
      <c r="B1130">
        <v>206</v>
      </c>
      <c r="D1130" t="s">
        <v>3092</v>
      </c>
      <c r="E1130" t="s">
        <v>3697</v>
      </c>
      <c r="F1130" t="s">
        <v>20</v>
      </c>
      <c r="G1130" t="s">
        <v>19</v>
      </c>
      <c r="H1130">
        <v>32</v>
      </c>
      <c r="J1130" t="s">
        <v>2970</v>
      </c>
      <c r="K1130" t="s">
        <v>2932</v>
      </c>
      <c r="L1130" t="s">
        <v>2933</v>
      </c>
      <c r="N1130" t="s">
        <v>3698</v>
      </c>
      <c r="Y1130" t="s">
        <v>27</v>
      </c>
      <c r="Z1130" t="s">
        <v>41</v>
      </c>
      <c r="AA1130" t="s">
        <v>41</v>
      </c>
      <c r="AC1130" cm="1">
        <f t="array" ref="AC1130">SUMPRODUCT(--(INDEX('1880 Bastrop 0008 Clean'!A:AA, MATCH(A1130 &amp; "|" &amp; B1130, '1880 Bastrop 0008 Clean'!A:A &amp; "|" &amp; '1880 Bastrop 0008 Clean'!B:B, 0), 0) &lt;&gt; '1880 Bastrop 0008 Raw'!A1130:AA1130))</f>
        <v>0</v>
      </c>
    </row>
    <row r="1131" spans="1:29">
      <c r="A1131">
        <v>19</v>
      </c>
      <c r="B1131">
        <v>206</v>
      </c>
      <c r="D1131" t="s">
        <v>3092</v>
      </c>
      <c r="E1131" t="s">
        <v>3699</v>
      </c>
      <c r="F1131" t="s">
        <v>20</v>
      </c>
      <c r="G1131" t="s">
        <v>24</v>
      </c>
      <c r="H1131">
        <v>33</v>
      </c>
      <c r="J1131" t="s">
        <v>2962</v>
      </c>
      <c r="K1131" t="s">
        <v>2936</v>
      </c>
      <c r="L1131" t="s">
        <v>2933</v>
      </c>
      <c r="N1131" t="s">
        <v>2598</v>
      </c>
      <c r="Y1131" t="s">
        <v>27</v>
      </c>
      <c r="Z1131" t="s">
        <v>41</v>
      </c>
      <c r="AA1131" t="s">
        <v>41</v>
      </c>
      <c r="AC1131" cm="1">
        <f t="array" ref="AC1131">SUMPRODUCT(--(INDEX('1880 Bastrop 0008 Clean'!A:AA, MATCH(A1131 &amp; "|" &amp; B1131, '1880 Bastrop 0008 Clean'!A:A &amp; "|" &amp; '1880 Bastrop 0008 Clean'!B:B, 0), 0) &lt;&gt; '1880 Bastrop 0008 Raw'!A1131:AA1131))</f>
        <v>0</v>
      </c>
    </row>
    <row r="1132" spans="1:29">
      <c r="A1132">
        <v>20</v>
      </c>
      <c r="B1132">
        <v>206</v>
      </c>
      <c r="D1132" t="s">
        <v>3092</v>
      </c>
      <c r="E1132" t="s">
        <v>3700</v>
      </c>
      <c r="F1132" t="s">
        <v>20</v>
      </c>
      <c r="G1132" t="s">
        <v>24</v>
      </c>
      <c r="H1132">
        <v>10</v>
      </c>
      <c r="J1132" t="s">
        <v>2996</v>
      </c>
      <c r="K1132" t="s">
        <v>2938</v>
      </c>
      <c r="L1132" t="s">
        <v>2939</v>
      </c>
      <c r="Y1132" t="s">
        <v>27</v>
      </c>
      <c r="Z1132" t="s">
        <v>27</v>
      </c>
      <c r="AA1132" t="s">
        <v>27</v>
      </c>
      <c r="AC1132" cm="1">
        <f t="array" ref="AC1132">SUMPRODUCT(--(INDEX('1880 Bastrop 0008 Clean'!A:AA, MATCH(A1132 &amp; "|" &amp; B1132, '1880 Bastrop 0008 Clean'!A:A &amp; "|" &amp; '1880 Bastrop 0008 Clean'!B:B, 0), 0) &lt;&gt; '1880 Bastrop 0008 Raw'!A1132:AA1132))</f>
        <v>0</v>
      </c>
    </row>
    <row r="1133" spans="1:29">
      <c r="A1133">
        <v>21</v>
      </c>
      <c r="B1133">
        <v>206</v>
      </c>
      <c r="D1133" t="s">
        <v>3092</v>
      </c>
      <c r="E1133" t="s">
        <v>3594</v>
      </c>
      <c r="F1133" t="s">
        <v>20</v>
      </c>
      <c r="G1133" t="s">
        <v>19</v>
      </c>
      <c r="H1133">
        <v>8</v>
      </c>
      <c r="J1133" t="s">
        <v>2965</v>
      </c>
      <c r="K1133" t="s">
        <v>2944</v>
      </c>
      <c r="L1133" t="s">
        <v>2939</v>
      </c>
      <c r="Y1133" t="s">
        <v>27</v>
      </c>
      <c r="Z1133" t="s">
        <v>27</v>
      </c>
      <c r="AA1133" t="s">
        <v>27</v>
      </c>
      <c r="AC1133" cm="1">
        <f t="array" ref="AC1133">SUMPRODUCT(--(INDEX('1880 Bastrop 0008 Clean'!A:AA, MATCH(A1133 &amp; "|" &amp; B1133, '1880 Bastrop 0008 Clean'!A:A &amp; "|" &amp; '1880 Bastrop 0008 Clean'!B:B, 0), 0) &lt;&gt; '1880 Bastrop 0008 Raw'!A1133:AA1133))</f>
        <v>0</v>
      </c>
    </row>
    <row r="1134" spans="1:29">
      <c r="A1134">
        <v>22</v>
      </c>
      <c r="B1134">
        <v>206</v>
      </c>
      <c r="D1134" t="s">
        <v>3092</v>
      </c>
      <c r="E1134" t="s">
        <v>802</v>
      </c>
      <c r="F1134" t="s">
        <v>20</v>
      </c>
      <c r="G1134" t="s">
        <v>19</v>
      </c>
      <c r="H1134">
        <v>6</v>
      </c>
      <c r="J1134" t="s">
        <v>3037</v>
      </c>
      <c r="K1134" t="s">
        <v>2944</v>
      </c>
      <c r="L1134" t="s">
        <v>2939</v>
      </c>
      <c r="Y1134" t="s">
        <v>27</v>
      </c>
      <c r="Z1134" t="s">
        <v>27</v>
      </c>
      <c r="AA1134" t="s">
        <v>27</v>
      </c>
      <c r="AC1134" cm="1">
        <f t="array" ref="AC1134">SUMPRODUCT(--(INDEX('1880 Bastrop 0008 Clean'!A:AA, MATCH(A1134 &amp; "|" &amp; B1134, '1880 Bastrop 0008 Clean'!A:A &amp; "|" &amp; '1880 Bastrop 0008 Clean'!B:B, 0), 0) &lt;&gt; '1880 Bastrop 0008 Raw'!A1134:AA1134))</f>
        <v>0</v>
      </c>
    </row>
    <row r="1135" spans="1:29">
      <c r="A1135">
        <v>23</v>
      </c>
      <c r="B1135">
        <v>206</v>
      </c>
      <c r="D1135" t="s">
        <v>3092</v>
      </c>
      <c r="E1135" t="s">
        <v>3631</v>
      </c>
      <c r="F1135" t="s">
        <v>20</v>
      </c>
      <c r="G1135" t="s">
        <v>19</v>
      </c>
      <c r="H1135">
        <v>4</v>
      </c>
      <c r="J1135" t="s">
        <v>2999</v>
      </c>
      <c r="K1135" t="s">
        <v>2944</v>
      </c>
      <c r="L1135" t="s">
        <v>2939</v>
      </c>
      <c r="Y1135" t="s">
        <v>27</v>
      </c>
      <c r="Z1135" t="s">
        <v>27</v>
      </c>
      <c r="AA1135" t="s">
        <v>27</v>
      </c>
      <c r="AC1135" cm="1">
        <f t="array" ref="AC1135">SUMPRODUCT(--(INDEX('1880 Bastrop 0008 Clean'!A:AA, MATCH(A1135 &amp; "|" &amp; B1135, '1880 Bastrop 0008 Clean'!A:A &amp; "|" &amp; '1880 Bastrop 0008 Clean'!B:B, 0), 0) &lt;&gt; '1880 Bastrop 0008 Raw'!A1135:AA1135))</f>
        <v>0</v>
      </c>
    </row>
    <row r="1136" spans="1:29">
      <c r="A1136">
        <v>24</v>
      </c>
      <c r="B1136">
        <v>206</v>
      </c>
      <c r="D1136" t="s">
        <v>3092</v>
      </c>
      <c r="E1136" t="s">
        <v>3701</v>
      </c>
      <c r="F1136" t="s">
        <v>20</v>
      </c>
      <c r="G1136" t="s">
        <v>24</v>
      </c>
      <c r="H1136">
        <v>2</v>
      </c>
      <c r="J1136" t="s">
        <v>3001</v>
      </c>
      <c r="K1136" t="s">
        <v>2938</v>
      </c>
      <c r="L1136" t="s">
        <v>2939</v>
      </c>
      <c r="Y1136" t="s">
        <v>27</v>
      </c>
      <c r="Z1136" t="s">
        <v>27</v>
      </c>
      <c r="AA1136" t="s">
        <v>27</v>
      </c>
      <c r="AC1136" cm="1">
        <f t="array" ref="AC1136">SUMPRODUCT(--(INDEX('1880 Bastrop 0008 Clean'!A:AA, MATCH(A1136 &amp; "|" &amp; B1136, '1880 Bastrop 0008 Clean'!A:A &amp; "|" &amp; '1880 Bastrop 0008 Clean'!B:B, 0), 0) &lt;&gt; '1880 Bastrop 0008 Raw'!A1136:AA1136))</f>
        <v>0</v>
      </c>
    </row>
    <row r="1137" spans="1:29">
      <c r="A1137">
        <v>25</v>
      </c>
      <c r="B1137">
        <v>207</v>
      </c>
      <c r="D1137" t="s">
        <v>327</v>
      </c>
      <c r="E1137" t="s">
        <v>3246</v>
      </c>
      <c r="F1137" t="s">
        <v>20</v>
      </c>
      <c r="G1137" t="s">
        <v>19</v>
      </c>
      <c r="H1137">
        <v>30</v>
      </c>
      <c r="J1137" t="s">
        <v>2983</v>
      </c>
      <c r="K1137" t="s">
        <v>2932</v>
      </c>
      <c r="L1137" t="s">
        <v>2933</v>
      </c>
      <c r="N1137" t="s">
        <v>32</v>
      </c>
      <c r="Y1137" t="s">
        <v>38</v>
      </c>
      <c r="Z1137" t="s">
        <v>87</v>
      </c>
      <c r="AA1137" t="s">
        <v>38</v>
      </c>
      <c r="AC1137" cm="1">
        <f t="array" ref="AC1137">SUMPRODUCT(--(INDEX('1880 Bastrop 0008 Clean'!A:AA, MATCH(A1137 &amp; "|" &amp; B1137, '1880 Bastrop 0008 Clean'!A:A &amp; "|" &amp; '1880 Bastrop 0008 Clean'!B:B, 0), 0) &lt;&gt; '1880 Bastrop 0008 Raw'!A1137:AA1137))</f>
        <v>1</v>
      </c>
    </row>
    <row r="1138" spans="1:29">
      <c r="A1138">
        <v>26</v>
      </c>
      <c r="B1138">
        <v>207</v>
      </c>
      <c r="D1138" t="s">
        <v>1009</v>
      </c>
      <c r="E1138" t="s">
        <v>3703</v>
      </c>
      <c r="F1138" t="s">
        <v>20</v>
      </c>
      <c r="G1138" t="s">
        <v>19</v>
      </c>
      <c r="H1138">
        <v>22</v>
      </c>
      <c r="J1138" t="s">
        <v>3061</v>
      </c>
      <c r="L1138" t="s">
        <v>2939</v>
      </c>
      <c r="N1138" t="s">
        <v>21</v>
      </c>
      <c r="Y1138" t="s">
        <v>27</v>
      </c>
      <c r="Z1138" t="s">
        <v>79</v>
      </c>
      <c r="AA1138" t="s">
        <v>79</v>
      </c>
      <c r="AC1138" cm="1">
        <f t="array" ref="AC1138">SUMPRODUCT(--(INDEX('1880 Bastrop 0008 Clean'!A:AA, MATCH(A1138 &amp; "|" &amp; B1138, '1880 Bastrop 0008 Clean'!A:A &amp; "|" &amp; '1880 Bastrop 0008 Clean'!B:B, 0), 0) &lt;&gt; '1880 Bastrop 0008 Raw'!A1138:AA1138))</f>
        <v>1</v>
      </c>
    </row>
    <row r="1139" spans="1:29">
      <c r="A1139">
        <v>27</v>
      </c>
      <c r="B1139">
        <v>207</v>
      </c>
      <c r="D1139" t="s">
        <v>2789</v>
      </c>
      <c r="E1139" t="s">
        <v>3704</v>
      </c>
      <c r="F1139" t="s">
        <v>20</v>
      </c>
      <c r="G1139" t="s">
        <v>19</v>
      </c>
      <c r="H1139">
        <v>21</v>
      </c>
      <c r="J1139" t="s">
        <v>2959</v>
      </c>
      <c r="L1139" t="s">
        <v>2939</v>
      </c>
      <c r="N1139" t="s">
        <v>32</v>
      </c>
      <c r="Y1139" t="s">
        <v>27</v>
      </c>
      <c r="AA1139" t="s">
        <v>66</v>
      </c>
      <c r="AC1139" cm="1">
        <f t="array" ref="AC1139">SUMPRODUCT(--(INDEX('1880 Bastrop 0008 Clean'!A:AA, MATCH(A1139 &amp; "|" &amp; B1139, '1880 Bastrop 0008 Clean'!A:A &amp; "|" &amp; '1880 Bastrop 0008 Clean'!B:B, 0), 0) &lt;&gt; '1880 Bastrop 0008 Raw'!A1139:AA1139))</f>
        <v>1</v>
      </c>
    </row>
    <row r="1140" spans="1:29">
      <c r="A1140">
        <v>28</v>
      </c>
      <c r="B1140">
        <v>207</v>
      </c>
      <c r="D1140" t="s">
        <v>2391</v>
      </c>
      <c r="E1140" t="s">
        <v>170</v>
      </c>
      <c r="F1140" t="s">
        <v>637</v>
      </c>
      <c r="G1140" t="s">
        <v>19</v>
      </c>
      <c r="H1140">
        <v>23</v>
      </c>
      <c r="J1140" t="s">
        <v>3022</v>
      </c>
      <c r="L1140" t="s">
        <v>2939</v>
      </c>
      <c r="N1140" t="s">
        <v>32</v>
      </c>
      <c r="Y1140" t="s">
        <v>27</v>
      </c>
      <c r="Z1140" t="s">
        <v>27</v>
      </c>
      <c r="AA1140" t="s">
        <v>27</v>
      </c>
      <c r="AC1140" cm="1">
        <f t="array" ref="AC1140">SUMPRODUCT(--(INDEX('1880 Bastrop 0008 Clean'!A:AA, MATCH(A1140 &amp; "|" &amp; B1140, '1880 Bastrop 0008 Clean'!A:A &amp; "|" &amp; '1880 Bastrop 0008 Clean'!B:B, 0), 0) &lt;&gt; '1880 Bastrop 0008 Raw'!A1140:AA1140))</f>
        <v>1</v>
      </c>
    </row>
    <row r="1141" spans="1:29">
      <c r="A1141">
        <v>29</v>
      </c>
      <c r="B1141">
        <v>207</v>
      </c>
      <c r="D1141" t="s">
        <v>3705</v>
      </c>
      <c r="E1141" t="s">
        <v>185</v>
      </c>
      <c r="F1141" t="s">
        <v>637</v>
      </c>
      <c r="G1141" t="s">
        <v>19</v>
      </c>
      <c r="H1141">
        <v>22</v>
      </c>
      <c r="J1141" t="s">
        <v>3061</v>
      </c>
      <c r="L1141" t="s">
        <v>2939</v>
      </c>
      <c r="N1141" t="s">
        <v>32</v>
      </c>
      <c r="Y1141" t="s">
        <v>34</v>
      </c>
      <c r="Z1141" t="s">
        <v>34</v>
      </c>
      <c r="AA1141" t="s">
        <v>34</v>
      </c>
      <c r="AC1141" cm="1">
        <f t="array" ref="AC1141">SUMPRODUCT(--(INDEX('1880 Bastrop 0008 Clean'!A:AA, MATCH(A1141 &amp; "|" &amp; B1141, '1880 Bastrop 0008 Clean'!A:A &amp; "|" &amp; '1880 Bastrop 0008 Clean'!B:B, 0), 0) &lt;&gt; '1880 Bastrop 0008 Raw'!A1141:AA1141))</f>
        <v>1</v>
      </c>
    </row>
    <row r="1142" spans="1:29">
      <c r="A1142">
        <v>30</v>
      </c>
      <c r="B1142">
        <v>207</v>
      </c>
      <c r="D1142" t="s">
        <v>1916</v>
      </c>
      <c r="E1142" t="s">
        <v>100</v>
      </c>
      <c r="F1142" t="s">
        <v>20</v>
      </c>
      <c r="G1142" t="s">
        <v>19</v>
      </c>
      <c r="H1142">
        <v>31</v>
      </c>
      <c r="J1142" t="s">
        <v>3056</v>
      </c>
      <c r="L1142" t="s">
        <v>2939</v>
      </c>
      <c r="N1142" t="s">
        <v>1404</v>
      </c>
      <c r="Y1142" t="s">
        <v>36</v>
      </c>
      <c r="AC1142" cm="1">
        <f t="array" ref="AC1142">SUMPRODUCT(--(INDEX('1880 Bastrop 0008 Clean'!A:AA, MATCH(A1142 &amp; "|" &amp; B1142, '1880 Bastrop 0008 Clean'!A:A &amp; "|" &amp; '1880 Bastrop 0008 Clean'!B:B, 0), 0) &lt;&gt; '1880 Bastrop 0008 Raw'!A1142:AA1142))</f>
        <v>1</v>
      </c>
    </row>
    <row r="1143" spans="1:29">
      <c r="A1143">
        <v>31</v>
      </c>
      <c r="B1143">
        <v>207</v>
      </c>
      <c r="D1143" t="s">
        <v>3706</v>
      </c>
      <c r="E1143" t="s">
        <v>3707</v>
      </c>
      <c r="F1143" t="s">
        <v>20</v>
      </c>
      <c r="G1143" t="s">
        <v>19</v>
      </c>
      <c r="H1143">
        <v>18</v>
      </c>
      <c r="J1143" t="s">
        <v>2952</v>
      </c>
      <c r="L1143" t="s">
        <v>2939</v>
      </c>
      <c r="N1143" t="s">
        <v>32</v>
      </c>
      <c r="Y1143" t="s">
        <v>27</v>
      </c>
      <c r="Z1143" t="s">
        <v>79</v>
      </c>
      <c r="AA1143" t="s">
        <v>79</v>
      </c>
      <c r="AC1143" cm="1">
        <f t="array" ref="AC1143">SUMPRODUCT(--(INDEX('1880 Bastrop 0008 Clean'!A:AA, MATCH(A1143 &amp; "|" &amp; B1143, '1880 Bastrop 0008 Clean'!A:A &amp; "|" &amp; '1880 Bastrop 0008 Clean'!B:B, 0), 0) &lt;&gt; '1880 Bastrop 0008 Raw'!A1143:AA1143))</f>
        <v>1</v>
      </c>
    </row>
    <row r="1144" spans="1:29">
      <c r="A1144">
        <v>32</v>
      </c>
      <c r="B1144">
        <v>207</v>
      </c>
      <c r="D1144" t="s">
        <v>49</v>
      </c>
      <c r="E1144" t="s">
        <v>3708</v>
      </c>
      <c r="F1144" t="s">
        <v>637</v>
      </c>
      <c r="G1144" t="s">
        <v>19</v>
      </c>
      <c r="H1144">
        <v>21</v>
      </c>
      <c r="J1144" t="s">
        <v>2959</v>
      </c>
      <c r="L1144" t="s">
        <v>2939</v>
      </c>
      <c r="N1144" t="s">
        <v>1552</v>
      </c>
      <c r="Y1144" t="s">
        <v>25</v>
      </c>
      <c r="Z1144" t="s">
        <v>25</v>
      </c>
      <c r="AA1144" t="s">
        <v>25</v>
      </c>
      <c r="AC1144" cm="1">
        <f t="array" ref="AC1144">SUMPRODUCT(--(INDEX('1880 Bastrop 0008 Clean'!A:AA, MATCH(A1144 &amp; "|" &amp; B1144, '1880 Bastrop 0008 Clean'!A:A &amp; "|" &amp; '1880 Bastrop 0008 Clean'!B:B, 0), 0) &lt;&gt; '1880 Bastrop 0008 Raw'!A1144:AA1144))</f>
        <v>1</v>
      </c>
    </row>
    <row r="1145" spans="1:29">
      <c r="A1145">
        <v>33</v>
      </c>
      <c r="B1145">
        <v>207</v>
      </c>
      <c r="D1145" t="s">
        <v>720</v>
      </c>
      <c r="E1145" t="s">
        <v>3709</v>
      </c>
      <c r="F1145" t="s">
        <v>20</v>
      </c>
      <c r="G1145" t="s">
        <v>19</v>
      </c>
      <c r="H1145">
        <v>22</v>
      </c>
      <c r="J1145" t="s">
        <v>3061</v>
      </c>
      <c r="L1145" t="s">
        <v>2939</v>
      </c>
      <c r="N1145" t="s">
        <v>32</v>
      </c>
      <c r="Y1145" t="s">
        <v>27</v>
      </c>
      <c r="Z1145" t="s">
        <v>337</v>
      </c>
      <c r="AA1145" t="s">
        <v>337</v>
      </c>
      <c r="AC1145" cm="1">
        <f t="array" ref="AC1145">SUMPRODUCT(--(INDEX('1880 Bastrop 0008 Clean'!A:AA, MATCH(A1145 &amp; "|" &amp; B1145, '1880 Bastrop 0008 Clean'!A:A &amp; "|" &amp; '1880 Bastrop 0008 Clean'!B:B, 0), 0) &lt;&gt; '1880 Bastrop 0008 Raw'!A1145:AA1145))</f>
        <v>1</v>
      </c>
    </row>
    <row r="1146" spans="1:29">
      <c r="A1146">
        <v>34</v>
      </c>
      <c r="B1146">
        <v>207</v>
      </c>
      <c r="D1146" t="s">
        <v>720</v>
      </c>
      <c r="E1146" t="s">
        <v>185</v>
      </c>
      <c r="F1146" t="s">
        <v>20</v>
      </c>
      <c r="G1146" t="s">
        <v>19</v>
      </c>
      <c r="H1146">
        <v>19</v>
      </c>
      <c r="J1146" t="s">
        <v>2956</v>
      </c>
      <c r="L1146" t="s">
        <v>2939</v>
      </c>
      <c r="N1146" t="s">
        <v>32</v>
      </c>
      <c r="Y1146" t="s">
        <v>27</v>
      </c>
      <c r="Z1146" t="s">
        <v>337</v>
      </c>
      <c r="AA1146" t="s">
        <v>337</v>
      </c>
      <c r="AC1146" cm="1">
        <f t="array" ref="AC1146">SUMPRODUCT(--(INDEX('1880 Bastrop 0008 Clean'!A:AA, MATCH(A1146 &amp; "|" &amp; B1146, '1880 Bastrop 0008 Clean'!A:A &amp; "|" &amp; '1880 Bastrop 0008 Clean'!B:B, 0), 0) &lt;&gt; '1880 Bastrop 0008 Raw'!A1146:AA1146))</f>
        <v>1</v>
      </c>
    </row>
    <row r="1147" spans="1:29">
      <c r="A1147">
        <v>35</v>
      </c>
      <c r="B1147">
        <v>207</v>
      </c>
      <c r="D1147" t="s">
        <v>536</v>
      </c>
      <c r="E1147" t="s">
        <v>323</v>
      </c>
      <c r="F1147" t="s">
        <v>20</v>
      </c>
      <c r="G1147" t="s">
        <v>19</v>
      </c>
      <c r="H1147">
        <v>17</v>
      </c>
      <c r="J1147" t="s">
        <v>2937</v>
      </c>
      <c r="L1147" t="s">
        <v>2939</v>
      </c>
      <c r="N1147" t="s">
        <v>32</v>
      </c>
      <c r="Y1147" t="s">
        <v>27</v>
      </c>
      <c r="Z1147" t="s">
        <v>27</v>
      </c>
      <c r="AA1147" t="s">
        <v>27</v>
      </c>
      <c r="AC1147" cm="1">
        <f t="array" ref="AC1147">SUMPRODUCT(--(INDEX('1880 Bastrop 0008 Clean'!A:AA, MATCH(A1147 &amp; "|" &amp; B1147, '1880 Bastrop 0008 Clean'!A:A &amp; "|" &amp; '1880 Bastrop 0008 Clean'!B:B, 0), 0) &lt;&gt; '1880 Bastrop 0008 Raw'!A1147:AA1147))</f>
        <v>1</v>
      </c>
    </row>
    <row r="1148" spans="1:29">
      <c r="A1148">
        <v>36</v>
      </c>
      <c r="B1148">
        <v>207</v>
      </c>
      <c r="D1148" t="s">
        <v>720</v>
      </c>
      <c r="E1148" t="s">
        <v>2739</v>
      </c>
      <c r="F1148" t="s">
        <v>20</v>
      </c>
      <c r="G1148" t="s">
        <v>19</v>
      </c>
      <c r="H1148">
        <v>16</v>
      </c>
      <c r="J1148" t="s">
        <v>3011</v>
      </c>
      <c r="L1148" t="s">
        <v>2939</v>
      </c>
      <c r="N1148" t="s">
        <v>32</v>
      </c>
      <c r="Y1148" t="s">
        <v>27</v>
      </c>
      <c r="Z1148" t="s">
        <v>337</v>
      </c>
      <c r="AA1148" t="s">
        <v>337</v>
      </c>
      <c r="AC1148" cm="1">
        <f t="array" ref="AC1148">SUMPRODUCT(--(INDEX('1880 Bastrop 0008 Clean'!A:AA, MATCH(A1148 &amp; "|" &amp; B1148, '1880 Bastrop 0008 Clean'!A:A &amp; "|" &amp; '1880 Bastrop 0008 Clean'!B:B, 0), 0) &lt;&gt; '1880 Bastrop 0008 Raw'!A1148:AA1148))</f>
        <v>1</v>
      </c>
    </row>
    <row r="1149" spans="1:29">
      <c r="A1149">
        <v>37</v>
      </c>
      <c r="B1149">
        <v>208</v>
      </c>
      <c r="D1149" t="s">
        <v>2723</v>
      </c>
      <c r="E1149" t="s">
        <v>3093</v>
      </c>
      <c r="F1149" t="s">
        <v>20</v>
      </c>
      <c r="G1149" t="s">
        <v>19</v>
      </c>
      <c r="H1149">
        <v>52</v>
      </c>
      <c r="J1149" t="s">
        <v>3020</v>
      </c>
      <c r="K1149" t="s">
        <v>2932</v>
      </c>
      <c r="L1149" t="s">
        <v>2933</v>
      </c>
      <c r="N1149" t="s">
        <v>3710</v>
      </c>
      <c r="Y1149" t="s">
        <v>41</v>
      </c>
      <c r="Z1149" t="s">
        <v>87</v>
      </c>
      <c r="AA1149" t="s">
        <v>41</v>
      </c>
      <c r="AC1149" cm="1">
        <f t="array" ref="AC1149">SUMPRODUCT(--(INDEX('1880 Bastrop 0008 Clean'!A:AA, MATCH(A1149 &amp; "|" &amp; B1149, '1880 Bastrop 0008 Clean'!A:A &amp; "|" &amp; '1880 Bastrop 0008 Clean'!B:B, 0), 0) &lt;&gt; '1880 Bastrop 0008 Raw'!A1149:AA1149))</f>
        <v>0</v>
      </c>
    </row>
    <row r="1150" spans="1:29">
      <c r="A1150">
        <v>38</v>
      </c>
      <c r="B1150">
        <v>208</v>
      </c>
      <c r="D1150" t="s">
        <v>2723</v>
      </c>
      <c r="E1150" t="s">
        <v>3711</v>
      </c>
      <c r="F1150" t="s">
        <v>20</v>
      </c>
      <c r="G1150" t="s">
        <v>24</v>
      </c>
      <c r="H1150">
        <v>45</v>
      </c>
      <c r="J1150" t="s">
        <v>3137</v>
      </c>
      <c r="K1150" t="s">
        <v>2936</v>
      </c>
      <c r="L1150" t="s">
        <v>2933</v>
      </c>
      <c r="N1150" t="s">
        <v>2598</v>
      </c>
      <c r="Y1150" t="s">
        <v>36</v>
      </c>
      <c r="Z1150" t="s">
        <v>335</v>
      </c>
      <c r="AA1150" t="s">
        <v>36</v>
      </c>
      <c r="AC1150" cm="1">
        <f t="array" ref="AC1150">SUMPRODUCT(--(INDEX('1880 Bastrop 0008 Clean'!A:AA, MATCH(A1150 &amp; "|" &amp; B1150, '1880 Bastrop 0008 Clean'!A:A &amp; "|" &amp; '1880 Bastrop 0008 Clean'!B:B, 0), 0) &lt;&gt; '1880 Bastrop 0008 Raw'!A1150:AA1150))</f>
        <v>0</v>
      </c>
    </row>
    <row r="1151" spans="1:29">
      <c r="A1151">
        <v>39</v>
      </c>
      <c r="B1151">
        <v>208</v>
      </c>
      <c r="D1151" t="s">
        <v>2723</v>
      </c>
      <c r="E1151" t="s">
        <v>3712</v>
      </c>
      <c r="F1151" t="s">
        <v>20</v>
      </c>
      <c r="G1151" t="s">
        <v>24</v>
      </c>
      <c r="H1151">
        <v>20</v>
      </c>
      <c r="J1151" t="s">
        <v>3007</v>
      </c>
      <c r="K1151" t="s">
        <v>2938</v>
      </c>
      <c r="L1151" t="s">
        <v>2933</v>
      </c>
      <c r="N1151" t="s">
        <v>3713</v>
      </c>
      <c r="Y1151" t="s">
        <v>41</v>
      </c>
      <c r="Z1151" t="s">
        <v>36</v>
      </c>
      <c r="AC1151" cm="1">
        <f t="array" ref="AC1151">SUMPRODUCT(--(INDEX('1880 Bastrop 0008 Clean'!A:AA, MATCH(A1151 &amp; "|" &amp; B1151, '1880 Bastrop 0008 Clean'!A:A &amp; "|" &amp; '1880 Bastrop 0008 Clean'!B:B, 0), 0) &lt;&gt; '1880 Bastrop 0008 Raw'!A1151:AA1151))</f>
        <v>0</v>
      </c>
    </row>
    <row r="1152" spans="1:29">
      <c r="A1152">
        <v>40</v>
      </c>
      <c r="B1152">
        <v>208</v>
      </c>
      <c r="D1152" t="s">
        <v>2723</v>
      </c>
      <c r="E1152" t="s">
        <v>3714</v>
      </c>
      <c r="F1152" t="s">
        <v>20</v>
      </c>
      <c r="G1152" t="s">
        <v>24</v>
      </c>
      <c r="H1152">
        <v>21</v>
      </c>
      <c r="J1152" t="s">
        <v>2959</v>
      </c>
      <c r="L1152" t="s">
        <v>3066</v>
      </c>
      <c r="N1152" t="s">
        <v>1963</v>
      </c>
      <c r="Y1152" t="s">
        <v>27</v>
      </c>
      <c r="Z1152" t="s">
        <v>41</v>
      </c>
      <c r="AA1152" t="s">
        <v>36</v>
      </c>
      <c r="AC1152" cm="1">
        <f t="array" ref="AC1152">SUMPRODUCT(--(INDEX('1880 Bastrop 0008 Clean'!A:AA, MATCH(A1152 &amp; "|" &amp; B1152, '1880 Bastrop 0008 Clean'!A:A &amp; "|" &amp; '1880 Bastrop 0008 Clean'!B:B, 0), 0) &lt;&gt; '1880 Bastrop 0008 Raw'!A1152:AA1152))</f>
        <v>0</v>
      </c>
    </row>
    <row r="1153" spans="1:29">
      <c r="A1153">
        <v>41</v>
      </c>
      <c r="B1153">
        <v>208</v>
      </c>
      <c r="D1153" t="s">
        <v>2723</v>
      </c>
      <c r="E1153" t="s">
        <v>3715</v>
      </c>
      <c r="F1153" t="s">
        <v>20</v>
      </c>
      <c r="G1153" t="s">
        <v>24</v>
      </c>
      <c r="H1153">
        <v>2</v>
      </c>
      <c r="J1153" t="s">
        <v>3001</v>
      </c>
      <c r="L1153" t="s">
        <v>2939</v>
      </c>
      <c r="Y1153" t="s">
        <v>27</v>
      </c>
      <c r="Z1153" t="s">
        <v>27</v>
      </c>
      <c r="AA1153" t="s">
        <v>27</v>
      </c>
      <c r="AC1153" cm="1">
        <f t="array" ref="AC1153">SUMPRODUCT(--(INDEX('1880 Bastrop 0008 Clean'!A:AA, MATCH(A1153 &amp; "|" &amp; B1153, '1880 Bastrop 0008 Clean'!A:A &amp; "|" &amp; '1880 Bastrop 0008 Clean'!B:B, 0), 0) &lt;&gt; '1880 Bastrop 0008 Raw'!A1153:AA1153))</f>
        <v>0</v>
      </c>
    </row>
    <row r="1154" spans="1:29">
      <c r="A1154">
        <v>42</v>
      </c>
      <c r="B1154">
        <v>208</v>
      </c>
      <c r="D1154" t="s">
        <v>2723</v>
      </c>
      <c r="E1154" t="s">
        <v>446</v>
      </c>
      <c r="F1154" t="s">
        <v>20</v>
      </c>
      <c r="G1154" t="s">
        <v>19</v>
      </c>
      <c r="H1154">
        <v>1</v>
      </c>
      <c r="J1154" t="s">
        <v>2949</v>
      </c>
      <c r="L1154" t="s">
        <v>2939</v>
      </c>
      <c r="N1154" t="s">
        <v>3713</v>
      </c>
      <c r="Y1154" t="s">
        <v>27</v>
      </c>
      <c r="Z1154" t="s">
        <v>27</v>
      </c>
      <c r="AC1154" cm="1">
        <f t="array" ref="AC1154">SUMPRODUCT(--(INDEX('1880 Bastrop 0008 Clean'!A:AA, MATCH(A1154 &amp; "|" &amp; B1154, '1880 Bastrop 0008 Clean'!A:A &amp; "|" &amp; '1880 Bastrop 0008 Clean'!B:B, 0), 0) &lt;&gt; '1880 Bastrop 0008 Raw'!A1154:AA1154))</f>
        <v>0</v>
      </c>
    </row>
    <row r="1155" spans="1:29">
      <c r="A1155">
        <v>1</v>
      </c>
      <c r="B1155">
        <v>209</v>
      </c>
      <c r="D1155" t="s">
        <v>3716</v>
      </c>
      <c r="E1155" t="s">
        <v>1216</v>
      </c>
      <c r="F1155" t="s">
        <v>20</v>
      </c>
      <c r="G1155" t="s">
        <v>19</v>
      </c>
      <c r="H1155">
        <v>40</v>
      </c>
      <c r="J1155" t="s">
        <v>3236</v>
      </c>
      <c r="K1155" t="s">
        <v>2932</v>
      </c>
      <c r="L1155" t="s">
        <v>2933</v>
      </c>
      <c r="N1155" t="s">
        <v>1621</v>
      </c>
      <c r="Y1155" t="s">
        <v>27</v>
      </c>
      <c r="AC1155" cm="1">
        <f t="array" ref="AC1155">SUMPRODUCT(--(INDEX('1880 Bastrop 0008 Clean'!A:AA, MATCH(A1155 &amp; "|" &amp; B1155, '1880 Bastrop 0008 Clean'!A:A &amp; "|" &amp; '1880 Bastrop 0008 Clean'!B:B, 0), 0) &lt;&gt; '1880 Bastrop 0008 Raw'!A1155:AA1155))</f>
        <v>0</v>
      </c>
    </row>
    <row r="1156" spans="1:29">
      <c r="A1156">
        <v>2</v>
      </c>
      <c r="B1156">
        <v>209</v>
      </c>
      <c r="D1156" t="s">
        <v>3716</v>
      </c>
      <c r="E1156" t="s">
        <v>3321</v>
      </c>
      <c r="F1156" t="s">
        <v>20</v>
      </c>
      <c r="G1156" t="s">
        <v>24</v>
      </c>
      <c r="H1156">
        <v>23</v>
      </c>
      <c r="J1156" t="s">
        <v>3022</v>
      </c>
      <c r="K1156" t="s">
        <v>2936</v>
      </c>
      <c r="L1156" t="s">
        <v>2933</v>
      </c>
      <c r="N1156" t="s">
        <v>2598</v>
      </c>
      <c r="Y1156" t="s">
        <v>27</v>
      </c>
      <c r="AC1156" cm="1">
        <f t="array" ref="AC1156">SUMPRODUCT(--(INDEX('1880 Bastrop 0008 Clean'!A:AA, MATCH(A1156 &amp; "|" &amp; B1156, '1880 Bastrop 0008 Clean'!A:A &amp; "|" &amp; '1880 Bastrop 0008 Clean'!B:B, 0), 0) &lt;&gt; '1880 Bastrop 0008 Raw'!A1156:AA1156))</f>
        <v>0</v>
      </c>
    </row>
    <row r="1157" spans="1:29">
      <c r="A1157">
        <v>3</v>
      </c>
      <c r="B1157">
        <v>209</v>
      </c>
      <c r="D1157" t="s">
        <v>3716</v>
      </c>
      <c r="E1157" t="s">
        <v>3717</v>
      </c>
      <c r="F1157" t="s">
        <v>20</v>
      </c>
      <c r="G1157" t="s">
        <v>19</v>
      </c>
      <c r="H1157">
        <v>7</v>
      </c>
      <c r="J1157" t="s">
        <v>2946</v>
      </c>
      <c r="K1157" t="s">
        <v>2944</v>
      </c>
      <c r="L1157" t="s">
        <v>2939</v>
      </c>
      <c r="Y1157" t="s">
        <v>27</v>
      </c>
      <c r="AC1157" cm="1">
        <f t="array" ref="AC1157">SUMPRODUCT(--(INDEX('1880 Bastrop 0008 Clean'!A:AA, MATCH(A1157 &amp; "|" &amp; B1157, '1880 Bastrop 0008 Clean'!A:A &amp; "|" &amp; '1880 Bastrop 0008 Clean'!B:B, 0), 0) &lt;&gt; '1880 Bastrop 0008 Raw'!A1157:AA1157))</f>
        <v>0</v>
      </c>
    </row>
    <row r="1158" spans="1:29">
      <c r="A1158">
        <v>4</v>
      </c>
      <c r="B1158">
        <v>209</v>
      </c>
      <c r="D1158" t="s">
        <v>3716</v>
      </c>
      <c r="E1158" t="s">
        <v>147</v>
      </c>
      <c r="F1158" t="s">
        <v>20</v>
      </c>
      <c r="G1158" t="s">
        <v>24</v>
      </c>
      <c r="H1158">
        <v>2</v>
      </c>
      <c r="J1158" t="s">
        <v>3001</v>
      </c>
      <c r="K1158" t="s">
        <v>2938</v>
      </c>
      <c r="L1158" t="s">
        <v>2939</v>
      </c>
      <c r="Y1158" t="s">
        <v>27</v>
      </c>
      <c r="AC1158" cm="1">
        <f t="array" ref="AC1158">SUMPRODUCT(--(INDEX('1880 Bastrop 0008 Clean'!A:AA, MATCH(A1158 &amp; "|" &amp; B1158, '1880 Bastrop 0008 Clean'!A:A &amp; "|" &amp; '1880 Bastrop 0008 Clean'!B:B, 0), 0) &lt;&gt; '1880 Bastrop 0008 Raw'!A1158:AA1158))</f>
        <v>0</v>
      </c>
    </row>
    <row r="1159" spans="1:29">
      <c r="A1159">
        <v>5</v>
      </c>
      <c r="B1159">
        <v>210</v>
      </c>
      <c r="D1159" t="s">
        <v>191</v>
      </c>
      <c r="E1159" t="s">
        <v>170</v>
      </c>
      <c r="F1159" t="s">
        <v>637</v>
      </c>
      <c r="G1159" t="s">
        <v>19</v>
      </c>
      <c r="H1159">
        <v>42</v>
      </c>
      <c r="J1159" t="s">
        <v>2935</v>
      </c>
      <c r="K1159" t="s">
        <v>2932</v>
      </c>
      <c r="L1159" t="s">
        <v>2933</v>
      </c>
      <c r="N1159" t="s">
        <v>32</v>
      </c>
      <c r="Y1159" t="s">
        <v>27</v>
      </c>
      <c r="AC1159" cm="1">
        <f t="array" ref="AC1159">SUMPRODUCT(--(INDEX('1880 Bastrop 0008 Clean'!A:AA, MATCH(A1159 &amp; "|" &amp; B1159, '1880 Bastrop 0008 Clean'!A:A &amp; "|" &amp; '1880 Bastrop 0008 Clean'!B:B, 0), 0) &lt;&gt; '1880 Bastrop 0008 Raw'!A1159:AA1159))</f>
        <v>0</v>
      </c>
    </row>
    <row r="1160" spans="1:29">
      <c r="A1160">
        <v>6</v>
      </c>
      <c r="B1160">
        <v>210</v>
      </c>
      <c r="D1160" t="s">
        <v>191</v>
      </c>
      <c r="E1160" t="s">
        <v>172</v>
      </c>
      <c r="F1160" t="s">
        <v>637</v>
      </c>
      <c r="G1160" t="s">
        <v>24</v>
      </c>
      <c r="H1160">
        <v>40</v>
      </c>
      <c r="J1160" t="s">
        <v>3236</v>
      </c>
      <c r="K1160" t="s">
        <v>2936</v>
      </c>
      <c r="L1160" t="s">
        <v>2933</v>
      </c>
      <c r="N1160" t="s">
        <v>2598</v>
      </c>
      <c r="W1160" t="s">
        <v>1395</v>
      </c>
      <c r="X1160" t="s">
        <v>1395</v>
      </c>
      <c r="Y1160" t="s">
        <v>27</v>
      </c>
      <c r="AC1160" cm="1">
        <f t="array" ref="AC1160">SUMPRODUCT(--(INDEX('1880 Bastrop 0008 Clean'!A:AA, MATCH(A1160 &amp; "|" &amp; B1160, '1880 Bastrop 0008 Clean'!A:A &amp; "|" &amp; '1880 Bastrop 0008 Clean'!B:B, 0), 0) &lt;&gt; '1880 Bastrop 0008 Raw'!A1160:AA1160))</f>
        <v>0</v>
      </c>
    </row>
    <row r="1161" spans="1:29">
      <c r="A1161">
        <v>7</v>
      </c>
      <c r="B1161">
        <v>210</v>
      </c>
      <c r="D1161" t="s">
        <v>191</v>
      </c>
      <c r="E1161" t="s">
        <v>3337</v>
      </c>
      <c r="F1161" t="s">
        <v>637</v>
      </c>
      <c r="G1161" t="s">
        <v>24</v>
      </c>
      <c r="H1161">
        <v>20</v>
      </c>
      <c r="J1161" t="s">
        <v>3007</v>
      </c>
      <c r="K1161" t="s">
        <v>2938</v>
      </c>
      <c r="L1161" t="s">
        <v>2939</v>
      </c>
      <c r="N1161" t="s">
        <v>1404</v>
      </c>
      <c r="Y1161" t="s">
        <v>27</v>
      </c>
      <c r="Z1161" t="s">
        <v>36</v>
      </c>
      <c r="AA1161" t="s">
        <v>36</v>
      </c>
      <c r="AC1161" cm="1">
        <f t="array" ref="AC1161">SUMPRODUCT(--(INDEX('1880 Bastrop 0008 Clean'!A:AA, MATCH(A1161 &amp; "|" &amp; B1161, '1880 Bastrop 0008 Clean'!A:A &amp; "|" &amp; '1880 Bastrop 0008 Clean'!B:B, 0), 0) &lt;&gt; '1880 Bastrop 0008 Raw'!A1161:AA1161))</f>
        <v>0</v>
      </c>
    </row>
    <row r="1162" spans="1:29">
      <c r="A1162">
        <v>8</v>
      </c>
      <c r="B1162">
        <v>210</v>
      </c>
      <c r="D1162" t="s">
        <v>191</v>
      </c>
      <c r="E1162" t="s">
        <v>2587</v>
      </c>
      <c r="F1162" t="s">
        <v>637</v>
      </c>
      <c r="G1162" t="s">
        <v>24</v>
      </c>
      <c r="H1162">
        <v>19</v>
      </c>
      <c r="J1162" t="s">
        <v>2956</v>
      </c>
      <c r="K1162" t="s">
        <v>2938</v>
      </c>
      <c r="L1162" t="s">
        <v>2939</v>
      </c>
      <c r="N1162" t="s">
        <v>1404</v>
      </c>
      <c r="Y1162" t="s">
        <v>27</v>
      </c>
      <c r="Z1162" t="s">
        <v>27</v>
      </c>
      <c r="AA1162" t="s">
        <v>27</v>
      </c>
      <c r="AC1162" cm="1">
        <f t="array" ref="AC1162">SUMPRODUCT(--(INDEX('1880 Bastrop 0008 Clean'!A:AA, MATCH(A1162 &amp; "|" &amp; B1162, '1880 Bastrop 0008 Clean'!A:A &amp; "|" &amp; '1880 Bastrop 0008 Clean'!B:B, 0), 0) &lt;&gt; '1880 Bastrop 0008 Raw'!A1162:AA1162))</f>
        <v>0</v>
      </c>
    </row>
    <row r="1163" spans="1:29">
      <c r="A1163">
        <v>9</v>
      </c>
      <c r="B1163">
        <v>210</v>
      </c>
      <c r="D1163" t="s">
        <v>191</v>
      </c>
      <c r="E1163" t="s">
        <v>3718</v>
      </c>
      <c r="F1163" t="s">
        <v>637</v>
      </c>
      <c r="G1163" t="s">
        <v>24</v>
      </c>
      <c r="H1163">
        <v>17</v>
      </c>
      <c r="J1163" t="s">
        <v>2937</v>
      </c>
      <c r="K1163" t="s">
        <v>2938</v>
      </c>
      <c r="L1163" t="s">
        <v>2939</v>
      </c>
      <c r="N1163" t="s">
        <v>1404</v>
      </c>
      <c r="V1163" t="s">
        <v>1395</v>
      </c>
      <c r="Y1163" t="s">
        <v>27</v>
      </c>
      <c r="Z1163" t="s">
        <v>27</v>
      </c>
      <c r="AA1163" t="s">
        <v>27</v>
      </c>
      <c r="AC1163" cm="1">
        <f t="array" ref="AC1163">SUMPRODUCT(--(INDEX('1880 Bastrop 0008 Clean'!A:AA, MATCH(A1163 &amp; "|" &amp; B1163, '1880 Bastrop 0008 Clean'!A:A &amp; "|" &amp; '1880 Bastrop 0008 Clean'!B:B, 0), 0) &lt;&gt; '1880 Bastrop 0008 Raw'!A1163:AA1163))</f>
        <v>0</v>
      </c>
    </row>
    <row r="1164" spans="1:29">
      <c r="A1164">
        <v>10</v>
      </c>
      <c r="B1164">
        <v>210</v>
      </c>
      <c r="D1164" t="s">
        <v>191</v>
      </c>
      <c r="E1164" t="s">
        <v>35</v>
      </c>
      <c r="F1164" t="s">
        <v>637</v>
      </c>
      <c r="G1164" t="s">
        <v>24</v>
      </c>
      <c r="H1164">
        <v>16</v>
      </c>
      <c r="J1164" t="s">
        <v>3011</v>
      </c>
      <c r="K1164" t="s">
        <v>2938</v>
      </c>
      <c r="L1164" t="s">
        <v>2939</v>
      </c>
      <c r="V1164" t="s">
        <v>1395</v>
      </c>
      <c r="Y1164" t="s">
        <v>27</v>
      </c>
      <c r="Z1164" t="s">
        <v>27</v>
      </c>
      <c r="AA1164" t="s">
        <v>27</v>
      </c>
      <c r="AC1164" cm="1">
        <f t="array" ref="AC1164">SUMPRODUCT(--(INDEX('1880 Bastrop 0008 Clean'!A:AA, MATCH(A1164 &amp; "|" &amp; B1164, '1880 Bastrop 0008 Clean'!A:A &amp; "|" &amp; '1880 Bastrop 0008 Clean'!B:B, 0), 0) &lt;&gt; '1880 Bastrop 0008 Raw'!A1164:AA1164))</f>
        <v>0</v>
      </c>
    </row>
    <row r="1165" spans="1:29">
      <c r="A1165">
        <v>11</v>
      </c>
      <c r="B1165">
        <v>210</v>
      </c>
      <c r="D1165" t="s">
        <v>191</v>
      </c>
      <c r="E1165" t="s">
        <v>112</v>
      </c>
      <c r="F1165" t="s">
        <v>637</v>
      </c>
      <c r="G1165" t="s">
        <v>19</v>
      </c>
      <c r="H1165">
        <v>14</v>
      </c>
      <c r="J1165" t="s">
        <v>2968</v>
      </c>
      <c r="K1165" t="s">
        <v>2944</v>
      </c>
      <c r="L1165" t="s">
        <v>2939</v>
      </c>
      <c r="N1165" t="s">
        <v>1404</v>
      </c>
      <c r="Y1165" t="s">
        <v>27</v>
      </c>
      <c r="Z1165" t="s">
        <v>27</v>
      </c>
      <c r="AA1165" t="s">
        <v>27</v>
      </c>
      <c r="AC1165" cm="1">
        <f t="array" ref="AC1165">SUMPRODUCT(--(INDEX('1880 Bastrop 0008 Clean'!A:AA, MATCH(A1165 &amp; "|" &amp; B1165, '1880 Bastrop 0008 Clean'!A:A &amp; "|" &amp; '1880 Bastrop 0008 Clean'!B:B, 0), 0) &lt;&gt; '1880 Bastrop 0008 Raw'!A1165:AA1165))</f>
        <v>0</v>
      </c>
    </row>
    <row r="1166" spans="1:29">
      <c r="A1166">
        <v>12</v>
      </c>
      <c r="B1166">
        <v>210</v>
      </c>
      <c r="D1166" t="s">
        <v>191</v>
      </c>
      <c r="E1166" t="s">
        <v>280</v>
      </c>
      <c r="F1166" t="s">
        <v>637</v>
      </c>
      <c r="G1166" t="s">
        <v>24</v>
      </c>
      <c r="H1166">
        <v>12</v>
      </c>
      <c r="J1166" t="s">
        <v>2971</v>
      </c>
      <c r="K1166" t="s">
        <v>2938</v>
      </c>
      <c r="L1166" t="s">
        <v>2939</v>
      </c>
      <c r="N1166" t="s">
        <v>1404</v>
      </c>
      <c r="V1166" t="s">
        <v>1395</v>
      </c>
      <c r="W1166" t="s">
        <v>1395</v>
      </c>
      <c r="X1166" t="s">
        <v>1395</v>
      </c>
      <c r="Y1166" t="s">
        <v>27</v>
      </c>
      <c r="Z1166" t="s">
        <v>27</v>
      </c>
      <c r="AA1166" t="s">
        <v>27</v>
      </c>
      <c r="AC1166" cm="1">
        <f t="array" ref="AC1166">SUMPRODUCT(--(INDEX('1880 Bastrop 0008 Clean'!A:AA, MATCH(A1166 &amp; "|" &amp; B1166, '1880 Bastrop 0008 Clean'!A:A &amp; "|" &amp; '1880 Bastrop 0008 Clean'!B:B, 0), 0) &lt;&gt; '1880 Bastrop 0008 Raw'!A1166:AA1166))</f>
        <v>0</v>
      </c>
    </row>
    <row r="1167" spans="1:29">
      <c r="A1167">
        <v>13</v>
      </c>
      <c r="B1167">
        <v>210</v>
      </c>
      <c r="D1167" t="s">
        <v>191</v>
      </c>
      <c r="E1167" t="s">
        <v>3340</v>
      </c>
      <c r="F1167" t="s">
        <v>637</v>
      </c>
      <c r="G1167" t="s">
        <v>19</v>
      </c>
      <c r="H1167">
        <v>10</v>
      </c>
      <c r="J1167" t="s">
        <v>2996</v>
      </c>
      <c r="K1167" t="s">
        <v>2944</v>
      </c>
      <c r="L1167" t="s">
        <v>2939</v>
      </c>
      <c r="Y1167" t="s">
        <v>27</v>
      </c>
      <c r="Z1167" t="s">
        <v>27</v>
      </c>
      <c r="AA1167" t="s">
        <v>27</v>
      </c>
      <c r="AC1167" cm="1">
        <f t="array" ref="AC1167">SUMPRODUCT(--(INDEX('1880 Bastrop 0008 Clean'!A:AA, MATCH(A1167 &amp; "|" &amp; B1167, '1880 Bastrop 0008 Clean'!A:A &amp; "|" &amp; '1880 Bastrop 0008 Clean'!B:B, 0), 0) &lt;&gt; '1880 Bastrop 0008 Raw'!A1167:AA1167))</f>
        <v>0</v>
      </c>
    </row>
    <row r="1168" spans="1:29">
      <c r="A1168">
        <v>14</v>
      </c>
      <c r="B1168">
        <v>210</v>
      </c>
      <c r="D1168" t="s">
        <v>191</v>
      </c>
      <c r="E1168" t="s">
        <v>3719</v>
      </c>
      <c r="F1168" t="s">
        <v>637</v>
      </c>
      <c r="G1168" t="s">
        <v>19</v>
      </c>
      <c r="H1168">
        <v>7</v>
      </c>
      <c r="J1168" t="s">
        <v>2946</v>
      </c>
      <c r="K1168" t="s">
        <v>2944</v>
      </c>
      <c r="L1168" t="s">
        <v>2939</v>
      </c>
      <c r="Y1168" t="s">
        <v>27</v>
      </c>
      <c r="Z1168" t="s">
        <v>27</v>
      </c>
      <c r="AA1168" t="s">
        <v>27</v>
      </c>
      <c r="AC1168" cm="1">
        <f t="array" ref="AC1168">SUMPRODUCT(--(INDEX('1880 Bastrop 0008 Clean'!A:AA, MATCH(A1168 &amp; "|" &amp; B1168, '1880 Bastrop 0008 Clean'!A:A &amp; "|" &amp; '1880 Bastrop 0008 Clean'!B:B, 0), 0) &lt;&gt; '1880 Bastrop 0008 Raw'!A1168:AA1168))</f>
        <v>0</v>
      </c>
    </row>
    <row r="1169" spans="1:29">
      <c r="A1169">
        <v>15</v>
      </c>
      <c r="B1169">
        <v>210</v>
      </c>
      <c r="D1169" t="s">
        <v>191</v>
      </c>
      <c r="E1169" t="s">
        <v>2096</v>
      </c>
      <c r="F1169" t="s">
        <v>637</v>
      </c>
      <c r="G1169" t="s">
        <v>19</v>
      </c>
      <c r="H1169">
        <v>5</v>
      </c>
      <c r="J1169" t="s">
        <v>2948</v>
      </c>
      <c r="K1169" t="s">
        <v>2944</v>
      </c>
      <c r="L1169" t="s">
        <v>2939</v>
      </c>
      <c r="Y1169" t="s">
        <v>27</v>
      </c>
      <c r="Z1169" t="s">
        <v>27</v>
      </c>
      <c r="AA1169" t="s">
        <v>27</v>
      </c>
      <c r="AC1169" cm="1">
        <f t="array" ref="AC1169">SUMPRODUCT(--(INDEX('1880 Bastrop 0008 Clean'!A:AA, MATCH(A1169 &amp; "|" &amp; B1169, '1880 Bastrop 0008 Clean'!A:A &amp; "|" &amp; '1880 Bastrop 0008 Clean'!B:B, 0), 0) &lt;&gt; '1880 Bastrop 0008 Raw'!A1169:AA1169))</f>
        <v>0</v>
      </c>
    </row>
    <row r="1170" spans="1:29">
      <c r="A1170">
        <v>16</v>
      </c>
      <c r="B1170">
        <v>210</v>
      </c>
      <c r="D1170" t="s">
        <v>191</v>
      </c>
      <c r="E1170" t="s">
        <v>1701</v>
      </c>
      <c r="F1170" t="s">
        <v>637</v>
      </c>
      <c r="G1170" t="s">
        <v>19</v>
      </c>
      <c r="H1170">
        <v>3</v>
      </c>
      <c r="J1170" t="s">
        <v>2973</v>
      </c>
      <c r="K1170" t="s">
        <v>2944</v>
      </c>
      <c r="L1170" t="s">
        <v>2939</v>
      </c>
      <c r="Y1170" t="s">
        <v>27</v>
      </c>
      <c r="Z1170" t="s">
        <v>27</v>
      </c>
      <c r="AA1170" t="s">
        <v>27</v>
      </c>
      <c r="AC1170" cm="1">
        <f t="array" ref="AC1170">SUMPRODUCT(--(INDEX('1880 Bastrop 0008 Clean'!A:AA, MATCH(A1170 &amp; "|" &amp; B1170, '1880 Bastrop 0008 Clean'!A:A &amp; "|" &amp; '1880 Bastrop 0008 Clean'!B:B, 0), 0) &lt;&gt; '1880 Bastrop 0008 Raw'!A1170:AA1170))</f>
        <v>0</v>
      </c>
    </row>
    <row r="1171" spans="1:29">
      <c r="A1171">
        <v>17</v>
      </c>
      <c r="B1171">
        <v>210</v>
      </c>
      <c r="D1171" t="s">
        <v>191</v>
      </c>
      <c r="E1171" t="s">
        <v>3404</v>
      </c>
      <c r="F1171" t="s">
        <v>637</v>
      </c>
      <c r="G1171" t="s">
        <v>19</v>
      </c>
      <c r="H1171">
        <v>1</v>
      </c>
      <c r="J1171" t="s">
        <v>2949</v>
      </c>
      <c r="K1171" t="s">
        <v>2944</v>
      </c>
      <c r="L1171" t="s">
        <v>2939</v>
      </c>
      <c r="Y1171" t="s">
        <v>27</v>
      </c>
      <c r="Z1171" t="s">
        <v>27</v>
      </c>
      <c r="AA1171" t="s">
        <v>27</v>
      </c>
      <c r="AC1171" cm="1">
        <f t="array" ref="AC1171">SUMPRODUCT(--(INDEX('1880 Bastrop 0008 Clean'!A:AA, MATCH(A1171 &amp; "|" &amp; B1171, '1880 Bastrop 0008 Clean'!A:A &amp; "|" &amp; '1880 Bastrop 0008 Clean'!B:B, 0), 0) &lt;&gt; '1880 Bastrop 0008 Raw'!A1171:AA1171))</f>
        <v>0</v>
      </c>
    </row>
    <row r="1172" spans="1:29">
      <c r="A1172">
        <v>18</v>
      </c>
      <c r="B1172">
        <v>210</v>
      </c>
      <c r="D1172" t="s">
        <v>191</v>
      </c>
      <c r="E1172" t="s">
        <v>3139</v>
      </c>
      <c r="F1172" t="s">
        <v>637</v>
      </c>
      <c r="G1172" t="s">
        <v>24</v>
      </c>
      <c r="H1172">
        <v>1</v>
      </c>
      <c r="J1172" t="s">
        <v>2949</v>
      </c>
      <c r="K1172" t="s">
        <v>3099</v>
      </c>
      <c r="L1172" t="s">
        <v>2939</v>
      </c>
      <c r="Y1172" t="s">
        <v>27</v>
      </c>
      <c r="AA1172" t="s">
        <v>27</v>
      </c>
      <c r="AC1172" cm="1">
        <f t="array" ref="AC1172">SUMPRODUCT(--(INDEX('1880 Bastrop 0008 Clean'!A:AA, MATCH(A1172 &amp; "|" &amp; B1172, '1880 Bastrop 0008 Clean'!A:A &amp; "|" &amp; '1880 Bastrop 0008 Clean'!B:B, 0), 0) &lt;&gt; '1880 Bastrop 0008 Raw'!A1172:AA1172))</f>
        <v>0</v>
      </c>
    </row>
    <row r="1173" spans="1:29">
      <c r="A1173">
        <v>19</v>
      </c>
      <c r="B1173">
        <v>211</v>
      </c>
      <c r="D1173" t="s">
        <v>3595</v>
      </c>
      <c r="E1173" t="s">
        <v>100</v>
      </c>
      <c r="F1173" t="s">
        <v>637</v>
      </c>
      <c r="G1173" t="s">
        <v>19</v>
      </c>
      <c r="H1173">
        <v>50</v>
      </c>
      <c r="J1173" t="s">
        <v>3071</v>
      </c>
      <c r="K1173" t="s">
        <v>2932</v>
      </c>
      <c r="L1173" t="s">
        <v>2933</v>
      </c>
      <c r="N1173" t="s">
        <v>32</v>
      </c>
      <c r="W1173" t="s">
        <v>1395</v>
      </c>
      <c r="X1173" t="s">
        <v>1395</v>
      </c>
      <c r="Y1173" t="s">
        <v>36</v>
      </c>
      <c r="AC1173" cm="1">
        <f t="array" ref="AC1173">SUMPRODUCT(--(INDEX('1880 Bastrop 0008 Clean'!A:AA, MATCH(A1173 &amp; "|" &amp; B1173, '1880 Bastrop 0008 Clean'!A:A &amp; "|" &amp; '1880 Bastrop 0008 Clean'!B:B, 0), 0) &lt;&gt; '1880 Bastrop 0008 Raw'!A1173:AA1173))</f>
        <v>0</v>
      </c>
    </row>
    <row r="1174" spans="1:29">
      <c r="A1174">
        <v>20</v>
      </c>
      <c r="B1174">
        <v>211</v>
      </c>
      <c r="D1174" t="s">
        <v>3595</v>
      </c>
      <c r="E1174" t="s">
        <v>3084</v>
      </c>
      <c r="F1174" t="s">
        <v>637</v>
      </c>
      <c r="G1174" t="s">
        <v>24</v>
      </c>
      <c r="H1174">
        <v>38</v>
      </c>
      <c r="J1174" t="s">
        <v>3010</v>
      </c>
      <c r="K1174" t="s">
        <v>2936</v>
      </c>
      <c r="L1174" t="s">
        <v>2933</v>
      </c>
      <c r="N1174" t="s">
        <v>2598</v>
      </c>
      <c r="X1174" t="s">
        <v>1395</v>
      </c>
      <c r="Y1174" t="s">
        <v>27</v>
      </c>
      <c r="AC1174" cm="1">
        <f t="array" ref="AC1174">SUMPRODUCT(--(INDEX('1880 Bastrop 0008 Clean'!A:AA, MATCH(A1174 &amp; "|" &amp; B1174, '1880 Bastrop 0008 Clean'!A:A &amp; "|" &amp; '1880 Bastrop 0008 Clean'!B:B, 0), 0) &lt;&gt; '1880 Bastrop 0008 Raw'!A1174:AA1174))</f>
        <v>0</v>
      </c>
    </row>
    <row r="1175" spans="1:29">
      <c r="A1175">
        <v>21</v>
      </c>
      <c r="B1175">
        <v>211</v>
      </c>
      <c r="D1175" t="s">
        <v>3595</v>
      </c>
      <c r="E1175" t="s">
        <v>3088</v>
      </c>
      <c r="F1175" t="s">
        <v>637</v>
      </c>
      <c r="G1175" t="s">
        <v>19</v>
      </c>
      <c r="H1175">
        <v>15</v>
      </c>
      <c r="J1175" t="s">
        <v>2940</v>
      </c>
      <c r="K1175" t="s">
        <v>2944</v>
      </c>
      <c r="L1175" t="s">
        <v>2939</v>
      </c>
      <c r="N1175" t="s">
        <v>1404</v>
      </c>
      <c r="W1175" t="s">
        <v>1395</v>
      </c>
      <c r="X1175" t="s">
        <v>1395</v>
      </c>
      <c r="Y1175" t="s">
        <v>27</v>
      </c>
      <c r="Z1175" t="s">
        <v>36</v>
      </c>
      <c r="AA1175" t="s">
        <v>27</v>
      </c>
      <c r="AC1175" cm="1">
        <f t="array" ref="AC1175">SUMPRODUCT(--(INDEX('1880 Bastrop 0008 Clean'!A:AA, MATCH(A1175 &amp; "|" &amp; B1175, '1880 Bastrop 0008 Clean'!A:A &amp; "|" &amp; '1880 Bastrop 0008 Clean'!B:B, 0), 0) &lt;&gt; '1880 Bastrop 0008 Raw'!A1175:AA1175))</f>
        <v>0</v>
      </c>
    </row>
    <row r="1176" spans="1:29">
      <c r="A1176">
        <v>22</v>
      </c>
      <c r="B1176">
        <v>211</v>
      </c>
      <c r="D1176" t="s">
        <v>3595</v>
      </c>
      <c r="E1176" t="s">
        <v>95</v>
      </c>
      <c r="F1176" t="s">
        <v>637</v>
      </c>
      <c r="G1176" t="s">
        <v>19</v>
      </c>
      <c r="H1176">
        <v>15</v>
      </c>
      <c r="J1176" t="s">
        <v>2940</v>
      </c>
      <c r="K1176" t="s">
        <v>2944</v>
      </c>
      <c r="L1176" t="s">
        <v>2939</v>
      </c>
      <c r="N1176" t="s">
        <v>1404</v>
      </c>
      <c r="W1176" t="s">
        <v>1395</v>
      </c>
      <c r="X1176" t="s">
        <v>1395</v>
      </c>
      <c r="Y1176" t="s">
        <v>27</v>
      </c>
      <c r="Z1176" t="s">
        <v>36</v>
      </c>
      <c r="AA1176" t="s">
        <v>27</v>
      </c>
      <c r="AC1176" cm="1">
        <f t="array" ref="AC1176">SUMPRODUCT(--(INDEX('1880 Bastrop 0008 Clean'!A:AA, MATCH(A1176 &amp; "|" &amp; B1176, '1880 Bastrop 0008 Clean'!A:A &amp; "|" &amp; '1880 Bastrop 0008 Clean'!B:B, 0), 0) &lt;&gt; '1880 Bastrop 0008 Raw'!A1176:AA1176))</f>
        <v>0</v>
      </c>
    </row>
    <row r="1177" spans="1:29">
      <c r="A1177">
        <v>23</v>
      </c>
      <c r="B1177">
        <v>211</v>
      </c>
      <c r="D1177" t="s">
        <v>3595</v>
      </c>
      <c r="E1177" t="s">
        <v>100</v>
      </c>
      <c r="F1177" t="s">
        <v>637</v>
      </c>
      <c r="G1177" t="s">
        <v>19</v>
      </c>
      <c r="H1177">
        <v>12</v>
      </c>
      <c r="J1177" t="s">
        <v>2971</v>
      </c>
      <c r="K1177" t="s">
        <v>2944</v>
      </c>
      <c r="L1177" t="s">
        <v>2939</v>
      </c>
      <c r="N1177" t="s">
        <v>1404</v>
      </c>
      <c r="W1177" t="s">
        <v>1395</v>
      </c>
      <c r="X1177" t="s">
        <v>1395</v>
      </c>
      <c r="Y1177" t="s">
        <v>27</v>
      </c>
      <c r="Z1177" t="s">
        <v>36</v>
      </c>
      <c r="AA1177" t="s">
        <v>27</v>
      </c>
      <c r="AC1177" cm="1">
        <f t="array" ref="AC1177">SUMPRODUCT(--(INDEX('1880 Bastrop 0008 Clean'!A:AA, MATCH(A1177 &amp; "|" &amp; B1177, '1880 Bastrop 0008 Clean'!A:A &amp; "|" &amp; '1880 Bastrop 0008 Clean'!B:B, 0), 0) &lt;&gt; '1880 Bastrop 0008 Raw'!A1177:AA1177))</f>
        <v>0</v>
      </c>
    </row>
    <row r="1178" spans="1:29">
      <c r="A1178">
        <v>24</v>
      </c>
      <c r="B1178">
        <v>211</v>
      </c>
      <c r="D1178" t="s">
        <v>3595</v>
      </c>
      <c r="E1178" t="s">
        <v>185</v>
      </c>
      <c r="F1178" t="s">
        <v>637</v>
      </c>
      <c r="G1178" t="s">
        <v>19</v>
      </c>
      <c r="H1178">
        <v>9</v>
      </c>
      <c r="J1178" t="s">
        <v>2943</v>
      </c>
      <c r="K1178" t="s">
        <v>2944</v>
      </c>
      <c r="L1178" t="s">
        <v>2939</v>
      </c>
      <c r="Y1178" t="s">
        <v>27</v>
      </c>
      <c r="Z1178" t="s">
        <v>36</v>
      </c>
      <c r="AA1178" t="s">
        <v>27</v>
      </c>
      <c r="AC1178" cm="1">
        <f t="array" ref="AC1178">SUMPRODUCT(--(INDEX('1880 Bastrop 0008 Clean'!A:AA, MATCH(A1178 &amp; "|" &amp; B1178, '1880 Bastrop 0008 Clean'!A:A &amp; "|" &amp; '1880 Bastrop 0008 Clean'!B:B, 0), 0) &lt;&gt; '1880 Bastrop 0008 Raw'!A1178:AA1178))</f>
        <v>0</v>
      </c>
    </row>
    <row r="1179" spans="1:29">
      <c r="A1179">
        <v>25</v>
      </c>
      <c r="B1179">
        <v>211</v>
      </c>
      <c r="D1179" t="s">
        <v>3595</v>
      </c>
      <c r="E1179" t="s">
        <v>3720</v>
      </c>
      <c r="F1179" t="s">
        <v>637</v>
      </c>
      <c r="G1179" t="s">
        <v>24</v>
      </c>
      <c r="H1179">
        <v>8</v>
      </c>
      <c r="J1179" t="s">
        <v>2965</v>
      </c>
      <c r="K1179" t="s">
        <v>2938</v>
      </c>
      <c r="L1179" t="s">
        <v>2939</v>
      </c>
      <c r="Y1179" t="s">
        <v>27</v>
      </c>
      <c r="Z1179" t="s">
        <v>36</v>
      </c>
      <c r="AA1179" t="s">
        <v>27</v>
      </c>
      <c r="AC1179" cm="1">
        <f t="array" ref="AC1179">SUMPRODUCT(--(INDEX('1880 Bastrop 0008 Clean'!A:AA, MATCH(A1179 &amp; "|" &amp; B1179, '1880 Bastrop 0008 Clean'!A:A &amp; "|" &amp; '1880 Bastrop 0008 Clean'!B:B, 0), 0) &lt;&gt; '1880 Bastrop 0008 Raw'!A1179:AA1179))</f>
        <v>0</v>
      </c>
    </row>
    <row r="1180" spans="1:29">
      <c r="A1180">
        <v>26</v>
      </c>
      <c r="B1180">
        <v>211</v>
      </c>
      <c r="D1180" t="s">
        <v>3595</v>
      </c>
      <c r="E1180" t="s">
        <v>3134</v>
      </c>
      <c r="F1180" t="s">
        <v>637</v>
      </c>
      <c r="G1180" t="s">
        <v>24</v>
      </c>
      <c r="H1180">
        <v>8</v>
      </c>
      <c r="J1180" t="s">
        <v>2965</v>
      </c>
      <c r="K1180" t="s">
        <v>2938</v>
      </c>
      <c r="L1180" t="s">
        <v>2939</v>
      </c>
      <c r="Y1180" t="s">
        <v>27</v>
      </c>
      <c r="Z1180" t="s">
        <v>36</v>
      </c>
      <c r="AA1180" t="s">
        <v>27</v>
      </c>
      <c r="AC1180" cm="1">
        <f t="array" ref="AC1180">SUMPRODUCT(--(INDEX('1880 Bastrop 0008 Clean'!A:AA, MATCH(A1180 &amp; "|" &amp; B1180, '1880 Bastrop 0008 Clean'!A:A &amp; "|" &amp; '1880 Bastrop 0008 Clean'!B:B, 0), 0) &lt;&gt; '1880 Bastrop 0008 Raw'!A1180:AA1180))</f>
        <v>0</v>
      </c>
    </row>
    <row r="1181" spans="1:29">
      <c r="A1181">
        <v>27</v>
      </c>
      <c r="B1181">
        <v>211</v>
      </c>
      <c r="D1181" t="s">
        <v>3595</v>
      </c>
      <c r="E1181" t="s">
        <v>855</v>
      </c>
      <c r="F1181" t="s">
        <v>637</v>
      </c>
      <c r="G1181" t="s">
        <v>19</v>
      </c>
      <c r="H1181">
        <v>6</v>
      </c>
      <c r="J1181" t="s">
        <v>3037</v>
      </c>
      <c r="K1181" t="s">
        <v>2944</v>
      </c>
      <c r="L1181" t="s">
        <v>2939</v>
      </c>
      <c r="Y1181" t="s">
        <v>27</v>
      </c>
      <c r="Z1181" t="s">
        <v>36</v>
      </c>
      <c r="AA1181" t="s">
        <v>27</v>
      </c>
      <c r="AC1181" cm="1">
        <f t="array" ref="AC1181">SUMPRODUCT(--(INDEX('1880 Bastrop 0008 Clean'!A:AA, MATCH(A1181 &amp; "|" &amp; B1181, '1880 Bastrop 0008 Clean'!A:A &amp; "|" &amp; '1880 Bastrop 0008 Clean'!B:B, 0), 0) &lt;&gt; '1880 Bastrop 0008 Raw'!A1181:AA1181))</f>
        <v>0</v>
      </c>
    </row>
    <row r="1182" spans="1:29">
      <c r="A1182">
        <v>28</v>
      </c>
      <c r="B1182">
        <v>211</v>
      </c>
      <c r="D1182" t="s">
        <v>3595</v>
      </c>
      <c r="E1182" t="s">
        <v>63</v>
      </c>
      <c r="F1182" t="s">
        <v>637</v>
      </c>
      <c r="G1182" t="s">
        <v>19</v>
      </c>
      <c r="H1182">
        <v>3</v>
      </c>
      <c r="J1182" t="s">
        <v>2973</v>
      </c>
      <c r="K1182" t="s">
        <v>2944</v>
      </c>
      <c r="L1182" t="s">
        <v>2939</v>
      </c>
      <c r="Y1182" t="s">
        <v>27</v>
      </c>
      <c r="Z1182" t="s">
        <v>36</v>
      </c>
      <c r="AA1182" t="s">
        <v>27</v>
      </c>
      <c r="AC1182" cm="1">
        <f t="array" ref="AC1182">SUMPRODUCT(--(INDEX('1880 Bastrop 0008 Clean'!A:AA, MATCH(A1182 &amp; "|" &amp; B1182, '1880 Bastrop 0008 Clean'!A:A &amp; "|" &amp; '1880 Bastrop 0008 Clean'!B:B, 0), 0) &lt;&gt; '1880 Bastrop 0008 Raw'!A1182:AA1182))</f>
        <v>0</v>
      </c>
    </row>
    <row r="1183" spans="1:29">
      <c r="A1183">
        <v>29</v>
      </c>
      <c r="B1183">
        <v>212</v>
      </c>
      <c r="D1183" t="s">
        <v>3721</v>
      </c>
      <c r="E1183" t="s">
        <v>3722</v>
      </c>
      <c r="F1183" t="s">
        <v>2061</v>
      </c>
      <c r="G1183" t="s">
        <v>19</v>
      </c>
      <c r="H1183">
        <v>49</v>
      </c>
      <c r="J1183" t="s">
        <v>3155</v>
      </c>
      <c r="K1183" t="s">
        <v>2932</v>
      </c>
      <c r="L1183" t="s">
        <v>2933</v>
      </c>
      <c r="N1183" t="s">
        <v>32</v>
      </c>
      <c r="W1183" t="s">
        <v>1395</v>
      </c>
      <c r="X1183" t="s">
        <v>1395</v>
      </c>
      <c r="Y1183" t="s">
        <v>38</v>
      </c>
      <c r="AC1183" cm="1">
        <f t="array" ref="AC1183">SUMPRODUCT(--(INDEX('1880 Bastrop 0008 Clean'!A:AA, MATCH(A1183 &amp; "|" &amp; B1183, '1880 Bastrop 0008 Clean'!A:A &amp; "|" &amp; '1880 Bastrop 0008 Clean'!B:B, 0), 0) &lt;&gt; '1880 Bastrop 0008 Raw'!A1183:AA1183))</f>
        <v>0</v>
      </c>
    </row>
    <row r="1184" spans="1:29">
      <c r="A1184">
        <v>30</v>
      </c>
      <c r="B1184">
        <v>212</v>
      </c>
      <c r="D1184" t="s">
        <v>3721</v>
      </c>
      <c r="E1184" t="s">
        <v>172</v>
      </c>
      <c r="F1184" t="s">
        <v>2061</v>
      </c>
      <c r="G1184" t="s">
        <v>24</v>
      </c>
      <c r="H1184">
        <v>40</v>
      </c>
      <c r="J1184" t="s">
        <v>3236</v>
      </c>
      <c r="K1184" t="s">
        <v>2936</v>
      </c>
      <c r="L1184" t="s">
        <v>2933</v>
      </c>
      <c r="N1184" t="s">
        <v>2598</v>
      </c>
      <c r="W1184" t="s">
        <v>1395</v>
      </c>
      <c r="X1184" t="s">
        <v>1395</v>
      </c>
      <c r="Y1184" t="s">
        <v>27</v>
      </c>
      <c r="AC1184" cm="1">
        <f t="array" ref="AC1184">SUMPRODUCT(--(INDEX('1880 Bastrop 0008 Clean'!A:AA, MATCH(A1184 &amp; "|" &amp; B1184, '1880 Bastrop 0008 Clean'!A:A &amp; "|" &amp; '1880 Bastrop 0008 Clean'!B:B, 0), 0) &lt;&gt; '1880 Bastrop 0008 Raw'!A1184:AA1184))</f>
        <v>0</v>
      </c>
    </row>
    <row r="1185" spans="1:29">
      <c r="A1185">
        <v>31</v>
      </c>
      <c r="B1185">
        <v>212</v>
      </c>
      <c r="D1185" t="s">
        <v>3721</v>
      </c>
      <c r="E1185" t="s">
        <v>608</v>
      </c>
      <c r="F1185" t="s">
        <v>2061</v>
      </c>
      <c r="G1185" t="s">
        <v>24</v>
      </c>
      <c r="H1185">
        <v>24</v>
      </c>
      <c r="J1185" t="s">
        <v>3030</v>
      </c>
      <c r="K1185" t="s">
        <v>2938</v>
      </c>
      <c r="L1185" t="s">
        <v>2939</v>
      </c>
      <c r="W1185" t="s">
        <v>1395</v>
      </c>
      <c r="X1185" t="s">
        <v>1395</v>
      </c>
      <c r="Y1185" t="s">
        <v>27</v>
      </c>
      <c r="Z1185" t="s">
        <v>38</v>
      </c>
      <c r="AA1185" t="s">
        <v>27</v>
      </c>
      <c r="AC1185" cm="1">
        <f t="array" ref="AC1185">SUMPRODUCT(--(INDEX('1880 Bastrop 0008 Clean'!A:AA, MATCH(A1185 &amp; "|" &amp; B1185, '1880 Bastrop 0008 Clean'!A:A &amp; "|" &amp; '1880 Bastrop 0008 Clean'!B:B, 0), 0) &lt;&gt; '1880 Bastrop 0008 Raw'!A1185:AA1185))</f>
        <v>0</v>
      </c>
    </row>
    <row r="1186" spans="1:29">
      <c r="A1186">
        <v>32</v>
      </c>
      <c r="B1186">
        <v>212</v>
      </c>
      <c r="D1186" t="s">
        <v>3721</v>
      </c>
      <c r="E1186" t="s">
        <v>3723</v>
      </c>
      <c r="F1186" t="s">
        <v>2061</v>
      </c>
      <c r="G1186" t="s">
        <v>24</v>
      </c>
      <c r="H1186">
        <v>20</v>
      </c>
      <c r="J1186" t="s">
        <v>3007</v>
      </c>
      <c r="K1186" t="s">
        <v>2938</v>
      </c>
      <c r="L1186" t="s">
        <v>2939</v>
      </c>
      <c r="Y1186" t="s">
        <v>27</v>
      </c>
      <c r="Z1186" t="s">
        <v>38</v>
      </c>
      <c r="AA1186" t="s">
        <v>27</v>
      </c>
      <c r="AC1186" cm="1">
        <f t="array" ref="AC1186">SUMPRODUCT(--(INDEX('1880 Bastrop 0008 Clean'!A:AA, MATCH(A1186 &amp; "|" &amp; B1186, '1880 Bastrop 0008 Clean'!A:A &amp; "|" &amp; '1880 Bastrop 0008 Clean'!B:B, 0), 0) &lt;&gt; '1880 Bastrop 0008 Raw'!A1186:AA1186))</f>
        <v>0</v>
      </c>
    </row>
    <row r="1187" spans="1:29">
      <c r="A1187">
        <v>33</v>
      </c>
      <c r="B1187">
        <v>212</v>
      </c>
      <c r="D1187" t="s">
        <v>3721</v>
      </c>
      <c r="E1187" t="s">
        <v>100</v>
      </c>
      <c r="F1187" t="s">
        <v>2061</v>
      </c>
      <c r="G1187" t="s">
        <v>19</v>
      </c>
      <c r="H1187">
        <v>13</v>
      </c>
      <c r="J1187" t="s">
        <v>3048</v>
      </c>
      <c r="K1187" t="s">
        <v>2944</v>
      </c>
      <c r="L1187" t="s">
        <v>2939</v>
      </c>
      <c r="V1187" t="s">
        <v>1395</v>
      </c>
      <c r="Y1187" t="s">
        <v>27</v>
      </c>
      <c r="Z1187" t="s">
        <v>38</v>
      </c>
      <c r="AA1187" t="s">
        <v>27</v>
      </c>
      <c r="AC1187" cm="1">
        <f t="array" ref="AC1187">SUMPRODUCT(--(INDEX('1880 Bastrop 0008 Clean'!A:AA, MATCH(A1187 &amp; "|" &amp; B1187, '1880 Bastrop 0008 Clean'!A:A &amp; "|" &amp; '1880 Bastrop 0008 Clean'!B:B, 0), 0) &lt;&gt; '1880 Bastrop 0008 Raw'!A1187:AA1187))</f>
        <v>0</v>
      </c>
    </row>
    <row r="1188" spans="1:29">
      <c r="A1188">
        <v>34</v>
      </c>
      <c r="B1188">
        <v>212</v>
      </c>
      <c r="D1188" t="s">
        <v>3721</v>
      </c>
      <c r="E1188" t="s">
        <v>528</v>
      </c>
      <c r="F1188" t="s">
        <v>2061</v>
      </c>
      <c r="G1188" t="s">
        <v>19</v>
      </c>
      <c r="H1188">
        <v>11</v>
      </c>
      <c r="J1188" t="s">
        <v>2942</v>
      </c>
      <c r="K1188" t="s">
        <v>2944</v>
      </c>
      <c r="L1188" t="s">
        <v>2939</v>
      </c>
      <c r="V1188" t="s">
        <v>1395</v>
      </c>
      <c r="Y1188" t="s">
        <v>27</v>
      </c>
      <c r="Z1188" t="s">
        <v>38</v>
      </c>
      <c r="AA1188" t="s">
        <v>27</v>
      </c>
      <c r="AC1188" cm="1">
        <f t="array" ref="AC1188">SUMPRODUCT(--(INDEX('1880 Bastrop 0008 Clean'!A:AA, MATCH(A1188 &amp; "|" &amp; B1188, '1880 Bastrop 0008 Clean'!A:A &amp; "|" &amp; '1880 Bastrop 0008 Clean'!B:B, 0), 0) &lt;&gt; '1880 Bastrop 0008 Raw'!A1188:AA1188))</f>
        <v>0</v>
      </c>
    </row>
    <row r="1189" spans="1:29">
      <c r="A1189">
        <v>35</v>
      </c>
      <c r="B1189">
        <v>212</v>
      </c>
      <c r="D1189" t="s">
        <v>3721</v>
      </c>
      <c r="E1189" t="s">
        <v>1588</v>
      </c>
      <c r="F1189" t="s">
        <v>2061</v>
      </c>
      <c r="G1189" t="s">
        <v>19</v>
      </c>
      <c r="H1189">
        <v>9</v>
      </c>
      <c r="J1189" t="s">
        <v>2943</v>
      </c>
      <c r="K1189" t="s">
        <v>2944</v>
      </c>
      <c r="L1189" t="s">
        <v>2939</v>
      </c>
      <c r="Y1189" t="s">
        <v>27</v>
      </c>
      <c r="Z1189" t="s">
        <v>38</v>
      </c>
      <c r="AA1189" t="s">
        <v>27</v>
      </c>
      <c r="AC1189" cm="1">
        <f t="array" ref="AC1189">SUMPRODUCT(--(INDEX('1880 Bastrop 0008 Clean'!A:AA, MATCH(A1189 &amp; "|" &amp; B1189, '1880 Bastrop 0008 Clean'!A:A &amp; "|" &amp; '1880 Bastrop 0008 Clean'!B:B, 0), 0) &lt;&gt; '1880 Bastrop 0008 Raw'!A1189:AA1189))</f>
        <v>0</v>
      </c>
    </row>
    <row r="1190" spans="1:29">
      <c r="A1190">
        <v>36</v>
      </c>
      <c r="B1190">
        <v>212</v>
      </c>
      <c r="D1190" t="s">
        <v>3721</v>
      </c>
      <c r="E1190" t="s">
        <v>77</v>
      </c>
      <c r="F1190" t="s">
        <v>2061</v>
      </c>
      <c r="G1190" t="s">
        <v>24</v>
      </c>
      <c r="H1190">
        <v>7</v>
      </c>
      <c r="J1190" t="s">
        <v>2946</v>
      </c>
      <c r="K1190" t="s">
        <v>2938</v>
      </c>
      <c r="L1190" t="s">
        <v>2939</v>
      </c>
      <c r="Y1190" t="s">
        <v>27</v>
      </c>
      <c r="Z1190" t="s">
        <v>38</v>
      </c>
      <c r="AA1190" t="s">
        <v>27</v>
      </c>
      <c r="AC1190" cm="1">
        <f t="array" ref="AC1190">SUMPRODUCT(--(INDEX('1880 Bastrop 0008 Clean'!A:AA, MATCH(A1190 &amp; "|" &amp; B1190, '1880 Bastrop 0008 Clean'!A:A &amp; "|" &amp; '1880 Bastrop 0008 Clean'!B:B, 0), 0) &lt;&gt; '1880 Bastrop 0008 Raw'!A1190:AA1190))</f>
        <v>0</v>
      </c>
    </row>
    <row r="1191" spans="1:29">
      <c r="A1191">
        <v>37</v>
      </c>
      <c r="B1191">
        <v>212</v>
      </c>
      <c r="D1191" t="s">
        <v>3721</v>
      </c>
      <c r="E1191" t="s">
        <v>1701</v>
      </c>
      <c r="F1191" t="s">
        <v>2061</v>
      </c>
      <c r="G1191" t="s">
        <v>19</v>
      </c>
      <c r="H1191">
        <v>5</v>
      </c>
      <c r="J1191" t="s">
        <v>2948</v>
      </c>
      <c r="K1191" t="s">
        <v>2944</v>
      </c>
      <c r="L1191" t="s">
        <v>2939</v>
      </c>
      <c r="Y1191" t="s">
        <v>27</v>
      </c>
      <c r="Z1191" t="s">
        <v>38</v>
      </c>
      <c r="AA1191" t="s">
        <v>27</v>
      </c>
      <c r="AC1191" cm="1">
        <f t="array" ref="AC1191">SUMPRODUCT(--(INDEX('1880 Bastrop 0008 Clean'!A:AA, MATCH(A1191 &amp; "|" &amp; B1191, '1880 Bastrop 0008 Clean'!A:A &amp; "|" &amp; '1880 Bastrop 0008 Clean'!B:B, 0), 0) &lt;&gt; '1880 Bastrop 0008 Raw'!A1191:AA1191))</f>
        <v>0</v>
      </c>
    </row>
    <row r="1192" spans="1:29">
      <c r="A1192">
        <v>38</v>
      </c>
      <c r="B1192">
        <v>212</v>
      </c>
      <c r="D1192" t="s">
        <v>3721</v>
      </c>
      <c r="E1192" t="s">
        <v>75</v>
      </c>
      <c r="F1192" t="s">
        <v>2061</v>
      </c>
      <c r="G1192" t="s">
        <v>19</v>
      </c>
      <c r="H1192">
        <v>3</v>
      </c>
      <c r="J1192" t="s">
        <v>2973</v>
      </c>
      <c r="K1192" t="s">
        <v>2944</v>
      </c>
      <c r="L1192" t="s">
        <v>2939</v>
      </c>
      <c r="Y1192" t="s">
        <v>27</v>
      </c>
      <c r="Z1192" t="s">
        <v>38</v>
      </c>
      <c r="AA1192" t="s">
        <v>27</v>
      </c>
      <c r="AC1192" cm="1">
        <f t="array" ref="AC1192">SUMPRODUCT(--(INDEX('1880 Bastrop 0008 Clean'!A:AA, MATCH(A1192 &amp; "|" &amp; B1192, '1880 Bastrop 0008 Clean'!A:A &amp; "|" &amp; '1880 Bastrop 0008 Clean'!B:B, 0), 0) &lt;&gt; '1880 Bastrop 0008 Raw'!A1192:AA1192))</f>
        <v>0</v>
      </c>
    </row>
    <row r="1193" spans="1:29">
      <c r="A1193">
        <v>39</v>
      </c>
      <c r="B1193">
        <v>212</v>
      </c>
      <c r="D1193" t="s">
        <v>3721</v>
      </c>
      <c r="E1193" t="s">
        <v>3722</v>
      </c>
      <c r="F1193" t="s">
        <v>637</v>
      </c>
      <c r="G1193" t="s">
        <v>19</v>
      </c>
      <c r="H1193">
        <v>1</v>
      </c>
      <c r="J1193" t="s">
        <v>2949</v>
      </c>
      <c r="L1193" t="s">
        <v>2939</v>
      </c>
      <c r="Y1193" t="s">
        <v>27</v>
      </c>
      <c r="Z1193" t="s">
        <v>38</v>
      </c>
      <c r="AA1193" t="s">
        <v>27</v>
      </c>
      <c r="AC1193" cm="1">
        <f t="array" ref="AC1193">SUMPRODUCT(--(INDEX('1880 Bastrop 0008 Clean'!A:AA, MATCH(A1193 &amp; "|" &amp; B1193, '1880 Bastrop 0008 Clean'!A:A &amp; "|" &amp; '1880 Bastrop 0008 Clean'!B:B, 0), 0) &lt;&gt; '1880 Bastrop 0008 Raw'!A1193:AA1193))</f>
        <v>1</v>
      </c>
    </row>
    <row r="1194" spans="1:29">
      <c r="A1194">
        <v>40</v>
      </c>
      <c r="B1194">
        <v>212</v>
      </c>
      <c r="D1194" t="s">
        <v>1112</v>
      </c>
      <c r="E1194" t="s">
        <v>280</v>
      </c>
      <c r="F1194" t="s">
        <v>637</v>
      </c>
      <c r="G1194" t="s">
        <v>24</v>
      </c>
      <c r="H1194">
        <v>12</v>
      </c>
      <c r="J1194" t="s">
        <v>2971</v>
      </c>
      <c r="L1194" t="s">
        <v>2939</v>
      </c>
      <c r="V1194" t="s">
        <v>1395</v>
      </c>
      <c r="X1194" t="s">
        <v>1395</v>
      </c>
      <c r="Y1194" t="s">
        <v>27</v>
      </c>
      <c r="Z1194" t="s">
        <v>27</v>
      </c>
      <c r="AA1194" t="s">
        <v>27</v>
      </c>
      <c r="AC1194" cm="1">
        <f t="array" ref="AC1194">SUMPRODUCT(--(INDEX('1880 Bastrop 0008 Clean'!A:AA, MATCH(A1194 &amp; "|" &amp; B1194, '1880 Bastrop 0008 Clean'!A:A &amp; "|" &amp; '1880 Bastrop 0008 Clean'!B:B, 0), 0) &lt;&gt; '1880 Bastrop 0008 Raw'!A1194:AA1194))</f>
        <v>1</v>
      </c>
    </row>
    <row r="1195" spans="1:29">
      <c r="A1195">
        <v>41</v>
      </c>
      <c r="B1195">
        <v>212</v>
      </c>
      <c r="D1195" t="s">
        <v>3725</v>
      </c>
      <c r="E1195" t="s">
        <v>446</v>
      </c>
      <c r="F1195" t="s">
        <v>2061</v>
      </c>
      <c r="G1195" t="s">
        <v>19</v>
      </c>
      <c r="H1195">
        <v>4</v>
      </c>
      <c r="J1195" t="s">
        <v>2999</v>
      </c>
      <c r="K1195" t="s">
        <v>3097</v>
      </c>
      <c r="L1195" t="s">
        <v>2939</v>
      </c>
      <c r="Y1195" t="s">
        <v>27</v>
      </c>
      <c r="Z1195" t="s">
        <v>27</v>
      </c>
      <c r="AA1195" t="s">
        <v>27</v>
      </c>
      <c r="AC1195" cm="1">
        <f t="array" ref="AC1195">SUMPRODUCT(--(INDEX('1880 Bastrop 0008 Clean'!A:AA, MATCH(A1195 &amp; "|" &amp; B1195, '1880 Bastrop 0008 Clean'!A:A &amp; "|" &amp; '1880 Bastrop 0008 Clean'!B:B, 0), 0) &lt;&gt; '1880 Bastrop 0008 Raw'!A1195:AA1195))</f>
        <v>0</v>
      </c>
    </row>
    <row r="1196" spans="1:29">
      <c r="A1196">
        <v>42</v>
      </c>
      <c r="B1196">
        <v>213</v>
      </c>
      <c r="D1196" t="s">
        <v>3726</v>
      </c>
      <c r="E1196" t="s">
        <v>860</v>
      </c>
      <c r="F1196" t="s">
        <v>637</v>
      </c>
      <c r="G1196" t="s">
        <v>19</v>
      </c>
      <c r="H1196">
        <v>27</v>
      </c>
      <c r="J1196" t="s">
        <v>3015</v>
      </c>
      <c r="K1196" t="s">
        <v>2932</v>
      </c>
      <c r="L1196" t="s">
        <v>2933</v>
      </c>
      <c r="N1196" t="s">
        <v>32</v>
      </c>
      <c r="Y1196" t="s">
        <v>66</v>
      </c>
      <c r="Z1196" t="s">
        <v>79</v>
      </c>
      <c r="AA1196" t="s">
        <v>79</v>
      </c>
      <c r="AC1196" cm="1">
        <f t="array" ref="AC1196">SUMPRODUCT(--(INDEX('1880 Bastrop 0008 Clean'!A:AA, MATCH(A1196 &amp; "|" &amp; B1196, '1880 Bastrop 0008 Clean'!A:A &amp; "|" &amp; '1880 Bastrop 0008 Clean'!B:B, 0), 0) &lt;&gt; '1880 Bastrop 0008 Raw'!A1196:AA1196))</f>
        <v>0</v>
      </c>
    </row>
    <row r="1197" spans="1:29">
      <c r="A1197">
        <v>43</v>
      </c>
      <c r="B1197">
        <v>213</v>
      </c>
      <c r="D1197" t="s">
        <v>3726</v>
      </c>
      <c r="E1197" t="s">
        <v>3279</v>
      </c>
      <c r="F1197" t="s">
        <v>637</v>
      </c>
      <c r="G1197" t="s">
        <v>24</v>
      </c>
      <c r="H1197">
        <v>28</v>
      </c>
      <c r="J1197" t="s">
        <v>2893</v>
      </c>
      <c r="K1197" t="s">
        <v>2936</v>
      </c>
      <c r="L1197" t="s">
        <v>2933</v>
      </c>
      <c r="N1197" t="s">
        <v>2598</v>
      </c>
      <c r="Y1197" t="s">
        <v>41</v>
      </c>
      <c r="AA1197" t="s">
        <v>3386</v>
      </c>
      <c r="AC1197" cm="1">
        <f t="array" ref="AC1197">SUMPRODUCT(--(INDEX('1880 Bastrop 0008 Clean'!A:AA, MATCH(A1197 &amp; "|" &amp; B1197, '1880 Bastrop 0008 Clean'!A:A &amp; "|" &amp; '1880 Bastrop 0008 Clean'!B:B, 0), 0) &lt;&gt; '1880 Bastrop 0008 Raw'!A1197:AA1197))</f>
        <v>0</v>
      </c>
    </row>
    <row r="1198" spans="1:29">
      <c r="A1198">
        <v>44</v>
      </c>
      <c r="B1198">
        <v>213</v>
      </c>
      <c r="D1198" t="s">
        <v>3726</v>
      </c>
      <c r="E1198" t="s">
        <v>3727</v>
      </c>
      <c r="F1198" t="s">
        <v>637</v>
      </c>
      <c r="G1198" t="s">
        <v>24</v>
      </c>
      <c r="H1198">
        <v>5</v>
      </c>
      <c r="J1198" t="s">
        <v>2948</v>
      </c>
      <c r="K1198" t="s">
        <v>2938</v>
      </c>
      <c r="L1198" t="s">
        <v>2939</v>
      </c>
      <c r="Y1198" t="s">
        <v>27</v>
      </c>
      <c r="AC1198" cm="1">
        <f t="array" ref="AC1198">SUMPRODUCT(--(INDEX('1880 Bastrop 0008 Clean'!A:AA, MATCH(A1198 &amp; "|" &amp; B1198, '1880 Bastrop 0008 Clean'!A:A &amp; "|" &amp; '1880 Bastrop 0008 Clean'!B:B, 0), 0) &lt;&gt; '1880 Bastrop 0008 Raw'!A1198:AA1198))</f>
        <v>0</v>
      </c>
    </row>
    <row r="1199" spans="1:29">
      <c r="A1199">
        <v>45</v>
      </c>
      <c r="B1199">
        <v>214</v>
      </c>
      <c r="D1199" t="s">
        <v>3488</v>
      </c>
      <c r="E1199" t="s">
        <v>3489</v>
      </c>
      <c r="F1199" t="s">
        <v>20</v>
      </c>
      <c r="G1199" t="s">
        <v>19</v>
      </c>
      <c r="H1199">
        <v>31</v>
      </c>
      <c r="J1199" t="s">
        <v>3056</v>
      </c>
      <c r="K1199" t="s">
        <v>2932</v>
      </c>
      <c r="L1199" t="s">
        <v>2933</v>
      </c>
      <c r="N1199" t="s">
        <v>32</v>
      </c>
      <c r="Y1199" t="s">
        <v>38</v>
      </c>
      <c r="Z1199" t="s">
        <v>87</v>
      </c>
      <c r="AA1199" t="s">
        <v>87</v>
      </c>
      <c r="AC1199" cm="1">
        <f t="array" ref="AC1199">SUMPRODUCT(--(INDEX('1880 Bastrop 0008 Clean'!A:AA, MATCH(A1199 &amp; "|" &amp; B1199, '1880 Bastrop 0008 Clean'!A:A &amp; "|" &amp; '1880 Bastrop 0008 Clean'!B:B, 0), 0) &lt;&gt; '1880 Bastrop 0008 Raw'!A1199:AA1199))</f>
        <v>0</v>
      </c>
    </row>
    <row r="1200" spans="1:29">
      <c r="A1200">
        <v>46</v>
      </c>
      <c r="B1200">
        <v>214</v>
      </c>
      <c r="D1200" t="s">
        <v>3488</v>
      </c>
      <c r="E1200" t="s">
        <v>3442</v>
      </c>
      <c r="F1200" t="s">
        <v>20</v>
      </c>
      <c r="G1200" t="s">
        <v>24</v>
      </c>
      <c r="H1200">
        <v>24</v>
      </c>
      <c r="J1200" t="s">
        <v>3030</v>
      </c>
      <c r="K1200" t="s">
        <v>2936</v>
      </c>
      <c r="L1200" t="s">
        <v>2933</v>
      </c>
      <c r="N1200" t="s">
        <v>2598</v>
      </c>
      <c r="Y1200" t="s">
        <v>27</v>
      </c>
      <c r="Z1200" t="s">
        <v>87</v>
      </c>
      <c r="AC1200" cm="1">
        <f t="array" ref="AC1200">SUMPRODUCT(--(INDEX('1880 Bastrop 0008 Clean'!A:AA, MATCH(A1200 &amp; "|" &amp; B1200, '1880 Bastrop 0008 Clean'!A:A &amp; "|" &amp; '1880 Bastrop 0008 Clean'!B:B, 0), 0) &lt;&gt; '1880 Bastrop 0008 Raw'!A1200:AA1200))</f>
        <v>0</v>
      </c>
    </row>
    <row r="1201" spans="1:29">
      <c r="A1201">
        <v>47</v>
      </c>
      <c r="B1201">
        <v>214</v>
      </c>
      <c r="D1201" t="s">
        <v>3488</v>
      </c>
      <c r="E1201" t="s">
        <v>3728</v>
      </c>
      <c r="F1201" t="s">
        <v>20</v>
      </c>
      <c r="G1201" t="s">
        <v>19</v>
      </c>
      <c r="H1201">
        <v>6</v>
      </c>
      <c r="J1201" t="s">
        <v>3037</v>
      </c>
      <c r="K1201" t="s">
        <v>2944</v>
      </c>
      <c r="L1201" t="s">
        <v>2939</v>
      </c>
      <c r="Y1201" t="s">
        <v>27</v>
      </c>
      <c r="Z1201" t="s">
        <v>38</v>
      </c>
      <c r="AA1201" t="s">
        <v>27</v>
      </c>
      <c r="AC1201" cm="1">
        <f t="array" ref="AC1201">SUMPRODUCT(--(INDEX('1880 Bastrop 0008 Clean'!A:AA, MATCH(A1201 &amp; "|" &amp; B1201, '1880 Bastrop 0008 Clean'!A:A &amp; "|" &amp; '1880 Bastrop 0008 Clean'!B:B, 0), 0) &lt;&gt; '1880 Bastrop 0008 Raw'!A1201:AA1201))</f>
        <v>0</v>
      </c>
    </row>
    <row r="1202" spans="1:29">
      <c r="A1202">
        <v>48</v>
      </c>
      <c r="B1202">
        <v>214</v>
      </c>
      <c r="D1202" t="s">
        <v>3488</v>
      </c>
      <c r="E1202" t="s">
        <v>3729</v>
      </c>
      <c r="F1202" t="s">
        <v>20</v>
      </c>
      <c r="G1202" t="s">
        <v>19</v>
      </c>
      <c r="H1202">
        <v>3</v>
      </c>
      <c r="J1202" t="s">
        <v>2973</v>
      </c>
      <c r="K1202" t="s">
        <v>2944</v>
      </c>
      <c r="L1202" t="s">
        <v>2939</v>
      </c>
      <c r="Y1202" t="s">
        <v>27</v>
      </c>
      <c r="Z1202" t="s">
        <v>38</v>
      </c>
      <c r="AA1202" t="s">
        <v>27</v>
      </c>
      <c r="AC1202" cm="1">
        <f t="array" ref="AC1202">SUMPRODUCT(--(INDEX('1880 Bastrop 0008 Clean'!A:AA, MATCH(A1202 &amp; "|" &amp; B1202, '1880 Bastrop 0008 Clean'!A:A &amp; "|" &amp; '1880 Bastrop 0008 Clean'!B:B, 0), 0) &lt;&gt; '1880 Bastrop 0008 Raw'!A1202:AA1202))</f>
        <v>0</v>
      </c>
    </row>
    <row r="1203" spans="1:29">
      <c r="A1203">
        <v>49</v>
      </c>
      <c r="B1203">
        <v>214</v>
      </c>
      <c r="D1203" t="s">
        <v>3488</v>
      </c>
      <c r="E1203" t="s">
        <v>3730</v>
      </c>
      <c r="F1203" t="s">
        <v>20</v>
      </c>
      <c r="G1203" t="s">
        <v>19</v>
      </c>
      <c r="H1203">
        <v>3</v>
      </c>
      <c r="J1203" t="s">
        <v>2973</v>
      </c>
      <c r="K1203" t="s">
        <v>2944</v>
      </c>
      <c r="L1203" t="s">
        <v>2939</v>
      </c>
      <c r="Y1203" t="s">
        <v>27</v>
      </c>
      <c r="Z1203" t="s">
        <v>38</v>
      </c>
      <c r="AA1203" t="s">
        <v>27</v>
      </c>
      <c r="AC1203" cm="1">
        <f t="array" ref="AC1203">SUMPRODUCT(--(INDEX('1880 Bastrop 0008 Clean'!A:AA, MATCH(A1203 &amp; "|" &amp; B1203, '1880 Bastrop 0008 Clean'!A:A &amp; "|" &amp; '1880 Bastrop 0008 Clean'!B:B, 0), 0) &lt;&gt; '1880 Bastrop 0008 Raw'!A1203:AA1203))</f>
        <v>0</v>
      </c>
    </row>
    <row r="1204" spans="1:29">
      <c r="A1204">
        <v>50</v>
      </c>
      <c r="B1204">
        <v>214</v>
      </c>
      <c r="D1204" t="s">
        <v>3488</v>
      </c>
      <c r="E1204" t="s">
        <v>3731</v>
      </c>
      <c r="F1204" t="s">
        <v>20</v>
      </c>
      <c r="G1204" t="s">
        <v>24</v>
      </c>
      <c r="H1204">
        <v>2</v>
      </c>
      <c r="J1204" t="s">
        <v>3001</v>
      </c>
      <c r="K1204" t="s">
        <v>2938</v>
      </c>
      <c r="L1204" t="s">
        <v>2939</v>
      </c>
      <c r="Y1204" t="s">
        <v>27</v>
      </c>
      <c r="Z1204" t="s">
        <v>38</v>
      </c>
      <c r="AA1204" t="s">
        <v>27</v>
      </c>
      <c r="AC1204" cm="1">
        <f t="array" ref="AC1204">SUMPRODUCT(--(INDEX('1880 Bastrop 0008 Clean'!A:AA, MATCH(A1204 &amp; "|" &amp; B1204, '1880 Bastrop 0008 Clean'!A:A &amp; "|" &amp; '1880 Bastrop 0008 Clean'!B:B, 0), 0) &lt;&gt; '1880 Bastrop 0008 Raw'!A1204:AA1204))</f>
        <v>0</v>
      </c>
    </row>
    <row r="1205" spans="1:29">
      <c r="A1205">
        <v>1</v>
      </c>
      <c r="B1205">
        <v>245</v>
      </c>
      <c r="D1205" t="s">
        <v>925</v>
      </c>
      <c r="E1205" t="s">
        <v>2363</v>
      </c>
      <c r="F1205" t="s">
        <v>637</v>
      </c>
      <c r="G1205" t="s">
        <v>19</v>
      </c>
      <c r="H1205">
        <v>49</v>
      </c>
      <c r="J1205" t="s">
        <v>3155</v>
      </c>
      <c r="K1205" t="s">
        <v>2932</v>
      </c>
      <c r="L1205" t="s">
        <v>2933</v>
      </c>
      <c r="N1205" t="s">
        <v>32</v>
      </c>
      <c r="Y1205" t="s">
        <v>36</v>
      </c>
      <c r="AC1205" cm="1">
        <f t="array" ref="AC1205">SUMPRODUCT(--(INDEX('1880 Bastrop 0008 Clean'!A:AA, MATCH(A1205 &amp; "|" &amp; B1205, '1880 Bastrop 0008 Clean'!A:A &amp; "|" &amp; '1880 Bastrop 0008 Clean'!B:B, 0), 0) &lt;&gt; '1880 Bastrop 0008 Raw'!A1205:AA1205))</f>
        <v>0</v>
      </c>
    </row>
    <row r="1206" spans="1:29">
      <c r="A1206">
        <v>2</v>
      </c>
      <c r="B1206">
        <v>245</v>
      </c>
      <c r="D1206" t="s">
        <v>925</v>
      </c>
      <c r="E1206" t="s">
        <v>280</v>
      </c>
      <c r="F1206" t="s">
        <v>637</v>
      </c>
      <c r="G1206" t="s">
        <v>24</v>
      </c>
      <c r="H1206">
        <v>40</v>
      </c>
      <c r="J1206" t="s">
        <v>3236</v>
      </c>
      <c r="K1206" t="s">
        <v>2936</v>
      </c>
      <c r="L1206" t="s">
        <v>2933</v>
      </c>
      <c r="N1206" t="s">
        <v>2598</v>
      </c>
      <c r="Y1206" t="s">
        <v>36</v>
      </c>
      <c r="AC1206" cm="1">
        <f t="array" ref="AC1206">SUMPRODUCT(--(INDEX('1880 Bastrop 0008 Clean'!A:AA, MATCH(A1206 &amp; "|" &amp; B1206, '1880 Bastrop 0008 Clean'!A:A &amp; "|" &amp; '1880 Bastrop 0008 Clean'!B:B, 0), 0) &lt;&gt; '1880 Bastrop 0008 Raw'!A1206:AA1206))</f>
        <v>0</v>
      </c>
    </row>
    <row r="1207" spans="1:29">
      <c r="A1207">
        <v>3</v>
      </c>
      <c r="B1207">
        <v>245</v>
      </c>
      <c r="D1207" t="s">
        <v>925</v>
      </c>
      <c r="E1207" t="s">
        <v>3732</v>
      </c>
      <c r="F1207" t="s">
        <v>637</v>
      </c>
      <c r="G1207" t="s">
        <v>19</v>
      </c>
      <c r="H1207">
        <v>24</v>
      </c>
      <c r="J1207" t="s">
        <v>3030</v>
      </c>
      <c r="K1207" t="s">
        <v>2944</v>
      </c>
      <c r="L1207" t="s">
        <v>2939</v>
      </c>
      <c r="Y1207" t="s">
        <v>36</v>
      </c>
      <c r="AC1207" cm="1">
        <f t="array" ref="AC1207">SUMPRODUCT(--(INDEX('1880 Bastrop 0008 Clean'!A:AA, MATCH(A1207 &amp; "|" &amp; B1207, '1880 Bastrop 0008 Clean'!A:A &amp; "|" &amp; '1880 Bastrop 0008 Clean'!B:B, 0), 0) &lt;&gt; '1880 Bastrop 0008 Raw'!A1207:AA1207))</f>
        <v>0</v>
      </c>
    </row>
    <row r="1208" spans="1:29">
      <c r="A1208">
        <v>4</v>
      </c>
      <c r="B1208">
        <v>245</v>
      </c>
      <c r="D1208" t="s">
        <v>925</v>
      </c>
      <c r="E1208" t="s">
        <v>3733</v>
      </c>
      <c r="F1208" t="s">
        <v>637</v>
      </c>
      <c r="G1208" t="s">
        <v>19</v>
      </c>
      <c r="H1208">
        <v>20</v>
      </c>
      <c r="J1208" t="s">
        <v>3007</v>
      </c>
      <c r="K1208" t="s">
        <v>2944</v>
      </c>
      <c r="L1208" t="s">
        <v>2939</v>
      </c>
      <c r="Y1208" t="s">
        <v>36</v>
      </c>
      <c r="AA1208" t="s">
        <v>36</v>
      </c>
      <c r="AC1208" cm="1">
        <f t="array" ref="AC1208">SUMPRODUCT(--(INDEX('1880 Bastrop 0008 Clean'!A:AA, MATCH(A1208 &amp; "|" &amp; B1208, '1880 Bastrop 0008 Clean'!A:A &amp; "|" &amp; '1880 Bastrop 0008 Clean'!B:B, 0), 0) &lt;&gt; '1880 Bastrop 0008 Raw'!A1208:AA1208))</f>
        <v>0</v>
      </c>
    </row>
    <row r="1209" spans="1:29">
      <c r="A1209">
        <v>5</v>
      </c>
      <c r="B1209">
        <v>245</v>
      </c>
      <c r="D1209" t="s">
        <v>925</v>
      </c>
      <c r="E1209" t="s">
        <v>3734</v>
      </c>
      <c r="F1209" t="s">
        <v>637</v>
      </c>
      <c r="G1209" t="s">
        <v>19</v>
      </c>
      <c r="H1209">
        <v>18</v>
      </c>
      <c r="J1209" t="s">
        <v>2952</v>
      </c>
      <c r="K1209" t="s">
        <v>2944</v>
      </c>
      <c r="L1209" t="s">
        <v>2939</v>
      </c>
      <c r="Y1209" t="s">
        <v>27</v>
      </c>
      <c r="AA1209" t="s">
        <v>36</v>
      </c>
      <c r="AC1209" cm="1">
        <f t="array" ref="AC1209">SUMPRODUCT(--(INDEX('1880 Bastrop 0008 Clean'!A:AA, MATCH(A1209 &amp; "|" &amp; B1209, '1880 Bastrop 0008 Clean'!A:A &amp; "|" &amp; '1880 Bastrop 0008 Clean'!B:B, 0), 0) &lt;&gt; '1880 Bastrop 0008 Raw'!A1209:AA1209))</f>
        <v>0</v>
      </c>
    </row>
    <row r="1210" spans="1:29">
      <c r="A1210">
        <v>6</v>
      </c>
      <c r="B1210">
        <v>245</v>
      </c>
      <c r="D1210" t="s">
        <v>925</v>
      </c>
      <c r="E1210" t="s">
        <v>3129</v>
      </c>
      <c r="F1210" t="s">
        <v>637</v>
      </c>
      <c r="G1210" t="s">
        <v>24</v>
      </c>
      <c r="H1210">
        <v>16</v>
      </c>
      <c r="J1210" t="s">
        <v>3011</v>
      </c>
      <c r="K1210" t="s">
        <v>2938</v>
      </c>
      <c r="L1210" t="s">
        <v>2939</v>
      </c>
      <c r="Y1210" t="s">
        <v>27</v>
      </c>
      <c r="Z1210" t="s">
        <v>36</v>
      </c>
      <c r="AA1210" t="s">
        <v>27</v>
      </c>
      <c r="AC1210" cm="1">
        <f t="array" ref="AC1210">SUMPRODUCT(--(INDEX('1880 Bastrop 0008 Clean'!A:AA, MATCH(A1210 &amp; "|" &amp; B1210, '1880 Bastrop 0008 Clean'!A:A &amp; "|" &amp; '1880 Bastrop 0008 Clean'!B:B, 0), 0) &lt;&gt; '1880 Bastrop 0008 Raw'!A1210:AA1210))</f>
        <v>0</v>
      </c>
    </row>
    <row r="1211" spans="1:29">
      <c r="A1211">
        <v>7</v>
      </c>
      <c r="B1211">
        <v>245</v>
      </c>
      <c r="D1211" t="s">
        <v>925</v>
      </c>
      <c r="E1211" t="s">
        <v>3428</v>
      </c>
      <c r="F1211" t="s">
        <v>637</v>
      </c>
      <c r="G1211" t="s">
        <v>24</v>
      </c>
      <c r="H1211">
        <v>19</v>
      </c>
      <c r="J1211" t="s">
        <v>2956</v>
      </c>
      <c r="K1211" t="s">
        <v>2938</v>
      </c>
      <c r="L1211" t="s">
        <v>2939</v>
      </c>
      <c r="Y1211" t="s">
        <v>27</v>
      </c>
      <c r="Z1211" t="s">
        <v>36</v>
      </c>
      <c r="AA1211" t="s">
        <v>27</v>
      </c>
      <c r="AC1211" cm="1">
        <f t="array" ref="AC1211">SUMPRODUCT(--(INDEX('1880 Bastrop 0008 Clean'!A:AA, MATCH(A1211 &amp; "|" &amp; B1211, '1880 Bastrop 0008 Clean'!A:A &amp; "|" &amp; '1880 Bastrop 0008 Clean'!B:B, 0), 0) &lt;&gt; '1880 Bastrop 0008 Raw'!A1211:AA1211))</f>
        <v>0</v>
      </c>
    </row>
    <row r="1212" spans="1:29">
      <c r="A1212">
        <v>8</v>
      </c>
      <c r="B1212">
        <v>245</v>
      </c>
      <c r="D1212" t="s">
        <v>925</v>
      </c>
      <c r="E1212" t="s">
        <v>3735</v>
      </c>
      <c r="F1212" t="s">
        <v>637</v>
      </c>
      <c r="G1212" t="s">
        <v>19</v>
      </c>
      <c r="H1212">
        <v>4</v>
      </c>
      <c r="J1212" t="s">
        <v>2999</v>
      </c>
      <c r="K1212" t="s">
        <v>3097</v>
      </c>
      <c r="L1212" t="s">
        <v>2939</v>
      </c>
      <c r="Y1212" t="s">
        <v>27</v>
      </c>
      <c r="Z1212" t="s">
        <v>36</v>
      </c>
      <c r="AA1212" t="s">
        <v>27</v>
      </c>
      <c r="AC1212" cm="1">
        <f t="array" ref="AC1212">SUMPRODUCT(--(INDEX('1880 Bastrop 0008 Clean'!A:AA, MATCH(A1212 &amp; "|" &amp; B1212, '1880 Bastrop 0008 Clean'!A:A &amp; "|" &amp; '1880 Bastrop 0008 Clean'!B:B, 0), 0) &lt;&gt; '1880 Bastrop 0008 Raw'!A1212:AA1212))</f>
        <v>0</v>
      </c>
    </row>
    <row r="1213" spans="1:29">
      <c r="A1213">
        <v>9</v>
      </c>
      <c r="B1213">
        <v>245</v>
      </c>
      <c r="D1213" t="s">
        <v>351</v>
      </c>
      <c r="E1213" t="s">
        <v>185</v>
      </c>
      <c r="F1213" t="s">
        <v>637</v>
      </c>
      <c r="G1213" t="s">
        <v>19</v>
      </c>
      <c r="H1213">
        <v>18</v>
      </c>
      <c r="J1213" t="s">
        <v>2952</v>
      </c>
      <c r="L1213" t="s">
        <v>2939</v>
      </c>
      <c r="N1213" t="s">
        <v>1404</v>
      </c>
      <c r="Y1213" t="s">
        <v>27</v>
      </c>
      <c r="AA1213" t="s">
        <v>27</v>
      </c>
      <c r="AC1213" cm="1">
        <f t="array" ref="AC1213">SUMPRODUCT(--(INDEX('1880 Bastrop 0008 Clean'!A:AA, MATCH(A1213 &amp; "|" &amp; B1213, '1880 Bastrop 0008 Clean'!A:A &amp; "|" &amp; '1880 Bastrop 0008 Clean'!B:B, 0), 0) &lt;&gt; '1880 Bastrop 0008 Raw'!A1213:AA1213))</f>
        <v>1</v>
      </c>
    </row>
    <row r="1214" spans="1:29">
      <c r="A1214">
        <v>10</v>
      </c>
      <c r="B1214">
        <v>246</v>
      </c>
      <c r="D1214" t="s">
        <v>3736</v>
      </c>
      <c r="E1214" t="s">
        <v>3737</v>
      </c>
      <c r="F1214" t="s">
        <v>20</v>
      </c>
      <c r="G1214" t="s">
        <v>19</v>
      </c>
      <c r="H1214">
        <v>45</v>
      </c>
      <c r="J1214" t="s">
        <v>3137</v>
      </c>
      <c r="K1214" t="s">
        <v>2932</v>
      </c>
      <c r="L1214" t="s">
        <v>2933</v>
      </c>
      <c r="N1214" t="s">
        <v>32</v>
      </c>
      <c r="W1214" t="s">
        <v>1395</v>
      </c>
      <c r="X1214" t="s">
        <v>1395</v>
      </c>
      <c r="Y1214" t="s">
        <v>1493</v>
      </c>
      <c r="Z1214" t="s">
        <v>1493</v>
      </c>
      <c r="AA1214" t="s">
        <v>1493</v>
      </c>
      <c r="AC1214" cm="1">
        <f t="array" ref="AC1214">SUMPRODUCT(--(INDEX('1880 Bastrop 0008 Clean'!A:AA, MATCH(A1214 &amp; "|" &amp; B1214, '1880 Bastrop 0008 Clean'!A:A &amp; "|" &amp; '1880 Bastrop 0008 Clean'!B:B, 0), 0) &lt;&gt; '1880 Bastrop 0008 Raw'!A1214:AA1214))</f>
        <v>0</v>
      </c>
    </row>
    <row r="1215" spans="1:29">
      <c r="A1215">
        <v>11</v>
      </c>
      <c r="B1215">
        <v>246</v>
      </c>
      <c r="D1215" t="s">
        <v>3736</v>
      </c>
      <c r="E1215" t="s">
        <v>204</v>
      </c>
      <c r="F1215" t="s">
        <v>2061</v>
      </c>
      <c r="G1215" t="s">
        <v>24</v>
      </c>
      <c r="H1215">
        <v>28</v>
      </c>
      <c r="J1215" t="s">
        <v>2893</v>
      </c>
      <c r="K1215" t="s">
        <v>2936</v>
      </c>
      <c r="L1215" t="s">
        <v>2933</v>
      </c>
      <c r="N1215" t="s">
        <v>2598</v>
      </c>
      <c r="W1215" t="s">
        <v>1395</v>
      </c>
      <c r="X1215" t="s">
        <v>1395</v>
      </c>
      <c r="Y1215" t="s">
        <v>36</v>
      </c>
      <c r="AA1215" t="s">
        <v>38</v>
      </c>
      <c r="AC1215" cm="1">
        <f t="array" ref="AC1215">SUMPRODUCT(--(INDEX('1880 Bastrop 0008 Clean'!A:AA, MATCH(A1215 &amp; "|" &amp; B1215, '1880 Bastrop 0008 Clean'!A:A &amp; "|" &amp; '1880 Bastrop 0008 Clean'!B:B, 0), 0) &lt;&gt; '1880 Bastrop 0008 Raw'!A1215:AA1215))</f>
        <v>0</v>
      </c>
    </row>
    <row r="1216" spans="1:29">
      <c r="A1216">
        <v>12</v>
      </c>
      <c r="B1216">
        <v>246</v>
      </c>
      <c r="D1216" t="s">
        <v>3736</v>
      </c>
      <c r="E1216" t="s">
        <v>35</v>
      </c>
      <c r="F1216" t="s">
        <v>2061</v>
      </c>
      <c r="G1216" t="s">
        <v>24</v>
      </c>
      <c r="H1216">
        <v>12</v>
      </c>
      <c r="J1216" t="s">
        <v>2971</v>
      </c>
      <c r="K1216" t="s">
        <v>2938</v>
      </c>
      <c r="L1216" t="s">
        <v>2939</v>
      </c>
      <c r="W1216" t="s">
        <v>1395</v>
      </c>
      <c r="X1216" t="s">
        <v>1395</v>
      </c>
      <c r="Y1216" t="s">
        <v>27</v>
      </c>
      <c r="Z1216" t="s">
        <v>1493</v>
      </c>
      <c r="AA1216" t="s">
        <v>36</v>
      </c>
      <c r="AC1216" cm="1">
        <f t="array" ref="AC1216">SUMPRODUCT(--(INDEX('1880 Bastrop 0008 Clean'!A:AA, MATCH(A1216 &amp; "|" &amp; B1216, '1880 Bastrop 0008 Clean'!A:A &amp; "|" &amp; '1880 Bastrop 0008 Clean'!B:B, 0), 0) &lt;&gt; '1880 Bastrop 0008 Raw'!A1216:AA1216))</f>
        <v>0</v>
      </c>
    </row>
    <row r="1217" spans="1:29">
      <c r="A1217">
        <v>13</v>
      </c>
      <c r="B1217">
        <v>246</v>
      </c>
      <c r="D1217" t="s">
        <v>3736</v>
      </c>
      <c r="E1217" t="s">
        <v>189</v>
      </c>
      <c r="F1217" t="s">
        <v>2061</v>
      </c>
      <c r="G1217" t="s">
        <v>19</v>
      </c>
      <c r="H1217">
        <v>8</v>
      </c>
      <c r="J1217" t="s">
        <v>2965</v>
      </c>
      <c r="K1217" t="s">
        <v>2944</v>
      </c>
      <c r="L1217" t="s">
        <v>2939</v>
      </c>
      <c r="Y1217" t="s">
        <v>27</v>
      </c>
      <c r="Z1217" t="s">
        <v>1493</v>
      </c>
      <c r="AA1217" t="s">
        <v>36</v>
      </c>
      <c r="AC1217" cm="1">
        <f t="array" ref="AC1217">SUMPRODUCT(--(INDEX('1880 Bastrop 0008 Clean'!A:AA, MATCH(A1217 &amp; "|" &amp; B1217, '1880 Bastrop 0008 Clean'!A:A &amp; "|" &amp; '1880 Bastrop 0008 Clean'!B:B, 0), 0) &lt;&gt; '1880 Bastrop 0008 Raw'!A1217:AA1217))</f>
        <v>0</v>
      </c>
    </row>
    <row r="1218" spans="1:29">
      <c r="A1218">
        <v>14</v>
      </c>
      <c r="B1218">
        <v>246</v>
      </c>
      <c r="D1218" t="s">
        <v>3736</v>
      </c>
      <c r="E1218" t="s">
        <v>1701</v>
      </c>
      <c r="F1218" t="s">
        <v>2061</v>
      </c>
      <c r="G1218" t="s">
        <v>19</v>
      </c>
      <c r="H1218">
        <v>5</v>
      </c>
      <c r="J1218" t="s">
        <v>2948</v>
      </c>
      <c r="K1218" t="s">
        <v>2944</v>
      </c>
      <c r="L1218" t="s">
        <v>2939</v>
      </c>
      <c r="Y1218" t="s">
        <v>27</v>
      </c>
      <c r="Z1218" t="s">
        <v>1493</v>
      </c>
      <c r="AA1218" t="s">
        <v>36</v>
      </c>
      <c r="AC1218" cm="1">
        <f t="array" ref="AC1218">SUMPRODUCT(--(INDEX('1880 Bastrop 0008 Clean'!A:AA, MATCH(A1218 &amp; "|" &amp; B1218, '1880 Bastrop 0008 Clean'!A:A &amp; "|" &amp; '1880 Bastrop 0008 Clean'!B:B, 0), 0) &lt;&gt; '1880 Bastrop 0008 Raw'!A1218:AA1218))</f>
        <v>0</v>
      </c>
    </row>
    <row r="1219" spans="1:29">
      <c r="A1219">
        <v>15</v>
      </c>
      <c r="B1219">
        <v>247</v>
      </c>
      <c r="D1219" t="s">
        <v>3738</v>
      </c>
      <c r="E1219" t="s">
        <v>3739</v>
      </c>
      <c r="F1219" t="s">
        <v>20</v>
      </c>
      <c r="G1219" t="s">
        <v>19</v>
      </c>
      <c r="H1219">
        <v>40</v>
      </c>
      <c r="J1219" t="s">
        <v>3236</v>
      </c>
      <c r="K1219" t="s">
        <v>2932</v>
      </c>
      <c r="L1219" t="s">
        <v>2933</v>
      </c>
      <c r="N1219" t="s">
        <v>32</v>
      </c>
      <c r="Y1219" t="s">
        <v>1493</v>
      </c>
      <c r="Z1219" t="s">
        <v>1493</v>
      </c>
      <c r="AA1219" t="s">
        <v>1493</v>
      </c>
      <c r="AC1219" cm="1">
        <f t="array" ref="AC1219">SUMPRODUCT(--(INDEX('1880 Bastrop 0008 Clean'!A:AA, MATCH(A1219 &amp; "|" &amp; B1219, '1880 Bastrop 0008 Clean'!A:A &amp; "|" &amp; '1880 Bastrop 0008 Clean'!B:B, 0), 0) &lt;&gt; '1880 Bastrop 0008 Raw'!A1219:AA1219))</f>
        <v>0</v>
      </c>
    </row>
    <row r="1220" spans="1:29">
      <c r="A1220">
        <v>16</v>
      </c>
      <c r="B1220">
        <v>247</v>
      </c>
      <c r="D1220" t="s">
        <v>3738</v>
      </c>
      <c r="E1220" t="s">
        <v>3740</v>
      </c>
      <c r="F1220" t="s">
        <v>20</v>
      </c>
      <c r="G1220" t="s">
        <v>24</v>
      </c>
      <c r="H1220">
        <v>37</v>
      </c>
      <c r="J1220" t="s">
        <v>3188</v>
      </c>
      <c r="K1220" t="s">
        <v>2936</v>
      </c>
      <c r="L1220" t="s">
        <v>2933</v>
      </c>
      <c r="N1220" t="s">
        <v>2598</v>
      </c>
      <c r="Y1220" t="s">
        <v>1493</v>
      </c>
      <c r="Z1220" t="s">
        <v>1493</v>
      </c>
      <c r="AA1220" t="s">
        <v>1493</v>
      </c>
      <c r="AC1220" cm="1">
        <f t="array" ref="AC1220">SUMPRODUCT(--(INDEX('1880 Bastrop 0008 Clean'!A:AA, MATCH(A1220 &amp; "|" &amp; B1220, '1880 Bastrop 0008 Clean'!A:A &amp; "|" &amp; '1880 Bastrop 0008 Clean'!B:B, 0), 0) &lt;&gt; '1880 Bastrop 0008 Raw'!A1220:AA1220))</f>
        <v>0</v>
      </c>
    </row>
    <row r="1221" spans="1:29">
      <c r="A1221">
        <v>17</v>
      </c>
      <c r="B1221">
        <v>247</v>
      </c>
      <c r="D1221" t="s">
        <v>3741</v>
      </c>
      <c r="E1221" t="s">
        <v>486</v>
      </c>
      <c r="F1221" t="s">
        <v>637</v>
      </c>
      <c r="G1221" t="s">
        <v>19</v>
      </c>
      <c r="H1221">
        <v>66</v>
      </c>
      <c r="J1221" t="s">
        <v>3598</v>
      </c>
      <c r="K1221" t="s">
        <v>2932</v>
      </c>
      <c r="L1221" t="s">
        <v>3060</v>
      </c>
      <c r="Y1221" t="s">
        <v>87</v>
      </c>
      <c r="Z1221" t="s">
        <v>36</v>
      </c>
      <c r="AA1221" t="s">
        <v>77</v>
      </c>
      <c r="AC1221" cm="1">
        <f t="array" ref="AC1221">SUMPRODUCT(--(INDEX('1880 Bastrop 0008 Clean'!A:AA, MATCH(A1221 &amp; "|" &amp; B1221, '1880 Bastrop 0008 Clean'!A:A &amp; "|" &amp; '1880 Bastrop 0008 Clean'!B:B, 0), 0) &lt;&gt; '1880 Bastrop 0008 Raw'!A1221:AA1221))</f>
        <v>0</v>
      </c>
    </row>
    <row r="1222" spans="1:29">
      <c r="A1222">
        <v>18</v>
      </c>
      <c r="B1222">
        <v>247</v>
      </c>
      <c r="D1222" t="s">
        <v>3741</v>
      </c>
      <c r="E1222" t="s">
        <v>3742</v>
      </c>
      <c r="F1222" t="s">
        <v>637</v>
      </c>
      <c r="G1222" t="s">
        <v>19</v>
      </c>
      <c r="H1222">
        <v>7</v>
      </c>
      <c r="J1222" t="s">
        <v>2946</v>
      </c>
      <c r="K1222" t="s">
        <v>2944</v>
      </c>
      <c r="L1222" t="s">
        <v>2939</v>
      </c>
      <c r="N1222" t="s">
        <v>3743</v>
      </c>
      <c r="Y1222" t="s">
        <v>27</v>
      </c>
      <c r="Z1222" t="s">
        <v>87</v>
      </c>
      <c r="AA1222" t="s">
        <v>87</v>
      </c>
      <c r="AC1222" cm="1">
        <f t="array" ref="AC1222">SUMPRODUCT(--(INDEX('1880 Bastrop 0008 Clean'!A:AA, MATCH(A1222 &amp; "|" &amp; B1222, '1880 Bastrop 0008 Clean'!A:A &amp; "|" &amp; '1880 Bastrop 0008 Clean'!B:B, 0), 0) &lt;&gt; '1880 Bastrop 0008 Raw'!A1222:AA1222))</f>
        <v>0</v>
      </c>
    </row>
    <row r="1223" spans="1:29">
      <c r="A1223">
        <v>19</v>
      </c>
      <c r="B1223">
        <v>247</v>
      </c>
      <c r="D1223" t="s">
        <v>496</v>
      </c>
      <c r="E1223" t="s">
        <v>172</v>
      </c>
      <c r="F1223" t="s">
        <v>637</v>
      </c>
      <c r="G1223" t="s">
        <v>24</v>
      </c>
      <c r="H1223">
        <v>45</v>
      </c>
      <c r="J1223" t="s">
        <v>3137</v>
      </c>
      <c r="K1223" t="s">
        <v>2938</v>
      </c>
      <c r="L1223" t="s">
        <v>2939</v>
      </c>
      <c r="N1223" t="s">
        <v>2598</v>
      </c>
      <c r="Y1223" t="s">
        <v>34</v>
      </c>
      <c r="AC1223" cm="1">
        <f t="array" ref="AC1223">SUMPRODUCT(--(INDEX('1880 Bastrop 0008 Clean'!A:AA, MATCH(A1223 &amp; "|" &amp; B1223, '1880 Bastrop 0008 Clean'!A:A &amp; "|" &amp; '1880 Bastrop 0008 Clean'!B:B, 0), 0) &lt;&gt; '1880 Bastrop 0008 Raw'!A1223:AA1223))</f>
        <v>0</v>
      </c>
    </row>
    <row r="1224" spans="1:29">
      <c r="A1224">
        <v>20</v>
      </c>
      <c r="B1224">
        <v>247</v>
      </c>
      <c r="D1224" t="s">
        <v>268</v>
      </c>
      <c r="E1224" t="s">
        <v>170</v>
      </c>
      <c r="F1224" t="s">
        <v>637</v>
      </c>
      <c r="G1224" t="s">
        <v>19</v>
      </c>
      <c r="H1224">
        <v>22</v>
      </c>
      <c r="J1224" t="s">
        <v>3061</v>
      </c>
      <c r="L1224" t="s">
        <v>2939</v>
      </c>
      <c r="N1224" t="s">
        <v>3744</v>
      </c>
      <c r="Y1224" t="s">
        <v>27</v>
      </c>
      <c r="AA1224" t="s">
        <v>36</v>
      </c>
      <c r="AC1224" cm="1">
        <f t="array" ref="AC1224">SUMPRODUCT(--(INDEX('1880 Bastrop 0008 Clean'!A:AA, MATCH(A1224 &amp; "|" &amp; B1224, '1880 Bastrop 0008 Clean'!A:A &amp; "|" &amp; '1880 Bastrop 0008 Clean'!B:B, 0), 0) &lt;&gt; '1880 Bastrop 0008 Raw'!A1224:AA1224))</f>
        <v>1</v>
      </c>
    </row>
    <row r="1225" spans="1:29">
      <c r="A1225">
        <v>21</v>
      </c>
      <c r="B1225">
        <v>248</v>
      </c>
      <c r="D1225" t="s">
        <v>3745</v>
      </c>
      <c r="E1225" t="s">
        <v>3746</v>
      </c>
      <c r="F1225" t="s">
        <v>20</v>
      </c>
      <c r="G1225" t="s">
        <v>19</v>
      </c>
      <c r="H1225">
        <v>35</v>
      </c>
      <c r="J1225" t="s">
        <v>1752</v>
      </c>
      <c r="K1225" t="s">
        <v>2932</v>
      </c>
      <c r="L1225" t="s">
        <v>2933</v>
      </c>
      <c r="N1225" t="s">
        <v>32</v>
      </c>
      <c r="Y1225" t="s">
        <v>1493</v>
      </c>
      <c r="Z1225" t="s">
        <v>1493</v>
      </c>
      <c r="AA1225" t="s">
        <v>1493</v>
      </c>
      <c r="AC1225" cm="1">
        <f t="array" ref="AC1225">SUMPRODUCT(--(INDEX('1880 Bastrop 0008 Clean'!A:AA, MATCH(A1225 &amp; "|" &amp; B1225, '1880 Bastrop 0008 Clean'!A:A &amp; "|" &amp; '1880 Bastrop 0008 Clean'!B:B, 0), 0) &lt;&gt; '1880 Bastrop 0008 Raw'!A1225:AA1225))</f>
        <v>0</v>
      </c>
    </row>
    <row r="1226" spans="1:29">
      <c r="A1226">
        <v>22</v>
      </c>
      <c r="B1226">
        <v>248</v>
      </c>
      <c r="D1226" t="s">
        <v>3745</v>
      </c>
      <c r="E1226" t="s">
        <v>3747</v>
      </c>
      <c r="F1226" t="s">
        <v>20</v>
      </c>
      <c r="G1226" t="s">
        <v>24</v>
      </c>
      <c r="H1226">
        <v>38</v>
      </c>
      <c r="J1226" t="s">
        <v>3010</v>
      </c>
      <c r="K1226" t="s">
        <v>2936</v>
      </c>
      <c r="L1226" t="s">
        <v>2933</v>
      </c>
      <c r="N1226" t="s">
        <v>2598</v>
      </c>
      <c r="Y1226" t="s">
        <v>1493</v>
      </c>
      <c r="Z1226" t="s">
        <v>1493</v>
      </c>
      <c r="AA1226" t="s">
        <v>1493</v>
      </c>
      <c r="AC1226" cm="1">
        <f t="array" ref="AC1226">SUMPRODUCT(--(INDEX('1880 Bastrop 0008 Clean'!A:AA, MATCH(A1226 &amp; "|" &amp; B1226, '1880 Bastrop 0008 Clean'!A:A &amp; "|" &amp; '1880 Bastrop 0008 Clean'!B:B, 0), 0) &lt;&gt; '1880 Bastrop 0008 Raw'!A1226:AA1226))</f>
        <v>0</v>
      </c>
    </row>
    <row r="1227" spans="1:29">
      <c r="A1227">
        <v>23</v>
      </c>
      <c r="B1227">
        <v>249</v>
      </c>
      <c r="D1227" t="s">
        <v>3748</v>
      </c>
      <c r="E1227" t="s">
        <v>3749</v>
      </c>
      <c r="F1227" t="s">
        <v>20</v>
      </c>
      <c r="G1227" t="s">
        <v>19</v>
      </c>
      <c r="H1227">
        <v>45</v>
      </c>
      <c r="J1227" t="s">
        <v>3137</v>
      </c>
      <c r="K1227" t="s">
        <v>2932</v>
      </c>
      <c r="L1227" t="s">
        <v>2933</v>
      </c>
      <c r="N1227" t="s">
        <v>32</v>
      </c>
      <c r="Y1227" t="s">
        <v>671</v>
      </c>
      <c r="Z1227" t="s">
        <v>671</v>
      </c>
      <c r="AA1227" t="s">
        <v>671</v>
      </c>
      <c r="AC1227" cm="1">
        <f t="array" ref="AC1227">SUMPRODUCT(--(INDEX('1880 Bastrop 0008 Clean'!A:AA, MATCH(A1227 &amp; "|" &amp; B1227, '1880 Bastrop 0008 Clean'!A:A &amp; "|" &amp; '1880 Bastrop 0008 Clean'!B:B, 0), 0) &lt;&gt; '1880 Bastrop 0008 Raw'!A1227:AA1227))</f>
        <v>0</v>
      </c>
    </row>
    <row r="1228" spans="1:29">
      <c r="A1228">
        <v>24</v>
      </c>
      <c r="B1228">
        <v>249</v>
      </c>
      <c r="D1228" t="s">
        <v>3748</v>
      </c>
      <c r="E1228" t="s">
        <v>3750</v>
      </c>
      <c r="F1228" t="s">
        <v>20</v>
      </c>
      <c r="G1228" t="s">
        <v>24</v>
      </c>
      <c r="H1228">
        <v>26</v>
      </c>
      <c r="J1228" t="s">
        <v>3085</v>
      </c>
      <c r="K1228" t="s">
        <v>2936</v>
      </c>
      <c r="L1228" t="s">
        <v>2933</v>
      </c>
      <c r="N1228" t="s">
        <v>2598</v>
      </c>
      <c r="Y1228" t="s">
        <v>38</v>
      </c>
      <c r="AA1228" t="s">
        <v>87</v>
      </c>
      <c r="AC1228" cm="1">
        <f t="array" ref="AC1228">SUMPRODUCT(--(INDEX('1880 Bastrop 0008 Clean'!A:AA, MATCH(A1228 &amp; "|" &amp; B1228, '1880 Bastrop 0008 Clean'!A:A &amp; "|" &amp; '1880 Bastrop 0008 Clean'!B:B, 0), 0) &lt;&gt; '1880 Bastrop 0008 Raw'!A1228:AA1228))</f>
        <v>0</v>
      </c>
    </row>
    <row r="1229" spans="1:29">
      <c r="A1229">
        <v>25</v>
      </c>
      <c r="B1229">
        <v>249</v>
      </c>
      <c r="D1229" t="s">
        <v>3748</v>
      </c>
      <c r="E1229" t="s">
        <v>3751</v>
      </c>
      <c r="F1229" t="s">
        <v>20</v>
      </c>
      <c r="G1229" t="s">
        <v>24</v>
      </c>
      <c r="H1229">
        <v>8</v>
      </c>
      <c r="J1229" t="s">
        <v>2965</v>
      </c>
      <c r="K1229" t="s">
        <v>2938</v>
      </c>
      <c r="L1229" t="s">
        <v>2939</v>
      </c>
      <c r="Y1229" t="s">
        <v>27</v>
      </c>
      <c r="Z1229" t="s">
        <v>671</v>
      </c>
      <c r="AA1229" t="s">
        <v>38</v>
      </c>
      <c r="AC1229" cm="1">
        <f t="array" ref="AC1229">SUMPRODUCT(--(INDEX('1880 Bastrop 0008 Clean'!A:AA, MATCH(A1229 &amp; "|" &amp; B1229, '1880 Bastrop 0008 Clean'!A:A &amp; "|" &amp; '1880 Bastrop 0008 Clean'!B:B, 0), 0) &lt;&gt; '1880 Bastrop 0008 Raw'!A1229:AA1229))</f>
        <v>0</v>
      </c>
    </row>
    <row r="1230" spans="1:29">
      <c r="A1230">
        <v>26</v>
      </c>
      <c r="B1230">
        <v>249</v>
      </c>
      <c r="D1230" t="s">
        <v>3748</v>
      </c>
      <c r="E1230" t="s">
        <v>3115</v>
      </c>
      <c r="F1230" t="s">
        <v>20</v>
      </c>
      <c r="G1230" t="s">
        <v>24</v>
      </c>
      <c r="H1230">
        <v>6</v>
      </c>
      <c r="J1230" t="s">
        <v>3037</v>
      </c>
      <c r="K1230" t="s">
        <v>2938</v>
      </c>
      <c r="L1230" t="s">
        <v>2939</v>
      </c>
      <c r="Y1230" t="s">
        <v>27</v>
      </c>
      <c r="Z1230" t="s">
        <v>671</v>
      </c>
      <c r="AA1230" t="s">
        <v>38</v>
      </c>
      <c r="AC1230" cm="1">
        <f t="array" ref="AC1230">SUMPRODUCT(--(INDEX('1880 Bastrop 0008 Clean'!A:AA, MATCH(A1230 &amp; "|" &amp; B1230, '1880 Bastrop 0008 Clean'!A:A &amp; "|" &amp; '1880 Bastrop 0008 Clean'!B:B, 0), 0) &lt;&gt; '1880 Bastrop 0008 Raw'!A1230:AA1230))</f>
        <v>0</v>
      </c>
    </row>
    <row r="1231" spans="1:29">
      <c r="A1231">
        <v>27</v>
      </c>
      <c r="B1231">
        <v>249</v>
      </c>
      <c r="D1231" t="s">
        <v>3748</v>
      </c>
      <c r="E1231" t="s">
        <v>3752</v>
      </c>
      <c r="F1231" t="s">
        <v>20</v>
      </c>
      <c r="G1231" t="s">
        <v>24</v>
      </c>
      <c r="H1231">
        <v>4</v>
      </c>
      <c r="J1231" t="s">
        <v>2999</v>
      </c>
      <c r="K1231" t="s">
        <v>2938</v>
      </c>
      <c r="L1231" t="s">
        <v>2939</v>
      </c>
      <c r="Y1231" t="s">
        <v>27</v>
      </c>
      <c r="Z1231" t="s">
        <v>671</v>
      </c>
      <c r="AA1231" t="s">
        <v>38</v>
      </c>
      <c r="AC1231" cm="1">
        <f t="array" ref="AC1231">SUMPRODUCT(--(INDEX('1880 Bastrop 0008 Clean'!A:AA, MATCH(A1231 &amp; "|" &amp; B1231, '1880 Bastrop 0008 Clean'!A:A &amp; "|" &amp; '1880 Bastrop 0008 Clean'!B:B, 0), 0) &lt;&gt; '1880 Bastrop 0008 Raw'!A1231:AA1231))</f>
        <v>0</v>
      </c>
    </row>
    <row r="1232" spans="1:29">
      <c r="A1232">
        <v>28</v>
      </c>
      <c r="B1232">
        <v>249</v>
      </c>
      <c r="D1232" t="s">
        <v>3748</v>
      </c>
      <c r="E1232" t="s">
        <v>280</v>
      </c>
      <c r="F1232" t="s">
        <v>20</v>
      </c>
      <c r="G1232" t="s">
        <v>24</v>
      </c>
      <c r="H1232">
        <v>1</v>
      </c>
      <c r="J1232" t="s">
        <v>2949</v>
      </c>
      <c r="K1232" t="s">
        <v>2938</v>
      </c>
      <c r="L1232" t="s">
        <v>2939</v>
      </c>
      <c r="Y1232" t="s">
        <v>27</v>
      </c>
      <c r="Z1232" t="s">
        <v>671</v>
      </c>
      <c r="AA1232" t="s">
        <v>38</v>
      </c>
      <c r="AC1232" cm="1">
        <f t="array" ref="AC1232">SUMPRODUCT(--(INDEX('1880 Bastrop 0008 Clean'!A:AA, MATCH(A1232 &amp; "|" &amp; B1232, '1880 Bastrop 0008 Clean'!A:A &amp; "|" &amp; '1880 Bastrop 0008 Clean'!B:B, 0), 0) &lt;&gt; '1880 Bastrop 0008 Raw'!A1232:AA1232))</f>
        <v>0</v>
      </c>
    </row>
    <row r="1233" spans="1:29">
      <c r="A1233">
        <v>29</v>
      </c>
      <c r="B1233">
        <v>250</v>
      </c>
      <c r="D1233" t="s">
        <v>117</v>
      </c>
      <c r="E1233" t="s">
        <v>170</v>
      </c>
      <c r="F1233" t="s">
        <v>20</v>
      </c>
      <c r="G1233" t="s">
        <v>19</v>
      </c>
      <c r="H1233">
        <v>37</v>
      </c>
      <c r="J1233" t="s">
        <v>3188</v>
      </c>
      <c r="K1233" t="s">
        <v>2932</v>
      </c>
      <c r="L1233" t="s">
        <v>2933</v>
      </c>
      <c r="N1233" t="s">
        <v>3753</v>
      </c>
      <c r="Y1233" t="s">
        <v>217</v>
      </c>
      <c r="AC1233" cm="1">
        <f t="array" ref="AC1233">SUMPRODUCT(--(INDEX('1880 Bastrop 0008 Clean'!A:AA, MATCH(A1233 &amp; "|" &amp; B1233, '1880 Bastrop 0008 Clean'!A:A &amp; "|" &amp; '1880 Bastrop 0008 Clean'!B:B, 0), 0) &lt;&gt; '1880 Bastrop 0008 Raw'!A1233:AA1233))</f>
        <v>0</v>
      </c>
    </row>
    <row r="1234" spans="1:29">
      <c r="A1234">
        <v>30</v>
      </c>
      <c r="B1234">
        <v>250</v>
      </c>
      <c r="D1234" t="s">
        <v>117</v>
      </c>
      <c r="E1234" t="s">
        <v>962</v>
      </c>
      <c r="F1234" t="s">
        <v>20</v>
      </c>
      <c r="G1234" t="s">
        <v>24</v>
      </c>
      <c r="H1234">
        <v>30</v>
      </c>
      <c r="J1234" t="s">
        <v>2983</v>
      </c>
      <c r="K1234" t="s">
        <v>2936</v>
      </c>
      <c r="L1234" t="s">
        <v>2933</v>
      </c>
      <c r="N1234" t="s">
        <v>2598</v>
      </c>
      <c r="Y1234" t="s">
        <v>77</v>
      </c>
      <c r="Z1234" t="s">
        <v>224</v>
      </c>
      <c r="AA1234" t="s">
        <v>224</v>
      </c>
      <c r="AC1234" cm="1">
        <f t="array" ref="AC1234">SUMPRODUCT(--(INDEX('1880 Bastrop 0008 Clean'!A:AA, MATCH(A1234 &amp; "|" &amp; B1234, '1880 Bastrop 0008 Clean'!A:A &amp; "|" &amp; '1880 Bastrop 0008 Clean'!B:B, 0), 0) &lt;&gt; '1880 Bastrop 0008 Raw'!A1234:AA1234))</f>
        <v>0</v>
      </c>
    </row>
    <row r="1235" spans="1:29">
      <c r="A1235">
        <v>31</v>
      </c>
      <c r="B1235">
        <v>250</v>
      </c>
      <c r="D1235" t="s">
        <v>117</v>
      </c>
      <c r="E1235" t="s">
        <v>2203</v>
      </c>
      <c r="F1235" t="s">
        <v>20</v>
      </c>
      <c r="G1235" t="s">
        <v>24</v>
      </c>
      <c r="H1235">
        <v>17</v>
      </c>
      <c r="J1235" t="s">
        <v>2937</v>
      </c>
      <c r="K1235" t="s">
        <v>3108</v>
      </c>
      <c r="L1235" t="s">
        <v>2939</v>
      </c>
      <c r="Y1235" t="s">
        <v>77</v>
      </c>
      <c r="AC1235" cm="1">
        <f t="array" ref="AC1235">SUMPRODUCT(--(INDEX('1880 Bastrop 0008 Clean'!A:AA, MATCH(A1235 &amp; "|" &amp; B1235, '1880 Bastrop 0008 Clean'!A:A &amp; "|" &amp; '1880 Bastrop 0008 Clean'!B:B, 0), 0) &lt;&gt; '1880 Bastrop 0008 Raw'!A1235:AA1235))</f>
        <v>0</v>
      </c>
    </row>
    <row r="1236" spans="1:29">
      <c r="A1236">
        <v>32</v>
      </c>
      <c r="B1236">
        <v>251</v>
      </c>
      <c r="D1236" t="s">
        <v>3754</v>
      </c>
      <c r="E1236" t="s">
        <v>3734</v>
      </c>
      <c r="F1236" t="s">
        <v>2061</v>
      </c>
      <c r="G1236" t="s">
        <v>19</v>
      </c>
      <c r="H1236">
        <v>37</v>
      </c>
      <c r="J1236" t="s">
        <v>3188</v>
      </c>
      <c r="K1236" t="s">
        <v>2932</v>
      </c>
      <c r="L1236" t="s">
        <v>2933</v>
      </c>
      <c r="N1236" t="s">
        <v>1404</v>
      </c>
      <c r="Y1236" t="s">
        <v>38</v>
      </c>
      <c r="AC1236" cm="1">
        <f t="array" ref="AC1236">SUMPRODUCT(--(INDEX('1880 Bastrop 0008 Clean'!A:AA, MATCH(A1236 &amp; "|" &amp; B1236, '1880 Bastrop 0008 Clean'!A:A &amp; "|" &amp; '1880 Bastrop 0008 Clean'!B:B, 0), 0) &lt;&gt; '1880 Bastrop 0008 Raw'!A1236:AA1236))</f>
        <v>0</v>
      </c>
    </row>
    <row r="1237" spans="1:29">
      <c r="A1237">
        <v>33</v>
      </c>
      <c r="B1237">
        <v>251</v>
      </c>
      <c r="D1237" t="s">
        <v>3754</v>
      </c>
      <c r="E1237" t="s">
        <v>3755</v>
      </c>
      <c r="F1237" t="s">
        <v>20</v>
      </c>
      <c r="G1237" t="s">
        <v>24</v>
      </c>
      <c r="H1237">
        <v>20</v>
      </c>
      <c r="J1237" t="s">
        <v>3007</v>
      </c>
      <c r="K1237" t="s">
        <v>2936</v>
      </c>
      <c r="L1237" t="s">
        <v>2933</v>
      </c>
      <c r="N1237" t="s">
        <v>2598</v>
      </c>
      <c r="Y1237" t="s">
        <v>1493</v>
      </c>
      <c r="Z1237" t="s">
        <v>1493</v>
      </c>
      <c r="AA1237" t="s">
        <v>1493</v>
      </c>
      <c r="AC1237" cm="1">
        <f t="array" ref="AC1237">SUMPRODUCT(--(INDEX('1880 Bastrop 0008 Clean'!A:AA, MATCH(A1237 &amp; "|" &amp; B1237, '1880 Bastrop 0008 Clean'!A:A &amp; "|" &amp; '1880 Bastrop 0008 Clean'!B:B, 0), 0) &lt;&gt; '1880 Bastrop 0008 Raw'!A1237:AA1237))</f>
        <v>0</v>
      </c>
    </row>
    <row r="1238" spans="1:29">
      <c r="A1238">
        <v>34</v>
      </c>
      <c r="B1238">
        <v>251</v>
      </c>
      <c r="D1238" t="s">
        <v>3754</v>
      </c>
      <c r="E1238" t="s">
        <v>375</v>
      </c>
      <c r="F1238" t="s">
        <v>2061</v>
      </c>
      <c r="G1238" t="s">
        <v>24</v>
      </c>
      <c r="H1238">
        <v>4</v>
      </c>
      <c r="J1238" t="s">
        <v>2999</v>
      </c>
      <c r="K1238" t="s">
        <v>2938</v>
      </c>
      <c r="L1238" t="s">
        <v>2939</v>
      </c>
      <c r="Y1238" t="s">
        <v>27</v>
      </c>
      <c r="AC1238" cm="1">
        <f t="array" ref="AC1238">SUMPRODUCT(--(INDEX('1880 Bastrop 0008 Clean'!A:AA, MATCH(A1238 &amp; "|" &amp; B1238, '1880 Bastrop 0008 Clean'!A:A &amp; "|" &amp; '1880 Bastrop 0008 Clean'!B:B, 0), 0) &lt;&gt; '1880 Bastrop 0008 Raw'!A1238:AA1238))</f>
        <v>0</v>
      </c>
    </row>
    <row r="1239" spans="1:29">
      <c r="A1239">
        <v>35</v>
      </c>
      <c r="B1239">
        <v>252</v>
      </c>
      <c r="D1239" t="s">
        <v>3756</v>
      </c>
      <c r="E1239" t="s">
        <v>3757</v>
      </c>
      <c r="F1239" t="s">
        <v>20</v>
      </c>
      <c r="G1239" t="s">
        <v>19</v>
      </c>
      <c r="H1239">
        <v>30</v>
      </c>
      <c r="J1239" t="s">
        <v>2983</v>
      </c>
      <c r="K1239" t="s">
        <v>2932</v>
      </c>
      <c r="L1239" t="s">
        <v>2939</v>
      </c>
      <c r="N1239" t="s">
        <v>32</v>
      </c>
      <c r="Y1239" t="s">
        <v>1418</v>
      </c>
      <c r="Z1239" t="s">
        <v>1418</v>
      </c>
      <c r="AA1239" t="s">
        <v>1418</v>
      </c>
      <c r="AC1239" cm="1">
        <f t="array" ref="AC1239">SUMPRODUCT(--(INDEX('1880 Bastrop 0008 Clean'!A:AA, MATCH(A1239 &amp; "|" &amp; B1239, '1880 Bastrop 0008 Clean'!A:A &amp; "|" &amp; '1880 Bastrop 0008 Clean'!B:B, 0), 0) &lt;&gt; '1880 Bastrop 0008 Raw'!A1239:AA1239))</f>
        <v>0</v>
      </c>
    </row>
    <row r="1240" spans="1:29">
      <c r="A1240">
        <v>36</v>
      </c>
      <c r="B1240">
        <v>252</v>
      </c>
      <c r="D1240" t="s">
        <v>3756</v>
      </c>
      <c r="E1240" t="s">
        <v>3758</v>
      </c>
      <c r="F1240" t="s">
        <v>20</v>
      </c>
      <c r="G1240" t="s">
        <v>24</v>
      </c>
      <c r="H1240">
        <v>64</v>
      </c>
      <c r="J1240" t="s">
        <v>3165</v>
      </c>
      <c r="K1240" t="s">
        <v>3217</v>
      </c>
      <c r="L1240" t="s">
        <v>3066</v>
      </c>
      <c r="N1240" t="s">
        <v>2598</v>
      </c>
      <c r="Y1240" t="s">
        <v>1418</v>
      </c>
      <c r="Z1240" t="s">
        <v>1418</v>
      </c>
      <c r="AA1240" t="s">
        <v>1418</v>
      </c>
      <c r="AC1240" cm="1">
        <f t="array" ref="AC1240">SUMPRODUCT(--(INDEX('1880 Bastrop 0008 Clean'!A:AA, MATCH(A1240 &amp; "|" &amp; B1240, '1880 Bastrop 0008 Clean'!A:A &amp; "|" &amp; '1880 Bastrop 0008 Clean'!B:B, 0), 0) &lt;&gt; '1880 Bastrop 0008 Raw'!A1240:AA1240))</f>
        <v>0</v>
      </c>
    </row>
    <row r="1241" spans="1:29">
      <c r="A1241">
        <v>37</v>
      </c>
      <c r="B1241">
        <v>253</v>
      </c>
      <c r="D1241" t="s">
        <v>186</v>
      </c>
      <c r="E1241" t="s">
        <v>75</v>
      </c>
      <c r="F1241" t="s">
        <v>637</v>
      </c>
      <c r="G1241" t="s">
        <v>19</v>
      </c>
      <c r="H1241">
        <v>49</v>
      </c>
      <c r="J1241" t="s">
        <v>3155</v>
      </c>
      <c r="K1241" t="s">
        <v>2932</v>
      </c>
      <c r="L1241" t="s">
        <v>2933</v>
      </c>
      <c r="Y1241" t="s">
        <v>38</v>
      </c>
      <c r="AC1241" cm="1">
        <f t="array" ref="AC1241">SUMPRODUCT(--(INDEX('1880 Bastrop 0008 Clean'!A:AA, MATCH(A1241 &amp; "|" &amp; B1241, '1880 Bastrop 0008 Clean'!A:A &amp; "|" &amp; '1880 Bastrop 0008 Clean'!B:B, 0), 0) &lt;&gt; '1880 Bastrop 0008 Raw'!A1241:AA1241))</f>
        <v>0</v>
      </c>
    </row>
    <row r="1242" spans="1:29">
      <c r="A1242">
        <v>38</v>
      </c>
      <c r="B1242">
        <v>253</v>
      </c>
      <c r="D1242" t="s">
        <v>186</v>
      </c>
      <c r="E1242" t="s">
        <v>3504</v>
      </c>
      <c r="F1242" t="s">
        <v>637</v>
      </c>
      <c r="G1242" t="s">
        <v>24</v>
      </c>
      <c r="H1242">
        <v>50</v>
      </c>
      <c r="J1242" t="s">
        <v>3071</v>
      </c>
      <c r="K1242" t="s">
        <v>2936</v>
      </c>
      <c r="L1242" t="s">
        <v>2933</v>
      </c>
      <c r="Y1242" t="s">
        <v>38</v>
      </c>
      <c r="AC1242" cm="1">
        <f t="array" ref="AC1242">SUMPRODUCT(--(INDEX('1880 Bastrop 0008 Clean'!A:AA, MATCH(A1242 &amp; "|" &amp; B1242, '1880 Bastrop 0008 Clean'!A:A &amp; "|" &amp; '1880 Bastrop 0008 Clean'!B:B, 0), 0) &lt;&gt; '1880 Bastrop 0008 Raw'!A1242:AA1242))</f>
        <v>0</v>
      </c>
    </row>
    <row r="1243" spans="1:29">
      <c r="A1243">
        <v>39</v>
      </c>
      <c r="B1243">
        <v>253</v>
      </c>
      <c r="D1243" t="s">
        <v>186</v>
      </c>
      <c r="E1243" t="s">
        <v>3722</v>
      </c>
      <c r="F1243" t="s">
        <v>637</v>
      </c>
      <c r="G1243" t="s">
        <v>19</v>
      </c>
      <c r="H1243">
        <v>23</v>
      </c>
      <c r="J1243" t="s">
        <v>3022</v>
      </c>
      <c r="K1243" t="s">
        <v>2944</v>
      </c>
      <c r="L1243" t="s">
        <v>2939</v>
      </c>
      <c r="Y1243" t="s">
        <v>27</v>
      </c>
      <c r="Z1243" t="s">
        <v>38</v>
      </c>
      <c r="AA1243" t="s">
        <v>38</v>
      </c>
      <c r="AC1243" cm="1">
        <f t="array" ref="AC1243">SUMPRODUCT(--(INDEX('1880 Bastrop 0008 Clean'!A:AA, MATCH(A1243 &amp; "|" &amp; B1243, '1880 Bastrop 0008 Clean'!A:A &amp; "|" &amp; '1880 Bastrop 0008 Clean'!B:B, 0), 0) &lt;&gt; '1880 Bastrop 0008 Raw'!A1243:AA1243))</f>
        <v>0</v>
      </c>
    </row>
    <row r="1244" spans="1:29">
      <c r="A1244">
        <v>40</v>
      </c>
      <c r="B1244">
        <v>253</v>
      </c>
      <c r="D1244" t="s">
        <v>186</v>
      </c>
      <c r="E1244" t="s">
        <v>3759</v>
      </c>
      <c r="F1244" t="s">
        <v>637</v>
      </c>
      <c r="G1244" t="s">
        <v>24</v>
      </c>
      <c r="H1244">
        <v>21</v>
      </c>
      <c r="J1244" t="s">
        <v>2959</v>
      </c>
      <c r="K1244" t="s">
        <v>2938</v>
      </c>
      <c r="L1244" t="s">
        <v>2939</v>
      </c>
      <c r="Y1244" t="s">
        <v>27</v>
      </c>
      <c r="Z1244" t="s">
        <v>38</v>
      </c>
      <c r="AA1244" t="s">
        <v>38</v>
      </c>
      <c r="AC1244" cm="1">
        <f t="array" ref="AC1244">SUMPRODUCT(--(INDEX('1880 Bastrop 0008 Clean'!A:AA, MATCH(A1244 &amp; "|" &amp; B1244, '1880 Bastrop 0008 Clean'!A:A &amp; "|" &amp; '1880 Bastrop 0008 Clean'!B:B, 0), 0) &lt;&gt; '1880 Bastrop 0008 Raw'!A1244:AA1244))</f>
        <v>0</v>
      </c>
    </row>
    <row r="1245" spans="1:29">
      <c r="A1245">
        <v>41</v>
      </c>
      <c r="B1245">
        <v>253</v>
      </c>
      <c r="D1245" t="s">
        <v>186</v>
      </c>
      <c r="E1245" t="s">
        <v>185</v>
      </c>
      <c r="F1245" t="s">
        <v>637</v>
      </c>
      <c r="G1245" t="s">
        <v>19</v>
      </c>
      <c r="H1245">
        <v>19</v>
      </c>
      <c r="J1245" t="s">
        <v>2956</v>
      </c>
      <c r="K1245" t="s">
        <v>2944</v>
      </c>
      <c r="L1245" t="s">
        <v>2939</v>
      </c>
      <c r="Y1245" t="s">
        <v>27</v>
      </c>
      <c r="Z1245" t="s">
        <v>38</v>
      </c>
      <c r="AA1245" t="s">
        <v>38</v>
      </c>
      <c r="AC1245" cm="1">
        <f t="array" ref="AC1245">SUMPRODUCT(--(INDEX('1880 Bastrop 0008 Clean'!A:AA, MATCH(A1245 &amp; "|" &amp; B1245, '1880 Bastrop 0008 Clean'!A:A &amp; "|" &amp; '1880 Bastrop 0008 Clean'!B:B, 0), 0) &lt;&gt; '1880 Bastrop 0008 Raw'!A1245:AA1245))</f>
        <v>0</v>
      </c>
    </row>
    <row r="1246" spans="1:29">
      <c r="A1246">
        <v>42</v>
      </c>
      <c r="B1246">
        <v>253</v>
      </c>
      <c r="D1246" t="s">
        <v>186</v>
      </c>
      <c r="E1246" t="s">
        <v>3760</v>
      </c>
      <c r="F1246" t="s">
        <v>637</v>
      </c>
      <c r="G1246" t="s">
        <v>19</v>
      </c>
      <c r="H1246">
        <v>18</v>
      </c>
      <c r="J1246" t="s">
        <v>2952</v>
      </c>
      <c r="K1246" t="s">
        <v>2944</v>
      </c>
      <c r="L1246" t="s">
        <v>2939</v>
      </c>
      <c r="Y1246" t="s">
        <v>27</v>
      </c>
      <c r="Z1246" t="s">
        <v>38</v>
      </c>
      <c r="AA1246" t="s">
        <v>38</v>
      </c>
      <c r="AC1246" cm="1">
        <f t="array" ref="AC1246">SUMPRODUCT(--(INDEX('1880 Bastrop 0008 Clean'!A:AA, MATCH(A1246 &amp; "|" &amp; B1246, '1880 Bastrop 0008 Clean'!A:A &amp; "|" &amp; '1880 Bastrop 0008 Clean'!B:B, 0), 0) &lt;&gt; '1880 Bastrop 0008 Raw'!A1246:AA1246))</f>
        <v>0</v>
      </c>
    </row>
    <row r="1247" spans="1:29">
      <c r="A1247">
        <v>43</v>
      </c>
      <c r="B1247">
        <v>253</v>
      </c>
      <c r="D1247" t="s">
        <v>186</v>
      </c>
      <c r="E1247" t="s">
        <v>3761</v>
      </c>
      <c r="F1247" t="s">
        <v>637</v>
      </c>
      <c r="G1247" t="s">
        <v>24</v>
      </c>
      <c r="H1247">
        <v>7</v>
      </c>
      <c r="J1247" t="s">
        <v>2946</v>
      </c>
      <c r="K1247" t="s">
        <v>3099</v>
      </c>
      <c r="L1247" t="s">
        <v>2939</v>
      </c>
      <c r="Y1247" t="s">
        <v>27</v>
      </c>
      <c r="Z1247" t="s">
        <v>38</v>
      </c>
      <c r="AA1247" t="s">
        <v>38</v>
      </c>
      <c r="AC1247" cm="1">
        <f t="array" ref="AC1247">SUMPRODUCT(--(INDEX('1880 Bastrop 0008 Clean'!A:AA, MATCH(A1247 &amp; "|" &amp; B1247, '1880 Bastrop 0008 Clean'!A:A &amp; "|" &amp; '1880 Bastrop 0008 Clean'!B:B, 0), 0) &lt;&gt; '1880 Bastrop 0008 Raw'!A1247:AA1247))</f>
        <v>0</v>
      </c>
    </row>
    <row r="1248" spans="1:29">
      <c r="A1248">
        <v>44</v>
      </c>
      <c r="B1248">
        <v>253</v>
      </c>
      <c r="D1248" t="s">
        <v>186</v>
      </c>
      <c r="E1248" t="s">
        <v>354</v>
      </c>
      <c r="F1248" t="s">
        <v>637</v>
      </c>
      <c r="G1248" t="s">
        <v>19</v>
      </c>
      <c r="H1248">
        <v>5</v>
      </c>
      <c r="J1248" t="s">
        <v>2948</v>
      </c>
      <c r="K1248" t="s">
        <v>3097</v>
      </c>
      <c r="L1248" t="s">
        <v>2939</v>
      </c>
      <c r="Y1248" t="s">
        <v>27</v>
      </c>
      <c r="Z1248" t="s">
        <v>38</v>
      </c>
      <c r="AA1248" t="s">
        <v>38</v>
      </c>
      <c r="AC1248" cm="1">
        <f t="array" ref="AC1248">SUMPRODUCT(--(INDEX('1880 Bastrop 0008 Clean'!A:AA, MATCH(A1248 &amp; "|" &amp; B1248, '1880 Bastrop 0008 Clean'!A:A &amp; "|" &amp; '1880 Bastrop 0008 Clean'!B:B, 0), 0) &lt;&gt; '1880 Bastrop 0008 Raw'!A1248:AA1248))</f>
        <v>0</v>
      </c>
    </row>
    <row r="1249" spans="1:29">
      <c r="A1249">
        <v>45</v>
      </c>
      <c r="B1249">
        <v>253</v>
      </c>
      <c r="D1249" t="s">
        <v>186</v>
      </c>
      <c r="E1249" t="s">
        <v>23</v>
      </c>
      <c r="F1249" t="s">
        <v>637</v>
      </c>
      <c r="G1249" t="s">
        <v>24</v>
      </c>
      <c r="H1249">
        <v>3</v>
      </c>
      <c r="J1249" t="s">
        <v>2973</v>
      </c>
      <c r="K1249" t="s">
        <v>3099</v>
      </c>
      <c r="L1249" t="s">
        <v>2939</v>
      </c>
      <c r="Y1249" t="s">
        <v>27</v>
      </c>
      <c r="Z1249" t="s">
        <v>38</v>
      </c>
      <c r="AA1249" t="s">
        <v>38</v>
      </c>
      <c r="AC1249" cm="1">
        <f t="array" ref="AC1249">SUMPRODUCT(--(INDEX('1880 Bastrop 0008 Clean'!A:AA, MATCH(A1249 &amp; "|" &amp; B1249, '1880 Bastrop 0008 Clean'!A:A &amp; "|" &amp; '1880 Bastrop 0008 Clean'!B:B, 0), 0) &lt;&gt; '1880 Bastrop 0008 Raw'!A1249:AA1249))</f>
        <v>0</v>
      </c>
    </row>
    <row r="1250" spans="1:29">
      <c r="A1250">
        <v>46</v>
      </c>
      <c r="B1250">
        <v>253</v>
      </c>
      <c r="D1250" t="s">
        <v>186</v>
      </c>
      <c r="E1250" t="s">
        <v>185</v>
      </c>
      <c r="F1250" t="s">
        <v>637</v>
      </c>
      <c r="G1250" t="s">
        <v>19</v>
      </c>
      <c r="H1250" s="9">
        <v>45789</v>
      </c>
      <c r="I1250" t="s">
        <v>2033</v>
      </c>
      <c r="J1250" t="s">
        <v>2974</v>
      </c>
      <c r="K1250" t="s">
        <v>3097</v>
      </c>
      <c r="L1250" t="s">
        <v>2939</v>
      </c>
      <c r="Y1250" t="s">
        <v>27</v>
      </c>
      <c r="Z1250" t="s">
        <v>38</v>
      </c>
      <c r="AA1250" t="s">
        <v>38</v>
      </c>
      <c r="AC1250" cm="1">
        <f t="array" ref="AC1250">SUMPRODUCT(--(INDEX('1880 Bastrop 0008 Clean'!A:AA, MATCH(A1250 &amp; "|" &amp; B1250, '1880 Bastrop 0008 Clean'!A:A &amp; "|" &amp; '1880 Bastrop 0008 Clean'!B:B, 0), 0) &lt;&gt; '1880 Bastrop 0008 Raw'!A1250:AA1250))</f>
        <v>0</v>
      </c>
    </row>
    <row r="1251" spans="1:29">
      <c r="A1251">
        <v>47</v>
      </c>
      <c r="B1251">
        <v>253</v>
      </c>
      <c r="D1251" t="s">
        <v>327</v>
      </c>
      <c r="E1251" t="s">
        <v>3762</v>
      </c>
      <c r="F1251" t="s">
        <v>637</v>
      </c>
      <c r="G1251" t="s">
        <v>19</v>
      </c>
      <c r="H1251">
        <v>35</v>
      </c>
      <c r="J1251" t="s">
        <v>1752</v>
      </c>
      <c r="K1251" t="s">
        <v>3184</v>
      </c>
      <c r="L1251" t="s">
        <v>3060</v>
      </c>
      <c r="N1251" t="s">
        <v>1404</v>
      </c>
      <c r="Y1251" t="s">
        <v>27</v>
      </c>
      <c r="Z1251" t="s">
        <v>38</v>
      </c>
      <c r="AA1251" t="s">
        <v>38</v>
      </c>
      <c r="AC1251" cm="1">
        <f t="array" ref="AC1251">SUMPRODUCT(--(INDEX('1880 Bastrop 0008 Clean'!A:AA, MATCH(A1251 &amp; "|" &amp; B1251, '1880 Bastrop 0008 Clean'!A:A &amp; "|" &amp; '1880 Bastrop 0008 Clean'!B:B, 0), 0) &lt;&gt; '1880 Bastrop 0008 Raw'!A1251:AA1251))</f>
        <v>0</v>
      </c>
    </row>
    <row r="1252" spans="1:29">
      <c r="A1252">
        <v>48</v>
      </c>
      <c r="B1252">
        <v>254</v>
      </c>
      <c r="D1252" t="s">
        <v>1917</v>
      </c>
      <c r="E1252" t="s">
        <v>3763</v>
      </c>
      <c r="F1252" t="s">
        <v>637</v>
      </c>
      <c r="G1252" t="s">
        <v>19</v>
      </c>
      <c r="H1252">
        <v>36</v>
      </c>
      <c r="J1252" t="s">
        <v>3127</v>
      </c>
      <c r="K1252" t="s">
        <v>2932</v>
      </c>
      <c r="L1252" t="s">
        <v>2933</v>
      </c>
      <c r="N1252" t="s">
        <v>1404</v>
      </c>
      <c r="Y1252" t="s">
        <v>79</v>
      </c>
      <c r="AC1252" cm="1">
        <f t="array" ref="AC1252">SUMPRODUCT(--(INDEX('1880 Bastrop 0008 Clean'!A:AA, MATCH(A1252 &amp; "|" &amp; B1252, '1880 Bastrop 0008 Clean'!A:A &amp; "|" &amp; '1880 Bastrop 0008 Clean'!B:B, 0), 0) &lt;&gt; '1880 Bastrop 0008 Raw'!A1252:AA1252))</f>
        <v>0</v>
      </c>
    </row>
    <row r="1253" spans="1:29">
      <c r="A1253">
        <v>49</v>
      </c>
      <c r="B1253">
        <v>254</v>
      </c>
      <c r="D1253" t="s">
        <v>1917</v>
      </c>
      <c r="E1253" t="s">
        <v>3136</v>
      </c>
      <c r="F1253" t="s">
        <v>637</v>
      </c>
      <c r="G1253" t="s">
        <v>24</v>
      </c>
      <c r="H1253">
        <v>28</v>
      </c>
      <c r="J1253" t="s">
        <v>2893</v>
      </c>
      <c r="K1253" t="s">
        <v>2936</v>
      </c>
      <c r="L1253" t="s">
        <v>2933</v>
      </c>
      <c r="Y1253" t="s">
        <v>77</v>
      </c>
      <c r="AC1253" cm="1">
        <f t="array" ref="AC1253">SUMPRODUCT(--(INDEX('1880 Bastrop 0008 Clean'!A:AA, MATCH(A1253 &amp; "|" &amp; B1253, '1880 Bastrop 0008 Clean'!A:A &amp; "|" &amp; '1880 Bastrop 0008 Clean'!B:B, 0), 0) &lt;&gt; '1880 Bastrop 0008 Raw'!A1253:AA1253))</f>
        <v>0</v>
      </c>
    </row>
    <row r="1254" spans="1:29">
      <c r="A1254">
        <v>50</v>
      </c>
      <c r="B1254">
        <v>254</v>
      </c>
      <c r="D1254" t="s">
        <v>1917</v>
      </c>
      <c r="E1254" t="s">
        <v>3764</v>
      </c>
      <c r="F1254" t="s">
        <v>637</v>
      </c>
      <c r="G1254" t="s">
        <v>19</v>
      </c>
      <c r="H1254">
        <v>18</v>
      </c>
      <c r="J1254" t="s">
        <v>2952</v>
      </c>
      <c r="K1254" t="s">
        <v>2944</v>
      </c>
      <c r="L1254" t="s">
        <v>3931</v>
      </c>
      <c r="Y1254" t="s">
        <v>77</v>
      </c>
      <c r="Z1254" t="s">
        <v>79</v>
      </c>
      <c r="AC1254" cm="1">
        <f t="array" ref="AC1254">SUMPRODUCT(--(INDEX('1880 Bastrop 0008 Clean'!A:AA, MATCH(A1254 &amp; "|" &amp; B1254, '1880 Bastrop 0008 Clean'!A:A &amp; "|" &amp; '1880 Bastrop 0008 Clean'!B:B, 0), 0) &lt;&gt; '1880 Bastrop 0008 Raw'!A1254:AA1254))</f>
        <v>2</v>
      </c>
    </row>
    <row r="1255" spans="1:29">
      <c r="A1255">
        <v>1</v>
      </c>
      <c r="B1255">
        <v>255</v>
      </c>
      <c r="D1255" t="s">
        <v>75</v>
      </c>
      <c r="E1255" t="s">
        <v>3765</v>
      </c>
      <c r="F1255" t="s">
        <v>637</v>
      </c>
      <c r="G1255" t="s">
        <v>19</v>
      </c>
      <c r="H1255">
        <v>37</v>
      </c>
      <c r="J1255" t="s">
        <v>3188</v>
      </c>
      <c r="K1255" t="s">
        <v>2932</v>
      </c>
      <c r="L1255" t="s">
        <v>2933</v>
      </c>
      <c r="N1255" t="s">
        <v>32</v>
      </c>
      <c r="Y1255" t="s">
        <v>66</v>
      </c>
      <c r="AA1255" t="s">
        <v>38</v>
      </c>
      <c r="AC1255" cm="1">
        <f t="array" ref="AC1255">SUMPRODUCT(--(INDEX('1880 Bastrop 0008 Clean'!A:AA, MATCH(A1255 &amp; "|" &amp; B1255, '1880 Bastrop 0008 Clean'!A:A &amp; "|" &amp; '1880 Bastrop 0008 Clean'!B:B, 0), 0) &lt;&gt; '1880 Bastrop 0008 Raw'!A1255:AA1255))</f>
        <v>0</v>
      </c>
    </row>
    <row r="1256" spans="1:29">
      <c r="A1256">
        <v>2</v>
      </c>
      <c r="B1256">
        <v>255</v>
      </c>
      <c r="D1256" t="s">
        <v>75</v>
      </c>
      <c r="E1256" t="s">
        <v>280</v>
      </c>
      <c r="F1256" t="s">
        <v>637</v>
      </c>
      <c r="G1256" t="s">
        <v>24</v>
      </c>
      <c r="H1256">
        <v>43</v>
      </c>
      <c r="J1256" t="s">
        <v>3142</v>
      </c>
      <c r="K1256" t="s">
        <v>2936</v>
      </c>
      <c r="L1256" t="s">
        <v>2933</v>
      </c>
      <c r="N1256" t="s">
        <v>2598</v>
      </c>
      <c r="Y1256" t="s">
        <v>155</v>
      </c>
      <c r="AC1256" cm="1">
        <f t="array" ref="AC1256">SUMPRODUCT(--(INDEX('1880 Bastrop 0008 Clean'!A:AA, MATCH(A1256 &amp; "|" &amp; B1256, '1880 Bastrop 0008 Clean'!A:A &amp; "|" &amp; '1880 Bastrop 0008 Clean'!B:B, 0), 0) &lt;&gt; '1880 Bastrop 0008 Raw'!A1256:AA1256))</f>
        <v>0</v>
      </c>
    </row>
    <row r="1257" spans="1:29">
      <c r="A1257">
        <v>3</v>
      </c>
      <c r="B1257">
        <v>255</v>
      </c>
      <c r="D1257" t="s">
        <v>75</v>
      </c>
      <c r="E1257" t="s">
        <v>35</v>
      </c>
      <c r="F1257" t="s">
        <v>637</v>
      </c>
      <c r="G1257" t="s">
        <v>24</v>
      </c>
      <c r="H1257">
        <v>12</v>
      </c>
      <c r="J1257" t="s">
        <v>2971</v>
      </c>
      <c r="K1257" t="s">
        <v>2938</v>
      </c>
      <c r="L1257" t="s">
        <v>2939</v>
      </c>
      <c r="V1257" t="s">
        <v>1395</v>
      </c>
      <c r="Y1257" t="s">
        <v>27</v>
      </c>
      <c r="Z1257" t="s">
        <v>66</v>
      </c>
      <c r="AA1257" t="s">
        <v>155</v>
      </c>
      <c r="AC1257" cm="1">
        <f t="array" ref="AC1257">SUMPRODUCT(--(INDEX('1880 Bastrop 0008 Clean'!A:AA, MATCH(A1257 &amp; "|" &amp; B1257, '1880 Bastrop 0008 Clean'!A:A &amp; "|" &amp; '1880 Bastrop 0008 Clean'!B:B, 0), 0) &lt;&gt; '1880 Bastrop 0008 Raw'!A1257:AA1257))</f>
        <v>0</v>
      </c>
    </row>
    <row r="1258" spans="1:29">
      <c r="A1258">
        <v>4</v>
      </c>
      <c r="B1258">
        <v>255</v>
      </c>
      <c r="D1258" t="s">
        <v>75</v>
      </c>
      <c r="E1258" t="s">
        <v>812</v>
      </c>
      <c r="F1258" t="s">
        <v>637</v>
      </c>
      <c r="G1258" t="s">
        <v>19</v>
      </c>
      <c r="H1258">
        <v>10</v>
      </c>
      <c r="J1258" t="s">
        <v>2996</v>
      </c>
      <c r="K1258" t="s">
        <v>2944</v>
      </c>
      <c r="L1258" t="s">
        <v>2939</v>
      </c>
      <c r="V1258" t="s">
        <v>1395</v>
      </c>
      <c r="Y1258" t="s">
        <v>27</v>
      </c>
      <c r="Z1258" t="s">
        <v>66</v>
      </c>
      <c r="AA1258" t="s">
        <v>155</v>
      </c>
      <c r="AC1258" cm="1">
        <f t="array" ref="AC1258">SUMPRODUCT(--(INDEX('1880 Bastrop 0008 Clean'!A:AA, MATCH(A1258 &amp; "|" &amp; B1258, '1880 Bastrop 0008 Clean'!A:A &amp; "|" &amp; '1880 Bastrop 0008 Clean'!B:B, 0), 0) &lt;&gt; '1880 Bastrop 0008 Raw'!A1258:AA1258))</f>
        <v>0</v>
      </c>
    </row>
    <row r="1259" spans="1:29">
      <c r="A1259">
        <v>5</v>
      </c>
      <c r="B1259">
        <v>255</v>
      </c>
      <c r="D1259" t="s">
        <v>75</v>
      </c>
      <c r="E1259" t="s">
        <v>1701</v>
      </c>
      <c r="F1259" t="s">
        <v>637</v>
      </c>
      <c r="G1259" t="s">
        <v>19</v>
      </c>
      <c r="H1259">
        <v>8</v>
      </c>
      <c r="J1259" t="s">
        <v>2965</v>
      </c>
      <c r="K1259" t="s">
        <v>2944</v>
      </c>
      <c r="L1259" t="s">
        <v>2939</v>
      </c>
      <c r="Y1259" t="s">
        <v>27</v>
      </c>
      <c r="Z1259" t="s">
        <v>66</v>
      </c>
      <c r="AA1259" t="s">
        <v>155</v>
      </c>
      <c r="AC1259" cm="1">
        <f t="array" ref="AC1259">SUMPRODUCT(--(INDEX('1880 Bastrop 0008 Clean'!A:AA, MATCH(A1259 &amp; "|" &amp; B1259, '1880 Bastrop 0008 Clean'!A:A &amp; "|" &amp; '1880 Bastrop 0008 Clean'!B:B, 0), 0) &lt;&gt; '1880 Bastrop 0008 Raw'!A1259:AA1259))</f>
        <v>0</v>
      </c>
    </row>
    <row r="1260" spans="1:29">
      <c r="A1260">
        <v>6</v>
      </c>
      <c r="B1260">
        <v>255</v>
      </c>
      <c r="D1260" t="s">
        <v>75</v>
      </c>
      <c r="E1260" t="s">
        <v>111</v>
      </c>
      <c r="F1260" t="s">
        <v>637</v>
      </c>
      <c r="G1260" t="s">
        <v>19</v>
      </c>
      <c r="H1260">
        <v>7</v>
      </c>
      <c r="J1260" t="s">
        <v>2946</v>
      </c>
      <c r="K1260" t="s">
        <v>2944</v>
      </c>
      <c r="L1260" t="s">
        <v>2939</v>
      </c>
      <c r="Y1260" t="s">
        <v>27</v>
      </c>
      <c r="Z1260" t="s">
        <v>66</v>
      </c>
      <c r="AA1260" t="s">
        <v>155</v>
      </c>
      <c r="AC1260" cm="1">
        <f t="array" ref="AC1260">SUMPRODUCT(--(INDEX('1880 Bastrop 0008 Clean'!A:AA, MATCH(A1260 &amp; "|" &amp; B1260, '1880 Bastrop 0008 Clean'!A:A &amp; "|" &amp; '1880 Bastrop 0008 Clean'!B:B, 0), 0) &lt;&gt; '1880 Bastrop 0008 Raw'!A1260:AA1260))</f>
        <v>0</v>
      </c>
    </row>
    <row r="1261" spans="1:29">
      <c r="A1261">
        <v>7</v>
      </c>
      <c r="B1261">
        <v>256</v>
      </c>
      <c r="D1261" t="s">
        <v>1325</v>
      </c>
      <c r="E1261" t="s">
        <v>343</v>
      </c>
      <c r="F1261" t="s">
        <v>637</v>
      </c>
      <c r="G1261" t="s">
        <v>19</v>
      </c>
      <c r="H1261">
        <v>28</v>
      </c>
      <c r="J1261" t="s">
        <v>2893</v>
      </c>
      <c r="K1261" t="s">
        <v>2932</v>
      </c>
      <c r="L1261" t="s">
        <v>2933</v>
      </c>
      <c r="N1261" t="s">
        <v>32</v>
      </c>
      <c r="W1261" t="s">
        <v>1395</v>
      </c>
      <c r="X1261" t="s">
        <v>1395</v>
      </c>
      <c r="Y1261" t="s">
        <v>27</v>
      </c>
      <c r="Z1261" t="s">
        <v>126</v>
      </c>
      <c r="AA1261" t="s">
        <v>27</v>
      </c>
      <c r="AC1261" cm="1">
        <f t="array" ref="AC1261">SUMPRODUCT(--(INDEX('1880 Bastrop 0008 Clean'!A:AA, MATCH(A1261 &amp; "|" &amp; B1261, '1880 Bastrop 0008 Clean'!A:A &amp; "|" &amp; '1880 Bastrop 0008 Clean'!B:B, 0), 0) &lt;&gt; '1880 Bastrop 0008 Raw'!A1261:AA1261))</f>
        <v>0</v>
      </c>
    </row>
    <row r="1262" spans="1:29">
      <c r="A1262">
        <v>8</v>
      </c>
      <c r="B1262">
        <v>256</v>
      </c>
      <c r="D1262" t="s">
        <v>1325</v>
      </c>
      <c r="E1262" t="s">
        <v>3766</v>
      </c>
      <c r="F1262" t="s">
        <v>637</v>
      </c>
      <c r="G1262" t="s">
        <v>24</v>
      </c>
      <c r="H1262">
        <v>26</v>
      </c>
      <c r="J1262" t="s">
        <v>3085</v>
      </c>
      <c r="K1262" t="s">
        <v>2936</v>
      </c>
      <c r="L1262" t="s">
        <v>2933</v>
      </c>
      <c r="N1262" t="s">
        <v>2598</v>
      </c>
      <c r="Y1262" t="s">
        <v>79</v>
      </c>
      <c r="Z1262" t="s">
        <v>79</v>
      </c>
      <c r="AA1262" t="s">
        <v>79</v>
      </c>
      <c r="AC1262" cm="1">
        <f t="array" ref="AC1262">SUMPRODUCT(--(INDEX('1880 Bastrop 0008 Clean'!A:AA, MATCH(A1262 &amp; "|" &amp; B1262, '1880 Bastrop 0008 Clean'!A:A &amp; "|" &amp; '1880 Bastrop 0008 Clean'!B:B, 0), 0) &lt;&gt; '1880 Bastrop 0008 Raw'!A1262:AA1262))</f>
        <v>0</v>
      </c>
    </row>
    <row r="1263" spans="1:29">
      <c r="A1263">
        <v>9</v>
      </c>
      <c r="B1263">
        <v>256</v>
      </c>
      <c r="D1263" t="s">
        <v>1325</v>
      </c>
      <c r="E1263" t="s">
        <v>1476</v>
      </c>
      <c r="F1263" t="s">
        <v>637</v>
      </c>
      <c r="G1263" t="s">
        <v>24</v>
      </c>
      <c r="H1263">
        <v>1</v>
      </c>
      <c r="J1263" t="s">
        <v>2949</v>
      </c>
      <c r="K1263" t="s">
        <v>2938</v>
      </c>
      <c r="L1263" t="s">
        <v>2939</v>
      </c>
      <c r="Y1263" t="s">
        <v>27</v>
      </c>
      <c r="Z1263" t="s">
        <v>27</v>
      </c>
      <c r="AA1263" t="s">
        <v>79</v>
      </c>
      <c r="AC1263" cm="1">
        <f t="array" ref="AC1263">SUMPRODUCT(--(INDEX('1880 Bastrop 0008 Clean'!A:AA, MATCH(A1263 &amp; "|" &amp; B1263, '1880 Bastrop 0008 Clean'!A:A &amp; "|" &amp; '1880 Bastrop 0008 Clean'!B:B, 0), 0) &lt;&gt; '1880 Bastrop 0008 Raw'!A1263:AA1263))</f>
        <v>0</v>
      </c>
    </row>
    <row r="1264" spans="1:29">
      <c r="A1264">
        <v>10</v>
      </c>
      <c r="B1264">
        <v>256</v>
      </c>
      <c r="D1264" t="s">
        <v>1325</v>
      </c>
      <c r="E1264" t="s">
        <v>3767</v>
      </c>
      <c r="F1264" t="s">
        <v>637</v>
      </c>
      <c r="G1264" t="s">
        <v>19</v>
      </c>
      <c r="H1264" s="9">
        <v>45700</v>
      </c>
      <c r="I1264" t="s">
        <v>1971</v>
      </c>
      <c r="J1264" t="s">
        <v>2974</v>
      </c>
      <c r="K1264" t="s">
        <v>2944</v>
      </c>
      <c r="L1264" t="s">
        <v>2939</v>
      </c>
      <c r="N1264" t="s">
        <v>3713</v>
      </c>
      <c r="P1264" t="s">
        <v>3768</v>
      </c>
      <c r="Y1264" t="s">
        <v>27</v>
      </c>
      <c r="Z1264" t="s">
        <v>79</v>
      </c>
      <c r="AA1264" t="s">
        <v>1971</v>
      </c>
      <c r="AC1264" cm="1">
        <f t="array" ref="AC1264">SUMPRODUCT(--(INDEX('1880 Bastrop 0008 Clean'!A:AA, MATCH(A1264 &amp; "|" &amp; B1264, '1880 Bastrop 0008 Clean'!A:A &amp; "|" &amp; '1880 Bastrop 0008 Clean'!B:B, 0), 0) &lt;&gt; '1880 Bastrop 0008 Raw'!A1264:AA1264))</f>
        <v>1</v>
      </c>
    </row>
    <row r="1265" spans="1:29">
      <c r="A1265">
        <v>11</v>
      </c>
      <c r="B1265">
        <v>256</v>
      </c>
      <c r="D1265" t="s">
        <v>3769</v>
      </c>
      <c r="E1265" t="s">
        <v>3770</v>
      </c>
      <c r="F1265" t="s">
        <v>637</v>
      </c>
      <c r="G1265" t="s">
        <v>24</v>
      </c>
      <c r="H1265">
        <v>21</v>
      </c>
      <c r="J1265" t="s">
        <v>2959</v>
      </c>
      <c r="L1265" t="s">
        <v>2939</v>
      </c>
      <c r="N1265" t="s">
        <v>1404</v>
      </c>
      <c r="Y1265" t="s">
        <v>27</v>
      </c>
      <c r="Z1265" t="s">
        <v>27</v>
      </c>
      <c r="AA1265" t="s">
        <v>27</v>
      </c>
      <c r="AC1265" cm="1">
        <f t="array" ref="AC1265">SUMPRODUCT(--(INDEX('1880 Bastrop 0008 Clean'!A:AA, MATCH(A1265 &amp; "|" &amp; B1265, '1880 Bastrop 0008 Clean'!A:A &amp; "|" &amp; '1880 Bastrop 0008 Clean'!B:B, 0), 0) &lt;&gt; '1880 Bastrop 0008 Raw'!A1265:AA1265))</f>
        <v>1</v>
      </c>
    </row>
    <row r="1266" spans="1:29">
      <c r="A1266">
        <v>12</v>
      </c>
      <c r="B1266">
        <v>256</v>
      </c>
      <c r="D1266" t="s">
        <v>3769</v>
      </c>
      <c r="E1266" t="s">
        <v>343</v>
      </c>
      <c r="F1266" t="s">
        <v>637</v>
      </c>
      <c r="G1266" t="s">
        <v>19</v>
      </c>
      <c r="H1266">
        <v>5</v>
      </c>
      <c r="J1266" t="s">
        <v>2948</v>
      </c>
      <c r="L1266" t="s">
        <v>2939</v>
      </c>
      <c r="P1266" t="s">
        <v>3772</v>
      </c>
      <c r="Y1266" t="s">
        <v>27</v>
      </c>
      <c r="Z1266" t="s">
        <v>27</v>
      </c>
      <c r="AA1266" t="s">
        <v>27</v>
      </c>
      <c r="AC1266" cm="1">
        <f t="array" ref="AC1266">SUMPRODUCT(--(INDEX('1880 Bastrop 0008 Clean'!A:AA, MATCH(A1266 &amp; "|" &amp; B1266, '1880 Bastrop 0008 Clean'!A:A &amp; "|" &amp; '1880 Bastrop 0008 Clean'!B:B, 0), 0) &lt;&gt; '1880 Bastrop 0008 Raw'!A1266:AA1266))</f>
        <v>1</v>
      </c>
    </row>
    <row r="1267" spans="1:29">
      <c r="A1267">
        <v>13</v>
      </c>
      <c r="B1267">
        <v>256</v>
      </c>
      <c r="D1267" t="s">
        <v>3769</v>
      </c>
      <c r="E1267" t="s">
        <v>880</v>
      </c>
      <c r="F1267" t="s">
        <v>637</v>
      </c>
      <c r="G1267" t="s">
        <v>19</v>
      </c>
      <c r="H1267">
        <v>1</v>
      </c>
      <c r="J1267" t="s">
        <v>2949</v>
      </c>
      <c r="L1267" t="s">
        <v>2939</v>
      </c>
      <c r="Y1267" t="s">
        <v>27</v>
      </c>
      <c r="Z1267" t="s">
        <v>27</v>
      </c>
      <c r="AA1267" t="s">
        <v>27</v>
      </c>
      <c r="AC1267" cm="1">
        <f t="array" ref="AC1267">SUMPRODUCT(--(INDEX('1880 Bastrop 0008 Clean'!A:AA, MATCH(A1267 &amp; "|" &amp; B1267, '1880 Bastrop 0008 Clean'!A:A &amp; "|" &amp; '1880 Bastrop 0008 Clean'!B:B, 0), 0) &lt;&gt; '1880 Bastrop 0008 Raw'!A1267:AA1267))</f>
        <v>1</v>
      </c>
    </row>
    <row r="1268" spans="1:29">
      <c r="A1268">
        <v>14</v>
      </c>
      <c r="B1268">
        <v>257</v>
      </c>
      <c r="D1268" t="s">
        <v>3773</v>
      </c>
      <c r="E1268" t="s">
        <v>446</v>
      </c>
      <c r="F1268" t="s">
        <v>637</v>
      </c>
      <c r="G1268" t="s">
        <v>19</v>
      </c>
      <c r="H1268">
        <v>38</v>
      </c>
      <c r="J1268" t="s">
        <v>3010</v>
      </c>
      <c r="K1268" t="s">
        <v>2932</v>
      </c>
      <c r="L1268" t="s">
        <v>2933</v>
      </c>
      <c r="N1268" t="s">
        <v>32</v>
      </c>
      <c r="P1268" t="s">
        <v>3768</v>
      </c>
      <c r="W1268" t="s">
        <v>1395</v>
      </c>
      <c r="X1268" t="s">
        <v>1395</v>
      </c>
      <c r="Y1268" t="s">
        <v>41</v>
      </c>
      <c r="AA1268" t="s">
        <v>77</v>
      </c>
      <c r="AC1268" cm="1">
        <f t="array" ref="AC1268">SUMPRODUCT(--(INDEX('1880 Bastrop 0008 Clean'!A:AA, MATCH(A1268 &amp; "|" &amp; B1268, '1880 Bastrop 0008 Clean'!A:A &amp; "|" &amp; '1880 Bastrop 0008 Clean'!B:B, 0), 0) &lt;&gt; '1880 Bastrop 0008 Raw'!A1268:AA1268))</f>
        <v>0</v>
      </c>
    </row>
    <row r="1269" spans="1:29">
      <c r="A1269">
        <v>15</v>
      </c>
      <c r="B1269">
        <v>257</v>
      </c>
      <c r="D1269" t="s">
        <v>3773</v>
      </c>
      <c r="E1269" t="s">
        <v>37</v>
      </c>
      <c r="F1269" t="s">
        <v>637</v>
      </c>
      <c r="G1269" t="s">
        <v>24</v>
      </c>
      <c r="H1269">
        <v>22</v>
      </c>
      <c r="J1269" t="s">
        <v>3061</v>
      </c>
      <c r="K1269" t="s">
        <v>2936</v>
      </c>
      <c r="L1269" t="s">
        <v>2933</v>
      </c>
      <c r="N1269" t="s">
        <v>2598</v>
      </c>
      <c r="W1269" t="s">
        <v>1395</v>
      </c>
      <c r="X1269" t="s">
        <v>1395</v>
      </c>
      <c r="Y1269" t="s">
        <v>79</v>
      </c>
      <c r="AC1269" cm="1">
        <f t="array" ref="AC1269">SUMPRODUCT(--(INDEX('1880 Bastrop 0008 Clean'!A:AA, MATCH(A1269 &amp; "|" &amp; B1269, '1880 Bastrop 0008 Clean'!A:A &amp; "|" &amp; '1880 Bastrop 0008 Clean'!B:B, 0), 0) &lt;&gt; '1880 Bastrop 0008 Raw'!A1269:AA1269))</f>
        <v>0</v>
      </c>
    </row>
    <row r="1270" spans="1:29">
      <c r="A1270">
        <v>16</v>
      </c>
      <c r="B1270">
        <v>257</v>
      </c>
      <c r="D1270" t="s">
        <v>3773</v>
      </c>
      <c r="E1270" t="s">
        <v>170</v>
      </c>
      <c r="F1270" t="s">
        <v>637</v>
      </c>
      <c r="G1270" t="s">
        <v>19</v>
      </c>
      <c r="H1270">
        <v>19</v>
      </c>
      <c r="J1270" t="s">
        <v>2956</v>
      </c>
      <c r="K1270" t="s">
        <v>2944</v>
      </c>
      <c r="Y1270" t="s">
        <v>27</v>
      </c>
      <c r="Z1270" t="s">
        <v>41</v>
      </c>
      <c r="AA1270" t="s">
        <v>79</v>
      </c>
      <c r="AC1270" cm="1">
        <f t="array" ref="AC1270">SUMPRODUCT(--(INDEX('1880 Bastrop 0008 Clean'!A:AA, MATCH(A1270 &amp; "|" &amp; B1270, '1880 Bastrop 0008 Clean'!A:A &amp; "|" &amp; '1880 Bastrop 0008 Clean'!B:B, 0), 0) &lt;&gt; '1880 Bastrop 0008 Raw'!A1270:AA1270))</f>
        <v>0</v>
      </c>
    </row>
    <row r="1271" spans="1:29">
      <c r="A1271">
        <v>17</v>
      </c>
      <c r="B1271">
        <v>257</v>
      </c>
      <c r="D1271" t="s">
        <v>3773</v>
      </c>
      <c r="E1271" t="s">
        <v>3774</v>
      </c>
      <c r="F1271" t="s">
        <v>637</v>
      </c>
      <c r="G1271" t="s">
        <v>19</v>
      </c>
      <c r="H1271">
        <v>17</v>
      </c>
      <c r="J1271" t="s">
        <v>2937</v>
      </c>
      <c r="K1271" t="s">
        <v>2944</v>
      </c>
      <c r="L1271" t="s">
        <v>3931</v>
      </c>
      <c r="W1271" t="s">
        <v>1395</v>
      </c>
      <c r="X1271" t="s">
        <v>1395</v>
      </c>
      <c r="Y1271" t="s">
        <v>27</v>
      </c>
      <c r="Z1271" t="s">
        <v>41</v>
      </c>
      <c r="AA1271" t="s">
        <v>79</v>
      </c>
      <c r="AC1271" cm="1">
        <f t="array" ref="AC1271">SUMPRODUCT(--(INDEX('1880 Bastrop 0008 Clean'!A:AA, MATCH(A1271 &amp; "|" &amp; B1271, '1880 Bastrop 0008 Clean'!A:A &amp; "|" &amp; '1880 Bastrop 0008 Clean'!B:B, 0), 0) &lt;&gt; '1880 Bastrop 0008 Raw'!A1271:AA1271))</f>
        <v>1</v>
      </c>
    </row>
    <row r="1272" spans="1:29">
      <c r="A1272">
        <v>18</v>
      </c>
      <c r="B1272">
        <v>257</v>
      </c>
      <c r="D1272" t="s">
        <v>3773</v>
      </c>
      <c r="E1272" t="s">
        <v>35</v>
      </c>
      <c r="F1272" t="s">
        <v>637</v>
      </c>
      <c r="G1272" t="s">
        <v>24</v>
      </c>
      <c r="H1272">
        <v>15</v>
      </c>
      <c r="J1272" t="s">
        <v>2940</v>
      </c>
      <c r="K1272" t="s">
        <v>2938</v>
      </c>
      <c r="L1272" t="s">
        <v>3931</v>
      </c>
      <c r="N1272" t="s">
        <v>3713</v>
      </c>
      <c r="W1272" t="s">
        <v>1395</v>
      </c>
      <c r="X1272" t="s">
        <v>1395</v>
      </c>
      <c r="Y1272" t="s">
        <v>41</v>
      </c>
      <c r="Z1272" t="s">
        <v>79</v>
      </c>
      <c r="AC1272" cm="1">
        <f t="array" ref="AC1272">SUMPRODUCT(--(INDEX('1880 Bastrop 0008 Clean'!A:AA, MATCH(A1272 &amp; "|" &amp; B1272, '1880 Bastrop 0008 Clean'!A:A &amp; "|" &amp; '1880 Bastrop 0008 Clean'!B:B, 0), 0) &lt;&gt; '1880 Bastrop 0008 Raw'!A1272:AA1272))</f>
        <v>2</v>
      </c>
    </row>
    <row r="1273" spans="1:29">
      <c r="A1273">
        <v>19</v>
      </c>
      <c r="B1273">
        <v>257</v>
      </c>
      <c r="D1273" t="s">
        <v>3773</v>
      </c>
      <c r="E1273" t="s">
        <v>3134</v>
      </c>
      <c r="F1273" t="s">
        <v>637</v>
      </c>
      <c r="G1273" t="s">
        <v>24</v>
      </c>
      <c r="H1273">
        <v>13</v>
      </c>
      <c r="J1273" t="s">
        <v>3048</v>
      </c>
      <c r="K1273" t="s">
        <v>2938</v>
      </c>
      <c r="L1273" t="s">
        <v>2939</v>
      </c>
      <c r="W1273" t="s">
        <v>1395</v>
      </c>
      <c r="X1273" t="s">
        <v>1395</v>
      </c>
      <c r="Y1273" t="s">
        <v>27</v>
      </c>
      <c r="Z1273" t="s">
        <v>41</v>
      </c>
      <c r="AA1273" t="s">
        <v>79</v>
      </c>
      <c r="AC1273" cm="1">
        <f t="array" ref="AC1273">SUMPRODUCT(--(INDEX('1880 Bastrop 0008 Clean'!A:AA, MATCH(A1273 &amp; "|" &amp; B1273, '1880 Bastrop 0008 Clean'!A:A &amp; "|" &amp; '1880 Bastrop 0008 Clean'!B:B, 0), 0) &lt;&gt; '1880 Bastrop 0008 Raw'!A1273:AA1273))</f>
        <v>0</v>
      </c>
    </row>
    <row r="1274" spans="1:29">
      <c r="A1274">
        <v>20</v>
      </c>
      <c r="B1274">
        <v>257</v>
      </c>
      <c r="D1274" t="s">
        <v>3773</v>
      </c>
      <c r="E1274" t="s">
        <v>3775</v>
      </c>
      <c r="F1274" t="s">
        <v>637</v>
      </c>
      <c r="G1274" t="s">
        <v>19</v>
      </c>
      <c r="H1274">
        <v>9</v>
      </c>
      <c r="J1274" t="s">
        <v>2943</v>
      </c>
      <c r="K1274" t="s">
        <v>2944</v>
      </c>
      <c r="L1274" t="s">
        <v>2939</v>
      </c>
      <c r="P1274" t="s">
        <v>3768</v>
      </c>
      <c r="Y1274" t="s">
        <v>27</v>
      </c>
      <c r="Z1274" t="s">
        <v>41</v>
      </c>
      <c r="AA1274" t="s">
        <v>79</v>
      </c>
      <c r="AC1274" cm="1">
        <f t="array" ref="AC1274">SUMPRODUCT(--(INDEX('1880 Bastrop 0008 Clean'!A:AA, MATCH(A1274 &amp; "|" &amp; B1274, '1880 Bastrop 0008 Clean'!A:A &amp; "|" &amp; '1880 Bastrop 0008 Clean'!B:B, 0), 0) &lt;&gt; '1880 Bastrop 0008 Raw'!A1274:AA1274))</f>
        <v>0</v>
      </c>
    </row>
    <row r="1275" spans="1:29">
      <c r="A1275">
        <v>21</v>
      </c>
      <c r="B1275">
        <v>257</v>
      </c>
      <c r="D1275" t="s">
        <v>3773</v>
      </c>
      <c r="E1275" t="s">
        <v>2739</v>
      </c>
      <c r="F1275" t="s">
        <v>637</v>
      </c>
      <c r="G1275" t="s">
        <v>19</v>
      </c>
      <c r="H1275">
        <v>7</v>
      </c>
      <c r="J1275" t="s">
        <v>2946</v>
      </c>
      <c r="K1275" t="s">
        <v>2944</v>
      </c>
      <c r="L1275" t="s">
        <v>2939</v>
      </c>
      <c r="Y1275" t="s">
        <v>27</v>
      </c>
      <c r="Z1275" t="s">
        <v>41</v>
      </c>
      <c r="AA1275" t="s">
        <v>79</v>
      </c>
      <c r="AC1275" cm="1">
        <f t="array" ref="AC1275">SUMPRODUCT(--(INDEX('1880 Bastrop 0008 Clean'!A:AA, MATCH(A1275 &amp; "|" &amp; B1275, '1880 Bastrop 0008 Clean'!A:A &amp; "|" &amp; '1880 Bastrop 0008 Clean'!B:B, 0), 0) &lt;&gt; '1880 Bastrop 0008 Raw'!A1275:AA1275))</f>
        <v>0</v>
      </c>
    </row>
    <row r="1276" spans="1:29">
      <c r="A1276">
        <v>22</v>
      </c>
      <c r="B1276">
        <v>257</v>
      </c>
      <c r="D1276" t="s">
        <v>3773</v>
      </c>
      <c r="E1276" t="s">
        <v>1267</v>
      </c>
      <c r="F1276" t="s">
        <v>637</v>
      </c>
      <c r="G1276" t="s">
        <v>19</v>
      </c>
      <c r="H1276">
        <v>5</v>
      </c>
      <c r="J1276" t="s">
        <v>2948</v>
      </c>
      <c r="K1276" t="s">
        <v>2944</v>
      </c>
      <c r="L1276" t="s">
        <v>2939</v>
      </c>
      <c r="Y1276" t="s">
        <v>27</v>
      </c>
      <c r="Z1276" t="s">
        <v>41</v>
      </c>
      <c r="AA1276" t="s">
        <v>79</v>
      </c>
      <c r="AC1276" cm="1">
        <f t="array" ref="AC1276">SUMPRODUCT(--(INDEX('1880 Bastrop 0008 Clean'!A:AA, MATCH(A1276 &amp; "|" &amp; B1276, '1880 Bastrop 0008 Clean'!A:A &amp; "|" &amp; '1880 Bastrop 0008 Clean'!B:B, 0), 0) &lt;&gt; '1880 Bastrop 0008 Raw'!A1276:AA1276))</f>
        <v>0</v>
      </c>
    </row>
    <row r="1277" spans="1:29">
      <c r="A1277">
        <v>23</v>
      </c>
      <c r="B1277">
        <v>257</v>
      </c>
      <c r="D1277" t="s">
        <v>3773</v>
      </c>
      <c r="E1277" t="s">
        <v>3776</v>
      </c>
      <c r="F1277" t="s">
        <v>637</v>
      </c>
      <c r="G1277" t="s">
        <v>19</v>
      </c>
      <c r="H1277">
        <v>1</v>
      </c>
      <c r="J1277" t="s">
        <v>2949</v>
      </c>
      <c r="K1277" t="s">
        <v>2944</v>
      </c>
      <c r="L1277" t="s">
        <v>2939</v>
      </c>
      <c r="Y1277" t="s">
        <v>27</v>
      </c>
      <c r="Z1277" t="s">
        <v>41</v>
      </c>
      <c r="AA1277" t="s">
        <v>79</v>
      </c>
      <c r="AC1277" cm="1">
        <f t="array" ref="AC1277">SUMPRODUCT(--(INDEX('1880 Bastrop 0008 Clean'!A:AA, MATCH(A1277 &amp; "|" &amp; B1277, '1880 Bastrop 0008 Clean'!A:A &amp; "|" &amp; '1880 Bastrop 0008 Clean'!B:B, 0), 0) &lt;&gt; '1880 Bastrop 0008 Raw'!A1277:AA1277))</f>
        <v>0</v>
      </c>
    </row>
    <row r="1278" spans="1:29">
      <c r="A1278">
        <v>24</v>
      </c>
      <c r="B1278">
        <v>258</v>
      </c>
      <c r="D1278" t="s">
        <v>1403</v>
      </c>
      <c r="E1278" t="s">
        <v>2739</v>
      </c>
      <c r="F1278" t="s">
        <v>637</v>
      </c>
      <c r="G1278" t="s">
        <v>19</v>
      </c>
      <c r="H1278">
        <v>67</v>
      </c>
      <c r="J1278" t="s">
        <v>3277</v>
      </c>
      <c r="K1278" t="s">
        <v>2932</v>
      </c>
      <c r="L1278" t="s">
        <v>2933</v>
      </c>
      <c r="N1278" t="s">
        <v>32</v>
      </c>
      <c r="W1278" t="s">
        <v>1395</v>
      </c>
      <c r="X1278" t="s">
        <v>1395</v>
      </c>
      <c r="Y1278" t="s">
        <v>27</v>
      </c>
      <c r="AC1278" cm="1">
        <f t="array" ref="AC1278">SUMPRODUCT(--(INDEX('1880 Bastrop 0008 Clean'!A:AA, MATCH(A1278 &amp; "|" &amp; B1278, '1880 Bastrop 0008 Clean'!A:A &amp; "|" &amp; '1880 Bastrop 0008 Clean'!B:B, 0), 0) &lt;&gt; '1880 Bastrop 0008 Raw'!A1278:AA1278))</f>
        <v>0</v>
      </c>
    </row>
    <row r="1279" spans="1:29">
      <c r="A1279">
        <v>25</v>
      </c>
      <c r="B1279">
        <v>258</v>
      </c>
      <c r="D1279" t="s">
        <v>1403</v>
      </c>
      <c r="E1279" t="s">
        <v>1796</v>
      </c>
      <c r="F1279" t="s">
        <v>637</v>
      </c>
      <c r="G1279" t="s">
        <v>24</v>
      </c>
      <c r="H1279">
        <v>62</v>
      </c>
      <c r="J1279" t="s">
        <v>3153</v>
      </c>
      <c r="K1279" t="s">
        <v>2936</v>
      </c>
      <c r="L1279" t="s">
        <v>2933</v>
      </c>
      <c r="N1279" t="s">
        <v>2598</v>
      </c>
      <c r="W1279" t="s">
        <v>1395</v>
      </c>
      <c r="X1279" t="s">
        <v>1395</v>
      </c>
      <c r="Y1279" t="s">
        <v>79</v>
      </c>
      <c r="Z1279" t="s">
        <v>79</v>
      </c>
      <c r="AA1279" t="s">
        <v>77</v>
      </c>
      <c r="AC1279" cm="1">
        <f t="array" ref="AC1279">SUMPRODUCT(--(INDEX('1880 Bastrop 0008 Clean'!A:AA, MATCH(A1279 &amp; "|" &amp; B1279, '1880 Bastrop 0008 Clean'!A:A &amp; "|" &amp; '1880 Bastrop 0008 Clean'!B:B, 0), 0) &lt;&gt; '1880 Bastrop 0008 Raw'!A1279:AA1279))</f>
        <v>0</v>
      </c>
    </row>
    <row r="1280" spans="1:29">
      <c r="A1280">
        <v>26</v>
      </c>
      <c r="B1280">
        <v>258</v>
      </c>
      <c r="D1280" t="s">
        <v>1403</v>
      </c>
      <c r="E1280" t="s">
        <v>172</v>
      </c>
      <c r="F1280" t="s">
        <v>637</v>
      </c>
      <c r="G1280" t="s">
        <v>24</v>
      </c>
      <c r="H1280">
        <v>6</v>
      </c>
      <c r="J1280" t="s">
        <v>3037</v>
      </c>
      <c r="K1280" t="s">
        <v>3099</v>
      </c>
      <c r="L1280" t="s">
        <v>2939</v>
      </c>
      <c r="Y1280" t="s">
        <v>79</v>
      </c>
      <c r="Z1280" t="s">
        <v>79</v>
      </c>
      <c r="AA1280" t="s">
        <v>77</v>
      </c>
      <c r="AC1280" cm="1">
        <f t="array" ref="AC1280">SUMPRODUCT(--(INDEX('1880 Bastrop 0008 Clean'!A:AA, MATCH(A1280 &amp; "|" &amp; B1280, '1880 Bastrop 0008 Clean'!A:A &amp; "|" &amp; '1880 Bastrop 0008 Clean'!B:B, 0), 0) &lt;&gt; '1880 Bastrop 0008 Raw'!A1280:AA1280))</f>
        <v>0</v>
      </c>
    </row>
    <row r="1281" spans="1:29">
      <c r="A1281">
        <v>27</v>
      </c>
      <c r="B1281">
        <v>258</v>
      </c>
      <c r="D1281" t="s">
        <v>3777</v>
      </c>
      <c r="E1281" t="s">
        <v>301</v>
      </c>
      <c r="F1281" t="s">
        <v>637</v>
      </c>
      <c r="G1281" t="s">
        <v>19</v>
      </c>
      <c r="H1281">
        <v>51</v>
      </c>
      <c r="J1281" t="s">
        <v>3285</v>
      </c>
      <c r="K1281" t="s">
        <v>2932</v>
      </c>
      <c r="L1281" t="s">
        <v>2933</v>
      </c>
      <c r="Y1281" t="s">
        <v>27</v>
      </c>
      <c r="Z1281" t="s">
        <v>27</v>
      </c>
      <c r="AA1281" t="s">
        <v>27</v>
      </c>
      <c r="AC1281" cm="1">
        <f t="array" ref="AC1281">SUMPRODUCT(--(INDEX('1880 Bastrop 0008 Clean'!A:AA, MATCH(A1281 &amp; "|" &amp; B1281, '1880 Bastrop 0008 Clean'!A:A &amp; "|" &amp; '1880 Bastrop 0008 Clean'!B:B, 0), 0) &lt;&gt; '1880 Bastrop 0008 Raw'!A1281:AA1281))</f>
        <v>0</v>
      </c>
    </row>
    <row r="1282" spans="1:29">
      <c r="A1282">
        <v>28</v>
      </c>
      <c r="B1282">
        <v>258</v>
      </c>
      <c r="D1282" t="s">
        <v>3777</v>
      </c>
      <c r="E1282" t="s">
        <v>1499</v>
      </c>
      <c r="F1282" t="s">
        <v>637</v>
      </c>
      <c r="G1282" t="s">
        <v>24</v>
      </c>
      <c r="H1282">
        <v>32</v>
      </c>
      <c r="J1282" t="s">
        <v>2970</v>
      </c>
      <c r="K1282" t="s">
        <v>2936</v>
      </c>
      <c r="L1282" t="s">
        <v>2933</v>
      </c>
      <c r="Y1282" t="s">
        <v>36</v>
      </c>
      <c r="Z1282" t="s">
        <v>36</v>
      </c>
      <c r="AA1282" t="s">
        <v>36</v>
      </c>
      <c r="AC1282" cm="1">
        <f t="array" ref="AC1282">SUMPRODUCT(--(INDEX('1880 Bastrop 0008 Clean'!A:AA, MATCH(A1282 &amp; "|" &amp; B1282, '1880 Bastrop 0008 Clean'!A:A &amp; "|" &amp; '1880 Bastrop 0008 Clean'!B:B, 0), 0) &lt;&gt; '1880 Bastrop 0008 Raw'!A1282:AA1282))</f>
        <v>0</v>
      </c>
    </row>
    <row r="1283" spans="1:29">
      <c r="A1283">
        <v>29</v>
      </c>
      <c r="B1283">
        <v>258</v>
      </c>
      <c r="D1283" t="s">
        <v>3778</v>
      </c>
      <c r="E1283" t="s">
        <v>3639</v>
      </c>
      <c r="F1283" t="s">
        <v>637</v>
      </c>
      <c r="G1283" t="s">
        <v>19</v>
      </c>
      <c r="H1283">
        <v>15</v>
      </c>
      <c r="J1283" t="s">
        <v>2940</v>
      </c>
      <c r="K1283" t="s">
        <v>3162</v>
      </c>
      <c r="Y1283" t="s">
        <v>36</v>
      </c>
      <c r="Z1283" t="s">
        <v>36</v>
      </c>
      <c r="AA1283" t="s">
        <v>36</v>
      </c>
      <c r="AC1283" cm="1">
        <f t="array" ref="AC1283">SUMPRODUCT(--(INDEX('1880 Bastrop 0008 Clean'!A:AA, MATCH(A1283 &amp; "|" &amp; B1283, '1880 Bastrop 0008 Clean'!A:A &amp; "|" &amp; '1880 Bastrop 0008 Clean'!B:B, 0), 0) &lt;&gt; '1880 Bastrop 0008 Raw'!A1283:AA1283))</f>
        <v>0</v>
      </c>
    </row>
    <row r="1284" spans="1:29">
      <c r="A1284">
        <v>30</v>
      </c>
      <c r="B1284">
        <v>259</v>
      </c>
      <c r="D1284" t="s">
        <v>3779</v>
      </c>
      <c r="E1284" t="s">
        <v>112</v>
      </c>
      <c r="F1284" t="s">
        <v>20</v>
      </c>
      <c r="G1284" t="s">
        <v>19</v>
      </c>
      <c r="H1284">
        <v>67</v>
      </c>
      <c r="J1284" t="s">
        <v>3277</v>
      </c>
      <c r="K1284" t="s">
        <v>2932</v>
      </c>
      <c r="L1284" t="s">
        <v>3060</v>
      </c>
      <c r="N1284" t="s">
        <v>32</v>
      </c>
      <c r="Y1284" t="s">
        <v>2976</v>
      </c>
      <c r="Z1284" t="s">
        <v>27</v>
      </c>
      <c r="AA1284" t="s">
        <v>36</v>
      </c>
      <c r="AC1284" cm="1">
        <f t="array" ref="AC1284">SUMPRODUCT(--(INDEX('1880 Bastrop 0008 Clean'!A:AA, MATCH(A1284 &amp; "|" &amp; B1284, '1880 Bastrop 0008 Clean'!A:A &amp; "|" &amp; '1880 Bastrop 0008 Clean'!B:B, 0), 0) &lt;&gt; '1880 Bastrop 0008 Raw'!A1284:AA1284))</f>
        <v>0</v>
      </c>
    </row>
    <row r="1285" spans="1:29">
      <c r="A1285">
        <v>31</v>
      </c>
      <c r="B1285">
        <v>259</v>
      </c>
      <c r="D1285" t="s">
        <v>3779</v>
      </c>
      <c r="E1285" t="s">
        <v>3780</v>
      </c>
      <c r="F1285" t="s">
        <v>20</v>
      </c>
      <c r="G1285" t="s">
        <v>24</v>
      </c>
      <c r="H1285">
        <v>26</v>
      </c>
      <c r="J1285" t="s">
        <v>3085</v>
      </c>
      <c r="K1285" t="s">
        <v>2938</v>
      </c>
      <c r="L1285" t="s">
        <v>2939</v>
      </c>
      <c r="N1285" t="s">
        <v>2598</v>
      </c>
      <c r="Y1285" t="s">
        <v>2976</v>
      </c>
      <c r="Z1285" t="s">
        <v>2976</v>
      </c>
      <c r="AA1285" t="s">
        <v>2976</v>
      </c>
      <c r="AC1285" cm="1">
        <f t="array" ref="AC1285">SUMPRODUCT(--(INDEX('1880 Bastrop 0008 Clean'!A:AA, MATCH(A1285 &amp; "|" &amp; B1285, '1880 Bastrop 0008 Clean'!A:A &amp; "|" &amp; '1880 Bastrop 0008 Clean'!B:B, 0), 0) &lt;&gt; '1880 Bastrop 0008 Raw'!A1285:AA1285))</f>
        <v>0</v>
      </c>
    </row>
    <row r="1286" spans="1:29">
      <c r="A1286">
        <v>32</v>
      </c>
      <c r="B1286">
        <v>259</v>
      </c>
      <c r="D1286" t="s">
        <v>3779</v>
      </c>
      <c r="E1286" t="s">
        <v>100</v>
      </c>
      <c r="F1286" t="s">
        <v>20</v>
      </c>
      <c r="G1286" t="s">
        <v>19</v>
      </c>
      <c r="H1286">
        <v>30</v>
      </c>
      <c r="J1286" t="s">
        <v>2983</v>
      </c>
      <c r="K1286" t="s">
        <v>2944</v>
      </c>
      <c r="L1286" t="s">
        <v>2939</v>
      </c>
      <c r="Y1286" t="s">
        <v>2976</v>
      </c>
      <c r="Z1286" t="s">
        <v>2976</v>
      </c>
      <c r="AA1286" t="s">
        <v>2976</v>
      </c>
      <c r="AC1286" cm="1">
        <f t="array" ref="AC1286">SUMPRODUCT(--(INDEX('1880 Bastrop 0008 Clean'!A:AA, MATCH(A1286 &amp; "|" &amp; B1286, '1880 Bastrop 0008 Clean'!A:A &amp; "|" &amp; '1880 Bastrop 0008 Clean'!B:B, 0), 0) &lt;&gt; '1880 Bastrop 0008 Raw'!A1286:AA1286))</f>
        <v>0</v>
      </c>
    </row>
    <row r="1287" spans="1:29">
      <c r="A1287">
        <v>33</v>
      </c>
      <c r="B1287">
        <v>259</v>
      </c>
      <c r="D1287" t="s">
        <v>3779</v>
      </c>
      <c r="E1287" t="s">
        <v>341</v>
      </c>
      <c r="F1287" t="s">
        <v>20</v>
      </c>
      <c r="G1287" t="s">
        <v>19</v>
      </c>
      <c r="H1287">
        <v>28</v>
      </c>
      <c r="J1287" t="s">
        <v>2893</v>
      </c>
      <c r="K1287" t="s">
        <v>2944</v>
      </c>
      <c r="L1287" t="s">
        <v>2939</v>
      </c>
      <c r="Y1287" t="s">
        <v>2976</v>
      </c>
      <c r="Z1287" t="s">
        <v>2976</v>
      </c>
      <c r="AA1287" t="s">
        <v>2976</v>
      </c>
      <c r="AC1287" cm="1">
        <f t="array" ref="AC1287">SUMPRODUCT(--(INDEX('1880 Bastrop 0008 Clean'!A:AA, MATCH(A1287 &amp; "|" &amp; B1287, '1880 Bastrop 0008 Clean'!A:A &amp; "|" &amp; '1880 Bastrop 0008 Clean'!B:B, 0), 0) &lt;&gt; '1880 Bastrop 0008 Raw'!A1287:AA1287))</f>
        <v>0</v>
      </c>
    </row>
    <row r="1288" spans="1:29">
      <c r="A1288">
        <v>34</v>
      </c>
      <c r="B1288">
        <v>259</v>
      </c>
      <c r="D1288" t="s">
        <v>3779</v>
      </c>
      <c r="E1288" t="s">
        <v>1218</v>
      </c>
      <c r="F1288" t="s">
        <v>20</v>
      </c>
      <c r="G1288" t="s">
        <v>19</v>
      </c>
      <c r="H1288">
        <v>19</v>
      </c>
      <c r="J1288" t="s">
        <v>2956</v>
      </c>
      <c r="K1288" t="s">
        <v>2944</v>
      </c>
      <c r="L1288" t="s">
        <v>2939</v>
      </c>
      <c r="Y1288" t="s">
        <v>27</v>
      </c>
      <c r="AC1288" cm="1">
        <f t="array" ref="AC1288">SUMPRODUCT(--(INDEX('1880 Bastrop 0008 Clean'!A:AA, MATCH(A1288 &amp; "|" &amp; B1288, '1880 Bastrop 0008 Clean'!A:A &amp; "|" &amp; '1880 Bastrop 0008 Clean'!B:B, 0), 0) &lt;&gt; '1880 Bastrop 0008 Raw'!A1288:AA1288))</f>
        <v>0</v>
      </c>
    </row>
    <row r="1289" spans="1:29">
      <c r="A1289">
        <v>35</v>
      </c>
      <c r="B1289">
        <v>259</v>
      </c>
      <c r="D1289" t="s">
        <v>3781</v>
      </c>
      <c r="E1289" t="s">
        <v>3782</v>
      </c>
      <c r="F1289" t="s">
        <v>20</v>
      </c>
      <c r="G1289" t="s">
        <v>19</v>
      </c>
      <c r="H1289">
        <v>30</v>
      </c>
      <c r="J1289" t="s">
        <v>2983</v>
      </c>
      <c r="K1289" t="s">
        <v>2932</v>
      </c>
      <c r="L1289" t="s">
        <v>2933</v>
      </c>
      <c r="N1289" t="s">
        <v>1404</v>
      </c>
      <c r="W1289" t="s">
        <v>1395</v>
      </c>
      <c r="X1289" t="s">
        <v>1395</v>
      </c>
      <c r="Y1289" t="s">
        <v>1493</v>
      </c>
      <c r="AC1289" cm="1">
        <f t="array" ref="AC1289">SUMPRODUCT(--(INDEX('1880 Bastrop 0008 Clean'!A:AA, MATCH(A1289 &amp; "|" &amp; B1289, '1880 Bastrop 0008 Clean'!A:A &amp; "|" &amp; '1880 Bastrop 0008 Clean'!B:B, 0), 0) &lt;&gt; '1880 Bastrop 0008 Raw'!A1289:AA1289))</f>
        <v>0</v>
      </c>
    </row>
    <row r="1290" spans="1:29">
      <c r="A1290">
        <v>36</v>
      </c>
      <c r="B1290">
        <v>259</v>
      </c>
      <c r="D1290" t="s">
        <v>3781</v>
      </c>
      <c r="E1290" t="s">
        <v>3783</v>
      </c>
      <c r="F1290" t="s">
        <v>20</v>
      </c>
      <c r="G1290" t="s">
        <v>24</v>
      </c>
      <c r="H1290">
        <v>35</v>
      </c>
      <c r="J1290" t="s">
        <v>1752</v>
      </c>
      <c r="K1290" t="s">
        <v>2936</v>
      </c>
      <c r="L1290" t="s">
        <v>2933</v>
      </c>
      <c r="N1290" t="s">
        <v>2598</v>
      </c>
      <c r="W1290" t="s">
        <v>1395</v>
      </c>
      <c r="X1290" t="s">
        <v>1395</v>
      </c>
      <c r="Y1290" t="s">
        <v>1493</v>
      </c>
      <c r="AC1290" cm="1">
        <f t="array" ref="AC1290">SUMPRODUCT(--(INDEX('1880 Bastrop 0008 Clean'!A:AA, MATCH(A1290 &amp; "|" &amp; B1290, '1880 Bastrop 0008 Clean'!A:A &amp; "|" &amp; '1880 Bastrop 0008 Clean'!B:B, 0), 0) &lt;&gt; '1880 Bastrop 0008 Raw'!A1290:AA1290))</f>
        <v>0</v>
      </c>
    </row>
    <row r="1291" spans="1:29">
      <c r="A1291">
        <v>37</v>
      </c>
      <c r="B1291">
        <v>259</v>
      </c>
      <c r="D1291" t="s">
        <v>3784</v>
      </c>
      <c r="E1291" t="s">
        <v>3785</v>
      </c>
      <c r="F1291" t="s">
        <v>20</v>
      </c>
      <c r="G1291" t="s">
        <v>19</v>
      </c>
      <c r="H1291">
        <v>20</v>
      </c>
      <c r="J1291" t="s">
        <v>3007</v>
      </c>
      <c r="K1291" t="s">
        <v>3162</v>
      </c>
      <c r="L1291" t="s">
        <v>2939</v>
      </c>
      <c r="N1291" t="s">
        <v>1404</v>
      </c>
      <c r="W1291" t="s">
        <v>1395</v>
      </c>
      <c r="X1291" t="s">
        <v>1395</v>
      </c>
      <c r="Y1291" t="s">
        <v>27</v>
      </c>
      <c r="AC1291" cm="1">
        <f t="array" ref="AC1291">SUMPRODUCT(--(INDEX('1880 Bastrop 0008 Clean'!A:AA, MATCH(A1291 &amp; "|" &amp; B1291, '1880 Bastrop 0008 Clean'!A:A &amp; "|" &amp; '1880 Bastrop 0008 Clean'!B:B, 0), 0) &lt;&gt; '1880 Bastrop 0008 Raw'!A1291:AA1291))</f>
        <v>0</v>
      </c>
    </row>
    <row r="1292" spans="1:29">
      <c r="A1292">
        <v>38</v>
      </c>
      <c r="B1292">
        <v>260</v>
      </c>
      <c r="D1292" t="s">
        <v>2242</v>
      </c>
      <c r="E1292" t="s">
        <v>185</v>
      </c>
      <c r="F1292" t="s">
        <v>637</v>
      </c>
      <c r="G1292" t="s">
        <v>19</v>
      </c>
      <c r="H1292">
        <v>46</v>
      </c>
      <c r="J1292" t="s">
        <v>2995</v>
      </c>
      <c r="K1292" t="s">
        <v>2932</v>
      </c>
      <c r="L1292" t="s">
        <v>2933</v>
      </c>
      <c r="N1292" t="s">
        <v>32</v>
      </c>
      <c r="W1292" t="s">
        <v>1395</v>
      </c>
      <c r="X1292" t="s">
        <v>1395</v>
      </c>
      <c r="Y1292" t="s">
        <v>41</v>
      </c>
      <c r="Z1292" t="s">
        <v>34</v>
      </c>
      <c r="AA1292" t="s">
        <v>34</v>
      </c>
      <c r="AC1292" cm="1">
        <f t="array" ref="AC1292">SUMPRODUCT(--(INDEX('1880 Bastrop 0008 Clean'!A:AA, MATCH(A1292 &amp; "|" &amp; B1292, '1880 Bastrop 0008 Clean'!A:A &amp; "|" &amp; '1880 Bastrop 0008 Clean'!B:B, 0), 0) &lt;&gt; '1880 Bastrop 0008 Raw'!A1292:AA1292))</f>
        <v>0</v>
      </c>
    </row>
    <row r="1293" spans="1:29">
      <c r="A1293">
        <v>39</v>
      </c>
      <c r="B1293">
        <v>260</v>
      </c>
      <c r="D1293" t="s">
        <v>2242</v>
      </c>
      <c r="E1293" t="s">
        <v>280</v>
      </c>
      <c r="F1293" t="s">
        <v>637</v>
      </c>
      <c r="G1293" t="s">
        <v>24</v>
      </c>
      <c r="H1293">
        <v>43</v>
      </c>
      <c r="J1293" t="s">
        <v>3142</v>
      </c>
      <c r="K1293" t="s">
        <v>2936</v>
      </c>
      <c r="L1293" t="s">
        <v>2933</v>
      </c>
      <c r="N1293" t="s">
        <v>2598</v>
      </c>
      <c r="W1293" t="s">
        <v>1395</v>
      </c>
      <c r="X1293" t="s">
        <v>1395</v>
      </c>
      <c r="Y1293" t="s">
        <v>41</v>
      </c>
      <c r="Z1293" t="s">
        <v>41</v>
      </c>
      <c r="AA1293" t="s">
        <v>77</v>
      </c>
      <c r="AC1293" cm="1">
        <f t="array" ref="AC1293">SUMPRODUCT(--(INDEX('1880 Bastrop 0008 Clean'!A:AA, MATCH(A1293 &amp; "|" &amp; B1293, '1880 Bastrop 0008 Clean'!A:A &amp; "|" &amp; '1880 Bastrop 0008 Clean'!B:B, 0), 0) &lt;&gt; '1880 Bastrop 0008 Raw'!A1293:AA1293))</f>
        <v>0</v>
      </c>
    </row>
    <row r="1294" spans="1:29">
      <c r="A1294">
        <v>40</v>
      </c>
      <c r="B1294">
        <v>260</v>
      </c>
      <c r="D1294" t="s">
        <v>2242</v>
      </c>
      <c r="E1294" t="s">
        <v>185</v>
      </c>
      <c r="F1294" t="s">
        <v>637</v>
      </c>
      <c r="G1294" t="s">
        <v>19</v>
      </c>
      <c r="H1294">
        <v>24</v>
      </c>
      <c r="J1294" t="s">
        <v>3030</v>
      </c>
      <c r="K1294" t="s">
        <v>2944</v>
      </c>
      <c r="L1294" t="s">
        <v>2939</v>
      </c>
      <c r="P1294" t="s">
        <v>3768</v>
      </c>
      <c r="W1294" t="s">
        <v>1395</v>
      </c>
      <c r="X1294" t="s">
        <v>1395</v>
      </c>
      <c r="Y1294" t="s">
        <v>27</v>
      </c>
      <c r="Z1294" t="s">
        <v>41</v>
      </c>
      <c r="AA1294" t="s">
        <v>41</v>
      </c>
      <c r="AC1294" cm="1">
        <f t="array" ref="AC1294">SUMPRODUCT(--(INDEX('1880 Bastrop 0008 Clean'!A:AA, MATCH(A1294 &amp; "|" &amp; B1294, '1880 Bastrop 0008 Clean'!A:A &amp; "|" &amp; '1880 Bastrop 0008 Clean'!B:B, 0), 0) &lt;&gt; '1880 Bastrop 0008 Raw'!A1294:AA1294))</f>
        <v>0</v>
      </c>
    </row>
    <row r="1295" spans="1:29">
      <c r="A1295">
        <v>41</v>
      </c>
      <c r="B1295">
        <v>260</v>
      </c>
      <c r="D1295" t="s">
        <v>2242</v>
      </c>
      <c r="E1295" t="s">
        <v>3580</v>
      </c>
      <c r="F1295" t="s">
        <v>637</v>
      </c>
      <c r="G1295" t="s">
        <v>24</v>
      </c>
      <c r="H1295">
        <v>12</v>
      </c>
      <c r="J1295" t="s">
        <v>2971</v>
      </c>
      <c r="K1295" t="s">
        <v>2938</v>
      </c>
      <c r="L1295" t="s">
        <v>2939</v>
      </c>
      <c r="W1295" t="s">
        <v>1395</v>
      </c>
      <c r="X1295" t="s">
        <v>1395</v>
      </c>
      <c r="Y1295" t="s">
        <v>27</v>
      </c>
      <c r="Z1295" t="s">
        <v>41</v>
      </c>
      <c r="AA1295" t="s">
        <v>41</v>
      </c>
      <c r="AC1295" cm="1">
        <f t="array" ref="AC1295">SUMPRODUCT(--(INDEX('1880 Bastrop 0008 Clean'!A:AA, MATCH(A1295 &amp; "|" &amp; B1295, '1880 Bastrop 0008 Clean'!A:A &amp; "|" &amp; '1880 Bastrop 0008 Clean'!B:B, 0), 0) &lt;&gt; '1880 Bastrop 0008 Raw'!A1295:AA1295))</f>
        <v>0</v>
      </c>
    </row>
    <row r="1296" spans="1:29">
      <c r="A1296">
        <v>42</v>
      </c>
      <c r="B1296">
        <v>260</v>
      </c>
      <c r="D1296" t="s">
        <v>2242</v>
      </c>
      <c r="E1296" t="s">
        <v>95</v>
      </c>
      <c r="F1296" t="s">
        <v>637</v>
      </c>
      <c r="G1296" t="s">
        <v>19</v>
      </c>
      <c r="H1296">
        <v>9</v>
      </c>
      <c r="J1296" t="s">
        <v>2943</v>
      </c>
      <c r="K1296" t="s">
        <v>2944</v>
      </c>
      <c r="L1296" t="s">
        <v>2939</v>
      </c>
      <c r="Y1296" t="s">
        <v>27</v>
      </c>
      <c r="Z1296" t="s">
        <v>41</v>
      </c>
      <c r="AA1296" t="s">
        <v>41</v>
      </c>
      <c r="AC1296" cm="1">
        <f t="array" ref="AC1296">SUMPRODUCT(--(INDEX('1880 Bastrop 0008 Clean'!A:AA, MATCH(A1296 &amp; "|" &amp; B1296, '1880 Bastrop 0008 Clean'!A:A &amp; "|" &amp; '1880 Bastrop 0008 Clean'!B:B, 0), 0) &lt;&gt; '1880 Bastrop 0008 Raw'!A1296:AA1296))</f>
        <v>0</v>
      </c>
    </row>
    <row r="1297" spans="1:29">
      <c r="A1297">
        <v>43</v>
      </c>
      <c r="B1297">
        <v>260</v>
      </c>
      <c r="D1297" t="s">
        <v>2242</v>
      </c>
      <c r="E1297" t="s">
        <v>3786</v>
      </c>
      <c r="F1297" t="s">
        <v>637</v>
      </c>
      <c r="G1297" t="s">
        <v>19</v>
      </c>
      <c r="H1297">
        <v>4</v>
      </c>
      <c r="J1297" t="s">
        <v>2999</v>
      </c>
      <c r="K1297" t="s">
        <v>2944</v>
      </c>
      <c r="L1297" t="s">
        <v>2939</v>
      </c>
      <c r="Y1297" t="s">
        <v>27</v>
      </c>
      <c r="Z1297" t="s">
        <v>41</v>
      </c>
      <c r="AA1297" t="s">
        <v>27</v>
      </c>
      <c r="AC1297" cm="1">
        <f t="array" ref="AC1297">SUMPRODUCT(--(INDEX('1880 Bastrop 0008 Clean'!A:AA, MATCH(A1297 &amp; "|" &amp; B1297, '1880 Bastrop 0008 Clean'!A:A &amp; "|" &amp; '1880 Bastrop 0008 Clean'!B:B, 0), 0) &lt;&gt; '1880 Bastrop 0008 Raw'!A1297:AA1297))</f>
        <v>0</v>
      </c>
    </row>
    <row r="1298" spans="1:29">
      <c r="A1298">
        <v>44</v>
      </c>
      <c r="B1298">
        <v>260</v>
      </c>
      <c r="D1298" t="s">
        <v>2242</v>
      </c>
      <c r="E1298" t="s">
        <v>3787</v>
      </c>
      <c r="F1298" t="s">
        <v>637</v>
      </c>
      <c r="G1298" t="s">
        <v>24</v>
      </c>
      <c r="H1298" s="9">
        <v>45912</v>
      </c>
      <c r="I1298" t="s">
        <v>2161</v>
      </c>
      <c r="J1298" t="s">
        <v>2949</v>
      </c>
      <c r="K1298" t="s">
        <v>2938</v>
      </c>
      <c r="L1298" t="s">
        <v>2939</v>
      </c>
      <c r="Y1298" t="s">
        <v>27</v>
      </c>
      <c r="Z1298" t="s">
        <v>41</v>
      </c>
      <c r="AA1298" t="s">
        <v>27</v>
      </c>
      <c r="AC1298" cm="1">
        <f t="array" ref="AC1298">SUMPRODUCT(--(INDEX('1880 Bastrop 0008 Clean'!A:AA, MATCH(A1298 &amp; "|" &amp; B1298, '1880 Bastrop 0008 Clean'!A:A &amp; "|" &amp; '1880 Bastrop 0008 Clean'!B:B, 0), 0) &lt;&gt; '1880 Bastrop 0008 Raw'!A1298:AA1298))</f>
        <v>0</v>
      </c>
    </row>
    <row r="1299" spans="1:29">
      <c r="A1299">
        <v>45</v>
      </c>
      <c r="B1299">
        <v>260</v>
      </c>
      <c r="D1299" t="s">
        <v>2242</v>
      </c>
      <c r="E1299" t="s">
        <v>3788</v>
      </c>
      <c r="F1299" t="s">
        <v>637</v>
      </c>
      <c r="G1299" t="s">
        <v>24</v>
      </c>
      <c r="H1299">
        <v>3</v>
      </c>
      <c r="J1299" t="s">
        <v>2973</v>
      </c>
      <c r="K1299" t="s">
        <v>3099</v>
      </c>
      <c r="L1299" t="s">
        <v>2939</v>
      </c>
      <c r="Y1299" t="s">
        <v>27</v>
      </c>
      <c r="Z1299" t="s">
        <v>27</v>
      </c>
      <c r="AA1299" t="s">
        <v>27</v>
      </c>
      <c r="AC1299" cm="1">
        <f t="array" ref="AC1299">SUMPRODUCT(--(INDEX('1880 Bastrop 0008 Clean'!A:AA, MATCH(A1299 &amp; "|" &amp; B1299, '1880 Bastrop 0008 Clean'!A:A &amp; "|" &amp; '1880 Bastrop 0008 Clean'!B:B, 0), 0) &lt;&gt; '1880 Bastrop 0008 Raw'!A1299:AA1299))</f>
        <v>0</v>
      </c>
    </row>
    <row r="1300" spans="1:29">
      <c r="A1300">
        <v>46</v>
      </c>
      <c r="B1300">
        <v>261</v>
      </c>
      <c r="D1300" t="s">
        <v>369</v>
      </c>
      <c r="E1300" t="s">
        <v>1873</v>
      </c>
      <c r="F1300" t="s">
        <v>20</v>
      </c>
      <c r="G1300" t="s">
        <v>24</v>
      </c>
      <c r="H1300">
        <v>21</v>
      </c>
      <c r="J1300" t="s">
        <v>2959</v>
      </c>
      <c r="K1300" t="s">
        <v>2932</v>
      </c>
      <c r="L1300" t="s">
        <v>2939</v>
      </c>
      <c r="N1300" t="s">
        <v>2598</v>
      </c>
      <c r="Y1300" t="s">
        <v>27</v>
      </c>
      <c r="Z1300" t="s">
        <v>77</v>
      </c>
      <c r="AA1300" t="s">
        <v>41</v>
      </c>
      <c r="AC1300" t="e" cm="1">
        <f t="array" ref="AC1300">SUMPRODUCT(--(INDEX('1880 Bastrop 0008 Clean'!A:AA, MATCH(A1300 &amp; "|" &amp; B1300, '1880 Bastrop 0008 Clean'!A:A &amp; "|" &amp; '1880 Bastrop 0008 Clean'!B:B, 0), 0) &lt;&gt; '1880 Bastrop 0008 Raw'!A1300:AA1300))</f>
        <v>#N/A</v>
      </c>
    </row>
    <row r="1301" spans="1:29">
      <c r="A1301">
        <v>47</v>
      </c>
      <c r="B1301">
        <v>261</v>
      </c>
      <c r="D1301" t="s">
        <v>369</v>
      </c>
      <c r="E1301" t="s">
        <v>1648</v>
      </c>
      <c r="F1301" t="s">
        <v>20</v>
      </c>
      <c r="G1301" t="s">
        <v>24</v>
      </c>
      <c r="H1301">
        <v>19</v>
      </c>
      <c r="J1301" t="s">
        <v>2956</v>
      </c>
      <c r="K1301" t="s">
        <v>3108</v>
      </c>
      <c r="L1301" t="s">
        <v>2939</v>
      </c>
      <c r="Y1301" t="s">
        <v>27</v>
      </c>
      <c r="Z1301" t="s">
        <v>77</v>
      </c>
      <c r="AA1301" t="s">
        <v>41</v>
      </c>
      <c r="AC1301" t="e" cm="1">
        <f t="array" ref="AC1301">SUMPRODUCT(--(INDEX('1880 Bastrop 0008 Clean'!A:AA, MATCH(A1301 &amp; "|" &amp; B1301, '1880 Bastrop 0008 Clean'!A:A &amp; "|" &amp; '1880 Bastrop 0008 Clean'!B:B, 0), 0) &lt;&gt; '1880 Bastrop 0008 Raw'!A1301:AA1301))</f>
        <v>#N/A</v>
      </c>
    </row>
    <row r="1302" spans="1:29">
      <c r="A1302">
        <v>48</v>
      </c>
      <c r="B1302">
        <v>261</v>
      </c>
      <c r="D1302" t="s">
        <v>369</v>
      </c>
      <c r="E1302" t="s">
        <v>1267</v>
      </c>
      <c r="F1302" t="s">
        <v>20</v>
      </c>
      <c r="G1302" t="s">
        <v>19</v>
      </c>
      <c r="H1302">
        <v>17</v>
      </c>
      <c r="J1302" t="s">
        <v>2937</v>
      </c>
      <c r="K1302" t="s">
        <v>3027</v>
      </c>
      <c r="L1302" t="s">
        <v>2939</v>
      </c>
      <c r="N1302" t="s">
        <v>32</v>
      </c>
      <c r="Y1302" t="s">
        <v>27</v>
      </c>
      <c r="Z1302" t="s">
        <v>77</v>
      </c>
      <c r="AA1302" t="s">
        <v>41</v>
      </c>
      <c r="AC1302" t="e" cm="1">
        <f t="array" ref="AC1302">SUMPRODUCT(--(INDEX('1880 Bastrop 0008 Clean'!A:AA, MATCH(A1302 &amp; "|" &amp; B1302, '1880 Bastrop 0008 Clean'!A:A &amp; "|" &amp; '1880 Bastrop 0008 Clean'!B:B, 0), 0) &lt;&gt; '1880 Bastrop 0008 Raw'!A1302:AA1302))</f>
        <v>#N/A</v>
      </c>
    </row>
    <row r="1303" spans="1:29">
      <c r="A1303">
        <v>49</v>
      </c>
      <c r="B1303">
        <v>261</v>
      </c>
      <c r="D1303" t="s">
        <v>369</v>
      </c>
      <c r="E1303" t="s">
        <v>1060</v>
      </c>
      <c r="F1303" t="s">
        <v>20</v>
      </c>
      <c r="G1303" t="s">
        <v>24</v>
      </c>
      <c r="H1303">
        <v>13</v>
      </c>
      <c r="J1303" t="s">
        <v>3048</v>
      </c>
      <c r="K1303" t="s">
        <v>3108</v>
      </c>
      <c r="L1303" t="s">
        <v>2939</v>
      </c>
      <c r="V1303" t="s">
        <v>1395</v>
      </c>
      <c r="Y1303" t="s">
        <v>27</v>
      </c>
      <c r="Z1303" t="s">
        <v>77</v>
      </c>
      <c r="AA1303" t="s">
        <v>41</v>
      </c>
      <c r="AC1303" t="e" cm="1">
        <f t="array" ref="AC1303">SUMPRODUCT(--(INDEX('1880 Bastrop 0008 Clean'!A:AA, MATCH(A1303 &amp; "|" &amp; B1303, '1880 Bastrop 0008 Clean'!A:A &amp; "|" &amp; '1880 Bastrop 0008 Clean'!B:B, 0), 0) &lt;&gt; '1880 Bastrop 0008 Raw'!A1303:AA1303))</f>
        <v>#N/A</v>
      </c>
    </row>
    <row r="1304" spans="1:29">
      <c r="A1304">
        <v>50</v>
      </c>
      <c r="B1304">
        <v>261</v>
      </c>
      <c r="D1304" t="s">
        <v>369</v>
      </c>
      <c r="E1304" t="s">
        <v>3568</v>
      </c>
      <c r="F1304" t="s">
        <v>20</v>
      </c>
      <c r="G1304" t="s">
        <v>24</v>
      </c>
      <c r="H1304">
        <v>11</v>
      </c>
      <c r="J1304" t="s">
        <v>2942</v>
      </c>
      <c r="K1304" t="s">
        <v>3108</v>
      </c>
      <c r="L1304" t="s">
        <v>2939</v>
      </c>
      <c r="V1304" t="s">
        <v>1395</v>
      </c>
      <c r="Y1304" t="s">
        <v>27</v>
      </c>
      <c r="Z1304" t="s">
        <v>77</v>
      </c>
      <c r="AC1304" t="e" cm="1">
        <f t="array" ref="AC1304">SUMPRODUCT(--(INDEX('1880 Bastrop 0008 Clean'!A:AA, MATCH(A1304 &amp; "|" &amp; B1304, '1880 Bastrop 0008 Clean'!A:A &amp; "|" &amp; '1880 Bastrop 0008 Clean'!B:B, 0), 0) &lt;&gt; '1880 Bastrop 0008 Raw'!A1304:AA1304))</f>
        <v>#N/A</v>
      </c>
    </row>
    <row r="1305" spans="1:29">
      <c r="A1305">
        <v>1</v>
      </c>
      <c r="B1305">
        <v>261</v>
      </c>
      <c r="D1305" t="s">
        <v>3789</v>
      </c>
      <c r="E1305" t="s">
        <v>2994</v>
      </c>
      <c r="F1305" t="s">
        <v>20</v>
      </c>
      <c r="G1305" t="s">
        <v>19</v>
      </c>
      <c r="H1305">
        <v>32</v>
      </c>
      <c r="J1305" t="s">
        <v>2970</v>
      </c>
      <c r="K1305" t="s">
        <v>2932</v>
      </c>
      <c r="L1305" t="s">
        <v>2933</v>
      </c>
      <c r="N1305" t="s">
        <v>32</v>
      </c>
      <c r="Y1305" t="s">
        <v>41</v>
      </c>
      <c r="Z1305" t="s">
        <v>41</v>
      </c>
      <c r="AA1305" t="s">
        <v>41</v>
      </c>
      <c r="AC1305" cm="1">
        <f t="array" ref="AC1305">SUMPRODUCT(--(INDEX('1880 Bastrop 0008 Clean'!A:AA, MATCH(A1305 &amp; "|" &amp; B1305, '1880 Bastrop 0008 Clean'!A:A &amp; "|" &amp; '1880 Bastrop 0008 Clean'!B:B, 0), 0) &lt;&gt; '1880 Bastrop 0008 Raw'!A1305:AA1305))</f>
        <v>0</v>
      </c>
    </row>
    <row r="1306" spans="1:29">
      <c r="A1306">
        <v>2</v>
      </c>
      <c r="B1306">
        <v>261</v>
      </c>
      <c r="D1306" t="s">
        <v>3789</v>
      </c>
      <c r="E1306" t="s">
        <v>3790</v>
      </c>
      <c r="F1306" t="s">
        <v>20</v>
      </c>
      <c r="G1306" t="s">
        <v>24</v>
      </c>
      <c r="H1306">
        <v>29</v>
      </c>
      <c r="J1306" t="s">
        <v>3075</v>
      </c>
      <c r="K1306" t="s">
        <v>2936</v>
      </c>
      <c r="L1306" t="s">
        <v>2933</v>
      </c>
      <c r="N1306" t="s">
        <v>2598</v>
      </c>
      <c r="Y1306" t="s">
        <v>27</v>
      </c>
      <c r="Z1306" t="s">
        <v>41</v>
      </c>
      <c r="AA1306" t="s">
        <v>34</v>
      </c>
      <c r="AC1306" cm="1">
        <f t="array" ref="AC1306">SUMPRODUCT(--(INDEX('1880 Bastrop 0008 Clean'!A:AA, MATCH(A1306 &amp; "|" &amp; B1306, '1880 Bastrop 0008 Clean'!A:A &amp; "|" &amp; '1880 Bastrop 0008 Clean'!B:B, 0), 0) &lt;&gt; '1880 Bastrop 0008 Raw'!A1306:AA1306))</f>
        <v>0</v>
      </c>
    </row>
    <row r="1307" spans="1:29">
      <c r="A1307">
        <v>3</v>
      </c>
      <c r="B1307">
        <v>261</v>
      </c>
      <c r="D1307" t="s">
        <v>3789</v>
      </c>
      <c r="E1307" t="s">
        <v>3791</v>
      </c>
      <c r="F1307" t="s">
        <v>20</v>
      </c>
      <c r="G1307" t="s">
        <v>24</v>
      </c>
      <c r="H1307">
        <v>4</v>
      </c>
      <c r="J1307" t="s">
        <v>2999</v>
      </c>
      <c r="K1307" t="s">
        <v>2938</v>
      </c>
      <c r="L1307" t="s">
        <v>2939</v>
      </c>
      <c r="Y1307" t="s">
        <v>27</v>
      </c>
      <c r="Z1307" t="s">
        <v>41</v>
      </c>
      <c r="AA1307" t="s">
        <v>41</v>
      </c>
      <c r="AC1307" cm="1">
        <f t="array" ref="AC1307">SUMPRODUCT(--(INDEX('1880 Bastrop 0008 Clean'!A:AA, MATCH(A1307 &amp; "|" &amp; B1307, '1880 Bastrop 0008 Clean'!A:A &amp; "|" &amp; '1880 Bastrop 0008 Clean'!B:B, 0), 0) &lt;&gt; '1880 Bastrop 0008 Raw'!A1307:AA1307))</f>
        <v>0</v>
      </c>
    </row>
    <row r="1308" spans="1:29">
      <c r="A1308">
        <v>4</v>
      </c>
      <c r="B1308">
        <v>262</v>
      </c>
      <c r="D1308" t="s">
        <v>3792</v>
      </c>
      <c r="E1308" t="s">
        <v>693</v>
      </c>
      <c r="F1308" t="s">
        <v>637</v>
      </c>
      <c r="G1308" t="s">
        <v>19</v>
      </c>
      <c r="H1308">
        <v>34</v>
      </c>
      <c r="J1308" t="s">
        <v>3043</v>
      </c>
      <c r="K1308" t="s">
        <v>2932</v>
      </c>
      <c r="L1308" t="s">
        <v>2933</v>
      </c>
      <c r="N1308" t="s">
        <v>32</v>
      </c>
      <c r="Y1308" t="s">
        <v>38</v>
      </c>
      <c r="Z1308" t="s">
        <v>87</v>
      </c>
      <c r="AA1308" t="s">
        <v>87</v>
      </c>
      <c r="AC1308" cm="1">
        <f t="array" ref="AC1308">SUMPRODUCT(--(INDEX('1880 Bastrop 0008 Clean'!A:AA, MATCH(A1308 &amp; "|" &amp; B1308, '1880 Bastrop 0008 Clean'!A:A &amp; "|" &amp; '1880 Bastrop 0008 Clean'!B:B, 0), 0) &lt;&gt; '1880 Bastrop 0008 Raw'!A1308:AA1308))</f>
        <v>0</v>
      </c>
    </row>
    <row r="1309" spans="1:29">
      <c r="A1309">
        <v>5</v>
      </c>
      <c r="B1309">
        <v>262</v>
      </c>
      <c r="D1309" t="s">
        <v>3792</v>
      </c>
      <c r="E1309" t="s">
        <v>270</v>
      </c>
      <c r="F1309" t="s">
        <v>637</v>
      </c>
      <c r="G1309" t="s">
        <v>24</v>
      </c>
      <c r="H1309">
        <v>24</v>
      </c>
      <c r="J1309" t="s">
        <v>3030</v>
      </c>
      <c r="K1309" t="s">
        <v>2936</v>
      </c>
      <c r="L1309" t="s">
        <v>2933</v>
      </c>
      <c r="N1309" t="s">
        <v>2598</v>
      </c>
      <c r="Y1309" t="s">
        <v>41</v>
      </c>
      <c r="AC1309" cm="1">
        <f t="array" ref="AC1309">SUMPRODUCT(--(INDEX('1880 Bastrop 0008 Clean'!A:AA, MATCH(A1309 &amp; "|" &amp; B1309, '1880 Bastrop 0008 Clean'!A:A &amp; "|" &amp; '1880 Bastrop 0008 Clean'!B:B, 0), 0) &lt;&gt; '1880 Bastrop 0008 Raw'!A1309:AA1309))</f>
        <v>0</v>
      </c>
    </row>
    <row r="1310" spans="1:29">
      <c r="A1310">
        <v>6</v>
      </c>
      <c r="B1310">
        <v>262</v>
      </c>
      <c r="D1310" t="s">
        <v>3792</v>
      </c>
      <c r="E1310" t="s">
        <v>3793</v>
      </c>
      <c r="F1310" t="s">
        <v>637</v>
      </c>
      <c r="G1310" t="s">
        <v>19</v>
      </c>
      <c r="H1310">
        <v>4</v>
      </c>
      <c r="J1310" t="s">
        <v>2999</v>
      </c>
      <c r="K1310" t="s">
        <v>2944</v>
      </c>
      <c r="L1310" t="s">
        <v>2939</v>
      </c>
      <c r="Y1310" t="s">
        <v>27</v>
      </c>
      <c r="Z1310" t="s">
        <v>38</v>
      </c>
      <c r="AA1310" t="s">
        <v>41</v>
      </c>
      <c r="AC1310" cm="1">
        <f t="array" ref="AC1310">SUMPRODUCT(--(INDEX('1880 Bastrop 0008 Clean'!A:AA, MATCH(A1310 &amp; "|" &amp; B1310, '1880 Bastrop 0008 Clean'!A:A &amp; "|" &amp; '1880 Bastrop 0008 Clean'!B:B, 0), 0) &lt;&gt; '1880 Bastrop 0008 Raw'!A1310:AA1310))</f>
        <v>0</v>
      </c>
    </row>
    <row r="1311" spans="1:29">
      <c r="A1311">
        <v>7</v>
      </c>
      <c r="B1311">
        <v>262</v>
      </c>
      <c r="D1311" t="s">
        <v>3792</v>
      </c>
      <c r="E1311" t="s">
        <v>3794</v>
      </c>
      <c r="F1311" t="s">
        <v>637</v>
      </c>
      <c r="G1311" t="s">
        <v>24</v>
      </c>
      <c r="H1311">
        <v>2</v>
      </c>
      <c r="J1311" t="s">
        <v>3001</v>
      </c>
      <c r="K1311" t="s">
        <v>2938</v>
      </c>
      <c r="L1311" t="s">
        <v>2939</v>
      </c>
      <c r="Y1311" t="s">
        <v>27</v>
      </c>
      <c r="Z1311" t="s">
        <v>38</v>
      </c>
      <c r="AA1311" t="s">
        <v>41</v>
      </c>
      <c r="AC1311" cm="1">
        <f t="array" ref="AC1311">SUMPRODUCT(--(INDEX('1880 Bastrop 0008 Clean'!A:AA, MATCH(A1311 &amp; "|" &amp; B1311, '1880 Bastrop 0008 Clean'!A:A &amp; "|" &amp; '1880 Bastrop 0008 Clean'!B:B, 0), 0) &lt;&gt; '1880 Bastrop 0008 Raw'!A1311:AA1311))</f>
        <v>0</v>
      </c>
    </row>
    <row r="1312" spans="1:29">
      <c r="A1312">
        <v>8</v>
      </c>
      <c r="B1312">
        <v>262</v>
      </c>
      <c r="D1312" t="s">
        <v>991</v>
      </c>
      <c r="E1312" t="s">
        <v>1177</v>
      </c>
      <c r="F1312" t="s">
        <v>637</v>
      </c>
      <c r="G1312" t="s">
        <v>24</v>
      </c>
      <c r="H1312">
        <v>9</v>
      </c>
      <c r="J1312" t="s">
        <v>2943</v>
      </c>
      <c r="K1312" t="s">
        <v>3160</v>
      </c>
      <c r="L1312" t="s">
        <v>2939</v>
      </c>
      <c r="Y1312" t="s">
        <v>27</v>
      </c>
      <c r="Z1312" t="s">
        <v>38</v>
      </c>
      <c r="AA1312" t="s">
        <v>41</v>
      </c>
      <c r="AC1312" cm="1">
        <f t="array" ref="AC1312">SUMPRODUCT(--(INDEX('1880 Bastrop 0008 Clean'!A:AA, MATCH(A1312 &amp; "|" &amp; B1312, '1880 Bastrop 0008 Clean'!A:A &amp; "|" &amp; '1880 Bastrop 0008 Clean'!B:B, 0), 0) &lt;&gt; '1880 Bastrop 0008 Raw'!A1312:AA1312))</f>
        <v>0</v>
      </c>
    </row>
    <row r="1313" spans="1:29">
      <c r="A1313">
        <v>9</v>
      </c>
      <c r="B1313">
        <v>262</v>
      </c>
      <c r="D1313" t="s">
        <v>3795</v>
      </c>
      <c r="E1313" t="s">
        <v>446</v>
      </c>
      <c r="F1313" t="s">
        <v>637</v>
      </c>
      <c r="G1313" t="s">
        <v>19</v>
      </c>
      <c r="H1313">
        <v>6</v>
      </c>
      <c r="J1313" t="s">
        <v>3037</v>
      </c>
      <c r="K1313" t="s">
        <v>3162</v>
      </c>
      <c r="L1313" t="s">
        <v>2939</v>
      </c>
      <c r="Y1313" t="s">
        <v>27</v>
      </c>
      <c r="Z1313" t="s">
        <v>38</v>
      </c>
      <c r="AA1313" t="s">
        <v>41</v>
      </c>
      <c r="AC1313" cm="1">
        <f t="array" ref="AC1313">SUMPRODUCT(--(INDEX('1880 Bastrop 0008 Clean'!A:AA, MATCH(A1313 &amp; "|" &amp; B1313, '1880 Bastrop 0008 Clean'!A:A &amp; "|" &amp; '1880 Bastrop 0008 Clean'!B:B, 0), 0) &lt;&gt; '1880 Bastrop 0008 Raw'!A1313:AA1313))</f>
        <v>0</v>
      </c>
    </row>
    <row r="1314" spans="1:29">
      <c r="A1314">
        <v>10</v>
      </c>
      <c r="B1314">
        <v>263</v>
      </c>
      <c r="D1314" t="s">
        <v>3796</v>
      </c>
      <c r="E1314" t="s">
        <v>812</v>
      </c>
      <c r="F1314" t="s">
        <v>20</v>
      </c>
      <c r="G1314" t="s">
        <v>19</v>
      </c>
      <c r="H1314">
        <v>36</v>
      </c>
      <c r="J1314" t="s">
        <v>3127</v>
      </c>
      <c r="K1314" t="s">
        <v>2932</v>
      </c>
      <c r="L1314" t="s">
        <v>2933</v>
      </c>
      <c r="N1314" t="s">
        <v>32</v>
      </c>
      <c r="Y1314" t="s">
        <v>671</v>
      </c>
      <c r="Z1314" t="s">
        <v>671</v>
      </c>
      <c r="AA1314" t="s">
        <v>671</v>
      </c>
      <c r="AC1314" cm="1">
        <f t="array" ref="AC1314">SUMPRODUCT(--(INDEX('1880 Bastrop 0008 Clean'!A:AA, MATCH(A1314 &amp; "|" &amp; B1314, '1880 Bastrop 0008 Clean'!A:A &amp; "|" &amp; '1880 Bastrop 0008 Clean'!B:B, 0), 0) &lt;&gt; '1880 Bastrop 0008 Raw'!A1314:AA1314))</f>
        <v>0</v>
      </c>
    </row>
    <row r="1315" spans="1:29">
      <c r="A1315">
        <v>11</v>
      </c>
      <c r="B1315">
        <v>263</v>
      </c>
      <c r="D1315" t="s">
        <v>3796</v>
      </c>
      <c r="E1315" t="s">
        <v>3116</v>
      </c>
      <c r="F1315" t="s">
        <v>20</v>
      </c>
      <c r="G1315" t="s">
        <v>24</v>
      </c>
      <c r="H1315">
        <v>28</v>
      </c>
      <c r="J1315" t="s">
        <v>2893</v>
      </c>
      <c r="K1315" t="s">
        <v>2936</v>
      </c>
      <c r="L1315" t="s">
        <v>2933</v>
      </c>
      <c r="N1315" t="s">
        <v>2598</v>
      </c>
      <c r="Y1315" t="s">
        <v>1772</v>
      </c>
      <c r="Z1315" t="s">
        <v>1772</v>
      </c>
      <c r="AA1315" t="s">
        <v>1772</v>
      </c>
      <c r="AC1315" cm="1">
        <f t="array" ref="AC1315">SUMPRODUCT(--(INDEX('1880 Bastrop 0008 Clean'!A:AA, MATCH(A1315 &amp; "|" &amp; B1315, '1880 Bastrop 0008 Clean'!A:A &amp; "|" &amp; '1880 Bastrop 0008 Clean'!B:B, 0), 0) &lt;&gt; '1880 Bastrop 0008 Raw'!A1315:AA1315))</f>
        <v>0</v>
      </c>
    </row>
    <row r="1316" spans="1:29">
      <c r="A1316">
        <v>12</v>
      </c>
      <c r="B1316">
        <v>263</v>
      </c>
      <c r="D1316" t="s">
        <v>3796</v>
      </c>
      <c r="E1316" t="s">
        <v>95</v>
      </c>
      <c r="F1316" t="s">
        <v>20</v>
      </c>
      <c r="G1316" t="s">
        <v>19</v>
      </c>
      <c r="H1316">
        <v>7</v>
      </c>
      <c r="J1316" t="s">
        <v>2946</v>
      </c>
      <c r="K1316" t="s">
        <v>2944</v>
      </c>
      <c r="L1316" t="s">
        <v>2939</v>
      </c>
      <c r="Y1316" t="s">
        <v>27</v>
      </c>
      <c r="Z1316" t="s">
        <v>671</v>
      </c>
      <c r="AA1316" t="s">
        <v>1772</v>
      </c>
      <c r="AC1316" cm="1">
        <f t="array" ref="AC1316">SUMPRODUCT(--(INDEX('1880 Bastrop 0008 Clean'!A:AA, MATCH(A1316 &amp; "|" &amp; B1316, '1880 Bastrop 0008 Clean'!A:A &amp; "|" &amp; '1880 Bastrop 0008 Clean'!B:B, 0), 0) &lt;&gt; '1880 Bastrop 0008 Raw'!A1316:AA1316))</f>
        <v>0</v>
      </c>
    </row>
    <row r="1317" spans="1:29">
      <c r="A1317">
        <v>13</v>
      </c>
      <c r="B1317">
        <v>263</v>
      </c>
      <c r="D1317" t="s">
        <v>3796</v>
      </c>
      <c r="E1317" t="s">
        <v>3606</v>
      </c>
      <c r="F1317" t="s">
        <v>20</v>
      </c>
      <c r="G1317" t="s">
        <v>19</v>
      </c>
      <c r="H1317">
        <v>5</v>
      </c>
      <c r="J1317" t="s">
        <v>2948</v>
      </c>
      <c r="K1317" t="s">
        <v>2944</v>
      </c>
      <c r="L1317" t="s">
        <v>2939</v>
      </c>
      <c r="Y1317" t="s">
        <v>27</v>
      </c>
      <c r="Z1317" t="s">
        <v>671</v>
      </c>
      <c r="AA1317" t="s">
        <v>1772</v>
      </c>
      <c r="AC1317" cm="1">
        <f t="array" ref="AC1317">SUMPRODUCT(--(INDEX('1880 Bastrop 0008 Clean'!A:AA, MATCH(A1317 &amp; "|" &amp; B1317, '1880 Bastrop 0008 Clean'!A:A &amp; "|" &amp; '1880 Bastrop 0008 Clean'!B:B, 0), 0) &lt;&gt; '1880 Bastrop 0008 Raw'!A1317:AA1317))</f>
        <v>0</v>
      </c>
    </row>
    <row r="1318" spans="1:29">
      <c r="A1318">
        <v>14</v>
      </c>
      <c r="B1318">
        <v>263</v>
      </c>
      <c r="D1318" t="s">
        <v>3796</v>
      </c>
      <c r="E1318" t="s">
        <v>3797</v>
      </c>
      <c r="F1318" t="s">
        <v>20</v>
      </c>
      <c r="G1318" t="s">
        <v>24</v>
      </c>
      <c r="H1318">
        <v>3</v>
      </c>
      <c r="J1318" t="s">
        <v>2973</v>
      </c>
      <c r="K1318" t="s">
        <v>2938</v>
      </c>
      <c r="L1318" t="s">
        <v>2939</v>
      </c>
      <c r="Y1318" t="s">
        <v>27</v>
      </c>
      <c r="Z1318" t="s">
        <v>671</v>
      </c>
      <c r="AA1318" t="s">
        <v>1772</v>
      </c>
      <c r="AC1318" cm="1">
        <f t="array" ref="AC1318">SUMPRODUCT(--(INDEX('1880 Bastrop 0008 Clean'!A:AA, MATCH(A1318 &amp; "|" &amp; B1318, '1880 Bastrop 0008 Clean'!A:A &amp; "|" &amp; '1880 Bastrop 0008 Clean'!B:B, 0), 0) &lt;&gt; '1880 Bastrop 0008 Raw'!A1318:AA1318))</f>
        <v>0</v>
      </c>
    </row>
    <row r="1319" spans="1:29">
      <c r="A1319">
        <v>15</v>
      </c>
      <c r="B1319">
        <v>263</v>
      </c>
      <c r="D1319" t="s">
        <v>3796</v>
      </c>
      <c r="E1319" t="s">
        <v>812</v>
      </c>
      <c r="F1319" t="s">
        <v>20</v>
      </c>
      <c r="G1319" t="s">
        <v>19</v>
      </c>
      <c r="H1319">
        <v>1</v>
      </c>
      <c r="J1319" t="s">
        <v>2949</v>
      </c>
      <c r="K1319" t="s">
        <v>2944</v>
      </c>
      <c r="L1319" t="s">
        <v>2939</v>
      </c>
      <c r="Y1319" t="s">
        <v>27</v>
      </c>
      <c r="Z1319" t="s">
        <v>671</v>
      </c>
      <c r="AA1319" t="s">
        <v>1772</v>
      </c>
      <c r="AC1319" cm="1">
        <f t="array" ref="AC1319">SUMPRODUCT(--(INDEX('1880 Bastrop 0008 Clean'!A:AA, MATCH(A1319 &amp; "|" &amp; B1319, '1880 Bastrop 0008 Clean'!A:A &amp; "|" &amp; '1880 Bastrop 0008 Clean'!B:B, 0), 0) &lt;&gt; '1880 Bastrop 0008 Raw'!A1319:AA1319))</f>
        <v>0</v>
      </c>
    </row>
    <row r="1320" spans="1:29">
      <c r="A1320">
        <v>16</v>
      </c>
      <c r="B1320">
        <v>263</v>
      </c>
      <c r="D1320" t="s">
        <v>3796</v>
      </c>
      <c r="E1320" t="s">
        <v>95</v>
      </c>
      <c r="F1320" t="s">
        <v>20</v>
      </c>
      <c r="G1320" t="s">
        <v>19</v>
      </c>
      <c r="H1320">
        <v>75</v>
      </c>
      <c r="J1320" t="s">
        <v>3038</v>
      </c>
      <c r="K1320" t="s">
        <v>3069</v>
      </c>
      <c r="L1320" t="s">
        <v>2933</v>
      </c>
      <c r="Y1320" t="s">
        <v>671</v>
      </c>
      <c r="Z1320" t="s">
        <v>671</v>
      </c>
      <c r="AA1320" t="s">
        <v>671</v>
      </c>
      <c r="AC1320" cm="1">
        <f t="array" ref="AC1320">SUMPRODUCT(--(INDEX('1880 Bastrop 0008 Clean'!A:AA, MATCH(A1320 &amp; "|" &amp; B1320, '1880 Bastrop 0008 Clean'!A:A &amp; "|" &amp; '1880 Bastrop 0008 Clean'!B:B, 0), 0) &lt;&gt; '1880 Bastrop 0008 Raw'!A1320:AA1320))</f>
        <v>0</v>
      </c>
    </row>
    <row r="1321" spans="1:29">
      <c r="A1321">
        <v>17</v>
      </c>
      <c r="B1321">
        <v>263</v>
      </c>
      <c r="D1321" t="s">
        <v>3796</v>
      </c>
      <c r="E1321" t="s">
        <v>3156</v>
      </c>
      <c r="F1321" t="s">
        <v>20</v>
      </c>
      <c r="G1321" t="s">
        <v>24</v>
      </c>
      <c r="H1321">
        <v>38</v>
      </c>
      <c r="J1321" t="s">
        <v>3010</v>
      </c>
      <c r="K1321" t="s">
        <v>3042</v>
      </c>
      <c r="L1321" t="s">
        <v>2939</v>
      </c>
      <c r="Y1321" t="s">
        <v>671</v>
      </c>
      <c r="Z1321" t="s">
        <v>671</v>
      </c>
      <c r="AA1321" t="s">
        <v>671</v>
      </c>
      <c r="AC1321" cm="1">
        <f t="array" ref="AC1321">SUMPRODUCT(--(INDEX('1880 Bastrop 0008 Clean'!A:AA, MATCH(A1321 &amp; "|" &amp; B1321, '1880 Bastrop 0008 Clean'!A:A &amp; "|" &amp; '1880 Bastrop 0008 Clean'!B:B, 0), 0) &lt;&gt; '1880 Bastrop 0008 Raw'!A1321:AA1321))</f>
        <v>0</v>
      </c>
    </row>
    <row r="1322" spans="1:29">
      <c r="A1322">
        <v>18</v>
      </c>
      <c r="B1322">
        <v>263</v>
      </c>
      <c r="D1322" t="s">
        <v>3798</v>
      </c>
      <c r="E1322" t="s">
        <v>170</v>
      </c>
      <c r="F1322" t="s">
        <v>20</v>
      </c>
      <c r="G1322" t="s">
        <v>19</v>
      </c>
      <c r="H1322">
        <v>20</v>
      </c>
      <c r="J1322" t="s">
        <v>3007</v>
      </c>
      <c r="K1322" t="s">
        <v>3148</v>
      </c>
      <c r="L1322" t="s">
        <v>2939</v>
      </c>
      <c r="N1322" t="s">
        <v>32</v>
      </c>
      <c r="Y1322" t="s">
        <v>1772</v>
      </c>
      <c r="Z1322" t="s">
        <v>1772</v>
      </c>
      <c r="AA1322" t="s">
        <v>1772</v>
      </c>
      <c r="AC1322" cm="1">
        <f t="array" ref="AC1322">SUMPRODUCT(--(INDEX('1880 Bastrop 0008 Clean'!A:AA, MATCH(A1322 &amp; "|" &amp; B1322, '1880 Bastrop 0008 Clean'!A:A &amp; "|" &amp; '1880 Bastrop 0008 Clean'!B:B, 0), 0) &lt;&gt; '1880 Bastrop 0008 Raw'!A1322:AA1322))</f>
        <v>0</v>
      </c>
    </row>
    <row r="1323" spans="1:29">
      <c r="A1323">
        <v>19</v>
      </c>
      <c r="B1323">
        <v>263</v>
      </c>
      <c r="D1323" t="s">
        <v>3083</v>
      </c>
      <c r="E1323" t="s">
        <v>170</v>
      </c>
      <c r="F1323" t="s">
        <v>637</v>
      </c>
      <c r="G1323" t="s">
        <v>19</v>
      </c>
      <c r="H1323">
        <v>20</v>
      </c>
      <c r="J1323" t="s">
        <v>3007</v>
      </c>
      <c r="L1323" t="s">
        <v>2939</v>
      </c>
      <c r="N1323" t="s">
        <v>1404</v>
      </c>
      <c r="Y1323" t="s">
        <v>27</v>
      </c>
      <c r="AC1323" cm="1">
        <f t="array" ref="AC1323">SUMPRODUCT(--(INDEX('1880 Bastrop 0008 Clean'!A:AA, MATCH(A1323 &amp; "|" &amp; B1323, '1880 Bastrop 0008 Clean'!A:A &amp; "|" &amp; '1880 Bastrop 0008 Clean'!B:B, 0), 0) &lt;&gt; '1880 Bastrop 0008 Raw'!A1323:AA1323))</f>
        <v>1</v>
      </c>
    </row>
    <row r="1324" spans="1:29">
      <c r="A1324">
        <v>20</v>
      </c>
      <c r="B1324">
        <v>264</v>
      </c>
      <c r="D1324" t="s">
        <v>3799</v>
      </c>
      <c r="E1324" t="s">
        <v>3800</v>
      </c>
      <c r="F1324" t="s">
        <v>20</v>
      </c>
      <c r="G1324" t="s">
        <v>19</v>
      </c>
      <c r="H1324">
        <v>30</v>
      </c>
      <c r="J1324" t="s">
        <v>2983</v>
      </c>
      <c r="K1324" t="s">
        <v>2932</v>
      </c>
      <c r="L1324" t="s">
        <v>2933</v>
      </c>
      <c r="N1324" t="s">
        <v>1355</v>
      </c>
      <c r="Y1324" t="s">
        <v>671</v>
      </c>
      <c r="Z1324" t="s">
        <v>671</v>
      </c>
      <c r="AA1324" t="s">
        <v>671</v>
      </c>
      <c r="AC1324" cm="1">
        <f t="array" ref="AC1324">SUMPRODUCT(--(INDEX('1880 Bastrop 0008 Clean'!A:AA, MATCH(A1324 &amp; "|" &amp; B1324, '1880 Bastrop 0008 Clean'!A:A &amp; "|" &amp; '1880 Bastrop 0008 Clean'!B:B, 0), 0) &lt;&gt; '1880 Bastrop 0008 Raw'!A1324:AA1324))</f>
        <v>0</v>
      </c>
    </row>
    <row r="1325" spans="1:29">
      <c r="A1325">
        <v>21</v>
      </c>
      <c r="B1325">
        <v>264</v>
      </c>
      <c r="D1325" t="s">
        <v>3799</v>
      </c>
      <c r="E1325" t="s">
        <v>3801</v>
      </c>
      <c r="F1325" t="s">
        <v>20</v>
      </c>
      <c r="G1325" t="s">
        <v>24</v>
      </c>
      <c r="H1325">
        <v>18</v>
      </c>
      <c r="J1325" t="s">
        <v>2952</v>
      </c>
      <c r="K1325" t="s">
        <v>2936</v>
      </c>
      <c r="L1325" t="s">
        <v>2933</v>
      </c>
      <c r="N1325" t="s">
        <v>2598</v>
      </c>
      <c r="Y1325" t="s">
        <v>1772</v>
      </c>
      <c r="Z1325" t="s">
        <v>1772</v>
      </c>
      <c r="AA1325" t="s">
        <v>1772</v>
      </c>
      <c r="AC1325" cm="1">
        <f t="array" ref="AC1325">SUMPRODUCT(--(INDEX('1880 Bastrop 0008 Clean'!A:AA, MATCH(A1325 &amp; "|" &amp; B1325, '1880 Bastrop 0008 Clean'!A:A &amp; "|" &amp; '1880 Bastrop 0008 Clean'!B:B, 0), 0) &lt;&gt; '1880 Bastrop 0008 Raw'!A1325:AA1325))</f>
        <v>0</v>
      </c>
    </row>
    <row r="1326" spans="1:29">
      <c r="A1326">
        <v>22</v>
      </c>
      <c r="B1326">
        <v>264</v>
      </c>
      <c r="D1326" t="s">
        <v>3799</v>
      </c>
      <c r="E1326" t="s">
        <v>3802</v>
      </c>
      <c r="F1326" t="s">
        <v>20</v>
      </c>
      <c r="G1326" t="s">
        <v>24</v>
      </c>
      <c r="H1326">
        <v>1</v>
      </c>
      <c r="J1326" t="s">
        <v>2949</v>
      </c>
      <c r="K1326" t="s">
        <v>2938</v>
      </c>
      <c r="L1326" t="s">
        <v>2939</v>
      </c>
      <c r="Y1326" t="s">
        <v>27</v>
      </c>
      <c r="Z1326" t="s">
        <v>671</v>
      </c>
      <c r="AA1326" t="s">
        <v>1772</v>
      </c>
      <c r="AC1326" cm="1">
        <f t="array" ref="AC1326">SUMPRODUCT(--(INDEX('1880 Bastrop 0008 Clean'!A:AA, MATCH(A1326 &amp; "|" &amp; B1326, '1880 Bastrop 0008 Clean'!A:A &amp; "|" &amp; '1880 Bastrop 0008 Clean'!B:B, 0), 0) &lt;&gt; '1880 Bastrop 0008 Raw'!A1326:AA1326))</f>
        <v>0</v>
      </c>
    </row>
    <row r="1327" spans="1:29">
      <c r="A1327">
        <v>23</v>
      </c>
      <c r="B1327">
        <v>264</v>
      </c>
      <c r="D1327" t="s">
        <v>3799</v>
      </c>
      <c r="E1327" t="s">
        <v>3803</v>
      </c>
      <c r="F1327" t="s">
        <v>20</v>
      </c>
      <c r="G1327" t="s">
        <v>24</v>
      </c>
      <c r="H1327">
        <v>70</v>
      </c>
      <c r="J1327" t="s">
        <v>3253</v>
      </c>
      <c r="K1327" t="s">
        <v>3217</v>
      </c>
      <c r="L1327" t="s">
        <v>2933</v>
      </c>
      <c r="Y1327" t="s">
        <v>671</v>
      </c>
      <c r="Z1327" t="s">
        <v>671</v>
      </c>
      <c r="AA1327" t="s">
        <v>671</v>
      </c>
      <c r="AC1327" cm="1">
        <f t="array" ref="AC1327">SUMPRODUCT(--(INDEX('1880 Bastrop 0008 Clean'!A:AA, MATCH(A1327 &amp; "|" &amp; B1327, '1880 Bastrop 0008 Clean'!A:A &amp; "|" &amp; '1880 Bastrop 0008 Clean'!B:B, 0), 0) &lt;&gt; '1880 Bastrop 0008 Raw'!A1327:AA1327))</f>
        <v>0</v>
      </c>
    </row>
    <row r="1328" spans="1:29">
      <c r="A1328">
        <v>24</v>
      </c>
      <c r="B1328">
        <v>266</v>
      </c>
      <c r="D1328" t="s">
        <v>727</v>
      </c>
      <c r="E1328" t="s">
        <v>111</v>
      </c>
      <c r="F1328" t="s">
        <v>20</v>
      </c>
      <c r="G1328" t="s">
        <v>19</v>
      </c>
      <c r="H1328">
        <v>71</v>
      </c>
      <c r="J1328" t="s">
        <v>3305</v>
      </c>
      <c r="K1328" t="s">
        <v>2932</v>
      </c>
      <c r="L1328" t="s">
        <v>2933</v>
      </c>
      <c r="N1328" t="s">
        <v>32</v>
      </c>
      <c r="Y1328" t="s">
        <v>79</v>
      </c>
      <c r="Z1328" t="s">
        <v>77</v>
      </c>
      <c r="AA1328" t="s">
        <v>77</v>
      </c>
      <c r="AC1328" t="e" cm="1">
        <f t="array" ref="AC1328">SUMPRODUCT(--(INDEX('1880 Bastrop 0008 Clean'!A:AA, MATCH(A1328 &amp; "|" &amp; B1328, '1880 Bastrop 0008 Clean'!A:A &amp; "|" &amp; '1880 Bastrop 0008 Clean'!B:B, 0), 0) &lt;&gt; '1880 Bastrop 0008 Raw'!A1328:AA1328))</f>
        <v>#N/A</v>
      </c>
    </row>
    <row r="1329" spans="1:29">
      <c r="A1329">
        <v>25</v>
      </c>
      <c r="B1329">
        <v>266</v>
      </c>
      <c r="D1329" t="s">
        <v>727</v>
      </c>
      <c r="E1329" t="s">
        <v>374</v>
      </c>
      <c r="F1329" t="s">
        <v>20</v>
      </c>
      <c r="G1329" t="s">
        <v>24</v>
      </c>
      <c r="H1329">
        <v>68</v>
      </c>
      <c r="J1329" t="s">
        <v>3216</v>
      </c>
      <c r="K1329" t="s">
        <v>2936</v>
      </c>
      <c r="L1329" t="s">
        <v>2933</v>
      </c>
      <c r="N1329" t="s">
        <v>2598</v>
      </c>
      <c r="Y1329" t="s">
        <v>126</v>
      </c>
      <c r="Z1329" t="s">
        <v>77</v>
      </c>
      <c r="AA1329" t="s">
        <v>77</v>
      </c>
      <c r="AC1329" t="e" cm="1">
        <f t="array" ref="AC1329">SUMPRODUCT(--(INDEX('1880 Bastrop 0008 Clean'!A:AA, MATCH(A1329 &amp; "|" &amp; B1329, '1880 Bastrop 0008 Clean'!A:A &amp; "|" &amp; '1880 Bastrop 0008 Clean'!B:B, 0), 0) &lt;&gt; '1880 Bastrop 0008 Raw'!A1329:AA1329))</f>
        <v>#N/A</v>
      </c>
    </row>
    <row r="1330" spans="1:29">
      <c r="A1330">
        <v>26</v>
      </c>
      <c r="B1330">
        <v>266</v>
      </c>
      <c r="D1330" t="s">
        <v>117</v>
      </c>
      <c r="E1330" t="s">
        <v>3804</v>
      </c>
      <c r="F1330" t="s">
        <v>20</v>
      </c>
      <c r="G1330" t="s">
        <v>19</v>
      </c>
      <c r="H1330">
        <v>35</v>
      </c>
      <c r="J1330" t="s">
        <v>1752</v>
      </c>
      <c r="K1330" t="s">
        <v>2932</v>
      </c>
      <c r="L1330" t="s">
        <v>2933</v>
      </c>
      <c r="N1330" t="s">
        <v>32</v>
      </c>
      <c r="Y1330" t="s">
        <v>41</v>
      </c>
      <c r="Z1330" t="s">
        <v>34</v>
      </c>
      <c r="AC1330" cm="1">
        <f t="array" ref="AC1330">SUMPRODUCT(--(INDEX('1880 Bastrop 0008 Clean'!A:AA, MATCH(A1330 &amp; "|" &amp; B1330, '1880 Bastrop 0008 Clean'!A:A &amp; "|" &amp; '1880 Bastrop 0008 Clean'!B:B, 0), 0) &lt;&gt; '1880 Bastrop 0008 Raw'!A1330:AA1330))</f>
        <v>0</v>
      </c>
    </row>
    <row r="1331" spans="1:29">
      <c r="A1331">
        <v>27</v>
      </c>
      <c r="B1331">
        <v>266</v>
      </c>
      <c r="D1331" t="s">
        <v>117</v>
      </c>
      <c r="E1331" t="s">
        <v>3805</v>
      </c>
      <c r="F1331" t="s">
        <v>20</v>
      </c>
      <c r="G1331" t="s">
        <v>24</v>
      </c>
      <c r="H1331">
        <v>33</v>
      </c>
      <c r="J1331" t="s">
        <v>2962</v>
      </c>
      <c r="K1331" t="s">
        <v>2936</v>
      </c>
      <c r="L1331" t="s">
        <v>2933</v>
      </c>
      <c r="N1331" t="s">
        <v>2598</v>
      </c>
      <c r="Y1331" t="s">
        <v>27</v>
      </c>
      <c r="Z1331" t="s">
        <v>77</v>
      </c>
      <c r="AC1331" cm="1">
        <f t="array" ref="AC1331">SUMPRODUCT(--(INDEX('1880 Bastrop 0008 Clean'!A:AA, MATCH(A1331 &amp; "|" &amp; B1331, '1880 Bastrop 0008 Clean'!A:A &amp; "|" &amp; '1880 Bastrop 0008 Clean'!B:B, 0), 0) &lt;&gt; '1880 Bastrop 0008 Raw'!A1331:AA1331))</f>
        <v>0</v>
      </c>
    </row>
    <row r="1332" spans="1:29">
      <c r="A1332">
        <v>28</v>
      </c>
      <c r="B1332">
        <v>266</v>
      </c>
      <c r="D1332" t="s">
        <v>117</v>
      </c>
      <c r="E1332" t="s">
        <v>3806</v>
      </c>
      <c r="F1332" t="s">
        <v>20</v>
      </c>
      <c r="G1332" t="s">
        <v>24</v>
      </c>
      <c r="H1332">
        <v>11</v>
      </c>
      <c r="J1332" t="s">
        <v>2942</v>
      </c>
      <c r="K1332" t="s">
        <v>2938</v>
      </c>
      <c r="L1332" t="s">
        <v>2939</v>
      </c>
      <c r="Y1332" t="s">
        <v>27</v>
      </c>
      <c r="Z1332" t="s">
        <v>41</v>
      </c>
      <c r="AA1332" t="s">
        <v>27</v>
      </c>
      <c r="AC1332" cm="1">
        <f t="array" ref="AC1332">SUMPRODUCT(--(INDEX('1880 Bastrop 0008 Clean'!A:AA, MATCH(A1332 &amp; "|" &amp; B1332, '1880 Bastrop 0008 Clean'!A:A &amp; "|" &amp; '1880 Bastrop 0008 Clean'!B:B, 0), 0) &lt;&gt; '1880 Bastrop 0008 Raw'!A1332:AA1332))</f>
        <v>0</v>
      </c>
    </row>
    <row r="1333" spans="1:29">
      <c r="A1333">
        <v>29</v>
      </c>
      <c r="B1333">
        <v>266</v>
      </c>
      <c r="D1333" t="s">
        <v>117</v>
      </c>
      <c r="E1333" t="s">
        <v>3807</v>
      </c>
      <c r="F1333" t="s">
        <v>20</v>
      </c>
      <c r="G1333" t="s">
        <v>24</v>
      </c>
      <c r="H1333">
        <v>9</v>
      </c>
      <c r="J1333" t="s">
        <v>2943</v>
      </c>
      <c r="K1333" t="s">
        <v>2938</v>
      </c>
      <c r="L1333" t="s">
        <v>2939</v>
      </c>
      <c r="Y1333" t="s">
        <v>27</v>
      </c>
      <c r="Z1333" t="s">
        <v>41</v>
      </c>
      <c r="AA1333" t="s">
        <v>27</v>
      </c>
      <c r="AC1333" cm="1">
        <f t="array" ref="AC1333">SUMPRODUCT(--(INDEX('1880 Bastrop 0008 Clean'!A:AA, MATCH(A1333 &amp; "|" &amp; B1333, '1880 Bastrop 0008 Clean'!A:A &amp; "|" &amp; '1880 Bastrop 0008 Clean'!B:B, 0), 0) &lt;&gt; '1880 Bastrop 0008 Raw'!A1333:AA1333))</f>
        <v>0</v>
      </c>
    </row>
    <row r="1334" spans="1:29">
      <c r="A1334">
        <v>30</v>
      </c>
      <c r="B1334">
        <v>266</v>
      </c>
      <c r="D1334" t="s">
        <v>117</v>
      </c>
      <c r="E1334" t="s">
        <v>3630</v>
      </c>
      <c r="F1334" t="s">
        <v>20</v>
      </c>
      <c r="G1334" t="s">
        <v>24</v>
      </c>
      <c r="H1334">
        <v>7</v>
      </c>
      <c r="J1334" t="s">
        <v>2946</v>
      </c>
      <c r="K1334" t="s">
        <v>2938</v>
      </c>
      <c r="L1334" t="s">
        <v>2939</v>
      </c>
      <c r="Y1334" t="s">
        <v>27</v>
      </c>
      <c r="Z1334" t="s">
        <v>41</v>
      </c>
      <c r="AA1334" t="s">
        <v>27</v>
      </c>
      <c r="AC1334" cm="1">
        <f t="array" ref="AC1334">SUMPRODUCT(--(INDEX('1880 Bastrop 0008 Clean'!A:AA, MATCH(A1334 &amp; "|" &amp; B1334, '1880 Bastrop 0008 Clean'!A:A &amp; "|" &amp; '1880 Bastrop 0008 Clean'!B:B, 0), 0) &lt;&gt; '1880 Bastrop 0008 Raw'!A1334:AA1334))</f>
        <v>0</v>
      </c>
    </row>
    <row r="1335" spans="1:29">
      <c r="A1335">
        <v>31</v>
      </c>
      <c r="B1335">
        <v>266</v>
      </c>
      <c r="D1335" t="s">
        <v>117</v>
      </c>
      <c r="E1335" t="s">
        <v>3808</v>
      </c>
      <c r="F1335" t="s">
        <v>20</v>
      </c>
      <c r="G1335" t="s">
        <v>19</v>
      </c>
      <c r="H1335">
        <v>3</v>
      </c>
      <c r="J1335" t="s">
        <v>2973</v>
      </c>
      <c r="K1335" t="s">
        <v>2944</v>
      </c>
      <c r="L1335" t="s">
        <v>2939</v>
      </c>
      <c r="Y1335" t="s">
        <v>27</v>
      </c>
      <c r="Z1335" t="s">
        <v>41</v>
      </c>
      <c r="AA1335" t="s">
        <v>27</v>
      </c>
      <c r="AC1335" cm="1">
        <f t="array" ref="AC1335">SUMPRODUCT(--(INDEX('1880 Bastrop 0008 Clean'!A:AA, MATCH(A1335 &amp; "|" &amp; B1335, '1880 Bastrop 0008 Clean'!A:A &amp; "|" &amp; '1880 Bastrop 0008 Clean'!B:B, 0), 0) &lt;&gt; '1880 Bastrop 0008 Raw'!A1335:AA1335))</f>
        <v>0</v>
      </c>
    </row>
    <row r="1336" spans="1:29">
      <c r="A1336">
        <v>32</v>
      </c>
      <c r="B1336">
        <v>266</v>
      </c>
      <c r="D1336" t="s">
        <v>117</v>
      </c>
      <c r="E1336" t="s">
        <v>3809</v>
      </c>
      <c r="F1336" t="s">
        <v>20</v>
      </c>
      <c r="G1336" t="s">
        <v>19</v>
      </c>
      <c r="H1336">
        <v>1</v>
      </c>
      <c r="J1336" t="s">
        <v>2949</v>
      </c>
      <c r="K1336" t="s">
        <v>2944</v>
      </c>
      <c r="L1336" t="s">
        <v>2939</v>
      </c>
      <c r="Y1336" t="s">
        <v>27</v>
      </c>
      <c r="Z1336" t="s">
        <v>41</v>
      </c>
      <c r="AA1336" t="s">
        <v>27</v>
      </c>
      <c r="AC1336" cm="1">
        <f t="array" ref="AC1336">SUMPRODUCT(--(INDEX('1880 Bastrop 0008 Clean'!A:AA, MATCH(A1336 &amp; "|" &amp; B1336, '1880 Bastrop 0008 Clean'!A:A &amp; "|" &amp; '1880 Bastrop 0008 Clean'!B:B, 0), 0) &lt;&gt; '1880 Bastrop 0008 Raw'!A1336:AA1336))</f>
        <v>0</v>
      </c>
    </row>
    <row r="1337" spans="1:29">
      <c r="A1337">
        <v>33</v>
      </c>
      <c r="B1337">
        <v>266</v>
      </c>
      <c r="D1337" t="s">
        <v>117</v>
      </c>
      <c r="E1337" t="s">
        <v>3628</v>
      </c>
      <c r="F1337" t="s">
        <v>20</v>
      </c>
      <c r="G1337" t="s">
        <v>19</v>
      </c>
      <c r="H1337">
        <v>39</v>
      </c>
      <c r="J1337" t="s">
        <v>2980</v>
      </c>
      <c r="L1337" t="s">
        <v>2939</v>
      </c>
      <c r="N1337" t="s">
        <v>32</v>
      </c>
      <c r="Y1337" t="s">
        <v>22</v>
      </c>
      <c r="Z1337" t="s">
        <v>373</v>
      </c>
      <c r="AA1337" t="s">
        <v>373</v>
      </c>
      <c r="AC1337" cm="1">
        <f t="array" ref="AC1337">SUMPRODUCT(--(INDEX('1880 Bastrop 0008 Clean'!A:AA, MATCH(A1337 &amp; "|" &amp; B1337, '1880 Bastrop 0008 Clean'!A:A &amp; "|" &amp; '1880 Bastrop 0008 Clean'!B:B, 0), 0) &lt;&gt; '1880 Bastrop 0008 Raw'!A1337:AA1337))</f>
        <v>1</v>
      </c>
    </row>
    <row r="1338" spans="1:29">
      <c r="A1338">
        <v>34</v>
      </c>
      <c r="B1338">
        <v>267</v>
      </c>
      <c r="D1338" t="s">
        <v>3810</v>
      </c>
      <c r="E1338" t="s">
        <v>100</v>
      </c>
      <c r="F1338" t="s">
        <v>20</v>
      </c>
      <c r="G1338" t="s">
        <v>19</v>
      </c>
      <c r="H1338">
        <v>23</v>
      </c>
      <c r="J1338" t="s">
        <v>3022</v>
      </c>
      <c r="K1338" t="s">
        <v>2932</v>
      </c>
      <c r="L1338" t="s">
        <v>2933</v>
      </c>
      <c r="N1338" t="s">
        <v>32</v>
      </c>
      <c r="Y1338" t="s">
        <v>77</v>
      </c>
      <c r="Z1338" t="s">
        <v>34</v>
      </c>
      <c r="AA1338" t="s">
        <v>77</v>
      </c>
      <c r="AC1338" cm="1">
        <f t="array" ref="AC1338">SUMPRODUCT(--(INDEX('1880 Bastrop 0008 Clean'!A:AA, MATCH(A1338 &amp; "|" &amp; B1338, '1880 Bastrop 0008 Clean'!A:A &amp; "|" &amp; '1880 Bastrop 0008 Clean'!B:B, 0), 0) &lt;&gt; '1880 Bastrop 0008 Raw'!A1338:AA1338))</f>
        <v>0</v>
      </c>
    </row>
    <row r="1339" spans="1:29">
      <c r="A1339">
        <v>35</v>
      </c>
      <c r="B1339">
        <v>267</v>
      </c>
      <c r="D1339" t="s">
        <v>3810</v>
      </c>
      <c r="E1339" t="s">
        <v>3811</v>
      </c>
      <c r="F1339" t="s">
        <v>20</v>
      </c>
      <c r="G1339" t="s">
        <v>24</v>
      </c>
      <c r="H1339">
        <v>21</v>
      </c>
      <c r="J1339" t="s">
        <v>2959</v>
      </c>
      <c r="K1339" t="s">
        <v>2936</v>
      </c>
      <c r="L1339" t="s">
        <v>2933</v>
      </c>
      <c r="N1339" t="s">
        <v>2598</v>
      </c>
      <c r="Y1339" t="s">
        <v>41</v>
      </c>
      <c r="Z1339" t="s">
        <v>41</v>
      </c>
      <c r="AA1339" t="s">
        <v>41</v>
      </c>
      <c r="AC1339" cm="1">
        <f t="array" ref="AC1339">SUMPRODUCT(--(INDEX('1880 Bastrop 0008 Clean'!A:AA, MATCH(A1339 &amp; "|" &amp; B1339, '1880 Bastrop 0008 Clean'!A:A &amp; "|" &amp; '1880 Bastrop 0008 Clean'!B:B, 0), 0) &lt;&gt; '1880 Bastrop 0008 Raw'!A1339:AA1339))</f>
        <v>0</v>
      </c>
    </row>
    <row r="1340" spans="1:29">
      <c r="A1340">
        <v>36</v>
      </c>
      <c r="B1340">
        <v>267</v>
      </c>
      <c r="D1340" t="s">
        <v>3810</v>
      </c>
      <c r="E1340" t="s">
        <v>2115</v>
      </c>
      <c r="F1340" t="s">
        <v>20</v>
      </c>
      <c r="G1340" t="s">
        <v>24</v>
      </c>
      <c r="H1340">
        <v>1</v>
      </c>
      <c r="J1340" t="s">
        <v>2949</v>
      </c>
      <c r="K1340" t="s">
        <v>2938</v>
      </c>
      <c r="L1340" t="s">
        <v>2939</v>
      </c>
      <c r="Y1340" t="s">
        <v>27</v>
      </c>
      <c r="Z1340" t="s">
        <v>77</v>
      </c>
      <c r="AA1340" t="s">
        <v>41</v>
      </c>
      <c r="AC1340" cm="1">
        <f t="array" ref="AC1340">SUMPRODUCT(--(INDEX('1880 Bastrop 0008 Clean'!A:AA, MATCH(A1340 &amp; "|" &amp; B1340, '1880 Bastrop 0008 Clean'!A:A &amp; "|" &amp; '1880 Bastrop 0008 Clean'!B:B, 0), 0) &lt;&gt; '1880 Bastrop 0008 Raw'!A1340:AA1340))</f>
        <v>0</v>
      </c>
    </row>
    <row r="1341" spans="1:29">
      <c r="A1341">
        <v>37</v>
      </c>
      <c r="B1341">
        <v>267</v>
      </c>
      <c r="D1341" t="s">
        <v>3789</v>
      </c>
      <c r="E1341" t="s">
        <v>3238</v>
      </c>
      <c r="F1341" t="s">
        <v>20</v>
      </c>
      <c r="G1341" t="s">
        <v>24</v>
      </c>
      <c r="H1341">
        <v>48</v>
      </c>
      <c r="J1341" t="s">
        <v>2991</v>
      </c>
      <c r="K1341" t="s">
        <v>3146</v>
      </c>
      <c r="L1341" t="s">
        <v>3066</v>
      </c>
      <c r="Y1341" t="s">
        <v>41</v>
      </c>
      <c r="Z1341" t="s">
        <v>41</v>
      </c>
      <c r="AA1341" t="s">
        <v>41</v>
      </c>
      <c r="AC1341" cm="1">
        <f t="array" ref="AC1341">SUMPRODUCT(--(INDEX('1880 Bastrop 0008 Clean'!A:AA, MATCH(A1341 &amp; "|" &amp; B1341, '1880 Bastrop 0008 Clean'!A:A &amp; "|" &amp; '1880 Bastrop 0008 Clean'!B:B, 0), 0) &lt;&gt; '1880 Bastrop 0008 Raw'!A1341:AA1341))</f>
        <v>0</v>
      </c>
    </row>
    <row r="1342" spans="1:29">
      <c r="A1342">
        <v>38</v>
      </c>
      <c r="B1342">
        <v>268</v>
      </c>
      <c r="D1342" t="s">
        <v>3812</v>
      </c>
      <c r="E1342" t="s">
        <v>3813</v>
      </c>
      <c r="F1342" t="s">
        <v>20</v>
      </c>
      <c r="G1342" t="s">
        <v>19</v>
      </c>
      <c r="H1342">
        <v>35</v>
      </c>
      <c r="J1342" t="s">
        <v>1752</v>
      </c>
      <c r="K1342" t="s">
        <v>2932</v>
      </c>
      <c r="L1342" t="s">
        <v>2933</v>
      </c>
      <c r="N1342" t="s">
        <v>32</v>
      </c>
      <c r="Y1342" t="s">
        <v>41</v>
      </c>
      <c r="Z1342" t="s">
        <v>87</v>
      </c>
      <c r="AA1342" t="s">
        <v>87</v>
      </c>
      <c r="AC1342" cm="1">
        <f t="array" ref="AC1342">SUMPRODUCT(--(INDEX('1880 Bastrop 0008 Clean'!A:AA, MATCH(A1342 &amp; "|" &amp; B1342, '1880 Bastrop 0008 Clean'!A:A &amp; "|" &amp; '1880 Bastrop 0008 Clean'!B:B, 0), 0) &lt;&gt; '1880 Bastrop 0008 Raw'!A1342:AA1342))</f>
        <v>0</v>
      </c>
    </row>
    <row r="1343" spans="1:29">
      <c r="A1343">
        <v>39</v>
      </c>
      <c r="B1343">
        <v>268</v>
      </c>
      <c r="D1343" t="s">
        <v>3812</v>
      </c>
      <c r="E1343" t="s">
        <v>3814</v>
      </c>
      <c r="F1343" t="s">
        <v>20</v>
      </c>
      <c r="G1343" t="s">
        <v>24</v>
      </c>
      <c r="H1343">
        <v>35</v>
      </c>
      <c r="J1343" t="s">
        <v>1752</v>
      </c>
      <c r="K1343" t="s">
        <v>2936</v>
      </c>
      <c r="L1343" t="s">
        <v>2933</v>
      </c>
      <c r="N1343" t="s">
        <v>2598</v>
      </c>
      <c r="Y1343" t="s">
        <v>41</v>
      </c>
      <c r="Z1343" t="s">
        <v>41</v>
      </c>
      <c r="AA1343" t="s">
        <v>77</v>
      </c>
      <c r="AC1343" cm="1">
        <f t="array" ref="AC1343">SUMPRODUCT(--(INDEX('1880 Bastrop 0008 Clean'!A:AA, MATCH(A1343 &amp; "|" &amp; B1343, '1880 Bastrop 0008 Clean'!A:A &amp; "|" &amp; '1880 Bastrop 0008 Clean'!B:B, 0), 0) &lt;&gt; '1880 Bastrop 0008 Raw'!A1343:AA1343))</f>
        <v>0</v>
      </c>
    </row>
    <row r="1344" spans="1:29">
      <c r="A1344">
        <v>40</v>
      </c>
      <c r="B1344">
        <v>268</v>
      </c>
      <c r="D1344" t="s">
        <v>3812</v>
      </c>
      <c r="E1344" t="s">
        <v>2203</v>
      </c>
      <c r="F1344" t="s">
        <v>20</v>
      </c>
      <c r="G1344" t="s">
        <v>24</v>
      </c>
      <c r="H1344">
        <v>13</v>
      </c>
      <c r="J1344" t="s">
        <v>3048</v>
      </c>
      <c r="K1344" t="s">
        <v>2938</v>
      </c>
      <c r="L1344" t="s">
        <v>2939</v>
      </c>
      <c r="V1344" t="s">
        <v>1395</v>
      </c>
      <c r="Y1344" t="s">
        <v>27</v>
      </c>
      <c r="Z1344" t="s">
        <v>41</v>
      </c>
      <c r="AA1344" t="s">
        <v>41</v>
      </c>
      <c r="AC1344" cm="1">
        <f t="array" ref="AC1344">SUMPRODUCT(--(INDEX('1880 Bastrop 0008 Clean'!A:AA, MATCH(A1344 &amp; "|" &amp; B1344, '1880 Bastrop 0008 Clean'!A:A &amp; "|" &amp; '1880 Bastrop 0008 Clean'!B:B, 0), 0) &lt;&gt; '1880 Bastrop 0008 Raw'!A1344:AA1344))</f>
        <v>0</v>
      </c>
    </row>
    <row r="1345" spans="1:29">
      <c r="A1345">
        <v>41</v>
      </c>
      <c r="B1345">
        <v>268</v>
      </c>
      <c r="D1345" t="s">
        <v>3812</v>
      </c>
      <c r="E1345" t="s">
        <v>2955</v>
      </c>
      <c r="F1345" t="s">
        <v>20</v>
      </c>
      <c r="G1345" t="s">
        <v>19</v>
      </c>
      <c r="H1345">
        <v>10</v>
      </c>
      <c r="J1345" t="s">
        <v>2996</v>
      </c>
      <c r="K1345" t="s">
        <v>2944</v>
      </c>
      <c r="L1345" t="s">
        <v>2939</v>
      </c>
      <c r="V1345" t="s">
        <v>1395</v>
      </c>
      <c r="Y1345" t="s">
        <v>27</v>
      </c>
      <c r="Z1345" t="s">
        <v>41</v>
      </c>
      <c r="AA1345" t="s">
        <v>41</v>
      </c>
      <c r="AC1345" cm="1">
        <f t="array" ref="AC1345">SUMPRODUCT(--(INDEX('1880 Bastrop 0008 Clean'!A:AA, MATCH(A1345 &amp; "|" &amp; B1345, '1880 Bastrop 0008 Clean'!A:A &amp; "|" &amp; '1880 Bastrop 0008 Clean'!B:B, 0), 0) &lt;&gt; '1880 Bastrop 0008 Raw'!A1345:AA1345))</f>
        <v>0</v>
      </c>
    </row>
    <row r="1346" spans="1:29">
      <c r="A1346">
        <v>42</v>
      </c>
      <c r="B1346">
        <v>268</v>
      </c>
      <c r="D1346" t="s">
        <v>3812</v>
      </c>
      <c r="E1346" t="s">
        <v>75</v>
      </c>
      <c r="F1346" t="s">
        <v>20</v>
      </c>
      <c r="G1346" t="s">
        <v>19</v>
      </c>
      <c r="H1346">
        <v>6</v>
      </c>
      <c r="J1346" t="s">
        <v>3037</v>
      </c>
      <c r="K1346" t="s">
        <v>2944</v>
      </c>
      <c r="L1346" t="s">
        <v>2939</v>
      </c>
      <c r="Y1346" t="s">
        <v>27</v>
      </c>
      <c r="Z1346" t="s">
        <v>41</v>
      </c>
      <c r="AA1346" t="s">
        <v>41</v>
      </c>
      <c r="AC1346" cm="1">
        <f t="array" ref="AC1346">SUMPRODUCT(--(INDEX('1880 Bastrop 0008 Clean'!A:AA, MATCH(A1346 &amp; "|" &amp; B1346, '1880 Bastrop 0008 Clean'!A:A &amp; "|" &amp; '1880 Bastrop 0008 Clean'!B:B, 0), 0) &lt;&gt; '1880 Bastrop 0008 Raw'!A1346:AA1346))</f>
        <v>0</v>
      </c>
    </row>
    <row r="1347" spans="1:29">
      <c r="A1347">
        <v>43</v>
      </c>
      <c r="B1347">
        <v>268</v>
      </c>
      <c r="D1347" t="s">
        <v>3812</v>
      </c>
      <c r="E1347" t="s">
        <v>1653</v>
      </c>
      <c r="F1347" t="s">
        <v>20</v>
      </c>
      <c r="G1347" t="s">
        <v>24</v>
      </c>
      <c r="H1347">
        <v>3</v>
      </c>
      <c r="J1347" t="s">
        <v>2973</v>
      </c>
      <c r="K1347" t="s">
        <v>2938</v>
      </c>
      <c r="L1347" t="s">
        <v>2939</v>
      </c>
      <c r="W1347" t="s">
        <v>1395</v>
      </c>
      <c r="X1347" t="s">
        <v>1395</v>
      </c>
      <c r="Y1347" t="s">
        <v>27</v>
      </c>
      <c r="Z1347" t="s">
        <v>41</v>
      </c>
      <c r="AA1347" t="s">
        <v>41</v>
      </c>
      <c r="AC1347" cm="1">
        <f t="array" ref="AC1347">SUMPRODUCT(--(INDEX('1880 Bastrop 0008 Clean'!A:AA, MATCH(A1347 &amp; "|" &amp; B1347, '1880 Bastrop 0008 Clean'!A:A &amp; "|" &amp; '1880 Bastrop 0008 Clean'!B:B, 0), 0) &lt;&gt; '1880 Bastrop 0008 Raw'!A1347:AA1347))</f>
        <v>2</v>
      </c>
    </row>
    <row r="1348" spans="1:29">
      <c r="A1348">
        <v>44</v>
      </c>
      <c r="B1348">
        <v>269</v>
      </c>
      <c r="D1348" t="s">
        <v>3549</v>
      </c>
      <c r="E1348" t="s">
        <v>1068</v>
      </c>
      <c r="F1348" t="s">
        <v>637</v>
      </c>
      <c r="G1348" t="s">
        <v>19</v>
      </c>
      <c r="H1348">
        <v>63</v>
      </c>
      <c r="J1348" t="s">
        <v>2984</v>
      </c>
      <c r="K1348" t="s">
        <v>2932</v>
      </c>
      <c r="L1348" t="s">
        <v>2933</v>
      </c>
      <c r="N1348" t="s">
        <v>32</v>
      </c>
      <c r="W1348" t="s">
        <v>1395</v>
      </c>
      <c r="X1348" t="s">
        <v>1395</v>
      </c>
      <c r="Y1348" t="s">
        <v>77</v>
      </c>
      <c r="Z1348" t="s">
        <v>77</v>
      </c>
      <c r="AA1348" t="s">
        <v>77</v>
      </c>
      <c r="AC1348" cm="1">
        <f t="array" ref="AC1348">SUMPRODUCT(--(INDEX('1880 Bastrop 0008 Clean'!A:AA, MATCH(A1348 &amp; "|" &amp; B1348, '1880 Bastrop 0008 Clean'!A:A &amp; "|" &amp; '1880 Bastrop 0008 Clean'!B:B, 0), 0) &lt;&gt; '1880 Bastrop 0008 Raw'!A1348:AA1348))</f>
        <v>0</v>
      </c>
    </row>
    <row r="1349" spans="1:29">
      <c r="A1349">
        <v>45</v>
      </c>
      <c r="B1349">
        <v>269</v>
      </c>
      <c r="D1349" t="s">
        <v>3549</v>
      </c>
      <c r="E1349" t="s">
        <v>3213</v>
      </c>
      <c r="F1349" t="s">
        <v>637</v>
      </c>
      <c r="G1349" t="s">
        <v>24</v>
      </c>
      <c r="H1349">
        <v>50</v>
      </c>
      <c r="J1349" t="s">
        <v>3071</v>
      </c>
      <c r="K1349" t="s">
        <v>2936</v>
      </c>
      <c r="L1349" t="s">
        <v>2933</v>
      </c>
      <c r="N1349" t="s">
        <v>2598</v>
      </c>
      <c r="W1349" t="s">
        <v>1395</v>
      </c>
      <c r="X1349" t="s">
        <v>1395</v>
      </c>
      <c r="Y1349" t="s">
        <v>36</v>
      </c>
      <c r="Z1349" t="s">
        <v>87</v>
      </c>
      <c r="AA1349" t="s">
        <v>77</v>
      </c>
      <c r="AC1349" cm="1">
        <f t="array" ref="AC1349">SUMPRODUCT(--(INDEX('1880 Bastrop 0008 Clean'!A:AA, MATCH(A1349 &amp; "|" &amp; B1349, '1880 Bastrop 0008 Clean'!A:A &amp; "|" &amp; '1880 Bastrop 0008 Clean'!B:B, 0), 0) &lt;&gt; '1880 Bastrop 0008 Raw'!A1349:AA1349))</f>
        <v>0</v>
      </c>
    </row>
    <row r="1350" spans="1:29">
      <c r="A1350">
        <v>46</v>
      </c>
      <c r="B1350">
        <v>269</v>
      </c>
      <c r="D1350" t="s">
        <v>3549</v>
      </c>
      <c r="E1350" t="s">
        <v>100</v>
      </c>
      <c r="F1350" t="s">
        <v>637</v>
      </c>
      <c r="G1350" t="s">
        <v>19</v>
      </c>
      <c r="H1350">
        <v>16</v>
      </c>
      <c r="J1350" t="s">
        <v>3011</v>
      </c>
      <c r="K1350" t="s">
        <v>3415</v>
      </c>
      <c r="L1350" t="s">
        <v>2939</v>
      </c>
      <c r="W1350" t="s">
        <v>1395</v>
      </c>
      <c r="X1350" t="s">
        <v>1395</v>
      </c>
      <c r="Y1350" t="s">
        <v>27</v>
      </c>
      <c r="AA1350" t="s">
        <v>36</v>
      </c>
      <c r="AC1350" cm="1">
        <f t="array" ref="AC1350">SUMPRODUCT(--(INDEX('1880 Bastrop 0008 Clean'!A:AA, MATCH(A1350 &amp; "|" &amp; B1350, '1880 Bastrop 0008 Clean'!A:A &amp; "|" &amp; '1880 Bastrop 0008 Clean'!B:B, 0), 0) &lt;&gt; '1880 Bastrop 0008 Raw'!A1350:AA1350))</f>
        <v>0</v>
      </c>
    </row>
    <row r="1351" spans="1:29">
      <c r="A1351">
        <v>47</v>
      </c>
      <c r="B1351">
        <v>269</v>
      </c>
      <c r="D1351" t="s">
        <v>3549</v>
      </c>
      <c r="E1351" t="s">
        <v>3815</v>
      </c>
      <c r="F1351" t="s">
        <v>637</v>
      </c>
      <c r="G1351" t="s">
        <v>24</v>
      </c>
      <c r="H1351">
        <v>15</v>
      </c>
      <c r="J1351" t="s">
        <v>2940</v>
      </c>
      <c r="K1351" t="s">
        <v>3344</v>
      </c>
      <c r="L1351" t="s">
        <v>2939</v>
      </c>
      <c r="W1351" t="s">
        <v>1395</v>
      </c>
      <c r="X1351" t="s">
        <v>1395</v>
      </c>
      <c r="Y1351" t="s">
        <v>27</v>
      </c>
      <c r="AA1351" t="s">
        <v>36</v>
      </c>
      <c r="AC1351" cm="1">
        <f t="array" ref="AC1351">SUMPRODUCT(--(INDEX('1880 Bastrop 0008 Clean'!A:AA, MATCH(A1351 &amp; "|" &amp; B1351, '1880 Bastrop 0008 Clean'!A:A &amp; "|" &amp; '1880 Bastrop 0008 Clean'!B:B, 0), 0) &lt;&gt; '1880 Bastrop 0008 Raw'!A1351:AA1351))</f>
        <v>0</v>
      </c>
    </row>
    <row r="1352" spans="1:29">
      <c r="A1352">
        <v>48</v>
      </c>
      <c r="B1352">
        <v>269</v>
      </c>
      <c r="D1352" t="s">
        <v>3549</v>
      </c>
      <c r="E1352" t="s">
        <v>280</v>
      </c>
      <c r="F1352" t="s">
        <v>637</v>
      </c>
      <c r="G1352" t="s">
        <v>24</v>
      </c>
      <c r="H1352">
        <v>18</v>
      </c>
      <c r="J1352" t="s">
        <v>2952</v>
      </c>
      <c r="K1352" t="s">
        <v>3344</v>
      </c>
      <c r="L1352" t="s">
        <v>2939</v>
      </c>
      <c r="W1352" t="s">
        <v>1395</v>
      </c>
      <c r="X1352" t="s">
        <v>1395</v>
      </c>
      <c r="Y1352" t="s">
        <v>27</v>
      </c>
      <c r="AA1352" t="s">
        <v>36</v>
      </c>
      <c r="AC1352" cm="1">
        <f t="array" ref="AC1352">SUMPRODUCT(--(INDEX('1880 Bastrop 0008 Clean'!A:AA, MATCH(A1352 &amp; "|" &amp; B1352, '1880 Bastrop 0008 Clean'!A:A &amp; "|" &amp; '1880 Bastrop 0008 Clean'!B:B, 0), 0) &lt;&gt; '1880 Bastrop 0008 Raw'!A1352:AA1352))</f>
        <v>0</v>
      </c>
    </row>
    <row r="1353" spans="1:29">
      <c r="A1353">
        <v>49</v>
      </c>
      <c r="B1353">
        <v>269</v>
      </c>
      <c r="D1353" t="s">
        <v>3549</v>
      </c>
      <c r="E1353" t="s">
        <v>3215</v>
      </c>
      <c r="F1353" t="s">
        <v>637</v>
      </c>
      <c r="G1353" t="s">
        <v>19</v>
      </c>
      <c r="H1353">
        <v>14</v>
      </c>
      <c r="J1353" t="s">
        <v>2968</v>
      </c>
      <c r="K1353" t="s">
        <v>3415</v>
      </c>
      <c r="L1353" t="s">
        <v>2939</v>
      </c>
      <c r="W1353" t="s">
        <v>1395</v>
      </c>
      <c r="X1353" t="s">
        <v>1395</v>
      </c>
      <c r="Y1353" t="s">
        <v>27</v>
      </c>
      <c r="AA1353" t="s">
        <v>36</v>
      </c>
      <c r="AC1353" cm="1">
        <f t="array" ref="AC1353">SUMPRODUCT(--(INDEX('1880 Bastrop 0008 Clean'!A:AA, MATCH(A1353 &amp; "|" &amp; B1353, '1880 Bastrop 0008 Clean'!A:A &amp; "|" &amp; '1880 Bastrop 0008 Clean'!B:B, 0), 0) &lt;&gt; '1880 Bastrop 0008 Raw'!A1353:AA1353))</f>
        <v>0</v>
      </c>
    </row>
    <row r="1354" spans="1:29">
      <c r="A1354">
        <v>50</v>
      </c>
      <c r="B1354">
        <v>269</v>
      </c>
      <c r="D1354" t="s">
        <v>3549</v>
      </c>
      <c r="E1354" t="s">
        <v>1476</v>
      </c>
      <c r="F1354" t="s">
        <v>637</v>
      </c>
      <c r="G1354" t="s">
        <v>24</v>
      </c>
      <c r="H1354">
        <v>8</v>
      </c>
      <c r="J1354" t="s">
        <v>2965</v>
      </c>
      <c r="K1354" t="s">
        <v>3344</v>
      </c>
      <c r="L1354" t="s">
        <v>2939</v>
      </c>
      <c r="Y1354" t="s">
        <v>27</v>
      </c>
      <c r="AC1354" cm="1">
        <f t="array" ref="AC1354">SUMPRODUCT(--(INDEX('1880 Bastrop 0008 Clean'!A:AA, MATCH(A1354 &amp; "|" &amp; B1354, '1880 Bastrop 0008 Clean'!A:A &amp; "|" &amp; '1880 Bastrop 0008 Clean'!B:B, 0), 0) &lt;&gt; '1880 Bastrop 0008 Raw'!A1354:AA1354))</f>
        <v>1</v>
      </c>
    </row>
    <row r="1355" spans="1:29">
      <c r="A1355">
        <v>1</v>
      </c>
      <c r="B1355">
        <v>270</v>
      </c>
      <c r="D1355" t="s">
        <v>3816</v>
      </c>
      <c r="E1355" t="s">
        <v>446</v>
      </c>
      <c r="F1355" t="s">
        <v>637</v>
      </c>
      <c r="G1355" t="s">
        <v>19</v>
      </c>
      <c r="H1355">
        <v>39</v>
      </c>
      <c r="J1355" t="s">
        <v>2980</v>
      </c>
      <c r="K1355" t="s">
        <v>2932</v>
      </c>
      <c r="L1355" t="s">
        <v>2933</v>
      </c>
      <c r="N1355" t="s">
        <v>32</v>
      </c>
      <c r="Y1355" t="s">
        <v>41</v>
      </c>
      <c r="Z1355" t="s">
        <v>34</v>
      </c>
      <c r="AA1355" t="s">
        <v>34</v>
      </c>
      <c r="AC1355" cm="1">
        <f t="array" ref="AC1355">SUMPRODUCT(--(INDEX('1880 Bastrop 0008 Clean'!A:AA, MATCH(A1355 &amp; "|" &amp; B1355, '1880 Bastrop 0008 Clean'!A:A &amp; "|" &amp; '1880 Bastrop 0008 Clean'!B:B, 0), 0) &lt;&gt; '1880 Bastrop 0008 Raw'!A1355:AA1355))</f>
        <v>0</v>
      </c>
    </row>
    <row r="1356" spans="1:29">
      <c r="A1356">
        <v>2</v>
      </c>
      <c r="B1356">
        <v>270</v>
      </c>
      <c r="D1356" t="s">
        <v>3816</v>
      </c>
      <c r="E1356" t="s">
        <v>3817</v>
      </c>
      <c r="F1356" t="s">
        <v>637</v>
      </c>
      <c r="G1356" t="s">
        <v>24</v>
      </c>
      <c r="H1356">
        <v>34</v>
      </c>
      <c r="J1356" t="s">
        <v>3043</v>
      </c>
      <c r="K1356" t="s">
        <v>2936</v>
      </c>
      <c r="L1356" t="s">
        <v>2933</v>
      </c>
      <c r="N1356" t="s">
        <v>2598</v>
      </c>
      <c r="Y1356" t="s">
        <v>27</v>
      </c>
      <c r="Z1356" t="s">
        <v>38</v>
      </c>
      <c r="AA1356" t="s">
        <v>66</v>
      </c>
      <c r="AC1356" cm="1">
        <f t="array" ref="AC1356">SUMPRODUCT(--(INDEX('1880 Bastrop 0008 Clean'!A:AA, MATCH(A1356 &amp; "|" &amp; B1356, '1880 Bastrop 0008 Clean'!A:A &amp; "|" &amp; '1880 Bastrop 0008 Clean'!B:B, 0), 0) &lt;&gt; '1880 Bastrop 0008 Raw'!A1356:AA1356))</f>
        <v>0</v>
      </c>
    </row>
    <row r="1357" spans="1:29">
      <c r="A1357">
        <v>3</v>
      </c>
      <c r="B1357">
        <v>270</v>
      </c>
      <c r="D1357" t="s">
        <v>3816</v>
      </c>
      <c r="E1357" t="s">
        <v>3818</v>
      </c>
      <c r="F1357" t="s">
        <v>637</v>
      </c>
      <c r="G1357" t="s">
        <v>19</v>
      </c>
      <c r="H1357">
        <v>11</v>
      </c>
      <c r="J1357" t="s">
        <v>2942</v>
      </c>
      <c r="K1357" t="s">
        <v>2944</v>
      </c>
      <c r="L1357" t="s">
        <v>2939</v>
      </c>
      <c r="Y1357" t="s">
        <v>27</v>
      </c>
      <c r="Z1357" t="s">
        <v>41</v>
      </c>
      <c r="AA1357" t="s">
        <v>27</v>
      </c>
      <c r="AC1357" cm="1">
        <f t="array" ref="AC1357">SUMPRODUCT(--(INDEX('1880 Bastrop 0008 Clean'!A:AA, MATCH(A1357 &amp; "|" &amp; B1357, '1880 Bastrop 0008 Clean'!A:A &amp; "|" &amp; '1880 Bastrop 0008 Clean'!B:B, 0), 0) &lt;&gt; '1880 Bastrop 0008 Raw'!A1357:AA1357))</f>
        <v>0</v>
      </c>
    </row>
    <row r="1358" spans="1:29">
      <c r="A1358">
        <v>4</v>
      </c>
      <c r="B1358">
        <v>270</v>
      </c>
      <c r="D1358" t="s">
        <v>3816</v>
      </c>
      <c r="E1358" t="s">
        <v>3324</v>
      </c>
      <c r="F1358" t="s">
        <v>637</v>
      </c>
      <c r="G1358" t="s">
        <v>24</v>
      </c>
      <c r="H1358">
        <v>10</v>
      </c>
      <c r="J1358" t="s">
        <v>2996</v>
      </c>
      <c r="K1358" t="s">
        <v>2938</v>
      </c>
      <c r="L1358" t="s">
        <v>2939</v>
      </c>
      <c r="Y1358" t="s">
        <v>27</v>
      </c>
      <c r="Z1358" t="s">
        <v>41</v>
      </c>
      <c r="AA1358" t="s">
        <v>27</v>
      </c>
      <c r="AC1358" cm="1">
        <f t="array" ref="AC1358">SUMPRODUCT(--(INDEX('1880 Bastrop 0008 Clean'!A:AA, MATCH(A1358 &amp; "|" &amp; B1358, '1880 Bastrop 0008 Clean'!A:A &amp; "|" &amp; '1880 Bastrop 0008 Clean'!B:B, 0), 0) &lt;&gt; '1880 Bastrop 0008 Raw'!A1358:AA1358))</f>
        <v>0</v>
      </c>
    </row>
    <row r="1359" spans="1:29">
      <c r="A1359">
        <v>5</v>
      </c>
      <c r="B1359">
        <v>270</v>
      </c>
      <c r="D1359" t="s">
        <v>3816</v>
      </c>
      <c r="E1359" t="s">
        <v>3495</v>
      </c>
      <c r="F1359" t="s">
        <v>637</v>
      </c>
      <c r="G1359" t="s">
        <v>19</v>
      </c>
      <c r="H1359">
        <v>8</v>
      </c>
      <c r="J1359" t="s">
        <v>2965</v>
      </c>
      <c r="K1359" t="s">
        <v>2944</v>
      </c>
      <c r="L1359" t="s">
        <v>2939</v>
      </c>
      <c r="Y1359" t="s">
        <v>27</v>
      </c>
      <c r="Z1359" t="s">
        <v>41</v>
      </c>
      <c r="AA1359" t="s">
        <v>27</v>
      </c>
      <c r="AC1359" cm="1">
        <f t="array" ref="AC1359">SUMPRODUCT(--(INDEX('1880 Bastrop 0008 Clean'!A:AA, MATCH(A1359 &amp; "|" &amp; B1359, '1880 Bastrop 0008 Clean'!A:A &amp; "|" &amp; '1880 Bastrop 0008 Clean'!B:B, 0), 0) &lt;&gt; '1880 Bastrop 0008 Raw'!A1359:AA1359))</f>
        <v>0</v>
      </c>
    </row>
    <row r="1360" spans="1:29">
      <c r="A1360">
        <v>6</v>
      </c>
      <c r="B1360">
        <v>271</v>
      </c>
      <c r="D1360" t="s">
        <v>3819</v>
      </c>
      <c r="E1360" t="s">
        <v>1239</v>
      </c>
      <c r="F1360" t="s">
        <v>637</v>
      </c>
      <c r="G1360" t="s">
        <v>19</v>
      </c>
      <c r="H1360">
        <v>68</v>
      </c>
      <c r="J1360" t="s">
        <v>3216</v>
      </c>
      <c r="K1360" t="s">
        <v>2932</v>
      </c>
      <c r="L1360" t="s">
        <v>2933</v>
      </c>
      <c r="N1360" t="s">
        <v>32</v>
      </c>
      <c r="W1360" t="s">
        <v>1395</v>
      </c>
      <c r="X1360" t="s">
        <v>1395</v>
      </c>
      <c r="Y1360" t="s">
        <v>79</v>
      </c>
      <c r="Z1360" t="s">
        <v>79</v>
      </c>
      <c r="AA1360" t="s">
        <v>79</v>
      </c>
      <c r="AC1360" cm="1">
        <f t="array" ref="AC1360">SUMPRODUCT(--(INDEX('1880 Bastrop 0008 Clean'!A:AA, MATCH(A1360 &amp; "|" &amp; B1360, '1880 Bastrop 0008 Clean'!A:A &amp; "|" &amp; '1880 Bastrop 0008 Clean'!B:B, 0), 0) &lt;&gt; '1880 Bastrop 0008 Raw'!A1360:AA1360))</f>
        <v>0</v>
      </c>
    </row>
    <row r="1361" spans="1:29">
      <c r="A1361">
        <v>7</v>
      </c>
      <c r="B1361">
        <v>271</v>
      </c>
      <c r="D1361" t="s">
        <v>3819</v>
      </c>
      <c r="E1361" t="s">
        <v>3820</v>
      </c>
      <c r="F1361" t="s">
        <v>637</v>
      </c>
      <c r="G1361" t="s">
        <v>24</v>
      </c>
      <c r="H1361">
        <v>55</v>
      </c>
      <c r="J1361" t="s">
        <v>3059</v>
      </c>
      <c r="K1361" t="s">
        <v>2936</v>
      </c>
      <c r="L1361" t="s">
        <v>2933</v>
      </c>
      <c r="N1361" t="s">
        <v>2598</v>
      </c>
      <c r="W1361" t="s">
        <v>1395</v>
      </c>
      <c r="X1361" t="s">
        <v>1395</v>
      </c>
      <c r="Y1361" t="s">
        <v>66</v>
      </c>
      <c r="Z1361" t="s">
        <v>66</v>
      </c>
      <c r="AA1361" t="s">
        <v>66</v>
      </c>
      <c r="AC1361" cm="1">
        <f t="array" ref="AC1361">SUMPRODUCT(--(INDEX('1880 Bastrop 0008 Clean'!A:AA, MATCH(A1361 &amp; "|" &amp; B1361, '1880 Bastrop 0008 Clean'!A:A &amp; "|" &amp; '1880 Bastrop 0008 Clean'!B:B, 0), 0) &lt;&gt; '1880 Bastrop 0008 Raw'!A1361:AA1361))</f>
        <v>0</v>
      </c>
    </row>
    <row r="1362" spans="1:29">
      <c r="A1362">
        <v>8</v>
      </c>
      <c r="B1362">
        <v>271</v>
      </c>
      <c r="D1362" t="s">
        <v>3819</v>
      </c>
      <c r="E1362" t="s">
        <v>3318</v>
      </c>
      <c r="F1362" t="s">
        <v>637</v>
      </c>
      <c r="G1362" t="s">
        <v>19</v>
      </c>
      <c r="H1362">
        <v>14</v>
      </c>
      <c r="J1362" t="s">
        <v>2968</v>
      </c>
      <c r="K1362" t="s">
        <v>2944</v>
      </c>
      <c r="L1362" t="s">
        <v>2939</v>
      </c>
      <c r="Y1362" t="s">
        <v>27</v>
      </c>
      <c r="AC1362" cm="1">
        <f t="array" ref="AC1362">SUMPRODUCT(--(INDEX('1880 Bastrop 0008 Clean'!A:AA, MATCH(A1362 &amp; "|" &amp; B1362, '1880 Bastrop 0008 Clean'!A:A &amp; "|" &amp; '1880 Bastrop 0008 Clean'!B:B, 0), 0) &lt;&gt; '1880 Bastrop 0008 Raw'!A1362:AA1362))</f>
        <v>0</v>
      </c>
    </row>
    <row r="1363" spans="1:29">
      <c r="A1363">
        <v>9</v>
      </c>
      <c r="B1363">
        <v>271</v>
      </c>
      <c r="D1363" t="s">
        <v>3819</v>
      </c>
      <c r="E1363" t="s">
        <v>3821</v>
      </c>
      <c r="F1363" t="s">
        <v>637</v>
      </c>
      <c r="G1363" t="s">
        <v>24</v>
      </c>
      <c r="H1363">
        <v>11</v>
      </c>
      <c r="J1363" t="s">
        <v>2942</v>
      </c>
      <c r="K1363" t="s">
        <v>2938</v>
      </c>
      <c r="L1363" t="s">
        <v>2939</v>
      </c>
      <c r="Y1363" t="s">
        <v>27</v>
      </c>
      <c r="AC1363" cm="1">
        <f t="array" ref="AC1363">SUMPRODUCT(--(INDEX('1880 Bastrop 0008 Clean'!A:AA, MATCH(A1363 &amp; "|" &amp; B1363, '1880 Bastrop 0008 Clean'!A:A &amp; "|" &amp; '1880 Bastrop 0008 Clean'!B:B, 0), 0) &lt;&gt; '1880 Bastrop 0008 Raw'!A1363:AA1363))</f>
        <v>0</v>
      </c>
    </row>
    <row r="1364" spans="1:29">
      <c r="A1364">
        <v>10</v>
      </c>
      <c r="B1364">
        <v>271</v>
      </c>
      <c r="D1364" t="s">
        <v>3819</v>
      </c>
      <c r="E1364" t="s">
        <v>3822</v>
      </c>
      <c r="F1364" t="s">
        <v>637</v>
      </c>
      <c r="G1364" t="s">
        <v>19</v>
      </c>
      <c r="H1364">
        <v>8</v>
      </c>
      <c r="J1364" t="s">
        <v>2965</v>
      </c>
      <c r="K1364" t="s">
        <v>2944</v>
      </c>
      <c r="L1364" t="s">
        <v>2939</v>
      </c>
      <c r="Y1364" t="s">
        <v>27</v>
      </c>
      <c r="AC1364" cm="1">
        <f t="array" ref="AC1364">SUMPRODUCT(--(INDEX('1880 Bastrop 0008 Clean'!A:AA, MATCH(A1364 &amp; "|" &amp; B1364, '1880 Bastrop 0008 Clean'!A:A &amp; "|" &amp; '1880 Bastrop 0008 Clean'!B:B, 0), 0) &lt;&gt; '1880 Bastrop 0008 Raw'!A1364:AA1364))</f>
        <v>0</v>
      </c>
    </row>
    <row r="1365" spans="1:29">
      <c r="A1365">
        <v>11</v>
      </c>
      <c r="B1365">
        <v>271</v>
      </c>
      <c r="D1365" t="s">
        <v>327</v>
      </c>
      <c r="E1365" t="s">
        <v>3823</v>
      </c>
      <c r="F1365" t="s">
        <v>637</v>
      </c>
      <c r="G1365" t="s">
        <v>24</v>
      </c>
      <c r="H1365">
        <v>27</v>
      </c>
      <c r="J1365" t="s">
        <v>3015</v>
      </c>
      <c r="L1365" t="s">
        <v>2939</v>
      </c>
      <c r="Y1365" t="s">
        <v>27</v>
      </c>
      <c r="AC1365" cm="1">
        <f t="array" ref="AC1365">SUMPRODUCT(--(INDEX('1880 Bastrop 0008 Clean'!A:AA, MATCH(A1365 &amp; "|" &amp; B1365, '1880 Bastrop 0008 Clean'!A:A &amp; "|" &amp; '1880 Bastrop 0008 Clean'!B:B, 0), 0) &lt;&gt; '1880 Bastrop 0008 Raw'!A1365:AA1365))</f>
        <v>1</v>
      </c>
    </row>
    <row r="1366" spans="1:29">
      <c r="A1366">
        <v>12</v>
      </c>
      <c r="B1366">
        <v>271</v>
      </c>
      <c r="D1366" t="s">
        <v>661</v>
      </c>
      <c r="E1366" t="s">
        <v>3824</v>
      </c>
      <c r="F1366" t="s">
        <v>637</v>
      </c>
      <c r="G1366" t="s">
        <v>24</v>
      </c>
      <c r="H1366">
        <v>85</v>
      </c>
      <c r="J1366" t="s">
        <v>3825</v>
      </c>
      <c r="K1366" t="s">
        <v>3217</v>
      </c>
      <c r="L1366" t="s">
        <v>3066</v>
      </c>
      <c r="Y1366" t="s">
        <v>66</v>
      </c>
      <c r="AC1366" cm="1">
        <f t="array" ref="AC1366">SUMPRODUCT(--(INDEX('1880 Bastrop 0008 Clean'!A:AA, MATCH(A1366 &amp; "|" &amp; B1366, '1880 Bastrop 0008 Clean'!A:A &amp; "|" &amp; '1880 Bastrop 0008 Clean'!B:B, 0), 0) &lt;&gt; '1880 Bastrop 0008 Raw'!A1366:AA1366))</f>
        <v>0</v>
      </c>
    </row>
    <row r="1367" spans="1:29">
      <c r="A1367">
        <v>13</v>
      </c>
      <c r="B1367">
        <v>272</v>
      </c>
      <c r="D1367" t="s">
        <v>191</v>
      </c>
      <c r="E1367" t="s">
        <v>170</v>
      </c>
      <c r="F1367" t="s">
        <v>637</v>
      </c>
      <c r="G1367" t="s">
        <v>19</v>
      </c>
      <c r="H1367">
        <v>30</v>
      </c>
      <c r="J1367" t="s">
        <v>2983</v>
      </c>
      <c r="K1367" t="s">
        <v>2932</v>
      </c>
      <c r="L1367" t="s">
        <v>2933</v>
      </c>
      <c r="N1367" t="s">
        <v>32</v>
      </c>
      <c r="W1367" t="s">
        <v>1395</v>
      </c>
      <c r="X1367" t="s">
        <v>1395</v>
      </c>
      <c r="Y1367" t="s">
        <v>27</v>
      </c>
      <c r="AC1367" cm="1">
        <f t="array" ref="AC1367">SUMPRODUCT(--(INDEX('1880 Bastrop 0008 Clean'!A:AA, MATCH(A1367 &amp; "|" &amp; B1367, '1880 Bastrop 0008 Clean'!A:A &amp; "|" &amp; '1880 Bastrop 0008 Clean'!B:B, 0), 0) &lt;&gt; '1880 Bastrop 0008 Raw'!A1367:AA1367))</f>
        <v>0</v>
      </c>
    </row>
    <row r="1368" spans="1:29">
      <c r="A1368">
        <v>14</v>
      </c>
      <c r="B1368">
        <v>272</v>
      </c>
      <c r="D1368" t="s">
        <v>191</v>
      </c>
      <c r="E1368" t="s">
        <v>1060</v>
      </c>
      <c r="F1368" t="s">
        <v>637</v>
      </c>
      <c r="G1368" t="s">
        <v>24</v>
      </c>
      <c r="H1368">
        <v>20</v>
      </c>
      <c r="J1368" t="s">
        <v>3007</v>
      </c>
      <c r="K1368" t="s">
        <v>3217</v>
      </c>
      <c r="N1368" t="s">
        <v>2598</v>
      </c>
      <c r="W1368" t="s">
        <v>1395</v>
      </c>
      <c r="X1368" t="s">
        <v>1395</v>
      </c>
      <c r="Y1368" t="s">
        <v>52</v>
      </c>
      <c r="Z1368" t="s">
        <v>79</v>
      </c>
      <c r="AA1368" t="s">
        <v>77</v>
      </c>
      <c r="AC1368" cm="1">
        <f t="array" ref="AC1368">SUMPRODUCT(--(INDEX('1880 Bastrop 0008 Clean'!A:AA, MATCH(A1368 &amp; "|" &amp; B1368, '1880 Bastrop 0008 Clean'!A:A &amp; "|" &amp; '1880 Bastrop 0008 Clean'!B:B, 0), 0) &lt;&gt; '1880 Bastrop 0008 Raw'!A1368:AA1368))</f>
        <v>0</v>
      </c>
    </row>
    <row r="1369" spans="1:29">
      <c r="A1369">
        <v>15</v>
      </c>
      <c r="B1369">
        <v>272</v>
      </c>
      <c r="D1369" t="s">
        <v>191</v>
      </c>
      <c r="E1369" t="s">
        <v>769</v>
      </c>
      <c r="F1369" t="s">
        <v>637</v>
      </c>
      <c r="G1369" t="s">
        <v>24</v>
      </c>
      <c r="H1369">
        <v>3</v>
      </c>
      <c r="J1369" t="s">
        <v>2973</v>
      </c>
      <c r="K1369" t="s">
        <v>2938</v>
      </c>
      <c r="L1369" t="s">
        <v>2939</v>
      </c>
      <c r="Y1369" t="s">
        <v>27</v>
      </c>
      <c r="Z1369" t="s">
        <v>27</v>
      </c>
      <c r="AA1369" t="s">
        <v>52</v>
      </c>
      <c r="AC1369" cm="1">
        <f t="array" ref="AC1369">SUMPRODUCT(--(INDEX('1880 Bastrop 0008 Clean'!A:AA, MATCH(A1369 &amp; "|" &amp; B1369, '1880 Bastrop 0008 Clean'!A:A &amp; "|" &amp; '1880 Bastrop 0008 Clean'!B:B, 0), 0) &lt;&gt; '1880 Bastrop 0008 Raw'!A1369:AA1369))</f>
        <v>0</v>
      </c>
    </row>
    <row r="1370" spans="1:29">
      <c r="A1370">
        <v>16</v>
      </c>
      <c r="B1370">
        <v>272</v>
      </c>
      <c r="D1370" t="s">
        <v>191</v>
      </c>
      <c r="E1370" t="s">
        <v>3826</v>
      </c>
      <c r="F1370" t="s">
        <v>637</v>
      </c>
      <c r="G1370" t="s">
        <v>19</v>
      </c>
      <c r="H1370" s="9">
        <v>45912</v>
      </c>
      <c r="I1370" t="s">
        <v>2143</v>
      </c>
      <c r="J1370" t="s">
        <v>2949</v>
      </c>
      <c r="K1370" t="s">
        <v>2944</v>
      </c>
      <c r="L1370" t="s">
        <v>2939</v>
      </c>
      <c r="Y1370" t="s">
        <v>27</v>
      </c>
      <c r="Z1370" t="s">
        <v>27</v>
      </c>
      <c r="AA1370" t="s">
        <v>52</v>
      </c>
      <c r="AC1370" cm="1">
        <f t="array" ref="AC1370">SUMPRODUCT(--(INDEX('1880 Bastrop 0008 Clean'!A:AA, MATCH(A1370 &amp; "|" &amp; B1370, '1880 Bastrop 0008 Clean'!A:A &amp; "|" &amp; '1880 Bastrop 0008 Clean'!B:B, 0), 0) &lt;&gt; '1880 Bastrop 0008 Raw'!A1370:AA1370))</f>
        <v>0</v>
      </c>
    </row>
    <row r="1371" spans="1:29">
      <c r="A1371">
        <v>17</v>
      </c>
      <c r="B1371">
        <v>272</v>
      </c>
      <c r="D1371" t="s">
        <v>3827</v>
      </c>
      <c r="E1371" t="s">
        <v>3223</v>
      </c>
      <c r="F1371" t="s">
        <v>637</v>
      </c>
      <c r="G1371" t="s">
        <v>24</v>
      </c>
      <c r="H1371">
        <v>12</v>
      </c>
      <c r="J1371" t="s">
        <v>2971</v>
      </c>
      <c r="K1371" t="s">
        <v>3160</v>
      </c>
      <c r="L1371" t="s">
        <v>2939</v>
      </c>
      <c r="Y1371" t="s">
        <v>27</v>
      </c>
      <c r="Z1371" t="s">
        <v>79</v>
      </c>
      <c r="AC1371" cm="1">
        <f t="array" ref="AC1371">SUMPRODUCT(--(INDEX('1880 Bastrop 0008 Clean'!A:AA, MATCH(A1371 &amp; "|" &amp; B1371, '1880 Bastrop 0008 Clean'!A:A &amp; "|" &amp; '1880 Bastrop 0008 Clean'!B:B, 0), 0) &lt;&gt; '1880 Bastrop 0008 Raw'!A1371:AA1371))</f>
        <v>0</v>
      </c>
    </row>
    <row r="1372" spans="1:29">
      <c r="A1372">
        <v>18</v>
      </c>
      <c r="B1372">
        <v>273</v>
      </c>
      <c r="D1372" t="s">
        <v>3828</v>
      </c>
      <c r="E1372" t="s">
        <v>2271</v>
      </c>
      <c r="F1372" t="s">
        <v>637</v>
      </c>
      <c r="G1372" t="s">
        <v>19</v>
      </c>
      <c r="H1372">
        <v>30</v>
      </c>
      <c r="J1372" t="s">
        <v>2983</v>
      </c>
      <c r="K1372" t="s">
        <v>2932</v>
      </c>
      <c r="L1372" t="s">
        <v>2933</v>
      </c>
      <c r="N1372" t="s">
        <v>32</v>
      </c>
      <c r="W1372" t="s">
        <v>1395</v>
      </c>
      <c r="X1372" t="s">
        <v>1395</v>
      </c>
      <c r="Y1372" t="s">
        <v>66</v>
      </c>
      <c r="Z1372" t="s">
        <v>66</v>
      </c>
      <c r="AC1372" cm="1">
        <f t="array" ref="AC1372">SUMPRODUCT(--(INDEX('1880 Bastrop 0008 Clean'!A:AA, MATCH(A1372 &amp; "|" &amp; B1372, '1880 Bastrop 0008 Clean'!A:A &amp; "|" &amp; '1880 Bastrop 0008 Clean'!B:B, 0), 0) &lt;&gt; '1880 Bastrop 0008 Raw'!A1372:AA1372))</f>
        <v>0</v>
      </c>
    </row>
    <row r="1373" spans="1:29">
      <c r="A1373">
        <v>19</v>
      </c>
      <c r="B1373">
        <v>273</v>
      </c>
      <c r="D1373" t="s">
        <v>3828</v>
      </c>
      <c r="E1373" t="s">
        <v>3579</v>
      </c>
      <c r="F1373" t="s">
        <v>637</v>
      </c>
      <c r="G1373" t="s">
        <v>24</v>
      </c>
      <c r="H1373">
        <v>24</v>
      </c>
      <c r="J1373" t="s">
        <v>3030</v>
      </c>
      <c r="K1373" t="s">
        <v>2936</v>
      </c>
      <c r="L1373" t="s">
        <v>2933</v>
      </c>
      <c r="N1373" t="s">
        <v>2598</v>
      </c>
      <c r="W1373" t="s">
        <v>1395</v>
      </c>
      <c r="X1373" t="s">
        <v>1395</v>
      </c>
      <c r="Y1373" t="s">
        <v>27</v>
      </c>
      <c r="AA1373" t="s">
        <v>25</v>
      </c>
      <c r="AC1373" cm="1">
        <f t="array" ref="AC1373">SUMPRODUCT(--(INDEX('1880 Bastrop 0008 Clean'!A:AA, MATCH(A1373 &amp; "|" &amp; B1373, '1880 Bastrop 0008 Clean'!A:A &amp; "|" &amp; '1880 Bastrop 0008 Clean'!B:B, 0), 0) &lt;&gt; '1880 Bastrop 0008 Raw'!A1373:AA1373))</f>
        <v>0</v>
      </c>
    </row>
    <row r="1374" spans="1:29">
      <c r="A1374">
        <v>20</v>
      </c>
      <c r="B1374">
        <v>273</v>
      </c>
      <c r="D1374" t="s">
        <v>3828</v>
      </c>
      <c r="E1374" t="s">
        <v>3829</v>
      </c>
      <c r="F1374" t="s">
        <v>637</v>
      </c>
      <c r="G1374" t="s">
        <v>24</v>
      </c>
      <c r="H1374">
        <v>9</v>
      </c>
      <c r="J1374" t="s">
        <v>2943</v>
      </c>
      <c r="K1374" t="s">
        <v>2938</v>
      </c>
      <c r="L1374" t="s">
        <v>2939</v>
      </c>
      <c r="Y1374" t="s">
        <v>27</v>
      </c>
      <c r="AC1374" cm="1">
        <f t="array" ref="AC1374">SUMPRODUCT(--(INDEX('1880 Bastrop 0008 Clean'!A:AA, MATCH(A1374 &amp; "|" &amp; B1374, '1880 Bastrop 0008 Clean'!A:A &amp; "|" &amp; '1880 Bastrop 0008 Clean'!B:B, 0), 0) &lt;&gt; '1880 Bastrop 0008 Raw'!A1374:AA1374))</f>
        <v>0</v>
      </c>
    </row>
    <row r="1375" spans="1:29">
      <c r="A1375">
        <v>21</v>
      </c>
      <c r="B1375">
        <v>273</v>
      </c>
      <c r="D1375" t="s">
        <v>3828</v>
      </c>
      <c r="E1375" t="s">
        <v>3830</v>
      </c>
      <c r="F1375" t="s">
        <v>637</v>
      </c>
      <c r="G1375" t="s">
        <v>24</v>
      </c>
      <c r="H1375">
        <v>8</v>
      </c>
      <c r="J1375" t="s">
        <v>2965</v>
      </c>
      <c r="K1375" t="s">
        <v>2938</v>
      </c>
      <c r="L1375" t="s">
        <v>2939</v>
      </c>
      <c r="Y1375" t="s">
        <v>27</v>
      </c>
      <c r="Z1375" t="s">
        <v>66</v>
      </c>
      <c r="AA1375" t="s">
        <v>27</v>
      </c>
      <c r="AC1375" cm="1">
        <f t="array" ref="AC1375">SUMPRODUCT(--(INDEX('1880 Bastrop 0008 Clean'!A:AA, MATCH(A1375 &amp; "|" &amp; B1375, '1880 Bastrop 0008 Clean'!A:A &amp; "|" &amp; '1880 Bastrop 0008 Clean'!B:B, 0), 0) &lt;&gt; '1880 Bastrop 0008 Raw'!A1375:AA1375))</f>
        <v>0</v>
      </c>
    </row>
    <row r="1376" spans="1:29">
      <c r="A1376">
        <v>22</v>
      </c>
      <c r="B1376">
        <v>273</v>
      </c>
      <c r="D1376" t="s">
        <v>3828</v>
      </c>
      <c r="E1376" t="s">
        <v>3831</v>
      </c>
      <c r="F1376" t="s">
        <v>637</v>
      </c>
      <c r="G1376" t="s">
        <v>19</v>
      </c>
      <c r="H1376">
        <v>6</v>
      </c>
      <c r="J1376" t="s">
        <v>3037</v>
      </c>
      <c r="K1376" t="s">
        <v>2944</v>
      </c>
      <c r="L1376" t="s">
        <v>2939</v>
      </c>
      <c r="Y1376" t="s">
        <v>27</v>
      </c>
      <c r="Z1376" t="s">
        <v>66</v>
      </c>
      <c r="AA1376" t="s">
        <v>27</v>
      </c>
      <c r="AC1376" cm="1">
        <f t="array" ref="AC1376">SUMPRODUCT(--(INDEX('1880 Bastrop 0008 Clean'!A:AA, MATCH(A1376 &amp; "|" &amp; B1376, '1880 Bastrop 0008 Clean'!A:A &amp; "|" &amp; '1880 Bastrop 0008 Clean'!B:B, 0), 0) &lt;&gt; '1880 Bastrop 0008 Raw'!A1376:AA1376))</f>
        <v>0</v>
      </c>
    </row>
    <row r="1377" spans="1:29">
      <c r="A1377">
        <v>23</v>
      </c>
      <c r="B1377">
        <v>273</v>
      </c>
      <c r="D1377" t="s">
        <v>3828</v>
      </c>
      <c r="E1377" t="s">
        <v>412</v>
      </c>
      <c r="F1377" t="s">
        <v>637</v>
      </c>
      <c r="G1377" t="s">
        <v>19</v>
      </c>
      <c r="H1377">
        <v>4</v>
      </c>
      <c r="J1377" t="s">
        <v>2999</v>
      </c>
      <c r="K1377" t="s">
        <v>2944</v>
      </c>
      <c r="L1377" t="s">
        <v>2939</v>
      </c>
      <c r="Y1377" t="s">
        <v>27</v>
      </c>
      <c r="Z1377" t="s">
        <v>66</v>
      </c>
      <c r="AA1377" t="s">
        <v>27</v>
      </c>
      <c r="AC1377" cm="1">
        <f t="array" ref="AC1377">SUMPRODUCT(--(INDEX('1880 Bastrop 0008 Clean'!A:AA, MATCH(A1377 &amp; "|" &amp; B1377, '1880 Bastrop 0008 Clean'!A:A &amp; "|" &amp; '1880 Bastrop 0008 Clean'!B:B, 0), 0) &lt;&gt; '1880 Bastrop 0008 Raw'!A1377:AA1377))</f>
        <v>0</v>
      </c>
    </row>
    <row r="1378" spans="1:29">
      <c r="A1378">
        <v>24</v>
      </c>
      <c r="B1378">
        <v>273</v>
      </c>
      <c r="D1378" t="s">
        <v>3828</v>
      </c>
      <c r="E1378" t="s">
        <v>3832</v>
      </c>
      <c r="F1378" t="s">
        <v>637</v>
      </c>
      <c r="G1378" t="s">
        <v>24</v>
      </c>
      <c r="H1378">
        <v>1</v>
      </c>
      <c r="J1378" t="s">
        <v>2949</v>
      </c>
      <c r="K1378" t="s">
        <v>2938</v>
      </c>
      <c r="L1378" t="s">
        <v>2939</v>
      </c>
      <c r="Y1378" t="s">
        <v>27</v>
      </c>
      <c r="Z1378" t="s">
        <v>66</v>
      </c>
      <c r="AA1378" t="s">
        <v>27</v>
      </c>
      <c r="AC1378" cm="1">
        <f t="array" ref="AC1378">SUMPRODUCT(--(INDEX('1880 Bastrop 0008 Clean'!A:AA, MATCH(A1378 &amp; "|" &amp; B1378, '1880 Bastrop 0008 Clean'!A:A &amp; "|" &amp; '1880 Bastrop 0008 Clean'!B:B, 0), 0) &lt;&gt; '1880 Bastrop 0008 Raw'!A1378:AA1378))</f>
        <v>0</v>
      </c>
    </row>
    <row r="1379" spans="1:29">
      <c r="A1379">
        <v>25</v>
      </c>
      <c r="B1379">
        <v>273</v>
      </c>
      <c r="D1379" t="s">
        <v>3828</v>
      </c>
      <c r="E1379" t="s">
        <v>3833</v>
      </c>
      <c r="F1379" t="s">
        <v>637</v>
      </c>
      <c r="G1379" t="s">
        <v>19</v>
      </c>
      <c r="H1379" s="9">
        <v>45728</v>
      </c>
      <c r="I1379" t="s">
        <v>2206</v>
      </c>
      <c r="J1379" t="s">
        <v>2974</v>
      </c>
      <c r="K1379" t="s">
        <v>2944</v>
      </c>
      <c r="L1379" t="s">
        <v>2939</v>
      </c>
      <c r="Y1379" t="s">
        <v>27</v>
      </c>
      <c r="Z1379" t="s">
        <v>66</v>
      </c>
      <c r="AA1379" t="s">
        <v>27</v>
      </c>
      <c r="AC1379" cm="1">
        <f t="array" ref="AC1379">SUMPRODUCT(--(INDEX('1880 Bastrop 0008 Clean'!A:AA, MATCH(A1379 &amp; "|" &amp; B1379, '1880 Bastrop 0008 Clean'!A:A &amp; "|" &amp; '1880 Bastrop 0008 Clean'!B:B, 0), 0) &lt;&gt; '1880 Bastrop 0008 Raw'!A1379:AA1379))</f>
        <v>0</v>
      </c>
    </row>
    <row r="1380" spans="1:29">
      <c r="A1380">
        <v>26</v>
      </c>
      <c r="B1380">
        <v>574</v>
      </c>
      <c r="D1380" t="s">
        <v>3834</v>
      </c>
      <c r="E1380" t="s">
        <v>2130</v>
      </c>
      <c r="F1380" t="s">
        <v>20</v>
      </c>
      <c r="G1380" t="s">
        <v>19</v>
      </c>
      <c r="H1380">
        <v>46</v>
      </c>
      <c r="J1380" t="s">
        <v>2995</v>
      </c>
      <c r="K1380" t="s">
        <v>2932</v>
      </c>
      <c r="L1380" t="s">
        <v>2933</v>
      </c>
      <c r="Y1380" t="s">
        <v>671</v>
      </c>
      <c r="Z1380" t="s">
        <v>671</v>
      </c>
      <c r="AA1380" t="s">
        <v>671</v>
      </c>
      <c r="AC1380" t="e" cm="1">
        <f t="array" ref="AC1380">SUMPRODUCT(--(INDEX('1880 Bastrop 0008 Clean'!A:AA, MATCH(A1380 &amp; "|" &amp; B1380, '1880 Bastrop 0008 Clean'!A:A &amp; "|" &amp; '1880 Bastrop 0008 Clean'!B:B, 0), 0) &lt;&gt; '1880 Bastrop 0008 Raw'!A1380:AA1380))</f>
        <v>#N/A</v>
      </c>
    </row>
    <row r="1381" spans="1:29">
      <c r="A1381">
        <v>27</v>
      </c>
      <c r="B1381">
        <v>574</v>
      </c>
      <c r="D1381" t="s">
        <v>3834</v>
      </c>
      <c r="E1381" t="s">
        <v>280</v>
      </c>
      <c r="F1381" t="s">
        <v>20</v>
      </c>
      <c r="G1381" t="s">
        <v>24</v>
      </c>
      <c r="H1381">
        <v>38</v>
      </c>
      <c r="J1381" t="s">
        <v>3010</v>
      </c>
      <c r="K1381" t="s">
        <v>2936</v>
      </c>
      <c r="L1381" t="s">
        <v>2933</v>
      </c>
      <c r="Y1381" t="s">
        <v>1418</v>
      </c>
      <c r="Z1381" t="s">
        <v>1418</v>
      </c>
      <c r="AA1381" t="s">
        <v>1418</v>
      </c>
      <c r="AC1381" t="e" cm="1">
        <f t="array" ref="AC1381">SUMPRODUCT(--(INDEX('1880 Bastrop 0008 Clean'!A:AA, MATCH(A1381 &amp; "|" &amp; B1381, '1880 Bastrop 0008 Clean'!A:A &amp; "|" &amp; '1880 Bastrop 0008 Clean'!B:B, 0), 0) &lt;&gt; '1880 Bastrop 0008 Raw'!A1381:AA1381))</f>
        <v>#N/A</v>
      </c>
    </row>
    <row r="1382" spans="1:29">
      <c r="A1382">
        <v>28</v>
      </c>
      <c r="B1382">
        <v>574</v>
      </c>
      <c r="D1382" t="s">
        <v>3834</v>
      </c>
      <c r="E1382" t="s">
        <v>2096</v>
      </c>
      <c r="F1382" t="s">
        <v>20</v>
      </c>
      <c r="G1382" t="s">
        <v>19</v>
      </c>
      <c r="H1382">
        <v>16</v>
      </c>
      <c r="J1382" t="s">
        <v>3011</v>
      </c>
      <c r="K1382" t="s">
        <v>2944</v>
      </c>
      <c r="L1382" t="s">
        <v>2939</v>
      </c>
      <c r="Y1382" t="s">
        <v>27</v>
      </c>
      <c r="Z1382" t="s">
        <v>671</v>
      </c>
      <c r="AA1382" t="s">
        <v>1418</v>
      </c>
      <c r="AC1382" t="e" cm="1">
        <f t="array" ref="AC1382">SUMPRODUCT(--(INDEX('1880 Bastrop 0008 Clean'!A:AA, MATCH(A1382 &amp; "|" &amp; B1382, '1880 Bastrop 0008 Clean'!A:A &amp; "|" &amp; '1880 Bastrop 0008 Clean'!B:B, 0), 0) &lt;&gt; '1880 Bastrop 0008 Raw'!A1382:AA1382))</f>
        <v>#N/A</v>
      </c>
    </row>
    <row r="1383" spans="1:29">
      <c r="A1383">
        <v>29</v>
      </c>
      <c r="B1383">
        <v>574</v>
      </c>
      <c r="D1383" t="s">
        <v>3834</v>
      </c>
      <c r="E1383" t="s">
        <v>3835</v>
      </c>
      <c r="F1383" t="s">
        <v>20</v>
      </c>
      <c r="G1383" t="s">
        <v>24</v>
      </c>
      <c r="H1383">
        <v>12</v>
      </c>
      <c r="J1383" t="s">
        <v>2971</v>
      </c>
      <c r="L1383" t="s">
        <v>2939</v>
      </c>
      <c r="Y1383" t="s">
        <v>27</v>
      </c>
      <c r="Z1383" t="s">
        <v>671</v>
      </c>
      <c r="AA1383" t="s">
        <v>671</v>
      </c>
      <c r="AC1383" t="e" cm="1">
        <f t="array" ref="AC1383">SUMPRODUCT(--(INDEX('1880 Bastrop 0008 Clean'!A:AA, MATCH(A1383 &amp; "|" &amp; B1383, '1880 Bastrop 0008 Clean'!A:A &amp; "|" &amp; '1880 Bastrop 0008 Clean'!B:B, 0), 0) &lt;&gt; '1880 Bastrop 0008 Raw'!A1383:AA1383))</f>
        <v>#N/A</v>
      </c>
    </row>
    <row r="1384" spans="1:29">
      <c r="A1384">
        <v>30</v>
      </c>
      <c r="B1384">
        <v>574</v>
      </c>
      <c r="D1384" t="s">
        <v>3836</v>
      </c>
      <c r="E1384" t="s">
        <v>88</v>
      </c>
      <c r="F1384" t="s">
        <v>20</v>
      </c>
      <c r="G1384" t="s">
        <v>19</v>
      </c>
      <c r="H1384">
        <v>23</v>
      </c>
      <c r="J1384" t="s">
        <v>3022</v>
      </c>
      <c r="L1384" t="s">
        <v>2939</v>
      </c>
      <c r="N1384" t="s">
        <v>3744</v>
      </c>
      <c r="Y1384" t="s">
        <v>27</v>
      </c>
      <c r="AA1384" t="s">
        <v>671</v>
      </c>
      <c r="AC1384" t="e" cm="1">
        <f t="array" ref="AC1384">SUMPRODUCT(--(INDEX('1880 Bastrop 0008 Clean'!A:AA, MATCH(A1384 &amp; "|" &amp; B1384, '1880 Bastrop 0008 Clean'!A:A &amp; "|" &amp; '1880 Bastrop 0008 Clean'!B:B, 0), 0) &lt;&gt; '1880 Bastrop 0008 Raw'!A1384:AA1384))</f>
        <v>#N/A</v>
      </c>
    </row>
    <row r="1385" spans="1:29">
      <c r="A1385">
        <v>31</v>
      </c>
      <c r="B1385">
        <v>574</v>
      </c>
      <c r="D1385" t="s">
        <v>3837</v>
      </c>
      <c r="E1385" t="s">
        <v>3544</v>
      </c>
      <c r="F1385" t="s">
        <v>20</v>
      </c>
      <c r="G1385" t="s">
        <v>24</v>
      </c>
      <c r="H1385">
        <v>48</v>
      </c>
      <c r="J1385" t="s">
        <v>2991</v>
      </c>
      <c r="L1385" t="s">
        <v>2939</v>
      </c>
      <c r="N1385" t="s">
        <v>1420</v>
      </c>
      <c r="Y1385" t="s">
        <v>671</v>
      </c>
      <c r="Z1385" t="s">
        <v>671</v>
      </c>
      <c r="AA1385" t="s">
        <v>671</v>
      </c>
      <c r="AC1385" t="e" cm="1">
        <f t="array" ref="AC1385">SUMPRODUCT(--(INDEX('1880 Bastrop 0008 Clean'!A:AA, MATCH(A1385 &amp; "|" &amp; B1385, '1880 Bastrop 0008 Clean'!A:A &amp; "|" &amp; '1880 Bastrop 0008 Clean'!B:B, 0), 0) &lt;&gt; '1880 Bastrop 0008 Raw'!A1385:AA1385))</f>
        <v>#N/A</v>
      </c>
    </row>
    <row r="1386" spans="1:29">
      <c r="A1386">
        <v>32</v>
      </c>
      <c r="B1386">
        <v>575</v>
      </c>
      <c r="D1386" t="s">
        <v>3838</v>
      </c>
      <c r="E1386" t="s">
        <v>3839</v>
      </c>
      <c r="F1386" t="s">
        <v>637</v>
      </c>
      <c r="G1386" t="s">
        <v>19</v>
      </c>
      <c r="H1386">
        <v>47</v>
      </c>
      <c r="J1386" t="s">
        <v>2989</v>
      </c>
      <c r="K1386" t="s">
        <v>2932</v>
      </c>
      <c r="L1386" t="s">
        <v>2933</v>
      </c>
      <c r="Y1386" t="s">
        <v>77</v>
      </c>
      <c r="Z1386" t="s">
        <v>77</v>
      </c>
      <c r="AA1386" t="s">
        <v>77</v>
      </c>
      <c r="AC1386" t="e" cm="1">
        <f t="array" ref="AC1386">SUMPRODUCT(--(INDEX('1880 Bastrop 0008 Clean'!A:AA, MATCH(A1386 &amp; "|" &amp; B1386, '1880 Bastrop 0008 Clean'!A:A &amp; "|" &amp; '1880 Bastrop 0008 Clean'!B:B, 0), 0) &lt;&gt; '1880 Bastrop 0008 Raw'!A1386:AA1386))</f>
        <v>#N/A</v>
      </c>
    </row>
    <row r="1387" spans="1:29">
      <c r="A1387">
        <v>33</v>
      </c>
      <c r="B1387">
        <v>575</v>
      </c>
      <c r="D1387" t="s">
        <v>3838</v>
      </c>
      <c r="E1387" t="s">
        <v>873</v>
      </c>
      <c r="F1387" t="s">
        <v>637</v>
      </c>
      <c r="G1387" t="s">
        <v>24</v>
      </c>
      <c r="H1387">
        <v>42</v>
      </c>
      <c r="J1387" t="s">
        <v>2935</v>
      </c>
      <c r="K1387" t="s">
        <v>2936</v>
      </c>
      <c r="L1387" t="s">
        <v>2933</v>
      </c>
      <c r="W1387" t="s">
        <v>1395</v>
      </c>
      <c r="X1387" t="s">
        <v>1395</v>
      </c>
      <c r="Y1387" t="s">
        <v>41</v>
      </c>
      <c r="AC1387" t="e" cm="1">
        <f t="array" ref="AC1387">SUMPRODUCT(--(INDEX('1880 Bastrop 0008 Clean'!A:AA, MATCH(A1387 &amp; "|" &amp; B1387, '1880 Bastrop 0008 Clean'!A:A &amp; "|" &amp; '1880 Bastrop 0008 Clean'!B:B, 0), 0) &lt;&gt; '1880 Bastrop 0008 Raw'!A1387:AA1387))</f>
        <v>#N/A</v>
      </c>
    </row>
    <row r="1388" spans="1:29">
      <c r="A1388">
        <v>34</v>
      </c>
      <c r="B1388">
        <v>575</v>
      </c>
      <c r="D1388" t="s">
        <v>3838</v>
      </c>
      <c r="E1388" t="s">
        <v>657</v>
      </c>
      <c r="F1388" t="s">
        <v>637</v>
      </c>
      <c r="G1388" t="s">
        <v>24</v>
      </c>
      <c r="H1388">
        <v>14</v>
      </c>
      <c r="J1388" t="s">
        <v>2968</v>
      </c>
      <c r="K1388" t="s">
        <v>2938</v>
      </c>
      <c r="L1388" t="s">
        <v>2939</v>
      </c>
      <c r="W1388" t="s">
        <v>1395</v>
      </c>
      <c r="X1388" t="s">
        <v>1395</v>
      </c>
      <c r="Y1388" t="s">
        <v>27</v>
      </c>
      <c r="Z1388" t="s">
        <v>77</v>
      </c>
      <c r="AA1388" t="s">
        <v>41</v>
      </c>
      <c r="AC1388" t="e" cm="1">
        <f t="array" ref="AC1388">SUMPRODUCT(--(INDEX('1880 Bastrop 0008 Clean'!A:AA, MATCH(A1388 &amp; "|" &amp; B1388, '1880 Bastrop 0008 Clean'!A:A &amp; "|" &amp; '1880 Bastrop 0008 Clean'!B:B, 0), 0) &lt;&gt; '1880 Bastrop 0008 Raw'!A1388:AA1388))</f>
        <v>#N/A</v>
      </c>
    </row>
    <row r="1389" spans="1:29">
      <c r="A1389">
        <v>35</v>
      </c>
      <c r="B1389">
        <v>575</v>
      </c>
      <c r="D1389" t="s">
        <v>3838</v>
      </c>
      <c r="E1389" t="s">
        <v>341</v>
      </c>
      <c r="F1389" t="s">
        <v>637</v>
      </c>
      <c r="G1389" t="s">
        <v>19</v>
      </c>
      <c r="H1389">
        <v>12</v>
      </c>
      <c r="J1389" t="s">
        <v>2971</v>
      </c>
      <c r="K1389" t="s">
        <v>2944</v>
      </c>
      <c r="L1389" t="s">
        <v>2939</v>
      </c>
      <c r="W1389" t="s">
        <v>1395</v>
      </c>
      <c r="X1389" t="s">
        <v>1395</v>
      </c>
      <c r="Y1389" t="s">
        <v>27</v>
      </c>
      <c r="Z1389" t="s">
        <v>77</v>
      </c>
      <c r="AA1389" t="s">
        <v>41</v>
      </c>
      <c r="AC1389" t="e" cm="1">
        <f t="array" ref="AC1389">SUMPRODUCT(--(INDEX('1880 Bastrop 0008 Clean'!A:AA, MATCH(A1389 &amp; "|" &amp; B1389, '1880 Bastrop 0008 Clean'!A:A &amp; "|" &amp; '1880 Bastrop 0008 Clean'!B:B, 0), 0) &lt;&gt; '1880 Bastrop 0008 Raw'!A1389:AA1389))</f>
        <v>#N/A</v>
      </c>
    </row>
    <row r="1390" spans="1:29">
      <c r="A1390">
        <v>36</v>
      </c>
      <c r="B1390">
        <v>575</v>
      </c>
      <c r="D1390" t="s">
        <v>3838</v>
      </c>
      <c r="E1390" t="s">
        <v>3707</v>
      </c>
      <c r="F1390" t="s">
        <v>637</v>
      </c>
      <c r="G1390" t="s">
        <v>19</v>
      </c>
      <c r="H1390">
        <v>10</v>
      </c>
      <c r="J1390" t="s">
        <v>2996</v>
      </c>
      <c r="K1390" t="s">
        <v>2944</v>
      </c>
      <c r="L1390" t="s">
        <v>2939</v>
      </c>
      <c r="W1390" t="s">
        <v>1395</v>
      </c>
      <c r="Y1390" t="s">
        <v>27</v>
      </c>
      <c r="Z1390" t="s">
        <v>77</v>
      </c>
      <c r="AA1390" t="s">
        <v>41</v>
      </c>
      <c r="AC1390" t="e" cm="1">
        <f t="array" ref="AC1390">SUMPRODUCT(--(INDEX('1880 Bastrop 0008 Clean'!A:AA, MATCH(A1390 &amp; "|" &amp; B1390, '1880 Bastrop 0008 Clean'!A:A &amp; "|" &amp; '1880 Bastrop 0008 Clean'!B:B, 0), 0) &lt;&gt; '1880 Bastrop 0008 Raw'!A1390:AA1390))</f>
        <v>#N/A</v>
      </c>
    </row>
    <row r="1391" spans="1:29">
      <c r="A1391">
        <v>37</v>
      </c>
      <c r="B1391">
        <v>575</v>
      </c>
      <c r="D1391" t="s">
        <v>3838</v>
      </c>
      <c r="E1391" t="s">
        <v>280</v>
      </c>
      <c r="F1391" t="s">
        <v>637</v>
      </c>
      <c r="G1391" t="s">
        <v>24</v>
      </c>
      <c r="H1391">
        <v>8</v>
      </c>
      <c r="J1391" t="s">
        <v>2965</v>
      </c>
      <c r="K1391" t="s">
        <v>2938</v>
      </c>
      <c r="L1391" t="s">
        <v>2939</v>
      </c>
      <c r="Y1391" t="s">
        <v>27</v>
      </c>
      <c r="Z1391" t="s">
        <v>77</v>
      </c>
      <c r="AA1391" t="s">
        <v>41</v>
      </c>
      <c r="AC1391" t="e" cm="1">
        <f t="array" ref="AC1391">SUMPRODUCT(--(INDEX('1880 Bastrop 0008 Clean'!A:AA, MATCH(A1391 &amp; "|" &amp; B1391, '1880 Bastrop 0008 Clean'!A:A &amp; "|" &amp; '1880 Bastrop 0008 Clean'!B:B, 0), 0) &lt;&gt; '1880 Bastrop 0008 Raw'!A1391:AA1391))</f>
        <v>#N/A</v>
      </c>
    </row>
    <row r="1392" spans="1:29">
      <c r="A1392">
        <v>38</v>
      </c>
      <c r="B1392">
        <v>575</v>
      </c>
      <c r="D1392" t="s">
        <v>3838</v>
      </c>
      <c r="E1392" t="s">
        <v>2828</v>
      </c>
      <c r="F1392" t="s">
        <v>637</v>
      </c>
      <c r="G1392" t="s">
        <v>19</v>
      </c>
      <c r="H1392">
        <v>6</v>
      </c>
      <c r="J1392" t="s">
        <v>3037</v>
      </c>
      <c r="K1392" t="s">
        <v>2944</v>
      </c>
      <c r="L1392" t="s">
        <v>2939</v>
      </c>
      <c r="Y1392" t="s">
        <v>27</v>
      </c>
      <c r="Z1392" t="s">
        <v>77</v>
      </c>
      <c r="AA1392" t="s">
        <v>41</v>
      </c>
      <c r="AC1392" t="e" cm="1">
        <f t="array" ref="AC1392">SUMPRODUCT(--(INDEX('1880 Bastrop 0008 Clean'!A:AA, MATCH(A1392 &amp; "|" &amp; B1392, '1880 Bastrop 0008 Clean'!A:A &amp; "|" &amp; '1880 Bastrop 0008 Clean'!B:B, 0), 0) &lt;&gt; '1880 Bastrop 0008 Raw'!A1392:AA1392))</f>
        <v>#N/A</v>
      </c>
    </row>
    <row r="1393" spans="1:29">
      <c r="A1393">
        <v>39</v>
      </c>
      <c r="B1393">
        <v>575</v>
      </c>
      <c r="D1393" t="s">
        <v>3838</v>
      </c>
      <c r="E1393" t="s">
        <v>1648</v>
      </c>
      <c r="F1393" t="s">
        <v>637</v>
      </c>
      <c r="G1393" t="s">
        <v>24</v>
      </c>
      <c r="H1393">
        <v>4</v>
      </c>
      <c r="J1393" t="s">
        <v>2999</v>
      </c>
      <c r="K1393" t="s">
        <v>2938</v>
      </c>
      <c r="L1393" t="s">
        <v>2939</v>
      </c>
      <c r="Y1393" t="s">
        <v>27</v>
      </c>
      <c r="Z1393" t="s">
        <v>77</v>
      </c>
      <c r="AA1393" t="s">
        <v>41</v>
      </c>
      <c r="AC1393" t="e" cm="1">
        <f t="array" ref="AC1393">SUMPRODUCT(--(INDEX('1880 Bastrop 0008 Clean'!A:AA, MATCH(A1393 &amp; "|" &amp; B1393, '1880 Bastrop 0008 Clean'!A:A &amp; "|" &amp; '1880 Bastrop 0008 Clean'!B:B, 0), 0) &lt;&gt; '1880 Bastrop 0008 Raw'!A1393:AA1393))</f>
        <v>#N/A</v>
      </c>
    </row>
    <row r="1394" spans="1:29">
      <c r="A1394">
        <v>40</v>
      </c>
      <c r="B1394">
        <v>575</v>
      </c>
      <c r="D1394" t="s">
        <v>3838</v>
      </c>
      <c r="F1394" t="s">
        <v>637</v>
      </c>
      <c r="G1394" t="s">
        <v>19</v>
      </c>
      <c r="H1394" s="9">
        <v>45728</v>
      </c>
      <c r="I1394" t="s">
        <v>2206</v>
      </c>
      <c r="J1394" t="s">
        <v>2974</v>
      </c>
      <c r="K1394" t="s">
        <v>2944</v>
      </c>
      <c r="L1394" t="s">
        <v>2939</v>
      </c>
      <c r="Y1394" t="s">
        <v>27</v>
      </c>
      <c r="Z1394" t="s">
        <v>77</v>
      </c>
      <c r="AA1394" t="s">
        <v>41</v>
      </c>
      <c r="AC1394" t="e" cm="1">
        <f t="array" ref="AC1394">SUMPRODUCT(--(INDEX('1880 Bastrop 0008 Clean'!A:AA, MATCH(A1394 &amp; "|" &amp; B1394, '1880 Bastrop 0008 Clean'!A:A &amp; "|" &amp; '1880 Bastrop 0008 Clean'!B:B, 0), 0) &lt;&gt; '1880 Bastrop 0008 Raw'!A1394:AA1394))</f>
        <v>#N/A</v>
      </c>
    </row>
    <row r="1395" spans="1:29">
      <c r="A1395">
        <v>41</v>
      </c>
      <c r="B1395">
        <v>276</v>
      </c>
      <c r="D1395" t="s">
        <v>3840</v>
      </c>
      <c r="E1395" t="s">
        <v>2828</v>
      </c>
      <c r="F1395" t="s">
        <v>637</v>
      </c>
      <c r="G1395" t="s">
        <v>19</v>
      </c>
      <c r="H1395">
        <v>68</v>
      </c>
      <c r="J1395" t="s">
        <v>3216</v>
      </c>
      <c r="K1395" t="s">
        <v>2932</v>
      </c>
      <c r="L1395" t="s">
        <v>3060</v>
      </c>
      <c r="N1395" t="s">
        <v>32</v>
      </c>
      <c r="W1395" t="s">
        <v>1395</v>
      </c>
      <c r="X1395" t="s">
        <v>1395</v>
      </c>
      <c r="Y1395" t="s">
        <v>41</v>
      </c>
      <c r="Z1395" t="s">
        <v>77</v>
      </c>
      <c r="AA1395" t="s">
        <v>77</v>
      </c>
      <c r="AC1395" cm="1">
        <f t="array" ref="AC1395">SUMPRODUCT(--(INDEX('1880 Bastrop 0008 Clean'!A:AA, MATCH(A1395 &amp; "|" &amp; B1395, '1880 Bastrop 0008 Clean'!A:A &amp; "|" &amp; '1880 Bastrop 0008 Clean'!B:B, 0), 0) &lt;&gt; '1880 Bastrop 0008 Raw'!A1395:AA1395))</f>
        <v>0</v>
      </c>
    </row>
    <row r="1396" spans="1:29">
      <c r="A1396">
        <v>42</v>
      </c>
      <c r="B1396">
        <v>277</v>
      </c>
      <c r="D1396" t="s">
        <v>3840</v>
      </c>
      <c r="E1396" t="s">
        <v>2828</v>
      </c>
      <c r="F1396" t="s">
        <v>637</v>
      </c>
      <c r="G1396" t="s">
        <v>19</v>
      </c>
      <c r="H1396">
        <v>35</v>
      </c>
      <c r="J1396" t="s">
        <v>1752</v>
      </c>
      <c r="K1396" t="s">
        <v>2932</v>
      </c>
      <c r="L1396" t="s">
        <v>2933</v>
      </c>
      <c r="N1396" t="s">
        <v>32</v>
      </c>
      <c r="W1396" t="s">
        <v>1395</v>
      </c>
      <c r="X1396" t="s">
        <v>1395</v>
      </c>
      <c r="Y1396" t="s">
        <v>41</v>
      </c>
      <c r="Z1396" t="s">
        <v>41</v>
      </c>
      <c r="AC1396" cm="1">
        <f t="array" ref="AC1396">SUMPRODUCT(--(INDEX('1880 Bastrop 0008 Clean'!A:AA, MATCH(A1396 &amp; "|" &amp; B1396, '1880 Bastrop 0008 Clean'!A:A &amp; "|" &amp; '1880 Bastrop 0008 Clean'!B:B, 0), 0) &lt;&gt; '1880 Bastrop 0008 Raw'!A1396:AA1396))</f>
        <v>0</v>
      </c>
    </row>
    <row r="1397" spans="1:29">
      <c r="A1397">
        <v>43</v>
      </c>
      <c r="B1397">
        <v>277</v>
      </c>
      <c r="D1397" t="s">
        <v>3840</v>
      </c>
      <c r="E1397" t="s">
        <v>2961</v>
      </c>
      <c r="F1397" t="s">
        <v>637</v>
      </c>
      <c r="G1397" t="s">
        <v>24</v>
      </c>
      <c r="H1397">
        <v>30</v>
      </c>
      <c r="J1397" t="s">
        <v>2983</v>
      </c>
      <c r="K1397" t="s">
        <v>2936</v>
      </c>
      <c r="L1397" t="s">
        <v>2933</v>
      </c>
      <c r="N1397" t="s">
        <v>2598</v>
      </c>
      <c r="W1397" t="s">
        <v>1395</v>
      </c>
      <c r="X1397" t="s">
        <v>1395</v>
      </c>
      <c r="Y1397" t="s">
        <v>79</v>
      </c>
      <c r="AC1397" cm="1">
        <f t="array" ref="AC1397">SUMPRODUCT(--(INDEX('1880 Bastrop 0008 Clean'!A:AA, MATCH(A1397 &amp; "|" &amp; B1397, '1880 Bastrop 0008 Clean'!A:A &amp; "|" &amp; '1880 Bastrop 0008 Clean'!B:B, 0), 0) &lt;&gt; '1880 Bastrop 0008 Raw'!A1397:AA1397))</f>
        <v>0</v>
      </c>
    </row>
    <row r="1398" spans="1:29">
      <c r="A1398">
        <v>44</v>
      </c>
      <c r="B1398">
        <v>278</v>
      </c>
      <c r="D1398" t="s">
        <v>117</v>
      </c>
      <c r="E1398" t="s">
        <v>35</v>
      </c>
      <c r="F1398" t="s">
        <v>20</v>
      </c>
      <c r="G1398" t="s">
        <v>24</v>
      </c>
      <c r="H1398">
        <v>28</v>
      </c>
      <c r="J1398" t="s">
        <v>2893</v>
      </c>
      <c r="K1398" t="s">
        <v>2932</v>
      </c>
      <c r="L1398" t="s">
        <v>2933</v>
      </c>
      <c r="N1398" t="s">
        <v>2598</v>
      </c>
      <c r="Y1398" t="s">
        <v>38</v>
      </c>
      <c r="Z1398" t="s">
        <v>38</v>
      </c>
      <c r="AA1398" t="s">
        <v>38</v>
      </c>
      <c r="AC1398" cm="1">
        <f t="array" ref="AC1398">SUMPRODUCT(--(INDEX('1880 Bastrop 0008 Clean'!A:AA, MATCH(A1398 &amp; "|" &amp; B1398, '1880 Bastrop 0008 Clean'!A:A &amp; "|" &amp; '1880 Bastrop 0008 Clean'!B:B, 0), 0) &lt;&gt; '1880 Bastrop 0008 Raw'!A1398:AA1398))</f>
        <v>0</v>
      </c>
    </row>
    <row r="1399" spans="1:29">
      <c r="A1399">
        <v>45</v>
      </c>
      <c r="B1399">
        <v>278</v>
      </c>
      <c r="D1399" t="s">
        <v>117</v>
      </c>
      <c r="E1399" t="s">
        <v>3826</v>
      </c>
      <c r="F1399" t="s">
        <v>20</v>
      </c>
      <c r="G1399" t="s">
        <v>19</v>
      </c>
      <c r="H1399">
        <v>3</v>
      </c>
      <c r="J1399" t="s">
        <v>2973</v>
      </c>
      <c r="K1399" t="s">
        <v>2944</v>
      </c>
      <c r="L1399" t="s">
        <v>2939</v>
      </c>
      <c r="Y1399" t="s">
        <v>27</v>
      </c>
      <c r="Z1399" t="s">
        <v>79</v>
      </c>
      <c r="AA1399" t="s">
        <v>38</v>
      </c>
      <c r="AC1399" cm="1">
        <f t="array" ref="AC1399">SUMPRODUCT(--(INDEX('1880 Bastrop 0008 Clean'!A:AA, MATCH(A1399 &amp; "|" &amp; B1399, '1880 Bastrop 0008 Clean'!A:A &amp; "|" &amp; '1880 Bastrop 0008 Clean'!B:B, 0), 0) &lt;&gt; '1880 Bastrop 0008 Raw'!A1399:AA1399))</f>
        <v>0</v>
      </c>
    </row>
    <row r="1400" spans="1:29">
      <c r="A1400">
        <v>46</v>
      </c>
      <c r="B1400">
        <v>278</v>
      </c>
      <c r="D1400" t="s">
        <v>117</v>
      </c>
      <c r="E1400" t="s">
        <v>3841</v>
      </c>
      <c r="F1400" t="s">
        <v>20</v>
      </c>
      <c r="G1400" t="s">
        <v>19</v>
      </c>
      <c r="H1400">
        <v>1</v>
      </c>
      <c r="J1400" t="s">
        <v>2949</v>
      </c>
      <c r="K1400" t="s">
        <v>2944</v>
      </c>
      <c r="L1400" t="s">
        <v>2939</v>
      </c>
      <c r="Y1400" t="s">
        <v>27</v>
      </c>
      <c r="Z1400" t="s">
        <v>79</v>
      </c>
      <c r="AA1400" t="s">
        <v>38</v>
      </c>
      <c r="AC1400" cm="1">
        <f t="array" ref="AC1400">SUMPRODUCT(--(INDEX('1880 Bastrop 0008 Clean'!A:AA, MATCH(A1400 &amp; "|" &amp; B1400, '1880 Bastrop 0008 Clean'!A:A &amp; "|" &amp; '1880 Bastrop 0008 Clean'!B:B, 0), 0) &lt;&gt; '1880 Bastrop 0008 Raw'!A1400:AA1400))</f>
        <v>0</v>
      </c>
    </row>
    <row r="1401" spans="1:29">
      <c r="A1401">
        <v>47</v>
      </c>
      <c r="B1401">
        <v>279</v>
      </c>
      <c r="D1401" t="s">
        <v>1187</v>
      </c>
      <c r="E1401" t="s">
        <v>185</v>
      </c>
      <c r="F1401" t="s">
        <v>637</v>
      </c>
      <c r="G1401" t="s">
        <v>19</v>
      </c>
      <c r="H1401">
        <v>24</v>
      </c>
      <c r="J1401" t="s">
        <v>3030</v>
      </c>
      <c r="K1401" t="s">
        <v>2932</v>
      </c>
      <c r="L1401" t="s">
        <v>2933</v>
      </c>
      <c r="N1401" t="s">
        <v>1404</v>
      </c>
      <c r="W1401" t="s">
        <v>1395</v>
      </c>
      <c r="X1401" t="s">
        <v>1395</v>
      </c>
      <c r="Y1401" t="s">
        <v>155</v>
      </c>
      <c r="AC1401" cm="1">
        <f t="array" ref="AC1401">SUMPRODUCT(--(INDEX('1880 Bastrop 0008 Clean'!A:AA, MATCH(A1401 &amp; "|" &amp; B1401, '1880 Bastrop 0008 Clean'!A:A &amp; "|" &amp; '1880 Bastrop 0008 Clean'!B:B, 0), 0) &lt;&gt; '1880 Bastrop 0008 Raw'!A1401:AA1401))</f>
        <v>0</v>
      </c>
    </row>
    <row r="1402" spans="1:29">
      <c r="A1402">
        <v>48</v>
      </c>
      <c r="B1402">
        <v>279</v>
      </c>
      <c r="D1402" t="s">
        <v>1187</v>
      </c>
      <c r="E1402" t="s">
        <v>1137</v>
      </c>
      <c r="F1402" t="s">
        <v>2061</v>
      </c>
      <c r="G1402" t="s">
        <v>24</v>
      </c>
      <c r="H1402">
        <v>21</v>
      </c>
      <c r="J1402" t="s">
        <v>2959</v>
      </c>
      <c r="K1402" t="s">
        <v>2936</v>
      </c>
      <c r="L1402" t="s">
        <v>2933</v>
      </c>
      <c r="N1402" t="s">
        <v>2598</v>
      </c>
      <c r="W1402" t="s">
        <v>1395</v>
      </c>
      <c r="X1402" t="s">
        <v>1395</v>
      </c>
      <c r="Y1402" t="s">
        <v>27</v>
      </c>
      <c r="AC1402" cm="1">
        <f t="array" ref="AC1402">SUMPRODUCT(--(INDEX('1880 Bastrop 0008 Clean'!A:AA, MATCH(A1402 &amp; "|" &amp; B1402, '1880 Bastrop 0008 Clean'!A:A &amp; "|" &amp; '1880 Bastrop 0008 Clean'!B:B, 0), 0) &lt;&gt; '1880 Bastrop 0008 Raw'!A1402:AA1402))</f>
        <v>0</v>
      </c>
    </row>
    <row r="1403" spans="1:29">
      <c r="A1403">
        <v>49</v>
      </c>
      <c r="B1403">
        <v>279</v>
      </c>
      <c r="D1403" t="s">
        <v>1187</v>
      </c>
      <c r="E1403" t="s">
        <v>216</v>
      </c>
      <c r="F1403" t="s">
        <v>2061</v>
      </c>
      <c r="G1403" t="s">
        <v>24</v>
      </c>
      <c r="H1403">
        <v>3</v>
      </c>
      <c r="J1403" t="s">
        <v>2973</v>
      </c>
      <c r="K1403" t="s">
        <v>2938</v>
      </c>
      <c r="L1403" t="s">
        <v>2939</v>
      </c>
      <c r="Y1403" t="s">
        <v>27</v>
      </c>
      <c r="Z1403" t="s">
        <v>155</v>
      </c>
      <c r="AA1403" t="s">
        <v>27</v>
      </c>
      <c r="AC1403" cm="1">
        <f t="array" ref="AC1403">SUMPRODUCT(--(INDEX('1880 Bastrop 0008 Clean'!A:AA, MATCH(A1403 &amp; "|" &amp; B1403, '1880 Bastrop 0008 Clean'!A:A &amp; "|" &amp; '1880 Bastrop 0008 Clean'!B:B, 0), 0) &lt;&gt; '1880 Bastrop 0008 Raw'!A1403:AA1403))</f>
        <v>0</v>
      </c>
    </row>
    <row r="1404" spans="1:29">
      <c r="A1404">
        <v>50</v>
      </c>
      <c r="B1404">
        <v>279</v>
      </c>
      <c r="D1404" t="s">
        <v>1187</v>
      </c>
      <c r="E1404" t="s">
        <v>1267</v>
      </c>
      <c r="F1404" t="s">
        <v>2061</v>
      </c>
      <c r="G1404" t="s">
        <v>19</v>
      </c>
      <c r="H1404">
        <v>1</v>
      </c>
      <c r="J1404" t="s">
        <v>2949</v>
      </c>
      <c r="K1404" t="s">
        <v>2944</v>
      </c>
      <c r="L1404" t="s">
        <v>2939</v>
      </c>
      <c r="Y1404" t="s">
        <v>27</v>
      </c>
      <c r="Z1404" t="s">
        <v>155</v>
      </c>
      <c r="AC1404" cm="1">
        <f t="array" ref="AC1404">SUMPRODUCT(--(INDEX('1880 Bastrop 0008 Clean'!A:AA, MATCH(A1404 &amp; "|" &amp; B1404, '1880 Bastrop 0008 Clean'!A:A &amp; "|" &amp; '1880 Bastrop 0008 Clean'!B:B, 0), 0) &lt;&gt; '1880 Bastrop 0008 Raw'!A1404:AA1404))</f>
        <v>1</v>
      </c>
    </row>
    <row r="1405" spans="1:29">
      <c r="A1405">
        <v>1</v>
      </c>
      <c r="B1405">
        <v>280</v>
      </c>
      <c r="D1405" t="s">
        <v>2271</v>
      </c>
      <c r="E1405" t="s">
        <v>88</v>
      </c>
      <c r="F1405" t="s">
        <v>637</v>
      </c>
      <c r="G1405" t="s">
        <v>19</v>
      </c>
      <c r="H1405">
        <v>40</v>
      </c>
      <c r="J1405" t="s">
        <v>3236</v>
      </c>
      <c r="K1405" t="s">
        <v>2932</v>
      </c>
      <c r="L1405" t="s">
        <v>2933</v>
      </c>
      <c r="N1405" t="s">
        <v>32</v>
      </c>
      <c r="W1405" t="s">
        <v>1395</v>
      </c>
      <c r="X1405" t="s">
        <v>1395</v>
      </c>
      <c r="Y1405" t="s">
        <v>41</v>
      </c>
      <c r="AA1405" t="s">
        <v>34</v>
      </c>
      <c r="AC1405" cm="1">
        <f t="array" ref="AC1405">SUMPRODUCT(--(INDEX('1880 Bastrop 0008 Clean'!A:AA, MATCH(A1405 &amp; "|" &amp; B1405, '1880 Bastrop 0008 Clean'!A:A &amp; "|" &amp; '1880 Bastrop 0008 Clean'!B:B, 0), 0) &lt;&gt; '1880 Bastrop 0008 Raw'!A1405:AA1405))</f>
        <v>0</v>
      </c>
    </row>
    <row r="1406" spans="1:29">
      <c r="A1406">
        <v>2</v>
      </c>
      <c r="B1406">
        <v>280</v>
      </c>
      <c r="D1406" t="s">
        <v>2271</v>
      </c>
      <c r="E1406" t="s">
        <v>3842</v>
      </c>
      <c r="F1406" t="s">
        <v>637</v>
      </c>
      <c r="G1406" t="s">
        <v>24</v>
      </c>
      <c r="H1406">
        <v>30</v>
      </c>
      <c r="J1406" t="s">
        <v>2983</v>
      </c>
      <c r="K1406" t="s">
        <v>2936</v>
      </c>
      <c r="L1406" t="s">
        <v>2933</v>
      </c>
      <c r="N1406" t="s">
        <v>2598</v>
      </c>
      <c r="W1406" t="s">
        <v>1395</v>
      </c>
      <c r="X1406" t="s">
        <v>1395</v>
      </c>
      <c r="Y1406" t="s">
        <v>41</v>
      </c>
      <c r="Z1406" t="s">
        <v>41</v>
      </c>
      <c r="AA1406" t="s">
        <v>41</v>
      </c>
      <c r="AC1406" cm="1">
        <f t="array" ref="AC1406">SUMPRODUCT(--(INDEX('1880 Bastrop 0008 Clean'!A:AA, MATCH(A1406 &amp; "|" &amp; B1406, '1880 Bastrop 0008 Clean'!A:A &amp; "|" &amp; '1880 Bastrop 0008 Clean'!B:B, 0), 0) &lt;&gt; '1880 Bastrop 0008 Raw'!A1406:AA1406))</f>
        <v>0</v>
      </c>
    </row>
    <row r="1407" spans="1:29">
      <c r="A1407">
        <v>3</v>
      </c>
      <c r="B1407">
        <v>280</v>
      </c>
      <c r="D1407" t="s">
        <v>2271</v>
      </c>
      <c r="E1407" t="s">
        <v>1202</v>
      </c>
      <c r="F1407" t="s">
        <v>637</v>
      </c>
      <c r="G1407" t="s">
        <v>19</v>
      </c>
      <c r="H1407">
        <v>13</v>
      </c>
      <c r="J1407" t="s">
        <v>3048</v>
      </c>
      <c r="K1407" t="s">
        <v>2944</v>
      </c>
      <c r="L1407" t="s">
        <v>2939</v>
      </c>
      <c r="W1407" t="s">
        <v>1395</v>
      </c>
      <c r="X1407" t="s">
        <v>1395</v>
      </c>
      <c r="Y1407" t="s">
        <v>27</v>
      </c>
      <c r="Z1407" t="s">
        <v>41</v>
      </c>
      <c r="AA1407" t="s">
        <v>41</v>
      </c>
      <c r="AC1407" cm="1">
        <f t="array" ref="AC1407">SUMPRODUCT(--(INDEX('1880 Bastrop 0008 Clean'!A:AA, MATCH(A1407 &amp; "|" &amp; B1407, '1880 Bastrop 0008 Clean'!A:A &amp; "|" &amp; '1880 Bastrop 0008 Clean'!B:B, 0), 0) &lt;&gt; '1880 Bastrop 0008 Raw'!A1407:AA1407))</f>
        <v>0</v>
      </c>
    </row>
    <row r="1408" spans="1:29">
      <c r="A1408">
        <v>4</v>
      </c>
      <c r="B1408">
        <v>280</v>
      </c>
      <c r="D1408" t="s">
        <v>2271</v>
      </c>
      <c r="E1408" t="s">
        <v>3843</v>
      </c>
      <c r="F1408" t="s">
        <v>637</v>
      </c>
      <c r="G1408" t="s">
        <v>24</v>
      </c>
      <c r="H1408">
        <v>11</v>
      </c>
      <c r="J1408" t="s">
        <v>2942</v>
      </c>
      <c r="K1408" t="s">
        <v>2938</v>
      </c>
      <c r="L1408" t="s">
        <v>2939</v>
      </c>
      <c r="W1408" t="s">
        <v>1395</v>
      </c>
      <c r="X1408" t="s">
        <v>1395</v>
      </c>
      <c r="Y1408" t="s">
        <v>27</v>
      </c>
      <c r="Z1408" t="s">
        <v>41</v>
      </c>
      <c r="AA1408" t="s">
        <v>41</v>
      </c>
      <c r="AC1408" cm="1">
        <f t="array" ref="AC1408">SUMPRODUCT(--(INDEX('1880 Bastrop 0008 Clean'!A:AA, MATCH(A1408 &amp; "|" &amp; B1408, '1880 Bastrop 0008 Clean'!A:A &amp; "|" &amp; '1880 Bastrop 0008 Clean'!B:B, 0), 0) &lt;&gt; '1880 Bastrop 0008 Raw'!A1408:AA1408))</f>
        <v>0</v>
      </c>
    </row>
    <row r="1409" spans="1:29">
      <c r="A1409">
        <v>5</v>
      </c>
      <c r="B1409">
        <v>280</v>
      </c>
      <c r="D1409" t="s">
        <v>2271</v>
      </c>
      <c r="E1409" t="s">
        <v>3844</v>
      </c>
      <c r="F1409" t="s">
        <v>637</v>
      </c>
      <c r="G1409" t="s">
        <v>24</v>
      </c>
      <c r="H1409">
        <v>9</v>
      </c>
      <c r="J1409" t="s">
        <v>2943</v>
      </c>
      <c r="K1409" t="s">
        <v>2938</v>
      </c>
      <c r="L1409" t="s">
        <v>2939</v>
      </c>
      <c r="Y1409" t="s">
        <v>27</v>
      </c>
      <c r="Z1409" t="s">
        <v>41</v>
      </c>
      <c r="AA1409" t="s">
        <v>41</v>
      </c>
      <c r="AC1409" cm="1">
        <f t="array" ref="AC1409">SUMPRODUCT(--(INDEX('1880 Bastrop 0008 Clean'!A:AA, MATCH(A1409 &amp; "|" &amp; B1409, '1880 Bastrop 0008 Clean'!A:A &amp; "|" &amp; '1880 Bastrop 0008 Clean'!B:B, 0), 0) &lt;&gt; '1880 Bastrop 0008 Raw'!A1409:AA1409))</f>
        <v>0</v>
      </c>
    </row>
    <row r="1410" spans="1:29">
      <c r="A1410">
        <v>6</v>
      </c>
      <c r="B1410">
        <v>280</v>
      </c>
      <c r="D1410" t="s">
        <v>2271</v>
      </c>
      <c r="E1410" t="s">
        <v>3845</v>
      </c>
      <c r="F1410" t="s">
        <v>637</v>
      </c>
      <c r="G1410" t="s">
        <v>24</v>
      </c>
      <c r="H1410">
        <v>7</v>
      </c>
      <c r="J1410" t="s">
        <v>2946</v>
      </c>
      <c r="K1410" t="s">
        <v>2938</v>
      </c>
      <c r="L1410" t="s">
        <v>2939</v>
      </c>
      <c r="Y1410" t="s">
        <v>27</v>
      </c>
      <c r="Z1410" t="s">
        <v>41</v>
      </c>
      <c r="AA1410" t="s">
        <v>41</v>
      </c>
      <c r="AC1410" cm="1">
        <f t="array" ref="AC1410">SUMPRODUCT(--(INDEX('1880 Bastrop 0008 Clean'!A:AA, MATCH(A1410 &amp; "|" &amp; B1410, '1880 Bastrop 0008 Clean'!A:A &amp; "|" &amp; '1880 Bastrop 0008 Clean'!B:B, 0), 0) &lt;&gt; '1880 Bastrop 0008 Raw'!A1410:AA1410))</f>
        <v>0</v>
      </c>
    </row>
    <row r="1411" spans="1:29">
      <c r="A1411">
        <v>7</v>
      </c>
      <c r="B1411">
        <v>280</v>
      </c>
      <c r="D1411" t="s">
        <v>2271</v>
      </c>
      <c r="E1411" t="s">
        <v>3846</v>
      </c>
      <c r="F1411" t="s">
        <v>637</v>
      </c>
      <c r="G1411" t="s">
        <v>19</v>
      </c>
      <c r="H1411">
        <v>3</v>
      </c>
      <c r="J1411" t="s">
        <v>2973</v>
      </c>
      <c r="K1411" t="s">
        <v>2944</v>
      </c>
      <c r="L1411" t="s">
        <v>2939</v>
      </c>
      <c r="Y1411" t="s">
        <v>27</v>
      </c>
      <c r="Z1411" t="s">
        <v>41</v>
      </c>
      <c r="AA1411" t="s">
        <v>41</v>
      </c>
      <c r="AC1411" cm="1">
        <f t="array" ref="AC1411">SUMPRODUCT(--(INDEX('1880 Bastrop 0008 Clean'!A:AA, MATCH(A1411 &amp; "|" &amp; B1411, '1880 Bastrop 0008 Clean'!A:A &amp; "|" &amp; '1880 Bastrop 0008 Clean'!B:B, 0), 0) &lt;&gt; '1880 Bastrop 0008 Raw'!A1411:AA1411))</f>
        <v>0</v>
      </c>
    </row>
    <row r="1412" spans="1:29">
      <c r="A1412">
        <v>8</v>
      </c>
      <c r="B1412">
        <v>280</v>
      </c>
      <c r="D1412" t="s">
        <v>2271</v>
      </c>
      <c r="E1412" t="s">
        <v>3847</v>
      </c>
      <c r="F1412" t="s">
        <v>637</v>
      </c>
      <c r="G1412" t="s">
        <v>24</v>
      </c>
      <c r="H1412" s="9">
        <v>45820</v>
      </c>
      <c r="I1412" t="s">
        <v>2354</v>
      </c>
      <c r="J1412" t="s">
        <v>2974</v>
      </c>
      <c r="K1412" t="s">
        <v>2938</v>
      </c>
      <c r="L1412" t="s">
        <v>2939</v>
      </c>
      <c r="Y1412" t="s">
        <v>27</v>
      </c>
      <c r="Z1412" t="s">
        <v>41</v>
      </c>
      <c r="AA1412" t="s">
        <v>41</v>
      </c>
      <c r="AC1412" cm="1">
        <f t="array" ref="AC1412">SUMPRODUCT(--(INDEX('1880 Bastrop 0008 Clean'!A:AA, MATCH(A1412 &amp; "|" &amp; B1412, '1880 Bastrop 0008 Clean'!A:A &amp; "|" &amp; '1880 Bastrop 0008 Clean'!B:B, 0), 0) &lt;&gt; '1880 Bastrop 0008 Raw'!A1412:AA1412))</f>
        <v>0</v>
      </c>
    </row>
    <row r="1413" spans="1:29">
      <c r="A1413">
        <v>9</v>
      </c>
      <c r="B1413">
        <v>280</v>
      </c>
      <c r="D1413" t="s">
        <v>2271</v>
      </c>
      <c r="E1413" t="s">
        <v>3848</v>
      </c>
      <c r="F1413" t="s">
        <v>637</v>
      </c>
      <c r="G1413" t="s">
        <v>24</v>
      </c>
      <c r="H1413">
        <v>70</v>
      </c>
      <c r="J1413" t="s">
        <v>3253</v>
      </c>
      <c r="K1413" t="s">
        <v>3217</v>
      </c>
      <c r="L1413" t="s">
        <v>3066</v>
      </c>
      <c r="W1413" t="s">
        <v>1395</v>
      </c>
      <c r="X1413" t="s">
        <v>1395</v>
      </c>
      <c r="Y1413" t="s">
        <v>34</v>
      </c>
      <c r="Z1413" t="s">
        <v>41</v>
      </c>
      <c r="AA1413" t="s">
        <v>41</v>
      </c>
      <c r="AC1413" cm="1">
        <f t="array" ref="AC1413">SUMPRODUCT(--(INDEX('1880 Bastrop 0008 Clean'!A:AA, MATCH(A1413 &amp; "|" &amp; B1413, '1880 Bastrop 0008 Clean'!A:A &amp; "|" &amp; '1880 Bastrop 0008 Clean'!B:B, 0), 0) &lt;&gt; '1880 Bastrop 0008 Raw'!A1413:AA1413))</f>
        <v>0</v>
      </c>
    </row>
    <row r="1414" spans="1:29">
      <c r="A1414">
        <v>10</v>
      </c>
      <c r="B1414">
        <v>281</v>
      </c>
      <c r="D1414" t="s">
        <v>2287</v>
      </c>
      <c r="E1414" t="s">
        <v>95</v>
      </c>
      <c r="F1414" t="s">
        <v>20</v>
      </c>
      <c r="G1414" t="s">
        <v>19</v>
      </c>
      <c r="H1414">
        <v>32</v>
      </c>
      <c r="J1414" t="s">
        <v>2970</v>
      </c>
      <c r="K1414" t="s">
        <v>2932</v>
      </c>
      <c r="L1414" t="s">
        <v>2933</v>
      </c>
      <c r="N1414" t="s">
        <v>32</v>
      </c>
      <c r="Y1414" t="s">
        <v>671</v>
      </c>
      <c r="Z1414" t="s">
        <v>671</v>
      </c>
      <c r="AA1414" t="s">
        <v>671</v>
      </c>
      <c r="AC1414" cm="1">
        <f t="array" ref="AC1414">SUMPRODUCT(--(INDEX('1880 Bastrop 0008 Clean'!A:AA, MATCH(A1414 &amp; "|" &amp; B1414, '1880 Bastrop 0008 Clean'!A:A &amp; "|" &amp; '1880 Bastrop 0008 Clean'!B:B, 0), 0) &lt;&gt; '1880 Bastrop 0008 Raw'!A1414:AA1414))</f>
        <v>0</v>
      </c>
    </row>
    <row r="1415" spans="1:29">
      <c r="A1415">
        <v>11</v>
      </c>
      <c r="B1415">
        <v>281</v>
      </c>
      <c r="D1415" t="s">
        <v>2287</v>
      </c>
      <c r="E1415" t="s">
        <v>479</v>
      </c>
      <c r="F1415" t="s">
        <v>20</v>
      </c>
      <c r="G1415" t="s">
        <v>24</v>
      </c>
      <c r="H1415">
        <v>23</v>
      </c>
      <c r="J1415" t="s">
        <v>3022</v>
      </c>
      <c r="K1415" t="s">
        <v>2936</v>
      </c>
      <c r="L1415" t="s">
        <v>2933</v>
      </c>
      <c r="N1415" t="s">
        <v>2598</v>
      </c>
      <c r="Y1415" t="s">
        <v>27</v>
      </c>
      <c r="Z1415" t="s">
        <v>2000</v>
      </c>
      <c r="AA1415" t="s">
        <v>2000</v>
      </c>
      <c r="AC1415" cm="1">
        <f t="array" ref="AC1415">SUMPRODUCT(--(INDEX('1880 Bastrop 0008 Clean'!A:AA, MATCH(A1415 &amp; "|" &amp; B1415, '1880 Bastrop 0008 Clean'!A:A &amp; "|" &amp; '1880 Bastrop 0008 Clean'!B:B, 0), 0) &lt;&gt; '1880 Bastrop 0008 Raw'!A1415:AA1415))</f>
        <v>0</v>
      </c>
    </row>
    <row r="1416" spans="1:29">
      <c r="A1416">
        <v>12</v>
      </c>
      <c r="B1416">
        <v>281</v>
      </c>
      <c r="D1416" t="s">
        <v>2287</v>
      </c>
      <c r="E1416" t="s">
        <v>486</v>
      </c>
      <c r="F1416" t="s">
        <v>20</v>
      </c>
      <c r="G1416" t="s">
        <v>19</v>
      </c>
      <c r="H1416">
        <v>2</v>
      </c>
      <c r="J1416" t="s">
        <v>3001</v>
      </c>
      <c r="K1416" t="s">
        <v>2944</v>
      </c>
      <c r="L1416" t="s">
        <v>2939</v>
      </c>
      <c r="Y1416" t="s">
        <v>27</v>
      </c>
      <c r="Z1416" t="s">
        <v>671</v>
      </c>
      <c r="AA1416" t="s">
        <v>27</v>
      </c>
      <c r="AC1416" cm="1">
        <f t="array" ref="AC1416">SUMPRODUCT(--(INDEX('1880 Bastrop 0008 Clean'!A:AA, MATCH(A1416 &amp; "|" &amp; B1416, '1880 Bastrop 0008 Clean'!A:A &amp; "|" &amp; '1880 Bastrop 0008 Clean'!B:B, 0), 0) &lt;&gt; '1880 Bastrop 0008 Raw'!A1416:AA1416))</f>
        <v>0</v>
      </c>
    </row>
    <row r="1417" spans="1:29">
      <c r="A1417">
        <v>13</v>
      </c>
      <c r="B1417">
        <v>281</v>
      </c>
      <c r="D1417" t="s">
        <v>2287</v>
      </c>
      <c r="E1417" t="s">
        <v>3204</v>
      </c>
      <c r="F1417" t="s">
        <v>20</v>
      </c>
      <c r="G1417" t="s">
        <v>19</v>
      </c>
      <c r="H1417" s="9">
        <v>45881</v>
      </c>
      <c r="I1417" t="s">
        <v>2190</v>
      </c>
      <c r="J1417" t="s">
        <v>2949</v>
      </c>
      <c r="K1417" t="s">
        <v>2944</v>
      </c>
      <c r="L1417" t="s">
        <v>2939</v>
      </c>
      <c r="Y1417" t="s">
        <v>27</v>
      </c>
      <c r="Z1417" t="s">
        <v>671</v>
      </c>
      <c r="AA1417" t="s">
        <v>27</v>
      </c>
      <c r="AC1417" cm="1">
        <f t="array" ref="AC1417">SUMPRODUCT(--(INDEX('1880 Bastrop 0008 Clean'!A:AA, MATCH(A1417 &amp; "|" &amp; B1417, '1880 Bastrop 0008 Clean'!A:A &amp; "|" &amp; '1880 Bastrop 0008 Clean'!B:B, 0), 0) &lt;&gt; '1880 Bastrop 0008 Raw'!A1417:AA1417))</f>
        <v>0</v>
      </c>
    </row>
    <row r="1418" spans="1:29">
      <c r="A1418">
        <v>14</v>
      </c>
      <c r="B1418">
        <v>282</v>
      </c>
      <c r="D1418" t="s">
        <v>2307</v>
      </c>
      <c r="E1418" t="s">
        <v>3849</v>
      </c>
      <c r="F1418" t="s">
        <v>20</v>
      </c>
      <c r="G1418" t="s">
        <v>19</v>
      </c>
      <c r="H1418">
        <v>65</v>
      </c>
      <c r="J1418" t="s">
        <v>3472</v>
      </c>
      <c r="K1418" t="s">
        <v>2932</v>
      </c>
      <c r="L1418" t="s">
        <v>2933</v>
      </c>
      <c r="N1418" t="s">
        <v>32</v>
      </c>
      <c r="Y1418" t="s">
        <v>671</v>
      </c>
      <c r="Z1418" t="s">
        <v>671</v>
      </c>
      <c r="AA1418" t="s">
        <v>27</v>
      </c>
      <c r="AC1418" cm="1">
        <f t="array" ref="AC1418">SUMPRODUCT(--(INDEX('1880 Bastrop 0008 Clean'!A:AA, MATCH(A1418 &amp; "|" &amp; B1418, '1880 Bastrop 0008 Clean'!A:A &amp; "|" &amp; '1880 Bastrop 0008 Clean'!B:B, 0), 0) &lt;&gt; '1880 Bastrop 0008 Raw'!A1418:AA1418))</f>
        <v>0</v>
      </c>
    </row>
    <row r="1419" spans="1:29">
      <c r="A1419">
        <v>15</v>
      </c>
      <c r="B1419">
        <v>282</v>
      </c>
      <c r="D1419" t="s">
        <v>2307</v>
      </c>
      <c r="E1419" t="s">
        <v>2998</v>
      </c>
      <c r="F1419" t="s">
        <v>20</v>
      </c>
      <c r="G1419" t="s">
        <v>24</v>
      </c>
      <c r="H1419">
        <v>61</v>
      </c>
      <c r="J1419" t="s">
        <v>3221</v>
      </c>
      <c r="K1419" t="s">
        <v>2936</v>
      </c>
      <c r="L1419" t="s">
        <v>2933</v>
      </c>
      <c r="N1419" t="s">
        <v>2598</v>
      </c>
      <c r="Y1419" t="s">
        <v>671</v>
      </c>
      <c r="Z1419" t="s">
        <v>671</v>
      </c>
      <c r="AA1419" t="s">
        <v>27</v>
      </c>
      <c r="AC1419" cm="1">
        <f t="array" ref="AC1419">SUMPRODUCT(--(INDEX('1880 Bastrop 0008 Clean'!A:AA, MATCH(A1419 &amp; "|" &amp; B1419, '1880 Bastrop 0008 Clean'!A:A &amp; "|" &amp; '1880 Bastrop 0008 Clean'!B:B, 0), 0) &lt;&gt; '1880 Bastrop 0008 Raw'!A1419:AA1419))</f>
        <v>0</v>
      </c>
    </row>
    <row r="1420" spans="1:29">
      <c r="A1420">
        <v>16</v>
      </c>
      <c r="B1420">
        <v>282</v>
      </c>
      <c r="D1420" t="s">
        <v>2307</v>
      </c>
      <c r="E1420" t="s">
        <v>280</v>
      </c>
      <c r="F1420" t="s">
        <v>20</v>
      </c>
      <c r="G1420" t="s">
        <v>24</v>
      </c>
      <c r="H1420">
        <v>19</v>
      </c>
      <c r="J1420" t="s">
        <v>2956</v>
      </c>
      <c r="K1420" t="s">
        <v>2938</v>
      </c>
      <c r="L1420" t="s">
        <v>2939</v>
      </c>
      <c r="Y1420" t="s">
        <v>671</v>
      </c>
      <c r="Z1420" t="s">
        <v>671</v>
      </c>
      <c r="AA1420" t="s">
        <v>27</v>
      </c>
      <c r="AC1420" cm="1">
        <f t="array" ref="AC1420">SUMPRODUCT(--(INDEX('1880 Bastrop 0008 Clean'!A:AA, MATCH(A1420 &amp; "|" &amp; B1420, '1880 Bastrop 0008 Clean'!A:A &amp; "|" &amp; '1880 Bastrop 0008 Clean'!B:B, 0), 0) &lt;&gt; '1880 Bastrop 0008 Raw'!A1420:AA1420))</f>
        <v>0</v>
      </c>
    </row>
    <row r="1421" spans="1:29">
      <c r="A1421">
        <v>17</v>
      </c>
      <c r="B1421">
        <v>283</v>
      </c>
      <c r="D1421" t="s">
        <v>117</v>
      </c>
      <c r="E1421" t="s">
        <v>3850</v>
      </c>
      <c r="F1421" t="s">
        <v>20</v>
      </c>
      <c r="G1421" t="s">
        <v>19</v>
      </c>
      <c r="H1421">
        <v>32</v>
      </c>
      <c r="J1421" t="s">
        <v>2970</v>
      </c>
      <c r="K1421" t="s">
        <v>2932</v>
      </c>
      <c r="L1421" t="s">
        <v>2933</v>
      </c>
      <c r="N1421" t="s">
        <v>32</v>
      </c>
      <c r="Y1421" t="s">
        <v>41</v>
      </c>
      <c r="Z1421" t="s">
        <v>87</v>
      </c>
      <c r="AA1421" t="s">
        <v>41</v>
      </c>
      <c r="AC1421" cm="1">
        <f t="array" ref="AC1421">SUMPRODUCT(--(INDEX('1880 Bastrop 0008 Clean'!A:AA, MATCH(A1421 &amp; "|" &amp; B1421, '1880 Bastrop 0008 Clean'!A:A &amp; "|" &amp; '1880 Bastrop 0008 Clean'!B:B, 0), 0) &lt;&gt; '1880 Bastrop 0008 Raw'!A1421:AA1421))</f>
        <v>0</v>
      </c>
    </row>
    <row r="1422" spans="1:29">
      <c r="A1422">
        <v>18</v>
      </c>
      <c r="B1422">
        <v>283</v>
      </c>
      <c r="D1422" t="s">
        <v>117</v>
      </c>
      <c r="E1422" t="s">
        <v>3851</v>
      </c>
      <c r="F1422" t="s">
        <v>20</v>
      </c>
      <c r="G1422" t="s">
        <v>24</v>
      </c>
      <c r="H1422">
        <v>17</v>
      </c>
      <c r="J1422" t="s">
        <v>2937</v>
      </c>
      <c r="K1422" t="s">
        <v>2936</v>
      </c>
      <c r="L1422" t="s">
        <v>2933</v>
      </c>
      <c r="N1422" t="s">
        <v>2598</v>
      </c>
      <c r="Y1422" t="s">
        <v>27</v>
      </c>
      <c r="AC1422" cm="1">
        <f t="array" ref="AC1422">SUMPRODUCT(--(INDEX('1880 Bastrop 0008 Clean'!A:AA, MATCH(A1422 &amp; "|" &amp; B1422, '1880 Bastrop 0008 Clean'!A:A &amp; "|" &amp; '1880 Bastrop 0008 Clean'!B:B, 0), 0) &lt;&gt; '1880 Bastrop 0008 Raw'!A1422:AA1422))</f>
        <v>0</v>
      </c>
    </row>
    <row r="1423" spans="1:29">
      <c r="A1423">
        <v>19</v>
      </c>
      <c r="B1423">
        <v>283</v>
      </c>
      <c r="D1423" t="s">
        <v>117</v>
      </c>
      <c r="E1423" t="s">
        <v>3852</v>
      </c>
      <c r="F1423" t="s">
        <v>20</v>
      </c>
      <c r="G1423" t="s">
        <v>24</v>
      </c>
      <c r="H1423" s="9">
        <v>45912</v>
      </c>
      <c r="I1423" t="s">
        <v>2173</v>
      </c>
      <c r="J1423" t="s">
        <v>2949</v>
      </c>
      <c r="K1423" t="s">
        <v>2938</v>
      </c>
      <c r="L1423" t="s">
        <v>2939</v>
      </c>
      <c r="Y1423" t="s">
        <v>27</v>
      </c>
      <c r="Z1423" t="s">
        <v>41</v>
      </c>
      <c r="AA1423" t="s">
        <v>27</v>
      </c>
      <c r="AC1423" cm="1">
        <f t="array" ref="AC1423">SUMPRODUCT(--(INDEX('1880 Bastrop 0008 Clean'!A:AA, MATCH(A1423 &amp; "|" &amp; B1423, '1880 Bastrop 0008 Clean'!A:A &amp; "|" &amp; '1880 Bastrop 0008 Clean'!B:B, 0), 0) &lt;&gt; '1880 Bastrop 0008 Raw'!A1423:AA1423))</f>
        <v>0</v>
      </c>
    </row>
    <row r="1424" spans="1:29">
      <c r="A1424">
        <v>20</v>
      </c>
      <c r="B1424">
        <v>284</v>
      </c>
      <c r="D1424" t="s">
        <v>3853</v>
      </c>
      <c r="E1424" t="s">
        <v>3854</v>
      </c>
      <c r="F1424" t="s">
        <v>20</v>
      </c>
      <c r="G1424" t="s">
        <v>19</v>
      </c>
      <c r="H1424">
        <v>62</v>
      </c>
      <c r="J1424" t="s">
        <v>3153</v>
      </c>
      <c r="K1424" t="s">
        <v>2932</v>
      </c>
      <c r="L1424" t="s">
        <v>2933</v>
      </c>
      <c r="N1424" t="s">
        <v>32</v>
      </c>
      <c r="Y1424" t="s">
        <v>1418</v>
      </c>
      <c r="Z1424" t="s">
        <v>1418</v>
      </c>
      <c r="AA1424" t="s">
        <v>1418</v>
      </c>
      <c r="AC1424" cm="1">
        <f t="array" ref="AC1424">SUMPRODUCT(--(INDEX('1880 Bastrop 0008 Clean'!A:AA, MATCH(A1424 &amp; "|" &amp; B1424, '1880 Bastrop 0008 Clean'!A:A &amp; "|" &amp; '1880 Bastrop 0008 Clean'!B:B, 0), 0) &lt;&gt; '1880 Bastrop 0008 Raw'!A1424:AA1424))</f>
        <v>0</v>
      </c>
    </row>
    <row r="1425" spans="1:29">
      <c r="A1425">
        <v>21</v>
      </c>
      <c r="B1425">
        <v>284</v>
      </c>
      <c r="D1425" t="s">
        <v>3853</v>
      </c>
      <c r="E1425" t="s">
        <v>3156</v>
      </c>
      <c r="F1425" t="s">
        <v>20</v>
      </c>
      <c r="G1425" t="s">
        <v>24</v>
      </c>
      <c r="H1425">
        <v>49</v>
      </c>
      <c r="J1425" t="s">
        <v>3155</v>
      </c>
      <c r="K1425" t="s">
        <v>2936</v>
      </c>
      <c r="L1425" t="s">
        <v>2933</v>
      </c>
      <c r="N1425" t="s">
        <v>2598</v>
      </c>
      <c r="Y1425" t="s">
        <v>1772</v>
      </c>
      <c r="Z1425" t="s">
        <v>1772</v>
      </c>
      <c r="AA1425" t="s">
        <v>1772</v>
      </c>
      <c r="AC1425" cm="1">
        <f t="array" ref="AC1425">SUMPRODUCT(--(INDEX('1880 Bastrop 0008 Clean'!A:AA, MATCH(A1425 &amp; "|" &amp; B1425, '1880 Bastrop 0008 Clean'!A:A &amp; "|" &amp; '1880 Bastrop 0008 Clean'!B:B, 0), 0) &lt;&gt; '1880 Bastrop 0008 Raw'!A1425:AA1425))</f>
        <v>0</v>
      </c>
    </row>
    <row r="1426" spans="1:29">
      <c r="A1426">
        <v>22</v>
      </c>
      <c r="B1426">
        <v>284</v>
      </c>
      <c r="D1426" t="s">
        <v>3853</v>
      </c>
      <c r="E1426" t="s">
        <v>100</v>
      </c>
      <c r="F1426" t="s">
        <v>20</v>
      </c>
      <c r="G1426" t="s">
        <v>19</v>
      </c>
      <c r="H1426">
        <v>25</v>
      </c>
      <c r="J1426" t="s">
        <v>3025</v>
      </c>
      <c r="K1426" t="s">
        <v>2944</v>
      </c>
      <c r="L1426" t="s">
        <v>2939</v>
      </c>
      <c r="Y1426" t="s">
        <v>27</v>
      </c>
      <c r="Z1426" t="s">
        <v>1418</v>
      </c>
      <c r="AA1426" t="s">
        <v>1772</v>
      </c>
      <c r="AC1426" cm="1">
        <f t="array" ref="AC1426">SUMPRODUCT(--(INDEX('1880 Bastrop 0008 Clean'!A:AA, MATCH(A1426 &amp; "|" &amp; B1426, '1880 Bastrop 0008 Clean'!A:A &amp; "|" &amp; '1880 Bastrop 0008 Clean'!B:B, 0), 0) &lt;&gt; '1880 Bastrop 0008 Raw'!A1426:AA1426))</f>
        <v>0</v>
      </c>
    </row>
    <row r="1427" spans="1:29">
      <c r="A1427">
        <v>23</v>
      </c>
      <c r="B1427">
        <v>284</v>
      </c>
      <c r="D1427" t="s">
        <v>3853</v>
      </c>
      <c r="E1427" t="s">
        <v>3855</v>
      </c>
      <c r="F1427" t="s">
        <v>20</v>
      </c>
      <c r="G1427" t="s">
        <v>24</v>
      </c>
      <c r="H1427">
        <v>18</v>
      </c>
      <c r="J1427" t="s">
        <v>2952</v>
      </c>
      <c r="K1427" t="s">
        <v>2938</v>
      </c>
      <c r="L1427" t="s">
        <v>2939</v>
      </c>
      <c r="V1427" t="s">
        <v>1395</v>
      </c>
      <c r="Y1427" t="s">
        <v>27</v>
      </c>
      <c r="Z1427" t="s">
        <v>1418</v>
      </c>
      <c r="AA1427" t="s">
        <v>1772</v>
      </c>
      <c r="AC1427" cm="1">
        <f t="array" ref="AC1427">SUMPRODUCT(--(INDEX('1880 Bastrop 0008 Clean'!A:AA, MATCH(A1427 &amp; "|" &amp; B1427, '1880 Bastrop 0008 Clean'!A:A &amp; "|" &amp; '1880 Bastrop 0008 Clean'!B:B, 0), 0) &lt;&gt; '1880 Bastrop 0008 Raw'!A1427:AA1427))</f>
        <v>0</v>
      </c>
    </row>
    <row r="1428" spans="1:29">
      <c r="A1428">
        <v>24</v>
      </c>
      <c r="B1428">
        <v>284</v>
      </c>
      <c r="D1428" t="s">
        <v>3853</v>
      </c>
      <c r="E1428" t="s">
        <v>170</v>
      </c>
      <c r="F1428" t="s">
        <v>20</v>
      </c>
      <c r="G1428" t="s">
        <v>19</v>
      </c>
      <c r="H1428">
        <v>14</v>
      </c>
      <c r="J1428" t="s">
        <v>2968</v>
      </c>
      <c r="K1428" t="s">
        <v>2944</v>
      </c>
      <c r="L1428" t="s">
        <v>2939</v>
      </c>
      <c r="V1428" t="s">
        <v>1395</v>
      </c>
      <c r="Y1428" t="s">
        <v>27</v>
      </c>
      <c r="Z1428" t="s">
        <v>1418</v>
      </c>
      <c r="AA1428" t="s">
        <v>1772</v>
      </c>
      <c r="AC1428" cm="1">
        <f t="array" ref="AC1428">SUMPRODUCT(--(INDEX('1880 Bastrop 0008 Clean'!A:AA, MATCH(A1428 &amp; "|" &amp; B1428, '1880 Bastrop 0008 Clean'!A:A &amp; "|" &amp; '1880 Bastrop 0008 Clean'!B:B, 0), 0) &lt;&gt; '1880 Bastrop 0008 Raw'!A1428:AA1428))</f>
        <v>0</v>
      </c>
    </row>
    <row r="1429" spans="1:29">
      <c r="A1429">
        <v>25</v>
      </c>
      <c r="B1429">
        <v>284</v>
      </c>
      <c r="D1429" t="s">
        <v>3853</v>
      </c>
      <c r="E1429" t="s">
        <v>1421</v>
      </c>
      <c r="F1429" t="s">
        <v>20</v>
      </c>
      <c r="G1429" t="s">
        <v>24</v>
      </c>
      <c r="H1429">
        <v>9</v>
      </c>
      <c r="J1429" t="s">
        <v>2943</v>
      </c>
      <c r="K1429" t="s">
        <v>2938</v>
      </c>
      <c r="L1429" t="s">
        <v>2939</v>
      </c>
      <c r="Y1429" t="s">
        <v>27</v>
      </c>
      <c r="Z1429" t="s">
        <v>1418</v>
      </c>
      <c r="AA1429" t="s">
        <v>1772</v>
      </c>
      <c r="AC1429" cm="1">
        <f t="array" ref="AC1429">SUMPRODUCT(--(INDEX('1880 Bastrop 0008 Clean'!A:AA, MATCH(A1429 &amp; "|" &amp; B1429, '1880 Bastrop 0008 Clean'!A:A &amp; "|" &amp; '1880 Bastrop 0008 Clean'!B:B, 0), 0) &lt;&gt; '1880 Bastrop 0008 Raw'!A1429:AA1429))</f>
        <v>0</v>
      </c>
    </row>
    <row r="1430" spans="1:29">
      <c r="A1430">
        <v>26</v>
      </c>
      <c r="B1430">
        <v>285</v>
      </c>
      <c r="D1430" t="s">
        <v>3856</v>
      </c>
      <c r="E1430" t="s">
        <v>2526</v>
      </c>
      <c r="F1430" t="s">
        <v>20</v>
      </c>
      <c r="G1430" t="s">
        <v>19</v>
      </c>
      <c r="H1430">
        <v>50</v>
      </c>
      <c r="J1430" t="s">
        <v>3071</v>
      </c>
      <c r="K1430" t="s">
        <v>2932</v>
      </c>
      <c r="L1430" t="s">
        <v>2933</v>
      </c>
      <c r="N1430" t="s">
        <v>32</v>
      </c>
      <c r="Y1430" t="s">
        <v>1418</v>
      </c>
      <c r="Z1430" t="s">
        <v>1418</v>
      </c>
      <c r="AA1430" t="s">
        <v>1418</v>
      </c>
      <c r="AC1430" cm="1">
        <f t="array" ref="AC1430">SUMPRODUCT(--(INDEX('1880 Bastrop 0008 Clean'!A:AA, MATCH(A1430 &amp; "|" &amp; B1430, '1880 Bastrop 0008 Clean'!A:A &amp; "|" &amp; '1880 Bastrop 0008 Clean'!B:B, 0), 0) &lt;&gt; '1880 Bastrop 0008 Raw'!A1430:AA1430))</f>
        <v>0</v>
      </c>
    </row>
    <row r="1431" spans="1:29">
      <c r="A1431">
        <v>27</v>
      </c>
      <c r="B1431">
        <v>285</v>
      </c>
      <c r="D1431" t="s">
        <v>2242</v>
      </c>
      <c r="E1431" t="s">
        <v>285</v>
      </c>
      <c r="F1431" t="s">
        <v>637</v>
      </c>
      <c r="G1431" t="s">
        <v>19</v>
      </c>
      <c r="H1431">
        <v>23</v>
      </c>
      <c r="J1431" t="s">
        <v>3022</v>
      </c>
      <c r="K1431" t="s">
        <v>2932</v>
      </c>
      <c r="L1431" t="s">
        <v>2933</v>
      </c>
      <c r="N1431" t="s">
        <v>32</v>
      </c>
      <c r="W1431" t="s">
        <v>1395</v>
      </c>
      <c r="X1431" t="s">
        <v>1395</v>
      </c>
      <c r="Y1431" t="s">
        <v>27</v>
      </c>
      <c r="Z1431" t="s">
        <v>41</v>
      </c>
      <c r="AA1431" t="s">
        <v>41</v>
      </c>
      <c r="AC1431" cm="1">
        <f t="array" ref="AC1431">SUMPRODUCT(--(INDEX('1880 Bastrop 0008 Clean'!A:AA, MATCH(A1431 &amp; "|" &amp; B1431, '1880 Bastrop 0008 Clean'!A:A &amp; "|" &amp; '1880 Bastrop 0008 Clean'!B:B, 0), 0) &lt;&gt; '1880 Bastrop 0008 Raw'!A1431:AA1431))</f>
        <v>0</v>
      </c>
    </row>
    <row r="1432" spans="1:29">
      <c r="A1432">
        <v>28</v>
      </c>
      <c r="B1432">
        <v>285</v>
      </c>
      <c r="D1432" t="s">
        <v>2242</v>
      </c>
      <c r="E1432" t="s">
        <v>3857</v>
      </c>
      <c r="F1432" t="s">
        <v>637</v>
      </c>
      <c r="G1432" t="s">
        <v>24</v>
      </c>
      <c r="H1432">
        <v>23</v>
      </c>
      <c r="J1432" t="s">
        <v>3022</v>
      </c>
      <c r="K1432" t="s">
        <v>2936</v>
      </c>
      <c r="L1432" t="s">
        <v>2933</v>
      </c>
      <c r="N1432" t="s">
        <v>2598</v>
      </c>
      <c r="W1432" t="s">
        <v>1395</v>
      </c>
      <c r="X1432" t="s">
        <v>1395</v>
      </c>
      <c r="Y1432" t="s">
        <v>27</v>
      </c>
      <c r="Z1432" t="s">
        <v>41</v>
      </c>
      <c r="AC1432" cm="1">
        <f t="array" ref="AC1432">SUMPRODUCT(--(INDEX('1880 Bastrop 0008 Clean'!A:AA, MATCH(A1432 &amp; "|" &amp; B1432, '1880 Bastrop 0008 Clean'!A:A &amp; "|" &amp; '1880 Bastrop 0008 Clean'!B:B, 0), 0) &lt;&gt; '1880 Bastrop 0008 Raw'!A1432:AA1432))</f>
        <v>0</v>
      </c>
    </row>
    <row r="1433" spans="1:29">
      <c r="A1433">
        <v>29</v>
      </c>
      <c r="B1433">
        <v>286</v>
      </c>
      <c r="D1433" t="s">
        <v>3858</v>
      </c>
      <c r="E1433" t="s">
        <v>386</v>
      </c>
      <c r="F1433" t="s">
        <v>20</v>
      </c>
      <c r="G1433" t="s">
        <v>19</v>
      </c>
      <c r="H1433">
        <v>32</v>
      </c>
      <c r="J1433" t="s">
        <v>2970</v>
      </c>
      <c r="K1433" t="s">
        <v>2932</v>
      </c>
      <c r="L1433" t="s">
        <v>2933</v>
      </c>
      <c r="N1433" t="s">
        <v>32</v>
      </c>
      <c r="Y1433" t="s">
        <v>2982</v>
      </c>
      <c r="Z1433" t="s">
        <v>2982</v>
      </c>
      <c r="AA1433" t="s">
        <v>2982</v>
      </c>
      <c r="AC1433" cm="1">
        <f t="array" ref="AC1433">SUMPRODUCT(--(INDEX('1880 Bastrop 0008 Clean'!A:AA, MATCH(A1433 &amp; "|" &amp; B1433, '1880 Bastrop 0008 Clean'!A:A &amp; "|" &amp; '1880 Bastrop 0008 Clean'!B:B, 0), 0) &lt;&gt; '1880 Bastrop 0008 Raw'!A1433:AA1433))</f>
        <v>0</v>
      </c>
    </row>
    <row r="1434" spans="1:29">
      <c r="A1434">
        <v>30</v>
      </c>
      <c r="B1434">
        <v>286</v>
      </c>
      <c r="D1434" t="s">
        <v>3858</v>
      </c>
      <c r="E1434" t="s">
        <v>2145</v>
      </c>
      <c r="F1434" t="s">
        <v>20</v>
      </c>
      <c r="G1434" t="s">
        <v>24</v>
      </c>
      <c r="H1434">
        <v>27</v>
      </c>
      <c r="J1434" t="s">
        <v>3015</v>
      </c>
      <c r="K1434" t="s">
        <v>2936</v>
      </c>
      <c r="L1434" t="s">
        <v>2933</v>
      </c>
      <c r="N1434" t="s">
        <v>2598</v>
      </c>
      <c r="Y1434" t="s">
        <v>27</v>
      </c>
      <c r="Z1434" t="s">
        <v>671</v>
      </c>
      <c r="AA1434" t="s">
        <v>27</v>
      </c>
      <c r="AC1434" cm="1">
        <f t="array" ref="AC1434">SUMPRODUCT(--(INDEX('1880 Bastrop 0008 Clean'!A:AA, MATCH(A1434 &amp; "|" &amp; B1434, '1880 Bastrop 0008 Clean'!A:A &amp; "|" &amp; '1880 Bastrop 0008 Clean'!B:B, 0), 0) &lt;&gt; '1880 Bastrop 0008 Raw'!A1434:AA1434))</f>
        <v>0</v>
      </c>
    </row>
    <row r="1435" spans="1:29">
      <c r="A1435">
        <v>31</v>
      </c>
      <c r="B1435">
        <v>286</v>
      </c>
      <c r="D1435" t="s">
        <v>3858</v>
      </c>
      <c r="E1435" t="s">
        <v>1218</v>
      </c>
      <c r="F1435" t="s">
        <v>20</v>
      </c>
      <c r="G1435" t="s">
        <v>19</v>
      </c>
      <c r="H1435">
        <v>6</v>
      </c>
      <c r="J1435" t="s">
        <v>3037</v>
      </c>
      <c r="K1435" t="s">
        <v>2944</v>
      </c>
      <c r="L1435" t="s">
        <v>2939</v>
      </c>
      <c r="Y1435" t="s">
        <v>27</v>
      </c>
      <c r="Z1435" t="s">
        <v>2982</v>
      </c>
      <c r="AA1435" t="s">
        <v>27</v>
      </c>
      <c r="AC1435" cm="1">
        <f t="array" ref="AC1435">SUMPRODUCT(--(INDEX('1880 Bastrop 0008 Clean'!A:AA, MATCH(A1435 &amp; "|" &amp; B1435, '1880 Bastrop 0008 Clean'!A:A &amp; "|" &amp; '1880 Bastrop 0008 Clean'!B:B, 0), 0) &lt;&gt; '1880 Bastrop 0008 Raw'!A1435:AA1435))</f>
        <v>0</v>
      </c>
    </row>
    <row r="1436" spans="1:29">
      <c r="A1436">
        <v>32</v>
      </c>
      <c r="B1436">
        <v>286</v>
      </c>
      <c r="D1436" t="s">
        <v>3858</v>
      </c>
      <c r="E1436" t="s">
        <v>280</v>
      </c>
      <c r="F1436" t="s">
        <v>20</v>
      </c>
      <c r="G1436" t="s">
        <v>24</v>
      </c>
      <c r="H1436">
        <v>5</v>
      </c>
      <c r="J1436" t="s">
        <v>2948</v>
      </c>
      <c r="K1436" t="s">
        <v>2938</v>
      </c>
      <c r="L1436" t="s">
        <v>2939</v>
      </c>
      <c r="Y1436" t="s">
        <v>27</v>
      </c>
      <c r="Z1436" t="s">
        <v>2982</v>
      </c>
      <c r="AA1436" t="s">
        <v>27</v>
      </c>
      <c r="AC1436" cm="1">
        <f t="array" ref="AC1436">SUMPRODUCT(--(INDEX('1880 Bastrop 0008 Clean'!A:AA, MATCH(A1436 &amp; "|" &amp; B1436, '1880 Bastrop 0008 Clean'!A:A &amp; "|" &amp; '1880 Bastrop 0008 Clean'!B:B, 0), 0) &lt;&gt; '1880 Bastrop 0008 Raw'!A1436:AA1436))</f>
        <v>0</v>
      </c>
    </row>
    <row r="1437" spans="1:29">
      <c r="A1437">
        <v>33</v>
      </c>
      <c r="B1437">
        <v>286</v>
      </c>
      <c r="D1437" t="s">
        <v>3858</v>
      </c>
      <c r="E1437" t="s">
        <v>3859</v>
      </c>
      <c r="F1437" t="s">
        <v>20</v>
      </c>
      <c r="G1437" t="s">
        <v>24</v>
      </c>
      <c r="H1437">
        <v>4</v>
      </c>
      <c r="J1437" t="s">
        <v>2999</v>
      </c>
      <c r="K1437" t="s">
        <v>2938</v>
      </c>
      <c r="L1437" t="s">
        <v>2939</v>
      </c>
      <c r="Y1437" t="s">
        <v>27</v>
      </c>
      <c r="Z1437" t="s">
        <v>2982</v>
      </c>
      <c r="AA1437" t="s">
        <v>27</v>
      </c>
      <c r="AC1437" cm="1">
        <f t="array" ref="AC1437">SUMPRODUCT(--(INDEX('1880 Bastrop 0008 Clean'!A:AA, MATCH(A1437 &amp; "|" &amp; B1437, '1880 Bastrop 0008 Clean'!A:A &amp; "|" &amp; '1880 Bastrop 0008 Clean'!B:B, 0), 0) &lt;&gt; '1880 Bastrop 0008 Raw'!A1437:AA1437))</f>
        <v>0</v>
      </c>
    </row>
    <row r="1438" spans="1:29">
      <c r="A1438">
        <v>34</v>
      </c>
      <c r="B1438">
        <v>286</v>
      </c>
      <c r="D1438" t="s">
        <v>3858</v>
      </c>
      <c r="E1438" t="s">
        <v>2947</v>
      </c>
      <c r="F1438" t="s">
        <v>20</v>
      </c>
      <c r="G1438" t="s">
        <v>19</v>
      </c>
      <c r="H1438">
        <v>2</v>
      </c>
      <c r="J1438" t="s">
        <v>3001</v>
      </c>
      <c r="K1438" t="s">
        <v>2944</v>
      </c>
      <c r="L1438" t="s">
        <v>2939</v>
      </c>
      <c r="Y1438" t="s">
        <v>27</v>
      </c>
      <c r="Z1438" t="s">
        <v>2982</v>
      </c>
      <c r="AA1438" t="s">
        <v>27</v>
      </c>
      <c r="AC1438" cm="1">
        <f t="array" ref="AC1438">SUMPRODUCT(--(INDEX('1880 Bastrop 0008 Clean'!A:AA, MATCH(A1438 &amp; "|" &amp; B1438, '1880 Bastrop 0008 Clean'!A:A &amp; "|" &amp; '1880 Bastrop 0008 Clean'!B:B, 0), 0) &lt;&gt; '1880 Bastrop 0008 Raw'!A1438:AA1438))</f>
        <v>0</v>
      </c>
    </row>
    <row r="1439" spans="1:29">
      <c r="A1439">
        <v>35</v>
      </c>
      <c r="B1439">
        <v>286</v>
      </c>
      <c r="D1439" t="s">
        <v>3858</v>
      </c>
      <c r="E1439" t="s">
        <v>1900</v>
      </c>
      <c r="F1439" t="s">
        <v>20</v>
      </c>
      <c r="G1439" t="s">
        <v>24</v>
      </c>
      <c r="H1439">
        <v>14</v>
      </c>
      <c r="J1439" t="s">
        <v>2968</v>
      </c>
      <c r="K1439" t="s">
        <v>3108</v>
      </c>
      <c r="L1439" t="s">
        <v>2939</v>
      </c>
      <c r="Y1439" t="s">
        <v>27</v>
      </c>
      <c r="Z1439" t="s">
        <v>2982</v>
      </c>
      <c r="AA1439" t="s">
        <v>27</v>
      </c>
      <c r="AC1439" cm="1">
        <f t="array" ref="AC1439">SUMPRODUCT(--(INDEX('1880 Bastrop 0008 Clean'!A:AA, MATCH(A1439 &amp; "|" &amp; B1439, '1880 Bastrop 0008 Clean'!A:A &amp; "|" &amp; '1880 Bastrop 0008 Clean'!B:B, 0), 0) &lt;&gt; '1880 Bastrop 0008 Raw'!A1439:AA1439))</f>
        <v>0</v>
      </c>
    </row>
    <row r="1440" spans="1:29">
      <c r="A1440">
        <v>36</v>
      </c>
      <c r="B1440">
        <v>286</v>
      </c>
      <c r="D1440" t="s">
        <v>3858</v>
      </c>
      <c r="E1440" t="s">
        <v>100</v>
      </c>
      <c r="F1440" t="s">
        <v>20</v>
      </c>
      <c r="G1440" t="s">
        <v>19</v>
      </c>
      <c r="H1440">
        <v>23</v>
      </c>
      <c r="J1440" t="s">
        <v>3022</v>
      </c>
      <c r="K1440" t="s">
        <v>3027</v>
      </c>
      <c r="L1440" t="s">
        <v>2939</v>
      </c>
      <c r="N1440" t="s">
        <v>1404</v>
      </c>
      <c r="Y1440" t="s">
        <v>27</v>
      </c>
      <c r="Z1440" t="s">
        <v>2982</v>
      </c>
      <c r="AA1440" t="s">
        <v>27</v>
      </c>
      <c r="AC1440" cm="1">
        <f t="array" ref="AC1440">SUMPRODUCT(--(INDEX('1880 Bastrop 0008 Clean'!A:AA, MATCH(A1440 &amp; "|" &amp; B1440, '1880 Bastrop 0008 Clean'!A:A &amp; "|" &amp; '1880 Bastrop 0008 Clean'!B:B, 0), 0) &lt;&gt; '1880 Bastrop 0008 Raw'!A1440:AA1440))</f>
        <v>0</v>
      </c>
    </row>
    <row r="1441" spans="1:29">
      <c r="A1441">
        <v>37</v>
      </c>
      <c r="B1441">
        <v>287</v>
      </c>
      <c r="D1441" t="s">
        <v>3799</v>
      </c>
      <c r="E1441" t="s">
        <v>2100</v>
      </c>
      <c r="F1441" t="s">
        <v>20</v>
      </c>
      <c r="G1441" t="s">
        <v>19</v>
      </c>
      <c r="H1441">
        <v>44</v>
      </c>
      <c r="J1441" t="s">
        <v>3033</v>
      </c>
      <c r="K1441" t="s">
        <v>2932</v>
      </c>
      <c r="L1441" t="s">
        <v>2933</v>
      </c>
      <c r="N1441" t="s">
        <v>32</v>
      </c>
      <c r="Y1441" t="s">
        <v>671</v>
      </c>
      <c r="Z1441" t="s">
        <v>671</v>
      </c>
      <c r="AA1441" t="s">
        <v>671</v>
      </c>
      <c r="AC1441" cm="1">
        <f t="array" ref="AC1441">SUMPRODUCT(--(INDEX('1880 Bastrop 0008 Clean'!A:AA, MATCH(A1441 &amp; "|" &amp; B1441, '1880 Bastrop 0008 Clean'!A:A &amp; "|" &amp; '1880 Bastrop 0008 Clean'!B:B, 0), 0) &lt;&gt; '1880 Bastrop 0008 Raw'!A1441:AA1441))</f>
        <v>0</v>
      </c>
    </row>
    <row r="1442" spans="1:29">
      <c r="A1442">
        <v>38</v>
      </c>
      <c r="B1442">
        <v>287</v>
      </c>
      <c r="D1442" t="s">
        <v>3799</v>
      </c>
      <c r="E1442" t="s">
        <v>3139</v>
      </c>
      <c r="F1442" t="s">
        <v>20</v>
      </c>
      <c r="G1442" t="s">
        <v>24</v>
      </c>
      <c r="H1442">
        <v>30</v>
      </c>
      <c r="J1442" t="s">
        <v>2983</v>
      </c>
      <c r="K1442" t="s">
        <v>2936</v>
      </c>
      <c r="L1442" t="s">
        <v>2933</v>
      </c>
      <c r="N1442" t="s">
        <v>2598</v>
      </c>
      <c r="Y1442" t="s">
        <v>27</v>
      </c>
      <c r="Z1442" t="s">
        <v>1772</v>
      </c>
      <c r="AA1442" t="s">
        <v>1772</v>
      </c>
      <c r="AC1442" cm="1">
        <f t="array" ref="AC1442">SUMPRODUCT(--(INDEX('1880 Bastrop 0008 Clean'!A:AA, MATCH(A1442 &amp; "|" &amp; B1442, '1880 Bastrop 0008 Clean'!A:A &amp; "|" &amp; '1880 Bastrop 0008 Clean'!B:B, 0), 0) &lt;&gt; '1880 Bastrop 0008 Raw'!A1442:AA1442))</f>
        <v>0</v>
      </c>
    </row>
    <row r="1443" spans="1:29">
      <c r="A1443">
        <v>39</v>
      </c>
      <c r="B1443">
        <v>287</v>
      </c>
      <c r="D1443" t="s">
        <v>3799</v>
      </c>
      <c r="E1443" t="s">
        <v>35</v>
      </c>
      <c r="F1443" t="s">
        <v>20</v>
      </c>
      <c r="G1443" t="s">
        <v>24</v>
      </c>
      <c r="H1443">
        <v>17</v>
      </c>
      <c r="J1443" t="s">
        <v>2937</v>
      </c>
      <c r="K1443" t="s">
        <v>2938</v>
      </c>
      <c r="L1443" t="s">
        <v>2939</v>
      </c>
      <c r="Y1443" t="s">
        <v>27</v>
      </c>
      <c r="Z1443" t="s">
        <v>671</v>
      </c>
      <c r="AA1443" t="s">
        <v>27</v>
      </c>
      <c r="AC1443" cm="1">
        <f t="array" ref="AC1443">SUMPRODUCT(--(INDEX('1880 Bastrop 0008 Clean'!A:AA, MATCH(A1443 &amp; "|" &amp; B1443, '1880 Bastrop 0008 Clean'!A:A &amp; "|" &amp; '1880 Bastrop 0008 Clean'!B:B, 0), 0) &lt;&gt; '1880 Bastrop 0008 Raw'!A1443:AA1443))</f>
        <v>0</v>
      </c>
    </row>
    <row r="1444" spans="1:29">
      <c r="A1444">
        <v>40</v>
      </c>
      <c r="B1444">
        <v>287</v>
      </c>
      <c r="D1444" t="s">
        <v>3860</v>
      </c>
      <c r="E1444" t="s">
        <v>2222</v>
      </c>
      <c r="F1444" t="s">
        <v>20</v>
      </c>
      <c r="G1444" t="s">
        <v>19</v>
      </c>
      <c r="H1444">
        <v>19</v>
      </c>
      <c r="J1444" t="s">
        <v>2956</v>
      </c>
      <c r="L1444" t="s">
        <v>2939</v>
      </c>
      <c r="N1444" t="s">
        <v>1404</v>
      </c>
      <c r="Y1444" t="s">
        <v>671</v>
      </c>
      <c r="Z1444" t="s">
        <v>671</v>
      </c>
      <c r="AA1444" t="s">
        <v>671</v>
      </c>
      <c r="AC1444" cm="1">
        <f t="array" ref="AC1444">SUMPRODUCT(--(INDEX('1880 Bastrop 0008 Clean'!A:AA, MATCH(A1444 &amp; "|" &amp; B1444, '1880 Bastrop 0008 Clean'!A:A &amp; "|" &amp; '1880 Bastrop 0008 Clean'!B:B, 0), 0) &lt;&gt; '1880 Bastrop 0008 Raw'!A1444:AA1444))</f>
        <v>1</v>
      </c>
    </row>
    <row r="1445" spans="1:29">
      <c r="A1445">
        <v>41</v>
      </c>
      <c r="B1445">
        <v>288</v>
      </c>
      <c r="D1445" t="s">
        <v>1829</v>
      </c>
      <c r="E1445" t="s">
        <v>112</v>
      </c>
      <c r="F1445" t="s">
        <v>20</v>
      </c>
      <c r="G1445" t="s">
        <v>19</v>
      </c>
      <c r="H1445">
        <v>26</v>
      </c>
      <c r="J1445" t="s">
        <v>3085</v>
      </c>
      <c r="K1445" t="s">
        <v>2932</v>
      </c>
      <c r="L1445" t="s">
        <v>2933</v>
      </c>
      <c r="Y1445" t="s">
        <v>27</v>
      </c>
      <c r="AC1445" cm="1">
        <f t="array" ref="AC1445">SUMPRODUCT(--(INDEX('1880 Bastrop 0008 Clean'!A:AA, MATCH(A1445 &amp; "|" &amp; B1445, '1880 Bastrop 0008 Clean'!A:A &amp; "|" &amp; '1880 Bastrop 0008 Clean'!B:B, 0), 0) &lt;&gt; '1880 Bastrop 0008 Raw'!A1445:AA1445))</f>
        <v>0</v>
      </c>
    </row>
    <row r="1446" spans="1:29">
      <c r="A1446">
        <v>42</v>
      </c>
      <c r="B1446">
        <v>288</v>
      </c>
      <c r="D1446" t="s">
        <v>1829</v>
      </c>
      <c r="E1446" t="s">
        <v>280</v>
      </c>
      <c r="F1446" t="s">
        <v>20</v>
      </c>
      <c r="G1446" t="s">
        <v>24</v>
      </c>
      <c r="H1446">
        <v>23</v>
      </c>
      <c r="J1446" t="s">
        <v>3022</v>
      </c>
      <c r="K1446" t="s">
        <v>2936</v>
      </c>
      <c r="L1446" t="s">
        <v>2933</v>
      </c>
      <c r="Y1446" t="s">
        <v>27</v>
      </c>
      <c r="AC1446" cm="1">
        <f t="array" ref="AC1446">SUMPRODUCT(--(INDEX('1880 Bastrop 0008 Clean'!A:AA, MATCH(A1446 &amp; "|" &amp; B1446, '1880 Bastrop 0008 Clean'!A:A &amp; "|" &amp; '1880 Bastrop 0008 Clean'!B:B, 0), 0) &lt;&gt; '1880 Bastrop 0008 Raw'!A1446:AA1446))</f>
        <v>0</v>
      </c>
    </row>
    <row r="1447" spans="1:29">
      <c r="A1447">
        <v>43</v>
      </c>
      <c r="B1447">
        <v>288</v>
      </c>
      <c r="D1447" t="s">
        <v>1829</v>
      </c>
      <c r="E1447" t="s">
        <v>3861</v>
      </c>
      <c r="F1447" t="s">
        <v>20</v>
      </c>
      <c r="G1447" t="s">
        <v>19</v>
      </c>
      <c r="H1447">
        <v>4</v>
      </c>
      <c r="J1447" t="s">
        <v>2999</v>
      </c>
      <c r="K1447" t="s">
        <v>2944</v>
      </c>
      <c r="L1447" t="s">
        <v>2939</v>
      </c>
      <c r="Y1447" t="s">
        <v>27</v>
      </c>
      <c r="Z1447" t="s">
        <v>27</v>
      </c>
      <c r="AA1447" t="s">
        <v>27</v>
      </c>
      <c r="AC1447" cm="1">
        <f t="array" ref="AC1447">SUMPRODUCT(--(INDEX('1880 Bastrop 0008 Clean'!A:AA, MATCH(A1447 &amp; "|" &amp; B1447, '1880 Bastrop 0008 Clean'!A:A &amp; "|" &amp; '1880 Bastrop 0008 Clean'!B:B, 0), 0) &lt;&gt; '1880 Bastrop 0008 Raw'!A1447:AA1447))</f>
        <v>0</v>
      </c>
    </row>
    <row r="1448" spans="1:29">
      <c r="A1448">
        <v>44</v>
      </c>
      <c r="B1448">
        <v>288</v>
      </c>
      <c r="D1448" t="s">
        <v>1829</v>
      </c>
      <c r="E1448" t="s">
        <v>3862</v>
      </c>
      <c r="F1448" t="s">
        <v>20</v>
      </c>
      <c r="G1448" t="s">
        <v>19</v>
      </c>
      <c r="H1448">
        <v>3</v>
      </c>
      <c r="J1448" t="s">
        <v>2973</v>
      </c>
      <c r="K1448" t="s">
        <v>2944</v>
      </c>
      <c r="L1448" t="s">
        <v>2939</v>
      </c>
      <c r="Y1448" t="s">
        <v>27</v>
      </c>
      <c r="Z1448" t="s">
        <v>27</v>
      </c>
      <c r="AA1448" t="s">
        <v>27</v>
      </c>
      <c r="AC1448" cm="1">
        <f t="array" ref="AC1448">SUMPRODUCT(--(INDEX('1880 Bastrop 0008 Clean'!A:AA, MATCH(A1448 &amp; "|" &amp; B1448, '1880 Bastrop 0008 Clean'!A:A &amp; "|" &amp; '1880 Bastrop 0008 Clean'!B:B, 0), 0) &lt;&gt; '1880 Bastrop 0008 Raw'!A1448:AA1448))</f>
        <v>0</v>
      </c>
    </row>
    <row r="1449" spans="1:29">
      <c r="A1449">
        <v>45</v>
      </c>
      <c r="B1449">
        <v>289</v>
      </c>
      <c r="D1449" t="s">
        <v>186</v>
      </c>
      <c r="E1449" t="s">
        <v>185</v>
      </c>
      <c r="F1449" t="s">
        <v>20</v>
      </c>
      <c r="G1449" t="s">
        <v>19</v>
      </c>
      <c r="H1449">
        <v>60</v>
      </c>
      <c r="J1449" t="s">
        <v>2975</v>
      </c>
      <c r="K1449" t="s">
        <v>2932</v>
      </c>
      <c r="L1449" t="s">
        <v>3060</v>
      </c>
      <c r="N1449" t="s">
        <v>32</v>
      </c>
      <c r="Y1449" t="s">
        <v>22</v>
      </c>
      <c r="AC1449" cm="1">
        <f t="array" ref="AC1449">SUMPRODUCT(--(INDEX('1880 Bastrop 0008 Clean'!A:AA, MATCH(A1449 &amp; "|" &amp; B1449, '1880 Bastrop 0008 Clean'!A:A &amp; "|" &amp; '1880 Bastrop 0008 Clean'!B:B, 0), 0) &lt;&gt; '1880 Bastrop 0008 Raw'!A1449:AA1449))</f>
        <v>0</v>
      </c>
    </row>
    <row r="1450" spans="1:29">
      <c r="A1450">
        <v>46</v>
      </c>
      <c r="B1450">
        <v>289</v>
      </c>
      <c r="D1450" t="s">
        <v>186</v>
      </c>
      <c r="E1450" t="s">
        <v>492</v>
      </c>
      <c r="F1450" t="s">
        <v>20</v>
      </c>
      <c r="G1450" t="s">
        <v>24</v>
      </c>
      <c r="H1450">
        <v>27</v>
      </c>
      <c r="J1450" t="s">
        <v>3015</v>
      </c>
      <c r="K1450" t="s">
        <v>2938</v>
      </c>
      <c r="L1450" t="s">
        <v>2939</v>
      </c>
      <c r="N1450" t="s">
        <v>2598</v>
      </c>
      <c r="Y1450" t="s">
        <v>27</v>
      </c>
      <c r="Z1450" t="s">
        <v>22</v>
      </c>
      <c r="AA1450" t="s">
        <v>126</v>
      </c>
      <c r="AC1450" cm="1">
        <f t="array" ref="AC1450">SUMPRODUCT(--(INDEX('1880 Bastrop 0008 Clean'!A:AA, MATCH(A1450 &amp; "|" &amp; B1450, '1880 Bastrop 0008 Clean'!A:A &amp; "|" &amp; '1880 Bastrop 0008 Clean'!B:B, 0), 0) &lt;&gt; '1880 Bastrop 0008 Raw'!A1450:AA1450))</f>
        <v>0</v>
      </c>
    </row>
    <row r="1451" spans="1:29">
      <c r="A1451">
        <v>47</v>
      </c>
      <c r="B1451">
        <v>289</v>
      </c>
      <c r="D1451" t="s">
        <v>186</v>
      </c>
      <c r="E1451" t="s">
        <v>3863</v>
      </c>
      <c r="F1451" t="s">
        <v>20</v>
      </c>
      <c r="G1451" t="s">
        <v>19</v>
      </c>
      <c r="H1451">
        <v>25</v>
      </c>
      <c r="J1451" t="s">
        <v>3025</v>
      </c>
      <c r="K1451" t="s">
        <v>2944</v>
      </c>
      <c r="L1451" t="s">
        <v>2939</v>
      </c>
      <c r="N1451" t="s">
        <v>32</v>
      </c>
      <c r="Y1451" t="s">
        <v>27</v>
      </c>
      <c r="Z1451" t="s">
        <v>22</v>
      </c>
      <c r="AA1451" t="s">
        <v>126</v>
      </c>
      <c r="AC1451" cm="1">
        <f t="array" ref="AC1451">SUMPRODUCT(--(INDEX('1880 Bastrop 0008 Clean'!A:AA, MATCH(A1451 &amp; "|" &amp; B1451, '1880 Bastrop 0008 Clean'!A:A &amp; "|" &amp; '1880 Bastrop 0008 Clean'!B:B, 0), 0) &lt;&gt; '1880 Bastrop 0008 Raw'!A1451:AA1451))</f>
        <v>0</v>
      </c>
    </row>
    <row r="1452" spans="1:29">
      <c r="A1452">
        <v>48</v>
      </c>
      <c r="B1452">
        <v>289</v>
      </c>
      <c r="D1452" t="s">
        <v>186</v>
      </c>
      <c r="E1452" t="s">
        <v>3864</v>
      </c>
      <c r="F1452" t="s">
        <v>20</v>
      </c>
      <c r="G1452" t="s">
        <v>24</v>
      </c>
      <c r="H1452">
        <v>20</v>
      </c>
      <c r="J1452" t="s">
        <v>3007</v>
      </c>
      <c r="K1452" t="s">
        <v>2938</v>
      </c>
      <c r="L1452" t="s">
        <v>2939</v>
      </c>
      <c r="Y1452" t="s">
        <v>27</v>
      </c>
      <c r="Z1452" t="s">
        <v>22</v>
      </c>
      <c r="AA1452" t="s">
        <v>126</v>
      </c>
      <c r="AC1452" cm="1">
        <f t="array" ref="AC1452">SUMPRODUCT(--(INDEX('1880 Bastrop 0008 Clean'!A:AA, MATCH(A1452 &amp; "|" &amp; B1452, '1880 Bastrop 0008 Clean'!A:A &amp; "|" &amp; '1880 Bastrop 0008 Clean'!B:B, 0), 0) &lt;&gt; '1880 Bastrop 0008 Raw'!A1452:AA1452))</f>
        <v>0</v>
      </c>
    </row>
    <row r="1453" spans="1:29">
      <c r="A1453">
        <v>49</v>
      </c>
      <c r="B1453">
        <v>289</v>
      </c>
      <c r="D1453" t="s">
        <v>186</v>
      </c>
      <c r="E1453" t="s">
        <v>3865</v>
      </c>
      <c r="F1453" t="s">
        <v>20</v>
      </c>
      <c r="G1453" t="s">
        <v>24</v>
      </c>
      <c r="H1453">
        <v>18</v>
      </c>
      <c r="J1453" t="s">
        <v>2952</v>
      </c>
      <c r="K1453" t="s">
        <v>2938</v>
      </c>
      <c r="L1453" t="s">
        <v>2939</v>
      </c>
      <c r="Y1453" t="s">
        <v>27</v>
      </c>
      <c r="Z1453" t="s">
        <v>22</v>
      </c>
      <c r="AA1453" t="s">
        <v>126</v>
      </c>
      <c r="AC1453" cm="1">
        <f t="array" ref="AC1453">SUMPRODUCT(--(INDEX('1880 Bastrop 0008 Clean'!A:AA, MATCH(A1453 &amp; "|" &amp; B1453, '1880 Bastrop 0008 Clean'!A:A &amp; "|" &amp; '1880 Bastrop 0008 Clean'!B:B, 0), 0) &lt;&gt; '1880 Bastrop 0008 Raw'!A1453:AA1453))</f>
        <v>0</v>
      </c>
    </row>
    <row r="1454" spans="1:29">
      <c r="A1454">
        <v>50</v>
      </c>
      <c r="B1454">
        <v>289</v>
      </c>
      <c r="D1454" t="s">
        <v>186</v>
      </c>
      <c r="E1454" t="s">
        <v>3866</v>
      </c>
      <c r="F1454" t="s">
        <v>20</v>
      </c>
      <c r="G1454" t="s">
        <v>24</v>
      </c>
      <c r="H1454">
        <v>14</v>
      </c>
      <c r="J1454" t="s">
        <v>2968</v>
      </c>
      <c r="K1454" t="s">
        <v>2938</v>
      </c>
      <c r="L1454" t="s">
        <v>2939</v>
      </c>
      <c r="Y1454" t="s">
        <v>27</v>
      </c>
      <c r="Z1454" t="s">
        <v>22</v>
      </c>
      <c r="AC1454" cm="1">
        <f t="array" ref="AC1454">SUMPRODUCT(--(INDEX('1880 Bastrop 0008 Clean'!A:AA, MATCH(A1454 &amp; "|" &amp; B1454, '1880 Bastrop 0008 Clean'!A:A &amp; "|" &amp; '1880 Bastrop 0008 Clean'!B:B, 0), 0) &lt;&gt; '1880 Bastrop 0008 Raw'!A1454:AA1454))</f>
        <v>1</v>
      </c>
    </row>
    <row r="1455" spans="1:29">
      <c r="A1455">
        <v>1</v>
      </c>
      <c r="B1455">
        <v>290</v>
      </c>
      <c r="D1455" t="s">
        <v>2271</v>
      </c>
      <c r="E1455" t="s">
        <v>1263</v>
      </c>
      <c r="F1455" t="s">
        <v>637</v>
      </c>
      <c r="G1455" t="s">
        <v>19</v>
      </c>
      <c r="H1455">
        <v>25</v>
      </c>
      <c r="J1455" t="s">
        <v>3025</v>
      </c>
      <c r="K1455" t="s">
        <v>2932</v>
      </c>
      <c r="L1455" t="s">
        <v>2933</v>
      </c>
      <c r="N1455" t="s">
        <v>32</v>
      </c>
      <c r="Y1455" t="s">
        <v>27</v>
      </c>
      <c r="AC1455" cm="1">
        <f t="array" ref="AC1455">SUMPRODUCT(--(INDEX('1880 Bastrop 0008 Clean'!A:AA, MATCH(A1455 &amp; "|" &amp; B1455, '1880 Bastrop 0008 Clean'!A:A &amp; "|" &amp; '1880 Bastrop 0008 Clean'!B:B, 0), 0) &lt;&gt; '1880 Bastrop 0008 Raw'!A1455:AA1455))</f>
        <v>0</v>
      </c>
    </row>
    <row r="1456" spans="1:29">
      <c r="A1456">
        <v>2</v>
      </c>
      <c r="B1456">
        <v>290</v>
      </c>
      <c r="D1456" t="s">
        <v>2271</v>
      </c>
      <c r="E1456" t="s">
        <v>387</v>
      </c>
      <c r="F1456" t="s">
        <v>637</v>
      </c>
      <c r="G1456" t="s">
        <v>24</v>
      </c>
      <c r="H1456">
        <v>24</v>
      </c>
      <c r="J1456" t="s">
        <v>3030</v>
      </c>
      <c r="K1456" t="s">
        <v>2936</v>
      </c>
      <c r="L1456" t="s">
        <v>2933</v>
      </c>
      <c r="N1456" t="s">
        <v>2598</v>
      </c>
      <c r="W1456" t="s">
        <v>1395</v>
      </c>
      <c r="X1456" t="s">
        <v>1395</v>
      </c>
      <c r="Y1456" t="s">
        <v>27</v>
      </c>
      <c r="AC1456" cm="1">
        <f t="array" ref="AC1456">SUMPRODUCT(--(INDEX('1880 Bastrop 0008 Clean'!A:AA, MATCH(A1456 &amp; "|" &amp; B1456, '1880 Bastrop 0008 Clean'!A:A &amp; "|" &amp; '1880 Bastrop 0008 Clean'!B:B, 0), 0) &lt;&gt; '1880 Bastrop 0008 Raw'!A1456:AA1456))</f>
        <v>0</v>
      </c>
    </row>
    <row r="1457" spans="1:29">
      <c r="A1457">
        <v>3</v>
      </c>
      <c r="B1457">
        <v>290</v>
      </c>
      <c r="D1457" t="s">
        <v>2271</v>
      </c>
      <c r="E1457" t="s">
        <v>3867</v>
      </c>
      <c r="F1457" t="s">
        <v>637</v>
      </c>
      <c r="G1457" t="s">
        <v>19</v>
      </c>
      <c r="H1457">
        <v>4</v>
      </c>
      <c r="J1457" t="s">
        <v>2999</v>
      </c>
      <c r="K1457" t="s">
        <v>2944</v>
      </c>
      <c r="L1457" t="s">
        <v>2939</v>
      </c>
      <c r="Y1457" t="s">
        <v>27</v>
      </c>
      <c r="Z1457" t="s">
        <v>27</v>
      </c>
      <c r="AA1457" t="s">
        <v>27</v>
      </c>
      <c r="AC1457" cm="1">
        <f t="array" ref="AC1457">SUMPRODUCT(--(INDEX('1880 Bastrop 0008 Clean'!A:AA, MATCH(A1457 &amp; "|" &amp; B1457, '1880 Bastrop 0008 Clean'!A:A &amp; "|" &amp; '1880 Bastrop 0008 Clean'!B:B, 0), 0) &lt;&gt; '1880 Bastrop 0008 Raw'!A1457:AA1457))</f>
        <v>0</v>
      </c>
    </row>
    <row r="1458" spans="1:29">
      <c r="A1458">
        <v>4</v>
      </c>
      <c r="B1458">
        <v>290</v>
      </c>
      <c r="D1458" t="s">
        <v>2271</v>
      </c>
      <c r="E1458" t="s">
        <v>3868</v>
      </c>
      <c r="F1458" t="s">
        <v>637</v>
      </c>
      <c r="G1458" t="s">
        <v>19</v>
      </c>
      <c r="H1458">
        <v>2</v>
      </c>
      <c r="J1458" t="s">
        <v>3001</v>
      </c>
      <c r="K1458" t="s">
        <v>2944</v>
      </c>
      <c r="L1458" t="s">
        <v>2939</v>
      </c>
      <c r="Y1458" t="s">
        <v>27</v>
      </c>
      <c r="Z1458" t="s">
        <v>27</v>
      </c>
      <c r="AA1458" t="s">
        <v>27</v>
      </c>
      <c r="AC1458" cm="1">
        <f t="array" ref="AC1458">SUMPRODUCT(--(INDEX('1880 Bastrop 0008 Clean'!A:AA, MATCH(A1458 &amp; "|" &amp; B1458, '1880 Bastrop 0008 Clean'!A:A &amp; "|" &amp; '1880 Bastrop 0008 Clean'!B:B, 0), 0) &lt;&gt; '1880 Bastrop 0008 Raw'!A1458:AA1458))</f>
        <v>0</v>
      </c>
    </row>
    <row r="1459" spans="1:29">
      <c r="A1459">
        <v>5</v>
      </c>
      <c r="B1459">
        <v>290</v>
      </c>
      <c r="D1459" t="s">
        <v>3549</v>
      </c>
      <c r="E1459" t="s">
        <v>3212</v>
      </c>
      <c r="F1459" t="s">
        <v>637</v>
      </c>
      <c r="G1459" t="s">
        <v>19</v>
      </c>
      <c r="H1459">
        <v>10</v>
      </c>
      <c r="J1459" t="s">
        <v>2996</v>
      </c>
      <c r="K1459" t="s">
        <v>3162</v>
      </c>
      <c r="L1459" t="s">
        <v>2939</v>
      </c>
      <c r="Y1459" t="s">
        <v>27</v>
      </c>
      <c r="Z1459" t="s">
        <v>27</v>
      </c>
      <c r="AA1459" t="s">
        <v>27</v>
      </c>
      <c r="AC1459" cm="1">
        <f t="array" ref="AC1459">SUMPRODUCT(--(INDEX('1880 Bastrop 0008 Clean'!A:AA, MATCH(A1459 &amp; "|" &amp; B1459, '1880 Bastrop 0008 Clean'!A:A &amp; "|" &amp; '1880 Bastrop 0008 Clean'!B:B, 0), 0) &lt;&gt; '1880 Bastrop 0008 Raw'!A1459:AA1459))</f>
        <v>0</v>
      </c>
    </row>
    <row r="1460" spans="1:29">
      <c r="A1460">
        <v>6</v>
      </c>
      <c r="B1460">
        <v>290</v>
      </c>
      <c r="D1460" t="s">
        <v>3869</v>
      </c>
      <c r="E1460" t="s">
        <v>100</v>
      </c>
      <c r="F1460" t="s">
        <v>637</v>
      </c>
      <c r="G1460" t="s">
        <v>19</v>
      </c>
      <c r="H1460">
        <v>13</v>
      </c>
      <c r="J1460" t="s">
        <v>3048</v>
      </c>
      <c r="K1460" t="s">
        <v>3162</v>
      </c>
      <c r="L1460" t="s">
        <v>2939</v>
      </c>
      <c r="N1460" t="s">
        <v>1404</v>
      </c>
      <c r="W1460" t="s">
        <v>1395</v>
      </c>
      <c r="X1460" t="s">
        <v>1395</v>
      </c>
      <c r="Y1460" t="s">
        <v>27</v>
      </c>
      <c r="AA1460" t="s">
        <v>27</v>
      </c>
      <c r="AC1460" cm="1">
        <f t="array" ref="AC1460">SUMPRODUCT(--(INDEX('1880 Bastrop 0008 Clean'!A:AA, MATCH(A1460 &amp; "|" &amp; B1460, '1880 Bastrop 0008 Clean'!A:A &amp; "|" &amp; '1880 Bastrop 0008 Clean'!B:B, 0), 0) &lt;&gt; '1880 Bastrop 0008 Raw'!A1460:AA1460))</f>
        <v>0</v>
      </c>
    </row>
    <row r="1461" spans="1:29">
      <c r="A1461">
        <v>7</v>
      </c>
      <c r="B1461">
        <v>290</v>
      </c>
      <c r="D1461" t="s">
        <v>754</v>
      </c>
      <c r="E1461" t="s">
        <v>3870</v>
      </c>
      <c r="F1461" t="s">
        <v>637</v>
      </c>
      <c r="G1461" t="s">
        <v>19</v>
      </c>
      <c r="H1461">
        <v>25</v>
      </c>
      <c r="J1461" t="s">
        <v>3025</v>
      </c>
      <c r="K1461" t="s">
        <v>3148</v>
      </c>
      <c r="L1461" t="s">
        <v>2939</v>
      </c>
      <c r="N1461" t="s">
        <v>1404</v>
      </c>
      <c r="W1461" t="s">
        <v>1395</v>
      </c>
      <c r="X1461" t="s">
        <v>1395</v>
      </c>
      <c r="Y1461" t="s">
        <v>27</v>
      </c>
      <c r="AA1461" t="s">
        <v>27</v>
      </c>
      <c r="AC1461" cm="1">
        <f t="array" ref="AC1461">SUMPRODUCT(--(INDEX('1880 Bastrop 0008 Clean'!A:AA, MATCH(A1461 &amp; "|" &amp; B1461, '1880 Bastrop 0008 Clean'!A:A &amp; "|" &amp; '1880 Bastrop 0008 Clean'!B:B, 0), 0) &lt;&gt; '1880 Bastrop 0008 Raw'!A1461:AA1461))</f>
        <v>0</v>
      </c>
    </row>
    <row r="1462" spans="1:29">
      <c r="A1462">
        <v>8</v>
      </c>
      <c r="B1462">
        <v>291</v>
      </c>
      <c r="D1462" t="s">
        <v>3660</v>
      </c>
      <c r="E1462" t="s">
        <v>3666</v>
      </c>
      <c r="F1462" t="s">
        <v>637</v>
      </c>
      <c r="G1462" t="s">
        <v>19</v>
      </c>
      <c r="H1462">
        <v>61</v>
      </c>
      <c r="J1462" t="s">
        <v>3221</v>
      </c>
      <c r="K1462" t="s">
        <v>2932</v>
      </c>
      <c r="L1462" t="s">
        <v>2933</v>
      </c>
      <c r="N1462" t="s">
        <v>32</v>
      </c>
      <c r="W1462" t="s">
        <v>1395</v>
      </c>
      <c r="X1462" t="s">
        <v>1395</v>
      </c>
      <c r="Y1462" t="s">
        <v>77</v>
      </c>
      <c r="AC1462" cm="1">
        <f t="array" ref="AC1462">SUMPRODUCT(--(INDEX('1880 Bastrop 0008 Clean'!A:AA, MATCH(A1462 &amp; "|" &amp; B1462, '1880 Bastrop 0008 Clean'!A:A &amp; "|" &amp; '1880 Bastrop 0008 Clean'!B:B, 0), 0) &lt;&gt; '1880 Bastrop 0008 Raw'!A1462:AA1462))</f>
        <v>0</v>
      </c>
    </row>
    <row r="1463" spans="1:29">
      <c r="A1463">
        <v>9</v>
      </c>
      <c r="B1463">
        <v>291</v>
      </c>
      <c r="D1463" t="s">
        <v>3660</v>
      </c>
      <c r="E1463" t="s">
        <v>3213</v>
      </c>
      <c r="F1463" t="s">
        <v>637</v>
      </c>
      <c r="G1463" t="s">
        <v>24</v>
      </c>
      <c r="H1463">
        <v>45</v>
      </c>
      <c r="J1463" t="s">
        <v>3137</v>
      </c>
      <c r="K1463" t="s">
        <v>2936</v>
      </c>
      <c r="L1463" t="s">
        <v>2933</v>
      </c>
      <c r="N1463" t="s">
        <v>2598</v>
      </c>
      <c r="W1463" t="s">
        <v>1395</v>
      </c>
      <c r="X1463" t="s">
        <v>1395</v>
      </c>
      <c r="Y1463" t="s">
        <v>52</v>
      </c>
      <c r="AC1463" cm="1">
        <f t="array" ref="AC1463">SUMPRODUCT(--(INDEX('1880 Bastrop 0008 Clean'!A:AA, MATCH(A1463 &amp; "|" &amp; B1463, '1880 Bastrop 0008 Clean'!A:A &amp; "|" &amp; '1880 Bastrop 0008 Clean'!B:B, 0), 0) &lt;&gt; '1880 Bastrop 0008 Raw'!A1463:AA1463))</f>
        <v>0</v>
      </c>
    </row>
    <row r="1464" spans="1:29">
      <c r="A1464">
        <v>10</v>
      </c>
      <c r="B1464">
        <v>291</v>
      </c>
      <c r="D1464" t="s">
        <v>3660</v>
      </c>
      <c r="E1464" t="s">
        <v>280</v>
      </c>
      <c r="F1464" t="s">
        <v>637</v>
      </c>
      <c r="G1464" t="s">
        <v>24</v>
      </c>
      <c r="H1464">
        <v>18</v>
      </c>
      <c r="J1464" t="s">
        <v>2952</v>
      </c>
      <c r="K1464" t="s">
        <v>2938</v>
      </c>
      <c r="L1464" t="s">
        <v>2939</v>
      </c>
      <c r="W1464" t="s">
        <v>1395</v>
      </c>
      <c r="X1464" t="s">
        <v>1395</v>
      </c>
      <c r="Y1464" t="s">
        <v>27</v>
      </c>
      <c r="Z1464" t="s">
        <v>77</v>
      </c>
      <c r="AA1464" t="s">
        <v>52</v>
      </c>
      <c r="AC1464" cm="1">
        <f t="array" ref="AC1464">SUMPRODUCT(--(INDEX('1880 Bastrop 0008 Clean'!A:AA, MATCH(A1464 &amp; "|" &amp; B1464, '1880 Bastrop 0008 Clean'!A:A &amp; "|" &amp; '1880 Bastrop 0008 Clean'!B:B, 0), 0) &lt;&gt; '1880 Bastrop 0008 Raw'!A1464:AA1464))</f>
        <v>0</v>
      </c>
    </row>
    <row r="1465" spans="1:29">
      <c r="A1465">
        <v>11</v>
      </c>
      <c r="B1465">
        <v>291</v>
      </c>
      <c r="D1465" t="s">
        <v>3660</v>
      </c>
      <c r="E1465" t="s">
        <v>3871</v>
      </c>
      <c r="F1465" t="s">
        <v>637</v>
      </c>
      <c r="G1465" t="s">
        <v>24</v>
      </c>
      <c r="H1465">
        <v>15</v>
      </c>
      <c r="J1465" t="s">
        <v>2940</v>
      </c>
      <c r="K1465" t="s">
        <v>2938</v>
      </c>
      <c r="L1465" t="s">
        <v>2939</v>
      </c>
      <c r="W1465" t="s">
        <v>1395</v>
      </c>
      <c r="X1465" t="s">
        <v>1395</v>
      </c>
      <c r="Y1465" t="s">
        <v>27</v>
      </c>
      <c r="Z1465" t="s">
        <v>77</v>
      </c>
      <c r="AA1465" t="s">
        <v>52</v>
      </c>
      <c r="AC1465" cm="1">
        <f t="array" ref="AC1465">SUMPRODUCT(--(INDEX('1880 Bastrop 0008 Clean'!A:AA, MATCH(A1465 &amp; "|" &amp; B1465, '1880 Bastrop 0008 Clean'!A:A &amp; "|" &amp; '1880 Bastrop 0008 Clean'!B:B, 0), 0) &lt;&gt; '1880 Bastrop 0008 Raw'!A1465:AA1465))</f>
        <v>0</v>
      </c>
    </row>
    <row r="1466" spans="1:29">
      <c r="A1466">
        <v>12</v>
      </c>
      <c r="B1466">
        <v>291</v>
      </c>
      <c r="D1466" t="s">
        <v>3660</v>
      </c>
      <c r="E1466" t="s">
        <v>3872</v>
      </c>
      <c r="F1466" t="s">
        <v>637</v>
      </c>
      <c r="G1466" t="s">
        <v>19</v>
      </c>
      <c r="H1466">
        <v>11</v>
      </c>
      <c r="J1466" t="s">
        <v>2942</v>
      </c>
      <c r="K1466" t="s">
        <v>2944</v>
      </c>
      <c r="L1466" t="s">
        <v>2939</v>
      </c>
      <c r="W1466" t="s">
        <v>1395</v>
      </c>
      <c r="X1466" t="s">
        <v>1395</v>
      </c>
      <c r="Y1466" t="s">
        <v>27</v>
      </c>
      <c r="Z1466" t="s">
        <v>77</v>
      </c>
      <c r="AA1466" t="s">
        <v>52</v>
      </c>
      <c r="AC1466" cm="1">
        <f t="array" ref="AC1466">SUMPRODUCT(--(INDEX('1880 Bastrop 0008 Clean'!A:AA, MATCH(A1466 &amp; "|" &amp; B1466, '1880 Bastrop 0008 Clean'!A:A &amp; "|" &amp; '1880 Bastrop 0008 Clean'!B:B, 0), 0) &lt;&gt; '1880 Bastrop 0008 Raw'!A1466:AA1466))</f>
        <v>0</v>
      </c>
    </row>
    <row r="1467" spans="1:29">
      <c r="A1467">
        <v>13</v>
      </c>
      <c r="B1467">
        <v>291</v>
      </c>
      <c r="D1467" t="s">
        <v>3660</v>
      </c>
      <c r="E1467" t="s">
        <v>3873</v>
      </c>
      <c r="F1467" t="s">
        <v>637</v>
      </c>
      <c r="G1467" t="s">
        <v>19</v>
      </c>
      <c r="H1467">
        <v>9</v>
      </c>
      <c r="J1467" t="s">
        <v>2943</v>
      </c>
      <c r="K1467" t="s">
        <v>2944</v>
      </c>
      <c r="L1467" t="s">
        <v>2939</v>
      </c>
      <c r="Y1467" t="s">
        <v>27</v>
      </c>
      <c r="Z1467" t="s">
        <v>77</v>
      </c>
      <c r="AA1467" t="s">
        <v>52</v>
      </c>
      <c r="AC1467" cm="1">
        <f t="array" ref="AC1467">SUMPRODUCT(--(INDEX('1880 Bastrop 0008 Clean'!A:AA, MATCH(A1467 &amp; "|" &amp; B1467, '1880 Bastrop 0008 Clean'!A:A &amp; "|" &amp; '1880 Bastrop 0008 Clean'!B:B, 0), 0) &lt;&gt; '1880 Bastrop 0008 Raw'!A1467:AA1467))</f>
        <v>0</v>
      </c>
    </row>
    <row r="1468" spans="1:29">
      <c r="A1468">
        <v>14</v>
      </c>
      <c r="B1468">
        <v>291</v>
      </c>
      <c r="D1468" t="s">
        <v>3660</v>
      </c>
      <c r="E1468" t="s">
        <v>2087</v>
      </c>
      <c r="F1468" t="s">
        <v>637</v>
      </c>
      <c r="G1468" t="s">
        <v>24</v>
      </c>
      <c r="H1468">
        <v>7</v>
      </c>
      <c r="J1468" t="s">
        <v>2946</v>
      </c>
      <c r="K1468" t="s">
        <v>2938</v>
      </c>
      <c r="L1468" t="s">
        <v>2939</v>
      </c>
      <c r="Y1468" t="s">
        <v>27</v>
      </c>
      <c r="Z1468" t="s">
        <v>77</v>
      </c>
      <c r="AA1468" t="s">
        <v>52</v>
      </c>
      <c r="AC1468" cm="1">
        <f t="array" ref="AC1468">SUMPRODUCT(--(INDEX('1880 Bastrop 0008 Clean'!A:AA, MATCH(A1468 &amp; "|" &amp; B1468, '1880 Bastrop 0008 Clean'!A:A &amp; "|" &amp; '1880 Bastrop 0008 Clean'!B:B, 0), 0) &lt;&gt; '1880 Bastrop 0008 Raw'!A1468:AA1468))</f>
        <v>0</v>
      </c>
    </row>
    <row r="1469" spans="1:29">
      <c r="A1469">
        <v>15</v>
      </c>
      <c r="B1469">
        <v>291</v>
      </c>
      <c r="D1469" t="s">
        <v>3660</v>
      </c>
      <c r="E1469" t="s">
        <v>3874</v>
      </c>
      <c r="F1469" t="s">
        <v>637</v>
      </c>
      <c r="G1469" t="s">
        <v>24</v>
      </c>
      <c r="H1469">
        <v>6</v>
      </c>
      <c r="J1469" t="s">
        <v>3037</v>
      </c>
      <c r="K1469" t="s">
        <v>2938</v>
      </c>
      <c r="L1469" t="s">
        <v>2939</v>
      </c>
      <c r="Y1469" t="s">
        <v>27</v>
      </c>
      <c r="Z1469" t="s">
        <v>77</v>
      </c>
      <c r="AA1469" t="s">
        <v>52</v>
      </c>
      <c r="AC1469" cm="1">
        <f t="array" ref="AC1469">SUMPRODUCT(--(INDEX('1880 Bastrop 0008 Clean'!A:AA, MATCH(A1469 &amp; "|" &amp; B1469, '1880 Bastrop 0008 Clean'!A:A &amp; "|" &amp; '1880 Bastrop 0008 Clean'!B:B, 0), 0) &lt;&gt; '1880 Bastrop 0008 Raw'!A1469:AA1469))</f>
        <v>0</v>
      </c>
    </row>
    <row r="1470" spans="1:29">
      <c r="A1470">
        <v>16</v>
      </c>
      <c r="B1470">
        <v>291</v>
      </c>
      <c r="D1470" t="s">
        <v>3660</v>
      </c>
      <c r="E1470" t="s">
        <v>3875</v>
      </c>
      <c r="F1470" t="s">
        <v>637</v>
      </c>
      <c r="G1470" t="s">
        <v>24</v>
      </c>
      <c r="H1470">
        <v>4</v>
      </c>
      <c r="J1470" t="s">
        <v>2999</v>
      </c>
      <c r="K1470" t="s">
        <v>2938</v>
      </c>
      <c r="L1470" t="s">
        <v>2939</v>
      </c>
      <c r="Y1470" t="s">
        <v>27</v>
      </c>
      <c r="Z1470" t="s">
        <v>77</v>
      </c>
      <c r="AA1470" t="s">
        <v>52</v>
      </c>
      <c r="AC1470" cm="1">
        <f t="array" ref="AC1470">SUMPRODUCT(--(INDEX('1880 Bastrop 0008 Clean'!A:AA, MATCH(A1470 &amp; "|" &amp; B1470, '1880 Bastrop 0008 Clean'!A:A &amp; "|" &amp; '1880 Bastrop 0008 Clean'!B:B, 0), 0) &lt;&gt; '1880 Bastrop 0008 Raw'!A1470:AA1470))</f>
        <v>0</v>
      </c>
    </row>
    <row r="1471" spans="1:29">
      <c r="A1471">
        <v>17</v>
      </c>
      <c r="B1471">
        <v>291</v>
      </c>
      <c r="D1471" t="s">
        <v>3660</v>
      </c>
      <c r="E1471" t="s">
        <v>374</v>
      </c>
      <c r="F1471" t="s">
        <v>637</v>
      </c>
      <c r="G1471" t="s">
        <v>24</v>
      </c>
      <c r="H1471">
        <v>3</v>
      </c>
      <c r="J1471" t="s">
        <v>2973</v>
      </c>
      <c r="K1471" t="s">
        <v>2938</v>
      </c>
      <c r="L1471" t="s">
        <v>2939</v>
      </c>
      <c r="Y1471" t="s">
        <v>27</v>
      </c>
      <c r="Z1471" t="s">
        <v>77</v>
      </c>
      <c r="AA1471" t="s">
        <v>52</v>
      </c>
      <c r="AC1471" cm="1">
        <f t="array" ref="AC1471">SUMPRODUCT(--(INDEX('1880 Bastrop 0008 Clean'!A:AA, MATCH(A1471 &amp; "|" &amp; B1471, '1880 Bastrop 0008 Clean'!A:A &amp; "|" &amp; '1880 Bastrop 0008 Clean'!B:B, 0), 0) &lt;&gt; '1880 Bastrop 0008 Raw'!A1471:AA1471))</f>
        <v>0</v>
      </c>
    </row>
    <row r="1472" spans="1:29">
      <c r="A1472">
        <v>18</v>
      </c>
      <c r="B1472">
        <v>291</v>
      </c>
      <c r="D1472" t="s">
        <v>3660</v>
      </c>
      <c r="E1472" t="s">
        <v>681</v>
      </c>
      <c r="F1472" t="s">
        <v>637</v>
      </c>
      <c r="G1472" t="s">
        <v>24</v>
      </c>
      <c r="H1472">
        <v>1</v>
      </c>
      <c r="J1472" t="s">
        <v>2949</v>
      </c>
      <c r="K1472" t="s">
        <v>2938</v>
      </c>
      <c r="L1472" t="s">
        <v>2939</v>
      </c>
      <c r="Y1472" t="s">
        <v>27</v>
      </c>
      <c r="Z1472" t="s">
        <v>77</v>
      </c>
      <c r="AA1472" t="s">
        <v>52</v>
      </c>
      <c r="AC1472" cm="1">
        <f t="array" ref="AC1472">SUMPRODUCT(--(INDEX('1880 Bastrop 0008 Clean'!A:AA, MATCH(A1472 &amp; "|" &amp; B1472, '1880 Bastrop 0008 Clean'!A:A &amp; "|" &amp; '1880 Bastrop 0008 Clean'!B:B, 0), 0) &lt;&gt; '1880 Bastrop 0008 Raw'!A1472:AA1472))</f>
        <v>0</v>
      </c>
    </row>
    <row r="1473" spans="1:29">
      <c r="A1473">
        <v>19</v>
      </c>
      <c r="B1473">
        <v>292</v>
      </c>
      <c r="D1473" t="s">
        <v>3876</v>
      </c>
      <c r="E1473" t="s">
        <v>3877</v>
      </c>
      <c r="F1473" t="s">
        <v>2061</v>
      </c>
      <c r="G1473" t="s">
        <v>19</v>
      </c>
      <c r="H1473">
        <v>25</v>
      </c>
      <c r="J1473" t="s">
        <v>3025</v>
      </c>
      <c r="K1473" t="s">
        <v>2932</v>
      </c>
      <c r="L1473" t="s">
        <v>2933</v>
      </c>
      <c r="N1473" t="s">
        <v>32</v>
      </c>
      <c r="Y1473" t="s">
        <v>27</v>
      </c>
      <c r="AC1473" cm="1">
        <f t="array" ref="AC1473">SUMPRODUCT(--(INDEX('1880 Bastrop 0008 Clean'!A:AA, MATCH(A1473 &amp; "|" &amp; B1473, '1880 Bastrop 0008 Clean'!A:A &amp; "|" &amp; '1880 Bastrop 0008 Clean'!B:B, 0), 0) &lt;&gt; '1880 Bastrop 0008 Raw'!A1473:AA1473))</f>
        <v>0</v>
      </c>
    </row>
    <row r="1474" spans="1:29">
      <c r="A1474">
        <v>20</v>
      </c>
      <c r="B1474">
        <v>292</v>
      </c>
      <c r="D1474" t="s">
        <v>3876</v>
      </c>
      <c r="E1474" t="s">
        <v>767</v>
      </c>
      <c r="F1474" t="s">
        <v>2061</v>
      </c>
      <c r="G1474" t="s">
        <v>24</v>
      </c>
      <c r="H1474">
        <v>20</v>
      </c>
      <c r="J1474" t="s">
        <v>3007</v>
      </c>
      <c r="K1474" t="s">
        <v>2936</v>
      </c>
      <c r="L1474" t="s">
        <v>2933</v>
      </c>
      <c r="N1474" t="s">
        <v>2598</v>
      </c>
      <c r="Y1474" t="s">
        <v>27</v>
      </c>
      <c r="AC1474" cm="1">
        <f t="array" ref="AC1474">SUMPRODUCT(--(INDEX('1880 Bastrop 0008 Clean'!A:AA, MATCH(A1474 &amp; "|" &amp; B1474, '1880 Bastrop 0008 Clean'!A:A &amp; "|" &amp; '1880 Bastrop 0008 Clean'!B:B, 0), 0) &lt;&gt; '1880 Bastrop 0008 Raw'!A1474:AA1474))</f>
        <v>0</v>
      </c>
    </row>
    <row r="1475" spans="1:29">
      <c r="A1475">
        <v>21</v>
      </c>
      <c r="B1475">
        <v>292</v>
      </c>
      <c r="D1475" t="s">
        <v>3876</v>
      </c>
      <c r="E1475" t="s">
        <v>354</v>
      </c>
      <c r="F1475" t="s">
        <v>2061</v>
      </c>
      <c r="G1475" t="s">
        <v>19</v>
      </c>
      <c r="H1475">
        <v>3</v>
      </c>
      <c r="J1475" t="s">
        <v>2973</v>
      </c>
      <c r="K1475" t="s">
        <v>2944</v>
      </c>
      <c r="L1475" t="s">
        <v>2939</v>
      </c>
      <c r="Y1475" t="s">
        <v>27</v>
      </c>
      <c r="Z1475" t="s">
        <v>27</v>
      </c>
      <c r="AA1475" t="s">
        <v>27</v>
      </c>
      <c r="AC1475" cm="1">
        <f t="array" ref="AC1475">SUMPRODUCT(--(INDEX('1880 Bastrop 0008 Clean'!A:AA, MATCH(A1475 &amp; "|" &amp; B1475, '1880 Bastrop 0008 Clean'!A:A &amp; "|" &amp; '1880 Bastrop 0008 Clean'!B:B, 0), 0) &lt;&gt; '1880 Bastrop 0008 Raw'!A1475:AA1475))</f>
        <v>0</v>
      </c>
    </row>
    <row r="1476" spans="1:29">
      <c r="A1476">
        <v>22</v>
      </c>
      <c r="B1476">
        <v>293</v>
      </c>
      <c r="D1476" t="s">
        <v>2271</v>
      </c>
      <c r="E1476" t="s">
        <v>3878</v>
      </c>
      <c r="F1476" t="s">
        <v>20</v>
      </c>
      <c r="G1476" t="s">
        <v>19</v>
      </c>
      <c r="H1476">
        <v>33</v>
      </c>
      <c r="J1476" t="s">
        <v>2962</v>
      </c>
      <c r="K1476" t="s">
        <v>2932</v>
      </c>
      <c r="L1476" t="s">
        <v>2933</v>
      </c>
      <c r="N1476" t="s">
        <v>32</v>
      </c>
      <c r="Y1476" t="s">
        <v>38</v>
      </c>
      <c r="Z1476" t="s">
        <v>87</v>
      </c>
      <c r="AA1476" t="s">
        <v>38</v>
      </c>
      <c r="AC1476" cm="1">
        <f t="array" ref="AC1476">SUMPRODUCT(--(INDEX('1880 Bastrop 0008 Clean'!A:AA, MATCH(A1476 &amp; "|" &amp; B1476, '1880 Bastrop 0008 Clean'!A:A &amp; "|" &amp; '1880 Bastrop 0008 Clean'!B:B, 0), 0) &lt;&gt; '1880 Bastrop 0008 Raw'!A1476:AA1476))</f>
        <v>0</v>
      </c>
    </row>
    <row r="1477" spans="1:29">
      <c r="A1477">
        <v>23</v>
      </c>
      <c r="B1477">
        <v>293</v>
      </c>
      <c r="D1477" t="s">
        <v>2271</v>
      </c>
      <c r="E1477" t="s">
        <v>3879</v>
      </c>
      <c r="F1477" t="s">
        <v>20</v>
      </c>
      <c r="G1477" t="s">
        <v>24</v>
      </c>
      <c r="H1477">
        <v>36</v>
      </c>
      <c r="J1477" t="s">
        <v>3127</v>
      </c>
      <c r="K1477" t="s">
        <v>2936</v>
      </c>
      <c r="L1477" t="s">
        <v>2933</v>
      </c>
      <c r="N1477" t="s">
        <v>2598</v>
      </c>
      <c r="Y1477" t="s">
        <v>27</v>
      </c>
      <c r="Z1477" t="s">
        <v>87</v>
      </c>
      <c r="AA1477" t="s">
        <v>38</v>
      </c>
      <c r="AC1477" cm="1">
        <f t="array" ref="AC1477">SUMPRODUCT(--(INDEX('1880 Bastrop 0008 Clean'!A:AA, MATCH(A1477 &amp; "|" &amp; B1477, '1880 Bastrop 0008 Clean'!A:A &amp; "|" &amp; '1880 Bastrop 0008 Clean'!B:B, 0), 0) &lt;&gt; '1880 Bastrop 0008 Raw'!A1477:AA1477))</f>
        <v>0</v>
      </c>
    </row>
    <row r="1478" spans="1:29">
      <c r="A1478">
        <v>24</v>
      </c>
      <c r="B1478">
        <v>293</v>
      </c>
      <c r="D1478" t="s">
        <v>2271</v>
      </c>
      <c r="E1478" t="s">
        <v>3880</v>
      </c>
      <c r="F1478" t="s">
        <v>20</v>
      </c>
      <c r="G1478" t="s">
        <v>19</v>
      </c>
      <c r="H1478">
        <v>8</v>
      </c>
      <c r="J1478" t="s">
        <v>2965</v>
      </c>
      <c r="K1478" t="s">
        <v>2944</v>
      </c>
      <c r="L1478" t="s">
        <v>2939</v>
      </c>
      <c r="Y1478" t="s">
        <v>27</v>
      </c>
      <c r="Z1478" t="s">
        <v>38</v>
      </c>
      <c r="AA1478" t="s">
        <v>27</v>
      </c>
      <c r="AC1478" cm="1">
        <f t="array" ref="AC1478">SUMPRODUCT(--(INDEX('1880 Bastrop 0008 Clean'!A:AA, MATCH(A1478 &amp; "|" &amp; B1478, '1880 Bastrop 0008 Clean'!A:A &amp; "|" &amp; '1880 Bastrop 0008 Clean'!B:B, 0), 0) &lt;&gt; '1880 Bastrop 0008 Raw'!A1478:AA1478))</f>
        <v>0</v>
      </c>
    </row>
    <row r="1479" spans="1:29">
      <c r="A1479">
        <v>25</v>
      </c>
      <c r="B1479">
        <v>293</v>
      </c>
      <c r="D1479" t="s">
        <v>2271</v>
      </c>
      <c r="E1479" t="s">
        <v>3282</v>
      </c>
      <c r="F1479" t="s">
        <v>20</v>
      </c>
      <c r="G1479" t="s">
        <v>24</v>
      </c>
      <c r="H1479">
        <v>6</v>
      </c>
      <c r="J1479" t="s">
        <v>3037</v>
      </c>
      <c r="K1479" t="s">
        <v>2938</v>
      </c>
      <c r="L1479" t="s">
        <v>2939</v>
      </c>
      <c r="Y1479" t="s">
        <v>27</v>
      </c>
      <c r="Z1479" t="s">
        <v>38</v>
      </c>
      <c r="AA1479" t="s">
        <v>27</v>
      </c>
      <c r="AC1479" cm="1">
        <f t="array" ref="AC1479">SUMPRODUCT(--(INDEX('1880 Bastrop 0008 Clean'!A:AA, MATCH(A1479 &amp; "|" &amp; B1479, '1880 Bastrop 0008 Clean'!A:A &amp; "|" &amp; '1880 Bastrop 0008 Clean'!B:B, 0), 0) &lt;&gt; '1880 Bastrop 0008 Raw'!A1479:AA1479))</f>
        <v>0</v>
      </c>
    </row>
    <row r="1480" spans="1:29">
      <c r="A1480">
        <v>26</v>
      </c>
      <c r="B1480">
        <v>293</v>
      </c>
      <c r="D1480" t="s">
        <v>2271</v>
      </c>
      <c r="E1480" t="s">
        <v>3016</v>
      </c>
      <c r="F1480" t="s">
        <v>20</v>
      </c>
      <c r="G1480" t="s">
        <v>24</v>
      </c>
      <c r="H1480">
        <v>4</v>
      </c>
      <c r="J1480" t="s">
        <v>2999</v>
      </c>
      <c r="K1480" t="s">
        <v>2938</v>
      </c>
      <c r="L1480" t="s">
        <v>2939</v>
      </c>
      <c r="Y1480" t="s">
        <v>27</v>
      </c>
      <c r="Z1480" t="s">
        <v>38</v>
      </c>
      <c r="AA1480" t="s">
        <v>27</v>
      </c>
      <c r="AC1480" cm="1">
        <f t="array" ref="AC1480">SUMPRODUCT(--(INDEX('1880 Bastrop 0008 Clean'!A:AA, MATCH(A1480 &amp; "|" &amp; B1480, '1880 Bastrop 0008 Clean'!A:A &amp; "|" &amp; '1880 Bastrop 0008 Clean'!B:B, 0), 0) &lt;&gt; '1880 Bastrop 0008 Raw'!A1480:AA1480))</f>
        <v>0</v>
      </c>
    </row>
    <row r="1481" spans="1:29">
      <c r="A1481">
        <v>27</v>
      </c>
      <c r="B1481">
        <v>293</v>
      </c>
      <c r="D1481" t="s">
        <v>2271</v>
      </c>
      <c r="E1481" t="s">
        <v>3881</v>
      </c>
      <c r="F1481" t="s">
        <v>20</v>
      </c>
      <c r="G1481" t="s">
        <v>19</v>
      </c>
      <c r="H1481">
        <v>2</v>
      </c>
      <c r="J1481" t="s">
        <v>3001</v>
      </c>
      <c r="K1481" t="s">
        <v>2944</v>
      </c>
      <c r="L1481" t="s">
        <v>2939</v>
      </c>
      <c r="Y1481" t="s">
        <v>27</v>
      </c>
      <c r="Z1481" t="s">
        <v>38</v>
      </c>
      <c r="AA1481" t="s">
        <v>27</v>
      </c>
      <c r="AC1481" cm="1">
        <f t="array" ref="AC1481">SUMPRODUCT(--(INDEX('1880 Bastrop 0008 Clean'!A:AA, MATCH(A1481 &amp; "|" &amp; B1481, '1880 Bastrop 0008 Clean'!A:A &amp; "|" &amp; '1880 Bastrop 0008 Clean'!B:B, 0), 0) &lt;&gt; '1880 Bastrop 0008 Raw'!A1481:AA1481))</f>
        <v>0</v>
      </c>
    </row>
    <row r="1482" spans="1:29">
      <c r="A1482">
        <v>28</v>
      </c>
      <c r="B1482">
        <v>293</v>
      </c>
      <c r="D1482" t="s">
        <v>3882</v>
      </c>
      <c r="E1482" t="s">
        <v>190</v>
      </c>
      <c r="F1482" t="s">
        <v>20</v>
      </c>
      <c r="G1482" t="s">
        <v>24</v>
      </c>
      <c r="H1482">
        <v>14</v>
      </c>
      <c r="J1482" t="s">
        <v>2968</v>
      </c>
      <c r="K1482" t="s">
        <v>3042</v>
      </c>
      <c r="L1482" t="s">
        <v>2939</v>
      </c>
      <c r="V1482" t="s">
        <v>1395</v>
      </c>
      <c r="Y1482" t="s">
        <v>27</v>
      </c>
      <c r="Z1482" t="s">
        <v>87</v>
      </c>
      <c r="AA1482" t="s">
        <v>87</v>
      </c>
      <c r="AC1482" cm="1">
        <f t="array" ref="AC1482">SUMPRODUCT(--(INDEX('1880 Bastrop 0008 Clean'!A:AA, MATCH(A1482 &amp; "|" &amp; B1482, '1880 Bastrop 0008 Clean'!A:A &amp; "|" &amp; '1880 Bastrop 0008 Clean'!B:B, 0), 0) &lt;&gt; '1880 Bastrop 0008 Raw'!A1482:AA1482))</f>
        <v>0</v>
      </c>
    </row>
    <row r="1483" spans="1:29">
      <c r="A1483">
        <v>29</v>
      </c>
      <c r="B1483">
        <v>293</v>
      </c>
      <c r="D1483" t="s">
        <v>3883</v>
      </c>
      <c r="E1483" t="s">
        <v>3884</v>
      </c>
      <c r="F1483" t="s">
        <v>20</v>
      </c>
      <c r="G1483" t="s">
        <v>24</v>
      </c>
      <c r="H1483">
        <v>17</v>
      </c>
      <c r="J1483" t="s">
        <v>2937</v>
      </c>
      <c r="L1483" t="s">
        <v>2939</v>
      </c>
      <c r="N1483" t="s">
        <v>1963</v>
      </c>
      <c r="Y1483" t="s">
        <v>97</v>
      </c>
      <c r="Z1483" t="s">
        <v>97</v>
      </c>
      <c r="AA1483" t="s">
        <v>97</v>
      </c>
      <c r="AC1483" cm="1">
        <f t="array" ref="AC1483">SUMPRODUCT(--(INDEX('1880 Bastrop 0008 Clean'!A:AA, MATCH(A1483 &amp; "|" &amp; B1483, '1880 Bastrop 0008 Clean'!A:A &amp; "|" &amp; '1880 Bastrop 0008 Clean'!B:B, 0), 0) &lt;&gt; '1880 Bastrop 0008 Raw'!A1483:AA1483))</f>
        <v>1</v>
      </c>
    </row>
    <row r="1484" spans="1:29">
      <c r="A1484">
        <v>30</v>
      </c>
      <c r="B1484">
        <v>294</v>
      </c>
      <c r="D1484" t="s">
        <v>3812</v>
      </c>
      <c r="E1484" t="s">
        <v>88</v>
      </c>
      <c r="F1484" t="s">
        <v>20</v>
      </c>
      <c r="G1484" t="s">
        <v>19</v>
      </c>
      <c r="H1484">
        <v>56</v>
      </c>
      <c r="J1484" t="s">
        <v>3019</v>
      </c>
      <c r="K1484" t="s">
        <v>2932</v>
      </c>
      <c r="L1484" t="s">
        <v>2933</v>
      </c>
      <c r="N1484" t="s">
        <v>32</v>
      </c>
      <c r="Y1484" t="s">
        <v>41</v>
      </c>
      <c r="Z1484" t="s">
        <v>34</v>
      </c>
      <c r="AA1484" t="s">
        <v>87</v>
      </c>
      <c r="AC1484" cm="1">
        <f t="array" ref="AC1484">SUMPRODUCT(--(INDEX('1880 Bastrop 0008 Clean'!A:AA, MATCH(A1484 &amp; "|" &amp; B1484, '1880 Bastrop 0008 Clean'!A:A &amp; "|" &amp; '1880 Bastrop 0008 Clean'!B:B, 0), 0) &lt;&gt; '1880 Bastrop 0008 Raw'!A1484:AA1484))</f>
        <v>0</v>
      </c>
    </row>
    <row r="1485" spans="1:29">
      <c r="A1485">
        <v>31</v>
      </c>
      <c r="B1485">
        <v>294</v>
      </c>
      <c r="D1485" t="s">
        <v>3812</v>
      </c>
      <c r="E1485" t="s">
        <v>374</v>
      </c>
      <c r="F1485" t="s">
        <v>20</v>
      </c>
      <c r="G1485" t="s">
        <v>24</v>
      </c>
      <c r="H1485">
        <v>50</v>
      </c>
      <c r="J1485" t="s">
        <v>3071</v>
      </c>
      <c r="K1485" t="s">
        <v>2936</v>
      </c>
      <c r="L1485" t="s">
        <v>2933</v>
      </c>
      <c r="N1485" t="s">
        <v>2598</v>
      </c>
      <c r="Y1485" t="s">
        <v>79</v>
      </c>
      <c r="Z1485" t="s">
        <v>77</v>
      </c>
      <c r="AA1485" t="s">
        <v>77</v>
      </c>
      <c r="AC1485" cm="1">
        <f t="array" ref="AC1485">SUMPRODUCT(--(INDEX('1880 Bastrop 0008 Clean'!A:AA, MATCH(A1485 &amp; "|" &amp; B1485, '1880 Bastrop 0008 Clean'!A:A &amp; "|" &amp; '1880 Bastrop 0008 Clean'!B:B, 0), 0) &lt;&gt; '1880 Bastrop 0008 Raw'!A1485:AA1485))</f>
        <v>0</v>
      </c>
    </row>
    <row r="1486" spans="1:29">
      <c r="A1486">
        <v>32</v>
      </c>
      <c r="B1486">
        <v>294</v>
      </c>
      <c r="D1486" t="s">
        <v>3812</v>
      </c>
      <c r="E1486" t="s">
        <v>3473</v>
      </c>
      <c r="F1486" t="s">
        <v>20</v>
      </c>
      <c r="G1486" t="s">
        <v>24</v>
      </c>
      <c r="H1486">
        <v>15</v>
      </c>
      <c r="J1486" t="s">
        <v>2940</v>
      </c>
      <c r="K1486" t="s">
        <v>2938</v>
      </c>
      <c r="L1486" t="s">
        <v>2939</v>
      </c>
      <c r="Y1486" t="s">
        <v>27</v>
      </c>
      <c r="Z1486" t="s">
        <v>41</v>
      </c>
      <c r="AA1486" t="s">
        <v>79</v>
      </c>
      <c r="AC1486" cm="1">
        <f t="array" ref="AC1486">SUMPRODUCT(--(INDEX('1880 Bastrop 0008 Clean'!A:AA, MATCH(A1486 &amp; "|" &amp; B1486, '1880 Bastrop 0008 Clean'!A:A &amp; "|" &amp; '1880 Bastrop 0008 Clean'!B:B, 0), 0) &lt;&gt; '1880 Bastrop 0008 Raw'!A1486:AA1486))</f>
        <v>0</v>
      </c>
    </row>
    <row r="1487" spans="1:29">
      <c r="A1487">
        <v>33</v>
      </c>
      <c r="B1487">
        <v>294</v>
      </c>
      <c r="D1487" t="s">
        <v>3812</v>
      </c>
      <c r="E1487" t="s">
        <v>3111</v>
      </c>
      <c r="F1487" t="s">
        <v>20</v>
      </c>
      <c r="G1487" t="s">
        <v>24</v>
      </c>
      <c r="H1487">
        <v>7</v>
      </c>
      <c r="J1487" t="s">
        <v>2946</v>
      </c>
      <c r="K1487" t="s">
        <v>2938</v>
      </c>
      <c r="L1487" t="s">
        <v>2939</v>
      </c>
      <c r="V1487" t="s">
        <v>1395</v>
      </c>
      <c r="Y1487" t="s">
        <v>27</v>
      </c>
      <c r="Z1487" t="s">
        <v>41</v>
      </c>
      <c r="AA1487" t="s">
        <v>79</v>
      </c>
      <c r="AC1487" cm="1">
        <f t="array" ref="AC1487">SUMPRODUCT(--(INDEX('1880 Bastrop 0008 Clean'!A:AA, MATCH(A1487 &amp; "|" &amp; B1487, '1880 Bastrop 0008 Clean'!A:A &amp; "|" &amp; '1880 Bastrop 0008 Clean'!B:B, 0), 0) &lt;&gt; '1880 Bastrop 0008 Raw'!A1487:AA1487))</f>
        <v>0</v>
      </c>
    </row>
    <row r="1488" spans="1:29">
      <c r="A1488">
        <v>34</v>
      </c>
      <c r="B1488">
        <v>294</v>
      </c>
      <c r="D1488" t="s">
        <v>3885</v>
      </c>
      <c r="E1488" t="s">
        <v>292</v>
      </c>
      <c r="F1488" t="s">
        <v>20</v>
      </c>
      <c r="G1488" t="s">
        <v>24</v>
      </c>
      <c r="H1488">
        <v>23</v>
      </c>
      <c r="J1488" t="s">
        <v>3022</v>
      </c>
      <c r="K1488" t="s">
        <v>2938</v>
      </c>
      <c r="L1488" t="s">
        <v>3066</v>
      </c>
      <c r="Y1488" t="s">
        <v>27</v>
      </c>
      <c r="Z1488" t="s">
        <v>41</v>
      </c>
      <c r="AA1488" t="s">
        <v>79</v>
      </c>
      <c r="AC1488" cm="1">
        <f t="array" ref="AC1488">SUMPRODUCT(--(INDEX('1880 Bastrop 0008 Clean'!A:AA, MATCH(A1488 &amp; "|" &amp; B1488, '1880 Bastrop 0008 Clean'!A:A &amp; "|" &amp; '1880 Bastrop 0008 Clean'!B:B, 0), 0) &lt;&gt; '1880 Bastrop 0008 Raw'!A1488:AA1488))</f>
        <v>0</v>
      </c>
    </row>
    <row r="1489" spans="1:29">
      <c r="A1489">
        <v>35</v>
      </c>
      <c r="B1489">
        <v>294</v>
      </c>
      <c r="D1489" t="s">
        <v>3885</v>
      </c>
      <c r="E1489" t="s">
        <v>1072</v>
      </c>
      <c r="F1489" t="s">
        <v>20</v>
      </c>
      <c r="G1489" t="s">
        <v>19</v>
      </c>
      <c r="H1489">
        <v>4</v>
      </c>
      <c r="J1489" t="s">
        <v>2999</v>
      </c>
      <c r="K1489" t="s">
        <v>3097</v>
      </c>
      <c r="L1489" t="s">
        <v>2939</v>
      </c>
      <c r="Y1489" t="s">
        <v>27</v>
      </c>
      <c r="Z1489" t="s">
        <v>27</v>
      </c>
      <c r="AA1489" t="s">
        <v>27</v>
      </c>
      <c r="AC1489" cm="1">
        <f t="array" ref="AC1489">SUMPRODUCT(--(INDEX('1880 Bastrop 0008 Clean'!A:AA, MATCH(A1489 &amp; "|" &amp; B1489, '1880 Bastrop 0008 Clean'!A:A &amp; "|" &amp; '1880 Bastrop 0008 Clean'!B:B, 0), 0) &lt;&gt; '1880 Bastrop 0008 Raw'!A1489:AA1489))</f>
        <v>0</v>
      </c>
    </row>
    <row r="1490" spans="1:29">
      <c r="A1490">
        <v>36</v>
      </c>
      <c r="B1490">
        <v>295</v>
      </c>
      <c r="D1490" t="s">
        <v>3003</v>
      </c>
      <c r="E1490" t="s">
        <v>1481</v>
      </c>
      <c r="F1490" t="s">
        <v>637</v>
      </c>
      <c r="G1490" t="s">
        <v>19</v>
      </c>
      <c r="H1490">
        <v>26</v>
      </c>
      <c r="J1490" t="s">
        <v>3085</v>
      </c>
      <c r="K1490" t="s">
        <v>2932</v>
      </c>
      <c r="L1490" t="s">
        <v>2933</v>
      </c>
      <c r="N1490" t="s">
        <v>32</v>
      </c>
      <c r="Y1490" t="s">
        <v>27</v>
      </c>
      <c r="AC1490" cm="1">
        <f t="array" ref="AC1490">SUMPRODUCT(--(INDEX('1880 Bastrop 0008 Clean'!A:AA, MATCH(A1490 &amp; "|" &amp; B1490, '1880 Bastrop 0008 Clean'!A:A &amp; "|" &amp; '1880 Bastrop 0008 Clean'!B:B, 0), 0) &lt;&gt; '1880 Bastrop 0008 Raw'!A1490:AA1490))</f>
        <v>0</v>
      </c>
    </row>
    <row r="1491" spans="1:29">
      <c r="A1491">
        <v>37</v>
      </c>
      <c r="B1491">
        <v>295</v>
      </c>
      <c r="D1491" t="s">
        <v>3003</v>
      </c>
      <c r="E1491" t="s">
        <v>3886</v>
      </c>
      <c r="F1491" t="s">
        <v>637</v>
      </c>
      <c r="G1491" t="s">
        <v>24</v>
      </c>
      <c r="H1491">
        <v>21</v>
      </c>
      <c r="J1491" t="s">
        <v>2959</v>
      </c>
      <c r="K1491" t="s">
        <v>2936</v>
      </c>
      <c r="L1491" t="s">
        <v>2933</v>
      </c>
      <c r="N1491" t="s">
        <v>2598</v>
      </c>
      <c r="Y1491" t="s">
        <v>27</v>
      </c>
      <c r="AC1491" cm="1">
        <f t="array" ref="AC1491">SUMPRODUCT(--(INDEX('1880 Bastrop 0008 Clean'!A:AA, MATCH(A1491 &amp; "|" &amp; B1491, '1880 Bastrop 0008 Clean'!A:A &amp; "|" &amp; '1880 Bastrop 0008 Clean'!B:B, 0), 0) &lt;&gt; '1880 Bastrop 0008 Raw'!A1491:AA1491))</f>
        <v>0</v>
      </c>
    </row>
    <row r="1492" spans="1:29">
      <c r="A1492">
        <v>38</v>
      </c>
      <c r="B1492">
        <v>295</v>
      </c>
      <c r="D1492" t="s">
        <v>3003</v>
      </c>
      <c r="E1492" t="s">
        <v>95</v>
      </c>
      <c r="F1492" t="s">
        <v>637</v>
      </c>
      <c r="G1492" t="s">
        <v>19</v>
      </c>
      <c r="H1492">
        <v>5</v>
      </c>
      <c r="J1492" t="s">
        <v>2948</v>
      </c>
      <c r="K1492" t="s">
        <v>2944</v>
      </c>
      <c r="L1492" t="s">
        <v>2939</v>
      </c>
      <c r="Y1492" t="s">
        <v>27</v>
      </c>
      <c r="Z1492" t="s">
        <v>27</v>
      </c>
      <c r="AA1492" t="s">
        <v>27</v>
      </c>
      <c r="AC1492" cm="1">
        <f t="array" ref="AC1492">SUMPRODUCT(--(INDEX('1880 Bastrop 0008 Clean'!A:AA, MATCH(A1492 &amp; "|" &amp; B1492, '1880 Bastrop 0008 Clean'!A:A &amp; "|" &amp; '1880 Bastrop 0008 Clean'!B:B, 0), 0) &lt;&gt; '1880 Bastrop 0008 Raw'!A1492:AA1492))</f>
        <v>0</v>
      </c>
    </row>
    <row r="1493" spans="1:29">
      <c r="A1493">
        <v>39</v>
      </c>
      <c r="B1493">
        <v>295</v>
      </c>
      <c r="D1493" t="s">
        <v>3003</v>
      </c>
      <c r="E1493" t="s">
        <v>1481</v>
      </c>
      <c r="F1493" t="s">
        <v>637</v>
      </c>
      <c r="G1493" t="s">
        <v>19</v>
      </c>
      <c r="H1493">
        <v>3</v>
      </c>
      <c r="J1493" t="s">
        <v>2973</v>
      </c>
      <c r="K1493" t="s">
        <v>2944</v>
      </c>
      <c r="L1493" t="s">
        <v>2939</v>
      </c>
      <c r="Y1493" t="s">
        <v>27</v>
      </c>
      <c r="Z1493" t="s">
        <v>27</v>
      </c>
      <c r="AA1493" t="s">
        <v>27</v>
      </c>
      <c r="AC1493" cm="1">
        <f t="array" ref="AC1493">SUMPRODUCT(--(INDEX('1880 Bastrop 0008 Clean'!A:AA, MATCH(A1493 &amp; "|" &amp; B1493, '1880 Bastrop 0008 Clean'!A:A &amp; "|" &amp; '1880 Bastrop 0008 Clean'!B:B, 0), 0) &lt;&gt; '1880 Bastrop 0008 Raw'!A1493:AA1493))</f>
        <v>0</v>
      </c>
    </row>
    <row r="1494" spans="1:29">
      <c r="A1494">
        <v>40</v>
      </c>
      <c r="B1494">
        <v>295</v>
      </c>
      <c r="D1494" t="s">
        <v>3003</v>
      </c>
      <c r="E1494" t="s">
        <v>3274</v>
      </c>
      <c r="F1494" t="s">
        <v>637</v>
      </c>
      <c r="G1494" t="s">
        <v>24</v>
      </c>
      <c r="H1494" s="9">
        <v>45942</v>
      </c>
      <c r="I1494" t="s">
        <v>2143</v>
      </c>
      <c r="J1494" t="s">
        <v>2949</v>
      </c>
      <c r="K1494" t="s">
        <v>2938</v>
      </c>
      <c r="L1494" t="s">
        <v>2939</v>
      </c>
      <c r="Y1494" t="s">
        <v>27</v>
      </c>
      <c r="Z1494" t="s">
        <v>27</v>
      </c>
      <c r="AA1494" t="s">
        <v>27</v>
      </c>
      <c r="AC1494" cm="1">
        <f t="array" ref="AC1494">SUMPRODUCT(--(INDEX('1880 Bastrop 0008 Clean'!A:AA, MATCH(A1494 &amp; "|" &amp; B1494, '1880 Bastrop 0008 Clean'!A:A &amp; "|" &amp; '1880 Bastrop 0008 Clean'!B:B, 0), 0) &lt;&gt; '1880 Bastrop 0008 Raw'!A1494:AA1494))</f>
        <v>0</v>
      </c>
    </row>
    <row r="1495" spans="1:29">
      <c r="A1495">
        <v>41</v>
      </c>
      <c r="B1495">
        <v>296</v>
      </c>
      <c r="D1495" t="s">
        <v>3887</v>
      </c>
      <c r="E1495" t="s">
        <v>185</v>
      </c>
      <c r="F1495" t="s">
        <v>637</v>
      </c>
      <c r="G1495" t="s">
        <v>19</v>
      </c>
      <c r="H1495">
        <v>24</v>
      </c>
      <c r="J1495" t="s">
        <v>3030</v>
      </c>
      <c r="K1495" t="s">
        <v>2932</v>
      </c>
      <c r="L1495" t="s">
        <v>2933</v>
      </c>
      <c r="N1495" t="s">
        <v>1404</v>
      </c>
      <c r="W1495" t="s">
        <v>1395</v>
      </c>
      <c r="X1495" t="s">
        <v>1395</v>
      </c>
      <c r="Y1495" t="s">
        <v>27</v>
      </c>
      <c r="Z1495" t="s">
        <v>126</v>
      </c>
      <c r="AA1495" t="s">
        <v>126</v>
      </c>
      <c r="AC1495" cm="1">
        <f t="array" ref="AC1495">SUMPRODUCT(--(INDEX('1880 Bastrop 0008 Clean'!A:AA, MATCH(A1495 &amp; "|" &amp; B1495, '1880 Bastrop 0008 Clean'!A:A &amp; "|" &amp; '1880 Bastrop 0008 Clean'!B:B, 0), 0) &lt;&gt; '1880 Bastrop 0008 Raw'!A1495:AA1495))</f>
        <v>0</v>
      </c>
    </row>
    <row r="1496" spans="1:29">
      <c r="A1496">
        <v>42</v>
      </c>
      <c r="B1496">
        <v>296</v>
      </c>
      <c r="D1496" t="s">
        <v>3887</v>
      </c>
      <c r="E1496" t="s">
        <v>280</v>
      </c>
      <c r="F1496" t="s">
        <v>637</v>
      </c>
      <c r="G1496" t="s">
        <v>24</v>
      </c>
      <c r="H1496">
        <v>22</v>
      </c>
      <c r="J1496" t="s">
        <v>3061</v>
      </c>
      <c r="K1496" t="s">
        <v>2936</v>
      </c>
      <c r="L1496" t="s">
        <v>2933</v>
      </c>
      <c r="N1496" t="s">
        <v>1404</v>
      </c>
      <c r="W1496" t="s">
        <v>1395</v>
      </c>
      <c r="X1496" t="s">
        <v>1395</v>
      </c>
      <c r="Y1496" t="s">
        <v>27</v>
      </c>
      <c r="Z1496" t="s">
        <v>27</v>
      </c>
      <c r="AA1496" t="s">
        <v>27</v>
      </c>
      <c r="AC1496" cm="1">
        <f t="array" ref="AC1496">SUMPRODUCT(--(INDEX('1880 Bastrop 0008 Clean'!A:AA, MATCH(A1496 &amp; "|" &amp; B1496, '1880 Bastrop 0008 Clean'!A:A &amp; "|" &amp; '1880 Bastrop 0008 Clean'!B:B, 0), 0) &lt;&gt; '1880 Bastrop 0008 Raw'!A1496:AA1496))</f>
        <v>0</v>
      </c>
    </row>
    <row r="1497" spans="1:29">
      <c r="A1497">
        <v>43</v>
      </c>
      <c r="B1497">
        <v>296</v>
      </c>
      <c r="D1497" t="s">
        <v>3887</v>
      </c>
      <c r="E1497" t="s">
        <v>35</v>
      </c>
      <c r="F1497" t="s">
        <v>637</v>
      </c>
      <c r="G1497" t="s">
        <v>24</v>
      </c>
      <c r="H1497">
        <v>2</v>
      </c>
      <c r="J1497" t="s">
        <v>3001</v>
      </c>
      <c r="K1497" t="s">
        <v>2938</v>
      </c>
      <c r="L1497" t="s">
        <v>2939</v>
      </c>
      <c r="Y1497" t="s">
        <v>27</v>
      </c>
      <c r="Z1497" t="s">
        <v>27</v>
      </c>
      <c r="AA1497" t="s">
        <v>27</v>
      </c>
      <c r="AC1497" cm="1">
        <f t="array" ref="AC1497">SUMPRODUCT(--(INDEX('1880 Bastrop 0008 Clean'!A:AA, MATCH(A1497 &amp; "|" &amp; B1497, '1880 Bastrop 0008 Clean'!A:A &amp; "|" &amp; '1880 Bastrop 0008 Clean'!B:B, 0), 0) &lt;&gt; '1880 Bastrop 0008 Raw'!A1497:AA1497))</f>
        <v>0</v>
      </c>
    </row>
    <row r="1498" spans="1:29">
      <c r="A1498">
        <v>1</v>
      </c>
      <c r="B1498">
        <v>297</v>
      </c>
      <c r="D1498" t="s">
        <v>637</v>
      </c>
      <c r="E1498" t="s">
        <v>371</v>
      </c>
      <c r="F1498" t="s">
        <v>20</v>
      </c>
      <c r="G1498" t="s">
        <v>24</v>
      </c>
      <c r="H1498">
        <v>37</v>
      </c>
      <c r="J1498" t="s">
        <v>3188</v>
      </c>
      <c r="K1498" t="s">
        <v>2932</v>
      </c>
      <c r="L1498" t="s">
        <v>3066</v>
      </c>
      <c r="N1498" t="s">
        <v>2598</v>
      </c>
      <c r="Y1498" t="s">
        <v>3888</v>
      </c>
      <c r="Z1498" t="s">
        <v>126</v>
      </c>
      <c r="AA1498" t="s">
        <v>126</v>
      </c>
      <c r="AC1498" cm="1">
        <f t="array" ref="AC1498">SUMPRODUCT(--(INDEX('1880 Bastrop 0008 Clean'!A:AA, MATCH(A1498 &amp; "|" &amp; B1498, '1880 Bastrop 0008 Clean'!A:A &amp; "|" &amp; '1880 Bastrop 0008 Clean'!B:B, 0), 0) &lt;&gt; '1880 Bastrop 0008 Raw'!A1498:AA1498))</f>
        <v>0</v>
      </c>
    </row>
    <row r="1499" spans="1:29">
      <c r="A1499">
        <v>2</v>
      </c>
      <c r="B1499">
        <v>297</v>
      </c>
      <c r="D1499" t="s">
        <v>637</v>
      </c>
      <c r="E1499" t="s">
        <v>3205</v>
      </c>
      <c r="F1499" t="s">
        <v>20</v>
      </c>
      <c r="G1499" t="s">
        <v>19</v>
      </c>
      <c r="H1499">
        <v>11</v>
      </c>
      <c r="J1499" t="s">
        <v>2942</v>
      </c>
      <c r="K1499" t="s">
        <v>2944</v>
      </c>
      <c r="L1499" t="s">
        <v>2939</v>
      </c>
      <c r="Y1499" t="s">
        <v>27</v>
      </c>
      <c r="Z1499" t="s">
        <v>41</v>
      </c>
      <c r="AA1499" t="s">
        <v>3888</v>
      </c>
      <c r="AC1499" cm="1">
        <f t="array" ref="AC1499">SUMPRODUCT(--(INDEX('1880 Bastrop 0008 Clean'!A:AA, MATCH(A1499 &amp; "|" &amp; B1499, '1880 Bastrop 0008 Clean'!A:A &amp; "|" &amp; '1880 Bastrop 0008 Clean'!B:B, 0), 0) &lt;&gt; '1880 Bastrop 0008 Raw'!A1499:AA1499))</f>
        <v>0</v>
      </c>
    </row>
    <row r="1500" spans="1:29">
      <c r="A1500">
        <v>3</v>
      </c>
      <c r="B1500">
        <v>297</v>
      </c>
      <c r="D1500" t="s">
        <v>637</v>
      </c>
      <c r="E1500" t="s">
        <v>3889</v>
      </c>
      <c r="F1500" t="s">
        <v>20</v>
      </c>
      <c r="G1500" t="s">
        <v>24</v>
      </c>
      <c r="H1500">
        <v>8</v>
      </c>
      <c r="J1500" t="s">
        <v>2965</v>
      </c>
      <c r="K1500" t="s">
        <v>2938</v>
      </c>
      <c r="L1500" t="s">
        <v>2939</v>
      </c>
      <c r="Y1500" t="s">
        <v>27</v>
      </c>
      <c r="Z1500" t="s">
        <v>41</v>
      </c>
      <c r="AA1500" t="s">
        <v>3888</v>
      </c>
      <c r="AC1500" cm="1">
        <f t="array" ref="AC1500">SUMPRODUCT(--(INDEX('1880 Bastrop 0008 Clean'!A:AA, MATCH(A1500 &amp; "|" &amp; B1500, '1880 Bastrop 0008 Clean'!A:A &amp; "|" &amp; '1880 Bastrop 0008 Clean'!B:B, 0), 0) &lt;&gt; '1880 Bastrop 0008 Raw'!A1500:AA1500))</f>
        <v>0</v>
      </c>
    </row>
    <row r="1501" spans="1:29">
      <c r="A1501">
        <v>4</v>
      </c>
      <c r="B1501">
        <v>297</v>
      </c>
      <c r="D1501" t="s">
        <v>637</v>
      </c>
      <c r="E1501" t="s">
        <v>3831</v>
      </c>
      <c r="F1501" t="s">
        <v>20</v>
      </c>
      <c r="G1501" t="s">
        <v>19</v>
      </c>
      <c r="H1501">
        <v>5</v>
      </c>
      <c r="J1501" t="s">
        <v>2948</v>
      </c>
      <c r="K1501" t="s">
        <v>2944</v>
      </c>
      <c r="L1501" t="s">
        <v>2939</v>
      </c>
      <c r="Y1501" t="s">
        <v>27</v>
      </c>
      <c r="Z1501" t="s">
        <v>41</v>
      </c>
      <c r="AA1501" t="s">
        <v>3888</v>
      </c>
      <c r="AC1501" cm="1">
        <f t="array" ref="AC1501">SUMPRODUCT(--(INDEX('1880 Bastrop 0008 Clean'!A:AA, MATCH(A1501 &amp; "|" &amp; B1501, '1880 Bastrop 0008 Clean'!A:A &amp; "|" &amp; '1880 Bastrop 0008 Clean'!B:B, 0), 0) &lt;&gt; '1880 Bastrop 0008 Raw'!A1501:AA1501))</f>
        <v>0</v>
      </c>
    </row>
    <row r="1502" spans="1:29">
      <c r="A1502">
        <v>5</v>
      </c>
      <c r="B1502">
        <v>297</v>
      </c>
      <c r="D1502" t="s">
        <v>637</v>
      </c>
      <c r="E1502" t="s">
        <v>3890</v>
      </c>
      <c r="F1502" t="s">
        <v>20</v>
      </c>
      <c r="G1502" t="s">
        <v>19</v>
      </c>
      <c r="H1502">
        <v>3</v>
      </c>
      <c r="J1502" t="s">
        <v>2973</v>
      </c>
      <c r="K1502" t="s">
        <v>2944</v>
      </c>
      <c r="L1502" t="s">
        <v>2939</v>
      </c>
      <c r="Y1502" t="s">
        <v>27</v>
      </c>
      <c r="Z1502" t="s">
        <v>41</v>
      </c>
      <c r="AA1502" t="s">
        <v>3888</v>
      </c>
      <c r="AC1502" cm="1">
        <f t="array" ref="AC1502">SUMPRODUCT(--(INDEX('1880 Bastrop 0008 Clean'!A:AA, MATCH(A1502 &amp; "|" &amp; B1502, '1880 Bastrop 0008 Clean'!A:A &amp; "|" &amp; '1880 Bastrop 0008 Clean'!B:B, 0), 0) &lt;&gt; '1880 Bastrop 0008 Raw'!A1502:AA1502))</f>
        <v>0</v>
      </c>
    </row>
    <row r="1503" spans="1:29">
      <c r="A1503">
        <v>6</v>
      </c>
      <c r="B1503">
        <v>297</v>
      </c>
      <c r="D1503" t="s">
        <v>2737</v>
      </c>
      <c r="E1503" t="s">
        <v>100</v>
      </c>
      <c r="F1503" t="s">
        <v>20</v>
      </c>
      <c r="G1503" t="s">
        <v>19</v>
      </c>
      <c r="H1503">
        <v>19</v>
      </c>
      <c r="J1503" t="s">
        <v>2956</v>
      </c>
      <c r="K1503" t="s">
        <v>3027</v>
      </c>
      <c r="L1503" t="s">
        <v>2939</v>
      </c>
      <c r="N1503" t="s">
        <v>32</v>
      </c>
      <c r="Y1503" t="s">
        <v>27</v>
      </c>
      <c r="Z1503" t="s">
        <v>126</v>
      </c>
      <c r="AA1503" t="s">
        <v>126</v>
      </c>
      <c r="AC1503" cm="1">
        <f t="array" ref="AC1503">SUMPRODUCT(--(INDEX('1880 Bastrop 0008 Clean'!A:AA, MATCH(A1503 &amp; "|" &amp; B1503, '1880 Bastrop 0008 Clean'!A:A &amp; "|" &amp; '1880 Bastrop 0008 Clean'!B:B, 0), 0) &lt;&gt; '1880 Bastrop 0008 Raw'!A1503:AA1503))</f>
        <v>0</v>
      </c>
    </row>
    <row r="1504" spans="1:29">
      <c r="A1504">
        <v>7</v>
      </c>
      <c r="B1504">
        <v>297</v>
      </c>
      <c r="D1504" t="s">
        <v>3363</v>
      </c>
      <c r="E1504" t="s">
        <v>280</v>
      </c>
      <c r="F1504" t="s">
        <v>20</v>
      </c>
      <c r="G1504" t="s">
        <v>24</v>
      </c>
      <c r="H1504">
        <v>50</v>
      </c>
      <c r="J1504" t="s">
        <v>3071</v>
      </c>
      <c r="K1504" t="s">
        <v>2932</v>
      </c>
      <c r="L1504" t="s">
        <v>3066</v>
      </c>
      <c r="N1504" t="s">
        <v>2598</v>
      </c>
      <c r="Y1504" t="s">
        <v>87</v>
      </c>
      <c r="Z1504" t="s">
        <v>87</v>
      </c>
      <c r="AC1504" cm="1">
        <f t="array" ref="AC1504">SUMPRODUCT(--(INDEX('1880 Bastrop 0008 Clean'!A:AA, MATCH(A1504 &amp; "|" &amp; B1504, '1880 Bastrop 0008 Clean'!A:A &amp; "|" &amp; '1880 Bastrop 0008 Clean'!B:B, 0), 0) &lt;&gt; '1880 Bastrop 0008 Raw'!A1504:AA1504))</f>
        <v>0</v>
      </c>
    </row>
    <row r="1505" spans="1:29">
      <c r="A1505">
        <v>8</v>
      </c>
      <c r="B1505">
        <v>298</v>
      </c>
      <c r="D1505" t="s">
        <v>3363</v>
      </c>
      <c r="E1505" t="s">
        <v>3891</v>
      </c>
      <c r="F1505" t="s">
        <v>20</v>
      </c>
      <c r="G1505" t="s">
        <v>24</v>
      </c>
      <c r="H1505">
        <v>28</v>
      </c>
      <c r="J1505" t="s">
        <v>2893</v>
      </c>
      <c r="K1505" t="s">
        <v>2938</v>
      </c>
      <c r="L1505" t="s">
        <v>2939</v>
      </c>
      <c r="Y1505" t="s">
        <v>38</v>
      </c>
      <c r="Z1505" t="s">
        <v>87</v>
      </c>
      <c r="AA1505" t="s">
        <v>87</v>
      </c>
      <c r="AC1505" cm="1">
        <f t="array" ref="AC1505">SUMPRODUCT(--(INDEX('1880 Bastrop 0008 Clean'!A:AA, MATCH(A1505 &amp; "|" &amp; B1505, '1880 Bastrop 0008 Clean'!A:A &amp; "|" &amp; '1880 Bastrop 0008 Clean'!B:B, 0), 0) &lt;&gt; '1880 Bastrop 0008 Raw'!A1505:AA1505))</f>
        <v>0</v>
      </c>
    </row>
    <row r="1506" spans="1:29">
      <c r="A1506">
        <v>9</v>
      </c>
      <c r="B1506">
        <v>298</v>
      </c>
      <c r="D1506" t="s">
        <v>3363</v>
      </c>
      <c r="E1506" t="s">
        <v>3892</v>
      </c>
      <c r="F1506" t="s">
        <v>20</v>
      </c>
      <c r="G1506" t="s">
        <v>24</v>
      </c>
      <c r="H1506">
        <v>20</v>
      </c>
      <c r="J1506" t="s">
        <v>3007</v>
      </c>
      <c r="K1506" t="s">
        <v>2938</v>
      </c>
      <c r="L1506" t="s">
        <v>2939</v>
      </c>
      <c r="Y1506" t="s">
        <v>38</v>
      </c>
      <c r="Z1506" t="s">
        <v>87</v>
      </c>
      <c r="AA1506" t="s">
        <v>87</v>
      </c>
      <c r="AC1506" cm="1">
        <f t="array" ref="AC1506">SUMPRODUCT(--(INDEX('1880 Bastrop 0008 Clean'!A:AA, MATCH(A1506 &amp; "|" &amp; B1506, '1880 Bastrop 0008 Clean'!A:A &amp; "|" &amp; '1880 Bastrop 0008 Clean'!B:B, 0), 0) &lt;&gt; '1880 Bastrop 0008 Raw'!A1506:AA1506))</f>
        <v>0</v>
      </c>
    </row>
    <row r="1507" spans="1:29">
      <c r="A1507">
        <v>10</v>
      </c>
      <c r="B1507">
        <v>298</v>
      </c>
      <c r="D1507" t="s">
        <v>3363</v>
      </c>
      <c r="E1507" t="s">
        <v>100</v>
      </c>
      <c r="F1507" t="s">
        <v>20</v>
      </c>
      <c r="G1507" t="s">
        <v>19</v>
      </c>
      <c r="H1507">
        <v>19</v>
      </c>
      <c r="J1507" t="s">
        <v>2956</v>
      </c>
      <c r="K1507" t="s">
        <v>2944</v>
      </c>
      <c r="L1507" t="s">
        <v>2939</v>
      </c>
      <c r="N1507" t="s">
        <v>1404</v>
      </c>
      <c r="Y1507" t="s">
        <v>27</v>
      </c>
      <c r="Z1507" t="s">
        <v>87</v>
      </c>
      <c r="AA1507" t="s">
        <v>87</v>
      </c>
      <c r="AC1507" cm="1">
        <f t="array" ref="AC1507">SUMPRODUCT(--(INDEX('1880 Bastrop 0008 Clean'!A:AA, MATCH(A1507 &amp; "|" &amp; B1507, '1880 Bastrop 0008 Clean'!A:A &amp; "|" &amp; '1880 Bastrop 0008 Clean'!B:B, 0), 0) &lt;&gt; '1880 Bastrop 0008 Raw'!A1507:AA1507))</f>
        <v>0</v>
      </c>
    </row>
    <row r="1508" spans="1:29">
      <c r="A1508">
        <v>11</v>
      </c>
      <c r="B1508">
        <v>298</v>
      </c>
      <c r="D1508" t="s">
        <v>3893</v>
      </c>
      <c r="E1508" t="s">
        <v>3894</v>
      </c>
      <c r="F1508" t="s">
        <v>20</v>
      </c>
      <c r="G1508" t="s">
        <v>19</v>
      </c>
      <c r="H1508">
        <v>45</v>
      </c>
      <c r="J1508" t="s">
        <v>3137</v>
      </c>
      <c r="K1508" t="s">
        <v>2932</v>
      </c>
      <c r="L1508" t="s">
        <v>2933</v>
      </c>
      <c r="N1508" t="s">
        <v>32</v>
      </c>
      <c r="Y1508" t="s">
        <v>41</v>
      </c>
      <c r="AC1508" t="e" cm="1">
        <f t="array" ref="AC1508">SUMPRODUCT(--(INDEX('1880 Bastrop 0008 Clean'!A:AA, MATCH(A1508 &amp; "|" &amp; B1508, '1880 Bastrop 0008 Clean'!A:A &amp; "|" &amp; '1880 Bastrop 0008 Clean'!B:B, 0), 0) &lt;&gt; '1880 Bastrop 0008 Raw'!A1508:AA1508))</f>
        <v>#N/A</v>
      </c>
    </row>
    <row r="1509" spans="1:29">
      <c r="A1509">
        <v>12</v>
      </c>
      <c r="B1509">
        <v>298</v>
      </c>
      <c r="D1509" t="s">
        <v>3893</v>
      </c>
      <c r="E1509" t="s">
        <v>3895</v>
      </c>
      <c r="F1509" t="s">
        <v>20</v>
      </c>
      <c r="G1509" t="s">
        <v>24</v>
      </c>
      <c r="H1509">
        <v>40</v>
      </c>
      <c r="J1509" t="s">
        <v>3236</v>
      </c>
      <c r="K1509" t="s">
        <v>2936</v>
      </c>
      <c r="L1509" t="s">
        <v>2933</v>
      </c>
      <c r="N1509" t="s">
        <v>2598</v>
      </c>
      <c r="Y1509" t="s">
        <v>41</v>
      </c>
      <c r="AA1509" t="s">
        <v>77</v>
      </c>
      <c r="AC1509" t="e" cm="1">
        <f t="array" ref="AC1509">SUMPRODUCT(--(INDEX('1880 Bastrop 0008 Clean'!A:AA, MATCH(A1509 &amp; "|" &amp; B1509, '1880 Bastrop 0008 Clean'!A:A &amp; "|" &amp; '1880 Bastrop 0008 Clean'!B:B, 0), 0) &lt;&gt; '1880 Bastrop 0008 Raw'!A1509:AA1509))</f>
        <v>#N/A</v>
      </c>
    </row>
    <row r="1510" spans="1:29">
      <c r="A1510">
        <v>13</v>
      </c>
      <c r="B1510">
        <v>299</v>
      </c>
      <c r="D1510" t="s">
        <v>3893</v>
      </c>
      <c r="E1510" t="s">
        <v>3495</v>
      </c>
      <c r="F1510" t="s">
        <v>20</v>
      </c>
      <c r="G1510" t="s">
        <v>19</v>
      </c>
      <c r="H1510">
        <v>21</v>
      </c>
      <c r="J1510" t="s">
        <v>2959</v>
      </c>
      <c r="K1510" t="s">
        <v>2944</v>
      </c>
      <c r="L1510" t="s">
        <v>2939</v>
      </c>
      <c r="Y1510" t="s">
        <v>27</v>
      </c>
      <c r="Z1510" t="s">
        <v>41</v>
      </c>
      <c r="AA1510" t="s">
        <v>41</v>
      </c>
      <c r="AC1510" cm="1">
        <f t="array" ref="AC1510">SUMPRODUCT(--(INDEX('1880 Bastrop 0008 Clean'!A:AA, MATCH(A1510 &amp; "|" &amp; B1510, '1880 Bastrop 0008 Clean'!A:A &amp; "|" &amp; '1880 Bastrop 0008 Clean'!B:B, 0), 0) &lt;&gt; '1880 Bastrop 0008 Raw'!A1510:AA1510))</f>
        <v>0</v>
      </c>
    </row>
    <row r="1511" spans="1:29">
      <c r="A1511">
        <v>14</v>
      </c>
      <c r="B1511">
        <v>299</v>
      </c>
      <c r="D1511" t="s">
        <v>3893</v>
      </c>
      <c r="E1511" t="s">
        <v>3896</v>
      </c>
      <c r="F1511" t="s">
        <v>20</v>
      </c>
      <c r="G1511" t="s">
        <v>24</v>
      </c>
      <c r="H1511">
        <v>18</v>
      </c>
      <c r="J1511" t="s">
        <v>2952</v>
      </c>
      <c r="K1511" t="s">
        <v>2938</v>
      </c>
      <c r="L1511" t="s">
        <v>2939</v>
      </c>
      <c r="Y1511" t="s">
        <v>27</v>
      </c>
      <c r="Z1511" t="s">
        <v>41</v>
      </c>
      <c r="AA1511" t="s">
        <v>41</v>
      </c>
      <c r="AC1511" cm="1">
        <f t="array" ref="AC1511">SUMPRODUCT(--(INDEX('1880 Bastrop 0008 Clean'!A:AA, MATCH(A1511 &amp; "|" &amp; B1511, '1880 Bastrop 0008 Clean'!A:A &amp; "|" &amp; '1880 Bastrop 0008 Clean'!B:B, 0), 0) &lt;&gt; '1880 Bastrop 0008 Raw'!A1511:AA1511))</f>
        <v>0</v>
      </c>
    </row>
    <row r="1512" spans="1:29">
      <c r="A1512">
        <v>15</v>
      </c>
      <c r="B1512">
        <v>299</v>
      </c>
      <c r="D1512" t="s">
        <v>3893</v>
      </c>
      <c r="E1512" t="s">
        <v>3897</v>
      </c>
      <c r="F1512" t="s">
        <v>20</v>
      </c>
      <c r="G1512" t="s">
        <v>24</v>
      </c>
      <c r="H1512">
        <v>16</v>
      </c>
      <c r="J1512" t="s">
        <v>3011</v>
      </c>
      <c r="K1512" t="s">
        <v>2938</v>
      </c>
      <c r="L1512" t="s">
        <v>2939</v>
      </c>
      <c r="Y1512" t="s">
        <v>27</v>
      </c>
      <c r="Z1512" t="s">
        <v>41</v>
      </c>
      <c r="AA1512" t="s">
        <v>41</v>
      </c>
      <c r="AC1512" cm="1">
        <f t="array" ref="AC1512">SUMPRODUCT(--(INDEX('1880 Bastrop 0008 Clean'!A:AA, MATCH(A1512 &amp; "|" &amp; B1512, '1880 Bastrop 0008 Clean'!A:A &amp; "|" &amp; '1880 Bastrop 0008 Clean'!B:B, 0), 0) &lt;&gt; '1880 Bastrop 0008 Raw'!A1512:AA1512))</f>
        <v>0</v>
      </c>
    </row>
    <row r="1513" spans="1:29">
      <c r="A1513">
        <v>16</v>
      </c>
      <c r="B1513">
        <v>299</v>
      </c>
      <c r="D1513" t="s">
        <v>3893</v>
      </c>
      <c r="E1513" t="s">
        <v>3898</v>
      </c>
      <c r="F1513" t="s">
        <v>20</v>
      </c>
      <c r="G1513" t="s">
        <v>24</v>
      </c>
      <c r="H1513">
        <v>14</v>
      </c>
      <c r="J1513" t="s">
        <v>2968</v>
      </c>
      <c r="K1513" t="s">
        <v>2938</v>
      </c>
      <c r="L1513" t="s">
        <v>2939</v>
      </c>
      <c r="V1513" t="s">
        <v>1395</v>
      </c>
      <c r="Y1513" t="s">
        <v>27</v>
      </c>
      <c r="Z1513" t="s">
        <v>41</v>
      </c>
      <c r="AA1513" t="s">
        <v>41</v>
      </c>
      <c r="AC1513" cm="1">
        <f t="array" ref="AC1513">SUMPRODUCT(--(INDEX('1880 Bastrop 0008 Clean'!A:AA, MATCH(A1513 &amp; "|" &amp; B1513, '1880 Bastrop 0008 Clean'!A:A &amp; "|" &amp; '1880 Bastrop 0008 Clean'!B:B, 0), 0) &lt;&gt; '1880 Bastrop 0008 Raw'!A1513:AA1513))</f>
        <v>0</v>
      </c>
    </row>
    <row r="1514" spans="1:29">
      <c r="A1514">
        <v>17</v>
      </c>
      <c r="B1514">
        <v>299</v>
      </c>
      <c r="D1514" t="s">
        <v>3893</v>
      </c>
      <c r="E1514" t="s">
        <v>3899</v>
      </c>
      <c r="F1514" t="s">
        <v>20</v>
      </c>
      <c r="G1514" t="s">
        <v>19</v>
      </c>
      <c r="H1514">
        <v>11</v>
      </c>
      <c r="J1514" t="s">
        <v>2942</v>
      </c>
      <c r="K1514" t="s">
        <v>2944</v>
      </c>
      <c r="L1514" t="s">
        <v>2939</v>
      </c>
      <c r="V1514" t="s">
        <v>1395</v>
      </c>
      <c r="Y1514" t="s">
        <v>27</v>
      </c>
      <c r="Z1514" t="s">
        <v>41</v>
      </c>
      <c r="AA1514" t="s">
        <v>41</v>
      </c>
      <c r="AC1514" cm="1">
        <f t="array" ref="AC1514">SUMPRODUCT(--(INDEX('1880 Bastrop 0008 Clean'!A:AA, MATCH(A1514 &amp; "|" &amp; B1514, '1880 Bastrop 0008 Clean'!A:A &amp; "|" &amp; '1880 Bastrop 0008 Clean'!B:B, 0), 0) &lt;&gt; '1880 Bastrop 0008 Raw'!A1514:AA1514))</f>
        <v>0</v>
      </c>
    </row>
    <row r="1515" spans="1:29">
      <c r="A1515">
        <v>18</v>
      </c>
      <c r="B1515">
        <v>299</v>
      </c>
      <c r="D1515" t="s">
        <v>3893</v>
      </c>
      <c r="E1515" t="s">
        <v>3900</v>
      </c>
      <c r="F1515" t="s">
        <v>20</v>
      </c>
      <c r="G1515" t="s">
        <v>24</v>
      </c>
      <c r="H1515">
        <v>9</v>
      </c>
      <c r="J1515" t="s">
        <v>2943</v>
      </c>
      <c r="K1515" t="s">
        <v>2938</v>
      </c>
      <c r="L1515" t="s">
        <v>2939</v>
      </c>
      <c r="V1515" t="s">
        <v>1395</v>
      </c>
      <c r="Y1515" t="s">
        <v>27</v>
      </c>
      <c r="Z1515" t="s">
        <v>41</v>
      </c>
      <c r="AA1515" t="s">
        <v>41</v>
      </c>
      <c r="AC1515" cm="1">
        <f t="array" ref="AC1515">SUMPRODUCT(--(INDEX('1880 Bastrop 0008 Clean'!A:AA, MATCH(A1515 &amp; "|" &amp; B1515, '1880 Bastrop 0008 Clean'!A:A &amp; "|" &amp; '1880 Bastrop 0008 Clean'!B:B, 0), 0) &lt;&gt; '1880 Bastrop 0008 Raw'!A1515:AA1515))</f>
        <v>0</v>
      </c>
    </row>
    <row r="1516" spans="1:29">
      <c r="A1516">
        <v>19</v>
      </c>
      <c r="B1516">
        <v>299</v>
      </c>
      <c r="D1516" t="s">
        <v>3893</v>
      </c>
      <c r="E1516" t="s">
        <v>3901</v>
      </c>
      <c r="F1516" t="s">
        <v>20</v>
      </c>
      <c r="G1516" t="s">
        <v>24</v>
      </c>
      <c r="H1516">
        <v>6</v>
      </c>
      <c r="J1516" t="s">
        <v>3037</v>
      </c>
      <c r="K1516" t="s">
        <v>2938</v>
      </c>
      <c r="L1516" t="s">
        <v>2939</v>
      </c>
      <c r="V1516" t="s">
        <v>1395</v>
      </c>
      <c r="Y1516" t="s">
        <v>27</v>
      </c>
      <c r="Z1516" t="s">
        <v>41</v>
      </c>
      <c r="AA1516" t="s">
        <v>41</v>
      </c>
      <c r="AC1516" cm="1">
        <f t="array" ref="AC1516">SUMPRODUCT(--(INDEX('1880 Bastrop 0008 Clean'!A:AA, MATCH(A1516 &amp; "|" &amp; B1516, '1880 Bastrop 0008 Clean'!A:A &amp; "|" &amp; '1880 Bastrop 0008 Clean'!B:B, 0), 0) &lt;&gt; '1880 Bastrop 0008 Raw'!A1516:AA1516))</f>
        <v>0</v>
      </c>
    </row>
    <row r="1517" spans="1:29">
      <c r="A1517">
        <v>20</v>
      </c>
      <c r="B1517">
        <v>299</v>
      </c>
      <c r="D1517" t="s">
        <v>3893</v>
      </c>
      <c r="E1517" t="s">
        <v>3902</v>
      </c>
      <c r="F1517" t="s">
        <v>20</v>
      </c>
      <c r="G1517" t="s">
        <v>19</v>
      </c>
      <c r="H1517">
        <v>3</v>
      </c>
      <c r="J1517" t="s">
        <v>2973</v>
      </c>
      <c r="K1517" t="s">
        <v>2944</v>
      </c>
      <c r="L1517" t="s">
        <v>2939</v>
      </c>
      <c r="Y1517" t="s">
        <v>27</v>
      </c>
      <c r="Z1517" t="s">
        <v>41</v>
      </c>
      <c r="AA1517" t="s">
        <v>41</v>
      </c>
      <c r="AC1517" cm="1">
        <f t="array" ref="AC1517">SUMPRODUCT(--(INDEX('1880 Bastrop 0008 Clean'!A:AA, MATCH(A1517 &amp; "|" &amp; B1517, '1880 Bastrop 0008 Clean'!A:A &amp; "|" &amp; '1880 Bastrop 0008 Clean'!B:B, 0), 0) &lt;&gt; '1880 Bastrop 0008 Raw'!A1517:AA1517))</f>
        <v>0</v>
      </c>
    </row>
    <row r="1518" spans="1:29">
      <c r="A1518">
        <v>21</v>
      </c>
      <c r="B1518">
        <v>299</v>
      </c>
      <c r="D1518" t="s">
        <v>3893</v>
      </c>
      <c r="E1518" t="s">
        <v>3903</v>
      </c>
      <c r="F1518" t="s">
        <v>20</v>
      </c>
      <c r="G1518" t="s">
        <v>24</v>
      </c>
      <c r="H1518">
        <v>1</v>
      </c>
      <c r="J1518" t="s">
        <v>2949</v>
      </c>
      <c r="K1518" t="s">
        <v>2938</v>
      </c>
      <c r="L1518" t="s">
        <v>2939</v>
      </c>
      <c r="Y1518" t="s">
        <v>27</v>
      </c>
      <c r="Z1518" t="s">
        <v>41</v>
      </c>
      <c r="AA1518" t="s">
        <v>41</v>
      </c>
      <c r="AC1518" cm="1">
        <f t="array" ref="AC1518">SUMPRODUCT(--(INDEX('1880 Bastrop 0008 Clean'!A:AA, MATCH(A1518 &amp; "|" &amp; B1518, '1880 Bastrop 0008 Clean'!A:A &amp; "|" &amp; '1880 Bastrop 0008 Clean'!B:B, 0), 0) &lt;&gt; '1880 Bastrop 0008 Raw'!A1518:AA1518))</f>
        <v>0</v>
      </c>
    </row>
    <row r="1519" spans="1:29">
      <c r="A1519">
        <v>22</v>
      </c>
      <c r="B1519">
        <v>299</v>
      </c>
      <c r="D1519" t="s">
        <v>536</v>
      </c>
      <c r="E1519" t="s">
        <v>2764</v>
      </c>
      <c r="F1519" t="s">
        <v>2061</v>
      </c>
      <c r="G1519" t="s">
        <v>19</v>
      </c>
      <c r="H1519">
        <v>50</v>
      </c>
      <c r="J1519" t="s">
        <v>3071</v>
      </c>
      <c r="K1519" t="s">
        <v>2932</v>
      </c>
      <c r="L1519" t="s">
        <v>2933</v>
      </c>
      <c r="N1519" t="s">
        <v>32</v>
      </c>
      <c r="Y1519" t="s">
        <v>66</v>
      </c>
      <c r="Z1519" t="s">
        <v>66</v>
      </c>
      <c r="AA1519" t="s">
        <v>66</v>
      </c>
      <c r="AC1519" t="e" cm="1">
        <f t="array" ref="AC1519">SUMPRODUCT(--(INDEX('1880 Bastrop 0008 Clean'!A:AA, MATCH(A1519 &amp; "|" &amp; B1519, '1880 Bastrop 0008 Clean'!A:A &amp; "|" &amp; '1880 Bastrop 0008 Clean'!B:B, 0), 0) &lt;&gt; '1880 Bastrop 0008 Raw'!A1519:AA1519))</f>
        <v>#N/A</v>
      </c>
    </row>
    <row r="1520" spans="1:29">
      <c r="A1520">
        <v>23</v>
      </c>
      <c r="B1520">
        <v>299</v>
      </c>
      <c r="D1520" t="s">
        <v>536</v>
      </c>
      <c r="E1520" t="s">
        <v>3111</v>
      </c>
      <c r="F1520" t="s">
        <v>2061</v>
      </c>
      <c r="G1520" t="s">
        <v>24</v>
      </c>
      <c r="H1520">
        <v>46</v>
      </c>
      <c r="J1520" t="s">
        <v>2995</v>
      </c>
      <c r="K1520" t="s">
        <v>2936</v>
      </c>
      <c r="L1520" t="s">
        <v>2933</v>
      </c>
      <c r="N1520" t="s">
        <v>2598</v>
      </c>
      <c r="Y1520" t="s">
        <v>66</v>
      </c>
      <c r="Z1520" t="s">
        <v>66</v>
      </c>
      <c r="AA1520" t="s">
        <v>87</v>
      </c>
      <c r="AC1520" t="e" cm="1">
        <f t="array" ref="AC1520">SUMPRODUCT(--(INDEX('1880 Bastrop 0008 Clean'!A:AA, MATCH(A1520 &amp; "|" &amp; B1520, '1880 Bastrop 0008 Clean'!A:A &amp; "|" &amp; '1880 Bastrop 0008 Clean'!B:B, 0), 0) &lt;&gt; '1880 Bastrop 0008 Raw'!A1520:AA1520))</f>
        <v>#N/A</v>
      </c>
    </row>
    <row r="1521" spans="1:29">
      <c r="A1521">
        <v>24</v>
      </c>
      <c r="B1521">
        <v>299</v>
      </c>
      <c r="D1521" t="s">
        <v>536</v>
      </c>
      <c r="E1521" t="s">
        <v>3583</v>
      </c>
      <c r="F1521" t="s">
        <v>2061</v>
      </c>
      <c r="G1521" t="s">
        <v>24</v>
      </c>
      <c r="H1521">
        <v>18</v>
      </c>
      <c r="J1521" t="s">
        <v>2952</v>
      </c>
      <c r="K1521" t="s">
        <v>2938</v>
      </c>
      <c r="L1521" t="s">
        <v>2939</v>
      </c>
      <c r="Y1521" t="s">
        <v>27</v>
      </c>
      <c r="Z1521" t="s">
        <v>66</v>
      </c>
      <c r="AA1521" t="s">
        <v>66</v>
      </c>
      <c r="AC1521" t="e" cm="1">
        <f t="array" ref="AC1521">SUMPRODUCT(--(INDEX('1880 Bastrop 0008 Clean'!A:AA, MATCH(A1521 &amp; "|" &amp; B1521, '1880 Bastrop 0008 Clean'!A:A &amp; "|" &amp; '1880 Bastrop 0008 Clean'!B:B, 0), 0) &lt;&gt; '1880 Bastrop 0008 Raw'!A1521:AA1521))</f>
        <v>#N/A</v>
      </c>
    </row>
    <row r="1522" spans="1:29">
      <c r="A1522">
        <v>25</v>
      </c>
      <c r="B1522">
        <v>300</v>
      </c>
      <c r="D1522" t="s">
        <v>536</v>
      </c>
      <c r="E1522" t="s">
        <v>3904</v>
      </c>
      <c r="F1522" t="s">
        <v>2061</v>
      </c>
      <c r="G1522" t="s">
        <v>19</v>
      </c>
      <c r="H1522">
        <v>15</v>
      </c>
      <c r="J1522" t="s">
        <v>2940</v>
      </c>
      <c r="K1522" t="s">
        <v>2944</v>
      </c>
      <c r="L1522" t="s">
        <v>2939</v>
      </c>
      <c r="W1522" t="s">
        <v>1395</v>
      </c>
      <c r="X1522" t="s">
        <v>1395</v>
      </c>
      <c r="Y1522" t="s">
        <v>27</v>
      </c>
      <c r="Z1522" t="s">
        <v>66</v>
      </c>
      <c r="AA1522" t="s">
        <v>66</v>
      </c>
      <c r="AC1522" cm="1">
        <f t="array" ref="AC1522">SUMPRODUCT(--(INDEX('1880 Bastrop 0008 Clean'!A:AA, MATCH(A1522 &amp; "|" &amp; B1522, '1880 Bastrop 0008 Clean'!A:A &amp; "|" &amp; '1880 Bastrop 0008 Clean'!B:B, 0), 0) &lt;&gt; '1880 Bastrop 0008 Raw'!A1522:AA1522))</f>
        <v>0</v>
      </c>
    </row>
    <row r="1523" spans="1:29">
      <c r="A1523">
        <v>26</v>
      </c>
      <c r="B1523">
        <v>300</v>
      </c>
      <c r="D1523" t="s">
        <v>536</v>
      </c>
      <c r="E1523" t="s">
        <v>859</v>
      </c>
      <c r="F1523" t="s">
        <v>2061</v>
      </c>
      <c r="G1523" t="s">
        <v>19</v>
      </c>
      <c r="H1523">
        <v>14</v>
      </c>
      <c r="J1523" t="s">
        <v>2968</v>
      </c>
      <c r="K1523" t="s">
        <v>2944</v>
      </c>
      <c r="L1523" t="s">
        <v>2939</v>
      </c>
      <c r="W1523" t="s">
        <v>1395</v>
      </c>
      <c r="X1523" t="s">
        <v>1395</v>
      </c>
      <c r="Y1523" t="s">
        <v>27</v>
      </c>
      <c r="Z1523" t="s">
        <v>66</v>
      </c>
      <c r="AA1523" t="s">
        <v>66</v>
      </c>
      <c r="AC1523" cm="1">
        <f t="array" ref="AC1523">SUMPRODUCT(--(INDEX('1880 Bastrop 0008 Clean'!A:AA, MATCH(A1523 &amp; "|" &amp; B1523, '1880 Bastrop 0008 Clean'!A:A &amp; "|" &amp; '1880 Bastrop 0008 Clean'!B:B, 0), 0) &lt;&gt; '1880 Bastrop 0008 Raw'!A1523:AA1523))</f>
        <v>0</v>
      </c>
    </row>
    <row r="1524" spans="1:29">
      <c r="A1524">
        <v>27</v>
      </c>
      <c r="B1524">
        <v>300</v>
      </c>
      <c r="D1524" t="s">
        <v>536</v>
      </c>
      <c r="E1524" t="s">
        <v>170</v>
      </c>
      <c r="F1524" t="s">
        <v>2061</v>
      </c>
      <c r="G1524" t="s">
        <v>19</v>
      </c>
      <c r="H1524">
        <v>12</v>
      </c>
      <c r="J1524" t="s">
        <v>2971</v>
      </c>
      <c r="K1524" t="s">
        <v>2944</v>
      </c>
      <c r="L1524" t="s">
        <v>2939</v>
      </c>
      <c r="Y1524" t="s">
        <v>27</v>
      </c>
      <c r="Z1524" t="s">
        <v>66</v>
      </c>
      <c r="AA1524" t="s">
        <v>66</v>
      </c>
      <c r="AC1524" cm="1">
        <f t="array" ref="AC1524">SUMPRODUCT(--(INDEX('1880 Bastrop 0008 Clean'!A:AA, MATCH(A1524 &amp; "|" &amp; B1524, '1880 Bastrop 0008 Clean'!A:A &amp; "|" &amp; '1880 Bastrop 0008 Clean'!B:B, 0), 0) &lt;&gt; '1880 Bastrop 0008 Raw'!A1524:AA1524))</f>
        <v>0</v>
      </c>
    </row>
    <row r="1525" spans="1:29">
      <c r="A1525">
        <v>28</v>
      </c>
      <c r="B1525">
        <v>300</v>
      </c>
      <c r="D1525" t="s">
        <v>536</v>
      </c>
      <c r="E1525" t="s">
        <v>280</v>
      </c>
      <c r="F1525" t="s">
        <v>2061</v>
      </c>
      <c r="G1525" t="s">
        <v>24</v>
      </c>
      <c r="H1525">
        <v>9</v>
      </c>
      <c r="J1525" t="s">
        <v>2943</v>
      </c>
      <c r="K1525" t="s">
        <v>2938</v>
      </c>
      <c r="L1525" t="s">
        <v>2939</v>
      </c>
      <c r="V1525" t="s">
        <v>1395</v>
      </c>
      <c r="Y1525" t="s">
        <v>27</v>
      </c>
      <c r="Z1525" t="s">
        <v>66</v>
      </c>
      <c r="AA1525" t="s">
        <v>66</v>
      </c>
      <c r="AC1525" cm="1">
        <f t="array" ref="AC1525">SUMPRODUCT(--(INDEX('1880 Bastrop 0008 Clean'!A:AA, MATCH(A1525 &amp; "|" &amp; B1525, '1880 Bastrop 0008 Clean'!A:A &amp; "|" &amp; '1880 Bastrop 0008 Clean'!B:B, 0), 0) &lt;&gt; '1880 Bastrop 0008 Raw'!A1525:AA1525))</f>
        <v>0</v>
      </c>
    </row>
    <row r="1526" spans="1:29">
      <c r="A1526">
        <v>29</v>
      </c>
      <c r="B1526">
        <v>300</v>
      </c>
      <c r="D1526" t="s">
        <v>536</v>
      </c>
      <c r="E1526" t="s">
        <v>3354</v>
      </c>
      <c r="F1526" t="s">
        <v>2061</v>
      </c>
      <c r="G1526" t="s">
        <v>19</v>
      </c>
      <c r="H1526">
        <v>8</v>
      </c>
      <c r="J1526" t="s">
        <v>2965</v>
      </c>
      <c r="K1526" t="s">
        <v>2944</v>
      </c>
      <c r="L1526" t="s">
        <v>2939</v>
      </c>
      <c r="V1526" t="s">
        <v>1395</v>
      </c>
      <c r="Y1526" t="s">
        <v>27</v>
      </c>
      <c r="Z1526" t="s">
        <v>66</v>
      </c>
      <c r="AA1526" t="s">
        <v>66</v>
      </c>
      <c r="AC1526" cm="1">
        <f t="array" ref="AC1526">SUMPRODUCT(--(INDEX('1880 Bastrop 0008 Clean'!A:AA, MATCH(A1526 &amp; "|" &amp; B1526, '1880 Bastrop 0008 Clean'!A:A &amp; "|" &amp; '1880 Bastrop 0008 Clean'!B:B, 0), 0) &lt;&gt; '1880 Bastrop 0008 Raw'!A1526:AA1526))</f>
        <v>0</v>
      </c>
    </row>
    <row r="1527" spans="1:29">
      <c r="A1527">
        <v>30</v>
      </c>
      <c r="B1527">
        <v>300</v>
      </c>
      <c r="D1527" t="s">
        <v>536</v>
      </c>
      <c r="E1527" t="s">
        <v>3213</v>
      </c>
      <c r="F1527" t="s">
        <v>2061</v>
      </c>
      <c r="G1527" t="s">
        <v>24</v>
      </c>
      <c r="H1527">
        <v>6</v>
      </c>
      <c r="J1527" t="s">
        <v>3037</v>
      </c>
      <c r="K1527" t="s">
        <v>2938</v>
      </c>
      <c r="L1527" t="s">
        <v>2939</v>
      </c>
      <c r="V1527" t="s">
        <v>1395</v>
      </c>
      <c r="Y1527" t="s">
        <v>27</v>
      </c>
      <c r="Z1527" t="s">
        <v>66</v>
      </c>
      <c r="AA1527" t="s">
        <v>66</v>
      </c>
      <c r="AC1527" cm="1">
        <f t="array" ref="AC1527">SUMPRODUCT(--(INDEX('1880 Bastrop 0008 Clean'!A:AA, MATCH(A1527 &amp; "|" &amp; B1527, '1880 Bastrop 0008 Clean'!A:A &amp; "|" &amp; '1880 Bastrop 0008 Clean'!B:B, 0), 0) &lt;&gt; '1880 Bastrop 0008 Raw'!A1527:AA1527))</f>
        <v>0</v>
      </c>
    </row>
    <row r="1528" spans="1:29">
      <c r="A1528">
        <v>31</v>
      </c>
      <c r="B1528">
        <v>300</v>
      </c>
      <c r="D1528" t="s">
        <v>536</v>
      </c>
      <c r="E1528" t="s">
        <v>486</v>
      </c>
      <c r="F1528" t="s">
        <v>2061</v>
      </c>
      <c r="G1528" t="s">
        <v>19</v>
      </c>
      <c r="H1528">
        <v>3</v>
      </c>
      <c r="J1528" t="s">
        <v>2973</v>
      </c>
      <c r="K1528" t="s">
        <v>2944</v>
      </c>
      <c r="L1528" t="s">
        <v>2939</v>
      </c>
      <c r="Y1528" t="s">
        <v>27</v>
      </c>
      <c r="Z1528" t="s">
        <v>66</v>
      </c>
      <c r="AA1528" t="s">
        <v>66</v>
      </c>
      <c r="AC1528" cm="1">
        <f t="array" ref="AC1528">SUMPRODUCT(--(INDEX('1880 Bastrop 0008 Clean'!A:AA, MATCH(A1528 &amp; "|" &amp; B1528, '1880 Bastrop 0008 Clean'!A:A &amp; "|" &amp; '1880 Bastrop 0008 Clean'!B:B, 0), 0) &lt;&gt; '1880 Bastrop 0008 Raw'!A1528:AA1528))</f>
        <v>0</v>
      </c>
    </row>
    <row r="1529" spans="1:29">
      <c r="A1529">
        <v>32</v>
      </c>
      <c r="B1529">
        <v>300</v>
      </c>
      <c r="D1529" t="s">
        <v>536</v>
      </c>
      <c r="E1529" t="s">
        <v>3905</v>
      </c>
      <c r="F1529" t="s">
        <v>2061</v>
      </c>
      <c r="G1529" t="s">
        <v>19</v>
      </c>
      <c r="H1529">
        <v>23</v>
      </c>
      <c r="J1529" t="s">
        <v>3022</v>
      </c>
      <c r="K1529" t="s">
        <v>2932</v>
      </c>
      <c r="L1529" t="s">
        <v>2933</v>
      </c>
      <c r="Y1529" t="s">
        <v>27</v>
      </c>
      <c r="Z1529" t="s">
        <v>66</v>
      </c>
      <c r="AA1529" t="s">
        <v>66</v>
      </c>
      <c r="AC1529" t="e" cm="1">
        <f t="array" ref="AC1529">SUMPRODUCT(--(INDEX('1880 Bastrop 0008 Clean'!A:AA, MATCH(A1529 &amp; "|" &amp; B1529, '1880 Bastrop 0008 Clean'!A:A &amp; "|" &amp; '1880 Bastrop 0008 Clean'!B:B, 0), 0) &lt;&gt; '1880 Bastrop 0008 Raw'!A1529:AA1529))</f>
        <v>#N/A</v>
      </c>
    </row>
    <row r="1530" spans="1:29">
      <c r="A1530">
        <v>33</v>
      </c>
      <c r="B1530">
        <v>300</v>
      </c>
      <c r="D1530" t="s">
        <v>536</v>
      </c>
      <c r="E1530" t="s">
        <v>3688</v>
      </c>
      <c r="F1530" t="s">
        <v>637</v>
      </c>
      <c r="G1530" t="s">
        <v>24</v>
      </c>
      <c r="H1530">
        <v>20</v>
      </c>
      <c r="J1530" t="s">
        <v>3007</v>
      </c>
      <c r="K1530" t="s">
        <v>2936</v>
      </c>
      <c r="L1530" t="s">
        <v>2933</v>
      </c>
      <c r="Y1530" t="s">
        <v>27</v>
      </c>
      <c r="Z1530" t="s">
        <v>41</v>
      </c>
      <c r="AA1530" t="s">
        <v>66</v>
      </c>
      <c r="AC1530" t="e" cm="1">
        <f t="array" ref="AC1530">SUMPRODUCT(--(INDEX('1880 Bastrop 0008 Clean'!A:AA, MATCH(A1530 &amp; "|" &amp; B1530, '1880 Bastrop 0008 Clean'!A:A &amp; "|" &amp; '1880 Bastrop 0008 Clean'!B:B, 0), 0) &lt;&gt; '1880 Bastrop 0008 Raw'!A1530:AA1530))</f>
        <v>#N/A</v>
      </c>
    </row>
    <row r="1531" spans="1:29">
      <c r="A1531">
        <v>34</v>
      </c>
      <c r="B1531">
        <v>300</v>
      </c>
      <c r="D1531" t="s">
        <v>239</v>
      </c>
      <c r="E1531" t="s">
        <v>280</v>
      </c>
      <c r="F1531" t="s">
        <v>20</v>
      </c>
      <c r="G1531" t="s">
        <v>24</v>
      </c>
      <c r="H1531">
        <v>54</v>
      </c>
      <c r="J1531" t="s">
        <v>2748</v>
      </c>
      <c r="K1531" t="s">
        <v>2932</v>
      </c>
      <c r="L1531" t="s">
        <v>3066</v>
      </c>
      <c r="Y1531" t="s">
        <v>34</v>
      </c>
      <c r="Z1531" t="s">
        <v>22</v>
      </c>
      <c r="AA1531" t="s">
        <v>22</v>
      </c>
      <c r="AC1531" t="e" cm="1">
        <f t="array" ref="AC1531">SUMPRODUCT(--(INDEX('1880 Bastrop 0008 Clean'!A:AA, MATCH(A1531 &amp; "|" &amp; B1531, '1880 Bastrop 0008 Clean'!A:A &amp; "|" &amp; '1880 Bastrop 0008 Clean'!B:B, 0), 0) &lt;&gt; '1880 Bastrop 0008 Raw'!A1531:AA1531))</f>
        <v>#N/A</v>
      </c>
    </row>
    <row r="1532" spans="1:29">
      <c r="A1532">
        <v>35</v>
      </c>
      <c r="B1532">
        <v>301</v>
      </c>
      <c r="D1532" t="s">
        <v>239</v>
      </c>
      <c r="E1532" t="s">
        <v>185</v>
      </c>
      <c r="F1532" t="s">
        <v>20</v>
      </c>
      <c r="G1532" t="s">
        <v>19</v>
      </c>
      <c r="H1532">
        <v>25</v>
      </c>
      <c r="J1532" t="s">
        <v>3025</v>
      </c>
      <c r="K1532" t="s">
        <v>2944</v>
      </c>
      <c r="L1532" t="s">
        <v>2939</v>
      </c>
      <c r="Y1532" t="s">
        <v>27</v>
      </c>
      <c r="Z1532" t="s">
        <v>41</v>
      </c>
      <c r="AA1532" t="s">
        <v>34</v>
      </c>
      <c r="AC1532" t="e" cm="1">
        <f t="array" ref="AC1532">SUMPRODUCT(--(INDEX('1880 Bastrop 0008 Clean'!A:AA, MATCH(A1532 &amp; "|" &amp; B1532, '1880 Bastrop 0008 Clean'!A:A &amp; "|" &amp; '1880 Bastrop 0008 Clean'!B:B, 0), 0) &lt;&gt; '1880 Bastrop 0008 Raw'!A1532:AA1532))</f>
        <v>#N/A</v>
      </c>
    </row>
    <row r="1533" spans="1:29">
      <c r="A1533">
        <v>36</v>
      </c>
      <c r="B1533">
        <v>301</v>
      </c>
      <c r="D1533" t="s">
        <v>239</v>
      </c>
      <c r="E1533" t="s">
        <v>1017</v>
      </c>
      <c r="F1533" t="s">
        <v>20</v>
      </c>
      <c r="G1533" t="s">
        <v>24</v>
      </c>
      <c r="H1533">
        <v>19</v>
      </c>
      <c r="J1533" t="s">
        <v>2956</v>
      </c>
      <c r="K1533" t="s">
        <v>2938</v>
      </c>
      <c r="L1533" t="s">
        <v>2939</v>
      </c>
      <c r="Y1533" t="s">
        <v>27</v>
      </c>
      <c r="Z1533" t="s">
        <v>41</v>
      </c>
      <c r="AA1533" t="s">
        <v>34</v>
      </c>
      <c r="AC1533" t="e" cm="1">
        <f t="array" ref="AC1533">SUMPRODUCT(--(INDEX('1880 Bastrop 0008 Clean'!A:AA, MATCH(A1533 &amp; "|" &amp; B1533, '1880 Bastrop 0008 Clean'!A:A &amp; "|" &amp; '1880 Bastrop 0008 Clean'!B:B, 0), 0) &lt;&gt; '1880 Bastrop 0008 Raw'!A1533:AA1533))</f>
        <v>#N/A</v>
      </c>
    </row>
    <row r="1534" spans="1:29">
      <c r="A1534">
        <v>37</v>
      </c>
      <c r="B1534">
        <v>302</v>
      </c>
      <c r="D1534" t="s">
        <v>239</v>
      </c>
      <c r="E1534" t="s">
        <v>1421</v>
      </c>
      <c r="F1534" t="s">
        <v>20</v>
      </c>
      <c r="G1534" t="s">
        <v>24</v>
      </c>
      <c r="H1534">
        <v>16</v>
      </c>
      <c r="J1534" t="s">
        <v>3011</v>
      </c>
      <c r="K1534" t="s">
        <v>2938</v>
      </c>
      <c r="L1534" t="s">
        <v>2939</v>
      </c>
      <c r="Y1534" t="s">
        <v>27</v>
      </c>
      <c r="Z1534" t="s">
        <v>41</v>
      </c>
      <c r="AA1534" t="s">
        <v>34</v>
      </c>
      <c r="AC1534" cm="1">
        <f t="array" ref="AC1534">SUMPRODUCT(--(INDEX('1880 Bastrop 0008 Clean'!A:AA, MATCH(A1534 &amp; "|" &amp; B1534, '1880 Bastrop 0008 Clean'!A:A &amp; "|" &amp; '1880 Bastrop 0008 Clean'!B:B, 0), 0) &lt;&gt; '1880 Bastrop 0008 Raw'!A1534:AA1534))</f>
        <v>0</v>
      </c>
    </row>
    <row r="1535" spans="1:29">
      <c r="A1535">
        <v>38</v>
      </c>
      <c r="B1535">
        <v>302</v>
      </c>
      <c r="D1535" t="s">
        <v>239</v>
      </c>
      <c r="E1535" t="s">
        <v>3906</v>
      </c>
      <c r="F1535" t="s">
        <v>20</v>
      </c>
      <c r="G1535" t="s">
        <v>24</v>
      </c>
      <c r="H1535">
        <v>13</v>
      </c>
      <c r="J1535" t="s">
        <v>3048</v>
      </c>
      <c r="K1535" t="s">
        <v>2938</v>
      </c>
      <c r="L1535" t="s">
        <v>2939</v>
      </c>
      <c r="Y1535" t="s">
        <v>27</v>
      </c>
      <c r="Z1535" t="s">
        <v>41</v>
      </c>
      <c r="AA1535" t="s">
        <v>34</v>
      </c>
      <c r="AC1535" cm="1">
        <f t="array" ref="AC1535">SUMPRODUCT(--(INDEX('1880 Bastrop 0008 Clean'!A:AA, MATCH(A1535 &amp; "|" &amp; B1535, '1880 Bastrop 0008 Clean'!A:A &amp; "|" &amp; '1880 Bastrop 0008 Clean'!B:B, 0), 0) &lt;&gt; '1880 Bastrop 0008 Raw'!A1535:AA1535))</f>
        <v>0</v>
      </c>
    </row>
    <row r="1536" spans="1:29">
      <c r="A1536">
        <v>39</v>
      </c>
      <c r="B1536">
        <v>302</v>
      </c>
      <c r="D1536" t="s">
        <v>239</v>
      </c>
      <c r="E1536" t="s">
        <v>2203</v>
      </c>
      <c r="F1536" t="s">
        <v>20</v>
      </c>
      <c r="G1536" t="s">
        <v>24</v>
      </c>
      <c r="H1536">
        <v>11</v>
      </c>
      <c r="J1536" t="s">
        <v>2942</v>
      </c>
      <c r="K1536" t="s">
        <v>2938</v>
      </c>
      <c r="L1536" t="s">
        <v>2939</v>
      </c>
      <c r="Y1536" t="s">
        <v>27</v>
      </c>
      <c r="Z1536" t="s">
        <v>41</v>
      </c>
      <c r="AA1536" t="s">
        <v>34</v>
      </c>
      <c r="AC1536" cm="1">
        <f t="array" ref="AC1536">SUMPRODUCT(--(INDEX('1880 Bastrop 0008 Clean'!A:AA, MATCH(A1536 &amp; "|" &amp; B1536, '1880 Bastrop 0008 Clean'!A:A &amp; "|" &amp; '1880 Bastrop 0008 Clean'!B:B, 0), 0) &lt;&gt; '1880 Bastrop 0008 Raw'!A1536:AA1536))</f>
        <v>0</v>
      </c>
    </row>
    <row r="1537" spans="1:29">
      <c r="A1537">
        <v>40</v>
      </c>
      <c r="B1537">
        <v>302</v>
      </c>
      <c r="D1537" t="s">
        <v>3907</v>
      </c>
      <c r="E1537" t="s">
        <v>204</v>
      </c>
      <c r="F1537" t="s">
        <v>20</v>
      </c>
      <c r="G1537" t="s">
        <v>24</v>
      </c>
      <c r="H1537">
        <v>24</v>
      </c>
      <c r="J1537" t="s">
        <v>3030</v>
      </c>
      <c r="K1537" t="s">
        <v>3108</v>
      </c>
      <c r="L1537" t="s">
        <v>2939</v>
      </c>
      <c r="Y1537" t="s">
        <v>27</v>
      </c>
      <c r="Z1537" t="s">
        <v>41</v>
      </c>
      <c r="AA1537" t="s">
        <v>34</v>
      </c>
      <c r="AC1537" cm="1">
        <f t="array" ref="AC1537">SUMPRODUCT(--(INDEX('1880 Bastrop 0008 Clean'!A:AA, MATCH(A1537 &amp; "|" &amp; B1537, '1880 Bastrop 0008 Clean'!A:A &amp; "|" &amp; '1880 Bastrop 0008 Clean'!B:B, 0), 0) &lt;&gt; '1880 Bastrop 0008 Raw'!A1537:AA1537))</f>
        <v>0</v>
      </c>
    </row>
    <row r="1538" spans="1:29">
      <c r="A1538">
        <v>41</v>
      </c>
      <c r="B1538">
        <v>302</v>
      </c>
      <c r="D1538" t="s">
        <v>3908</v>
      </c>
      <c r="E1538" t="s">
        <v>479</v>
      </c>
      <c r="F1538" t="s">
        <v>20</v>
      </c>
      <c r="G1538" t="s">
        <v>24</v>
      </c>
      <c r="H1538">
        <v>58</v>
      </c>
      <c r="J1538" t="s">
        <v>3271</v>
      </c>
      <c r="K1538" t="s">
        <v>2932</v>
      </c>
      <c r="L1538" t="s">
        <v>3066</v>
      </c>
      <c r="Y1538" t="s">
        <v>38</v>
      </c>
      <c r="Z1538" t="s">
        <v>97</v>
      </c>
      <c r="AA1538" t="s">
        <v>41</v>
      </c>
      <c r="AC1538" t="e" cm="1">
        <f t="array" ref="AC1538">SUMPRODUCT(--(INDEX('1880 Bastrop 0008 Clean'!A:AA, MATCH(A1538 &amp; "|" &amp; B1538, '1880 Bastrop 0008 Clean'!A:A &amp; "|" &amp; '1880 Bastrop 0008 Clean'!B:B, 0), 0) &lt;&gt; '1880 Bastrop 0008 Raw'!A1538:AA1538))</f>
        <v>#N/A</v>
      </c>
    </row>
    <row r="1539" spans="1:29">
      <c r="A1539">
        <v>42</v>
      </c>
      <c r="B1539">
        <v>302</v>
      </c>
      <c r="D1539" t="s">
        <v>3908</v>
      </c>
      <c r="E1539" t="s">
        <v>100</v>
      </c>
      <c r="F1539" t="s">
        <v>20</v>
      </c>
      <c r="G1539" t="s">
        <v>19</v>
      </c>
      <c r="H1539">
        <v>28</v>
      </c>
      <c r="J1539" t="s">
        <v>2893</v>
      </c>
      <c r="K1539" t="s">
        <v>2944</v>
      </c>
      <c r="L1539" t="s">
        <v>2939</v>
      </c>
      <c r="Y1539" t="s">
        <v>27</v>
      </c>
      <c r="Z1539" t="s">
        <v>41</v>
      </c>
      <c r="AA1539" t="s">
        <v>38</v>
      </c>
      <c r="AC1539" t="e" cm="1">
        <f t="array" ref="AC1539">SUMPRODUCT(--(INDEX('1880 Bastrop 0008 Clean'!A:AA, MATCH(A1539 &amp; "|" &amp; B1539, '1880 Bastrop 0008 Clean'!A:A &amp; "|" &amp; '1880 Bastrop 0008 Clean'!B:B, 0), 0) &lt;&gt; '1880 Bastrop 0008 Raw'!A1539:AA1539))</f>
        <v>#N/A</v>
      </c>
    </row>
    <row r="1540" spans="1:29">
      <c r="A1540">
        <v>43</v>
      </c>
      <c r="B1540">
        <v>302</v>
      </c>
      <c r="D1540" t="s">
        <v>3908</v>
      </c>
      <c r="E1540" t="s">
        <v>3909</v>
      </c>
      <c r="F1540" t="s">
        <v>20</v>
      </c>
      <c r="G1540" t="s">
        <v>19</v>
      </c>
      <c r="H1540">
        <v>21</v>
      </c>
      <c r="J1540" t="s">
        <v>2959</v>
      </c>
      <c r="K1540" t="s">
        <v>2944</v>
      </c>
      <c r="L1540" t="s">
        <v>2939</v>
      </c>
      <c r="Y1540" t="s">
        <v>27</v>
      </c>
      <c r="Z1540" t="s">
        <v>41</v>
      </c>
      <c r="AA1540" t="s">
        <v>38</v>
      </c>
      <c r="AC1540" t="e" cm="1">
        <f t="array" ref="AC1540">SUMPRODUCT(--(INDEX('1880 Bastrop 0008 Clean'!A:AA, MATCH(A1540 &amp; "|" &amp; B1540, '1880 Bastrop 0008 Clean'!A:A &amp; "|" &amp; '1880 Bastrop 0008 Clean'!B:B, 0), 0) &lt;&gt; '1880 Bastrop 0008 Raw'!A1540:AA1540))</f>
        <v>#N/A</v>
      </c>
    </row>
    <row r="1541" spans="1:29">
      <c r="A1541">
        <v>44</v>
      </c>
      <c r="B1541">
        <v>303</v>
      </c>
      <c r="E1541" t="s">
        <v>797</v>
      </c>
      <c r="F1541" t="s">
        <v>20</v>
      </c>
      <c r="G1541" t="s">
        <v>24</v>
      </c>
      <c r="H1541">
        <v>59</v>
      </c>
      <c r="J1541" t="s">
        <v>3054</v>
      </c>
      <c r="K1541" t="s">
        <v>2932</v>
      </c>
      <c r="L1541" t="s">
        <v>3066</v>
      </c>
      <c r="N1541" t="s">
        <v>2598</v>
      </c>
      <c r="Y1541" t="s">
        <v>671</v>
      </c>
      <c r="Z1541" t="s">
        <v>671</v>
      </c>
      <c r="AA1541" t="s">
        <v>671</v>
      </c>
      <c r="AC1541" t="e" cm="1">
        <f t="array" ref="AC1541">SUMPRODUCT(--(INDEX('1880 Bastrop 0008 Clean'!A:AA, MATCH(A1541 &amp; "|" &amp; B1541, '1880 Bastrop 0008 Clean'!A:A &amp; "|" &amp; '1880 Bastrop 0008 Clean'!B:B, 0), 0) &lt;&gt; '1880 Bastrop 0008 Raw'!A1541:AA1541))</f>
        <v>#N/A</v>
      </c>
    </row>
    <row r="1542" spans="1:29">
      <c r="A1542">
        <v>45</v>
      </c>
      <c r="B1542">
        <v>303</v>
      </c>
      <c r="E1542" t="s">
        <v>3910</v>
      </c>
      <c r="F1542" t="s">
        <v>20</v>
      </c>
      <c r="G1542" t="s">
        <v>19</v>
      </c>
      <c r="H1542">
        <v>45</v>
      </c>
      <c r="J1542" t="s">
        <v>3137</v>
      </c>
      <c r="L1542" t="s">
        <v>2939</v>
      </c>
      <c r="N1542" t="s">
        <v>32</v>
      </c>
      <c r="Y1542" t="s">
        <v>671</v>
      </c>
      <c r="Z1542" t="s">
        <v>671</v>
      </c>
      <c r="AA1542" t="s">
        <v>671</v>
      </c>
      <c r="AC1542" t="e" cm="1">
        <f t="array" ref="AC1542">SUMPRODUCT(--(INDEX('1880 Bastrop 0008 Clean'!A:AA, MATCH(A1542 &amp; "|" &amp; B1542, '1880 Bastrop 0008 Clean'!A:A &amp; "|" &amp; '1880 Bastrop 0008 Clean'!B:B, 0), 0) &lt;&gt; '1880 Bastrop 0008 Raw'!A1542:AA1542))</f>
        <v>#N/A</v>
      </c>
    </row>
    <row r="1543" spans="1:29">
      <c r="A1543">
        <v>46</v>
      </c>
      <c r="B1543">
        <v>303</v>
      </c>
      <c r="E1543" t="s">
        <v>3018</v>
      </c>
      <c r="F1543" t="s">
        <v>20</v>
      </c>
      <c r="G1543" t="s">
        <v>19</v>
      </c>
      <c r="H1543">
        <v>54</v>
      </c>
      <c r="J1543" t="s">
        <v>2748</v>
      </c>
      <c r="K1543" t="s">
        <v>2932</v>
      </c>
      <c r="L1543" t="s">
        <v>2939</v>
      </c>
      <c r="N1543" t="s">
        <v>32</v>
      </c>
      <c r="Y1543" t="s">
        <v>671</v>
      </c>
      <c r="Z1543" t="s">
        <v>671</v>
      </c>
      <c r="AA1543" t="s">
        <v>671</v>
      </c>
      <c r="AC1543" t="e" cm="1">
        <f t="array" ref="AC1543">SUMPRODUCT(--(INDEX('1880 Bastrop 0008 Clean'!A:AA, MATCH(A1543 &amp; "|" &amp; B1543, '1880 Bastrop 0008 Clean'!A:A &amp; "|" &amp; '1880 Bastrop 0008 Clean'!B:B, 0), 0) &lt;&gt; '1880 Bastrop 0008 Raw'!A1543:AA1543))</f>
        <v>#N/A</v>
      </c>
    </row>
    <row r="1544" spans="1:29">
      <c r="A1544">
        <v>47</v>
      </c>
      <c r="B1544">
        <v>304</v>
      </c>
      <c r="D1544" t="s">
        <v>205</v>
      </c>
      <c r="E1544" t="s">
        <v>3911</v>
      </c>
      <c r="F1544" t="s">
        <v>20</v>
      </c>
      <c r="G1544" t="s">
        <v>24</v>
      </c>
      <c r="H1544">
        <v>40</v>
      </c>
      <c r="J1544" t="s">
        <v>3236</v>
      </c>
      <c r="L1544" t="s">
        <v>2939</v>
      </c>
      <c r="N1544" t="s">
        <v>2598</v>
      </c>
      <c r="Y1544" t="s">
        <v>41</v>
      </c>
      <c r="AC1544" t="e" cm="1">
        <f t="array" ref="AC1544">SUMPRODUCT(--(INDEX('1880 Bastrop 0008 Clean'!A:AA, MATCH(A1544 &amp; "|" &amp; B1544, '1880 Bastrop 0008 Clean'!A:A &amp; "|" &amp; '1880 Bastrop 0008 Clean'!B:B, 0), 0) &lt;&gt; '1880 Bastrop 0008 Raw'!A1544:AA1544))</f>
        <v>#N/A</v>
      </c>
    </row>
    <row r="1545" spans="1:29">
      <c r="A1545">
        <v>1</v>
      </c>
      <c r="B1545">
        <v>306</v>
      </c>
      <c r="D1545" t="s">
        <v>3363</v>
      </c>
      <c r="E1545" t="s">
        <v>3912</v>
      </c>
      <c r="F1545" t="s">
        <v>20</v>
      </c>
      <c r="G1545" t="s">
        <v>19</v>
      </c>
      <c r="H1545">
        <v>39</v>
      </c>
      <c r="J1545" t="s">
        <v>2980</v>
      </c>
      <c r="K1545" t="s">
        <v>2932</v>
      </c>
      <c r="L1545" t="s">
        <v>2933</v>
      </c>
      <c r="N1545" t="s">
        <v>3913</v>
      </c>
      <c r="Y1545" t="s">
        <v>87</v>
      </c>
      <c r="Z1545" t="s">
        <v>87</v>
      </c>
      <c r="AA1545" t="s">
        <v>87</v>
      </c>
      <c r="AC1545" cm="1">
        <f t="array" ref="AC1545">SUMPRODUCT(--(INDEX('1880 Bastrop 0008 Clean'!A:AA, MATCH(A1545 &amp; "|" &amp; B1545, '1880 Bastrop 0008 Clean'!A:A &amp; "|" &amp; '1880 Bastrop 0008 Clean'!B:B, 0), 0) &lt;&gt; '1880 Bastrop 0008 Raw'!A1545:AA1545))</f>
        <v>0</v>
      </c>
    </row>
    <row r="1546" spans="1:29">
      <c r="A1546">
        <v>2</v>
      </c>
      <c r="B1546">
        <v>306</v>
      </c>
      <c r="D1546" t="s">
        <v>3363</v>
      </c>
      <c r="E1546" t="s">
        <v>3914</v>
      </c>
      <c r="F1546" t="s">
        <v>20</v>
      </c>
      <c r="G1546" t="s">
        <v>24</v>
      </c>
      <c r="H1546">
        <v>35</v>
      </c>
      <c r="J1546" t="s">
        <v>1752</v>
      </c>
      <c r="K1546" t="s">
        <v>2936</v>
      </c>
      <c r="L1546" t="s">
        <v>2933</v>
      </c>
      <c r="N1546" t="s">
        <v>2598</v>
      </c>
      <c r="Y1546" t="s">
        <v>87</v>
      </c>
      <c r="Z1546" t="s">
        <v>87</v>
      </c>
      <c r="AA1546" t="s">
        <v>87</v>
      </c>
      <c r="AC1546" cm="1">
        <f t="array" ref="AC1546">SUMPRODUCT(--(INDEX('1880 Bastrop 0008 Clean'!A:AA, MATCH(A1546 &amp; "|" &amp; B1546, '1880 Bastrop 0008 Clean'!A:A &amp; "|" &amp; '1880 Bastrop 0008 Clean'!B:B, 0), 0) &lt;&gt; '1880 Bastrop 0008 Raw'!A1546:AA1546))</f>
        <v>0</v>
      </c>
    </row>
    <row r="1547" spans="1:29">
      <c r="A1547">
        <v>3</v>
      </c>
      <c r="B1547">
        <v>306</v>
      </c>
      <c r="D1547" t="s">
        <v>3363</v>
      </c>
      <c r="E1547" t="s">
        <v>3915</v>
      </c>
      <c r="F1547" t="s">
        <v>20</v>
      </c>
      <c r="G1547" t="s">
        <v>24</v>
      </c>
      <c r="H1547">
        <v>11</v>
      </c>
      <c r="J1547" t="s">
        <v>2942</v>
      </c>
      <c r="K1547" t="s">
        <v>2938</v>
      </c>
      <c r="L1547" t="s">
        <v>2939</v>
      </c>
      <c r="Y1547" t="s">
        <v>27</v>
      </c>
      <c r="Z1547" t="s">
        <v>87</v>
      </c>
      <c r="AA1547" t="s">
        <v>87</v>
      </c>
      <c r="AC1547" cm="1">
        <f t="array" ref="AC1547">SUMPRODUCT(--(INDEX('1880 Bastrop 0008 Clean'!A:AA, MATCH(A1547 &amp; "|" &amp; B1547, '1880 Bastrop 0008 Clean'!A:A &amp; "|" &amp; '1880 Bastrop 0008 Clean'!B:B, 0), 0) &lt;&gt; '1880 Bastrop 0008 Raw'!A1547:AA1547))</f>
        <v>0</v>
      </c>
    </row>
    <row r="1548" spans="1:29">
      <c r="A1548">
        <v>4</v>
      </c>
      <c r="B1548">
        <v>306</v>
      </c>
      <c r="D1548" t="s">
        <v>3363</v>
      </c>
      <c r="E1548" t="s">
        <v>3916</v>
      </c>
      <c r="F1548" t="s">
        <v>20</v>
      </c>
      <c r="G1548" t="s">
        <v>24</v>
      </c>
      <c r="H1548">
        <v>9</v>
      </c>
      <c r="J1548" t="s">
        <v>2943</v>
      </c>
      <c r="K1548" t="s">
        <v>2938</v>
      </c>
      <c r="L1548" t="s">
        <v>2939</v>
      </c>
      <c r="Y1548" t="s">
        <v>27</v>
      </c>
      <c r="Z1548" t="s">
        <v>87</v>
      </c>
      <c r="AA1548" t="s">
        <v>87</v>
      </c>
      <c r="AC1548" cm="1">
        <f t="array" ref="AC1548">SUMPRODUCT(--(INDEX('1880 Bastrop 0008 Clean'!A:AA, MATCH(A1548 &amp; "|" &amp; B1548, '1880 Bastrop 0008 Clean'!A:A &amp; "|" &amp; '1880 Bastrop 0008 Clean'!B:B, 0), 0) &lt;&gt; '1880 Bastrop 0008 Raw'!A1548:AA1548))</f>
        <v>0</v>
      </c>
    </row>
    <row r="1549" spans="1:29">
      <c r="A1549">
        <v>5</v>
      </c>
      <c r="B1549">
        <v>306</v>
      </c>
      <c r="D1549" t="s">
        <v>3363</v>
      </c>
      <c r="E1549" t="s">
        <v>3917</v>
      </c>
      <c r="F1549" t="s">
        <v>20</v>
      </c>
      <c r="G1549" t="s">
        <v>19</v>
      </c>
      <c r="H1549">
        <v>6</v>
      </c>
      <c r="J1549" t="s">
        <v>3037</v>
      </c>
      <c r="K1549" t="s">
        <v>2944</v>
      </c>
      <c r="L1549" t="s">
        <v>2939</v>
      </c>
      <c r="Y1549" t="s">
        <v>27</v>
      </c>
      <c r="Z1549" t="s">
        <v>87</v>
      </c>
      <c r="AA1549" t="s">
        <v>87</v>
      </c>
      <c r="AC1549" cm="1">
        <f t="array" ref="AC1549">SUMPRODUCT(--(INDEX('1880 Bastrop 0008 Clean'!A:AA, MATCH(A1549 &amp; "|" &amp; B1549, '1880 Bastrop 0008 Clean'!A:A &amp; "|" &amp; '1880 Bastrop 0008 Clean'!B:B, 0), 0) &lt;&gt; '1880 Bastrop 0008 Raw'!A1549:AA1549))</f>
        <v>0</v>
      </c>
    </row>
    <row r="1550" spans="1:29">
      <c r="A1550">
        <v>6</v>
      </c>
      <c r="B1550">
        <v>306</v>
      </c>
      <c r="D1550" t="s">
        <v>3363</v>
      </c>
      <c r="E1550" t="s">
        <v>3918</v>
      </c>
      <c r="F1550" t="s">
        <v>20</v>
      </c>
      <c r="G1550" t="s">
        <v>19</v>
      </c>
      <c r="H1550">
        <v>4</v>
      </c>
      <c r="J1550" t="s">
        <v>2999</v>
      </c>
      <c r="K1550" t="s">
        <v>2944</v>
      </c>
      <c r="L1550" t="s">
        <v>2939</v>
      </c>
      <c r="Y1550" t="s">
        <v>27</v>
      </c>
      <c r="Z1550" t="s">
        <v>87</v>
      </c>
      <c r="AA1550" t="s">
        <v>87</v>
      </c>
      <c r="AC1550" cm="1">
        <f t="array" ref="AC1550">SUMPRODUCT(--(INDEX('1880 Bastrop 0008 Clean'!A:AA, MATCH(A1550 &amp; "|" &amp; B1550, '1880 Bastrop 0008 Clean'!A:A &amp; "|" &amp; '1880 Bastrop 0008 Clean'!B:B, 0), 0) &lt;&gt; '1880 Bastrop 0008 Raw'!A1550:AA1550))</f>
        <v>0</v>
      </c>
    </row>
    <row r="1551" spans="1:29">
      <c r="A1551">
        <v>7</v>
      </c>
      <c r="B1551">
        <v>306</v>
      </c>
      <c r="D1551" t="s">
        <v>3363</v>
      </c>
      <c r="E1551" t="s">
        <v>3919</v>
      </c>
      <c r="F1551" t="s">
        <v>20</v>
      </c>
      <c r="G1551" t="s">
        <v>24</v>
      </c>
      <c r="H1551">
        <v>3</v>
      </c>
      <c r="J1551" t="s">
        <v>2973</v>
      </c>
      <c r="K1551" t="s">
        <v>2938</v>
      </c>
      <c r="L1551" t="s">
        <v>2939</v>
      </c>
      <c r="Y1551" t="s">
        <v>27</v>
      </c>
      <c r="Z1551" t="s">
        <v>87</v>
      </c>
      <c r="AA1551" t="s">
        <v>87</v>
      </c>
      <c r="AC1551" cm="1">
        <f t="array" ref="AC1551">SUMPRODUCT(--(INDEX('1880 Bastrop 0008 Clean'!A:AA, MATCH(A1551 &amp; "|" &amp; B1551, '1880 Bastrop 0008 Clean'!A:A &amp; "|" &amp; '1880 Bastrop 0008 Clean'!B:B, 0), 0) &lt;&gt; '1880 Bastrop 0008 Raw'!A1551:AA1551))</f>
        <v>0</v>
      </c>
    </row>
    <row r="1552" spans="1:29">
      <c r="A1552">
        <v>8</v>
      </c>
      <c r="B1552">
        <v>306</v>
      </c>
      <c r="D1552" t="s">
        <v>3363</v>
      </c>
      <c r="E1552" t="s">
        <v>3920</v>
      </c>
      <c r="F1552" t="s">
        <v>20</v>
      </c>
      <c r="G1552" t="s">
        <v>19</v>
      </c>
      <c r="H1552">
        <v>1</v>
      </c>
      <c r="J1552" t="s">
        <v>2949</v>
      </c>
      <c r="K1552" t="s">
        <v>2944</v>
      </c>
      <c r="L1552" t="s">
        <v>2939</v>
      </c>
      <c r="Y1552" t="s">
        <v>27</v>
      </c>
      <c r="Z1552" t="s">
        <v>87</v>
      </c>
      <c r="AA1552" t="s">
        <v>87</v>
      </c>
      <c r="AC1552" cm="1">
        <f t="array" ref="AC1552">SUMPRODUCT(--(INDEX('1880 Bastrop 0008 Clean'!A:AA, MATCH(A1552 &amp; "|" &amp; B1552, '1880 Bastrop 0008 Clean'!A:A &amp; "|" &amp; '1880 Bastrop 0008 Clean'!B:B, 0), 0) &lt;&gt; '1880 Bastrop 0008 Raw'!A1552:AA1552))</f>
        <v>0</v>
      </c>
    </row>
    <row r="1553" spans="1:29">
      <c r="A1553">
        <v>9</v>
      </c>
      <c r="B1553">
        <v>307</v>
      </c>
      <c r="D1553" t="s">
        <v>960</v>
      </c>
      <c r="E1553" t="s">
        <v>3404</v>
      </c>
      <c r="F1553" t="s">
        <v>20</v>
      </c>
      <c r="G1553" t="s">
        <v>19</v>
      </c>
      <c r="H1553">
        <v>84</v>
      </c>
      <c r="J1553" t="s">
        <v>3921</v>
      </c>
      <c r="K1553" t="s">
        <v>2932</v>
      </c>
      <c r="L1553" t="s">
        <v>2933</v>
      </c>
      <c r="N1553" t="s">
        <v>32</v>
      </c>
      <c r="Y1553" t="s">
        <v>34</v>
      </c>
      <c r="Z1553" t="s">
        <v>34</v>
      </c>
      <c r="AA1553" t="s">
        <v>34</v>
      </c>
      <c r="AC1553" cm="1">
        <f t="array" ref="AC1553">SUMPRODUCT(--(INDEX('1880 Bastrop 0008 Clean'!A:AA, MATCH(A1553 &amp; "|" &amp; B1553, '1880 Bastrop 0008 Clean'!A:A &amp; "|" &amp; '1880 Bastrop 0008 Clean'!B:B, 0), 0) &lt;&gt; '1880 Bastrop 0008 Raw'!A1553:AA1553))</f>
        <v>0</v>
      </c>
    </row>
    <row r="1554" spans="1:29">
      <c r="A1554">
        <v>10</v>
      </c>
      <c r="B1554">
        <v>307</v>
      </c>
      <c r="D1554" t="s">
        <v>960</v>
      </c>
      <c r="E1554" t="s">
        <v>3922</v>
      </c>
      <c r="F1554" t="s">
        <v>20</v>
      </c>
      <c r="G1554" t="s">
        <v>24</v>
      </c>
      <c r="H1554">
        <v>39</v>
      </c>
      <c r="J1554" t="s">
        <v>2980</v>
      </c>
      <c r="K1554" t="s">
        <v>2936</v>
      </c>
      <c r="L1554" t="s">
        <v>2933</v>
      </c>
      <c r="N1554" t="s">
        <v>2598</v>
      </c>
      <c r="Y1554" t="s">
        <v>36</v>
      </c>
      <c r="Z1554" t="s">
        <v>36</v>
      </c>
      <c r="AA1554" t="s">
        <v>36</v>
      </c>
      <c r="AC1554" cm="1">
        <f t="array" ref="AC1554">SUMPRODUCT(--(INDEX('1880 Bastrop 0008 Clean'!A:AA, MATCH(A1554 &amp; "|" &amp; B1554, '1880 Bastrop 0008 Clean'!A:A &amp; "|" &amp; '1880 Bastrop 0008 Clean'!B:B, 0), 0) &lt;&gt; '1880 Bastrop 0008 Raw'!A1554:AA1554))</f>
        <v>0</v>
      </c>
    </row>
    <row r="1555" spans="1:29">
      <c r="A1555">
        <v>11</v>
      </c>
      <c r="B1555">
        <v>307</v>
      </c>
      <c r="D1555" t="s">
        <v>960</v>
      </c>
      <c r="E1555" t="s">
        <v>2087</v>
      </c>
      <c r="F1555" t="s">
        <v>20</v>
      </c>
      <c r="G1555" t="s">
        <v>24</v>
      </c>
      <c r="H1555">
        <v>8</v>
      </c>
      <c r="J1555" t="s">
        <v>2965</v>
      </c>
      <c r="K1555" t="s">
        <v>2938</v>
      </c>
      <c r="L1555" t="s">
        <v>2939</v>
      </c>
      <c r="Y1555" t="s">
        <v>27</v>
      </c>
      <c r="Z1555" t="s">
        <v>34</v>
      </c>
      <c r="AA1555" t="s">
        <v>36</v>
      </c>
      <c r="AC1555" cm="1">
        <f t="array" ref="AC1555">SUMPRODUCT(--(INDEX('1880 Bastrop 0008 Clean'!A:AA, MATCH(A1555 &amp; "|" &amp; B1555, '1880 Bastrop 0008 Clean'!A:A &amp; "|" &amp; '1880 Bastrop 0008 Clean'!B:B, 0), 0) &lt;&gt; '1880 Bastrop 0008 Raw'!A1555:AA1555))</f>
        <v>0</v>
      </c>
    </row>
    <row r="1556" spans="1:29">
      <c r="A1556">
        <v>12</v>
      </c>
      <c r="B1556">
        <v>307</v>
      </c>
      <c r="D1556" t="s">
        <v>960</v>
      </c>
      <c r="E1556" t="s">
        <v>1653</v>
      </c>
      <c r="F1556" t="s">
        <v>20</v>
      </c>
      <c r="G1556" t="s">
        <v>24</v>
      </c>
      <c r="H1556">
        <v>7</v>
      </c>
      <c r="J1556" t="s">
        <v>2946</v>
      </c>
      <c r="K1556" t="s">
        <v>2938</v>
      </c>
      <c r="L1556" t="s">
        <v>2939</v>
      </c>
      <c r="Y1556" t="s">
        <v>27</v>
      </c>
      <c r="Z1556" t="s">
        <v>34</v>
      </c>
      <c r="AA1556" t="s">
        <v>36</v>
      </c>
      <c r="AC1556" cm="1">
        <f t="array" ref="AC1556">SUMPRODUCT(--(INDEX('1880 Bastrop 0008 Clean'!A:AA, MATCH(A1556 &amp; "|" &amp; B1556, '1880 Bastrop 0008 Clean'!A:A &amp; "|" &amp; '1880 Bastrop 0008 Clean'!B:B, 0), 0) &lt;&gt; '1880 Bastrop 0008 Raw'!A1556:AA1556))</f>
        <v>0</v>
      </c>
    </row>
    <row r="1557" spans="1:29">
      <c r="A1557">
        <v>13</v>
      </c>
      <c r="B1557">
        <v>307</v>
      </c>
      <c r="D1557" t="s">
        <v>960</v>
      </c>
      <c r="E1557" t="s">
        <v>3923</v>
      </c>
      <c r="F1557" t="s">
        <v>20</v>
      </c>
      <c r="G1557" t="s">
        <v>19</v>
      </c>
      <c r="H1557">
        <v>4</v>
      </c>
      <c r="J1557" t="s">
        <v>2999</v>
      </c>
      <c r="K1557" t="s">
        <v>2944</v>
      </c>
      <c r="L1557" t="s">
        <v>2939</v>
      </c>
      <c r="Y1557" t="s">
        <v>27</v>
      </c>
      <c r="Z1557" t="s">
        <v>34</v>
      </c>
      <c r="AA1557" t="s">
        <v>36</v>
      </c>
      <c r="AC1557" cm="1">
        <f t="array" ref="AC1557">SUMPRODUCT(--(INDEX('1880 Bastrop 0008 Clean'!A:AA, MATCH(A1557 &amp; "|" &amp; B1557, '1880 Bastrop 0008 Clean'!A:A &amp; "|" &amp; '1880 Bastrop 0008 Clean'!B:B, 0), 0) &lt;&gt; '1880 Bastrop 0008 Raw'!A1557:AA1557))</f>
        <v>0</v>
      </c>
    </row>
    <row r="1558" spans="1:29">
      <c r="A1558">
        <v>14</v>
      </c>
      <c r="B1558">
        <v>307</v>
      </c>
      <c r="D1558" t="s">
        <v>960</v>
      </c>
      <c r="E1558" t="s">
        <v>3924</v>
      </c>
      <c r="F1558" t="s">
        <v>20</v>
      </c>
      <c r="G1558" t="s">
        <v>24</v>
      </c>
      <c r="H1558">
        <v>2</v>
      </c>
      <c r="J1558" t="s">
        <v>3001</v>
      </c>
      <c r="K1558" t="s">
        <v>2938</v>
      </c>
      <c r="L1558" t="s">
        <v>2939</v>
      </c>
      <c r="Y1558" t="s">
        <v>27</v>
      </c>
      <c r="Z1558" t="s">
        <v>34</v>
      </c>
      <c r="AA1558" t="s">
        <v>36</v>
      </c>
      <c r="AC1558" cm="1">
        <f t="array" ref="AC1558">SUMPRODUCT(--(INDEX('1880 Bastrop 0008 Clean'!A:AA, MATCH(A1558 &amp; "|" &amp; B1558, '1880 Bastrop 0008 Clean'!A:A &amp; "|" &amp; '1880 Bastrop 0008 Clean'!B:B, 0), 0) &lt;&gt; '1880 Bastrop 0008 Raw'!A1558:AA1558))</f>
        <v>0</v>
      </c>
    </row>
    <row r="1559" spans="1:29">
      <c r="A1559">
        <v>15</v>
      </c>
      <c r="B1559">
        <v>307</v>
      </c>
      <c r="D1559" t="s">
        <v>3925</v>
      </c>
      <c r="E1559" t="s">
        <v>387</v>
      </c>
      <c r="F1559" t="s">
        <v>20</v>
      </c>
      <c r="G1559" t="s">
        <v>24</v>
      </c>
      <c r="H1559">
        <v>17</v>
      </c>
      <c r="J1559" t="s">
        <v>2937</v>
      </c>
      <c r="K1559" t="s">
        <v>3160</v>
      </c>
      <c r="L1559" t="s">
        <v>2939</v>
      </c>
      <c r="Y1559" t="s">
        <v>27</v>
      </c>
      <c r="Z1559" t="s">
        <v>34</v>
      </c>
      <c r="AA1559" t="s">
        <v>36</v>
      </c>
      <c r="AC1559" cm="1">
        <f t="array" ref="AC1559">SUMPRODUCT(--(INDEX('1880 Bastrop 0008 Clean'!A:AA, MATCH(A1559 &amp; "|" &amp; B1559, '1880 Bastrop 0008 Clean'!A:A &amp; "|" &amp; '1880 Bastrop 0008 Clean'!B:B, 0), 0) &lt;&gt; '1880 Bastrop 0008 Raw'!A1559:AA1559))</f>
        <v>0</v>
      </c>
    </row>
    <row r="1560" spans="1:29">
      <c r="A1560">
        <v>16</v>
      </c>
      <c r="B1560">
        <v>308</v>
      </c>
      <c r="D1560" t="s">
        <v>3034</v>
      </c>
      <c r="E1560" t="s">
        <v>185</v>
      </c>
      <c r="F1560" t="s">
        <v>20</v>
      </c>
      <c r="G1560" t="s">
        <v>19</v>
      </c>
      <c r="H1560">
        <v>39</v>
      </c>
      <c r="J1560" t="s">
        <v>2980</v>
      </c>
      <c r="K1560" t="s">
        <v>2932</v>
      </c>
      <c r="L1560" t="s">
        <v>3931</v>
      </c>
      <c r="Y1560" t="s">
        <v>1418</v>
      </c>
      <c r="Z1560" t="s">
        <v>1418</v>
      </c>
      <c r="AA1560" t="s">
        <v>1418</v>
      </c>
      <c r="AC1560" cm="1">
        <f t="array" ref="AC1560">SUMPRODUCT(--(INDEX('1880 Bastrop 0008 Clean'!A:AA, MATCH(A1560 &amp; "|" &amp; B1560, '1880 Bastrop 0008 Clean'!A:A &amp; "|" &amp; '1880 Bastrop 0008 Clean'!B:B, 0), 0) &lt;&gt; '1880 Bastrop 0008 Raw'!A1560:AA1560))</f>
        <v>1</v>
      </c>
    </row>
    <row r="1561" spans="1:29">
      <c r="A1561">
        <v>17</v>
      </c>
      <c r="B1561">
        <v>308</v>
      </c>
      <c r="D1561" t="s">
        <v>3034</v>
      </c>
      <c r="E1561" t="s">
        <v>1108</v>
      </c>
      <c r="F1561" t="s">
        <v>20</v>
      </c>
      <c r="G1561" t="s">
        <v>24</v>
      </c>
      <c r="H1561">
        <v>36</v>
      </c>
      <c r="J1561" t="s">
        <v>3127</v>
      </c>
      <c r="Y1561" t="s">
        <v>2013</v>
      </c>
      <c r="Z1561" t="s">
        <v>2013</v>
      </c>
      <c r="AA1561" t="s">
        <v>2013</v>
      </c>
      <c r="AC1561" cm="1">
        <f t="array" ref="AC1561">SUMPRODUCT(--(INDEX('1880 Bastrop 0008 Clean'!A:AA, MATCH(A1561 &amp; "|" &amp; B1561, '1880 Bastrop 0008 Clean'!A:A &amp; "|" &amp; '1880 Bastrop 0008 Clean'!B:B, 0), 0) &lt;&gt; '1880 Bastrop 0008 Raw'!A1561:AA1561))</f>
        <v>0</v>
      </c>
    </row>
    <row r="1562" spans="1:29">
      <c r="A1562">
        <v>18</v>
      </c>
      <c r="B1562">
        <v>308</v>
      </c>
      <c r="D1562" t="s">
        <v>3034</v>
      </c>
      <c r="E1562" t="s">
        <v>170</v>
      </c>
      <c r="F1562" t="s">
        <v>20</v>
      </c>
      <c r="G1562" t="s">
        <v>19</v>
      </c>
      <c r="H1562">
        <v>14</v>
      </c>
      <c r="J1562" t="s">
        <v>2968</v>
      </c>
      <c r="Y1562" t="s">
        <v>27</v>
      </c>
      <c r="Z1562" t="s">
        <v>1418</v>
      </c>
      <c r="AA1562" t="s">
        <v>2013</v>
      </c>
      <c r="AC1562" cm="1">
        <f t="array" ref="AC1562">SUMPRODUCT(--(INDEX('1880 Bastrop 0008 Clean'!A:AA, MATCH(A1562 &amp; "|" &amp; B1562, '1880 Bastrop 0008 Clean'!A:A &amp; "|" &amp; '1880 Bastrop 0008 Clean'!B:B, 0), 0) &lt;&gt; '1880 Bastrop 0008 Raw'!A1562:AA1562))</f>
        <v>0</v>
      </c>
    </row>
    <row r="1563" spans="1:29">
      <c r="A1563">
        <v>19</v>
      </c>
      <c r="B1563">
        <v>308</v>
      </c>
      <c r="D1563" t="s">
        <v>3034</v>
      </c>
      <c r="E1563" t="s">
        <v>95</v>
      </c>
      <c r="F1563" t="s">
        <v>20</v>
      </c>
      <c r="G1563" t="s">
        <v>19</v>
      </c>
      <c r="H1563">
        <v>12</v>
      </c>
      <c r="J1563" t="s">
        <v>2971</v>
      </c>
      <c r="L1563" t="s">
        <v>2939</v>
      </c>
      <c r="Y1563" t="s">
        <v>27</v>
      </c>
      <c r="Z1563" t="s">
        <v>1418</v>
      </c>
      <c r="AA1563" t="s">
        <v>2013</v>
      </c>
      <c r="AC1563" cm="1">
        <f t="array" ref="AC1563">SUMPRODUCT(--(INDEX('1880 Bastrop 0008 Clean'!A:AA, MATCH(A1563 &amp; "|" &amp; B1563, '1880 Bastrop 0008 Clean'!A:A &amp; "|" &amp; '1880 Bastrop 0008 Clean'!B:B, 0), 0) &lt;&gt; '1880 Bastrop 0008 Raw'!A1563:AA1563))</f>
        <v>0</v>
      </c>
    </row>
    <row r="1564" spans="1:29">
      <c r="A1564">
        <v>20</v>
      </c>
      <c r="B1564">
        <v>308</v>
      </c>
      <c r="D1564" t="s">
        <v>3034</v>
      </c>
      <c r="E1564" t="s">
        <v>185</v>
      </c>
      <c r="F1564" t="s">
        <v>20</v>
      </c>
      <c r="G1564" t="s">
        <v>19</v>
      </c>
      <c r="H1564">
        <v>10</v>
      </c>
      <c r="J1564" t="s">
        <v>2996</v>
      </c>
      <c r="L1564" t="s">
        <v>2939</v>
      </c>
      <c r="Y1564" t="s">
        <v>27</v>
      </c>
      <c r="Z1564" t="s">
        <v>1418</v>
      </c>
      <c r="AA1564" t="s">
        <v>2013</v>
      </c>
      <c r="AC1564" cm="1">
        <f t="array" ref="AC1564">SUMPRODUCT(--(INDEX('1880 Bastrop 0008 Clean'!A:AA, MATCH(A1564 &amp; "|" &amp; B1564, '1880 Bastrop 0008 Clean'!A:A &amp; "|" &amp; '1880 Bastrop 0008 Clean'!B:B, 0), 0) &lt;&gt; '1880 Bastrop 0008 Raw'!A1564:AA1564))</f>
        <v>0</v>
      </c>
    </row>
    <row r="1565" spans="1:29">
      <c r="A1565">
        <v>21</v>
      </c>
      <c r="B1565">
        <v>308</v>
      </c>
      <c r="D1565" t="s">
        <v>3034</v>
      </c>
      <c r="E1565" t="s">
        <v>3926</v>
      </c>
      <c r="F1565" t="s">
        <v>20</v>
      </c>
      <c r="G1565" t="s">
        <v>19</v>
      </c>
      <c r="H1565">
        <v>9</v>
      </c>
      <c r="J1565" t="s">
        <v>2943</v>
      </c>
      <c r="L1565" t="s">
        <v>2939</v>
      </c>
      <c r="Y1565" t="s">
        <v>27</v>
      </c>
      <c r="Z1565" t="s">
        <v>1418</v>
      </c>
      <c r="AA1565" t="s">
        <v>2013</v>
      </c>
      <c r="AC1565" cm="1">
        <f t="array" ref="AC1565">SUMPRODUCT(--(INDEX('1880 Bastrop 0008 Clean'!A:AA, MATCH(A1565 &amp; "|" &amp; B1565, '1880 Bastrop 0008 Clean'!A:A &amp; "|" &amp; '1880 Bastrop 0008 Clean'!B:B, 0), 0) &lt;&gt; '1880 Bastrop 0008 Raw'!A1565:AA1565))</f>
        <v>0</v>
      </c>
    </row>
    <row r="1566" spans="1:29">
      <c r="A1566">
        <v>22</v>
      </c>
      <c r="B1566">
        <v>308</v>
      </c>
      <c r="D1566" t="s">
        <v>3034</v>
      </c>
      <c r="E1566" t="s">
        <v>3578</v>
      </c>
      <c r="F1566" t="s">
        <v>20</v>
      </c>
      <c r="G1566" t="s">
        <v>24</v>
      </c>
      <c r="H1566">
        <v>7</v>
      </c>
      <c r="J1566" t="s">
        <v>2946</v>
      </c>
      <c r="L1566" t="s">
        <v>2939</v>
      </c>
      <c r="Y1566" t="s">
        <v>27</v>
      </c>
      <c r="Z1566" t="s">
        <v>1418</v>
      </c>
      <c r="AA1566" t="s">
        <v>2013</v>
      </c>
      <c r="AC1566" cm="1">
        <f t="array" ref="AC1566">SUMPRODUCT(--(INDEX('1880 Bastrop 0008 Clean'!A:AA, MATCH(A1566 &amp; "|" &amp; B1566, '1880 Bastrop 0008 Clean'!A:A &amp; "|" &amp; '1880 Bastrop 0008 Clean'!B:B, 0), 0) &lt;&gt; '1880 Bastrop 0008 Raw'!A1566:AA1566))</f>
        <v>0</v>
      </c>
    </row>
    <row r="1567" spans="1:29">
      <c r="A1567">
        <v>23</v>
      </c>
      <c r="B1567">
        <v>308</v>
      </c>
      <c r="D1567" t="s">
        <v>3034</v>
      </c>
      <c r="E1567" t="s">
        <v>3088</v>
      </c>
      <c r="F1567" t="s">
        <v>20</v>
      </c>
      <c r="G1567" t="s">
        <v>19</v>
      </c>
      <c r="H1567">
        <v>6</v>
      </c>
      <c r="J1567" t="s">
        <v>3037</v>
      </c>
      <c r="L1567" t="s">
        <v>2939</v>
      </c>
      <c r="Y1567" t="s">
        <v>27</v>
      </c>
      <c r="Z1567" t="s">
        <v>1418</v>
      </c>
      <c r="AA1567" t="s">
        <v>2013</v>
      </c>
      <c r="AC1567" cm="1">
        <f t="array" ref="AC1567">SUMPRODUCT(--(INDEX('1880 Bastrop 0008 Clean'!A:AA, MATCH(A1567 &amp; "|" &amp; B1567, '1880 Bastrop 0008 Clean'!A:A &amp; "|" &amp; '1880 Bastrop 0008 Clean'!B:B, 0), 0) &lt;&gt; '1880 Bastrop 0008 Raw'!A1567:AA1567))</f>
        <v>0</v>
      </c>
    </row>
    <row r="1568" spans="1:29">
      <c r="A1568">
        <v>24</v>
      </c>
      <c r="B1568">
        <v>308</v>
      </c>
      <c r="D1568" t="s">
        <v>3034</v>
      </c>
      <c r="E1568" t="s">
        <v>300</v>
      </c>
      <c r="F1568" t="s">
        <v>20</v>
      </c>
      <c r="G1568" t="s">
        <v>19</v>
      </c>
      <c r="H1568">
        <v>4</v>
      </c>
      <c r="J1568" t="s">
        <v>2999</v>
      </c>
      <c r="L1568" t="s">
        <v>2939</v>
      </c>
      <c r="Y1568" t="s">
        <v>27</v>
      </c>
      <c r="Z1568" t="s">
        <v>1418</v>
      </c>
      <c r="AA1568" t="s">
        <v>2013</v>
      </c>
      <c r="AC1568" cm="1">
        <f t="array" ref="AC1568">SUMPRODUCT(--(INDEX('1880 Bastrop 0008 Clean'!A:AA, MATCH(A1568 &amp; "|" &amp; B1568, '1880 Bastrop 0008 Clean'!A:A &amp; "|" &amp; '1880 Bastrop 0008 Clean'!B:B, 0), 0) &lt;&gt; '1880 Bastrop 0008 Raw'!A1568:AA1568))</f>
        <v>0</v>
      </c>
    </row>
    <row r="1569" spans="1:29">
      <c r="A1569">
        <v>25</v>
      </c>
      <c r="B1569">
        <v>308</v>
      </c>
      <c r="D1569" t="s">
        <v>3034</v>
      </c>
      <c r="E1569" t="s">
        <v>3578</v>
      </c>
      <c r="F1569" t="s">
        <v>20</v>
      </c>
      <c r="G1569" t="s">
        <v>24</v>
      </c>
      <c r="H1569">
        <v>68</v>
      </c>
      <c r="J1569" t="s">
        <v>3216</v>
      </c>
      <c r="Y1569" t="s">
        <v>1418</v>
      </c>
      <c r="Z1569" t="s">
        <v>1418</v>
      </c>
      <c r="AA1569" t="s">
        <v>1418</v>
      </c>
      <c r="AC1569" cm="1">
        <f t="array" ref="AC1569">SUMPRODUCT(--(INDEX('1880 Bastrop 0008 Clean'!A:AA, MATCH(A1569 &amp; "|" &amp; B1569, '1880 Bastrop 0008 Clean'!A:A &amp; "|" &amp; '1880 Bastrop 0008 Clean'!B:B, 0), 0) &lt;&gt; '1880 Bastrop 0008 Raw'!A1569:AA1569))</f>
        <v>0</v>
      </c>
    </row>
    <row r="1570" spans="1:29">
      <c r="A1570">
        <v>1</v>
      </c>
      <c r="B1570">
        <v>309</v>
      </c>
      <c r="D1570" t="s">
        <v>3927</v>
      </c>
      <c r="E1570" t="s">
        <v>3136</v>
      </c>
      <c r="F1570" t="s">
        <v>637</v>
      </c>
      <c r="G1570" t="s">
        <v>19</v>
      </c>
      <c r="H1570">
        <v>54</v>
      </c>
      <c r="J1570" t="s">
        <v>2748</v>
      </c>
      <c r="K1570" t="s">
        <v>2932</v>
      </c>
      <c r="N1570" t="s">
        <v>32</v>
      </c>
      <c r="Y1570" t="s">
        <v>77</v>
      </c>
      <c r="Z1570" t="s">
        <v>77</v>
      </c>
      <c r="AA1570" t="s">
        <v>77</v>
      </c>
      <c r="AC1570" cm="1">
        <f t="array" ref="AC1570">SUMPRODUCT(--(INDEX('1880 Bastrop 0008 Clean'!A:AA, MATCH(A1570 &amp; "|" &amp; B1570, '1880 Bastrop 0008 Clean'!A:A &amp; "|" &amp; '1880 Bastrop 0008 Clean'!B:B, 0), 0) &lt;&gt; '1880 Bastrop 0008 Raw'!A1570:AA1570))</f>
        <v>0</v>
      </c>
    </row>
    <row r="1571" spans="1:29">
      <c r="A1571">
        <v>2</v>
      </c>
      <c r="B1571">
        <v>309</v>
      </c>
      <c r="D1571" t="s">
        <v>3927</v>
      </c>
      <c r="E1571" t="s">
        <v>3928</v>
      </c>
      <c r="F1571" t="s">
        <v>637</v>
      </c>
      <c r="G1571" t="s">
        <v>24</v>
      </c>
      <c r="H1571">
        <v>35</v>
      </c>
      <c r="J1571" t="s">
        <v>1752</v>
      </c>
      <c r="K1571" t="s">
        <v>2938</v>
      </c>
      <c r="L1571" t="s">
        <v>3931</v>
      </c>
      <c r="N1571" t="s">
        <v>2598</v>
      </c>
      <c r="Y1571" t="s">
        <v>41</v>
      </c>
      <c r="AC1571" cm="1">
        <f t="array" ref="AC1571">SUMPRODUCT(--(INDEX('1880 Bastrop 0008 Clean'!A:AA, MATCH(A1571 &amp; "|" &amp; B1571, '1880 Bastrop 0008 Clean'!A:A &amp; "|" &amp; '1880 Bastrop 0008 Clean'!B:B, 0), 0) &lt;&gt; '1880 Bastrop 0008 Raw'!A1571:AA1571))</f>
        <v>1</v>
      </c>
    </row>
    <row r="1572" spans="1:29">
      <c r="A1572">
        <v>3</v>
      </c>
      <c r="B1572">
        <v>309</v>
      </c>
      <c r="D1572" t="s">
        <v>3927</v>
      </c>
      <c r="E1572" t="s">
        <v>100</v>
      </c>
      <c r="F1572" t="s">
        <v>637</v>
      </c>
      <c r="G1572" t="s">
        <v>19</v>
      </c>
      <c r="H1572">
        <v>11</v>
      </c>
      <c r="J1572" t="s">
        <v>2942</v>
      </c>
      <c r="K1572" t="s">
        <v>2944</v>
      </c>
      <c r="L1572" t="s">
        <v>2939</v>
      </c>
      <c r="Y1572" t="s">
        <v>27</v>
      </c>
      <c r="Z1572" t="s">
        <v>77</v>
      </c>
      <c r="AA1572" t="s">
        <v>41</v>
      </c>
      <c r="AC1572" cm="1">
        <f t="array" ref="AC1572">SUMPRODUCT(--(INDEX('1880 Bastrop 0008 Clean'!A:AA, MATCH(A1572 &amp; "|" &amp; B1572, '1880 Bastrop 0008 Clean'!A:A &amp; "|" &amp; '1880 Bastrop 0008 Clean'!B:B, 0), 0) &lt;&gt; '1880 Bastrop 0008 Raw'!A1572:AA1572))</f>
        <v>0</v>
      </c>
    </row>
    <row r="1573" spans="1:29">
      <c r="A1573">
        <v>4</v>
      </c>
      <c r="B1573">
        <v>309</v>
      </c>
      <c r="D1573" t="s">
        <v>3927</v>
      </c>
      <c r="E1573" t="s">
        <v>77</v>
      </c>
      <c r="F1573" t="s">
        <v>637</v>
      </c>
      <c r="G1573" t="s">
        <v>24</v>
      </c>
      <c r="H1573">
        <v>9</v>
      </c>
      <c r="J1573" t="s">
        <v>2943</v>
      </c>
      <c r="K1573" t="s">
        <v>2938</v>
      </c>
      <c r="L1573" t="s">
        <v>2939</v>
      </c>
      <c r="Y1573" t="s">
        <v>27</v>
      </c>
      <c r="Z1573" t="s">
        <v>77</v>
      </c>
      <c r="AA1573" t="s">
        <v>41</v>
      </c>
      <c r="AC1573" cm="1">
        <f t="array" ref="AC1573">SUMPRODUCT(--(INDEX('1880 Bastrop 0008 Clean'!A:AA, MATCH(A1573 &amp; "|" &amp; B1573, '1880 Bastrop 0008 Clean'!A:A &amp; "|" &amp; '1880 Bastrop 0008 Clean'!B:B, 0), 0) &lt;&gt; '1880 Bastrop 0008 Raw'!A1573:AA1573))</f>
        <v>0</v>
      </c>
    </row>
    <row r="1574" spans="1:29">
      <c r="A1574">
        <v>5</v>
      </c>
      <c r="B1574">
        <v>309</v>
      </c>
      <c r="D1574" t="s">
        <v>3927</v>
      </c>
      <c r="E1574" t="s">
        <v>374</v>
      </c>
      <c r="F1574" t="s">
        <v>637</v>
      </c>
      <c r="G1574" t="s">
        <v>24</v>
      </c>
      <c r="H1574">
        <v>7</v>
      </c>
      <c r="J1574" t="s">
        <v>2946</v>
      </c>
      <c r="K1574" t="s">
        <v>2938</v>
      </c>
      <c r="L1574" t="s">
        <v>2939</v>
      </c>
      <c r="Y1574" t="s">
        <v>27</v>
      </c>
      <c r="Z1574" t="s">
        <v>77</v>
      </c>
      <c r="AA1574" t="s">
        <v>41</v>
      </c>
      <c r="AC1574" cm="1">
        <f t="array" ref="AC1574">SUMPRODUCT(--(INDEX('1880 Bastrop 0008 Clean'!A:AA, MATCH(A1574 &amp; "|" &amp; B1574, '1880 Bastrop 0008 Clean'!A:A &amp; "|" &amp; '1880 Bastrop 0008 Clean'!B:B, 0), 0) &lt;&gt; '1880 Bastrop 0008 Raw'!A1574:AA1574))</f>
        <v>0</v>
      </c>
    </row>
    <row r="1575" spans="1:29">
      <c r="A1575">
        <v>6</v>
      </c>
      <c r="B1575">
        <v>309</v>
      </c>
      <c r="D1575" t="s">
        <v>3927</v>
      </c>
      <c r="E1575" t="s">
        <v>172</v>
      </c>
      <c r="F1575" t="s">
        <v>637</v>
      </c>
      <c r="G1575" t="s">
        <v>24</v>
      </c>
      <c r="H1575">
        <v>4</v>
      </c>
      <c r="J1575" t="s">
        <v>2999</v>
      </c>
      <c r="K1575" t="s">
        <v>2938</v>
      </c>
      <c r="L1575" t="s">
        <v>2939</v>
      </c>
      <c r="Y1575" t="s">
        <v>27</v>
      </c>
      <c r="Z1575" t="s">
        <v>77</v>
      </c>
      <c r="AA1575" t="s">
        <v>41</v>
      </c>
      <c r="AC1575" cm="1">
        <f t="array" ref="AC1575">SUMPRODUCT(--(INDEX('1880 Bastrop 0008 Clean'!A:AA, MATCH(A1575 &amp; "|" &amp; B1575, '1880 Bastrop 0008 Clean'!A:A &amp; "|" &amp; '1880 Bastrop 0008 Clean'!B:B, 0), 0) &lt;&gt; '1880 Bastrop 0008 Raw'!A1575:AA1575))</f>
        <v>0</v>
      </c>
    </row>
    <row r="1576" spans="1:29">
      <c r="A1576">
        <v>7</v>
      </c>
      <c r="B1576">
        <v>309</v>
      </c>
      <c r="D1576" t="s">
        <v>3927</v>
      </c>
      <c r="E1576" t="s">
        <v>340</v>
      </c>
      <c r="F1576" t="s">
        <v>637</v>
      </c>
      <c r="G1576" t="s">
        <v>19</v>
      </c>
      <c r="H1576">
        <v>3</v>
      </c>
      <c r="J1576" t="s">
        <v>2973</v>
      </c>
      <c r="K1576" t="s">
        <v>2944</v>
      </c>
      <c r="L1576" t="s">
        <v>2939</v>
      </c>
      <c r="Y1576" t="s">
        <v>27</v>
      </c>
      <c r="Z1576" t="s">
        <v>77</v>
      </c>
      <c r="AA1576" t="s">
        <v>41</v>
      </c>
      <c r="AC1576" cm="1">
        <f t="array" ref="AC1576">SUMPRODUCT(--(INDEX('1880 Bastrop 0008 Clean'!A:AA, MATCH(A1576 &amp; "|" &amp; B1576, '1880 Bastrop 0008 Clean'!A:A &amp; "|" &amp; '1880 Bastrop 0008 Clean'!B:B, 0), 0) &lt;&gt; '1880 Bastrop 0008 Raw'!A1576:AA1576))</f>
        <v>0</v>
      </c>
    </row>
    <row r="1577" spans="1:29">
      <c r="A1577">
        <v>8</v>
      </c>
      <c r="B1577">
        <v>309</v>
      </c>
      <c r="D1577" t="s">
        <v>3929</v>
      </c>
      <c r="E1577" t="s">
        <v>3930</v>
      </c>
      <c r="F1577" t="s">
        <v>637</v>
      </c>
      <c r="G1577" t="s">
        <v>19</v>
      </c>
      <c r="H1577">
        <v>11</v>
      </c>
      <c r="J1577" t="s">
        <v>2942</v>
      </c>
      <c r="K1577" t="s">
        <v>3162</v>
      </c>
      <c r="L1577" t="s">
        <v>2939</v>
      </c>
      <c r="N1577" t="s">
        <v>1404</v>
      </c>
      <c r="Y1577" t="s">
        <v>27</v>
      </c>
      <c r="AA1577" t="s">
        <v>41</v>
      </c>
      <c r="AC1577" cm="1">
        <f t="array" ref="AC1577">SUMPRODUCT(--(INDEX('1880 Bastrop 0008 Clean'!A:AA, MATCH(A1577 &amp; "|" &amp; B1577, '1880 Bastrop 0008 Clean'!A:A &amp; "|" &amp; '1880 Bastrop 0008 Clean'!B:B, 0), 0) &lt;&gt; '1880 Bastrop 0008 Raw'!A1577:AA1577))</f>
        <v>0</v>
      </c>
    </row>
    <row r="1578" spans="1:29">
      <c r="A1578">
        <v>9</v>
      </c>
      <c r="B1578">
        <v>310</v>
      </c>
      <c r="D1578" t="s">
        <v>319</v>
      </c>
      <c r="E1578" t="s">
        <v>3839</v>
      </c>
      <c r="F1578" t="s">
        <v>637</v>
      </c>
      <c r="G1578" t="s">
        <v>19</v>
      </c>
      <c r="H1578">
        <v>31</v>
      </c>
      <c r="J1578" t="s">
        <v>3056</v>
      </c>
      <c r="K1578" t="s">
        <v>2932</v>
      </c>
      <c r="L1578" t="s">
        <v>2933</v>
      </c>
      <c r="N1578" t="s">
        <v>1404</v>
      </c>
      <c r="Y1578" t="s">
        <v>38</v>
      </c>
      <c r="Z1578" t="s">
        <v>87</v>
      </c>
      <c r="AA1578" t="s">
        <v>38</v>
      </c>
      <c r="AC1578" cm="1">
        <f t="array" ref="AC1578">SUMPRODUCT(--(INDEX('1880 Bastrop 0008 Clean'!A:AA, MATCH(A1578 &amp; "|" &amp; B1578, '1880 Bastrop 0008 Clean'!A:A &amp; "|" &amp; '1880 Bastrop 0008 Clean'!B:B, 0), 0) &lt;&gt; '1880 Bastrop 0008 Raw'!A1578:AA1578))</f>
        <v>0</v>
      </c>
    </row>
    <row r="1579" spans="1:29">
      <c r="A1579">
        <v>10</v>
      </c>
      <c r="B1579">
        <v>310</v>
      </c>
      <c r="D1579" t="s">
        <v>319</v>
      </c>
      <c r="E1579" t="s">
        <v>270</v>
      </c>
      <c r="F1579" t="s">
        <v>2061</v>
      </c>
      <c r="G1579" t="s">
        <v>24</v>
      </c>
      <c r="H1579">
        <v>25</v>
      </c>
      <c r="J1579" t="s">
        <v>3025</v>
      </c>
      <c r="K1579" t="s">
        <v>2936</v>
      </c>
      <c r="L1579" t="s">
        <v>2933</v>
      </c>
      <c r="N1579" t="s">
        <v>2598</v>
      </c>
      <c r="Y1579" t="s">
        <v>27</v>
      </c>
      <c r="AA1579" t="s">
        <v>27</v>
      </c>
      <c r="AC1579" cm="1">
        <f t="array" ref="AC1579">SUMPRODUCT(--(INDEX('1880 Bastrop 0008 Clean'!A:AA, MATCH(A1579 &amp; "|" &amp; B1579, '1880 Bastrop 0008 Clean'!A:A &amp; "|" &amp; '1880 Bastrop 0008 Clean'!B:B, 0), 0) &lt;&gt; '1880 Bastrop 0008 Raw'!A1579:AA1579))</f>
        <v>0</v>
      </c>
    </row>
    <row r="1580" spans="1:29">
      <c r="A1580">
        <v>11</v>
      </c>
      <c r="B1580">
        <v>310</v>
      </c>
      <c r="D1580" t="s">
        <v>319</v>
      </c>
      <c r="E1580" t="s">
        <v>267</v>
      </c>
      <c r="F1580" t="s">
        <v>2061</v>
      </c>
      <c r="G1580" t="s">
        <v>24</v>
      </c>
      <c r="H1580">
        <v>4</v>
      </c>
      <c r="J1580" t="s">
        <v>2999</v>
      </c>
      <c r="K1580" t="s">
        <v>2938</v>
      </c>
      <c r="L1580" t="s">
        <v>2939</v>
      </c>
      <c r="Y1580" t="s">
        <v>27</v>
      </c>
      <c r="Z1580" t="s">
        <v>38</v>
      </c>
      <c r="AA1580" t="s">
        <v>27</v>
      </c>
      <c r="AC1580" cm="1">
        <f t="array" ref="AC1580">SUMPRODUCT(--(INDEX('1880 Bastrop 0008 Clean'!A:AA, MATCH(A1580 &amp; "|" &amp; B1580, '1880 Bastrop 0008 Clean'!A:A &amp; "|" &amp; '1880 Bastrop 0008 Clean'!B:B, 0), 0) &lt;&gt; '1880 Bastrop 0008 Raw'!A1580:AA1580))</f>
        <v>0</v>
      </c>
    </row>
    <row r="1581" spans="1:29">
      <c r="A1581">
        <v>12</v>
      </c>
      <c r="B1581">
        <v>310</v>
      </c>
      <c r="D1581" t="s">
        <v>319</v>
      </c>
      <c r="E1581" t="s">
        <v>75</v>
      </c>
      <c r="F1581" t="s">
        <v>2061</v>
      </c>
      <c r="G1581" t="s">
        <v>19</v>
      </c>
      <c r="H1581">
        <v>1</v>
      </c>
      <c r="J1581" t="s">
        <v>2949</v>
      </c>
      <c r="K1581" t="s">
        <v>2944</v>
      </c>
      <c r="L1581" t="s">
        <v>2939</v>
      </c>
      <c r="Y1581" t="s">
        <v>27</v>
      </c>
      <c r="Z1581" t="s">
        <v>38</v>
      </c>
      <c r="AA1581" t="s">
        <v>27</v>
      </c>
      <c r="AC1581" cm="1">
        <f t="array" ref="AC1581">SUMPRODUCT(--(INDEX('1880 Bastrop 0008 Clean'!A:AA, MATCH(A1581 &amp; "|" &amp; B1581, '1880 Bastrop 0008 Clean'!A:A &amp; "|" &amp; '1880 Bastrop 0008 Clean'!B:B, 0), 0) &lt;&gt; '1880 Bastrop 0008 Raw'!A1581:AA1581))</f>
        <v>0</v>
      </c>
    </row>
    <row r="1583" spans="1:29">
      <c r="AC1583">
        <f>SUMIF(AC2:AC1581,"&lt;&gt;#N/A")/20814</f>
        <v>2.2965311809359085E-2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808D5-FCA0-4C81-80FE-BA8E5A9FB712}">
  <dimension ref="A1:AF1213"/>
  <sheetViews>
    <sheetView topLeftCell="A1099" workbookViewId="0">
      <selection activeCell="A1121" sqref="A1121"/>
    </sheetView>
  </sheetViews>
  <sheetFormatPr defaultRowHeight="15"/>
  <cols>
    <col min="1" max="1" width="11.7109375" bestFit="1" customWidth="1"/>
    <col min="2" max="2" width="13.85546875" bestFit="1" customWidth="1"/>
    <col min="3" max="3" width="6.140625" bestFit="1" customWidth="1"/>
    <col min="4" max="4" width="13.7109375" bestFit="1" customWidth="1"/>
    <col min="5" max="5" width="35.5703125" bestFit="1" customWidth="1"/>
    <col min="6" max="6" width="8.7109375" bestFit="1" customWidth="1"/>
    <col min="7" max="8" width="11.42578125" bestFit="1" customWidth="1"/>
    <col min="9" max="9" width="5.42578125" bestFit="1" customWidth="1"/>
    <col min="10" max="10" width="7.28515625" bestFit="1" customWidth="1"/>
    <col min="11" max="11" width="10.5703125" bestFit="1" customWidth="1"/>
    <col min="12" max="12" width="9.42578125" bestFit="1" customWidth="1"/>
    <col min="13" max="13" width="4.42578125" bestFit="1" customWidth="1"/>
    <col min="14" max="14" width="12.42578125" bestFit="1" customWidth="1"/>
    <col min="15" max="15" width="12.85546875" bestFit="1" customWidth="1"/>
    <col min="16" max="16" width="22.140625" bestFit="1" customWidth="1"/>
    <col min="17" max="17" width="23" bestFit="1" customWidth="1"/>
    <col min="18" max="18" width="9.42578125" bestFit="1" customWidth="1"/>
    <col min="19" max="19" width="16.7109375" bestFit="1" customWidth="1"/>
    <col min="20" max="20" width="17.140625" bestFit="1" customWidth="1"/>
    <col min="21" max="21" width="15.42578125" bestFit="1" customWidth="1"/>
    <col min="22" max="22" width="11" bestFit="1" customWidth="1"/>
    <col min="23" max="23" width="12.42578125" bestFit="1" customWidth="1"/>
    <col min="24" max="24" width="10.5703125" bestFit="1" customWidth="1"/>
    <col min="25" max="25" width="19.7109375" bestFit="1" customWidth="1"/>
    <col min="26" max="26" width="14.85546875" bestFit="1" customWidth="1"/>
    <col min="27" max="27" width="9.5703125" bestFit="1" customWidth="1"/>
    <col min="28" max="28" width="9.42578125" bestFit="1" customWidth="1"/>
    <col min="29" max="29" width="17.140625" bestFit="1" customWidth="1"/>
    <col min="30" max="30" width="22" bestFit="1" customWidth="1"/>
    <col min="31" max="31" width="29.42578125" bestFit="1" customWidth="1"/>
    <col min="32" max="32" width="13.7109375" bestFit="1" customWidth="1"/>
  </cols>
  <sheetData>
    <row r="1" spans="1:32">
      <c r="A1" s="11" t="s">
        <v>0</v>
      </c>
      <c r="B1" s="11" t="s">
        <v>2</v>
      </c>
      <c r="C1" s="11" t="s">
        <v>2920</v>
      </c>
      <c r="D1" s="11" t="s">
        <v>3933</v>
      </c>
      <c r="E1" s="11" t="s">
        <v>3934</v>
      </c>
      <c r="F1" s="11" t="s">
        <v>4</v>
      </c>
      <c r="G1" s="11" t="s">
        <v>3</v>
      </c>
      <c r="H1" s="11" t="s">
        <v>3935</v>
      </c>
      <c r="I1" s="11" t="s">
        <v>8</v>
      </c>
      <c r="J1" s="11" t="s">
        <v>7</v>
      </c>
      <c r="K1" s="11" t="s">
        <v>1987</v>
      </c>
      <c r="L1" s="11" t="s">
        <v>1388</v>
      </c>
      <c r="M1" s="11" t="s">
        <v>5</v>
      </c>
      <c r="N1" s="11" t="s">
        <v>2922</v>
      </c>
      <c r="O1" s="11" t="s">
        <v>3936</v>
      </c>
      <c r="P1" s="11" t="s">
        <v>3937</v>
      </c>
      <c r="Q1" s="11" t="s">
        <v>3938</v>
      </c>
      <c r="R1" s="11" t="s">
        <v>1984</v>
      </c>
      <c r="S1" s="11" t="s">
        <v>2928</v>
      </c>
      <c r="T1" s="11" t="s">
        <v>2929</v>
      </c>
      <c r="U1" s="11" t="s">
        <v>3939</v>
      </c>
      <c r="V1" s="11" t="s">
        <v>3940</v>
      </c>
      <c r="W1" s="11" t="s">
        <v>3941</v>
      </c>
      <c r="X1" s="11" t="s">
        <v>9</v>
      </c>
      <c r="Y1" s="11" t="s">
        <v>2924</v>
      </c>
      <c r="Z1" s="11" t="s">
        <v>14</v>
      </c>
      <c r="AA1" s="11" t="s">
        <v>3942</v>
      </c>
      <c r="AB1" s="11" t="s">
        <v>3943</v>
      </c>
      <c r="AC1" s="11" t="s">
        <v>3944</v>
      </c>
      <c r="AD1" s="11" t="s">
        <v>3945</v>
      </c>
      <c r="AE1" s="11" t="s">
        <v>3946</v>
      </c>
      <c r="AF1" s="11" t="s">
        <v>3947</v>
      </c>
    </row>
    <row r="2" spans="1:32">
      <c r="A2" s="11">
        <v>1</v>
      </c>
      <c r="B2" s="11">
        <v>1</v>
      </c>
      <c r="C2" s="11"/>
      <c r="D2" s="11"/>
      <c r="E2" s="11">
        <v>1</v>
      </c>
      <c r="F2" s="11" t="s">
        <v>1008</v>
      </c>
      <c r="G2" s="11" t="s">
        <v>3948</v>
      </c>
      <c r="H2" s="11" t="s">
        <v>3949</v>
      </c>
      <c r="I2" s="11" t="s">
        <v>20</v>
      </c>
      <c r="J2" s="11" t="s">
        <v>19</v>
      </c>
      <c r="K2" s="11" t="s">
        <v>2354</v>
      </c>
      <c r="L2" s="11">
        <v>1850</v>
      </c>
      <c r="M2" s="11">
        <v>50</v>
      </c>
      <c r="N2" s="11" t="s">
        <v>2933</v>
      </c>
      <c r="O2" s="11">
        <v>13</v>
      </c>
      <c r="P2" s="11"/>
      <c r="Q2" s="11"/>
      <c r="R2" s="11" t="s">
        <v>116</v>
      </c>
      <c r="S2" s="11" t="s">
        <v>116</v>
      </c>
      <c r="T2" s="11" t="s">
        <v>116</v>
      </c>
      <c r="U2" s="11">
        <v>1878</v>
      </c>
      <c r="V2" s="11">
        <v>21</v>
      </c>
      <c r="W2" s="11" t="s">
        <v>3950</v>
      </c>
      <c r="X2" s="11" t="s">
        <v>32</v>
      </c>
      <c r="Y2" s="11">
        <v>0</v>
      </c>
      <c r="Z2" s="11"/>
      <c r="AA2" s="11" t="s">
        <v>1395</v>
      </c>
      <c r="AB2" s="11" t="s">
        <v>1395</v>
      </c>
      <c r="AC2" s="11" t="s">
        <v>1395</v>
      </c>
      <c r="AD2" s="11" t="s">
        <v>3951</v>
      </c>
      <c r="AE2" s="11" t="s">
        <v>261</v>
      </c>
      <c r="AF2" s="11" t="s">
        <v>261</v>
      </c>
    </row>
    <row r="3" spans="1:32">
      <c r="A3" s="11">
        <v>2</v>
      </c>
      <c r="B3" s="11">
        <v>1</v>
      </c>
      <c r="C3" s="16"/>
      <c r="D3" s="16"/>
      <c r="E3" s="11">
        <v>1</v>
      </c>
      <c r="F3" s="11" t="s">
        <v>1008</v>
      </c>
      <c r="G3" s="11" t="s">
        <v>35</v>
      </c>
      <c r="H3" s="11" t="s">
        <v>2936</v>
      </c>
      <c r="I3" s="11" t="s">
        <v>20</v>
      </c>
      <c r="J3" s="11" t="s">
        <v>24</v>
      </c>
      <c r="K3" s="11" t="s">
        <v>2190</v>
      </c>
      <c r="L3" s="11">
        <v>1862</v>
      </c>
      <c r="M3" s="11">
        <v>37</v>
      </c>
      <c r="N3" s="11" t="s">
        <v>2933</v>
      </c>
      <c r="O3" s="11">
        <v>13</v>
      </c>
      <c r="P3" s="11">
        <v>4</v>
      </c>
      <c r="Q3" s="11">
        <v>4</v>
      </c>
      <c r="R3" s="11" t="s">
        <v>116</v>
      </c>
      <c r="S3" s="11" t="s">
        <v>116</v>
      </c>
      <c r="T3" s="11" t="s">
        <v>116</v>
      </c>
      <c r="U3" s="11">
        <v>1883</v>
      </c>
      <c r="V3" s="11">
        <v>17</v>
      </c>
      <c r="W3" s="16"/>
      <c r="X3" s="16"/>
      <c r="Y3" s="16"/>
      <c r="Z3" s="16"/>
      <c r="AA3" s="11" t="s">
        <v>92</v>
      </c>
      <c r="AB3" s="11" t="s">
        <v>92</v>
      </c>
      <c r="AC3" s="11" t="s">
        <v>1395</v>
      </c>
      <c r="AD3" s="16"/>
      <c r="AE3" s="16"/>
      <c r="AF3" s="16"/>
    </row>
    <row r="4" spans="1:32">
      <c r="A4" s="11">
        <v>3</v>
      </c>
      <c r="B4" s="11">
        <v>1</v>
      </c>
      <c r="C4" s="16"/>
      <c r="D4" s="16"/>
      <c r="E4" s="11">
        <v>1</v>
      </c>
      <c r="F4" s="11" t="s">
        <v>1008</v>
      </c>
      <c r="G4" s="11" t="s">
        <v>147</v>
      </c>
      <c r="H4" s="11" t="s">
        <v>2938</v>
      </c>
      <c r="I4" s="11" t="s">
        <v>20</v>
      </c>
      <c r="J4" s="11" t="s">
        <v>24</v>
      </c>
      <c r="K4" s="11" t="s">
        <v>2526</v>
      </c>
      <c r="L4" s="11">
        <v>1888</v>
      </c>
      <c r="M4" s="11">
        <v>11</v>
      </c>
      <c r="N4" s="11" t="s">
        <v>2939</v>
      </c>
      <c r="O4" s="16"/>
      <c r="P4" s="16"/>
      <c r="Q4" s="16"/>
      <c r="R4" s="11" t="s">
        <v>3952</v>
      </c>
      <c r="S4" s="11" t="s">
        <v>116</v>
      </c>
      <c r="T4" s="11" t="s">
        <v>116</v>
      </c>
      <c r="U4" s="16"/>
      <c r="V4" s="16"/>
      <c r="W4" s="16"/>
      <c r="X4" s="16"/>
      <c r="Y4" s="16"/>
      <c r="Z4" s="11">
        <v>0</v>
      </c>
      <c r="AA4" s="11" t="s">
        <v>1395</v>
      </c>
      <c r="AB4" s="11" t="s">
        <v>1395</v>
      </c>
      <c r="AC4" s="11" t="s">
        <v>1395</v>
      </c>
      <c r="AD4" s="16"/>
      <c r="AE4" s="16"/>
      <c r="AF4" s="16"/>
    </row>
    <row r="5" spans="1:32">
      <c r="A5" s="11">
        <v>4</v>
      </c>
      <c r="B5" s="11">
        <v>1</v>
      </c>
      <c r="C5" s="16"/>
      <c r="D5" s="16"/>
      <c r="E5" s="11">
        <v>1</v>
      </c>
      <c r="F5" s="11" t="s">
        <v>1008</v>
      </c>
      <c r="G5" s="11" t="s">
        <v>3953</v>
      </c>
      <c r="H5" s="11" t="s">
        <v>2944</v>
      </c>
      <c r="I5" s="11" t="s">
        <v>20</v>
      </c>
      <c r="J5" s="11" t="s">
        <v>19</v>
      </c>
      <c r="K5" s="11" t="s">
        <v>2354</v>
      </c>
      <c r="L5" s="11">
        <v>1890</v>
      </c>
      <c r="M5" s="11">
        <v>10</v>
      </c>
      <c r="N5" s="11" t="s">
        <v>2939</v>
      </c>
      <c r="O5" s="16"/>
      <c r="P5" s="16"/>
      <c r="Q5" s="16"/>
      <c r="R5" s="11" t="s">
        <v>3952</v>
      </c>
      <c r="S5" s="11" t="s">
        <v>116</v>
      </c>
      <c r="T5" s="11" t="s">
        <v>116</v>
      </c>
      <c r="U5" s="16"/>
      <c r="V5" s="16"/>
      <c r="W5" s="16"/>
      <c r="X5" s="11" t="s">
        <v>3954</v>
      </c>
      <c r="Y5" s="11">
        <v>0</v>
      </c>
      <c r="Z5" s="11">
        <v>0</v>
      </c>
      <c r="AA5" s="11" t="s">
        <v>1395</v>
      </c>
      <c r="AB5" s="11" t="s">
        <v>1395</v>
      </c>
      <c r="AC5" s="11" t="s">
        <v>1395</v>
      </c>
      <c r="AD5" s="16"/>
      <c r="AE5" s="16"/>
      <c r="AF5" s="16"/>
    </row>
    <row r="6" spans="1:32">
      <c r="A6" s="11">
        <v>5</v>
      </c>
      <c r="B6" s="11">
        <v>1</v>
      </c>
      <c r="C6" s="16"/>
      <c r="D6" s="16"/>
      <c r="E6" s="11">
        <v>1</v>
      </c>
      <c r="F6" s="11" t="s">
        <v>1008</v>
      </c>
      <c r="G6" s="11" t="s">
        <v>1788</v>
      </c>
      <c r="H6" s="11" t="s">
        <v>2944</v>
      </c>
      <c r="I6" s="11" t="s">
        <v>20</v>
      </c>
      <c r="J6" s="11" t="s">
        <v>19</v>
      </c>
      <c r="K6" s="11" t="s">
        <v>2161</v>
      </c>
      <c r="L6" s="11">
        <v>1891</v>
      </c>
      <c r="M6" s="11">
        <v>8</v>
      </c>
      <c r="N6" s="11" t="s">
        <v>2939</v>
      </c>
      <c r="O6" s="16"/>
      <c r="P6" s="16"/>
      <c r="Q6" s="16"/>
      <c r="R6" s="11" t="s">
        <v>3952</v>
      </c>
      <c r="S6" s="11" t="s">
        <v>116</v>
      </c>
      <c r="T6" s="11" t="s">
        <v>116</v>
      </c>
      <c r="U6" s="16"/>
      <c r="V6" s="16"/>
      <c r="W6" s="16"/>
      <c r="X6" s="16"/>
      <c r="Y6" s="16"/>
      <c r="Z6" s="11">
        <v>0</v>
      </c>
      <c r="AA6" s="11" t="s">
        <v>1395</v>
      </c>
      <c r="AB6" s="11" t="s">
        <v>1395</v>
      </c>
      <c r="AC6" s="11" t="s">
        <v>1395</v>
      </c>
      <c r="AD6" s="16"/>
      <c r="AE6" s="16"/>
      <c r="AF6" s="16"/>
    </row>
    <row r="7" spans="1:32">
      <c r="A7" s="11">
        <v>6</v>
      </c>
      <c r="B7" s="11">
        <v>2</v>
      </c>
      <c r="C7" s="11"/>
      <c r="D7" s="11"/>
      <c r="E7" s="11">
        <v>2</v>
      </c>
      <c r="F7" s="11" t="s">
        <v>241</v>
      </c>
      <c r="G7" s="11" t="s">
        <v>559</v>
      </c>
      <c r="H7" s="11" t="s">
        <v>3949</v>
      </c>
      <c r="I7" s="11" t="s">
        <v>637</v>
      </c>
      <c r="J7" s="11" t="s">
        <v>19</v>
      </c>
      <c r="K7" s="11" t="s">
        <v>2173</v>
      </c>
      <c r="L7" s="11">
        <v>1851</v>
      </c>
      <c r="M7" s="11">
        <v>48</v>
      </c>
      <c r="N7" s="11" t="s">
        <v>2933</v>
      </c>
      <c r="O7" s="11">
        <v>28</v>
      </c>
      <c r="P7" s="11"/>
      <c r="Q7" s="11"/>
      <c r="R7" s="11" t="s">
        <v>3955</v>
      </c>
      <c r="S7" s="11" t="s">
        <v>3955</v>
      </c>
      <c r="T7" s="11" t="s">
        <v>3955</v>
      </c>
      <c r="U7" s="11"/>
      <c r="V7" s="11"/>
      <c r="W7" s="11"/>
      <c r="X7" s="11" t="s">
        <v>32</v>
      </c>
      <c r="Y7" s="11">
        <v>0</v>
      </c>
      <c r="Z7" s="11"/>
      <c r="AA7" s="11" t="s">
        <v>1395</v>
      </c>
      <c r="AB7" s="11" t="s">
        <v>1395</v>
      </c>
      <c r="AC7" s="11" t="s">
        <v>1395</v>
      </c>
      <c r="AD7" s="11" t="s">
        <v>3956</v>
      </c>
      <c r="AE7" s="11"/>
      <c r="AF7" s="11" t="s">
        <v>261</v>
      </c>
    </row>
    <row r="8" spans="1:32">
      <c r="A8" s="11">
        <v>7</v>
      </c>
      <c r="B8" s="11">
        <v>2</v>
      </c>
      <c r="C8" s="16"/>
      <c r="D8" s="16"/>
      <c r="E8" s="11">
        <v>2</v>
      </c>
      <c r="F8" s="11" t="s">
        <v>241</v>
      </c>
      <c r="G8" s="11" t="s">
        <v>3957</v>
      </c>
      <c r="H8" s="11" t="s">
        <v>2936</v>
      </c>
      <c r="I8" s="11" t="s">
        <v>637</v>
      </c>
      <c r="J8" s="11" t="s">
        <v>24</v>
      </c>
      <c r="K8" s="11" t="s">
        <v>1971</v>
      </c>
      <c r="L8" s="11">
        <v>1854</v>
      </c>
      <c r="M8" s="11">
        <v>46</v>
      </c>
      <c r="N8" s="11" t="s">
        <v>2933</v>
      </c>
      <c r="O8" s="11">
        <v>28</v>
      </c>
      <c r="P8" s="11">
        <v>12</v>
      </c>
      <c r="Q8" s="11">
        <v>11</v>
      </c>
      <c r="R8" s="11" t="s">
        <v>3958</v>
      </c>
      <c r="S8" s="11" t="s">
        <v>3959</v>
      </c>
      <c r="T8" s="11" t="s">
        <v>3959</v>
      </c>
      <c r="U8" s="16"/>
      <c r="V8" s="16"/>
      <c r="W8" s="16"/>
      <c r="X8" s="16"/>
      <c r="Y8" s="16"/>
      <c r="Z8" s="16"/>
      <c r="AA8" s="11" t="s">
        <v>92</v>
      </c>
      <c r="AB8" s="11" t="s">
        <v>92</v>
      </c>
      <c r="AC8" s="11" t="s">
        <v>1395</v>
      </c>
      <c r="AD8" s="16"/>
      <c r="AE8" s="16"/>
      <c r="AF8" s="16"/>
    </row>
    <row r="9" spans="1:32">
      <c r="A9" s="11">
        <v>8</v>
      </c>
      <c r="B9" s="11">
        <v>2</v>
      </c>
      <c r="C9" s="16"/>
      <c r="D9" s="16"/>
      <c r="E9" s="11">
        <v>2</v>
      </c>
      <c r="F9" s="11" t="s">
        <v>241</v>
      </c>
      <c r="G9" s="11" t="s">
        <v>3960</v>
      </c>
      <c r="H9" s="11" t="s">
        <v>2938</v>
      </c>
      <c r="I9" s="11" t="s">
        <v>637</v>
      </c>
      <c r="J9" s="11" t="s">
        <v>24</v>
      </c>
      <c r="K9" s="11" t="s">
        <v>2190</v>
      </c>
      <c r="L9" s="11">
        <v>1882</v>
      </c>
      <c r="M9" s="11">
        <v>17</v>
      </c>
      <c r="N9" s="11" t="s">
        <v>2939</v>
      </c>
      <c r="O9" s="16"/>
      <c r="P9" s="16"/>
      <c r="Q9" s="16"/>
      <c r="R9" s="11" t="s">
        <v>3952</v>
      </c>
      <c r="S9" s="11" t="s">
        <v>3955</v>
      </c>
      <c r="T9" s="11" t="s">
        <v>3958</v>
      </c>
      <c r="U9" s="16"/>
      <c r="V9" s="16"/>
      <c r="W9" s="16"/>
      <c r="X9" s="11" t="s">
        <v>1998</v>
      </c>
      <c r="Y9" s="11">
        <v>0</v>
      </c>
      <c r="Z9" s="11">
        <v>0</v>
      </c>
      <c r="AA9" s="11" t="s">
        <v>1395</v>
      </c>
      <c r="AB9" s="11" t="s">
        <v>1395</v>
      </c>
      <c r="AC9" s="11" t="s">
        <v>1395</v>
      </c>
      <c r="AD9" s="16"/>
      <c r="AE9" s="16"/>
      <c r="AF9" s="16"/>
    </row>
    <row r="10" spans="1:32">
      <c r="A10" s="11">
        <v>9</v>
      </c>
      <c r="B10" s="11">
        <v>2</v>
      </c>
      <c r="C10" s="16"/>
      <c r="D10" s="16"/>
      <c r="E10" s="11">
        <v>2</v>
      </c>
      <c r="F10" s="11" t="s">
        <v>241</v>
      </c>
      <c r="G10" s="11" t="s">
        <v>628</v>
      </c>
      <c r="H10" s="11" t="s">
        <v>2944</v>
      </c>
      <c r="I10" s="11" t="s">
        <v>637</v>
      </c>
      <c r="J10" s="11" t="s">
        <v>19</v>
      </c>
      <c r="K10" s="11" t="s">
        <v>2033</v>
      </c>
      <c r="L10" s="11">
        <v>1885</v>
      </c>
      <c r="M10" s="11">
        <v>15</v>
      </c>
      <c r="N10" s="11" t="s">
        <v>2939</v>
      </c>
      <c r="O10" s="16"/>
      <c r="P10" s="16"/>
      <c r="Q10" s="16"/>
      <c r="R10" s="11" t="s">
        <v>3952</v>
      </c>
      <c r="S10" s="11" t="s">
        <v>3955</v>
      </c>
      <c r="T10" s="11" t="s">
        <v>3958</v>
      </c>
      <c r="U10" s="16"/>
      <c r="V10" s="16"/>
      <c r="W10" s="16"/>
      <c r="X10" s="11" t="s">
        <v>1998</v>
      </c>
      <c r="Y10" s="11">
        <v>0</v>
      </c>
      <c r="Z10" s="11">
        <v>0</v>
      </c>
      <c r="AA10" s="11" t="s">
        <v>1395</v>
      </c>
      <c r="AB10" s="11" t="s">
        <v>92</v>
      </c>
      <c r="AC10" s="11" t="s">
        <v>1395</v>
      </c>
      <c r="AD10" s="16"/>
      <c r="AE10" s="16"/>
      <c r="AF10" s="16"/>
    </row>
    <row r="11" spans="1:32">
      <c r="A11" s="11">
        <v>10</v>
      </c>
      <c r="B11" s="11">
        <v>2</v>
      </c>
      <c r="C11" s="16"/>
      <c r="D11" s="16"/>
      <c r="E11" s="11">
        <v>2</v>
      </c>
      <c r="F11" s="11" t="s">
        <v>241</v>
      </c>
      <c r="G11" s="11" t="s">
        <v>780</v>
      </c>
      <c r="H11" s="11" t="s">
        <v>2944</v>
      </c>
      <c r="I11" s="11" t="s">
        <v>637</v>
      </c>
      <c r="J11" s="11" t="s">
        <v>19</v>
      </c>
      <c r="K11" s="11" t="s">
        <v>2128</v>
      </c>
      <c r="L11" s="11">
        <v>1887</v>
      </c>
      <c r="M11" s="11">
        <v>13</v>
      </c>
      <c r="N11" s="11" t="s">
        <v>2939</v>
      </c>
      <c r="O11" s="16"/>
      <c r="P11" s="16"/>
      <c r="Q11" s="16"/>
      <c r="R11" s="11" t="s">
        <v>3952</v>
      </c>
      <c r="S11" s="11" t="s">
        <v>3955</v>
      </c>
      <c r="T11" s="11" t="s">
        <v>3958</v>
      </c>
      <c r="U11" s="16"/>
      <c r="V11" s="16"/>
      <c r="W11" s="16"/>
      <c r="X11" s="11" t="s">
        <v>1998</v>
      </c>
      <c r="Y11" s="11">
        <v>0</v>
      </c>
      <c r="Z11" s="11">
        <v>0</v>
      </c>
      <c r="AA11" s="11" t="s">
        <v>92</v>
      </c>
      <c r="AB11" s="11" t="s">
        <v>92</v>
      </c>
      <c r="AC11" s="11" t="s">
        <v>1395</v>
      </c>
      <c r="AD11" s="16"/>
      <c r="AE11" s="16"/>
      <c r="AF11" s="16"/>
    </row>
    <row r="12" spans="1:32">
      <c r="A12" s="11">
        <v>11</v>
      </c>
      <c r="B12" s="11">
        <v>2</v>
      </c>
      <c r="C12" s="16"/>
      <c r="D12" s="16"/>
      <c r="E12" s="11">
        <v>2</v>
      </c>
      <c r="F12" s="11" t="s">
        <v>241</v>
      </c>
      <c r="G12" s="11" t="s">
        <v>3961</v>
      </c>
      <c r="H12" s="11" t="s">
        <v>2944</v>
      </c>
      <c r="I12" s="11" t="s">
        <v>637</v>
      </c>
      <c r="J12" s="11" t="s">
        <v>19</v>
      </c>
      <c r="K12" s="11" t="s">
        <v>2526</v>
      </c>
      <c r="L12" s="11">
        <v>1889</v>
      </c>
      <c r="M12" s="11">
        <v>10</v>
      </c>
      <c r="N12" s="11" t="s">
        <v>2939</v>
      </c>
      <c r="O12" s="16"/>
      <c r="P12" s="16"/>
      <c r="Q12" s="16"/>
      <c r="R12" s="11" t="s">
        <v>3952</v>
      </c>
      <c r="S12" s="11" t="s">
        <v>3955</v>
      </c>
      <c r="T12" s="11" t="s">
        <v>3958</v>
      </c>
      <c r="U12" s="16"/>
      <c r="V12" s="16"/>
      <c r="W12" s="16"/>
      <c r="X12" s="11" t="s">
        <v>3962</v>
      </c>
      <c r="Y12" s="16"/>
      <c r="Z12" s="11">
        <v>8</v>
      </c>
      <c r="AA12" s="11" t="s">
        <v>1395</v>
      </c>
      <c r="AB12" s="11" t="s">
        <v>1395</v>
      </c>
      <c r="AC12" s="11" t="s">
        <v>1395</v>
      </c>
      <c r="AD12" s="16"/>
      <c r="AE12" s="16"/>
      <c r="AF12" s="16"/>
    </row>
    <row r="13" spans="1:32">
      <c r="A13" s="11">
        <v>12</v>
      </c>
      <c r="B13" s="11">
        <v>2</v>
      </c>
      <c r="C13" s="16"/>
      <c r="D13" s="16"/>
      <c r="E13" s="11">
        <v>2</v>
      </c>
      <c r="F13" s="11" t="s">
        <v>241</v>
      </c>
      <c r="G13" s="11" t="s">
        <v>3963</v>
      </c>
      <c r="H13" s="11" t="s">
        <v>2944</v>
      </c>
      <c r="I13" s="11" t="s">
        <v>637</v>
      </c>
      <c r="J13" s="11" t="s">
        <v>19</v>
      </c>
      <c r="K13" s="11" t="s">
        <v>2230</v>
      </c>
      <c r="L13" s="11">
        <v>1892</v>
      </c>
      <c r="M13" s="11">
        <v>7</v>
      </c>
      <c r="N13" s="11" t="s">
        <v>2939</v>
      </c>
      <c r="O13" s="16"/>
      <c r="P13" s="16"/>
      <c r="Q13" s="16"/>
      <c r="R13" s="11" t="s">
        <v>3952</v>
      </c>
      <c r="S13" s="11" t="s">
        <v>3955</v>
      </c>
      <c r="T13" s="11" t="s">
        <v>3958</v>
      </c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</row>
    <row r="14" spans="1:32">
      <c r="A14" s="11">
        <v>13</v>
      </c>
      <c r="B14" s="11">
        <v>2</v>
      </c>
      <c r="C14" s="16"/>
      <c r="D14" s="16"/>
      <c r="E14" s="11">
        <v>2</v>
      </c>
      <c r="F14" s="11" t="s">
        <v>241</v>
      </c>
      <c r="G14" s="11" t="s">
        <v>446</v>
      </c>
      <c r="H14" s="11" t="s">
        <v>2944</v>
      </c>
      <c r="I14" s="11" t="s">
        <v>637</v>
      </c>
      <c r="J14" s="11" t="s">
        <v>19</v>
      </c>
      <c r="K14" s="11" t="s">
        <v>2173</v>
      </c>
      <c r="L14" s="11">
        <v>1894</v>
      </c>
      <c r="M14" s="11">
        <v>5</v>
      </c>
      <c r="N14" s="11" t="s">
        <v>2939</v>
      </c>
      <c r="O14" s="16"/>
      <c r="P14" s="16"/>
      <c r="Q14" s="16"/>
      <c r="R14" s="11" t="s">
        <v>3952</v>
      </c>
      <c r="S14" s="11" t="s">
        <v>3955</v>
      </c>
      <c r="T14" s="11" t="s">
        <v>3958</v>
      </c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</row>
    <row r="15" spans="1:32">
      <c r="A15" s="11">
        <v>14</v>
      </c>
      <c r="B15" s="11">
        <v>2</v>
      </c>
      <c r="C15" s="16"/>
      <c r="D15" s="16"/>
      <c r="E15" s="11">
        <v>2</v>
      </c>
      <c r="F15" s="11" t="s">
        <v>241</v>
      </c>
      <c r="G15" s="11" t="s">
        <v>1873</v>
      </c>
      <c r="H15" s="11" t="s">
        <v>2938</v>
      </c>
      <c r="I15" s="11" t="s">
        <v>637</v>
      </c>
      <c r="J15" s="11" t="s">
        <v>24</v>
      </c>
      <c r="K15" s="11" t="s">
        <v>1971</v>
      </c>
      <c r="L15" s="11">
        <v>1897</v>
      </c>
      <c r="M15" s="11">
        <v>3</v>
      </c>
      <c r="N15" s="11" t="s">
        <v>2939</v>
      </c>
      <c r="O15" s="16"/>
      <c r="P15" s="16"/>
      <c r="Q15" s="16"/>
      <c r="R15" s="11" t="s">
        <v>3952</v>
      </c>
      <c r="S15" s="11" t="s">
        <v>3955</v>
      </c>
      <c r="T15" s="11" t="s">
        <v>3958</v>
      </c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</row>
    <row r="16" spans="1:32">
      <c r="A16" s="11">
        <v>15</v>
      </c>
      <c r="B16" s="11">
        <v>2</v>
      </c>
      <c r="C16" s="16"/>
      <c r="D16" s="16"/>
      <c r="E16" s="11">
        <v>2</v>
      </c>
      <c r="F16" s="11" t="s">
        <v>241</v>
      </c>
      <c r="G16" s="11" t="s">
        <v>3964</v>
      </c>
      <c r="H16" s="11" t="s">
        <v>2938</v>
      </c>
      <c r="I16" s="11" t="s">
        <v>637</v>
      </c>
      <c r="J16" s="11" t="s">
        <v>24</v>
      </c>
      <c r="K16" s="11" t="s">
        <v>2190</v>
      </c>
      <c r="L16" s="11">
        <v>1899</v>
      </c>
      <c r="M16" s="17">
        <v>45850</v>
      </c>
      <c r="N16" s="11" t="s">
        <v>2939</v>
      </c>
      <c r="O16" s="16"/>
      <c r="P16" s="16"/>
      <c r="Q16" s="16"/>
      <c r="R16" s="11" t="s">
        <v>3952</v>
      </c>
      <c r="S16" s="11" t="s">
        <v>3955</v>
      </c>
      <c r="T16" s="11" t="s">
        <v>3958</v>
      </c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</row>
    <row r="17" spans="1:32">
      <c r="A17" s="11">
        <v>16</v>
      </c>
      <c r="B17" s="11">
        <v>2</v>
      </c>
      <c r="C17" s="16"/>
      <c r="D17" s="16"/>
      <c r="E17" s="11">
        <v>2</v>
      </c>
      <c r="F17" s="11" t="s">
        <v>3557</v>
      </c>
      <c r="G17" s="11" t="s">
        <v>100</v>
      </c>
      <c r="H17" s="11" t="s">
        <v>3184</v>
      </c>
      <c r="I17" s="11" t="s">
        <v>637</v>
      </c>
      <c r="J17" s="11" t="s">
        <v>19</v>
      </c>
      <c r="K17" s="11" t="s">
        <v>2354</v>
      </c>
      <c r="L17" s="11">
        <v>1868</v>
      </c>
      <c r="M17" s="11">
        <v>32</v>
      </c>
      <c r="N17" s="11" t="s">
        <v>2933</v>
      </c>
      <c r="O17" s="11">
        <v>12</v>
      </c>
      <c r="P17" s="16"/>
      <c r="Q17" s="16"/>
      <c r="R17" s="11" t="s">
        <v>3952</v>
      </c>
      <c r="S17" s="11" t="s">
        <v>3952</v>
      </c>
      <c r="T17" s="11" t="s">
        <v>3952</v>
      </c>
      <c r="U17" s="16"/>
      <c r="V17" s="16"/>
      <c r="W17" s="16"/>
      <c r="X17" s="11" t="s">
        <v>1998</v>
      </c>
      <c r="Y17" s="11">
        <v>0</v>
      </c>
      <c r="Z17" s="16"/>
      <c r="AA17" s="11" t="s">
        <v>1395</v>
      </c>
      <c r="AB17" s="11" t="s">
        <v>1395</v>
      </c>
      <c r="AC17" s="11" t="s">
        <v>1395</v>
      </c>
      <c r="AD17" s="16"/>
      <c r="AE17" s="16"/>
      <c r="AF17" s="16"/>
    </row>
    <row r="18" spans="1:32">
      <c r="A18" s="11">
        <v>17</v>
      </c>
      <c r="B18" s="11">
        <v>2</v>
      </c>
      <c r="C18" s="16"/>
      <c r="D18" s="16"/>
      <c r="E18" s="11">
        <v>2</v>
      </c>
      <c r="F18" s="11" t="s">
        <v>3557</v>
      </c>
      <c r="G18" s="11" t="s">
        <v>2203</v>
      </c>
      <c r="H18" s="11" t="s">
        <v>2936</v>
      </c>
      <c r="I18" s="11" t="s">
        <v>637</v>
      </c>
      <c r="J18" s="11" t="s">
        <v>24</v>
      </c>
      <c r="K18" s="11" t="s">
        <v>2190</v>
      </c>
      <c r="L18" s="11">
        <v>1872</v>
      </c>
      <c r="M18" s="11">
        <v>27</v>
      </c>
      <c r="N18" s="11" t="s">
        <v>2933</v>
      </c>
      <c r="O18" s="11">
        <v>12</v>
      </c>
      <c r="P18" s="11">
        <v>7</v>
      </c>
      <c r="Q18" s="11">
        <v>5</v>
      </c>
      <c r="R18" s="11" t="s">
        <v>3952</v>
      </c>
      <c r="S18" s="11" t="s">
        <v>3955</v>
      </c>
      <c r="T18" s="11" t="s">
        <v>3958</v>
      </c>
      <c r="U18" s="16"/>
      <c r="V18" s="16"/>
      <c r="W18" s="16"/>
      <c r="X18" s="16"/>
      <c r="Y18" s="16"/>
      <c r="Z18" s="16"/>
      <c r="AA18" s="11" t="s">
        <v>1395</v>
      </c>
      <c r="AB18" s="11" t="s">
        <v>1395</v>
      </c>
      <c r="AC18" s="11" t="s">
        <v>1395</v>
      </c>
      <c r="AD18" s="16"/>
      <c r="AE18" s="16"/>
      <c r="AF18" s="16"/>
    </row>
    <row r="19" spans="1:32">
      <c r="A19" s="11">
        <v>18</v>
      </c>
      <c r="B19" s="11">
        <v>2</v>
      </c>
      <c r="C19" s="16"/>
      <c r="D19" s="16"/>
      <c r="E19" s="11">
        <v>2</v>
      </c>
      <c r="F19" s="11" t="s">
        <v>3557</v>
      </c>
      <c r="G19" s="11" t="s">
        <v>3965</v>
      </c>
      <c r="H19" s="11" t="s">
        <v>2944</v>
      </c>
      <c r="I19" s="11" t="s">
        <v>637</v>
      </c>
      <c r="J19" s="11" t="s">
        <v>19</v>
      </c>
      <c r="K19" s="11" t="s">
        <v>2206</v>
      </c>
      <c r="L19" s="11">
        <v>1888</v>
      </c>
      <c r="M19" s="11">
        <v>12</v>
      </c>
      <c r="N19" s="11" t="s">
        <v>2939</v>
      </c>
      <c r="O19" s="16"/>
      <c r="P19" s="16"/>
      <c r="Q19" s="16"/>
      <c r="R19" s="11" t="s">
        <v>3952</v>
      </c>
      <c r="S19" s="11" t="s">
        <v>3952</v>
      </c>
      <c r="T19" s="11" t="s">
        <v>3952</v>
      </c>
      <c r="U19" s="16"/>
      <c r="V19" s="16"/>
      <c r="W19" s="16"/>
      <c r="X19" s="11" t="s">
        <v>1998</v>
      </c>
      <c r="Y19" s="11">
        <v>0</v>
      </c>
      <c r="Z19" s="11">
        <v>0</v>
      </c>
      <c r="AA19" s="11" t="s">
        <v>1395</v>
      </c>
      <c r="AB19" s="11" t="s">
        <v>1395</v>
      </c>
      <c r="AC19" s="11" t="s">
        <v>1395</v>
      </c>
      <c r="AD19" s="16"/>
      <c r="AE19" s="16"/>
      <c r="AF19" s="16"/>
    </row>
    <row r="20" spans="1:32">
      <c r="A20" s="11">
        <v>19</v>
      </c>
      <c r="B20" s="11">
        <v>2</v>
      </c>
      <c r="C20" s="16"/>
      <c r="D20" s="16"/>
      <c r="E20" s="11">
        <v>2</v>
      </c>
      <c r="F20" s="11" t="s">
        <v>3557</v>
      </c>
      <c r="G20" s="11" t="s">
        <v>3966</v>
      </c>
      <c r="H20" s="11" t="s">
        <v>2938</v>
      </c>
      <c r="I20" s="11" t="s">
        <v>637</v>
      </c>
      <c r="J20" s="11" t="s">
        <v>24</v>
      </c>
      <c r="K20" s="11" t="s">
        <v>2161</v>
      </c>
      <c r="L20" s="11">
        <v>1890</v>
      </c>
      <c r="M20" s="11">
        <v>9</v>
      </c>
      <c r="N20" s="11" t="s">
        <v>2939</v>
      </c>
      <c r="O20" s="16"/>
      <c r="P20" s="16"/>
      <c r="Q20" s="16"/>
      <c r="R20" s="11" t="s">
        <v>3952</v>
      </c>
      <c r="S20" s="11" t="s">
        <v>3952</v>
      </c>
      <c r="T20" s="11" t="s">
        <v>3952</v>
      </c>
      <c r="U20" s="16"/>
      <c r="V20" s="16"/>
      <c r="W20" s="16"/>
      <c r="X20" s="16"/>
      <c r="Y20" s="16"/>
      <c r="Z20" s="11">
        <v>0</v>
      </c>
      <c r="AA20" s="16"/>
      <c r="AB20" s="16"/>
      <c r="AC20" s="16"/>
      <c r="AD20" s="16"/>
      <c r="AE20" s="16"/>
      <c r="AF20" s="16"/>
    </row>
    <row r="21" spans="1:32">
      <c r="A21" s="11">
        <v>20</v>
      </c>
      <c r="B21" s="11">
        <v>2</v>
      </c>
      <c r="C21" s="16"/>
      <c r="D21" s="16"/>
      <c r="E21" s="11">
        <v>2</v>
      </c>
      <c r="F21" s="11" t="s">
        <v>3557</v>
      </c>
      <c r="G21" s="11" t="s">
        <v>3967</v>
      </c>
      <c r="H21" s="11" t="s">
        <v>2944</v>
      </c>
      <c r="I21" s="11" t="s">
        <v>637</v>
      </c>
      <c r="J21" s="11" t="s">
        <v>19</v>
      </c>
      <c r="K21" s="11" t="s">
        <v>2526</v>
      </c>
      <c r="L21" s="11">
        <v>1894</v>
      </c>
      <c r="M21" s="11">
        <v>5</v>
      </c>
      <c r="N21" s="11" t="s">
        <v>2939</v>
      </c>
      <c r="O21" s="16"/>
      <c r="P21" s="16"/>
      <c r="Q21" s="16"/>
      <c r="R21" s="11" t="s">
        <v>3952</v>
      </c>
      <c r="S21" s="11" t="s">
        <v>3952</v>
      </c>
      <c r="T21" s="11" t="s">
        <v>3952</v>
      </c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</row>
    <row r="22" spans="1:32">
      <c r="A22" s="11">
        <v>21</v>
      </c>
      <c r="B22" s="11">
        <v>2</v>
      </c>
      <c r="C22" s="16"/>
      <c r="D22" s="16"/>
      <c r="E22" s="11">
        <v>2</v>
      </c>
      <c r="F22" s="11" t="s">
        <v>3557</v>
      </c>
      <c r="G22" s="11" t="s">
        <v>3116</v>
      </c>
      <c r="H22" s="11" t="s">
        <v>2938</v>
      </c>
      <c r="I22" s="11" t="s">
        <v>637</v>
      </c>
      <c r="J22" s="11" t="s">
        <v>24</v>
      </c>
      <c r="K22" s="11" t="s">
        <v>2143</v>
      </c>
      <c r="L22" s="11">
        <v>1893</v>
      </c>
      <c r="M22" s="11">
        <v>6</v>
      </c>
      <c r="N22" s="11" t="s">
        <v>2939</v>
      </c>
      <c r="O22" s="16"/>
      <c r="P22" s="16"/>
      <c r="Q22" s="16"/>
      <c r="R22" s="11" t="s">
        <v>3952</v>
      </c>
      <c r="S22" s="11" t="s">
        <v>3952</v>
      </c>
      <c r="T22" s="11" t="s">
        <v>3952</v>
      </c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</row>
    <row r="23" spans="1:32">
      <c r="A23" s="11">
        <v>22</v>
      </c>
      <c r="B23" s="11">
        <v>2</v>
      </c>
      <c r="C23" s="16"/>
      <c r="D23" s="16"/>
      <c r="E23" s="11">
        <v>2</v>
      </c>
      <c r="F23" s="11" t="s">
        <v>3557</v>
      </c>
      <c r="G23" s="11" t="s">
        <v>1202</v>
      </c>
      <c r="H23" s="11" t="s">
        <v>2944</v>
      </c>
      <c r="I23" s="11" t="s">
        <v>637</v>
      </c>
      <c r="J23" s="11" t="s">
        <v>19</v>
      </c>
      <c r="K23" s="11" t="s">
        <v>2230</v>
      </c>
      <c r="L23" s="11">
        <v>1898</v>
      </c>
      <c r="M23" s="11">
        <v>1</v>
      </c>
      <c r="N23" s="11" t="s">
        <v>2939</v>
      </c>
      <c r="O23" s="16"/>
      <c r="P23" s="16"/>
      <c r="Q23" s="16"/>
      <c r="R23" s="11" t="s">
        <v>3952</v>
      </c>
      <c r="S23" s="11" t="s">
        <v>3952</v>
      </c>
      <c r="T23" s="11" t="s">
        <v>3952</v>
      </c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</row>
    <row r="24" spans="1:32">
      <c r="A24" s="11">
        <v>23</v>
      </c>
      <c r="B24" s="11">
        <v>3</v>
      </c>
      <c r="C24" s="11"/>
      <c r="D24" s="11"/>
      <c r="E24" s="11">
        <v>3</v>
      </c>
      <c r="F24" s="11" t="s">
        <v>3968</v>
      </c>
      <c r="G24" s="11" t="s">
        <v>3969</v>
      </c>
      <c r="H24" s="11" t="s">
        <v>3949</v>
      </c>
      <c r="I24" s="11" t="s">
        <v>20</v>
      </c>
      <c r="J24" s="11" t="s">
        <v>19</v>
      </c>
      <c r="K24" s="11" t="s">
        <v>1971</v>
      </c>
      <c r="L24" s="11">
        <v>1852</v>
      </c>
      <c r="M24" s="11">
        <v>48</v>
      </c>
      <c r="N24" s="11" t="s">
        <v>2933</v>
      </c>
      <c r="O24" s="11">
        <v>13</v>
      </c>
      <c r="P24" s="11"/>
      <c r="Q24" s="11"/>
      <c r="R24" s="11" t="s">
        <v>1493</v>
      </c>
      <c r="S24" s="11" t="s">
        <v>1493</v>
      </c>
      <c r="T24" s="11" t="s">
        <v>1493</v>
      </c>
      <c r="U24" s="11">
        <v>1864</v>
      </c>
      <c r="V24" s="11">
        <v>36</v>
      </c>
      <c r="W24" s="11" t="s">
        <v>3950</v>
      </c>
      <c r="X24" s="11" t="s">
        <v>32</v>
      </c>
      <c r="Y24" s="11">
        <v>0</v>
      </c>
      <c r="Z24" s="11"/>
      <c r="AA24" s="11" t="s">
        <v>92</v>
      </c>
      <c r="AB24" s="11" t="s">
        <v>92</v>
      </c>
      <c r="AC24" s="11" t="s">
        <v>1395</v>
      </c>
      <c r="AD24" s="11" t="s">
        <v>3956</v>
      </c>
      <c r="AE24" s="11"/>
      <c r="AF24" s="11" t="s">
        <v>261</v>
      </c>
    </row>
    <row r="25" spans="1:32">
      <c r="A25" s="11">
        <v>24</v>
      </c>
      <c r="B25" s="11">
        <v>3</v>
      </c>
      <c r="C25" s="16"/>
      <c r="D25" s="16"/>
      <c r="E25" s="11">
        <v>3</v>
      </c>
      <c r="F25" s="11" t="s">
        <v>3968</v>
      </c>
      <c r="G25" s="11" t="s">
        <v>3970</v>
      </c>
      <c r="H25" s="11" t="s">
        <v>2936</v>
      </c>
      <c r="I25" s="11" t="s">
        <v>20</v>
      </c>
      <c r="J25" s="11" t="s">
        <v>24</v>
      </c>
      <c r="K25" s="11" t="s">
        <v>2143</v>
      </c>
      <c r="L25" s="11">
        <v>1873</v>
      </c>
      <c r="M25" s="11">
        <v>26</v>
      </c>
      <c r="N25" s="11" t="s">
        <v>2933</v>
      </c>
      <c r="O25" s="11">
        <v>13</v>
      </c>
      <c r="P25" s="11">
        <v>4</v>
      </c>
      <c r="Q25" s="11">
        <v>4</v>
      </c>
      <c r="R25" s="11" t="s">
        <v>3952</v>
      </c>
      <c r="S25" s="11" t="s">
        <v>3952</v>
      </c>
      <c r="T25" s="11" t="s">
        <v>3952</v>
      </c>
      <c r="U25" s="16"/>
      <c r="V25" s="16"/>
      <c r="W25" s="16"/>
      <c r="X25" s="16"/>
      <c r="Y25" s="16"/>
      <c r="Z25" s="16"/>
      <c r="AA25" s="11" t="s">
        <v>92</v>
      </c>
      <c r="AB25" s="11" t="s">
        <v>92</v>
      </c>
      <c r="AC25" s="11" t="s">
        <v>1395</v>
      </c>
      <c r="AD25" s="16"/>
      <c r="AE25" s="16"/>
      <c r="AF25" s="16"/>
    </row>
    <row r="26" spans="1:32">
      <c r="A26" s="11">
        <v>25</v>
      </c>
      <c r="B26" s="11">
        <v>3</v>
      </c>
      <c r="C26" s="16"/>
      <c r="D26" s="16"/>
      <c r="E26" s="11">
        <v>3</v>
      </c>
      <c r="F26" s="11" t="s">
        <v>3968</v>
      </c>
      <c r="G26" s="11" t="s">
        <v>3971</v>
      </c>
      <c r="H26" s="11" t="s">
        <v>2944</v>
      </c>
      <c r="I26" s="11" t="s">
        <v>20</v>
      </c>
      <c r="J26" s="11" t="s">
        <v>19</v>
      </c>
      <c r="K26" s="11" t="s">
        <v>2245</v>
      </c>
      <c r="L26" s="11">
        <v>1888</v>
      </c>
      <c r="M26" s="11">
        <v>11</v>
      </c>
      <c r="N26" s="11" t="s">
        <v>2939</v>
      </c>
      <c r="O26" s="16"/>
      <c r="P26" s="16"/>
      <c r="Q26" s="16"/>
      <c r="R26" s="11" t="s">
        <v>3952</v>
      </c>
      <c r="S26" s="11" t="s">
        <v>1493</v>
      </c>
      <c r="T26" s="11" t="s">
        <v>3952</v>
      </c>
      <c r="U26" s="16"/>
      <c r="V26" s="16"/>
      <c r="W26" s="16"/>
      <c r="X26" s="11" t="s">
        <v>1998</v>
      </c>
      <c r="Y26" s="11">
        <v>0</v>
      </c>
      <c r="Z26" s="11">
        <v>0</v>
      </c>
      <c r="AA26" s="11" t="s">
        <v>92</v>
      </c>
      <c r="AB26" s="11" t="s">
        <v>92</v>
      </c>
      <c r="AC26" s="11" t="s">
        <v>1395</v>
      </c>
      <c r="AD26" s="16"/>
      <c r="AE26" s="16"/>
      <c r="AF26" s="16"/>
    </row>
    <row r="27" spans="1:32">
      <c r="A27" s="11">
        <v>26</v>
      </c>
      <c r="B27" s="11">
        <v>3</v>
      </c>
      <c r="C27" s="16"/>
      <c r="D27" s="16"/>
      <c r="E27" s="11">
        <v>3</v>
      </c>
      <c r="F27" s="11" t="s">
        <v>3968</v>
      </c>
      <c r="G27" s="11" t="s">
        <v>3972</v>
      </c>
      <c r="H27" s="11" t="s">
        <v>2938</v>
      </c>
      <c r="I27" s="11" t="s">
        <v>20</v>
      </c>
      <c r="J27" s="11" t="s">
        <v>24</v>
      </c>
      <c r="K27" s="11" t="s">
        <v>2128</v>
      </c>
      <c r="L27" s="11">
        <v>1891</v>
      </c>
      <c r="M27" s="11">
        <v>9</v>
      </c>
      <c r="N27" s="11" t="s">
        <v>2939</v>
      </c>
      <c r="O27" s="16"/>
      <c r="P27" s="16"/>
      <c r="Q27" s="16"/>
      <c r="R27" s="11" t="s">
        <v>3952</v>
      </c>
      <c r="S27" s="11" t="s">
        <v>1493</v>
      </c>
      <c r="T27" s="11" t="s">
        <v>3952</v>
      </c>
      <c r="U27" s="16"/>
      <c r="V27" s="16"/>
      <c r="W27" s="16"/>
      <c r="X27" s="16"/>
      <c r="Y27" s="16"/>
      <c r="Z27" s="11">
        <v>0</v>
      </c>
      <c r="AA27" s="16"/>
      <c r="AB27" s="16"/>
      <c r="AC27" s="16"/>
      <c r="AD27" s="16"/>
      <c r="AE27" s="16"/>
      <c r="AF27" s="16"/>
    </row>
    <row r="28" spans="1:32">
      <c r="A28" s="11">
        <v>27</v>
      </c>
      <c r="B28" s="11">
        <v>3</v>
      </c>
      <c r="C28" s="16"/>
      <c r="D28" s="16"/>
      <c r="E28" s="11">
        <v>3</v>
      </c>
      <c r="F28" s="11" t="s">
        <v>3968</v>
      </c>
      <c r="G28" s="11" t="s">
        <v>95</v>
      </c>
      <c r="H28" s="11" t="s">
        <v>2944</v>
      </c>
      <c r="I28" s="11" t="s">
        <v>20</v>
      </c>
      <c r="J28" s="11" t="s">
        <v>19</v>
      </c>
      <c r="K28" s="11" t="s">
        <v>2143</v>
      </c>
      <c r="L28" s="11">
        <v>1893</v>
      </c>
      <c r="M28" s="11">
        <v>6</v>
      </c>
      <c r="N28" s="11" t="s">
        <v>2939</v>
      </c>
      <c r="O28" s="16"/>
      <c r="P28" s="16"/>
      <c r="Q28" s="16"/>
      <c r="R28" s="11" t="s">
        <v>3952</v>
      </c>
      <c r="S28" s="11" t="s">
        <v>1493</v>
      </c>
      <c r="T28" s="11" t="s">
        <v>3952</v>
      </c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</row>
    <row r="29" spans="1:32">
      <c r="A29" s="11">
        <v>28</v>
      </c>
      <c r="B29" s="11">
        <v>3</v>
      </c>
      <c r="C29" s="16"/>
      <c r="D29" s="16"/>
      <c r="E29" s="11">
        <v>3</v>
      </c>
      <c r="F29" s="11" t="s">
        <v>3968</v>
      </c>
      <c r="G29" s="11" t="s">
        <v>3973</v>
      </c>
      <c r="H29" s="11" t="s">
        <v>2938</v>
      </c>
      <c r="I29" s="11" t="s">
        <v>20</v>
      </c>
      <c r="J29" s="11" t="s">
        <v>24</v>
      </c>
      <c r="K29" s="11" t="s">
        <v>2143</v>
      </c>
      <c r="L29" s="11">
        <v>1896</v>
      </c>
      <c r="M29" s="11">
        <v>3</v>
      </c>
      <c r="N29" s="11" t="s">
        <v>2939</v>
      </c>
      <c r="O29" s="16"/>
      <c r="P29" s="16"/>
      <c r="Q29" s="16"/>
      <c r="R29" s="11" t="s">
        <v>3952</v>
      </c>
      <c r="S29" s="11" t="s">
        <v>1493</v>
      </c>
      <c r="T29" s="11" t="s">
        <v>3952</v>
      </c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</row>
    <row r="30" spans="1:32">
      <c r="A30" s="11">
        <v>29</v>
      </c>
      <c r="B30" s="11">
        <v>4</v>
      </c>
      <c r="C30" s="11"/>
      <c r="D30" s="11"/>
      <c r="E30" s="11">
        <v>4</v>
      </c>
      <c r="F30" s="11" t="s">
        <v>3974</v>
      </c>
      <c r="G30" s="11" t="s">
        <v>3736</v>
      </c>
      <c r="H30" s="11" t="s">
        <v>3949</v>
      </c>
      <c r="I30" s="11" t="s">
        <v>20</v>
      </c>
      <c r="J30" s="11" t="s">
        <v>19</v>
      </c>
      <c r="K30" s="11" t="s">
        <v>2245</v>
      </c>
      <c r="L30" s="11">
        <v>1866</v>
      </c>
      <c r="M30" s="11">
        <v>33</v>
      </c>
      <c r="N30" s="11" t="s">
        <v>2933</v>
      </c>
      <c r="O30" s="11">
        <v>13</v>
      </c>
      <c r="P30" s="11"/>
      <c r="Q30" s="11"/>
      <c r="R30" s="11" t="s">
        <v>1493</v>
      </c>
      <c r="S30" s="11" t="s">
        <v>1493</v>
      </c>
      <c r="T30" s="11" t="s">
        <v>1493</v>
      </c>
      <c r="U30" s="11">
        <v>1896</v>
      </c>
      <c r="V30" s="11">
        <v>4</v>
      </c>
      <c r="W30" s="11" t="s">
        <v>3975</v>
      </c>
      <c r="X30" s="11" t="s">
        <v>1998</v>
      </c>
      <c r="Y30" s="11">
        <v>0</v>
      </c>
      <c r="Z30" s="11"/>
      <c r="AA30" s="11" t="s">
        <v>92</v>
      </c>
      <c r="AB30" s="11" t="s">
        <v>92</v>
      </c>
      <c r="AC30" s="11" t="s">
        <v>92</v>
      </c>
      <c r="AD30" s="11" t="s">
        <v>3956</v>
      </c>
      <c r="AE30" s="11"/>
      <c r="AF30" s="11" t="s">
        <v>51</v>
      </c>
    </row>
    <row r="31" spans="1:32">
      <c r="A31" s="11">
        <v>30</v>
      </c>
      <c r="B31" s="11">
        <v>4</v>
      </c>
      <c r="C31" s="16"/>
      <c r="D31" s="16"/>
      <c r="E31" s="11">
        <v>4</v>
      </c>
      <c r="F31" s="11" t="s">
        <v>3974</v>
      </c>
      <c r="G31" s="11" t="s">
        <v>3976</v>
      </c>
      <c r="H31" s="11" t="s">
        <v>2936</v>
      </c>
      <c r="I31" s="11" t="s">
        <v>20</v>
      </c>
      <c r="J31" s="11" t="s">
        <v>24</v>
      </c>
      <c r="K31" s="11" t="s">
        <v>1971</v>
      </c>
      <c r="L31" s="11">
        <v>1870</v>
      </c>
      <c r="M31" s="11">
        <v>30</v>
      </c>
      <c r="N31" s="11" t="s">
        <v>2933</v>
      </c>
      <c r="O31" s="11">
        <v>13</v>
      </c>
      <c r="P31" s="11">
        <v>6</v>
      </c>
      <c r="Q31" s="11">
        <v>5</v>
      </c>
      <c r="R31" s="11" t="s">
        <v>1493</v>
      </c>
      <c r="S31" s="11" t="s">
        <v>1493</v>
      </c>
      <c r="T31" s="11" t="s">
        <v>1493</v>
      </c>
      <c r="U31" s="11">
        <v>1896</v>
      </c>
      <c r="V31" s="11">
        <v>4</v>
      </c>
      <c r="W31" s="16"/>
      <c r="X31" s="16"/>
      <c r="Y31" s="16"/>
      <c r="Z31" s="16"/>
      <c r="AA31" s="11" t="s">
        <v>92</v>
      </c>
      <c r="AB31" s="11" t="s">
        <v>92</v>
      </c>
      <c r="AC31" s="11" t="s">
        <v>92</v>
      </c>
      <c r="AD31" s="16"/>
      <c r="AE31" s="16"/>
      <c r="AF31" s="16"/>
    </row>
    <row r="32" spans="1:32">
      <c r="A32" s="11">
        <v>31</v>
      </c>
      <c r="B32" s="11">
        <v>4</v>
      </c>
      <c r="C32" s="16"/>
      <c r="D32" s="16"/>
      <c r="E32" s="11">
        <v>4</v>
      </c>
      <c r="F32" s="11" t="s">
        <v>3974</v>
      </c>
      <c r="G32" s="11" t="s">
        <v>3977</v>
      </c>
      <c r="H32" s="11" t="s">
        <v>2938</v>
      </c>
      <c r="I32" s="11" t="s">
        <v>20</v>
      </c>
      <c r="J32" s="11" t="s">
        <v>24</v>
      </c>
      <c r="K32" s="11" t="s">
        <v>2354</v>
      </c>
      <c r="L32" s="11">
        <v>1889</v>
      </c>
      <c r="M32" s="11">
        <v>11</v>
      </c>
      <c r="N32" s="11" t="s">
        <v>2939</v>
      </c>
      <c r="O32" s="16"/>
      <c r="P32" s="16"/>
      <c r="Q32" s="16"/>
      <c r="R32" s="11" t="s">
        <v>1493</v>
      </c>
      <c r="S32" s="11" t="s">
        <v>1493</v>
      </c>
      <c r="T32" s="11" t="s">
        <v>1493</v>
      </c>
      <c r="U32" s="11">
        <v>1896</v>
      </c>
      <c r="V32" s="11">
        <v>4</v>
      </c>
      <c r="W32" s="16"/>
      <c r="X32" s="11" t="s">
        <v>1998</v>
      </c>
      <c r="Y32" s="16"/>
      <c r="Z32" s="11">
        <v>0</v>
      </c>
      <c r="AA32" s="11" t="s">
        <v>92</v>
      </c>
      <c r="AB32" s="11" t="s">
        <v>92</v>
      </c>
      <c r="AC32" s="11" t="s">
        <v>92</v>
      </c>
      <c r="AD32" s="16"/>
      <c r="AE32" s="16"/>
      <c r="AF32" s="16"/>
    </row>
    <row r="33" spans="1:32">
      <c r="A33" s="11">
        <v>32</v>
      </c>
      <c r="B33" s="11">
        <v>4</v>
      </c>
      <c r="C33" s="16"/>
      <c r="D33" s="16"/>
      <c r="E33" s="11">
        <v>4</v>
      </c>
      <c r="F33" s="11" t="s">
        <v>3974</v>
      </c>
      <c r="G33" s="11" t="s">
        <v>3968</v>
      </c>
      <c r="H33" s="11" t="s">
        <v>2938</v>
      </c>
      <c r="I33" s="11" t="s">
        <v>20</v>
      </c>
      <c r="J33" s="11" t="s">
        <v>24</v>
      </c>
      <c r="K33" s="11" t="s">
        <v>2206</v>
      </c>
      <c r="L33" s="11">
        <v>1892</v>
      </c>
      <c r="M33" s="11">
        <v>8</v>
      </c>
      <c r="N33" s="11" t="s">
        <v>2939</v>
      </c>
      <c r="O33" s="16"/>
      <c r="P33" s="16"/>
      <c r="Q33" s="16"/>
      <c r="R33" s="11" t="s">
        <v>1493</v>
      </c>
      <c r="S33" s="11" t="s">
        <v>1493</v>
      </c>
      <c r="T33" s="11" t="s">
        <v>1493</v>
      </c>
      <c r="U33" s="11">
        <v>1896</v>
      </c>
      <c r="V33" s="11">
        <v>4</v>
      </c>
      <c r="W33" s="16"/>
      <c r="X33" s="16"/>
      <c r="Y33" s="16"/>
      <c r="Z33" s="11">
        <v>0</v>
      </c>
      <c r="AA33" s="16"/>
      <c r="AB33" s="16"/>
      <c r="AC33" s="16"/>
      <c r="AD33" s="16"/>
      <c r="AE33" s="16"/>
      <c r="AF33" s="16"/>
    </row>
    <row r="34" spans="1:32">
      <c r="A34" s="11">
        <v>33</v>
      </c>
      <c r="B34" s="11">
        <v>4</v>
      </c>
      <c r="C34" s="16"/>
      <c r="D34" s="16"/>
      <c r="E34" s="11">
        <v>4</v>
      </c>
      <c r="F34" s="11" t="s">
        <v>3974</v>
      </c>
      <c r="G34" s="11" t="s">
        <v>95</v>
      </c>
      <c r="H34" s="11" t="s">
        <v>2944</v>
      </c>
      <c r="I34" s="11" t="s">
        <v>20</v>
      </c>
      <c r="J34" s="11" t="s">
        <v>19</v>
      </c>
      <c r="K34" s="11" t="s">
        <v>2245</v>
      </c>
      <c r="L34" s="11">
        <v>1893</v>
      </c>
      <c r="M34" s="11">
        <v>6</v>
      </c>
      <c r="N34" s="11" t="s">
        <v>2939</v>
      </c>
      <c r="O34" s="16"/>
      <c r="P34" s="16"/>
      <c r="Q34" s="16"/>
      <c r="R34" s="11" t="s">
        <v>1493</v>
      </c>
      <c r="S34" s="11" t="s">
        <v>1493</v>
      </c>
      <c r="T34" s="11" t="s">
        <v>1493</v>
      </c>
      <c r="U34" s="11">
        <v>1896</v>
      </c>
      <c r="V34" s="11">
        <v>4</v>
      </c>
      <c r="W34" s="16"/>
      <c r="X34" s="16"/>
      <c r="Y34" s="16"/>
      <c r="Z34" s="16"/>
      <c r="AA34" s="16"/>
      <c r="AB34" s="16"/>
      <c r="AC34" s="16"/>
      <c r="AD34" s="16"/>
      <c r="AE34" s="16"/>
      <c r="AF34" s="16"/>
    </row>
    <row r="35" spans="1:32">
      <c r="A35" s="11">
        <v>34</v>
      </c>
      <c r="B35" s="11">
        <v>4</v>
      </c>
      <c r="C35" s="16"/>
      <c r="D35" s="16"/>
      <c r="E35" s="11">
        <v>4</v>
      </c>
      <c r="F35" s="11" t="s">
        <v>3974</v>
      </c>
      <c r="G35" s="11" t="s">
        <v>3978</v>
      </c>
      <c r="H35" s="11" t="s">
        <v>2938</v>
      </c>
      <c r="I35" s="11" t="s">
        <v>20</v>
      </c>
      <c r="J35" s="11" t="s">
        <v>24</v>
      </c>
      <c r="K35" s="11" t="s">
        <v>2161</v>
      </c>
      <c r="L35" s="11">
        <v>1895</v>
      </c>
      <c r="M35" s="11">
        <v>4</v>
      </c>
      <c r="N35" s="11" t="s">
        <v>2939</v>
      </c>
      <c r="O35" s="16"/>
      <c r="P35" s="16"/>
      <c r="Q35" s="16"/>
      <c r="R35" s="11" t="s">
        <v>1493</v>
      </c>
      <c r="S35" s="11" t="s">
        <v>1493</v>
      </c>
      <c r="T35" s="11" t="s">
        <v>1493</v>
      </c>
      <c r="U35" s="11">
        <v>1896</v>
      </c>
      <c r="V35" s="11">
        <v>4</v>
      </c>
      <c r="W35" s="16"/>
      <c r="X35" s="16"/>
      <c r="Y35" s="16"/>
      <c r="Z35" s="16"/>
      <c r="AA35" s="16"/>
      <c r="AB35" s="16"/>
      <c r="AC35" s="16"/>
      <c r="AD35" s="16"/>
      <c r="AE35" s="16"/>
      <c r="AF35" s="16"/>
    </row>
    <row r="36" spans="1:32">
      <c r="A36" s="11">
        <v>35</v>
      </c>
      <c r="B36" s="11">
        <v>4</v>
      </c>
      <c r="C36" s="16"/>
      <c r="D36" s="16"/>
      <c r="E36" s="11">
        <v>4</v>
      </c>
      <c r="F36" s="11" t="s">
        <v>3974</v>
      </c>
      <c r="G36" s="11" t="s">
        <v>3979</v>
      </c>
      <c r="H36" s="11" t="s">
        <v>2944</v>
      </c>
      <c r="I36" s="11" t="s">
        <v>20</v>
      </c>
      <c r="J36" s="11" t="s">
        <v>19</v>
      </c>
      <c r="K36" s="11" t="s">
        <v>2354</v>
      </c>
      <c r="L36" s="11">
        <v>1900</v>
      </c>
      <c r="M36" s="17">
        <v>45759</v>
      </c>
      <c r="N36" s="11" t="s">
        <v>2939</v>
      </c>
      <c r="O36" s="16"/>
      <c r="P36" s="16"/>
      <c r="Q36" s="16"/>
      <c r="R36" s="11" t="s">
        <v>3952</v>
      </c>
      <c r="S36" s="11" t="s">
        <v>1493</v>
      </c>
      <c r="T36" s="11" t="s">
        <v>1493</v>
      </c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</row>
    <row r="37" spans="1:32">
      <c r="A37" s="11">
        <v>36</v>
      </c>
      <c r="B37" s="11">
        <v>5</v>
      </c>
      <c r="C37" s="11"/>
      <c r="D37" s="11"/>
      <c r="E37" s="11">
        <v>4</v>
      </c>
      <c r="F37" s="11" t="s">
        <v>3980</v>
      </c>
      <c r="G37" s="11" t="s">
        <v>3981</v>
      </c>
      <c r="H37" s="11" t="s">
        <v>3949</v>
      </c>
      <c r="I37" s="11" t="s">
        <v>20</v>
      </c>
      <c r="J37" s="11" t="s">
        <v>19</v>
      </c>
      <c r="K37" s="11" t="s">
        <v>2190</v>
      </c>
      <c r="L37" s="11">
        <v>1870</v>
      </c>
      <c r="M37" s="11">
        <v>29</v>
      </c>
      <c r="N37" s="11" t="s">
        <v>2933</v>
      </c>
      <c r="O37" s="11">
        <v>10</v>
      </c>
      <c r="P37" s="11"/>
      <c r="Q37" s="11"/>
      <c r="R37" s="11" t="s">
        <v>3952</v>
      </c>
      <c r="S37" s="11" t="s">
        <v>116</v>
      </c>
      <c r="T37" s="11" t="s">
        <v>116</v>
      </c>
      <c r="U37" s="11"/>
      <c r="V37" s="11"/>
      <c r="W37" s="11"/>
      <c r="X37" s="11" t="s">
        <v>32</v>
      </c>
      <c r="Y37" s="11">
        <v>0</v>
      </c>
      <c r="Z37" s="11"/>
      <c r="AA37" s="11" t="s">
        <v>1395</v>
      </c>
      <c r="AB37" s="11" t="s">
        <v>1395</v>
      </c>
      <c r="AC37" s="11" t="s">
        <v>1395</v>
      </c>
      <c r="AD37" s="11" t="s">
        <v>3956</v>
      </c>
      <c r="AE37" s="11"/>
      <c r="AF37" s="11" t="s">
        <v>261</v>
      </c>
    </row>
    <row r="38" spans="1:32">
      <c r="A38" s="11">
        <v>37</v>
      </c>
      <c r="B38" s="11">
        <v>5</v>
      </c>
      <c r="C38" s="16"/>
      <c r="D38" s="16"/>
      <c r="E38" s="11">
        <v>4</v>
      </c>
      <c r="F38" s="11" t="s">
        <v>3980</v>
      </c>
      <c r="G38" s="11" t="s">
        <v>3982</v>
      </c>
      <c r="H38" s="11" t="s">
        <v>2936</v>
      </c>
      <c r="I38" s="11" t="s">
        <v>20</v>
      </c>
      <c r="J38" s="11" t="s">
        <v>24</v>
      </c>
      <c r="K38" s="11" t="s">
        <v>2173</v>
      </c>
      <c r="L38" s="11">
        <v>1865</v>
      </c>
      <c r="M38" s="11">
        <v>34</v>
      </c>
      <c r="N38" s="11" t="s">
        <v>2933</v>
      </c>
      <c r="O38" s="11">
        <v>10</v>
      </c>
      <c r="P38" s="11">
        <v>4</v>
      </c>
      <c r="Q38" s="11">
        <v>3</v>
      </c>
      <c r="R38" s="11" t="s">
        <v>3952</v>
      </c>
      <c r="S38" s="11" t="s">
        <v>3952</v>
      </c>
      <c r="T38" s="11" t="s">
        <v>3952</v>
      </c>
      <c r="U38" s="16"/>
      <c r="V38" s="16"/>
      <c r="W38" s="16"/>
      <c r="X38" s="16"/>
      <c r="Y38" s="16"/>
      <c r="Z38" s="16"/>
      <c r="AA38" s="11" t="s">
        <v>1395</v>
      </c>
      <c r="AB38" s="11" t="s">
        <v>1395</v>
      </c>
      <c r="AC38" s="11" t="s">
        <v>1395</v>
      </c>
      <c r="AD38" s="16"/>
      <c r="AE38" s="16"/>
      <c r="AF38" s="16"/>
    </row>
    <row r="39" spans="1:32">
      <c r="A39" s="11">
        <v>38</v>
      </c>
      <c r="B39" s="11">
        <v>5</v>
      </c>
      <c r="C39" s="16"/>
      <c r="D39" s="16"/>
      <c r="E39" s="11">
        <v>4</v>
      </c>
      <c r="F39" s="11" t="s">
        <v>3980</v>
      </c>
      <c r="G39" s="11" t="s">
        <v>3983</v>
      </c>
      <c r="H39" s="11" t="s">
        <v>2944</v>
      </c>
      <c r="I39" s="11" t="s">
        <v>20</v>
      </c>
      <c r="J39" s="11" t="s">
        <v>19</v>
      </c>
      <c r="K39" s="11" t="s">
        <v>2128</v>
      </c>
      <c r="L39" s="11">
        <v>1895</v>
      </c>
      <c r="M39" s="11">
        <v>5</v>
      </c>
      <c r="N39" s="11" t="s">
        <v>2939</v>
      </c>
      <c r="O39" s="16"/>
      <c r="P39" s="16"/>
      <c r="Q39" s="16"/>
      <c r="R39" s="11" t="s">
        <v>3952</v>
      </c>
      <c r="S39" s="11" t="s">
        <v>3952</v>
      </c>
      <c r="T39" s="11" t="s">
        <v>3952</v>
      </c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</row>
    <row r="40" spans="1:32">
      <c r="A40" s="11">
        <v>39</v>
      </c>
      <c r="B40" s="11">
        <v>5</v>
      </c>
      <c r="C40" s="16"/>
      <c r="D40" s="16"/>
      <c r="E40" s="11">
        <v>4</v>
      </c>
      <c r="F40" s="11" t="s">
        <v>3980</v>
      </c>
      <c r="G40" s="11" t="s">
        <v>3984</v>
      </c>
      <c r="H40" s="11" t="s">
        <v>2938</v>
      </c>
      <c r="I40" s="11" t="s">
        <v>20</v>
      </c>
      <c r="J40" s="11" t="s">
        <v>24</v>
      </c>
      <c r="K40" s="11" t="s">
        <v>2526</v>
      </c>
      <c r="L40" s="11">
        <v>1897</v>
      </c>
      <c r="M40" s="11">
        <v>2</v>
      </c>
      <c r="N40" s="11" t="s">
        <v>2939</v>
      </c>
      <c r="O40" s="16"/>
      <c r="P40" s="16"/>
      <c r="Q40" s="16"/>
      <c r="R40" s="11" t="s">
        <v>3952</v>
      </c>
      <c r="S40" s="11" t="s">
        <v>3952</v>
      </c>
      <c r="T40" s="11" t="s">
        <v>3952</v>
      </c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</row>
    <row r="41" spans="1:32">
      <c r="A41" s="11">
        <v>40</v>
      </c>
      <c r="B41" s="11">
        <v>5</v>
      </c>
      <c r="C41" s="16"/>
      <c r="D41" s="16"/>
      <c r="E41" s="11">
        <v>4</v>
      </c>
      <c r="F41" s="11" t="s">
        <v>3980</v>
      </c>
      <c r="G41" s="11" t="s">
        <v>1701</v>
      </c>
      <c r="H41" s="11" t="s">
        <v>2944</v>
      </c>
      <c r="I41" s="11" t="s">
        <v>20</v>
      </c>
      <c r="J41" s="11" t="s">
        <v>19</v>
      </c>
      <c r="K41" s="11" t="s">
        <v>2161</v>
      </c>
      <c r="L41" s="11">
        <v>1899</v>
      </c>
      <c r="M41" s="17">
        <v>45789</v>
      </c>
      <c r="N41" s="11" t="s">
        <v>2939</v>
      </c>
      <c r="O41" s="16"/>
      <c r="P41" s="16"/>
      <c r="Q41" s="16"/>
      <c r="R41" s="11" t="s">
        <v>3952</v>
      </c>
      <c r="S41" s="11" t="s">
        <v>3952</v>
      </c>
      <c r="T41" s="11" t="s">
        <v>3952</v>
      </c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</row>
    <row r="42" spans="1:32">
      <c r="A42" s="11">
        <v>41</v>
      </c>
      <c r="B42" s="11">
        <v>6</v>
      </c>
      <c r="C42" s="11"/>
      <c r="D42" s="11"/>
      <c r="E42" s="11">
        <v>5</v>
      </c>
      <c r="F42" s="11" t="s">
        <v>3985</v>
      </c>
      <c r="G42" s="11" t="s">
        <v>3986</v>
      </c>
      <c r="H42" s="11" t="s">
        <v>3949</v>
      </c>
      <c r="I42" s="11" t="s">
        <v>20</v>
      </c>
      <c r="J42" s="11" t="s">
        <v>19</v>
      </c>
      <c r="K42" s="11" t="s">
        <v>2143</v>
      </c>
      <c r="L42" s="11">
        <v>1862</v>
      </c>
      <c r="M42" s="11">
        <v>37</v>
      </c>
      <c r="N42" s="11" t="s">
        <v>2939</v>
      </c>
      <c r="O42" s="11"/>
      <c r="P42" s="11"/>
      <c r="Q42" s="11"/>
      <c r="R42" s="11" t="s">
        <v>3952</v>
      </c>
      <c r="S42" s="11" t="s">
        <v>3952</v>
      </c>
      <c r="T42" s="11" t="s">
        <v>3952</v>
      </c>
      <c r="U42" s="11"/>
      <c r="V42" s="11"/>
      <c r="W42" s="11"/>
      <c r="X42" s="11" t="s">
        <v>32</v>
      </c>
      <c r="Y42" s="11">
        <v>0</v>
      </c>
      <c r="Z42" s="11"/>
      <c r="AA42" s="11" t="s">
        <v>1395</v>
      </c>
      <c r="AB42" s="11" t="s">
        <v>1395</v>
      </c>
      <c r="AC42" s="11" t="s">
        <v>1395</v>
      </c>
      <c r="AD42" s="11" t="s">
        <v>3956</v>
      </c>
      <c r="AE42" s="11"/>
      <c r="AF42" s="11" t="s">
        <v>261</v>
      </c>
    </row>
    <row r="43" spans="1:32">
      <c r="A43" s="11">
        <v>42</v>
      </c>
      <c r="B43" s="11">
        <v>7</v>
      </c>
      <c r="C43" s="11"/>
      <c r="D43" s="11"/>
      <c r="E43" s="11">
        <v>6</v>
      </c>
      <c r="F43" s="11" t="s">
        <v>3987</v>
      </c>
      <c r="G43" s="11" t="s">
        <v>95</v>
      </c>
      <c r="H43" s="11" t="s">
        <v>3949</v>
      </c>
      <c r="I43" s="11" t="s">
        <v>20</v>
      </c>
      <c r="J43" s="11" t="s">
        <v>19</v>
      </c>
      <c r="K43" s="11" t="s">
        <v>2245</v>
      </c>
      <c r="L43" s="11">
        <v>1853</v>
      </c>
      <c r="M43" s="11">
        <v>46</v>
      </c>
      <c r="N43" s="11" t="s">
        <v>2933</v>
      </c>
      <c r="O43" s="11">
        <v>23</v>
      </c>
      <c r="P43" s="11"/>
      <c r="Q43" s="11"/>
      <c r="R43" s="11" t="s">
        <v>3952</v>
      </c>
      <c r="S43" s="11" t="s">
        <v>1493</v>
      </c>
      <c r="T43" s="11" t="s">
        <v>1493</v>
      </c>
      <c r="U43" s="11"/>
      <c r="V43" s="11"/>
      <c r="W43" s="11"/>
      <c r="X43" s="11" t="s">
        <v>32</v>
      </c>
      <c r="Y43" s="11">
        <v>0</v>
      </c>
      <c r="Z43" s="11"/>
      <c r="AA43" s="11" t="s">
        <v>92</v>
      </c>
      <c r="AB43" s="11" t="s">
        <v>92</v>
      </c>
      <c r="AC43" s="11" t="s">
        <v>1395</v>
      </c>
      <c r="AD43" s="11" t="s">
        <v>3956</v>
      </c>
      <c r="AE43" s="11"/>
      <c r="AF43" s="11" t="s">
        <v>261</v>
      </c>
    </row>
    <row r="44" spans="1:32">
      <c r="A44" s="11">
        <v>43</v>
      </c>
      <c r="B44" s="11">
        <v>7</v>
      </c>
      <c r="C44" s="16"/>
      <c r="D44" s="16"/>
      <c r="E44" s="11">
        <v>6</v>
      </c>
      <c r="F44" s="11" t="s">
        <v>3987</v>
      </c>
      <c r="G44" s="11" t="s">
        <v>3988</v>
      </c>
      <c r="H44" s="11" t="s">
        <v>2936</v>
      </c>
      <c r="I44" s="11" t="s">
        <v>20</v>
      </c>
      <c r="J44" s="11" t="s">
        <v>24</v>
      </c>
      <c r="K44" s="11" t="s">
        <v>1971</v>
      </c>
      <c r="L44" s="11">
        <v>1853</v>
      </c>
      <c r="M44" s="11">
        <v>47</v>
      </c>
      <c r="N44" s="11" t="s">
        <v>2933</v>
      </c>
      <c r="O44" s="11">
        <v>23</v>
      </c>
      <c r="P44" s="11">
        <v>16</v>
      </c>
      <c r="Q44" s="11">
        <v>5</v>
      </c>
      <c r="R44" s="11" t="s">
        <v>1493</v>
      </c>
      <c r="S44" s="11" t="s">
        <v>1493</v>
      </c>
      <c r="T44" s="11" t="s">
        <v>1493</v>
      </c>
      <c r="U44" s="11">
        <v>1885</v>
      </c>
      <c r="V44" s="11">
        <v>15</v>
      </c>
      <c r="W44" s="16"/>
      <c r="X44" s="16"/>
      <c r="Y44" s="16"/>
      <c r="Z44" s="16"/>
      <c r="AA44" s="11" t="s">
        <v>92</v>
      </c>
      <c r="AB44" s="11" t="s">
        <v>92</v>
      </c>
      <c r="AC44" s="11" t="s">
        <v>92</v>
      </c>
      <c r="AD44" s="16"/>
      <c r="AE44" s="16"/>
      <c r="AF44" s="16"/>
    </row>
    <row r="45" spans="1:32">
      <c r="A45" s="11">
        <v>44</v>
      </c>
      <c r="B45" s="11">
        <v>7</v>
      </c>
      <c r="C45" s="16"/>
      <c r="D45" s="16"/>
      <c r="E45" s="11">
        <v>6</v>
      </c>
      <c r="F45" s="11" t="s">
        <v>3987</v>
      </c>
      <c r="G45" s="11" t="s">
        <v>3989</v>
      </c>
      <c r="H45" s="11" t="s">
        <v>2938</v>
      </c>
      <c r="I45" s="11" t="s">
        <v>20</v>
      </c>
      <c r="J45" s="11" t="s">
        <v>24</v>
      </c>
      <c r="K45" s="11" t="s">
        <v>2173</v>
      </c>
      <c r="L45" s="11">
        <v>1886</v>
      </c>
      <c r="M45" s="11">
        <v>18</v>
      </c>
      <c r="N45" s="11" t="s">
        <v>2939</v>
      </c>
      <c r="O45" s="16"/>
      <c r="P45" s="16"/>
      <c r="Q45" s="16"/>
      <c r="R45" s="11" t="s">
        <v>3952</v>
      </c>
      <c r="S45" s="11" t="s">
        <v>3952</v>
      </c>
      <c r="T45" s="11" t="s">
        <v>1493</v>
      </c>
      <c r="U45" s="16"/>
      <c r="V45" s="16"/>
      <c r="W45" s="16"/>
      <c r="X45" s="11" t="s">
        <v>1998</v>
      </c>
      <c r="Y45" s="11">
        <v>0</v>
      </c>
      <c r="Z45" s="11">
        <v>0</v>
      </c>
      <c r="AA45" s="11" t="s">
        <v>92</v>
      </c>
      <c r="AB45" s="11" t="s">
        <v>92</v>
      </c>
      <c r="AC45" s="11" t="s">
        <v>1395</v>
      </c>
      <c r="AD45" s="16"/>
      <c r="AE45" s="16"/>
      <c r="AF45" s="16"/>
    </row>
    <row r="46" spans="1:32">
      <c r="A46" s="11">
        <v>45</v>
      </c>
      <c r="B46" s="11">
        <v>7</v>
      </c>
      <c r="C46" s="16"/>
      <c r="D46" s="16"/>
      <c r="E46" s="11">
        <v>6</v>
      </c>
      <c r="F46" s="11" t="s">
        <v>3987</v>
      </c>
      <c r="G46" s="11" t="s">
        <v>236</v>
      </c>
      <c r="H46" s="11" t="s">
        <v>2938</v>
      </c>
      <c r="I46" s="11" t="s">
        <v>20</v>
      </c>
      <c r="J46" s="11" t="s">
        <v>24</v>
      </c>
      <c r="K46" s="11" t="s">
        <v>2161</v>
      </c>
      <c r="L46" s="11">
        <v>1891</v>
      </c>
      <c r="M46" s="11">
        <v>8</v>
      </c>
      <c r="N46" s="11" t="s">
        <v>2939</v>
      </c>
      <c r="O46" s="16"/>
      <c r="P46" s="16"/>
      <c r="Q46" s="16"/>
      <c r="R46" s="11" t="s">
        <v>3952</v>
      </c>
      <c r="S46" s="11" t="s">
        <v>3952</v>
      </c>
      <c r="T46" s="11" t="s">
        <v>1493</v>
      </c>
      <c r="U46" s="16"/>
      <c r="V46" s="16"/>
      <c r="W46" s="16"/>
      <c r="X46" s="16"/>
      <c r="Y46" s="16"/>
      <c r="Z46" s="11">
        <v>0</v>
      </c>
      <c r="AA46" s="16"/>
      <c r="AB46" s="16"/>
      <c r="AC46" s="16"/>
      <c r="AD46" s="16"/>
      <c r="AE46" s="16"/>
      <c r="AF46" s="16"/>
    </row>
    <row r="47" spans="1:32">
      <c r="A47" s="11">
        <v>46</v>
      </c>
      <c r="B47" s="11">
        <v>7</v>
      </c>
      <c r="C47" s="16"/>
      <c r="D47" s="16"/>
      <c r="E47" s="11">
        <v>6</v>
      </c>
      <c r="F47" s="11" t="s">
        <v>3987</v>
      </c>
      <c r="G47" s="11" t="s">
        <v>3990</v>
      </c>
      <c r="H47" s="11" t="s">
        <v>2944</v>
      </c>
      <c r="I47" s="11" t="s">
        <v>20</v>
      </c>
      <c r="J47" s="11" t="s">
        <v>19</v>
      </c>
      <c r="K47" s="11" t="s">
        <v>2161</v>
      </c>
      <c r="L47" s="11">
        <v>1896</v>
      </c>
      <c r="M47" s="11">
        <v>3</v>
      </c>
      <c r="N47" s="11" t="s">
        <v>2939</v>
      </c>
      <c r="O47" s="16"/>
      <c r="P47" s="16"/>
      <c r="Q47" s="16"/>
      <c r="R47" s="11" t="s">
        <v>3952</v>
      </c>
      <c r="S47" s="11" t="s">
        <v>3952</v>
      </c>
      <c r="T47" s="11" t="s">
        <v>1493</v>
      </c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</row>
    <row r="48" spans="1:32">
      <c r="A48" s="11">
        <v>47</v>
      </c>
      <c r="B48" s="11">
        <v>7</v>
      </c>
      <c r="C48" s="16"/>
      <c r="D48" s="16"/>
      <c r="E48" s="11">
        <v>6</v>
      </c>
      <c r="F48" s="11" t="s">
        <v>3991</v>
      </c>
      <c r="G48" s="11" t="s">
        <v>3992</v>
      </c>
      <c r="H48" s="11" t="s">
        <v>2953</v>
      </c>
      <c r="I48" s="11" t="s">
        <v>20</v>
      </c>
      <c r="J48" s="11" t="s">
        <v>19</v>
      </c>
      <c r="K48" s="11" t="s">
        <v>2128</v>
      </c>
      <c r="L48" s="11">
        <v>1851</v>
      </c>
      <c r="M48" s="11">
        <v>59</v>
      </c>
      <c r="N48" s="11" t="s">
        <v>3066</v>
      </c>
      <c r="O48" s="16"/>
      <c r="P48" s="16"/>
      <c r="Q48" s="16"/>
      <c r="R48" s="11" t="s">
        <v>1493</v>
      </c>
      <c r="S48" s="11" t="s">
        <v>1493</v>
      </c>
      <c r="T48" s="11" t="s">
        <v>1493</v>
      </c>
      <c r="U48" s="11">
        <v>1860</v>
      </c>
      <c r="V48" s="11">
        <v>40</v>
      </c>
      <c r="W48" s="11" t="s">
        <v>3950</v>
      </c>
      <c r="X48" s="11" t="s">
        <v>1998</v>
      </c>
      <c r="Y48" s="11">
        <v>0</v>
      </c>
      <c r="Z48" s="16"/>
      <c r="AA48" s="11" t="s">
        <v>1395</v>
      </c>
      <c r="AB48" s="11" t="s">
        <v>1395</v>
      </c>
      <c r="AC48" s="11" t="s">
        <v>1395</v>
      </c>
      <c r="AD48" s="16"/>
      <c r="AE48" s="16"/>
      <c r="AF48" s="16"/>
    </row>
    <row r="49" spans="1:32">
      <c r="A49" s="11">
        <v>48</v>
      </c>
      <c r="B49" s="11">
        <v>7</v>
      </c>
      <c r="C49" s="16"/>
      <c r="D49" s="16"/>
      <c r="E49" s="11">
        <v>6</v>
      </c>
      <c r="F49" s="11" t="s">
        <v>3991</v>
      </c>
      <c r="G49" s="11" t="s">
        <v>3993</v>
      </c>
      <c r="H49" s="11" t="s">
        <v>2953</v>
      </c>
      <c r="I49" s="11" t="s">
        <v>20</v>
      </c>
      <c r="J49" s="11" t="s">
        <v>19</v>
      </c>
      <c r="K49" s="11" t="s">
        <v>1971</v>
      </c>
      <c r="L49" s="11">
        <v>1861</v>
      </c>
      <c r="M49" s="11">
        <v>34</v>
      </c>
      <c r="N49" s="11" t="s">
        <v>3066</v>
      </c>
      <c r="O49" s="16"/>
      <c r="P49" s="16"/>
      <c r="Q49" s="16"/>
      <c r="R49" s="11" t="s">
        <v>1493</v>
      </c>
      <c r="S49" s="11" t="s">
        <v>1493</v>
      </c>
      <c r="T49" s="11" t="s">
        <v>1493</v>
      </c>
      <c r="U49" s="11">
        <v>1887</v>
      </c>
      <c r="V49" s="16"/>
      <c r="W49" s="11" t="s">
        <v>3975</v>
      </c>
      <c r="X49" s="11" t="s">
        <v>1998</v>
      </c>
      <c r="Y49" s="11">
        <v>0</v>
      </c>
      <c r="Z49" s="16"/>
      <c r="AA49" s="11" t="s">
        <v>1395</v>
      </c>
      <c r="AB49" s="11" t="s">
        <v>1395</v>
      </c>
      <c r="AC49" s="11" t="s">
        <v>92</v>
      </c>
      <c r="AD49" s="16"/>
      <c r="AE49" s="16"/>
      <c r="AF49" s="16"/>
    </row>
    <row r="50" spans="1:32">
      <c r="A50" s="11">
        <v>49</v>
      </c>
      <c r="B50" s="11">
        <v>8</v>
      </c>
      <c r="C50" s="11"/>
      <c r="D50" s="11"/>
      <c r="E50" s="11">
        <v>6</v>
      </c>
      <c r="F50" s="11" t="s">
        <v>3994</v>
      </c>
      <c r="G50" s="11"/>
      <c r="H50" s="11" t="s">
        <v>3949</v>
      </c>
      <c r="I50" s="11" t="s">
        <v>20</v>
      </c>
      <c r="J50" s="11" t="s">
        <v>19</v>
      </c>
      <c r="K50" s="11"/>
      <c r="L50" s="11">
        <v>1875</v>
      </c>
      <c r="M50" s="11">
        <v>25</v>
      </c>
      <c r="N50" s="11" t="s">
        <v>2933</v>
      </c>
      <c r="O50" s="11">
        <v>9</v>
      </c>
      <c r="P50" s="11"/>
      <c r="Q50" s="11"/>
      <c r="R50" s="11" t="s">
        <v>1493</v>
      </c>
      <c r="S50" s="11" t="s">
        <v>1493</v>
      </c>
      <c r="T50" s="11" t="s">
        <v>1493</v>
      </c>
      <c r="U50" s="11">
        <v>1867</v>
      </c>
      <c r="V50" s="11"/>
      <c r="W50" s="11"/>
      <c r="X50" s="11" t="s">
        <v>32</v>
      </c>
      <c r="Y50" s="11">
        <v>0</v>
      </c>
      <c r="Z50" s="11"/>
      <c r="AA50" s="11" t="s">
        <v>92</v>
      </c>
      <c r="AB50" s="11" t="s">
        <v>92</v>
      </c>
      <c r="AC50" s="11" t="s">
        <v>1395</v>
      </c>
      <c r="AD50" s="11" t="s">
        <v>3956</v>
      </c>
      <c r="AE50" s="11"/>
      <c r="AF50" s="11" t="s">
        <v>261</v>
      </c>
    </row>
    <row r="51" spans="1:32">
      <c r="A51" s="11">
        <v>50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</row>
    <row r="52" spans="1:32">
      <c r="A52" s="11">
        <v>1</v>
      </c>
      <c r="B52" s="11">
        <v>8</v>
      </c>
      <c r="C52" s="16"/>
      <c r="D52" s="16"/>
      <c r="E52" s="11">
        <v>6</v>
      </c>
      <c r="F52" s="11" t="s">
        <v>3994</v>
      </c>
      <c r="G52" s="11" t="s">
        <v>1487</v>
      </c>
      <c r="H52" s="11" t="s">
        <v>2938</v>
      </c>
      <c r="I52" s="11" t="s">
        <v>20</v>
      </c>
      <c r="J52" s="11" t="s">
        <v>24</v>
      </c>
      <c r="K52" s="11" t="s">
        <v>2526</v>
      </c>
      <c r="L52" s="11">
        <v>1883</v>
      </c>
      <c r="M52" s="11">
        <v>16</v>
      </c>
      <c r="N52" s="11" t="s">
        <v>2939</v>
      </c>
      <c r="O52" s="16"/>
      <c r="P52" s="16"/>
      <c r="Q52" s="16"/>
      <c r="R52" s="11" t="s">
        <v>3952</v>
      </c>
      <c r="S52" s="11" t="s">
        <v>1493</v>
      </c>
      <c r="T52" s="11" t="s">
        <v>3952</v>
      </c>
      <c r="U52" s="16"/>
      <c r="V52" s="16"/>
      <c r="W52" s="16"/>
      <c r="X52" s="11" t="s">
        <v>1998</v>
      </c>
      <c r="Y52" s="11">
        <v>0</v>
      </c>
      <c r="Z52" s="11">
        <v>0</v>
      </c>
      <c r="AA52" s="11" t="s">
        <v>1395</v>
      </c>
      <c r="AB52" s="11" t="s">
        <v>92</v>
      </c>
      <c r="AC52" s="11" t="s">
        <v>1395</v>
      </c>
      <c r="AD52" s="16"/>
      <c r="AE52" s="16"/>
      <c r="AF52" s="16"/>
    </row>
    <row r="53" spans="1:32">
      <c r="A53" s="11">
        <v>2</v>
      </c>
      <c r="B53" s="11">
        <v>8</v>
      </c>
      <c r="C53" s="16"/>
      <c r="D53" s="16"/>
      <c r="E53" s="11">
        <v>6</v>
      </c>
      <c r="F53" s="11" t="s">
        <v>3994</v>
      </c>
      <c r="G53" s="11" t="s">
        <v>3995</v>
      </c>
      <c r="H53" s="11" t="s">
        <v>2938</v>
      </c>
      <c r="I53" s="11" t="s">
        <v>20</v>
      </c>
      <c r="J53" s="11" t="s">
        <v>24</v>
      </c>
      <c r="K53" s="11" t="s">
        <v>2230</v>
      </c>
      <c r="L53" s="11">
        <v>1887</v>
      </c>
      <c r="M53" s="11">
        <v>12</v>
      </c>
      <c r="N53" s="11" t="s">
        <v>2939</v>
      </c>
      <c r="O53" s="16"/>
      <c r="P53" s="16"/>
      <c r="Q53" s="16"/>
      <c r="R53" s="11" t="s">
        <v>3952</v>
      </c>
      <c r="S53" s="11" t="s">
        <v>1493</v>
      </c>
      <c r="T53" s="11" t="s">
        <v>3952</v>
      </c>
      <c r="U53" s="16"/>
      <c r="V53" s="16"/>
      <c r="W53" s="16"/>
      <c r="X53" s="11" t="s">
        <v>1998</v>
      </c>
      <c r="Y53" s="11">
        <v>0</v>
      </c>
      <c r="Z53" s="11">
        <v>0</v>
      </c>
      <c r="AA53" s="11" t="s">
        <v>92</v>
      </c>
      <c r="AB53" s="11" t="s">
        <v>92</v>
      </c>
      <c r="AC53" s="11" t="s">
        <v>1395</v>
      </c>
      <c r="AD53" s="16"/>
      <c r="AE53" s="16"/>
      <c r="AF53" s="16"/>
    </row>
    <row r="54" spans="1:32">
      <c r="A54" s="11">
        <v>3</v>
      </c>
      <c r="B54" s="11">
        <v>8</v>
      </c>
      <c r="C54" s="16"/>
      <c r="D54" s="16"/>
      <c r="E54" s="11">
        <v>6</v>
      </c>
      <c r="F54" s="11" t="s">
        <v>3994</v>
      </c>
      <c r="G54" s="11" t="s">
        <v>280</v>
      </c>
      <c r="H54" s="11" t="s">
        <v>2938</v>
      </c>
      <c r="I54" s="11" t="s">
        <v>20</v>
      </c>
      <c r="J54" s="11" t="s">
        <v>24</v>
      </c>
      <c r="K54" s="11" t="s">
        <v>2128</v>
      </c>
      <c r="L54" s="11">
        <v>1891</v>
      </c>
      <c r="M54" s="11">
        <v>9</v>
      </c>
      <c r="N54" s="11" t="s">
        <v>2939</v>
      </c>
      <c r="O54" s="16"/>
      <c r="P54" s="16"/>
      <c r="Q54" s="16"/>
      <c r="R54" s="11" t="s">
        <v>3952</v>
      </c>
      <c r="S54" s="11" t="s">
        <v>1493</v>
      </c>
      <c r="T54" s="11" t="s">
        <v>3952</v>
      </c>
      <c r="U54" s="16"/>
      <c r="V54" s="16"/>
      <c r="W54" s="16"/>
      <c r="X54" s="16"/>
      <c r="Y54" s="16"/>
      <c r="Z54" s="11">
        <v>0</v>
      </c>
      <c r="AA54" s="16"/>
      <c r="AB54" s="16"/>
      <c r="AC54" s="16"/>
      <c r="AD54" s="16"/>
      <c r="AE54" s="16"/>
      <c r="AF54" s="16"/>
    </row>
    <row r="55" spans="1:32">
      <c r="A55" s="11">
        <v>4</v>
      </c>
      <c r="B55" s="11">
        <v>8</v>
      </c>
      <c r="C55" s="16"/>
      <c r="D55" s="16"/>
      <c r="E55" s="11">
        <v>6</v>
      </c>
      <c r="F55" s="11" t="s">
        <v>3994</v>
      </c>
      <c r="G55" s="11" t="s">
        <v>1479</v>
      </c>
      <c r="H55" s="11" t="s">
        <v>2938</v>
      </c>
      <c r="I55" s="11" t="s">
        <v>20</v>
      </c>
      <c r="J55" s="11" t="s">
        <v>24</v>
      </c>
      <c r="K55" s="11" t="s">
        <v>2128</v>
      </c>
      <c r="L55" s="11">
        <v>1894</v>
      </c>
      <c r="M55" s="11">
        <v>6</v>
      </c>
      <c r="N55" s="11" t="s">
        <v>2939</v>
      </c>
      <c r="O55" s="16"/>
      <c r="P55" s="16"/>
      <c r="Q55" s="16"/>
      <c r="R55" s="11" t="s">
        <v>3952</v>
      </c>
      <c r="S55" s="11" t="s">
        <v>1493</v>
      </c>
      <c r="T55" s="11" t="s">
        <v>3952</v>
      </c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</row>
    <row r="56" spans="1:32">
      <c r="A56" s="11">
        <v>5</v>
      </c>
      <c r="B56" s="11">
        <v>8</v>
      </c>
      <c r="C56" s="16"/>
      <c r="D56" s="16"/>
      <c r="E56" s="11">
        <v>6</v>
      </c>
      <c r="F56" s="11" t="s">
        <v>3994</v>
      </c>
      <c r="G56" s="11" t="s">
        <v>3996</v>
      </c>
      <c r="H56" s="11" t="s">
        <v>2938</v>
      </c>
      <c r="I56" s="11" t="s">
        <v>20</v>
      </c>
      <c r="J56" s="11" t="s">
        <v>24</v>
      </c>
      <c r="K56" s="11" t="s">
        <v>2526</v>
      </c>
      <c r="L56" s="11">
        <v>1898</v>
      </c>
      <c r="M56" s="11">
        <v>1</v>
      </c>
      <c r="N56" s="11" t="s">
        <v>2939</v>
      </c>
      <c r="O56" s="16"/>
      <c r="P56" s="16"/>
      <c r="Q56" s="16"/>
      <c r="R56" s="11" t="s">
        <v>3952</v>
      </c>
      <c r="S56" s="11" t="s">
        <v>1493</v>
      </c>
      <c r="T56" s="11" t="s">
        <v>3952</v>
      </c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</row>
    <row r="57" spans="1:32">
      <c r="A57" s="11">
        <v>6</v>
      </c>
      <c r="B57" s="11">
        <v>8</v>
      </c>
      <c r="C57" s="16"/>
      <c r="D57" s="16"/>
      <c r="E57" s="11">
        <v>6</v>
      </c>
      <c r="F57" s="11" t="s">
        <v>3994</v>
      </c>
      <c r="G57" s="11" t="s">
        <v>3746</v>
      </c>
      <c r="H57" s="11" t="s">
        <v>3069</v>
      </c>
      <c r="I57" s="11" t="s">
        <v>20</v>
      </c>
      <c r="J57" s="11" t="s">
        <v>19</v>
      </c>
      <c r="K57" s="11" t="s">
        <v>1971</v>
      </c>
      <c r="L57" s="11">
        <v>1845</v>
      </c>
      <c r="M57" s="11">
        <v>55</v>
      </c>
      <c r="N57" s="11" t="s">
        <v>3066</v>
      </c>
      <c r="O57" s="16"/>
      <c r="P57" s="16"/>
      <c r="Q57" s="16"/>
      <c r="R57" s="11" t="s">
        <v>1493</v>
      </c>
      <c r="S57" s="11" t="s">
        <v>1493</v>
      </c>
      <c r="T57" s="11" t="s">
        <v>1493</v>
      </c>
      <c r="U57" s="11">
        <v>1867</v>
      </c>
      <c r="V57" s="11">
        <v>33</v>
      </c>
      <c r="W57" s="11" t="s">
        <v>3950</v>
      </c>
      <c r="X57" s="11" t="s">
        <v>1998</v>
      </c>
      <c r="Y57" s="11">
        <v>0</v>
      </c>
      <c r="Z57" s="16"/>
      <c r="AA57" s="11" t="s">
        <v>1395</v>
      </c>
      <c r="AB57" s="11" t="s">
        <v>1395</v>
      </c>
      <c r="AC57" s="11" t="s">
        <v>1395</v>
      </c>
      <c r="AD57" s="16"/>
      <c r="AE57" s="16"/>
      <c r="AF57" s="11" t="s">
        <v>51</v>
      </c>
    </row>
    <row r="58" spans="1:32">
      <c r="A58" s="11">
        <v>7</v>
      </c>
      <c r="B58" s="11">
        <v>9</v>
      </c>
      <c r="C58" s="11"/>
      <c r="D58" s="11"/>
      <c r="E58" s="11">
        <v>8</v>
      </c>
      <c r="F58" s="11" t="s">
        <v>3997</v>
      </c>
      <c r="G58" s="11" t="s">
        <v>3998</v>
      </c>
      <c r="H58" s="11" t="s">
        <v>3949</v>
      </c>
      <c r="I58" s="11" t="s">
        <v>20</v>
      </c>
      <c r="J58" s="11" t="s">
        <v>19</v>
      </c>
      <c r="K58" s="11" t="s">
        <v>2526</v>
      </c>
      <c r="L58" s="11">
        <v>1865</v>
      </c>
      <c r="M58" s="11">
        <v>34</v>
      </c>
      <c r="N58" s="11" t="s">
        <v>2933</v>
      </c>
      <c r="O58" s="11">
        <v>2</v>
      </c>
      <c r="P58" s="11"/>
      <c r="Q58" s="11"/>
      <c r="R58" s="11" t="s">
        <v>1493</v>
      </c>
      <c r="S58" s="11" t="s">
        <v>1493</v>
      </c>
      <c r="T58" s="11" t="s">
        <v>1493</v>
      </c>
      <c r="U58" s="11">
        <v>1896</v>
      </c>
      <c r="V58" s="11">
        <v>4</v>
      </c>
      <c r="W58" s="11" t="s">
        <v>3975</v>
      </c>
      <c r="X58" s="11" t="s">
        <v>32</v>
      </c>
      <c r="Y58" s="11">
        <v>0</v>
      </c>
      <c r="Z58" s="11"/>
      <c r="AA58" s="11" t="s">
        <v>92</v>
      </c>
      <c r="AB58" s="11" t="s">
        <v>92</v>
      </c>
      <c r="AC58" s="11" t="s">
        <v>92</v>
      </c>
      <c r="AD58" s="11" t="s">
        <v>3956</v>
      </c>
      <c r="AE58" s="11"/>
      <c r="AF58" s="11" t="s">
        <v>261</v>
      </c>
    </row>
    <row r="59" spans="1:32">
      <c r="A59" s="11">
        <v>8</v>
      </c>
      <c r="B59" s="11">
        <v>9</v>
      </c>
      <c r="C59" s="16"/>
      <c r="D59" s="16"/>
      <c r="E59" s="11">
        <v>8</v>
      </c>
      <c r="F59" s="11" t="s">
        <v>3997</v>
      </c>
      <c r="G59" s="11" t="s">
        <v>3999</v>
      </c>
      <c r="H59" s="11" t="s">
        <v>2936</v>
      </c>
      <c r="I59" s="11" t="s">
        <v>20</v>
      </c>
      <c r="J59" s="11" t="s">
        <v>24</v>
      </c>
      <c r="K59" s="11" t="s">
        <v>2354</v>
      </c>
      <c r="L59" s="11">
        <v>1860</v>
      </c>
      <c r="M59" s="11">
        <v>40</v>
      </c>
      <c r="N59" s="11" t="s">
        <v>2933</v>
      </c>
      <c r="O59" s="11">
        <v>2</v>
      </c>
      <c r="P59" s="11">
        <v>0</v>
      </c>
      <c r="Q59" s="11">
        <v>0</v>
      </c>
      <c r="R59" s="11" t="s">
        <v>1493</v>
      </c>
      <c r="S59" s="11" t="s">
        <v>1493</v>
      </c>
      <c r="T59" s="11" t="s">
        <v>1493</v>
      </c>
      <c r="U59" s="11">
        <v>1896</v>
      </c>
      <c r="V59" s="11">
        <v>4</v>
      </c>
      <c r="W59" s="16"/>
      <c r="X59" s="16"/>
      <c r="Y59" s="16"/>
      <c r="Z59" s="16"/>
      <c r="AA59" s="11" t="s">
        <v>1395</v>
      </c>
      <c r="AB59" s="11" t="s">
        <v>1395</v>
      </c>
      <c r="AC59" s="11" t="s">
        <v>92</v>
      </c>
      <c r="AD59" s="16"/>
      <c r="AE59" s="16"/>
      <c r="AF59" s="16"/>
    </row>
    <row r="60" spans="1:32">
      <c r="A60" s="11">
        <v>9</v>
      </c>
      <c r="B60" s="11">
        <v>10</v>
      </c>
      <c r="C60" s="11"/>
      <c r="D60" s="11"/>
      <c r="E60" s="11">
        <v>9</v>
      </c>
      <c r="F60" s="11" t="s">
        <v>4000</v>
      </c>
      <c r="G60" s="11" t="s">
        <v>4001</v>
      </c>
      <c r="H60" s="11" t="s">
        <v>3949</v>
      </c>
      <c r="I60" s="11" t="s">
        <v>20</v>
      </c>
      <c r="J60" s="11" t="s">
        <v>19</v>
      </c>
      <c r="K60" s="11" t="s">
        <v>2161</v>
      </c>
      <c r="L60" s="11">
        <v>1856</v>
      </c>
      <c r="M60" s="11">
        <v>43</v>
      </c>
      <c r="N60" s="11" t="s">
        <v>2933</v>
      </c>
      <c r="O60" s="11">
        <v>12</v>
      </c>
      <c r="P60" s="11"/>
      <c r="Q60" s="11"/>
      <c r="R60" s="11" t="s">
        <v>1493</v>
      </c>
      <c r="S60" s="11" t="s">
        <v>1493</v>
      </c>
      <c r="T60" s="11" t="s">
        <v>1493</v>
      </c>
      <c r="U60" s="11">
        <v>1893</v>
      </c>
      <c r="V60" s="11">
        <v>7</v>
      </c>
      <c r="W60" s="11" t="s">
        <v>3975</v>
      </c>
      <c r="X60" s="11" t="s">
        <v>32</v>
      </c>
      <c r="Y60" s="11">
        <v>0</v>
      </c>
      <c r="Z60" s="11"/>
      <c r="AA60" s="11" t="s">
        <v>1395</v>
      </c>
      <c r="AB60" s="11" t="s">
        <v>1395</v>
      </c>
      <c r="AC60" s="11" t="s">
        <v>92</v>
      </c>
      <c r="AD60" s="11" t="s">
        <v>3956</v>
      </c>
      <c r="AE60" s="11"/>
      <c r="AF60" s="11" t="s">
        <v>261</v>
      </c>
    </row>
    <row r="61" spans="1:32">
      <c r="A61" s="11">
        <v>10</v>
      </c>
      <c r="B61" s="11">
        <v>10</v>
      </c>
      <c r="C61" s="16"/>
      <c r="D61" s="16"/>
      <c r="E61" s="11">
        <v>9</v>
      </c>
      <c r="F61" s="11" t="s">
        <v>4000</v>
      </c>
      <c r="G61" s="11" t="s">
        <v>4002</v>
      </c>
      <c r="H61" s="11" t="s">
        <v>2936</v>
      </c>
      <c r="I61" s="11" t="s">
        <v>20</v>
      </c>
      <c r="J61" s="11" t="s">
        <v>24</v>
      </c>
      <c r="K61" s="11" t="s">
        <v>2033</v>
      </c>
      <c r="L61" s="11">
        <v>1874</v>
      </c>
      <c r="M61" s="11">
        <v>26</v>
      </c>
      <c r="N61" s="11" t="s">
        <v>2933</v>
      </c>
      <c r="O61" s="11">
        <v>12</v>
      </c>
      <c r="P61" s="11">
        <v>3</v>
      </c>
      <c r="Q61" s="11">
        <v>3</v>
      </c>
      <c r="R61" s="11" t="s">
        <v>1493</v>
      </c>
      <c r="S61" s="11" t="s">
        <v>1493</v>
      </c>
      <c r="T61" s="11" t="s">
        <v>1493</v>
      </c>
      <c r="U61" s="11">
        <v>1893</v>
      </c>
      <c r="V61" s="11">
        <v>7</v>
      </c>
      <c r="W61" s="16"/>
      <c r="X61" s="16"/>
      <c r="Y61" s="16"/>
      <c r="Z61" s="16"/>
      <c r="AA61" s="11" t="s">
        <v>92</v>
      </c>
      <c r="AB61" s="11" t="s">
        <v>92</v>
      </c>
      <c r="AC61" s="11" t="s">
        <v>92</v>
      </c>
      <c r="AD61" s="16"/>
      <c r="AE61" s="16"/>
      <c r="AF61" s="16"/>
    </row>
    <row r="62" spans="1:32">
      <c r="A62" s="11">
        <v>11</v>
      </c>
      <c r="B62" s="11">
        <v>10</v>
      </c>
      <c r="C62" s="16"/>
      <c r="D62" s="16"/>
      <c r="E62" s="11">
        <v>9</v>
      </c>
      <c r="F62" s="11" t="s">
        <v>4000</v>
      </c>
      <c r="G62" s="11" t="s">
        <v>4003</v>
      </c>
      <c r="H62" s="11" t="s">
        <v>2944</v>
      </c>
      <c r="I62" s="11" t="s">
        <v>20</v>
      </c>
      <c r="J62" s="11" t="s">
        <v>19</v>
      </c>
      <c r="K62" s="11" t="s">
        <v>2033</v>
      </c>
      <c r="L62" s="11">
        <v>1893</v>
      </c>
      <c r="M62" s="11">
        <v>7</v>
      </c>
      <c r="N62" s="11" t="s">
        <v>2939</v>
      </c>
      <c r="O62" s="16"/>
      <c r="P62" s="16"/>
      <c r="Q62" s="16"/>
      <c r="R62" s="11" t="s">
        <v>1493</v>
      </c>
      <c r="S62" s="11" t="s">
        <v>1493</v>
      </c>
      <c r="T62" s="11" t="s">
        <v>1493</v>
      </c>
      <c r="U62" s="11">
        <v>1893</v>
      </c>
      <c r="V62" s="11">
        <v>7</v>
      </c>
      <c r="W62" s="16"/>
      <c r="X62" s="16"/>
      <c r="Y62" s="16"/>
      <c r="Z62" s="16"/>
      <c r="AA62" s="16"/>
      <c r="AB62" s="16"/>
      <c r="AC62" s="16"/>
      <c r="AD62" s="16"/>
      <c r="AE62" s="16"/>
      <c r="AF62" s="16"/>
    </row>
    <row r="63" spans="1:32">
      <c r="A63" s="11">
        <v>12</v>
      </c>
      <c r="B63" s="11">
        <v>10</v>
      </c>
      <c r="C63" s="16"/>
      <c r="D63" s="16"/>
      <c r="E63" s="11">
        <v>9</v>
      </c>
      <c r="F63" s="11" t="s">
        <v>4000</v>
      </c>
      <c r="G63" s="11" t="s">
        <v>4004</v>
      </c>
      <c r="H63" s="11" t="s">
        <v>2938</v>
      </c>
      <c r="I63" s="11" t="s">
        <v>20</v>
      </c>
      <c r="J63" s="11" t="s">
        <v>24</v>
      </c>
      <c r="K63" s="11" t="s">
        <v>2206</v>
      </c>
      <c r="L63" s="11">
        <v>1894</v>
      </c>
      <c r="M63" s="11">
        <v>6</v>
      </c>
      <c r="N63" s="11" t="s">
        <v>2939</v>
      </c>
      <c r="O63" s="16"/>
      <c r="P63" s="16"/>
      <c r="Q63" s="16"/>
      <c r="R63" s="11" t="s">
        <v>3952</v>
      </c>
      <c r="S63" s="11" t="s">
        <v>1493</v>
      </c>
      <c r="T63" s="11" t="s">
        <v>1493</v>
      </c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</row>
    <row r="64" spans="1:32">
      <c r="A64" s="11">
        <v>13</v>
      </c>
      <c r="B64" s="11">
        <v>10</v>
      </c>
      <c r="C64" s="16"/>
      <c r="D64" s="16"/>
      <c r="E64" s="11">
        <v>9</v>
      </c>
      <c r="F64" s="11" t="s">
        <v>4000</v>
      </c>
      <c r="G64" s="11" t="s">
        <v>63</v>
      </c>
      <c r="H64" s="11" t="s">
        <v>2944</v>
      </c>
      <c r="I64" s="11" t="s">
        <v>20</v>
      </c>
      <c r="J64" s="11" t="s">
        <v>19</v>
      </c>
      <c r="K64" s="11" t="s">
        <v>2354</v>
      </c>
      <c r="L64" s="11">
        <v>1896</v>
      </c>
      <c r="M64" s="11">
        <v>4</v>
      </c>
      <c r="N64" s="11" t="s">
        <v>2939</v>
      </c>
      <c r="O64" s="16"/>
      <c r="P64" s="16"/>
      <c r="Q64" s="16"/>
      <c r="R64" s="11" t="s">
        <v>3952</v>
      </c>
      <c r="S64" s="11" t="s">
        <v>1493</v>
      </c>
      <c r="T64" s="11" t="s">
        <v>1493</v>
      </c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</row>
    <row r="65" spans="1:32">
      <c r="A65" s="11">
        <v>14</v>
      </c>
      <c r="B65" s="11">
        <v>11</v>
      </c>
      <c r="C65" s="11"/>
      <c r="D65" s="11"/>
      <c r="E65" s="11">
        <v>10</v>
      </c>
      <c r="F65" s="11" t="s">
        <v>4005</v>
      </c>
      <c r="G65" s="11" t="s">
        <v>4006</v>
      </c>
      <c r="H65" s="11" t="s">
        <v>3949</v>
      </c>
      <c r="I65" s="11" t="s">
        <v>20</v>
      </c>
      <c r="J65" s="11" t="s">
        <v>19</v>
      </c>
      <c r="K65" s="11" t="s">
        <v>1971</v>
      </c>
      <c r="L65" s="11">
        <v>1852</v>
      </c>
      <c r="M65" s="11">
        <v>48</v>
      </c>
      <c r="N65" s="11" t="s">
        <v>3066</v>
      </c>
      <c r="O65" s="11"/>
      <c r="P65" s="11"/>
      <c r="Q65" s="11"/>
      <c r="R65" s="11" t="s">
        <v>1493</v>
      </c>
      <c r="S65" s="11" t="s">
        <v>1493</v>
      </c>
      <c r="T65" s="11" t="s">
        <v>1493</v>
      </c>
      <c r="U65" s="11">
        <v>1882</v>
      </c>
      <c r="V65" s="11">
        <v>18</v>
      </c>
      <c r="W65" s="11" t="s">
        <v>3975</v>
      </c>
      <c r="X65" s="11" t="s">
        <v>32</v>
      </c>
      <c r="Y65" s="11">
        <v>0</v>
      </c>
      <c r="Z65" s="11"/>
      <c r="AA65" s="11" t="s">
        <v>92</v>
      </c>
      <c r="AB65" s="11" t="s">
        <v>92</v>
      </c>
      <c r="AC65" s="11" t="s">
        <v>1395</v>
      </c>
      <c r="AD65" s="11" t="s">
        <v>3956</v>
      </c>
      <c r="AE65" s="11"/>
      <c r="AF65" s="11" t="s">
        <v>261</v>
      </c>
    </row>
    <row r="66" spans="1:32">
      <c r="A66" s="11">
        <v>15</v>
      </c>
      <c r="B66" s="11">
        <v>11</v>
      </c>
      <c r="C66" s="16"/>
      <c r="D66" s="16"/>
      <c r="E66" s="11">
        <v>10</v>
      </c>
      <c r="F66" s="11" t="s">
        <v>4005</v>
      </c>
      <c r="G66" s="11" t="s">
        <v>4007</v>
      </c>
      <c r="H66" s="11" t="s">
        <v>2944</v>
      </c>
      <c r="I66" s="11" t="s">
        <v>20</v>
      </c>
      <c r="J66" s="11" t="s">
        <v>19</v>
      </c>
      <c r="K66" s="11" t="s">
        <v>2354</v>
      </c>
      <c r="L66" s="11">
        <v>1893</v>
      </c>
      <c r="M66" s="11">
        <v>7</v>
      </c>
      <c r="N66" s="11" t="s">
        <v>2939</v>
      </c>
      <c r="O66" s="16"/>
      <c r="P66" s="16"/>
      <c r="Q66" s="16"/>
      <c r="R66" s="11" t="s">
        <v>3952</v>
      </c>
      <c r="S66" s="11" t="s">
        <v>1493</v>
      </c>
      <c r="T66" s="11" t="s">
        <v>3952</v>
      </c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1"/>
    </row>
    <row r="67" spans="1:32">
      <c r="A67" s="11">
        <v>16</v>
      </c>
      <c r="B67" s="11">
        <v>11</v>
      </c>
      <c r="C67" s="16"/>
      <c r="D67" s="16"/>
      <c r="E67" s="11">
        <v>10</v>
      </c>
      <c r="F67" s="11" t="s">
        <v>4005</v>
      </c>
      <c r="G67" s="11" t="s">
        <v>693</v>
      </c>
      <c r="H67" s="11" t="s">
        <v>2944</v>
      </c>
      <c r="I67" s="11" t="s">
        <v>20</v>
      </c>
      <c r="J67" s="11" t="s">
        <v>19</v>
      </c>
      <c r="K67" s="11" t="s">
        <v>2143</v>
      </c>
      <c r="L67" s="11">
        <v>1894</v>
      </c>
      <c r="M67" s="11">
        <v>5</v>
      </c>
      <c r="N67" s="11" t="s">
        <v>2939</v>
      </c>
      <c r="O67" s="16"/>
      <c r="P67" s="16"/>
      <c r="Q67" s="16"/>
      <c r="R67" s="11" t="s">
        <v>3952</v>
      </c>
      <c r="S67" s="11" t="s">
        <v>1493</v>
      </c>
      <c r="T67" s="11" t="s">
        <v>3952</v>
      </c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</row>
    <row r="68" spans="1:32">
      <c r="A68" s="11">
        <v>17</v>
      </c>
      <c r="B68" s="11">
        <v>11</v>
      </c>
      <c r="C68" s="16"/>
      <c r="D68" s="16"/>
      <c r="E68" s="11">
        <v>10</v>
      </c>
      <c r="F68" s="11" t="s">
        <v>4005</v>
      </c>
      <c r="G68" s="11" t="s">
        <v>4008</v>
      </c>
      <c r="H68" s="11" t="s">
        <v>2938</v>
      </c>
      <c r="I68" s="11" t="s">
        <v>20</v>
      </c>
      <c r="J68" s="11" t="s">
        <v>24</v>
      </c>
      <c r="K68" s="11" t="s">
        <v>2161</v>
      </c>
      <c r="L68" s="11">
        <v>1896</v>
      </c>
      <c r="M68" s="11">
        <v>3</v>
      </c>
      <c r="N68" s="11" t="s">
        <v>2939</v>
      </c>
      <c r="O68" s="16"/>
      <c r="P68" s="16"/>
      <c r="Q68" s="16"/>
      <c r="R68" s="11" t="s">
        <v>3952</v>
      </c>
      <c r="S68" s="11" t="s">
        <v>1493</v>
      </c>
      <c r="T68" s="11" t="s">
        <v>3952</v>
      </c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</row>
    <row r="69" spans="1:32">
      <c r="A69" s="11">
        <v>18</v>
      </c>
      <c r="B69" s="11">
        <v>11</v>
      </c>
      <c r="C69" s="16"/>
      <c r="D69" s="16"/>
      <c r="E69" s="11">
        <v>10</v>
      </c>
      <c r="F69" s="11" t="s">
        <v>4009</v>
      </c>
      <c r="G69" s="11" t="s">
        <v>668</v>
      </c>
      <c r="H69" s="11" t="s">
        <v>2953</v>
      </c>
      <c r="I69" s="11" t="s">
        <v>20</v>
      </c>
      <c r="J69" s="11" t="s">
        <v>19</v>
      </c>
      <c r="K69" s="11" t="s">
        <v>2354</v>
      </c>
      <c r="L69" s="11">
        <v>1855</v>
      </c>
      <c r="M69" s="11">
        <v>45</v>
      </c>
      <c r="N69" s="11" t="s">
        <v>2939</v>
      </c>
      <c r="O69" s="16"/>
      <c r="P69" s="16"/>
      <c r="Q69" s="16"/>
      <c r="R69" s="11" t="s">
        <v>1493</v>
      </c>
      <c r="S69" s="11" t="s">
        <v>1493</v>
      </c>
      <c r="T69" s="11" t="s">
        <v>1493</v>
      </c>
      <c r="U69" s="11">
        <v>1882</v>
      </c>
      <c r="V69" s="11">
        <v>18</v>
      </c>
      <c r="W69" s="11" t="s">
        <v>3975</v>
      </c>
      <c r="X69" s="11" t="s">
        <v>1998</v>
      </c>
      <c r="Y69" s="11">
        <v>0</v>
      </c>
      <c r="Z69" s="16"/>
      <c r="AA69" s="11" t="s">
        <v>1395</v>
      </c>
      <c r="AB69" s="11" t="s">
        <v>1395</v>
      </c>
      <c r="AC69" s="11" t="s">
        <v>92</v>
      </c>
      <c r="AD69" s="16"/>
      <c r="AE69" s="16"/>
      <c r="AF69" s="16"/>
    </row>
    <row r="70" spans="1:32">
      <c r="A70" s="11">
        <v>19</v>
      </c>
      <c r="B70" s="11">
        <v>12</v>
      </c>
      <c r="C70" s="11"/>
      <c r="D70" s="11"/>
      <c r="E70" s="11">
        <v>11</v>
      </c>
      <c r="F70" s="11" t="s">
        <v>4010</v>
      </c>
      <c r="G70" s="11" t="s">
        <v>4011</v>
      </c>
      <c r="H70" s="11" t="s">
        <v>3949</v>
      </c>
      <c r="I70" s="11" t="s">
        <v>20</v>
      </c>
      <c r="J70" s="11" t="s">
        <v>19</v>
      </c>
      <c r="K70" s="11" t="s">
        <v>2143</v>
      </c>
      <c r="L70" s="11">
        <v>1870</v>
      </c>
      <c r="M70" s="11">
        <v>29</v>
      </c>
      <c r="N70" s="11" t="s">
        <v>2933</v>
      </c>
      <c r="O70" s="11">
        <v>4</v>
      </c>
      <c r="P70" s="11"/>
      <c r="Q70" s="11"/>
      <c r="R70" s="11" t="s">
        <v>3952</v>
      </c>
      <c r="S70" s="11" t="s">
        <v>116</v>
      </c>
      <c r="T70" s="11" t="s">
        <v>116</v>
      </c>
      <c r="U70" s="11"/>
      <c r="V70" s="11"/>
      <c r="W70" s="11"/>
      <c r="X70" s="11" t="s">
        <v>32</v>
      </c>
      <c r="Y70" s="11">
        <v>0</v>
      </c>
      <c r="Z70" s="11"/>
      <c r="AA70" s="11" t="s">
        <v>1395</v>
      </c>
      <c r="AB70" s="11" t="s">
        <v>1395</v>
      </c>
      <c r="AC70" s="11" t="s">
        <v>1395</v>
      </c>
      <c r="AD70" s="11" t="s">
        <v>3956</v>
      </c>
      <c r="AE70" s="11"/>
      <c r="AF70" s="11" t="s">
        <v>261</v>
      </c>
    </row>
    <row r="71" spans="1:32">
      <c r="A71" s="11">
        <v>20</v>
      </c>
      <c r="B71" s="11">
        <v>12</v>
      </c>
      <c r="C71" s="16"/>
      <c r="D71" s="16"/>
      <c r="E71" s="11">
        <v>11</v>
      </c>
      <c r="F71" s="11" t="s">
        <v>4010</v>
      </c>
      <c r="G71" s="11" t="s">
        <v>1017</v>
      </c>
      <c r="H71" s="11" t="s">
        <v>2936</v>
      </c>
      <c r="I71" s="11" t="s">
        <v>20</v>
      </c>
      <c r="J71" s="11" t="s">
        <v>24</v>
      </c>
      <c r="K71" s="11" t="s">
        <v>2245</v>
      </c>
      <c r="L71" s="11">
        <v>1876</v>
      </c>
      <c r="M71" s="11">
        <v>23</v>
      </c>
      <c r="N71" s="11" t="s">
        <v>2933</v>
      </c>
      <c r="O71" s="11">
        <v>4</v>
      </c>
      <c r="P71" s="11">
        <v>2</v>
      </c>
      <c r="Q71" s="11">
        <v>2</v>
      </c>
      <c r="R71" s="11" t="s">
        <v>3952</v>
      </c>
      <c r="S71" s="11" t="s">
        <v>116</v>
      </c>
      <c r="T71" s="11" t="s">
        <v>4012</v>
      </c>
      <c r="U71" s="16"/>
      <c r="V71" s="16"/>
      <c r="W71" s="16"/>
      <c r="X71" s="16"/>
      <c r="Y71" s="16"/>
      <c r="Z71" s="16"/>
      <c r="AA71" s="11" t="s">
        <v>1395</v>
      </c>
      <c r="AB71" s="11" t="s">
        <v>1395</v>
      </c>
      <c r="AC71" s="11" t="s">
        <v>1395</v>
      </c>
      <c r="AD71" s="16"/>
      <c r="AE71" s="16"/>
      <c r="AF71" s="16"/>
    </row>
    <row r="72" spans="1:32">
      <c r="A72" s="11">
        <v>21</v>
      </c>
      <c r="B72" s="11">
        <v>12</v>
      </c>
      <c r="C72" s="16"/>
      <c r="D72" s="16"/>
      <c r="E72" s="11">
        <v>11</v>
      </c>
      <c r="F72" s="11" t="s">
        <v>4010</v>
      </c>
      <c r="G72" s="11" t="s">
        <v>4013</v>
      </c>
      <c r="H72" s="11" t="s">
        <v>2944</v>
      </c>
      <c r="I72" s="11" t="s">
        <v>20</v>
      </c>
      <c r="J72" s="11" t="s">
        <v>19</v>
      </c>
      <c r="K72" s="11" t="s">
        <v>2161</v>
      </c>
      <c r="L72" s="11">
        <v>1896</v>
      </c>
      <c r="M72" s="11">
        <v>3</v>
      </c>
      <c r="N72" s="11" t="s">
        <v>2939</v>
      </c>
      <c r="O72" s="16"/>
      <c r="P72" s="16"/>
      <c r="Q72" s="16"/>
      <c r="R72" s="11" t="s">
        <v>3952</v>
      </c>
      <c r="S72" s="11" t="s">
        <v>3952</v>
      </c>
      <c r="T72" s="11" t="s">
        <v>3952</v>
      </c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</row>
    <row r="73" spans="1:32">
      <c r="A73" s="11">
        <v>22</v>
      </c>
      <c r="B73" s="11">
        <v>12</v>
      </c>
      <c r="C73" s="16"/>
      <c r="D73" s="16"/>
      <c r="E73" s="11">
        <v>11</v>
      </c>
      <c r="F73" s="11" t="s">
        <v>4010</v>
      </c>
      <c r="G73" s="11" t="s">
        <v>4014</v>
      </c>
      <c r="H73" s="11" t="s">
        <v>2944</v>
      </c>
      <c r="I73" s="11" t="s">
        <v>20</v>
      </c>
      <c r="J73" s="11" t="s">
        <v>19</v>
      </c>
      <c r="K73" s="11" t="s">
        <v>1971</v>
      </c>
      <c r="L73" s="11">
        <v>1898</v>
      </c>
      <c r="M73" s="11">
        <v>2</v>
      </c>
      <c r="N73" s="11" t="s">
        <v>2939</v>
      </c>
      <c r="O73" s="16"/>
      <c r="P73" s="16"/>
      <c r="Q73" s="16"/>
      <c r="R73" s="11" t="s">
        <v>3952</v>
      </c>
      <c r="S73" s="11" t="s">
        <v>3952</v>
      </c>
      <c r="T73" s="11" t="s">
        <v>3952</v>
      </c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</row>
    <row r="74" spans="1:32">
      <c r="A74" s="11">
        <v>23</v>
      </c>
      <c r="B74" s="11">
        <v>12</v>
      </c>
      <c r="C74" s="16"/>
      <c r="D74" s="16"/>
      <c r="E74" s="11">
        <v>11</v>
      </c>
      <c r="F74" s="11" t="s">
        <v>529</v>
      </c>
      <c r="G74" s="11" t="s">
        <v>95</v>
      </c>
      <c r="H74" s="11" t="s">
        <v>2953</v>
      </c>
      <c r="I74" s="11" t="s">
        <v>637</v>
      </c>
      <c r="J74" s="11" t="s">
        <v>19</v>
      </c>
      <c r="K74" s="11" t="s">
        <v>2128</v>
      </c>
      <c r="L74" s="11">
        <v>1882</v>
      </c>
      <c r="M74" s="11">
        <v>18</v>
      </c>
      <c r="N74" s="11" t="s">
        <v>2939</v>
      </c>
      <c r="O74" s="16"/>
      <c r="P74" s="16"/>
      <c r="Q74" s="16"/>
      <c r="R74" s="11" t="s">
        <v>3952</v>
      </c>
      <c r="S74" s="11" t="s">
        <v>3952</v>
      </c>
      <c r="T74" s="11" t="s">
        <v>3952</v>
      </c>
      <c r="U74" s="16"/>
      <c r="V74" s="16"/>
      <c r="W74" s="16"/>
      <c r="X74" s="11" t="s">
        <v>1998</v>
      </c>
      <c r="Y74" s="11">
        <v>0</v>
      </c>
      <c r="Z74" s="11">
        <v>0</v>
      </c>
      <c r="AA74" s="11" t="s">
        <v>92</v>
      </c>
      <c r="AB74" s="11" t="s">
        <v>92</v>
      </c>
      <c r="AC74" s="11" t="s">
        <v>1395</v>
      </c>
      <c r="AD74" s="16"/>
      <c r="AE74" s="16"/>
      <c r="AF74" s="16"/>
    </row>
    <row r="75" spans="1:32">
      <c r="A75" s="11">
        <v>24</v>
      </c>
      <c r="B75" s="11">
        <v>13</v>
      </c>
      <c r="C75" s="11"/>
      <c r="D75" s="11"/>
      <c r="E75" s="11">
        <v>12</v>
      </c>
      <c r="F75" s="11" t="s">
        <v>3748</v>
      </c>
      <c r="G75" s="11" t="s">
        <v>95</v>
      </c>
      <c r="H75" s="11" t="s">
        <v>3949</v>
      </c>
      <c r="I75" s="11" t="s">
        <v>20</v>
      </c>
      <c r="J75" s="11" t="s">
        <v>19</v>
      </c>
      <c r="K75" s="11" t="s">
        <v>1971</v>
      </c>
      <c r="L75" s="11">
        <v>1845</v>
      </c>
      <c r="M75" s="11">
        <v>55</v>
      </c>
      <c r="N75" s="11" t="s">
        <v>2933</v>
      </c>
      <c r="O75" s="11">
        <v>28</v>
      </c>
      <c r="P75" s="11"/>
      <c r="Q75" s="11"/>
      <c r="R75" s="11" t="s">
        <v>116</v>
      </c>
      <c r="S75" s="11" t="s">
        <v>116</v>
      </c>
      <c r="T75" s="11" t="s">
        <v>116</v>
      </c>
      <c r="U75" s="11">
        <v>1860</v>
      </c>
      <c r="V75" s="11">
        <v>40</v>
      </c>
      <c r="W75" s="11" t="s">
        <v>3950</v>
      </c>
      <c r="X75" s="11" t="s">
        <v>32</v>
      </c>
      <c r="Y75" s="11">
        <v>0</v>
      </c>
      <c r="Z75" s="11"/>
      <c r="AA75" s="11" t="s">
        <v>1395</v>
      </c>
      <c r="AB75" s="11" t="s">
        <v>1395</v>
      </c>
      <c r="AC75" s="11" t="s">
        <v>1395</v>
      </c>
      <c r="AD75" s="11" t="s">
        <v>3956</v>
      </c>
      <c r="AE75" s="11"/>
      <c r="AF75" s="11" t="s">
        <v>261</v>
      </c>
    </row>
    <row r="76" spans="1:32">
      <c r="A76" s="11">
        <v>25</v>
      </c>
      <c r="B76" s="11">
        <v>13</v>
      </c>
      <c r="C76" s="16"/>
      <c r="D76" s="16"/>
      <c r="E76" s="11">
        <v>12</v>
      </c>
      <c r="F76" s="11" t="s">
        <v>3748</v>
      </c>
      <c r="G76" s="11" t="s">
        <v>4015</v>
      </c>
      <c r="H76" s="11" t="s">
        <v>2936</v>
      </c>
      <c r="I76" s="11" t="s">
        <v>20</v>
      </c>
      <c r="J76" s="11" t="s">
        <v>24</v>
      </c>
      <c r="K76" s="11" t="s">
        <v>2526</v>
      </c>
      <c r="L76" s="11">
        <v>1853</v>
      </c>
      <c r="M76" s="11">
        <v>46</v>
      </c>
      <c r="N76" s="11" t="s">
        <v>2933</v>
      </c>
      <c r="O76" s="11">
        <v>28</v>
      </c>
      <c r="P76" s="11">
        <v>10</v>
      </c>
      <c r="Q76" s="11">
        <v>10</v>
      </c>
      <c r="R76" s="11" t="s">
        <v>3958</v>
      </c>
      <c r="S76" s="11" t="s">
        <v>4016</v>
      </c>
      <c r="T76" s="11" t="s">
        <v>4016</v>
      </c>
      <c r="U76" s="16"/>
      <c r="V76" s="16"/>
      <c r="W76" s="16"/>
      <c r="X76" s="16"/>
      <c r="Y76" s="16"/>
      <c r="Z76" s="16"/>
      <c r="AA76" s="11" t="s">
        <v>1395</v>
      </c>
      <c r="AB76" s="11" t="s">
        <v>1395</v>
      </c>
      <c r="AC76" s="11" t="s">
        <v>1395</v>
      </c>
      <c r="AD76" s="16"/>
      <c r="AE76" s="16"/>
      <c r="AF76" s="16"/>
    </row>
    <row r="77" spans="1:32">
      <c r="A77" s="11">
        <v>26</v>
      </c>
      <c r="B77" s="11">
        <v>13</v>
      </c>
      <c r="C77" s="16"/>
      <c r="D77" s="16"/>
      <c r="E77" s="11">
        <v>12</v>
      </c>
      <c r="F77" s="11" t="s">
        <v>3748</v>
      </c>
      <c r="G77" s="11" t="s">
        <v>4017</v>
      </c>
      <c r="H77" s="11" t="s">
        <v>2938</v>
      </c>
      <c r="I77" s="11" t="s">
        <v>20</v>
      </c>
      <c r="J77" s="11" t="s">
        <v>24</v>
      </c>
      <c r="K77" s="11" t="s">
        <v>2190</v>
      </c>
      <c r="L77" s="11">
        <v>1878</v>
      </c>
      <c r="M77" s="11">
        <v>21</v>
      </c>
      <c r="N77" s="11" t="s">
        <v>2939</v>
      </c>
      <c r="O77" s="16"/>
      <c r="P77" s="16"/>
      <c r="Q77" s="16"/>
      <c r="R77" s="11" t="s">
        <v>3952</v>
      </c>
      <c r="S77" s="11" t="s">
        <v>116</v>
      </c>
      <c r="T77" s="11" t="s">
        <v>3958</v>
      </c>
      <c r="U77" s="16"/>
      <c r="V77" s="16"/>
      <c r="W77" s="16"/>
      <c r="X77" s="16"/>
      <c r="Y77" s="16"/>
      <c r="Z77" s="16"/>
      <c r="AA77" s="11" t="s">
        <v>1395</v>
      </c>
      <c r="AB77" s="11" t="s">
        <v>1395</v>
      </c>
      <c r="AC77" s="11" t="s">
        <v>1395</v>
      </c>
      <c r="AD77" s="16"/>
      <c r="AE77" s="16"/>
      <c r="AF77" s="16"/>
    </row>
    <row r="78" spans="1:32">
      <c r="A78" s="11">
        <v>27</v>
      </c>
      <c r="B78" s="11">
        <v>13</v>
      </c>
      <c r="C78" s="16"/>
      <c r="D78" s="16"/>
      <c r="E78" s="11">
        <v>12</v>
      </c>
      <c r="F78" s="11" t="s">
        <v>3748</v>
      </c>
      <c r="G78" s="11" t="s">
        <v>3851</v>
      </c>
      <c r="H78" s="11" t="s">
        <v>2938</v>
      </c>
      <c r="I78" s="11" t="s">
        <v>20</v>
      </c>
      <c r="J78" s="11" t="s">
        <v>24</v>
      </c>
      <c r="K78" s="11" t="s">
        <v>2230</v>
      </c>
      <c r="L78" s="11">
        <v>1881</v>
      </c>
      <c r="M78" s="11">
        <v>18</v>
      </c>
      <c r="N78" s="11" t="s">
        <v>2939</v>
      </c>
      <c r="O78" s="16"/>
      <c r="P78" s="16"/>
      <c r="Q78" s="16"/>
      <c r="R78" s="11" t="s">
        <v>3952</v>
      </c>
      <c r="S78" s="11" t="s">
        <v>116</v>
      </c>
      <c r="T78" s="11" t="s">
        <v>3958</v>
      </c>
      <c r="U78" s="16"/>
      <c r="V78" s="16"/>
      <c r="W78" s="16"/>
      <c r="X78" s="11" t="s">
        <v>3962</v>
      </c>
      <c r="Y78" s="16"/>
      <c r="Z78" s="11">
        <v>6</v>
      </c>
      <c r="AA78" s="11" t="s">
        <v>1395</v>
      </c>
      <c r="AB78" s="11" t="s">
        <v>1395</v>
      </c>
      <c r="AC78" s="11" t="s">
        <v>1395</v>
      </c>
      <c r="AD78" s="16"/>
      <c r="AE78" s="16"/>
      <c r="AF78" s="16"/>
    </row>
    <row r="79" spans="1:32">
      <c r="A79" s="11">
        <v>28</v>
      </c>
      <c r="B79" s="11">
        <v>13</v>
      </c>
      <c r="C79" s="16"/>
      <c r="D79" s="16"/>
      <c r="E79" s="11">
        <v>12</v>
      </c>
      <c r="F79" s="11" t="s">
        <v>3748</v>
      </c>
      <c r="G79" s="11" t="s">
        <v>2658</v>
      </c>
      <c r="H79" s="11" t="s">
        <v>2938</v>
      </c>
      <c r="I79" s="11" t="s">
        <v>20</v>
      </c>
      <c r="J79" s="11" t="s">
        <v>24</v>
      </c>
      <c r="K79" s="11" t="s">
        <v>2173</v>
      </c>
      <c r="L79" s="11">
        <v>1883</v>
      </c>
      <c r="M79" s="11">
        <v>16</v>
      </c>
      <c r="N79" s="11" t="s">
        <v>2939</v>
      </c>
      <c r="O79" s="16"/>
      <c r="P79" s="16"/>
      <c r="Q79" s="16"/>
      <c r="R79" s="11" t="s">
        <v>3952</v>
      </c>
      <c r="S79" s="11" t="s">
        <v>116</v>
      </c>
      <c r="T79" s="11" t="s">
        <v>3958</v>
      </c>
      <c r="U79" s="16"/>
      <c r="V79" s="16"/>
      <c r="W79" s="16"/>
      <c r="X79" s="11" t="s">
        <v>3962</v>
      </c>
      <c r="Y79" s="16"/>
      <c r="Z79" s="11">
        <v>6</v>
      </c>
      <c r="AA79" s="11" t="s">
        <v>1395</v>
      </c>
      <c r="AB79" s="11" t="s">
        <v>1395</v>
      </c>
      <c r="AC79" s="11" t="s">
        <v>1395</v>
      </c>
      <c r="AD79" s="16"/>
      <c r="AE79" s="16"/>
      <c r="AF79" s="16"/>
    </row>
    <row r="80" spans="1:32">
      <c r="A80" s="11">
        <v>29</v>
      </c>
      <c r="B80" s="11">
        <v>13</v>
      </c>
      <c r="C80" s="16"/>
      <c r="D80" s="16"/>
      <c r="E80" s="11">
        <v>12</v>
      </c>
      <c r="F80" s="11" t="s">
        <v>3748</v>
      </c>
      <c r="G80" s="11" t="s">
        <v>1267</v>
      </c>
      <c r="H80" s="11" t="s">
        <v>2938</v>
      </c>
      <c r="I80" s="11" t="s">
        <v>20</v>
      </c>
      <c r="J80" s="11" t="s">
        <v>24</v>
      </c>
      <c r="K80" s="11" t="s">
        <v>2033</v>
      </c>
      <c r="L80" s="11">
        <v>1886</v>
      </c>
      <c r="M80" s="11">
        <v>14</v>
      </c>
      <c r="N80" s="11" t="s">
        <v>2939</v>
      </c>
      <c r="O80" s="16"/>
      <c r="P80" s="16"/>
      <c r="Q80" s="16"/>
      <c r="R80" s="11" t="s">
        <v>3952</v>
      </c>
      <c r="S80" s="11" t="s">
        <v>116</v>
      </c>
      <c r="T80" s="11" t="s">
        <v>3958</v>
      </c>
      <c r="U80" s="16"/>
      <c r="V80" s="16"/>
      <c r="W80" s="16"/>
      <c r="X80" s="11" t="s">
        <v>3962</v>
      </c>
      <c r="Y80" s="16"/>
      <c r="Z80" s="11">
        <v>6</v>
      </c>
      <c r="AA80" s="11" t="s">
        <v>1395</v>
      </c>
      <c r="AB80" s="11" t="s">
        <v>1395</v>
      </c>
      <c r="AC80" s="11" t="s">
        <v>1395</v>
      </c>
      <c r="AD80" s="16"/>
      <c r="AE80" s="16"/>
      <c r="AF80" s="16"/>
    </row>
    <row r="81" spans="1:32">
      <c r="A81" s="11">
        <v>30</v>
      </c>
      <c r="B81" s="11">
        <v>13</v>
      </c>
      <c r="C81" s="16"/>
      <c r="D81" s="16"/>
      <c r="E81" s="11">
        <v>12</v>
      </c>
      <c r="F81" s="11" t="s">
        <v>3748</v>
      </c>
      <c r="G81" s="11" t="s">
        <v>3715</v>
      </c>
      <c r="H81" s="11" t="s">
        <v>2938</v>
      </c>
      <c r="I81" s="11" t="s">
        <v>20</v>
      </c>
      <c r="J81" s="11" t="s">
        <v>24</v>
      </c>
      <c r="K81" s="11" t="s">
        <v>2128</v>
      </c>
      <c r="L81" s="11">
        <v>1890</v>
      </c>
      <c r="M81" s="11">
        <v>10</v>
      </c>
      <c r="N81" s="11" t="s">
        <v>2939</v>
      </c>
      <c r="O81" s="16"/>
      <c r="P81" s="16"/>
      <c r="Q81" s="16"/>
      <c r="R81" s="11" t="s">
        <v>3952</v>
      </c>
      <c r="S81" s="11" t="s">
        <v>116</v>
      </c>
      <c r="T81" s="11" t="s">
        <v>3958</v>
      </c>
      <c r="U81" s="16"/>
      <c r="V81" s="16"/>
      <c r="W81" s="16"/>
      <c r="X81" s="11" t="s">
        <v>3962</v>
      </c>
      <c r="Y81" s="16"/>
      <c r="Z81" s="11">
        <v>6</v>
      </c>
      <c r="AA81" s="11" t="s">
        <v>1395</v>
      </c>
      <c r="AB81" s="11" t="s">
        <v>1395</v>
      </c>
      <c r="AC81" s="11" t="s">
        <v>1395</v>
      </c>
      <c r="AD81" s="16"/>
      <c r="AE81" s="16"/>
      <c r="AF81" s="16"/>
    </row>
    <row r="82" spans="1:32">
      <c r="A82" s="11">
        <v>31</v>
      </c>
      <c r="B82" s="11">
        <v>13</v>
      </c>
      <c r="C82" s="16"/>
      <c r="D82" s="16"/>
      <c r="E82" s="11">
        <v>12</v>
      </c>
      <c r="F82" s="11" t="s">
        <v>3748</v>
      </c>
      <c r="G82" s="11" t="s">
        <v>95</v>
      </c>
      <c r="H82" s="11" t="s">
        <v>2944</v>
      </c>
      <c r="I82" s="11" t="s">
        <v>20</v>
      </c>
      <c r="J82" s="11" t="s">
        <v>19</v>
      </c>
      <c r="K82" s="11" t="s">
        <v>2173</v>
      </c>
      <c r="L82" s="11">
        <v>1892</v>
      </c>
      <c r="M82" s="11">
        <v>7</v>
      </c>
      <c r="N82" s="11" t="s">
        <v>2939</v>
      </c>
      <c r="O82" s="16"/>
      <c r="P82" s="16"/>
      <c r="Q82" s="16"/>
      <c r="R82" s="11" t="s">
        <v>3952</v>
      </c>
      <c r="S82" s="11" t="s">
        <v>116</v>
      </c>
      <c r="T82" s="11" t="s">
        <v>3958</v>
      </c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</row>
    <row r="83" spans="1:32">
      <c r="A83" s="11">
        <v>32</v>
      </c>
      <c r="B83" s="11">
        <v>13</v>
      </c>
      <c r="C83" s="16"/>
      <c r="D83" s="16"/>
      <c r="E83" s="11">
        <v>12</v>
      </c>
      <c r="F83" s="11" t="s">
        <v>3748</v>
      </c>
      <c r="G83" s="11" t="s">
        <v>1202</v>
      </c>
      <c r="H83" s="11" t="s">
        <v>2944</v>
      </c>
      <c r="I83" s="11" t="s">
        <v>20</v>
      </c>
      <c r="J83" s="11" t="s">
        <v>19</v>
      </c>
      <c r="K83" s="11" t="s">
        <v>2245</v>
      </c>
      <c r="L83" s="11">
        <v>1895</v>
      </c>
      <c r="M83" s="11">
        <v>4</v>
      </c>
      <c r="N83" s="11" t="s">
        <v>2939</v>
      </c>
      <c r="O83" s="16"/>
      <c r="P83" s="16"/>
      <c r="Q83" s="16"/>
      <c r="R83" s="11" t="s">
        <v>3952</v>
      </c>
      <c r="S83" s="11" t="s">
        <v>116</v>
      </c>
      <c r="T83" s="11" t="s">
        <v>3958</v>
      </c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</row>
    <row r="84" spans="1:32">
      <c r="A84" s="11">
        <v>33</v>
      </c>
      <c r="B84" s="11">
        <v>14</v>
      </c>
      <c r="C84" s="11"/>
      <c r="D84" s="11"/>
      <c r="E84" s="11">
        <v>13</v>
      </c>
      <c r="F84" s="11" t="s">
        <v>4018</v>
      </c>
      <c r="G84" s="11" t="s">
        <v>4019</v>
      </c>
      <c r="H84" s="11" t="s">
        <v>3949</v>
      </c>
      <c r="I84" s="11" t="s">
        <v>20</v>
      </c>
      <c r="J84" s="11" t="s">
        <v>19</v>
      </c>
      <c r="K84" s="11" t="s">
        <v>2161</v>
      </c>
      <c r="L84" s="11">
        <v>1842</v>
      </c>
      <c r="M84" s="11">
        <v>57</v>
      </c>
      <c r="N84" s="11" t="s">
        <v>3066</v>
      </c>
      <c r="O84" s="11"/>
      <c r="P84" s="11"/>
      <c r="Q84" s="11"/>
      <c r="R84" s="11" t="s">
        <v>1493</v>
      </c>
      <c r="S84" s="11" t="s">
        <v>1493</v>
      </c>
      <c r="T84" s="11" t="s">
        <v>1493</v>
      </c>
      <c r="U84" s="11">
        <v>1842</v>
      </c>
      <c r="V84" s="11">
        <v>51</v>
      </c>
      <c r="W84" s="11" t="s">
        <v>3950</v>
      </c>
      <c r="X84" s="11" t="s">
        <v>32</v>
      </c>
      <c r="Y84" s="11">
        <v>0</v>
      </c>
      <c r="Z84" s="11"/>
      <c r="AA84" s="11" t="s">
        <v>92</v>
      </c>
      <c r="AB84" s="11" t="s">
        <v>92</v>
      </c>
      <c r="AC84" s="11" t="s">
        <v>1395</v>
      </c>
      <c r="AD84" s="11" t="s">
        <v>3956</v>
      </c>
      <c r="AE84" s="11"/>
      <c r="AF84" s="11" t="s">
        <v>261</v>
      </c>
    </row>
    <row r="85" spans="1:32">
      <c r="A85" s="11">
        <v>34</v>
      </c>
      <c r="B85" s="11">
        <v>14</v>
      </c>
      <c r="C85" s="16"/>
      <c r="D85" s="16"/>
      <c r="E85" s="11">
        <v>13</v>
      </c>
      <c r="F85" s="11" t="s">
        <v>4018</v>
      </c>
      <c r="G85" s="11" t="s">
        <v>3970</v>
      </c>
      <c r="H85" s="11" t="s">
        <v>2944</v>
      </c>
      <c r="I85" s="11" t="s">
        <v>20</v>
      </c>
      <c r="J85" s="11" t="s">
        <v>19</v>
      </c>
      <c r="K85" s="11" t="s">
        <v>2033</v>
      </c>
      <c r="L85" s="11">
        <v>1884</v>
      </c>
      <c r="M85" s="11">
        <v>16</v>
      </c>
      <c r="N85" s="11" t="s">
        <v>2939</v>
      </c>
      <c r="O85" s="16"/>
      <c r="P85" s="16"/>
      <c r="Q85" s="16"/>
      <c r="R85" s="11" t="s">
        <v>3952</v>
      </c>
      <c r="S85" s="11" t="s">
        <v>1493</v>
      </c>
      <c r="T85" s="11" t="s">
        <v>1493</v>
      </c>
      <c r="U85" s="16"/>
      <c r="V85" s="16"/>
      <c r="W85" s="16"/>
      <c r="X85" s="11" t="s">
        <v>1998</v>
      </c>
      <c r="Y85" s="11">
        <v>0</v>
      </c>
      <c r="Z85" s="11">
        <v>0</v>
      </c>
      <c r="AA85" s="11" t="s">
        <v>92</v>
      </c>
      <c r="AB85" s="11" t="s">
        <v>92</v>
      </c>
      <c r="AC85" s="11" t="s">
        <v>1395</v>
      </c>
      <c r="AD85" s="16"/>
      <c r="AE85" s="16"/>
      <c r="AF85" s="16"/>
    </row>
    <row r="86" spans="1:32">
      <c r="A86" s="11">
        <v>35</v>
      </c>
      <c r="B86" s="11">
        <v>14</v>
      </c>
      <c r="C86" s="16"/>
      <c r="D86" s="16"/>
      <c r="E86" s="11">
        <v>13</v>
      </c>
      <c r="F86" s="11" t="s">
        <v>4018</v>
      </c>
      <c r="G86" s="11" t="s">
        <v>4020</v>
      </c>
      <c r="H86" s="11" t="s">
        <v>2944</v>
      </c>
      <c r="I86" s="11" t="s">
        <v>20</v>
      </c>
      <c r="J86" s="11" t="s">
        <v>19</v>
      </c>
      <c r="K86" s="11" t="s">
        <v>2143</v>
      </c>
      <c r="L86" s="11">
        <v>1869</v>
      </c>
      <c r="M86" s="11">
        <v>30</v>
      </c>
      <c r="N86" s="11" t="s">
        <v>2933</v>
      </c>
      <c r="O86" s="11">
        <v>9</v>
      </c>
      <c r="P86" s="16"/>
      <c r="Q86" s="16"/>
      <c r="R86" s="11" t="s">
        <v>3952</v>
      </c>
      <c r="S86" s="11" t="s">
        <v>1493</v>
      </c>
      <c r="T86" s="11" t="s">
        <v>1493</v>
      </c>
      <c r="U86" s="16"/>
      <c r="V86" s="16"/>
      <c r="W86" s="16"/>
      <c r="X86" s="11" t="s">
        <v>1998</v>
      </c>
      <c r="Y86" s="11">
        <v>0</v>
      </c>
      <c r="Z86" s="16"/>
      <c r="AA86" s="11" t="s">
        <v>92</v>
      </c>
      <c r="AB86" s="11" t="s">
        <v>92</v>
      </c>
      <c r="AC86" s="11" t="s">
        <v>1395</v>
      </c>
      <c r="AD86" s="16"/>
      <c r="AE86" s="16"/>
      <c r="AF86" s="16"/>
    </row>
    <row r="87" spans="1:32">
      <c r="A87" s="11">
        <v>36</v>
      </c>
      <c r="B87" s="11">
        <v>14</v>
      </c>
      <c r="C87" s="16"/>
      <c r="D87" s="16"/>
      <c r="E87" s="11">
        <v>13</v>
      </c>
      <c r="F87" s="11" t="s">
        <v>4018</v>
      </c>
      <c r="G87" s="11" t="s">
        <v>3016</v>
      </c>
      <c r="H87" s="11" t="s">
        <v>3196</v>
      </c>
      <c r="I87" s="11" t="s">
        <v>20</v>
      </c>
      <c r="J87" s="11" t="s">
        <v>24</v>
      </c>
      <c r="K87" s="11" t="s">
        <v>1971</v>
      </c>
      <c r="L87" s="11">
        <v>1875</v>
      </c>
      <c r="M87" s="11">
        <v>25</v>
      </c>
      <c r="N87" s="11" t="s">
        <v>2933</v>
      </c>
      <c r="O87" s="11">
        <v>9</v>
      </c>
      <c r="P87" s="11">
        <v>4</v>
      </c>
      <c r="Q87" s="11">
        <v>1</v>
      </c>
      <c r="R87" s="11" t="s">
        <v>3952</v>
      </c>
      <c r="S87" s="11" t="s">
        <v>1493</v>
      </c>
      <c r="T87" s="11" t="s">
        <v>1493</v>
      </c>
      <c r="U87" s="16"/>
      <c r="V87" s="16"/>
      <c r="W87" s="16"/>
      <c r="X87" s="16"/>
      <c r="Y87" s="16"/>
      <c r="Z87" s="16"/>
      <c r="AA87" s="11" t="s">
        <v>92</v>
      </c>
      <c r="AB87" s="11" t="s">
        <v>92</v>
      </c>
      <c r="AC87" s="11" t="s">
        <v>1395</v>
      </c>
      <c r="AD87" s="16"/>
      <c r="AE87" s="16"/>
      <c r="AF87" s="16"/>
    </row>
    <row r="88" spans="1:32">
      <c r="A88" s="11">
        <v>37</v>
      </c>
      <c r="B88" s="11">
        <v>14</v>
      </c>
      <c r="C88" s="16"/>
      <c r="D88" s="16"/>
      <c r="E88" s="11">
        <v>13</v>
      </c>
      <c r="F88" s="11" t="s">
        <v>4018</v>
      </c>
      <c r="G88" s="11" t="s">
        <v>387</v>
      </c>
      <c r="H88" s="11" t="s">
        <v>2938</v>
      </c>
      <c r="I88" s="11" t="s">
        <v>20</v>
      </c>
      <c r="J88" s="11" t="s">
        <v>24</v>
      </c>
      <c r="K88" s="11" t="s">
        <v>2206</v>
      </c>
      <c r="L88" s="11">
        <v>1893</v>
      </c>
      <c r="M88" s="11">
        <v>7</v>
      </c>
      <c r="N88" s="11" t="s">
        <v>2939</v>
      </c>
      <c r="O88" s="16"/>
      <c r="P88" s="16"/>
      <c r="Q88" s="16"/>
      <c r="R88" s="11" t="s">
        <v>3952</v>
      </c>
      <c r="S88" s="11" t="s">
        <v>3952</v>
      </c>
      <c r="T88" s="11" t="s">
        <v>3952</v>
      </c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1" t="s">
        <v>51</v>
      </c>
    </row>
    <row r="89" spans="1:32">
      <c r="A89" s="11">
        <v>38</v>
      </c>
      <c r="B89" s="11">
        <v>14</v>
      </c>
      <c r="C89" s="16"/>
      <c r="D89" s="16"/>
      <c r="E89" s="11">
        <v>13</v>
      </c>
      <c r="F89" s="11" t="s">
        <v>252</v>
      </c>
      <c r="G89" s="11" t="s">
        <v>4021</v>
      </c>
      <c r="H89" s="11" t="s">
        <v>2953</v>
      </c>
      <c r="I89" s="11" t="s">
        <v>20</v>
      </c>
      <c r="J89" s="11" t="s">
        <v>19</v>
      </c>
      <c r="K89" s="11" t="s">
        <v>2128</v>
      </c>
      <c r="L89" s="11">
        <v>1859</v>
      </c>
      <c r="M89" s="11">
        <v>41</v>
      </c>
      <c r="N89" s="11" t="s">
        <v>2939</v>
      </c>
      <c r="O89" s="16"/>
      <c r="P89" s="16"/>
      <c r="Q89" s="16"/>
      <c r="R89" s="11" t="s">
        <v>1493</v>
      </c>
      <c r="S89" s="11" t="s">
        <v>1493</v>
      </c>
      <c r="T89" s="11" t="s">
        <v>1493</v>
      </c>
      <c r="U89" s="11">
        <v>1897</v>
      </c>
      <c r="V89" s="11">
        <v>3</v>
      </c>
      <c r="W89" s="11" t="s">
        <v>3975</v>
      </c>
      <c r="X89" s="11" t="s">
        <v>1998</v>
      </c>
      <c r="Y89" s="11">
        <v>0</v>
      </c>
      <c r="Z89" s="16"/>
      <c r="AA89" s="11" t="s">
        <v>92</v>
      </c>
      <c r="AB89" s="11" t="s">
        <v>92</v>
      </c>
      <c r="AC89" s="11" t="s">
        <v>92</v>
      </c>
      <c r="AD89" s="16"/>
      <c r="AE89" s="16"/>
      <c r="AF89" s="16"/>
    </row>
    <row r="90" spans="1:32">
      <c r="A90" s="11">
        <v>39</v>
      </c>
      <c r="B90" s="11">
        <v>14</v>
      </c>
      <c r="C90" s="16"/>
      <c r="D90" s="16"/>
      <c r="E90" s="11">
        <v>13</v>
      </c>
      <c r="F90" s="11" t="s">
        <v>4022</v>
      </c>
      <c r="G90" s="11" t="s">
        <v>95</v>
      </c>
      <c r="H90" s="11" t="s">
        <v>2953</v>
      </c>
      <c r="I90" s="11" t="s">
        <v>20</v>
      </c>
      <c r="J90" s="11" t="s">
        <v>19</v>
      </c>
      <c r="K90" s="11" t="s">
        <v>2206</v>
      </c>
      <c r="L90" s="11">
        <v>1871</v>
      </c>
      <c r="M90" s="11">
        <v>29</v>
      </c>
      <c r="N90" s="11" t="s">
        <v>2939</v>
      </c>
      <c r="O90" s="16"/>
      <c r="P90" s="16"/>
      <c r="Q90" s="16"/>
      <c r="R90" s="11" t="s">
        <v>1493</v>
      </c>
      <c r="S90" s="11" t="s">
        <v>1493</v>
      </c>
      <c r="T90" s="11" t="s">
        <v>1493</v>
      </c>
      <c r="U90" s="11">
        <v>1886</v>
      </c>
      <c r="V90" s="11">
        <v>14</v>
      </c>
      <c r="W90" s="11" t="s">
        <v>3975</v>
      </c>
      <c r="X90" s="11" t="s">
        <v>1998</v>
      </c>
      <c r="Y90" s="11">
        <v>0</v>
      </c>
      <c r="Z90" s="16"/>
      <c r="AA90" s="11" t="s">
        <v>1395</v>
      </c>
      <c r="AB90" s="11" t="s">
        <v>1395</v>
      </c>
      <c r="AC90" s="11" t="s">
        <v>92</v>
      </c>
      <c r="AD90" s="16"/>
      <c r="AE90" s="16"/>
      <c r="AF90" s="16"/>
    </row>
    <row r="91" spans="1:32">
      <c r="A91" s="11">
        <v>40</v>
      </c>
      <c r="B91" s="11">
        <v>15</v>
      </c>
      <c r="C91" s="11"/>
      <c r="D91" s="11"/>
      <c r="E91" s="11">
        <v>14</v>
      </c>
      <c r="F91" s="11" t="s">
        <v>4023</v>
      </c>
      <c r="G91" s="11" t="s">
        <v>3746</v>
      </c>
      <c r="H91" s="11" t="s">
        <v>3949</v>
      </c>
      <c r="I91" s="11" t="s">
        <v>20</v>
      </c>
      <c r="J91" s="11" t="s">
        <v>19</v>
      </c>
      <c r="K91" s="11" t="s">
        <v>2354</v>
      </c>
      <c r="L91" s="11">
        <v>1840</v>
      </c>
      <c r="M91" s="11">
        <v>60</v>
      </c>
      <c r="N91" s="11" t="s">
        <v>2933</v>
      </c>
      <c r="O91" s="11">
        <v>26</v>
      </c>
      <c r="P91" s="11"/>
      <c r="Q91" s="11"/>
      <c r="R91" s="11" t="s">
        <v>1493</v>
      </c>
      <c r="S91" s="11" t="s">
        <v>1493</v>
      </c>
      <c r="T91" s="11" t="s">
        <v>1493</v>
      </c>
      <c r="U91" s="11">
        <v>1841</v>
      </c>
      <c r="V91" s="11">
        <v>59</v>
      </c>
      <c r="W91" s="11" t="s">
        <v>3950</v>
      </c>
      <c r="X91" s="11" t="s">
        <v>32</v>
      </c>
      <c r="Y91" s="11">
        <v>0</v>
      </c>
      <c r="Z91" s="11"/>
      <c r="AA91" s="11" t="s">
        <v>92</v>
      </c>
      <c r="AB91" s="11" t="s">
        <v>92</v>
      </c>
      <c r="AC91" s="11" t="s">
        <v>1395</v>
      </c>
      <c r="AD91" s="11" t="s">
        <v>3956</v>
      </c>
      <c r="AE91" s="11"/>
      <c r="AF91" s="11" t="s">
        <v>261</v>
      </c>
    </row>
    <row r="92" spans="1:32">
      <c r="A92" s="11">
        <v>41</v>
      </c>
      <c r="B92" s="11">
        <v>15</v>
      </c>
      <c r="C92" s="16"/>
      <c r="D92" s="16"/>
      <c r="E92" s="11">
        <v>14</v>
      </c>
      <c r="F92" s="11" t="s">
        <v>4023</v>
      </c>
      <c r="G92" s="11" t="s">
        <v>4024</v>
      </c>
      <c r="H92" s="11" t="s">
        <v>2936</v>
      </c>
      <c r="I92" s="11" t="s">
        <v>20</v>
      </c>
      <c r="J92" s="11" t="s">
        <v>24</v>
      </c>
      <c r="K92" s="11" t="s">
        <v>2526</v>
      </c>
      <c r="L92" s="11">
        <v>1844</v>
      </c>
      <c r="M92" s="11">
        <v>53</v>
      </c>
      <c r="N92" s="11" t="s">
        <v>2933</v>
      </c>
      <c r="O92" s="11">
        <v>26</v>
      </c>
      <c r="P92" s="11">
        <v>0</v>
      </c>
      <c r="Q92" s="11">
        <v>0</v>
      </c>
      <c r="R92" s="11" t="s">
        <v>1493</v>
      </c>
      <c r="S92" s="11" t="s">
        <v>1493</v>
      </c>
      <c r="T92" s="11" t="s">
        <v>1493</v>
      </c>
      <c r="U92" s="11">
        <v>1870</v>
      </c>
      <c r="V92" s="11">
        <v>30</v>
      </c>
      <c r="W92" s="16"/>
      <c r="X92" s="16"/>
      <c r="Y92" s="16"/>
      <c r="Z92" s="16"/>
      <c r="AA92" s="11" t="s">
        <v>92</v>
      </c>
      <c r="AB92" s="11" t="s">
        <v>92</v>
      </c>
      <c r="AC92" s="11" t="s">
        <v>1395</v>
      </c>
      <c r="AD92" s="16"/>
      <c r="AE92" s="16"/>
      <c r="AF92" s="16"/>
    </row>
    <row r="93" spans="1:32">
      <c r="A93" s="11">
        <v>42</v>
      </c>
      <c r="B93" s="11">
        <v>15</v>
      </c>
      <c r="C93" s="16"/>
      <c r="D93" s="16"/>
      <c r="E93" s="11">
        <v>14</v>
      </c>
      <c r="F93" s="11" t="s">
        <v>4023</v>
      </c>
      <c r="G93" s="11" t="s">
        <v>4025</v>
      </c>
      <c r="H93" s="11" t="s">
        <v>4026</v>
      </c>
      <c r="I93" s="11" t="s">
        <v>20</v>
      </c>
      <c r="J93" s="11" t="s">
        <v>19</v>
      </c>
      <c r="K93" s="11" t="s">
        <v>2230</v>
      </c>
      <c r="L93" s="11">
        <v>1894</v>
      </c>
      <c r="M93" s="11">
        <v>5</v>
      </c>
      <c r="N93" s="11" t="s">
        <v>2939</v>
      </c>
      <c r="O93" s="16"/>
      <c r="P93" s="16"/>
      <c r="Q93" s="16"/>
      <c r="R93" s="11" t="s">
        <v>3952</v>
      </c>
      <c r="S93" s="11" t="s">
        <v>1493</v>
      </c>
      <c r="T93" s="11" t="s">
        <v>3952</v>
      </c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</row>
    <row r="94" spans="1:32">
      <c r="A94" s="11">
        <v>43</v>
      </c>
      <c r="B94" s="11">
        <v>16</v>
      </c>
      <c r="C94" s="11"/>
      <c r="D94" s="11"/>
      <c r="E94" s="11">
        <v>15</v>
      </c>
      <c r="F94" s="11" t="s">
        <v>1575</v>
      </c>
      <c r="G94" s="11" t="s">
        <v>4027</v>
      </c>
      <c r="H94" s="11" t="s">
        <v>3949</v>
      </c>
      <c r="I94" s="11" t="s">
        <v>20</v>
      </c>
      <c r="J94" s="11" t="s">
        <v>19</v>
      </c>
      <c r="K94" s="11" t="s">
        <v>1971</v>
      </c>
      <c r="L94" s="11">
        <v>1875</v>
      </c>
      <c r="M94" s="11">
        <v>25</v>
      </c>
      <c r="N94" s="11" t="s">
        <v>2933</v>
      </c>
      <c r="O94" s="11">
        <v>1</v>
      </c>
      <c r="P94" s="11"/>
      <c r="Q94" s="11"/>
      <c r="R94" s="11" t="s">
        <v>3952</v>
      </c>
      <c r="S94" s="11" t="s">
        <v>1493</v>
      </c>
      <c r="T94" s="11" t="s">
        <v>1493</v>
      </c>
      <c r="U94" s="11"/>
      <c r="V94" s="11"/>
      <c r="W94" s="11"/>
      <c r="X94" s="11" t="s">
        <v>1998</v>
      </c>
      <c r="Y94" s="11">
        <v>0</v>
      </c>
      <c r="Z94" s="11"/>
      <c r="AA94" s="11" t="s">
        <v>92</v>
      </c>
      <c r="AB94" s="11" t="s">
        <v>92</v>
      </c>
      <c r="AC94" s="11" t="s">
        <v>1395</v>
      </c>
      <c r="AD94" s="11" t="s">
        <v>3956</v>
      </c>
      <c r="AE94" s="11"/>
      <c r="AF94" s="11" t="s">
        <v>51</v>
      </c>
    </row>
    <row r="95" spans="1:32">
      <c r="A95" s="11">
        <v>44</v>
      </c>
      <c r="B95" s="11">
        <v>16</v>
      </c>
      <c r="C95" s="16"/>
      <c r="D95" s="16"/>
      <c r="E95" s="11">
        <v>15</v>
      </c>
      <c r="F95" s="11" t="s">
        <v>1575</v>
      </c>
      <c r="G95" s="11" t="s">
        <v>280</v>
      </c>
      <c r="H95" s="11" t="s">
        <v>2936</v>
      </c>
      <c r="I95" s="11" t="s">
        <v>20</v>
      </c>
      <c r="J95" s="11" t="s">
        <v>24</v>
      </c>
      <c r="K95" s="11" t="s">
        <v>2033</v>
      </c>
      <c r="L95" s="11">
        <v>1880</v>
      </c>
      <c r="M95" s="11">
        <v>20</v>
      </c>
      <c r="N95" s="11" t="s">
        <v>2933</v>
      </c>
      <c r="O95" s="11">
        <v>1</v>
      </c>
      <c r="P95" s="11">
        <v>3</v>
      </c>
      <c r="Q95" s="11">
        <v>3</v>
      </c>
      <c r="R95" s="11" t="s">
        <v>3952</v>
      </c>
      <c r="S95" s="11" t="s">
        <v>1493</v>
      </c>
      <c r="T95" s="11" t="s">
        <v>1493</v>
      </c>
      <c r="U95" s="16"/>
      <c r="V95" s="16"/>
      <c r="W95" s="16"/>
      <c r="X95" s="16"/>
      <c r="Y95" s="16"/>
      <c r="Z95" s="16"/>
      <c r="AA95" s="11" t="s">
        <v>92</v>
      </c>
      <c r="AB95" s="11" t="s">
        <v>92</v>
      </c>
      <c r="AC95" s="11" t="s">
        <v>1395</v>
      </c>
      <c r="AD95" s="16"/>
      <c r="AE95" s="16"/>
      <c r="AF95" s="11" t="s">
        <v>51</v>
      </c>
    </row>
    <row r="96" spans="1:32">
      <c r="A96" s="11">
        <v>45</v>
      </c>
      <c r="B96" s="11">
        <v>16</v>
      </c>
      <c r="C96" s="16"/>
      <c r="D96" s="16"/>
      <c r="E96" s="11">
        <v>15</v>
      </c>
      <c r="F96" s="11" t="s">
        <v>4028</v>
      </c>
      <c r="G96" s="11" t="s">
        <v>4024</v>
      </c>
      <c r="H96" s="11" t="s">
        <v>2938</v>
      </c>
      <c r="I96" s="11" t="s">
        <v>20</v>
      </c>
      <c r="J96" s="11" t="s">
        <v>24</v>
      </c>
      <c r="K96" s="11" t="s">
        <v>2354</v>
      </c>
      <c r="L96" s="11">
        <v>1893</v>
      </c>
      <c r="M96" s="11">
        <v>7</v>
      </c>
      <c r="N96" s="11" t="s">
        <v>2939</v>
      </c>
      <c r="O96" s="16"/>
      <c r="P96" s="16"/>
      <c r="Q96" s="16"/>
      <c r="R96" s="11" t="s">
        <v>3952</v>
      </c>
      <c r="S96" s="11" t="s">
        <v>3952</v>
      </c>
      <c r="T96" s="11" t="s">
        <v>3952</v>
      </c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</row>
    <row r="97" spans="1:32">
      <c r="A97" s="11">
        <v>46</v>
      </c>
      <c r="B97" s="11">
        <v>16</v>
      </c>
      <c r="C97" s="16"/>
      <c r="D97" s="16"/>
      <c r="E97" s="11">
        <v>15</v>
      </c>
      <c r="F97" s="11" t="s">
        <v>4028</v>
      </c>
      <c r="G97" s="11" t="s">
        <v>4029</v>
      </c>
      <c r="H97" s="11" t="s">
        <v>2938</v>
      </c>
      <c r="I97" s="11" t="s">
        <v>20</v>
      </c>
      <c r="J97" s="11" t="s">
        <v>24</v>
      </c>
      <c r="K97" s="11" t="s">
        <v>1971</v>
      </c>
      <c r="L97" s="11">
        <v>1894</v>
      </c>
      <c r="M97" s="11">
        <v>6</v>
      </c>
      <c r="N97" s="11" t="s">
        <v>2939</v>
      </c>
      <c r="O97" s="16"/>
      <c r="P97" s="16"/>
      <c r="Q97" s="16"/>
      <c r="R97" s="11" t="s">
        <v>3952</v>
      </c>
      <c r="S97" s="11" t="s">
        <v>3952</v>
      </c>
      <c r="T97" s="11" t="s">
        <v>3952</v>
      </c>
      <c r="U97" s="16"/>
      <c r="V97" s="16"/>
      <c r="W97" s="16"/>
      <c r="X97" s="16"/>
      <c r="Y97" s="16"/>
      <c r="Z97" s="11">
        <v>1</v>
      </c>
      <c r="AA97" s="16"/>
      <c r="AB97" s="16"/>
      <c r="AC97" s="16"/>
      <c r="AD97" s="16"/>
      <c r="AE97" s="16"/>
      <c r="AF97" s="16"/>
    </row>
    <row r="98" spans="1:32">
      <c r="A98" s="11">
        <v>47</v>
      </c>
      <c r="B98" s="11">
        <v>16</v>
      </c>
      <c r="C98" s="16"/>
      <c r="D98" s="16"/>
      <c r="E98" s="11">
        <v>15</v>
      </c>
      <c r="F98" s="11" t="s">
        <v>4028</v>
      </c>
      <c r="G98" s="11" t="s">
        <v>280</v>
      </c>
      <c r="H98" s="11" t="s">
        <v>2938</v>
      </c>
      <c r="I98" s="11" t="s">
        <v>20</v>
      </c>
      <c r="J98" s="11" t="s">
        <v>24</v>
      </c>
      <c r="K98" s="11" t="s">
        <v>2526</v>
      </c>
      <c r="L98" s="11">
        <v>1897</v>
      </c>
      <c r="M98" s="11">
        <v>2</v>
      </c>
      <c r="N98" s="11" t="s">
        <v>2939</v>
      </c>
      <c r="O98" s="16"/>
      <c r="P98" s="16"/>
      <c r="Q98" s="16"/>
      <c r="R98" s="11" t="s">
        <v>3952</v>
      </c>
      <c r="S98" s="11" t="s">
        <v>3952</v>
      </c>
      <c r="T98" s="11" t="s">
        <v>3952</v>
      </c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</row>
    <row r="99" spans="1:32">
      <c r="A99" s="11">
        <v>48</v>
      </c>
      <c r="B99" s="11">
        <v>17</v>
      </c>
      <c r="C99" s="11"/>
      <c r="D99" s="11"/>
      <c r="E99" s="11">
        <v>16</v>
      </c>
      <c r="F99" s="11" t="s">
        <v>4030</v>
      </c>
      <c r="G99" s="11" t="s">
        <v>4031</v>
      </c>
      <c r="H99" s="11" t="s">
        <v>3949</v>
      </c>
      <c r="I99" s="11" t="s">
        <v>20</v>
      </c>
      <c r="J99" s="11" t="s">
        <v>19</v>
      </c>
      <c r="K99" s="11" t="s">
        <v>2161</v>
      </c>
      <c r="L99" s="11">
        <v>1869</v>
      </c>
      <c r="M99" s="11"/>
      <c r="N99" s="11" t="s">
        <v>2939</v>
      </c>
      <c r="O99" s="11"/>
      <c r="P99" s="11"/>
      <c r="Q99" s="11"/>
      <c r="R99" s="11" t="s">
        <v>3955</v>
      </c>
      <c r="S99" s="11"/>
      <c r="T99" s="11" t="s">
        <v>3955</v>
      </c>
      <c r="U99" s="11"/>
      <c r="V99" s="11"/>
      <c r="W99" s="11"/>
      <c r="X99" s="11" t="s">
        <v>4032</v>
      </c>
      <c r="Y99" s="11">
        <v>0</v>
      </c>
      <c r="Z99" s="11"/>
      <c r="AA99" s="11" t="s">
        <v>1395</v>
      </c>
      <c r="AB99" s="11" t="s">
        <v>1395</v>
      </c>
      <c r="AC99" s="11" t="s">
        <v>1395</v>
      </c>
      <c r="AD99" s="11" t="s">
        <v>3951</v>
      </c>
      <c r="AE99" s="11"/>
      <c r="AF99" s="11" t="s">
        <v>51</v>
      </c>
    </row>
    <row r="100" spans="1:32">
      <c r="A100" s="11">
        <v>49</v>
      </c>
      <c r="B100" s="11">
        <v>18</v>
      </c>
      <c r="C100" s="11"/>
      <c r="D100" s="11"/>
      <c r="E100" s="11">
        <v>17</v>
      </c>
      <c r="F100" s="11" t="s">
        <v>1156</v>
      </c>
      <c r="G100" s="11" t="s">
        <v>4033</v>
      </c>
      <c r="H100" s="11" t="s">
        <v>3949</v>
      </c>
      <c r="I100" s="11" t="s">
        <v>637</v>
      </c>
      <c r="J100" s="11" t="s">
        <v>19</v>
      </c>
      <c r="K100" s="11" t="s">
        <v>2354</v>
      </c>
      <c r="L100" s="11">
        <v>1855</v>
      </c>
      <c r="M100" s="11"/>
      <c r="N100" s="11" t="s">
        <v>2933</v>
      </c>
      <c r="O100" s="11">
        <v>19</v>
      </c>
      <c r="P100" s="11"/>
      <c r="Q100" s="11"/>
      <c r="R100" s="11" t="s">
        <v>3952</v>
      </c>
      <c r="S100" s="11"/>
      <c r="T100" s="11"/>
      <c r="U100" s="11"/>
      <c r="V100" s="11"/>
      <c r="W100" s="11"/>
      <c r="X100" s="11" t="s">
        <v>32</v>
      </c>
      <c r="Y100" s="11">
        <v>0</v>
      </c>
      <c r="Z100" s="11"/>
      <c r="AA100" s="11" t="s">
        <v>1395</v>
      </c>
      <c r="AB100" s="11" t="s">
        <v>1395</v>
      </c>
      <c r="AC100" s="11" t="s">
        <v>1395</v>
      </c>
      <c r="AD100" s="11" t="s">
        <v>3956</v>
      </c>
      <c r="AE100" s="11"/>
      <c r="AF100" s="11" t="s">
        <v>261</v>
      </c>
    </row>
    <row r="101" spans="1:32">
      <c r="A101" s="11">
        <v>50</v>
      </c>
      <c r="B101" s="11">
        <v>18</v>
      </c>
      <c r="C101" s="16"/>
      <c r="D101" s="16"/>
      <c r="E101" s="11">
        <v>17</v>
      </c>
      <c r="F101" s="11" t="s">
        <v>1156</v>
      </c>
      <c r="G101" s="11" t="s">
        <v>172</v>
      </c>
      <c r="H101" s="11" t="s">
        <v>2936</v>
      </c>
      <c r="I101" s="11" t="s">
        <v>637</v>
      </c>
      <c r="J101" s="11" t="s">
        <v>24</v>
      </c>
      <c r="K101" s="11" t="s">
        <v>2245</v>
      </c>
      <c r="L101" s="11">
        <v>1861</v>
      </c>
      <c r="M101" s="16"/>
      <c r="N101" s="11" t="s">
        <v>2933</v>
      </c>
      <c r="O101" s="11">
        <v>19</v>
      </c>
      <c r="P101" s="11">
        <v>11</v>
      </c>
      <c r="Q101" s="11">
        <v>10</v>
      </c>
      <c r="R101" s="11" t="s">
        <v>3952</v>
      </c>
      <c r="S101" s="11" t="s">
        <v>4034</v>
      </c>
      <c r="T101" s="11" t="s">
        <v>4035</v>
      </c>
      <c r="U101" s="16"/>
      <c r="V101" s="16"/>
      <c r="W101" s="16"/>
      <c r="X101" s="16"/>
      <c r="Y101" s="16"/>
      <c r="Z101" s="16"/>
      <c r="AA101" s="11" t="s">
        <v>92</v>
      </c>
      <c r="AB101" s="11" t="s">
        <v>92</v>
      </c>
      <c r="AC101" s="11" t="s">
        <v>1395</v>
      </c>
      <c r="AD101" s="16"/>
      <c r="AE101" s="16"/>
      <c r="AF101" s="16"/>
    </row>
    <row r="102" spans="1:32">
      <c r="A102" s="11">
        <v>1</v>
      </c>
      <c r="B102" s="11">
        <v>18</v>
      </c>
      <c r="C102" s="16"/>
      <c r="D102" s="16"/>
      <c r="E102" s="11">
        <v>17</v>
      </c>
      <c r="F102" s="11" t="s">
        <v>1156</v>
      </c>
      <c r="G102" s="11" t="s">
        <v>3324</v>
      </c>
      <c r="H102" s="11" t="s">
        <v>2938</v>
      </c>
      <c r="I102" s="11" t="s">
        <v>637</v>
      </c>
      <c r="J102" s="11" t="s">
        <v>24</v>
      </c>
      <c r="K102" s="11" t="s">
        <v>2190</v>
      </c>
      <c r="L102" s="11">
        <v>1882</v>
      </c>
      <c r="M102" s="11">
        <v>17</v>
      </c>
      <c r="N102" s="11" t="s">
        <v>2939</v>
      </c>
      <c r="O102" s="16"/>
      <c r="P102" s="16"/>
      <c r="Q102" s="16"/>
      <c r="R102" s="11" t="s">
        <v>3952</v>
      </c>
      <c r="S102" s="11" t="s">
        <v>3952</v>
      </c>
      <c r="T102" s="11" t="s">
        <v>3952</v>
      </c>
      <c r="U102" s="16"/>
      <c r="V102" s="16"/>
      <c r="W102" s="16"/>
      <c r="X102" s="11" t="s">
        <v>1998</v>
      </c>
      <c r="Y102" s="11">
        <v>0</v>
      </c>
      <c r="Z102" s="11">
        <v>0</v>
      </c>
      <c r="AA102" s="11" t="s">
        <v>1395</v>
      </c>
      <c r="AB102" s="11" t="s">
        <v>1395</v>
      </c>
      <c r="AC102" s="11" t="s">
        <v>1395</v>
      </c>
      <c r="AD102" s="16"/>
      <c r="AE102" s="16"/>
      <c r="AF102" s="16"/>
    </row>
    <row r="103" spans="1:32">
      <c r="A103" s="11">
        <v>2</v>
      </c>
      <c r="B103" s="11">
        <v>18</v>
      </c>
      <c r="C103" s="16"/>
      <c r="D103" s="16"/>
      <c r="E103" s="11">
        <v>17</v>
      </c>
      <c r="F103" s="11" t="s">
        <v>1156</v>
      </c>
      <c r="G103" s="11" t="s">
        <v>4036</v>
      </c>
      <c r="H103" s="11" t="s">
        <v>2944</v>
      </c>
      <c r="I103" s="11" t="s">
        <v>637</v>
      </c>
      <c r="J103" s="11" t="s">
        <v>19</v>
      </c>
      <c r="K103" s="11" t="s">
        <v>2033</v>
      </c>
      <c r="L103" s="11">
        <v>1884</v>
      </c>
      <c r="M103" s="11">
        <v>16</v>
      </c>
      <c r="N103" s="11" t="s">
        <v>2939</v>
      </c>
      <c r="O103" s="16"/>
      <c r="P103" s="16"/>
      <c r="Q103" s="16"/>
      <c r="R103" s="11" t="s">
        <v>3952</v>
      </c>
      <c r="S103" s="11" t="s">
        <v>3952</v>
      </c>
      <c r="T103" s="11" t="s">
        <v>3952</v>
      </c>
      <c r="U103" s="16"/>
      <c r="V103" s="16"/>
      <c r="W103" s="16"/>
      <c r="X103" s="11" t="s">
        <v>1998</v>
      </c>
      <c r="Y103" s="11">
        <v>0</v>
      </c>
      <c r="Z103" s="11">
        <v>0</v>
      </c>
      <c r="AA103" s="11" t="s">
        <v>92</v>
      </c>
      <c r="AB103" s="11" t="s">
        <v>92</v>
      </c>
      <c r="AC103" s="11" t="s">
        <v>1395</v>
      </c>
      <c r="AD103" s="16"/>
      <c r="AE103" s="16"/>
      <c r="AF103" s="16"/>
    </row>
    <row r="104" spans="1:32">
      <c r="A104" s="11">
        <v>3</v>
      </c>
      <c r="B104" s="11">
        <v>18</v>
      </c>
      <c r="C104" s="16"/>
      <c r="D104" s="16"/>
      <c r="E104" s="11">
        <v>17</v>
      </c>
      <c r="F104" s="11" t="s">
        <v>1156</v>
      </c>
      <c r="G104" s="11" t="s">
        <v>4037</v>
      </c>
      <c r="H104" s="11" t="s">
        <v>2944</v>
      </c>
      <c r="I104" s="11" t="s">
        <v>637</v>
      </c>
      <c r="J104" s="11" t="s">
        <v>19</v>
      </c>
      <c r="K104" s="11" t="s">
        <v>2206</v>
      </c>
      <c r="L104" s="11">
        <v>1887</v>
      </c>
      <c r="M104" s="11">
        <v>13</v>
      </c>
      <c r="N104" s="11" t="s">
        <v>2939</v>
      </c>
      <c r="O104" s="16"/>
      <c r="P104" s="16"/>
      <c r="Q104" s="16"/>
      <c r="R104" s="11" t="s">
        <v>3952</v>
      </c>
      <c r="S104" s="11" t="s">
        <v>3952</v>
      </c>
      <c r="T104" s="11" t="s">
        <v>3952</v>
      </c>
      <c r="U104" s="16"/>
      <c r="V104" s="16"/>
      <c r="W104" s="16"/>
      <c r="X104" s="11" t="s">
        <v>1998</v>
      </c>
      <c r="Y104" s="11">
        <v>0</v>
      </c>
      <c r="Z104" s="11">
        <v>0</v>
      </c>
      <c r="AA104" s="11" t="s">
        <v>92</v>
      </c>
      <c r="AB104" s="11" t="s">
        <v>92</v>
      </c>
      <c r="AC104" s="11" t="s">
        <v>1395</v>
      </c>
      <c r="AD104" s="16"/>
      <c r="AE104" s="16"/>
      <c r="AF104" s="16"/>
    </row>
    <row r="105" spans="1:32">
      <c r="A105" s="11">
        <v>4</v>
      </c>
      <c r="B105" s="11">
        <v>18</v>
      </c>
      <c r="C105" s="16"/>
      <c r="D105" s="16"/>
      <c r="E105" s="11">
        <v>17</v>
      </c>
      <c r="F105" s="11" t="s">
        <v>1156</v>
      </c>
      <c r="G105" s="11" t="s">
        <v>4038</v>
      </c>
      <c r="H105" s="11" t="s">
        <v>2938</v>
      </c>
      <c r="I105" s="11" t="s">
        <v>637</v>
      </c>
      <c r="J105" s="11" t="s">
        <v>24</v>
      </c>
      <c r="K105" s="11" t="s">
        <v>2173</v>
      </c>
      <c r="L105" s="11">
        <v>1889</v>
      </c>
      <c r="M105" s="11">
        <v>11</v>
      </c>
      <c r="N105" s="11" t="s">
        <v>2939</v>
      </c>
      <c r="O105" s="16"/>
      <c r="P105" s="16"/>
      <c r="Q105" s="16"/>
      <c r="R105" s="11" t="s">
        <v>3952</v>
      </c>
      <c r="S105" s="11" t="s">
        <v>3952</v>
      </c>
      <c r="T105" s="11" t="s">
        <v>3952</v>
      </c>
      <c r="U105" s="16"/>
      <c r="V105" s="16"/>
      <c r="W105" s="16"/>
      <c r="X105" s="11" t="s">
        <v>4039</v>
      </c>
      <c r="Y105" s="16"/>
      <c r="Z105" s="11">
        <v>4</v>
      </c>
      <c r="AA105" s="11" t="s">
        <v>92</v>
      </c>
      <c r="AB105" s="11" t="s">
        <v>92</v>
      </c>
      <c r="AC105" s="11" t="s">
        <v>1395</v>
      </c>
      <c r="AD105" s="16"/>
      <c r="AE105" s="16"/>
      <c r="AF105" s="16"/>
    </row>
    <row r="106" spans="1:32">
      <c r="A106" s="11">
        <v>5</v>
      </c>
      <c r="B106" s="11">
        <v>18</v>
      </c>
      <c r="C106" s="16"/>
      <c r="D106" s="16"/>
      <c r="E106" s="11">
        <v>17</v>
      </c>
      <c r="F106" s="11" t="s">
        <v>1156</v>
      </c>
      <c r="G106" s="11" t="s">
        <v>4040</v>
      </c>
      <c r="H106" s="11" t="s">
        <v>2944</v>
      </c>
      <c r="I106" s="11" t="s">
        <v>637</v>
      </c>
      <c r="J106" s="11" t="s">
        <v>19</v>
      </c>
      <c r="K106" s="11" t="s">
        <v>2128</v>
      </c>
      <c r="L106" s="11">
        <v>1890</v>
      </c>
      <c r="M106" s="11">
        <v>10</v>
      </c>
      <c r="N106" s="11" t="s">
        <v>2939</v>
      </c>
      <c r="O106" s="16"/>
      <c r="P106" s="16"/>
      <c r="Q106" s="16"/>
      <c r="R106" s="11" t="s">
        <v>3952</v>
      </c>
      <c r="S106" s="11" t="s">
        <v>3952</v>
      </c>
      <c r="T106" s="11" t="s">
        <v>3952</v>
      </c>
      <c r="U106" s="16"/>
      <c r="V106" s="16"/>
      <c r="W106" s="16"/>
      <c r="X106" s="11" t="s">
        <v>4039</v>
      </c>
      <c r="Y106" s="16"/>
      <c r="Z106" s="11">
        <v>5</v>
      </c>
      <c r="AA106" s="11" t="s">
        <v>1395</v>
      </c>
      <c r="AB106" s="11" t="s">
        <v>1395</v>
      </c>
      <c r="AC106" s="11" t="s">
        <v>1395</v>
      </c>
      <c r="AD106" s="16"/>
      <c r="AE106" s="16"/>
      <c r="AF106" s="16"/>
    </row>
    <row r="107" spans="1:32">
      <c r="A107" s="11">
        <v>6</v>
      </c>
      <c r="B107" s="11">
        <v>18</v>
      </c>
      <c r="C107" s="16"/>
      <c r="D107" s="16"/>
      <c r="E107" s="11">
        <v>17</v>
      </c>
      <c r="F107" s="11" t="s">
        <v>1156</v>
      </c>
      <c r="G107" s="11" t="s">
        <v>1903</v>
      </c>
      <c r="H107" s="11" t="s">
        <v>2944</v>
      </c>
      <c r="I107" s="11" t="s">
        <v>637</v>
      </c>
      <c r="J107" s="11" t="s">
        <v>19</v>
      </c>
      <c r="K107" s="11" t="s">
        <v>2206</v>
      </c>
      <c r="L107" s="11">
        <v>1892</v>
      </c>
      <c r="M107" s="11">
        <v>8</v>
      </c>
      <c r="N107" s="11" t="s">
        <v>2939</v>
      </c>
      <c r="O107" s="16"/>
      <c r="P107" s="16"/>
      <c r="Q107" s="16"/>
      <c r="R107" s="11" t="s">
        <v>3952</v>
      </c>
      <c r="S107" s="11" t="s">
        <v>3952</v>
      </c>
      <c r="T107" s="11" t="s">
        <v>3952</v>
      </c>
      <c r="U107" s="16"/>
      <c r="V107" s="16"/>
      <c r="W107" s="16"/>
      <c r="X107" s="11" t="s">
        <v>4039</v>
      </c>
      <c r="Y107" s="16"/>
      <c r="Z107" s="11">
        <v>5</v>
      </c>
      <c r="AA107" s="11" t="s">
        <v>1395</v>
      </c>
      <c r="AB107" s="11" t="s">
        <v>92</v>
      </c>
      <c r="AC107" s="11" t="s">
        <v>1395</v>
      </c>
      <c r="AD107" s="16"/>
      <c r="AE107" s="16"/>
      <c r="AF107" s="16"/>
    </row>
    <row r="108" spans="1:32">
      <c r="A108" s="11">
        <v>7</v>
      </c>
      <c r="B108" s="11">
        <v>18</v>
      </c>
      <c r="C108" s="16"/>
      <c r="D108" s="16"/>
      <c r="E108" s="11">
        <v>17</v>
      </c>
      <c r="F108" s="11" t="s">
        <v>1156</v>
      </c>
      <c r="G108" s="11" t="s">
        <v>1202</v>
      </c>
      <c r="H108" s="11" t="s">
        <v>2944</v>
      </c>
      <c r="I108" s="11" t="s">
        <v>637</v>
      </c>
      <c r="J108" s="11" t="s">
        <v>19</v>
      </c>
      <c r="K108" s="11" t="s">
        <v>2354</v>
      </c>
      <c r="L108" s="11">
        <v>1893</v>
      </c>
      <c r="M108" s="11">
        <v>7</v>
      </c>
      <c r="N108" s="11" t="s">
        <v>2939</v>
      </c>
      <c r="O108" s="16"/>
      <c r="P108" s="16"/>
      <c r="Q108" s="16"/>
      <c r="R108" s="11" t="s">
        <v>3952</v>
      </c>
      <c r="S108" s="11" t="s">
        <v>3952</v>
      </c>
      <c r="T108" s="11" t="s">
        <v>3952</v>
      </c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</row>
    <row r="109" spans="1:32">
      <c r="A109" s="11">
        <v>8</v>
      </c>
      <c r="B109" s="11">
        <v>18</v>
      </c>
      <c r="C109" s="16"/>
      <c r="D109" s="16"/>
      <c r="E109" s="11">
        <v>17</v>
      </c>
      <c r="F109" s="11" t="s">
        <v>1156</v>
      </c>
      <c r="G109" s="11" t="s">
        <v>4041</v>
      </c>
      <c r="H109" s="11" t="s">
        <v>2944</v>
      </c>
      <c r="I109" s="11" t="s">
        <v>637</v>
      </c>
      <c r="J109" s="11" t="s">
        <v>19</v>
      </c>
      <c r="K109" s="11" t="s">
        <v>2143</v>
      </c>
      <c r="L109" s="11">
        <v>1894</v>
      </c>
      <c r="M109" s="11">
        <v>5</v>
      </c>
      <c r="N109" s="11" t="s">
        <v>2939</v>
      </c>
      <c r="O109" s="16"/>
      <c r="P109" s="16"/>
      <c r="Q109" s="16"/>
      <c r="R109" s="11" t="s">
        <v>3952</v>
      </c>
      <c r="S109" s="11" t="s">
        <v>3952</v>
      </c>
      <c r="T109" s="11" t="s">
        <v>3952</v>
      </c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</row>
    <row r="110" spans="1:32">
      <c r="A110" s="11">
        <v>9</v>
      </c>
      <c r="B110" s="11">
        <v>18</v>
      </c>
      <c r="C110" s="16"/>
      <c r="D110" s="16"/>
      <c r="E110" s="11">
        <v>17</v>
      </c>
      <c r="F110" s="11" t="s">
        <v>1156</v>
      </c>
      <c r="G110" s="11" t="s">
        <v>75</v>
      </c>
      <c r="H110" s="11" t="s">
        <v>2944</v>
      </c>
      <c r="I110" s="11" t="s">
        <v>637</v>
      </c>
      <c r="J110" s="11" t="s">
        <v>19</v>
      </c>
      <c r="K110" s="11" t="s">
        <v>2230</v>
      </c>
      <c r="L110" s="11">
        <v>1898</v>
      </c>
      <c r="M110" s="11">
        <v>1</v>
      </c>
      <c r="N110" s="11" t="s">
        <v>2939</v>
      </c>
      <c r="O110" s="16"/>
      <c r="P110" s="16"/>
      <c r="Q110" s="16"/>
      <c r="R110" s="11" t="s">
        <v>3952</v>
      </c>
      <c r="S110" s="11" t="s">
        <v>3952</v>
      </c>
      <c r="T110" s="11" t="s">
        <v>3952</v>
      </c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</row>
    <row r="111" spans="1:32">
      <c r="A111" s="11">
        <v>10</v>
      </c>
      <c r="B111" s="11">
        <v>18</v>
      </c>
      <c r="C111" s="16"/>
      <c r="D111" s="16"/>
      <c r="E111" s="11">
        <v>17</v>
      </c>
      <c r="F111" s="11" t="s">
        <v>1156</v>
      </c>
      <c r="G111" s="11" t="s">
        <v>4042</v>
      </c>
      <c r="H111" s="11" t="s">
        <v>2938</v>
      </c>
      <c r="I111" s="11" t="s">
        <v>637</v>
      </c>
      <c r="J111" s="11" t="s">
        <v>24</v>
      </c>
      <c r="K111" s="11" t="s">
        <v>2526</v>
      </c>
      <c r="L111" s="11">
        <v>1899</v>
      </c>
      <c r="M111" s="17">
        <v>45912</v>
      </c>
      <c r="N111" s="11" t="s">
        <v>2939</v>
      </c>
      <c r="O111" s="16"/>
      <c r="P111" s="16"/>
      <c r="Q111" s="16"/>
      <c r="R111" s="11" t="s">
        <v>3952</v>
      </c>
      <c r="S111" s="11" t="s">
        <v>3952</v>
      </c>
      <c r="T111" s="11" t="s">
        <v>3952</v>
      </c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</row>
    <row r="112" spans="1:32">
      <c r="A112" s="11">
        <v>11</v>
      </c>
      <c r="B112" s="11">
        <v>19</v>
      </c>
      <c r="C112" s="11"/>
      <c r="D112" s="11"/>
      <c r="E112" s="11">
        <v>18</v>
      </c>
      <c r="F112" s="11" t="s">
        <v>2242</v>
      </c>
      <c r="G112" s="11" t="s">
        <v>4043</v>
      </c>
      <c r="H112" s="11" t="s">
        <v>3949</v>
      </c>
      <c r="I112" s="11" t="s">
        <v>637</v>
      </c>
      <c r="J112" s="11" t="s">
        <v>19</v>
      </c>
      <c r="K112" s="11" t="s">
        <v>2206</v>
      </c>
      <c r="L112" s="11">
        <v>1865</v>
      </c>
      <c r="M112" s="11">
        <v>35</v>
      </c>
      <c r="N112" s="11" t="s">
        <v>3066</v>
      </c>
      <c r="O112" s="11"/>
      <c r="P112" s="11"/>
      <c r="Q112" s="11"/>
      <c r="R112" s="11" t="s">
        <v>3952</v>
      </c>
      <c r="S112" s="11" t="s">
        <v>4016</v>
      </c>
      <c r="T112" s="11" t="s">
        <v>4016</v>
      </c>
      <c r="U112" s="11"/>
      <c r="V112" s="11"/>
      <c r="W112" s="11"/>
      <c r="X112" s="11" t="s">
        <v>32</v>
      </c>
      <c r="Y112" s="11">
        <v>0</v>
      </c>
      <c r="Z112" s="11"/>
      <c r="AA112" s="11" t="s">
        <v>1395</v>
      </c>
      <c r="AB112" s="11" t="s">
        <v>1395</v>
      </c>
      <c r="AC112" s="11" t="s">
        <v>1395</v>
      </c>
      <c r="AD112" s="11" t="s">
        <v>3956</v>
      </c>
      <c r="AE112" s="11"/>
      <c r="AF112" s="11" t="s">
        <v>261</v>
      </c>
    </row>
    <row r="113" spans="1:32">
      <c r="A113" s="11">
        <v>12</v>
      </c>
      <c r="B113" s="11">
        <v>19</v>
      </c>
      <c r="C113" s="16"/>
      <c r="D113" s="16"/>
      <c r="E113" s="11">
        <v>18</v>
      </c>
      <c r="F113" s="11" t="s">
        <v>2242</v>
      </c>
      <c r="G113" s="11" t="s">
        <v>2358</v>
      </c>
      <c r="H113" s="11" t="s">
        <v>2944</v>
      </c>
      <c r="I113" s="11" t="s">
        <v>637</v>
      </c>
      <c r="J113" s="11" t="s">
        <v>19</v>
      </c>
      <c r="K113" s="11" t="s">
        <v>2354</v>
      </c>
      <c r="L113" s="11">
        <v>1892</v>
      </c>
      <c r="M113" s="11">
        <v>8</v>
      </c>
      <c r="N113" s="11" t="s">
        <v>2939</v>
      </c>
      <c r="O113" s="16"/>
      <c r="P113" s="16"/>
      <c r="Q113" s="16"/>
      <c r="R113" s="11" t="s">
        <v>3952</v>
      </c>
      <c r="S113" s="11" t="s">
        <v>3952</v>
      </c>
      <c r="T113" s="11" t="s">
        <v>3952</v>
      </c>
      <c r="U113" s="16"/>
      <c r="V113" s="16"/>
      <c r="W113" s="16"/>
      <c r="X113" s="16"/>
      <c r="Y113" s="16"/>
      <c r="Z113" s="11">
        <v>0</v>
      </c>
      <c r="AA113" s="16"/>
      <c r="AB113" s="16"/>
      <c r="AC113" s="16"/>
      <c r="AD113" s="16"/>
      <c r="AE113" s="16"/>
      <c r="AF113" s="16"/>
    </row>
    <row r="114" spans="1:32">
      <c r="A114" s="11">
        <v>13</v>
      </c>
      <c r="B114" s="11">
        <v>19</v>
      </c>
      <c r="C114" s="16"/>
      <c r="D114" s="16"/>
      <c r="E114" s="11">
        <v>18</v>
      </c>
      <c r="F114" s="11" t="s">
        <v>2242</v>
      </c>
      <c r="G114" s="11" t="s">
        <v>873</v>
      </c>
      <c r="H114" s="11" t="s">
        <v>3217</v>
      </c>
      <c r="I114" s="11" t="s">
        <v>637</v>
      </c>
      <c r="J114" s="11" t="s">
        <v>24</v>
      </c>
      <c r="K114" s="11" t="s">
        <v>1971</v>
      </c>
      <c r="L114" s="11">
        <v>1835</v>
      </c>
      <c r="M114" s="11">
        <v>65</v>
      </c>
      <c r="N114" s="11" t="s">
        <v>3066</v>
      </c>
      <c r="O114" s="16"/>
      <c r="P114" s="11">
        <v>4</v>
      </c>
      <c r="Q114" s="11">
        <v>3</v>
      </c>
      <c r="R114" s="11" t="s">
        <v>4016</v>
      </c>
      <c r="S114" s="11" t="s">
        <v>4016</v>
      </c>
      <c r="T114" s="11" t="s">
        <v>4016</v>
      </c>
      <c r="U114" s="16"/>
      <c r="V114" s="16"/>
      <c r="W114" s="16"/>
      <c r="X114" s="16"/>
      <c r="Y114" s="16"/>
      <c r="Z114" s="16"/>
      <c r="AA114" s="11" t="s">
        <v>92</v>
      </c>
      <c r="AB114" s="11" t="s">
        <v>92</v>
      </c>
      <c r="AC114" s="11" t="s">
        <v>1395</v>
      </c>
      <c r="AD114" s="16"/>
      <c r="AE114" s="16"/>
      <c r="AF114" s="16"/>
    </row>
    <row r="115" spans="1:32">
      <c r="A115" s="11">
        <v>14</v>
      </c>
      <c r="B115" s="11">
        <v>19</v>
      </c>
      <c r="C115" s="16"/>
      <c r="D115" s="16"/>
      <c r="E115" s="11">
        <v>18</v>
      </c>
      <c r="F115" s="11" t="s">
        <v>2242</v>
      </c>
      <c r="G115" s="11" t="s">
        <v>4044</v>
      </c>
      <c r="H115" s="11" t="s">
        <v>3415</v>
      </c>
      <c r="I115" s="11" t="s">
        <v>637</v>
      </c>
      <c r="J115" s="11" t="s">
        <v>19</v>
      </c>
      <c r="K115" s="11" t="s">
        <v>2128</v>
      </c>
      <c r="L115" s="11">
        <v>1887</v>
      </c>
      <c r="M115" s="11">
        <v>13</v>
      </c>
      <c r="N115" s="11" t="s">
        <v>2939</v>
      </c>
      <c r="O115" s="16"/>
      <c r="P115" s="16"/>
      <c r="Q115" s="16"/>
      <c r="R115" s="11" t="s">
        <v>3952</v>
      </c>
      <c r="S115" s="11" t="s">
        <v>3952</v>
      </c>
      <c r="T115" s="11" t="s">
        <v>3952</v>
      </c>
      <c r="U115" s="16"/>
      <c r="V115" s="16"/>
      <c r="W115" s="16"/>
      <c r="X115" s="11" t="s">
        <v>1998</v>
      </c>
      <c r="Y115" s="11">
        <v>0</v>
      </c>
      <c r="Z115" s="11">
        <v>0</v>
      </c>
      <c r="AA115" s="11" t="s">
        <v>92</v>
      </c>
      <c r="AB115" s="11" t="s">
        <v>92</v>
      </c>
      <c r="AC115" s="11" t="s">
        <v>1395</v>
      </c>
      <c r="AD115" s="16"/>
      <c r="AE115" s="16"/>
      <c r="AF115" s="16"/>
    </row>
    <row r="116" spans="1:32">
      <c r="A116" s="11">
        <v>15</v>
      </c>
      <c r="B116" s="11">
        <v>19</v>
      </c>
      <c r="C116" s="16"/>
      <c r="D116" s="16"/>
      <c r="E116" s="11">
        <v>18</v>
      </c>
      <c r="F116" s="11" t="s">
        <v>2242</v>
      </c>
      <c r="G116" s="11" t="s">
        <v>3435</v>
      </c>
      <c r="H116" s="11" t="s">
        <v>3415</v>
      </c>
      <c r="I116" s="11" t="s">
        <v>637</v>
      </c>
      <c r="J116" s="11" t="s">
        <v>19</v>
      </c>
      <c r="K116" s="11" t="s">
        <v>1971</v>
      </c>
      <c r="L116" s="11">
        <v>1889</v>
      </c>
      <c r="M116" s="11">
        <v>11</v>
      </c>
      <c r="N116" s="11" t="s">
        <v>2939</v>
      </c>
      <c r="O116" s="16"/>
      <c r="P116" s="16"/>
      <c r="Q116" s="16"/>
      <c r="R116" s="11" t="s">
        <v>3952</v>
      </c>
      <c r="S116" s="11" t="s">
        <v>3952</v>
      </c>
      <c r="T116" s="11" t="s">
        <v>3952</v>
      </c>
      <c r="U116" s="16"/>
      <c r="V116" s="16"/>
      <c r="W116" s="16"/>
      <c r="X116" s="11" t="s">
        <v>1998</v>
      </c>
      <c r="Y116" s="11">
        <v>0</v>
      </c>
      <c r="Z116" s="11">
        <v>0</v>
      </c>
      <c r="AA116" s="11" t="s">
        <v>92</v>
      </c>
      <c r="AB116" s="11" t="s">
        <v>92</v>
      </c>
      <c r="AC116" s="11" t="s">
        <v>1395</v>
      </c>
      <c r="AD116" s="16"/>
      <c r="AE116" s="16"/>
      <c r="AF116" s="16"/>
    </row>
    <row r="117" spans="1:32">
      <c r="A117" s="11">
        <v>16</v>
      </c>
      <c r="B117" s="11">
        <v>20</v>
      </c>
      <c r="C117" s="11"/>
      <c r="D117" s="11"/>
      <c r="E117" s="11">
        <v>19</v>
      </c>
      <c r="F117" s="11" t="s">
        <v>860</v>
      </c>
      <c r="G117" s="11" t="s">
        <v>4045</v>
      </c>
      <c r="H117" s="11" t="s">
        <v>3949</v>
      </c>
      <c r="I117" s="11" t="s">
        <v>637</v>
      </c>
      <c r="J117" s="11" t="s">
        <v>24</v>
      </c>
      <c r="K117" s="11" t="s">
        <v>2354</v>
      </c>
      <c r="L117" s="11">
        <v>1835</v>
      </c>
      <c r="M117" s="11">
        <v>65</v>
      </c>
      <c r="N117" s="11" t="s">
        <v>3066</v>
      </c>
      <c r="O117" s="11"/>
      <c r="P117" s="11">
        <v>0</v>
      </c>
      <c r="Q117" s="11">
        <v>0</v>
      </c>
      <c r="R117" s="11" t="s">
        <v>4046</v>
      </c>
      <c r="S117" s="11"/>
      <c r="T117" s="11"/>
      <c r="U117" s="11"/>
      <c r="V117" s="11"/>
      <c r="W117" s="11"/>
      <c r="X117" s="11" t="s">
        <v>1998</v>
      </c>
      <c r="Y117" s="11">
        <v>0</v>
      </c>
      <c r="Z117" s="11"/>
      <c r="AA117" s="11" t="s">
        <v>92</v>
      </c>
      <c r="AB117" s="11" t="s">
        <v>92</v>
      </c>
      <c r="AC117" s="11" t="s">
        <v>1395</v>
      </c>
      <c r="AD117" s="11" t="s">
        <v>3956</v>
      </c>
      <c r="AE117" s="11"/>
      <c r="AF117" s="11" t="s">
        <v>51</v>
      </c>
    </row>
    <row r="118" spans="1:32">
      <c r="A118" s="11">
        <v>17</v>
      </c>
      <c r="B118" s="11">
        <v>21</v>
      </c>
      <c r="C118" s="11"/>
      <c r="D118" s="11"/>
      <c r="E118" s="11">
        <v>20</v>
      </c>
      <c r="F118" s="11" t="s">
        <v>4047</v>
      </c>
      <c r="G118" s="11" t="s">
        <v>3016</v>
      </c>
      <c r="H118" s="11" t="s">
        <v>3949</v>
      </c>
      <c r="I118" s="11" t="s">
        <v>637</v>
      </c>
      <c r="J118" s="11" t="s">
        <v>24</v>
      </c>
      <c r="K118" s="11" t="s">
        <v>2354</v>
      </c>
      <c r="L118" s="11">
        <v>1872</v>
      </c>
      <c r="M118" s="11">
        <v>28</v>
      </c>
      <c r="N118" s="11" t="s">
        <v>3066</v>
      </c>
      <c r="O118" s="11">
        <v>6</v>
      </c>
      <c r="P118" s="11">
        <v>4</v>
      </c>
      <c r="Q118" s="11">
        <v>4</v>
      </c>
      <c r="R118" s="11" t="s">
        <v>3952</v>
      </c>
      <c r="S118" s="11" t="s">
        <v>3952</v>
      </c>
      <c r="T118" s="11" t="s">
        <v>3952</v>
      </c>
      <c r="U118" s="11"/>
      <c r="V118" s="11"/>
      <c r="W118" s="11"/>
      <c r="X118" s="11" t="s">
        <v>1998</v>
      </c>
      <c r="Y118" s="11">
        <v>0</v>
      </c>
      <c r="Z118" s="11"/>
      <c r="AA118" s="11" t="s">
        <v>1395</v>
      </c>
      <c r="AB118" s="11" t="s">
        <v>1395</v>
      </c>
      <c r="AC118" s="11" t="s">
        <v>1395</v>
      </c>
      <c r="AD118" s="11" t="s">
        <v>3956</v>
      </c>
      <c r="AE118" s="11"/>
      <c r="AF118" s="11" t="s">
        <v>51</v>
      </c>
    </row>
    <row r="119" spans="1:32">
      <c r="A119" s="11">
        <v>18</v>
      </c>
      <c r="B119" s="11">
        <v>21</v>
      </c>
      <c r="C119" s="16"/>
      <c r="D119" s="16"/>
      <c r="E119" s="11">
        <v>20</v>
      </c>
      <c r="F119" s="11" t="s">
        <v>4047</v>
      </c>
      <c r="G119" s="11" t="s">
        <v>2358</v>
      </c>
      <c r="H119" s="11" t="s">
        <v>2944</v>
      </c>
      <c r="I119" s="11" t="s">
        <v>637</v>
      </c>
      <c r="J119" s="11" t="s">
        <v>19</v>
      </c>
      <c r="K119" s="11" t="s">
        <v>2173</v>
      </c>
      <c r="L119" s="11">
        <v>1892</v>
      </c>
      <c r="M119" s="11">
        <v>8</v>
      </c>
      <c r="N119" s="11" t="s">
        <v>2939</v>
      </c>
      <c r="O119" s="16"/>
      <c r="P119" s="16"/>
      <c r="Q119" s="16"/>
      <c r="R119" s="11" t="s">
        <v>3952</v>
      </c>
      <c r="S119" s="11" t="s">
        <v>3952</v>
      </c>
      <c r="T119" s="11" t="s">
        <v>3952</v>
      </c>
      <c r="U119" s="16"/>
      <c r="V119" s="16"/>
      <c r="W119" s="16"/>
      <c r="X119" s="16"/>
      <c r="Y119" s="16"/>
      <c r="Z119" s="11">
        <v>0</v>
      </c>
      <c r="AA119" s="16"/>
      <c r="AB119" s="16"/>
      <c r="AC119" s="16"/>
      <c r="AD119" s="16"/>
      <c r="AE119" s="16"/>
      <c r="AF119" s="16"/>
    </row>
    <row r="120" spans="1:32">
      <c r="A120" s="11">
        <v>19</v>
      </c>
      <c r="B120" s="11">
        <v>21</v>
      </c>
      <c r="C120" s="16"/>
      <c r="D120" s="16"/>
      <c r="E120" s="11">
        <v>20</v>
      </c>
      <c r="F120" s="11" t="s">
        <v>4047</v>
      </c>
      <c r="G120" s="11" t="s">
        <v>4048</v>
      </c>
      <c r="H120" s="11" t="s">
        <v>2938</v>
      </c>
      <c r="I120" s="11" t="s">
        <v>637</v>
      </c>
      <c r="J120" s="11" t="s">
        <v>24</v>
      </c>
      <c r="K120" s="11" t="s">
        <v>2354</v>
      </c>
      <c r="L120" s="11">
        <v>1896</v>
      </c>
      <c r="M120" s="11">
        <v>4</v>
      </c>
      <c r="N120" s="11" t="s">
        <v>2939</v>
      </c>
      <c r="O120" s="16"/>
      <c r="P120" s="16"/>
      <c r="Q120" s="16"/>
      <c r="R120" s="11" t="s">
        <v>3952</v>
      </c>
      <c r="S120" s="11" t="s">
        <v>3952</v>
      </c>
      <c r="T120" s="11" t="s">
        <v>3952</v>
      </c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</row>
    <row r="121" spans="1:32">
      <c r="A121" s="11">
        <v>20</v>
      </c>
      <c r="B121" s="11">
        <v>21</v>
      </c>
      <c r="C121" s="16"/>
      <c r="D121" s="16"/>
      <c r="E121" s="11">
        <v>20</v>
      </c>
      <c r="F121" s="11" t="s">
        <v>4047</v>
      </c>
      <c r="G121" s="11" t="s">
        <v>3851</v>
      </c>
      <c r="H121" s="11" t="s">
        <v>2938</v>
      </c>
      <c r="I121" s="11" t="s">
        <v>637</v>
      </c>
      <c r="J121" s="11" t="s">
        <v>24</v>
      </c>
      <c r="K121" s="11" t="s">
        <v>2161</v>
      </c>
      <c r="L121" s="11">
        <v>1893</v>
      </c>
      <c r="M121" s="11">
        <v>6</v>
      </c>
      <c r="N121" s="11" t="s">
        <v>2939</v>
      </c>
      <c r="O121" s="16"/>
      <c r="P121" s="16"/>
      <c r="Q121" s="16"/>
      <c r="R121" s="11" t="s">
        <v>3952</v>
      </c>
      <c r="S121" s="11" t="s">
        <v>3952</v>
      </c>
      <c r="T121" s="11" t="s">
        <v>3952</v>
      </c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</row>
    <row r="122" spans="1:32">
      <c r="A122" s="11">
        <v>21</v>
      </c>
      <c r="B122" s="11">
        <v>21</v>
      </c>
      <c r="C122" s="16"/>
      <c r="D122" s="16"/>
      <c r="E122" s="11">
        <v>20</v>
      </c>
      <c r="F122" s="11" t="s">
        <v>4047</v>
      </c>
      <c r="G122" s="11" t="s">
        <v>1701</v>
      </c>
      <c r="H122" s="11" t="s">
        <v>2944</v>
      </c>
      <c r="I122" s="11" t="s">
        <v>637</v>
      </c>
      <c r="J122" s="11" t="s">
        <v>19</v>
      </c>
      <c r="K122" s="11" t="s">
        <v>2190</v>
      </c>
      <c r="L122" s="11">
        <v>1899</v>
      </c>
      <c r="M122" s="17">
        <v>45850</v>
      </c>
      <c r="N122" s="11" t="s">
        <v>2939</v>
      </c>
      <c r="O122" s="16"/>
      <c r="P122" s="16"/>
      <c r="Q122" s="16"/>
      <c r="R122" s="11" t="s">
        <v>3952</v>
      </c>
      <c r="S122" s="11" t="s">
        <v>3952</v>
      </c>
      <c r="T122" s="11" t="s">
        <v>3952</v>
      </c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</row>
    <row r="123" spans="1:32">
      <c r="A123" s="11">
        <v>22</v>
      </c>
      <c r="B123" s="11">
        <v>22</v>
      </c>
      <c r="C123" s="11"/>
      <c r="D123" s="11"/>
      <c r="E123" s="11">
        <v>21</v>
      </c>
      <c r="F123" s="11" t="s">
        <v>4049</v>
      </c>
      <c r="G123" s="11" t="s">
        <v>4050</v>
      </c>
      <c r="H123" s="11" t="s">
        <v>3949</v>
      </c>
      <c r="I123" s="11" t="s">
        <v>637</v>
      </c>
      <c r="J123" s="11" t="s">
        <v>19</v>
      </c>
      <c r="K123" s="11" t="s">
        <v>2354</v>
      </c>
      <c r="L123" s="11">
        <v>1858</v>
      </c>
      <c r="M123" s="11">
        <v>45</v>
      </c>
      <c r="N123" s="11" t="s">
        <v>2933</v>
      </c>
      <c r="O123" s="11">
        <v>15</v>
      </c>
      <c r="P123" s="11"/>
      <c r="Q123" s="11"/>
      <c r="R123" s="11" t="s">
        <v>4051</v>
      </c>
      <c r="S123" s="11" t="s">
        <v>4052</v>
      </c>
      <c r="T123" s="11" t="s">
        <v>4052</v>
      </c>
      <c r="U123" s="11"/>
      <c r="V123" s="11"/>
      <c r="W123" s="11"/>
      <c r="X123" s="11" t="s">
        <v>32</v>
      </c>
      <c r="Y123" s="11">
        <v>0</v>
      </c>
      <c r="Z123" s="11"/>
      <c r="AA123" s="11" t="s">
        <v>92</v>
      </c>
      <c r="AB123" s="11" t="s">
        <v>92</v>
      </c>
      <c r="AC123" s="11" t="s">
        <v>1395</v>
      </c>
      <c r="AD123" s="11" t="s">
        <v>3956</v>
      </c>
      <c r="AE123" s="11"/>
      <c r="AF123" s="11" t="s">
        <v>261</v>
      </c>
    </row>
    <row r="124" spans="1:32">
      <c r="A124" s="11">
        <v>23</v>
      </c>
      <c r="B124" s="11">
        <v>22</v>
      </c>
      <c r="C124" s="16"/>
      <c r="D124" s="16"/>
      <c r="E124" s="11">
        <v>21</v>
      </c>
      <c r="F124" s="11" t="s">
        <v>4049</v>
      </c>
      <c r="G124" s="11" t="s">
        <v>172</v>
      </c>
      <c r="H124" s="11" t="s">
        <v>2936</v>
      </c>
      <c r="I124" s="11" t="s">
        <v>637</v>
      </c>
      <c r="J124" s="11" t="s">
        <v>24</v>
      </c>
      <c r="K124" s="11" t="s">
        <v>1971</v>
      </c>
      <c r="L124" s="11">
        <v>1872</v>
      </c>
      <c r="M124" s="11">
        <v>28</v>
      </c>
      <c r="N124" s="11" t="s">
        <v>2933</v>
      </c>
      <c r="O124" s="11">
        <v>15</v>
      </c>
      <c r="P124" s="11">
        <v>9</v>
      </c>
      <c r="Q124" s="11">
        <v>9</v>
      </c>
      <c r="R124" s="11" t="s">
        <v>3952</v>
      </c>
      <c r="S124" s="11" t="s">
        <v>3959</v>
      </c>
      <c r="T124" s="11" t="s">
        <v>3959</v>
      </c>
      <c r="U124" s="16"/>
      <c r="V124" s="16"/>
      <c r="W124" s="16"/>
      <c r="X124" s="16"/>
      <c r="Y124" s="16"/>
      <c r="Z124" s="16"/>
      <c r="AA124" s="11" t="s">
        <v>92</v>
      </c>
      <c r="AB124" s="11" t="s">
        <v>92</v>
      </c>
      <c r="AC124" s="11" t="s">
        <v>1395</v>
      </c>
      <c r="AD124" s="16"/>
      <c r="AE124" s="16"/>
      <c r="AF124" s="16"/>
    </row>
    <row r="125" spans="1:32">
      <c r="A125" s="11">
        <v>24</v>
      </c>
      <c r="B125" s="11">
        <v>22</v>
      </c>
      <c r="C125" s="16"/>
      <c r="D125" s="16"/>
      <c r="E125" s="11">
        <v>21</v>
      </c>
      <c r="F125" s="11" t="s">
        <v>4049</v>
      </c>
      <c r="G125" s="11" t="s">
        <v>112</v>
      </c>
      <c r="H125" s="11" t="s">
        <v>2944</v>
      </c>
      <c r="I125" s="11" t="s">
        <v>637</v>
      </c>
      <c r="J125" s="11" t="s">
        <v>19</v>
      </c>
      <c r="K125" s="11" t="s">
        <v>2143</v>
      </c>
      <c r="L125" s="11">
        <v>1885</v>
      </c>
      <c r="M125" s="11">
        <v>14</v>
      </c>
      <c r="N125" s="11" t="s">
        <v>2939</v>
      </c>
      <c r="O125" s="16"/>
      <c r="P125" s="16"/>
      <c r="Q125" s="16"/>
      <c r="R125" s="11" t="s">
        <v>3952</v>
      </c>
      <c r="S125" s="11" t="s">
        <v>4051</v>
      </c>
      <c r="T125" s="11" t="s">
        <v>3952</v>
      </c>
      <c r="U125" s="16"/>
      <c r="V125" s="16"/>
      <c r="W125" s="16"/>
      <c r="X125" s="11" t="s">
        <v>1998</v>
      </c>
      <c r="Y125" s="11">
        <v>0</v>
      </c>
      <c r="Z125" s="11">
        <v>0</v>
      </c>
      <c r="AA125" s="11" t="s">
        <v>1395</v>
      </c>
      <c r="AB125" s="11" t="s">
        <v>1395</v>
      </c>
      <c r="AC125" s="11" t="s">
        <v>1395</v>
      </c>
      <c r="AD125" s="16"/>
      <c r="AE125" s="16"/>
      <c r="AF125" s="16"/>
    </row>
    <row r="126" spans="1:32">
      <c r="A126" s="11">
        <v>25</v>
      </c>
      <c r="B126" s="11">
        <v>22</v>
      </c>
      <c r="C126" s="16"/>
      <c r="D126" s="16"/>
      <c r="E126" s="11">
        <v>21</v>
      </c>
      <c r="F126" s="11" t="s">
        <v>4049</v>
      </c>
      <c r="G126" s="11" t="s">
        <v>386</v>
      </c>
      <c r="H126" s="11" t="s">
        <v>2944</v>
      </c>
      <c r="I126" s="11" t="s">
        <v>637</v>
      </c>
      <c r="J126" s="11" t="s">
        <v>19</v>
      </c>
      <c r="K126" s="11" t="s">
        <v>2033</v>
      </c>
      <c r="L126" s="11">
        <v>1887</v>
      </c>
      <c r="M126" s="11">
        <v>13</v>
      </c>
      <c r="N126" s="11" t="s">
        <v>2939</v>
      </c>
      <c r="O126" s="16"/>
      <c r="P126" s="16"/>
      <c r="Q126" s="16"/>
      <c r="R126" s="11" t="s">
        <v>3952</v>
      </c>
      <c r="S126" s="11" t="s">
        <v>4051</v>
      </c>
      <c r="T126" s="11" t="s">
        <v>3952</v>
      </c>
      <c r="U126" s="16"/>
      <c r="V126" s="16"/>
      <c r="W126" s="16"/>
      <c r="X126" s="11" t="s">
        <v>1998</v>
      </c>
      <c r="Y126" s="11">
        <v>0</v>
      </c>
      <c r="Z126" s="11">
        <v>0</v>
      </c>
      <c r="AA126" s="11" t="s">
        <v>92</v>
      </c>
      <c r="AB126" s="11" t="s">
        <v>92</v>
      </c>
      <c r="AC126" s="11" t="s">
        <v>1395</v>
      </c>
      <c r="AD126" s="16"/>
      <c r="AE126" s="16"/>
      <c r="AF126" s="16"/>
    </row>
    <row r="127" spans="1:32">
      <c r="A127" s="11">
        <v>26</v>
      </c>
      <c r="B127" s="11">
        <v>22</v>
      </c>
      <c r="C127" s="16"/>
      <c r="D127" s="16"/>
      <c r="E127" s="11">
        <v>21</v>
      </c>
      <c r="F127" s="11" t="s">
        <v>4049</v>
      </c>
      <c r="G127" s="11" t="s">
        <v>88</v>
      </c>
      <c r="H127" s="11" t="s">
        <v>2944</v>
      </c>
      <c r="I127" s="11" t="s">
        <v>637</v>
      </c>
      <c r="J127" s="11" t="s">
        <v>19</v>
      </c>
      <c r="K127" s="11" t="s">
        <v>1971</v>
      </c>
      <c r="L127" s="11">
        <v>1890</v>
      </c>
      <c r="M127" s="11">
        <v>10</v>
      </c>
      <c r="N127" s="11" t="s">
        <v>2939</v>
      </c>
      <c r="O127" s="16"/>
      <c r="P127" s="16"/>
      <c r="Q127" s="16"/>
      <c r="R127" s="11" t="s">
        <v>3952</v>
      </c>
      <c r="S127" s="11" t="s">
        <v>4051</v>
      </c>
      <c r="T127" s="11" t="s">
        <v>3952</v>
      </c>
      <c r="U127" s="16"/>
      <c r="V127" s="16"/>
      <c r="W127" s="16"/>
      <c r="X127" s="11" t="s">
        <v>1998</v>
      </c>
      <c r="Y127" s="11">
        <v>0</v>
      </c>
      <c r="Z127" s="11">
        <v>0</v>
      </c>
      <c r="AA127" s="11" t="s">
        <v>92</v>
      </c>
      <c r="AB127" s="11" t="s">
        <v>92</v>
      </c>
      <c r="AC127" s="11" t="s">
        <v>1395</v>
      </c>
      <c r="AD127" s="16"/>
      <c r="AE127" s="16"/>
      <c r="AF127" s="16"/>
    </row>
    <row r="128" spans="1:32">
      <c r="A128" s="11">
        <v>27</v>
      </c>
      <c r="B128" s="11">
        <v>22</v>
      </c>
      <c r="C128" s="16"/>
      <c r="D128" s="16"/>
      <c r="E128" s="11">
        <v>21</v>
      </c>
      <c r="F128" s="11" t="s">
        <v>4049</v>
      </c>
      <c r="G128" s="11" t="s">
        <v>75</v>
      </c>
      <c r="H128" s="11" t="s">
        <v>2944</v>
      </c>
      <c r="I128" s="11" t="s">
        <v>637</v>
      </c>
      <c r="J128" s="11" t="s">
        <v>19</v>
      </c>
      <c r="K128" s="11" t="s">
        <v>2354</v>
      </c>
      <c r="L128" s="11">
        <v>1891</v>
      </c>
      <c r="M128" s="11">
        <v>9</v>
      </c>
      <c r="N128" s="11" t="s">
        <v>2939</v>
      </c>
      <c r="O128" s="16"/>
      <c r="P128" s="16"/>
      <c r="Q128" s="16"/>
      <c r="R128" s="11" t="s">
        <v>3952</v>
      </c>
      <c r="S128" s="11" t="s">
        <v>4051</v>
      </c>
      <c r="T128" s="11" t="s">
        <v>3952</v>
      </c>
      <c r="U128" s="16"/>
      <c r="V128" s="16"/>
      <c r="W128" s="16"/>
      <c r="X128" s="16"/>
      <c r="Y128" s="16"/>
      <c r="Z128" s="11">
        <v>0</v>
      </c>
      <c r="AA128" s="16"/>
      <c r="AB128" s="16"/>
      <c r="AC128" s="16"/>
      <c r="AD128" s="16"/>
      <c r="AE128" s="16"/>
      <c r="AF128" s="16"/>
    </row>
    <row r="129" spans="1:32">
      <c r="A129" s="11">
        <v>28</v>
      </c>
      <c r="B129" s="11">
        <v>22</v>
      </c>
      <c r="C129" s="16"/>
      <c r="D129" s="16"/>
      <c r="E129" s="11">
        <v>21</v>
      </c>
      <c r="F129" s="11" t="s">
        <v>4049</v>
      </c>
      <c r="G129" s="11" t="s">
        <v>4053</v>
      </c>
      <c r="H129" s="11" t="s">
        <v>2944</v>
      </c>
      <c r="I129" s="11" t="s">
        <v>637</v>
      </c>
      <c r="J129" s="11" t="s">
        <v>19</v>
      </c>
      <c r="K129" s="11" t="s">
        <v>2143</v>
      </c>
      <c r="L129" s="11">
        <v>1892</v>
      </c>
      <c r="M129" s="11">
        <v>7</v>
      </c>
      <c r="N129" s="11" t="s">
        <v>2939</v>
      </c>
      <c r="O129" s="16"/>
      <c r="P129" s="16"/>
      <c r="Q129" s="16"/>
      <c r="R129" s="11" t="s">
        <v>3952</v>
      </c>
      <c r="S129" s="11" t="s">
        <v>4051</v>
      </c>
      <c r="T129" s="11" t="s">
        <v>3952</v>
      </c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</row>
    <row r="130" spans="1:32">
      <c r="A130" s="11">
        <v>29</v>
      </c>
      <c r="B130" s="11">
        <v>22</v>
      </c>
      <c r="C130" s="16"/>
      <c r="D130" s="16"/>
      <c r="E130" s="11">
        <v>21</v>
      </c>
      <c r="F130" s="11" t="s">
        <v>4049</v>
      </c>
      <c r="G130" s="11" t="s">
        <v>4054</v>
      </c>
      <c r="H130" s="11" t="s">
        <v>2938</v>
      </c>
      <c r="I130" s="11" t="s">
        <v>637</v>
      </c>
      <c r="J130" s="11" t="s">
        <v>24</v>
      </c>
      <c r="K130" s="11" t="s">
        <v>2245</v>
      </c>
      <c r="L130" s="11">
        <v>1894</v>
      </c>
      <c r="M130" s="11">
        <v>5</v>
      </c>
      <c r="N130" s="11" t="s">
        <v>2939</v>
      </c>
      <c r="O130" s="16"/>
      <c r="P130" s="16"/>
      <c r="Q130" s="16"/>
      <c r="R130" s="11" t="s">
        <v>3952</v>
      </c>
      <c r="S130" s="11" t="s">
        <v>4051</v>
      </c>
      <c r="T130" s="11" t="s">
        <v>3952</v>
      </c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</row>
    <row r="131" spans="1:32">
      <c r="A131" s="11">
        <v>30</v>
      </c>
      <c r="B131" s="11">
        <v>22</v>
      </c>
      <c r="C131" s="16"/>
      <c r="D131" s="16"/>
      <c r="E131" s="11">
        <v>21</v>
      </c>
      <c r="F131" s="11" t="s">
        <v>4049</v>
      </c>
      <c r="G131" s="11" t="s">
        <v>4055</v>
      </c>
      <c r="H131" s="11" t="s">
        <v>2938</v>
      </c>
      <c r="I131" s="11" t="s">
        <v>637</v>
      </c>
      <c r="J131" s="11" t="s">
        <v>24</v>
      </c>
      <c r="K131" s="11" t="s">
        <v>2206</v>
      </c>
      <c r="L131" s="11">
        <v>1896</v>
      </c>
      <c r="M131" s="11">
        <v>4</v>
      </c>
      <c r="N131" s="11" t="s">
        <v>2939</v>
      </c>
      <c r="O131" s="16"/>
      <c r="P131" s="16"/>
      <c r="Q131" s="16"/>
      <c r="R131" s="11" t="s">
        <v>3952</v>
      </c>
      <c r="S131" s="11" t="s">
        <v>4051</v>
      </c>
      <c r="T131" s="11" t="s">
        <v>3952</v>
      </c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</row>
    <row r="132" spans="1:32">
      <c r="A132" s="11">
        <v>31</v>
      </c>
      <c r="B132" s="11">
        <v>22</v>
      </c>
      <c r="C132" s="16"/>
      <c r="D132" s="16"/>
      <c r="E132" s="11">
        <v>21</v>
      </c>
      <c r="F132" s="11" t="s">
        <v>4049</v>
      </c>
      <c r="G132" s="11" t="s">
        <v>4014</v>
      </c>
      <c r="H132" s="11" t="s">
        <v>2944</v>
      </c>
      <c r="I132" s="11" t="s">
        <v>637</v>
      </c>
      <c r="J132" s="11" t="s">
        <v>19</v>
      </c>
      <c r="K132" s="11" t="s">
        <v>2190</v>
      </c>
      <c r="L132" s="11">
        <v>1897</v>
      </c>
      <c r="M132" s="11">
        <v>2</v>
      </c>
      <c r="N132" s="11" t="s">
        <v>2939</v>
      </c>
      <c r="O132" s="16"/>
      <c r="P132" s="16"/>
      <c r="Q132" s="16"/>
      <c r="R132" s="11" t="s">
        <v>3952</v>
      </c>
      <c r="S132" s="11" t="s">
        <v>4051</v>
      </c>
      <c r="T132" s="11" t="s">
        <v>3952</v>
      </c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</row>
    <row r="133" spans="1:32">
      <c r="A133" s="11">
        <v>32</v>
      </c>
      <c r="B133" s="11">
        <v>22</v>
      </c>
      <c r="C133" s="16"/>
      <c r="D133" s="16"/>
      <c r="E133" s="11">
        <v>21</v>
      </c>
      <c r="F133" s="11" t="s">
        <v>4049</v>
      </c>
      <c r="G133" s="11" t="s">
        <v>1215</v>
      </c>
      <c r="H133" s="11" t="s">
        <v>2938</v>
      </c>
      <c r="I133" s="11" t="s">
        <v>637</v>
      </c>
      <c r="J133" s="11" t="s">
        <v>24</v>
      </c>
      <c r="K133" s="11" t="s">
        <v>2161</v>
      </c>
      <c r="L133" s="11">
        <v>1898</v>
      </c>
      <c r="M133" s="11">
        <v>1</v>
      </c>
      <c r="N133" s="11" t="s">
        <v>2939</v>
      </c>
      <c r="O133" s="16"/>
      <c r="P133" s="16"/>
      <c r="Q133" s="16"/>
      <c r="R133" s="11" t="s">
        <v>3952</v>
      </c>
      <c r="S133" s="11" t="s">
        <v>4051</v>
      </c>
      <c r="T133" s="11" t="s">
        <v>3952</v>
      </c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</row>
    <row r="134" spans="1:32">
      <c r="A134" s="11">
        <v>33</v>
      </c>
      <c r="B134" s="11">
        <v>23</v>
      </c>
      <c r="C134" s="11"/>
      <c r="D134" s="11"/>
      <c r="E134" s="11">
        <v>22</v>
      </c>
      <c r="F134" s="11" t="s">
        <v>496</v>
      </c>
      <c r="G134" s="11" t="s">
        <v>4056</v>
      </c>
      <c r="H134" s="11" t="s">
        <v>3949</v>
      </c>
      <c r="I134" s="11" t="s">
        <v>637</v>
      </c>
      <c r="J134" s="11" t="s">
        <v>19</v>
      </c>
      <c r="K134" s="11" t="s">
        <v>1971</v>
      </c>
      <c r="L134" s="11">
        <v>1862</v>
      </c>
      <c r="M134" s="11">
        <v>38</v>
      </c>
      <c r="N134" s="11" t="s">
        <v>3066</v>
      </c>
      <c r="O134" s="11"/>
      <c r="P134" s="11"/>
      <c r="Q134" s="11"/>
      <c r="R134" s="11" t="s">
        <v>3952</v>
      </c>
      <c r="S134" s="11" t="s">
        <v>3952</v>
      </c>
      <c r="T134" s="11" t="s">
        <v>3952</v>
      </c>
      <c r="U134" s="11"/>
      <c r="V134" s="11"/>
      <c r="W134" s="11"/>
      <c r="X134" s="11" t="s">
        <v>32</v>
      </c>
      <c r="Y134" s="11">
        <v>0</v>
      </c>
      <c r="Z134" s="11"/>
      <c r="AA134" s="11" t="s">
        <v>92</v>
      </c>
      <c r="AB134" s="11" t="s">
        <v>92</v>
      </c>
      <c r="AC134" s="11" t="s">
        <v>1395</v>
      </c>
      <c r="AD134" s="11" t="s">
        <v>3956</v>
      </c>
      <c r="AE134" s="11"/>
      <c r="AF134" s="11" t="s">
        <v>261</v>
      </c>
    </row>
    <row r="135" spans="1:32">
      <c r="A135" s="11">
        <v>34</v>
      </c>
      <c r="B135" s="11">
        <v>24</v>
      </c>
      <c r="C135" s="11"/>
      <c r="D135" s="11"/>
      <c r="E135" s="11">
        <v>23</v>
      </c>
      <c r="F135" s="11" t="s">
        <v>675</v>
      </c>
      <c r="G135" s="11" t="s">
        <v>676</v>
      </c>
      <c r="H135" s="11" t="s">
        <v>3949</v>
      </c>
      <c r="I135" s="11" t="s">
        <v>20</v>
      </c>
      <c r="J135" s="11" t="s">
        <v>19</v>
      </c>
      <c r="K135" s="11" t="s">
        <v>2354</v>
      </c>
      <c r="L135" s="11">
        <v>1845</v>
      </c>
      <c r="M135" s="11">
        <v>55</v>
      </c>
      <c r="N135" s="11" t="s">
        <v>2933</v>
      </c>
      <c r="O135" s="11">
        <v>25</v>
      </c>
      <c r="P135" s="11"/>
      <c r="Q135" s="11"/>
      <c r="R135" s="11" t="s">
        <v>3952</v>
      </c>
      <c r="S135" s="11" t="s">
        <v>4057</v>
      </c>
      <c r="T135" s="11" t="s">
        <v>3958</v>
      </c>
      <c r="U135" s="11"/>
      <c r="V135" s="11"/>
      <c r="W135" s="11"/>
      <c r="X135" s="11" t="s">
        <v>32</v>
      </c>
      <c r="Y135" s="11">
        <v>0</v>
      </c>
      <c r="Z135" s="11"/>
      <c r="AA135" s="11" t="s">
        <v>1395</v>
      </c>
      <c r="AB135" s="11" t="s">
        <v>1395</v>
      </c>
      <c r="AC135" s="11" t="s">
        <v>1395</v>
      </c>
      <c r="AD135" s="11" t="s">
        <v>3951</v>
      </c>
      <c r="AE135" s="11" t="s">
        <v>261</v>
      </c>
      <c r="AF135" s="11" t="s">
        <v>261</v>
      </c>
    </row>
    <row r="136" spans="1:32">
      <c r="A136" s="11">
        <v>35</v>
      </c>
      <c r="B136" s="11">
        <v>24</v>
      </c>
      <c r="C136" s="16"/>
      <c r="D136" s="16"/>
      <c r="E136" s="11">
        <v>23</v>
      </c>
      <c r="F136" s="11" t="s">
        <v>675</v>
      </c>
      <c r="G136" s="11" t="s">
        <v>4058</v>
      </c>
      <c r="H136" s="11" t="s">
        <v>2936</v>
      </c>
      <c r="I136" s="11" t="s">
        <v>20</v>
      </c>
      <c r="J136" s="11" t="s">
        <v>24</v>
      </c>
      <c r="K136" s="11" t="s">
        <v>2354</v>
      </c>
      <c r="L136" s="11">
        <v>1852</v>
      </c>
      <c r="M136" s="11">
        <v>48</v>
      </c>
      <c r="N136" s="11" t="s">
        <v>2933</v>
      </c>
      <c r="O136" s="11">
        <v>25</v>
      </c>
      <c r="P136" s="11">
        <v>6</v>
      </c>
      <c r="Q136" s="11">
        <v>6</v>
      </c>
      <c r="R136" s="11" t="s">
        <v>4059</v>
      </c>
      <c r="S136" s="11" t="s">
        <v>4059</v>
      </c>
      <c r="T136" s="11" t="s">
        <v>4059</v>
      </c>
      <c r="U136" s="16"/>
      <c r="V136" s="16"/>
      <c r="W136" s="16"/>
      <c r="X136" s="16"/>
      <c r="Y136" s="16"/>
      <c r="Z136" s="16"/>
      <c r="AA136" s="11" t="s">
        <v>1395</v>
      </c>
      <c r="AB136" s="11" t="s">
        <v>1395</v>
      </c>
      <c r="AC136" s="11" t="s">
        <v>1395</v>
      </c>
      <c r="AD136" s="16"/>
      <c r="AE136" s="16"/>
      <c r="AF136" s="16"/>
    </row>
    <row r="137" spans="1:32">
      <c r="A137" s="11">
        <v>36</v>
      </c>
      <c r="B137" s="11">
        <v>24</v>
      </c>
      <c r="C137" s="16"/>
      <c r="D137" s="16"/>
      <c r="E137" s="11">
        <v>23</v>
      </c>
      <c r="F137" s="11" t="s">
        <v>675</v>
      </c>
      <c r="G137" s="11" t="s">
        <v>100</v>
      </c>
      <c r="H137" s="11" t="s">
        <v>2944</v>
      </c>
      <c r="I137" s="11" t="s">
        <v>20</v>
      </c>
      <c r="J137" s="11" t="s">
        <v>19</v>
      </c>
      <c r="K137" s="11" t="s">
        <v>2206</v>
      </c>
      <c r="L137" s="11">
        <v>1879</v>
      </c>
      <c r="M137" s="11">
        <v>21</v>
      </c>
      <c r="N137" s="11" t="s">
        <v>2939</v>
      </c>
      <c r="O137" s="16"/>
      <c r="P137" s="16"/>
      <c r="Q137" s="16"/>
      <c r="R137" s="11" t="s">
        <v>3952</v>
      </c>
      <c r="S137" s="11" t="s">
        <v>3952</v>
      </c>
      <c r="T137" s="11" t="s">
        <v>4059</v>
      </c>
      <c r="U137" s="16"/>
      <c r="V137" s="16"/>
      <c r="W137" s="16"/>
      <c r="X137" s="11" t="s">
        <v>32</v>
      </c>
      <c r="Y137" s="11">
        <v>0</v>
      </c>
      <c r="Z137" s="16"/>
      <c r="AA137" s="11" t="s">
        <v>1395</v>
      </c>
      <c r="AB137" s="11" t="s">
        <v>1395</v>
      </c>
      <c r="AC137" s="11" t="s">
        <v>1395</v>
      </c>
      <c r="AD137" s="16"/>
      <c r="AE137" s="16"/>
      <c r="AF137" s="16"/>
    </row>
    <row r="138" spans="1:32">
      <c r="A138" s="11">
        <v>37</v>
      </c>
      <c r="B138" s="11">
        <v>24</v>
      </c>
      <c r="C138" s="16"/>
      <c r="D138" s="16"/>
      <c r="E138" s="11">
        <v>23</v>
      </c>
      <c r="F138" s="11" t="s">
        <v>675</v>
      </c>
      <c r="G138" s="11" t="s">
        <v>578</v>
      </c>
      <c r="H138" s="11" t="s">
        <v>2938</v>
      </c>
      <c r="I138" s="11" t="s">
        <v>20</v>
      </c>
      <c r="J138" s="11" t="s">
        <v>24</v>
      </c>
      <c r="K138" s="11" t="s">
        <v>2354</v>
      </c>
      <c r="L138" s="11">
        <v>1881</v>
      </c>
      <c r="M138" s="11">
        <v>18</v>
      </c>
      <c r="N138" s="11" t="s">
        <v>2939</v>
      </c>
      <c r="O138" s="16"/>
      <c r="P138" s="16"/>
      <c r="Q138" s="16"/>
      <c r="R138" s="11" t="s">
        <v>3952</v>
      </c>
      <c r="S138" s="11" t="s">
        <v>3952</v>
      </c>
      <c r="T138" s="11" t="s">
        <v>4059</v>
      </c>
      <c r="U138" s="16"/>
      <c r="V138" s="16"/>
      <c r="W138" s="16"/>
      <c r="X138" s="16"/>
      <c r="Y138" s="16"/>
      <c r="Z138" s="16"/>
      <c r="AA138" s="11" t="s">
        <v>1395</v>
      </c>
      <c r="AB138" s="11" t="s">
        <v>1395</v>
      </c>
      <c r="AC138" s="11" t="s">
        <v>1395</v>
      </c>
      <c r="AD138" s="16"/>
      <c r="AE138" s="16"/>
      <c r="AF138" s="16"/>
    </row>
    <row r="139" spans="1:32">
      <c r="A139" s="11">
        <v>38</v>
      </c>
      <c r="B139" s="11">
        <v>24</v>
      </c>
      <c r="C139" s="16"/>
      <c r="D139" s="16"/>
      <c r="E139" s="11">
        <v>23</v>
      </c>
      <c r="F139" s="11" t="s">
        <v>675</v>
      </c>
      <c r="G139" s="11" t="s">
        <v>4060</v>
      </c>
      <c r="H139" s="11" t="s">
        <v>2938</v>
      </c>
      <c r="I139" s="11" t="s">
        <v>20</v>
      </c>
      <c r="J139" s="11" t="s">
        <v>24</v>
      </c>
      <c r="K139" s="11" t="s">
        <v>2128</v>
      </c>
      <c r="L139" s="11">
        <v>1882</v>
      </c>
      <c r="M139" s="11">
        <v>17</v>
      </c>
      <c r="N139" s="11" t="s">
        <v>2939</v>
      </c>
      <c r="O139" s="16"/>
      <c r="P139" s="16"/>
      <c r="Q139" s="16"/>
      <c r="R139" s="11" t="s">
        <v>3952</v>
      </c>
      <c r="S139" s="11" t="s">
        <v>3952</v>
      </c>
      <c r="T139" s="11" t="s">
        <v>4059</v>
      </c>
      <c r="U139" s="16"/>
      <c r="V139" s="16"/>
      <c r="W139" s="16"/>
      <c r="X139" s="11" t="s">
        <v>4039</v>
      </c>
      <c r="Y139" s="16"/>
      <c r="Z139" s="11">
        <v>6</v>
      </c>
      <c r="AA139" s="11" t="s">
        <v>1395</v>
      </c>
      <c r="AB139" s="11" t="s">
        <v>1395</v>
      </c>
      <c r="AC139" s="11" t="s">
        <v>1395</v>
      </c>
      <c r="AD139" s="16"/>
      <c r="AE139" s="16"/>
      <c r="AF139" s="16"/>
    </row>
    <row r="140" spans="1:32">
      <c r="A140" s="11">
        <v>39</v>
      </c>
      <c r="B140" s="11">
        <v>24</v>
      </c>
      <c r="C140" s="16"/>
      <c r="D140" s="16"/>
      <c r="E140" s="11">
        <v>23</v>
      </c>
      <c r="F140" s="11" t="s">
        <v>675</v>
      </c>
      <c r="G140" s="11" t="s">
        <v>4061</v>
      </c>
      <c r="H140" s="11" t="s">
        <v>2944</v>
      </c>
      <c r="I140" s="11" t="s">
        <v>20</v>
      </c>
      <c r="J140" s="11" t="s">
        <v>19</v>
      </c>
      <c r="K140" s="11" t="s">
        <v>2230</v>
      </c>
      <c r="L140" s="11">
        <v>1883</v>
      </c>
      <c r="M140" s="11">
        <v>15</v>
      </c>
      <c r="N140" s="11" t="s">
        <v>2939</v>
      </c>
      <c r="O140" s="16"/>
      <c r="P140" s="16"/>
      <c r="Q140" s="16"/>
      <c r="R140" s="11" t="s">
        <v>3952</v>
      </c>
      <c r="S140" s="11" t="s">
        <v>3952</v>
      </c>
      <c r="T140" s="11" t="s">
        <v>4059</v>
      </c>
      <c r="U140" s="16"/>
      <c r="V140" s="16"/>
      <c r="W140" s="16"/>
      <c r="X140" s="11" t="s">
        <v>4039</v>
      </c>
      <c r="Y140" s="16"/>
      <c r="Z140" s="11">
        <v>4</v>
      </c>
      <c r="AA140" s="11" t="s">
        <v>1395</v>
      </c>
      <c r="AB140" s="11" t="s">
        <v>1395</v>
      </c>
      <c r="AC140" s="11" t="s">
        <v>1395</v>
      </c>
      <c r="AD140" s="16"/>
      <c r="AE140" s="16"/>
      <c r="AF140" s="16"/>
    </row>
    <row r="141" spans="1:32">
      <c r="A141" s="11">
        <v>40</v>
      </c>
      <c r="B141" s="11">
        <v>24</v>
      </c>
      <c r="C141" s="16"/>
      <c r="D141" s="16"/>
      <c r="E141" s="11">
        <v>23</v>
      </c>
      <c r="F141" s="11" t="s">
        <v>675</v>
      </c>
      <c r="G141" s="11" t="s">
        <v>4062</v>
      </c>
      <c r="H141" s="11" t="s">
        <v>2944</v>
      </c>
      <c r="I141" s="11" t="s">
        <v>20</v>
      </c>
      <c r="J141" s="11" t="s">
        <v>19</v>
      </c>
      <c r="K141" s="11" t="s">
        <v>2143</v>
      </c>
      <c r="L141" s="11">
        <v>1884</v>
      </c>
      <c r="M141" s="11">
        <v>15</v>
      </c>
      <c r="N141" s="11" t="s">
        <v>2939</v>
      </c>
      <c r="O141" s="16"/>
      <c r="P141" s="16"/>
      <c r="Q141" s="16"/>
      <c r="R141" s="11" t="s">
        <v>3952</v>
      </c>
      <c r="S141" s="11" t="s">
        <v>3952</v>
      </c>
      <c r="T141" s="11" t="s">
        <v>4059</v>
      </c>
      <c r="U141" s="16"/>
      <c r="V141" s="16"/>
      <c r="W141" s="16"/>
      <c r="X141" s="11" t="s">
        <v>4039</v>
      </c>
      <c r="Y141" s="16"/>
      <c r="Z141" s="11">
        <v>8</v>
      </c>
      <c r="AA141" s="11" t="s">
        <v>1395</v>
      </c>
      <c r="AB141" s="11" t="s">
        <v>1395</v>
      </c>
      <c r="AC141" s="11" t="s">
        <v>1395</v>
      </c>
      <c r="AD141" s="16"/>
      <c r="AE141" s="16"/>
      <c r="AF141" s="16"/>
    </row>
    <row r="142" spans="1:32">
      <c r="A142" s="11">
        <v>41</v>
      </c>
      <c r="B142" s="11">
        <v>24</v>
      </c>
      <c r="C142" s="16"/>
      <c r="D142" s="16"/>
      <c r="E142" s="11">
        <v>23</v>
      </c>
      <c r="F142" s="11" t="s">
        <v>4063</v>
      </c>
      <c r="G142" s="11" t="s">
        <v>993</v>
      </c>
      <c r="H142" s="11" t="s">
        <v>3118</v>
      </c>
      <c r="I142" s="11" t="s">
        <v>20</v>
      </c>
      <c r="J142" s="11" t="s">
        <v>24</v>
      </c>
      <c r="K142" s="11" t="s">
        <v>2206</v>
      </c>
      <c r="L142" s="11">
        <v>1831</v>
      </c>
      <c r="M142" s="16"/>
      <c r="N142" s="11" t="s">
        <v>3066</v>
      </c>
      <c r="O142" s="16"/>
      <c r="P142" s="11">
        <v>0</v>
      </c>
      <c r="Q142" s="11">
        <v>0</v>
      </c>
      <c r="R142" s="11" t="s">
        <v>3958</v>
      </c>
      <c r="S142" s="11" t="s">
        <v>3958</v>
      </c>
      <c r="T142" s="11" t="s">
        <v>3958</v>
      </c>
      <c r="U142" s="16"/>
      <c r="V142" s="16"/>
      <c r="W142" s="16"/>
      <c r="X142" s="16"/>
      <c r="Y142" s="16"/>
      <c r="Z142" s="16"/>
      <c r="AA142" s="11" t="s">
        <v>1395</v>
      </c>
      <c r="AB142" s="11" t="s">
        <v>1395</v>
      </c>
      <c r="AC142" s="11" t="s">
        <v>1395</v>
      </c>
      <c r="AD142" s="16"/>
      <c r="AE142" s="16"/>
      <c r="AF142" s="16"/>
    </row>
    <row r="143" spans="1:32">
      <c r="A143" s="11">
        <v>42</v>
      </c>
      <c r="B143" s="11">
        <v>24</v>
      </c>
      <c r="C143" s="16"/>
      <c r="D143" s="16"/>
      <c r="E143" s="11">
        <v>23</v>
      </c>
      <c r="F143" s="11" t="s">
        <v>2381</v>
      </c>
      <c r="G143" s="11" t="s">
        <v>3401</v>
      </c>
      <c r="H143" s="11" t="s">
        <v>2953</v>
      </c>
      <c r="I143" s="11" t="s">
        <v>20</v>
      </c>
      <c r="J143" s="11" t="s">
        <v>19</v>
      </c>
      <c r="K143" s="11" t="s">
        <v>2354</v>
      </c>
      <c r="L143" s="11">
        <v>1863</v>
      </c>
      <c r="M143" s="11">
        <v>37</v>
      </c>
      <c r="N143" s="11" t="s">
        <v>2939</v>
      </c>
      <c r="O143" s="16"/>
      <c r="P143" s="16"/>
      <c r="Q143" s="16"/>
      <c r="R143" s="11" t="s">
        <v>3952</v>
      </c>
      <c r="S143" s="11" t="s">
        <v>116</v>
      </c>
      <c r="T143" s="11" t="s">
        <v>116</v>
      </c>
      <c r="U143" s="16"/>
      <c r="V143" s="16"/>
      <c r="W143" s="16"/>
      <c r="X143" s="11" t="s">
        <v>1998</v>
      </c>
      <c r="Y143" s="11">
        <v>0</v>
      </c>
      <c r="Z143" s="16"/>
      <c r="AA143" s="11" t="s">
        <v>92</v>
      </c>
      <c r="AB143" s="11" t="s">
        <v>92</v>
      </c>
      <c r="AC143" s="11" t="s">
        <v>1395</v>
      </c>
      <c r="AD143" s="16"/>
      <c r="AE143" s="16"/>
      <c r="AF143" s="16"/>
    </row>
    <row r="144" spans="1:32">
      <c r="A144" s="11">
        <v>43</v>
      </c>
      <c r="B144" s="11">
        <v>24</v>
      </c>
      <c r="C144" s="16"/>
      <c r="D144" s="16"/>
      <c r="E144" s="11">
        <v>23</v>
      </c>
      <c r="F144" s="11" t="s">
        <v>4064</v>
      </c>
      <c r="G144" s="11" t="s">
        <v>2828</v>
      </c>
      <c r="H144" s="11" t="s">
        <v>2953</v>
      </c>
      <c r="I144" s="11" t="s">
        <v>637</v>
      </c>
      <c r="J144" s="11" t="s">
        <v>19</v>
      </c>
      <c r="K144" s="11" t="s">
        <v>1971</v>
      </c>
      <c r="L144" s="11">
        <v>1870</v>
      </c>
      <c r="M144" s="11">
        <v>30</v>
      </c>
      <c r="N144" s="11" t="s">
        <v>2939</v>
      </c>
      <c r="O144" s="16"/>
      <c r="P144" s="16"/>
      <c r="Q144" s="16"/>
      <c r="R144" s="11" t="s">
        <v>3952</v>
      </c>
      <c r="S144" s="16"/>
      <c r="T144" s="11" t="s">
        <v>3959</v>
      </c>
      <c r="U144" s="16"/>
      <c r="V144" s="16"/>
      <c r="W144" s="16"/>
      <c r="X144" s="11" t="s">
        <v>1998</v>
      </c>
      <c r="Y144" s="11">
        <v>0</v>
      </c>
      <c r="Z144" s="16"/>
      <c r="AA144" s="11" t="s">
        <v>1395</v>
      </c>
      <c r="AB144" s="11" t="s">
        <v>92</v>
      </c>
      <c r="AC144" s="11" t="s">
        <v>1395</v>
      </c>
      <c r="AD144" s="16"/>
      <c r="AE144" s="16"/>
      <c r="AF144" s="16"/>
    </row>
    <row r="145" spans="1:32">
      <c r="A145" s="11">
        <v>44</v>
      </c>
      <c r="B145" s="11">
        <v>24</v>
      </c>
      <c r="C145" s="16"/>
      <c r="D145" s="16"/>
      <c r="E145" s="11">
        <v>23</v>
      </c>
      <c r="F145" s="11" t="s">
        <v>3643</v>
      </c>
      <c r="G145" s="11" t="s">
        <v>2203</v>
      </c>
      <c r="H145" s="11" t="s">
        <v>2953</v>
      </c>
      <c r="I145" s="11" t="s">
        <v>637</v>
      </c>
      <c r="J145" s="11" t="s">
        <v>24</v>
      </c>
      <c r="K145" s="11" t="s">
        <v>2354</v>
      </c>
      <c r="L145" s="11">
        <v>1863</v>
      </c>
      <c r="M145" s="11">
        <v>37</v>
      </c>
      <c r="N145" s="11" t="s">
        <v>3066</v>
      </c>
      <c r="O145" s="16"/>
      <c r="P145" s="11">
        <v>18</v>
      </c>
      <c r="Q145" s="11">
        <v>11</v>
      </c>
      <c r="R145" s="11" t="s">
        <v>3952</v>
      </c>
      <c r="S145" s="16"/>
      <c r="T145" s="16"/>
      <c r="U145" s="16"/>
      <c r="V145" s="16"/>
      <c r="W145" s="16"/>
      <c r="X145" s="11" t="s">
        <v>1420</v>
      </c>
      <c r="Y145" s="11">
        <v>0</v>
      </c>
      <c r="Z145" s="16"/>
      <c r="AA145" s="11" t="s">
        <v>92</v>
      </c>
      <c r="AB145" s="11" t="s">
        <v>92</v>
      </c>
      <c r="AC145" s="11" t="s">
        <v>1395</v>
      </c>
      <c r="AD145" s="16"/>
      <c r="AE145" s="16"/>
      <c r="AF145" s="16"/>
    </row>
    <row r="146" spans="1:32">
      <c r="A146" s="11">
        <v>45</v>
      </c>
      <c r="B146" s="11">
        <v>24</v>
      </c>
      <c r="C146" s="16"/>
      <c r="D146" s="16"/>
      <c r="E146" s="11">
        <v>23</v>
      </c>
      <c r="F146" s="11" t="s">
        <v>3643</v>
      </c>
      <c r="G146" s="11" t="s">
        <v>100</v>
      </c>
      <c r="H146" s="11" t="s">
        <v>2953</v>
      </c>
      <c r="I146" s="11" t="s">
        <v>637</v>
      </c>
      <c r="J146" s="11" t="s">
        <v>19</v>
      </c>
      <c r="K146" s="11" t="s">
        <v>2033</v>
      </c>
      <c r="L146" s="11">
        <v>1876</v>
      </c>
      <c r="M146" s="11">
        <v>24</v>
      </c>
      <c r="N146" s="11" t="s">
        <v>2939</v>
      </c>
      <c r="O146" s="16"/>
      <c r="P146" s="16"/>
      <c r="Q146" s="16"/>
      <c r="R146" s="11" t="s">
        <v>3952</v>
      </c>
      <c r="S146" s="16"/>
      <c r="T146" s="11" t="s">
        <v>3952</v>
      </c>
      <c r="U146" s="16"/>
      <c r="V146" s="16"/>
      <c r="W146" s="16"/>
      <c r="X146" s="11" t="s">
        <v>1998</v>
      </c>
      <c r="Y146" s="11">
        <v>0</v>
      </c>
      <c r="Z146" s="16"/>
      <c r="AA146" s="11" t="s">
        <v>1395</v>
      </c>
      <c r="AB146" s="11" t="s">
        <v>1395</v>
      </c>
      <c r="AC146" s="11" t="s">
        <v>1395</v>
      </c>
      <c r="AD146" s="16"/>
      <c r="AE146" s="16"/>
      <c r="AF146" s="16"/>
    </row>
    <row r="147" spans="1:32">
      <c r="A147" s="11">
        <v>46</v>
      </c>
      <c r="B147" s="11">
        <v>24</v>
      </c>
      <c r="C147" s="16"/>
      <c r="D147" s="16"/>
      <c r="E147" s="11">
        <v>23</v>
      </c>
      <c r="F147" s="11" t="s">
        <v>3643</v>
      </c>
      <c r="G147" s="11" t="s">
        <v>112</v>
      </c>
      <c r="H147" s="11" t="s">
        <v>2953</v>
      </c>
      <c r="I147" s="11" t="s">
        <v>637</v>
      </c>
      <c r="J147" s="11" t="s">
        <v>19</v>
      </c>
      <c r="K147" s="11" t="s">
        <v>2354</v>
      </c>
      <c r="L147" s="11">
        <v>1889</v>
      </c>
      <c r="M147" s="11">
        <v>11</v>
      </c>
      <c r="N147" s="11" t="s">
        <v>2939</v>
      </c>
      <c r="O147" s="16"/>
      <c r="P147" s="16"/>
      <c r="Q147" s="16"/>
      <c r="R147" s="11" t="s">
        <v>3952</v>
      </c>
      <c r="S147" s="11" t="s">
        <v>3952</v>
      </c>
      <c r="T147" s="11" t="s">
        <v>3952</v>
      </c>
      <c r="U147" s="16"/>
      <c r="V147" s="16"/>
      <c r="W147" s="16"/>
      <c r="X147" s="11" t="s">
        <v>1420</v>
      </c>
      <c r="Y147" s="11">
        <v>0</v>
      </c>
      <c r="Z147" s="11">
        <v>0</v>
      </c>
      <c r="AA147" s="11" t="s">
        <v>92</v>
      </c>
      <c r="AB147" s="11" t="s">
        <v>92</v>
      </c>
      <c r="AC147" s="11" t="s">
        <v>1395</v>
      </c>
      <c r="AD147" s="16"/>
      <c r="AE147" s="16"/>
      <c r="AF147" s="16"/>
    </row>
    <row r="148" spans="1:32">
      <c r="A148" s="11">
        <v>47</v>
      </c>
      <c r="B148" s="11">
        <v>24</v>
      </c>
      <c r="C148" s="16"/>
      <c r="D148" s="16"/>
      <c r="E148" s="11">
        <v>23</v>
      </c>
      <c r="F148" s="11" t="s">
        <v>3643</v>
      </c>
      <c r="G148" s="11" t="s">
        <v>4065</v>
      </c>
      <c r="H148" s="11" t="s">
        <v>2953</v>
      </c>
      <c r="I148" s="11" t="s">
        <v>637</v>
      </c>
      <c r="J148" s="11" t="s">
        <v>19</v>
      </c>
      <c r="K148" s="11" t="s">
        <v>1971</v>
      </c>
      <c r="L148" s="11">
        <v>1892</v>
      </c>
      <c r="M148" s="11">
        <v>8</v>
      </c>
      <c r="N148" s="11" t="s">
        <v>2939</v>
      </c>
      <c r="O148" s="16"/>
      <c r="P148" s="16"/>
      <c r="Q148" s="16"/>
      <c r="R148" s="11" t="s">
        <v>3952</v>
      </c>
      <c r="S148" s="11" t="s">
        <v>3952</v>
      </c>
      <c r="T148" s="11" t="s">
        <v>3952</v>
      </c>
      <c r="U148" s="16"/>
      <c r="V148" s="16"/>
      <c r="W148" s="16"/>
      <c r="X148" s="16"/>
      <c r="Y148" s="16"/>
      <c r="Z148" s="11">
        <v>0</v>
      </c>
      <c r="AA148" s="16"/>
      <c r="AB148" s="16"/>
      <c r="AC148" s="11" t="s">
        <v>1395</v>
      </c>
      <c r="AD148" s="16"/>
      <c r="AE148" s="16"/>
      <c r="AF148" s="16"/>
    </row>
    <row r="149" spans="1:32">
      <c r="A149" s="11">
        <v>48</v>
      </c>
      <c r="B149" s="11">
        <v>24</v>
      </c>
      <c r="C149" s="16"/>
      <c r="D149" s="16"/>
      <c r="E149" s="11">
        <v>23</v>
      </c>
      <c r="F149" s="11" t="s">
        <v>3643</v>
      </c>
      <c r="G149" s="11" t="s">
        <v>287</v>
      </c>
      <c r="H149" s="11" t="s">
        <v>2953</v>
      </c>
      <c r="I149" s="11" t="s">
        <v>637</v>
      </c>
      <c r="J149" s="11" t="s">
        <v>19</v>
      </c>
      <c r="K149" s="11" t="s">
        <v>2190</v>
      </c>
      <c r="L149" s="11">
        <v>1897</v>
      </c>
      <c r="M149" s="11">
        <v>3</v>
      </c>
      <c r="N149" s="11" t="s">
        <v>2939</v>
      </c>
      <c r="O149" s="16"/>
      <c r="P149" s="16"/>
      <c r="Q149" s="16"/>
      <c r="R149" s="11" t="s">
        <v>3952</v>
      </c>
      <c r="S149" s="11" t="s">
        <v>3952</v>
      </c>
      <c r="T149" s="11" t="s">
        <v>3952</v>
      </c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</row>
    <row r="150" spans="1:32">
      <c r="A150" s="11">
        <v>49</v>
      </c>
      <c r="B150" s="11">
        <v>24</v>
      </c>
      <c r="C150" s="16"/>
      <c r="D150" s="16"/>
      <c r="E150" s="11">
        <v>23</v>
      </c>
      <c r="F150" s="11" t="s">
        <v>3643</v>
      </c>
      <c r="G150" s="11" t="s">
        <v>4066</v>
      </c>
      <c r="H150" s="11" t="s">
        <v>2953</v>
      </c>
      <c r="I150" s="11" t="s">
        <v>637</v>
      </c>
      <c r="J150" s="11" t="s">
        <v>19</v>
      </c>
      <c r="K150" s="11" t="s">
        <v>2190</v>
      </c>
      <c r="L150" s="11">
        <v>1894</v>
      </c>
      <c r="M150" s="11">
        <v>6</v>
      </c>
      <c r="N150" s="11" t="s">
        <v>2939</v>
      </c>
      <c r="O150" s="16"/>
      <c r="P150" s="16"/>
      <c r="Q150" s="16"/>
      <c r="R150" s="11" t="s">
        <v>3952</v>
      </c>
      <c r="S150" s="11" t="s">
        <v>3952</v>
      </c>
      <c r="T150" s="11" t="s">
        <v>3952</v>
      </c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</row>
    <row r="151" spans="1:32">
      <c r="A151" s="11">
        <v>50</v>
      </c>
      <c r="B151" s="11">
        <v>25</v>
      </c>
      <c r="C151" s="11"/>
      <c r="D151" s="11"/>
      <c r="E151" s="11">
        <v>24</v>
      </c>
      <c r="F151" s="11" t="s">
        <v>4067</v>
      </c>
      <c r="G151" s="11" t="s">
        <v>486</v>
      </c>
      <c r="H151" s="11" t="s">
        <v>3949</v>
      </c>
      <c r="I151" s="11" t="s">
        <v>637</v>
      </c>
      <c r="J151" s="11" t="s">
        <v>19</v>
      </c>
      <c r="K151" s="11" t="s">
        <v>2206</v>
      </c>
      <c r="L151" s="11">
        <v>1879</v>
      </c>
      <c r="M151" s="11">
        <v>26</v>
      </c>
      <c r="N151" s="11" t="s">
        <v>2933</v>
      </c>
      <c r="O151" s="11">
        <v>2</v>
      </c>
      <c r="P151" s="11"/>
      <c r="Q151" s="11"/>
      <c r="R151" s="11" t="s">
        <v>3952</v>
      </c>
      <c r="S151" s="11"/>
      <c r="T151" s="11"/>
      <c r="U151" s="11"/>
      <c r="V151" s="11"/>
      <c r="W151" s="11"/>
      <c r="X151" s="11" t="s">
        <v>32</v>
      </c>
      <c r="Y151" s="11">
        <v>0</v>
      </c>
      <c r="Z151" s="11"/>
      <c r="AA151" s="11" t="s">
        <v>92</v>
      </c>
      <c r="AB151" s="11" t="s">
        <v>92</v>
      </c>
      <c r="AC151" s="11" t="s">
        <v>1395</v>
      </c>
      <c r="AD151" s="11" t="s">
        <v>3956</v>
      </c>
      <c r="AE151" s="11"/>
      <c r="AF151" s="11" t="s">
        <v>261</v>
      </c>
    </row>
    <row r="152" spans="1:32">
      <c r="A152" s="11">
        <v>1</v>
      </c>
      <c r="B152" s="11">
        <v>25</v>
      </c>
      <c r="C152" s="16"/>
      <c r="D152" s="16"/>
      <c r="E152" s="11">
        <v>24</v>
      </c>
      <c r="F152" s="11" t="s">
        <v>4067</v>
      </c>
      <c r="G152" s="11" t="s">
        <v>280</v>
      </c>
      <c r="H152" s="11" t="s">
        <v>2936</v>
      </c>
      <c r="I152" s="11" t="s">
        <v>637</v>
      </c>
      <c r="J152" s="11" t="s">
        <v>24</v>
      </c>
      <c r="K152" s="11" t="s">
        <v>2354</v>
      </c>
      <c r="L152" s="11">
        <v>1879</v>
      </c>
      <c r="M152" s="11">
        <v>21</v>
      </c>
      <c r="N152" s="11" t="s">
        <v>2933</v>
      </c>
      <c r="O152" s="11">
        <v>2</v>
      </c>
      <c r="P152" s="11">
        <v>1</v>
      </c>
      <c r="Q152" s="11">
        <v>1</v>
      </c>
      <c r="R152" s="11" t="s">
        <v>3952</v>
      </c>
      <c r="S152" s="11" t="s">
        <v>3952</v>
      </c>
      <c r="T152" s="16"/>
      <c r="U152" s="16"/>
      <c r="V152" s="16"/>
      <c r="W152" s="16"/>
      <c r="X152" s="16"/>
      <c r="Y152" s="16"/>
      <c r="Z152" s="16"/>
      <c r="AA152" s="11" t="s">
        <v>1395</v>
      </c>
      <c r="AB152" s="11" t="s">
        <v>1395</v>
      </c>
      <c r="AC152" s="11" t="s">
        <v>1395</v>
      </c>
      <c r="AD152" s="16"/>
      <c r="AE152" s="16"/>
      <c r="AF152" s="16"/>
    </row>
    <row r="153" spans="1:32">
      <c r="A153" s="11">
        <v>2</v>
      </c>
      <c r="B153" s="11">
        <v>25</v>
      </c>
      <c r="C153" s="16"/>
      <c r="D153" s="16"/>
      <c r="E153" s="11">
        <v>24</v>
      </c>
      <c r="F153" s="11" t="s">
        <v>4067</v>
      </c>
      <c r="G153" s="11" t="s">
        <v>1202</v>
      </c>
      <c r="H153" s="11" t="s">
        <v>2944</v>
      </c>
      <c r="I153" s="11" t="s">
        <v>637</v>
      </c>
      <c r="J153" s="11" t="s">
        <v>19</v>
      </c>
      <c r="K153" s="11" t="s">
        <v>2033</v>
      </c>
      <c r="L153" s="11">
        <v>1899</v>
      </c>
      <c r="M153" s="11">
        <v>1</v>
      </c>
      <c r="N153" s="11" t="s">
        <v>2939</v>
      </c>
      <c r="O153" s="16"/>
      <c r="P153" s="16"/>
      <c r="Q153" s="16"/>
      <c r="R153" s="11" t="s">
        <v>3952</v>
      </c>
      <c r="S153" s="11" t="s">
        <v>3952</v>
      </c>
      <c r="T153" s="11" t="s">
        <v>3952</v>
      </c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</row>
    <row r="154" spans="1:32">
      <c r="A154" s="11">
        <v>3</v>
      </c>
      <c r="B154" s="11">
        <v>25</v>
      </c>
      <c r="C154" s="16"/>
      <c r="D154" s="16"/>
      <c r="E154" s="11">
        <v>24</v>
      </c>
      <c r="F154" s="11" t="s">
        <v>2271</v>
      </c>
      <c r="G154" s="11" t="s">
        <v>4068</v>
      </c>
      <c r="H154" s="11" t="s">
        <v>2953</v>
      </c>
      <c r="I154" s="11" t="s">
        <v>637</v>
      </c>
      <c r="J154" s="11" t="s">
        <v>24</v>
      </c>
      <c r="K154" s="11" t="s">
        <v>1971</v>
      </c>
      <c r="L154" s="11">
        <v>1883</v>
      </c>
      <c r="M154" s="11">
        <v>17</v>
      </c>
      <c r="N154" s="11" t="s">
        <v>2939</v>
      </c>
      <c r="O154" s="16"/>
      <c r="P154" s="11">
        <v>1</v>
      </c>
      <c r="Q154" s="11">
        <v>1</v>
      </c>
      <c r="R154" s="11" t="s">
        <v>3952</v>
      </c>
      <c r="S154" s="11" t="s">
        <v>3952</v>
      </c>
      <c r="T154" s="11" t="s">
        <v>3952</v>
      </c>
      <c r="U154" s="16"/>
      <c r="V154" s="16"/>
      <c r="W154" s="16"/>
      <c r="X154" s="11" t="s">
        <v>1998</v>
      </c>
      <c r="Y154" s="11">
        <v>0</v>
      </c>
      <c r="Z154" s="11">
        <v>0</v>
      </c>
      <c r="AA154" s="11" t="s">
        <v>92</v>
      </c>
      <c r="AB154" s="11" t="s">
        <v>92</v>
      </c>
      <c r="AC154" s="11" t="s">
        <v>1395</v>
      </c>
      <c r="AD154" s="16"/>
      <c r="AE154" s="16"/>
      <c r="AF154" s="16"/>
    </row>
    <row r="155" spans="1:32">
      <c r="A155" s="11">
        <v>4</v>
      </c>
      <c r="B155" s="11">
        <v>25</v>
      </c>
      <c r="C155" s="16"/>
      <c r="D155" s="16"/>
      <c r="E155" s="11">
        <v>24</v>
      </c>
      <c r="F155" s="11" t="s">
        <v>2271</v>
      </c>
      <c r="G155" s="11" t="s">
        <v>3116</v>
      </c>
      <c r="H155" s="11" t="s">
        <v>2938</v>
      </c>
      <c r="I155" s="11" t="s">
        <v>637</v>
      </c>
      <c r="J155" s="11" t="s">
        <v>24</v>
      </c>
      <c r="K155" s="11" t="s">
        <v>2354</v>
      </c>
      <c r="L155" s="11">
        <v>1898</v>
      </c>
      <c r="M155" s="11">
        <v>2</v>
      </c>
      <c r="N155" s="11" t="s">
        <v>2939</v>
      </c>
      <c r="O155" s="16"/>
      <c r="P155" s="16"/>
      <c r="Q155" s="16"/>
      <c r="R155" s="11" t="s">
        <v>3952</v>
      </c>
      <c r="S155" s="11" t="s">
        <v>3952</v>
      </c>
      <c r="T155" s="11" t="s">
        <v>3952</v>
      </c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</row>
    <row r="156" spans="1:32">
      <c r="A156" s="11">
        <v>5</v>
      </c>
      <c r="B156" s="11">
        <v>25</v>
      </c>
      <c r="C156" s="16"/>
      <c r="D156" s="16"/>
      <c r="E156" s="11">
        <v>24</v>
      </c>
      <c r="F156" s="11" t="s">
        <v>2271</v>
      </c>
      <c r="G156" s="11" t="s">
        <v>4069</v>
      </c>
      <c r="H156" s="11" t="s">
        <v>2953</v>
      </c>
      <c r="I156" s="11" t="s">
        <v>637</v>
      </c>
      <c r="J156" s="11" t="s">
        <v>24</v>
      </c>
      <c r="K156" s="11" t="s">
        <v>2161</v>
      </c>
      <c r="L156" s="11">
        <v>1891</v>
      </c>
      <c r="M156" s="11">
        <v>8</v>
      </c>
      <c r="N156" s="11" t="s">
        <v>2939</v>
      </c>
      <c r="O156" s="16"/>
      <c r="P156" s="16"/>
      <c r="Q156" s="16"/>
      <c r="R156" s="11" t="s">
        <v>3952</v>
      </c>
      <c r="S156" s="11" t="s">
        <v>3952</v>
      </c>
      <c r="T156" s="11" t="s">
        <v>3952</v>
      </c>
      <c r="U156" s="16"/>
      <c r="V156" s="16"/>
      <c r="W156" s="16"/>
      <c r="X156" s="16"/>
      <c r="Y156" s="16"/>
      <c r="Z156" s="11">
        <v>0</v>
      </c>
      <c r="AA156" s="11" t="s">
        <v>92</v>
      </c>
      <c r="AB156" s="11" t="s">
        <v>92</v>
      </c>
      <c r="AC156" s="11" t="s">
        <v>1395</v>
      </c>
      <c r="AD156" s="16"/>
      <c r="AE156" s="16"/>
      <c r="AF156" s="16"/>
    </row>
    <row r="157" spans="1:32">
      <c r="A157" s="11">
        <v>6</v>
      </c>
      <c r="B157" s="11">
        <v>26</v>
      </c>
      <c r="C157" s="16"/>
      <c r="D157" s="16"/>
      <c r="E157" s="11">
        <v>25</v>
      </c>
      <c r="F157" s="11" t="s">
        <v>4070</v>
      </c>
      <c r="G157" s="11" t="s">
        <v>185</v>
      </c>
      <c r="H157" s="11" t="s">
        <v>3949</v>
      </c>
      <c r="I157" s="11" t="s">
        <v>637</v>
      </c>
      <c r="J157" s="11" t="s">
        <v>19</v>
      </c>
      <c r="K157" s="11" t="s">
        <v>2033</v>
      </c>
      <c r="L157" s="11">
        <v>1860</v>
      </c>
      <c r="M157" s="11">
        <v>40</v>
      </c>
      <c r="N157" s="11" t="s">
        <v>2933</v>
      </c>
      <c r="O157" s="11">
        <v>18</v>
      </c>
      <c r="P157" s="16"/>
      <c r="Q157" s="16"/>
      <c r="R157" s="11" t="s">
        <v>3952</v>
      </c>
      <c r="S157" s="16"/>
      <c r="T157" s="11" t="s">
        <v>3959</v>
      </c>
      <c r="U157" s="16"/>
      <c r="V157" s="16"/>
      <c r="W157" s="16"/>
      <c r="X157" s="11" t="s">
        <v>32</v>
      </c>
      <c r="Y157" s="11">
        <v>0</v>
      </c>
      <c r="Z157" s="16"/>
      <c r="AA157" s="11" t="s">
        <v>1395</v>
      </c>
      <c r="AB157" s="11" t="s">
        <v>92</v>
      </c>
      <c r="AC157" s="11" t="s">
        <v>1395</v>
      </c>
      <c r="AD157" s="11" t="s">
        <v>3956</v>
      </c>
      <c r="AE157" s="16"/>
      <c r="AF157" s="11" t="s">
        <v>261</v>
      </c>
    </row>
    <row r="158" spans="1:32">
      <c r="A158" s="11">
        <v>7</v>
      </c>
      <c r="B158" s="11">
        <v>26</v>
      </c>
      <c r="C158" s="16"/>
      <c r="D158" s="16"/>
      <c r="E158" s="11">
        <v>25</v>
      </c>
      <c r="F158" s="11" t="s">
        <v>4070</v>
      </c>
      <c r="G158" s="11" t="s">
        <v>2087</v>
      </c>
      <c r="H158" s="11" t="s">
        <v>2936</v>
      </c>
      <c r="I158" s="11" t="s">
        <v>637</v>
      </c>
      <c r="J158" s="11" t="s">
        <v>24</v>
      </c>
      <c r="K158" s="11" t="s">
        <v>1971</v>
      </c>
      <c r="L158" s="11">
        <v>1861</v>
      </c>
      <c r="M158" s="11">
        <v>39</v>
      </c>
      <c r="N158" s="11" t="s">
        <v>2933</v>
      </c>
      <c r="O158" s="11">
        <v>18</v>
      </c>
      <c r="P158" s="11">
        <v>10</v>
      </c>
      <c r="Q158" s="11">
        <v>7</v>
      </c>
      <c r="R158" s="11" t="s">
        <v>3952</v>
      </c>
      <c r="S158" s="11" t="s">
        <v>3958</v>
      </c>
      <c r="T158" s="11" t="s">
        <v>3958</v>
      </c>
      <c r="U158" s="16"/>
      <c r="V158" s="16"/>
      <c r="W158" s="16"/>
      <c r="X158" s="16"/>
      <c r="Y158" s="16"/>
      <c r="Z158" s="16"/>
      <c r="AA158" s="11" t="s">
        <v>1395</v>
      </c>
      <c r="AB158" s="11" t="s">
        <v>1395</v>
      </c>
      <c r="AC158" s="11" t="s">
        <v>1395</v>
      </c>
      <c r="AD158" s="16"/>
      <c r="AE158" s="16"/>
      <c r="AF158" s="16"/>
    </row>
    <row r="159" spans="1:32">
      <c r="A159" s="11">
        <v>8</v>
      </c>
      <c r="B159" s="11">
        <v>26</v>
      </c>
      <c r="C159" s="16"/>
      <c r="D159" s="16"/>
      <c r="E159" s="11">
        <v>25</v>
      </c>
      <c r="F159" s="11" t="s">
        <v>4070</v>
      </c>
      <c r="G159" s="11" t="s">
        <v>1202</v>
      </c>
      <c r="H159" s="11" t="s">
        <v>2944</v>
      </c>
      <c r="I159" s="11" t="s">
        <v>637</v>
      </c>
      <c r="J159" s="11" t="s">
        <v>19</v>
      </c>
      <c r="K159" s="11" t="s">
        <v>2161</v>
      </c>
      <c r="L159" s="11">
        <v>1883</v>
      </c>
      <c r="M159" s="11">
        <v>16</v>
      </c>
      <c r="N159" s="11" t="s">
        <v>2939</v>
      </c>
      <c r="O159" s="16"/>
      <c r="P159" s="16"/>
      <c r="Q159" s="16"/>
      <c r="R159" s="11" t="s">
        <v>3952</v>
      </c>
      <c r="S159" s="11" t="s">
        <v>3952</v>
      </c>
      <c r="T159" s="11" t="s">
        <v>3952</v>
      </c>
      <c r="U159" s="16"/>
      <c r="V159" s="16"/>
      <c r="W159" s="16"/>
      <c r="X159" s="11" t="s">
        <v>1998</v>
      </c>
      <c r="Y159" s="11">
        <v>0</v>
      </c>
      <c r="Z159" s="11">
        <v>0</v>
      </c>
      <c r="AA159" s="11" t="s">
        <v>1395</v>
      </c>
      <c r="AB159" s="11" t="s">
        <v>1395</v>
      </c>
      <c r="AC159" s="11" t="s">
        <v>1395</v>
      </c>
      <c r="AD159" s="16"/>
      <c r="AE159" s="16"/>
      <c r="AF159" s="16"/>
    </row>
    <row r="160" spans="1:32">
      <c r="A160" s="11">
        <v>9</v>
      </c>
      <c r="B160" s="11">
        <v>26</v>
      </c>
      <c r="C160" s="16"/>
      <c r="D160" s="16"/>
      <c r="E160" s="11">
        <v>25</v>
      </c>
      <c r="F160" s="11" t="s">
        <v>4070</v>
      </c>
      <c r="G160" s="11" t="s">
        <v>75</v>
      </c>
      <c r="H160" s="11" t="s">
        <v>2944</v>
      </c>
      <c r="I160" s="11" t="s">
        <v>637</v>
      </c>
      <c r="J160" s="11" t="s">
        <v>19</v>
      </c>
      <c r="K160" s="11" t="s">
        <v>2190</v>
      </c>
      <c r="L160" s="11">
        <v>1885</v>
      </c>
      <c r="M160" s="11">
        <v>14</v>
      </c>
      <c r="N160" s="11" t="s">
        <v>2939</v>
      </c>
      <c r="O160" s="16"/>
      <c r="P160" s="16"/>
      <c r="Q160" s="16"/>
      <c r="R160" s="11" t="s">
        <v>3952</v>
      </c>
      <c r="S160" s="11" t="s">
        <v>3952</v>
      </c>
      <c r="T160" s="11" t="s">
        <v>3952</v>
      </c>
      <c r="U160" s="16"/>
      <c r="V160" s="16"/>
      <c r="W160" s="16"/>
      <c r="X160" s="11" t="s">
        <v>1998</v>
      </c>
      <c r="Y160" s="11">
        <v>0</v>
      </c>
      <c r="Z160" s="11">
        <v>0</v>
      </c>
      <c r="AA160" s="11" t="s">
        <v>1395</v>
      </c>
      <c r="AB160" s="11" t="s">
        <v>1395</v>
      </c>
      <c r="AC160" s="11" t="s">
        <v>1395</v>
      </c>
      <c r="AD160" s="16"/>
      <c r="AE160" s="16"/>
      <c r="AF160" s="16"/>
    </row>
    <row r="161" spans="1:32">
      <c r="A161" s="11">
        <v>10</v>
      </c>
      <c r="B161" s="11">
        <v>26</v>
      </c>
      <c r="C161" s="16"/>
      <c r="D161" s="16"/>
      <c r="E161" s="11">
        <v>25</v>
      </c>
      <c r="F161" s="11" t="s">
        <v>4070</v>
      </c>
      <c r="G161" s="11" t="s">
        <v>4071</v>
      </c>
      <c r="H161" s="11" t="s">
        <v>2938</v>
      </c>
      <c r="I161" s="11" t="s">
        <v>637</v>
      </c>
      <c r="J161" s="11" t="s">
        <v>24</v>
      </c>
      <c r="K161" s="11" t="s">
        <v>1971</v>
      </c>
      <c r="L161" s="11">
        <v>1888</v>
      </c>
      <c r="M161" s="11">
        <v>12</v>
      </c>
      <c r="N161" s="11" t="s">
        <v>2939</v>
      </c>
      <c r="O161" s="16"/>
      <c r="P161" s="16"/>
      <c r="Q161" s="16"/>
      <c r="R161" s="11" t="s">
        <v>3952</v>
      </c>
      <c r="S161" s="11" t="s">
        <v>3952</v>
      </c>
      <c r="T161" s="11" t="s">
        <v>3952</v>
      </c>
      <c r="U161" s="16"/>
      <c r="V161" s="16"/>
      <c r="W161" s="16"/>
      <c r="X161" s="11" t="s">
        <v>4039</v>
      </c>
      <c r="Y161" s="16"/>
      <c r="Z161" s="11">
        <v>8</v>
      </c>
      <c r="AA161" s="11" t="s">
        <v>1395</v>
      </c>
      <c r="AB161" s="11" t="s">
        <v>1395</v>
      </c>
      <c r="AC161" s="11" t="s">
        <v>1395</v>
      </c>
      <c r="AD161" s="16"/>
      <c r="AE161" s="16"/>
      <c r="AF161" s="16"/>
    </row>
    <row r="162" spans="1:32">
      <c r="A162" s="11">
        <v>11</v>
      </c>
      <c r="B162" s="11">
        <v>26</v>
      </c>
      <c r="C162" s="11"/>
      <c r="D162" s="11"/>
      <c r="E162" s="11">
        <v>25</v>
      </c>
      <c r="F162" s="11" t="s">
        <v>4070</v>
      </c>
      <c r="G162" s="11" t="s">
        <v>1009</v>
      </c>
      <c r="H162" s="11" t="s">
        <v>2944</v>
      </c>
      <c r="I162" s="11" t="s">
        <v>637</v>
      </c>
      <c r="J162" s="11" t="s">
        <v>19</v>
      </c>
      <c r="K162" s="11" t="s">
        <v>2245</v>
      </c>
      <c r="L162" s="11">
        <v>1890</v>
      </c>
      <c r="M162" s="11">
        <v>9</v>
      </c>
      <c r="N162" s="11" t="s">
        <v>2939</v>
      </c>
      <c r="O162" s="11"/>
      <c r="P162" s="11"/>
      <c r="Q162" s="11"/>
      <c r="R162" s="11" t="s">
        <v>3952</v>
      </c>
      <c r="S162" s="11" t="s">
        <v>3952</v>
      </c>
      <c r="T162" s="11" t="s">
        <v>3952</v>
      </c>
      <c r="U162" s="11"/>
      <c r="V162" s="11"/>
      <c r="W162" s="11"/>
      <c r="X162" s="11" t="s">
        <v>4039</v>
      </c>
      <c r="Y162" s="11"/>
      <c r="Z162" s="11">
        <v>4</v>
      </c>
      <c r="AA162" s="11" t="s">
        <v>1395</v>
      </c>
      <c r="AB162" s="11" t="s">
        <v>1395</v>
      </c>
      <c r="AC162" s="11" t="s">
        <v>1395</v>
      </c>
      <c r="AD162" s="11"/>
      <c r="AE162" s="11"/>
      <c r="AF162" s="11"/>
    </row>
    <row r="163" spans="1:32">
      <c r="A163" s="11">
        <v>12</v>
      </c>
      <c r="B163" s="11">
        <v>26</v>
      </c>
      <c r="C163" s="16"/>
      <c r="D163" s="16"/>
      <c r="E163" s="11">
        <v>25</v>
      </c>
      <c r="F163" s="11" t="s">
        <v>4070</v>
      </c>
      <c r="G163" s="11" t="s">
        <v>4072</v>
      </c>
      <c r="H163" s="11" t="s">
        <v>2944</v>
      </c>
      <c r="I163" s="11" t="s">
        <v>637</v>
      </c>
      <c r="J163" s="11" t="s">
        <v>19</v>
      </c>
      <c r="K163" s="11" t="s">
        <v>2206</v>
      </c>
      <c r="L163" s="11">
        <v>1893</v>
      </c>
      <c r="M163" s="11">
        <v>7</v>
      </c>
      <c r="N163" s="11" t="s">
        <v>2939</v>
      </c>
      <c r="O163" s="16"/>
      <c r="P163" s="16"/>
      <c r="Q163" s="16"/>
      <c r="R163" s="11" t="s">
        <v>3952</v>
      </c>
      <c r="S163" s="11" t="s">
        <v>3952</v>
      </c>
      <c r="T163" s="11" t="s">
        <v>3952</v>
      </c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</row>
    <row r="164" spans="1:32">
      <c r="A164" s="11">
        <v>13</v>
      </c>
      <c r="B164" s="11">
        <v>26</v>
      </c>
      <c r="C164" s="16"/>
      <c r="D164" s="16"/>
      <c r="E164" s="11">
        <v>25</v>
      </c>
      <c r="F164" s="11" t="s">
        <v>4070</v>
      </c>
      <c r="G164" s="11" t="s">
        <v>4073</v>
      </c>
      <c r="H164" s="11" t="s">
        <v>2938</v>
      </c>
      <c r="I164" s="11" t="s">
        <v>637</v>
      </c>
      <c r="J164" s="11" t="s">
        <v>24</v>
      </c>
      <c r="K164" s="11" t="s">
        <v>2230</v>
      </c>
      <c r="L164" s="11">
        <v>1894</v>
      </c>
      <c r="M164" s="11">
        <v>5</v>
      </c>
      <c r="N164" s="11" t="s">
        <v>2939</v>
      </c>
      <c r="O164" s="16"/>
      <c r="P164" s="16"/>
      <c r="Q164" s="16"/>
      <c r="R164" s="11" t="s">
        <v>3952</v>
      </c>
      <c r="S164" s="11" t="s">
        <v>3952</v>
      </c>
      <c r="T164" s="11" t="s">
        <v>3952</v>
      </c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</row>
    <row r="165" spans="1:32">
      <c r="A165" s="11">
        <v>14</v>
      </c>
      <c r="B165" s="11">
        <v>26</v>
      </c>
      <c r="C165" s="16"/>
      <c r="D165" s="16"/>
      <c r="E165" s="11">
        <v>25</v>
      </c>
      <c r="F165" s="11" t="s">
        <v>4070</v>
      </c>
      <c r="G165" s="11" t="s">
        <v>1482</v>
      </c>
      <c r="H165" s="11" t="s">
        <v>2944</v>
      </c>
      <c r="I165" s="11" t="s">
        <v>637</v>
      </c>
      <c r="J165" s="11" t="s">
        <v>19</v>
      </c>
      <c r="K165" s="11" t="s">
        <v>2206</v>
      </c>
      <c r="L165" s="11">
        <v>1898</v>
      </c>
      <c r="M165" s="11">
        <v>2</v>
      </c>
      <c r="N165" s="11" t="s">
        <v>2939</v>
      </c>
      <c r="O165" s="16"/>
      <c r="P165" s="16"/>
      <c r="Q165" s="16"/>
      <c r="R165" s="11" t="s">
        <v>3952</v>
      </c>
      <c r="S165" s="11" t="s">
        <v>3952</v>
      </c>
      <c r="T165" s="11" t="s">
        <v>3952</v>
      </c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</row>
    <row r="166" spans="1:32">
      <c r="A166" s="11">
        <v>15</v>
      </c>
      <c r="B166" s="11">
        <v>27</v>
      </c>
      <c r="C166" s="16"/>
      <c r="D166" s="16"/>
      <c r="E166" s="11">
        <v>26</v>
      </c>
      <c r="F166" s="11" t="s">
        <v>4074</v>
      </c>
      <c r="G166" s="11" t="s">
        <v>2255</v>
      </c>
      <c r="H166" s="11" t="s">
        <v>3949</v>
      </c>
      <c r="I166" s="11" t="s">
        <v>637</v>
      </c>
      <c r="J166" s="11" t="s">
        <v>19</v>
      </c>
      <c r="K166" s="11" t="s">
        <v>2128</v>
      </c>
      <c r="L166" s="11">
        <v>1860</v>
      </c>
      <c r="M166" s="11">
        <v>40</v>
      </c>
      <c r="N166" s="11" t="s">
        <v>2933</v>
      </c>
      <c r="O166" s="11">
        <v>12</v>
      </c>
      <c r="P166" s="16"/>
      <c r="Q166" s="16"/>
      <c r="R166" s="11" t="s">
        <v>3952</v>
      </c>
      <c r="S166" s="16"/>
      <c r="T166" s="16"/>
      <c r="U166" s="16"/>
      <c r="V166" s="16"/>
      <c r="W166" s="16"/>
      <c r="X166" s="11" t="s">
        <v>32</v>
      </c>
      <c r="Y166" s="11">
        <v>0</v>
      </c>
      <c r="Z166" s="16"/>
      <c r="AA166" s="11" t="s">
        <v>1395</v>
      </c>
      <c r="AB166" s="11" t="s">
        <v>1395</v>
      </c>
      <c r="AC166" s="11" t="s">
        <v>1395</v>
      </c>
      <c r="AD166" s="11" t="s">
        <v>3956</v>
      </c>
      <c r="AE166" s="16"/>
      <c r="AF166" s="11" t="s">
        <v>261</v>
      </c>
    </row>
    <row r="167" spans="1:32">
      <c r="A167" s="11">
        <v>16</v>
      </c>
      <c r="B167" s="11">
        <v>27</v>
      </c>
      <c r="C167" s="11"/>
      <c r="D167" s="11"/>
      <c r="E167" s="11">
        <v>26</v>
      </c>
      <c r="F167" s="11" t="s">
        <v>4074</v>
      </c>
      <c r="G167" s="11" t="s">
        <v>3115</v>
      </c>
      <c r="H167" s="11" t="s">
        <v>2936</v>
      </c>
      <c r="I167" s="11" t="s">
        <v>637</v>
      </c>
      <c r="J167" s="11" t="s">
        <v>24</v>
      </c>
      <c r="K167" s="11" t="s">
        <v>2354</v>
      </c>
      <c r="L167" s="11">
        <v>1870</v>
      </c>
      <c r="M167" s="11">
        <v>30</v>
      </c>
      <c r="N167" s="11" t="s">
        <v>2933</v>
      </c>
      <c r="O167" s="11">
        <v>12</v>
      </c>
      <c r="P167" s="11">
        <v>7</v>
      </c>
      <c r="Q167" s="11">
        <v>5</v>
      </c>
      <c r="R167" s="11" t="s">
        <v>3952</v>
      </c>
      <c r="S167" s="11" t="s">
        <v>3955</v>
      </c>
      <c r="T167" s="11" t="s">
        <v>3958</v>
      </c>
      <c r="U167" s="11"/>
      <c r="V167" s="11"/>
      <c r="W167" s="11"/>
      <c r="X167" s="11"/>
      <c r="Y167" s="11"/>
      <c r="Z167" s="11"/>
      <c r="AA167" s="11" t="s">
        <v>1395</v>
      </c>
      <c r="AB167" s="11" t="s">
        <v>92</v>
      </c>
      <c r="AC167" s="11" t="s">
        <v>1395</v>
      </c>
      <c r="AD167" s="11"/>
      <c r="AE167" s="11"/>
      <c r="AF167" s="11"/>
    </row>
    <row r="168" spans="1:32">
      <c r="A168" s="11">
        <v>17</v>
      </c>
      <c r="B168" s="11">
        <v>27</v>
      </c>
      <c r="C168" s="11"/>
      <c r="D168" s="11"/>
      <c r="E168" s="11">
        <v>26</v>
      </c>
      <c r="F168" s="11" t="s">
        <v>4074</v>
      </c>
      <c r="G168" s="11" t="s">
        <v>3463</v>
      </c>
      <c r="H168" s="11" t="s">
        <v>2938</v>
      </c>
      <c r="I168" s="11" t="s">
        <v>637</v>
      </c>
      <c r="J168" s="11" t="s">
        <v>24</v>
      </c>
      <c r="K168" s="11" t="s">
        <v>2033</v>
      </c>
      <c r="L168" s="11">
        <v>1888</v>
      </c>
      <c r="M168" s="11">
        <v>12</v>
      </c>
      <c r="N168" s="11" t="s">
        <v>2939</v>
      </c>
      <c r="O168" s="11"/>
      <c r="P168" s="11"/>
      <c r="Q168" s="11"/>
      <c r="R168" s="11" t="s">
        <v>3952</v>
      </c>
      <c r="S168" s="11" t="s">
        <v>3952</v>
      </c>
      <c r="T168" s="11" t="s">
        <v>3952</v>
      </c>
      <c r="U168" s="11"/>
      <c r="V168" s="11"/>
      <c r="W168" s="11"/>
      <c r="X168" s="11" t="s">
        <v>1998</v>
      </c>
      <c r="Y168" s="11">
        <v>0</v>
      </c>
      <c r="Z168" s="11">
        <v>0</v>
      </c>
      <c r="AA168" s="11" t="s">
        <v>92</v>
      </c>
      <c r="AB168" s="11" t="s">
        <v>92</v>
      </c>
      <c r="AC168" s="11" t="s">
        <v>1395</v>
      </c>
      <c r="AD168" s="11"/>
      <c r="AE168" s="11"/>
      <c r="AF168" s="11"/>
    </row>
    <row r="169" spans="1:32">
      <c r="A169" s="11">
        <v>18</v>
      </c>
      <c r="B169" s="11">
        <v>27</v>
      </c>
      <c r="C169" s="16"/>
      <c r="D169" s="16"/>
      <c r="E169" s="11">
        <v>26</v>
      </c>
      <c r="F169" s="11" t="s">
        <v>4074</v>
      </c>
      <c r="G169" s="11" t="s">
        <v>945</v>
      </c>
      <c r="H169" s="11" t="s">
        <v>2938</v>
      </c>
      <c r="I169" s="11" t="s">
        <v>637</v>
      </c>
      <c r="J169" s="11" t="s">
        <v>24</v>
      </c>
      <c r="K169" s="11" t="s">
        <v>1971</v>
      </c>
      <c r="L169" s="11">
        <v>1890</v>
      </c>
      <c r="M169" s="11">
        <v>10</v>
      </c>
      <c r="N169" s="11" t="s">
        <v>2939</v>
      </c>
      <c r="O169" s="16"/>
      <c r="P169" s="16"/>
      <c r="Q169" s="16"/>
      <c r="R169" s="11" t="s">
        <v>3952</v>
      </c>
      <c r="S169" s="11" t="s">
        <v>3952</v>
      </c>
      <c r="T169" s="11" t="s">
        <v>3952</v>
      </c>
      <c r="U169" s="16"/>
      <c r="V169" s="16"/>
      <c r="W169" s="16"/>
      <c r="X169" s="11" t="s">
        <v>1998</v>
      </c>
      <c r="Y169" s="11">
        <v>0</v>
      </c>
      <c r="Z169" s="11">
        <v>0</v>
      </c>
      <c r="AA169" s="11" t="s">
        <v>92</v>
      </c>
      <c r="AB169" s="11" t="s">
        <v>92</v>
      </c>
      <c r="AC169" s="11" t="s">
        <v>1395</v>
      </c>
      <c r="AD169" s="16"/>
      <c r="AE169" s="16"/>
      <c r="AF169" s="16"/>
    </row>
    <row r="170" spans="1:32">
      <c r="A170" s="11">
        <v>19</v>
      </c>
      <c r="B170" s="11">
        <v>27</v>
      </c>
      <c r="C170" s="16"/>
      <c r="D170" s="16"/>
      <c r="E170" s="11">
        <v>26</v>
      </c>
      <c r="F170" s="11" t="s">
        <v>4074</v>
      </c>
      <c r="G170" s="11" t="s">
        <v>280</v>
      </c>
      <c r="H170" s="11" t="s">
        <v>2938</v>
      </c>
      <c r="I170" s="11" t="s">
        <v>637</v>
      </c>
      <c r="J170" s="11" t="s">
        <v>24</v>
      </c>
      <c r="K170" s="11" t="s">
        <v>2354</v>
      </c>
      <c r="L170" s="11">
        <v>1895</v>
      </c>
      <c r="M170" s="11">
        <v>5</v>
      </c>
      <c r="N170" s="11" t="s">
        <v>2939</v>
      </c>
      <c r="O170" s="16"/>
      <c r="P170" s="16"/>
      <c r="Q170" s="16"/>
      <c r="R170" s="11" t="s">
        <v>3952</v>
      </c>
      <c r="S170" s="11" t="s">
        <v>3952</v>
      </c>
      <c r="T170" s="11" t="s">
        <v>3952</v>
      </c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</row>
    <row r="171" spans="1:32">
      <c r="A171" s="11">
        <v>20</v>
      </c>
      <c r="B171" s="11">
        <v>27</v>
      </c>
      <c r="C171" s="16"/>
      <c r="D171" s="16"/>
      <c r="E171" s="11">
        <v>26</v>
      </c>
      <c r="F171" s="11" t="s">
        <v>4074</v>
      </c>
      <c r="G171" s="11" t="s">
        <v>2115</v>
      </c>
      <c r="H171" s="11" t="s">
        <v>2938</v>
      </c>
      <c r="I171" s="11" t="s">
        <v>637</v>
      </c>
      <c r="J171" s="11" t="s">
        <v>24</v>
      </c>
      <c r="K171" s="11" t="s">
        <v>2161</v>
      </c>
      <c r="L171" s="11">
        <v>1896</v>
      </c>
      <c r="M171" s="11">
        <v>3</v>
      </c>
      <c r="N171" s="11" t="s">
        <v>2939</v>
      </c>
      <c r="O171" s="16"/>
      <c r="P171" s="16"/>
      <c r="Q171" s="16"/>
      <c r="R171" s="11" t="s">
        <v>3952</v>
      </c>
      <c r="S171" s="11" t="s">
        <v>3952</v>
      </c>
      <c r="T171" s="11" t="s">
        <v>3952</v>
      </c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</row>
    <row r="172" spans="1:32">
      <c r="A172" s="11">
        <v>21</v>
      </c>
      <c r="B172" s="11">
        <v>27</v>
      </c>
      <c r="C172" s="16"/>
      <c r="D172" s="16"/>
      <c r="E172" s="11">
        <v>26</v>
      </c>
      <c r="F172" s="11" t="s">
        <v>4074</v>
      </c>
      <c r="G172" s="11" t="s">
        <v>4075</v>
      </c>
      <c r="H172" s="11" t="s">
        <v>2938</v>
      </c>
      <c r="I172" s="11" t="s">
        <v>637</v>
      </c>
      <c r="J172" s="11" t="s">
        <v>24</v>
      </c>
      <c r="K172" s="11" t="s">
        <v>2128</v>
      </c>
      <c r="L172" s="11">
        <v>1899</v>
      </c>
      <c r="M172" s="11">
        <v>1</v>
      </c>
      <c r="N172" s="11" t="s">
        <v>2939</v>
      </c>
      <c r="O172" s="16"/>
      <c r="P172" s="16"/>
      <c r="Q172" s="16"/>
      <c r="R172" s="11" t="s">
        <v>3952</v>
      </c>
      <c r="S172" s="11" t="s">
        <v>3952</v>
      </c>
      <c r="T172" s="11" t="s">
        <v>3952</v>
      </c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</row>
    <row r="173" spans="1:32">
      <c r="A173" s="11">
        <v>22</v>
      </c>
      <c r="B173" s="11">
        <v>28</v>
      </c>
      <c r="C173" s="11"/>
      <c r="D173" s="11"/>
      <c r="E173" s="11">
        <v>27</v>
      </c>
      <c r="F173" s="11" t="s">
        <v>4076</v>
      </c>
      <c r="G173" s="11" t="s">
        <v>75</v>
      </c>
      <c r="H173" s="11" t="s">
        <v>3949</v>
      </c>
      <c r="I173" s="11" t="s">
        <v>637</v>
      </c>
      <c r="J173" s="11" t="s">
        <v>19</v>
      </c>
      <c r="K173" s="11" t="s">
        <v>2161</v>
      </c>
      <c r="L173" s="11">
        <v>1871</v>
      </c>
      <c r="M173" s="11">
        <v>28</v>
      </c>
      <c r="N173" s="11" t="s">
        <v>2933</v>
      </c>
      <c r="O173" s="11">
        <v>6</v>
      </c>
      <c r="P173" s="11"/>
      <c r="Q173" s="11"/>
      <c r="R173" s="11" t="s">
        <v>3952</v>
      </c>
      <c r="S173" s="11" t="s">
        <v>3952</v>
      </c>
      <c r="T173" s="11" t="s">
        <v>3952</v>
      </c>
      <c r="U173" s="11"/>
      <c r="V173" s="11"/>
      <c r="W173" s="11"/>
      <c r="X173" s="11" t="s">
        <v>32</v>
      </c>
      <c r="Y173" s="11">
        <v>0</v>
      </c>
      <c r="Z173" s="11"/>
      <c r="AA173" s="11" t="s">
        <v>1395</v>
      </c>
      <c r="AB173" s="11" t="s">
        <v>1395</v>
      </c>
      <c r="AC173" s="11" t="s">
        <v>1395</v>
      </c>
      <c r="AD173" s="11" t="s">
        <v>3956</v>
      </c>
      <c r="AE173" s="11"/>
      <c r="AF173" s="11" t="s">
        <v>261</v>
      </c>
    </row>
    <row r="174" spans="1:32">
      <c r="A174" s="11">
        <v>23</v>
      </c>
      <c r="B174" s="11">
        <v>28</v>
      </c>
      <c r="C174" s="16"/>
      <c r="D174" s="16"/>
      <c r="E174" s="11">
        <v>27</v>
      </c>
      <c r="F174" s="11" t="s">
        <v>4076</v>
      </c>
      <c r="G174" s="11" t="s">
        <v>4077</v>
      </c>
      <c r="H174" s="11" t="s">
        <v>2936</v>
      </c>
      <c r="I174" s="11" t="s">
        <v>637</v>
      </c>
      <c r="J174" s="11" t="s">
        <v>24</v>
      </c>
      <c r="K174" s="11" t="s">
        <v>1971</v>
      </c>
      <c r="L174" s="11">
        <v>1875</v>
      </c>
      <c r="M174" s="11">
        <v>28</v>
      </c>
      <c r="N174" s="11" t="s">
        <v>2933</v>
      </c>
      <c r="O174" s="11">
        <v>6</v>
      </c>
      <c r="P174" s="11">
        <v>3</v>
      </c>
      <c r="Q174" s="11">
        <v>2</v>
      </c>
      <c r="R174" s="11" t="s">
        <v>3952</v>
      </c>
      <c r="S174" s="16"/>
      <c r="T174" s="16"/>
      <c r="U174" s="16"/>
      <c r="V174" s="16"/>
      <c r="W174" s="16"/>
      <c r="X174" s="16"/>
      <c r="Y174" s="16"/>
      <c r="Z174" s="16"/>
      <c r="AA174" s="11" t="s">
        <v>1395</v>
      </c>
      <c r="AB174" s="11" t="s">
        <v>1395</v>
      </c>
      <c r="AC174" s="11" t="s">
        <v>1395</v>
      </c>
      <c r="AD174" s="16"/>
      <c r="AE174" s="16"/>
      <c r="AF174" s="16"/>
    </row>
    <row r="175" spans="1:32">
      <c r="A175" s="11">
        <v>24</v>
      </c>
      <c r="B175" s="11">
        <v>28</v>
      </c>
      <c r="C175" s="16"/>
      <c r="D175" s="16"/>
      <c r="E175" s="11">
        <v>27</v>
      </c>
      <c r="F175" s="11" t="s">
        <v>4076</v>
      </c>
      <c r="G175" s="11" t="s">
        <v>601</v>
      </c>
      <c r="H175" s="11" t="s">
        <v>2938</v>
      </c>
      <c r="I175" s="11" t="s">
        <v>637</v>
      </c>
      <c r="J175" s="11" t="s">
        <v>24</v>
      </c>
      <c r="K175" s="11" t="s">
        <v>2173</v>
      </c>
      <c r="L175" s="11">
        <v>1895</v>
      </c>
      <c r="M175" s="11">
        <v>4</v>
      </c>
      <c r="N175" s="11" t="s">
        <v>2939</v>
      </c>
      <c r="O175" s="16"/>
      <c r="P175" s="16"/>
      <c r="Q175" s="16"/>
      <c r="R175" s="11" t="s">
        <v>3952</v>
      </c>
      <c r="S175" s="11" t="s">
        <v>3952</v>
      </c>
      <c r="T175" s="11" t="s">
        <v>3952</v>
      </c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</row>
    <row r="176" spans="1:32">
      <c r="A176" s="11">
        <v>25</v>
      </c>
      <c r="B176" s="11">
        <v>28</v>
      </c>
      <c r="C176" s="16"/>
      <c r="D176" s="16"/>
      <c r="E176" s="11">
        <v>27</v>
      </c>
      <c r="F176" s="11" t="s">
        <v>4076</v>
      </c>
      <c r="G176" s="11" t="s">
        <v>4078</v>
      </c>
      <c r="H176" s="11" t="s">
        <v>2938</v>
      </c>
      <c r="I176" s="11" t="s">
        <v>637</v>
      </c>
      <c r="J176" s="11" t="s">
        <v>24</v>
      </c>
      <c r="K176" s="11" t="s">
        <v>2526</v>
      </c>
      <c r="L176" s="11">
        <v>1898</v>
      </c>
      <c r="M176" s="11">
        <v>1</v>
      </c>
      <c r="N176" s="11" t="s">
        <v>2939</v>
      </c>
      <c r="O176" s="16"/>
      <c r="P176" s="16"/>
      <c r="Q176" s="16"/>
      <c r="R176" s="11" t="s">
        <v>3952</v>
      </c>
      <c r="S176" s="11" t="s">
        <v>3952</v>
      </c>
      <c r="T176" s="11" t="s">
        <v>3952</v>
      </c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</row>
    <row r="177" spans="1:32">
      <c r="A177" s="11">
        <v>26</v>
      </c>
      <c r="B177" s="11">
        <v>29</v>
      </c>
      <c r="C177" s="16"/>
      <c r="D177" s="16"/>
      <c r="E177" s="11">
        <v>28</v>
      </c>
      <c r="F177" s="11" t="s">
        <v>4079</v>
      </c>
      <c r="G177" s="11" t="s">
        <v>1701</v>
      </c>
      <c r="H177" s="11" t="s">
        <v>3949</v>
      </c>
      <c r="I177" s="11" t="s">
        <v>637</v>
      </c>
      <c r="J177" s="11" t="s">
        <v>19</v>
      </c>
      <c r="K177" s="11" t="s">
        <v>2190</v>
      </c>
      <c r="L177" s="11">
        <v>1849</v>
      </c>
      <c r="M177" s="11">
        <v>50</v>
      </c>
      <c r="N177" s="11" t="s">
        <v>2933</v>
      </c>
      <c r="O177" s="11">
        <v>8</v>
      </c>
      <c r="P177" s="16"/>
      <c r="Q177" s="16"/>
      <c r="R177" s="11" t="s">
        <v>4034</v>
      </c>
      <c r="S177" s="11" t="s">
        <v>4034</v>
      </c>
      <c r="T177" s="11" t="s">
        <v>4034</v>
      </c>
      <c r="U177" s="16"/>
      <c r="V177" s="16"/>
      <c r="W177" s="16"/>
      <c r="X177" s="11" t="s">
        <v>32</v>
      </c>
      <c r="Y177" s="11">
        <v>0</v>
      </c>
      <c r="Z177" s="16"/>
      <c r="AA177" s="11" t="s">
        <v>92</v>
      </c>
      <c r="AB177" s="11" t="s">
        <v>92</v>
      </c>
      <c r="AC177" s="11" t="s">
        <v>1395</v>
      </c>
      <c r="AD177" s="11" t="s">
        <v>3956</v>
      </c>
      <c r="AE177" s="16"/>
      <c r="AF177" s="11" t="s">
        <v>261</v>
      </c>
    </row>
    <row r="178" spans="1:32">
      <c r="A178" s="11">
        <v>27</v>
      </c>
      <c r="B178" s="11">
        <v>29</v>
      </c>
      <c r="C178" s="16"/>
      <c r="D178" s="16"/>
      <c r="E178" s="11">
        <v>28</v>
      </c>
      <c r="F178" s="11" t="s">
        <v>4079</v>
      </c>
      <c r="G178" s="11" t="s">
        <v>3583</v>
      </c>
      <c r="H178" s="11" t="s">
        <v>2936</v>
      </c>
      <c r="I178" s="11" t="s">
        <v>637</v>
      </c>
      <c r="J178" s="11" t="s">
        <v>24</v>
      </c>
      <c r="K178" s="11" t="s">
        <v>1971</v>
      </c>
      <c r="L178" s="11">
        <v>1850</v>
      </c>
      <c r="M178" s="11">
        <v>50</v>
      </c>
      <c r="N178" s="11" t="s">
        <v>2933</v>
      </c>
      <c r="O178" s="11">
        <v>8</v>
      </c>
      <c r="P178" s="11">
        <v>0</v>
      </c>
      <c r="Q178" s="11">
        <v>0</v>
      </c>
      <c r="R178" s="11" t="s">
        <v>4012</v>
      </c>
      <c r="S178" s="16"/>
      <c r="T178" s="11" t="s">
        <v>4012</v>
      </c>
      <c r="U178" s="16"/>
      <c r="V178" s="16"/>
      <c r="W178" s="16"/>
      <c r="X178" s="16"/>
      <c r="Y178" s="16"/>
      <c r="Z178" s="16"/>
      <c r="AA178" s="11" t="s">
        <v>92</v>
      </c>
      <c r="AB178" s="11" t="s">
        <v>92</v>
      </c>
      <c r="AC178" s="11" t="s">
        <v>1395</v>
      </c>
      <c r="AD178" s="16"/>
      <c r="AE178" s="16"/>
      <c r="AF178" s="16"/>
    </row>
    <row r="179" spans="1:32">
      <c r="A179" s="11">
        <v>28</v>
      </c>
      <c r="B179" s="11">
        <v>30</v>
      </c>
      <c r="C179" s="16"/>
      <c r="D179" s="16"/>
      <c r="E179" s="11">
        <v>29</v>
      </c>
      <c r="F179" s="11" t="s">
        <v>4080</v>
      </c>
      <c r="G179" s="11" t="s">
        <v>4081</v>
      </c>
      <c r="H179" s="11" t="s">
        <v>3949</v>
      </c>
      <c r="I179" s="11" t="s">
        <v>20</v>
      </c>
      <c r="J179" s="11" t="s">
        <v>19</v>
      </c>
      <c r="K179" s="11" t="s">
        <v>1971</v>
      </c>
      <c r="L179" s="11">
        <v>1860</v>
      </c>
      <c r="M179" s="11">
        <v>40</v>
      </c>
      <c r="N179" s="11" t="s">
        <v>2933</v>
      </c>
      <c r="O179" s="11">
        <v>12</v>
      </c>
      <c r="P179" s="16"/>
      <c r="Q179" s="16"/>
      <c r="R179" s="11" t="s">
        <v>3952</v>
      </c>
      <c r="S179" s="11" t="s">
        <v>3952</v>
      </c>
      <c r="T179" s="11" t="s">
        <v>3958</v>
      </c>
      <c r="U179" s="16"/>
      <c r="V179" s="16"/>
      <c r="W179" s="16"/>
      <c r="X179" s="11" t="s">
        <v>32</v>
      </c>
      <c r="Y179" s="11">
        <v>0</v>
      </c>
      <c r="Z179" s="16"/>
      <c r="AA179" s="11" t="s">
        <v>1395</v>
      </c>
      <c r="AB179" s="11" t="s">
        <v>1395</v>
      </c>
      <c r="AC179" s="11" t="s">
        <v>1395</v>
      </c>
      <c r="AD179" s="11" t="s">
        <v>3956</v>
      </c>
      <c r="AE179" s="16"/>
      <c r="AF179" s="11" t="s">
        <v>261</v>
      </c>
    </row>
    <row r="180" spans="1:32">
      <c r="A180" s="11">
        <v>29</v>
      </c>
      <c r="B180" s="11">
        <v>30</v>
      </c>
      <c r="C180" s="16"/>
      <c r="D180" s="16"/>
      <c r="E180" s="11">
        <v>29</v>
      </c>
      <c r="F180" s="11" t="s">
        <v>4080</v>
      </c>
      <c r="G180" s="11" t="s">
        <v>23</v>
      </c>
      <c r="H180" s="11" t="s">
        <v>2936</v>
      </c>
      <c r="I180" s="11" t="s">
        <v>20</v>
      </c>
      <c r="J180" s="11" t="s">
        <v>24</v>
      </c>
      <c r="K180" s="11" t="s">
        <v>2190</v>
      </c>
      <c r="L180" s="11">
        <v>1873</v>
      </c>
      <c r="M180" s="11">
        <v>26</v>
      </c>
      <c r="N180" s="11" t="s">
        <v>2933</v>
      </c>
      <c r="O180" s="11">
        <v>12</v>
      </c>
      <c r="P180" s="11">
        <v>6</v>
      </c>
      <c r="Q180" s="11">
        <v>3</v>
      </c>
      <c r="R180" s="11" t="s">
        <v>3952</v>
      </c>
      <c r="S180" s="11" t="s">
        <v>3952</v>
      </c>
      <c r="T180" s="11" t="s">
        <v>4082</v>
      </c>
      <c r="U180" s="16"/>
      <c r="V180" s="16"/>
      <c r="W180" s="16"/>
      <c r="X180" s="16"/>
      <c r="Y180" s="16"/>
      <c r="Z180" s="16"/>
      <c r="AA180" s="11" t="s">
        <v>1395</v>
      </c>
      <c r="AB180" s="11" t="s">
        <v>1395</v>
      </c>
      <c r="AC180" s="11" t="s">
        <v>1395</v>
      </c>
      <c r="AD180" s="16"/>
      <c r="AE180" s="16"/>
      <c r="AF180" s="16"/>
    </row>
    <row r="181" spans="1:32">
      <c r="A181" s="11">
        <v>30</v>
      </c>
      <c r="B181" s="11">
        <v>30</v>
      </c>
      <c r="C181" s="16"/>
      <c r="D181" s="16"/>
      <c r="E181" s="11">
        <v>29</v>
      </c>
      <c r="F181" s="11" t="s">
        <v>4080</v>
      </c>
      <c r="G181" s="11" t="s">
        <v>1202</v>
      </c>
      <c r="H181" s="11" t="s">
        <v>2944</v>
      </c>
      <c r="I181" s="11" t="s">
        <v>20</v>
      </c>
      <c r="J181" s="11" t="s">
        <v>19</v>
      </c>
      <c r="K181" s="11" t="s">
        <v>2230</v>
      </c>
      <c r="L181" s="11">
        <v>1892</v>
      </c>
      <c r="M181" s="11">
        <v>7</v>
      </c>
      <c r="N181" s="11" t="s">
        <v>2939</v>
      </c>
      <c r="O181" s="16"/>
      <c r="P181" s="16"/>
      <c r="Q181" s="16"/>
      <c r="R181" s="11" t="s">
        <v>3952</v>
      </c>
      <c r="S181" s="11" t="s">
        <v>3952</v>
      </c>
      <c r="T181" s="11" t="s">
        <v>3952</v>
      </c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</row>
    <row r="182" spans="1:32">
      <c r="A182" s="11">
        <v>31</v>
      </c>
      <c r="B182" s="11">
        <v>30</v>
      </c>
      <c r="C182" s="16"/>
      <c r="D182" s="16"/>
      <c r="E182" s="11">
        <v>29</v>
      </c>
      <c r="F182" s="11" t="s">
        <v>4080</v>
      </c>
      <c r="G182" s="11" t="s">
        <v>270</v>
      </c>
      <c r="H182" s="11" t="s">
        <v>2938</v>
      </c>
      <c r="I182" s="11" t="s">
        <v>20</v>
      </c>
      <c r="J182" s="11" t="s">
        <v>24</v>
      </c>
      <c r="K182" s="11" t="s">
        <v>2206</v>
      </c>
      <c r="L182" s="11">
        <v>1894</v>
      </c>
      <c r="M182" s="11">
        <v>6</v>
      </c>
      <c r="N182" s="11" t="s">
        <v>2939</v>
      </c>
      <c r="O182" s="16"/>
      <c r="P182" s="16"/>
      <c r="Q182" s="16"/>
      <c r="R182" s="11" t="s">
        <v>3952</v>
      </c>
      <c r="S182" s="11" t="s">
        <v>3952</v>
      </c>
      <c r="T182" s="11" t="s">
        <v>3952</v>
      </c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</row>
    <row r="183" spans="1:32">
      <c r="A183" s="11">
        <v>32</v>
      </c>
      <c r="B183" s="11">
        <v>30</v>
      </c>
      <c r="C183" s="16"/>
      <c r="D183" s="16"/>
      <c r="E183" s="11">
        <v>29</v>
      </c>
      <c r="F183" s="11" t="s">
        <v>4080</v>
      </c>
      <c r="G183" s="11" t="s">
        <v>95</v>
      </c>
      <c r="H183" s="11" t="s">
        <v>2944</v>
      </c>
      <c r="I183" s="11" t="s">
        <v>20</v>
      </c>
      <c r="J183" s="11" t="s">
        <v>19</v>
      </c>
      <c r="K183" s="11" t="s">
        <v>2206</v>
      </c>
      <c r="L183" s="11">
        <v>1896</v>
      </c>
      <c r="M183" s="11">
        <v>4</v>
      </c>
      <c r="N183" s="11" t="s">
        <v>2939</v>
      </c>
      <c r="O183" s="16"/>
      <c r="P183" s="16"/>
      <c r="Q183" s="16"/>
      <c r="R183" s="11" t="s">
        <v>3952</v>
      </c>
      <c r="S183" s="11" t="s">
        <v>3952</v>
      </c>
      <c r="T183" s="11" t="s">
        <v>3952</v>
      </c>
      <c r="U183" s="16"/>
      <c r="V183" s="16"/>
      <c r="W183" s="16"/>
      <c r="X183" s="16"/>
      <c r="Y183" s="16"/>
      <c r="Z183" s="16"/>
      <c r="AA183" s="16"/>
      <c r="AB183" s="16"/>
      <c r="AC183" s="16"/>
      <c r="AD183" s="11" t="s">
        <v>3956</v>
      </c>
      <c r="AE183" s="16"/>
      <c r="AF183" s="16"/>
    </row>
    <row r="184" spans="1:32">
      <c r="A184" s="11">
        <v>33</v>
      </c>
      <c r="B184" s="11">
        <v>30</v>
      </c>
      <c r="C184" s="11"/>
      <c r="D184" s="11"/>
      <c r="E184" s="11">
        <v>29</v>
      </c>
      <c r="F184" s="11" t="s">
        <v>4083</v>
      </c>
      <c r="G184" s="11" t="s">
        <v>1701</v>
      </c>
      <c r="H184" s="11" t="s">
        <v>4084</v>
      </c>
      <c r="I184" s="11" t="s">
        <v>20</v>
      </c>
      <c r="J184" s="11" t="s">
        <v>19</v>
      </c>
      <c r="K184" s="11" t="s">
        <v>2161</v>
      </c>
      <c r="L184" s="11">
        <v>1829</v>
      </c>
      <c r="M184" s="11">
        <v>70</v>
      </c>
      <c r="N184" s="11" t="s">
        <v>2933</v>
      </c>
      <c r="O184" s="11">
        <v>40</v>
      </c>
      <c r="P184" s="11"/>
      <c r="Q184" s="11"/>
      <c r="R184" s="11" t="s">
        <v>3952</v>
      </c>
      <c r="S184" s="11" t="s">
        <v>4085</v>
      </c>
      <c r="T184" s="11" t="s">
        <v>4086</v>
      </c>
      <c r="U184" s="11"/>
      <c r="V184" s="11"/>
      <c r="W184" s="11"/>
      <c r="X184" s="11" t="s">
        <v>1998</v>
      </c>
      <c r="Y184" s="11">
        <v>0</v>
      </c>
      <c r="Z184" s="11"/>
      <c r="AA184" s="11" t="s">
        <v>1395</v>
      </c>
      <c r="AB184" s="11" t="s">
        <v>1395</v>
      </c>
      <c r="AC184" s="11" t="s">
        <v>1395</v>
      </c>
      <c r="AD184" s="11"/>
      <c r="AE184" s="11"/>
      <c r="AF184" s="11"/>
    </row>
    <row r="185" spans="1:32">
      <c r="A185" s="11">
        <v>34</v>
      </c>
      <c r="B185" s="11">
        <v>30</v>
      </c>
      <c r="C185" s="11"/>
      <c r="D185" s="11"/>
      <c r="E185" s="11">
        <v>29</v>
      </c>
      <c r="F185" s="11" t="s">
        <v>4083</v>
      </c>
      <c r="G185" s="11" t="s">
        <v>23</v>
      </c>
      <c r="H185" s="11" t="s">
        <v>3146</v>
      </c>
      <c r="I185" s="11" t="s">
        <v>20</v>
      </c>
      <c r="J185" s="11" t="s">
        <v>24</v>
      </c>
      <c r="K185" s="11" t="s">
        <v>2354</v>
      </c>
      <c r="L185" s="11">
        <v>1832</v>
      </c>
      <c r="M185" s="11">
        <v>67</v>
      </c>
      <c r="N185" s="11" t="s">
        <v>2933</v>
      </c>
      <c r="O185" s="11">
        <v>40</v>
      </c>
      <c r="P185" s="11">
        <v>10</v>
      </c>
      <c r="Q185" s="11">
        <v>5</v>
      </c>
      <c r="R185" s="11" t="s">
        <v>4082</v>
      </c>
      <c r="S185" s="11" t="s">
        <v>4082</v>
      </c>
      <c r="T185" s="11" t="s">
        <v>4059</v>
      </c>
      <c r="U185" s="11"/>
      <c r="V185" s="11"/>
      <c r="W185" s="11"/>
      <c r="X185" s="11"/>
      <c r="Y185" s="11"/>
      <c r="Z185" s="11"/>
      <c r="AA185" s="11" t="s">
        <v>1395</v>
      </c>
      <c r="AB185" s="11" t="s">
        <v>1395</v>
      </c>
      <c r="AC185" s="11" t="s">
        <v>1395</v>
      </c>
      <c r="AD185" s="11"/>
      <c r="AE185" s="11"/>
      <c r="AF185" s="11"/>
    </row>
    <row r="186" spans="1:32">
      <c r="A186" s="11">
        <v>35</v>
      </c>
      <c r="B186" s="11">
        <v>31</v>
      </c>
      <c r="C186" s="16"/>
      <c r="D186" s="16"/>
      <c r="E186" s="11">
        <v>30</v>
      </c>
      <c r="F186" s="11" t="s">
        <v>4087</v>
      </c>
      <c r="G186" s="11" t="s">
        <v>46</v>
      </c>
      <c r="H186" s="11" t="s">
        <v>3949</v>
      </c>
      <c r="I186" s="11" t="s">
        <v>20</v>
      </c>
      <c r="J186" s="11" t="s">
        <v>19</v>
      </c>
      <c r="K186" s="11" t="s">
        <v>2161</v>
      </c>
      <c r="L186" s="11">
        <v>1855</v>
      </c>
      <c r="M186" s="11">
        <v>44</v>
      </c>
      <c r="N186" s="11" t="s">
        <v>3066</v>
      </c>
      <c r="O186" s="16"/>
      <c r="P186" s="16"/>
      <c r="Q186" s="16"/>
      <c r="R186" s="11" t="s">
        <v>3959</v>
      </c>
      <c r="S186" s="11" t="s">
        <v>3959</v>
      </c>
      <c r="T186" s="11" t="s">
        <v>3959</v>
      </c>
      <c r="U186" s="16"/>
      <c r="V186" s="16"/>
      <c r="W186" s="16"/>
      <c r="X186" s="11" t="s">
        <v>4088</v>
      </c>
      <c r="Y186" s="11">
        <v>0</v>
      </c>
      <c r="Z186" s="16"/>
      <c r="AA186" s="11" t="s">
        <v>1395</v>
      </c>
      <c r="AB186" s="11" t="s">
        <v>1395</v>
      </c>
      <c r="AC186" s="11" t="s">
        <v>1395</v>
      </c>
      <c r="AD186" s="11" t="s">
        <v>3956</v>
      </c>
      <c r="AE186" s="16"/>
      <c r="AF186" s="11" t="s">
        <v>51</v>
      </c>
    </row>
    <row r="187" spans="1:32">
      <c r="A187" s="11">
        <v>36</v>
      </c>
      <c r="B187" s="11">
        <v>31</v>
      </c>
      <c r="C187" s="16"/>
      <c r="D187" s="16"/>
      <c r="E187" s="11">
        <v>30</v>
      </c>
      <c r="F187" s="11" t="s">
        <v>4087</v>
      </c>
      <c r="G187" s="11" t="s">
        <v>23</v>
      </c>
      <c r="H187" s="11" t="s">
        <v>2938</v>
      </c>
      <c r="I187" s="11" t="s">
        <v>20</v>
      </c>
      <c r="J187" s="11" t="s">
        <v>24</v>
      </c>
      <c r="K187" s="11" t="s">
        <v>2206</v>
      </c>
      <c r="L187" s="11">
        <v>1880</v>
      </c>
      <c r="M187" s="11">
        <v>20</v>
      </c>
      <c r="N187" s="11" t="s">
        <v>2939</v>
      </c>
      <c r="O187" s="16"/>
      <c r="P187" s="16"/>
      <c r="Q187" s="16"/>
      <c r="R187" s="11" t="s">
        <v>3952</v>
      </c>
      <c r="S187" s="11" t="s">
        <v>3959</v>
      </c>
      <c r="T187" s="11" t="s">
        <v>3959</v>
      </c>
      <c r="U187" s="16"/>
      <c r="V187" s="16"/>
      <c r="W187" s="16"/>
      <c r="X187" s="16"/>
      <c r="Y187" s="16"/>
      <c r="Z187" s="16"/>
      <c r="AA187" s="11" t="s">
        <v>1395</v>
      </c>
      <c r="AB187" s="11" t="s">
        <v>1395</v>
      </c>
      <c r="AC187" s="11" t="s">
        <v>1395</v>
      </c>
      <c r="AD187" s="16"/>
      <c r="AE187" s="16"/>
      <c r="AF187" s="16"/>
    </row>
    <row r="188" spans="1:32">
      <c r="A188" s="11">
        <v>37</v>
      </c>
      <c r="B188" s="11">
        <v>31</v>
      </c>
      <c r="C188" s="16"/>
      <c r="D188" s="16"/>
      <c r="E188" s="11">
        <v>30</v>
      </c>
      <c r="F188" s="11" t="s">
        <v>4087</v>
      </c>
      <c r="G188" s="11" t="s">
        <v>4089</v>
      </c>
      <c r="H188" s="11" t="s">
        <v>2944</v>
      </c>
      <c r="I188" s="11" t="s">
        <v>20</v>
      </c>
      <c r="J188" s="11" t="s">
        <v>19</v>
      </c>
      <c r="K188" s="11" t="s">
        <v>1971</v>
      </c>
      <c r="L188" s="11">
        <v>1878</v>
      </c>
      <c r="M188" s="11">
        <v>22</v>
      </c>
      <c r="N188" s="11" t="s">
        <v>2939</v>
      </c>
      <c r="O188" s="16"/>
      <c r="P188" s="16"/>
      <c r="Q188" s="16"/>
      <c r="R188" s="11" t="s">
        <v>3952</v>
      </c>
      <c r="S188" s="11" t="s">
        <v>3959</v>
      </c>
      <c r="T188" s="11" t="s">
        <v>3959</v>
      </c>
      <c r="U188" s="16"/>
      <c r="V188" s="16"/>
      <c r="W188" s="16"/>
      <c r="X188" s="11" t="s">
        <v>4090</v>
      </c>
      <c r="Y188" s="11">
        <v>0</v>
      </c>
      <c r="Z188" s="16"/>
      <c r="AA188" s="11" t="s">
        <v>1395</v>
      </c>
      <c r="AB188" s="11" t="s">
        <v>1395</v>
      </c>
      <c r="AC188" s="11" t="s">
        <v>1395</v>
      </c>
      <c r="AD188" s="16"/>
      <c r="AE188" s="16"/>
      <c r="AF188" s="16"/>
    </row>
    <row r="189" spans="1:32">
      <c r="A189" s="11">
        <v>38</v>
      </c>
      <c r="B189" s="11">
        <v>31</v>
      </c>
      <c r="C189" s="16"/>
      <c r="D189" s="16"/>
      <c r="E189" s="11">
        <v>30</v>
      </c>
      <c r="F189" s="11" t="s">
        <v>4087</v>
      </c>
      <c r="G189" s="11" t="s">
        <v>4091</v>
      </c>
      <c r="H189" s="11" t="s">
        <v>2944</v>
      </c>
      <c r="I189" s="11" t="s">
        <v>20</v>
      </c>
      <c r="J189" s="11" t="s">
        <v>19</v>
      </c>
      <c r="K189" s="11" t="s">
        <v>2230</v>
      </c>
      <c r="L189" s="11">
        <v>1881</v>
      </c>
      <c r="M189" s="11">
        <v>18</v>
      </c>
      <c r="N189" s="11" t="s">
        <v>2939</v>
      </c>
      <c r="O189" s="16"/>
      <c r="P189" s="16"/>
      <c r="Q189" s="16"/>
      <c r="R189" s="11" t="s">
        <v>3952</v>
      </c>
      <c r="S189" s="11" t="s">
        <v>3959</v>
      </c>
      <c r="T189" s="11" t="s">
        <v>3959</v>
      </c>
      <c r="U189" s="16"/>
      <c r="V189" s="16"/>
      <c r="W189" s="16"/>
      <c r="X189" s="11" t="s">
        <v>1998</v>
      </c>
      <c r="Y189" s="11">
        <v>0</v>
      </c>
      <c r="Z189" s="16"/>
      <c r="AA189" s="11" t="s">
        <v>1395</v>
      </c>
      <c r="AB189" s="11" t="s">
        <v>1395</v>
      </c>
      <c r="AC189" s="11" t="s">
        <v>1395</v>
      </c>
      <c r="AD189" s="16"/>
      <c r="AE189" s="16"/>
      <c r="AF189" s="16"/>
    </row>
    <row r="190" spans="1:32">
      <c r="A190" s="11">
        <v>39</v>
      </c>
      <c r="B190" s="11">
        <v>31</v>
      </c>
      <c r="C190" s="16"/>
      <c r="D190" s="16"/>
      <c r="E190" s="11">
        <v>30</v>
      </c>
      <c r="F190" s="11" t="s">
        <v>4087</v>
      </c>
      <c r="G190" s="11" t="s">
        <v>4092</v>
      </c>
      <c r="H190" s="11" t="s">
        <v>2938</v>
      </c>
      <c r="I190" s="11" t="s">
        <v>20</v>
      </c>
      <c r="J190" s="11" t="s">
        <v>24</v>
      </c>
      <c r="K190" s="11" t="s">
        <v>2354</v>
      </c>
      <c r="L190" s="11">
        <v>1883</v>
      </c>
      <c r="M190" s="11">
        <v>17</v>
      </c>
      <c r="N190" s="11" t="s">
        <v>2939</v>
      </c>
      <c r="O190" s="16"/>
      <c r="P190" s="16"/>
      <c r="Q190" s="16"/>
      <c r="R190" s="11" t="s">
        <v>3952</v>
      </c>
      <c r="S190" s="11" t="s">
        <v>3959</v>
      </c>
      <c r="T190" s="11" t="s">
        <v>3959</v>
      </c>
      <c r="U190" s="16"/>
      <c r="V190" s="16"/>
      <c r="W190" s="16"/>
      <c r="X190" s="11" t="s">
        <v>4039</v>
      </c>
      <c r="Y190" s="16"/>
      <c r="Z190" s="11">
        <v>5</v>
      </c>
      <c r="AA190" s="11" t="s">
        <v>1395</v>
      </c>
      <c r="AB190" s="11" t="s">
        <v>1395</v>
      </c>
      <c r="AC190" s="11" t="s">
        <v>1395</v>
      </c>
      <c r="AD190" s="16"/>
      <c r="AE190" s="16"/>
      <c r="AF190" s="16"/>
    </row>
    <row r="191" spans="1:32">
      <c r="A191" s="11">
        <v>40</v>
      </c>
      <c r="B191" s="11">
        <v>31</v>
      </c>
      <c r="C191" s="16"/>
      <c r="D191" s="16"/>
      <c r="E191" s="11">
        <v>30</v>
      </c>
      <c r="F191" s="11" t="s">
        <v>4087</v>
      </c>
      <c r="G191" s="11" t="s">
        <v>4093</v>
      </c>
      <c r="H191" s="11" t="s">
        <v>2938</v>
      </c>
      <c r="I191" s="11" t="s">
        <v>20</v>
      </c>
      <c r="J191" s="11" t="s">
        <v>24</v>
      </c>
      <c r="K191" s="11" t="s">
        <v>2173</v>
      </c>
      <c r="L191" s="11">
        <v>1885</v>
      </c>
      <c r="M191" s="11">
        <v>14</v>
      </c>
      <c r="N191" s="11" t="s">
        <v>2939</v>
      </c>
      <c r="O191" s="16"/>
      <c r="P191" s="16"/>
      <c r="Q191" s="16"/>
      <c r="R191" s="11" t="s">
        <v>3952</v>
      </c>
      <c r="S191" s="11" t="s">
        <v>3959</v>
      </c>
      <c r="T191" s="11" t="s">
        <v>3959</v>
      </c>
      <c r="U191" s="16"/>
      <c r="V191" s="16"/>
      <c r="W191" s="16"/>
      <c r="X191" s="11" t="s">
        <v>4039</v>
      </c>
      <c r="Y191" s="16"/>
      <c r="Z191" s="11">
        <v>5</v>
      </c>
      <c r="AA191" s="11" t="s">
        <v>1395</v>
      </c>
      <c r="AB191" s="11" t="s">
        <v>1395</v>
      </c>
      <c r="AC191" s="11" t="s">
        <v>1395</v>
      </c>
      <c r="AD191" s="16"/>
      <c r="AE191" s="16"/>
      <c r="AF191" s="16"/>
    </row>
    <row r="192" spans="1:32">
      <c r="A192" s="11">
        <v>41</v>
      </c>
      <c r="B192" s="11">
        <v>31</v>
      </c>
      <c r="C192" s="16"/>
      <c r="D192" s="16"/>
      <c r="E192" s="11">
        <v>30</v>
      </c>
      <c r="F192" s="11" t="s">
        <v>4087</v>
      </c>
      <c r="G192" s="11" t="s">
        <v>4094</v>
      </c>
      <c r="H192" s="11" t="s">
        <v>2944</v>
      </c>
      <c r="I192" s="11" t="s">
        <v>20</v>
      </c>
      <c r="J192" s="11" t="s">
        <v>19</v>
      </c>
      <c r="K192" s="11" t="s">
        <v>2245</v>
      </c>
      <c r="L192" s="11">
        <v>1892</v>
      </c>
      <c r="M192" s="11">
        <v>7</v>
      </c>
      <c r="N192" s="11" t="s">
        <v>2939</v>
      </c>
      <c r="O192" s="16"/>
      <c r="P192" s="16"/>
      <c r="Q192" s="16"/>
      <c r="R192" s="11" t="s">
        <v>3952</v>
      </c>
      <c r="S192" s="11" t="s">
        <v>3959</v>
      </c>
      <c r="T192" s="11" t="s">
        <v>3959</v>
      </c>
      <c r="U192" s="16"/>
      <c r="V192" s="16"/>
      <c r="W192" s="16"/>
      <c r="X192" s="11" t="s">
        <v>4039</v>
      </c>
      <c r="Y192" s="16"/>
      <c r="Z192" s="11">
        <v>2</v>
      </c>
      <c r="AA192" s="11" t="s">
        <v>1395</v>
      </c>
      <c r="AB192" s="11" t="s">
        <v>1395</v>
      </c>
      <c r="AC192" s="11" t="s">
        <v>1395</v>
      </c>
      <c r="AD192" s="16"/>
      <c r="AE192" s="16"/>
      <c r="AF192" s="16"/>
    </row>
    <row r="193" spans="1:32">
      <c r="A193" s="11">
        <v>42</v>
      </c>
      <c r="B193" s="11">
        <v>31</v>
      </c>
      <c r="C193" s="16"/>
      <c r="D193" s="16"/>
      <c r="E193" s="11">
        <v>30</v>
      </c>
      <c r="F193" s="11" t="s">
        <v>4087</v>
      </c>
      <c r="G193" s="11" t="s">
        <v>4095</v>
      </c>
      <c r="H193" s="11" t="s">
        <v>2944</v>
      </c>
      <c r="I193" s="11" t="s">
        <v>20</v>
      </c>
      <c r="J193" s="11" t="s">
        <v>19</v>
      </c>
      <c r="K193" s="11" t="s">
        <v>2128</v>
      </c>
      <c r="L193" s="11">
        <v>1888</v>
      </c>
      <c r="M193" s="11">
        <v>11</v>
      </c>
      <c r="N193" s="11" t="s">
        <v>2939</v>
      </c>
      <c r="O193" s="16"/>
      <c r="P193" s="16"/>
      <c r="Q193" s="16"/>
      <c r="R193" s="11" t="s">
        <v>3952</v>
      </c>
      <c r="S193" s="11" t="s">
        <v>3959</v>
      </c>
      <c r="T193" s="11" t="s">
        <v>3959</v>
      </c>
      <c r="U193" s="16"/>
      <c r="V193" s="16"/>
      <c r="W193" s="16"/>
      <c r="X193" s="11" t="s">
        <v>4039</v>
      </c>
      <c r="Y193" s="16"/>
      <c r="Z193" s="11">
        <v>5</v>
      </c>
      <c r="AA193" s="11" t="s">
        <v>1395</v>
      </c>
      <c r="AB193" s="11" t="s">
        <v>1395</v>
      </c>
      <c r="AC193" s="11" t="s">
        <v>1395</v>
      </c>
      <c r="AD193" s="16"/>
      <c r="AE193" s="16"/>
      <c r="AF193" s="16"/>
    </row>
    <row r="194" spans="1:32">
      <c r="A194" s="11">
        <v>43</v>
      </c>
      <c r="B194" s="11">
        <v>32</v>
      </c>
      <c r="C194" s="16"/>
      <c r="D194" s="16"/>
      <c r="E194" s="11">
        <v>31</v>
      </c>
      <c r="F194" s="11" t="s">
        <v>495</v>
      </c>
      <c r="G194" s="11" t="s">
        <v>4096</v>
      </c>
      <c r="H194" s="11" t="s">
        <v>3949</v>
      </c>
      <c r="I194" s="11" t="s">
        <v>637</v>
      </c>
      <c r="J194" s="11" t="s">
        <v>19</v>
      </c>
      <c r="K194" s="11" t="s">
        <v>1971</v>
      </c>
      <c r="L194" s="11">
        <v>1879</v>
      </c>
      <c r="M194" s="11">
        <v>21</v>
      </c>
      <c r="N194" s="11" t="s">
        <v>2933</v>
      </c>
      <c r="O194" s="11">
        <v>1</v>
      </c>
      <c r="P194" s="16"/>
      <c r="Q194" s="16"/>
      <c r="R194" s="11" t="s">
        <v>3952</v>
      </c>
      <c r="S194" s="16"/>
      <c r="T194" s="16"/>
      <c r="U194" s="16"/>
      <c r="V194" s="16"/>
      <c r="W194" s="16"/>
      <c r="X194" s="11" t="s">
        <v>32</v>
      </c>
      <c r="Y194" s="11">
        <v>0</v>
      </c>
      <c r="Z194" s="16"/>
      <c r="AA194" s="11" t="s">
        <v>1395</v>
      </c>
      <c r="AB194" s="11" t="s">
        <v>1395</v>
      </c>
      <c r="AC194" s="11" t="s">
        <v>1395</v>
      </c>
      <c r="AD194" s="11" t="s">
        <v>3956</v>
      </c>
      <c r="AE194" s="16"/>
      <c r="AF194" s="11" t="s">
        <v>261</v>
      </c>
    </row>
    <row r="195" spans="1:32">
      <c r="A195" s="11">
        <v>44</v>
      </c>
      <c r="B195" s="11">
        <v>32</v>
      </c>
      <c r="C195" s="16"/>
      <c r="D195" s="16"/>
      <c r="E195" s="11">
        <v>31</v>
      </c>
      <c r="F195" s="11" t="s">
        <v>495</v>
      </c>
      <c r="G195" s="11" t="s">
        <v>23</v>
      </c>
      <c r="H195" s="11" t="s">
        <v>2936</v>
      </c>
      <c r="I195" s="11" t="s">
        <v>637</v>
      </c>
      <c r="J195" s="11" t="s">
        <v>24</v>
      </c>
      <c r="K195" s="11" t="s">
        <v>2230</v>
      </c>
      <c r="L195" s="11">
        <v>1881</v>
      </c>
      <c r="M195" s="11">
        <v>18</v>
      </c>
      <c r="N195" s="11" t="s">
        <v>2933</v>
      </c>
      <c r="O195" s="11">
        <v>1</v>
      </c>
      <c r="P195" s="11">
        <v>1</v>
      </c>
      <c r="Q195" s="11">
        <v>1</v>
      </c>
      <c r="R195" s="11" t="s">
        <v>3952</v>
      </c>
      <c r="S195" s="16"/>
      <c r="T195" s="16"/>
      <c r="U195" s="16"/>
      <c r="V195" s="16"/>
      <c r="W195" s="16"/>
      <c r="X195" s="16"/>
      <c r="Y195" s="16"/>
      <c r="Z195" s="16"/>
      <c r="AA195" s="11" t="s">
        <v>1395</v>
      </c>
      <c r="AB195" s="11" t="s">
        <v>1395</v>
      </c>
      <c r="AC195" s="11" t="s">
        <v>1395</v>
      </c>
      <c r="AD195" s="16"/>
      <c r="AE195" s="16"/>
      <c r="AF195" s="16"/>
    </row>
    <row r="196" spans="1:32">
      <c r="A196" s="11">
        <v>45</v>
      </c>
      <c r="B196" s="11">
        <v>32</v>
      </c>
      <c r="C196" s="16"/>
      <c r="D196" s="16"/>
      <c r="E196" s="11">
        <v>31</v>
      </c>
      <c r="F196" s="11" t="s">
        <v>495</v>
      </c>
      <c r="G196" s="11" t="s">
        <v>4097</v>
      </c>
      <c r="H196" s="11" t="s">
        <v>2938</v>
      </c>
      <c r="I196" s="11" t="s">
        <v>637</v>
      </c>
      <c r="J196" s="11" t="s">
        <v>24</v>
      </c>
      <c r="K196" s="11" t="s">
        <v>1971</v>
      </c>
      <c r="L196" s="11">
        <v>1898</v>
      </c>
      <c r="M196" s="11">
        <v>1</v>
      </c>
      <c r="N196" s="11" t="s">
        <v>2939</v>
      </c>
      <c r="O196" s="16"/>
      <c r="P196" s="16"/>
      <c r="Q196" s="16"/>
      <c r="R196" s="11" t="s">
        <v>3952</v>
      </c>
      <c r="S196" s="11" t="s">
        <v>3952</v>
      </c>
      <c r="T196" s="11" t="s">
        <v>3952</v>
      </c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</row>
    <row r="197" spans="1:32">
      <c r="A197" s="11">
        <v>46</v>
      </c>
      <c r="B197" s="11">
        <v>32</v>
      </c>
      <c r="C197" s="16"/>
      <c r="D197" s="16"/>
      <c r="E197" s="11">
        <v>31</v>
      </c>
      <c r="F197" s="11" t="s">
        <v>1082</v>
      </c>
      <c r="G197" s="11" t="s">
        <v>3720</v>
      </c>
      <c r="H197" s="11" t="s">
        <v>2953</v>
      </c>
      <c r="I197" s="11" t="s">
        <v>637</v>
      </c>
      <c r="J197" s="11" t="s">
        <v>24</v>
      </c>
      <c r="K197" s="11" t="s">
        <v>2143</v>
      </c>
      <c r="L197" s="11">
        <v>1881</v>
      </c>
      <c r="M197" s="11">
        <v>18</v>
      </c>
      <c r="N197" s="11" t="s">
        <v>2939</v>
      </c>
      <c r="O197" s="11">
        <v>0</v>
      </c>
      <c r="P197" s="11">
        <v>1</v>
      </c>
      <c r="Q197" s="11">
        <v>1</v>
      </c>
      <c r="R197" s="11" t="s">
        <v>3952</v>
      </c>
      <c r="S197" s="11" t="s">
        <v>3952</v>
      </c>
      <c r="T197" s="11" t="s">
        <v>3952</v>
      </c>
      <c r="U197" s="16"/>
      <c r="V197" s="16"/>
      <c r="W197" s="16"/>
      <c r="X197" s="11" t="s">
        <v>1998</v>
      </c>
      <c r="Y197" s="11">
        <v>0</v>
      </c>
      <c r="Z197" s="16"/>
      <c r="AA197" s="11" t="s">
        <v>1395</v>
      </c>
      <c r="AB197" s="11" t="s">
        <v>1395</v>
      </c>
      <c r="AC197" s="11" t="s">
        <v>1395</v>
      </c>
      <c r="AD197" s="16"/>
      <c r="AE197" s="16"/>
      <c r="AF197" s="16"/>
    </row>
    <row r="198" spans="1:32">
      <c r="A198" s="11">
        <v>47</v>
      </c>
      <c r="B198" s="11">
        <v>32</v>
      </c>
      <c r="C198" s="16"/>
      <c r="D198" s="16"/>
      <c r="E198" s="11">
        <v>31</v>
      </c>
      <c r="F198" s="11" t="s">
        <v>1082</v>
      </c>
      <c r="G198" s="11" t="s">
        <v>4098</v>
      </c>
      <c r="H198" s="11" t="s">
        <v>2944</v>
      </c>
      <c r="I198" s="11" t="s">
        <v>637</v>
      </c>
      <c r="J198" s="11" t="s">
        <v>19</v>
      </c>
      <c r="K198" s="11" t="s">
        <v>2161</v>
      </c>
      <c r="L198" s="11">
        <v>1899</v>
      </c>
      <c r="M198" s="17">
        <v>45789</v>
      </c>
      <c r="N198" s="11" t="s">
        <v>2939</v>
      </c>
      <c r="O198" s="16"/>
      <c r="P198" s="16"/>
      <c r="Q198" s="16"/>
      <c r="R198" s="11" t="s">
        <v>3952</v>
      </c>
      <c r="S198" s="11" t="s">
        <v>3952</v>
      </c>
      <c r="T198" s="11" t="s">
        <v>3952</v>
      </c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</row>
    <row r="199" spans="1:32">
      <c r="A199" s="11">
        <v>48</v>
      </c>
      <c r="B199" s="11">
        <v>33</v>
      </c>
      <c r="C199" s="16"/>
      <c r="D199" s="16"/>
      <c r="E199" s="11">
        <v>32</v>
      </c>
      <c r="F199" s="11" t="s">
        <v>4099</v>
      </c>
      <c r="G199" s="11" t="s">
        <v>3016</v>
      </c>
      <c r="H199" s="11" t="s">
        <v>3949</v>
      </c>
      <c r="I199" s="11" t="s">
        <v>637</v>
      </c>
      <c r="J199" s="11" t="s">
        <v>24</v>
      </c>
      <c r="K199" s="11" t="s">
        <v>2128</v>
      </c>
      <c r="L199" s="11">
        <v>1830</v>
      </c>
      <c r="M199" s="11">
        <v>70</v>
      </c>
      <c r="N199" s="11" t="s">
        <v>3066</v>
      </c>
      <c r="O199" s="16"/>
      <c r="P199" s="11">
        <v>3</v>
      </c>
      <c r="Q199" s="11">
        <v>2</v>
      </c>
      <c r="R199" s="11" t="s">
        <v>4012</v>
      </c>
      <c r="S199" s="11" t="s">
        <v>4052</v>
      </c>
      <c r="T199" s="16"/>
      <c r="U199" s="16"/>
      <c r="V199" s="16"/>
      <c r="W199" s="16"/>
      <c r="X199" s="16"/>
      <c r="Y199" s="16"/>
      <c r="Z199" s="16"/>
      <c r="AA199" s="11" t="s">
        <v>92</v>
      </c>
      <c r="AB199" s="11" t="s">
        <v>92</v>
      </c>
      <c r="AC199" s="11" t="s">
        <v>1395</v>
      </c>
      <c r="AD199" s="11" t="s">
        <v>3956</v>
      </c>
      <c r="AE199" s="16"/>
      <c r="AF199" s="11" t="s">
        <v>51</v>
      </c>
    </row>
    <row r="200" spans="1:32">
      <c r="A200" s="11">
        <v>49</v>
      </c>
      <c r="B200" s="11">
        <v>33</v>
      </c>
      <c r="C200" s="16"/>
      <c r="D200" s="11">
        <v>1</v>
      </c>
      <c r="E200" s="11">
        <v>32</v>
      </c>
      <c r="F200" s="11" t="s">
        <v>495</v>
      </c>
      <c r="G200" s="11" t="s">
        <v>4100</v>
      </c>
      <c r="H200" s="11" t="s">
        <v>3097</v>
      </c>
      <c r="I200" s="11" t="s">
        <v>637</v>
      </c>
      <c r="J200" s="11" t="s">
        <v>19</v>
      </c>
      <c r="K200" s="11" t="s">
        <v>2354</v>
      </c>
      <c r="L200" s="11">
        <v>1883</v>
      </c>
      <c r="M200" s="11">
        <v>17</v>
      </c>
      <c r="N200" s="11" t="s">
        <v>2939</v>
      </c>
      <c r="O200" s="16"/>
      <c r="P200" s="16"/>
      <c r="Q200" s="16"/>
      <c r="R200" s="11" t="s">
        <v>3952</v>
      </c>
      <c r="S200" s="11" t="s">
        <v>3952</v>
      </c>
      <c r="T200" s="11" t="s">
        <v>3952</v>
      </c>
      <c r="U200" s="16"/>
      <c r="V200" s="16"/>
      <c r="W200" s="16"/>
      <c r="X200" s="11" t="s">
        <v>1998</v>
      </c>
      <c r="Y200" s="11">
        <v>0</v>
      </c>
      <c r="Z200" s="11">
        <v>0</v>
      </c>
      <c r="AA200" s="11" t="s">
        <v>92</v>
      </c>
      <c r="AB200" s="11" t="s">
        <v>92</v>
      </c>
      <c r="AC200" s="11" t="s">
        <v>1395</v>
      </c>
      <c r="AD200" s="11" t="s">
        <v>3956</v>
      </c>
      <c r="AE200" s="16"/>
      <c r="AF200" s="16"/>
    </row>
    <row r="201" spans="1:32">
      <c r="A201" s="11">
        <v>50</v>
      </c>
      <c r="B201" s="11">
        <v>33</v>
      </c>
      <c r="C201" s="11"/>
      <c r="D201" s="11">
        <v>1</v>
      </c>
      <c r="E201" s="11">
        <v>32</v>
      </c>
      <c r="F201" s="11" t="s">
        <v>4099</v>
      </c>
      <c r="G201" s="11"/>
      <c r="H201" s="11" t="s">
        <v>2953</v>
      </c>
      <c r="I201" s="11" t="s">
        <v>637</v>
      </c>
      <c r="J201" s="11" t="s">
        <v>24</v>
      </c>
      <c r="K201" s="11" t="s">
        <v>2143</v>
      </c>
      <c r="L201" s="11">
        <v>1815</v>
      </c>
      <c r="M201" s="11"/>
      <c r="N201" s="11" t="s">
        <v>3066</v>
      </c>
      <c r="O201" s="11"/>
      <c r="P201" s="11">
        <v>3</v>
      </c>
      <c r="Q201" s="11">
        <v>2</v>
      </c>
      <c r="R201" s="11" t="s">
        <v>4012</v>
      </c>
      <c r="S201" s="11"/>
      <c r="T201" s="11" t="s">
        <v>4052</v>
      </c>
      <c r="U201" s="11"/>
      <c r="V201" s="11"/>
      <c r="W201" s="11"/>
      <c r="X201" s="11"/>
      <c r="Y201" s="11"/>
      <c r="Z201" s="11"/>
      <c r="AA201" s="11" t="s">
        <v>92</v>
      </c>
      <c r="AB201" s="11" t="s">
        <v>92</v>
      </c>
      <c r="AC201" s="11" t="s">
        <v>1395</v>
      </c>
      <c r="AD201" s="11"/>
      <c r="AE201" s="11"/>
      <c r="AF201" s="11"/>
    </row>
    <row r="202" spans="1:32">
      <c r="A202" s="11">
        <v>1</v>
      </c>
      <c r="B202" s="11">
        <v>34</v>
      </c>
      <c r="C202" s="11"/>
      <c r="D202" s="11">
        <v>1</v>
      </c>
      <c r="E202" s="11">
        <v>33</v>
      </c>
      <c r="F202" s="11" t="s">
        <v>666</v>
      </c>
      <c r="G202" s="11" t="s">
        <v>88</v>
      </c>
      <c r="H202" s="11" t="s">
        <v>3949</v>
      </c>
      <c r="I202" s="11" t="s">
        <v>637</v>
      </c>
      <c r="J202" s="11" t="s">
        <v>19</v>
      </c>
      <c r="K202" s="11" t="s">
        <v>2190</v>
      </c>
      <c r="L202" s="11">
        <v>1853</v>
      </c>
      <c r="M202" s="11">
        <v>46</v>
      </c>
      <c r="N202" s="11" t="s">
        <v>2933</v>
      </c>
      <c r="O202" s="11">
        <v>8</v>
      </c>
      <c r="P202" s="11"/>
      <c r="Q202" s="11"/>
      <c r="R202" s="11" t="s">
        <v>3952</v>
      </c>
      <c r="S202" s="11" t="s">
        <v>3952</v>
      </c>
      <c r="T202" s="11" t="s">
        <v>3952</v>
      </c>
      <c r="U202" s="11"/>
      <c r="V202" s="11"/>
      <c r="W202" s="11"/>
      <c r="X202" s="11" t="s">
        <v>32</v>
      </c>
      <c r="Y202" s="11">
        <v>0</v>
      </c>
      <c r="Z202" s="11"/>
      <c r="AA202" s="11" t="s">
        <v>1395</v>
      </c>
      <c r="AB202" s="11" t="s">
        <v>92</v>
      </c>
      <c r="AC202" s="11" t="s">
        <v>1395</v>
      </c>
      <c r="AD202" s="11" t="s">
        <v>3956</v>
      </c>
      <c r="AE202" s="11"/>
      <c r="AF202" s="11" t="s">
        <v>261</v>
      </c>
    </row>
    <row r="203" spans="1:32">
      <c r="A203" s="11">
        <v>2</v>
      </c>
      <c r="B203" s="11">
        <v>34</v>
      </c>
      <c r="C203" s="16"/>
      <c r="D203" s="11">
        <v>1</v>
      </c>
      <c r="E203" s="11">
        <v>33</v>
      </c>
      <c r="F203" s="11" t="s">
        <v>666</v>
      </c>
      <c r="G203" s="11" t="s">
        <v>797</v>
      </c>
      <c r="H203" s="11" t="s">
        <v>2936</v>
      </c>
      <c r="I203" s="11" t="s">
        <v>637</v>
      </c>
      <c r="J203" s="11" t="s">
        <v>24</v>
      </c>
      <c r="K203" s="11" t="s">
        <v>2354</v>
      </c>
      <c r="L203" s="11">
        <v>1860</v>
      </c>
      <c r="M203" s="11">
        <v>40</v>
      </c>
      <c r="N203" s="11" t="s">
        <v>2933</v>
      </c>
      <c r="O203" s="11">
        <v>8</v>
      </c>
      <c r="P203" s="11">
        <v>2</v>
      </c>
      <c r="Q203" s="11">
        <v>1</v>
      </c>
      <c r="R203" s="11" t="s">
        <v>4085</v>
      </c>
      <c r="S203" s="16"/>
      <c r="T203" s="16"/>
      <c r="U203" s="16"/>
      <c r="V203" s="16"/>
      <c r="W203" s="16"/>
      <c r="X203" s="16"/>
      <c r="Y203" s="16"/>
      <c r="Z203" s="16"/>
      <c r="AA203" s="11" t="s">
        <v>92</v>
      </c>
      <c r="AB203" s="11" t="s">
        <v>92</v>
      </c>
      <c r="AC203" s="11" t="s">
        <v>1395</v>
      </c>
      <c r="AD203" s="16"/>
      <c r="AE203" s="16"/>
      <c r="AF203" s="16"/>
    </row>
    <row r="204" spans="1:32">
      <c r="A204" s="11">
        <v>3</v>
      </c>
      <c r="B204" s="11">
        <v>34</v>
      </c>
      <c r="C204" s="16"/>
      <c r="D204" s="11">
        <v>1</v>
      </c>
      <c r="E204" s="11">
        <v>33</v>
      </c>
      <c r="F204" s="11" t="s">
        <v>468</v>
      </c>
      <c r="G204" s="11" t="s">
        <v>4101</v>
      </c>
      <c r="H204" s="11" t="s">
        <v>2953</v>
      </c>
      <c r="I204" s="11" t="s">
        <v>637</v>
      </c>
      <c r="J204" s="11" t="s">
        <v>24</v>
      </c>
      <c r="K204" s="11" t="s">
        <v>2354</v>
      </c>
      <c r="L204" s="11">
        <v>1881</v>
      </c>
      <c r="M204" s="11">
        <v>19</v>
      </c>
      <c r="N204" s="11" t="s">
        <v>2939</v>
      </c>
      <c r="O204" s="16"/>
      <c r="P204" s="16"/>
      <c r="Q204" s="16"/>
      <c r="R204" s="11" t="s">
        <v>3952</v>
      </c>
      <c r="S204" s="16"/>
      <c r="T204" s="16"/>
      <c r="U204" s="16"/>
      <c r="V204" s="16"/>
      <c r="W204" s="16"/>
      <c r="X204" s="11" t="s">
        <v>1998</v>
      </c>
      <c r="Y204" s="11">
        <v>0</v>
      </c>
      <c r="Z204" s="16"/>
      <c r="AA204" s="11" t="s">
        <v>1395</v>
      </c>
      <c r="AB204" s="11" t="s">
        <v>1395</v>
      </c>
      <c r="AC204" s="11" t="s">
        <v>1395</v>
      </c>
      <c r="AD204" s="16"/>
      <c r="AE204" s="16"/>
      <c r="AF204" s="16"/>
    </row>
    <row r="205" spans="1:32">
      <c r="A205" s="11">
        <v>4</v>
      </c>
      <c r="B205" s="11">
        <v>35</v>
      </c>
      <c r="C205" s="11"/>
      <c r="D205" s="11">
        <v>1</v>
      </c>
      <c r="E205" s="11">
        <v>34</v>
      </c>
      <c r="F205" s="11" t="s">
        <v>327</v>
      </c>
      <c r="G205" s="11" t="s">
        <v>2358</v>
      </c>
      <c r="H205" s="11" t="s">
        <v>3949</v>
      </c>
      <c r="I205" s="11" t="s">
        <v>637</v>
      </c>
      <c r="J205" s="11" t="s">
        <v>19</v>
      </c>
      <c r="K205" s="11" t="s">
        <v>1971</v>
      </c>
      <c r="L205" s="11">
        <v>1853</v>
      </c>
      <c r="M205" s="11">
        <v>47</v>
      </c>
      <c r="N205" s="11" t="s">
        <v>2933</v>
      </c>
      <c r="O205" s="11">
        <v>26</v>
      </c>
      <c r="P205" s="11"/>
      <c r="Q205" s="11"/>
      <c r="R205" s="11" t="s">
        <v>3952</v>
      </c>
      <c r="S205" s="11"/>
      <c r="T205" s="11"/>
      <c r="U205" s="11"/>
      <c r="V205" s="11"/>
      <c r="W205" s="11"/>
      <c r="X205" s="11" t="s">
        <v>32</v>
      </c>
      <c r="Y205" s="11">
        <v>0</v>
      </c>
      <c r="Z205" s="11">
        <v>0</v>
      </c>
      <c r="AA205" s="11" t="s">
        <v>1395</v>
      </c>
      <c r="AB205" s="11" t="s">
        <v>1395</v>
      </c>
      <c r="AC205" s="11" t="s">
        <v>1395</v>
      </c>
      <c r="AD205" s="11" t="s">
        <v>3956</v>
      </c>
      <c r="AE205" s="11"/>
      <c r="AF205" s="11" t="s">
        <v>261</v>
      </c>
    </row>
    <row r="206" spans="1:32">
      <c r="A206" s="11">
        <v>5</v>
      </c>
      <c r="B206" s="11">
        <v>35</v>
      </c>
      <c r="C206" s="16"/>
      <c r="D206" s="11">
        <v>1</v>
      </c>
      <c r="E206" s="11">
        <v>34</v>
      </c>
      <c r="F206" s="11" t="s">
        <v>327</v>
      </c>
      <c r="G206" s="11" t="s">
        <v>4102</v>
      </c>
      <c r="H206" s="11" t="s">
        <v>2936</v>
      </c>
      <c r="I206" s="11" t="s">
        <v>637</v>
      </c>
      <c r="J206" s="11" t="s">
        <v>24</v>
      </c>
      <c r="K206" s="11" t="s">
        <v>2206</v>
      </c>
      <c r="L206" s="11">
        <v>1854</v>
      </c>
      <c r="M206" s="11">
        <v>50</v>
      </c>
      <c r="N206" s="11" t="s">
        <v>2933</v>
      </c>
      <c r="O206" s="11">
        <v>26</v>
      </c>
      <c r="P206" s="11">
        <v>10</v>
      </c>
      <c r="Q206" s="11">
        <v>6</v>
      </c>
      <c r="R206" s="11" t="s">
        <v>3955</v>
      </c>
      <c r="S206" s="16"/>
      <c r="T206" s="16"/>
      <c r="U206" s="16"/>
      <c r="V206" s="16"/>
      <c r="W206" s="16"/>
      <c r="X206" s="16"/>
      <c r="Y206" s="11">
        <v>0</v>
      </c>
      <c r="Z206" s="16"/>
      <c r="AA206" s="11" t="s">
        <v>92</v>
      </c>
      <c r="AB206" s="11" t="s">
        <v>92</v>
      </c>
      <c r="AC206" s="11" t="s">
        <v>1395</v>
      </c>
      <c r="AD206" s="16"/>
      <c r="AE206" s="16"/>
      <c r="AF206" s="16"/>
    </row>
    <row r="207" spans="1:32">
      <c r="A207" s="11">
        <v>6</v>
      </c>
      <c r="B207" s="11">
        <v>35</v>
      </c>
      <c r="C207" s="16"/>
      <c r="D207" s="11">
        <v>1</v>
      </c>
      <c r="E207" s="11">
        <v>34</v>
      </c>
      <c r="F207" s="11" t="s">
        <v>327</v>
      </c>
      <c r="G207" s="11" t="s">
        <v>3123</v>
      </c>
      <c r="H207" s="11" t="s">
        <v>2938</v>
      </c>
      <c r="I207" s="11" t="s">
        <v>637</v>
      </c>
      <c r="J207" s="11" t="s">
        <v>24</v>
      </c>
      <c r="K207" s="11" t="s">
        <v>2190</v>
      </c>
      <c r="L207" s="11">
        <v>1884</v>
      </c>
      <c r="M207" s="11">
        <v>15</v>
      </c>
      <c r="N207" s="11" t="s">
        <v>2939</v>
      </c>
      <c r="O207" s="16"/>
      <c r="P207" s="16"/>
      <c r="Q207" s="16"/>
      <c r="R207" s="11" t="s">
        <v>3952</v>
      </c>
      <c r="S207" s="11" t="s">
        <v>3952</v>
      </c>
      <c r="T207" s="11" t="s">
        <v>3955</v>
      </c>
      <c r="U207" s="16"/>
      <c r="V207" s="16"/>
      <c r="W207" s="16"/>
      <c r="X207" s="11" t="s">
        <v>1998</v>
      </c>
      <c r="Y207" s="11">
        <v>0</v>
      </c>
      <c r="Z207" s="11">
        <v>0</v>
      </c>
      <c r="AA207" s="11" t="s">
        <v>1395</v>
      </c>
      <c r="AB207" s="11" t="s">
        <v>1395</v>
      </c>
      <c r="AC207" s="11" t="s">
        <v>1395</v>
      </c>
      <c r="AD207" s="16"/>
      <c r="AE207" s="16"/>
      <c r="AF207" s="16"/>
    </row>
    <row r="208" spans="1:32">
      <c r="A208" s="11">
        <v>7</v>
      </c>
      <c r="B208" s="11">
        <v>35</v>
      </c>
      <c r="C208" s="16"/>
      <c r="D208" s="11">
        <v>1</v>
      </c>
      <c r="E208" s="11">
        <v>34</v>
      </c>
      <c r="F208" s="11" t="s">
        <v>327</v>
      </c>
      <c r="G208" s="11" t="s">
        <v>100</v>
      </c>
      <c r="H208" s="11" t="s">
        <v>3415</v>
      </c>
      <c r="I208" s="11" t="s">
        <v>637</v>
      </c>
      <c r="J208" s="11" t="s">
        <v>19</v>
      </c>
      <c r="K208" s="11" t="s">
        <v>2354</v>
      </c>
      <c r="L208" s="11">
        <v>1890</v>
      </c>
      <c r="M208" s="11">
        <v>10</v>
      </c>
      <c r="N208" s="11" t="s">
        <v>2939</v>
      </c>
      <c r="O208" s="16"/>
      <c r="P208" s="16"/>
      <c r="Q208" s="16"/>
      <c r="R208" s="11" t="s">
        <v>3952</v>
      </c>
      <c r="S208" s="11" t="s">
        <v>3952</v>
      </c>
      <c r="T208" s="11" t="s">
        <v>3952</v>
      </c>
      <c r="U208" s="16"/>
      <c r="V208" s="16"/>
      <c r="W208" s="16"/>
      <c r="X208" s="11" t="s">
        <v>3962</v>
      </c>
      <c r="Y208" s="16"/>
      <c r="Z208" s="11">
        <v>2</v>
      </c>
      <c r="AA208" s="11" t="s">
        <v>92</v>
      </c>
      <c r="AB208" s="11" t="s">
        <v>92</v>
      </c>
      <c r="AC208" s="11" t="s">
        <v>1395</v>
      </c>
      <c r="AD208" s="16"/>
      <c r="AE208" s="16"/>
      <c r="AF208" s="16"/>
    </row>
    <row r="209" spans="1:32">
      <c r="A209" s="11">
        <v>8</v>
      </c>
      <c r="B209" s="11">
        <v>36</v>
      </c>
      <c r="C209" s="11"/>
      <c r="D209" s="11">
        <v>1</v>
      </c>
      <c r="E209" s="11">
        <v>35</v>
      </c>
      <c r="F209" s="11" t="s">
        <v>327</v>
      </c>
      <c r="G209" s="11" t="s">
        <v>524</v>
      </c>
      <c r="H209" s="11" t="s">
        <v>3949</v>
      </c>
      <c r="I209" s="11" t="s">
        <v>637</v>
      </c>
      <c r="J209" s="11" t="s">
        <v>19</v>
      </c>
      <c r="K209" s="11" t="s">
        <v>2206</v>
      </c>
      <c r="L209" s="11">
        <v>1878</v>
      </c>
      <c r="M209" s="11">
        <v>22</v>
      </c>
      <c r="N209" s="11" t="s">
        <v>2933</v>
      </c>
      <c r="O209" s="11">
        <v>5</v>
      </c>
      <c r="P209" s="11"/>
      <c r="Q209" s="11"/>
      <c r="R209" s="11" t="s">
        <v>3952</v>
      </c>
      <c r="S209" s="11" t="s">
        <v>3952</v>
      </c>
      <c r="T209" s="11" t="s">
        <v>3952</v>
      </c>
      <c r="U209" s="11"/>
      <c r="V209" s="11"/>
      <c r="W209" s="11"/>
      <c r="X209" s="11" t="s">
        <v>32</v>
      </c>
      <c r="Y209" s="11">
        <v>0</v>
      </c>
      <c r="Z209" s="11"/>
      <c r="AA209" s="11" t="s">
        <v>92</v>
      </c>
      <c r="AB209" s="11" t="s">
        <v>92</v>
      </c>
      <c r="AC209" s="11" t="s">
        <v>1395</v>
      </c>
      <c r="AD209" s="11" t="s">
        <v>3956</v>
      </c>
      <c r="AE209" s="11"/>
      <c r="AF209" s="11" t="s">
        <v>261</v>
      </c>
    </row>
    <row r="210" spans="1:32">
      <c r="A210" s="11">
        <v>9</v>
      </c>
      <c r="B210" s="11">
        <v>36</v>
      </c>
      <c r="C210" s="16"/>
      <c r="D210" s="11">
        <v>1</v>
      </c>
      <c r="E210" s="11">
        <v>35</v>
      </c>
      <c r="F210" s="11" t="s">
        <v>327</v>
      </c>
      <c r="G210" s="11" t="s">
        <v>575</v>
      </c>
      <c r="H210" s="11" t="s">
        <v>2936</v>
      </c>
      <c r="I210" s="11" t="s">
        <v>637</v>
      </c>
      <c r="J210" s="11" t="s">
        <v>24</v>
      </c>
      <c r="K210" s="11" t="s">
        <v>2354</v>
      </c>
      <c r="L210" s="11">
        <v>1876</v>
      </c>
      <c r="M210" s="11">
        <v>24</v>
      </c>
      <c r="N210" s="11" t="s">
        <v>2933</v>
      </c>
      <c r="O210" s="11">
        <v>5</v>
      </c>
      <c r="P210" s="11">
        <v>4</v>
      </c>
      <c r="Q210" s="11">
        <v>2</v>
      </c>
      <c r="R210" s="11" t="s">
        <v>3952</v>
      </c>
      <c r="S210" s="11" t="s">
        <v>3952</v>
      </c>
      <c r="T210" s="11" t="s">
        <v>3952</v>
      </c>
      <c r="U210" s="16"/>
      <c r="V210" s="16"/>
      <c r="W210" s="16"/>
      <c r="X210" s="16"/>
      <c r="Y210" s="16"/>
      <c r="Z210" s="16"/>
      <c r="AA210" s="11" t="s">
        <v>92</v>
      </c>
      <c r="AB210" s="11" t="s">
        <v>92</v>
      </c>
      <c r="AC210" s="11" t="s">
        <v>1395</v>
      </c>
      <c r="AD210" s="16"/>
      <c r="AE210" s="16"/>
      <c r="AF210" s="16"/>
    </row>
    <row r="211" spans="1:32">
      <c r="A211" s="11">
        <v>10</v>
      </c>
      <c r="B211" s="11">
        <v>36</v>
      </c>
      <c r="C211" s="16"/>
      <c r="D211" s="11">
        <v>1</v>
      </c>
      <c r="E211" s="11">
        <v>35</v>
      </c>
      <c r="F211" s="11" t="s">
        <v>327</v>
      </c>
      <c r="G211" s="11" t="s">
        <v>4103</v>
      </c>
      <c r="H211" s="11" t="s">
        <v>2938</v>
      </c>
      <c r="I211" s="11" t="s">
        <v>637</v>
      </c>
      <c r="J211" s="11" t="s">
        <v>24</v>
      </c>
      <c r="K211" s="11" t="s">
        <v>2173</v>
      </c>
      <c r="L211" s="11">
        <v>1897</v>
      </c>
      <c r="M211" s="11">
        <v>2</v>
      </c>
      <c r="N211" s="11" t="s">
        <v>2939</v>
      </c>
      <c r="O211" s="16"/>
      <c r="P211" s="16"/>
      <c r="Q211" s="16"/>
      <c r="R211" s="11" t="s">
        <v>3952</v>
      </c>
      <c r="S211" s="11" t="s">
        <v>3952</v>
      </c>
      <c r="T211" s="11" t="s">
        <v>3952</v>
      </c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1" t="s">
        <v>261</v>
      </c>
      <c r="AF211" s="16"/>
    </row>
    <row r="212" spans="1:32">
      <c r="A212" s="11">
        <v>11</v>
      </c>
      <c r="B212" s="11">
        <v>36</v>
      </c>
      <c r="C212" s="16"/>
      <c r="D212" s="11">
        <v>1</v>
      </c>
      <c r="E212" s="11">
        <v>35</v>
      </c>
      <c r="F212" s="11" t="s">
        <v>327</v>
      </c>
      <c r="G212" s="11" t="s">
        <v>4104</v>
      </c>
      <c r="H212" s="11" t="s">
        <v>2938</v>
      </c>
      <c r="I212" s="11" t="s">
        <v>637</v>
      </c>
      <c r="J212" s="11" t="s">
        <v>24</v>
      </c>
      <c r="K212" s="11" t="s">
        <v>2526</v>
      </c>
      <c r="L212" s="11">
        <v>1898</v>
      </c>
      <c r="M212" s="11">
        <v>1</v>
      </c>
      <c r="N212" s="11" t="s">
        <v>2939</v>
      </c>
      <c r="O212" s="16"/>
      <c r="P212" s="16"/>
      <c r="Q212" s="16"/>
      <c r="R212" s="11" t="s">
        <v>3952</v>
      </c>
      <c r="S212" s="11" t="s">
        <v>3952</v>
      </c>
      <c r="T212" s="11" t="s">
        <v>3952</v>
      </c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1" t="s">
        <v>261</v>
      </c>
      <c r="AF212" s="16"/>
    </row>
    <row r="213" spans="1:32">
      <c r="A213" s="11">
        <v>12</v>
      </c>
      <c r="B213" s="11">
        <v>37</v>
      </c>
      <c r="C213" s="11"/>
      <c r="D213" s="11">
        <v>1</v>
      </c>
      <c r="E213" s="11">
        <v>36</v>
      </c>
      <c r="F213" s="11" t="s">
        <v>860</v>
      </c>
      <c r="G213" s="11" t="s">
        <v>75</v>
      </c>
      <c r="H213" s="11" t="s">
        <v>3949</v>
      </c>
      <c r="I213" s="11" t="s">
        <v>637</v>
      </c>
      <c r="J213" s="11" t="s">
        <v>19</v>
      </c>
      <c r="K213" s="11" t="s">
        <v>2526</v>
      </c>
      <c r="L213" s="11">
        <v>1874</v>
      </c>
      <c r="M213" s="11">
        <v>25</v>
      </c>
      <c r="N213" s="11" t="s">
        <v>2933</v>
      </c>
      <c r="O213" s="11">
        <v>0</v>
      </c>
      <c r="P213" s="11"/>
      <c r="Q213" s="11"/>
      <c r="R213" s="11" t="s">
        <v>3952</v>
      </c>
      <c r="S213" s="11" t="s">
        <v>3952</v>
      </c>
      <c r="T213" s="11" t="s">
        <v>3952</v>
      </c>
      <c r="U213" s="11"/>
      <c r="V213" s="11"/>
      <c r="W213" s="11"/>
      <c r="X213" s="11" t="s">
        <v>32</v>
      </c>
      <c r="Y213" s="11">
        <v>0</v>
      </c>
      <c r="Z213" s="11"/>
      <c r="AA213" s="11" t="s">
        <v>1395</v>
      </c>
      <c r="AB213" s="11" t="s">
        <v>1395</v>
      </c>
      <c r="AC213" s="11" t="s">
        <v>1395</v>
      </c>
      <c r="AD213" s="11" t="s">
        <v>3956</v>
      </c>
      <c r="AE213" s="11"/>
      <c r="AF213" s="11" t="s">
        <v>261</v>
      </c>
    </row>
    <row r="214" spans="1:32">
      <c r="A214" s="11">
        <v>13</v>
      </c>
      <c r="B214" s="11">
        <v>37</v>
      </c>
      <c r="C214" s="16"/>
      <c r="D214" s="11">
        <v>1</v>
      </c>
      <c r="E214" s="11">
        <v>36</v>
      </c>
      <c r="F214" s="11" t="s">
        <v>860</v>
      </c>
      <c r="G214" s="11" t="s">
        <v>175</v>
      </c>
      <c r="H214" s="11" t="s">
        <v>2936</v>
      </c>
      <c r="I214" s="11" t="s">
        <v>637</v>
      </c>
      <c r="J214" s="11" t="s">
        <v>24</v>
      </c>
      <c r="K214" s="11" t="s">
        <v>1971</v>
      </c>
      <c r="L214" s="11">
        <v>1884</v>
      </c>
      <c r="M214" s="11">
        <v>16</v>
      </c>
      <c r="N214" s="11" t="s">
        <v>2933</v>
      </c>
      <c r="O214" s="11">
        <v>0</v>
      </c>
      <c r="P214" s="11">
        <v>0</v>
      </c>
      <c r="Q214" s="11">
        <v>0</v>
      </c>
      <c r="R214" s="11" t="s">
        <v>3952</v>
      </c>
      <c r="S214" s="11" t="s">
        <v>3952</v>
      </c>
      <c r="T214" s="11" t="s">
        <v>3952</v>
      </c>
      <c r="U214" s="16"/>
      <c r="V214" s="16"/>
      <c r="W214" s="16"/>
      <c r="X214" s="16"/>
      <c r="Y214" s="11">
        <v>0</v>
      </c>
      <c r="Z214" s="16"/>
      <c r="AA214" s="11" t="s">
        <v>1395</v>
      </c>
      <c r="AB214" s="11" t="s">
        <v>1395</v>
      </c>
      <c r="AC214" s="11" t="s">
        <v>1395</v>
      </c>
      <c r="AD214" s="16"/>
      <c r="AE214" s="16"/>
      <c r="AF214" s="16"/>
    </row>
    <row r="215" spans="1:32">
      <c r="A215" s="11">
        <v>14</v>
      </c>
      <c r="B215" s="11">
        <v>38</v>
      </c>
      <c r="C215" s="11"/>
      <c r="D215" s="11">
        <v>1</v>
      </c>
      <c r="E215" s="11">
        <v>37</v>
      </c>
      <c r="F215" s="11" t="s">
        <v>354</v>
      </c>
      <c r="G215" s="11" t="s">
        <v>446</v>
      </c>
      <c r="H215" s="11" t="s">
        <v>3949</v>
      </c>
      <c r="I215" s="11" t="s">
        <v>637</v>
      </c>
      <c r="J215" s="11" t="s">
        <v>19</v>
      </c>
      <c r="K215" s="11" t="s">
        <v>2128</v>
      </c>
      <c r="L215" s="11">
        <v>1858</v>
      </c>
      <c r="M215" s="11">
        <v>42</v>
      </c>
      <c r="N215" s="11" t="s">
        <v>2933</v>
      </c>
      <c r="O215" s="11">
        <v>12</v>
      </c>
      <c r="P215" s="11"/>
      <c r="Q215" s="11"/>
      <c r="R215" s="11" t="s">
        <v>3952</v>
      </c>
      <c r="S215" s="11"/>
      <c r="T215" s="11" t="s">
        <v>4012</v>
      </c>
      <c r="U215" s="11"/>
      <c r="V215" s="11"/>
      <c r="W215" s="11"/>
      <c r="X215" s="11" t="s">
        <v>32</v>
      </c>
      <c r="Y215" s="11">
        <v>0</v>
      </c>
      <c r="Z215" s="11"/>
      <c r="AA215" s="11" t="s">
        <v>1395</v>
      </c>
      <c r="AB215" s="11" t="s">
        <v>1395</v>
      </c>
      <c r="AC215" s="11" t="s">
        <v>1395</v>
      </c>
      <c r="AD215" s="11" t="s">
        <v>3956</v>
      </c>
      <c r="AE215" s="11"/>
      <c r="AF215" s="11" t="s">
        <v>261</v>
      </c>
    </row>
    <row r="216" spans="1:32">
      <c r="A216" s="11">
        <v>15</v>
      </c>
      <c r="B216" s="11">
        <v>38</v>
      </c>
      <c r="C216" s="16"/>
      <c r="D216" s="11">
        <v>1</v>
      </c>
      <c r="E216" s="11">
        <v>37</v>
      </c>
      <c r="F216" s="11" t="s">
        <v>354</v>
      </c>
      <c r="G216" s="11" t="s">
        <v>3497</v>
      </c>
      <c r="H216" s="11" t="s">
        <v>2936</v>
      </c>
      <c r="I216" s="11" t="s">
        <v>637</v>
      </c>
      <c r="J216" s="11" t="s">
        <v>24</v>
      </c>
      <c r="K216" s="11" t="s">
        <v>2206</v>
      </c>
      <c r="L216" s="11">
        <v>1866</v>
      </c>
      <c r="M216" s="11">
        <v>34</v>
      </c>
      <c r="N216" s="11" t="s">
        <v>2933</v>
      </c>
      <c r="O216" s="11">
        <v>12</v>
      </c>
      <c r="P216" s="11">
        <v>10</v>
      </c>
      <c r="Q216" s="11">
        <v>5</v>
      </c>
      <c r="R216" s="11" t="s">
        <v>3952</v>
      </c>
      <c r="S216" s="11" t="s">
        <v>4016</v>
      </c>
      <c r="T216" s="11" t="s">
        <v>4016</v>
      </c>
      <c r="U216" s="16"/>
      <c r="V216" s="16"/>
      <c r="W216" s="16"/>
      <c r="X216" s="16"/>
      <c r="Y216" s="11">
        <v>0</v>
      </c>
      <c r="Z216" s="16"/>
      <c r="AA216" s="11" t="s">
        <v>92</v>
      </c>
      <c r="AB216" s="11" t="s">
        <v>92</v>
      </c>
      <c r="AC216" s="11" t="s">
        <v>1395</v>
      </c>
      <c r="AD216" s="16"/>
      <c r="AE216" s="16"/>
      <c r="AF216" s="16"/>
    </row>
    <row r="217" spans="1:32">
      <c r="A217" s="11">
        <v>16</v>
      </c>
      <c r="B217" s="11">
        <v>38</v>
      </c>
      <c r="C217" s="16"/>
      <c r="D217" s="11">
        <v>1</v>
      </c>
      <c r="E217" s="11">
        <v>37</v>
      </c>
      <c r="F217" s="11" t="s">
        <v>354</v>
      </c>
      <c r="G217" s="11" t="s">
        <v>3851</v>
      </c>
      <c r="H217" s="11" t="s">
        <v>2938</v>
      </c>
      <c r="I217" s="11" t="s">
        <v>637</v>
      </c>
      <c r="J217" s="11" t="s">
        <v>24</v>
      </c>
      <c r="K217" s="11" t="s">
        <v>2206</v>
      </c>
      <c r="L217" s="11">
        <v>1884</v>
      </c>
      <c r="M217" s="11">
        <v>16</v>
      </c>
      <c r="N217" s="11" t="s">
        <v>2939</v>
      </c>
      <c r="O217" s="16"/>
      <c r="P217" s="16"/>
      <c r="Q217" s="16"/>
      <c r="R217" s="11" t="s">
        <v>3952</v>
      </c>
      <c r="S217" s="11" t="s">
        <v>3952</v>
      </c>
      <c r="T217" s="11" t="s">
        <v>3952</v>
      </c>
      <c r="U217" s="16"/>
      <c r="V217" s="16"/>
      <c r="W217" s="16"/>
      <c r="X217" s="11" t="s">
        <v>3962</v>
      </c>
      <c r="Y217" s="16"/>
      <c r="Z217" s="11">
        <v>4</v>
      </c>
      <c r="AA217" s="11" t="s">
        <v>1395</v>
      </c>
      <c r="AB217" s="11" t="s">
        <v>1395</v>
      </c>
      <c r="AC217" s="11" t="s">
        <v>1395</v>
      </c>
      <c r="AD217" s="16"/>
      <c r="AE217" s="16"/>
      <c r="AF217" s="16"/>
    </row>
    <row r="218" spans="1:32">
      <c r="A218" s="11">
        <v>17</v>
      </c>
      <c r="B218" s="11">
        <v>38</v>
      </c>
      <c r="C218" s="16"/>
      <c r="D218" s="11">
        <v>1</v>
      </c>
      <c r="E218" s="11">
        <v>37</v>
      </c>
      <c r="F218" s="11" t="s">
        <v>354</v>
      </c>
      <c r="G218" s="11" t="s">
        <v>1099</v>
      </c>
      <c r="H218" s="11" t="s">
        <v>2944</v>
      </c>
      <c r="I218" s="11" t="s">
        <v>637</v>
      </c>
      <c r="J218" s="11" t="s">
        <v>19</v>
      </c>
      <c r="K218" s="11" t="s">
        <v>2354</v>
      </c>
      <c r="L218" s="11">
        <v>1889</v>
      </c>
      <c r="M218" s="11">
        <v>11</v>
      </c>
      <c r="N218" s="11" t="s">
        <v>2939</v>
      </c>
      <c r="O218" s="16"/>
      <c r="P218" s="16"/>
      <c r="Q218" s="16"/>
      <c r="R218" s="11" t="s">
        <v>3952</v>
      </c>
      <c r="S218" s="11" t="s">
        <v>3952</v>
      </c>
      <c r="T218" s="11" t="s">
        <v>3952</v>
      </c>
      <c r="U218" s="16"/>
      <c r="V218" s="16"/>
      <c r="W218" s="16"/>
      <c r="X218" s="11" t="s">
        <v>3962</v>
      </c>
      <c r="Y218" s="16"/>
      <c r="Z218" s="11">
        <v>4</v>
      </c>
      <c r="AA218" s="11" t="s">
        <v>1395</v>
      </c>
      <c r="AB218" s="11" t="s">
        <v>92</v>
      </c>
      <c r="AC218" s="11" t="s">
        <v>1395</v>
      </c>
      <c r="AD218" s="16"/>
      <c r="AE218" s="16"/>
      <c r="AF218" s="16"/>
    </row>
    <row r="219" spans="1:32">
      <c r="A219" s="11">
        <v>18</v>
      </c>
      <c r="B219" s="11">
        <v>38</v>
      </c>
      <c r="C219" s="16"/>
      <c r="D219" s="11">
        <v>1</v>
      </c>
      <c r="E219" s="11">
        <v>37</v>
      </c>
      <c r="F219" s="11" t="s">
        <v>354</v>
      </c>
      <c r="G219" s="11" t="s">
        <v>328</v>
      </c>
      <c r="H219" s="11" t="s">
        <v>2944</v>
      </c>
      <c r="I219" s="11" t="s">
        <v>637</v>
      </c>
      <c r="J219" s="11" t="s">
        <v>19</v>
      </c>
      <c r="K219" s="11" t="s">
        <v>2033</v>
      </c>
      <c r="L219" s="11">
        <v>1890</v>
      </c>
      <c r="M219" s="11">
        <v>10</v>
      </c>
      <c r="N219" s="11" t="s">
        <v>2939</v>
      </c>
      <c r="O219" s="16"/>
      <c r="P219" s="16"/>
      <c r="Q219" s="16"/>
      <c r="R219" s="11" t="s">
        <v>3952</v>
      </c>
      <c r="S219" s="11" t="s">
        <v>3952</v>
      </c>
      <c r="T219" s="11" t="s">
        <v>3952</v>
      </c>
      <c r="U219" s="16"/>
      <c r="V219" s="16"/>
      <c r="W219" s="16"/>
      <c r="X219" s="11" t="s">
        <v>3962</v>
      </c>
      <c r="Y219" s="16"/>
      <c r="Z219" s="11">
        <v>4</v>
      </c>
      <c r="AA219" s="11" t="s">
        <v>1395</v>
      </c>
      <c r="AB219" s="11" t="s">
        <v>92</v>
      </c>
      <c r="AC219" s="11" t="s">
        <v>1395</v>
      </c>
      <c r="AD219" s="16"/>
      <c r="AE219" s="16"/>
      <c r="AF219" s="16"/>
    </row>
    <row r="220" spans="1:32">
      <c r="A220" s="11">
        <v>19</v>
      </c>
      <c r="B220" s="11">
        <v>38</v>
      </c>
      <c r="C220" s="16"/>
      <c r="D220" s="11">
        <v>1</v>
      </c>
      <c r="E220" s="11">
        <v>37</v>
      </c>
      <c r="F220" s="11" t="s">
        <v>354</v>
      </c>
      <c r="G220" s="11" t="s">
        <v>270</v>
      </c>
      <c r="H220" s="11" t="s">
        <v>2938</v>
      </c>
      <c r="I220" s="11" t="s">
        <v>637</v>
      </c>
      <c r="J220" s="11" t="s">
        <v>24</v>
      </c>
      <c r="K220" s="11" t="s">
        <v>2245</v>
      </c>
      <c r="L220" s="11">
        <v>1891</v>
      </c>
      <c r="M220" s="11">
        <v>8</v>
      </c>
      <c r="N220" s="11" t="s">
        <v>2939</v>
      </c>
      <c r="O220" s="16"/>
      <c r="P220" s="16"/>
      <c r="Q220" s="16"/>
      <c r="R220" s="11" t="s">
        <v>3952</v>
      </c>
      <c r="S220" s="11" t="s">
        <v>3952</v>
      </c>
      <c r="T220" s="11" t="s">
        <v>3952</v>
      </c>
      <c r="U220" s="16"/>
      <c r="V220" s="16"/>
      <c r="W220" s="16"/>
      <c r="X220" s="16"/>
      <c r="Y220" s="16"/>
      <c r="Z220" s="11">
        <v>0</v>
      </c>
      <c r="AA220" s="16"/>
      <c r="AB220" s="16"/>
      <c r="AC220" s="16"/>
      <c r="AD220" s="16"/>
      <c r="AE220" s="16"/>
      <c r="AF220" s="16"/>
    </row>
    <row r="221" spans="1:32">
      <c r="A221" s="11">
        <v>20</v>
      </c>
      <c r="B221" s="11">
        <v>38</v>
      </c>
      <c r="C221" s="16"/>
      <c r="D221" s="11">
        <v>1</v>
      </c>
      <c r="E221" s="11">
        <v>37</v>
      </c>
      <c r="F221" s="11" t="s">
        <v>354</v>
      </c>
      <c r="G221" s="11" t="s">
        <v>1648</v>
      </c>
      <c r="H221" s="11" t="s">
        <v>2938</v>
      </c>
      <c r="I221" s="11" t="s">
        <v>637</v>
      </c>
      <c r="J221" s="11" t="s">
        <v>24</v>
      </c>
      <c r="K221" s="11" t="s">
        <v>1971</v>
      </c>
      <c r="L221" s="11">
        <v>1893</v>
      </c>
      <c r="M221" s="11">
        <v>7</v>
      </c>
      <c r="N221" s="11" t="s">
        <v>2939</v>
      </c>
      <c r="O221" s="16"/>
      <c r="P221" s="16"/>
      <c r="Q221" s="16"/>
      <c r="R221" s="11" t="s">
        <v>3952</v>
      </c>
      <c r="S221" s="11" t="s">
        <v>3952</v>
      </c>
      <c r="T221" s="11" t="s">
        <v>3952</v>
      </c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</row>
    <row r="222" spans="1:32">
      <c r="A222" s="11">
        <v>21</v>
      </c>
      <c r="B222" s="11">
        <v>39</v>
      </c>
      <c r="C222" s="11"/>
      <c r="D222" s="11">
        <v>1</v>
      </c>
      <c r="E222" s="11">
        <v>38</v>
      </c>
      <c r="F222" s="11" t="s">
        <v>354</v>
      </c>
      <c r="G222" s="11" t="s">
        <v>95</v>
      </c>
      <c r="H222" s="11" t="s">
        <v>3949</v>
      </c>
      <c r="I222" s="11" t="s">
        <v>637</v>
      </c>
      <c r="J222" s="11" t="s">
        <v>19</v>
      </c>
      <c r="K222" s="11" t="s">
        <v>2206</v>
      </c>
      <c r="L222" s="11">
        <v>1879</v>
      </c>
      <c r="M222" s="11">
        <v>21</v>
      </c>
      <c r="N222" s="11" t="s">
        <v>2933</v>
      </c>
      <c r="O222" s="11">
        <v>1</v>
      </c>
      <c r="P222" s="11"/>
      <c r="Q222" s="11"/>
      <c r="R222" s="11" t="s">
        <v>3952</v>
      </c>
      <c r="S222" s="11" t="s">
        <v>3952</v>
      </c>
      <c r="T222" s="11" t="s">
        <v>3952</v>
      </c>
      <c r="U222" s="11"/>
      <c r="V222" s="11"/>
      <c r="W222" s="11"/>
      <c r="X222" s="11" t="s">
        <v>32</v>
      </c>
      <c r="Y222" s="11">
        <v>0</v>
      </c>
      <c r="Z222" s="11"/>
      <c r="AA222" s="11" t="s">
        <v>1395</v>
      </c>
      <c r="AB222" s="11" t="s">
        <v>1395</v>
      </c>
      <c r="AC222" s="11" t="s">
        <v>1395</v>
      </c>
      <c r="AD222" s="11" t="s">
        <v>3956</v>
      </c>
      <c r="AE222" s="11"/>
      <c r="AF222" s="11" t="s">
        <v>261</v>
      </c>
    </row>
    <row r="223" spans="1:32">
      <c r="A223" s="11">
        <v>22</v>
      </c>
      <c r="B223" s="11">
        <v>39</v>
      </c>
      <c r="C223" s="16"/>
      <c r="D223" s="11">
        <v>1</v>
      </c>
      <c r="E223" s="11">
        <v>38</v>
      </c>
      <c r="F223" s="11" t="s">
        <v>354</v>
      </c>
      <c r="G223" s="11" t="s">
        <v>4105</v>
      </c>
      <c r="H223" s="11" t="s">
        <v>2936</v>
      </c>
      <c r="I223" s="11" t="s">
        <v>637</v>
      </c>
      <c r="J223" s="11" t="s">
        <v>24</v>
      </c>
      <c r="K223" s="11" t="s">
        <v>2190</v>
      </c>
      <c r="L223" s="11">
        <v>1877</v>
      </c>
      <c r="M223" s="11">
        <v>22</v>
      </c>
      <c r="N223" s="11" t="s">
        <v>2933</v>
      </c>
      <c r="O223" s="11">
        <v>1</v>
      </c>
      <c r="P223" s="11">
        <v>0</v>
      </c>
      <c r="Q223" s="11">
        <v>0</v>
      </c>
      <c r="R223" s="11" t="s">
        <v>3952</v>
      </c>
      <c r="S223" s="11" t="s">
        <v>3952</v>
      </c>
      <c r="T223" s="11" t="s">
        <v>4034</v>
      </c>
      <c r="U223" s="16"/>
      <c r="V223" s="16"/>
      <c r="W223" s="16"/>
      <c r="X223" s="16"/>
      <c r="Y223" s="16"/>
      <c r="Z223" s="16"/>
      <c r="AA223" s="11" t="s">
        <v>1395</v>
      </c>
      <c r="AB223" s="11" t="s">
        <v>1395</v>
      </c>
      <c r="AC223" s="11" t="s">
        <v>1395</v>
      </c>
      <c r="AD223" s="16"/>
      <c r="AE223" s="16"/>
      <c r="AF223" s="16"/>
    </row>
    <row r="224" spans="1:32">
      <c r="A224" s="11">
        <v>23</v>
      </c>
      <c r="B224" s="11">
        <v>39</v>
      </c>
      <c r="C224" s="16"/>
      <c r="D224" s="11">
        <v>1</v>
      </c>
      <c r="E224" s="11">
        <v>38</v>
      </c>
      <c r="F224" s="11" t="s">
        <v>720</v>
      </c>
      <c r="G224" s="11" t="s">
        <v>1786</v>
      </c>
      <c r="H224" s="11" t="s">
        <v>3118</v>
      </c>
      <c r="I224" s="11" t="s">
        <v>637</v>
      </c>
      <c r="J224" s="11" t="s">
        <v>24</v>
      </c>
      <c r="K224" s="11" t="s">
        <v>2128</v>
      </c>
      <c r="L224" s="11">
        <v>1866</v>
      </c>
      <c r="M224" s="11">
        <v>34</v>
      </c>
      <c r="N224" s="11" t="s">
        <v>3119</v>
      </c>
      <c r="O224" s="16"/>
      <c r="P224" s="11">
        <v>2</v>
      </c>
      <c r="Q224" s="11">
        <v>2</v>
      </c>
      <c r="R224" s="11" t="s">
        <v>3952</v>
      </c>
      <c r="S224" s="11" t="s">
        <v>4034</v>
      </c>
      <c r="T224" s="11" t="s">
        <v>4012</v>
      </c>
      <c r="U224" s="16"/>
      <c r="V224" s="16"/>
      <c r="W224" s="16"/>
      <c r="X224" s="11" t="s">
        <v>1998</v>
      </c>
      <c r="Y224" s="11">
        <v>0</v>
      </c>
      <c r="Z224" s="16"/>
      <c r="AA224" s="11" t="s">
        <v>1395</v>
      </c>
      <c r="AB224" s="11" t="s">
        <v>1395</v>
      </c>
      <c r="AC224" s="11" t="s">
        <v>1395</v>
      </c>
      <c r="AD224" s="16"/>
      <c r="AE224" s="16"/>
      <c r="AF224" s="16"/>
    </row>
    <row r="225" spans="1:32">
      <c r="A225" s="11">
        <v>24</v>
      </c>
      <c r="B225" s="11">
        <v>39</v>
      </c>
      <c r="C225" s="16"/>
      <c r="D225" s="11">
        <v>1</v>
      </c>
      <c r="E225" s="11">
        <v>38</v>
      </c>
      <c r="F225" s="11" t="s">
        <v>720</v>
      </c>
      <c r="G225" s="11" t="s">
        <v>4106</v>
      </c>
      <c r="H225" s="11" t="s">
        <v>2953</v>
      </c>
      <c r="I225" s="11" t="s">
        <v>637</v>
      </c>
      <c r="J225" s="11" t="s">
        <v>24</v>
      </c>
      <c r="K225" s="11" t="s">
        <v>2128</v>
      </c>
      <c r="L225" s="11">
        <v>1888</v>
      </c>
      <c r="M225" s="11">
        <v>12</v>
      </c>
      <c r="N225" s="11" t="s">
        <v>2939</v>
      </c>
      <c r="O225" s="16"/>
      <c r="P225" s="16"/>
      <c r="Q225" s="16"/>
      <c r="R225" s="11" t="s">
        <v>3952</v>
      </c>
      <c r="S225" s="11" t="s">
        <v>3952</v>
      </c>
      <c r="T225" s="11" t="s">
        <v>3952</v>
      </c>
      <c r="U225" s="16"/>
      <c r="V225" s="16"/>
      <c r="W225" s="16"/>
      <c r="X225" s="11" t="s">
        <v>1998</v>
      </c>
      <c r="Y225" s="11">
        <v>0</v>
      </c>
      <c r="Z225" s="11">
        <v>0</v>
      </c>
      <c r="AA225" s="11" t="s">
        <v>1395</v>
      </c>
      <c r="AB225" s="11" t="s">
        <v>1395</v>
      </c>
      <c r="AC225" s="11" t="s">
        <v>1395</v>
      </c>
      <c r="AD225" s="16"/>
      <c r="AE225" s="16"/>
      <c r="AF225" s="16"/>
    </row>
    <row r="226" spans="1:32">
      <c r="A226" s="11">
        <v>25</v>
      </c>
      <c r="B226" s="11">
        <v>39</v>
      </c>
      <c r="C226" s="16"/>
      <c r="D226" s="11">
        <v>1</v>
      </c>
      <c r="E226" s="11">
        <v>38</v>
      </c>
      <c r="F226" s="11" t="s">
        <v>720</v>
      </c>
      <c r="G226" s="11" t="s">
        <v>4071</v>
      </c>
      <c r="H226" s="11" t="s">
        <v>2953</v>
      </c>
      <c r="I226" s="11" t="s">
        <v>637</v>
      </c>
      <c r="J226" s="11" t="s">
        <v>24</v>
      </c>
      <c r="K226" s="11" t="s">
        <v>2128</v>
      </c>
      <c r="L226" s="11">
        <v>1886</v>
      </c>
      <c r="M226" s="11">
        <v>14</v>
      </c>
      <c r="N226" s="11" t="s">
        <v>2939</v>
      </c>
      <c r="O226" s="16"/>
      <c r="P226" s="16"/>
      <c r="Q226" s="16"/>
      <c r="R226" s="11" t="s">
        <v>3952</v>
      </c>
      <c r="S226" s="11" t="s">
        <v>3952</v>
      </c>
      <c r="T226" s="11" t="s">
        <v>3952</v>
      </c>
      <c r="U226" s="16"/>
      <c r="V226" s="16"/>
      <c r="W226" s="16"/>
      <c r="X226" s="11" t="s">
        <v>1998</v>
      </c>
      <c r="Y226" s="11">
        <v>0</v>
      </c>
      <c r="Z226" s="11">
        <v>0</v>
      </c>
      <c r="AA226" s="11" t="s">
        <v>1395</v>
      </c>
      <c r="AB226" s="11" t="s">
        <v>1395</v>
      </c>
      <c r="AC226" s="11" t="s">
        <v>1395</v>
      </c>
      <c r="AD226" s="16"/>
      <c r="AE226" s="16"/>
      <c r="AF226" s="16"/>
    </row>
    <row r="227" spans="1:32">
      <c r="A227" s="11">
        <v>26</v>
      </c>
      <c r="B227" s="11">
        <v>40</v>
      </c>
      <c r="C227" s="11"/>
      <c r="D227" s="11">
        <v>1</v>
      </c>
      <c r="E227" s="11">
        <v>39</v>
      </c>
      <c r="F227" s="11" t="s">
        <v>88</v>
      </c>
      <c r="G227" s="11" t="s">
        <v>4107</v>
      </c>
      <c r="H227" s="11" t="s">
        <v>3949</v>
      </c>
      <c r="I227" s="11" t="s">
        <v>637</v>
      </c>
      <c r="J227" s="11" t="s">
        <v>19</v>
      </c>
      <c r="K227" s="11" t="s">
        <v>1971</v>
      </c>
      <c r="L227" s="11">
        <v>1853</v>
      </c>
      <c r="M227" s="11">
        <v>47</v>
      </c>
      <c r="N227" s="11" t="s">
        <v>2933</v>
      </c>
      <c r="O227" s="11">
        <v>27</v>
      </c>
      <c r="P227" s="11"/>
      <c r="Q227" s="11"/>
      <c r="R227" s="11" t="s">
        <v>3952</v>
      </c>
      <c r="S227" s="11" t="s">
        <v>4108</v>
      </c>
      <c r="T227" s="11" t="s">
        <v>4034</v>
      </c>
      <c r="U227" s="11"/>
      <c r="V227" s="11"/>
      <c r="W227" s="11"/>
      <c r="X227" s="11" t="s">
        <v>32</v>
      </c>
      <c r="Y227" s="11">
        <v>0</v>
      </c>
      <c r="Z227" s="11"/>
      <c r="AA227" s="11" t="s">
        <v>1395</v>
      </c>
      <c r="AB227" s="11" t="s">
        <v>92</v>
      </c>
      <c r="AC227" s="11" t="s">
        <v>1395</v>
      </c>
      <c r="AD227" s="11" t="s">
        <v>3956</v>
      </c>
      <c r="AE227" s="11"/>
      <c r="AF227" s="11" t="s">
        <v>261</v>
      </c>
    </row>
    <row r="228" spans="1:32">
      <c r="A228" s="11">
        <v>27</v>
      </c>
      <c r="B228" s="11">
        <v>40</v>
      </c>
      <c r="C228" s="16"/>
      <c r="D228" s="11">
        <v>1</v>
      </c>
      <c r="E228" s="11">
        <v>39</v>
      </c>
      <c r="F228" s="11" t="s">
        <v>88</v>
      </c>
      <c r="G228" s="11" t="s">
        <v>561</v>
      </c>
      <c r="H228" s="11" t="s">
        <v>2936</v>
      </c>
      <c r="I228" s="11" t="s">
        <v>637</v>
      </c>
      <c r="J228" s="11" t="s">
        <v>24</v>
      </c>
      <c r="K228" s="11" t="s">
        <v>2128</v>
      </c>
      <c r="L228" s="11">
        <v>1852</v>
      </c>
      <c r="M228" s="11">
        <v>48</v>
      </c>
      <c r="N228" s="11" t="s">
        <v>2933</v>
      </c>
      <c r="O228" s="11">
        <v>27</v>
      </c>
      <c r="P228" s="11">
        <v>17</v>
      </c>
      <c r="Q228" s="11">
        <v>15</v>
      </c>
      <c r="R228" s="11" t="s">
        <v>3952</v>
      </c>
      <c r="S228" s="16"/>
      <c r="T228" s="16"/>
      <c r="U228" s="16"/>
      <c r="V228" s="16"/>
      <c r="W228" s="16"/>
      <c r="X228" s="16"/>
      <c r="Y228" s="16"/>
      <c r="Z228" s="16"/>
      <c r="AA228" s="11" t="s">
        <v>92</v>
      </c>
      <c r="AB228" s="11" t="s">
        <v>92</v>
      </c>
      <c r="AC228" s="11" t="s">
        <v>1395</v>
      </c>
      <c r="AD228" s="16"/>
      <c r="AE228" s="16"/>
      <c r="AF228" s="16"/>
    </row>
    <row r="229" spans="1:32">
      <c r="A229" s="11">
        <v>28</v>
      </c>
      <c r="B229" s="11">
        <v>40</v>
      </c>
      <c r="C229" s="16"/>
      <c r="D229" s="11">
        <v>1</v>
      </c>
      <c r="E229" s="11">
        <v>39</v>
      </c>
      <c r="F229" s="11" t="s">
        <v>88</v>
      </c>
      <c r="G229" s="11" t="s">
        <v>1916</v>
      </c>
      <c r="H229" s="11" t="s">
        <v>2944</v>
      </c>
      <c r="I229" s="11" t="s">
        <v>637</v>
      </c>
      <c r="J229" s="11" t="s">
        <v>19</v>
      </c>
      <c r="K229" s="11" t="s">
        <v>2354</v>
      </c>
      <c r="L229" s="11">
        <v>1876</v>
      </c>
      <c r="M229" s="11">
        <v>24</v>
      </c>
      <c r="N229" s="11" t="s">
        <v>3066</v>
      </c>
      <c r="O229" s="16"/>
      <c r="P229" s="16"/>
      <c r="Q229" s="16"/>
      <c r="R229" s="11" t="s">
        <v>3952</v>
      </c>
      <c r="S229" s="11" t="s">
        <v>3952</v>
      </c>
      <c r="T229" s="11" t="s">
        <v>3952</v>
      </c>
      <c r="U229" s="16"/>
      <c r="V229" s="16"/>
      <c r="W229" s="16"/>
      <c r="X229" s="11" t="s">
        <v>1998</v>
      </c>
      <c r="Y229" s="11">
        <v>0</v>
      </c>
      <c r="Z229" s="16"/>
      <c r="AA229" s="11" t="s">
        <v>1395</v>
      </c>
      <c r="AB229" s="11" t="s">
        <v>1395</v>
      </c>
      <c r="AC229" s="11" t="s">
        <v>1395</v>
      </c>
      <c r="AD229" s="16"/>
      <c r="AE229" s="16"/>
      <c r="AF229" s="16"/>
    </row>
    <row r="230" spans="1:32">
      <c r="A230" s="11">
        <v>29</v>
      </c>
      <c r="B230" s="11">
        <v>40</v>
      </c>
      <c r="C230" s="16"/>
      <c r="D230" s="11">
        <v>1</v>
      </c>
      <c r="E230" s="11">
        <v>39</v>
      </c>
      <c r="F230" s="11" t="s">
        <v>88</v>
      </c>
      <c r="G230" s="11" t="s">
        <v>128</v>
      </c>
      <c r="H230" s="11" t="s">
        <v>2938</v>
      </c>
      <c r="I230" s="11" t="s">
        <v>637</v>
      </c>
      <c r="J230" s="11" t="s">
        <v>24</v>
      </c>
      <c r="K230" s="11" t="s">
        <v>2354</v>
      </c>
      <c r="L230" s="11">
        <v>1880</v>
      </c>
      <c r="M230" s="11">
        <v>20</v>
      </c>
      <c r="N230" s="11" t="s">
        <v>2939</v>
      </c>
      <c r="O230" s="16"/>
      <c r="P230" s="16"/>
      <c r="Q230" s="16"/>
      <c r="R230" s="11" t="s">
        <v>3952</v>
      </c>
      <c r="S230" s="11" t="s">
        <v>3952</v>
      </c>
      <c r="T230" s="11" t="s">
        <v>3952</v>
      </c>
      <c r="U230" s="16"/>
      <c r="V230" s="16"/>
      <c r="W230" s="16"/>
      <c r="X230" s="11" t="s">
        <v>1998</v>
      </c>
      <c r="Y230" s="11">
        <v>0</v>
      </c>
      <c r="Z230" s="16"/>
      <c r="AA230" s="11" t="s">
        <v>1395</v>
      </c>
      <c r="AB230" s="11" t="s">
        <v>1395</v>
      </c>
      <c r="AC230" s="11" t="s">
        <v>1395</v>
      </c>
      <c r="AD230" s="16"/>
      <c r="AE230" s="16"/>
      <c r="AF230" s="16"/>
    </row>
    <row r="231" spans="1:32">
      <c r="A231" s="11">
        <v>30</v>
      </c>
      <c r="B231" s="11">
        <v>40</v>
      </c>
      <c r="C231" s="16"/>
      <c r="D231" s="11">
        <v>1</v>
      </c>
      <c r="E231" s="11">
        <v>39</v>
      </c>
      <c r="F231" s="11" t="s">
        <v>88</v>
      </c>
      <c r="G231" s="11" t="s">
        <v>3503</v>
      </c>
      <c r="H231" s="11" t="s">
        <v>2944</v>
      </c>
      <c r="I231" s="11" t="s">
        <v>637</v>
      </c>
      <c r="J231" s="11" t="s">
        <v>19</v>
      </c>
      <c r="K231" s="11" t="s">
        <v>2190</v>
      </c>
      <c r="L231" s="11">
        <v>1882</v>
      </c>
      <c r="M231" s="11">
        <v>13</v>
      </c>
      <c r="N231" s="11" t="s">
        <v>2939</v>
      </c>
      <c r="O231" s="16"/>
      <c r="P231" s="16"/>
      <c r="Q231" s="16"/>
      <c r="R231" s="11" t="s">
        <v>3952</v>
      </c>
      <c r="S231" s="11" t="s">
        <v>3952</v>
      </c>
      <c r="T231" s="11" t="s">
        <v>3952</v>
      </c>
      <c r="U231" s="16"/>
      <c r="V231" s="16"/>
      <c r="W231" s="16"/>
      <c r="X231" s="11" t="s">
        <v>1998</v>
      </c>
      <c r="Y231" s="11">
        <v>0</v>
      </c>
      <c r="Z231" s="11">
        <v>0</v>
      </c>
      <c r="AA231" s="11" t="s">
        <v>1395</v>
      </c>
      <c r="AB231" s="11" t="s">
        <v>1395</v>
      </c>
      <c r="AC231" s="11" t="s">
        <v>1395</v>
      </c>
      <c r="AD231" s="16"/>
      <c r="AE231" s="16"/>
      <c r="AF231" s="16"/>
    </row>
    <row r="232" spans="1:32">
      <c r="A232" s="11">
        <v>31</v>
      </c>
      <c r="B232" s="11">
        <v>40</v>
      </c>
      <c r="C232" s="16"/>
      <c r="D232" s="11">
        <v>1</v>
      </c>
      <c r="E232" s="11">
        <v>39</v>
      </c>
      <c r="F232" s="11" t="s">
        <v>88</v>
      </c>
      <c r="G232" s="11" t="s">
        <v>367</v>
      </c>
      <c r="H232" s="11" t="s">
        <v>2944</v>
      </c>
      <c r="I232" s="11" t="s">
        <v>637</v>
      </c>
      <c r="J232" s="11" t="s">
        <v>19</v>
      </c>
      <c r="K232" s="11" t="s">
        <v>2143</v>
      </c>
      <c r="L232" s="11">
        <v>1883</v>
      </c>
      <c r="M232" s="11">
        <v>16</v>
      </c>
      <c r="N232" s="11" t="s">
        <v>2939</v>
      </c>
      <c r="O232" s="16"/>
      <c r="P232" s="16"/>
      <c r="Q232" s="16"/>
      <c r="R232" s="11" t="s">
        <v>3952</v>
      </c>
      <c r="S232" s="11" t="s">
        <v>3952</v>
      </c>
      <c r="T232" s="11" t="s">
        <v>3952</v>
      </c>
      <c r="U232" s="16"/>
      <c r="V232" s="16"/>
      <c r="W232" s="16"/>
      <c r="X232" s="11" t="s">
        <v>1998</v>
      </c>
      <c r="Y232" s="11">
        <v>0</v>
      </c>
      <c r="Z232" s="11">
        <v>0</v>
      </c>
      <c r="AA232" s="11" t="s">
        <v>1395</v>
      </c>
      <c r="AB232" s="11" t="s">
        <v>1395</v>
      </c>
      <c r="AC232" s="11" t="s">
        <v>1395</v>
      </c>
      <c r="AD232" s="16"/>
      <c r="AE232" s="16"/>
      <c r="AF232" s="16"/>
    </row>
    <row r="233" spans="1:32">
      <c r="A233" s="11">
        <v>32</v>
      </c>
      <c r="B233" s="11">
        <v>40</v>
      </c>
      <c r="C233" s="16"/>
      <c r="D233" s="11">
        <v>1</v>
      </c>
      <c r="E233" s="11">
        <v>39</v>
      </c>
      <c r="F233" s="11" t="s">
        <v>88</v>
      </c>
      <c r="G233" s="11" t="s">
        <v>4109</v>
      </c>
      <c r="H233" s="11" t="s">
        <v>2938</v>
      </c>
      <c r="I233" s="11" t="s">
        <v>637</v>
      </c>
      <c r="J233" s="11" t="s">
        <v>24</v>
      </c>
      <c r="K233" s="11" t="s">
        <v>2245</v>
      </c>
      <c r="L233" s="11">
        <v>1885</v>
      </c>
      <c r="M233" s="11">
        <v>14</v>
      </c>
      <c r="N233" s="11" t="s">
        <v>2939</v>
      </c>
      <c r="O233" s="16"/>
      <c r="P233" s="16"/>
      <c r="Q233" s="16"/>
      <c r="R233" s="11" t="s">
        <v>3952</v>
      </c>
      <c r="S233" s="11" t="s">
        <v>3952</v>
      </c>
      <c r="T233" s="11" t="s">
        <v>3952</v>
      </c>
      <c r="U233" s="16"/>
      <c r="V233" s="16"/>
      <c r="W233" s="16"/>
      <c r="X233" s="11" t="s">
        <v>3962</v>
      </c>
      <c r="Y233" s="16"/>
      <c r="Z233" s="11">
        <v>5</v>
      </c>
      <c r="AA233" s="11" t="s">
        <v>1395</v>
      </c>
      <c r="AB233" s="11" t="s">
        <v>1395</v>
      </c>
      <c r="AC233" s="11" t="s">
        <v>1395</v>
      </c>
      <c r="AD233" s="16"/>
      <c r="AE233" s="16"/>
      <c r="AF233" s="16"/>
    </row>
    <row r="234" spans="1:32">
      <c r="A234" s="11">
        <v>33</v>
      </c>
      <c r="B234" s="11">
        <v>40</v>
      </c>
      <c r="C234" s="16"/>
      <c r="D234" s="11">
        <v>1</v>
      </c>
      <c r="E234" s="11">
        <v>39</v>
      </c>
      <c r="F234" s="11" t="s">
        <v>88</v>
      </c>
      <c r="G234" s="11" t="s">
        <v>4110</v>
      </c>
      <c r="H234" s="11" t="s">
        <v>2938</v>
      </c>
      <c r="I234" s="11" t="s">
        <v>637</v>
      </c>
      <c r="J234" s="11" t="s">
        <v>24</v>
      </c>
      <c r="K234" s="11" t="s">
        <v>2128</v>
      </c>
      <c r="L234" s="11">
        <v>1888</v>
      </c>
      <c r="M234" s="11">
        <v>12</v>
      </c>
      <c r="N234" s="11" t="s">
        <v>2939</v>
      </c>
      <c r="O234" s="16"/>
      <c r="P234" s="16"/>
      <c r="Q234" s="16"/>
      <c r="R234" s="11" t="s">
        <v>3952</v>
      </c>
      <c r="S234" s="11" t="s">
        <v>3952</v>
      </c>
      <c r="T234" s="11" t="s">
        <v>3952</v>
      </c>
      <c r="U234" s="16"/>
      <c r="V234" s="16"/>
      <c r="W234" s="16"/>
      <c r="X234" s="11" t="s">
        <v>3962</v>
      </c>
      <c r="Y234" s="16"/>
      <c r="Z234" s="11">
        <v>5</v>
      </c>
      <c r="AA234" s="11" t="s">
        <v>1395</v>
      </c>
      <c r="AB234" s="11" t="s">
        <v>1395</v>
      </c>
      <c r="AC234" s="11" t="s">
        <v>1395</v>
      </c>
      <c r="AD234" s="16"/>
      <c r="AE234" s="16"/>
      <c r="AF234" s="16"/>
    </row>
    <row r="235" spans="1:32">
      <c r="A235" s="11">
        <v>34</v>
      </c>
      <c r="B235" s="11">
        <v>40</v>
      </c>
      <c r="C235" s="16"/>
      <c r="D235" s="11">
        <v>1</v>
      </c>
      <c r="E235" s="11">
        <v>39</v>
      </c>
      <c r="F235" s="11" t="s">
        <v>88</v>
      </c>
      <c r="G235" s="11" t="s">
        <v>4111</v>
      </c>
      <c r="H235" s="11" t="s">
        <v>2938</v>
      </c>
      <c r="I235" s="11" t="s">
        <v>637</v>
      </c>
      <c r="J235" s="11" t="s">
        <v>24</v>
      </c>
      <c r="K235" s="11" t="s">
        <v>2033</v>
      </c>
      <c r="L235" s="11">
        <v>1890</v>
      </c>
      <c r="M235" s="11">
        <v>10</v>
      </c>
      <c r="N235" s="11" t="s">
        <v>2939</v>
      </c>
      <c r="O235" s="16"/>
      <c r="P235" s="16"/>
      <c r="Q235" s="16"/>
      <c r="R235" s="11" t="s">
        <v>3952</v>
      </c>
      <c r="S235" s="11" t="s">
        <v>3952</v>
      </c>
      <c r="T235" s="11" t="s">
        <v>3952</v>
      </c>
      <c r="U235" s="16"/>
      <c r="V235" s="16"/>
      <c r="W235" s="16"/>
      <c r="X235" s="11" t="s">
        <v>3962</v>
      </c>
      <c r="Y235" s="16"/>
      <c r="Z235" s="11">
        <v>5</v>
      </c>
      <c r="AA235" s="11" t="s">
        <v>1395</v>
      </c>
      <c r="AB235" s="11" t="s">
        <v>1395</v>
      </c>
      <c r="AC235" s="11" t="s">
        <v>1395</v>
      </c>
      <c r="AD235" s="16"/>
      <c r="AE235" s="16"/>
      <c r="AF235" s="16"/>
    </row>
    <row r="236" spans="1:32">
      <c r="A236" s="11">
        <v>35</v>
      </c>
      <c r="B236" s="11">
        <v>40</v>
      </c>
      <c r="C236" s="16"/>
      <c r="D236" s="11">
        <v>1</v>
      </c>
      <c r="E236" s="11">
        <v>39</v>
      </c>
      <c r="F236" s="11" t="s">
        <v>88</v>
      </c>
      <c r="G236" s="11" t="s">
        <v>2115</v>
      </c>
      <c r="H236" s="11" t="s">
        <v>2938</v>
      </c>
      <c r="I236" s="11" t="s">
        <v>637</v>
      </c>
      <c r="J236" s="11" t="s">
        <v>24</v>
      </c>
      <c r="K236" s="11" t="s">
        <v>2143</v>
      </c>
      <c r="L236" s="11">
        <v>1891</v>
      </c>
      <c r="M236" s="11">
        <v>8</v>
      </c>
      <c r="N236" s="11" t="s">
        <v>2939</v>
      </c>
      <c r="O236" s="16"/>
      <c r="P236" s="16"/>
      <c r="Q236" s="16"/>
      <c r="R236" s="11" t="s">
        <v>3952</v>
      </c>
      <c r="S236" s="11" t="s">
        <v>3952</v>
      </c>
      <c r="T236" s="11" t="s">
        <v>3952</v>
      </c>
      <c r="U236" s="16"/>
      <c r="V236" s="16"/>
      <c r="W236" s="16"/>
      <c r="X236" s="11" t="s">
        <v>3962</v>
      </c>
      <c r="Y236" s="16"/>
      <c r="Z236" s="11">
        <v>5</v>
      </c>
      <c r="AA236" s="11" t="s">
        <v>1395</v>
      </c>
      <c r="AB236" s="11" t="s">
        <v>92</v>
      </c>
      <c r="AC236" s="11" t="s">
        <v>1395</v>
      </c>
      <c r="AD236" s="16"/>
      <c r="AE236" s="16"/>
      <c r="AF236" s="16"/>
    </row>
    <row r="237" spans="1:32">
      <c r="A237" s="11">
        <v>36</v>
      </c>
      <c r="B237" s="11">
        <v>40</v>
      </c>
      <c r="C237" s="16"/>
      <c r="D237" s="11">
        <v>1</v>
      </c>
      <c r="E237" s="11">
        <v>39</v>
      </c>
      <c r="F237" s="11" t="s">
        <v>88</v>
      </c>
      <c r="G237" s="11" t="s">
        <v>3129</v>
      </c>
      <c r="H237" s="11" t="s">
        <v>2938</v>
      </c>
      <c r="I237" s="11" t="s">
        <v>637</v>
      </c>
      <c r="J237" s="11" t="s">
        <v>24</v>
      </c>
      <c r="K237" s="11" t="s">
        <v>2128</v>
      </c>
      <c r="L237" s="11">
        <v>1893</v>
      </c>
      <c r="M237" s="11">
        <v>7</v>
      </c>
      <c r="N237" s="11" t="s">
        <v>2939</v>
      </c>
      <c r="O237" s="16"/>
      <c r="P237" s="16"/>
      <c r="Q237" s="16"/>
      <c r="R237" s="11" t="s">
        <v>3952</v>
      </c>
      <c r="S237" s="11" t="s">
        <v>3952</v>
      </c>
      <c r="T237" s="11" t="s">
        <v>3952</v>
      </c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</row>
    <row r="238" spans="1:32">
      <c r="A238" s="11">
        <v>37</v>
      </c>
      <c r="B238" s="11">
        <v>40</v>
      </c>
      <c r="C238" s="16"/>
      <c r="D238" s="11">
        <v>1</v>
      </c>
      <c r="E238" s="11">
        <v>39</v>
      </c>
      <c r="F238" s="11" t="s">
        <v>88</v>
      </c>
      <c r="G238" s="11" t="s">
        <v>4112</v>
      </c>
      <c r="H238" s="11" t="s">
        <v>2938</v>
      </c>
      <c r="I238" s="11" t="s">
        <v>637</v>
      </c>
      <c r="J238" s="11" t="s">
        <v>24</v>
      </c>
      <c r="K238" s="11" t="s">
        <v>2526</v>
      </c>
      <c r="L238" s="11">
        <v>1894</v>
      </c>
      <c r="M238" s="11">
        <v>5</v>
      </c>
      <c r="N238" s="11" t="s">
        <v>2939</v>
      </c>
      <c r="O238" s="16"/>
      <c r="P238" s="16"/>
      <c r="Q238" s="16"/>
      <c r="R238" s="11" t="s">
        <v>3952</v>
      </c>
      <c r="S238" s="11" t="s">
        <v>3952</v>
      </c>
      <c r="T238" s="11" t="s">
        <v>3952</v>
      </c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</row>
    <row r="239" spans="1:32">
      <c r="A239" s="11">
        <v>38</v>
      </c>
      <c r="B239" s="11">
        <v>40</v>
      </c>
      <c r="C239" s="16"/>
      <c r="D239" s="11">
        <v>1</v>
      </c>
      <c r="E239" s="11">
        <v>39</v>
      </c>
      <c r="F239" s="11" t="s">
        <v>88</v>
      </c>
      <c r="G239" s="11" t="s">
        <v>2802</v>
      </c>
      <c r="H239" s="11" t="s">
        <v>2944</v>
      </c>
      <c r="I239" s="11" t="s">
        <v>637</v>
      </c>
      <c r="J239" s="11" t="s">
        <v>19</v>
      </c>
      <c r="K239" s="11" t="s">
        <v>2033</v>
      </c>
      <c r="L239" s="11">
        <v>1898</v>
      </c>
      <c r="M239" s="11">
        <v>2</v>
      </c>
      <c r="N239" s="11" t="s">
        <v>2939</v>
      </c>
      <c r="O239" s="16"/>
      <c r="P239" s="16"/>
      <c r="Q239" s="16"/>
      <c r="R239" s="11" t="s">
        <v>3952</v>
      </c>
      <c r="S239" s="11" t="s">
        <v>3952</v>
      </c>
      <c r="T239" s="11" t="s">
        <v>3952</v>
      </c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</row>
    <row r="240" spans="1:32">
      <c r="A240" s="11">
        <v>39</v>
      </c>
      <c r="B240" s="11">
        <v>40</v>
      </c>
      <c r="C240" s="16"/>
      <c r="D240" s="11">
        <v>1</v>
      </c>
      <c r="E240" s="11">
        <v>39</v>
      </c>
      <c r="F240" s="11" t="s">
        <v>3557</v>
      </c>
      <c r="G240" s="11" t="s">
        <v>280</v>
      </c>
      <c r="H240" s="11" t="s">
        <v>3099</v>
      </c>
      <c r="I240" s="11" t="s">
        <v>637</v>
      </c>
      <c r="J240" s="11" t="s">
        <v>24</v>
      </c>
      <c r="K240" s="11" t="s">
        <v>2206</v>
      </c>
      <c r="L240" s="11">
        <v>1888</v>
      </c>
      <c r="M240" s="11">
        <v>12</v>
      </c>
      <c r="N240" s="11" t="s">
        <v>2939</v>
      </c>
      <c r="O240" s="16"/>
      <c r="P240" s="16"/>
      <c r="Q240" s="16"/>
      <c r="R240" s="11" t="s">
        <v>3952</v>
      </c>
      <c r="S240" s="11" t="s">
        <v>3952</v>
      </c>
      <c r="T240" s="11" t="s">
        <v>3952</v>
      </c>
      <c r="U240" s="16"/>
      <c r="V240" s="16"/>
      <c r="W240" s="16"/>
      <c r="X240" s="11" t="s">
        <v>3962</v>
      </c>
      <c r="Y240" s="16"/>
      <c r="Z240" s="11">
        <v>5</v>
      </c>
      <c r="AA240" s="11" t="s">
        <v>1395</v>
      </c>
      <c r="AB240" s="11" t="s">
        <v>1395</v>
      </c>
      <c r="AC240" s="11" t="s">
        <v>1395</v>
      </c>
      <c r="AD240" s="16"/>
      <c r="AE240" s="16"/>
      <c r="AF240" s="16"/>
    </row>
    <row r="241" spans="1:32">
      <c r="A241" s="11">
        <v>40</v>
      </c>
      <c r="B241" s="11">
        <v>40</v>
      </c>
      <c r="C241" s="16"/>
      <c r="D241" s="11">
        <v>1</v>
      </c>
      <c r="E241" s="11">
        <v>39</v>
      </c>
      <c r="F241" s="11" t="s">
        <v>1917</v>
      </c>
      <c r="G241" s="11" t="s">
        <v>4113</v>
      </c>
      <c r="H241" s="11" t="s">
        <v>3097</v>
      </c>
      <c r="I241" s="11" t="s">
        <v>637</v>
      </c>
      <c r="J241" s="11" t="s">
        <v>19</v>
      </c>
      <c r="K241" s="11" t="s">
        <v>2526</v>
      </c>
      <c r="L241" s="11">
        <v>1899</v>
      </c>
      <c r="M241" s="17">
        <v>45881</v>
      </c>
      <c r="N241" s="11" t="s">
        <v>2939</v>
      </c>
      <c r="O241" s="16"/>
      <c r="P241" s="16"/>
      <c r="Q241" s="16"/>
      <c r="R241" s="11" t="s">
        <v>3952</v>
      </c>
      <c r="S241" s="11" t="s">
        <v>3952</v>
      </c>
      <c r="T241" s="11" t="s">
        <v>3952</v>
      </c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</row>
    <row r="242" spans="1:32">
      <c r="A242" s="11">
        <v>41</v>
      </c>
      <c r="B242" s="11">
        <v>40</v>
      </c>
      <c r="C242" s="16"/>
      <c r="D242" s="11">
        <v>1</v>
      </c>
      <c r="E242" s="11">
        <v>39</v>
      </c>
      <c r="F242" s="11" t="s">
        <v>4114</v>
      </c>
      <c r="G242" s="11" t="s">
        <v>4115</v>
      </c>
      <c r="H242" s="11" t="s">
        <v>3108</v>
      </c>
      <c r="I242" s="11" t="s">
        <v>637</v>
      </c>
      <c r="J242" s="11" t="s">
        <v>24</v>
      </c>
      <c r="K242" s="11" t="s">
        <v>1971</v>
      </c>
      <c r="L242" s="11">
        <v>1850</v>
      </c>
      <c r="M242" s="11">
        <v>50</v>
      </c>
      <c r="N242" s="11" t="s">
        <v>3066</v>
      </c>
      <c r="O242" s="16"/>
      <c r="P242" s="11">
        <v>0</v>
      </c>
      <c r="Q242" s="11">
        <v>0</v>
      </c>
      <c r="R242" s="11" t="s">
        <v>3952</v>
      </c>
      <c r="S242" s="11" t="s">
        <v>4108</v>
      </c>
      <c r="T242" s="11" t="s">
        <v>4034</v>
      </c>
      <c r="U242" s="16"/>
      <c r="V242" s="16"/>
      <c r="W242" s="16"/>
      <c r="X242" s="16"/>
      <c r="Y242" s="16"/>
      <c r="Z242" s="16"/>
      <c r="AA242" s="11" t="s">
        <v>1395</v>
      </c>
      <c r="AB242" s="11" t="s">
        <v>1395</v>
      </c>
      <c r="AC242" s="11" t="s">
        <v>1395</v>
      </c>
      <c r="AD242" s="16"/>
      <c r="AE242" s="16"/>
      <c r="AF242" s="16"/>
    </row>
    <row r="243" spans="1:32">
      <c r="A243" s="11">
        <v>42</v>
      </c>
      <c r="B243" s="11">
        <v>41</v>
      </c>
      <c r="C243" s="11"/>
      <c r="D243" s="11">
        <v>1</v>
      </c>
      <c r="E243" s="11">
        <v>40</v>
      </c>
      <c r="F243" s="11" t="s">
        <v>88</v>
      </c>
      <c r="G243" s="11" t="s">
        <v>4116</v>
      </c>
      <c r="H243" s="11" t="s">
        <v>3949</v>
      </c>
      <c r="I243" s="11" t="s">
        <v>637</v>
      </c>
      <c r="J243" s="11" t="s">
        <v>19</v>
      </c>
      <c r="K243" s="11" t="s">
        <v>2354</v>
      </c>
      <c r="L243" s="11">
        <v>1878</v>
      </c>
      <c r="M243" s="11">
        <v>22</v>
      </c>
      <c r="N243" s="11" t="s">
        <v>2933</v>
      </c>
      <c r="O243" s="11">
        <v>2</v>
      </c>
      <c r="P243" s="11"/>
      <c r="Q243" s="11"/>
      <c r="R243" s="11" t="s">
        <v>3952</v>
      </c>
      <c r="S243" s="11" t="s">
        <v>3952</v>
      </c>
      <c r="T243" s="11" t="s">
        <v>3952</v>
      </c>
      <c r="U243" s="11"/>
      <c r="V243" s="11"/>
      <c r="W243" s="11"/>
      <c r="X243" s="11" t="s">
        <v>32</v>
      </c>
      <c r="Y243" s="11">
        <v>0</v>
      </c>
      <c r="Z243" s="11"/>
      <c r="AA243" s="11" t="s">
        <v>1395</v>
      </c>
      <c r="AB243" s="11" t="s">
        <v>1395</v>
      </c>
      <c r="AC243" s="11" t="s">
        <v>1395</v>
      </c>
      <c r="AD243" s="11" t="s">
        <v>3956</v>
      </c>
      <c r="AE243" s="11"/>
      <c r="AF243" s="11" t="s">
        <v>261</v>
      </c>
    </row>
    <row r="244" spans="1:32">
      <c r="A244" s="11">
        <v>43</v>
      </c>
      <c r="B244" s="11">
        <v>41</v>
      </c>
      <c r="C244" s="16"/>
      <c r="D244" s="11">
        <v>1</v>
      </c>
      <c r="E244" s="11">
        <v>40</v>
      </c>
      <c r="F244" s="11" t="s">
        <v>88</v>
      </c>
      <c r="G244" s="11" t="s">
        <v>175</v>
      </c>
      <c r="H244" s="11" t="s">
        <v>2936</v>
      </c>
      <c r="I244" s="11" t="s">
        <v>637</v>
      </c>
      <c r="J244" s="11" t="s">
        <v>24</v>
      </c>
      <c r="K244" s="11" t="s">
        <v>1971</v>
      </c>
      <c r="L244" s="11">
        <v>1880</v>
      </c>
      <c r="M244" s="11">
        <v>20</v>
      </c>
      <c r="N244" s="11" t="s">
        <v>2933</v>
      </c>
      <c r="O244" s="11">
        <v>2</v>
      </c>
      <c r="P244" s="11">
        <v>1</v>
      </c>
      <c r="Q244" s="11">
        <v>1</v>
      </c>
      <c r="R244" s="11" t="s">
        <v>3952</v>
      </c>
      <c r="S244" s="11" t="s">
        <v>3952</v>
      </c>
      <c r="T244" s="11" t="s">
        <v>3952</v>
      </c>
      <c r="U244" s="16"/>
      <c r="V244" s="16"/>
      <c r="W244" s="16"/>
      <c r="X244" s="16"/>
      <c r="Y244" s="16"/>
      <c r="Z244" s="16"/>
      <c r="AA244" s="11" t="s">
        <v>1395</v>
      </c>
      <c r="AB244" s="11" t="s">
        <v>1395</v>
      </c>
      <c r="AC244" s="11" t="s">
        <v>1395</v>
      </c>
      <c r="AD244" s="16"/>
      <c r="AE244" s="16"/>
      <c r="AF244" s="16"/>
    </row>
    <row r="245" spans="1:32">
      <c r="A245" s="11">
        <v>44</v>
      </c>
      <c r="B245" s="11">
        <v>41</v>
      </c>
      <c r="C245" s="16"/>
      <c r="D245" s="11">
        <v>1</v>
      </c>
      <c r="E245" s="11">
        <v>40</v>
      </c>
      <c r="F245" s="11" t="s">
        <v>88</v>
      </c>
      <c r="G245" s="11" t="s">
        <v>4117</v>
      </c>
      <c r="H245" s="11" t="s">
        <v>2944</v>
      </c>
      <c r="I245" s="11" t="s">
        <v>637</v>
      </c>
      <c r="J245" s="11" t="s">
        <v>19</v>
      </c>
      <c r="K245" s="11" t="s">
        <v>2526</v>
      </c>
      <c r="L245" s="11">
        <v>1899</v>
      </c>
      <c r="M245" s="17">
        <v>45912</v>
      </c>
      <c r="N245" s="11" t="s">
        <v>2939</v>
      </c>
      <c r="O245" s="16"/>
      <c r="P245" s="16"/>
      <c r="Q245" s="16"/>
      <c r="R245" s="11" t="s">
        <v>3952</v>
      </c>
      <c r="S245" s="11" t="s">
        <v>3952</v>
      </c>
      <c r="T245" s="11" t="s">
        <v>3952</v>
      </c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</row>
    <row r="246" spans="1:32">
      <c r="A246" s="11">
        <v>45</v>
      </c>
      <c r="B246" s="11">
        <v>42</v>
      </c>
      <c r="C246" s="11"/>
      <c r="D246" s="11">
        <v>1</v>
      </c>
      <c r="E246" s="11">
        <v>41</v>
      </c>
      <c r="F246" s="11" t="s">
        <v>4118</v>
      </c>
      <c r="G246" s="11" t="s">
        <v>88</v>
      </c>
      <c r="H246" s="11" t="s">
        <v>3949</v>
      </c>
      <c r="I246" s="11" t="s">
        <v>637</v>
      </c>
      <c r="J246" s="11" t="s">
        <v>19</v>
      </c>
      <c r="K246" s="11" t="s">
        <v>2033</v>
      </c>
      <c r="L246" s="11">
        <v>1872</v>
      </c>
      <c r="M246" s="11">
        <v>28</v>
      </c>
      <c r="N246" s="11" t="s">
        <v>2933</v>
      </c>
      <c r="O246" s="11">
        <v>10</v>
      </c>
      <c r="P246" s="11"/>
      <c r="Q246" s="11"/>
      <c r="R246" s="11" t="s">
        <v>3952</v>
      </c>
      <c r="S246" s="11" t="s">
        <v>4016</v>
      </c>
      <c r="T246" s="11" t="s">
        <v>4016</v>
      </c>
      <c r="U246" s="11"/>
      <c r="V246" s="11"/>
      <c r="W246" s="11"/>
      <c r="X246" s="11" t="s">
        <v>32</v>
      </c>
      <c r="Y246" s="11">
        <v>0</v>
      </c>
      <c r="Z246" s="11"/>
      <c r="AA246" s="11" t="s">
        <v>1395</v>
      </c>
      <c r="AB246" s="11" t="s">
        <v>92</v>
      </c>
      <c r="AC246" s="11" t="s">
        <v>1395</v>
      </c>
      <c r="AD246" s="11" t="s">
        <v>3956</v>
      </c>
      <c r="AE246" s="11"/>
      <c r="AF246" s="11" t="s">
        <v>261</v>
      </c>
    </row>
    <row r="247" spans="1:32">
      <c r="A247" s="11">
        <v>46</v>
      </c>
      <c r="B247" s="11">
        <v>42</v>
      </c>
      <c r="C247" s="16"/>
      <c r="D247" s="11">
        <v>1</v>
      </c>
      <c r="E247" s="11">
        <v>41</v>
      </c>
      <c r="F247" s="11" t="s">
        <v>4118</v>
      </c>
      <c r="G247" s="11" t="s">
        <v>508</v>
      </c>
      <c r="H247" s="11" t="s">
        <v>2936</v>
      </c>
      <c r="I247" s="11" t="s">
        <v>637</v>
      </c>
      <c r="J247" s="11" t="s">
        <v>24</v>
      </c>
      <c r="K247" s="11" t="s">
        <v>1971</v>
      </c>
      <c r="L247" s="11">
        <v>1875</v>
      </c>
      <c r="M247" s="11">
        <v>25</v>
      </c>
      <c r="N247" s="11" t="s">
        <v>2933</v>
      </c>
      <c r="O247" s="11">
        <v>10</v>
      </c>
      <c r="P247" s="11">
        <v>8</v>
      </c>
      <c r="Q247" s="11">
        <v>5</v>
      </c>
      <c r="R247" s="11" t="s">
        <v>3952</v>
      </c>
      <c r="S247" s="11" t="s">
        <v>3952</v>
      </c>
      <c r="T247" s="11" t="s">
        <v>3952</v>
      </c>
      <c r="U247" s="16"/>
      <c r="V247" s="16"/>
      <c r="W247" s="16"/>
      <c r="X247" s="16"/>
      <c r="Y247" s="16"/>
      <c r="Z247" s="16"/>
      <c r="AA247" s="11" t="s">
        <v>1395</v>
      </c>
      <c r="AB247" s="11" t="s">
        <v>1395</v>
      </c>
      <c r="AC247" s="11" t="s">
        <v>1395</v>
      </c>
      <c r="AD247" s="16"/>
      <c r="AE247" s="16"/>
      <c r="AF247" s="16"/>
    </row>
    <row r="248" spans="1:32">
      <c r="A248" s="11">
        <v>47</v>
      </c>
      <c r="B248" s="11">
        <v>42</v>
      </c>
      <c r="C248" s="16"/>
      <c r="D248" s="11">
        <v>1</v>
      </c>
      <c r="E248" s="11">
        <v>41</v>
      </c>
      <c r="F248" s="11" t="s">
        <v>4118</v>
      </c>
      <c r="G248" s="11" t="s">
        <v>508</v>
      </c>
      <c r="H248" s="11" t="s">
        <v>2938</v>
      </c>
      <c r="I248" s="11" t="s">
        <v>637</v>
      </c>
      <c r="J248" s="11" t="s">
        <v>24</v>
      </c>
      <c r="K248" s="11" t="s">
        <v>2526</v>
      </c>
      <c r="L248" s="11">
        <v>1892</v>
      </c>
      <c r="M248" s="11">
        <v>7</v>
      </c>
      <c r="N248" s="11" t="s">
        <v>2939</v>
      </c>
      <c r="O248" s="16"/>
      <c r="P248" s="16"/>
      <c r="Q248" s="16"/>
      <c r="R248" s="11" t="s">
        <v>3952</v>
      </c>
      <c r="S248" s="11" t="s">
        <v>3952</v>
      </c>
      <c r="T248" s="11" t="s">
        <v>3952</v>
      </c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</row>
    <row r="249" spans="1:32">
      <c r="A249" s="11">
        <v>48</v>
      </c>
      <c r="B249" s="11">
        <v>42</v>
      </c>
      <c r="C249" s="16"/>
      <c r="D249" s="11">
        <v>1</v>
      </c>
      <c r="E249" s="11">
        <v>41</v>
      </c>
      <c r="F249" s="11" t="s">
        <v>4118</v>
      </c>
      <c r="G249" s="11" t="s">
        <v>812</v>
      </c>
      <c r="H249" s="11" t="s">
        <v>2944</v>
      </c>
      <c r="I249" s="11" t="s">
        <v>637</v>
      </c>
      <c r="J249" s="11" t="s">
        <v>19</v>
      </c>
      <c r="K249" s="11" t="s">
        <v>2245</v>
      </c>
      <c r="L249" s="11">
        <v>1894</v>
      </c>
      <c r="M249" s="11">
        <v>5</v>
      </c>
      <c r="N249" s="11" t="s">
        <v>2939</v>
      </c>
      <c r="O249" s="16"/>
      <c r="P249" s="16"/>
      <c r="Q249" s="16"/>
      <c r="R249" s="11" t="s">
        <v>3952</v>
      </c>
      <c r="S249" s="11" t="s">
        <v>3952</v>
      </c>
      <c r="T249" s="11" t="s">
        <v>3952</v>
      </c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</row>
    <row r="250" spans="1:32">
      <c r="A250" s="11">
        <v>49</v>
      </c>
      <c r="B250" s="11">
        <v>42</v>
      </c>
      <c r="C250" s="16"/>
      <c r="D250" s="11">
        <v>1</v>
      </c>
      <c r="E250" s="11">
        <v>41</v>
      </c>
      <c r="F250" s="11" t="s">
        <v>4118</v>
      </c>
      <c r="G250" s="11" t="s">
        <v>3274</v>
      </c>
      <c r="H250" s="11" t="s">
        <v>2938</v>
      </c>
      <c r="I250" s="11" t="s">
        <v>637</v>
      </c>
      <c r="J250" s="11" t="s">
        <v>24</v>
      </c>
      <c r="K250" s="11" t="s">
        <v>2143</v>
      </c>
      <c r="L250" s="11">
        <v>1895</v>
      </c>
      <c r="M250" s="11">
        <v>4</v>
      </c>
      <c r="N250" s="11" t="s">
        <v>2939</v>
      </c>
      <c r="O250" s="16"/>
      <c r="P250" s="16"/>
      <c r="Q250" s="16"/>
      <c r="R250" s="11" t="s">
        <v>3952</v>
      </c>
      <c r="S250" s="11" t="s">
        <v>3952</v>
      </c>
      <c r="T250" s="11" t="s">
        <v>3952</v>
      </c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</row>
    <row r="251" spans="1:32">
      <c r="A251" s="11">
        <v>50</v>
      </c>
      <c r="B251" s="11">
        <v>42</v>
      </c>
      <c r="C251" s="16"/>
      <c r="D251" s="11">
        <v>1</v>
      </c>
      <c r="E251" s="11">
        <v>41</v>
      </c>
      <c r="F251" s="11" t="s">
        <v>4118</v>
      </c>
      <c r="G251" s="11" t="s">
        <v>4119</v>
      </c>
      <c r="H251" s="11" t="s">
        <v>2944</v>
      </c>
      <c r="I251" s="11" t="s">
        <v>637</v>
      </c>
      <c r="J251" s="11" t="s">
        <v>19</v>
      </c>
      <c r="K251" s="11" t="s">
        <v>1971</v>
      </c>
      <c r="L251" s="11">
        <v>1897</v>
      </c>
      <c r="M251" s="11">
        <v>3</v>
      </c>
      <c r="N251" s="11" t="s">
        <v>2939</v>
      </c>
      <c r="O251" s="16"/>
      <c r="P251" s="16"/>
      <c r="Q251" s="16"/>
      <c r="R251" s="11" t="s">
        <v>3952</v>
      </c>
      <c r="S251" s="11" t="s">
        <v>3952</v>
      </c>
      <c r="T251" s="11" t="s">
        <v>3952</v>
      </c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</row>
    <row r="252" spans="1:32">
      <c r="A252" s="11">
        <v>1</v>
      </c>
      <c r="B252" s="11">
        <v>42</v>
      </c>
      <c r="C252" s="16"/>
      <c r="D252" s="11">
        <v>1</v>
      </c>
      <c r="E252" s="11">
        <v>41</v>
      </c>
      <c r="F252" s="11" t="s">
        <v>4120</v>
      </c>
      <c r="G252" s="11" t="s">
        <v>4121</v>
      </c>
      <c r="H252" s="11" t="s">
        <v>2944</v>
      </c>
      <c r="I252" s="11" t="s">
        <v>637</v>
      </c>
      <c r="J252" s="11" t="s">
        <v>19</v>
      </c>
      <c r="K252" s="11" t="s">
        <v>1971</v>
      </c>
      <c r="L252" s="11">
        <v>1898</v>
      </c>
      <c r="M252" s="11">
        <v>2</v>
      </c>
      <c r="N252" s="11" t="s">
        <v>2939</v>
      </c>
      <c r="O252" s="16"/>
      <c r="P252" s="16"/>
      <c r="Q252" s="16"/>
      <c r="R252" s="11" t="s">
        <v>3952</v>
      </c>
      <c r="S252" s="11" t="s">
        <v>3952</v>
      </c>
      <c r="T252" s="11" t="s">
        <v>3952</v>
      </c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</row>
    <row r="253" spans="1:32">
      <c r="A253" s="11">
        <v>2</v>
      </c>
      <c r="B253" s="11">
        <v>42</v>
      </c>
      <c r="C253" s="16"/>
      <c r="D253" s="11">
        <v>1</v>
      </c>
      <c r="E253" s="11">
        <v>41</v>
      </c>
      <c r="F253" s="11" t="s">
        <v>20</v>
      </c>
      <c r="G253" s="11" t="s">
        <v>147</v>
      </c>
      <c r="H253" s="11" t="s">
        <v>2953</v>
      </c>
      <c r="I253" s="11" t="s">
        <v>637</v>
      </c>
      <c r="J253" s="11" t="s">
        <v>24</v>
      </c>
      <c r="K253" s="11" t="s">
        <v>2354</v>
      </c>
      <c r="L253" s="11">
        <v>1883</v>
      </c>
      <c r="M253" s="11">
        <v>17</v>
      </c>
      <c r="N253" s="11" t="s">
        <v>2939</v>
      </c>
      <c r="O253" s="16"/>
      <c r="P253" s="16"/>
      <c r="Q253" s="16"/>
      <c r="R253" s="11" t="s">
        <v>3952</v>
      </c>
      <c r="S253" s="11" t="s">
        <v>4016</v>
      </c>
      <c r="T253" s="16"/>
      <c r="U253" s="16"/>
      <c r="V253" s="16"/>
      <c r="W253" s="16"/>
      <c r="X253" s="11" t="s">
        <v>1998</v>
      </c>
      <c r="Y253" s="11">
        <v>0</v>
      </c>
      <c r="Z253" s="11">
        <v>0</v>
      </c>
      <c r="AA253" s="11" t="s">
        <v>1395</v>
      </c>
      <c r="AB253" s="11" t="s">
        <v>1395</v>
      </c>
      <c r="AC253" s="11" t="s">
        <v>1395</v>
      </c>
      <c r="AD253" s="16"/>
      <c r="AE253" s="16"/>
      <c r="AF253" s="16"/>
    </row>
    <row r="254" spans="1:32">
      <c r="A254" s="11">
        <v>3</v>
      </c>
      <c r="B254" s="11">
        <v>42</v>
      </c>
      <c r="C254" s="16"/>
      <c r="D254" s="11">
        <v>1</v>
      </c>
      <c r="E254" s="11">
        <v>41</v>
      </c>
      <c r="F254" s="11" t="s">
        <v>20</v>
      </c>
      <c r="G254" s="11" t="s">
        <v>280</v>
      </c>
      <c r="H254" s="11" t="s">
        <v>2953</v>
      </c>
      <c r="I254" s="11" t="s">
        <v>637</v>
      </c>
      <c r="J254" s="11" t="s">
        <v>24</v>
      </c>
      <c r="K254" s="11" t="s">
        <v>1971</v>
      </c>
      <c r="L254" s="11">
        <v>1884</v>
      </c>
      <c r="M254" s="11">
        <v>16</v>
      </c>
      <c r="N254" s="11" t="s">
        <v>2939</v>
      </c>
      <c r="O254" s="16"/>
      <c r="P254" s="16"/>
      <c r="Q254" s="16"/>
      <c r="R254" s="11" t="s">
        <v>3952</v>
      </c>
      <c r="S254" s="11" t="s">
        <v>4016</v>
      </c>
      <c r="T254" s="16"/>
      <c r="U254" s="16"/>
      <c r="V254" s="16"/>
      <c r="W254" s="16"/>
      <c r="X254" s="11" t="s">
        <v>1998</v>
      </c>
      <c r="Y254" s="11">
        <v>0</v>
      </c>
      <c r="Z254" s="11">
        <v>0</v>
      </c>
      <c r="AA254" s="11" t="s">
        <v>1395</v>
      </c>
      <c r="AB254" s="11" t="s">
        <v>1395</v>
      </c>
      <c r="AC254" s="11" t="s">
        <v>1395</v>
      </c>
      <c r="AD254" s="16"/>
      <c r="AE254" s="16"/>
      <c r="AF254" s="16"/>
    </row>
    <row r="255" spans="1:32">
      <c r="A255" s="11">
        <v>4</v>
      </c>
      <c r="B255" s="11">
        <v>43</v>
      </c>
      <c r="C255" s="11"/>
      <c r="D255" s="11">
        <v>1</v>
      </c>
      <c r="E255" s="11">
        <v>42</v>
      </c>
      <c r="F255" s="11" t="s">
        <v>20</v>
      </c>
      <c r="G255" s="11" t="s">
        <v>1701</v>
      </c>
      <c r="H255" s="11" t="s">
        <v>3949</v>
      </c>
      <c r="I255" s="11" t="s">
        <v>637</v>
      </c>
      <c r="J255" s="11" t="s">
        <v>19</v>
      </c>
      <c r="K255" s="11" t="s">
        <v>2354</v>
      </c>
      <c r="L255" s="11">
        <v>1879</v>
      </c>
      <c r="M255" s="11">
        <v>21</v>
      </c>
      <c r="N255" s="11" t="s">
        <v>2933</v>
      </c>
      <c r="O255" s="11">
        <v>0</v>
      </c>
      <c r="P255" s="11"/>
      <c r="Q255" s="11"/>
      <c r="R255" s="11" t="s">
        <v>3952</v>
      </c>
      <c r="S255" s="11" t="s">
        <v>4016</v>
      </c>
      <c r="T255" s="11"/>
      <c r="U255" s="11"/>
      <c r="V255" s="11"/>
      <c r="W255" s="11"/>
      <c r="X255" s="11" t="s">
        <v>32</v>
      </c>
      <c r="Y255" s="11">
        <v>0</v>
      </c>
      <c r="Z255" s="11">
        <v>0</v>
      </c>
      <c r="AA255" s="11" t="s">
        <v>1395</v>
      </c>
      <c r="AB255" s="11" t="s">
        <v>1395</v>
      </c>
      <c r="AC255" s="11" t="s">
        <v>1395</v>
      </c>
      <c r="AD255" s="11" t="s">
        <v>3956</v>
      </c>
      <c r="AE255" s="11"/>
      <c r="AF255" s="11" t="s">
        <v>261</v>
      </c>
    </row>
    <row r="256" spans="1:32">
      <c r="A256" s="11">
        <v>5</v>
      </c>
      <c r="B256" s="11">
        <v>43</v>
      </c>
      <c r="C256" s="16"/>
      <c r="D256" s="11">
        <v>1</v>
      </c>
      <c r="E256" s="11">
        <v>42</v>
      </c>
      <c r="F256" s="11" t="s">
        <v>20</v>
      </c>
      <c r="G256" s="11" t="s">
        <v>4122</v>
      </c>
      <c r="H256" s="11" t="s">
        <v>2936</v>
      </c>
      <c r="I256" s="11" t="s">
        <v>637</v>
      </c>
      <c r="J256" s="11" t="s">
        <v>24</v>
      </c>
      <c r="K256" s="11" t="s">
        <v>1971</v>
      </c>
      <c r="L256" s="11">
        <v>1878</v>
      </c>
      <c r="M256" s="11">
        <v>22</v>
      </c>
      <c r="N256" s="11" t="s">
        <v>2933</v>
      </c>
      <c r="O256" s="11">
        <v>0</v>
      </c>
      <c r="P256" s="11">
        <v>1</v>
      </c>
      <c r="Q256" s="11">
        <v>1</v>
      </c>
      <c r="R256" s="11" t="s">
        <v>3952</v>
      </c>
      <c r="S256" s="16"/>
      <c r="T256" s="16"/>
      <c r="U256" s="16"/>
      <c r="V256" s="16"/>
      <c r="W256" s="16"/>
      <c r="X256" s="16"/>
      <c r="Y256" s="16"/>
      <c r="Z256" s="16"/>
      <c r="AA256" s="11" t="s">
        <v>1395</v>
      </c>
      <c r="AB256" s="11" t="s">
        <v>1395</v>
      </c>
      <c r="AC256" s="11" t="s">
        <v>1395</v>
      </c>
      <c r="AD256" s="16"/>
      <c r="AE256" s="16"/>
      <c r="AF256" s="16"/>
    </row>
    <row r="257" spans="1:32">
      <c r="A257" s="11">
        <v>6</v>
      </c>
      <c r="B257" s="11">
        <v>43</v>
      </c>
      <c r="C257" s="16"/>
      <c r="D257" s="11">
        <v>1</v>
      </c>
      <c r="E257" s="11">
        <v>42</v>
      </c>
      <c r="F257" s="11" t="s">
        <v>20</v>
      </c>
      <c r="G257" s="11" t="s">
        <v>2871</v>
      </c>
      <c r="H257" s="11" t="s">
        <v>2938</v>
      </c>
      <c r="I257" s="11" t="s">
        <v>637</v>
      </c>
      <c r="J257" s="11" t="s">
        <v>24</v>
      </c>
      <c r="K257" s="11" t="s">
        <v>2128</v>
      </c>
      <c r="L257" s="11">
        <v>1897</v>
      </c>
      <c r="M257" s="11">
        <v>3</v>
      </c>
      <c r="N257" s="11" t="s">
        <v>2939</v>
      </c>
      <c r="O257" s="16"/>
      <c r="P257" s="16"/>
      <c r="Q257" s="16"/>
      <c r="R257" s="11" t="s">
        <v>3952</v>
      </c>
      <c r="S257" s="11" t="s">
        <v>3952</v>
      </c>
      <c r="T257" s="11" t="s">
        <v>3952</v>
      </c>
      <c r="U257" s="16"/>
      <c r="V257" s="16"/>
      <c r="W257" s="16"/>
      <c r="X257" s="16"/>
      <c r="Y257" s="16"/>
      <c r="Z257" s="16"/>
      <c r="AA257" s="16"/>
      <c r="AB257" s="16"/>
      <c r="AC257" s="16"/>
      <c r="AD257" s="11" t="s">
        <v>3956</v>
      </c>
      <c r="AE257" s="16"/>
      <c r="AF257" s="16"/>
    </row>
    <row r="258" spans="1:32">
      <c r="A258" s="11">
        <v>7</v>
      </c>
      <c r="B258" s="11">
        <v>43</v>
      </c>
      <c r="C258" s="16"/>
      <c r="D258" s="11">
        <v>1</v>
      </c>
      <c r="E258" s="11">
        <v>42</v>
      </c>
      <c r="F258" s="11" t="s">
        <v>522</v>
      </c>
      <c r="G258" s="11" t="s">
        <v>524</v>
      </c>
      <c r="H258" s="11" t="s">
        <v>2953</v>
      </c>
      <c r="I258" s="11" t="s">
        <v>637</v>
      </c>
      <c r="J258" s="11" t="s">
        <v>19</v>
      </c>
      <c r="K258" s="11" t="s">
        <v>2161</v>
      </c>
      <c r="L258" s="11">
        <v>1881</v>
      </c>
      <c r="M258" s="11">
        <v>18</v>
      </c>
      <c r="N258" s="11" t="s">
        <v>2939</v>
      </c>
      <c r="O258" s="16"/>
      <c r="P258" s="16"/>
      <c r="Q258" s="16"/>
      <c r="R258" s="11" t="s">
        <v>3952</v>
      </c>
      <c r="S258" s="16"/>
      <c r="T258" s="16"/>
      <c r="U258" s="16"/>
      <c r="V258" s="16"/>
      <c r="W258" s="16"/>
      <c r="X258" s="11" t="s">
        <v>1998</v>
      </c>
      <c r="Y258" s="11">
        <v>0</v>
      </c>
      <c r="Z258" s="16"/>
      <c r="AA258" s="11" t="s">
        <v>1395</v>
      </c>
      <c r="AB258" s="11" t="s">
        <v>1395</v>
      </c>
      <c r="AC258" s="11" t="s">
        <v>1395</v>
      </c>
      <c r="AD258" s="16"/>
      <c r="AE258" s="16"/>
      <c r="AF258" s="16"/>
    </row>
    <row r="259" spans="1:32">
      <c r="A259" s="11">
        <v>8</v>
      </c>
      <c r="B259" s="11">
        <v>44</v>
      </c>
      <c r="C259" s="11"/>
      <c r="D259" s="11">
        <v>1</v>
      </c>
      <c r="E259" s="11">
        <v>43</v>
      </c>
      <c r="F259" s="11" t="s">
        <v>4123</v>
      </c>
      <c r="G259" s="11" t="s">
        <v>4124</v>
      </c>
      <c r="H259" s="11" t="s">
        <v>3949</v>
      </c>
      <c r="I259" s="11" t="s">
        <v>637</v>
      </c>
      <c r="J259" s="11" t="s">
        <v>19</v>
      </c>
      <c r="K259" s="11" t="s">
        <v>2206</v>
      </c>
      <c r="L259" s="11">
        <v>1877</v>
      </c>
      <c r="M259" s="11">
        <v>23</v>
      </c>
      <c r="N259" s="11" t="s">
        <v>2939</v>
      </c>
      <c r="O259" s="11"/>
      <c r="P259" s="11"/>
      <c r="Q259" s="11"/>
      <c r="R259" s="11" t="s">
        <v>3952</v>
      </c>
      <c r="S259" s="11" t="s">
        <v>4016</v>
      </c>
      <c r="T259" s="11" t="s">
        <v>4016</v>
      </c>
      <c r="U259" s="11"/>
      <c r="V259" s="11"/>
      <c r="W259" s="11"/>
      <c r="X259" s="11" t="s">
        <v>32</v>
      </c>
      <c r="Y259" s="11">
        <v>0</v>
      </c>
      <c r="Z259" s="11"/>
      <c r="AA259" s="11" t="s">
        <v>1395</v>
      </c>
      <c r="AB259" s="11" t="s">
        <v>1395</v>
      </c>
      <c r="AC259" s="11" t="s">
        <v>1395</v>
      </c>
      <c r="AD259" s="11" t="s">
        <v>3956</v>
      </c>
      <c r="AE259" s="11"/>
      <c r="AF259" s="11" t="s">
        <v>261</v>
      </c>
    </row>
    <row r="260" spans="1:32">
      <c r="A260" s="11">
        <v>9</v>
      </c>
      <c r="B260" s="11">
        <v>44</v>
      </c>
      <c r="C260" s="16"/>
      <c r="D260" s="11">
        <v>1</v>
      </c>
      <c r="E260" s="11">
        <v>43</v>
      </c>
      <c r="F260" s="11" t="s">
        <v>4123</v>
      </c>
      <c r="G260" s="11" t="s">
        <v>4125</v>
      </c>
      <c r="H260" s="11" t="s">
        <v>3069</v>
      </c>
      <c r="I260" s="11" t="s">
        <v>637</v>
      </c>
      <c r="J260" s="11" t="s">
        <v>19</v>
      </c>
      <c r="K260" s="11" t="s">
        <v>1971</v>
      </c>
      <c r="L260" s="11">
        <v>1840</v>
      </c>
      <c r="M260" s="11">
        <v>60</v>
      </c>
      <c r="N260" s="11" t="s">
        <v>2933</v>
      </c>
      <c r="O260" s="11">
        <v>25</v>
      </c>
      <c r="P260" s="16"/>
      <c r="Q260" s="16"/>
      <c r="R260" s="11" t="s">
        <v>4016</v>
      </c>
      <c r="S260" s="16"/>
      <c r="T260" s="16"/>
      <c r="U260" s="16"/>
      <c r="V260" s="16"/>
      <c r="W260" s="16"/>
      <c r="X260" s="11" t="s">
        <v>1998</v>
      </c>
      <c r="Y260" s="11">
        <v>0</v>
      </c>
      <c r="Z260" s="16"/>
      <c r="AA260" s="11" t="s">
        <v>92</v>
      </c>
      <c r="AB260" s="11" t="s">
        <v>92</v>
      </c>
      <c r="AC260" s="11" t="s">
        <v>1395</v>
      </c>
      <c r="AD260" s="16"/>
      <c r="AE260" s="16"/>
      <c r="AF260" s="11" t="s">
        <v>51</v>
      </c>
    </row>
    <row r="261" spans="1:32">
      <c r="A261" s="11">
        <v>10</v>
      </c>
      <c r="B261" s="11">
        <v>44</v>
      </c>
      <c r="C261" s="16"/>
      <c r="D261" s="11">
        <v>1</v>
      </c>
      <c r="E261" s="11">
        <v>43</v>
      </c>
      <c r="F261" s="11" t="s">
        <v>4123</v>
      </c>
      <c r="G261" s="11" t="s">
        <v>4126</v>
      </c>
      <c r="H261" s="11" t="s">
        <v>3217</v>
      </c>
      <c r="I261" s="11" t="s">
        <v>637</v>
      </c>
      <c r="J261" s="11" t="s">
        <v>24</v>
      </c>
      <c r="K261" s="11" t="s">
        <v>2354</v>
      </c>
      <c r="L261" s="11">
        <v>1835</v>
      </c>
      <c r="M261" s="11">
        <v>65</v>
      </c>
      <c r="N261" s="11" t="s">
        <v>2933</v>
      </c>
      <c r="O261" s="11">
        <v>25</v>
      </c>
      <c r="P261" s="11">
        <v>15</v>
      </c>
      <c r="Q261" s="11">
        <v>7</v>
      </c>
      <c r="R261" s="11" t="s">
        <v>4016</v>
      </c>
      <c r="S261" s="11" t="s">
        <v>4016</v>
      </c>
      <c r="T261" s="11" t="s">
        <v>4016</v>
      </c>
      <c r="U261" s="16"/>
      <c r="V261" s="16"/>
      <c r="W261" s="16"/>
      <c r="X261" s="16"/>
      <c r="Y261" s="16"/>
      <c r="Z261" s="16"/>
      <c r="AA261" s="11" t="s">
        <v>92</v>
      </c>
      <c r="AB261" s="11" t="s">
        <v>92</v>
      </c>
      <c r="AC261" s="11" t="s">
        <v>1395</v>
      </c>
      <c r="AD261" s="16"/>
      <c r="AE261" s="16"/>
      <c r="AF261" s="16"/>
    </row>
    <row r="262" spans="1:32">
      <c r="A262" s="11">
        <v>11</v>
      </c>
      <c r="B262" s="11">
        <v>45</v>
      </c>
      <c r="C262" s="11"/>
      <c r="D262" s="11">
        <v>1</v>
      </c>
      <c r="E262" s="11">
        <v>44</v>
      </c>
      <c r="F262" s="11" t="s">
        <v>3738</v>
      </c>
      <c r="G262" s="11" t="s">
        <v>2739</v>
      </c>
      <c r="H262" s="11" t="s">
        <v>3949</v>
      </c>
      <c r="I262" s="11" t="s">
        <v>637</v>
      </c>
      <c r="J262" s="11" t="s">
        <v>19</v>
      </c>
      <c r="K262" s="11" t="s">
        <v>2161</v>
      </c>
      <c r="L262" s="11">
        <v>1875</v>
      </c>
      <c r="M262" s="11">
        <v>24</v>
      </c>
      <c r="N262" s="11" t="s">
        <v>2933</v>
      </c>
      <c r="O262" s="11">
        <v>2</v>
      </c>
      <c r="P262" s="11"/>
      <c r="Q262" s="11"/>
      <c r="R262" s="11" t="s">
        <v>3952</v>
      </c>
      <c r="S262" s="11" t="s">
        <v>4034</v>
      </c>
      <c r="T262" s="11" t="s">
        <v>1493</v>
      </c>
      <c r="U262" s="11"/>
      <c r="V262" s="11"/>
      <c r="W262" s="11"/>
      <c r="X262" s="11" t="s">
        <v>32</v>
      </c>
      <c r="Y262" s="11">
        <v>0</v>
      </c>
      <c r="Z262" s="11"/>
      <c r="AA262" s="11" t="s">
        <v>1395</v>
      </c>
      <c r="AB262" s="11" t="s">
        <v>1395</v>
      </c>
      <c r="AC262" s="11" t="s">
        <v>1395</v>
      </c>
      <c r="AD262" s="11" t="s">
        <v>3956</v>
      </c>
      <c r="AE262" s="11"/>
      <c r="AF262" s="11" t="s">
        <v>261</v>
      </c>
    </row>
    <row r="263" spans="1:32">
      <c r="A263" s="11">
        <v>12</v>
      </c>
      <c r="B263" s="11">
        <v>45</v>
      </c>
      <c r="C263" s="16"/>
      <c r="D263" s="11">
        <v>1</v>
      </c>
      <c r="E263" s="11">
        <v>44</v>
      </c>
      <c r="F263" s="11" t="s">
        <v>3738</v>
      </c>
      <c r="G263" s="11" t="s">
        <v>4127</v>
      </c>
      <c r="H263" s="11" t="s">
        <v>2936</v>
      </c>
      <c r="I263" s="11" t="s">
        <v>637</v>
      </c>
      <c r="J263" s="11" t="s">
        <v>24</v>
      </c>
      <c r="K263" s="11" t="s">
        <v>2173</v>
      </c>
      <c r="L263" s="11">
        <v>1875</v>
      </c>
      <c r="M263" s="11">
        <v>24</v>
      </c>
      <c r="N263" s="11" t="s">
        <v>2933</v>
      </c>
      <c r="O263" s="11">
        <v>2</v>
      </c>
      <c r="P263" s="11">
        <v>2</v>
      </c>
      <c r="Q263" s="11">
        <v>1</v>
      </c>
      <c r="R263" s="11" t="s">
        <v>3952</v>
      </c>
      <c r="S263" s="11" t="s">
        <v>4016</v>
      </c>
      <c r="T263" s="11" t="s">
        <v>4016</v>
      </c>
      <c r="U263" s="16"/>
      <c r="V263" s="16"/>
      <c r="W263" s="16"/>
      <c r="X263" s="16"/>
      <c r="Y263" s="16"/>
      <c r="Z263" s="16"/>
      <c r="AA263" s="11" t="s">
        <v>1395</v>
      </c>
      <c r="AB263" s="11" t="s">
        <v>1395</v>
      </c>
      <c r="AC263" s="11" t="s">
        <v>1395</v>
      </c>
      <c r="AD263" s="16"/>
      <c r="AE263" s="16"/>
      <c r="AF263" s="16"/>
    </row>
    <row r="264" spans="1:32">
      <c r="A264" s="11">
        <v>13</v>
      </c>
      <c r="B264" s="11">
        <v>45</v>
      </c>
      <c r="C264" s="16"/>
      <c r="D264" s="11">
        <v>1</v>
      </c>
      <c r="E264" s="11">
        <v>44</v>
      </c>
      <c r="F264" s="11" t="s">
        <v>3738</v>
      </c>
      <c r="G264" s="11" t="s">
        <v>4128</v>
      </c>
      <c r="H264" s="11" t="s">
        <v>2938</v>
      </c>
      <c r="I264" s="11" t="s">
        <v>637</v>
      </c>
      <c r="J264" s="11" t="s">
        <v>24</v>
      </c>
      <c r="K264" s="11" t="s">
        <v>2033</v>
      </c>
      <c r="L264" s="11">
        <v>1899</v>
      </c>
      <c r="M264" s="11">
        <v>1</v>
      </c>
      <c r="N264" s="11" t="s">
        <v>2939</v>
      </c>
      <c r="O264" s="16"/>
      <c r="P264" s="16"/>
      <c r="Q264" s="16"/>
      <c r="R264" s="11" t="s">
        <v>3952</v>
      </c>
      <c r="S264" s="11" t="s">
        <v>3952</v>
      </c>
      <c r="T264" s="11" t="s">
        <v>3952</v>
      </c>
      <c r="U264" s="16"/>
      <c r="V264" s="16"/>
      <c r="W264" s="16"/>
      <c r="X264" s="16"/>
      <c r="Y264" s="16"/>
      <c r="Z264" s="11">
        <v>7</v>
      </c>
      <c r="AA264" s="16"/>
      <c r="AB264" s="16"/>
      <c r="AC264" s="16"/>
      <c r="AD264" s="16"/>
      <c r="AE264" s="16"/>
      <c r="AF264" s="16"/>
    </row>
    <row r="265" spans="1:32">
      <c r="A265" s="11">
        <v>14</v>
      </c>
      <c r="B265" s="11">
        <v>46</v>
      </c>
      <c r="C265" s="11"/>
      <c r="D265" s="11">
        <v>1</v>
      </c>
      <c r="E265" s="11">
        <v>45</v>
      </c>
      <c r="F265" s="11" t="s">
        <v>4129</v>
      </c>
      <c r="G265" s="11" t="s">
        <v>3203</v>
      </c>
      <c r="H265" s="11" t="s">
        <v>3949</v>
      </c>
      <c r="I265" s="11" t="s">
        <v>637</v>
      </c>
      <c r="J265" s="11" t="s">
        <v>24</v>
      </c>
      <c r="K265" s="11" t="s">
        <v>1971</v>
      </c>
      <c r="L265" s="11">
        <v>1878</v>
      </c>
      <c r="M265" s="11">
        <v>22</v>
      </c>
      <c r="N265" s="11" t="s">
        <v>3119</v>
      </c>
      <c r="O265" s="11"/>
      <c r="P265" s="11">
        <v>3</v>
      </c>
      <c r="Q265" s="11">
        <v>3</v>
      </c>
      <c r="R265" s="11" t="s">
        <v>3952</v>
      </c>
      <c r="S265" s="11" t="s">
        <v>3952</v>
      </c>
      <c r="T265" s="11" t="s">
        <v>3952</v>
      </c>
      <c r="U265" s="11"/>
      <c r="V265" s="11"/>
      <c r="W265" s="11"/>
      <c r="X265" s="11" t="s">
        <v>32</v>
      </c>
      <c r="Y265" s="11">
        <v>0</v>
      </c>
      <c r="Z265" s="11"/>
      <c r="AA265" s="11" t="s">
        <v>92</v>
      </c>
      <c r="AB265" s="11" t="s">
        <v>92</v>
      </c>
      <c r="AC265" s="11" t="s">
        <v>1395</v>
      </c>
      <c r="AD265" s="11" t="s">
        <v>3956</v>
      </c>
      <c r="AE265" s="11"/>
      <c r="AF265" s="11" t="s">
        <v>261</v>
      </c>
    </row>
    <row r="266" spans="1:32">
      <c r="A266" s="11">
        <v>15</v>
      </c>
      <c r="B266" s="11">
        <v>46</v>
      </c>
      <c r="C266" s="16"/>
      <c r="D266" s="11">
        <v>1</v>
      </c>
      <c r="E266" s="11">
        <v>45</v>
      </c>
      <c r="F266" s="11" t="s">
        <v>4129</v>
      </c>
      <c r="G266" s="11" t="s">
        <v>4130</v>
      </c>
      <c r="H266" s="11" t="s">
        <v>2938</v>
      </c>
      <c r="I266" s="11" t="s">
        <v>637</v>
      </c>
      <c r="J266" s="11" t="s">
        <v>24</v>
      </c>
      <c r="K266" s="11" t="s">
        <v>2354</v>
      </c>
      <c r="L266" s="11">
        <v>1894</v>
      </c>
      <c r="M266" s="11">
        <v>6</v>
      </c>
      <c r="N266" s="11" t="s">
        <v>2939</v>
      </c>
      <c r="O266" s="16"/>
      <c r="P266" s="16"/>
      <c r="Q266" s="16"/>
      <c r="R266" s="11" t="s">
        <v>3952</v>
      </c>
      <c r="S266" s="11" t="s">
        <v>3952</v>
      </c>
      <c r="T266" s="11" t="s">
        <v>3952</v>
      </c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</row>
    <row r="267" spans="1:32">
      <c r="A267" s="11">
        <v>16</v>
      </c>
      <c r="B267" s="11">
        <v>46</v>
      </c>
      <c r="C267" s="16"/>
      <c r="D267" s="11">
        <v>1</v>
      </c>
      <c r="E267" s="11">
        <v>45</v>
      </c>
      <c r="F267" s="11" t="s">
        <v>4129</v>
      </c>
      <c r="G267" s="11" t="s">
        <v>2058</v>
      </c>
      <c r="H267" s="11" t="s">
        <v>2938</v>
      </c>
      <c r="I267" s="11" t="s">
        <v>637</v>
      </c>
      <c r="J267" s="11" t="s">
        <v>24</v>
      </c>
      <c r="K267" s="11" t="s">
        <v>2128</v>
      </c>
      <c r="L267" s="11">
        <v>1896</v>
      </c>
      <c r="M267" s="11">
        <v>4</v>
      </c>
      <c r="N267" s="11" t="s">
        <v>2939</v>
      </c>
      <c r="O267" s="16"/>
      <c r="P267" s="16"/>
      <c r="Q267" s="16"/>
      <c r="R267" s="11" t="s">
        <v>3952</v>
      </c>
      <c r="S267" s="11" t="s">
        <v>3952</v>
      </c>
      <c r="T267" s="11" t="s">
        <v>3952</v>
      </c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</row>
    <row r="268" spans="1:32">
      <c r="A268" s="11">
        <v>17</v>
      </c>
      <c r="B268" s="11">
        <v>46</v>
      </c>
      <c r="C268" s="16"/>
      <c r="D268" s="11">
        <v>1</v>
      </c>
      <c r="E268" s="11">
        <v>45</v>
      </c>
      <c r="F268" s="11" t="s">
        <v>4129</v>
      </c>
      <c r="G268" s="11" t="s">
        <v>63</v>
      </c>
      <c r="H268" s="11" t="s">
        <v>2944</v>
      </c>
      <c r="I268" s="11" t="s">
        <v>637</v>
      </c>
      <c r="J268" s="11" t="s">
        <v>19</v>
      </c>
      <c r="K268" s="11" t="s">
        <v>1971</v>
      </c>
      <c r="L268" s="11">
        <v>1897</v>
      </c>
      <c r="M268" s="11">
        <v>3</v>
      </c>
      <c r="N268" s="11" t="s">
        <v>2939</v>
      </c>
      <c r="O268" s="16"/>
      <c r="P268" s="16"/>
      <c r="Q268" s="16"/>
      <c r="R268" s="11" t="s">
        <v>3952</v>
      </c>
      <c r="S268" s="11" t="s">
        <v>3952</v>
      </c>
      <c r="T268" s="11" t="s">
        <v>3952</v>
      </c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</row>
    <row r="269" spans="1:32">
      <c r="A269" s="11">
        <v>18</v>
      </c>
      <c r="B269" s="11">
        <v>47</v>
      </c>
      <c r="C269" s="11"/>
      <c r="D269" s="11">
        <v>1</v>
      </c>
      <c r="E269" s="11">
        <v>46</v>
      </c>
      <c r="F269" s="11" t="s">
        <v>140</v>
      </c>
      <c r="G269" s="11" t="s">
        <v>4131</v>
      </c>
      <c r="H269" s="11" t="s">
        <v>3949</v>
      </c>
      <c r="I269" s="11" t="s">
        <v>20</v>
      </c>
      <c r="J269" s="11" t="s">
        <v>19</v>
      </c>
      <c r="K269" s="11" t="s">
        <v>2173</v>
      </c>
      <c r="L269" s="11">
        <v>1851</v>
      </c>
      <c r="M269" s="11">
        <v>48</v>
      </c>
      <c r="N269" s="11" t="s">
        <v>2933</v>
      </c>
      <c r="O269" s="11">
        <v>16</v>
      </c>
      <c r="P269" s="11"/>
      <c r="Q269" s="11"/>
      <c r="R269" s="11" t="s">
        <v>3952</v>
      </c>
      <c r="S269" s="11" t="s">
        <v>4132</v>
      </c>
      <c r="T269" s="11" t="s">
        <v>4016</v>
      </c>
      <c r="U269" s="11"/>
      <c r="V269" s="11"/>
      <c r="W269" s="11"/>
      <c r="X269" s="11" t="s">
        <v>32</v>
      </c>
      <c r="Y269" s="11">
        <v>0</v>
      </c>
      <c r="Z269" s="11"/>
      <c r="AA269" s="11" t="s">
        <v>1395</v>
      </c>
      <c r="AB269" s="11" t="s">
        <v>1395</v>
      </c>
      <c r="AC269" s="11" t="s">
        <v>1395</v>
      </c>
      <c r="AD269" s="11" t="s">
        <v>3956</v>
      </c>
      <c r="AE269" s="11"/>
      <c r="AF269" s="11" t="s">
        <v>261</v>
      </c>
    </row>
    <row r="270" spans="1:32">
      <c r="A270" s="11">
        <v>19</v>
      </c>
      <c r="B270" s="11">
        <v>47</v>
      </c>
      <c r="C270" s="16"/>
      <c r="D270" s="11">
        <v>1</v>
      </c>
      <c r="E270" s="11">
        <v>46</v>
      </c>
      <c r="F270" s="11" t="s">
        <v>140</v>
      </c>
      <c r="G270" s="11" t="s">
        <v>374</v>
      </c>
      <c r="H270" s="11" t="s">
        <v>2936</v>
      </c>
      <c r="I270" s="11" t="s">
        <v>20</v>
      </c>
      <c r="J270" s="11" t="s">
        <v>24</v>
      </c>
      <c r="K270" s="11" t="s">
        <v>1971</v>
      </c>
      <c r="L270" s="11">
        <v>1863</v>
      </c>
      <c r="M270" s="11">
        <v>37</v>
      </c>
      <c r="N270" s="11" t="s">
        <v>2933</v>
      </c>
      <c r="O270" s="11">
        <v>16</v>
      </c>
      <c r="P270" s="11">
        <v>4</v>
      </c>
      <c r="Q270" s="11">
        <v>4</v>
      </c>
      <c r="R270" s="11" t="s">
        <v>3952</v>
      </c>
      <c r="S270" s="16"/>
      <c r="T270" s="11" t="s">
        <v>3952</v>
      </c>
      <c r="U270" s="16"/>
      <c r="V270" s="16"/>
      <c r="W270" s="16"/>
      <c r="X270" s="16"/>
      <c r="Y270" s="16"/>
      <c r="Z270" s="11">
        <v>7</v>
      </c>
      <c r="AA270" s="11" t="s">
        <v>1395</v>
      </c>
      <c r="AB270" s="11" t="s">
        <v>1395</v>
      </c>
      <c r="AC270" s="11" t="s">
        <v>1395</v>
      </c>
      <c r="AD270" s="16"/>
      <c r="AE270" s="16"/>
      <c r="AF270" s="16"/>
    </row>
    <row r="271" spans="1:32">
      <c r="A271" s="11">
        <v>20</v>
      </c>
      <c r="B271" s="11">
        <v>47</v>
      </c>
      <c r="C271" s="16"/>
      <c r="D271" s="11">
        <v>1</v>
      </c>
      <c r="E271" s="11">
        <v>46</v>
      </c>
      <c r="F271" s="11" t="s">
        <v>140</v>
      </c>
      <c r="G271" s="11" t="s">
        <v>4133</v>
      </c>
      <c r="H271" s="11" t="s">
        <v>2944</v>
      </c>
      <c r="I271" s="11" t="s">
        <v>20</v>
      </c>
      <c r="J271" s="11" t="s">
        <v>19</v>
      </c>
      <c r="K271" s="11" t="s">
        <v>2526</v>
      </c>
      <c r="L271" s="11">
        <v>1886</v>
      </c>
      <c r="M271" s="11">
        <v>13</v>
      </c>
      <c r="N271" s="11" t="s">
        <v>2939</v>
      </c>
      <c r="O271" s="16"/>
      <c r="P271" s="16"/>
      <c r="Q271" s="16"/>
      <c r="R271" s="11" t="s">
        <v>3952</v>
      </c>
      <c r="S271" s="11" t="s">
        <v>3952</v>
      </c>
      <c r="T271" s="11" t="s">
        <v>3952</v>
      </c>
      <c r="U271" s="16"/>
      <c r="V271" s="16"/>
      <c r="W271" s="16"/>
      <c r="X271" s="11" t="s">
        <v>3962</v>
      </c>
      <c r="Y271" s="16"/>
      <c r="Z271" s="11">
        <v>5</v>
      </c>
      <c r="AA271" s="11" t="s">
        <v>1395</v>
      </c>
      <c r="AB271" s="11" t="s">
        <v>1395</v>
      </c>
      <c r="AC271" s="11" t="s">
        <v>1395</v>
      </c>
      <c r="AD271" s="16"/>
      <c r="AE271" s="16"/>
      <c r="AF271" s="16"/>
    </row>
    <row r="272" spans="1:32">
      <c r="A272" s="11">
        <v>21</v>
      </c>
      <c r="B272" s="11">
        <v>47</v>
      </c>
      <c r="C272" s="16"/>
      <c r="D272" s="11">
        <v>1</v>
      </c>
      <c r="E272" s="11">
        <v>46</v>
      </c>
      <c r="F272" s="11" t="s">
        <v>140</v>
      </c>
      <c r="G272" s="11" t="s">
        <v>4134</v>
      </c>
      <c r="H272" s="11" t="s">
        <v>2938</v>
      </c>
      <c r="I272" s="11" t="s">
        <v>20</v>
      </c>
      <c r="J272" s="11" t="s">
        <v>24</v>
      </c>
      <c r="K272" s="11" t="s">
        <v>2173</v>
      </c>
      <c r="L272" s="11">
        <v>1888</v>
      </c>
      <c r="M272" s="11">
        <v>11</v>
      </c>
      <c r="N272" s="11" t="s">
        <v>2939</v>
      </c>
      <c r="O272" s="16"/>
      <c r="P272" s="16"/>
      <c r="Q272" s="16"/>
      <c r="R272" s="11" t="s">
        <v>3952</v>
      </c>
      <c r="S272" s="11" t="s">
        <v>3952</v>
      </c>
      <c r="T272" s="11" t="s">
        <v>3952</v>
      </c>
      <c r="U272" s="16"/>
      <c r="V272" s="16"/>
      <c r="W272" s="16"/>
      <c r="X272" s="11" t="s">
        <v>3962</v>
      </c>
      <c r="Y272" s="16"/>
      <c r="Z272" s="11">
        <v>5</v>
      </c>
      <c r="AA272" s="11" t="s">
        <v>1395</v>
      </c>
      <c r="AB272" s="11" t="s">
        <v>1395</v>
      </c>
      <c r="AC272" s="11" t="s">
        <v>1395</v>
      </c>
      <c r="AD272" s="16"/>
      <c r="AE272" s="16"/>
      <c r="AF272" s="16"/>
    </row>
    <row r="273" spans="1:32">
      <c r="A273" s="11">
        <v>22</v>
      </c>
      <c r="B273" s="11">
        <v>47</v>
      </c>
      <c r="C273" s="16"/>
      <c r="D273" s="11">
        <v>1</v>
      </c>
      <c r="E273" s="11">
        <v>46</v>
      </c>
      <c r="F273" s="11" t="s">
        <v>140</v>
      </c>
      <c r="G273" s="11" t="s">
        <v>4135</v>
      </c>
      <c r="H273" s="11" t="s">
        <v>2944</v>
      </c>
      <c r="I273" s="11" t="s">
        <v>20</v>
      </c>
      <c r="J273" s="11" t="s">
        <v>19</v>
      </c>
      <c r="K273" s="11" t="s">
        <v>2526</v>
      </c>
      <c r="L273" s="11">
        <v>1895</v>
      </c>
      <c r="M273" s="11">
        <v>4</v>
      </c>
      <c r="N273" s="11" t="s">
        <v>2939</v>
      </c>
      <c r="O273" s="16"/>
      <c r="P273" s="16"/>
      <c r="Q273" s="16"/>
      <c r="R273" s="11" t="s">
        <v>3952</v>
      </c>
      <c r="S273" s="11" t="s">
        <v>3952</v>
      </c>
      <c r="T273" s="11" t="s">
        <v>3952</v>
      </c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</row>
    <row r="274" spans="1:32">
      <c r="A274" s="11">
        <v>23</v>
      </c>
      <c r="B274" s="11">
        <v>47</v>
      </c>
      <c r="C274" s="16"/>
      <c r="D274" s="11">
        <v>1</v>
      </c>
      <c r="E274" s="11">
        <v>46</v>
      </c>
      <c r="F274" s="11" t="s">
        <v>140</v>
      </c>
      <c r="G274" s="11" t="s">
        <v>1421</v>
      </c>
      <c r="H274" s="11" t="s">
        <v>2938</v>
      </c>
      <c r="I274" s="11" t="s">
        <v>20</v>
      </c>
      <c r="J274" s="11" t="s">
        <v>24</v>
      </c>
      <c r="K274" s="11" t="s">
        <v>2190</v>
      </c>
      <c r="L274" s="11">
        <v>1897</v>
      </c>
      <c r="M274" s="11">
        <v>2</v>
      </c>
      <c r="N274" s="11" t="s">
        <v>2939</v>
      </c>
      <c r="O274" s="16"/>
      <c r="P274" s="16"/>
      <c r="Q274" s="16"/>
      <c r="R274" s="11" t="s">
        <v>3952</v>
      </c>
      <c r="S274" s="11" t="s">
        <v>3952</v>
      </c>
      <c r="T274" s="11" t="s">
        <v>3952</v>
      </c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</row>
    <row r="275" spans="1:32">
      <c r="A275" s="11">
        <v>24</v>
      </c>
      <c r="B275" s="11">
        <v>48</v>
      </c>
      <c r="C275" s="11"/>
      <c r="D275" s="11">
        <v>1</v>
      </c>
      <c r="E275" s="11">
        <v>47</v>
      </c>
      <c r="F275" s="11" t="s">
        <v>541</v>
      </c>
      <c r="G275" s="11" t="s">
        <v>4136</v>
      </c>
      <c r="H275" s="11" t="s">
        <v>3949</v>
      </c>
      <c r="I275" s="11" t="s">
        <v>637</v>
      </c>
      <c r="J275" s="11" t="s">
        <v>19</v>
      </c>
      <c r="K275" s="11" t="s">
        <v>1971</v>
      </c>
      <c r="L275" s="11">
        <v>1875</v>
      </c>
      <c r="M275" s="11">
        <v>25</v>
      </c>
      <c r="N275" s="11" t="s">
        <v>2933</v>
      </c>
      <c r="O275" s="11">
        <v>0</v>
      </c>
      <c r="P275" s="11"/>
      <c r="Q275" s="11"/>
      <c r="R275" s="11" t="s">
        <v>3952</v>
      </c>
      <c r="S275" s="11" t="s">
        <v>3952</v>
      </c>
      <c r="T275" s="11" t="s">
        <v>3955</v>
      </c>
      <c r="U275" s="11"/>
      <c r="V275" s="11"/>
      <c r="W275" s="11"/>
      <c r="X275" s="11" t="s">
        <v>32</v>
      </c>
      <c r="Y275" s="11">
        <v>0</v>
      </c>
      <c r="Z275" s="11"/>
      <c r="AA275" s="11" t="s">
        <v>92</v>
      </c>
      <c r="AB275" s="11" t="s">
        <v>92</v>
      </c>
      <c r="AC275" s="11" t="s">
        <v>1395</v>
      </c>
      <c r="AD275" s="11" t="s">
        <v>3956</v>
      </c>
      <c r="AE275" s="11"/>
      <c r="AF275" s="11" t="s">
        <v>261</v>
      </c>
    </row>
    <row r="276" spans="1:32">
      <c r="A276" s="11">
        <v>25</v>
      </c>
      <c r="B276" s="11">
        <v>48</v>
      </c>
      <c r="C276" s="16"/>
      <c r="D276" s="11">
        <v>1</v>
      </c>
      <c r="E276" s="11">
        <v>47</v>
      </c>
      <c r="F276" s="11" t="s">
        <v>541</v>
      </c>
      <c r="G276" s="11" t="s">
        <v>4137</v>
      </c>
      <c r="H276" s="11" t="s">
        <v>2936</v>
      </c>
      <c r="I276" s="11" t="s">
        <v>637</v>
      </c>
      <c r="J276" s="11" t="s">
        <v>24</v>
      </c>
      <c r="K276" s="11" t="s">
        <v>2143</v>
      </c>
      <c r="L276" s="11">
        <v>1876</v>
      </c>
      <c r="M276" s="11">
        <v>23</v>
      </c>
      <c r="N276" s="11" t="s">
        <v>2933</v>
      </c>
      <c r="O276" s="11">
        <v>0</v>
      </c>
      <c r="P276" s="11">
        <v>4</v>
      </c>
      <c r="Q276" s="11">
        <v>2</v>
      </c>
      <c r="R276" s="11" t="s">
        <v>3952</v>
      </c>
      <c r="S276" s="16"/>
      <c r="T276" s="11" t="s">
        <v>3955</v>
      </c>
      <c r="U276" s="16"/>
      <c r="V276" s="16"/>
      <c r="W276" s="16"/>
      <c r="X276" s="16"/>
      <c r="Y276" s="16"/>
      <c r="Z276" s="16"/>
      <c r="AA276" s="11" t="s">
        <v>1395</v>
      </c>
      <c r="AB276" s="11" t="s">
        <v>1395</v>
      </c>
      <c r="AC276" s="11" t="s">
        <v>1395</v>
      </c>
      <c r="AD276" s="16"/>
      <c r="AE276" s="16"/>
      <c r="AF276" s="16"/>
    </row>
    <row r="277" spans="1:32">
      <c r="A277" s="11">
        <v>26</v>
      </c>
      <c r="B277" s="11">
        <v>48</v>
      </c>
      <c r="C277" s="16"/>
      <c r="D277" s="11">
        <v>1</v>
      </c>
      <c r="E277" s="11">
        <v>47</v>
      </c>
      <c r="F277" s="11" t="s">
        <v>541</v>
      </c>
      <c r="G277" s="11" t="s">
        <v>4138</v>
      </c>
      <c r="H277" s="11" t="s">
        <v>2938</v>
      </c>
      <c r="I277" s="11" t="s">
        <v>637</v>
      </c>
      <c r="J277" s="11" t="s">
        <v>24</v>
      </c>
      <c r="K277" s="11" t="s">
        <v>2526</v>
      </c>
      <c r="L277" s="11">
        <v>1895</v>
      </c>
      <c r="M277" s="11">
        <v>4</v>
      </c>
      <c r="N277" s="11" t="s">
        <v>2939</v>
      </c>
      <c r="O277" s="16"/>
      <c r="P277" s="16"/>
      <c r="Q277" s="16"/>
      <c r="R277" s="11" t="s">
        <v>3952</v>
      </c>
      <c r="S277" s="11" t="s">
        <v>3952</v>
      </c>
      <c r="T277" s="11" t="s">
        <v>3952</v>
      </c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</row>
    <row r="278" spans="1:32">
      <c r="A278" s="11">
        <v>27</v>
      </c>
      <c r="B278" s="11">
        <v>48</v>
      </c>
      <c r="C278" s="16"/>
      <c r="D278" s="11">
        <v>1</v>
      </c>
      <c r="E278" s="11">
        <v>47</v>
      </c>
      <c r="F278" s="11" t="s">
        <v>541</v>
      </c>
      <c r="G278" s="11" t="s">
        <v>4139</v>
      </c>
      <c r="H278" s="11" t="s">
        <v>2944</v>
      </c>
      <c r="I278" s="11" t="s">
        <v>637</v>
      </c>
      <c r="J278" s="11" t="s">
        <v>19</v>
      </c>
      <c r="K278" s="11" t="s">
        <v>2190</v>
      </c>
      <c r="L278" s="11">
        <v>1898</v>
      </c>
      <c r="M278" s="11">
        <v>1</v>
      </c>
      <c r="N278" s="11" t="s">
        <v>2939</v>
      </c>
      <c r="O278" s="16"/>
      <c r="P278" s="16"/>
      <c r="Q278" s="16"/>
      <c r="R278" s="11" t="s">
        <v>3952</v>
      </c>
      <c r="S278" s="11" t="s">
        <v>3952</v>
      </c>
      <c r="T278" s="11" t="s">
        <v>3952</v>
      </c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</row>
    <row r="279" spans="1:32">
      <c r="A279" s="11">
        <v>28</v>
      </c>
      <c r="B279" s="11">
        <v>49</v>
      </c>
      <c r="C279" s="11"/>
      <c r="D279" s="11">
        <v>1</v>
      </c>
      <c r="E279" s="11">
        <v>48</v>
      </c>
      <c r="F279" s="11" t="s">
        <v>191</v>
      </c>
      <c r="G279" s="11" t="s">
        <v>446</v>
      </c>
      <c r="H279" s="11" t="s">
        <v>3949</v>
      </c>
      <c r="I279" s="11" t="s">
        <v>20</v>
      </c>
      <c r="J279" s="11" t="s">
        <v>19</v>
      </c>
      <c r="K279" s="11" t="s">
        <v>2173</v>
      </c>
      <c r="L279" s="11">
        <v>1866</v>
      </c>
      <c r="M279" s="11">
        <v>33</v>
      </c>
      <c r="N279" s="11" t="s">
        <v>2933</v>
      </c>
      <c r="O279" s="11">
        <v>9</v>
      </c>
      <c r="P279" s="11"/>
      <c r="Q279" s="11"/>
      <c r="R279" s="11" t="s">
        <v>3952</v>
      </c>
      <c r="S279" s="11" t="s">
        <v>4034</v>
      </c>
      <c r="T279" s="11" t="s">
        <v>3955</v>
      </c>
      <c r="U279" s="11"/>
      <c r="V279" s="11"/>
      <c r="W279" s="11"/>
      <c r="X279" s="11" t="s">
        <v>32</v>
      </c>
      <c r="Y279" s="11">
        <v>0</v>
      </c>
      <c r="Z279" s="11"/>
      <c r="AA279" s="11" t="s">
        <v>1395</v>
      </c>
      <c r="AB279" s="11" t="s">
        <v>1395</v>
      </c>
      <c r="AC279" s="11" t="s">
        <v>1395</v>
      </c>
      <c r="AD279" s="11" t="s">
        <v>3956</v>
      </c>
      <c r="AE279" s="11"/>
      <c r="AF279" s="11" t="s">
        <v>261</v>
      </c>
    </row>
    <row r="280" spans="1:32">
      <c r="A280" s="11">
        <v>29</v>
      </c>
      <c r="B280" s="11">
        <v>49</v>
      </c>
      <c r="C280" s="16"/>
      <c r="D280" s="11">
        <v>1</v>
      </c>
      <c r="E280" s="11">
        <v>48</v>
      </c>
      <c r="F280" s="11" t="s">
        <v>191</v>
      </c>
      <c r="G280" s="11" t="s">
        <v>4140</v>
      </c>
      <c r="H280" s="11" t="s">
        <v>2936</v>
      </c>
      <c r="I280" s="11" t="s">
        <v>20</v>
      </c>
      <c r="J280" s="11" t="s">
        <v>24</v>
      </c>
      <c r="K280" s="11" t="s">
        <v>2161</v>
      </c>
      <c r="L280" s="11">
        <v>1867</v>
      </c>
      <c r="M280" s="11">
        <v>32</v>
      </c>
      <c r="N280" s="11" t="s">
        <v>2933</v>
      </c>
      <c r="O280" s="11">
        <v>9</v>
      </c>
      <c r="P280" s="11">
        <v>4</v>
      </c>
      <c r="Q280" s="11">
        <v>4</v>
      </c>
      <c r="R280" s="11" t="s">
        <v>3955</v>
      </c>
      <c r="S280" s="11" t="s">
        <v>3955</v>
      </c>
      <c r="T280" s="11" t="s">
        <v>3958</v>
      </c>
      <c r="U280" s="16"/>
      <c r="V280" s="16"/>
      <c r="W280" s="16"/>
      <c r="X280" s="16"/>
      <c r="Y280" s="16"/>
      <c r="Z280" s="16"/>
      <c r="AA280" s="11" t="s">
        <v>1395</v>
      </c>
      <c r="AB280" s="11" t="s">
        <v>1395</v>
      </c>
      <c r="AC280" s="11" t="s">
        <v>1395</v>
      </c>
      <c r="AD280" s="16"/>
      <c r="AE280" s="16"/>
      <c r="AF280" s="16"/>
    </row>
    <row r="281" spans="1:32">
      <c r="A281" s="11">
        <v>30</v>
      </c>
      <c r="B281" s="11">
        <v>49</v>
      </c>
      <c r="C281" s="16"/>
      <c r="D281" s="11">
        <v>1</v>
      </c>
      <c r="E281" s="11">
        <v>48</v>
      </c>
      <c r="F281" s="11" t="s">
        <v>191</v>
      </c>
      <c r="G281" s="11" t="s">
        <v>4141</v>
      </c>
      <c r="H281" s="11" t="s">
        <v>2938</v>
      </c>
      <c r="I281" s="11" t="s">
        <v>20</v>
      </c>
      <c r="J281" s="11" t="s">
        <v>24</v>
      </c>
      <c r="K281" s="11" t="s">
        <v>2033</v>
      </c>
      <c r="L281" s="11">
        <v>1892</v>
      </c>
      <c r="M281" s="11">
        <v>8</v>
      </c>
      <c r="N281" s="11" t="s">
        <v>2939</v>
      </c>
      <c r="O281" s="16"/>
      <c r="P281" s="16"/>
      <c r="Q281" s="16"/>
      <c r="R281" s="11" t="s">
        <v>3952</v>
      </c>
      <c r="S281" s="11" t="s">
        <v>3952</v>
      </c>
      <c r="T281" s="11" t="s">
        <v>3955</v>
      </c>
      <c r="U281" s="16"/>
      <c r="V281" s="16"/>
      <c r="W281" s="16"/>
      <c r="X281" s="11" t="s">
        <v>3962</v>
      </c>
      <c r="Y281" s="16"/>
      <c r="Z281" s="11">
        <v>5</v>
      </c>
      <c r="AA281" s="11" t="s">
        <v>1395</v>
      </c>
      <c r="AB281" s="11" t="s">
        <v>92</v>
      </c>
      <c r="AC281" s="11" t="s">
        <v>1395</v>
      </c>
      <c r="AD281" s="16"/>
      <c r="AE281" s="16"/>
      <c r="AF281" s="16"/>
    </row>
    <row r="282" spans="1:32">
      <c r="A282" s="11">
        <v>31</v>
      </c>
      <c r="B282" s="11">
        <v>49</v>
      </c>
      <c r="C282" s="16"/>
      <c r="D282" s="11">
        <v>1</v>
      </c>
      <c r="E282" s="11">
        <v>48</v>
      </c>
      <c r="F282" s="11" t="s">
        <v>191</v>
      </c>
      <c r="G282" s="11" t="s">
        <v>4142</v>
      </c>
      <c r="H282" s="11" t="s">
        <v>2938</v>
      </c>
      <c r="I282" s="11" t="s">
        <v>20</v>
      </c>
      <c r="J282" s="11" t="s">
        <v>24</v>
      </c>
      <c r="K282" s="11" t="s">
        <v>2206</v>
      </c>
      <c r="L282" s="11">
        <v>1893</v>
      </c>
      <c r="M282" s="11">
        <v>7</v>
      </c>
      <c r="N282" s="11" t="s">
        <v>2939</v>
      </c>
      <c r="O282" s="16"/>
      <c r="P282" s="16"/>
      <c r="Q282" s="16"/>
      <c r="R282" s="11" t="s">
        <v>3952</v>
      </c>
      <c r="S282" s="11" t="s">
        <v>3952</v>
      </c>
      <c r="T282" s="11" t="s">
        <v>3955</v>
      </c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</row>
    <row r="283" spans="1:32">
      <c r="A283" s="11">
        <v>32</v>
      </c>
      <c r="B283" s="11">
        <v>49</v>
      </c>
      <c r="C283" s="16"/>
      <c r="D283" s="11">
        <v>1</v>
      </c>
      <c r="E283" s="11">
        <v>48</v>
      </c>
      <c r="F283" s="11" t="s">
        <v>191</v>
      </c>
      <c r="G283" s="11" t="s">
        <v>3383</v>
      </c>
      <c r="H283" s="11" t="s">
        <v>2938</v>
      </c>
      <c r="I283" s="11" t="s">
        <v>20</v>
      </c>
      <c r="J283" s="11" t="s">
        <v>24</v>
      </c>
      <c r="K283" s="11" t="s">
        <v>2245</v>
      </c>
      <c r="L283" s="11">
        <v>1896</v>
      </c>
      <c r="M283" s="11">
        <v>3</v>
      </c>
      <c r="N283" s="11" t="s">
        <v>2939</v>
      </c>
      <c r="O283" s="16"/>
      <c r="P283" s="16"/>
      <c r="Q283" s="16"/>
      <c r="R283" s="11" t="s">
        <v>3952</v>
      </c>
      <c r="S283" s="11" t="s">
        <v>3952</v>
      </c>
      <c r="T283" s="11" t="s">
        <v>3955</v>
      </c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</row>
    <row r="284" spans="1:32">
      <c r="A284" s="11">
        <v>33</v>
      </c>
      <c r="B284" s="11">
        <v>49</v>
      </c>
      <c r="C284" s="16"/>
      <c r="D284" s="11">
        <v>1</v>
      </c>
      <c r="E284" s="11">
        <v>48</v>
      </c>
      <c r="F284" s="11" t="s">
        <v>191</v>
      </c>
      <c r="G284" s="11" t="s">
        <v>3274</v>
      </c>
      <c r="H284" s="11" t="s">
        <v>2938</v>
      </c>
      <c r="I284" s="11" t="s">
        <v>20</v>
      </c>
      <c r="J284" s="11" t="s">
        <v>24</v>
      </c>
      <c r="K284" s="11" t="s">
        <v>2230</v>
      </c>
      <c r="L284" s="11">
        <v>1898</v>
      </c>
      <c r="M284" s="11">
        <v>1</v>
      </c>
      <c r="N284" s="11" t="s">
        <v>2939</v>
      </c>
      <c r="O284" s="16"/>
      <c r="P284" s="16"/>
      <c r="Q284" s="16"/>
      <c r="R284" s="11" t="s">
        <v>3952</v>
      </c>
      <c r="S284" s="11" t="s">
        <v>3952</v>
      </c>
      <c r="T284" s="11" t="s">
        <v>3955</v>
      </c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</row>
    <row r="285" spans="1:32">
      <c r="A285" s="11">
        <v>34</v>
      </c>
      <c r="B285" s="11">
        <v>50</v>
      </c>
      <c r="C285" s="11"/>
      <c r="D285" s="11">
        <v>1</v>
      </c>
      <c r="E285" s="11">
        <v>49</v>
      </c>
      <c r="F285" s="11" t="s">
        <v>4143</v>
      </c>
      <c r="G285" s="11" t="s">
        <v>3231</v>
      </c>
      <c r="H285" s="11" t="s">
        <v>3949</v>
      </c>
      <c r="I285" s="11" t="s">
        <v>20</v>
      </c>
      <c r="J285" s="11" t="s">
        <v>19</v>
      </c>
      <c r="K285" s="11" t="s">
        <v>1971</v>
      </c>
      <c r="L285" s="11">
        <v>1853</v>
      </c>
      <c r="M285" s="11">
        <v>47</v>
      </c>
      <c r="N285" s="11" t="s">
        <v>2933</v>
      </c>
      <c r="O285" s="11">
        <v>25</v>
      </c>
      <c r="P285" s="11"/>
      <c r="Q285" s="11"/>
      <c r="R285" s="11" t="s">
        <v>3958</v>
      </c>
      <c r="S285" s="11" t="s">
        <v>3955</v>
      </c>
      <c r="T285" s="11" t="s">
        <v>3955</v>
      </c>
      <c r="U285" s="11"/>
      <c r="V285" s="11"/>
      <c r="W285" s="11"/>
      <c r="X285" s="11" t="s">
        <v>32</v>
      </c>
      <c r="Y285" s="11">
        <v>0</v>
      </c>
      <c r="Z285" s="11"/>
      <c r="AA285" s="11" t="s">
        <v>1395</v>
      </c>
      <c r="AB285" s="11" t="s">
        <v>1395</v>
      </c>
      <c r="AC285" s="11" t="s">
        <v>1395</v>
      </c>
      <c r="AD285" s="11" t="s">
        <v>3956</v>
      </c>
      <c r="AE285" s="11"/>
      <c r="AF285" s="11" t="s">
        <v>261</v>
      </c>
    </row>
    <row r="286" spans="1:32">
      <c r="A286" s="11">
        <v>35</v>
      </c>
      <c r="B286" s="11">
        <v>50</v>
      </c>
      <c r="C286" s="16"/>
      <c r="D286" s="11">
        <v>1</v>
      </c>
      <c r="E286" s="11">
        <v>49</v>
      </c>
      <c r="F286" s="11" t="s">
        <v>4143</v>
      </c>
      <c r="G286" s="11" t="s">
        <v>4144</v>
      </c>
      <c r="H286" s="11" t="s">
        <v>2936</v>
      </c>
      <c r="I286" s="11" t="s">
        <v>20</v>
      </c>
      <c r="J286" s="11" t="s">
        <v>24</v>
      </c>
      <c r="K286" s="11" t="s">
        <v>2354</v>
      </c>
      <c r="L286" s="11">
        <v>1853</v>
      </c>
      <c r="M286" s="11">
        <v>47</v>
      </c>
      <c r="N286" s="11" t="s">
        <v>2933</v>
      </c>
      <c r="O286" s="11">
        <v>25</v>
      </c>
      <c r="P286" s="11">
        <v>4</v>
      </c>
      <c r="Q286" s="11">
        <v>4</v>
      </c>
      <c r="R286" s="11" t="s">
        <v>3952</v>
      </c>
      <c r="S286" s="11" t="s">
        <v>3959</v>
      </c>
      <c r="T286" s="11" t="s">
        <v>3959</v>
      </c>
      <c r="U286" s="16"/>
      <c r="V286" s="16"/>
      <c r="W286" s="16"/>
      <c r="X286" s="16"/>
      <c r="Y286" s="16"/>
      <c r="Z286" s="16"/>
      <c r="AA286" s="11" t="s">
        <v>1395</v>
      </c>
      <c r="AB286" s="11" t="s">
        <v>1395</v>
      </c>
      <c r="AC286" s="11" t="s">
        <v>1395</v>
      </c>
      <c r="AD286" s="16"/>
      <c r="AE286" s="16"/>
      <c r="AF286" s="16"/>
    </row>
    <row r="287" spans="1:32">
      <c r="A287" s="11">
        <v>36</v>
      </c>
      <c r="B287" s="11">
        <v>50</v>
      </c>
      <c r="C287" s="16"/>
      <c r="D287" s="11">
        <v>1</v>
      </c>
      <c r="E287" s="11">
        <v>49</v>
      </c>
      <c r="F287" s="11" t="s">
        <v>4143</v>
      </c>
      <c r="G287" s="11" t="s">
        <v>4145</v>
      </c>
      <c r="H287" s="11" t="s">
        <v>2944</v>
      </c>
      <c r="I287" s="11" t="s">
        <v>20</v>
      </c>
      <c r="J287" s="11" t="s">
        <v>19</v>
      </c>
      <c r="K287" s="11" t="s">
        <v>2245</v>
      </c>
      <c r="L287" s="11">
        <v>1879</v>
      </c>
      <c r="M287" s="11">
        <v>21</v>
      </c>
      <c r="N287" s="11" t="s">
        <v>2939</v>
      </c>
      <c r="O287" s="16"/>
      <c r="P287" s="16"/>
      <c r="Q287" s="16"/>
      <c r="R287" s="11" t="s">
        <v>3952</v>
      </c>
      <c r="S287" s="11" t="s">
        <v>3958</v>
      </c>
      <c r="T287" s="11" t="s">
        <v>3952</v>
      </c>
      <c r="U287" s="16"/>
      <c r="V287" s="16"/>
      <c r="W287" s="16"/>
      <c r="X287" s="11" t="s">
        <v>1998</v>
      </c>
      <c r="Y287" s="11">
        <v>0</v>
      </c>
      <c r="Z287" s="16"/>
      <c r="AA287" s="11" t="s">
        <v>1395</v>
      </c>
      <c r="AB287" s="11" t="s">
        <v>1395</v>
      </c>
      <c r="AC287" s="11" t="s">
        <v>1395</v>
      </c>
      <c r="AD287" s="16"/>
      <c r="AE287" s="16"/>
      <c r="AF287" s="16"/>
    </row>
    <row r="288" spans="1:32">
      <c r="A288" s="11">
        <v>37</v>
      </c>
      <c r="B288" s="11">
        <v>50</v>
      </c>
      <c r="C288" s="16"/>
      <c r="D288" s="11">
        <v>1</v>
      </c>
      <c r="E288" s="11">
        <v>49</v>
      </c>
      <c r="F288" s="11" t="s">
        <v>4143</v>
      </c>
      <c r="G288" s="11" t="s">
        <v>2617</v>
      </c>
      <c r="H288" s="11" t="s">
        <v>2944</v>
      </c>
      <c r="I288" s="11" t="s">
        <v>20</v>
      </c>
      <c r="J288" s="11" t="s">
        <v>19</v>
      </c>
      <c r="K288" s="11" t="s">
        <v>2230</v>
      </c>
      <c r="L288" s="11">
        <v>1880</v>
      </c>
      <c r="M288" s="11">
        <v>19</v>
      </c>
      <c r="N288" s="11" t="s">
        <v>2939</v>
      </c>
      <c r="O288" s="16"/>
      <c r="P288" s="16"/>
      <c r="Q288" s="16"/>
      <c r="R288" s="11" t="s">
        <v>3952</v>
      </c>
      <c r="S288" s="11" t="s">
        <v>3958</v>
      </c>
      <c r="T288" s="11" t="s">
        <v>3952</v>
      </c>
      <c r="U288" s="16"/>
      <c r="V288" s="16"/>
      <c r="W288" s="16"/>
      <c r="X288" s="11" t="s">
        <v>3962</v>
      </c>
      <c r="Y288" s="16"/>
      <c r="Z288" s="11">
        <v>7</v>
      </c>
      <c r="AA288" s="11" t="s">
        <v>1395</v>
      </c>
      <c r="AB288" s="11" t="s">
        <v>1395</v>
      </c>
      <c r="AC288" s="11" t="s">
        <v>1395</v>
      </c>
      <c r="AD288" s="16"/>
      <c r="AE288" s="16"/>
      <c r="AF288" s="16"/>
    </row>
    <row r="289" spans="1:32">
      <c r="A289" s="11">
        <v>38</v>
      </c>
      <c r="B289" s="11">
        <v>50</v>
      </c>
      <c r="C289" s="16"/>
      <c r="D289" s="11">
        <v>1</v>
      </c>
      <c r="E289" s="11">
        <v>49</v>
      </c>
      <c r="F289" s="11" t="s">
        <v>4143</v>
      </c>
      <c r="G289" s="11" t="s">
        <v>4146</v>
      </c>
      <c r="H289" s="11" t="s">
        <v>2944</v>
      </c>
      <c r="I289" s="11" t="s">
        <v>20</v>
      </c>
      <c r="J289" s="11" t="s">
        <v>19</v>
      </c>
      <c r="K289" s="11" t="s">
        <v>1971</v>
      </c>
      <c r="L289" s="11">
        <v>1883</v>
      </c>
      <c r="M289" s="11">
        <v>17</v>
      </c>
      <c r="N289" s="11" t="s">
        <v>2939</v>
      </c>
      <c r="O289" s="16"/>
      <c r="P289" s="16"/>
      <c r="Q289" s="16"/>
      <c r="R289" s="11" t="s">
        <v>3952</v>
      </c>
      <c r="S289" s="11" t="s">
        <v>3958</v>
      </c>
      <c r="T289" s="11" t="s">
        <v>3952</v>
      </c>
      <c r="U289" s="16"/>
      <c r="V289" s="16"/>
      <c r="W289" s="16"/>
      <c r="X289" s="11" t="s">
        <v>1998</v>
      </c>
      <c r="Y289" s="11">
        <v>0</v>
      </c>
      <c r="Z289" s="11">
        <v>0</v>
      </c>
      <c r="AA289" s="11" t="s">
        <v>1395</v>
      </c>
      <c r="AB289" s="11" t="s">
        <v>1395</v>
      </c>
      <c r="AC289" s="11" t="s">
        <v>1395</v>
      </c>
      <c r="AD289" s="16"/>
      <c r="AE289" s="16"/>
      <c r="AF289" s="16"/>
    </row>
    <row r="290" spans="1:32">
      <c r="A290" s="11">
        <v>39</v>
      </c>
      <c r="B290" s="11">
        <v>50</v>
      </c>
      <c r="C290" s="16"/>
      <c r="D290" s="11">
        <v>1</v>
      </c>
      <c r="E290" s="11">
        <v>49</v>
      </c>
      <c r="F290" s="11" t="s">
        <v>4143</v>
      </c>
      <c r="G290" s="11" t="s">
        <v>4147</v>
      </c>
      <c r="H290" s="11" t="s">
        <v>2938</v>
      </c>
      <c r="I290" s="11" t="s">
        <v>20</v>
      </c>
      <c r="J290" s="11" t="s">
        <v>24</v>
      </c>
      <c r="K290" s="11" t="s">
        <v>2143</v>
      </c>
      <c r="L290" s="11">
        <v>1887</v>
      </c>
      <c r="M290" s="11">
        <v>12</v>
      </c>
      <c r="N290" s="11" t="s">
        <v>2939</v>
      </c>
      <c r="O290" s="16"/>
      <c r="P290" s="16"/>
      <c r="Q290" s="16"/>
      <c r="R290" s="11" t="s">
        <v>3952</v>
      </c>
      <c r="S290" s="11" t="s">
        <v>3958</v>
      </c>
      <c r="T290" s="11" t="s">
        <v>3952</v>
      </c>
      <c r="U290" s="16"/>
      <c r="V290" s="16"/>
      <c r="W290" s="16"/>
      <c r="X290" s="11" t="s">
        <v>3962</v>
      </c>
      <c r="Y290" s="16"/>
      <c r="Z290" s="11">
        <v>4</v>
      </c>
      <c r="AA290" s="11" t="s">
        <v>1395</v>
      </c>
      <c r="AB290" s="11" t="s">
        <v>1395</v>
      </c>
      <c r="AC290" s="11" t="s">
        <v>1395</v>
      </c>
      <c r="AD290" s="16"/>
      <c r="AE290" s="16"/>
      <c r="AF290" s="16"/>
    </row>
    <row r="291" spans="1:32">
      <c r="A291" s="11">
        <v>40</v>
      </c>
      <c r="B291" s="11">
        <v>51</v>
      </c>
      <c r="C291" s="11"/>
      <c r="D291" s="11">
        <v>1</v>
      </c>
      <c r="E291" s="11">
        <v>50</v>
      </c>
      <c r="F291" s="11" t="s">
        <v>4148</v>
      </c>
      <c r="G291" s="11" t="s">
        <v>112</v>
      </c>
      <c r="H291" s="11" t="s">
        <v>3949</v>
      </c>
      <c r="I291" s="11" t="s">
        <v>20</v>
      </c>
      <c r="J291" s="11" t="s">
        <v>19</v>
      </c>
      <c r="K291" s="11" t="s">
        <v>2143</v>
      </c>
      <c r="L291" s="11">
        <v>1855</v>
      </c>
      <c r="M291" s="11">
        <v>44</v>
      </c>
      <c r="N291" s="11" t="s">
        <v>2933</v>
      </c>
      <c r="O291" s="11">
        <v>18</v>
      </c>
      <c r="P291" s="11"/>
      <c r="Q291" s="11"/>
      <c r="R291" s="11" t="s">
        <v>3955</v>
      </c>
      <c r="S291" s="11"/>
      <c r="T291" s="11" t="s">
        <v>3959</v>
      </c>
      <c r="U291" s="11"/>
      <c r="V291" s="11"/>
      <c r="W291" s="11"/>
      <c r="X291" s="11" t="s">
        <v>32</v>
      </c>
      <c r="Y291" s="11">
        <v>0</v>
      </c>
      <c r="Z291" s="11"/>
      <c r="AA291" s="11" t="s">
        <v>1395</v>
      </c>
      <c r="AB291" s="11" t="s">
        <v>1395</v>
      </c>
      <c r="AC291" s="11" t="s">
        <v>1395</v>
      </c>
      <c r="AD291" s="11" t="s">
        <v>3956</v>
      </c>
      <c r="AE291" s="11"/>
      <c r="AF291" s="11" t="s">
        <v>261</v>
      </c>
    </row>
    <row r="292" spans="1:32">
      <c r="A292" s="11">
        <v>41</v>
      </c>
      <c r="B292" s="11">
        <v>51</v>
      </c>
      <c r="C292" s="16"/>
      <c r="D292" s="11">
        <v>1</v>
      </c>
      <c r="E292" s="11">
        <v>50</v>
      </c>
      <c r="F292" s="11" t="s">
        <v>4148</v>
      </c>
      <c r="G292" s="11" t="s">
        <v>4149</v>
      </c>
      <c r="H292" s="11" t="s">
        <v>2936</v>
      </c>
      <c r="I292" s="11" t="s">
        <v>20</v>
      </c>
      <c r="J292" s="11" t="s">
        <v>24</v>
      </c>
      <c r="K292" s="11" t="s">
        <v>2230</v>
      </c>
      <c r="L292" s="11">
        <v>1860</v>
      </c>
      <c r="M292" s="11">
        <v>39</v>
      </c>
      <c r="N292" s="11" t="s">
        <v>2933</v>
      </c>
      <c r="O292" s="11">
        <v>18</v>
      </c>
      <c r="P292" s="11">
        <v>8</v>
      </c>
      <c r="Q292" s="11">
        <v>7</v>
      </c>
      <c r="R292" s="11" t="s">
        <v>3958</v>
      </c>
      <c r="S292" s="11" t="s">
        <v>3955</v>
      </c>
      <c r="T292" s="11" t="s">
        <v>3955</v>
      </c>
      <c r="U292" s="16"/>
      <c r="V292" s="16"/>
      <c r="W292" s="16"/>
      <c r="X292" s="16"/>
      <c r="Y292" s="16"/>
      <c r="Z292" s="16"/>
      <c r="AA292" s="11" t="s">
        <v>1395</v>
      </c>
      <c r="AB292" s="11" t="s">
        <v>1395</v>
      </c>
      <c r="AC292" s="11" t="s">
        <v>1395</v>
      </c>
      <c r="AD292" s="16"/>
      <c r="AE292" s="16"/>
      <c r="AF292" s="16"/>
    </row>
    <row r="293" spans="1:32">
      <c r="A293" s="11">
        <v>42</v>
      </c>
      <c r="B293" s="11">
        <v>51</v>
      </c>
      <c r="C293" s="16"/>
      <c r="D293" s="11">
        <v>1</v>
      </c>
      <c r="E293" s="11">
        <v>50</v>
      </c>
      <c r="F293" s="11" t="s">
        <v>4148</v>
      </c>
      <c r="G293" s="11" t="s">
        <v>1202</v>
      </c>
      <c r="H293" s="11" t="s">
        <v>2944</v>
      </c>
      <c r="I293" s="11" t="s">
        <v>20</v>
      </c>
      <c r="J293" s="11" t="s">
        <v>19</v>
      </c>
      <c r="K293" s="11" t="s">
        <v>2245</v>
      </c>
      <c r="L293" s="11">
        <v>1884</v>
      </c>
      <c r="M293" s="11">
        <v>15</v>
      </c>
      <c r="N293" s="11" t="s">
        <v>2939</v>
      </c>
      <c r="O293" s="16"/>
      <c r="P293" s="16"/>
      <c r="Q293" s="16"/>
      <c r="R293" s="11" t="s">
        <v>3952</v>
      </c>
      <c r="S293" s="11" t="s">
        <v>3955</v>
      </c>
      <c r="T293" s="11" t="s">
        <v>3958</v>
      </c>
      <c r="U293" s="16"/>
      <c r="V293" s="16"/>
      <c r="W293" s="16"/>
      <c r="X293" s="11" t="s">
        <v>3962</v>
      </c>
      <c r="Y293" s="16"/>
      <c r="Z293" s="11">
        <v>4</v>
      </c>
      <c r="AA293" s="11" t="s">
        <v>1395</v>
      </c>
      <c r="AB293" s="11" t="s">
        <v>1395</v>
      </c>
      <c r="AC293" s="11" t="s">
        <v>1395</v>
      </c>
      <c r="AD293" s="16"/>
      <c r="AE293" s="16"/>
      <c r="AF293" s="16"/>
    </row>
    <row r="294" spans="1:32">
      <c r="A294" s="11">
        <v>43</v>
      </c>
      <c r="B294" s="11">
        <v>51</v>
      </c>
      <c r="C294" s="16"/>
      <c r="D294" s="11">
        <v>1</v>
      </c>
      <c r="E294" s="11">
        <v>50</v>
      </c>
      <c r="F294" s="11" t="s">
        <v>4148</v>
      </c>
      <c r="G294" s="11" t="s">
        <v>624</v>
      </c>
      <c r="H294" s="11" t="s">
        <v>2944</v>
      </c>
      <c r="I294" s="11" t="s">
        <v>20</v>
      </c>
      <c r="J294" s="11" t="s">
        <v>19</v>
      </c>
      <c r="K294" s="11" t="s">
        <v>2230</v>
      </c>
      <c r="L294" s="11">
        <v>1886</v>
      </c>
      <c r="M294" s="11">
        <v>13</v>
      </c>
      <c r="N294" s="11" t="s">
        <v>2939</v>
      </c>
      <c r="O294" s="16"/>
      <c r="P294" s="16"/>
      <c r="Q294" s="16"/>
      <c r="R294" s="11" t="s">
        <v>3952</v>
      </c>
      <c r="S294" s="11" t="s">
        <v>3955</v>
      </c>
      <c r="T294" s="11" t="s">
        <v>3958</v>
      </c>
      <c r="U294" s="16"/>
      <c r="V294" s="16"/>
      <c r="W294" s="16"/>
      <c r="X294" s="11" t="s">
        <v>3962</v>
      </c>
      <c r="Y294" s="16"/>
      <c r="Z294" s="11">
        <v>4</v>
      </c>
      <c r="AA294" s="11" t="s">
        <v>1395</v>
      </c>
      <c r="AB294" s="11" t="s">
        <v>1395</v>
      </c>
      <c r="AC294" s="11" t="s">
        <v>1395</v>
      </c>
      <c r="AD294" s="16"/>
      <c r="AE294" s="16"/>
      <c r="AF294" s="16"/>
    </row>
    <row r="295" spans="1:32">
      <c r="A295" s="11">
        <v>44</v>
      </c>
      <c r="B295" s="11">
        <v>51</v>
      </c>
      <c r="C295" s="16"/>
      <c r="D295" s="11">
        <v>1</v>
      </c>
      <c r="E295" s="11">
        <v>50</v>
      </c>
      <c r="F295" s="11" t="s">
        <v>4148</v>
      </c>
      <c r="G295" s="11" t="s">
        <v>1267</v>
      </c>
      <c r="H295" s="11" t="s">
        <v>2938</v>
      </c>
      <c r="I295" s="11" t="s">
        <v>20</v>
      </c>
      <c r="J295" s="11" t="s">
        <v>24</v>
      </c>
      <c r="K295" s="11" t="s">
        <v>2245</v>
      </c>
      <c r="L295" s="11">
        <v>1888</v>
      </c>
      <c r="M295" s="11">
        <v>11</v>
      </c>
      <c r="N295" s="11" t="s">
        <v>2939</v>
      </c>
      <c r="O295" s="16"/>
      <c r="P295" s="16"/>
      <c r="Q295" s="16"/>
      <c r="R295" s="11" t="s">
        <v>3952</v>
      </c>
      <c r="S295" s="11" t="s">
        <v>3955</v>
      </c>
      <c r="T295" s="11" t="s">
        <v>3958</v>
      </c>
      <c r="U295" s="16"/>
      <c r="V295" s="16"/>
      <c r="W295" s="16"/>
      <c r="X295" s="11" t="s">
        <v>3962</v>
      </c>
      <c r="Y295" s="16"/>
      <c r="Z295" s="11">
        <v>4</v>
      </c>
      <c r="AA295" s="11" t="s">
        <v>1395</v>
      </c>
      <c r="AB295" s="11" t="s">
        <v>1395</v>
      </c>
      <c r="AC295" s="11" t="s">
        <v>1395</v>
      </c>
      <c r="AD295" s="16"/>
      <c r="AE295" s="11" t="s">
        <v>261</v>
      </c>
      <c r="AF295" s="16"/>
    </row>
    <row r="296" spans="1:32">
      <c r="A296" s="11">
        <v>45</v>
      </c>
      <c r="B296" s="11">
        <v>51</v>
      </c>
      <c r="C296" s="16"/>
      <c r="D296" s="11">
        <v>1</v>
      </c>
      <c r="E296" s="11">
        <v>50</v>
      </c>
      <c r="F296" s="11" t="s">
        <v>4148</v>
      </c>
      <c r="G296" s="11" t="s">
        <v>4150</v>
      </c>
      <c r="H296" s="11" t="s">
        <v>2944</v>
      </c>
      <c r="I296" s="11" t="s">
        <v>20</v>
      </c>
      <c r="J296" s="11" t="s">
        <v>19</v>
      </c>
      <c r="K296" s="11" t="s">
        <v>2526</v>
      </c>
      <c r="L296" s="11">
        <v>1890</v>
      </c>
      <c r="M296" s="11">
        <v>9</v>
      </c>
      <c r="N296" s="11" t="s">
        <v>2939</v>
      </c>
      <c r="O296" s="16"/>
      <c r="P296" s="16"/>
      <c r="Q296" s="16"/>
      <c r="R296" s="11" t="s">
        <v>3952</v>
      </c>
      <c r="S296" s="11" t="s">
        <v>3955</v>
      </c>
      <c r="T296" s="11" t="s">
        <v>3958</v>
      </c>
      <c r="U296" s="16"/>
      <c r="V296" s="16"/>
      <c r="W296" s="16"/>
      <c r="X296" s="11" t="s">
        <v>3962</v>
      </c>
      <c r="Y296" s="16"/>
      <c r="Z296" s="11">
        <v>4</v>
      </c>
      <c r="AA296" s="11" t="s">
        <v>1395</v>
      </c>
      <c r="AB296" s="11" t="s">
        <v>1395</v>
      </c>
      <c r="AC296" s="11" t="s">
        <v>1395</v>
      </c>
      <c r="AD296" s="16"/>
      <c r="AE296" s="16"/>
      <c r="AF296" s="16"/>
    </row>
    <row r="297" spans="1:32">
      <c r="A297" s="11">
        <v>46</v>
      </c>
      <c r="B297" s="11">
        <v>51</v>
      </c>
      <c r="C297" s="16"/>
      <c r="D297" s="11">
        <v>1</v>
      </c>
      <c r="E297" s="11">
        <v>50</v>
      </c>
      <c r="F297" s="11" t="s">
        <v>4148</v>
      </c>
      <c r="G297" s="11" t="s">
        <v>4151</v>
      </c>
      <c r="H297" s="11" t="s">
        <v>2944</v>
      </c>
      <c r="I297" s="11" t="s">
        <v>20</v>
      </c>
      <c r="J297" s="11" t="s">
        <v>19</v>
      </c>
      <c r="K297" s="11" t="s">
        <v>2206</v>
      </c>
      <c r="L297" s="11">
        <v>1893</v>
      </c>
      <c r="M297" s="11">
        <v>7</v>
      </c>
      <c r="N297" s="11" t="s">
        <v>2939</v>
      </c>
      <c r="O297" s="16"/>
      <c r="P297" s="16"/>
      <c r="Q297" s="16"/>
      <c r="R297" s="11" t="s">
        <v>3952</v>
      </c>
      <c r="S297" s="11" t="s">
        <v>3955</v>
      </c>
      <c r="T297" s="11" t="s">
        <v>3958</v>
      </c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</row>
    <row r="298" spans="1:32">
      <c r="A298" s="11">
        <v>47</v>
      </c>
      <c r="B298" s="11">
        <v>51</v>
      </c>
      <c r="C298" s="16"/>
      <c r="D298" s="11">
        <v>1</v>
      </c>
      <c r="E298" s="11">
        <v>50</v>
      </c>
      <c r="F298" s="11" t="s">
        <v>4148</v>
      </c>
      <c r="G298" s="11" t="s">
        <v>63</v>
      </c>
      <c r="H298" s="11" t="s">
        <v>2944</v>
      </c>
      <c r="I298" s="11" t="s">
        <v>20</v>
      </c>
      <c r="J298" s="11" t="s">
        <v>19</v>
      </c>
      <c r="K298" s="11" t="s">
        <v>2230</v>
      </c>
      <c r="L298" s="11">
        <v>1897</v>
      </c>
      <c r="M298" s="11">
        <v>2</v>
      </c>
      <c r="N298" s="11" t="s">
        <v>2939</v>
      </c>
      <c r="O298" s="16"/>
      <c r="P298" s="16"/>
      <c r="Q298" s="16"/>
      <c r="R298" s="11" t="s">
        <v>3952</v>
      </c>
      <c r="S298" s="11" t="s">
        <v>3955</v>
      </c>
      <c r="T298" s="11" t="s">
        <v>3958</v>
      </c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</row>
    <row r="299" spans="1:32">
      <c r="A299" s="11">
        <v>48</v>
      </c>
      <c r="B299" s="11">
        <v>51</v>
      </c>
      <c r="C299" s="16"/>
      <c r="D299" s="11">
        <v>1</v>
      </c>
      <c r="E299" s="11">
        <v>50</v>
      </c>
      <c r="F299" s="11" t="s">
        <v>4148</v>
      </c>
      <c r="G299" s="11" t="s">
        <v>4152</v>
      </c>
      <c r="H299" s="11" t="s">
        <v>2938</v>
      </c>
      <c r="I299" s="11" t="s">
        <v>20</v>
      </c>
      <c r="J299" s="11" t="s">
        <v>24</v>
      </c>
      <c r="K299" s="11" t="s">
        <v>2173</v>
      </c>
      <c r="L299" s="11">
        <v>1899</v>
      </c>
      <c r="M299" s="17">
        <v>45820</v>
      </c>
      <c r="N299" s="11" t="s">
        <v>2939</v>
      </c>
      <c r="O299" s="16"/>
      <c r="P299" s="16"/>
      <c r="Q299" s="16"/>
      <c r="R299" s="11" t="s">
        <v>3952</v>
      </c>
      <c r="S299" s="11" t="s">
        <v>3955</v>
      </c>
      <c r="T299" s="11" t="s">
        <v>3958</v>
      </c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</row>
    <row r="300" spans="1:32">
      <c r="A300" s="11">
        <v>49</v>
      </c>
      <c r="B300" s="11">
        <v>52</v>
      </c>
      <c r="C300" s="11"/>
      <c r="D300" s="11">
        <v>1</v>
      </c>
      <c r="E300" s="11">
        <v>51</v>
      </c>
      <c r="F300" s="11" t="s">
        <v>4153</v>
      </c>
      <c r="G300" s="11" t="s">
        <v>2582</v>
      </c>
      <c r="H300" s="11" t="s">
        <v>3949</v>
      </c>
      <c r="I300" s="11" t="s">
        <v>20</v>
      </c>
      <c r="J300" s="11" t="s">
        <v>19</v>
      </c>
      <c r="K300" s="11" t="s">
        <v>2230</v>
      </c>
      <c r="L300" s="11">
        <v>1863</v>
      </c>
      <c r="M300" s="11">
        <v>36</v>
      </c>
      <c r="N300" s="11" t="s">
        <v>2933</v>
      </c>
      <c r="O300" s="11">
        <v>10</v>
      </c>
      <c r="P300" s="11"/>
      <c r="Q300" s="11"/>
      <c r="R300" s="11" t="s">
        <v>3955</v>
      </c>
      <c r="S300" s="11" t="s">
        <v>3955</v>
      </c>
      <c r="T300" s="11" t="s">
        <v>3955</v>
      </c>
      <c r="U300" s="11"/>
      <c r="V300" s="11"/>
      <c r="W300" s="11"/>
      <c r="X300" s="11" t="s">
        <v>32</v>
      </c>
      <c r="Y300" s="11">
        <v>0</v>
      </c>
      <c r="Z300" s="11"/>
      <c r="AA300" s="11" t="s">
        <v>1395</v>
      </c>
      <c r="AB300" s="11" t="s">
        <v>1395</v>
      </c>
      <c r="AC300" s="11" t="s">
        <v>1395</v>
      </c>
      <c r="AD300" s="11" t="s">
        <v>3956</v>
      </c>
      <c r="AE300" s="11"/>
      <c r="AF300" s="11" t="s">
        <v>261</v>
      </c>
    </row>
    <row r="301" spans="1:32">
      <c r="A301" s="11">
        <v>50</v>
      </c>
      <c r="B301" s="11">
        <v>52</v>
      </c>
      <c r="C301" s="16"/>
      <c r="D301" s="11">
        <v>1</v>
      </c>
      <c r="E301" s="11">
        <v>51</v>
      </c>
      <c r="F301" s="11" t="s">
        <v>4153</v>
      </c>
      <c r="G301" s="11" t="s">
        <v>337</v>
      </c>
      <c r="H301" s="11" t="s">
        <v>2936</v>
      </c>
      <c r="I301" s="11" t="s">
        <v>20</v>
      </c>
      <c r="J301" s="11" t="s">
        <v>24</v>
      </c>
      <c r="K301" s="11" t="s">
        <v>2206</v>
      </c>
      <c r="L301" s="11">
        <v>1867</v>
      </c>
      <c r="M301" s="11">
        <v>33</v>
      </c>
      <c r="N301" s="11" t="s">
        <v>2933</v>
      </c>
      <c r="O301" s="11">
        <v>10</v>
      </c>
      <c r="P301" s="11">
        <v>4</v>
      </c>
      <c r="Q301" s="11">
        <v>4</v>
      </c>
      <c r="R301" s="11" t="s">
        <v>3955</v>
      </c>
      <c r="S301" s="11" t="s">
        <v>3955</v>
      </c>
      <c r="T301" s="11" t="s">
        <v>3955</v>
      </c>
      <c r="U301" s="16"/>
      <c r="V301" s="16"/>
      <c r="W301" s="16"/>
      <c r="X301" s="16"/>
      <c r="Y301" s="16"/>
      <c r="Z301" s="16"/>
      <c r="AA301" s="11" t="s">
        <v>1395</v>
      </c>
      <c r="AB301" s="11" t="s">
        <v>1395</v>
      </c>
      <c r="AC301" s="11" t="s">
        <v>1395</v>
      </c>
      <c r="AD301" s="16"/>
      <c r="AE301" s="16"/>
      <c r="AF301" s="16"/>
    </row>
    <row r="302" spans="1:32">
      <c r="A302" s="11">
        <v>1</v>
      </c>
      <c r="B302" s="11">
        <v>52</v>
      </c>
      <c r="C302" s="16"/>
      <c r="D302" s="11">
        <v>1</v>
      </c>
      <c r="E302" s="11">
        <v>51</v>
      </c>
      <c r="F302" s="11" t="s">
        <v>4153</v>
      </c>
      <c r="G302" s="11" t="s">
        <v>3680</v>
      </c>
      <c r="H302" s="11" t="s">
        <v>2938</v>
      </c>
      <c r="I302" s="11" t="s">
        <v>20</v>
      </c>
      <c r="J302" s="11" t="s">
        <v>24</v>
      </c>
      <c r="K302" s="11" t="s">
        <v>2190</v>
      </c>
      <c r="L302" s="11">
        <v>1891</v>
      </c>
      <c r="M302" s="11">
        <v>8</v>
      </c>
      <c r="N302" s="11" t="s">
        <v>2939</v>
      </c>
      <c r="O302" s="16"/>
      <c r="P302" s="16"/>
      <c r="Q302" s="16"/>
      <c r="R302" s="11" t="s">
        <v>3955</v>
      </c>
      <c r="S302" s="11" t="s">
        <v>3955</v>
      </c>
      <c r="T302" s="11" t="s">
        <v>3955</v>
      </c>
      <c r="U302" s="16"/>
      <c r="V302" s="16"/>
      <c r="W302" s="16"/>
      <c r="X302" s="11" t="s">
        <v>4039</v>
      </c>
      <c r="Y302" s="16"/>
      <c r="Z302" s="11">
        <v>4</v>
      </c>
      <c r="AA302" s="11" t="s">
        <v>1395</v>
      </c>
      <c r="AB302" s="11" t="s">
        <v>92</v>
      </c>
      <c r="AC302" s="11" t="s">
        <v>1395</v>
      </c>
      <c r="AD302" s="16"/>
      <c r="AE302" s="16"/>
      <c r="AF302" s="16"/>
    </row>
    <row r="303" spans="1:32">
      <c r="A303" s="11">
        <v>2</v>
      </c>
      <c r="B303" s="11">
        <v>52</v>
      </c>
      <c r="C303" s="16"/>
      <c r="D303" s="11">
        <v>1</v>
      </c>
      <c r="E303" s="11">
        <v>51</v>
      </c>
      <c r="F303" s="11" t="s">
        <v>4153</v>
      </c>
      <c r="G303" s="11" t="s">
        <v>4154</v>
      </c>
      <c r="H303" s="11" t="s">
        <v>2944</v>
      </c>
      <c r="I303" s="11" t="s">
        <v>20</v>
      </c>
      <c r="J303" s="11" t="s">
        <v>19</v>
      </c>
      <c r="K303" s="11" t="s">
        <v>2354</v>
      </c>
      <c r="L303" s="11">
        <v>1894</v>
      </c>
      <c r="M303" s="11">
        <v>6</v>
      </c>
      <c r="N303" s="11" t="s">
        <v>2939</v>
      </c>
      <c r="O303" s="16"/>
      <c r="P303" s="16"/>
      <c r="Q303" s="16"/>
      <c r="R303" s="11" t="s">
        <v>3955</v>
      </c>
      <c r="S303" s="11" t="s">
        <v>3955</v>
      </c>
      <c r="T303" s="11" t="s">
        <v>3955</v>
      </c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</row>
    <row r="304" spans="1:32">
      <c r="A304" s="11">
        <v>3</v>
      </c>
      <c r="B304" s="11">
        <v>52</v>
      </c>
      <c r="C304" s="16"/>
      <c r="D304" s="11">
        <v>1</v>
      </c>
      <c r="E304" s="11">
        <v>51</v>
      </c>
      <c r="F304" s="11" t="s">
        <v>4153</v>
      </c>
      <c r="G304" s="11" t="s">
        <v>1648</v>
      </c>
      <c r="H304" s="11" t="s">
        <v>2938</v>
      </c>
      <c r="I304" s="11" t="s">
        <v>20</v>
      </c>
      <c r="J304" s="11" t="s">
        <v>24</v>
      </c>
      <c r="K304" s="11" t="s">
        <v>2526</v>
      </c>
      <c r="L304" s="11">
        <v>1896</v>
      </c>
      <c r="M304" s="11">
        <v>3</v>
      </c>
      <c r="N304" s="11" t="s">
        <v>2939</v>
      </c>
      <c r="O304" s="16"/>
      <c r="P304" s="16"/>
      <c r="Q304" s="16"/>
      <c r="R304" s="11" t="s">
        <v>3955</v>
      </c>
      <c r="S304" s="11" t="s">
        <v>3955</v>
      </c>
      <c r="T304" s="11" t="s">
        <v>3955</v>
      </c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</row>
    <row r="305" spans="1:32">
      <c r="A305" s="11">
        <v>4</v>
      </c>
      <c r="B305" s="11">
        <v>52</v>
      </c>
      <c r="C305" s="16"/>
      <c r="D305" s="11">
        <v>1</v>
      </c>
      <c r="E305" s="11">
        <v>51</v>
      </c>
      <c r="F305" s="11" t="s">
        <v>4153</v>
      </c>
      <c r="G305" s="11" t="s">
        <v>4155</v>
      </c>
      <c r="H305" s="11" t="s">
        <v>2944</v>
      </c>
      <c r="I305" s="11" t="s">
        <v>20</v>
      </c>
      <c r="J305" s="11" t="s">
        <v>19</v>
      </c>
      <c r="K305" s="11" t="s">
        <v>2033</v>
      </c>
      <c r="L305" s="11">
        <v>1899</v>
      </c>
      <c r="M305" s="11">
        <v>1</v>
      </c>
      <c r="N305" s="11" t="s">
        <v>2939</v>
      </c>
      <c r="O305" s="16"/>
      <c r="P305" s="16"/>
      <c r="Q305" s="16"/>
      <c r="R305" s="11" t="s">
        <v>3952</v>
      </c>
      <c r="S305" s="11" t="s">
        <v>3955</v>
      </c>
      <c r="T305" s="11" t="s">
        <v>3955</v>
      </c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</row>
    <row r="306" spans="1:32">
      <c r="A306" s="11">
        <v>5</v>
      </c>
      <c r="B306" s="11">
        <v>53</v>
      </c>
      <c r="C306" s="11"/>
      <c r="D306" s="11">
        <v>1</v>
      </c>
      <c r="E306" s="11">
        <v>52</v>
      </c>
      <c r="F306" s="11" t="s">
        <v>4156</v>
      </c>
      <c r="G306" s="11" t="s">
        <v>4157</v>
      </c>
      <c r="H306" s="11" t="s">
        <v>3949</v>
      </c>
      <c r="I306" s="11" t="s">
        <v>637</v>
      </c>
      <c r="J306" s="11" t="s">
        <v>19</v>
      </c>
      <c r="K306" s="11" t="s">
        <v>2143</v>
      </c>
      <c r="L306" s="11">
        <v>1866</v>
      </c>
      <c r="M306" s="11">
        <v>33</v>
      </c>
      <c r="N306" s="11" t="s">
        <v>2933</v>
      </c>
      <c r="O306" s="11">
        <v>10</v>
      </c>
      <c r="P306" s="11"/>
      <c r="Q306" s="11"/>
      <c r="R306" s="11" t="s">
        <v>3952</v>
      </c>
      <c r="S306" s="11"/>
      <c r="T306" s="11"/>
      <c r="U306" s="11"/>
      <c r="V306" s="11"/>
      <c r="W306" s="11"/>
      <c r="X306" s="11" t="s">
        <v>32</v>
      </c>
      <c r="Y306" s="11">
        <v>0</v>
      </c>
      <c r="Z306" s="11"/>
      <c r="AA306" s="11" t="s">
        <v>1395</v>
      </c>
      <c r="AB306" s="11" t="s">
        <v>1395</v>
      </c>
      <c r="AC306" s="11" t="s">
        <v>1395</v>
      </c>
      <c r="AD306" s="11" t="s">
        <v>3956</v>
      </c>
      <c r="AE306" s="11"/>
      <c r="AF306" s="11" t="s">
        <v>261</v>
      </c>
    </row>
    <row r="307" spans="1:32">
      <c r="A307" s="11">
        <v>6</v>
      </c>
      <c r="B307" s="11">
        <v>53</v>
      </c>
      <c r="C307" s="16"/>
      <c r="D307" s="11">
        <v>1</v>
      </c>
      <c r="E307" s="11">
        <v>52</v>
      </c>
      <c r="F307" s="11" t="s">
        <v>4156</v>
      </c>
      <c r="G307" s="11" t="s">
        <v>1150</v>
      </c>
      <c r="H307" s="11" t="s">
        <v>2936</v>
      </c>
      <c r="I307" s="11" t="s">
        <v>637</v>
      </c>
      <c r="J307" s="11" t="s">
        <v>24</v>
      </c>
      <c r="K307" s="11" t="s">
        <v>1971</v>
      </c>
      <c r="L307" s="11">
        <v>1861</v>
      </c>
      <c r="M307" s="11">
        <v>39</v>
      </c>
      <c r="N307" s="11" t="s">
        <v>2933</v>
      </c>
      <c r="O307" s="11">
        <v>10</v>
      </c>
      <c r="P307" s="11">
        <v>10</v>
      </c>
      <c r="Q307" s="11">
        <v>10</v>
      </c>
      <c r="R307" s="11" t="s">
        <v>3952</v>
      </c>
      <c r="S307" s="11" t="s">
        <v>3959</v>
      </c>
      <c r="T307" s="11" t="s">
        <v>3958</v>
      </c>
      <c r="U307" s="16"/>
      <c r="V307" s="16"/>
      <c r="W307" s="16"/>
      <c r="X307" s="16"/>
      <c r="Y307" s="16"/>
      <c r="Z307" s="16"/>
      <c r="AA307" s="11" t="s">
        <v>1395</v>
      </c>
      <c r="AB307" s="11" t="s">
        <v>1395</v>
      </c>
      <c r="AC307" s="11" t="s">
        <v>1395</v>
      </c>
      <c r="AD307" s="16"/>
      <c r="AE307" s="16"/>
      <c r="AF307" s="16"/>
    </row>
    <row r="308" spans="1:32">
      <c r="A308" s="11">
        <v>7</v>
      </c>
      <c r="B308" s="11">
        <v>53</v>
      </c>
      <c r="C308" s="16"/>
      <c r="D308" s="11">
        <v>1</v>
      </c>
      <c r="E308" s="11">
        <v>52</v>
      </c>
      <c r="F308" s="11" t="s">
        <v>4156</v>
      </c>
      <c r="G308" s="11" t="s">
        <v>3411</v>
      </c>
      <c r="H308" s="11" t="s">
        <v>2944</v>
      </c>
      <c r="I308" s="11" t="s">
        <v>637</v>
      </c>
      <c r="J308" s="11" t="s">
        <v>19</v>
      </c>
      <c r="K308" s="11" t="s">
        <v>2161</v>
      </c>
      <c r="L308" s="11">
        <v>1885</v>
      </c>
      <c r="M308" s="11">
        <v>14</v>
      </c>
      <c r="N308" s="11" t="s">
        <v>2939</v>
      </c>
      <c r="O308" s="16"/>
      <c r="P308" s="16"/>
      <c r="Q308" s="16"/>
      <c r="R308" s="11" t="s">
        <v>3952</v>
      </c>
      <c r="S308" s="11" t="s">
        <v>3952</v>
      </c>
      <c r="T308" s="11" t="s">
        <v>3952</v>
      </c>
      <c r="U308" s="16"/>
      <c r="V308" s="16"/>
      <c r="W308" s="16"/>
      <c r="X308" s="11" t="s">
        <v>1998</v>
      </c>
      <c r="Y308" s="11">
        <v>0</v>
      </c>
      <c r="Z308" s="11">
        <v>0</v>
      </c>
      <c r="AA308" s="11" t="s">
        <v>1395</v>
      </c>
      <c r="AB308" s="11" t="s">
        <v>1395</v>
      </c>
      <c r="AC308" s="11" t="s">
        <v>1395</v>
      </c>
      <c r="AD308" s="16"/>
      <c r="AE308" s="16"/>
      <c r="AF308" s="16"/>
    </row>
    <row r="309" spans="1:32">
      <c r="A309" s="11">
        <v>8</v>
      </c>
      <c r="B309" s="11">
        <v>53</v>
      </c>
      <c r="C309" s="16"/>
      <c r="D309" s="11">
        <v>1</v>
      </c>
      <c r="E309" s="11">
        <v>52</v>
      </c>
      <c r="F309" s="11" t="s">
        <v>4156</v>
      </c>
      <c r="G309" s="11" t="s">
        <v>280</v>
      </c>
      <c r="H309" s="11" t="s">
        <v>2938</v>
      </c>
      <c r="I309" s="11" t="s">
        <v>637</v>
      </c>
      <c r="J309" s="11" t="s">
        <v>24</v>
      </c>
      <c r="K309" s="11" t="s">
        <v>1971</v>
      </c>
      <c r="L309" s="11">
        <v>1888</v>
      </c>
      <c r="M309" s="11">
        <v>12</v>
      </c>
      <c r="N309" s="11" t="s">
        <v>2939</v>
      </c>
      <c r="O309" s="16"/>
      <c r="P309" s="16"/>
      <c r="Q309" s="16"/>
      <c r="R309" s="11" t="s">
        <v>3952</v>
      </c>
      <c r="S309" s="11" t="s">
        <v>3952</v>
      </c>
      <c r="T309" s="11" t="s">
        <v>3952</v>
      </c>
      <c r="U309" s="16"/>
      <c r="V309" s="16"/>
      <c r="W309" s="16"/>
      <c r="X309" s="11" t="s">
        <v>1998</v>
      </c>
      <c r="Y309" s="11">
        <v>0</v>
      </c>
      <c r="Z309" s="11">
        <v>0</v>
      </c>
      <c r="AA309" s="11" t="s">
        <v>1395</v>
      </c>
      <c r="AB309" s="11" t="s">
        <v>92</v>
      </c>
      <c r="AC309" s="11" t="s">
        <v>1395</v>
      </c>
      <c r="AD309" s="16"/>
      <c r="AE309" s="16"/>
      <c r="AF309" s="16"/>
    </row>
    <row r="310" spans="1:32">
      <c r="A310" s="11">
        <v>9</v>
      </c>
      <c r="B310" s="11">
        <v>53</v>
      </c>
      <c r="C310" s="16"/>
      <c r="D310" s="11">
        <v>1</v>
      </c>
      <c r="E310" s="11">
        <v>52</v>
      </c>
      <c r="F310" s="11" t="s">
        <v>4156</v>
      </c>
      <c r="G310" s="11" t="s">
        <v>4158</v>
      </c>
      <c r="H310" s="11" t="s">
        <v>2938</v>
      </c>
      <c r="I310" s="11" t="s">
        <v>637</v>
      </c>
      <c r="J310" s="11" t="s">
        <v>24</v>
      </c>
      <c r="K310" s="11" t="s">
        <v>2354</v>
      </c>
      <c r="L310" s="11">
        <v>1890</v>
      </c>
      <c r="M310" s="11">
        <v>10</v>
      </c>
      <c r="N310" s="11" t="s">
        <v>2939</v>
      </c>
      <c r="O310" s="16"/>
      <c r="P310" s="16"/>
      <c r="Q310" s="16"/>
      <c r="R310" s="11" t="s">
        <v>3952</v>
      </c>
      <c r="S310" s="11" t="s">
        <v>3952</v>
      </c>
      <c r="T310" s="11" t="s">
        <v>3952</v>
      </c>
      <c r="U310" s="16"/>
      <c r="V310" s="16"/>
      <c r="W310" s="16"/>
      <c r="X310" s="11" t="s">
        <v>1998</v>
      </c>
      <c r="Y310" s="11">
        <v>0</v>
      </c>
      <c r="Z310" s="11">
        <v>0</v>
      </c>
      <c r="AA310" s="11" t="s">
        <v>92</v>
      </c>
      <c r="AB310" s="11" t="s">
        <v>92</v>
      </c>
      <c r="AC310" s="11" t="s">
        <v>1395</v>
      </c>
      <c r="AD310" s="16"/>
      <c r="AE310" s="16"/>
      <c r="AF310" s="16"/>
    </row>
    <row r="311" spans="1:32">
      <c r="A311" s="11">
        <v>10</v>
      </c>
      <c r="B311" s="11">
        <v>53</v>
      </c>
      <c r="C311" s="16"/>
      <c r="D311" s="11">
        <v>1</v>
      </c>
      <c r="E311" s="11">
        <v>52</v>
      </c>
      <c r="F311" s="11" t="s">
        <v>4156</v>
      </c>
      <c r="G311" s="11" t="s">
        <v>4159</v>
      </c>
      <c r="H311" s="11" t="s">
        <v>2938</v>
      </c>
      <c r="I311" s="11" t="s">
        <v>637</v>
      </c>
      <c r="J311" s="11" t="s">
        <v>24</v>
      </c>
      <c r="K311" s="11" t="s">
        <v>2526</v>
      </c>
      <c r="L311" s="11">
        <v>1891</v>
      </c>
      <c r="M311" s="11">
        <v>8</v>
      </c>
      <c r="N311" s="11" t="s">
        <v>2939</v>
      </c>
      <c r="O311" s="16"/>
      <c r="P311" s="16"/>
      <c r="Q311" s="16"/>
      <c r="R311" s="11" t="s">
        <v>3952</v>
      </c>
      <c r="S311" s="11" t="s">
        <v>3952</v>
      </c>
      <c r="T311" s="11" t="s">
        <v>3952</v>
      </c>
      <c r="U311" s="16"/>
      <c r="V311" s="16"/>
      <c r="W311" s="16"/>
      <c r="X311" s="16"/>
      <c r="Y311" s="16"/>
      <c r="Z311" s="11">
        <v>0</v>
      </c>
      <c r="AA311" s="16"/>
      <c r="AB311" s="16"/>
      <c r="AC311" s="16"/>
      <c r="AD311" s="16"/>
      <c r="AE311" s="16"/>
      <c r="AF311" s="16"/>
    </row>
    <row r="312" spans="1:32">
      <c r="A312" s="11">
        <v>11</v>
      </c>
      <c r="B312" s="11">
        <v>53</v>
      </c>
      <c r="C312" s="16"/>
      <c r="D312" s="11">
        <v>1</v>
      </c>
      <c r="E312" s="11">
        <v>52</v>
      </c>
      <c r="F312" s="11" t="s">
        <v>4156</v>
      </c>
      <c r="G312" s="11" t="s">
        <v>4160</v>
      </c>
      <c r="H312" s="11" t="s">
        <v>2944</v>
      </c>
      <c r="I312" s="11" t="s">
        <v>637</v>
      </c>
      <c r="J312" s="11" t="s">
        <v>19</v>
      </c>
      <c r="K312" s="11" t="s">
        <v>2161</v>
      </c>
      <c r="L312" s="11">
        <v>1892</v>
      </c>
      <c r="M312" s="11">
        <v>7</v>
      </c>
      <c r="N312" s="11" t="s">
        <v>2939</v>
      </c>
      <c r="O312" s="16"/>
      <c r="P312" s="16"/>
      <c r="Q312" s="16"/>
      <c r="R312" s="11" t="s">
        <v>3952</v>
      </c>
      <c r="S312" s="11" t="s">
        <v>3952</v>
      </c>
      <c r="T312" s="11" t="s">
        <v>3952</v>
      </c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</row>
    <row r="313" spans="1:32">
      <c r="A313" s="11">
        <v>12</v>
      </c>
      <c r="B313" s="11">
        <v>53</v>
      </c>
      <c r="C313" s="16"/>
      <c r="D313" s="11">
        <v>1</v>
      </c>
      <c r="E313" s="11">
        <v>52</v>
      </c>
      <c r="F313" s="11" t="s">
        <v>4156</v>
      </c>
      <c r="G313" s="11" t="s">
        <v>4161</v>
      </c>
      <c r="H313" s="11" t="s">
        <v>2944</v>
      </c>
      <c r="I313" s="11" t="s">
        <v>637</v>
      </c>
      <c r="J313" s="11" t="s">
        <v>19</v>
      </c>
      <c r="K313" s="11" t="s">
        <v>1971</v>
      </c>
      <c r="L313" s="11">
        <v>1894</v>
      </c>
      <c r="M313" s="11">
        <v>6</v>
      </c>
      <c r="N313" s="11" t="s">
        <v>2939</v>
      </c>
      <c r="O313" s="16"/>
      <c r="P313" s="16"/>
      <c r="Q313" s="16"/>
      <c r="R313" s="11" t="s">
        <v>3952</v>
      </c>
      <c r="S313" s="11" t="s">
        <v>3952</v>
      </c>
      <c r="T313" s="11" t="s">
        <v>3952</v>
      </c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</row>
    <row r="314" spans="1:32">
      <c r="A314" s="11">
        <v>13</v>
      </c>
      <c r="B314" s="11">
        <v>53</v>
      </c>
      <c r="C314" s="16"/>
      <c r="D314" s="11">
        <v>1</v>
      </c>
      <c r="E314" s="11">
        <v>52</v>
      </c>
      <c r="F314" s="11" t="s">
        <v>4156</v>
      </c>
      <c r="G314" s="11" t="s">
        <v>175</v>
      </c>
      <c r="H314" s="11" t="s">
        <v>2938</v>
      </c>
      <c r="I314" s="11" t="s">
        <v>637</v>
      </c>
      <c r="J314" s="11" t="s">
        <v>24</v>
      </c>
      <c r="K314" s="11" t="s">
        <v>2206</v>
      </c>
      <c r="L314" s="11">
        <v>1895</v>
      </c>
      <c r="M314" s="11">
        <v>5</v>
      </c>
      <c r="N314" s="11" t="s">
        <v>2939</v>
      </c>
      <c r="O314" s="16"/>
      <c r="P314" s="16"/>
      <c r="Q314" s="16"/>
      <c r="R314" s="11" t="s">
        <v>3952</v>
      </c>
      <c r="S314" s="11" t="s">
        <v>3952</v>
      </c>
      <c r="T314" s="11" t="s">
        <v>3952</v>
      </c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</row>
    <row r="315" spans="1:32">
      <c r="A315" s="11">
        <v>14</v>
      </c>
      <c r="B315" s="11">
        <v>53</v>
      </c>
      <c r="C315" s="16"/>
      <c r="D315" s="11">
        <v>1</v>
      </c>
      <c r="E315" s="11">
        <v>52</v>
      </c>
      <c r="F315" s="11" t="s">
        <v>4156</v>
      </c>
      <c r="G315" s="11" t="s">
        <v>4162</v>
      </c>
      <c r="H315" s="11" t="s">
        <v>2938</v>
      </c>
      <c r="I315" s="11" t="s">
        <v>637</v>
      </c>
      <c r="J315" s="11" t="s">
        <v>24</v>
      </c>
      <c r="K315" s="11" t="s">
        <v>2526</v>
      </c>
      <c r="L315" s="11">
        <v>1897</v>
      </c>
      <c r="M315" s="11">
        <v>2</v>
      </c>
      <c r="N315" s="11" t="s">
        <v>2939</v>
      </c>
      <c r="O315" s="16"/>
      <c r="P315" s="16"/>
      <c r="Q315" s="16"/>
      <c r="R315" s="11" t="s">
        <v>3952</v>
      </c>
      <c r="S315" s="11" t="s">
        <v>3952</v>
      </c>
      <c r="T315" s="11" t="s">
        <v>3952</v>
      </c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</row>
    <row r="316" spans="1:32">
      <c r="A316" s="11">
        <v>15</v>
      </c>
      <c r="B316" s="11">
        <v>53</v>
      </c>
      <c r="C316" s="16"/>
      <c r="D316" s="11">
        <v>1</v>
      </c>
      <c r="E316" s="11">
        <v>52</v>
      </c>
      <c r="F316" s="11" t="s">
        <v>4156</v>
      </c>
      <c r="G316" s="11" t="s">
        <v>1191</v>
      </c>
      <c r="H316" s="11" t="s">
        <v>2938</v>
      </c>
      <c r="I316" s="11" t="s">
        <v>637</v>
      </c>
      <c r="J316" s="11" t="s">
        <v>24</v>
      </c>
      <c r="K316" s="11" t="s">
        <v>2526</v>
      </c>
      <c r="L316" s="11">
        <v>1899</v>
      </c>
      <c r="M316" s="17">
        <v>45942</v>
      </c>
      <c r="N316" s="11" t="s">
        <v>2939</v>
      </c>
      <c r="O316" s="16"/>
      <c r="P316" s="16"/>
      <c r="Q316" s="16"/>
      <c r="R316" s="11" t="s">
        <v>3952</v>
      </c>
      <c r="S316" s="11" t="s">
        <v>3952</v>
      </c>
      <c r="T316" s="11" t="s">
        <v>3952</v>
      </c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</row>
    <row r="317" spans="1:32">
      <c r="A317" s="11">
        <v>16</v>
      </c>
      <c r="B317" s="11">
        <v>54</v>
      </c>
      <c r="C317" s="11"/>
      <c r="D317" s="11">
        <v>1</v>
      </c>
      <c r="E317" s="11">
        <v>53</v>
      </c>
      <c r="F317" s="11" t="s">
        <v>239</v>
      </c>
      <c r="G317" s="11" t="s">
        <v>4163</v>
      </c>
      <c r="H317" s="11" t="s">
        <v>3949</v>
      </c>
      <c r="I317" s="11" t="s">
        <v>20</v>
      </c>
      <c r="J317" s="11" t="s">
        <v>19</v>
      </c>
      <c r="K317" s="11" t="s">
        <v>2230</v>
      </c>
      <c r="L317" s="11">
        <v>1872</v>
      </c>
      <c r="M317" s="11">
        <v>27</v>
      </c>
      <c r="N317" s="11" t="s">
        <v>2933</v>
      </c>
      <c r="O317" s="11">
        <v>5</v>
      </c>
      <c r="P317" s="11"/>
      <c r="Q317" s="11"/>
      <c r="R317" s="11" t="s">
        <v>3952</v>
      </c>
      <c r="S317" s="11" t="s">
        <v>3952</v>
      </c>
      <c r="T317" s="11" t="s">
        <v>3952</v>
      </c>
      <c r="U317" s="11"/>
      <c r="V317" s="11"/>
      <c r="W317" s="11"/>
      <c r="X317" s="11" t="s">
        <v>32</v>
      </c>
      <c r="Y317" s="11">
        <v>0</v>
      </c>
      <c r="Z317" s="11"/>
      <c r="AA317" s="11" t="s">
        <v>1395</v>
      </c>
      <c r="AB317" s="11" t="s">
        <v>1395</v>
      </c>
      <c r="AC317" s="11" t="s">
        <v>1395</v>
      </c>
      <c r="AD317" s="11" t="s">
        <v>3956</v>
      </c>
      <c r="AE317" s="11"/>
      <c r="AF317" s="11" t="s">
        <v>261</v>
      </c>
    </row>
    <row r="318" spans="1:32">
      <c r="A318" s="11">
        <v>17</v>
      </c>
      <c r="B318" s="11">
        <v>54</v>
      </c>
      <c r="C318" s="16"/>
      <c r="D318" s="11">
        <v>1</v>
      </c>
      <c r="E318" s="11">
        <v>53</v>
      </c>
      <c r="F318" s="11" t="s">
        <v>239</v>
      </c>
      <c r="G318" s="11" t="s">
        <v>4164</v>
      </c>
      <c r="H318" s="11" t="s">
        <v>2936</v>
      </c>
      <c r="I318" s="11" t="s">
        <v>20</v>
      </c>
      <c r="J318" s="11" t="s">
        <v>24</v>
      </c>
      <c r="K318" s="11" t="s">
        <v>2033</v>
      </c>
      <c r="L318" s="11">
        <v>1879</v>
      </c>
      <c r="M318" s="11">
        <v>21</v>
      </c>
      <c r="N318" s="11" t="s">
        <v>2933</v>
      </c>
      <c r="O318" s="11">
        <v>5</v>
      </c>
      <c r="P318" s="11">
        <v>3</v>
      </c>
      <c r="Q318" s="11">
        <v>2</v>
      </c>
      <c r="R318" s="11" t="s">
        <v>3952</v>
      </c>
      <c r="S318" s="11" t="s">
        <v>3952</v>
      </c>
      <c r="T318" s="11" t="s">
        <v>3955</v>
      </c>
      <c r="U318" s="16"/>
      <c r="V318" s="16"/>
      <c r="W318" s="16"/>
      <c r="X318" s="16"/>
      <c r="Y318" s="16"/>
      <c r="Z318" s="16"/>
      <c r="AA318" s="11" t="s">
        <v>1395</v>
      </c>
      <c r="AB318" s="11" t="s">
        <v>1395</v>
      </c>
      <c r="AC318" s="11" t="s">
        <v>1395</v>
      </c>
      <c r="AD318" s="16"/>
      <c r="AE318" s="16"/>
      <c r="AF318" s="16"/>
    </row>
    <row r="319" spans="1:32">
      <c r="A319" s="11">
        <v>18</v>
      </c>
      <c r="B319" s="11">
        <v>54</v>
      </c>
      <c r="C319" s="16"/>
      <c r="D319" s="11">
        <v>1</v>
      </c>
      <c r="E319" s="11">
        <v>53</v>
      </c>
      <c r="F319" s="11" t="s">
        <v>239</v>
      </c>
      <c r="G319" s="11" t="s">
        <v>4165</v>
      </c>
      <c r="H319" s="11" t="s">
        <v>2944</v>
      </c>
      <c r="I319" s="11" t="s">
        <v>20</v>
      </c>
      <c r="J319" s="11" t="s">
        <v>19</v>
      </c>
      <c r="K319" s="11" t="s">
        <v>2161</v>
      </c>
      <c r="L319" s="11">
        <v>1896</v>
      </c>
      <c r="M319" s="11">
        <v>3</v>
      </c>
      <c r="N319" s="11" t="s">
        <v>2939</v>
      </c>
      <c r="O319" s="16"/>
      <c r="P319" s="16"/>
      <c r="Q319" s="16"/>
      <c r="R319" s="11" t="s">
        <v>3952</v>
      </c>
      <c r="S319" s="11" t="s">
        <v>3952</v>
      </c>
      <c r="T319" s="11" t="s">
        <v>3952</v>
      </c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</row>
    <row r="320" spans="1:32">
      <c r="A320" s="11">
        <v>19</v>
      </c>
      <c r="B320" s="11">
        <v>54</v>
      </c>
      <c r="C320" s="16"/>
      <c r="D320" s="11">
        <v>1</v>
      </c>
      <c r="E320" s="11">
        <v>53</v>
      </c>
      <c r="F320" s="11" t="s">
        <v>239</v>
      </c>
      <c r="G320" s="11" t="s">
        <v>4166</v>
      </c>
      <c r="H320" s="11" t="s">
        <v>2938</v>
      </c>
      <c r="I320" s="11" t="s">
        <v>20</v>
      </c>
      <c r="J320" s="11" t="s">
        <v>24</v>
      </c>
      <c r="K320" s="11" t="s">
        <v>2143</v>
      </c>
      <c r="L320" s="11">
        <v>1898</v>
      </c>
      <c r="M320" s="11">
        <v>1</v>
      </c>
      <c r="N320" s="11" t="s">
        <v>2939</v>
      </c>
      <c r="O320" s="16"/>
      <c r="P320" s="16"/>
      <c r="Q320" s="16"/>
      <c r="R320" s="11" t="s">
        <v>3952</v>
      </c>
      <c r="S320" s="11" t="s">
        <v>3952</v>
      </c>
      <c r="T320" s="11" t="s">
        <v>3952</v>
      </c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</row>
    <row r="321" spans="1:32">
      <c r="A321" s="11">
        <v>20</v>
      </c>
      <c r="B321" s="11">
        <v>55</v>
      </c>
      <c r="C321" s="11"/>
      <c r="D321" s="11">
        <v>1</v>
      </c>
      <c r="E321" s="11">
        <v>54</v>
      </c>
      <c r="F321" s="11" t="s">
        <v>239</v>
      </c>
      <c r="G321" s="11" t="s">
        <v>4167</v>
      </c>
      <c r="H321" s="11" t="s">
        <v>3949</v>
      </c>
      <c r="I321" s="11" t="s">
        <v>20</v>
      </c>
      <c r="J321" s="11" t="s">
        <v>19</v>
      </c>
      <c r="K321" s="11" t="s">
        <v>2143</v>
      </c>
      <c r="L321" s="11">
        <v>1876</v>
      </c>
      <c r="M321" s="11">
        <v>23</v>
      </c>
      <c r="N321" s="11" t="s">
        <v>2939</v>
      </c>
      <c r="O321" s="11"/>
      <c r="P321" s="11"/>
      <c r="Q321" s="11"/>
      <c r="R321" s="11" t="s">
        <v>3952</v>
      </c>
      <c r="S321" s="11" t="s">
        <v>3952</v>
      </c>
      <c r="T321" s="11" t="s">
        <v>3952</v>
      </c>
      <c r="U321" s="11"/>
      <c r="V321" s="11"/>
      <c r="W321" s="11"/>
      <c r="X321" s="11" t="s">
        <v>32</v>
      </c>
      <c r="Y321" s="11">
        <v>0</v>
      </c>
      <c r="Z321" s="11"/>
      <c r="AA321" s="11" t="s">
        <v>1395</v>
      </c>
      <c r="AB321" s="11" t="s">
        <v>1395</v>
      </c>
      <c r="AC321" s="11" t="s">
        <v>1395</v>
      </c>
      <c r="AD321" s="11" t="s">
        <v>3956</v>
      </c>
      <c r="AE321" s="11"/>
      <c r="AF321" s="11" t="s">
        <v>51</v>
      </c>
    </row>
    <row r="322" spans="1:32">
      <c r="A322" s="11">
        <v>21</v>
      </c>
      <c r="B322" s="11">
        <v>55</v>
      </c>
      <c r="C322" s="16"/>
      <c r="D322" s="11">
        <v>1</v>
      </c>
      <c r="E322" s="11">
        <v>54</v>
      </c>
      <c r="F322" s="11" t="s">
        <v>239</v>
      </c>
      <c r="G322" s="11" t="s">
        <v>4168</v>
      </c>
      <c r="H322" s="11" t="s">
        <v>3217</v>
      </c>
      <c r="I322" s="11" t="s">
        <v>20</v>
      </c>
      <c r="J322" s="11" t="s">
        <v>24</v>
      </c>
      <c r="K322" s="11" t="s">
        <v>2161</v>
      </c>
      <c r="L322" s="11">
        <v>1853</v>
      </c>
      <c r="M322" s="11">
        <v>46</v>
      </c>
      <c r="N322" s="11" t="s">
        <v>3119</v>
      </c>
      <c r="O322" s="11">
        <v>28</v>
      </c>
      <c r="P322" s="11">
        <v>2</v>
      </c>
      <c r="Q322" s="11">
        <v>2</v>
      </c>
      <c r="R322" s="11" t="s">
        <v>3952</v>
      </c>
      <c r="S322" s="11" t="s">
        <v>4034</v>
      </c>
      <c r="T322" s="11" t="s">
        <v>4034</v>
      </c>
      <c r="U322" s="16"/>
      <c r="V322" s="16"/>
      <c r="W322" s="16"/>
      <c r="X322" s="16"/>
      <c r="Y322" s="16"/>
      <c r="Z322" s="16"/>
      <c r="AA322" s="11" t="s">
        <v>1395</v>
      </c>
      <c r="AB322" s="11" t="s">
        <v>1395</v>
      </c>
      <c r="AC322" s="11" t="s">
        <v>1395</v>
      </c>
      <c r="AD322" s="16"/>
      <c r="AE322" s="16"/>
      <c r="AF322" s="16"/>
    </row>
    <row r="323" spans="1:32">
      <c r="A323" s="11">
        <v>22</v>
      </c>
      <c r="B323" s="11">
        <v>56</v>
      </c>
      <c r="C323" s="11"/>
      <c r="D323" s="11">
        <v>1</v>
      </c>
      <c r="E323" s="11">
        <v>55</v>
      </c>
      <c r="F323" s="11" t="s">
        <v>4169</v>
      </c>
      <c r="G323" s="11" t="s">
        <v>4170</v>
      </c>
      <c r="H323" s="11" t="s">
        <v>3949</v>
      </c>
      <c r="I323" s="11" t="s">
        <v>20</v>
      </c>
      <c r="J323" s="11" t="s">
        <v>19</v>
      </c>
      <c r="K323" s="11" t="s">
        <v>2173</v>
      </c>
      <c r="L323" s="11">
        <v>1861</v>
      </c>
      <c r="M323" s="11">
        <v>38</v>
      </c>
      <c r="N323" s="11" t="s">
        <v>2933</v>
      </c>
      <c r="O323" s="11">
        <v>11</v>
      </c>
      <c r="P323" s="11"/>
      <c r="Q323" s="11"/>
      <c r="R323" s="11" t="s">
        <v>3952</v>
      </c>
      <c r="S323" s="11" t="s">
        <v>4034</v>
      </c>
      <c r="T323" s="11" t="s">
        <v>3952</v>
      </c>
      <c r="U323" s="11"/>
      <c r="V323" s="11"/>
      <c r="W323" s="11"/>
      <c r="X323" s="11" t="s">
        <v>32</v>
      </c>
      <c r="Y323" s="11">
        <v>0</v>
      </c>
      <c r="Z323" s="11"/>
      <c r="AA323" s="11" t="s">
        <v>1395</v>
      </c>
      <c r="AB323" s="11" t="s">
        <v>1395</v>
      </c>
      <c r="AC323" s="11" t="s">
        <v>1395</v>
      </c>
      <c r="AD323" s="11" t="s">
        <v>3956</v>
      </c>
      <c r="AE323" s="11"/>
      <c r="AF323" s="11" t="s">
        <v>261</v>
      </c>
    </row>
    <row r="324" spans="1:32">
      <c r="A324" s="11">
        <v>23</v>
      </c>
      <c r="B324" s="11">
        <v>56</v>
      </c>
      <c r="C324" s="16"/>
      <c r="D324" s="11">
        <v>1</v>
      </c>
      <c r="E324" s="11">
        <v>55</v>
      </c>
      <c r="F324" s="11" t="s">
        <v>4169</v>
      </c>
      <c r="G324" s="11" t="s">
        <v>4134</v>
      </c>
      <c r="H324" s="11" t="s">
        <v>2936</v>
      </c>
      <c r="I324" s="11" t="s">
        <v>20</v>
      </c>
      <c r="J324" s="11" t="s">
        <v>24</v>
      </c>
      <c r="K324" s="11" t="s">
        <v>2128</v>
      </c>
      <c r="L324" s="11">
        <v>1864</v>
      </c>
      <c r="M324" s="11">
        <v>31</v>
      </c>
      <c r="N324" s="11" t="s">
        <v>2933</v>
      </c>
      <c r="O324" s="11">
        <v>11</v>
      </c>
      <c r="P324" s="11">
        <v>7</v>
      </c>
      <c r="Q324" s="11">
        <v>3</v>
      </c>
      <c r="R324" s="11" t="s">
        <v>3952</v>
      </c>
      <c r="S324" s="11" t="s">
        <v>3958</v>
      </c>
      <c r="T324" s="11" t="s">
        <v>3958</v>
      </c>
      <c r="U324" s="16"/>
      <c r="V324" s="16"/>
      <c r="W324" s="16"/>
      <c r="X324" s="16"/>
      <c r="Y324" s="16"/>
      <c r="Z324" s="16"/>
      <c r="AA324" s="11" t="s">
        <v>1395</v>
      </c>
      <c r="AB324" s="11" t="s">
        <v>1395</v>
      </c>
      <c r="AC324" s="11" t="s">
        <v>1395</v>
      </c>
      <c r="AD324" s="16"/>
      <c r="AE324" s="16"/>
      <c r="AF324" s="16"/>
    </row>
    <row r="325" spans="1:32">
      <c r="A325" s="11">
        <v>24</v>
      </c>
      <c r="B325" s="11">
        <v>56</v>
      </c>
      <c r="C325" s="16"/>
      <c r="D325" s="11">
        <v>1</v>
      </c>
      <c r="E325" s="11">
        <v>55</v>
      </c>
      <c r="F325" s="11" t="s">
        <v>4169</v>
      </c>
      <c r="G325" s="11" t="s">
        <v>4171</v>
      </c>
      <c r="H325" s="11" t="s">
        <v>2938</v>
      </c>
      <c r="I325" s="11" t="s">
        <v>20</v>
      </c>
      <c r="J325" s="11" t="s">
        <v>24</v>
      </c>
      <c r="K325" s="11" t="s">
        <v>2173</v>
      </c>
      <c r="L325" s="11">
        <v>1889</v>
      </c>
      <c r="M325" s="11">
        <v>10</v>
      </c>
      <c r="N325" s="11" t="s">
        <v>2939</v>
      </c>
      <c r="O325" s="16"/>
      <c r="P325" s="16"/>
      <c r="Q325" s="16"/>
      <c r="R325" s="11" t="s">
        <v>3952</v>
      </c>
      <c r="S325" s="11" t="s">
        <v>3952</v>
      </c>
      <c r="T325" s="11" t="s">
        <v>3952</v>
      </c>
      <c r="U325" s="16"/>
      <c r="V325" s="16"/>
      <c r="W325" s="16"/>
      <c r="X325" s="11" t="s">
        <v>4039</v>
      </c>
      <c r="Y325" s="16"/>
      <c r="Z325" s="16"/>
      <c r="AA325" s="11" t="s">
        <v>1395</v>
      </c>
      <c r="AB325" s="11" t="s">
        <v>1395</v>
      </c>
      <c r="AC325" s="11" t="s">
        <v>1395</v>
      </c>
      <c r="AD325" s="16"/>
      <c r="AE325" s="16"/>
      <c r="AF325" s="16"/>
    </row>
    <row r="326" spans="1:32">
      <c r="A326" s="11">
        <v>25</v>
      </c>
      <c r="B326" s="11">
        <v>56</v>
      </c>
      <c r="C326" s="16"/>
      <c r="D326" s="11">
        <v>1</v>
      </c>
      <c r="E326" s="11">
        <v>55</v>
      </c>
      <c r="F326" s="11" t="s">
        <v>4169</v>
      </c>
      <c r="G326" s="11" t="s">
        <v>4172</v>
      </c>
      <c r="H326" s="11" t="s">
        <v>2938</v>
      </c>
      <c r="I326" s="11" t="s">
        <v>20</v>
      </c>
      <c r="J326" s="11" t="s">
        <v>24</v>
      </c>
      <c r="K326" s="11" t="s">
        <v>2143</v>
      </c>
      <c r="L326" s="11">
        <v>1893</v>
      </c>
      <c r="M326" s="11">
        <v>6</v>
      </c>
      <c r="N326" s="11" t="s">
        <v>2939</v>
      </c>
      <c r="O326" s="16"/>
      <c r="P326" s="16"/>
      <c r="Q326" s="16"/>
      <c r="R326" s="11" t="s">
        <v>3952</v>
      </c>
      <c r="S326" s="11" t="s">
        <v>3952</v>
      </c>
      <c r="T326" s="11" t="s">
        <v>3952</v>
      </c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</row>
    <row r="327" spans="1:32">
      <c r="A327" s="11">
        <v>26</v>
      </c>
      <c r="B327" s="11">
        <v>56</v>
      </c>
      <c r="C327" s="16"/>
      <c r="D327" s="11">
        <v>1</v>
      </c>
      <c r="E327" s="11">
        <v>55</v>
      </c>
      <c r="F327" s="11" t="s">
        <v>4169</v>
      </c>
      <c r="G327" s="11" t="s">
        <v>4173</v>
      </c>
      <c r="H327" s="11" t="s">
        <v>2944</v>
      </c>
      <c r="I327" s="11" t="s">
        <v>20</v>
      </c>
      <c r="J327" s="11" t="s">
        <v>19</v>
      </c>
      <c r="K327" s="11" t="s">
        <v>2206</v>
      </c>
      <c r="L327" s="11">
        <v>1899</v>
      </c>
      <c r="M327" s="11">
        <v>1</v>
      </c>
      <c r="N327" s="11" t="s">
        <v>2939</v>
      </c>
      <c r="O327" s="16"/>
      <c r="P327" s="16"/>
      <c r="Q327" s="16"/>
      <c r="R327" s="11" t="s">
        <v>3952</v>
      </c>
      <c r="S327" s="11" t="s">
        <v>3952</v>
      </c>
      <c r="T327" s="11" t="s">
        <v>3952</v>
      </c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</row>
    <row r="328" spans="1:32">
      <c r="A328" s="11">
        <v>27</v>
      </c>
      <c r="B328" s="11">
        <v>57</v>
      </c>
      <c r="C328" s="11"/>
      <c r="D328" s="11">
        <v>1</v>
      </c>
      <c r="E328" s="11">
        <v>56</v>
      </c>
      <c r="F328" s="11" t="s">
        <v>4143</v>
      </c>
      <c r="G328" s="11" t="s">
        <v>4174</v>
      </c>
      <c r="H328" s="11" t="s">
        <v>3949</v>
      </c>
      <c r="I328" s="11" t="s">
        <v>20</v>
      </c>
      <c r="J328" s="11" t="s">
        <v>19</v>
      </c>
      <c r="K328" s="11" t="s">
        <v>2033</v>
      </c>
      <c r="L328" s="11">
        <v>1841</v>
      </c>
      <c r="M328" s="11">
        <v>59</v>
      </c>
      <c r="N328" s="11" t="s">
        <v>2933</v>
      </c>
      <c r="O328" s="11">
        <v>32</v>
      </c>
      <c r="P328" s="11"/>
      <c r="Q328" s="11"/>
      <c r="R328" s="11" t="s">
        <v>3955</v>
      </c>
      <c r="S328" s="11" t="s">
        <v>3955</v>
      </c>
      <c r="T328" s="11" t="s">
        <v>3955</v>
      </c>
      <c r="U328" s="11"/>
      <c r="V328" s="11"/>
      <c r="W328" s="11"/>
      <c r="X328" s="11" t="s">
        <v>32</v>
      </c>
      <c r="Y328" s="11">
        <v>0</v>
      </c>
      <c r="Z328" s="11"/>
      <c r="AA328" s="11" t="s">
        <v>1395</v>
      </c>
      <c r="AB328" s="11" t="s">
        <v>1395</v>
      </c>
      <c r="AC328" s="11" t="s">
        <v>1395</v>
      </c>
      <c r="AD328" s="11" t="s">
        <v>3956</v>
      </c>
      <c r="AE328" s="11"/>
      <c r="AF328" s="11" t="s">
        <v>261</v>
      </c>
    </row>
    <row r="329" spans="1:32">
      <c r="A329" s="11">
        <v>28</v>
      </c>
      <c r="B329" s="11">
        <v>57</v>
      </c>
      <c r="C329" s="16"/>
      <c r="D329" s="11">
        <v>1</v>
      </c>
      <c r="E329" s="11">
        <v>56</v>
      </c>
      <c r="F329" s="11" t="s">
        <v>4143</v>
      </c>
      <c r="G329" s="11" t="s">
        <v>479</v>
      </c>
      <c r="H329" s="11" t="s">
        <v>2936</v>
      </c>
      <c r="I329" s="11" t="s">
        <v>20</v>
      </c>
      <c r="J329" s="11" t="s">
        <v>24</v>
      </c>
      <c r="K329" s="11" t="s">
        <v>2033</v>
      </c>
      <c r="L329" s="11">
        <v>1834</v>
      </c>
      <c r="M329" s="11">
        <v>66</v>
      </c>
      <c r="N329" s="11" t="s">
        <v>2933</v>
      </c>
      <c r="O329" s="11">
        <v>32</v>
      </c>
      <c r="P329" s="11">
        <v>7</v>
      </c>
      <c r="Q329" s="11">
        <v>7</v>
      </c>
      <c r="R329" s="11" t="s">
        <v>3958</v>
      </c>
      <c r="S329" s="11" t="s">
        <v>3958</v>
      </c>
      <c r="T329" s="11" t="s">
        <v>3958</v>
      </c>
      <c r="U329" s="16"/>
      <c r="V329" s="16"/>
      <c r="W329" s="16"/>
      <c r="X329" s="16"/>
      <c r="Y329" s="16"/>
      <c r="Z329" s="16"/>
      <c r="AA329" s="11" t="s">
        <v>1395</v>
      </c>
      <c r="AB329" s="11" t="s">
        <v>1395</v>
      </c>
      <c r="AC329" s="11" t="s">
        <v>1395</v>
      </c>
      <c r="AD329" s="16"/>
      <c r="AE329" s="16"/>
      <c r="AF329" s="16"/>
    </row>
    <row r="330" spans="1:32">
      <c r="A330" s="11">
        <v>29</v>
      </c>
      <c r="B330" s="11">
        <v>58</v>
      </c>
      <c r="C330" s="11"/>
      <c r="D330" s="11">
        <v>1</v>
      </c>
      <c r="E330" s="11">
        <v>57</v>
      </c>
      <c r="F330" s="11" t="s">
        <v>4175</v>
      </c>
      <c r="G330" s="11" t="s">
        <v>170</v>
      </c>
      <c r="H330" s="11" t="s">
        <v>3949</v>
      </c>
      <c r="I330" s="11" t="s">
        <v>20</v>
      </c>
      <c r="J330" s="11" t="s">
        <v>19</v>
      </c>
      <c r="K330" s="11" t="s">
        <v>2526</v>
      </c>
      <c r="L330" s="11">
        <v>1856</v>
      </c>
      <c r="M330" s="11">
        <v>43</v>
      </c>
      <c r="N330" s="11" t="s">
        <v>2933</v>
      </c>
      <c r="O330" s="11">
        <v>16</v>
      </c>
      <c r="P330" s="11"/>
      <c r="Q330" s="11"/>
      <c r="R330" s="11" t="s">
        <v>3952</v>
      </c>
      <c r="S330" s="11" t="s">
        <v>116</v>
      </c>
      <c r="T330" s="11" t="s">
        <v>116</v>
      </c>
      <c r="U330" s="11"/>
      <c r="V330" s="11"/>
      <c r="W330" s="11"/>
      <c r="X330" s="11" t="s">
        <v>32</v>
      </c>
      <c r="Y330" s="11">
        <v>0</v>
      </c>
      <c r="Z330" s="11"/>
      <c r="AA330" s="11" t="s">
        <v>92</v>
      </c>
      <c r="AB330" s="11" t="s">
        <v>92</v>
      </c>
      <c r="AC330" s="11" t="s">
        <v>1395</v>
      </c>
      <c r="AD330" s="11" t="s">
        <v>3956</v>
      </c>
      <c r="AE330" s="11"/>
      <c r="AF330" s="11" t="s">
        <v>261</v>
      </c>
    </row>
    <row r="331" spans="1:32">
      <c r="A331" s="11">
        <v>30</v>
      </c>
      <c r="B331" s="11">
        <v>58</v>
      </c>
      <c r="C331" s="16"/>
      <c r="D331" s="11">
        <v>1</v>
      </c>
      <c r="E331" s="11">
        <v>57</v>
      </c>
      <c r="F331" s="11" t="s">
        <v>4175</v>
      </c>
      <c r="G331" s="11" t="s">
        <v>4176</v>
      </c>
      <c r="H331" s="11" t="s">
        <v>2936</v>
      </c>
      <c r="I331" s="11" t="s">
        <v>20</v>
      </c>
      <c r="J331" s="11" t="s">
        <v>24</v>
      </c>
      <c r="K331" s="11" t="s">
        <v>2033</v>
      </c>
      <c r="L331" s="11">
        <v>1870</v>
      </c>
      <c r="M331" s="11">
        <v>30</v>
      </c>
      <c r="N331" s="11" t="s">
        <v>2933</v>
      </c>
      <c r="O331" s="11">
        <v>16</v>
      </c>
      <c r="P331" s="11">
        <v>4</v>
      </c>
      <c r="Q331" s="11">
        <v>1</v>
      </c>
      <c r="R331" s="11" t="s">
        <v>3952</v>
      </c>
      <c r="S331" s="11" t="s">
        <v>4034</v>
      </c>
      <c r="T331" s="11" t="s">
        <v>4034</v>
      </c>
      <c r="U331" s="16"/>
      <c r="V331" s="16"/>
      <c r="W331" s="16"/>
      <c r="X331" s="16"/>
      <c r="Y331" s="16"/>
      <c r="Z331" s="16"/>
      <c r="AA331" s="11" t="s">
        <v>92</v>
      </c>
      <c r="AB331" s="11" t="s">
        <v>92</v>
      </c>
      <c r="AC331" s="11" t="s">
        <v>1395</v>
      </c>
      <c r="AD331" s="16"/>
      <c r="AE331" s="16"/>
      <c r="AF331" s="16"/>
    </row>
    <row r="332" spans="1:32">
      <c r="A332" s="11">
        <v>31</v>
      </c>
      <c r="B332" s="11">
        <v>58</v>
      </c>
      <c r="C332" s="16"/>
      <c r="D332" s="11">
        <v>1</v>
      </c>
      <c r="E332" s="11">
        <v>57</v>
      </c>
      <c r="F332" s="11" t="s">
        <v>4175</v>
      </c>
      <c r="G332" s="11" t="s">
        <v>170</v>
      </c>
      <c r="H332" s="11" t="s">
        <v>2944</v>
      </c>
      <c r="I332" s="11" t="s">
        <v>20</v>
      </c>
      <c r="J332" s="11" t="s">
        <v>19</v>
      </c>
      <c r="K332" s="11" t="s">
        <v>2206</v>
      </c>
      <c r="L332" s="11">
        <v>1881</v>
      </c>
      <c r="M332" s="11">
        <v>19</v>
      </c>
      <c r="N332" s="11" t="s">
        <v>2939</v>
      </c>
      <c r="O332" s="16"/>
      <c r="P332" s="16"/>
      <c r="Q332" s="16"/>
      <c r="R332" s="11" t="s">
        <v>3952</v>
      </c>
      <c r="S332" s="11" t="s">
        <v>3952</v>
      </c>
      <c r="T332" s="11" t="s">
        <v>4059</v>
      </c>
      <c r="U332" s="16"/>
      <c r="V332" s="16"/>
      <c r="W332" s="16"/>
      <c r="X332" s="11" t="s">
        <v>1998</v>
      </c>
      <c r="Y332" s="11">
        <v>0</v>
      </c>
      <c r="Z332" s="16"/>
      <c r="AA332" s="11" t="s">
        <v>1395</v>
      </c>
      <c r="AB332" s="11" t="s">
        <v>1395</v>
      </c>
      <c r="AC332" s="11" t="s">
        <v>1395</v>
      </c>
      <c r="AD332" s="16"/>
      <c r="AE332" s="16"/>
      <c r="AF332" s="16"/>
    </row>
    <row r="333" spans="1:32">
      <c r="A333" s="11">
        <v>32</v>
      </c>
      <c r="B333" s="11">
        <v>58</v>
      </c>
      <c r="C333" s="16"/>
      <c r="D333" s="11">
        <v>1</v>
      </c>
      <c r="E333" s="11">
        <v>57</v>
      </c>
      <c r="F333" s="11" t="s">
        <v>4175</v>
      </c>
      <c r="G333" s="11" t="s">
        <v>1218</v>
      </c>
      <c r="H333" s="11" t="s">
        <v>2944</v>
      </c>
      <c r="I333" s="11" t="s">
        <v>20</v>
      </c>
      <c r="J333" s="11" t="s">
        <v>19</v>
      </c>
      <c r="K333" s="11" t="s">
        <v>2128</v>
      </c>
      <c r="L333" s="11">
        <v>1884</v>
      </c>
      <c r="M333" s="11">
        <v>16</v>
      </c>
      <c r="N333" s="11" t="s">
        <v>2939</v>
      </c>
      <c r="O333" s="16"/>
      <c r="P333" s="16"/>
      <c r="Q333" s="16"/>
      <c r="R333" s="11" t="s">
        <v>3952</v>
      </c>
      <c r="S333" s="11" t="s">
        <v>3952</v>
      </c>
      <c r="T333" s="11" t="s">
        <v>4059</v>
      </c>
      <c r="U333" s="16"/>
      <c r="V333" s="16"/>
      <c r="W333" s="16"/>
      <c r="X333" s="11" t="s">
        <v>1998</v>
      </c>
      <c r="Y333" s="11">
        <v>0</v>
      </c>
      <c r="Z333" s="11">
        <v>0</v>
      </c>
      <c r="AA333" s="11" t="s">
        <v>1395</v>
      </c>
      <c r="AB333" s="11" t="s">
        <v>1395</v>
      </c>
      <c r="AC333" s="11" t="s">
        <v>1395</v>
      </c>
      <c r="AD333" s="16"/>
      <c r="AE333" s="16"/>
      <c r="AF333" s="16"/>
    </row>
    <row r="334" spans="1:32">
      <c r="A334" s="11">
        <v>33</v>
      </c>
      <c r="B334" s="11">
        <v>58</v>
      </c>
      <c r="C334" s="16"/>
      <c r="D334" s="11">
        <v>1</v>
      </c>
      <c r="E334" s="11">
        <v>57</v>
      </c>
      <c r="F334" s="11" t="s">
        <v>4175</v>
      </c>
      <c r="G334" s="11" t="s">
        <v>4177</v>
      </c>
      <c r="H334" s="11" t="s">
        <v>2938</v>
      </c>
      <c r="I334" s="11" t="s">
        <v>20</v>
      </c>
      <c r="J334" s="11" t="s">
        <v>24</v>
      </c>
      <c r="K334" s="11" t="s">
        <v>2190</v>
      </c>
      <c r="L334" s="11">
        <v>1894</v>
      </c>
      <c r="M334" s="11">
        <v>5</v>
      </c>
      <c r="N334" s="11" t="s">
        <v>2939</v>
      </c>
      <c r="O334" s="16"/>
      <c r="P334" s="16"/>
      <c r="Q334" s="16"/>
      <c r="R334" s="11" t="s">
        <v>3952</v>
      </c>
      <c r="S334" s="11" t="s">
        <v>3952</v>
      </c>
      <c r="T334" s="11" t="s">
        <v>3952</v>
      </c>
      <c r="U334" s="16"/>
      <c r="V334" s="16"/>
      <c r="W334" s="16"/>
      <c r="X334" s="16"/>
      <c r="Y334" s="16"/>
      <c r="Z334" s="11">
        <v>0</v>
      </c>
      <c r="AA334" s="16"/>
      <c r="AB334" s="16"/>
      <c r="AC334" s="16"/>
      <c r="AD334" s="16"/>
      <c r="AE334" s="16"/>
      <c r="AF334" s="16"/>
    </row>
    <row r="335" spans="1:32">
      <c r="A335" s="11">
        <v>34</v>
      </c>
      <c r="B335" s="11">
        <v>58</v>
      </c>
      <c r="C335" s="16"/>
      <c r="D335" s="11">
        <v>1</v>
      </c>
      <c r="E335" s="11">
        <v>57</v>
      </c>
      <c r="F335" s="11" t="s">
        <v>4178</v>
      </c>
      <c r="G335" s="11" t="s">
        <v>3116</v>
      </c>
      <c r="H335" s="11" t="s">
        <v>2953</v>
      </c>
      <c r="I335" s="11" t="s">
        <v>20</v>
      </c>
      <c r="J335" s="11" t="s">
        <v>24</v>
      </c>
      <c r="K335" s="11" t="s">
        <v>2190</v>
      </c>
      <c r="L335" s="11">
        <v>1886</v>
      </c>
      <c r="M335" s="11">
        <v>13</v>
      </c>
      <c r="N335" s="11" t="s">
        <v>2939</v>
      </c>
      <c r="O335" s="16"/>
      <c r="P335" s="16"/>
      <c r="Q335" s="16"/>
      <c r="R335" s="11" t="s">
        <v>3952</v>
      </c>
      <c r="S335" s="11" t="s">
        <v>3952</v>
      </c>
      <c r="T335" s="11" t="s">
        <v>3952</v>
      </c>
      <c r="U335" s="16"/>
      <c r="V335" s="16"/>
      <c r="W335" s="16"/>
      <c r="X335" s="11" t="s">
        <v>1420</v>
      </c>
      <c r="Y335" s="11">
        <v>0</v>
      </c>
      <c r="Z335" s="11">
        <v>0</v>
      </c>
      <c r="AA335" s="11" t="s">
        <v>92</v>
      </c>
      <c r="AB335" s="11" t="s">
        <v>92</v>
      </c>
      <c r="AC335" s="11" t="s">
        <v>1395</v>
      </c>
      <c r="AD335" s="16"/>
      <c r="AE335" s="16"/>
      <c r="AF335" s="16"/>
    </row>
    <row r="336" spans="1:32">
      <c r="A336" s="11">
        <v>35</v>
      </c>
      <c r="B336" s="11">
        <v>59</v>
      </c>
      <c r="C336" s="11"/>
      <c r="D336" s="11">
        <v>1</v>
      </c>
      <c r="E336" s="11">
        <v>58</v>
      </c>
      <c r="F336" s="11" t="s">
        <v>3593</v>
      </c>
      <c r="G336" s="11" t="s">
        <v>4179</v>
      </c>
      <c r="H336" s="11" t="s">
        <v>3949</v>
      </c>
      <c r="I336" s="11" t="s">
        <v>20</v>
      </c>
      <c r="J336" s="11" t="s">
        <v>19</v>
      </c>
      <c r="K336" s="11" t="s">
        <v>2230</v>
      </c>
      <c r="L336" s="11">
        <v>1880</v>
      </c>
      <c r="M336" s="11">
        <v>19</v>
      </c>
      <c r="N336" s="11" t="s">
        <v>2939</v>
      </c>
      <c r="O336" s="11"/>
      <c r="P336" s="11"/>
      <c r="Q336" s="11"/>
      <c r="R336" s="11" t="s">
        <v>3952</v>
      </c>
      <c r="S336" s="11" t="s">
        <v>3955</v>
      </c>
      <c r="T336" s="11" t="s">
        <v>3955</v>
      </c>
      <c r="U336" s="11"/>
      <c r="V336" s="11"/>
      <c r="W336" s="11"/>
      <c r="X336" s="11" t="s">
        <v>32</v>
      </c>
      <c r="Y336" s="11">
        <v>0</v>
      </c>
      <c r="Z336" s="11"/>
      <c r="AA336" s="11" t="s">
        <v>1395</v>
      </c>
      <c r="AB336" s="11" t="s">
        <v>1395</v>
      </c>
      <c r="AC336" s="11" t="s">
        <v>1395</v>
      </c>
      <c r="AD336" s="11" t="s">
        <v>3956</v>
      </c>
      <c r="AE336" s="11"/>
      <c r="AF336" s="11" t="s">
        <v>261</v>
      </c>
    </row>
    <row r="337" spans="1:32">
      <c r="A337" s="11">
        <v>36</v>
      </c>
      <c r="B337" s="11">
        <v>59</v>
      </c>
      <c r="C337" s="16"/>
      <c r="D337" s="11">
        <v>1</v>
      </c>
      <c r="E337" s="11">
        <v>58</v>
      </c>
      <c r="F337" s="11" t="s">
        <v>3593</v>
      </c>
      <c r="G337" s="11" t="s">
        <v>110</v>
      </c>
      <c r="H337" s="11" t="s">
        <v>3217</v>
      </c>
      <c r="I337" s="11" t="s">
        <v>20</v>
      </c>
      <c r="J337" s="11" t="s">
        <v>24</v>
      </c>
      <c r="K337" s="11" t="s">
        <v>2173</v>
      </c>
      <c r="L337" s="11">
        <v>1842</v>
      </c>
      <c r="M337" s="11">
        <v>57</v>
      </c>
      <c r="N337" s="11" t="s">
        <v>3066</v>
      </c>
      <c r="O337" s="11">
        <v>35</v>
      </c>
      <c r="P337" s="11">
        <v>9</v>
      </c>
      <c r="Q337" s="11">
        <v>8</v>
      </c>
      <c r="R337" s="11" t="s">
        <v>3955</v>
      </c>
      <c r="S337" s="11" t="s">
        <v>3955</v>
      </c>
      <c r="T337" s="11" t="s">
        <v>3955</v>
      </c>
      <c r="U337" s="16"/>
      <c r="V337" s="16"/>
      <c r="W337" s="16"/>
      <c r="X337" s="16"/>
      <c r="Y337" s="16"/>
      <c r="Z337" s="16"/>
      <c r="AA337" s="11" t="s">
        <v>1395</v>
      </c>
      <c r="AB337" s="11" t="s">
        <v>1395</v>
      </c>
      <c r="AC337" s="11" t="s">
        <v>1395</v>
      </c>
      <c r="AD337" s="16"/>
      <c r="AE337" s="16"/>
      <c r="AF337" s="16"/>
    </row>
    <row r="338" spans="1:32">
      <c r="A338" s="11">
        <v>37</v>
      </c>
      <c r="B338" s="11">
        <v>59</v>
      </c>
      <c r="C338" s="16"/>
      <c r="D338" s="11">
        <v>1</v>
      </c>
      <c r="E338" s="11">
        <v>58</v>
      </c>
      <c r="F338" s="11" t="s">
        <v>3593</v>
      </c>
      <c r="G338" s="11" t="s">
        <v>3115</v>
      </c>
      <c r="H338" s="11" t="s">
        <v>3108</v>
      </c>
      <c r="I338" s="11" t="s">
        <v>20</v>
      </c>
      <c r="J338" s="11" t="s">
        <v>24</v>
      </c>
      <c r="K338" s="11" t="s">
        <v>2033</v>
      </c>
      <c r="L338" s="11">
        <v>1876</v>
      </c>
      <c r="M338" s="11">
        <v>24</v>
      </c>
      <c r="N338" s="11" t="s">
        <v>2939</v>
      </c>
      <c r="O338" s="16"/>
      <c r="P338" s="16"/>
      <c r="Q338" s="16"/>
      <c r="R338" s="11" t="s">
        <v>3952</v>
      </c>
      <c r="S338" s="11" t="s">
        <v>3955</v>
      </c>
      <c r="T338" s="11" t="s">
        <v>3955</v>
      </c>
      <c r="U338" s="16"/>
      <c r="V338" s="16"/>
      <c r="W338" s="16"/>
      <c r="X338" s="16"/>
      <c r="Y338" s="16"/>
      <c r="Z338" s="16"/>
      <c r="AA338" s="11" t="s">
        <v>1395</v>
      </c>
      <c r="AB338" s="11" t="s">
        <v>1395</v>
      </c>
      <c r="AC338" s="11" t="s">
        <v>1395</v>
      </c>
      <c r="AD338" s="16"/>
      <c r="AE338" s="16"/>
      <c r="AF338" s="16"/>
    </row>
    <row r="339" spans="1:32">
      <c r="A339" s="11">
        <v>38</v>
      </c>
      <c r="B339" s="11">
        <v>59</v>
      </c>
      <c r="C339" s="16"/>
      <c r="D339" s="11">
        <v>1</v>
      </c>
      <c r="E339" s="11">
        <v>58</v>
      </c>
      <c r="F339" s="11" t="s">
        <v>3593</v>
      </c>
      <c r="G339" s="11" t="s">
        <v>4180</v>
      </c>
      <c r="H339" s="11" t="s">
        <v>3027</v>
      </c>
      <c r="I339" s="11" t="s">
        <v>20</v>
      </c>
      <c r="J339" s="11" t="s">
        <v>19</v>
      </c>
      <c r="K339" s="11" t="s">
        <v>2526</v>
      </c>
      <c r="L339" s="11">
        <v>1883</v>
      </c>
      <c r="M339" s="11">
        <v>16</v>
      </c>
      <c r="N339" s="11" t="s">
        <v>2939</v>
      </c>
      <c r="O339" s="16"/>
      <c r="P339" s="16"/>
      <c r="Q339" s="16"/>
      <c r="R339" s="11" t="s">
        <v>3952</v>
      </c>
      <c r="S339" s="11" t="s">
        <v>3955</v>
      </c>
      <c r="T339" s="11" t="s">
        <v>3955</v>
      </c>
      <c r="U339" s="16"/>
      <c r="V339" s="16"/>
      <c r="W339" s="16"/>
      <c r="X339" s="11" t="s">
        <v>1998</v>
      </c>
      <c r="Y339" s="11">
        <v>0</v>
      </c>
      <c r="Z339" s="11">
        <v>0</v>
      </c>
      <c r="AA339" s="11" t="s">
        <v>1395</v>
      </c>
      <c r="AB339" s="11" t="s">
        <v>1395</v>
      </c>
      <c r="AC339" s="11" t="s">
        <v>1395</v>
      </c>
      <c r="AD339" s="16"/>
      <c r="AE339" s="16"/>
      <c r="AF339" s="16"/>
    </row>
    <row r="340" spans="1:32">
      <c r="A340" s="11">
        <v>39</v>
      </c>
      <c r="B340" s="11">
        <v>60</v>
      </c>
      <c r="C340" s="11"/>
      <c r="D340" s="11">
        <v>1</v>
      </c>
      <c r="E340" s="11">
        <v>59</v>
      </c>
      <c r="F340" s="11" t="s">
        <v>265</v>
      </c>
      <c r="G340" s="11" t="s">
        <v>494</v>
      </c>
      <c r="H340" s="11" t="s">
        <v>3949</v>
      </c>
      <c r="I340" s="11" t="s">
        <v>20</v>
      </c>
      <c r="J340" s="11" t="s">
        <v>19</v>
      </c>
      <c r="K340" s="11" t="s">
        <v>2128</v>
      </c>
      <c r="L340" s="11">
        <v>1848</v>
      </c>
      <c r="M340" s="11">
        <v>52</v>
      </c>
      <c r="N340" s="11" t="s">
        <v>2939</v>
      </c>
      <c r="O340" s="11"/>
      <c r="P340" s="11"/>
      <c r="Q340" s="11"/>
      <c r="R340" s="11" t="s">
        <v>3959</v>
      </c>
      <c r="S340" s="11" t="s">
        <v>4059</v>
      </c>
      <c r="T340" s="11" t="s">
        <v>3959</v>
      </c>
      <c r="U340" s="11"/>
      <c r="V340" s="11"/>
      <c r="W340" s="11"/>
      <c r="X340" s="11" t="s">
        <v>32</v>
      </c>
      <c r="Y340" s="11">
        <v>0</v>
      </c>
      <c r="Z340" s="11"/>
      <c r="AA340" s="11" t="s">
        <v>1395</v>
      </c>
      <c r="AB340" s="11" t="s">
        <v>1395</v>
      </c>
      <c r="AC340" s="11" t="s">
        <v>1395</v>
      </c>
      <c r="AD340" s="11" t="s">
        <v>3956</v>
      </c>
      <c r="AE340" s="11"/>
      <c r="AF340" s="11" t="s">
        <v>261</v>
      </c>
    </row>
    <row r="341" spans="1:32">
      <c r="A341" s="11">
        <v>40</v>
      </c>
      <c r="B341" s="11">
        <v>60</v>
      </c>
      <c r="C341" s="16"/>
      <c r="D341" s="11">
        <v>1</v>
      </c>
      <c r="E341" s="11">
        <v>59</v>
      </c>
      <c r="F341" s="11" t="s">
        <v>265</v>
      </c>
      <c r="G341" s="11" t="s">
        <v>276</v>
      </c>
      <c r="H341" s="11" t="s">
        <v>3415</v>
      </c>
      <c r="I341" s="11" t="s">
        <v>20</v>
      </c>
      <c r="J341" s="11" t="s">
        <v>19</v>
      </c>
      <c r="K341" s="11" t="s">
        <v>2143</v>
      </c>
      <c r="L341" s="11">
        <v>1879</v>
      </c>
      <c r="M341" s="11">
        <v>20</v>
      </c>
      <c r="N341" s="11" t="s">
        <v>2939</v>
      </c>
      <c r="O341" s="16"/>
      <c r="P341" s="16"/>
      <c r="Q341" s="16"/>
      <c r="R341" s="11" t="s">
        <v>3952</v>
      </c>
      <c r="S341" s="11" t="s">
        <v>3952</v>
      </c>
      <c r="T341" s="11" t="s">
        <v>3958</v>
      </c>
      <c r="U341" s="16"/>
      <c r="V341" s="16"/>
      <c r="W341" s="16"/>
      <c r="X341" s="11" t="s">
        <v>1998</v>
      </c>
      <c r="Y341" s="11">
        <v>0</v>
      </c>
      <c r="Z341" s="16"/>
      <c r="AA341" s="11" t="s">
        <v>1395</v>
      </c>
      <c r="AB341" s="11" t="s">
        <v>1395</v>
      </c>
      <c r="AC341" s="11" t="s">
        <v>1395</v>
      </c>
      <c r="AD341" s="16"/>
      <c r="AE341" s="16"/>
      <c r="AF341" s="16"/>
    </row>
    <row r="342" spans="1:32">
      <c r="A342" s="11">
        <v>41</v>
      </c>
      <c r="B342" s="11">
        <v>60</v>
      </c>
      <c r="C342" s="16"/>
      <c r="D342" s="11">
        <v>1</v>
      </c>
      <c r="E342" s="11">
        <v>59</v>
      </c>
      <c r="F342" s="11" t="s">
        <v>265</v>
      </c>
      <c r="G342" s="11" t="s">
        <v>4181</v>
      </c>
      <c r="H342" s="11" t="s">
        <v>3415</v>
      </c>
      <c r="I342" s="11" t="s">
        <v>20</v>
      </c>
      <c r="J342" s="11" t="s">
        <v>19</v>
      </c>
      <c r="K342" s="11" t="s">
        <v>2143</v>
      </c>
      <c r="L342" s="11">
        <v>1881</v>
      </c>
      <c r="M342" s="11">
        <v>18</v>
      </c>
      <c r="N342" s="11" t="s">
        <v>2939</v>
      </c>
      <c r="O342" s="16"/>
      <c r="P342" s="16"/>
      <c r="Q342" s="16"/>
      <c r="R342" s="11" t="s">
        <v>3952</v>
      </c>
      <c r="S342" s="11" t="s">
        <v>3952</v>
      </c>
      <c r="T342" s="11" t="s">
        <v>3958</v>
      </c>
      <c r="U342" s="16"/>
      <c r="V342" s="16"/>
      <c r="W342" s="16"/>
      <c r="X342" s="11" t="s">
        <v>1998</v>
      </c>
      <c r="Y342" s="11">
        <v>0</v>
      </c>
      <c r="Z342" s="16"/>
      <c r="AA342" s="11" t="s">
        <v>1395</v>
      </c>
      <c r="AB342" s="11" t="s">
        <v>1395</v>
      </c>
      <c r="AC342" s="11" t="s">
        <v>1395</v>
      </c>
      <c r="AD342" s="16"/>
      <c r="AE342" s="16"/>
      <c r="AF342" s="16"/>
    </row>
    <row r="343" spans="1:32">
      <c r="A343" s="11">
        <v>42</v>
      </c>
      <c r="B343" s="11">
        <v>60</v>
      </c>
      <c r="C343" s="16"/>
      <c r="D343" s="11">
        <v>1</v>
      </c>
      <c r="E343" s="11">
        <v>59</v>
      </c>
      <c r="F343" s="11" t="s">
        <v>265</v>
      </c>
      <c r="G343" s="11" t="s">
        <v>4182</v>
      </c>
      <c r="H343" s="11" t="s">
        <v>3415</v>
      </c>
      <c r="I343" s="11" t="s">
        <v>20</v>
      </c>
      <c r="J343" s="11" t="s">
        <v>19</v>
      </c>
      <c r="K343" s="11" t="s">
        <v>2206</v>
      </c>
      <c r="L343" s="11">
        <v>1883</v>
      </c>
      <c r="M343" s="11">
        <v>17</v>
      </c>
      <c r="N343" s="11" t="s">
        <v>2939</v>
      </c>
      <c r="O343" s="16"/>
      <c r="P343" s="16"/>
      <c r="Q343" s="16"/>
      <c r="R343" s="11" t="s">
        <v>3952</v>
      </c>
      <c r="S343" s="11" t="s">
        <v>3952</v>
      </c>
      <c r="T343" s="11" t="s">
        <v>3958</v>
      </c>
      <c r="U343" s="16"/>
      <c r="V343" s="16"/>
      <c r="W343" s="16"/>
      <c r="X343" s="11" t="s">
        <v>1998</v>
      </c>
      <c r="Y343" s="11">
        <v>0</v>
      </c>
      <c r="Z343" s="11">
        <v>0</v>
      </c>
      <c r="AA343" s="11" t="s">
        <v>1395</v>
      </c>
      <c r="AB343" s="11" t="s">
        <v>1395</v>
      </c>
      <c r="AC343" s="11" t="s">
        <v>1395</v>
      </c>
      <c r="AD343" s="16"/>
      <c r="AE343" s="16"/>
      <c r="AF343" s="16"/>
    </row>
    <row r="344" spans="1:32">
      <c r="A344" s="11">
        <v>43</v>
      </c>
      <c r="B344" s="11">
        <v>60</v>
      </c>
      <c r="C344" s="16"/>
      <c r="D344" s="11">
        <v>1</v>
      </c>
      <c r="E344" s="11">
        <v>59</v>
      </c>
      <c r="F344" s="11" t="s">
        <v>265</v>
      </c>
      <c r="G344" s="11" t="s">
        <v>4183</v>
      </c>
      <c r="H344" s="11" t="s">
        <v>3415</v>
      </c>
      <c r="I344" s="11" t="s">
        <v>20</v>
      </c>
      <c r="J344" s="11" t="s">
        <v>19</v>
      </c>
      <c r="K344" s="11" t="s">
        <v>2128</v>
      </c>
      <c r="L344" s="11">
        <v>1885</v>
      </c>
      <c r="M344" s="11">
        <v>15</v>
      </c>
      <c r="N344" s="11" t="s">
        <v>2939</v>
      </c>
      <c r="O344" s="16"/>
      <c r="P344" s="16"/>
      <c r="Q344" s="16"/>
      <c r="R344" s="11" t="s">
        <v>3952</v>
      </c>
      <c r="S344" s="11" t="s">
        <v>3952</v>
      </c>
      <c r="T344" s="11" t="s">
        <v>3958</v>
      </c>
      <c r="U344" s="16"/>
      <c r="V344" s="16"/>
      <c r="W344" s="16"/>
      <c r="X344" s="11" t="s">
        <v>1998</v>
      </c>
      <c r="Y344" s="11">
        <v>0</v>
      </c>
      <c r="Z344" s="11">
        <v>0</v>
      </c>
      <c r="AA344" s="11" t="s">
        <v>1395</v>
      </c>
      <c r="AB344" s="11" t="s">
        <v>1395</v>
      </c>
      <c r="AC344" s="11" t="s">
        <v>1395</v>
      </c>
      <c r="AD344" s="16"/>
      <c r="AE344" s="16"/>
      <c r="AF344" s="16"/>
    </row>
    <row r="345" spans="1:32">
      <c r="A345" s="11">
        <v>44</v>
      </c>
      <c r="B345" s="11">
        <v>60</v>
      </c>
      <c r="C345" s="16"/>
      <c r="D345" s="11">
        <v>1</v>
      </c>
      <c r="E345" s="11">
        <v>59</v>
      </c>
      <c r="F345" s="11" t="s">
        <v>75</v>
      </c>
      <c r="G345" s="11" t="s">
        <v>4184</v>
      </c>
      <c r="H345" s="11" t="s">
        <v>2953</v>
      </c>
      <c r="I345" s="11" t="s">
        <v>20</v>
      </c>
      <c r="J345" s="11" t="s">
        <v>19</v>
      </c>
      <c r="K345" s="11" t="s">
        <v>1971</v>
      </c>
      <c r="L345" s="11">
        <v>1840</v>
      </c>
      <c r="M345" s="11">
        <v>60</v>
      </c>
      <c r="N345" s="11" t="s">
        <v>2939</v>
      </c>
      <c r="O345" s="16"/>
      <c r="P345" s="16"/>
      <c r="Q345" s="16"/>
      <c r="R345" s="11" t="s">
        <v>3959</v>
      </c>
      <c r="S345" s="11" t="s">
        <v>3955</v>
      </c>
      <c r="T345" s="11" t="s">
        <v>3955</v>
      </c>
      <c r="U345" s="16"/>
      <c r="V345" s="16"/>
      <c r="W345" s="16"/>
      <c r="X345" s="11" t="s">
        <v>1963</v>
      </c>
      <c r="Y345" s="11">
        <v>0</v>
      </c>
      <c r="Z345" s="16"/>
      <c r="AA345" s="11" t="s">
        <v>1395</v>
      </c>
      <c r="AB345" s="11" t="s">
        <v>1395</v>
      </c>
      <c r="AC345" s="11" t="s">
        <v>1395</v>
      </c>
      <c r="AD345" s="16"/>
      <c r="AE345" s="16"/>
      <c r="AF345" s="16"/>
    </row>
    <row r="346" spans="1:32">
      <c r="A346" s="11">
        <v>45</v>
      </c>
      <c r="B346" s="11">
        <v>60</v>
      </c>
      <c r="C346" s="16"/>
      <c r="D346" s="11">
        <v>1</v>
      </c>
      <c r="E346" s="11">
        <v>59</v>
      </c>
      <c r="F346" s="11" t="s">
        <v>4185</v>
      </c>
      <c r="G346" s="11" t="s">
        <v>1431</v>
      </c>
      <c r="H346" s="11" t="s">
        <v>2953</v>
      </c>
      <c r="I346" s="11" t="s">
        <v>20</v>
      </c>
      <c r="J346" s="11" t="s">
        <v>19</v>
      </c>
      <c r="K346" s="11" t="s">
        <v>2230</v>
      </c>
      <c r="L346" s="11">
        <v>1876</v>
      </c>
      <c r="M346" s="11">
        <v>23</v>
      </c>
      <c r="N346" s="11" t="s">
        <v>2939</v>
      </c>
      <c r="O346" s="16"/>
      <c r="P346" s="16"/>
      <c r="Q346" s="16"/>
      <c r="R346" s="11" t="s">
        <v>3952</v>
      </c>
      <c r="S346" s="11" t="s">
        <v>3955</v>
      </c>
      <c r="T346" s="11" t="s">
        <v>3958</v>
      </c>
      <c r="U346" s="16"/>
      <c r="V346" s="16"/>
      <c r="W346" s="16"/>
      <c r="X346" s="11" t="s">
        <v>1998</v>
      </c>
      <c r="Y346" s="11">
        <v>0</v>
      </c>
      <c r="Z346" s="16"/>
      <c r="AA346" s="11" t="s">
        <v>1395</v>
      </c>
      <c r="AB346" s="11" t="s">
        <v>1395</v>
      </c>
      <c r="AC346" s="11" t="s">
        <v>1395</v>
      </c>
      <c r="AD346" s="16"/>
      <c r="AE346" s="16"/>
      <c r="AF346" s="16"/>
    </row>
    <row r="347" spans="1:32">
      <c r="A347" s="11">
        <v>46</v>
      </c>
      <c r="B347" s="11">
        <v>61</v>
      </c>
      <c r="C347" s="11"/>
      <c r="D347" s="11">
        <v>1</v>
      </c>
      <c r="E347" s="11">
        <v>60</v>
      </c>
      <c r="F347" s="11" t="s">
        <v>4186</v>
      </c>
      <c r="G347" s="11" t="s">
        <v>3204</v>
      </c>
      <c r="H347" s="11" t="s">
        <v>3949</v>
      </c>
      <c r="I347" s="11" t="s">
        <v>20</v>
      </c>
      <c r="J347" s="11" t="s">
        <v>19</v>
      </c>
      <c r="K347" s="11" t="s">
        <v>2230</v>
      </c>
      <c r="L347" s="11">
        <v>1866</v>
      </c>
      <c r="M347" s="11">
        <v>33</v>
      </c>
      <c r="N347" s="11" t="s">
        <v>2933</v>
      </c>
      <c r="O347" s="11">
        <v>8</v>
      </c>
      <c r="P347" s="11"/>
      <c r="Q347" s="11"/>
      <c r="R347" s="11" t="s">
        <v>116</v>
      </c>
      <c r="S347" s="11" t="s">
        <v>116</v>
      </c>
      <c r="T347" s="11" t="s">
        <v>116</v>
      </c>
      <c r="U347" s="11">
        <v>1886</v>
      </c>
      <c r="V347" s="11">
        <v>14</v>
      </c>
      <c r="W347" s="11" t="s">
        <v>3950</v>
      </c>
      <c r="X347" s="11" t="s">
        <v>32</v>
      </c>
      <c r="Y347" s="11">
        <v>0</v>
      </c>
      <c r="Z347" s="11"/>
      <c r="AA347" s="11" t="s">
        <v>1395</v>
      </c>
      <c r="AB347" s="11" t="s">
        <v>1395</v>
      </c>
      <c r="AC347" s="11" t="s">
        <v>1395</v>
      </c>
      <c r="AD347" s="11" t="s">
        <v>3956</v>
      </c>
      <c r="AE347" s="11"/>
      <c r="AF347" s="11" t="s">
        <v>261</v>
      </c>
    </row>
    <row r="348" spans="1:32">
      <c r="A348" s="11">
        <v>47</v>
      </c>
      <c r="B348" s="11">
        <v>61</v>
      </c>
      <c r="C348" s="16"/>
      <c r="D348" s="11">
        <v>1</v>
      </c>
      <c r="E348" s="11">
        <v>60</v>
      </c>
      <c r="F348" s="11" t="s">
        <v>4186</v>
      </c>
      <c r="G348" s="11" t="s">
        <v>4187</v>
      </c>
      <c r="H348" s="11" t="s">
        <v>2936</v>
      </c>
      <c r="I348" s="11" t="s">
        <v>20</v>
      </c>
      <c r="J348" s="11" t="s">
        <v>24</v>
      </c>
      <c r="K348" s="11" t="s">
        <v>2245</v>
      </c>
      <c r="L348" s="11">
        <v>1869</v>
      </c>
      <c r="M348" s="11">
        <v>30</v>
      </c>
      <c r="N348" s="11" t="s">
        <v>2933</v>
      </c>
      <c r="O348" s="11">
        <v>8</v>
      </c>
      <c r="P348" s="11">
        <v>4</v>
      </c>
      <c r="Q348" s="11">
        <v>3</v>
      </c>
      <c r="R348" s="11" t="s">
        <v>116</v>
      </c>
      <c r="S348" s="11" t="s">
        <v>116</v>
      </c>
      <c r="T348" s="11" t="s">
        <v>116</v>
      </c>
      <c r="U348" s="11">
        <v>1886</v>
      </c>
      <c r="V348" s="11">
        <v>14</v>
      </c>
      <c r="W348" s="16"/>
      <c r="X348" s="16"/>
      <c r="Y348" s="16"/>
      <c r="Z348" s="11">
        <v>0</v>
      </c>
      <c r="AA348" s="11" t="s">
        <v>1395</v>
      </c>
      <c r="AB348" s="11" t="s">
        <v>1395</v>
      </c>
      <c r="AC348" s="11" t="s">
        <v>1395</v>
      </c>
      <c r="AD348" s="16"/>
      <c r="AE348" s="16"/>
      <c r="AF348" s="16"/>
    </row>
    <row r="349" spans="1:32">
      <c r="A349" s="11">
        <v>48</v>
      </c>
      <c r="B349" s="11">
        <v>61</v>
      </c>
      <c r="C349" s="16"/>
      <c r="D349" s="11">
        <v>1</v>
      </c>
      <c r="E349" s="11">
        <v>60</v>
      </c>
      <c r="F349" s="11" t="s">
        <v>4186</v>
      </c>
      <c r="G349" s="11" t="s">
        <v>35</v>
      </c>
      <c r="H349" s="11" t="s">
        <v>2938</v>
      </c>
      <c r="I349" s="11" t="s">
        <v>20</v>
      </c>
      <c r="J349" s="11" t="s">
        <v>24</v>
      </c>
      <c r="K349" s="11" t="s">
        <v>2143</v>
      </c>
      <c r="L349" s="11">
        <v>1894</v>
      </c>
      <c r="M349" s="11">
        <v>5</v>
      </c>
      <c r="N349" s="11" t="s">
        <v>2939</v>
      </c>
      <c r="O349" s="16"/>
      <c r="P349" s="16"/>
      <c r="Q349" s="16"/>
      <c r="R349" s="11" t="s">
        <v>3952</v>
      </c>
      <c r="S349" s="11" t="s">
        <v>116</v>
      </c>
      <c r="T349" s="11" t="s">
        <v>116</v>
      </c>
      <c r="U349" s="16"/>
      <c r="V349" s="16"/>
      <c r="W349" s="16"/>
      <c r="X349" s="16"/>
      <c r="Y349" s="16"/>
      <c r="Z349" s="11">
        <v>0</v>
      </c>
      <c r="AA349" s="16"/>
      <c r="AB349" s="16"/>
      <c r="AC349" s="16"/>
      <c r="AD349" s="16"/>
      <c r="AE349" s="16"/>
      <c r="AF349" s="16"/>
    </row>
    <row r="350" spans="1:32">
      <c r="A350" s="11">
        <v>49</v>
      </c>
      <c r="B350" s="11">
        <v>61</v>
      </c>
      <c r="C350" s="16"/>
      <c r="D350" s="11">
        <v>1</v>
      </c>
      <c r="E350" s="11">
        <v>60</v>
      </c>
      <c r="F350" s="11" t="s">
        <v>4186</v>
      </c>
      <c r="G350" s="11" t="s">
        <v>4188</v>
      </c>
      <c r="H350" s="11" t="s">
        <v>2944</v>
      </c>
      <c r="I350" s="11" t="s">
        <v>20</v>
      </c>
      <c r="J350" s="11" t="s">
        <v>19</v>
      </c>
      <c r="K350" s="11" t="s">
        <v>2245</v>
      </c>
      <c r="L350" s="11">
        <v>1895</v>
      </c>
      <c r="M350" s="11">
        <v>4</v>
      </c>
      <c r="N350" s="11" t="s">
        <v>2939</v>
      </c>
      <c r="O350" s="16"/>
      <c r="P350" s="16"/>
      <c r="Q350" s="16"/>
      <c r="R350" s="11" t="s">
        <v>3952</v>
      </c>
      <c r="S350" s="11" t="s">
        <v>116</v>
      </c>
      <c r="T350" s="11" t="s">
        <v>116</v>
      </c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</row>
    <row r="351" spans="1:32">
      <c r="A351" s="11">
        <v>50</v>
      </c>
      <c r="B351" s="11">
        <v>61</v>
      </c>
      <c r="C351" s="16"/>
      <c r="D351" s="11">
        <v>1</v>
      </c>
      <c r="E351" s="11">
        <v>60</v>
      </c>
      <c r="F351" s="11" t="s">
        <v>4186</v>
      </c>
      <c r="G351" s="11" t="s">
        <v>2947</v>
      </c>
      <c r="H351" s="11" t="s">
        <v>2944</v>
      </c>
      <c r="I351" s="11" t="s">
        <v>20</v>
      </c>
      <c r="J351" s="11" t="s">
        <v>19</v>
      </c>
      <c r="K351" s="11" t="s">
        <v>2173</v>
      </c>
      <c r="L351" s="11">
        <v>1898</v>
      </c>
      <c r="M351" s="11">
        <v>1</v>
      </c>
      <c r="N351" s="11" t="s">
        <v>2939</v>
      </c>
      <c r="O351" s="16"/>
      <c r="P351" s="16"/>
      <c r="Q351" s="16"/>
      <c r="R351" s="11" t="s">
        <v>3952</v>
      </c>
      <c r="S351" s="11" t="s">
        <v>116</v>
      </c>
      <c r="T351" s="11" t="s">
        <v>116</v>
      </c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</row>
    <row r="352" spans="1:32">
      <c r="A352" s="11">
        <v>1</v>
      </c>
      <c r="B352" s="11">
        <v>62</v>
      </c>
      <c r="C352" s="11"/>
      <c r="D352" s="11">
        <v>1</v>
      </c>
      <c r="E352" s="11">
        <v>61</v>
      </c>
      <c r="F352" s="11" t="s">
        <v>4189</v>
      </c>
      <c r="G352" s="11" t="s">
        <v>2739</v>
      </c>
      <c r="H352" s="11" t="s">
        <v>3949</v>
      </c>
      <c r="I352" s="11" t="s">
        <v>20</v>
      </c>
      <c r="J352" s="11" t="s">
        <v>19</v>
      </c>
      <c r="K352" s="11" t="s">
        <v>2206</v>
      </c>
      <c r="L352" s="11">
        <v>1873</v>
      </c>
      <c r="M352" s="11">
        <v>27</v>
      </c>
      <c r="N352" s="11" t="s">
        <v>2933</v>
      </c>
      <c r="O352" s="11">
        <v>6</v>
      </c>
      <c r="P352" s="11"/>
      <c r="Q352" s="11"/>
      <c r="R352" s="11" t="s">
        <v>3952</v>
      </c>
      <c r="S352" s="11" t="s">
        <v>1493</v>
      </c>
      <c r="T352" s="11" t="s">
        <v>1493</v>
      </c>
      <c r="U352" s="11"/>
      <c r="V352" s="11"/>
      <c r="W352" s="11"/>
      <c r="X352" s="11" t="s">
        <v>32</v>
      </c>
      <c r="Y352" s="11">
        <v>0</v>
      </c>
      <c r="Z352" s="11"/>
      <c r="AA352" s="11" t="s">
        <v>92</v>
      </c>
      <c r="AB352" s="11" t="s">
        <v>92</v>
      </c>
      <c r="AC352" s="11" t="s">
        <v>1395</v>
      </c>
      <c r="AD352" s="11" t="s">
        <v>3956</v>
      </c>
      <c r="AE352" s="11"/>
      <c r="AF352" s="11" t="s">
        <v>261</v>
      </c>
    </row>
    <row r="353" spans="1:32">
      <c r="A353" s="11">
        <v>2</v>
      </c>
      <c r="B353" s="11">
        <v>62</v>
      </c>
      <c r="C353" s="16"/>
      <c r="D353" s="11">
        <v>1</v>
      </c>
      <c r="E353" s="11">
        <v>61</v>
      </c>
      <c r="F353" s="11" t="s">
        <v>4189</v>
      </c>
      <c r="G353" s="11" t="s">
        <v>147</v>
      </c>
      <c r="H353" s="11" t="s">
        <v>2936</v>
      </c>
      <c r="I353" s="11" t="s">
        <v>20</v>
      </c>
      <c r="J353" s="11" t="s">
        <v>24</v>
      </c>
      <c r="K353" s="11" t="s">
        <v>2033</v>
      </c>
      <c r="L353" s="11">
        <v>1862</v>
      </c>
      <c r="M353" s="16"/>
      <c r="N353" s="11" t="s">
        <v>2933</v>
      </c>
      <c r="O353" s="11">
        <v>6</v>
      </c>
      <c r="P353" s="11">
        <v>3</v>
      </c>
      <c r="Q353" s="11">
        <v>3</v>
      </c>
      <c r="R353" s="11" t="s">
        <v>3952</v>
      </c>
      <c r="S353" s="11" t="s">
        <v>3952</v>
      </c>
      <c r="T353" s="11" t="s">
        <v>3952</v>
      </c>
      <c r="U353" s="16"/>
      <c r="V353" s="16"/>
      <c r="W353" s="16"/>
      <c r="X353" s="16"/>
      <c r="Y353" s="16"/>
      <c r="Z353" s="16"/>
      <c r="AA353" s="11" t="s">
        <v>1395</v>
      </c>
      <c r="AB353" s="11" t="s">
        <v>1395</v>
      </c>
      <c r="AC353" s="11" t="s">
        <v>1395</v>
      </c>
      <c r="AD353" s="16"/>
      <c r="AE353" s="16"/>
      <c r="AF353" s="16"/>
    </row>
    <row r="354" spans="1:32">
      <c r="A354" s="11">
        <v>3</v>
      </c>
      <c r="B354" s="11">
        <v>62</v>
      </c>
      <c r="C354" s="16"/>
      <c r="D354" s="11">
        <v>1</v>
      </c>
      <c r="E354" s="11">
        <v>61</v>
      </c>
      <c r="F354" s="11" t="s">
        <v>4189</v>
      </c>
      <c r="G354" s="11" t="s">
        <v>4190</v>
      </c>
      <c r="H354" s="11" t="s">
        <v>2944</v>
      </c>
      <c r="I354" s="11" t="s">
        <v>20</v>
      </c>
      <c r="J354" s="11" t="s">
        <v>19</v>
      </c>
      <c r="K354" s="11" t="s">
        <v>1971</v>
      </c>
      <c r="L354" s="11">
        <v>1895</v>
      </c>
      <c r="M354" s="11">
        <v>5</v>
      </c>
      <c r="N354" s="11" t="s">
        <v>2939</v>
      </c>
      <c r="O354" s="16"/>
      <c r="P354" s="16"/>
      <c r="Q354" s="16"/>
      <c r="R354" s="11" t="s">
        <v>3952</v>
      </c>
      <c r="S354" s="11" t="s">
        <v>3952</v>
      </c>
      <c r="T354" s="11" t="s">
        <v>3952</v>
      </c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</row>
    <row r="355" spans="1:32">
      <c r="A355" s="11">
        <v>4</v>
      </c>
      <c r="B355" s="11">
        <v>62</v>
      </c>
      <c r="C355" s="16"/>
      <c r="D355" s="11">
        <v>1</v>
      </c>
      <c r="E355" s="11">
        <v>61</v>
      </c>
      <c r="F355" s="11" t="s">
        <v>4189</v>
      </c>
      <c r="G355" s="11" t="s">
        <v>4191</v>
      </c>
      <c r="H355" s="11" t="s">
        <v>2938</v>
      </c>
      <c r="I355" s="11" t="s">
        <v>20</v>
      </c>
      <c r="J355" s="11" t="s">
        <v>24</v>
      </c>
      <c r="K355" s="11" t="s">
        <v>2354</v>
      </c>
      <c r="L355" s="11">
        <v>1898</v>
      </c>
      <c r="M355" s="11">
        <v>2</v>
      </c>
      <c r="N355" s="11" t="s">
        <v>2939</v>
      </c>
      <c r="O355" s="16"/>
      <c r="P355" s="16"/>
      <c r="Q355" s="16"/>
      <c r="R355" s="11" t="s">
        <v>3952</v>
      </c>
      <c r="S355" s="11" t="s">
        <v>3952</v>
      </c>
      <c r="T355" s="11" t="s">
        <v>3952</v>
      </c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</row>
    <row r="356" spans="1:32">
      <c r="A356" s="11">
        <v>5</v>
      </c>
      <c r="B356" s="11">
        <v>62</v>
      </c>
      <c r="C356" s="16"/>
      <c r="D356" s="11">
        <v>1</v>
      </c>
      <c r="E356" s="11">
        <v>61</v>
      </c>
      <c r="F356" s="11" t="s">
        <v>4189</v>
      </c>
      <c r="G356" s="11" t="s">
        <v>4192</v>
      </c>
      <c r="H356" s="11" t="s">
        <v>2944</v>
      </c>
      <c r="I356" s="11" t="s">
        <v>20</v>
      </c>
      <c r="J356" s="11" t="s">
        <v>19</v>
      </c>
      <c r="K356" s="11" t="s">
        <v>2143</v>
      </c>
      <c r="L356" s="11">
        <v>1899</v>
      </c>
      <c r="M356" s="17">
        <v>45881</v>
      </c>
      <c r="N356" s="11" t="s">
        <v>2939</v>
      </c>
      <c r="O356" s="16"/>
      <c r="P356" s="16"/>
      <c r="Q356" s="16"/>
      <c r="R356" s="11" t="s">
        <v>3952</v>
      </c>
      <c r="S356" s="11" t="s">
        <v>3952</v>
      </c>
      <c r="T356" s="11" t="s">
        <v>3952</v>
      </c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</row>
    <row r="357" spans="1:32">
      <c r="A357" s="11">
        <v>6</v>
      </c>
      <c r="B357" s="11">
        <v>62</v>
      </c>
      <c r="C357" s="16"/>
      <c r="D357" s="11">
        <v>1</v>
      </c>
      <c r="E357" s="11">
        <v>61</v>
      </c>
      <c r="F357" s="11" t="s">
        <v>4193</v>
      </c>
      <c r="G357" s="11" t="s">
        <v>4007</v>
      </c>
      <c r="H357" s="11" t="s">
        <v>2953</v>
      </c>
      <c r="I357" s="11" t="s">
        <v>20</v>
      </c>
      <c r="J357" s="11" t="s">
        <v>19</v>
      </c>
      <c r="K357" s="11" t="s">
        <v>1971</v>
      </c>
      <c r="L357" s="11">
        <v>1856</v>
      </c>
      <c r="M357" s="11">
        <v>44</v>
      </c>
      <c r="N357" s="11" t="s">
        <v>3119</v>
      </c>
      <c r="O357" s="16"/>
      <c r="P357" s="16"/>
      <c r="Q357" s="16"/>
      <c r="R357" s="11" t="s">
        <v>1493</v>
      </c>
      <c r="S357" s="11" t="s">
        <v>1493</v>
      </c>
      <c r="T357" s="11" t="s">
        <v>1493</v>
      </c>
      <c r="U357" s="11">
        <v>1876</v>
      </c>
      <c r="V357" s="11">
        <v>20</v>
      </c>
      <c r="W357" s="11" t="s">
        <v>3950</v>
      </c>
      <c r="X357" s="11" t="s">
        <v>1998</v>
      </c>
      <c r="Y357" s="11">
        <v>0</v>
      </c>
      <c r="Z357" s="16"/>
      <c r="AA357" s="11" t="s">
        <v>1395</v>
      </c>
      <c r="AB357" s="11" t="s">
        <v>1395</v>
      </c>
      <c r="AC357" s="11" t="s">
        <v>1395</v>
      </c>
      <c r="AD357" s="16"/>
      <c r="AE357" s="16"/>
      <c r="AF357" s="16"/>
    </row>
    <row r="358" spans="1:32">
      <c r="A358" s="11">
        <v>7</v>
      </c>
      <c r="B358" s="11">
        <v>63</v>
      </c>
      <c r="C358" s="11"/>
      <c r="D358" s="11">
        <v>1</v>
      </c>
      <c r="E358" s="11">
        <v>62</v>
      </c>
      <c r="F358" s="11" t="s">
        <v>4194</v>
      </c>
      <c r="G358" s="11" t="s">
        <v>4195</v>
      </c>
      <c r="H358" s="11" t="s">
        <v>3949</v>
      </c>
      <c r="I358" s="11" t="s">
        <v>20</v>
      </c>
      <c r="J358" s="11" t="s">
        <v>19</v>
      </c>
      <c r="K358" s="11" t="s">
        <v>2526</v>
      </c>
      <c r="L358" s="11">
        <v>1872</v>
      </c>
      <c r="M358" s="11">
        <v>27</v>
      </c>
      <c r="N358" s="11" t="s">
        <v>2933</v>
      </c>
      <c r="O358" s="11">
        <v>3</v>
      </c>
      <c r="P358" s="11"/>
      <c r="Q358" s="11"/>
      <c r="R358" s="11" t="s">
        <v>4034</v>
      </c>
      <c r="S358" s="11" t="s">
        <v>373</v>
      </c>
      <c r="T358" s="11" t="s">
        <v>4034</v>
      </c>
      <c r="U358" s="11"/>
      <c r="V358" s="11"/>
      <c r="W358" s="11"/>
      <c r="X358" s="11" t="s">
        <v>32</v>
      </c>
      <c r="Y358" s="11">
        <v>0</v>
      </c>
      <c r="Z358" s="11"/>
      <c r="AA358" s="11" t="s">
        <v>1395</v>
      </c>
      <c r="AB358" s="11" t="s">
        <v>1395</v>
      </c>
      <c r="AC358" s="11" t="s">
        <v>1395</v>
      </c>
      <c r="AD358" s="11" t="s">
        <v>3956</v>
      </c>
      <c r="AE358" s="11"/>
      <c r="AF358" s="11" t="s">
        <v>261</v>
      </c>
    </row>
    <row r="359" spans="1:32">
      <c r="A359" s="11">
        <v>8</v>
      </c>
      <c r="B359" s="11">
        <v>63</v>
      </c>
      <c r="C359" s="16"/>
      <c r="D359" s="11">
        <v>1</v>
      </c>
      <c r="E359" s="11">
        <v>62</v>
      </c>
      <c r="F359" s="11" t="s">
        <v>4194</v>
      </c>
      <c r="G359" s="11" t="s">
        <v>2871</v>
      </c>
      <c r="H359" s="11" t="s">
        <v>2936</v>
      </c>
      <c r="I359" s="11" t="s">
        <v>20</v>
      </c>
      <c r="J359" s="11" t="s">
        <v>24</v>
      </c>
      <c r="K359" s="11" t="s">
        <v>1971</v>
      </c>
      <c r="L359" s="11">
        <v>1876</v>
      </c>
      <c r="M359" s="11">
        <v>23</v>
      </c>
      <c r="N359" s="11" t="s">
        <v>2933</v>
      </c>
      <c r="O359" s="11">
        <v>3</v>
      </c>
      <c r="P359" s="11">
        <v>2</v>
      </c>
      <c r="Q359" s="11">
        <v>2</v>
      </c>
      <c r="R359" s="11" t="s">
        <v>3952</v>
      </c>
      <c r="S359" s="16"/>
      <c r="T359" s="11" t="s">
        <v>116</v>
      </c>
      <c r="U359" s="16"/>
      <c r="V359" s="16"/>
      <c r="W359" s="16"/>
      <c r="X359" s="16"/>
      <c r="Y359" s="16"/>
      <c r="Z359" s="16"/>
      <c r="AA359" s="11" t="s">
        <v>1395</v>
      </c>
      <c r="AB359" s="11" t="s">
        <v>1395</v>
      </c>
      <c r="AC359" s="11" t="s">
        <v>1395</v>
      </c>
      <c r="AD359" s="16"/>
      <c r="AE359" s="16"/>
      <c r="AF359" s="16"/>
    </row>
    <row r="360" spans="1:32">
      <c r="A360" s="11">
        <v>9</v>
      </c>
      <c r="B360" s="11">
        <v>63</v>
      </c>
      <c r="C360" s="16"/>
      <c r="D360" s="11">
        <v>1</v>
      </c>
      <c r="E360" s="11">
        <v>62</v>
      </c>
      <c r="F360" s="11" t="s">
        <v>4194</v>
      </c>
      <c r="G360" s="11" t="s">
        <v>95</v>
      </c>
      <c r="H360" s="11" t="s">
        <v>2944</v>
      </c>
      <c r="I360" s="11" t="s">
        <v>20</v>
      </c>
      <c r="J360" s="11" t="s">
        <v>19</v>
      </c>
      <c r="K360" s="11" t="s">
        <v>2526</v>
      </c>
      <c r="L360" s="11">
        <v>1896</v>
      </c>
      <c r="M360" s="11">
        <v>3</v>
      </c>
      <c r="N360" s="11" t="s">
        <v>2939</v>
      </c>
      <c r="O360" s="16"/>
      <c r="P360" s="16"/>
      <c r="Q360" s="16"/>
      <c r="R360" s="11" t="s">
        <v>3952</v>
      </c>
      <c r="S360" s="11" t="s">
        <v>4034</v>
      </c>
      <c r="T360" s="11" t="s">
        <v>3952</v>
      </c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</row>
    <row r="361" spans="1:32">
      <c r="A361" s="11">
        <v>10</v>
      </c>
      <c r="B361" s="11">
        <v>63</v>
      </c>
      <c r="C361" s="16"/>
      <c r="D361" s="11">
        <v>1</v>
      </c>
      <c r="E361" s="11">
        <v>62</v>
      </c>
      <c r="F361" s="11" t="s">
        <v>4194</v>
      </c>
      <c r="G361" s="11" t="s">
        <v>4196</v>
      </c>
      <c r="H361" s="11" t="s">
        <v>2938</v>
      </c>
      <c r="I361" s="11" t="s">
        <v>20</v>
      </c>
      <c r="J361" s="11" t="s">
        <v>24</v>
      </c>
      <c r="K361" s="11" t="s">
        <v>2143</v>
      </c>
      <c r="L361" s="11">
        <v>1898</v>
      </c>
      <c r="M361" s="11">
        <v>1</v>
      </c>
      <c r="N361" s="11" t="s">
        <v>2939</v>
      </c>
      <c r="O361" s="16"/>
      <c r="P361" s="16"/>
      <c r="Q361" s="16"/>
      <c r="R361" s="11" t="s">
        <v>3952</v>
      </c>
      <c r="S361" s="11" t="s">
        <v>4034</v>
      </c>
      <c r="T361" s="11" t="s">
        <v>3952</v>
      </c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</row>
    <row r="362" spans="1:32">
      <c r="A362" s="11">
        <v>11</v>
      </c>
      <c r="B362" s="11">
        <v>63</v>
      </c>
      <c r="C362" s="16"/>
      <c r="D362" s="11">
        <v>1</v>
      </c>
      <c r="E362" s="11">
        <v>62</v>
      </c>
      <c r="F362" s="11" t="s">
        <v>4197</v>
      </c>
      <c r="G362" s="11" t="s">
        <v>4198</v>
      </c>
      <c r="H362" s="11" t="s">
        <v>3146</v>
      </c>
      <c r="I362" s="11" t="s">
        <v>20</v>
      </c>
      <c r="J362" s="11" t="s">
        <v>24</v>
      </c>
      <c r="K362" s="11" t="s">
        <v>2128</v>
      </c>
      <c r="L362" s="11">
        <v>1841</v>
      </c>
      <c r="M362" s="11">
        <v>59</v>
      </c>
      <c r="N362" s="11" t="s">
        <v>3066</v>
      </c>
      <c r="O362" s="16"/>
      <c r="P362" s="11">
        <v>5</v>
      </c>
      <c r="Q362" s="11">
        <v>5</v>
      </c>
      <c r="R362" s="11" t="s">
        <v>116</v>
      </c>
      <c r="S362" s="16"/>
      <c r="T362" s="16"/>
      <c r="U362" s="11">
        <v>1878</v>
      </c>
      <c r="V362" s="11">
        <v>22</v>
      </c>
      <c r="W362" s="16"/>
      <c r="X362" s="16"/>
      <c r="Y362" s="16"/>
      <c r="Z362" s="16"/>
      <c r="AA362" s="11" t="s">
        <v>92</v>
      </c>
      <c r="AB362" s="11" t="s">
        <v>92</v>
      </c>
      <c r="AC362" s="11" t="s">
        <v>92</v>
      </c>
      <c r="AD362" s="16"/>
      <c r="AE362" s="16"/>
      <c r="AF362" s="16"/>
    </row>
    <row r="363" spans="1:32">
      <c r="A363" s="11">
        <v>12</v>
      </c>
      <c r="B363" s="11">
        <v>63</v>
      </c>
      <c r="C363" s="16"/>
      <c r="D363" s="11">
        <v>1</v>
      </c>
      <c r="E363" s="11">
        <v>62</v>
      </c>
      <c r="F363" s="11" t="s">
        <v>4197</v>
      </c>
      <c r="G363" s="11" t="s">
        <v>4199</v>
      </c>
      <c r="H363" s="11" t="s">
        <v>2953</v>
      </c>
      <c r="I363" s="11" t="s">
        <v>20</v>
      </c>
      <c r="J363" s="11" t="s">
        <v>19</v>
      </c>
      <c r="K363" s="11" t="s">
        <v>1971</v>
      </c>
      <c r="L363" s="11">
        <v>1887</v>
      </c>
      <c r="M363" s="11">
        <v>13</v>
      </c>
      <c r="N363" s="11" t="s">
        <v>2939</v>
      </c>
      <c r="O363" s="16"/>
      <c r="P363" s="16"/>
      <c r="Q363" s="16"/>
      <c r="R363" s="11" t="s">
        <v>3952</v>
      </c>
      <c r="S363" s="16"/>
      <c r="T363" s="11" t="s">
        <v>116</v>
      </c>
      <c r="U363" s="16"/>
      <c r="V363" s="16"/>
      <c r="W363" s="16"/>
      <c r="X363" s="11" t="s">
        <v>1998</v>
      </c>
      <c r="Y363" s="11">
        <v>0</v>
      </c>
      <c r="Z363" s="11">
        <v>0</v>
      </c>
      <c r="AA363" s="11" t="s">
        <v>1395</v>
      </c>
      <c r="AB363" s="11" t="s">
        <v>1395</v>
      </c>
      <c r="AC363" s="11" t="s">
        <v>1395</v>
      </c>
      <c r="AD363" s="16"/>
      <c r="AE363" s="16"/>
      <c r="AF363" s="16"/>
    </row>
    <row r="364" spans="1:32">
      <c r="A364" s="11">
        <v>13</v>
      </c>
      <c r="B364" s="11">
        <v>63</v>
      </c>
      <c r="C364" s="16"/>
      <c r="D364" s="11">
        <v>1</v>
      </c>
      <c r="E364" s="11">
        <v>62</v>
      </c>
      <c r="F364" s="11" t="s">
        <v>4197</v>
      </c>
      <c r="G364" s="11" t="s">
        <v>2997</v>
      </c>
      <c r="H364" s="11" t="s">
        <v>2953</v>
      </c>
      <c r="I364" s="11" t="s">
        <v>20</v>
      </c>
      <c r="J364" s="11" t="s">
        <v>19</v>
      </c>
      <c r="K364" s="11" t="s">
        <v>2354</v>
      </c>
      <c r="L364" s="11">
        <v>1888</v>
      </c>
      <c r="M364" s="11">
        <v>12</v>
      </c>
      <c r="N364" s="11" t="s">
        <v>2939</v>
      </c>
      <c r="O364" s="16"/>
      <c r="P364" s="16"/>
      <c r="Q364" s="16"/>
      <c r="R364" s="11" t="s">
        <v>3952</v>
      </c>
      <c r="S364" s="16"/>
      <c r="T364" s="11" t="s">
        <v>116</v>
      </c>
      <c r="U364" s="16"/>
      <c r="V364" s="16"/>
      <c r="W364" s="16"/>
      <c r="X364" s="11" t="s">
        <v>1998</v>
      </c>
      <c r="Y364" s="11">
        <v>0</v>
      </c>
      <c r="Z364" s="11">
        <v>0</v>
      </c>
      <c r="AA364" s="11" t="s">
        <v>1395</v>
      </c>
      <c r="AB364" s="11" t="s">
        <v>92</v>
      </c>
      <c r="AC364" s="11" t="s">
        <v>1395</v>
      </c>
      <c r="AD364" s="16"/>
      <c r="AE364" s="16"/>
      <c r="AF364" s="16"/>
    </row>
    <row r="365" spans="1:32">
      <c r="A365" s="11">
        <v>14</v>
      </c>
      <c r="B365" s="11">
        <v>64</v>
      </c>
      <c r="C365" s="11"/>
      <c r="D365" s="11">
        <v>1</v>
      </c>
      <c r="E365" s="11">
        <v>63</v>
      </c>
      <c r="F365" s="11" t="s">
        <v>4200</v>
      </c>
      <c r="G365" s="11" t="s">
        <v>4201</v>
      </c>
      <c r="H365" s="11" t="s">
        <v>3949</v>
      </c>
      <c r="I365" s="11" t="s">
        <v>637</v>
      </c>
      <c r="J365" s="11" t="s">
        <v>19</v>
      </c>
      <c r="K365" s="11" t="s">
        <v>2526</v>
      </c>
      <c r="L365" s="11">
        <v>1871</v>
      </c>
      <c r="M365" s="11">
        <v>28</v>
      </c>
      <c r="N365" s="11" t="s">
        <v>2933</v>
      </c>
      <c r="O365" s="11">
        <v>2</v>
      </c>
      <c r="P365" s="11"/>
      <c r="Q365" s="11"/>
      <c r="R365" s="11" t="s">
        <v>3952</v>
      </c>
      <c r="S365" s="11" t="s">
        <v>3959</v>
      </c>
      <c r="T365" s="11" t="s">
        <v>3958</v>
      </c>
      <c r="U365" s="11"/>
      <c r="V365" s="11"/>
      <c r="W365" s="11"/>
      <c r="X365" s="11" t="s">
        <v>32</v>
      </c>
      <c r="Y365" s="11">
        <v>0</v>
      </c>
      <c r="Z365" s="11"/>
      <c r="AA365" s="11" t="s">
        <v>1395</v>
      </c>
      <c r="AB365" s="11" t="s">
        <v>1395</v>
      </c>
      <c r="AC365" s="11" t="s">
        <v>1395</v>
      </c>
      <c r="AD365" s="11" t="s">
        <v>3956</v>
      </c>
      <c r="AE365" s="11"/>
      <c r="AF365" s="11" t="s">
        <v>261</v>
      </c>
    </row>
    <row r="366" spans="1:32">
      <c r="A366" s="11">
        <v>15</v>
      </c>
      <c r="B366" s="11">
        <v>64</v>
      </c>
      <c r="C366" s="16"/>
      <c r="D366" s="11">
        <v>1</v>
      </c>
      <c r="E366" s="11">
        <v>63</v>
      </c>
      <c r="F366" s="11" t="s">
        <v>4200</v>
      </c>
      <c r="G366" s="11" t="s">
        <v>4202</v>
      </c>
      <c r="H366" s="11" t="s">
        <v>2936</v>
      </c>
      <c r="I366" s="11" t="s">
        <v>637</v>
      </c>
      <c r="J366" s="11" t="s">
        <v>24</v>
      </c>
      <c r="K366" s="11" t="s">
        <v>2033</v>
      </c>
      <c r="L366" s="11">
        <v>1877</v>
      </c>
      <c r="M366" s="11">
        <v>23</v>
      </c>
      <c r="N366" s="11" t="s">
        <v>2933</v>
      </c>
      <c r="O366" s="11">
        <v>2</v>
      </c>
      <c r="P366" s="11">
        <v>2</v>
      </c>
      <c r="Q366" s="11">
        <v>1</v>
      </c>
      <c r="R366" s="11" t="s">
        <v>3952</v>
      </c>
      <c r="S366" s="16"/>
      <c r="T366" s="11" t="s">
        <v>4046</v>
      </c>
      <c r="U366" s="16"/>
      <c r="V366" s="16"/>
      <c r="W366" s="16"/>
      <c r="X366" s="16"/>
      <c r="Y366" s="16"/>
      <c r="Z366" s="16"/>
      <c r="AA366" s="11" t="s">
        <v>92</v>
      </c>
      <c r="AB366" s="11" t="s">
        <v>92</v>
      </c>
      <c r="AC366" s="11" t="s">
        <v>1395</v>
      </c>
      <c r="AD366" s="16"/>
      <c r="AE366" s="16"/>
      <c r="AF366" s="16"/>
    </row>
    <row r="367" spans="1:32">
      <c r="A367" s="11">
        <v>16</v>
      </c>
      <c r="B367" s="11">
        <v>64</v>
      </c>
      <c r="C367" s="16"/>
      <c r="D367" s="11">
        <v>1</v>
      </c>
      <c r="E367" s="11">
        <v>63</v>
      </c>
      <c r="F367" s="11" t="s">
        <v>4200</v>
      </c>
      <c r="G367" s="11" t="s">
        <v>123</v>
      </c>
      <c r="H367" s="11" t="s">
        <v>2944</v>
      </c>
      <c r="I367" s="11" t="s">
        <v>637</v>
      </c>
      <c r="J367" s="11" t="s">
        <v>19</v>
      </c>
      <c r="K367" s="11" t="s">
        <v>2033</v>
      </c>
      <c r="L367" s="11">
        <v>1900</v>
      </c>
      <c r="M367" s="17">
        <v>45728</v>
      </c>
      <c r="N367" s="11" t="s">
        <v>2939</v>
      </c>
      <c r="O367" s="16"/>
      <c r="P367" s="16"/>
      <c r="Q367" s="16"/>
      <c r="R367" s="11" t="s">
        <v>3952</v>
      </c>
      <c r="S367" s="11" t="s">
        <v>3952</v>
      </c>
      <c r="T367" s="11" t="s">
        <v>3952</v>
      </c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</row>
    <row r="368" spans="1:32">
      <c r="A368" s="11">
        <v>17</v>
      </c>
      <c r="B368" s="11">
        <v>65</v>
      </c>
      <c r="C368" s="11"/>
      <c r="D368" s="11">
        <v>1</v>
      </c>
      <c r="E368" s="11">
        <v>64</v>
      </c>
      <c r="F368" s="11" t="s">
        <v>4153</v>
      </c>
      <c r="G368" s="11" t="s">
        <v>144</v>
      </c>
      <c r="H368" s="11" t="s">
        <v>3949</v>
      </c>
      <c r="I368" s="11" t="s">
        <v>20</v>
      </c>
      <c r="J368" s="11" t="s">
        <v>19</v>
      </c>
      <c r="K368" s="11" t="s">
        <v>1971</v>
      </c>
      <c r="L368" s="11">
        <v>1850</v>
      </c>
      <c r="M368" s="11">
        <v>50</v>
      </c>
      <c r="N368" s="11" t="s">
        <v>2933</v>
      </c>
      <c r="O368" s="11">
        <v>25</v>
      </c>
      <c r="P368" s="11"/>
      <c r="Q368" s="11"/>
      <c r="R368" s="11" t="s">
        <v>3955</v>
      </c>
      <c r="S368" s="11" t="s">
        <v>3955</v>
      </c>
      <c r="T368" s="11" t="s">
        <v>3955</v>
      </c>
      <c r="U368" s="11"/>
      <c r="V368" s="11"/>
      <c r="W368" s="11"/>
      <c r="X368" s="11" t="s">
        <v>32</v>
      </c>
      <c r="Y368" s="11">
        <v>0</v>
      </c>
      <c r="Z368" s="11"/>
      <c r="AA368" s="11" t="s">
        <v>1395</v>
      </c>
      <c r="AB368" s="11" t="s">
        <v>1395</v>
      </c>
      <c r="AC368" s="11" t="s">
        <v>1395</v>
      </c>
      <c r="AD368" s="11" t="s">
        <v>3956</v>
      </c>
      <c r="AE368" s="11"/>
      <c r="AF368" s="11" t="s">
        <v>261</v>
      </c>
    </row>
    <row r="369" spans="1:32">
      <c r="A369" s="11">
        <v>18</v>
      </c>
      <c r="B369" s="11">
        <v>65</v>
      </c>
      <c r="C369" s="16"/>
      <c r="D369" s="11">
        <v>1</v>
      </c>
      <c r="E369" s="11">
        <v>64</v>
      </c>
      <c r="F369" s="11" t="s">
        <v>4153</v>
      </c>
      <c r="G369" s="11" t="s">
        <v>110</v>
      </c>
      <c r="H369" s="11" t="s">
        <v>2936</v>
      </c>
      <c r="I369" s="11" t="s">
        <v>20</v>
      </c>
      <c r="J369" s="11" t="s">
        <v>24</v>
      </c>
      <c r="K369" s="11" t="s">
        <v>2143</v>
      </c>
      <c r="L369" s="11">
        <v>1854</v>
      </c>
      <c r="M369" s="11">
        <v>45</v>
      </c>
      <c r="N369" s="11" t="s">
        <v>2933</v>
      </c>
      <c r="O369" s="11">
        <v>25</v>
      </c>
      <c r="P369" s="11">
        <v>11</v>
      </c>
      <c r="Q369" s="11">
        <v>8</v>
      </c>
      <c r="R369" s="11" t="s">
        <v>3955</v>
      </c>
      <c r="S369" s="11" t="s">
        <v>3955</v>
      </c>
      <c r="T369" s="11" t="s">
        <v>3955</v>
      </c>
      <c r="U369" s="16"/>
      <c r="V369" s="16"/>
      <c r="W369" s="16"/>
      <c r="X369" s="16"/>
      <c r="Y369" s="16"/>
      <c r="Z369" s="16"/>
      <c r="AA369" s="11" t="s">
        <v>1395</v>
      </c>
      <c r="AB369" s="11" t="s">
        <v>1395</v>
      </c>
      <c r="AC369" s="11" t="s">
        <v>1395</v>
      </c>
      <c r="AD369" s="16"/>
      <c r="AE369" s="16"/>
      <c r="AF369" s="16"/>
    </row>
    <row r="370" spans="1:32">
      <c r="A370" s="11">
        <v>19</v>
      </c>
      <c r="B370" s="11">
        <v>65</v>
      </c>
      <c r="C370" s="16"/>
      <c r="D370" s="11">
        <v>1</v>
      </c>
      <c r="E370" s="11">
        <v>64</v>
      </c>
      <c r="F370" s="11" t="s">
        <v>4153</v>
      </c>
      <c r="G370" s="11" t="s">
        <v>276</v>
      </c>
      <c r="H370" s="11" t="s">
        <v>2944</v>
      </c>
      <c r="I370" s="11" t="s">
        <v>20</v>
      </c>
      <c r="J370" s="11" t="s">
        <v>19</v>
      </c>
      <c r="K370" s="11" t="s">
        <v>2190</v>
      </c>
      <c r="L370" s="11">
        <v>1877</v>
      </c>
      <c r="M370" s="11">
        <v>22</v>
      </c>
      <c r="N370" s="11" t="s">
        <v>2939</v>
      </c>
      <c r="O370" s="16"/>
      <c r="P370" s="16"/>
      <c r="Q370" s="16"/>
      <c r="R370" s="11" t="s">
        <v>3952</v>
      </c>
      <c r="S370" s="11" t="s">
        <v>3955</v>
      </c>
      <c r="T370" s="11" t="s">
        <v>3955</v>
      </c>
      <c r="U370" s="16"/>
      <c r="V370" s="16"/>
      <c r="W370" s="16"/>
      <c r="X370" s="11" t="s">
        <v>1998</v>
      </c>
      <c r="Y370" s="11">
        <v>0</v>
      </c>
      <c r="Z370" s="16"/>
      <c r="AA370" s="11" t="s">
        <v>1395</v>
      </c>
      <c r="AB370" s="11" t="s">
        <v>1395</v>
      </c>
      <c r="AC370" s="11" t="s">
        <v>1395</v>
      </c>
      <c r="AD370" s="16"/>
      <c r="AE370" s="16"/>
      <c r="AF370" s="16"/>
    </row>
    <row r="371" spans="1:32">
      <c r="A371" s="11">
        <v>20</v>
      </c>
      <c r="B371" s="11">
        <v>65</v>
      </c>
      <c r="C371" s="16"/>
      <c r="D371" s="11">
        <v>1</v>
      </c>
      <c r="E371" s="11">
        <v>64</v>
      </c>
      <c r="F371" s="11" t="s">
        <v>4153</v>
      </c>
      <c r="G371" s="11" t="s">
        <v>741</v>
      </c>
      <c r="H371" s="11" t="s">
        <v>2938</v>
      </c>
      <c r="I371" s="11" t="s">
        <v>20</v>
      </c>
      <c r="J371" s="11" t="s">
        <v>24</v>
      </c>
      <c r="K371" s="11" t="s">
        <v>2033</v>
      </c>
      <c r="L371" s="11">
        <v>1882</v>
      </c>
      <c r="M371" s="11">
        <v>18</v>
      </c>
      <c r="N371" s="11" t="s">
        <v>2939</v>
      </c>
      <c r="O371" s="16"/>
      <c r="P371" s="16"/>
      <c r="Q371" s="16"/>
      <c r="R371" s="11" t="s">
        <v>3952</v>
      </c>
      <c r="S371" s="11" t="s">
        <v>3955</v>
      </c>
      <c r="T371" s="11" t="s">
        <v>3955</v>
      </c>
      <c r="U371" s="16"/>
      <c r="V371" s="16"/>
      <c r="W371" s="16"/>
      <c r="X371" s="16"/>
      <c r="Y371" s="16"/>
      <c r="Z371" s="16"/>
      <c r="AA371" s="11" t="s">
        <v>1395</v>
      </c>
      <c r="AB371" s="11" t="s">
        <v>1395</v>
      </c>
      <c r="AC371" s="11" t="s">
        <v>1395</v>
      </c>
      <c r="AD371" s="16"/>
      <c r="AE371" s="16"/>
      <c r="AF371" s="16"/>
    </row>
    <row r="372" spans="1:32">
      <c r="A372" s="11">
        <v>21</v>
      </c>
      <c r="B372" s="11">
        <v>65</v>
      </c>
      <c r="C372" s="16"/>
      <c r="D372" s="11">
        <v>1</v>
      </c>
      <c r="E372" s="11">
        <v>64</v>
      </c>
      <c r="F372" s="11" t="s">
        <v>4153</v>
      </c>
      <c r="G372" s="11" t="s">
        <v>4203</v>
      </c>
      <c r="H372" s="11" t="s">
        <v>2944</v>
      </c>
      <c r="I372" s="11" t="s">
        <v>20</v>
      </c>
      <c r="J372" s="11" t="s">
        <v>19</v>
      </c>
      <c r="K372" s="11" t="s">
        <v>2206</v>
      </c>
      <c r="L372" s="11">
        <v>1886</v>
      </c>
      <c r="M372" s="11">
        <v>14</v>
      </c>
      <c r="N372" s="11" t="s">
        <v>2939</v>
      </c>
      <c r="O372" s="16"/>
      <c r="P372" s="16"/>
      <c r="Q372" s="16"/>
      <c r="R372" s="11" t="s">
        <v>3952</v>
      </c>
      <c r="S372" s="11" t="s">
        <v>3955</v>
      </c>
      <c r="T372" s="11" t="s">
        <v>3955</v>
      </c>
      <c r="U372" s="16"/>
      <c r="V372" s="16"/>
      <c r="W372" s="16"/>
      <c r="X372" s="11" t="s">
        <v>1998</v>
      </c>
      <c r="Y372" s="11">
        <v>0</v>
      </c>
      <c r="Z372" s="11">
        <v>0</v>
      </c>
      <c r="AA372" s="11" t="s">
        <v>92</v>
      </c>
      <c r="AB372" s="11" t="s">
        <v>92</v>
      </c>
      <c r="AC372" s="11" t="s">
        <v>1395</v>
      </c>
      <c r="AD372" s="16"/>
      <c r="AE372" s="16"/>
      <c r="AF372" s="16"/>
    </row>
    <row r="373" spans="1:32">
      <c r="A373" s="11">
        <v>22</v>
      </c>
      <c r="B373" s="11">
        <v>65</v>
      </c>
      <c r="C373" s="16"/>
      <c r="D373" s="11">
        <v>1</v>
      </c>
      <c r="E373" s="11">
        <v>64</v>
      </c>
      <c r="F373" s="11" t="s">
        <v>4153</v>
      </c>
      <c r="G373" s="11" t="s">
        <v>316</v>
      </c>
      <c r="H373" s="11" t="s">
        <v>2944</v>
      </c>
      <c r="I373" s="11" t="s">
        <v>20</v>
      </c>
      <c r="J373" s="11" t="s">
        <v>19</v>
      </c>
      <c r="K373" s="11" t="s">
        <v>2354</v>
      </c>
      <c r="L373" s="11">
        <v>1888</v>
      </c>
      <c r="M373" s="11">
        <v>12</v>
      </c>
      <c r="N373" s="11" t="s">
        <v>2939</v>
      </c>
      <c r="O373" s="16"/>
      <c r="P373" s="16"/>
      <c r="Q373" s="16"/>
      <c r="R373" s="11" t="s">
        <v>3952</v>
      </c>
      <c r="S373" s="11" t="s">
        <v>3955</v>
      </c>
      <c r="T373" s="11" t="s">
        <v>3955</v>
      </c>
      <c r="U373" s="16"/>
      <c r="V373" s="16"/>
      <c r="W373" s="16"/>
      <c r="X373" s="11" t="s">
        <v>1998</v>
      </c>
      <c r="Y373" s="11">
        <v>0</v>
      </c>
      <c r="Z373" s="11">
        <v>0</v>
      </c>
      <c r="AA373" s="11" t="s">
        <v>92</v>
      </c>
      <c r="AB373" s="11" t="s">
        <v>92</v>
      </c>
      <c r="AC373" s="11" t="s">
        <v>1395</v>
      </c>
      <c r="AD373" s="16"/>
      <c r="AE373" s="16"/>
      <c r="AF373" s="16"/>
    </row>
    <row r="374" spans="1:32">
      <c r="A374" s="11">
        <v>23</v>
      </c>
      <c r="B374" s="11">
        <v>65</v>
      </c>
      <c r="C374" s="16"/>
      <c r="D374" s="11">
        <v>1</v>
      </c>
      <c r="E374" s="11">
        <v>64</v>
      </c>
      <c r="F374" s="11" t="s">
        <v>4153</v>
      </c>
      <c r="G374" s="11" t="s">
        <v>1102</v>
      </c>
      <c r="H374" s="11" t="s">
        <v>2944</v>
      </c>
      <c r="I374" s="11" t="s">
        <v>20</v>
      </c>
      <c r="J374" s="11" t="s">
        <v>19</v>
      </c>
      <c r="K374" s="11" t="s">
        <v>2143</v>
      </c>
      <c r="L374" s="11">
        <v>1896</v>
      </c>
      <c r="M374" s="11">
        <v>3</v>
      </c>
      <c r="N374" s="11" t="s">
        <v>2939</v>
      </c>
      <c r="O374" s="16"/>
      <c r="P374" s="16"/>
      <c r="Q374" s="16"/>
      <c r="R374" s="11" t="s">
        <v>3952</v>
      </c>
      <c r="S374" s="11" t="s">
        <v>3955</v>
      </c>
      <c r="T374" s="11" t="s">
        <v>3955</v>
      </c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</row>
    <row r="375" spans="1:32">
      <c r="A375" s="11">
        <v>24</v>
      </c>
      <c r="B375" s="11">
        <v>65</v>
      </c>
      <c r="C375" s="16"/>
      <c r="D375" s="11">
        <v>1</v>
      </c>
      <c r="E375" s="11">
        <v>64</v>
      </c>
      <c r="F375" s="11" t="s">
        <v>4153</v>
      </c>
      <c r="G375" s="11" t="s">
        <v>4204</v>
      </c>
      <c r="H375" s="11" t="s">
        <v>2938</v>
      </c>
      <c r="I375" s="11" t="s">
        <v>20</v>
      </c>
      <c r="J375" s="11" t="s">
        <v>24</v>
      </c>
      <c r="K375" s="11" t="s">
        <v>2190</v>
      </c>
      <c r="L375" s="11">
        <v>1889</v>
      </c>
      <c r="M375" s="11">
        <v>10</v>
      </c>
      <c r="N375" s="11" t="s">
        <v>2939</v>
      </c>
      <c r="O375" s="16"/>
      <c r="P375" s="16"/>
      <c r="Q375" s="16"/>
      <c r="R375" s="11" t="s">
        <v>3952</v>
      </c>
      <c r="S375" s="11" t="s">
        <v>3955</v>
      </c>
      <c r="T375" s="11" t="s">
        <v>3955</v>
      </c>
      <c r="U375" s="16"/>
      <c r="V375" s="16"/>
      <c r="W375" s="16"/>
      <c r="X375" s="11" t="s">
        <v>1998</v>
      </c>
      <c r="Y375" s="11">
        <v>0</v>
      </c>
      <c r="Z375" s="11">
        <v>0</v>
      </c>
      <c r="AA375" s="11" t="s">
        <v>1395</v>
      </c>
      <c r="AB375" s="11" t="s">
        <v>92</v>
      </c>
      <c r="AC375" s="11" t="s">
        <v>1395</v>
      </c>
      <c r="AD375" s="16"/>
      <c r="AE375" s="16"/>
      <c r="AF375" s="16"/>
    </row>
    <row r="376" spans="1:32">
      <c r="A376" s="11">
        <v>25</v>
      </c>
      <c r="B376" s="11">
        <v>65</v>
      </c>
      <c r="C376" s="16"/>
      <c r="D376" s="11">
        <v>1</v>
      </c>
      <c r="E376" s="11">
        <v>64</v>
      </c>
      <c r="F376" s="11" t="s">
        <v>4153</v>
      </c>
      <c r="G376" s="11" t="s">
        <v>4205</v>
      </c>
      <c r="H376" s="11" t="s">
        <v>2938</v>
      </c>
      <c r="I376" s="11" t="s">
        <v>20</v>
      </c>
      <c r="J376" s="11" t="s">
        <v>24</v>
      </c>
      <c r="K376" s="11" t="s">
        <v>2161</v>
      </c>
      <c r="L376" s="11">
        <v>1892</v>
      </c>
      <c r="M376" s="11">
        <v>7</v>
      </c>
      <c r="N376" s="11" t="s">
        <v>2939</v>
      </c>
      <c r="O376" s="16"/>
      <c r="P376" s="16"/>
      <c r="Q376" s="16"/>
      <c r="R376" s="11" t="s">
        <v>3952</v>
      </c>
      <c r="S376" s="11" t="s">
        <v>3955</v>
      </c>
      <c r="T376" s="11" t="s">
        <v>3955</v>
      </c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</row>
    <row r="377" spans="1:32">
      <c r="A377" s="11">
        <v>26</v>
      </c>
      <c r="B377" s="11">
        <v>65</v>
      </c>
      <c r="C377" s="16"/>
      <c r="D377" s="11">
        <v>1</v>
      </c>
      <c r="E377" s="11">
        <v>64</v>
      </c>
      <c r="F377" s="11" t="s">
        <v>4153</v>
      </c>
      <c r="G377" s="11" t="s">
        <v>3548</v>
      </c>
      <c r="H377" s="11" t="s">
        <v>2938</v>
      </c>
      <c r="I377" s="11" t="s">
        <v>20</v>
      </c>
      <c r="J377" s="11" t="s">
        <v>24</v>
      </c>
      <c r="K377" s="11" t="s">
        <v>2230</v>
      </c>
      <c r="L377" s="11">
        <v>1898</v>
      </c>
      <c r="M377" s="11">
        <v>1</v>
      </c>
      <c r="N377" s="11" t="s">
        <v>2939</v>
      </c>
      <c r="O377" s="16"/>
      <c r="P377" s="16"/>
      <c r="Q377" s="16"/>
      <c r="R377" s="11" t="s">
        <v>3952</v>
      </c>
      <c r="S377" s="11" t="s">
        <v>3955</v>
      </c>
      <c r="T377" s="11" t="s">
        <v>3955</v>
      </c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</row>
    <row r="378" spans="1:32">
      <c r="A378" s="11">
        <v>27</v>
      </c>
      <c r="B378" s="11">
        <v>66</v>
      </c>
      <c r="C378" s="11"/>
      <c r="D378" s="11">
        <v>1</v>
      </c>
      <c r="E378" s="11">
        <v>65</v>
      </c>
      <c r="F378" s="11" t="s">
        <v>3754</v>
      </c>
      <c r="G378" s="11" t="s">
        <v>4206</v>
      </c>
      <c r="H378" s="11" t="s">
        <v>3949</v>
      </c>
      <c r="I378" s="11" t="s">
        <v>20</v>
      </c>
      <c r="J378" s="11" t="s">
        <v>19</v>
      </c>
      <c r="K378" s="11" t="s">
        <v>2230</v>
      </c>
      <c r="L378" s="11">
        <v>1878</v>
      </c>
      <c r="M378" s="11">
        <v>21</v>
      </c>
      <c r="N378" s="11" t="s">
        <v>2933</v>
      </c>
      <c r="O378" s="11">
        <v>1</v>
      </c>
      <c r="P378" s="11"/>
      <c r="Q378" s="11"/>
      <c r="R378" s="11" t="s">
        <v>3952</v>
      </c>
      <c r="S378" s="11" t="s">
        <v>1493</v>
      </c>
      <c r="T378" s="11" t="s">
        <v>3952</v>
      </c>
      <c r="U378" s="11"/>
      <c r="V378" s="11"/>
      <c r="W378" s="11"/>
      <c r="X378" s="11" t="s">
        <v>32</v>
      </c>
      <c r="Y378" s="11">
        <v>0</v>
      </c>
      <c r="Z378" s="11"/>
      <c r="AA378" s="11" t="s">
        <v>92</v>
      </c>
      <c r="AB378" s="11" t="s">
        <v>92</v>
      </c>
      <c r="AC378" s="11" t="s">
        <v>1395</v>
      </c>
      <c r="AD378" s="11" t="s">
        <v>3956</v>
      </c>
      <c r="AE378" s="11"/>
      <c r="AF378" s="11" t="s">
        <v>261</v>
      </c>
    </row>
    <row r="379" spans="1:32">
      <c r="A379" s="11">
        <v>28</v>
      </c>
      <c r="B379" s="11">
        <v>66</v>
      </c>
      <c r="C379" s="16"/>
      <c r="D379" s="11">
        <v>1</v>
      </c>
      <c r="E379" s="11">
        <v>65</v>
      </c>
      <c r="F379" s="11" t="s">
        <v>3754</v>
      </c>
      <c r="G379" s="11" t="s">
        <v>4207</v>
      </c>
      <c r="H379" s="11" t="s">
        <v>2936</v>
      </c>
      <c r="I379" s="11" t="s">
        <v>20</v>
      </c>
      <c r="J379" s="11" t="s">
        <v>24</v>
      </c>
      <c r="K379" s="11" t="s">
        <v>1971</v>
      </c>
      <c r="L379" s="11">
        <v>1881</v>
      </c>
      <c r="M379" s="11">
        <v>19</v>
      </c>
      <c r="N379" s="11" t="s">
        <v>2933</v>
      </c>
      <c r="O379" s="11">
        <v>1</v>
      </c>
      <c r="P379" s="11">
        <v>1</v>
      </c>
      <c r="Q379" s="11">
        <v>1</v>
      </c>
      <c r="R379" s="11" t="s">
        <v>1493</v>
      </c>
      <c r="S379" s="11" t="s">
        <v>1493</v>
      </c>
      <c r="T379" s="11" t="s">
        <v>1493</v>
      </c>
      <c r="U379" s="11">
        <v>1896</v>
      </c>
      <c r="V379" s="11">
        <v>4</v>
      </c>
      <c r="W379" s="16"/>
      <c r="X379" s="16"/>
      <c r="Y379" s="16"/>
      <c r="Z379" s="16"/>
      <c r="AA379" s="11" t="s">
        <v>1395</v>
      </c>
      <c r="AB379" s="11" t="s">
        <v>1395</v>
      </c>
      <c r="AC379" s="11" t="s">
        <v>92</v>
      </c>
      <c r="AD379" s="16"/>
      <c r="AE379" s="16"/>
      <c r="AF379" s="16"/>
    </row>
    <row r="380" spans="1:32">
      <c r="A380" s="11">
        <v>29</v>
      </c>
      <c r="B380" s="11">
        <v>66</v>
      </c>
      <c r="C380" s="16"/>
      <c r="D380" s="11">
        <v>1</v>
      </c>
      <c r="E380" s="11">
        <v>65</v>
      </c>
      <c r="F380" s="11" t="s">
        <v>3754</v>
      </c>
      <c r="G380" s="11" t="s">
        <v>4208</v>
      </c>
      <c r="H380" s="11" t="s">
        <v>2938</v>
      </c>
      <c r="I380" s="11" t="s">
        <v>20</v>
      </c>
      <c r="J380" s="11" t="s">
        <v>24</v>
      </c>
      <c r="K380" s="11" t="s">
        <v>2190</v>
      </c>
      <c r="L380" s="11">
        <v>1899</v>
      </c>
      <c r="M380" s="17">
        <v>45850</v>
      </c>
      <c r="N380" s="11" t="s">
        <v>2939</v>
      </c>
      <c r="O380" s="16"/>
      <c r="P380" s="16"/>
      <c r="Q380" s="16"/>
      <c r="R380" s="11" t="s">
        <v>3952</v>
      </c>
      <c r="S380" s="11" t="s">
        <v>3952</v>
      </c>
      <c r="T380" s="11" t="s">
        <v>1493</v>
      </c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</row>
    <row r="381" spans="1:32">
      <c r="A381" s="11">
        <v>30</v>
      </c>
      <c r="B381" s="11">
        <v>66</v>
      </c>
      <c r="C381" s="16"/>
      <c r="D381" s="11">
        <v>1</v>
      </c>
      <c r="E381" s="11">
        <v>65</v>
      </c>
      <c r="F381" s="11" t="s">
        <v>4209</v>
      </c>
      <c r="G381" s="11" t="s">
        <v>4210</v>
      </c>
      <c r="H381" s="11" t="s">
        <v>2953</v>
      </c>
      <c r="I381" s="11" t="s">
        <v>20</v>
      </c>
      <c r="J381" s="11" t="s">
        <v>19</v>
      </c>
      <c r="K381" s="11" t="s">
        <v>2245</v>
      </c>
      <c r="L381" s="11">
        <v>1850</v>
      </c>
      <c r="M381" s="11">
        <v>49</v>
      </c>
      <c r="N381" s="11" t="s">
        <v>2933</v>
      </c>
      <c r="O381" s="11">
        <v>17</v>
      </c>
      <c r="P381" s="16"/>
      <c r="Q381" s="16"/>
      <c r="R381" s="11" t="s">
        <v>1493</v>
      </c>
      <c r="S381" s="11" t="s">
        <v>1493</v>
      </c>
      <c r="T381" s="11" t="s">
        <v>1493</v>
      </c>
      <c r="U381" s="11">
        <v>1896</v>
      </c>
      <c r="V381" s="11">
        <v>4</v>
      </c>
      <c r="W381" s="11" t="s">
        <v>3975</v>
      </c>
      <c r="X381" s="11" t="s">
        <v>1998</v>
      </c>
      <c r="Y381" s="11">
        <v>0</v>
      </c>
      <c r="Z381" s="16"/>
      <c r="AA381" s="11" t="s">
        <v>1395</v>
      </c>
      <c r="AB381" s="11" t="s">
        <v>1395</v>
      </c>
      <c r="AC381" s="11" t="s">
        <v>92</v>
      </c>
      <c r="AD381" s="16"/>
      <c r="AE381" s="16"/>
      <c r="AF381" s="16"/>
    </row>
    <row r="382" spans="1:32">
      <c r="A382" s="11">
        <v>31</v>
      </c>
      <c r="B382" s="11">
        <v>66</v>
      </c>
      <c r="C382" s="16"/>
      <c r="D382" s="11">
        <v>1</v>
      </c>
      <c r="E382" s="11">
        <v>65</v>
      </c>
      <c r="F382" s="11" t="s">
        <v>4209</v>
      </c>
      <c r="G382" s="11" t="s">
        <v>4211</v>
      </c>
      <c r="H382" s="11" t="s">
        <v>2953</v>
      </c>
      <c r="I382" s="11" t="s">
        <v>20</v>
      </c>
      <c r="J382" s="11" t="s">
        <v>24</v>
      </c>
      <c r="K382" s="11" t="s">
        <v>2161</v>
      </c>
      <c r="L382" s="11">
        <v>1864</v>
      </c>
      <c r="M382" s="11">
        <v>35</v>
      </c>
      <c r="N382" s="11" t="s">
        <v>2933</v>
      </c>
      <c r="O382" s="11">
        <v>17</v>
      </c>
      <c r="P382" s="11">
        <v>6</v>
      </c>
      <c r="Q382" s="11">
        <v>4</v>
      </c>
      <c r="R382" s="11" t="s">
        <v>1493</v>
      </c>
      <c r="S382" s="11" t="s">
        <v>1493</v>
      </c>
      <c r="T382" s="11" t="s">
        <v>1493</v>
      </c>
      <c r="U382" s="11">
        <v>1896</v>
      </c>
      <c r="V382" s="11">
        <v>4</v>
      </c>
      <c r="W382" s="16"/>
      <c r="X382" s="16"/>
      <c r="Y382" s="16"/>
      <c r="Z382" s="16"/>
      <c r="AA382" s="11" t="s">
        <v>92</v>
      </c>
      <c r="AB382" s="11" t="s">
        <v>92</v>
      </c>
      <c r="AC382" s="11" t="s">
        <v>92</v>
      </c>
      <c r="AD382" s="16"/>
      <c r="AE382" s="16"/>
      <c r="AF382" s="16"/>
    </row>
    <row r="383" spans="1:32">
      <c r="A383" s="11">
        <v>32</v>
      </c>
      <c r="B383" s="11">
        <v>66</v>
      </c>
      <c r="C383" s="16"/>
      <c r="D383" s="11">
        <v>1</v>
      </c>
      <c r="E383" s="11">
        <v>65</v>
      </c>
      <c r="F383" s="11" t="s">
        <v>4209</v>
      </c>
      <c r="G383" s="11" t="s">
        <v>4212</v>
      </c>
      <c r="H383" s="11" t="s">
        <v>2938</v>
      </c>
      <c r="I383" s="11" t="s">
        <v>20</v>
      </c>
      <c r="J383" s="11" t="s">
        <v>24</v>
      </c>
      <c r="K383" s="11" t="s">
        <v>2190</v>
      </c>
      <c r="L383" s="11">
        <v>1886</v>
      </c>
      <c r="M383" s="16"/>
      <c r="N383" s="11" t="s">
        <v>2939</v>
      </c>
      <c r="O383" s="16"/>
      <c r="P383" s="16"/>
      <c r="Q383" s="16"/>
      <c r="R383" s="11" t="s">
        <v>1493</v>
      </c>
      <c r="S383" s="11" t="s">
        <v>1493</v>
      </c>
      <c r="T383" s="11" t="s">
        <v>1493</v>
      </c>
      <c r="U383" s="11">
        <v>1896</v>
      </c>
      <c r="V383" s="11">
        <v>4</v>
      </c>
      <c r="W383" s="16"/>
      <c r="X383" s="11" t="s">
        <v>1998</v>
      </c>
      <c r="Y383" s="11">
        <v>0</v>
      </c>
      <c r="Z383" s="11">
        <v>0</v>
      </c>
      <c r="AA383" s="11" t="s">
        <v>92</v>
      </c>
      <c r="AB383" s="11" t="s">
        <v>92</v>
      </c>
      <c r="AC383" s="11" t="s">
        <v>92</v>
      </c>
      <c r="AD383" s="16"/>
      <c r="AE383" s="16"/>
      <c r="AF383" s="16"/>
    </row>
    <row r="384" spans="1:32">
      <c r="A384" s="11">
        <v>33</v>
      </c>
      <c r="B384" s="11">
        <v>66</v>
      </c>
      <c r="C384" s="16"/>
      <c r="D384" s="11">
        <v>1</v>
      </c>
      <c r="E384" s="11">
        <v>65</v>
      </c>
      <c r="F384" s="11" t="s">
        <v>4209</v>
      </c>
      <c r="G384" s="11" t="s">
        <v>4213</v>
      </c>
      <c r="H384" s="11" t="s">
        <v>2944</v>
      </c>
      <c r="I384" s="11" t="s">
        <v>20</v>
      </c>
      <c r="J384" s="11" t="s">
        <v>19</v>
      </c>
      <c r="K384" s="11" t="s">
        <v>2354</v>
      </c>
      <c r="L384" s="11">
        <v>1888</v>
      </c>
      <c r="M384" s="11">
        <v>12</v>
      </c>
      <c r="N384" s="11" t="s">
        <v>2939</v>
      </c>
      <c r="O384" s="16"/>
      <c r="P384" s="16"/>
      <c r="Q384" s="16"/>
      <c r="R384" s="11" t="s">
        <v>1493</v>
      </c>
      <c r="S384" s="11" t="s">
        <v>1493</v>
      </c>
      <c r="T384" s="11" t="s">
        <v>1493</v>
      </c>
      <c r="U384" s="11">
        <v>1896</v>
      </c>
      <c r="V384" s="11">
        <v>4</v>
      </c>
      <c r="W384" s="16"/>
      <c r="X384" s="11" t="s">
        <v>1998</v>
      </c>
      <c r="Y384" s="11">
        <v>0</v>
      </c>
      <c r="Z384" s="11">
        <v>0</v>
      </c>
      <c r="AA384" s="11" t="s">
        <v>92</v>
      </c>
      <c r="AB384" s="11" t="s">
        <v>92</v>
      </c>
      <c r="AC384" s="11" t="s">
        <v>92</v>
      </c>
      <c r="AD384" s="16"/>
      <c r="AE384" s="16"/>
      <c r="AF384" s="16"/>
    </row>
    <row r="385" spans="1:32">
      <c r="A385" s="11">
        <v>34</v>
      </c>
      <c r="B385" s="11">
        <v>66</v>
      </c>
      <c r="C385" s="16"/>
      <c r="D385" s="11">
        <v>1</v>
      </c>
      <c r="E385" s="11">
        <v>65</v>
      </c>
      <c r="F385" s="11" t="s">
        <v>4209</v>
      </c>
      <c r="G385" s="11" t="s">
        <v>4214</v>
      </c>
      <c r="H385" s="11" t="s">
        <v>2938</v>
      </c>
      <c r="I385" s="11" t="s">
        <v>20</v>
      </c>
      <c r="J385" s="11" t="s">
        <v>24</v>
      </c>
      <c r="K385" s="11" t="s">
        <v>2354</v>
      </c>
      <c r="L385" s="11">
        <v>1891</v>
      </c>
      <c r="M385" s="11">
        <v>9</v>
      </c>
      <c r="N385" s="11" t="s">
        <v>2939</v>
      </c>
      <c r="O385" s="16"/>
      <c r="P385" s="16"/>
      <c r="Q385" s="16"/>
      <c r="R385" s="11" t="s">
        <v>1493</v>
      </c>
      <c r="S385" s="11" t="s">
        <v>1493</v>
      </c>
      <c r="T385" s="11" t="s">
        <v>1493</v>
      </c>
      <c r="U385" s="11">
        <v>1896</v>
      </c>
      <c r="V385" s="11">
        <v>4</v>
      </c>
      <c r="W385" s="16"/>
      <c r="X385" s="16"/>
      <c r="Y385" s="16"/>
      <c r="Z385" s="11">
        <v>0</v>
      </c>
      <c r="AA385" s="16"/>
      <c r="AB385" s="16"/>
      <c r="AC385" s="16"/>
      <c r="AD385" s="16"/>
      <c r="AE385" s="16"/>
      <c r="AF385" s="16"/>
    </row>
    <row r="386" spans="1:32">
      <c r="A386" s="11">
        <v>35</v>
      </c>
      <c r="B386" s="11">
        <v>66</v>
      </c>
      <c r="C386" s="16"/>
      <c r="D386" s="11">
        <v>1</v>
      </c>
      <c r="E386" s="11">
        <v>65</v>
      </c>
      <c r="F386" s="11" t="s">
        <v>4215</v>
      </c>
      <c r="G386" s="11" t="s">
        <v>2079</v>
      </c>
      <c r="H386" s="11" t="s">
        <v>2953</v>
      </c>
      <c r="I386" s="11" t="s">
        <v>20</v>
      </c>
      <c r="J386" s="11" t="s">
        <v>19</v>
      </c>
      <c r="K386" s="11" t="s">
        <v>2143</v>
      </c>
      <c r="L386" s="11">
        <v>1872</v>
      </c>
      <c r="M386" s="11">
        <v>27</v>
      </c>
      <c r="N386" s="11" t="s">
        <v>3066</v>
      </c>
      <c r="O386" s="16"/>
      <c r="P386" s="16"/>
      <c r="Q386" s="16"/>
      <c r="R386" s="11" t="s">
        <v>1493</v>
      </c>
      <c r="S386" s="11" t="s">
        <v>4046</v>
      </c>
      <c r="T386" s="11" t="s">
        <v>4046</v>
      </c>
      <c r="U386" s="11">
        <v>1898</v>
      </c>
      <c r="V386" s="11">
        <v>2</v>
      </c>
      <c r="W386" s="11" t="s">
        <v>3975</v>
      </c>
      <c r="X386" s="11" t="s">
        <v>1998</v>
      </c>
      <c r="Y386" s="11">
        <v>0</v>
      </c>
      <c r="Z386" s="16"/>
      <c r="AA386" s="11" t="s">
        <v>1395</v>
      </c>
      <c r="AB386" s="11" t="s">
        <v>1395</v>
      </c>
      <c r="AC386" s="11" t="s">
        <v>1395</v>
      </c>
      <c r="AD386" s="16"/>
      <c r="AE386" s="16"/>
      <c r="AF386" s="16"/>
    </row>
    <row r="387" spans="1:32">
      <c r="A387" s="11">
        <v>36</v>
      </c>
      <c r="B387" s="11">
        <v>67</v>
      </c>
      <c r="C387" s="11"/>
      <c r="D387" s="11">
        <v>1</v>
      </c>
      <c r="E387" s="11">
        <v>66</v>
      </c>
      <c r="F387" s="11" t="s">
        <v>4216</v>
      </c>
      <c r="G387" s="11" t="s">
        <v>129</v>
      </c>
      <c r="H387" s="11" t="s">
        <v>3949</v>
      </c>
      <c r="I387" s="11" t="s">
        <v>20</v>
      </c>
      <c r="J387" s="11" t="s">
        <v>19</v>
      </c>
      <c r="K387" s="11" t="s">
        <v>1971</v>
      </c>
      <c r="L387" s="11">
        <v>1864</v>
      </c>
      <c r="M387" s="11">
        <v>36</v>
      </c>
      <c r="N387" s="11" t="s">
        <v>2933</v>
      </c>
      <c r="O387" s="11">
        <v>16</v>
      </c>
      <c r="P387" s="11"/>
      <c r="Q387" s="11"/>
      <c r="R387" s="11" t="s">
        <v>3952</v>
      </c>
      <c r="S387" s="11" t="s">
        <v>3952</v>
      </c>
      <c r="T387" s="11" t="s">
        <v>3952</v>
      </c>
      <c r="U387" s="11"/>
      <c r="V387" s="11"/>
      <c r="W387" s="11"/>
      <c r="X387" s="11" t="s">
        <v>1998</v>
      </c>
      <c r="Y387" s="11">
        <v>0</v>
      </c>
      <c r="Z387" s="11"/>
      <c r="AA387" s="11" t="s">
        <v>92</v>
      </c>
      <c r="AB387" s="11" t="s">
        <v>92</v>
      </c>
      <c r="AC387" s="11" t="s">
        <v>1395</v>
      </c>
      <c r="AD387" s="11" t="s">
        <v>3956</v>
      </c>
      <c r="AE387" s="11"/>
      <c r="AF387" s="11" t="s">
        <v>261</v>
      </c>
    </row>
    <row r="388" spans="1:32">
      <c r="A388" s="11">
        <v>37</v>
      </c>
      <c r="B388" s="11">
        <v>67</v>
      </c>
      <c r="C388" s="16"/>
      <c r="D388" s="11">
        <v>1</v>
      </c>
      <c r="E388" s="11">
        <v>66</v>
      </c>
      <c r="F388" s="11" t="s">
        <v>4216</v>
      </c>
      <c r="G388" s="11" t="s">
        <v>4122</v>
      </c>
      <c r="H388" s="11" t="s">
        <v>2936</v>
      </c>
      <c r="I388" s="11" t="s">
        <v>20</v>
      </c>
      <c r="J388" s="11" t="s">
        <v>24</v>
      </c>
      <c r="K388" s="11" t="s">
        <v>2033</v>
      </c>
      <c r="L388" s="11">
        <v>1866</v>
      </c>
      <c r="M388" s="11">
        <v>34</v>
      </c>
      <c r="N388" s="11" t="s">
        <v>2933</v>
      </c>
      <c r="O388" s="11">
        <v>16</v>
      </c>
      <c r="P388" s="11">
        <v>8</v>
      </c>
      <c r="Q388" s="11">
        <v>8</v>
      </c>
      <c r="R388" s="11" t="s">
        <v>3952</v>
      </c>
      <c r="S388" s="11" t="s">
        <v>3952</v>
      </c>
      <c r="T388" s="11" t="s">
        <v>3952</v>
      </c>
      <c r="U388" s="16"/>
      <c r="V388" s="16"/>
      <c r="W388" s="16"/>
      <c r="X388" s="16"/>
      <c r="Y388" s="16"/>
      <c r="Z388" s="16"/>
      <c r="AA388" s="11" t="s">
        <v>92</v>
      </c>
      <c r="AB388" s="11" t="s">
        <v>92</v>
      </c>
      <c r="AC388" s="11" t="s">
        <v>1395</v>
      </c>
      <c r="AD388" s="16"/>
      <c r="AE388" s="16"/>
      <c r="AF388" s="16"/>
    </row>
    <row r="389" spans="1:32">
      <c r="A389" s="11">
        <v>38</v>
      </c>
      <c r="B389" s="11">
        <v>67</v>
      </c>
      <c r="C389" s="16"/>
      <c r="D389" s="11">
        <v>1</v>
      </c>
      <c r="E389" s="11">
        <v>66</v>
      </c>
      <c r="F389" s="11" t="s">
        <v>4216</v>
      </c>
      <c r="G389" s="11" t="s">
        <v>4217</v>
      </c>
      <c r="H389" s="11" t="s">
        <v>2944</v>
      </c>
      <c r="I389" s="11" t="s">
        <v>20</v>
      </c>
      <c r="J389" s="11" t="s">
        <v>19</v>
      </c>
      <c r="K389" s="11" t="s">
        <v>2526</v>
      </c>
      <c r="L389" s="11">
        <v>1886</v>
      </c>
      <c r="M389" s="11">
        <v>13</v>
      </c>
      <c r="N389" s="11" t="s">
        <v>2939</v>
      </c>
      <c r="O389" s="16"/>
      <c r="P389" s="16"/>
      <c r="Q389" s="16"/>
      <c r="R389" s="11" t="s">
        <v>3952</v>
      </c>
      <c r="S389" s="11" t="s">
        <v>3952</v>
      </c>
      <c r="T389" s="11" t="s">
        <v>3952</v>
      </c>
      <c r="U389" s="16"/>
      <c r="V389" s="16"/>
      <c r="W389" s="16"/>
      <c r="X389" s="11" t="s">
        <v>1998</v>
      </c>
      <c r="Y389" s="11">
        <v>0</v>
      </c>
      <c r="Z389" s="11">
        <v>0</v>
      </c>
      <c r="AA389" s="11" t="s">
        <v>92</v>
      </c>
      <c r="AB389" s="11" t="s">
        <v>92</v>
      </c>
      <c r="AC389" s="11" t="s">
        <v>1395</v>
      </c>
      <c r="AD389" s="16"/>
      <c r="AE389" s="16"/>
      <c r="AF389" s="16"/>
    </row>
    <row r="390" spans="1:32">
      <c r="A390" s="11">
        <v>39</v>
      </c>
      <c r="B390" s="11">
        <v>67</v>
      </c>
      <c r="C390" s="16"/>
      <c r="D390" s="11">
        <v>1</v>
      </c>
      <c r="E390" s="11">
        <v>66</v>
      </c>
      <c r="F390" s="11" t="s">
        <v>4216</v>
      </c>
      <c r="G390" s="11" t="s">
        <v>4218</v>
      </c>
      <c r="H390" s="11" t="s">
        <v>2938</v>
      </c>
      <c r="I390" s="11" t="s">
        <v>20</v>
      </c>
      <c r="J390" s="11" t="s">
        <v>24</v>
      </c>
      <c r="K390" s="11" t="s">
        <v>2230</v>
      </c>
      <c r="L390" s="11">
        <v>1888</v>
      </c>
      <c r="M390" s="11">
        <v>11</v>
      </c>
      <c r="N390" s="11" t="s">
        <v>2939</v>
      </c>
      <c r="O390" s="16"/>
      <c r="P390" s="16"/>
      <c r="Q390" s="16"/>
      <c r="R390" s="11" t="s">
        <v>3952</v>
      </c>
      <c r="S390" s="11" t="s">
        <v>3952</v>
      </c>
      <c r="T390" s="11" t="s">
        <v>3952</v>
      </c>
      <c r="U390" s="16"/>
      <c r="V390" s="16"/>
      <c r="W390" s="16"/>
      <c r="X390" s="11" t="s">
        <v>1998</v>
      </c>
      <c r="Y390" s="11">
        <v>0</v>
      </c>
      <c r="Z390" s="11">
        <v>0</v>
      </c>
      <c r="AA390" s="11" t="s">
        <v>92</v>
      </c>
      <c r="AB390" s="11" t="s">
        <v>92</v>
      </c>
      <c r="AC390" s="11" t="s">
        <v>1395</v>
      </c>
      <c r="AD390" s="16"/>
      <c r="AE390" s="16"/>
      <c r="AF390" s="16"/>
    </row>
    <row r="391" spans="1:32">
      <c r="A391" s="11">
        <v>40</v>
      </c>
      <c r="B391" s="11">
        <v>67</v>
      </c>
      <c r="C391" s="16"/>
      <c r="D391" s="11">
        <v>1</v>
      </c>
      <c r="E391" s="11">
        <v>66</v>
      </c>
      <c r="F391" s="11" t="s">
        <v>4216</v>
      </c>
      <c r="G391" s="11" t="s">
        <v>4219</v>
      </c>
      <c r="H391" s="11" t="s">
        <v>2938</v>
      </c>
      <c r="I391" s="11" t="s">
        <v>20</v>
      </c>
      <c r="J391" s="11" t="s">
        <v>24</v>
      </c>
      <c r="K391" s="11" t="s">
        <v>2526</v>
      </c>
      <c r="L391" s="11">
        <v>1891</v>
      </c>
      <c r="M391" s="11">
        <v>8</v>
      </c>
      <c r="N391" s="11" t="s">
        <v>2939</v>
      </c>
      <c r="O391" s="16"/>
      <c r="P391" s="16"/>
      <c r="Q391" s="16"/>
      <c r="R391" s="11" t="s">
        <v>3952</v>
      </c>
      <c r="S391" s="11" t="s">
        <v>3952</v>
      </c>
      <c r="T391" s="11" t="s">
        <v>3952</v>
      </c>
      <c r="U391" s="16"/>
      <c r="V391" s="16"/>
      <c r="W391" s="16"/>
      <c r="X391" s="16"/>
      <c r="Y391" s="16"/>
      <c r="Z391" s="11">
        <v>0</v>
      </c>
      <c r="AA391" s="16"/>
      <c r="AB391" s="16"/>
      <c r="AC391" s="16"/>
      <c r="AD391" s="16"/>
      <c r="AE391" s="16"/>
      <c r="AF391" s="16"/>
    </row>
    <row r="392" spans="1:32">
      <c r="A392" s="11">
        <v>41</v>
      </c>
      <c r="B392" s="11">
        <v>67</v>
      </c>
      <c r="C392" s="16"/>
      <c r="D392" s="11">
        <v>1</v>
      </c>
      <c r="E392" s="11">
        <v>66</v>
      </c>
      <c r="F392" s="11" t="s">
        <v>4216</v>
      </c>
      <c r="G392" s="11" t="s">
        <v>3970</v>
      </c>
      <c r="H392" s="11" t="s">
        <v>2938</v>
      </c>
      <c r="I392" s="11" t="s">
        <v>20</v>
      </c>
      <c r="J392" s="11" t="s">
        <v>24</v>
      </c>
      <c r="K392" s="11" t="s">
        <v>1971</v>
      </c>
      <c r="L392" s="11">
        <v>1894</v>
      </c>
      <c r="M392" s="11">
        <v>6</v>
      </c>
      <c r="N392" s="11" t="s">
        <v>2939</v>
      </c>
      <c r="O392" s="16"/>
      <c r="P392" s="16"/>
      <c r="Q392" s="16"/>
      <c r="R392" s="11" t="s">
        <v>3952</v>
      </c>
      <c r="S392" s="11" t="s">
        <v>3952</v>
      </c>
      <c r="T392" s="11" t="s">
        <v>3952</v>
      </c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</row>
    <row r="393" spans="1:32">
      <c r="A393" s="11">
        <v>42</v>
      </c>
      <c r="B393" s="11">
        <v>67</v>
      </c>
      <c r="C393" s="16"/>
      <c r="D393" s="11">
        <v>1</v>
      </c>
      <c r="E393" s="11">
        <v>66</v>
      </c>
      <c r="F393" s="11" t="s">
        <v>4216</v>
      </c>
      <c r="G393" s="11" t="s">
        <v>4220</v>
      </c>
      <c r="H393" s="11" t="s">
        <v>2938</v>
      </c>
      <c r="I393" s="11" t="s">
        <v>20</v>
      </c>
      <c r="J393" s="11" t="s">
        <v>24</v>
      </c>
      <c r="K393" s="11" t="s">
        <v>2161</v>
      </c>
      <c r="L393" s="11">
        <v>1895</v>
      </c>
      <c r="M393" s="11">
        <v>4</v>
      </c>
      <c r="N393" s="11" t="s">
        <v>2939</v>
      </c>
      <c r="O393" s="16"/>
      <c r="P393" s="16"/>
      <c r="Q393" s="16"/>
      <c r="R393" s="11" t="s">
        <v>3952</v>
      </c>
      <c r="S393" s="11" t="s">
        <v>3952</v>
      </c>
      <c r="T393" s="11" t="s">
        <v>3952</v>
      </c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</row>
    <row r="394" spans="1:32">
      <c r="A394" s="11">
        <v>43</v>
      </c>
      <c r="B394" s="11">
        <v>67</v>
      </c>
      <c r="C394" s="16"/>
      <c r="D394" s="11">
        <v>1</v>
      </c>
      <c r="E394" s="11">
        <v>66</v>
      </c>
      <c r="F394" s="11" t="s">
        <v>4216</v>
      </c>
      <c r="G394" s="11" t="s">
        <v>4221</v>
      </c>
      <c r="H394" s="11" t="s">
        <v>2938</v>
      </c>
      <c r="I394" s="11" t="s">
        <v>20</v>
      </c>
      <c r="J394" s="11" t="s">
        <v>24</v>
      </c>
      <c r="K394" s="11" t="s">
        <v>2354</v>
      </c>
      <c r="L394" s="11">
        <v>1897</v>
      </c>
      <c r="M394" s="11">
        <v>3</v>
      </c>
      <c r="N394" s="11" t="s">
        <v>2939</v>
      </c>
      <c r="O394" s="16"/>
      <c r="P394" s="16"/>
      <c r="Q394" s="16"/>
      <c r="R394" s="11" t="s">
        <v>3952</v>
      </c>
      <c r="S394" s="11" t="s">
        <v>3952</v>
      </c>
      <c r="T394" s="11" t="s">
        <v>3952</v>
      </c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</row>
    <row r="395" spans="1:32">
      <c r="A395" s="11">
        <v>44</v>
      </c>
      <c r="B395" s="11">
        <v>67</v>
      </c>
      <c r="C395" s="16"/>
      <c r="D395" s="11">
        <v>1</v>
      </c>
      <c r="E395" s="11">
        <v>66</v>
      </c>
      <c r="F395" s="11" t="s">
        <v>4216</v>
      </c>
      <c r="G395" s="11" t="s">
        <v>4222</v>
      </c>
      <c r="H395" s="11" t="s">
        <v>2938</v>
      </c>
      <c r="I395" s="11" t="s">
        <v>20</v>
      </c>
      <c r="J395" s="11" t="s">
        <v>24</v>
      </c>
      <c r="K395" s="11" t="s">
        <v>2161</v>
      </c>
      <c r="L395" s="11">
        <v>1898</v>
      </c>
      <c r="M395" s="11">
        <v>6</v>
      </c>
      <c r="N395" s="11" t="s">
        <v>2939</v>
      </c>
      <c r="O395" s="16"/>
      <c r="P395" s="16"/>
      <c r="Q395" s="16"/>
      <c r="R395" s="11" t="s">
        <v>3952</v>
      </c>
      <c r="S395" s="11" t="s">
        <v>3952</v>
      </c>
      <c r="T395" s="11" t="s">
        <v>3952</v>
      </c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</row>
    <row r="396" spans="1:32">
      <c r="A396" s="11">
        <v>45</v>
      </c>
      <c r="B396" s="11">
        <v>67</v>
      </c>
      <c r="C396" s="16"/>
      <c r="D396" s="11">
        <v>1</v>
      </c>
      <c r="E396" s="11">
        <v>66</v>
      </c>
      <c r="F396" s="11" t="s">
        <v>4216</v>
      </c>
      <c r="G396" s="11" t="s">
        <v>4223</v>
      </c>
      <c r="H396" s="11" t="s">
        <v>2944</v>
      </c>
      <c r="I396" s="11" t="s">
        <v>20</v>
      </c>
      <c r="J396" s="11" t="s">
        <v>19</v>
      </c>
      <c r="K396" s="11" t="s">
        <v>1971</v>
      </c>
      <c r="L396" s="11">
        <v>1900</v>
      </c>
      <c r="M396" s="17">
        <v>45700</v>
      </c>
      <c r="N396" s="11" t="s">
        <v>2939</v>
      </c>
      <c r="O396" s="16"/>
      <c r="P396" s="16"/>
      <c r="Q396" s="16"/>
      <c r="R396" s="11" t="s">
        <v>3952</v>
      </c>
      <c r="S396" s="11" t="s">
        <v>3952</v>
      </c>
      <c r="T396" s="11" t="s">
        <v>3952</v>
      </c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</row>
    <row r="397" spans="1:32">
      <c r="A397" s="11">
        <v>46</v>
      </c>
      <c r="B397" s="11">
        <v>68</v>
      </c>
      <c r="C397" s="11"/>
      <c r="D397" s="11">
        <v>1</v>
      </c>
      <c r="E397" s="11">
        <v>67</v>
      </c>
      <c r="F397" s="11" t="s">
        <v>3726</v>
      </c>
      <c r="G397" s="11" t="s">
        <v>3620</v>
      </c>
      <c r="H397" s="11" t="s">
        <v>3949</v>
      </c>
      <c r="I397" s="11" t="s">
        <v>637</v>
      </c>
      <c r="J397" s="11" t="s">
        <v>24</v>
      </c>
      <c r="K397" s="11" t="s">
        <v>1971</v>
      </c>
      <c r="L397" s="11">
        <v>1847</v>
      </c>
      <c r="M397" s="11">
        <v>53</v>
      </c>
      <c r="N397" s="11" t="s">
        <v>3066</v>
      </c>
      <c r="O397" s="11"/>
      <c r="P397" s="11"/>
      <c r="Q397" s="11"/>
      <c r="R397" s="11" t="s">
        <v>4034</v>
      </c>
      <c r="S397" s="11"/>
      <c r="T397" s="11"/>
      <c r="U397" s="11"/>
      <c r="V397" s="11"/>
      <c r="W397" s="11"/>
      <c r="X397" s="11" t="s">
        <v>32</v>
      </c>
      <c r="Y397" s="11">
        <v>0</v>
      </c>
      <c r="Z397" s="11"/>
      <c r="AA397" s="11" t="s">
        <v>92</v>
      </c>
      <c r="AB397" s="11" t="s">
        <v>92</v>
      </c>
      <c r="AC397" s="11" t="s">
        <v>1395</v>
      </c>
      <c r="AD397" s="11" t="s">
        <v>3951</v>
      </c>
      <c r="AE397" s="11" t="s">
        <v>261</v>
      </c>
      <c r="AF397" s="11" t="s">
        <v>261</v>
      </c>
    </row>
    <row r="398" spans="1:32">
      <c r="A398" s="11">
        <v>47</v>
      </c>
      <c r="B398" s="11">
        <v>68</v>
      </c>
      <c r="C398" s="16"/>
      <c r="D398" s="11">
        <v>1</v>
      </c>
      <c r="E398" s="11">
        <v>67</v>
      </c>
      <c r="F398" s="11" t="s">
        <v>3726</v>
      </c>
      <c r="G398" s="11" t="s">
        <v>4224</v>
      </c>
      <c r="H398" s="11" t="s">
        <v>2953</v>
      </c>
      <c r="I398" s="11" t="s">
        <v>637</v>
      </c>
      <c r="J398" s="11" t="s">
        <v>24</v>
      </c>
      <c r="K398" s="11" t="s">
        <v>2354</v>
      </c>
      <c r="L398" s="11">
        <v>1897</v>
      </c>
      <c r="M398" s="16"/>
      <c r="N398" s="11" t="s">
        <v>2939</v>
      </c>
      <c r="O398" s="16"/>
      <c r="P398" s="16"/>
      <c r="Q398" s="16"/>
      <c r="R398" s="11" t="s">
        <v>3952</v>
      </c>
      <c r="S398" s="16"/>
      <c r="T398" s="11" t="s">
        <v>3959</v>
      </c>
      <c r="U398" s="16"/>
      <c r="V398" s="16"/>
      <c r="W398" s="16"/>
      <c r="X398" s="11" t="s">
        <v>1998</v>
      </c>
      <c r="Y398" s="11">
        <v>0</v>
      </c>
      <c r="Z398" s="16"/>
      <c r="AA398" s="11" t="s">
        <v>1395</v>
      </c>
      <c r="AB398" s="11" t="s">
        <v>1395</v>
      </c>
      <c r="AC398" s="11" t="s">
        <v>1395</v>
      </c>
      <c r="AD398" s="16"/>
      <c r="AE398" s="16"/>
      <c r="AF398" s="16"/>
    </row>
    <row r="399" spans="1:32">
      <c r="A399" s="11">
        <v>48</v>
      </c>
      <c r="B399" s="11">
        <v>68</v>
      </c>
      <c r="C399" s="16"/>
      <c r="D399" s="11">
        <v>1</v>
      </c>
      <c r="E399" s="11">
        <v>67</v>
      </c>
      <c r="F399" s="11" t="s">
        <v>4225</v>
      </c>
      <c r="G399" s="11" t="s">
        <v>2739</v>
      </c>
      <c r="H399" s="11" t="s">
        <v>2953</v>
      </c>
      <c r="I399" s="11" t="s">
        <v>637</v>
      </c>
      <c r="J399" s="11" t="s">
        <v>19</v>
      </c>
      <c r="K399" s="11" t="s">
        <v>2206</v>
      </c>
      <c r="L399" s="11">
        <v>1881</v>
      </c>
      <c r="M399" s="11">
        <v>19</v>
      </c>
      <c r="N399" s="11" t="s">
        <v>2939</v>
      </c>
      <c r="O399" s="16"/>
      <c r="P399" s="16"/>
      <c r="Q399" s="16"/>
      <c r="R399" s="11" t="s">
        <v>3952</v>
      </c>
      <c r="S399" s="11" t="s">
        <v>3952</v>
      </c>
      <c r="T399" s="11" t="s">
        <v>1493</v>
      </c>
      <c r="U399" s="16"/>
      <c r="V399" s="16"/>
      <c r="W399" s="16"/>
      <c r="X399" s="11" t="s">
        <v>1998</v>
      </c>
      <c r="Y399" s="11">
        <v>0</v>
      </c>
      <c r="Z399" s="16"/>
      <c r="AA399" s="11" t="s">
        <v>92</v>
      </c>
      <c r="AB399" s="11" t="s">
        <v>92</v>
      </c>
      <c r="AC399" s="11" t="s">
        <v>1395</v>
      </c>
      <c r="AD399" s="16"/>
      <c r="AE399" s="16"/>
      <c r="AF399" s="16"/>
    </row>
    <row r="400" spans="1:32">
      <c r="A400" s="11">
        <v>49</v>
      </c>
      <c r="B400" s="11">
        <v>69</v>
      </c>
      <c r="C400" s="11"/>
      <c r="D400" s="11">
        <v>1</v>
      </c>
      <c r="E400" s="11">
        <v>68</v>
      </c>
      <c r="F400" s="11" t="s">
        <v>4226</v>
      </c>
      <c r="G400" s="11" t="s">
        <v>1568</v>
      </c>
      <c r="H400" s="11" t="s">
        <v>3949</v>
      </c>
      <c r="I400" s="11" t="s">
        <v>20</v>
      </c>
      <c r="J400" s="11" t="s">
        <v>24</v>
      </c>
      <c r="K400" s="11" t="s">
        <v>1971</v>
      </c>
      <c r="L400" s="11">
        <v>1840</v>
      </c>
      <c r="M400" s="11"/>
      <c r="N400" s="11" t="s">
        <v>3066</v>
      </c>
      <c r="O400" s="11"/>
      <c r="P400" s="11">
        <v>16</v>
      </c>
      <c r="Q400" s="11">
        <v>12</v>
      </c>
      <c r="R400" s="11" t="s">
        <v>97</v>
      </c>
      <c r="S400" s="11" t="s">
        <v>97</v>
      </c>
      <c r="T400" s="11" t="s">
        <v>97</v>
      </c>
      <c r="U400" s="11">
        <v>1875</v>
      </c>
      <c r="V400" s="11">
        <v>25</v>
      </c>
      <c r="W400" s="11"/>
      <c r="X400" s="11" t="s">
        <v>32</v>
      </c>
      <c r="Y400" s="11">
        <v>0</v>
      </c>
      <c r="Z400" s="11"/>
      <c r="AA400" s="11" t="s">
        <v>1395</v>
      </c>
      <c r="AB400" s="11" t="s">
        <v>92</v>
      </c>
      <c r="AC400" s="11" t="s">
        <v>1395</v>
      </c>
      <c r="AD400" s="11" t="s">
        <v>3951</v>
      </c>
      <c r="AE400" s="11" t="s">
        <v>261</v>
      </c>
      <c r="AF400" s="11" t="s">
        <v>261</v>
      </c>
    </row>
    <row r="401" spans="1:32">
      <c r="A401" s="11">
        <v>50</v>
      </c>
      <c r="B401" s="11">
        <v>69</v>
      </c>
      <c r="C401" s="16"/>
      <c r="D401" s="11">
        <v>1</v>
      </c>
      <c r="E401" s="11">
        <v>68</v>
      </c>
      <c r="F401" s="11" t="s">
        <v>4226</v>
      </c>
      <c r="G401" s="11" t="s">
        <v>4227</v>
      </c>
      <c r="H401" s="11" t="s">
        <v>2938</v>
      </c>
      <c r="I401" s="11" t="s">
        <v>20</v>
      </c>
      <c r="J401" s="11" t="s">
        <v>24</v>
      </c>
      <c r="K401" s="11" t="s">
        <v>2354</v>
      </c>
      <c r="L401" s="11">
        <v>1880</v>
      </c>
      <c r="M401" s="16"/>
      <c r="N401" s="11" t="s">
        <v>2939</v>
      </c>
      <c r="O401" s="16"/>
      <c r="P401" s="16"/>
      <c r="Q401" s="16"/>
      <c r="R401" s="11" t="s">
        <v>4132</v>
      </c>
      <c r="S401" s="11" t="s">
        <v>97</v>
      </c>
      <c r="T401" s="11" t="s">
        <v>97</v>
      </c>
      <c r="U401" s="16"/>
      <c r="V401" s="16"/>
      <c r="W401" s="16"/>
      <c r="X401" s="16"/>
      <c r="Y401" s="16"/>
      <c r="Z401" s="16"/>
      <c r="AA401" s="11" t="s">
        <v>1395</v>
      </c>
      <c r="AB401" s="11" t="s">
        <v>1395</v>
      </c>
      <c r="AC401" s="11" t="s">
        <v>1395</v>
      </c>
      <c r="AD401" s="16"/>
      <c r="AE401" s="16"/>
      <c r="AF401" s="16"/>
    </row>
    <row r="402" spans="1:32">
      <c r="A402" s="11">
        <v>1</v>
      </c>
      <c r="B402" s="11">
        <v>69</v>
      </c>
      <c r="C402" s="16"/>
      <c r="D402" s="11">
        <v>1</v>
      </c>
      <c r="E402" s="11">
        <v>68</v>
      </c>
      <c r="F402" s="11" t="s">
        <v>4226</v>
      </c>
      <c r="G402" s="11" t="s">
        <v>913</v>
      </c>
      <c r="H402" s="11" t="s">
        <v>2944</v>
      </c>
      <c r="I402" s="11" t="s">
        <v>20</v>
      </c>
      <c r="J402" s="11" t="s">
        <v>19</v>
      </c>
      <c r="K402" s="11" t="s">
        <v>2354</v>
      </c>
      <c r="L402" s="11">
        <v>1883</v>
      </c>
      <c r="M402" s="11">
        <v>17</v>
      </c>
      <c r="N402" s="11" t="s">
        <v>2939</v>
      </c>
      <c r="O402" s="16"/>
      <c r="P402" s="16"/>
      <c r="Q402" s="16"/>
      <c r="R402" s="11" t="s">
        <v>3952</v>
      </c>
      <c r="S402" s="11" t="s">
        <v>97</v>
      </c>
      <c r="T402" s="11" t="s">
        <v>97</v>
      </c>
      <c r="U402" s="16"/>
      <c r="V402" s="16"/>
      <c r="W402" s="16"/>
      <c r="X402" s="11" t="s">
        <v>1998</v>
      </c>
      <c r="Y402" s="11">
        <v>0</v>
      </c>
      <c r="Z402" s="11">
        <v>0</v>
      </c>
      <c r="AA402" s="11" t="s">
        <v>1395</v>
      </c>
      <c r="AB402" s="11" t="s">
        <v>1395</v>
      </c>
      <c r="AC402" s="11" t="s">
        <v>1395</v>
      </c>
      <c r="AD402" s="16"/>
      <c r="AE402" s="16"/>
      <c r="AF402" s="16"/>
    </row>
    <row r="403" spans="1:32">
      <c r="A403" s="11">
        <v>2</v>
      </c>
      <c r="B403" s="11">
        <v>69</v>
      </c>
      <c r="C403" s="16"/>
      <c r="D403" s="11">
        <v>1</v>
      </c>
      <c r="E403" s="11">
        <v>68</v>
      </c>
      <c r="F403" s="11" t="s">
        <v>4226</v>
      </c>
      <c r="G403" s="11" t="s">
        <v>3116</v>
      </c>
      <c r="H403" s="11" t="s">
        <v>2938</v>
      </c>
      <c r="I403" s="11" t="s">
        <v>20</v>
      </c>
      <c r="J403" s="11" t="s">
        <v>24</v>
      </c>
      <c r="K403" s="11" t="s">
        <v>1971</v>
      </c>
      <c r="L403" s="11">
        <v>1884</v>
      </c>
      <c r="M403" s="11">
        <v>16</v>
      </c>
      <c r="N403" s="11" t="s">
        <v>2939</v>
      </c>
      <c r="O403" s="16"/>
      <c r="P403" s="16"/>
      <c r="Q403" s="16"/>
      <c r="R403" s="11" t="s">
        <v>3952</v>
      </c>
      <c r="S403" s="11" t="s">
        <v>97</v>
      </c>
      <c r="T403" s="11" t="s">
        <v>97</v>
      </c>
      <c r="U403" s="16"/>
      <c r="V403" s="16"/>
      <c r="W403" s="16"/>
      <c r="X403" s="16"/>
      <c r="Y403" s="16"/>
      <c r="Z403" s="11">
        <v>0</v>
      </c>
      <c r="AA403" s="11" t="s">
        <v>1395</v>
      </c>
      <c r="AB403" s="11" t="s">
        <v>1395</v>
      </c>
      <c r="AC403" s="11" t="s">
        <v>1395</v>
      </c>
      <c r="AD403" s="16"/>
      <c r="AE403" s="16"/>
      <c r="AF403" s="16"/>
    </row>
    <row r="404" spans="1:32">
      <c r="A404" s="11">
        <v>3</v>
      </c>
      <c r="B404" s="11">
        <v>69</v>
      </c>
      <c r="C404" s="16"/>
      <c r="D404" s="11">
        <v>1</v>
      </c>
      <c r="E404" s="11">
        <v>68</v>
      </c>
      <c r="F404" s="11" t="s">
        <v>4226</v>
      </c>
      <c r="G404" s="11" t="s">
        <v>1202</v>
      </c>
      <c r="H404" s="11" t="s">
        <v>2944</v>
      </c>
      <c r="I404" s="11" t="s">
        <v>20</v>
      </c>
      <c r="J404" s="11" t="s">
        <v>19</v>
      </c>
      <c r="K404" s="11" t="s">
        <v>2173</v>
      </c>
      <c r="L404" s="11">
        <v>1886</v>
      </c>
      <c r="M404" s="11">
        <v>13</v>
      </c>
      <c r="N404" s="11" t="s">
        <v>2939</v>
      </c>
      <c r="O404" s="16"/>
      <c r="P404" s="16"/>
      <c r="Q404" s="16"/>
      <c r="R404" s="11" t="s">
        <v>3952</v>
      </c>
      <c r="S404" s="11" t="s">
        <v>97</v>
      </c>
      <c r="T404" s="11" t="s">
        <v>97</v>
      </c>
      <c r="U404" s="16"/>
      <c r="V404" s="16"/>
      <c r="W404" s="16"/>
      <c r="X404" s="11" t="s">
        <v>1998</v>
      </c>
      <c r="Y404" s="11">
        <v>0</v>
      </c>
      <c r="Z404" s="11">
        <v>0</v>
      </c>
      <c r="AA404" s="11" t="s">
        <v>1395</v>
      </c>
      <c r="AB404" s="11" t="s">
        <v>1395</v>
      </c>
      <c r="AC404" s="11" t="s">
        <v>1395</v>
      </c>
      <c r="AD404" s="16"/>
      <c r="AE404" s="16"/>
      <c r="AF404" s="16"/>
    </row>
    <row r="405" spans="1:32">
      <c r="A405" s="11">
        <v>4</v>
      </c>
      <c r="B405" s="11">
        <v>70</v>
      </c>
      <c r="C405" s="11"/>
      <c r="D405" s="11">
        <v>1</v>
      </c>
      <c r="E405" s="11">
        <v>69</v>
      </c>
      <c r="F405" s="11" t="s">
        <v>4228</v>
      </c>
      <c r="G405" s="11" t="s">
        <v>4229</v>
      </c>
      <c r="H405" s="11" t="s">
        <v>3949</v>
      </c>
      <c r="I405" s="11" t="s">
        <v>637</v>
      </c>
      <c r="J405" s="11" t="s">
        <v>19</v>
      </c>
      <c r="K405" s="11" t="s">
        <v>1971</v>
      </c>
      <c r="L405" s="11">
        <v>1852</v>
      </c>
      <c r="M405" s="11">
        <v>48</v>
      </c>
      <c r="N405" s="11" t="s">
        <v>2933</v>
      </c>
      <c r="O405" s="11">
        <v>10</v>
      </c>
      <c r="P405" s="11"/>
      <c r="Q405" s="11"/>
      <c r="R405" s="11" t="s">
        <v>3958</v>
      </c>
      <c r="S405" s="11"/>
      <c r="T405" s="11"/>
      <c r="U405" s="11"/>
      <c r="V405" s="11"/>
      <c r="W405" s="11"/>
      <c r="X405" s="11" t="s">
        <v>32</v>
      </c>
      <c r="Y405" s="11">
        <v>0</v>
      </c>
      <c r="Z405" s="11"/>
      <c r="AA405" s="11" t="s">
        <v>92</v>
      </c>
      <c r="AB405" s="11" t="s">
        <v>92</v>
      </c>
      <c r="AC405" s="11" t="s">
        <v>1395</v>
      </c>
      <c r="AD405" s="11" t="s">
        <v>3956</v>
      </c>
      <c r="AE405" s="11"/>
      <c r="AF405" s="11" t="s">
        <v>261</v>
      </c>
    </row>
    <row r="406" spans="1:32">
      <c r="A406" s="11">
        <v>5</v>
      </c>
      <c r="B406" s="11">
        <v>70</v>
      </c>
      <c r="C406" s="16"/>
      <c r="D406" s="11">
        <v>1</v>
      </c>
      <c r="E406" s="11">
        <v>69</v>
      </c>
      <c r="F406" s="11" t="s">
        <v>4228</v>
      </c>
      <c r="G406" s="11" t="s">
        <v>270</v>
      </c>
      <c r="H406" s="11" t="s">
        <v>2936</v>
      </c>
      <c r="I406" s="11" t="s">
        <v>637</v>
      </c>
      <c r="J406" s="11" t="s">
        <v>24</v>
      </c>
      <c r="K406" s="11" t="s">
        <v>2354</v>
      </c>
      <c r="L406" s="11">
        <v>1861</v>
      </c>
      <c r="M406" s="11">
        <v>39</v>
      </c>
      <c r="N406" s="11" t="s">
        <v>2933</v>
      </c>
      <c r="O406" s="11">
        <v>10</v>
      </c>
      <c r="P406" s="11">
        <v>5</v>
      </c>
      <c r="Q406" s="11">
        <v>3</v>
      </c>
      <c r="R406" s="11" t="s">
        <v>3952</v>
      </c>
      <c r="S406" s="16"/>
      <c r="T406" s="16"/>
      <c r="U406" s="16"/>
      <c r="V406" s="16"/>
      <c r="W406" s="16"/>
      <c r="X406" s="16"/>
      <c r="Y406" s="16"/>
      <c r="Z406" s="16"/>
      <c r="AA406" s="11" t="s">
        <v>92</v>
      </c>
      <c r="AB406" s="11" t="s">
        <v>92</v>
      </c>
      <c r="AC406" s="11" t="s">
        <v>1395</v>
      </c>
      <c r="AD406" s="16"/>
      <c r="AE406" s="16"/>
      <c r="AF406" s="16"/>
    </row>
    <row r="407" spans="1:32">
      <c r="A407" s="11">
        <v>6</v>
      </c>
      <c r="B407" s="11">
        <v>70</v>
      </c>
      <c r="C407" s="16"/>
      <c r="D407" s="11">
        <v>1</v>
      </c>
      <c r="E407" s="11">
        <v>69</v>
      </c>
      <c r="F407" s="11" t="s">
        <v>4228</v>
      </c>
      <c r="G407" s="11" t="s">
        <v>4230</v>
      </c>
      <c r="H407" s="11" t="s">
        <v>2938</v>
      </c>
      <c r="I407" s="11" t="s">
        <v>637</v>
      </c>
      <c r="J407" s="11" t="s">
        <v>24</v>
      </c>
      <c r="K407" s="11" t="s">
        <v>2128</v>
      </c>
      <c r="L407" s="11">
        <v>1884</v>
      </c>
      <c r="M407" s="11">
        <v>16</v>
      </c>
      <c r="N407" s="11" t="s">
        <v>2939</v>
      </c>
      <c r="O407" s="16"/>
      <c r="P407" s="16"/>
      <c r="Q407" s="16"/>
      <c r="R407" s="11" t="s">
        <v>3952</v>
      </c>
      <c r="S407" s="11" t="s">
        <v>3958</v>
      </c>
      <c r="T407" s="11" t="s">
        <v>3952</v>
      </c>
      <c r="U407" s="16"/>
      <c r="V407" s="16"/>
      <c r="W407" s="16"/>
      <c r="X407" s="11" t="s">
        <v>1998</v>
      </c>
      <c r="Y407" s="11">
        <v>0</v>
      </c>
      <c r="Z407" s="11">
        <v>0</v>
      </c>
      <c r="AA407" s="11" t="s">
        <v>1395</v>
      </c>
      <c r="AB407" s="11" t="s">
        <v>1395</v>
      </c>
      <c r="AC407" s="11" t="s">
        <v>1395</v>
      </c>
      <c r="AD407" s="16"/>
      <c r="AE407" s="16"/>
      <c r="AF407" s="16"/>
    </row>
    <row r="408" spans="1:32">
      <c r="A408" s="11">
        <v>7</v>
      </c>
      <c r="B408" s="11">
        <v>70</v>
      </c>
      <c r="C408" s="16"/>
      <c r="D408" s="11">
        <v>1</v>
      </c>
      <c r="E408" s="11">
        <v>69</v>
      </c>
      <c r="F408" s="11" t="s">
        <v>4228</v>
      </c>
      <c r="G408" s="11" t="s">
        <v>2058</v>
      </c>
      <c r="H408" s="11" t="s">
        <v>2938</v>
      </c>
      <c r="I408" s="11" t="s">
        <v>637</v>
      </c>
      <c r="J408" s="11" t="s">
        <v>24</v>
      </c>
      <c r="K408" s="11" t="s">
        <v>1971</v>
      </c>
      <c r="L408" s="11">
        <v>1886</v>
      </c>
      <c r="M408" s="11">
        <v>14</v>
      </c>
      <c r="N408" s="11" t="s">
        <v>2939</v>
      </c>
      <c r="O408" s="16"/>
      <c r="P408" s="16"/>
      <c r="Q408" s="16"/>
      <c r="R408" s="11" t="s">
        <v>3952</v>
      </c>
      <c r="S408" s="11" t="s">
        <v>3958</v>
      </c>
      <c r="T408" s="11" t="s">
        <v>3952</v>
      </c>
      <c r="U408" s="16"/>
      <c r="V408" s="16"/>
      <c r="W408" s="16"/>
      <c r="X408" s="11" t="s">
        <v>4039</v>
      </c>
      <c r="Y408" s="16"/>
      <c r="Z408" s="11">
        <v>0</v>
      </c>
      <c r="AA408" s="11" t="s">
        <v>1395</v>
      </c>
      <c r="AB408" s="11" t="s">
        <v>1395</v>
      </c>
      <c r="AC408" s="11" t="s">
        <v>1395</v>
      </c>
      <c r="AD408" s="16"/>
      <c r="AE408" s="16"/>
      <c r="AF408" s="16"/>
    </row>
    <row r="409" spans="1:32">
      <c r="A409" s="11">
        <v>8</v>
      </c>
      <c r="B409" s="11">
        <v>71</v>
      </c>
      <c r="C409" s="11"/>
      <c r="D409" s="11">
        <v>1</v>
      </c>
      <c r="E409" s="11">
        <v>70</v>
      </c>
      <c r="F409" s="11" t="s">
        <v>4231</v>
      </c>
      <c r="G409" s="11" t="s">
        <v>95</v>
      </c>
      <c r="H409" s="11" t="s">
        <v>3949</v>
      </c>
      <c r="I409" s="11" t="s">
        <v>637</v>
      </c>
      <c r="J409" s="11" t="s">
        <v>19</v>
      </c>
      <c r="K409" s="11" t="s">
        <v>2033</v>
      </c>
      <c r="L409" s="11">
        <v>1863</v>
      </c>
      <c r="M409" s="11">
        <v>37</v>
      </c>
      <c r="N409" s="11" t="s">
        <v>2933</v>
      </c>
      <c r="O409" s="11">
        <v>20</v>
      </c>
      <c r="P409" s="11"/>
      <c r="Q409" s="11"/>
      <c r="R409" s="11" t="s">
        <v>3952</v>
      </c>
      <c r="S409" s="11" t="s">
        <v>4085</v>
      </c>
      <c r="T409" s="11" t="s">
        <v>4082</v>
      </c>
      <c r="U409" s="11"/>
      <c r="V409" s="11"/>
      <c r="W409" s="11"/>
      <c r="X409" s="11" t="s">
        <v>32</v>
      </c>
      <c r="Y409" s="11">
        <v>0</v>
      </c>
      <c r="Z409" s="11"/>
      <c r="AA409" s="11" t="s">
        <v>1395</v>
      </c>
      <c r="AB409" s="11" t="s">
        <v>1395</v>
      </c>
      <c r="AC409" s="11" t="s">
        <v>1395</v>
      </c>
      <c r="AD409" s="11" t="s">
        <v>3956</v>
      </c>
      <c r="AE409" s="11"/>
      <c r="AF409" s="11" t="s">
        <v>261</v>
      </c>
    </row>
    <row r="410" spans="1:32">
      <c r="A410" s="11">
        <v>9</v>
      </c>
      <c r="B410" s="11">
        <v>71</v>
      </c>
      <c r="C410" s="16"/>
      <c r="D410" s="11">
        <v>1</v>
      </c>
      <c r="E410" s="11">
        <v>70</v>
      </c>
      <c r="F410" s="11" t="s">
        <v>4231</v>
      </c>
      <c r="G410" s="11" t="s">
        <v>657</v>
      </c>
      <c r="H410" s="11" t="s">
        <v>2936</v>
      </c>
      <c r="I410" s="11" t="s">
        <v>637</v>
      </c>
      <c r="J410" s="11" t="s">
        <v>24</v>
      </c>
      <c r="K410" s="11" t="s">
        <v>2143</v>
      </c>
      <c r="L410" s="11">
        <v>1863</v>
      </c>
      <c r="M410" s="11">
        <v>36</v>
      </c>
      <c r="N410" s="11" t="s">
        <v>2933</v>
      </c>
      <c r="O410" s="11">
        <v>20</v>
      </c>
      <c r="P410" s="11">
        <v>8</v>
      </c>
      <c r="Q410" s="11">
        <v>4</v>
      </c>
      <c r="R410" s="11" t="s">
        <v>3958</v>
      </c>
      <c r="S410" s="16"/>
      <c r="T410" s="11" t="s">
        <v>4085</v>
      </c>
      <c r="U410" s="16"/>
      <c r="V410" s="16"/>
      <c r="W410" s="16"/>
      <c r="X410" s="16"/>
      <c r="Y410" s="16"/>
      <c r="Z410" s="16"/>
      <c r="AA410" s="11" t="s">
        <v>1395</v>
      </c>
      <c r="AB410" s="11" t="s">
        <v>1395</v>
      </c>
      <c r="AC410" s="11" t="s">
        <v>1395</v>
      </c>
      <c r="AD410" s="16"/>
      <c r="AE410" s="16"/>
      <c r="AF410" s="16"/>
    </row>
    <row r="411" spans="1:32">
      <c r="A411" s="11">
        <v>10</v>
      </c>
      <c r="B411" s="11">
        <v>71</v>
      </c>
      <c r="C411" s="16"/>
      <c r="D411" s="11">
        <v>1</v>
      </c>
      <c r="E411" s="11">
        <v>70</v>
      </c>
      <c r="F411" s="11" t="s">
        <v>4231</v>
      </c>
      <c r="G411" s="11" t="s">
        <v>280</v>
      </c>
      <c r="H411" s="11" t="s">
        <v>2938</v>
      </c>
      <c r="I411" s="11" t="s">
        <v>637</v>
      </c>
      <c r="J411" s="11" t="s">
        <v>24</v>
      </c>
      <c r="K411" s="11" t="s">
        <v>2230</v>
      </c>
      <c r="L411" s="11">
        <v>1883</v>
      </c>
      <c r="M411" s="11">
        <v>16</v>
      </c>
      <c r="N411" s="11" t="s">
        <v>2939</v>
      </c>
      <c r="O411" s="16"/>
      <c r="P411" s="16"/>
      <c r="Q411" s="16"/>
      <c r="R411" s="11" t="s">
        <v>3952</v>
      </c>
      <c r="S411" s="11" t="s">
        <v>3952</v>
      </c>
      <c r="T411" s="11" t="s">
        <v>3958</v>
      </c>
      <c r="U411" s="16"/>
      <c r="V411" s="16"/>
      <c r="W411" s="16"/>
      <c r="X411" s="11" t="s">
        <v>4039</v>
      </c>
      <c r="Y411" s="16"/>
      <c r="Z411" s="11">
        <v>2</v>
      </c>
      <c r="AA411" s="11" t="s">
        <v>1395</v>
      </c>
      <c r="AB411" s="11" t="s">
        <v>1395</v>
      </c>
      <c r="AC411" s="11" t="s">
        <v>1395</v>
      </c>
      <c r="AD411" s="16"/>
      <c r="AE411" s="16"/>
      <c r="AF411" s="16"/>
    </row>
    <row r="412" spans="1:32">
      <c r="A412" s="11">
        <v>11</v>
      </c>
      <c r="B412" s="11">
        <v>71</v>
      </c>
      <c r="C412" s="16"/>
      <c r="D412" s="11">
        <v>1</v>
      </c>
      <c r="E412" s="11">
        <v>70</v>
      </c>
      <c r="F412" s="11" t="s">
        <v>4231</v>
      </c>
      <c r="G412" s="11" t="s">
        <v>4232</v>
      </c>
      <c r="H412" s="11" t="s">
        <v>2938</v>
      </c>
      <c r="I412" s="11" t="s">
        <v>637</v>
      </c>
      <c r="J412" s="11" t="s">
        <v>24</v>
      </c>
      <c r="K412" s="11" t="s">
        <v>2033</v>
      </c>
      <c r="L412" s="11">
        <v>1884</v>
      </c>
      <c r="M412" s="11">
        <v>16</v>
      </c>
      <c r="N412" s="11" t="s">
        <v>2939</v>
      </c>
      <c r="O412" s="16"/>
      <c r="P412" s="16"/>
      <c r="Q412" s="16"/>
      <c r="R412" s="11" t="s">
        <v>3952</v>
      </c>
      <c r="S412" s="11" t="s">
        <v>3952</v>
      </c>
      <c r="T412" s="11" t="s">
        <v>3958</v>
      </c>
      <c r="U412" s="16"/>
      <c r="V412" s="16"/>
      <c r="W412" s="16"/>
      <c r="X412" s="11" t="s">
        <v>4039</v>
      </c>
      <c r="Y412" s="16"/>
      <c r="Z412" s="11">
        <v>3</v>
      </c>
      <c r="AA412" s="11" t="s">
        <v>1395</v>
      </c>
      <c r="AB412" s="11" t="s">
        <v>1395</v>
      </c>
      <c r="AC412" s="11" t="s">
        <v>1395</v>
      </c>
      <c r="AD412" s="16"/>
      <c r="AE412" s="16"/>
      <c r="AF412" s="16"/>
    </row>
    <row r="413" spans="1:32">
      <c r="A413" s="11">
        <v>12</v>
      </c>
      <c r="B413" s="11">
        <v>71</v>
      </c>
      <c r="C413" s="16"/>
      <c r="D413" s="11">
        <v>1</v>
      </c>
      <c r="E413" s="11">
        <v>70</v>
      </c>
      <c r="F413" s="11" t="s">
        <v>4231</v>
      </c>
      <c r="G413" s="11" t="s">
        <v>95</v>
      </c>
      <c r="H413" s="11" t="s">
        <v>2944</v>
      </c>
      <c r="I413" s="11" t="s">
        <v>637</v>
      </c>
      <c r="J413" s="11" t="s">
        <v>19</v>
      </c>
      <c r="K413" s="11" t="s">
        <v>2354</v>
      </c>
      <c r="L413" s="11">
        <v>1888</v>
      </c>
      <c r="M413" s="11">
        <v>12</v>
      </c>
      <c r="N413" s="11" t="s">
        <v>2939</v>
      </c>
      <c r="O413" s="16"/>
      <c r="P413" s="16"/>
      <c r="Q413" s="16"/>
      <c r="R413" s="11" t="s">
        <v>3952</v>
      </c>
      <c r="S413" s="11" t="s">
        <v>3952</v>
      </c>
      <c r="T413" s="11" t="s">
        <v>3958</v>
      </c>
      <c r="U413" s="16"/>
      <c r="V413" s="16"/>
      <c r="W413" s="16"/>
      <c r="X413" s="11" t="s">
        <v>4039</v>
      </c>
      <c r="Y413" s="16"/>
      <c r="Z413" s="11">
        <v>7</v>
      </c>
      <c r="AA413" s="11" t="s">
        <v>1395</v>
      </c>
      <c r="AB413" s="11" t="s">
        <v>1395</v>
      </c>
      <c r="AC413" s="11" t="s">
        <v>1395</v>
      </c>
      <c r="AD413" s="16"/>
      <c r="AE413" s="16"/>
      <c r="AF413" s="16"/>
    </row>
    <row r="414" spans="1:32">
      <c r="A414" s="11">
        <v>13</v>
      </c>
      <c r="B414" s="11">
        <v>71</v>
      </c>
      <c r="C414" s="16"/>
      <c r="D414" s="11">
        <v>1</v>
      </c>
      <c r="E414" s="11">
        <v>70</v>
      </c>
      <c r="F414" s="11" t="s">
        <v>4231</v>
      </c>
      <c r="G414" s="11" t="s">
        <v>1009</v>
      </c>
      <c r="H414" s="11" t="s">
        <v>2944</v>
      </c>
      <c r="I414" s="11" t="s">
        <v>637</v>
      </c>
      <c r="J414" s="11" t="s">
        <v>19</v>
      </c>
      <c r="K414" s="11" t="s">
        <v>2354</v>
      </c>
      <c r="L414" s="11">
        <v>1890</v>
      </c>
      <c r="M414" s="11">
        <v>10</v>
      </c>
      <c r="N414" s="11" t="s">
        <v>2939</v>
      </c>
      <c r="O414" s="16"/>
      <c r="P414" s="16"/>
      <c r="Q414" s="16"/>
      <c r="R414" s="11" t="s">
        <v>3952</v>
      </c>
      <c r="S414" s="11" t="s">
        <v>3952</v>
      </c>
      <c r="T414" s="11" t="s">
        <v>3958</v>
      </c>
      <c r="U414" s="16"/>
      <c r="V414" s="16"/>
      <c r="W414" s="16"/>
      <c r="X414" s="11" t="s">
        <v>4039</v>
      </c>
      <c r="Y414" s="16"/>
      <c r="Z414" s="11">
        <v>8</v>
      </c>
      <c r="AA414" s="11" t="s">
        <v>1395</v>
      </c>
      <c r="AB414" s="11" t="s">
        <v>1395</v>
      </c>
      <c r="AC414" s="11" t="s">
        <v>1395</v>
      </c>
      <c r="AD414" s="16"/>
      <c r="AE414" s="16"/>
      <c r="AF414" s="16"/>
    </row>
    <row r="415" spans="1:32">
      <c r="A415" s="11">
        <v>14</v>
      </c>
      <c r="B415" s="11">
        <v>71</v>
      </c>
      <c r="C415" s="16"/>
      <c r="D415" s="11">
        <v>1</v>
      </c>
      <c r="E415" s="11">
        <v>70</v>
      </c>
      <c r="F415" s="11" t="s">
        <v>4233</v>
      </c>
      <c r="G415" s="11" t="s">
        <v>100</v>
      </c>
      <c r="H415" s="11" t="s">
        <v>2953</v>
      </c>
      <c r="I415" s="11" t="s">
        <v>637</v>
      </c>
      <c r="J415" s="11" t="s">
        <v>19</v>
      </c>
      <c r="K415" s="11" t="s">
        <v>1971</v>
      </c>
      <c r="L415" s="11">
        <v>1881</v>
      </c>
      <c r="M415" s="11">
        <v>19</v>
      </c>
      <c r="N415" s="11" t="s">
        <v>2939</v>
      </c>
      <c r="O415" s="16"/>
      <c r="P415" s="16"/>
      <c r="Q415" s="16"/>
      <c r="R415" s="11" t="s">
        <v>3952</v>
      </c>
      <c r="S415" s="11" t="s">
        <v>3952</v>
      </c>
      <c r="T415" s="11" t="s">
        <v>3952</v>
      </c>
      <c r="U415" s="16"/>
      <c r="V415" s="16"/>
      <c r="W415" s="16"/>
      <c r="X415" s="11" t="s">
        <v>1998</v>
      </c>
      <c r="Y415" s="11">
        <v>0</v>
      </c>
      <c r="Z415" s="16"/>
      <c r="AA415" s="11" t="s">
        <v>92</v>
      </c>
      <c r="AB415" s="11" t="s">
        <v>1395</v>
      </c>
      <c r="AC415" s="11" t="s">
        <v>1395</v>
      </c>
      <c r="AD415" s="16"/>
      <c r="AE415" s="16"/>
      <c r="AF415" s="16"/>
    </row>
    <row r="416" spans="1:32">
      <c r="A416" s="11">
        <v>15</v>
      </c>
      <c r="B416" s="11">
        <v>72</v>
      </c>
      <c r="C416" s="11"/>
      <c r="D416" s="11">
        <v>1</v>
      </c>
      <c r="E416" s="11">
        <v>71</v>
      </c>
      <c r="F416" s="11" t="s">
        <v>1321</v>
      </c>
      <c r="G416" s="11" t="s">
        <v>270</v>
      </c>
      <c r="H416" s="11" t="s">
        <v>3949</v>
      </c>
      <c r="I416" s="11" t="s">
        <v>637</v>
      </c>
      <c r="J416" s="11" t="s">
        <v>24</v>
      </c>
      <c r="K416" s="11" t="s">
        <v>2206</v>
      </c>
      <c r="L416" s="11">
        <v>1870</v>
      </c>
      <c r="M416" s="11">
        <v>30</v>
      </c>
      <c r="N416" s="11" t="s">
        <v>3066</v>
      </c>
      <c r="O416" s="11">
        <v>13</v>
      </c>
      <c r="P416" s="11">
        <v>2</v>
      </c>
      <c r="Q416" s="11">
        <v>1</v>
      </c>
      <c r="R416" s="11" t="s">
        <v>3952</v>
      </c>
      <c r="S416" s="11" t="s">
        <v>4085</v>
      </c>
      <c r="T416" s="11" t="s">
        <v>4082</v>
      </c>
      <c r="U416" s="11"/>
      <c r="V416" s="11"/>
      <c r="W416" s="11"/>
      <c r="X416" s="11" t="s">
        <v>1998</v>
      </c>
      <c r="Y416" s="11">
        <v>0</v>
      </c>
      <c r="Z416" s="11"/>
      <c r="AA416" s="11" t="s">
        <v>1395</v>
      </c>
      <c r="AB416" s="11" t="s">
        <v>1395</v>
      </c>
      <c r="AC416" s="11" t="s">
        <v>1395</v>
      </c>
      <c r="AD416" s="11" t="s">
        <v>3956</v>
      </c>
      <c r="AE416" s="11"/>
      <c r="AF416" s="11" t="s">
        <v>51</v>
      </c>
    </row>
    <row r="417" spans="1:32">
      <c r="A417" s="11">
        <v>16</v>
      </c>
      <c r="B417" s="11">
        <v>72</v>
      </c>
      <c r="C417" s="16"/>
      <c r="D417" s="11">
        <v>1</v>
      </c>
      <c r="E417" s="11">
        <v>71</v>
      </c>
      <c r="F417" s="11" t="s">
        <v>1321</v>
      </c>
      <c r="G417" s="11" t="s">
        <v>88</v>
      </c>
      <c r="H417" s="11" t="s">
        <v>2944</v>
      </c>
      <c r="I417" s="11" t="s">
        <v>637</v>
      </c>
      <c r="J417" s="11" t="s">
        <v>19</v>
      </c>
      <c r="K417" s="11" t="s">
        <v>2161</v>
      </c>
      <c r="L417" s="11">
        <v>1887</v>
      </c>
      <c r="M417" s="11">
        <v>12</v>
      </c>
      <c r="N417" s="11" t="s">
        <v>2939</v>
      </c>
      <c r="O417" s="16"/>
      <c r="P417" s="16"/>
      <c r="Q417" s="16"/>
      <c r="R417" s="11" t="s">
        <v>3952</v>
      </c>
      <c r="S417" s="11" t="s">
        <v>3952</v>
      </c>
      <c r="T417" s="11" t="s">
        <v>3952</v>
      </c>
      <c r="U417" s="16"/>
      <c r="V417" s="16"/>
      <c r="W417" s="16"/>
      <c r="X417" s="11" t="s">
        <v>4039</v>
      </c>
      <c r="Y417" s="16"/>
      <c r="Z417" s="11">
        <v>4</v>
      </c>
      <c r="AA417" s="11" t="s">
        <v>1395</v>
      </c>
      <c r="AB417" s="11" t="s">
        <v>1395</v>
      </c>
      <c r="AC417" s="11" t="s">
        <v>1395</v>
      </c>
      <c r="AD417" s="16"/>
      <c r="AE417" s="16"/>
      <c r="AF417" s="16"/>
    </row>
    <row r="418" spans="1:32">
      <c r="A418" s="11">
        <v>17</v>
      </c>
      <c r="B418" s="11">
        <v>72</v>
      </c>
      <c r="C418" s="16"/>
      <c r="D418" s="11">
        <v>1</v>
      </c>
      <c r="E418" s="11">
        <v>71</v>
      </c>
      <c r="F418" s="11" t="s">
        <v>4231</v>
      </c>
      <c r="G418" s="11" t="s">
        <v>280</v>
      </c>
      <c r="H418" s="11" t="s">
        <v>2953</v>
      </c>
      <c r="I418" s="11" t="s">
        <v>637</v>
      </c>
      <c r="J418" s="11" t="s">
        <v>24</v>
      </c>
      <c r="K418" s="11" t="s">
        <v>2128</v>
      </c>
      <c r="L418" s="11">
        <v>1882</v>
      </c>
      <c r="M418" s="11">
        <v>18</v>
      </c>
      <c r="N418" s="11" t="s">
        <v>2939</v>
      </c>
      <c r="O418" s="16"/>
      <c r="P418" s="16"/>
      <c r="Q418" s="16"/>
      <c r="R418" s="11" t="s">
        <v>3952</v>
      </c>
      <c r="S418" s="11" t="s">
        <v>3952</v>
      </c>
      <c r="T418" s="11" t="s">
        <v>3952</v>
      </c>
      <c r="U418" s="16"/>
      <c r="V418" s="16"/>
      <c r="W418" s="16"/>
      <c r="X418" s="11" t="s">
        <v>1998</v>
      </c>
      <c r="Y418" s="11">
        <v>0</v>
      </c>
      <c r="Z418" s="11">
        <v>0</v>
      </c>
      <c r="AA418" s="11" t="s">
        <v>1395</v>
      </c>
      <c r="AB418" s="11" t="s">
        <v>1395</v>
      </c>
      <c r="AC418" s="11" t="s">
        <v>1395</v>
      </c>
      <c r="AD418" s="16"/>
      <c r="AE418" s="16"/>
      <c r="AF418" s="16"/>
    </row>
    <row r="419" spans="1:32">
      <c r="A419" s="11">
        <v>18</v>
      </c>
      <c r="B419" s="11">
        <v>72</v>
      </c>
      <c r="C419" s="16"/>
      <c r="D419" s="11">
        <v>1</v>
      </c>
      <c r="E419" s="11">
        <v>71</v>
      </c>
      <c r="F419" s="11" t="s">
        <v>4234</v>
      </c>
      <c r="G419" s="11" t="s">
        <v>4235</v>
      </c>
      <c r="H419" s="11" t="s">
        <v>2953</v>
      </c>
      <c r="I419" s="11" t="s">
        <v>637</v>
      </c>
      <c r="J419" s="11" t="s">
        <v>19</v>
      </c>
      <c r="K419" s="11" t="s">
        <v>2354</v>
      </c>
      <c r="L419" s="11">
        <v>1880</v>
      </c>
      <c r="M419" s="11">
        <v>20</v>
      </c>
      <c r="N419" s="11" t="s">
        <v>2939</v>
      </c>
      <c r="O419" s="16"/>
      <c r="P419" s="16"/>
      <c r="Q419" s="16"/>
      <c r="R419" s="11" t="s">
        <v>3952</v>
      </c>
      <c r="S419" s="11" t="s">
        <v>3952</v>
      </c>
      <c r="T419" s="11" t="s">
        <v>3952</v>
      </c>
      <c r="U419" s="16"/>
      <c r="V419" s="16"/>
      <c r="W419" s="16"/>
      <c r="X419" s="11" t="s">
        <v>1998</v>
      </c>
      <c r="Y419" s="11">
        <v>0</v>
      </c>
      <c r="Z419" s="11">
        <v>1</v>
      </c>
      <c r="AA419" s="11" t="s">
        <v>1395</v>
      </c>
      <c r="AB419" s="11" t="s">
        <v>1395</v>
      </c>
      <c r="AC419" s="11" t="s">
        <v>1395</v>
      </c>
      <c r="AD419" s="16"/>
      <c r="AE419" s="16"/>
      <c r="AF419" s="16"/>
    </row>
    <row r="420" spans="1:32">
      <c r="A420" s="11">
        <v>19</v>
      </c>
      <c r="B420" s="11">
        <v>72</v>
      </c>
      <c r="C420" s="16"/>
      <c r="D420" s="11">
        <v>1</v>
      </c>
      <c r="E420" s="11">
        <v>71</v>
      </c>
      <c r="F420" s="11" t="s">
        <v>4234</v>
      </c>
      <c r="G420" s="11" t="s">
        <v>1568</v>
      </c>
      <c r="H420" s="11" t="s">
        <v>2953</v>
      </c>
      <c r="I420" s="11" t="s">
        <v>637</v>
      </c>
      <c r="J420" s="11" t="s">
        <v>24</v>
      </c>
      <c r="K420" s="11" t="s">
        <v>2033</v>
      </c>
      <c r="L420" s="11">
        <v>1877</v>
      </c>
      <c r="M420" s="11">
        <v>24</v>
      </c>
      <c r="N420" s="11" t="s">
        <v>2939</v>
      </c>
      <c r="O420" s="16"/>
      <c r="P420" s="16"/>
      <c r="Q420" s="16"/>
      <c r="R420" s="11" t="s">
        <v>3952</v>
      </c>
      <c r="S420" s="11" t="s">
        <v>3952</v>
      </c>
      <c r="T420" s="11" t="s">
        <v>3952</v>
      </c>
      <c r="U420" s="16"/>
      <c r="V420" s="16"/>
      <c r="W420" s="16"/>
      <c r="X420" s="11" t="s">
        <v>1998</v>
      </c>
      <c r="Y420" s="11">
        <v>0</v>
      </c>
      <c r="Z420" s="16"/>
      <c r="AA420" s="11" t="s">
        <v>92</v>
      </c>
      <c r="AB420" s="11" t="s">
        <v>92</v>
      </c>
      <c r="AC420" s="11" t="s">
        <v>1395</v>
      </c>
      <c r="AD420" s="16"/>
      <c r="AE420" s="16"/>
      <c r="AF420" s="16"/>
    </row>
    <row r="421" spans="1:32">
      <c r="A421" s="11">
        <v>20</v>
      </c>
      <c r="B421" s="11">
        <v>72</v>
      </c>
      <c r="C421" s="16"/>
      <c r="D421" s="11">
        <v>1</v>
      </c>
      <c r="E421" s="11">
        <v>71</v>
      </c>
      <c r="F421" s="11" t="s">
        <v>4231</v>
      </c>
      <c r="G421" s="11" t="s">
        <v>95</v>
      </c>
      <c r="H421" s="11" t="s">
        <v>3415</v>
      </c>
      <c r="I421" s="11" t="s">
        <v>637</v>
      </c>
      <c r="J421" s="11" t="s">
        <v>19</v>
      </c>
      <c r="K421" s="11" t="s">
        <v>2206</v>
      </c>
      <c r="L421" s="11">
        <v>1881</v>
      </c>
      <c r="M421" s="11">
        <v>19</v>
      </c>
      <c r="N421" s="11" t="s">
        <v>2939</v>
      </c>
      <c r="O421" s="16"/>
      <c r="P421" s="16"/>
      <c r="Q421" s="16"/>
      <c r="R421" s="11" t="s">
        <v>3952</v>
      </c>
      <c r="S421" s="11" t="s">
        <v>3952</v>
      </c>
      <c r="T421" s="11" t="s">
        <v>3952</v>
      </c>
      <c r="U421" s="16"/>
      <c r="V421" s="16"/>
      <c r="W421" s="16"/>
      <c r="X421" s="11" t="s">
        <v>1998</v>
      </c>
      <c r="Y421" s="11">
        <v>0</v>
      </c>
      <c r="Z421" s="16"/>
      <c r="AA421" s="11" t="s">
        <v>1395</v>
      </c>
      <c r="AB421" s="11" t="s">
        <v>1395</v>
      </c>
      <c r="AC421" s="11" t="s">
        <v>1395</v>
      </c>
      <c r="AD421" s="16"/>
      <c r="AE421" s="16"/>
      <c r="AF421" s="16"/>
    </row>
    <row r="422" spans="1:32">
      <c r="A422" s="11">
        <v>21</v>
      </c>
      <c r="B422" s="11">
        <v>72</v>
      </c>
      <c r="C422" s="16"/>
      <c r="D422" s="11">
        <v>1</v>
      </c>
      <c r="E422" s="11">
        <v>71</v>
      </c>
      <c r="F422" s="11" t="s">
        <v>354</v>
      </c>
      <c r="G422" s="11" t="s">
        <v>561</v>
      </c>
      <c r="H422" s="11" t="s">
        <v>2953</v>
      </c>
      <c r="I422" s="11" t="s">
        <v>637</v>
      </c>
      <c r="J422" s="11" t="s">
        <v>19</v>
      </c>
      <c r="K422" s="11" t="s">
        <v>2128</v>
      </c>
      <c r="L422" s="11">
        <v>1875</v>
      </c>
      <c r="M422" s="11">
        <v>25</v>
      </c>
      <c r="N422" s="11" t="s">
        <v>2939</v>
      </c>
      <c r="O422" s="16"/>
      <c r="P422" s="16"/>
      <c r="Q422" s="16"/>
      <c r="R422" s="11" t="s">
        <v>3952</v>
      </c>
      <c r="S422" s="11" t="s">
        <v>3952</v>
      </c>
      <c r="T422" s="11" t="s">
        <v>3952</v>
      </c>
      <c r="U422" s="16"/>
      <c r="V422" s="16"/>
      <c r="W422" s="16"/>
      <c r="X422" s="11" t="s">
        <v>1998</v>
      </c>
      <c r="Y422" s="11">
        <v>0</v>
      </c>
      <c r="Z422" s="16"/>
      <c r="AA422" s="11" t="s">
        <v>92</v>
      </c>
      <c r="AB422" s="11" t="s">
        <v>92</v>
      </c>
      <c r="AC422" s="11" t="s">
        <v>1395</v>
      </c>
      <c r="AD422" s="16"/>
      <c r="AE422" s="16"/>
      <c r="AF422" s="16"/>
    </row>
    <row r="423" spans="1:32">
      <c r="A423" s="11">
        <v>22</v>
      </c>
      <c r="B423" s="11">
        <v>73</v>
      </c>
      <c r="C423" s="11"/>
      <c r="D423" s="11">
        <v>1</v>
      </c>
      <c r="E423" s="11">
        <v>72</v>
      </c>
      <c r="F423" s="11" t="s">
        <v>4236</v>
      </c>
      <c r="G423" s="11" t="s">
        <v>4237</v>
      </c>
      <c r="H423" s="11" t="s">
        <v>3949</v>
      </c>
      <c r="I423" s="11" t="s">
        <v>20</v>
      </c>
      <c r="J423" s="11" t="s">
        <v>19</v>
      </c>
      <c r="K423" s="11" t="s">
        <v>2354</v>
      </c>
      <c r="L423" s="11">
        <v>1848</v>
      </c>
      <c r="M423" s="11">
        <v>52</v>
      </c>
      <c r="N423" s="11" t="s">
        <v>2933</v>
      </c>
      <c r="O423" s="11">
        <v>27</v>
      </c>
      <c r="P423" s="11"/>
      <c r="Q423" s="11"/>
      <c r="R423" s="11" t="s">
        <v>116</v>
      </c>
      <c r="S423" s="11" t="s">
        <v>116</v>
      </c>
      <c r="T423" s="11" t="s">
        <v>116</v>
      </c>
      <c r="U423" s="11">
        <v>1876</v>
      </c>
      <c r="V423" s="11">
        <v>24</v>
      </c>
      <c r="W423" s="11" t="s">
        <v>3950</v>
      </c>
      <c r="X423" s="11" t="s">
        <v>32</v>
      </c>
      <c r="Y423" s="11">
        <v>0</v>
      </c>
      <c r="Z423" s="11"/>
      <c r="AA423" s="11" t="s">
        <v>1395</v>
      </c>
      <c r="AB423" s="11" t="s">
        <v>1395</v>
      </c>
      <c r="AC423" s="11" t="s">
        <v>1395</v>
      </c>
      <c r="AD423" s="11" t="s">
        <v>3951</v>
      </c>
      <c r="AE423" s="11" t="s">
        <v>261</v>
      </c>
      <c r="AF423" s="11" t="s">
        <v>261</v>
      </c>
    </row>
    <row r="424" spans="1:32">
      <c r="A424" s="11">
        <v>23</v>
      </c>
      <c r="B424" s="11">
        <v>73</v>
      </c>
      <c r="C424" s="16"/>
      <c r="D424" s="11">
        <v>1</v>
      </c>
      <c r="E424" s="11">
        <v>72</v>
      </c>
      <c r="F424" s="11" t="s">
        <v>4236</v>
      </c>
      <c r="G424" s="11" t="s">
        <v>4238</v>
      </c>
      <c r="H424" s="11" t="s">
        <v>2936</v>
      </c>
      <c r="I424" s="11" t="s">
        <v>20</v>
      </c>
      <c r="J424" s="11" t="s">
        <v>24</v>
      </c>
      <c r="K424" s="11" t="s">
        <v>2354</v>
      </c>
      <c r="L424" s="11">
        <v>1852</v>
      </c>
      <c r="M424" s="11">
        <v>48</v>
      </c>
      <c r="N424" s="11" t="s">
        <v>2933</v>
      </c>
      <c r="O424" s="11">
        <v>27</v>
      </c>
      <c r="P424" s="11">
        <v>5</v>
      </c>
      <c r="Q424" s="11">
        <v>3</v>
      </c>
      <c r="R424" s="11" t="s">
        <v>116</v>
      </c>
      <c r="S424" s="11" t="s">
        <v>116</v>
      </c>
      <c r="T424" s="11" t="s">
        <v>116</v>
      </c>
      <c r="U424" s="11">
        <v>1876</v>
      </c>
      <c r="V424" s="11">
        <v>24</v>
      </c>
      <c r="W424" s="16"/>
      <c r="X424" s="16"/>
      <c r="Y424" s="16"/>
      <c r="Z424" s="16"/>
      <c r="AA424" s="11" t="s">
        <v>1395</v>
      </c>
      <c r="AB424" s="11" t="s">
        <v>1395</v>
      </c>
      <c r="AC424" s="11" t="s">
        <v>1395</v>
      </c>
      <c r="AD424" s="16"/>
      <c r="AE424" s="16"/>
      <c r="AF424" s="16"/>
    </row>
    <row r="425" spans="1:32">
      <c r="A425" s="11">
        <v>24</v>
      </c>
      <c r="B425" s="11">
        <v>73</v>
      </c>
      <c r="C425" s="16"/>
      <c r="D425" s="11">
        <v>1</v>
      </c>
      <c r="E425" s="11">
        <v>72</v>
      </c>
      <c r="F425" s="11" t="s">
        <v>4236</v>
      </c>
      <c r="G425" s="11" t="s">
        <v>4239</v>
      </c>
      <c r="H425" s="11" t="s">
        <v>2944</v>
      </c>
      <c r="I425" s="11" t="s">
        <v>20</v>
      </c>
      <c r="J425" s="11" t="s">
        <v>19</v>
      </c>
      <c r="K425" s="11" t="s">
        <v>2230</v>
      </c>
      <c r="L425" s="11">
        <v>1877</v>
      </c>
      <c r="M425" s="11">
        <v>22</v>
      </c>
      <c r="N425" s="11" t="s">
        <v>2939</v>
      </c>
      <c r="O425" s="16"/>
      <c r="P425" s="16"/>
      <c r="Q425" s="16"/>
      <c r="R425" s="11" t="s">
        <v>3952</v>
      </c>
      <c r="S425" s="11" t="s">
        <v>116</v>
      </c>
      <c r="T425" s="11" t="s">
        <v>116</v>
      </c>
      <c r="U425" s="16"/>
      <c r="V425" s="16"/>
      <c r="W425" s="16"/>
      <c r="X425" s="11" t="s">
        <v>32</v>
      </c>
      <c r="Y425" s="11">
        <v>0</v>
      </c>
      <c r="Z425" s="16"/>
      <c r="AA425" s="11" t="s">
        <v>1395</v>
      </c>
      <c r="AB425" s="11" t="s">
        <v>1395</v>
      </c>
      <c r="AC425" s="11" t="s">
        <v>1395</v>
      </c>
      <c r="AD425" s="16"/>
      <c r="AE425" s="16"/>
      <c r="AF425" s="16"/>
    </row>
    <row r="426" spans="1:32">
      <c r="A426" s="11">
        <v>25</v>
      </c>
      <c r="B426" s="11">
        <v>73</v>
      </c>
      <c r="C426" s="16"/>
      <c r="D426" s="11">
        <v>1</v>
      </c>
      <c r="E426" s="11">
        <v>72</v>
      </c>
      <c r="F426" s="11" t="s">
        <v>4240</v>
      </c>
      <c r="G426" s="11" t="s">
        <v>4241</v>
      </c>
      <c r="H426" s="11" t="s">
        <v>2953</v>
      </c>
      <c r="I426" s="11" t="s">
        <v>20</v>
      </c>
      <c r="J426" s="11" t="s">
        <v>19</v>
      </c>
      <c r="K426" s="11" t="s">
        <v>2190</v>
      </c>
      <c r="L426" s="11">
        <v>1883</v>
      </c>
      <c r="M426" s="11">
        <v>16</v>
      </c>
      <c r="N426" s="11" t="s">
        <v>2939</v>
      </c>
      <c r="O426" s="16"/>
      <c r="P426" s="16"/>
      <c r="Q426" s="16"/>
      <c r="R426" s="11" t="s">
        <v>3952</v>
      </c>
      <c r="S426" s="11" t="s">
        <v>116</v>
      </c>
      <c r="T426" s="11" t="s">
        <v>116</v>
      </c>
      <c r="U426" s="16"/>
      <c r="V426" s="16"/>
      <c r="W426" s="16"/>
      <c r="X426" s="11" t="s">
        <v>1998</v>
      </c>
      <c r="Y426" s="11">
        <v>0</v>
      </c>
      <c r="Z426" s="11">
        <v>0</v>
      </c>
      <c r="AA426" s="11" t="s">
        <v>1395</v>
      </c>
      <c r="AB426" s="11" t="s">
        <v>1395</v>
      </c>
      <c r="AC426" s="11" t="s">
        <v>1395</v>
      </c>
      <c r="AD426" s="16"/>
      <c r="AE426" s="16"/>
      <c r="AF426" s="16"/>
    </row>
    <row r="427" spans="1:32">
      <c r="A427" s="11">
        <v>26</v>
      </c>
      <c r="B427" s="11">
        <v>74</v>
      </c>
      <c r="C427" s="11"/>
      <c r="D427" s="11">
        <v>1</v>
      </c>
      <c r="E427" s="11">
        <v>73</v>
      </c>
      <c r="F427" s="11" t="s">
        <v>4242</v>
      </c>
      <c r="G427" s="11" t="s">
        <v>2358</v>
      </c>
      <c r="H427" s="11" t="s">
        <v>3949</v>
      </c>
      <c r="I427" s="11" t="s">
        <v>637</v>
      </c>
      <c r="J427" s="11" t="s">
        <v>19</v>
      </c>
      <c r="K427" s="11" t="s">
        <v>1971</v>
      </c>
      <c r="L427" s="11">
        <v>1852</v>
      </c>
      <c r="M427" s="11">
        <v>48</v>
      </c>
      <c r="N427" s="11" t="s">
        <v>2933</v>
      </c>
      <c r="O427" s="11">
        <v>16</v>
      </c>
      <c r="P427" s="11"/>
      <c r="Q427" s="11"/>
      <c r="R427" s="11" t="s">
        <v>3959</v>
      </c>
      <c r="S427" s="11" t="s">
        <v>3959</v>
      </c>
      <c r="T427" s="11" t="s">
        <v>3959</v>
      </c>
      <c r="U427" s="11"/>
      <c r="V427" s="11"/>
      <c r="W427" s="11"/>
      <c r="X427" s="11" t="s">
        <v>32</v>
      </c>
      <c r="Y427" s="11">
        <v>0</v>
      </c>
      <c r="Z427" s="11"/>
      <c r="AA427" s="11" t="s">
        <v>92</v>
      </c>
      <c r="AB427" s="11" t="s">
        <v>92</v>
      </c>
      <c r="AC427" s="11" t="s">
        <v>1395</v>
      </c>
      <c r="AD427" s="11" t="s">
        <v>3956</v>
      </c>
      <c r="AE427" s="11"/>
      <c r="AF427" s="11" t="s">
        <v>261</v>
      </c>
    </row>
    <row r="428" spans="1:32">
      <c r="A428" s="11">
        <v>27</v>
      </c>
      <c r="B428" s="11">
        <v>74</v>
      </c>
      <c r="C428" s="16"/>
      <c r="D428" s="11">
        <v>1</v>
      </c>
      <c r="E428" s="11">
        <v>73</v>
      </c>
      <c r="F428" s="11" t="s">
        <v>4242</v>
      </c>
      <c r="G428" s="11" t="s">
        <v>35</v>
      </c>
      <c r="H428" s="11" t="s">
        <v>2936</v>
      </c>
      <c r="I428" s="11" t="s">
        <v>637</v>
      </c>
      <c r="J428" s="11" t="s">
        <v>24</v>
      </c>
      <c r="K428" s="11" t="s">
        <v>2354</v>
      </c>
      <c r="L428" s="11">
        <v>1866</v>
      </c>
      <c r="M428" s="11">
        <v>34</v>
      </c>
      <c r="N428" s="11" t="s">
        <v>2933</v>
      </c>
      <c r="O428" s="11">
        <v>16</v>
      </c>
      <c r="P428" s="11">
        <v>7</v>
      </c>
      <c r="Q428" s="11">
        <v>4</v>
      </c>
      <c r="R428" s="11" t="s">
        <v>3952</v>
      </c>
      <c r="S428" s="11" t="s">
        <v>3952</v>
      </c>
      <c r="T428" s="11" t="s">
        <v>3952</v>
      </c>
      <c r="U428" s="16"/>
      <c r="V428" s="16"/>
      <c r="W428" s="16"/>
      <c r="X428" s="16"/>
      <c r="Y428" s="16"/>
      <c r="Z428" s="16"/>
      <c r="AA428" s="11" t="s">
        <v>1395</v>
      </c>
      <c r="AB428" s="11" t="s">
        <v>1395</v>
      </c>
      <c r="AC428" s="11" t="s">
        <v>1395</v>
      </c>
      <c r="AD428" s="16"/>
      <c r="AE428" s="16"/>
      <c r="AF428" s="16"/>
    </row>
    <row r="429" spans="1:32">
      <c r="A429" s="11">
        <v>28</v>
      </c>
      <c r="B429" s="11">
        <v>74</v>
      </c>
      <c r="C429" s="16"/>
      <c r="D429" s="11">
        <v>1</v>
      </c>
      <c r="E429" s="11">
        <v>73</v>
      </c>
      <c r="F429" s="11" t="s">
        <v>4242</v>
      </c>
      <c r="G429" s="11" t="s">
        <v>4243</v>
      </c>
      <c r="H429" s="11" t="s">
        <v>2938</v>
      </c>
      <c r="I429" s="11" t="s">
        <v>637</v>
      </c>
      <c r="J429" s="11" t="s">
        <v>24</v>
      </c>
      <c r="K429" s="11" t="s">
        <v>2354</v>
      </c>
      <c r="L429" s="11">
        <v>1890</v>
      </c>
      <c r="M429" s="11">
        <v>10</v>
      </c>
      <c r="N429" s="11" t="s">
        <v>2939</v>
      </c>
      <c r="O429" s="16"/>
      <c r="P429" s="16"/>
      <c r="Q429" s="16"/>
      <c r="R429" s="11" t="s">
        <v>3952</v>
      </c>
      <c r="S429" s="11" t="s">
        <v>3959</v>
      </c>
      <c r="T429" s="11" t="s">
        <v>3952</v>
      </c>
      <c r="U429" s="16"/>
      <c r="V429" s="16"/>
      <c r="W429" s="16"/>
      <c r="X429" s="11" t="s">
        <v>4039</v>
      </c>
      <c r="Y429" s="16"/>
      <c r="Z429" s="11">
        <v>0</v>
      </c>
      <c r="AA429" s="11" t="s">
        <v>1395</v>
      </c>
      <c r="AB429" s="11" t="s">
        <v>1395</v>
      </c>
      <c r="AC429" s="11" t="s">
        <v>1395</v>
      </c>
      <c r="AD429" s="16"/>
      <c r="AE429" s="16"/>
      <c r="AF429" s="16"/>
    </row>
    <row r="430" spans="1:32">
      <c r="A430" s="11">
        <v>29</v>
      </c>
      <c r="B430" s="11">
        <v>74</v>
      </c>
      <c r="C430" s="16"/>
      <c r="D430" s="11">
        <v>1</v>
      </c>
      <c r="E430" s="11">
        <v>73</v>
      </c>
      <c r="F430" s="11" t="s">
        <v>4242</v>
      </c>
      <c r="G430" s="11" t="s">
        <v>386</v>
      </c>
      <c r="H430" s="11" t="s">
        <v>2944</v>
      </c>
      <c r="I430" s="11" t="s">
        <v>637</v>
      </c>
      <c r="J430" s="11" t="s">
        <v>19</v>
      </c>
      <c r="K430" s="11" t="s">
        <v>2206</v>
      </c>
      <c r="L430" s="11">
        <v>1892</v>
      </c>
      <c r="M430" s="11">
        <v>8</v>
      </c>
      <c r="N430" s="11" t="s">
        <v>2939</v>
      </c>
      <c r="O430" s="16"/>
      <c r="P430" s="16"/>
      <c r="Q430" s="16"/>
      <c r="R430" s="11" t="s">
        <v>3952</v>
      </c>
      <c r="S430" s="11" t="s">
        <v>3959</v>
      </c>
      <c r="T430" s="11" t="s">
        <v>3952</v>
      </c>
      <c r="U430" s="16"/>
      <c r="V430" s="16"/>
      <c r="W430" s="16"/>
      <c r="X430" s="11" t="s">
        <v>4039</v>
      </c>
      <c r="Y430" s="16"/>
      <c r="Z430" s="11">
        <v>3</v>
      </c>
      <c r="AA430" s="11" t="s">
        <v>1395</v>
      </c>
      <c r="AB430" s="11" t="s">
        <v>92</v>
      </c>
      <c r="AC430" s="11" t="s">
        <v>1395</v>
      </c>
      <c r="AD430" s="16"/>
      <c r="AE430" s="16"/>
      <c r="AF430" s="16"/>
    </row>
    <row r="431" spans="1:32">
      <c r="A431" s="11">
        <v>30</v>
      </c>
      <c r="B431" s="11">
        <v>74</v>
      </c>
      <c r="C431" s="16"/>
      <c r="D431" s="11">
        <v>1</v>
      </c>
      <c r="E431" s="11">
        <v>73</v>
      </c>
      <c r="F431" s="11" t="s">
        <v>4242</v>
      </c>
      <c r="G431" s="11" t="s">
        <v>4244</v>
      </c>
      <c r="H431" s="11" t="s">
        <v>2938</v>
      </c>
      <c r="I431" s="11" t="s">
        <v>637</v>
      </c>
      <c r="J431" s="11" t="s">
        <v>24</v>
      </c>
      <c r="K431" s="11" t="s">
        <v>2173</v>
      </c>
      <c r="L431" s="11">
        <v>1893</v>
      </c>
      <c r="M431" s="11">
        <v>6</v>
      </c>
      <c r="N431" s="11" t="s">
        <v>2939</v>
      </c>
      <c r="O431" s="16"/>
      <c r="P431" s="16"/>
      <c r="Q431" s="16"/>
      <c r="R431" s="11" t="s">
        <v>3952</v>
      </c>
      <c r="S431" s="11" t="s">
        <v>3959</v>
      </c>
      <c r="T431" s="11" t="s">
        <v>3952</v>
      </c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</row>
    <row r="432" spans="1:32">
      <c r="A432" s="11">
        <v>31</v>
      </c>
      <c r="B432" s="11">
        <v>74</v>
      </c>
      <c r="C432" s="16"/>
      <c r="D432" s="11">
        <v>1</v>
      </c>
      <c r="E432" s="11">
        <v>73</v>
      </c>
      <c r="F432" s="11" t="s">
        <v>4242</v>
      </c>
      <c r="G432" s="11" t="s">
        <v>4245</v>
      </c>
      <c r="H432" s="11" t="s">
        <v>2944</v>
      </c>
      <c r="I432" s="11" t="s">
        <v>637</v>
      </c>
      <c r="J432" s="11" t="s">
        <v>19</v>
      </c>
      <c r="K432" s="11" t="s">
        <v>2128</v>
      </c>
      <c r="L432" s="11">
        <v>1900</v>
      </c>
      <c r="M432" s="17">
        <v>45700</v>
      </c>
      <c r="N432" s="11" t="s">
        <v>2939</v>
      </c>
      <c r="O432" s="16"/>
      <c r="P432" s="16"/>
      <c r="Q432" s="16"/>
      <c r="R432" s="11" t="s">
        <v>3952</v>
      </c>
      <c r="S432" s="11" t="s">
        <v>3959</v>
      </c>
      <c r="T432" s="11" t="s">
        <v>3952</v>
      </c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</row>
    <row r="433" spans="1:32">
      <c r="A433" s="11">
        <v>32</v>
      </c>
      <c r="B433" s="11">
        <v>75</v>
      </c>
      <c r="C433" s="11"/>
      <c r="D433" s="11">
        <v>1</v>
      </c>
      <c r="E433" s="11">
        <v>74</v>
      </c>
      <c r="F433" s="11" t="s">
        <v>4246</v>
      </c>
      <c r="G433" s="11" t="s">
        <v>524</v>
      </c>
      <c r="H433" s="11" t="s">
        <v>3949</v>
      </c>
      <c r="I433" s="11" t="s">
        <v>20</v>
      </c>
      <c r="J433" s="11" t="s">
        <v>19</v>
      </c>
      <c r="K433" s="11" t="s">
        <v>2033</v>
      </c>
      <c r="L433" s="11">
        <v>1860</v>
      </c>
      <c r="M433" s="11">
        <v>40</v>
      </c>
      <c r="N433" s="11" t="s">
        <v>2933</v>
      </c>
      <c r="O433" s="11">
        <v>7</v>
      </c>
      <c r="P433" s="11"/>
      <c r="Q433" s="11"/>
      <c r="R433" s="11" t="s">
        <v>3959</v>
      </c>
      <c r="S433" s="11"/>
      <c r="T433" s="11"/>
      <c r="U433" s="11"/>
      <c r="V433" s="11"/>
      <c r="W433" s="11"/>
      <c r="X433" s="11" t="s">
        <v>32</v>
      </c>
      <c r="Y433" s="11">
        <v>0</v>
      </c>
      <c r="Z433" s="11"/>
      <c r="AA433" s="11" t="s">
        <v>1395</v>
      </c>
      <c r="AB433" s="11" t="s">
        <v>1395</v>
      </c>
      <c r="AC433" s="11" t="s">
        <v>1395</v>
      </c>
      <c r="AD433" s="11" t="s">
        <v>3956</v>
      </c>
      <c r="AE433" s="11"/>
      <c r="AF433" s="11" t="s">
        <v>261</v>
      </c>
    </row>
    <row r="434" spans="1:32">
      <c r="A434" s="11">
        <v>33</v>
      </c>
      <c r="B434" s="11">
        <v>75</v>
      </c>
      <c r="C434" s="16"/>
      <c r="D434" s="11">
        <v>1</v>
      </c>
      <c r="E434" s="11">
        <v>74</v>
      </c>
      <c r="F434" s="11" t="s">
        <v>4246</v>
      </c>
      <c r="G434" s="11" t="s">
        <v>741</v>
      </c>
      <c r="H434" s="11" t="s">
        <v>2936</v>
      </c>
      <c r="I434" s="11" t="s">
        <v>20</v>
      </c>
      <c r="J434" s="11" t="s">
        <v>24</v>
      </c>
      <c r="K434" s="11" t="s">
        <v>2230</v>
      </c>
      <c r="L434" s="11">
        <v>1876</v>
      </c>
      <c r="M434" s="11">
        <v>23</v>
      </c>
      <c r="N434" s="11" t="s">
        <v>2933</v>
      </c>
      <c r="O434" s="11">
        <v>7</v>
      </c>
      <c r="P434" s="11">
        <v>3</v>
      </c>
      <c r="Q434" s="11">
        <v>3</v>
      </c>
      <c r="R434" s="11" t="s">
        <v>3952</v>
      </c>
      <c r="S434" s="11" t="s">
        <v>3952</v>
      </c>
      <c r="T434" s="11" t="s">
        <v>3958</v>
      </c>
      <c r="U434" s="16"/>
      <c r="V434" s="16"/>
      <c r="W434" s="16"/>
      <c r="X434" s="16"/>
      <c r="Y434" s="16"/>
      <c r="Z434" s="16"/>
      <c r="AA434" s="11" t="s">
        <v>1395</v>
      </c>
      <c r="AB434" s="11" t="s">
        <v>1395</v>
      </c>
      <c r="AC434" s="11" t="s">
        <v>1395</v>
      </c>
      <c r="AD434" s="16"/>
      <c r="AE434" s="16"/>
      <c r="AF434" s="16"/>
    </row>
    <row r="435" spans="1:32">
      <c r="A435" s="11">
        <v>34</v>
      </c>
      <c r="B435" s="11">
        <v>75</v>
      </c>
      <c r="C435" s="16"/>
      <c r="D435" s="11">
        <v>1</v>
      </c>
      <c r="E435" s="11">
        <v>74</v>
      </c>
      <c r="F435" s="11" t="s">
        <v>4246</v>
      </c>
      <c r="G435" s="11" t="s">
        <v>4247</v>
      </c>
      <c r="H435" s="11" t="s">
        <v>2938</v>
      </c>
      <c r="I435" s="11" t="s">
        <v>20</v>
      </c>
      <c r="J435" s="11" t="s">
        <v>24</v>
      </c>
      <c r="K435" s="11" t="s">
        <v>1971</v>
      </c>
      <c r="L435" s="11">
        <v>1895</v>
      </c>
      <c r="M435" s="11">
        <v>5</v>
      </c>
      <c r="N435" s="11" t="s">
        <v>2939</v>
      </c>
      <c r="O435" s="16"/>
      <c r="P435" s="16"/>
      <c r="Q435" s="16"/>
      <c r="R435" s="11" t="s">
        <v>3952</v>
      </c>
      <c r="S435" s="11" t="s">
        <v>3959</v>
      </c>
      <c r="T435" s="11" t="s">
        <v>3952</v>
      </c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</row>
    <row r="436" spans="1:32">
      <c r="A436" s="11">
        <v>35</v>
      </c>
      <c r="B436" s="11">
        <v>75</v>
      </c>
      <c r="C436" s="16"/>
      <c r="D436" s="11">
        <v>1</v>
      </c>
      <c r="E436" s="11">
        <v>74</v>
      </c>
      <c r="F436" s="11" t="s">
        <v>4246</v>
      </c>
      <c r="G436" s="11" t="s">
        <v>4248</v>
      </c>
      <c r="H436" s="11" t="s">
        <v>2944</v>
      </c>
      <c r="I436" s="11" t="s">
        <v>20</v>
      </c>
      <c r="J436" s="11" t="s">
        <v>19</v>
      </c>
      <c r="K436" s="11" t="s">
        <v>2354</v>
      </c>
      <c r="L436" s="11">
        <v>1888</v>
      </c>
      <c r="M436" s="11">
        <v>12</v>
      </c>
      <c r="N436" s="11" t="s">
        <v>2939</v>
      </c>
      <c r="O436" s="16"/>
      <c r="P436" s="16"/>
      <c r="Q436" s="16"/>
      <c r="R436" s="11" t="s">
        <v>3952</v>
      </c>
      <c r="S436" s="11" t="s">
        <v>3959</v>
      </c>
      <c r="T436" s="11" t="s">
        <v>3959</v>
      </c>
      <c r="U436" s="16"/>
      <c r="V436" s="16"/>
      <c r="W436" s="16"/>
      <c r="X436" s="11" t="s">
        <v>1998</v>
      </c>
      <c r="Y436" s="11">
        <v>0</v>
      </c>
      <c r="Z436" s="11">
        <v>0</v>
      </c>
      <c r="AA436" s="11" t="s">
        <v>1395</v>
      </c>
      <c r="AB436" s="11" t="s">
        <v>1395</v>
      </c>
      <c r="AC436" s="11" t="s">
        <v>1395</v>
      </c>
      <c r="AD436" s="16"/>
      <c r="AE436" s="16"/>
      <c r="AF436" s="16"/>
    </row>
    <row r="437" spans="1:32">
      <c r="A437" s="11">
        <v>36</v>
      </c>
      <c r="B437" s="11">
        <v>75</v>
      </c>
      <c r="C437" s="16"/>
      <c r="D437" s="11">
        <v>1</v>
      </c>
      <c r="E437" s="11">
        <v>74</v>
      </c>
      <c r="F437" s="11" t="s">
        <v>4246</v>
      </c>
      <c r="G437" s="11" t="s">
        <v>4249</v>
      </c>
      <c r="H437" s="11" t="s">
        <v>2944</v>
      </c>
      <c r="I437" s="11" t="s">
        <v>20</v>
      </c>
      <c r="J437" s="11" t="s">
        <v>19</v>
      </c>
      <c r="K437" s="11" t="s">
        <v>2128</v>
      </c>
      <c r="L437" s="11">
        <v>1897</v>
      </c>
      <c r="M437" s="11">
        <v>3</v>
      </c>
      <c r="N437" s="11" t="s">
        <v>2939</v>
      </c>
      <c r="O437" s="16"/>
      <c r="P437" s="16"/>
      <c r="Q437" s="16"/>
      <c r="R437" s="11" t="s">
        <v>3952</v>
      </c>
      <c r="S437" s="11" t="s">
        <v>3959</v>
      </c>
      <c r="T437" s="11" t="s">
        <v>3952</v>
      </c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</row>
    <row r="438" spans="1:32">
      <c r="A438" s="11">
        <v>37</v>
      </c>
      <c r="B438" s="11">
        <v>75</v>
      </c>
      <c r="C438" s="16"/>
      <c r="D438" s="11">
        <v>1</v>
      </c>
      <c r="E438" s="11">
        <v>74</v>
      </c>
      <c r="F438" s="11" t="s">
        <v>4246</v>
      </c>
      <c r="G438" s="11" t="s">
        <v>4250</v>
      </c>
      <c r="H438" s="11" t="s">
        <v>2944</v>
      </c>
      <c r="I438" s="11" t="s">
        <v>20</v>
      </c>
      <c r="J438" s="11" t="s">
        <v>19</v>
      </c>
      <c r="K438" s="11" t="s">
        <v>2033</v>
      </c>
      <c r="L438" s="11">
        <v>1899</v>
      </c>
      <c r="M438" s="11">
        <v>1</v>
      </c>
      <c r="N438" s="11" t="s">
        <v>2939</v>
      </c>
      <c r="O438" s="16"/>
      <c r="P438" s="16"/>
      <c r="Q438" s="16"/>
      <c r="R438" s="11" t="s">
        <v>3952</v>
      </c>
      <c r="S438" s="11" t="s">
        <v>3959</v>
      </c>
      <c r="T438" s="11" t="s">
        <v>3952</v>
      </c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</row>
    <row r="439" spans="1:32">
      <c r="A439" s="11">
        <v>38</v>
      </c>
      <c r="B439" s="11">
        <v>76</v>
      </c>
      <c r="C439" s="11"/>
      <c r="D439" s="11">
        <v>1</v>
      </c>
      <c r="E439" s="11">
        <v>75</v>
      </c>
      <c r="F439" s="11" t="s">
        <v>1539</v>
      </c>
      <c r="G439" s="11" t="s">
        <v>2358</v>
      </c>
      <c r="H439" s="11" t="s">
        <v>3949</v>
      </c>
      <c r="I439" s="11" t="s">
        <v>637</v>
      </c>
      <c r="J439" s="11" t="s">
        <v>19</v>
      </c>
      <c r="K439" s="11" t="s">
        <v>2526</v>
      </c>
      <c r="L439" s="11">
        <v>1834</v>
      </c>
      <c r="M439" s="11">
        <v>65</v>
      </c>
      <c r="N439" s="11" t="s">
        <v>2933</v>
      </c>
      <c r="O439" s="11">
        <v>27</v>
      </c>
      <c r="P439" s="11"/>
      <c r="Q439" s="11"/>
      <c r="R439" s="11" t="s">
        <v>3958</v>
      </c>
      <c r="S439" s="11" t="s">
        <v>3958</v>
      </c>
      <c r="T439" s="11" t="s">
        <v>3958</v>
      </c>
      <c r="U439" s="11"/>
      <c r="V439" s="11"/>
      <c r="W439" s="11"/>
      <c r="X439" s="11" t="s">
        <v>32</v>
      </c>
      <c r="Y439" s="11">
        <v>0</v>
      </c>
      <c r="Z439" s="11"/>
      <c r="AA439" s="11" t="s">
        <v>92</v>
      </c>
      <c r="AB439" s="11" t="s">
        <v>92</v>
      </c>
      <c r="AC439" s="11" t="s">
        <v>1395</v>
      </c>
      <c r="AD439" s="11" t="s">
        <v>3956</v>
      </c>
      <c r="AE439" s="11"/>
      <c r="AF439" s="11" t="s">
        <v>261</v>
      </c>
    </row>
    <row r="440" spans="1:32">
      <c r="A440" s="11">
        <v>39</v>
      </c>
      <c r="B440" s="11">
        <v>76</v>
      </c>
      <c r="C440" s="16"/>
      <c r="D440" s="11">
        <v>1</v>
      </c>
      <c r="E440" s="11">
        <v>75</v>
      </c>
      <c r="F440" s="11" t="s">
        <v>1539</v>
      </c>
      <c r="G440" s="11" t="s">
        <v>23</v>
      </c>
      <c r="H440" s="11" t="s">
        <v>2936</v>
      </c>
      <c r="I440" s="11" t="s">
        <v>637</v>
      </c>
      <c r="J440" s="11" t="s">
        <v>24</v>
      </c>
      <c r="K440" s="11" t="s">
        <v>1971</v>
      </c>
      <c r="L440" s="11">
        <v>1850</v>
      </c>
      <c r="M440" s="11">
        <v>50</v>
      </c>
      <c r="N440" s="11" t="s">
        <v>2933</v>
      </c>
      <c r="O440" s="11">
        <v>27</v>
      </c>
      <c r="P440" s="11">
        <v>11</v>
      </c>
      <c r="Q440" s="11">
        <v>10</v>
      </c>
      <c r="R440" s="11" t="s">
        <v>4012</v>
      </c>
      <c r="S440" s="11" t="s">
        <v>4012</v>
      </c>
      <c r="T440" s="11" t="s">
        <v>4012</v>
      </c>
      <c r="U440" s="16"/>
      <c r="V440" s="16"/>
      <c r="W440" s="16"/>
      <c r="X440" s="16"/>
      <c r="Y440" s="16"/>
      <c r="Z440" s="16"/>
      <c r="AA440" s="11" t="s">
        <v>92</v>
      </c>
      <c r="AB440" s="11" t="s">
        <v>92</v>
      </c>
      <c r="AC440" s="11" t="s">
        <v>1395</v>
      </c>
      <c r="AD440" s="16"/>
      <c r="AE440" s="16"/>
      <c r="AF440" s="16"/>
    </row>
    <row r="441" spans="1:32">
      <c r="A441" s="11">
        <v>40</v>
      </c>
      <c r="B441" s="11">
        <v>76</v>
      </c>
      <c r="C441" s="16"/>
      <c r="D441" s="11">
        <v>1</v>
      </c>
      <c r="E441" s="11">
        <v>75</v>
      </c>
      <c r="F441" s="11" t="s">
        <v>1539</v>
      </c>
      <c r="G441" s="11" t="s">
        <v>2459</v>
      </c>
      <c r="H441" s="11" t="s">
        <v>2944</v>
      </c>
      <c r="I441" s="11" t="s">
        <v>637</v>
      </c>
      <c r="J441" s="11" t="s">
        <v>19</v>
      </c>
      <c r="K441" s="11" t="s">
        <v>2526</v>
      </c>
      <c r="L441" s="11">
        <v>1882</v>
      </c>
      <c r="M441" s="11">
        <v>17</v>
      </c>
      <c r="N441" s="11" t="s">
        <v>2939</v>
      </c>
      <c r="O441" s="16"/>
      <c r="P441" s="16"/>
      <c r="Q441" s="16"/>
      <c r="R441" s="11" t="s">
        <v>3952</v>
      </c>
      <c r="S441" s="11" t="s">
        <v>3958</v>
      </c>
      <c r="T441" s="11" t="s">
        <v>4012</v>
      </c>
      <c r="U441" s="16"/>
      <c r="V441" s="16"/>
      <c r="W441" s="16"/>
      <c r="X441" s="11" t="s">
        <v>1998</v>
      </c>
      <c r="Y441" s="11">
        <v>0</v>
      </c>
      <c r="Z441" s="11">
        <v>0</v>
      </c>
      <c r="AA441" s="11" t="s">
        <v>92</v>
      </c>
      <c r="AB441" s="11" t="s">
        <v>92</v>
      </c>
      <c r="AC441" s="11" t="s">
        <v>1395</v>
      </c>
      <c r="AD441" s="16"/>
      <c r="AE441" s="16"/>
      <c r="AF441" s="16"/>
    </row>
    <row r="442" spans="1:32">
      <c r="A442" s="11">
        <v>41</v>
      </c>
      <c r="B442" s="11">
        <v>76</v>
      </c>
      <c r="C442" s="16"/>
      <c r="D442" s="11">
        <v>1</v>
      </c>
      <c r="E442" s="11">
        <v>75</v>
      </c>
      <c r="F442" s="11" t="s">
        <v>1539</v>
      </c>
      <c r="G442" s="11" t="s">
        <v>185</v>
      </c>
      <c r="H442" s="11" t="s">
        <v>2944</v>
      </c>
      <c r="I442" s="11" t="s">
        <v>637</v>
      </c>
      <c r="J442" s="11" t="s">
        <v>19</v>
      </c>
      <c r="K442" s="11" t="s">
        <v>2526</v>
      </c>
      <c r="L442" s="11">
        <v>1882</v>
      </c>
      <c r="M442" s="11">
        <v>17</v>
      </c>
      <c r="N442" s="11" t="s">
        <v>2939</v>
      </c>
      <c r="O442" s="16"/>
      <c r="P442" s="16"/>
      <c r="Q442" s="16"/>
      <c r="R442" s="11" t="s">
        <v>3952</v>
      </c>
      <c r="S442" s="11" t="s">
        <v>3958</v>
      </c>
      <c r="T442" s="11" t="s">
        <v>4012</v>
      </c>
      <c r="U442" s="16"/>
      <c r="V442" s="16"/>
      <c r="W442" s="16"/>
      <c r="X442" s="11" t="s">
        <v>1998</v>
      </c>
      <c r="Y442" s="16"/>
      <c r="Z442" s="11">
        <v>0</v>
      </c>
      <c r="AA442" s="11" t="s">
        <v>92</v>
      </c>
      <c r="AB442" s="11" t="s">
        <v>92</v>
      </c>
      <c r="AC442" s="11" t="s">
        <v>1395</v>
      </c>
      <c r="AD442" s="16"/>
      <c r="AE442" s="16"/>
      <c r="AF442" s="16"/>
    </row>
    <row r="443" spans="1:32">
      <c r="A443" s="11">
        <v>42</v>
      </c>
      <c r="B443" s="11">
        <v>76</v>
      </c>
      <c r="C443" s="16"/>
      <c r="D443" s="11">
        <v>1</v>
      </c>
      <c r="E443" s="11">
        <v>75</v>
      </c>
      <c r="F443" s="11" t="s">
        <v>1539</v>
      </c>
      <c r="G443" s="11" t="s">
        <v>170</v>
      </c>
      <c r="H443" s="11" t="s">
        <v>2944</v>
      </c>
      <c r="I443" s="11" t="s">
        <v>637</v>
      </c>
      <c r="J443" s="11" t="s">
        <v>19</v>
      </c>
      <c r="K443" s="11" t="s">
        <v>2354</v>
      </c>
      <c r="L443" s="11">
        <v>1886</v>
      </c>
      <c r="M443" s="11">
        <v>14</v>
      </c>
      <c r="N443" s="11" t="s">
        <v>2939</v>
      </c>
      <c r="O443" s="16"/>
      <c r="P443" s="16"/>
      <c r="Q443" s="16"/>
      <c r="R443" s="11" t="s">
        <v>3952</v>
      </c>
      <c r="S443" s="11" t="s">
        <v>3958</v>
      </c>
      <c r="T443" s="11" t="s">
        <v>4012</v>
      </c>
      <c r="U443" s="16"/>
      <c r="V443" s="16"/>
      <c r="W443" s="16"/>
      <c r="X443" s="11" t="s">
        <v>1998</v>
      </c>
      <c r="Y443" s="16"/>
      <c r="Z443" s="11">
        <v>0</v>
      </c>
      <c r="AA443" s="11" t="s">
        <v>1395</v>
      </c>
      <c r="AB443" s="11" t="s">
        <v>92</v>
      </c>
      <c r="AC443" s="11" t="s">
        <v>1395</v>
      </c>
      <c r="AD443" s="16"/>
      <c r="AE443" s="16"/>
      <c r="AF443" s="16"/>
    </row>
    <row r="444" spans="1:32">
      <c r="A444" s="11">
        <v>43</v>
      </c>
      <c r="B444" s="11">
        <v>76</v>
      </c>
      <c r="C444" s="16"/>
      <c r="D444" s="11">
        <v>1</v>
      </c>
      <c r="E444" s="11">
        <v>75</v>
      </c>
      <c r="F444" s="11" t="s">
        <v>1539</v>
      </c>
      <c r="G444" s="11" t="s">
        <v>95</v>
      </c>
      <c r="H444" s="11" t="s">
        <v>2944</v>
      </c>
      <c r="I444" s="11" t="s">
        <v>637</v>
      </c>
      <c r="J444" s="11" t="s">
        <v>19</v>
      </c>
      <c r="K444" s="11" t="s">
        <v>2033</v>
      </c>
      <c r="L444" s="11">
        <v>1889</v>
      </c>
      <c r="M444" s="11">
        <v>11</v>
      </c>
      <c r="N444" s="11" t="s">
        <v>2939</v>
      </c>
      <c r="O444" s="16"/>
      <c r="P444" s="16"/>
      <c r="Q444" s="16"/>
      <c r="R444" s="11" t="s">
        <v>3952</v>
      </c>
      <c r="S444" s="11" t="s">
        <v>3958</v>
      </c>
      <c r="T444" s="11" t="s">
        <v>4012</v>
      </c>
      <c r="U444" s="16"/>
      <c r="V444" s="16"/>
      <c r="W444" s="16"/>
      <c r="X444" s="11" t="s">
        <v>4039</v>
      </c>
      <c r="Y444" s="16"/>
      <c r="Z444" s="11">
        <v>3</v>
      </c>
      <c r="AA444" s="11" t="s">
        <v>1395</v>
      </c>
      <c r="AB444" s="11" t="s">
        <v>92</v>
      </c>
      <c r="AC444" s="11" t="s">
        <v>1395</v>
      </c>
      <c r="AD444" s="16"/>
      <c r="AE444" s="16"/>
      <c r="AF444" s="16"/>
    </row>
    <row r="445" spans="1:32">
      <c r="A445" s="11">
        <v>44</v>
      </c>
      <c r="B445" s="11">
        <v>76</v>
      </c>
      <c r="C445" s="16"/>
      <c r="D445" s="11">
        <v>1</v>
      </c>
      <c r="E445" s="11">
        <v>75</v>
      </c>
      <c r="F445" s="11" t="s">
        <v>1539</v>
      </c>
      <c r="G445" s="11" t="s">
        <v>4251</v>
      </c>
      <c r="H445" s="11" t="s">
        <v>2938</v>
      </c>
      <c r="I445" s="11" t="s">
        <v>637</v>
      </c>
      <c r="J445" s="11" t="s">
        <v>24</v>
      </c>
      <c r="K445" s="11" t="s">
        <v>2245</v>
      </c>
      <c r="L445" s="11">
        <v>1890</v>
      </c>
      <c r="M445" s="11">
        <v>9</v>
      </c>
      <c r="N445" s="11" t="s">
        <v>2939</v>
      </c>
      <c r="O445" s="16"/>
      <c r="P445" s="16"/>
      <c r="Q445" s="16"/>
      <c r="R445" s="11" t="s">
        <v>3952</v>
      </c>
      <c r="S445" s="11" t="s">
        <v>3958</v>
      </c>
      <c r="T445" s="11" t="s">
        <v>4012</v>
      </c>
      <c r="U445" s="16"/>
      <c r="V445" s="16"/>
      <c r="W445" s="16"/>
      <c r="X445" s="11" t="s">
        <v>4039</v>
      </c>
      <c r="Y445" s="16"/>
      <c r="Z445" s="11">
        <v>3</v>
      </c>
      <c r="AA445" s="11" t="s">
        <v>1395</v>
      </c>
      <c r="AB445" s="11" t="s">
        <v>92</v>
      </c>
      <c r="AC445" s="11" t="s">
        <v>1395</v>
      </c>
      <c r="AD445" s="16"/>
      <c r="AE445" s="16"/>
      <c r="AF445" s="16"/>
    </row>
    <row r="446" spans="1:32">
      <c r="A446" s="11">
        <v>45</v>
      </c>
      <c r="B446" s="11">
        <v>76</v>
      </c>
      <c r="C446" s="16"/>
      <c r="D446" s="11">
        <v>1</v>
      </c>
      <c r="E446" s="11">
        <v>75</v>
      </c>
      <c r="F446" s="11" t="s">
        <v>1539</v>
      </c>
      <c r="G446" s="11" t="s">
        <v>3123</v>
      </c>
      <c r="H446" s="11" t="s">
        <v>2938</v>
      </c>
      <c r="I446" s="11" t="s">
        <v>637</v>
      </c>
      <c r="J446" s="11" t="s">
        <v>24</v>
      </c>
      <c r="K446" s="11" t="s">
        <v>2190</v>
      </c>
      <c r="L446" s="11">
        <v>1893</v>
      </c>
      <c r="M446" s="11">
        <v>6</v>
      </c>
      <c r="N446" s="11" t="s">
        <v>2939</v>
      </c>
      <c r="O446" s="16"/>
      <c r="P446" s="16"/>
      <c r="Q446" s="16"/>
      <c r="R446" s="11" t="s">
        <v>3952</v>
      </c>
      <c r="S446" s="11" t="s">
        <v>3958</v>
      </c>
      <c r="T446" s="11" t="s">
        <v>4012</v>
      </c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</row>
    <row r="447" spans="1:32">
      <c r="A447" s="11">
        <v>46</v>
      </c>
      <c r="B447" s="11">
        <v>76</v>
      </c>
      <c r="C447" s="16"/>
      <c r="D447" s="11">
        <v>1</v>
      </c>
      <c r="E447" s="11">
        <v>75</v>
      </c>
      <c r="F447" s="11" t="s">
        <v>1539</v>
      </c>
      <c r="G447" s="11" t="s">
        <v>63</v>
      </c>
      <c r="H447" s="11" t="s">
        <v>2944</v>
      </c>
      <c r="I447" s="11" t="s">
        <v>637</v>
      </c>
      <c r="J447" s="11" t="s">
        <v>19</v>
      </c>
      <c r="K447" s="11" t="s">
        <v>2033</v>
      </c>
      <c r="L447" s="11">
        <v>1897</v>
      </c>
      <c r="M447" s="11">
        <v>3</v>
      </c>
      <c r="N447" s="11" t="s">
        <v>2939</v>
      </c>
      <c r="O447" s="16"/>
      <c r="P447" s="16"/>
      <c r="Q447" s="16"/>
      <c r="R447" s="11" t="s">
        <v>3952</v>
      </c>
      <c r="S447" s="11" t="s">
        <v>3958</v>
      </c>
      <c r="T447" s="11" t="s">
        <v>4012</v>
      </c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</row>
    <row r="448" spans="1:32">
      <c r="A448" s="11">
        <v>47</v>
      </c>
      <c r="B448" s="11">
        <v>76</v>
      </c>
      <c r="C448" s="16"/>
      <c r="D448" s="11">
        <v>1</v>
      </c>
      <c r="E448" s="11">
        <v>75</v>
      </c>
      <c r="F448" s="11" t="s">
        <v>1539</v>
      </c>
      <c r="G448" s="11" t="s">
        <v>3116</v>
      </c>
      <c r="H448" s="11" t="s">
        <v>2938</v>
      </c>
      <c r="I448" s="11" t="s">
        <v>637</v>
      </c>
      <c r="J448" s="11" t="s">
        <v>24</v>
      </c>
      <c r="K448" s="11" t="s">
        <v>2033</v>
      </c>
      <c r="L448" s="11">
        <v>1898</v>
      </c>
      <c r="M448" s="11">
        <v>2</v>
      </c>
      <c r="N448" s="11" t="s">
        <v>2939</v>
      </c>
      <c r="O448" s="16"/>
      <c r="P448" s="16"/>
      <c r="Q448" s="16"/>
      <c r="R448" s="11" t="s">
        <v>3952</v>
      </c>
      <c r="S448" s="11" t="s">
        <v>3958</v>
      </c>
      <c r="T448" s="11" t="s">
        <v>4012</v>
      </c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</row>
    <row r="449" spans="1:32">
      <c r="A449" s="11">
        <v>48</v>
      </c>
      <c r="B449" s="11">
        <v>76</v>
      </c>
      <c r="C449" s="16"/>
      <c r="D449" s="11">
        <v>1</v>
      </c>
      <c r="E449" s="11">
        <v>75</v>
      </c>
      <c r="F449" s="11" t="s">
        <v>4252</v>
      </c>
      <c r="G449" s="11" t="s">
        <v>75</v>
      </c>
      <c r="H449" s="11" t="s">
        <v>2953</v>
      </c>
      <c r="I449" s="11" t="s">
        <v>637</v>
      </c>
      <c r="J449" s="11" t="s">
        <v>19</v>
      </c>
      <c r="K449" s="11" t="s">
        <v>1971</v>
      </c>
      <c r="L449" s="11">
        <v>1844</v>
      </c>
      <c r="M449" s="11">
        <v>56</v>
      </c>
      <c r="N449" s="11" t="s">
        <v>3066</v>
      </c>
      <c r="O449" s="16"/>
      <c r="P449" s="16"/>
      <c r="Q449" s="16"/>
      <c r="R449" s="11" t="s">
        <v>3955</v>
      </c>
      <c r="S449" s="16"/>
      <c r="T449" s="16"/>
      <c r="U449" s="16"/>
      <c r="V449" s="16"/>
      <c r="W449" s="16"/>
      <c r="X449" s="11" t="s">
        <v>1998</v>
      </c>
      <c r="Y449" s="11">
        <v>0</v>
      </c>
      <c r="Z449" s="16"/>
      <c r="AA449" s="11" t="s">
        <v>92</v>
      </c>
      <c r="AB449" s="11" t="s">
        <v>92</v>
      </c>
      <c r="AC449" s="11" t="s">
        <v>1395</v>
      </c>
      <c r="AD449" s="16"/>
      <c r="AE449" s="16"/>
      <c r="AF449" s="16"/>
    </row>
    <row r="450" spans="1:32">
      <c r="A450" s="11">
        <v>49</v>
      </c>
      <c r="B450" s="11">
        <v>77</v>
      </c>
      <c r="C450" s="11"/>
      <c r="D450" s="11">
        <v>1</v>
      </c>
      <c r="E450" s="11">
        <v>76</v>
      </c>
      <c r="F450" s="11" t="s">
        <v>327</v>
      </c>
      <c r="G450" s="11" t="s">
        <v>4199</v>
      </c>
      <c r="H450" s="11" t="s">
        <v>3949</v>
      </c>
      <c r="I450" s="11" t="s">
        <v>637</v>
      </c>
      <c r="J450" s="11" t="s">
        <v>19</v>
      </c>
      <c r="K450" s="11" t="s">
        <v>2354</v>
      </c>
      <c r="L450" s="11">
        <v>1843</v>
      </c>
      <c r="M450" s="11">
        <v>57</v>
      </c>
      <c r="N450" s="11" t="s">
        <v>2933</v>
      </c>
      <c r="O450" s="11">
        <v>9</v>
      </c>
      <c r="P450" s="11"/>
      <c r="Q450" s="11"/>
      <c r="R450" s="11" t="s">
        <v>3955</v>
      </c>
      <c r="S450" s="11" t="s">
        <v>3955</v>
      </c>
      <c r="T450" s="11" t="s">
        <v>3955</v>
      </c>
      <c r="U450" s="11"/>
      <c r="V450" s="11"/>
      <c r="W450" s="11"/>
      <c r="X450" s="11" t="s">
        <v>32</v>
      </c>
      <c r="Y450" s="11">
        <v>0</v>
      </c>
      <c r="Z450" s="11"/>
      <c r="AA450" s="11" t="s">
        <v>92</v>
      </c>
      <c r="AB450" s="11" t="s">
        <v>92</v>
      </c>
      <c r="AC450" s="11" t="s">
        <v>1395</v>
      </c>
      <c r="AD450" s="11" t="s">
        <v>3956</v>
      </c>
      <c r="AE450" s="11"/>
      <c r="AF450" s="11" t="s">
        <v>261</v>
      </c>
    </row>
    <row r="451" spans="1:32">
      <c r="A451" s="11">
        <v>50</v>
      </c>
      <c r="B451" s="11">
        <v>77</v>
      </c>
      <c r="C451" s="16"/>
      <c r="D451" s="11">
        <v>1</v>
      </c>
      <c r="E451" s="11">
        <v>76</v>
      </c>
      <c r="F451" s="11" t="s">
        <v>327</v>
      </c>
      <c r="G451" s="11" t="s">
        <v>267</v>
      </c>
      <c r="H451" s="11" t="s">
        <v>2936</v>
      </c>
      <c r="I451" s="11" t="s">
        <v>637</v>
      </c>
      <c r="J451" s="11" t="s">
        <v>24</v>
      </c>
      <c r="K451" s="11" t="s">
        <v>2206</v>
      </c>
      <c r="L451" s="11">
        <v>1831</v>
      </c>
      <c r="M451" s="16"/>
      <c r="N451" s="11" t="s">
        <v>2933</v>
      </c>
      <c r="O451" s="11">
        <v>9</v>
      </c>
      <c r="P451" s="11">
        <v>6</v>
      </c>
      <c r="Q451" s="11">
        <v>5</v>
      </c>
      <c r="R451" s="11" t="s">
        <v>3952</v>
      </c>
      <c r="S451" s="11" t="s">
        <v>4012</v>
      </c>
      <c r="T451" s="11" t="s">
        <v>4012</v>
      </c>
      <c r="U451" s="16"/>
      <c r="V451" s="16"/>
      <c r="W451" s="16"/>
      <c r="X451" s="16"/>
      <c r="Y451" s="16"/>
      <c r="Z451" s="16"/>
      <c r="AA451" s="11" t="s">
        <v>92</v>
      </c>
      <c r="AB451" s="11" t="s">
        <v>92</v>
      </c>
      <c r="AC451" s="11" t="s">
        <v>1395</v>
      </c>
      <c r="AD451" s="16"/>
      <c r="AE451" s="16"/>
      <c r="AF451" s="16"/>
    </row>
    <row r="452" spans="1:32">
      <c r="A452" s="11">
        <v>1</v>
      </c>
      <c r="B452" s="11">
        <v>77</v>
      </c>
      <c r="C452" s="16"/>
      <c r="D452" s="11">
        <v>1</v>
      </c>
      <c r="E452" s="11">
        <v>76</v>
      </c>
      <c r="F452" s="11" t="s">
        <v>327</v>
      </c>
      <c r="G452" s="11" t="s">
        <v>4199</v>
      </c>
      <c r="H452" s="11" t="s">
        <v>3097</v>
      </c>
      <c r="I452" s="11" t="s">
        <v>637</v>
      </c>
      <c r="J452" s="11" t="s">
        <v>19</v>
      </c>
      <c r="K452" s="11" t="s">
        <v>2033</v>
      </c>
      <c r="L452" s="11">
        <v>1890</v>
      </c>
      <c r="M452" s="11">
        <v>10</v>
      </c>
      <c r="N452" s="11" t="s">
        <v>2939</v>
      </c>
      <c r="O452" s="16"/>
      <c r="P452" s="16"/>
      <c r="Q452" s="16"/>
      <c r="R452" s="11" t="s">
        <v>3952</v>
      </c>
      <c r="S452" s="11" t="s">
        <v>3952</v>
      </c>
      <c r="T452" s="11" t="s">
        <v>3952</v>
      </c>
      <c r="U452" s="16"/>
      <c r="V452" s="16"/>
      <c r="W452" s="16"/>
      <c r="X452" s="11" t="s">
        <v>1998</v>
      </c>
      <c r="Y452" s="11">
        <v>0</v>
      </c>
      <c r="Z452" s="11">
        <v>0</v>
      </c>
      <c r="AA452" s="11" t="s">
        <v>92</v>
      </c>
      <c r="AB452" s="11" t="s">
        <v>92</v>
      </c>
      <c r="AC452" s="11" t="s">
        <v>1395</v>
      </c>
      <c r="AD452" s="16"/>
      <c r="AE452" s="16"/>
      <c r="AF452" s="16"/>
    </row>
    <row r="453" spans="1:32">
      <c r="A453" s="11">
        <v>2</v>
      </c>
      <c r="B453" s="11">
        <v>78</v>
      </c>
      <c r="C453" s="11"/>
      <c r="D453" s="11">
        <v>1</v>
      </c>
      <c r="E453" s="11">
        <v>77</v>
      </c>
      <c r="F453" s="11" t="s">
        <v>4253</v>
      </c>
      <c r="G453" s="11" t="s">
        <v>724</v>
      </c>
      <c r="H453" s="11" t="s">
        <v>3949</v>
      </c>
      <c r="I453" s="11" t="s">
        <v>637</v>
      </c>
      <c r="J453" s="11" t="s">
        <v>19</v>
      </c>
      <c r="K453" s="11" t="s">
        <v>1971</v>
      </c>
      <c r="L453" s="11">
        <v>1865</v>
      </c>
      <c r="M453" s="11">
        <v>35</v>
      </c>
      <c r="N453" s="11" t="s">
        <v>2939</v>
      </c>
      <c r="O453" s="11"/>
      <c r="P453" s="11"/>
      <c r="Q453" s="11"/>
      <c r="R453" s="11" t="s">
        <v>3952</v>
      </c>
      <c r="S453" s="11"/>
      <c r="T453" s="11"/>
      <c r="U453" s="11"/>
      <c r="V453" s="11"/>
      <c r="W453" s="11"/>
      <c r="X453" s="11" t="s">
        <v>32</v>
      </c>
      <c r="Y453" s="11">
        <v>0</v>
      </c>
      <c r="Z453" s="11"/>
      <c r="AA453" s="11" t="s">
        <v>1395</v>
      </c>
      <c r="AB453" s="11" t="s">
        <v>1395</v>
      </c>
      <c r="AC453" s="11" t="s">
        <v>1395</v>
      </c>
      <c r="AD453" s="11" t="s">
        <v>3956</v>
      </c>
      <c r="AE453" s="11"/>
      <c r="AF453" s="11" t="s">
        <v>261</v>
      </c>
    </row>
    <row r="454" spans="1:32">
      <c r="A454" s="11">
        <v>3</v>
      </c>
      <c r="B454" s="11">
        <v>79</v>
      </c>
      <c r="C454" s="11"/>
      <c r="D454" s="11">
        <v>1</v>
      </c>
      <c r="E454" s="11">
        <v>78</v>
      </c>
      <c r="F454" s="11" t="s">
        <v>334</v>
      </c>
      <c r="G454" s="11" t="s">
        <v>4254</v>
      </c>
      <c r="H454" s="11" t="s">
        <v>3949</v>
      </c>
      <c r="I454" s="11" t="s">
        <v>637</v>
      </c>
      <c r="J454" s="11" t="s">
        <v>19</v>
      </c>
      <c r="K454" s="11" t="s">
        <v>2354</v>
      </c>
      <c r="L454" s="11">
        <v>1876</v>
      </c>
      <c r="M454" s="11">
        <v>24</v>
      </c>
      <c r="N454" s="11" t="s">
        <v>2933</v>
      </c>
      <c r="O454" s="11">
        <v>9</v>
      </c>
      <c r="P454" s="11"/>
      <c r="Q454" s="11"/>
      <c r="R454" s="11" t="s">
        <v>3952</v>
      </c>
      <c r="S454" s="11"/>
      <c r="T454" s="11"/>
      <c r="U454" s="11"/>
      <c r="V454" s="11"/>
      <c r="W454" s="11"/>
      <c r="X454" s="11" t="s">
        <v>32</v>
      </c>
      <c r="Y454" s="11">
        <v>0</v>
      </c>
      <c r="Z454" s="11"/>
      <c r="AA454" s="11" t="s">
        <v>1395</v>
      </c>
      <c r="AB454" s="11" t="s">
        <v>1395</v>
      </c>
      <c r="AC454" s="11" t="s">
        <v>1395</v>
      </c>
      <c r="AD454" s="11" t="s">
        <v>3956</v>
      </c>
      <c r="AE454" s="11"/>
      <c r="AF454" s="11" t="s">
        <v>261</v>
      </c>
    </row>
    <row r="455" spans="1:32">
      <c r="A455" s="11">
        <v>4</v>
      </c>
      <c r="B455" s="11">
        <v>79</v>
      </c>
      <c r="C455" s="16"/>
      <c r="D455" s="11">
        <v>1</v>
      </c>
      <c r="E455" s="11">
        <v>78</v>
      </c>
      <c r="F455" s="11" t="s">
        <v>334</v>
      </c>
      <c r="G455" s="11" t="s">
        <v>23</v>
      </c>
      <c r="H455" s="11" t="s">
        <v>2936</v>
      </c>
      <c r="I455" s="11" t="s">
        <v>637</v>
      </c>
      <c r="J455" s="11" t="s">
        <v>24</v>
      </c>
      <c r="K455" s="11" t="s">
        <v>2128</v>
      </c>
      <c r="L455" s="11">
        <v>1878</v>
      </c>
      <c r="M455" s="11">
        <v>22</v>
      </c>
      <c r="N455" s="11" t="s">
        <v>2933</v>
      </c>
      <c r="O455" s="11">
        <v>9</v>
      </c>
      <c r="P455" s="11">
        <v>6</v>
      </c>
      <c r="Q455" s="11">
        <v>5</v>
      </c>
      <c r="R455" s="11" t="s">
        <v>3952</v>
      </c>
      <c r="S455" s="16"/>
      <c r="T455" s="16"/>
      <c r="U455" s="16"/>
      <c r="V455" s="16"/>
      <c r="W455" s="16"/>
      <c r="X455" s="16"/>
      <c r="Y455" s="16"/>
      <c r="Z455" s="16"/>
      <c r="AA455" s="11" t="s">
        <v>92</v>
      </c>
      <c r="AB455" s="11" t="s">
        <v>92</v>
      </c>
      <c r="AC455" s="11" t="s">
        <v>1395</v>
      </c>
      <c r="AD455" s="16"/>
      <c r="AE455" s="16"/>
      <c r="AF455" s="16"/>
    </row>
    <row r="456" spans="1:32">
      <c r="A456" s="11">
        <v>5</v>
      </c>
      <c r="B456" s="11">
        <v>79</v>
      </c>
      <c r="C456" s="16"/>
      <c r="D456" s="11">
        <v>1</v>
      </c>
      <c r="E456" s="11">
        <v>78</v>
      </c>
      <c r="F456" s="11" t="s">
        <v>334</v>
      </c>
      <c r="G456" s="11" t="s">
        <v>780</v>
      </c>
      <c r="H456" s="11" t="s">
        <v>2944</v>
      </c>
      <c r="I456" s="11" t="s">
        <v>637</v>
      </c>
      <c r="J456" s="11" t="s">
        <v>19</v>
      </c>
      <c r="K456" s="11" t="s">
        <v>2230</v>
      </c>
      <c r="L456" s="11">
        <v>1893</v>
      </c>
      <c r="M456" s="11">
        <v>6</v>
      </c>
      <c r="N456" s="11" t="s">
        <v>2939</v>
      </c>
      <c r="O456" s="16"/>
      <c r="P456" s="16"/>
      <c r="Q456" s="16"/>
      <c r="R456" s="11" t="s">
        <v>3952</v>
      </c>
      <c r="S456" s="11" t="s">
        <v>3952</v>
      </c>
      <c r="T456" s="11" t="s">
        <v>3952</v>
      </c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</row>
    <row r="457" spans="1:32">
      <c r="A457" s="11">
        <v>6</v>
      </c>
      <c r="B457" s="11">
        <v>79</v>
      </c>
      <c r="C457" s="16"/>
      <c r="D457" s="11">
        <v>1</v>
      </c>
      <c r="E457" s="11">
        <v>78</v>
      </c>
      <c r="F457" s="11" t="s">
        <v>334</v>
      </c>
      <c r="G457" s="11" t="s">
        <v>185</v>
      </c>
      <c r="H457" s="11" t="s">
        <v>2944</v>
      </c>
      <c r="I457" s="11" t="s">
        <v>637</v>
      </c>
      <c r="J457" s="11" t="s">
        <v>19</v>
      </c>
      <c r="K457" s="11" t="s">
        <v>2230</v>
      </c>
      <c r="L457" s="11">
        <v>1894</v>
      </c>
      <c r="M457" s="11">
        <v>5</v>
      </c>
      <c r="N457" s="11" t="s">
        <v>2939</v>
      </c>
      <c r="O457" s="16"/>
      <c r="P457" s="16"/>
      <c r="Q457" s="16"/>
      <c r="R457" s="11" t="s">
        <v>3952</v>
      </c>
      <c r="S457" s="11" t="s">
        <v>3952</v>
      </c>
      <c r="T457" s="11" t="s">
        <v>3952</v>
      </c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</row>
    <row r="458" spans="1:32">
      <c r="A458" s="11">
        <v>7</v>
      </c>
      <c r="B458" s="11">
        <v>79</v>
      </c>
      <c r="C458" s="16"/>
      <c r="D458" s="11">
        <v>1</v>
      </c>
      <c r="E458" s="11">
        <v>78</v>
      </c>
      <c r="F458" s="11" t="s">
        <v>334</v>
      </c>
      <c r="G458" s="11" t="s">
        <v>23</v>
      </c>
      <c r="H458" s="11" t="s">
        <v>2938</v>
      </c>
      <c r="I458" s="11" t="s">
        <v>637</v>
      </c>
      <c r="J458" s="11" t="s">
        <v>24</v>
      </c>
      <c r="K458" s="11" t="s">
        <v>2230</v>
      </c>
      <c r="L458" s="11">
        <v>1896</v>
      </c>
      <c r="M458" s="11">
        <v>3</v>
      </c>
      <c r="N458" s="11" t="s">
        <v>2939</v>
      </c>
      <c r="O458" s="16"/>
      <c r="P458" s="16"/>
      <c r="Q458" s="16"/>
      <c r="R458" s="11" t="s">
        <v>3952</v>
      </c>
      <c r="S458" s="11" t="s">
        <v>3952</v>
      </c>
      <c r="T458" s="11" t="s">
        <v>3952</v>
      </c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</row>
    <row r="459" spans="1:32">
      <c r="A459" s="11">
        <v>8</v>
      </c>
      <c r="B459" s="11">
        <v>79</v>
      </c>
      <c r="C459" s="16"/>
      <c r="D459" s="11">
        <v>1</v>
      </c>
      <c r="E459" s="11">
        <v>78</v>
      </c>
      <c r="F459" s="11" t="s">
        <v>334</v>
      </c>
      <c r="G459" s="11" t="s">
        <v>4136</v>
      </c>
      <c r="H459" s="11" t="s">
        <v>2944</v>
      </c>
      <c r="I459" s="11" t="s">
        <v>637</v>
      </c>
      <c r="J459" s="11" t="s">
        <v>19</v>
      </c>
      <c r="K459" s="11" t="s">
        <v>2190</v>
      </c>
      <c r="L459" s="11">
        <v>1897</v>
      </c>
      <c r="M459" s="11">
        <v>2</v>
      </c>
      <c r="N459" s="11" t="s">
        <v>2939</v>
      </c>
      <c r="O459" s="16"/>
      <c r="P459" s="16"/>
      <c r="Q459" s="16"/>
      <c r="R459" s="11" t="s">
        <v>3952</v>
      </c>
      <c r="S459" s="11" t="s">
        <v>3952</v>
      </c>
      <c r="T459" s="11" t="s">
        <v>3952</v>
      </c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</row>
    <row r="460" spans="1:32">
      <c r="A460" s="11">
        <v>9</v>
      </c>
      <c r="B460" s="11">
        <v>79</v>
      </c>
      <c r="C460" s="16"/>
      <c r="D460" s="11">
        <v>1</v>
      </c>
      <c r="E460" s="11">
        <v>78</v>
      </c>
      <c r="F460" s="11" t="s">
        <v>334</v>
      </c>
      <c r="G460" s="11" t="s">
        <v>3123</v>
      </c>
      <c r="H460" s="11" t="s">
        <v>2938</v>
      </c>
      <c r="I460" s="11" t="s">
        <v>637</v>
      </c>
      <c r="J460" s="11" t="s">
        <v>24</v>
      </c>
      <c r="K460" s="11" t="s">
        <v>2161</v>
      </c>
      <c r="L460" s="11">
        <v>1899</v>
      </c>
      <c r="M460" s="17">
        <v>45789</v>
      </c>
      <c r="N460" s="11" t="s">
        <v>2939</v>
      </c>
      <c r="O460" s="16"/>
      <c r="P460" s="16"/>
      <c r="Q460" s="16"/>
      <c r="R460" s="11" t="s">
        <v>3952</v>
      </c>
      <c r="S460" s="11" t="s">
        <v>3952</v>
      </c>
      <c r="T460" s="11" t="s">
        <v>3952</v>
      </c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</row>
    <row r="461" spans="1:32">
      <c r="A461" s="11">
        <v>10</v>
      </c>
      <c r="B461" s="11">
        <v>80</v>
      </c>
      <c r="C461" s="11"/>
      <c r="D461" s="11">
        <v>1</v>
      </c>
      <c r="E461" s="11">
        <v>79</v>
      </c>
      <c r="F461" s="11" t="s">
        <v>4255</v>
      </c>
      <c r="G461" s="11" t="s">
        <v>46</v>
      </c>
      <c r="H461" s="11" t="s">
        <v>3949</v>
      </c>
      <c r="I461" s="11" t="s">
        <v>20</v>
      </c>
      <c r="J461" s="11" t="s">
        <v>19</v>
      </c>
      <c r="K461" s="11" t="s">
        <v>2354</v>
      </c>
      <c r="L461" s="11">
        <v>1860</v>
      </c>
      <c r="M461" s="11">
        <v>40</v>
      </c>
      <c r="N461" s="11" t="s">
        <v>2933</v>
      </c>
      <c r="O461" s="11">
        <v>12</v>
      </c>
      <c r="P461" s="11"/>
      <c r="Q461" s="11"/>
      <c r="R461" s="11" t="s">
        <v>3958</v>
      </c>
      <c r="S461" s="11" t="s">
        <v>3958</v>
      </c>
      <c r="T461" s="11" t="s">
        <v>3958</v>
      </c>
      <c r="U461" s="11"/>
      <c r="V461" s="11"/>
      <c r="W461" s="11"/>
      <c r="X461" s="11" t="s">
        <v>32</v>
      </c>
      <c r="Y461" s="11">
        <v>0</v>
      </c>
      <c r="Z461" s="11"/>
      <c r="AA461" s="11" t="s">
        <v>1395</v>
      </c>
      <c r="AB461" s="11" t="s">
        <v>1395</v>
      </c>
      <c r="AC461" s="11" t="s">
        <v>1395</v>
      </c>
      <c r="AD461" s="11" t="s">
        <v>3956</v>
      </c>
      <c r="AE461" s="11"/>
      <c r="AF461" s="11" t="s">
        <v>261</v>
      </c>
    </row>
    <row r="462" spans="1:32">
      <c r="A462" s="11">
        <v>11</v>
      </c>
      <c r="B462" s="11">
        <v>80</v>
      </c>
      <c r="C462" s="16"/>
      <c r="D462" s="11">
        <v>1</v>
      </c>
      <c r="E462" s="11">
        <v>79</v>
      </c>
      <c r="F462" s="11" t="s">
        <v>4255</v>
      </c>
      <c r="G462" s="11" t="s">
        <v>479</v>
      </c>
      <c r="H462" s="11" t="s">
        <v>2936</v>
      </c>
      <c r="I462" s="11" t="s">
        <v>20</v>
      </c>
      <c r="J462" s="11" t="s">
        <v>24</v>
      </c>
      <c r="K462" s="11" t="s">
        <v>2190</v>
      </c>
      <c r="L462" s="11">
        <v>1869</v>
      </c>
      <c r="M462" s="11">
        <v>30</v>
      </c>
      <c r="N462" s="11" t="s">
        <v>2933</v>
      </c>
      <c r="O462" s="11">
        <v>12</v>
      </c>
      <c r="P462" s="11">
        <v>7</v>
      </c>
      <c r="Q462" s="11">
        <v>7</v>
      </c>
      <c r="R462" s="11" t="s">
        <v>3958</v>
      </c>
      <c r="S462" s="11" t="s">
        <v>3958</v>
      </c>
      <c r="T462" s="11" t="s">
        <v>3958</v>
      </c>
      <c r="U462" s="16"/>
      <c r="V462" s="16"/>
      <c r="W462" s="16"/>
      <c r="X462" s="16"/>
      <c r="Y462" s="16"/>
      <c r="Z462" s="16"/>
      <c r="AA462" s="11" t="s">
        <v>1395</v>
      </c>
      <c r="AB462" s="11" t="s">
        <v>1395</v>
      </c>
      <c r="AC462" s="11" t="s">
        <v>1395</v>
      </c>
      <c r="AD462" s="16"/>
      <c r="AE462" s="16"/>
      <c r="AF462" s="16"/>
    </row>
    <row r="463" spans="1:32">
      <c r="A463" s="11">
        <v>12</v>
      </c>
      <c r="B463" s="11">
        <v>80</v>
      </c>
      <c r="C463" s="16"/>
      <c r="D463" s="11">
        <v>1</v>
      </c>
      <c r="E463" s="11">
        <v>79</v>
      </c>
      <c r="F463" s="11" t="s">
        <v>4255</v>
      </c>
      <c r="G463" s="11" t="s">
        <v>4256</v>
      </c>
      <c r="H463" s="11" t="s">
        <v>2944</v>
      </c>
      <c r="I463" s="11" t="s">
        <v>20</v>
      </c>
      <c r="J463" s="11" t="s">
        <v>19</v>
      </c>
      <c r="K463" s="11" t="s">
        <v>2143</v>
      </c>
      <c r="L463" s="11">
        <v>1889</v>
      </c>
      <c r="M463" s="11">
        <v>10</v>
      </c>
      <c r="N463" s="11" t="s">
        <v>2939</v>
      </c>
      <c r="O463" s="16"/>
      <c r="P463" s="16"/>
      <c r="Q463" s="16"/>
      <c r="R463" s="11" t="s">
        <v>3952</v>
      </c>
      <c r="S463" s="11" t="s">
        <v>3958</v>
      </c>
      <c r="T463" s="11" t="s">
        <v>3958</v>
      </c>
      <c r="U463" s="16"/>
      <c r="V463" s="16"/>
      <c r="W463" s="16"/>
      <c r="X463" s="11" t="s">
        <v>4039</v>
      </c>
      <c r="Y463" s="16"/>
      <c r="Z463" s="11">
        <v>5</v>
      </c>
      <c r="AA463" s="11" t="s">
        <v>1395</v>
      </c>
      <c r="AB463" s="11" t="s">
        <v>1395</v>
      </c>
      <c r="AC463" s="11" t="s">
        <v>1395</v>
      </c>
      <c r="AD463" s="16"/>
      <c r="AE463" s="16"/>
      <c r="AF463" s="16"/>
    </row>
    <row r="464" spans="1:32">
      <c r="A464" s="11">
        <v>13</v>
      </c>
      <c r="B464" s="11">
        <v>80</v>
      </c>
      <c r="C464" s="16"/>
      <c r="D464" s="11">
        <v>1</v>
      </c>
      <c r="E464" s="11">
        <v>79</v>
      </c>
      <c r="F464" s="11" t="s">
        <v>4255</v>
      </c>
      <c r="G464" s="11" t="s">
        <v>4257</v>
      </c>
      <c r="H464" s="11" t="s">
        <v>2944</v>
      </c>
      <c r="I464" s="11" t="s">
        <v>20</v>
      </c>
      <c r="J464" s="11" t="s">
        <v>19</v>
      </c>
      <c r="K464" s="11" t="s">
        <v>2161</v>
      </c>
      <c r="L464" s="11">
        <v>1890</v>
      </c>
      <c r="M464" s="11">
        <v>9</v>
      </c>
      <c r="N464" s="11" t="s">
        <v>2939</v>
      </c>
      <c r="O464" s="16"/>
      <c r="P464" s="16"/>
      <c r="Q464" s="16"/>
      <c r="R464" s="11" t="s">
        <v>3952</v>
      </c>
      <c r="S464" s="11" t="s">
        <v>3958</v>
      </c>
      <c r="T464" s="11" t="s">
        <v>3958</v>
      </c>
      <c r="U464" s="16"/>
      <c r="V464" s="16"/>
      <c r="W464" s="16"/>
      <c r="X464" s="11" t="s">
        <v>4039</v>
      </c>
      <c r="Y464" s="16"/>
      <c r="Z464" s="11">
        <v>5</v>
      </c>
      <c r="AA464" s="11" t="s">
        <v>1395</v>
      </c>
      <c r="AB464" s="11" t="s">
        <v>1395</v>
      </c>
      <c r="AC464" s="11" t="s">
        <v>1395</v>
      </c>
      <c r="AD464" s="16"/>
      <c r="AE464" s="16"/>
      <c r="AF464" s="16"/>
    </row>
    <row r="465" spans="1:32">
      <c r="A465" s="11">
        <v>14</v>
      </c>
      <c r="B465" s="11">
        <v>80</v>
      </c>
      <c r="C465" s="16"/>
      <c r="D465" s="11">
        <v>1</v>
      </c>
      <c r="E465" s="11">
        <v>79</v>
      </c>
      <c r="F465" s="11" t="s">
        <v>4255</v>
      </c>
      <c r="G465" s="11" t="s">
        <v>4258</v>
      </c>
      <c r="H465" s="11" t="s">
        <v>2938</v>
      </c>
      <c r="I465" s="11" t="s">
        <v>20</v>
      </c>
      <c r="J465" s="11" t="s">
        <v>24</v>
      </c>
      <c r="K465" s="11" t="s">
        <v>2190</v>
      </c>
      <c r="L465" s="11">
        <v>1892</v>
      </c>
      <c r="M465" s="11">
        <v>7</v>
      </c>
      <c r="N465" s="11" t="s">
        <v>2939</v>
      </c>
      <c r="O465" s="16"/>
      <c r="P465" s="16"/>
      <c r="Q465" s="16"/>
      <c r="R465" s="11" t="s">
        <v>3952</v>
      </c>
      <c r="S465" s="11" t="s">
        <v>3958</v>
      </c>
      <c r="T465" s="11" t="s">
        <v>3958</v>
      </c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</row>
    <row r="466" spans="1:32">
      <c r="A466" s="11">
        <v>15</v>
      </c>
      <c r="B466" s="11">
        <v>80</v>
      </c>
      <c r="C466" s="16"/>
      <c r="D466" s="11">
        <v>1</v>
      </c>
      <c r="E466" s="11">
        <v>79</v>
      </c>
      <c r="F466" s="11" t="s">
        <v>4255</v>
      </c>
      <c r="G466" s="11" t="s">
        <v>4259</v>
      </c>
      <c r="H466" s="11" t="s">
        <v>2938</v>
      </c>
      <c r="I466" s="11" t="s">
        <v>20</v>
      </c>
      <c r="J466" s="11" t="s">
        <v>24</v>
      </c>
      <c r="K466" s="11" t="s">
        <v>2206</v>
      </c>
      <c r="L466" s="11">
        <v>1894</v>
      </c>
      <c r="M466" s="11">
        <v>6</v>
      </c>
      <c r="N466" s="11" t="s">
        <v>2939</v>
      </c>
      <c r="O466" s="16"/>
      <c r="P466" s="16"/>
      <c r="Q466" s="16"/>
      <c r="R466" s="11" t="s">
        <v>3952</v>
      </c>
      <c r="S466" s="11" t="s">
        <v>3958</v>
      </c>
      <c r="T466" s="11" t="s">
        <v>3958</v>
      </c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</row>
    <row r="467" spans="1:32">
      <c r="A467" s="11">
        <v>16</v>
      </c>
      <c r="B467" s="11">
        <v>80</v>
      </c>
      <c r="C467" s="16"/>
      <c r="D467" s="11">
        <v>1</v>
      </c>
      <c r="E467" s="11">
        <v>79</v>
      </c>
      <c r="F467" s="11" t="s">
        <v>4255</v>
      </c>
      <c r="G467" s="11" t="s">
        <v>4260</v>
      </c>
      <c r="H467" s="11" t="s">
        <v>2938</v>
      </c>
      <c r="I467" s="11" t="s">
        <v>20</v>
      </c>
      <c r="J467" s="11" t="s">
        <v>24</v>
      </c>
      <c r="K467" s="11" t="s">
        <v>1971</v>
      </c>
      <c r="L467" s="11">
        <v>1896</v>
      </c>
      <c r="M467" s="11">
        <v>4</v>
      </c>
      <c r="N467" s="11" t="s">
        <v>2939</v>
      </c>
      <c r="O467" s="16"/>
      <c r="P467" s="16"/>
      <c r="Q467" s="16"/>
      <c r="R467" s="11" t="s">
        <v>3952</v>
      </c>
      <c r="S467" s="11" t="s">
        <v>3958</v>
      </c>
      <c r="T467" s="11" t="s">
        <v>3958</v>
      </c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</row>
    <row r="468" spans="1:32">
      <c r="A468" s="11">
        <v>17</v>
      </c>
      <c r="B468" s="11">
        <v>80</v>
      </c>
      <c r="C468" s="16"/>
      <c r="D468" s="11">
        <v>1</v>
      </c>
      <c r="E468" s="11">
        <v>79</v>
      </c>
      <c r="F468" s="11" t="s">
        <v>4255</v>
      </c>
      <c r="G468" s="11" t="s">
        <v>316</v>
      </c>
      <c r="H468" s="11" t="s">
        <v>2944</v>
      </c>
      <c r="I468" s="11" t="s">
        <v>20</v>
      </c>
      <c r="J468" s="11" t="s">
        <v>19</v>
      </c>
      <c r="K468" s="11" t="s">
        <v>2354</v>
      </c>
      <c r="L468" s="11">
        <v>1897</v>
      </c>
      <c r="M468" s="11">
        <v>3</v>
      </c>
      <c r="N468" s="11" t="s">
        <v>2939</v>
      </c>
      <c r="O468" s="16"/>
      <c r="P468" s="16"/>
      <c r="Q468" s="16"/>
      <c r="R468" s="11" t="s">
        <v>3952</v>
      </c>
      <c r="S468" s="11" t="s">
        <v>3958</v>
      </c>
      <c r="T468" s="11" t="s">
        <v>3958</v>
      </c>
      <c r="U468" s="16"/>
      <c r="V468" s="16"/>
      <c r="W468" s="16"/>
      <c r="X468" s="16"/>
      <c r="Y468" s="16"/>
      <c r="Z468" s="16"/>
      <c r="AA468" s="16"/>
      <c r="AB468" s="11" t="s">
        <v>1395</v>
      </c>
      <c r="AC468" s="16"/>
      <c r="AD468" s="16"/>
      <c r="AE468" s="16"/>
      <c r="AF468" s="16"/>
    </row>
    <row r="469" spans="1:32">
      <c r="A469" s="11">
        <v>18</v>
      </c>
      <c r="B469" s="11">
        <v>80</v>
      </c>
      <c r="C469" s="16"/>
      <c r="D469" s="11">
        <v>1</v>
      </c>
      <c r="E469" s="11">
        <v>79</v>
      </c>
      <c r="F469" s="11" t="s">
        <v>4255</v>
      </c>
      <c r="G469" s="11" t="s">
        <v>4261</v>
      </c>
      <c r="H469" s="11" t="s">
        <v>2938</v>
      </c>
      <c r="I469" s="11" t="s">
        <v>20</v>
      </c>
      <c r="J469" s="11" t="s">
        <v>24</v>
      </c>
      <c r="K469" s="11" t="s">
        <v>1971</v>
      </c>
      <c r="L469" s="11">
        <v>1899</v>
      </c>
      <c r="M469" s="11">
        <v>1</v>
      </c>
      <c r="N469" s="11" t="s">
        <v>2939</v>
      </c>
      <c r="O469" s="16"/>
      <c r="P469" s="16"/>
      <c r="Q469" s="16"/>
      <c r="R469" s="11" t="s">
        <v>3952</v>
      </c>
      <c r="S469" s="11" t="s">
        <v>3958</v>
      </c>
      <c r="T469" s="11" t="s">
        <v>3958</v>
      </c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</row>
    <row r="470" spans="1:32">
      <c r="A470" s="11">
        <v>19</v>
      </c>
      <c r="B470" s="11">
        <v>81</v>
      </c>
      <c r="C470" s="11"/>
      <c r="D470" s="11">
        <v>1</v>
      </c>
      <c r="E470" s="11">
        <v>80</v>
      </c>
      <c r="F470" s="11" t="s">
        <v>4262</v>
      </c>
      <c r="G470" s="11" t="s">
        <v>170</v>
      </c>
      <c r="H470" s="11" t="s">
        <v>3949</v>
      </c>
      <c r="I470" s="11" t="s">
        <v>20</v>
      </c>
      <c r="J470" s="11" t="s">
        <v>19</v>
      </c>
      <c r="K470" s="11" t="s">
        <v>2526</v>
      </c>
      <c r="L470" s="11">
        <v>1871</v>
      </c>
      <c r="M470" s="11">
        <v>28</v>
      </c>
      <c r="N470" s="11" t="s">
        <v>2933</v>
      </c>
      <c r="O470" s="11">
        <v>8</v>
      </c>
      <c r="P470" s="11"/>
      <c r="Q470" s="11"/>
      <c r="R470" s="11" t="s">
        <v>3952</v>
      </c>
      <c r="S470" s="11" t="s">
        <v>116</v>
      </c>
      <c r="T470" s="11" t="s">
        <v>116</v>
      </c>
      <c r="U470" s="11"/>
      <c r="V470" s="11"/>
      <c r="W470" s="11"/>
      <c r="X470" s="11" t="s">
        <v>32</v>
      </c>
      <c r="Y470" s="11">
        <v>0</v>
      </c>
      <c r="Z470" s="11"/>
      <c r="AA470" s="11" t="s">
        <v>92</v>
      </c>
      <c r="AB470" s="11" t="s">
        <v>92</v>
      </c>
      <c r="AC470" s="11" t="s">
        <v>1395</v>
      </c>
      <c r="AD470" s="11" t="s">
        <v>3956</v>
      </c>
      <c r="AE470" s="11"/>
      <c r="AF470" s="11" t="s">
        <v>261</v>
      </c>
    </row>
    <row r="471" spans="1:32">
      <c r="A471" s="11">
        <v>20</v>
      </c>
      <c r="B471" s="11">
        <v>81</v>
      </c>
      <c r="C471" s="16"/>
      <c r="D471" s="11">
        <v>1</v>
      </c>
      <c r="E471" s="11">
        <v>80</v>
      </c>
      <c r="F471" s="11" t="s">
        <v>4262</v>
      </c>
      <c r="G471" s="11" t="s">
        <v>3123</v>
      </c>
      <c r="H471" s="11" t="s">
        <v>2936</v>
      </c>
      <c r="I471" s="11" t="s">
        <v>20</v>
      </c>
      <c r="J471" s="11" t="s">
        <v>24</v>
      </c>
      <c r="K471" s="11" t="s">
        <v>2354</v>
      </c>
      <c r="L471" s="11">
        <v>1871</v>
      </c>
      <c r="M471" s="11">
        <v>29</v>
      </c>
      <c r="N471" s="11" t="s">
        <v>2933</v>
      </c>
      <c r="O471" s="11">
        <v>8</v>
      </c>
      <c r="P471" s="11">
        <v>4</v>
      </c>
      <c r="Q471" s="11">
        <v>4</v>
      </c>
      <c r="R471" s="11" t="s">
        <v>3958</v>
      </c>
      <c r="S471" s="11" t="s">
        <v>3958</v>
      </c>
      <c r="T471" s="11" t="s">
        <v>3958</v>
      </c>
      <c r="U471" s="16"/>
      <c r="V471" s="16"/>
      <c r="W471" s="16"/>
      <c r="X471" s="16"/>
      <c r="Y471" s="16"/>
      <c r="Z471" s="16"/>
      <c r="AA471" s="11" t="s">
        <v>1395</v>
      </c>
      <c r="AB471" s="11" t="s">
        <v>1395</v>
      </c>
      <c r="AC471" s="11" t="s">
        <v>1395</v>
      </c>
      <c r="AD471" s="16"/>
      <c r="AE471" s="16"/>
      <c r="AF471" s="16"/>
    </row>
    <row r="472" spans="1:32">
      <c r="A472" s="11">
        <v>21</v>
      </c>
      <c r="B472" s="11">
        <v>81</v>
      </c>
      <c r="C472" s="16"/>
      <c r="D472" s="11">
        <v>1</v>
      </c>
      <c r="E472" s="11">
        <v>80</v>
      </c>
      <c r="F472" s="11" t="s">
        <v>4262</v>
      </c>
      <c r="G472" s="11" t="s">
        <v>70</v>
      </c>
      <c r="H472" s="11" t="s">
        <v>2944</v>
      </c>
      <c r="I472" s="11" t="s">
        <v>20</v>
      </c>
      <c r="J472" s="11" t="s">
        <v>19</v>
      </c>
      <c r="K472" s="11" t="s">
        <v>2143</v>
      </c>
      <c r="L472" s="11">
        <v>1892</v>
      </c>
      <c r="M472" s="11">
        <v>7</v>
      </c>
      <c r="N472" s="11" t="s">
        <v>2939</v>
      </c>
      <c r="O472" s="16"/>
      <c r="P472" s="16"/>
      <c r="Q472" s="16"/>
      <c r="R472" s="11" t="s">
        <v>3952</v>
      </c>
      <c r="S472" s="11" t="s">
        <v>3952</v>
      </c>
      <c r="T472" s="11" t="s">
        <v>3958</v>
      </c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</row>
    <row r="473" spans="1:32">
      <c r="A473" s="11">
        <v>22</v>
      </c>
      <c r="B473" s="11">
        <v>81</v>
      </c>
      <c r="C473" s="16"/>
      <c r="D473" s="11">
        <v>1</v>
      </c>
      <c r="E473" s="11">
        <v>80</v>
      </c>
      <c r="F473" s="11" t="s">
        <v>4262</v>
      </c>
      <c r="G473" s="11" t="s">
        <v>4263</v>
      </c>
      <c r="H473" s="11" t="s">
        <v>2938</v>
      </c>
      <c r="I473" s="11" t="s">
        <v>20</v>
      </c>
      <c r="J473" s="11" t="s">
        <v>24</v>
      </c>
      <c r="K473" s="11" t="s">
        <v>2143</v>
      </c>
      <c r="L473" s="11">
        <v>1894</v>
      </c>
      <c r="M473" s="11">
        <v>5</v>
      </c>
      <c r="N473" s="11" t="s">
        <v>2939</v>
      </c>
      <c r="O473" s="16"/>
      <c r="P473" s="16"/>
      <c r="Q473" s="16"/>
      <c r="R473" s="11" t="s">
        <v>3952</v>
      </c>
      <c r="S473" s="11" t="s">
        <v>3952</v>
      </c>
      <c r="T473" s="11" t="s">
        <v>3958</v>
      </c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</row>
    <row r="474" spans="1:32">
      <c r="A474" s="11">
        <v>23</v>
      </c>
      <c r="B474" s="11">
        <v>81</v>
      </c>
      <c r="C474" s="16"/>
      <c r="D474" s="11">
        <v>1</v>
      </c>
      <c r="E474" s="11">
        <v>80</v>
      </c>
      <c r="F474" s="11" t="s">
        <v>4262</v>
      </c>
      <c r="G474" s="11" t="s">
        <v>4264</v>
      </c>
      <c r="H474" s="11" t="s">
        <v>2938</v>
      </c>
      <c r="I474" s="11" t="s">
        <v>20</v>
      </c>
      <c r="J474" s="11" t="s">
        <v>24</v>
      </c>
      <c r="K474" s="11" t="s">
        <v>2143</v>
      </c>
      <c r="L474" s="11">
        <v>1896</v>
      </c>
      <c r="M474" s="11">
        <v>3</v>
      </c>
      <c r="N474" s="11" t="s">
        <v>2939</v>
      </c>
      <c r="O474" s="16"/>
      <c r="P474" s="16"/>
      <c r="Q474" s="16"/>
      <c r="R474" s="11" t="s">
        <v>3952</v>
      </c>
      <c r="S474" s="11" t="s">
        <v>3952</v>
      </c>
      <c r="T474" s="11" t="s">
        <v>3958</v>
      </c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</row>
    <row r="475" spans="1:32">
      <c r="A475" s="11">
        <v>24</v>
      </c>
      <c r="B475" s="11">
        <v>81</v>
      </c>
      <c r="C475" s="16"/>
      <c r="D475" s="11">
        <v>1</v>
      </c>
      <c r="E475" s="11">
        <v>80</v>
      </c>
      <c r="F475" s="11" t="s">
        <v>4262</v>
      </c>
      <c r="G475" s="11" t="s">
        <v>4265</v>
      </c>
      <c r="H475" s="11" t="s">
        <v>2944</v>
      </c>
      <c r="I475" s="11" t="s">
        <v>20</v>
      </c>
      <c r="J475" s="11" t="s">
        <v>19</v>
      </c>
      <c r="K475" s="11" t="s">
        <v>2206</v>
      </c>
      <c r="L475" s="11">
        <v>1899</v>
      </c>
      <c r="M475" s="11">
        <v>1</v>
      </c>
      <c r="N475" s="11" t="s">
        <v>2939</v>
      </c>
      <c r="O475" s="16"/>
      <c r="P475" s="16"/>
      <c r="Q475" s="16"/>
      <c r="R475" s="11" t="s">
        <v>3952</v>
      </c>
      <c r="S475" s="11" t="s">
        <v>3952</v>
      </c>
      <c r="T475" s="11" t="s">
        <v>3958</v>
      </c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</row>
    <row r="476" spans="1:32">
      <c r="A476" s="11">
        <v>25</v>
      </c>
      <c r="B476" s="11">
        <v>82</v>
      </c>
      <c r="C476" s="11"/>
      <c r="D476" s="11">
        <v>1</v>
      </c>
      <c r="E476" s="11">
        <v>81</v>
      </c>
      <c r="F476" s="11" t="s">
        <v>4266</v>
      </c>
      <c r="G476" s="11" t="s">
        <v>4267</v>
      </c>
      <c r="H476" s="11" t="s">
        <v>3949</v>
      </c>
      <c r="I476" s="11" t="s">
        <v>20</v>
      </c>
      <c r="J476" s="11" t="s">
        <v>19</v>
      </c>
      <c r="K476" s="11" t="s">
        <v>2245</v>
      </c>
      <c r="L476" s="11">
        <v>1869</v>
      </c>
      <c r="M476" s="11">
        <v>30</v>
      </c>
      <c r="N476" s="11" t="s">
        <v>2933</v>
      </c>
      <c r="O476" s="11">
        <v>8</v>
      </c>
      <c r="P476" s="11"/>
      <c r="Q476" s="11"/>
      <c r="R476" s="11" t="s">
        <v>4034</v>
      </c>
      <c r="S476" s="11" t="s">
        <v>4034</v>
      </c>
      <c r="T476" s="11" t="s">
        <v>4012</v>
      </c>
      <c r="U476" s="11"/>
      <c r="V476" s="11"/>
      <c r="W476" s="11"/>
      <c r="X476" s="11" t="s">
        <v>32</v>
      </c>
      <c r="Y476" s="11">
        <v>0</v>
      </c>
      <c r="Z476" s="11"/>
      <c r="AA476" s="11" t="s">
        <v>1395</v>
      </c>
      <c r="AB476" s="11" t="s">
        <v>1395</v>
      </c>
      <c r="AC476" s="11" t="s">
        <v>1395</v>
      </c>
      <c r="AD476" s="11" t="s">
        <v>3956</v>
      </c>
      <c r="AE476" s="11"/>
      <c r="AF476" s="11" t="s">
        <v>261</v>
      </c>
    </row>
    <row r="477" spans="1:32">
      <c r="A477" s="11">
        <v>26</v>
      </c>
      <c r="B477" s="11">
        <v>82</v>
      </c>
      <c r="C477" s="16"/>
      <c r="D477" s="11">
        <v>1</v>
      </c>
      <c r="E477" s="11">
        <v>81</v>
      </c>
      <c r="F477" s="11" t="s">
        <v>4266</v>
      </c>
      <c r="G477" s="11" t="s">
        <v>1568</v>
      </c>
      <c r="H477" s="11" t="s">
        <v>2936</v>
      </c>
      <c r="I477" s="11" t="s">
        <v>20</v>
      </c>
      <c r="J477" s="11" t="s">
        <v>24</v>
      </c>
      <c r="K477" s="11" t="s">
        <v>2206</v>
      </c>
      <c r="L477" s="11">
        <v>1872</v>
      </c>
      <c r="M477" s="11">
        <v>28</v>
      </c>
      <c r="N477" s="11" t="s">
        <v>2933</v>
      </c>
      <c r="O477" s="11">
        <v>8</v>
      </c>
      <c r="P477" s="11">
        <v>4</v>
      </c>
      <c r="Q477" s="11">
        <v>4</v>
      </c>
      <c r="R477" s="11" t="s">
        <v>4012</v>
      </c>
      <c r="S477" s="11" t="s">
        <v>4268</v>
      </c>
      <c r="T477" s="11" t="s">
        <v>4082</v>
      </c>
      <c r="U477" s="16"/>
      <c r="V477" s="16"/>
      <c r="W477" s="16"/>
      <c r="X477" s="16"/>
      <c r="Y477" s="16"/>
      <c r="Z477" s="16"/>
      <c r="AA477" s="11" t="s">
        <v>1395</v>
      </c>
      <c r="AB477" s="11" t="s">
        <v>1395</v>
      </c>
      <c r="AC477" s="11" t="s">
        <v>1395</v>
      </c>
      <c r="AD477" s="16"/>
      <c r="AE477" s="16"/>
      <c r="AF477" s="16"/>
    </row>
    <row r="478" spans="1:32">
      <c r="A478" s="11">
        <v>27</v>
      </c>
      <c r="B478" s="11">
        <v>82</v>
      </c>
      <c r="C478" s="16"/>
      <c r="D478" s="11">
        <v>1</v>
      </c>
      <c r="E478" s="11">
        <v>81</v>
      </c>
      <c r="F478" s="11" t="s">
        <v>4266</v>
      </c>
      <c r="G478" s="11" t="s">
        <v>4269</v>
      </c>
      <c r="H478" s="11" t="s">
        <v>2944</v>
      </c>
      <c r="I478" s="11" t="s">
        <v>20</v>
      </c>
      <c r="J478" s="11" t="s">
        <v>19</v>
      </c>
      <c r="K478" s="11" t="s">
        <v>1971</v>
      </c>
      <c r="L478" s="11">
        <v>1892</v>
      </c>
      <c r="M478" s="11">
        <v>8</v>
      </c>
      <c r="N478" s="11" t="s">
        <v>2939</v>
      </c>
      <c r="O478" s="16"/>
      <c r="P478" s="16"/>
      <c r="Q478" s="16"/>
      <c r="R478" s="11" t="s">
        <v>4012</v>
      </c>
      <c r="S478" s="11" t="s">
        <v>4034</v>
      </c>
      <c r="T478" s="11" t="s">
        <v>4012</v>
      </c>
      <c r="U478" s="16"/>
      <c r="V478" s="16"/>
      <c r="W478" s="16"/>
      <c r="X478" s="16"/>
      <c r="Y478" s="16"/>
      <c r="Z478" s="11">
        <v>0</v>
      </c>
      <c r="AA478" s="16"/>
      <c r="AB478" s="16"/>
      <c r="AC478" s="16"/>
      <c r="AD478" s="16"/>
      <c r="AE478" s="16"/>
      <c r="AF478" s="16"/>
    </row>
    <row r="479" spans="1:32">
      <c r="A479" s="11">
        <v>28</v>
      </c>
      <c r="B479" s="11">
        <v>82</v>
      </c>
      <c r="C479" s="16"/>
      <c r="D479" s="11">
        <v>1</v>
      </c>
      <c r="E479" s="11">
        <v>81</v>
      </c>
      <c r="F479" s="11" t="s">
        <v>4266</v>
      </c>
      <c r="G479" s="11" t="s">
        <v>4270</v>
      </c>
      <c r="H479" s="11" t="s">
        <v>2944</v>
      </c>
      <c r="I479" s="11" t="s">
        <v>20</v>
      </c>
      <c r="J479" s="11" t="s">
        <v>19</v>
      </c>
      <c r="K479" s="11" t="s">
        <v>2033</v>
      </c>
      <c r="L479" s="11">
        <v>1894</v>
      </c>
      <c r="M479" s="11">
        <v>6</v>
      </c>
      <c r="N479" s="11" t="s">
        <v>2939</v>
      </c>
      <c r="O479" s="16"/>
      <c r="P479" s="16"/>
      <c r="Q479" s="16"/>
      <c r="R479" s="11" t="s">
        <v>4012</v>
      </c>
      <c r="S479" s="11" t="s">
        <v>4034</v>
      </c>
      <c r="T479" s="11" t="s">
        <v>4012</v>
      </c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</row>
    <row r="480" spans="1:32">
      <c r="A480" s="11">
        <v>29</v>
      </c>
      <c r="B480" s="11">
        <v>82</v>
      </c>
      <c r="C480" s="16"/>
      <c r="D480" s="11">
        <v>1</v>
      </c>
      <c r="E480" s="11">
        <v>81</v>
      </c>
      <c r="F480" s="11" t="s">
        <v>4266</v>
      </c>
      <c r="G480" s="11" t="s">
        <v>4271</v>
      </c>
      <c r="H480" s="11" t="s">
        <v>2938</v>
      </c>
      <c r="I480" s="11" t="s">
        <v>20</v>
      </c>
      <c r="J480" s="11" t="s">
        <v>24</v>
      </c>
      <c r="K480" s="11" t="s">
        <v>2143</v>
      </c>
      <c r="L480" s="11">
        <v>1896</v>
      </c>
      <c r="M480" s="11">
        <v>3</v>
      </c>
      <c r="N480" s="11" t="s">
        <v>2939</v>
      </c>
      <c r="O480" s="16"/>
      <c r="P480" s="16"/>
      <c r="Q480" s="16"/>
      <c r="R480" s="11" t="s">
        <v>3952</v>
      </c>
      <c r="S480" s="11" t="s">
        <v>4034</v>
      </c>
      <c r="T480" s="11" t="s">
        <v>4012</v>
      </c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1" t="s">
        <v>261</v>
      </c>
      <c r="AF480" s="16"/>
    </row>
    <row r="481" spans="1:32">
      <c r="A481" s="11">
        <v>30</v>
      </c>
      <c r="B481" s="11">
        <v>82</v>
      </c>
      <c r="C481" s="16"/>
      <c r="D481" s="11">
        <v>1</v>
      </c>
      <c r="E481" s="11">
        <v>81</v>
      </c>
      <c r="F481" s="11" t="s">
        <v>4266</v>
      </c>
      <c r="G481" s="11" t="s">
        <v>4141</v>
      </c>
      <c r="H481" s="11" t="s">
        <v>2938</v>
      </c>
      <c r="I481" s="11" t="s">
        <v>20</v>
      </c>
      <c r="J481" s="11" t="s">
        <v>24</v>
      </c>
      <c r="K481" s="11" t="s">
        <v>2354</v>
      </c>
      <c r="L481" s="11">
        <v>1899</v>
      </c>
      <c r="M481" s="11">
        <v>1</v>
      </c>
      <c r="N481" s="11" t="s">
        <v>2939</v>
      </c>
      <c r="O481" s="16"/>
      <c r="P481" s="16"/>
      <c r="Q481" s="16"/>
      <c r="R481" s="11" t="s">
        <v>3952</v>
      </c>
      <c r="S481" s="11" t="s">
        <v>4034</v>
      </c>
      <c r="T481" s="11" t="s">
        <v>4012</v>
      </c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</row>
    <row r="482" spans="1:32">
      <c r="A482" s="11">
        <v>31</v>
      </c>
      <c r="B482" s="11">
        <v>83</v>
      </c>
      <c r="C482" s="11"/>
      <c r="D482" s="11">
        <v>1</v>
      </c>
      <c r="E482" s="11">
        <v>82</v>
      </c>
      <c r="F482" s="11" t="s">
        <v>4272</v>
      </c>
      <c r="G482" s="11" t="s">
        <v>4273</v>
      </c>
      <c r="H482" s="11" t="s">
        <v>3949</v>
      </c>
      <c r="I482" s="11" t="s">
        <v>20</v>
      </c>
      <c r="J482" s="11" t="s">
        <v>19</v>
      </c>
      <c r="K482" s="11" t="s">
        <v>2354</v>
      </c>
      <c r="L482" s="11">
        <v>1862</v>
      </c>
      <c r="M482" s="11">
        <v>38</v>
      </c>
      <c r="N482" s="11" t="s">
        <v>2933</v>
      </c>
      <c r="O482" s="11">
        <v>18</v>
      </c>
      <c r="P482" s="11"/>
      <c r="Q482" s="11"/>
      <c r="R482" s="11" t="s">
        <v>4012</v>
      </c>
      <c r="S482" s="11"/>
      <c r="T482" s="11"/>
      <c r="U482" s="11"/>
      <c r="V482" s="11"/>
      <c r="W482" s="11"/>
      <c r="X482" s="11" t="s">
        <v>32</v>
      </c>
      <c r="Y482" s="11">
        <v>0</v>
      </c>
      <c r="Z482" s="11"/>
      <c r="AA482" s="11" t="s">
        <v>1395</v>
      </c>
      <c r="AB482" s="11" t="s">
        <v>1395</v>
      </c>
      <c r="AC482" s="11" t="s">
        <v>1395</v>
      </c>
      <c r="AD482" s="11" t="s">
        <v>3956</v>
      </c>
      <c r="AE482" s="11"/>
      <c r="AF482" s="11" t="s">
        <v>261</v>
      </c>
    </row>
    <row r="483" spans="1:32">
      <c r="A483" s="11">
        <v>32</v>
      </c>
      <c r="B483" s="11">
        <v>83</v>
      </c>
      <c r="C483" s="16"/>
      <c r="D483" s="11">
        <v>1</v>
      </c>
      <c r="E483" s="11">
        <v>82</v>
      </c>
      <c r="F483" s="11" t="s">
        <v>4272</v>
      </c>
      <c r="G483" s="11" t="s">
        <v>657</v>
      </c>
      <c r="H483" s="11" t="s">
        <v>2936</v>
      </c>
      <c r="I483" s="11" t="s">
        <v>20</v>
      </c>
      <c r="J483" s="11" t="s">
        <v>24</v>
      </c>
      <c r="K483" s="11" t="s">
        <v>2173</v>
      </c>
      <c r="L483" s="11">
        <v>1866</v>
      </c>
      <c r="M483" s="11">
        <v>33</v>
      </c>
      <c r="N483" s="11" t="s">
        <v>2933</v>
      </c>
      <c r="O483" s="11">
        <v>18</v>
      </c>
      <c r="P483" s="11">
        <v>8</v>
      </c>
      <c r="Q483" s="11">
        <v>7</v>
      </c>
      <c r="R483" s="11" t="s">
        <v>4012</v>
      </c>
      <c r="S483" s="11" t="s">
        <v>4082</v>
      </c>
      <c r="T483" s="11" t="s">
        <v>4082</v>
      </c>
      <c r="U483" s="16"/>
      <c r="V483" s="16"/>
      <c r="W483" s="16"/>
      <c r="X483" s="16"/>
      <c r="Y483" s="16"/>
      <c r="Z483" s="16"/>
      <c r="AA483" s="11" t="s">
        <v>1395</v>
      </c>
      <c r="AB483" s="11" t="s">
        <v>1395</v>
      </c>
      <c r="AC483" s="11" t="s">
        <v>1395</v>
      </c>
      <c r="AD483" s="16"/>
      <c r="AE483" s="16"/>
      <c r="AF483" s="16"/>
    </row>
    <row r="484" spans="1:32">
      <c r="A484" s="11">
        <v>33</v>
      </c>
      <c r="B484" s="11">
        <v>83</v>
      </c>
      <c r="C484" s="16"/>
      <c r="D484" s="11">
        <v>1</v>
      </c>
      <c r="E484" s="11">
        <v>82</v>
      </c>
      <c r="F484" s="11" t="s">
        <v>4272</v>
      </c>
      <c r="G484" s="11" t="s">
        <v>75</v>
      </c>
      <c r="H484" s="11" t="s">
        <v>2944</v>
      </c>
      <c r="I484" s="11" t="s">
        <v>20</v>
      </c>
      <c r="J484" s="11" t="s">
        <v>19</v>
      </c>
      <c r="K484" s="11" t="s">
        <v>2245</v>
      </c>
      <c r="L484" s="11">
        <v>1883</v>
      </c>
      <c r="M484" s="11">
        <v>16</v>
      </c>
      <c r="N484" s="11" t="s">
        <v>2939</v>
      </c>
      <c r="O484" s="16"/>
      <c r="P484" s="16"/>
      <c r="Q484" s="16"/>
      <c r="R484" s="11" t="s">
        <v>4051</v>
      </c>
      <c r="S484" s="11" t="s">
        <v>4012</v>
      </c>
      <c r="T484" s="11" t="s">
        <v>4012</v>
      </c>
      <c r="U484" s="16"/>
      <c r="V484" s="16"/>
      <c r="W484" s="16"/>
      <c r="X484" s="11" t="s">
        <v>4039</v>
      </c>
      <c r="Y484" s="16"/>
      <c r="Z484" s="11">
        <v>1</v>
      </c>
      <c r="AA484" s="11" t="s">
        <v>1395</v>
      </c>
      <c r="AB484" s="11" t="s">
        <v>92</v>
      </c>
      <c r="AC484" s="11" t="s">
        <v>1395</v>
      </c>
      <c r="AD484" s="16"/>
      <c r="AE484" s="16"/>
      <c r="AF484" s="16"/>
    </row>
    <row r="485" spans="1:32">
      <c r="A485" s="11">
        <v>34</v>
      </c>
      <c r="B485" s="11">
        <v>83</v>
      </c>
      <c r="C485" s="16"/>
      <c r="D485" s="11">
        <v>1</v>
      </c>
      <c r="E485" s="11">
        <v>82</v>
      </c>
      <c r="F485" s="11" t="s">
        <v>4272</v>
      </c>
      <c r="G485" s="11" t="s">
        <v>4274</v>
      </c>
      <c r="H485" s="11" t="s">
        <v>2944</v>
      </c>
      <c r="I485" s="11" t="s">
        <v>20</v>
      </c>
      <c r="J485" s="11" t="s">
        <v>19</v>
      </c>
      <c r="K485" s="11" t="s">
        <v>2173</v>
      </c>
      <c r="L485" s="11">
        <v>1885</v>
      </c>
      <c r="M485" s="11">
        <v>14</v>
      </c>
      <c r="N485" s="11" t="s">
        <v>2939</v>
      </c>
      <c r="O485" s="16"/>
      <c r="P485" s="16"/>
      <c r="Q485" s="16"/>
      <c r="R485" s="11" t="s">
        <v>4012</v>
      </c>
      <c r="S485" s="11" t="s">
        <v>4012</v>
      </c>
      <c r="T485" s="11" t="s">
        <v>4012</v>
      </c>
      <c r="U485" s="16"/>
      <c r="V485" s="16"/>
      <c r="W485" s="16"/>
      <c r="X485" s="11" t="s">
        <v>1998</v>
      </c>
      <c r="Y485" s="11">
        <v>0</v>
      </c>
      <c r="Z485" s="11">
        <v>0</v>
      </c>
      <c r="AA485" s="11" t="s">
        <v>1395</v>
      </c>
      <c r="AB485" s="11" t="s">
        <v>1395</v>
      </c>
      <c r="AC485" s="11" t="s">
        <v>1395</v>
      </c>
      <c r="AD485" s="16"/>
      <c r="AE485" s="16"/>
      <c r="AF485" s="16"/>
    </row>
    <row r="486" spans="1:32">
      <c r="A486" s="11">
        <v>35</v>
      </c>
      <c r="B486" s="11">
        <v>83</v>
      </c>
      <c r="C486" s="16"/>
      <c r="D486" s="11">
        <v>1</v>
      </c>
      <c r="E486" s="11">
        <v>82</v>
      </c>
      <c r="F486" s="11" t="s">
        <v>4272</v>
      </c>
      <c r="G486" s="11" t="s">
        <v>4275</v>
      </c>
      <c r="H486" s="11" t="s">
        <v>2944</v>
      </c>
      <c r="I486" s="11" t="s">
        <v>20</v>
      </c>
      <c r="J486" s="11" t="s">
        <v>19</v>
      </c>
      <c r="K486" s="11" t="s">
        <v>2190</v>
      </c>
      <c r="L486" s="11">
        <v>1888</v>
      </c>
      <c r="M486" s="11">
        <v>11</v>
      </c>
      <c r="N486" s="11" t="s">
        <v>2939</v>
      </c>
      <c r="O486" s="16"/>
      <c r="P486" s="16"/>
      <c r="Q486" s="16"/>
      <c r="R486" s="11" t="s">
        <v>4012</v>
      </c>
      <c r="S486" s="11" t="s">
        <v>4012</v>
      </c>
      <c r="T486" s="11" t="s">
        <v>4012</v>
      </c>
      <c r="U486" s="16"/>
      <c r="V486" s="16"/>
      <c r="W486" s="16"/>
      <c r="X486" s="11" t="s">
        <v>1998</v>
      </c>
      <c r="Y486" s="11">
        <v>0</v>
      </c>
      <c r="Z486" s="11">
        <v>0</v>
      </c>
      <c r="AA486" s="11" t="s">
        <v>92</v>
      </c>
      <c r="AB486" s="11" t="s">
        <v>92</v>
      </c>
      <c r="AC486" s="11" t="s">
        <v>1395</v>
      </c>
      <c r="AD486" s="16"/>
      <c r="AE486" s="16"/>
      <c r="AF486" s="16"/>
    </row>
    <row r="487" spans="1:32">
      <c r="A487" s="11">
        <v>36</v>
      </c>
      <c r="B487" s="11">
        <v>83</v>
      </c>
      <c r="C487" s="16"/>
      <c r="D487" s="11">
        <v>1</v>
      </c>
      <c r="E487" s="11">
        <v>82</v>
      </c>
      <c r="F487" s="11" t="s">
        <v>4272</v>
      </c>
      <c r="G487" s="11" t="s">
        <v>4276</v>
      </c>
      <c r="H487" s="11" t="s">
        <v>2944</v>
      </c>
      <c r="I487" s="11" t="s">
        <v>20</v>
      </c>
      <c r="J487" s="11" t="s">
        <v>19</v>
      </c>
      <c r="K487" s="11" t="s">
        <v>2190</v>
      </c>
      <c r="L487" s="11">
        <v>1890</v>
      </c>
      <c r="M487" s="11">
        <v>9</v>
      </c>
      <c r="N487" s="11" t="s">
        <v>2939</v>
      </c>
      <c r="O487" s="16"/>
      <c r="P487" s="16"/>
      <c r="Q487" s="16"/>
      <c r="R487" s="11" t="s">
        <v>3952</v>
      </c>
      <c r="S487" s="11" t="s">
        <v>4012</v>
      </c>
      <c r="T487" s="11" t="s">
        <v>4012</v>
      </c>
      <c r="U487" s="16"/>
      <c r="V487" s="16"/>
      <c r="W487" s="16"/>
      <c r="X487" s="11" t="s">
        <v>4039</v>
      </c>
      <c r="Y487" s="16"/>
      <c r="Z487" s="11">
        <v>3</v>
      </c>
      <c r="AA487" s="11" t="s">
        <v>1395</v>
      </c>
      <c r="AB487" s="11" t="s">
        <v>1395</v>
      </c>
      <c r="AC487" s="11" t="s">
        <v>1395</v>
      </c>
      <c r="AD487" s="16"/>
      <c r="AE487" s="16"/>
      <c r="AF487" s="16"/>
    </row>
    <row r="488" spans="1:32">
      <c r="A488" s="11">
        <v>37</v>
      </c>
      <c r="B488" s="11">
        <v>83</v>
      </c>
      <c r="C488" s="16"/>
      <c r="D488" s="11">
        <v>1</v>
      </c>
      <c r="E488" s="11">
        <v>82</v>
      </c>
      <c r="F488" s="11" t="s">
        <v>4272</v>
      </c>
      <c r="G488" s="11" t="s">
        <v>4159</v>
      </c>
      <c r="H488" s="11" t="s">
        <v>2944</v>
      </c>
      <c r="I488" s="11" t="s">
        <v>20</v>
      </c>
      <c r="J488" s="11" t="s">
        <v>19</v>
      </c>
      <c r="K488" s="11" t="s">
        <v>2354</v>
      </c>
      <c r="L488" s="11">
        <v>1895</v>
      </c>
      <c r="M488" s="11">
        <v>5</v>
      </c>
      <c r="N488" s="11" t="s">
        <v>2939</v>
      </c>
      <c r="O488" s="16"/>
      <c r="P488" s="16"/>
      <c r="Q488" s="16"/>
      <c r="R488" s="11" t="s">
        <v>3952</v>
      </c>
      <c r="S488" s="11" t="s">
        <v>4012</v>
      </c>
      <c r="T488" s="11" t="s">
        <v>4012</v>
      </c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</row>
    <row r="489" spans="1:32">
      <c r="A489" s="11">
        <v>38</v>
      </c>
      <c r="B489" s="11">
        <v>83</v>
      </c>
      <c r="C489" s="16"/>
      <c r="D489" s="11">
        <v>1</v>
      </c>
      <c r="E489" s="11">
        <v>82</v>
      </c>
      <c r="F489" s="11" t="s">
        <v>4272</v>
      </c>
      <c r="G489" s="11" t="s">
        <v>4277</v>
      </c>
      <c r="H489" s="11" t="s">
        <v>2938</v>
      </c>
      <c r="I489" s="11" t="s">
        <v>20</v>
      </c>
      <c r="J489" s="11" t="s">
        <v>24</v>
      </c>
      <c r="K489" s="11" t="s">
        <v>2190</v>
      </c>
      <c r="L489" s="11">
        <v>1892</v>
      </c>
      <c r="M489" s="16"/>
      <c r="N489" s="11" t="s">
        <v>2939</v>
      </c>
      <c r="O489" s="16"/>
      <c r="P489" s="16"/>
      <c r="Q489" s="16"/>
      <c r="R489" s="11" t="s">
        <v>3952</v>
      </c>
      <c r="S489" s="11" t="s">
        <v>4012</v>
      </c>
      <c r="T489" s="11" t="s">
        <v>4012</v>
      </c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</row>
    <row r="490" spans="1:32">
      <c r="A490" s="11">
        <v>39</v>
      </c>
      <c r="B490" s="11">
        <v>83</v>
      </c>
      <c r="C490" s="16"/>
      <c r="D490" s="11">
        <v>1</v>
      </c>
      <c r="E490" s="11">
        <v>82</v>
      </c>
      <c r="F490" s="11" t="s">
        <v>4272</v>
      </c>
      <c r="G490" s="11" t="s">
        <v>4156</v>
      </c>
      <c r="H490" s="11" t="s">
        <v>2944</v>
      </c>
      <c r="I490" s="11" t="s">
        <v>20</v>
      </c>
      <c r="J490" s="11" t="s">
        <v>19</v>
      </c>
      <c r="K490" s="11" t="s">
        <v>2206</v>
      </c>
      <c r="L490" s="11">
        <v>1899</v>
      </c>
      <c r="M490" s="11">
        <v>1</v>
      </c>
      <c r="N490" s="11" t="s">
        <v>2939</v>
      </c>
      <c r="O490" s="16"/>
      <c r="P490" s="16"/>
      <c r="Q490" s="16"/>
      <c r="R490" s="11" t="s">
        <v>3952</v>
      </c>
      <c r="S490" s="11" t="s">
        <v>4012</v>
      </c>
      <c r="T490" s="11" t="s">
        <v>4012</v>
      </c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</row>
    <row r="491" spans="1:32">
      <c r="A491" s="11">
        <v>40</v>
      </c>
      <c r="B491" s="11">
        <v>84</v>
      </c>
      <c r="C491" s="11"/>
      <c r="D491" s="11">
        <v>1</v>
      </c>
      <c r="E491" s="11">
        <v>83</v>
      </c>
      <c r="F491" s="11" t="s">
        <v>3278</v>
      </c>
      <c r="G491" s="11" t="s">
        <v>4278</v>
      </c>
      <c r="H491" s="11" t="s">
        <v>3949</v>
      </c>
      <c r="I491" s="11" t="s">
        <v>20</v>
      </c>
      <c r="J491" s="11" t="s">
        <v>19</v>
      </c>
      <c r="K491" s="11" t="s">
        <v>2128</v>
      </c>
      <c r="L491" s="11">
        <v>1845</v>
      </c>
      <c r="M491" s="11">
        <v>55</v>
      </c>
      <c r="N491" s="11" t="s">
        <v>2933</v>
      </c>
      <c r="O491" s="11">
        <v>33</v>
      </c>
      <c r="P491" s="11"/>
      <c r="Q491" s="11"/>
      <c r="R491" s="11" t="s">
        <v>4279</v>
      </c>
      <c r="S491" s="11" t="s">
        <v>4034</v>
      </c>
      <c r="T491" s="11" t="s">
        <v>4279</v>
      </c>
      <c r="U491" s="11"/>
      <c r="V491" s="11"/>
      <c r="W491" s="11"/>
      <c r="X491" s="11" t="s">
        <v>32</v>
      </c>
      <c r="Y491" s="11">
        <v>0</v>
      </c>
      <c r="Z491" s="11">
        <v>0</v>
      </c>
      <c r="AA491" s="11" t="s">
        <v>1395</v>
      </c>
      <c r="AB491" s="11" t="s">
        <v>1395</v>
      </c>
      <c r="AC491" s="11" t="s">
        <v>1395</v>
      </c>
      <c r="AD491" s="11" t="s">
        <v>3956</v>
      </c>
      <c r="AE491" s="11"/>
      <c r="AF491" s="11" t="s">
        <v>261</v>
      </c>
    </row>
    <row r="492" spans="1:32">
      <c r="A492" s="11">
        <v>41</v>
      </c>
      <c r="B492" s="11">
        <v>84</v>
      </c>
      <c r="C492" s="16"/>
      <c r="D492" s="11">
        <v>1</v>
      </c>
      <c r="E492" s="11">
        <v>83</v>
      </c>
      <c r="F492" s="11" t="s">
        <v>3278</v>
      </c>
      <c r="G492" s="11" t="s">
        <v>4122</v>
      </c>
      <c r="H492" s="11" t="s">
        <v>2936</v>
      </c>
      <c r="I492" s="11" t="s">
        <v>20</v>
      </c>
      <c r="J492" s="11" t="s">
        <v>24</v>
      </c>
      <c r="K492" s="11" t="s">
        <v>2128</v>
      </c>
      <c r="L492" s="11">
        <v>1845</v>
      </c>
      <c r="M492" s="11">
        <v>55</v>
      </c>
      <c r="N492" s="11" t="s">
        <v>2933</v>
      </c>
      <c r="O492" s="11">
        <v>33</v>
      </c>
      <c r="P492" s="11">
        <v>7</v>
      </c>
      <c r="Q492" s="11">
        <v>7</v>
      </c>
      <c r="R492" s="11" t="s">
        <v>4082</v>
      </c>
      <c r="S492" s="11" t="s">
        <v>4034</v>
      </c>
      <c r="T492" s="11" t="s">
        <v>4034</v>
      </c>
      <c r="U492" s="16"/>
      <c r="V492" s="16"/>
      <c r="W492" s="16"/>
      <c r="X492" s="16"/>
      <c r="Y492" s="16"/>
      <c r="Z492" s="16"/>
      <c r="AA492" s="11" t="s">
        <v>1395</v>
      </c>
      <c r="AB492" s="11" t="s">
        <v>1395</v>
      </c>
      <c r="AC492" s="11" t="s">
        <v>1395</v>
      </c>
      <c r="AD492" s="16"/>
      <c r="AE492" s="16"/>
      <c r="AF492" s="16"/>
    </row>
    <row r="493" spans="1:32">
      <c r="A493" s="11">
        <v>42</v>
      </c>
      <c r="B493" s="11">
        <v>84</v>
      </c>
      <c r="C493" s="16"/>
      <c r="D493" s="11">
        <v>1</v>
      </c>
      <c r="E493" s="11">
        <v>83</v>
      </c>
      <c r="F493" s="11" t="s">
        <v>3278</v>
      </c>
      <c r="G493" s="11" t="s">
        <v>2115</v>
      </c>
      <c r="H493" s="11" t="s">
        <v>2938</v>
      </c>
      <c r="I493" s="11" t="s">
        <v>20</v>
      </c>
      <c r="J493" s="11" t="s">
        <v>24</v>
      </c>
      <c r="K493" s="11" t="s">
        <v>2190</v>
      </c>
      <c r="L493" s="11">
        <v>1876</v>
      </c>
      <c r="M493" s="11">
        <v>23</v>
      </c>
      <c r="N493" s="11" t="s">
        <v>2939</v>
      </c>
      <c r="O493" s="16"/>
      <c r="P493" s="16"/>
      <c r="Q493" s="16"/>
      <c r="R493" s="11" t="s">
        <v>4012</v>
      </c>
      <c r="S493" s="11" t="s">
        <v>4268</v>
      </c>
      <c r="T493" s="11" t="s">
        <v>4082</v>
      </c>
      <c r="U493" s="16"/>
      <c r="V493" s="16"/>
      <c r="W493" s="16"/>
      <c r="X493" s="16"/>
      <c r="Y493" s="16"/>
      <c r="Z493" s="16"/>
      <c r="AA493" s="11" t="s">
        <v>1395</v>
      </c>
      <c r="AB493" s="11" t="s">
        <v>1395</v>
      </c>
      <c r="AC493" s="11" t="s">
        <v>1395</v>
      </c>
      <c r="AD493" s="16"/>
      <c r="AE493" s="16"/>
      <c r="AF493" s="16"/>
    </row>
    <row r="494" spans="1:32">
      <c r="A494" s="11">
        <v>43</v>
      </c>
      <c r="B494" s="11">
        <v>84</v>
      </c>
      <c r="C494" s="16"/>
      <c r="D494" s="11">
        <v>1</v>
      </c>
      <c r="E494" s="11">
        <v>83</v>
      </c>
      <c r="F494" s="11" t="s">
        <v>3278</v>
      </c>
      <c r="G494" s="11" t="s">
        <v>3639</v>
      </c>
      <c r="H494" s="11" t="s">
        <v>2944</v>
      </c>
      <c r="I494" s="11" t="s">
        <v>20</v>
      </c>
      <c r="J494" s="11" t="s">
        <v>19</v>
      </c>
      <c r="K494" s="11" t="s">
        <v>2354</v>
      </c>
      <c r="L494" s="11">
        <v>1879</v>
      </c>
      <c r="M494" s="11">
        <v>21</v>
      </c>
      <c r="N494" s="11" t="s">
        <v>2939</v>
      </c>
      <c r="O494" s="16"/>
      <c r="P494" s="16"/>
      <c r="Q494" s="16"/>
      <c r="R494" s="11" t="s">
        <v>4012</v>
      </c>
      <c r="S494" s="11" t="s">
        <v>4268</v>
      </c>
      <c r="T494" s="11" t="s">
        <v>4082</v>
      </c>
      <c r="U494" s="16"/>
      <c r="V494" s="16"/>
      <c r="W494" s="16"/>
      <c r="X494" s="11" t="s">
        <v>1998</v>
      </c>
      <c r="Y494" s="11">
        <v>0</v>
      </c>
      <c r="Z494" s="16"/>
      <c r="AA494" s="11" t="s">
        <v>1395</v>
      </c>
      <c r="AB494" s="11" t="s">
        <v>1395</v>
      </c>
      <c r="AC494" s="11" t="s">
        <v>1395</v>
      </c>
      <c r="AD494" s="16"/>
      <c r="AE494" s="16"/>
      <c r="AF494" s="16"/>
    </row>
    <row r="495" spans="1:32">
      <c r="A495" s="11">
        <v>44</v>
      </c>
      <c r="B495" s="11">
        <v>84</v>
      </c>
      <c r="C495" s="16"/>
      <c r="D495" s="11">
        <v>1</v>
      </c>
      <c r="E495" s="11">
        <v>83</v>
      </c>
      <c r="F495" s="11" t="s">
        <v>3278</v>
      </c>
      <c r="G495" s="11" t="s">
        <v>561</v>
      </c>
      <c r="H495" s="11" t="s">
        <v>2944</v>
      </c>
      <c r="I495" s="11" t="s">
        <v>20</v>
      </c>
      <c r="J495" s="11" t="s">
        <v>19</v>
      </c>
      <c r="K495" s="11" t="s">
        <v>2354</v>
      </c>
      <c r="L495" s="11">
        <v>1881</v>
      </c>
      <c r="M495" s="11">
        <v>19</v>
      </c>
      <c r="N495" s="11" t="s">
        <v>2939</v>
      </c>
      <c r="O495" s="16"/>
      <c r="P495" s="16"/>
      <c r="Q495" s="16"/>
      <c r="R495" s="11" t="s">
        <v>4012</v>
      </c>
      <c r="S495" s="11" t="s">
        <v>4268</v>
      </c>
      <c r="T495" s="11" t="s">
        <v>4082</v>
      </c>
      <c r="U495" s="16"/>
      <c r="V495" s="16"/>
      <c r="W495" s="16"/>
      <c r="X495" s="11" t="s">
        <v>1998</v>
      </c>
      <c r="Y495" s="11">
        <v>0</v>
      </c>
      <c r="Z495" s="16"/>
      <c r="AA495" s="11" t="s">
        <v>1395</v>
      </c>
      <c r="AB495" s="11" t="s">
        <v>1395</v>
      </c>
      <c r="AC495" s="11" t="s">
        <v>1395</v>
      </c>
      <c r="AD495" s="16"/>
      <c r="AE495" s="16"/>
      <c r="AF495" s="16"/>
    </row>
    <row r="496" spans="1:32">
      <c r="A496" s="11">
        <v>45</v>
      </c>
      <c r="B496" s="11">
        <v>84</v>
      </c>
      <c r="C496" s="16"/>
      <c r="D496" s="11">
        <v>1</v>
      </c>
      <c r="E496" s="11">
        <v>83</v>
      </c>
      <c r="F496" s="11" t="s">
        <v>3278</v>
      </c>
      <c r="G496" s="11" t="s">
        <v>1648</v>
      </c>
      <c r="H496" s="11" t="s">
        <v>2938</v>
      </c>
      <c r="I496" s="11" t="s">
        <v>20</v>
      </c>
      <c r="J496" s="11" t="s">
        <v>24</v>
      </c>
      <c r="K496" s="11" t="s">
        <v>2128</v>
      </c>
      <c r="L496" s="11">
        <v>1883</v>
      </c>
      <c r="M496" s="11">
        <v>17</v>
      </c>
      <c r="N496" s="11" t="s">
        <v>2939</v>
      </c>
      <c r="O496" s="16"/>
      <c r="P496" s="16"/>
      <c r="Q496" s="16"/>
      <c r="R496" s="11" t="s">
        <v>4012</v>
      </c>
      <c r="S496" s="11" t="s">
        <v>4268</v>
      </c>
      <c r="T496" s="11" t="s">
        <v>4082</v>
      </c>
      <c r="U496" s="16"/>
      <c r="V496" s="16"/>
      <c r="W496" s="16"/>
      <c r="X496" s="16"/>
      <c r="Y496" s="16"/>
      <c r="Z496" s="11">
        <v>0</v>
      </c>
      <c r="AA496" s="11" t="s">
        <v>1395</v>
      </c>
      <c r="AB496" s="11" t="s">
        <v>1395</v>
      </c>
      <c r="AC496" s="11" t="s">
        <v>1395</v>
      </c>
      <c r="AD496" s="16"/>
      <c r="AE496" s="16"/>
      <c r="AF496" s="16"/>
    </row>
    <row r="497" spans="1:32">
      <c r="A497" s="11">
        <v>46</v>
      </c>
      <c r="B497" s="11">
        <v>84</v>
      </c>
      <c r="C497" s="16"/>
      <c r="D497" s="11">
        <v>1</v>
      </c>
      <c r="E497" s="11">
        <v>83</v>
      </c>
      <c r="F497" s="11" t="s">
        <v>903</v>
      </c>
      <c r="G497" s="11" t="s">
        <v>2331</v>
      </c>
      <c r="H497" s="11" t="s">
        <v>2953</v>
      </c>
      <c r="I497" s="11" t="s">
        <v>637</v>
      </c>
      <c r="J497" s="11" t="s">
        <v>19</v>
      </c>
      <c r="K497" s="11" t="s">
        <v>1971</v>
      </c>
      <c r="L497" s="11">
        <v>1875</v>
      </c>
      <c r="M497" s="11">
        <v>25</v>
      </c>
      <c r="N497" s="11" t="s">
        <v>2939</v>
      </c>
      <c r="O497" s="16"/>
      <c r="P497" s="16"/>
      <c r="Q497" s="16"/>
      <c r="R497" s="11" t="s">
        <v>3952</v>
      </c>
      <c r="S497" s="11" t="s">
        <v>3952</v>
      </c>
      <c r="T497" s="11" t="s">
        <v>3952</v>
      </c>
      <c r="U497" s="16"/>
      <c r="V497" s="16"/>
      <c r="W497" s="16"/>
      <c r="X497" s="11" t="s">
        <v>1998</v>
      </c>
      <c r="Y497" s="11">
        <v>0</v>
      </c>
      <c r="Z497" s="16"/>
      <c r="AA497" s="11" t="s">
        <v>92</v>
      </c>
      <c r="AB497" s="11" t="s">
        <v>92</v>
      </c>
      <c r="AC497" s="11" t="s">
        <v>1395</v>
      </c>
      <c r="AD497" s="16"/>
      <c r="AE497" s="16"/>
      <c r="AF497" s="16"/>
    </row>
    <row r="498" spans="1:32">
      <c r="A498" s="11">
        <v>47</v>
      </c>
      <c r="B498" s="11">
        <v>84</v>
      </c>
      <c r="C498" s="16"/>
      <c r="D498" s="11">
        <v>1</v>
      </c>
      <c r="E498" s="11">
        <v>83</v>
      </c>
      <c r="F498" s="11" t="s">
        <v>4153</v>
      </c>
      <c r="G498" s="11" t="s">
        <v>3639</v>
      </c>
      <c r="H498" s="11" t="s">
        <v>2953</v>
      </c>
      <c r="I498" s="11" t="s">
        <v>20</v>
      </c>
      <c r="J498" s="11" t="s">
        <v>19</v>
      </c>
      <c r="K498" s="11" t="s">
        <v>2190</v>
      </c>
      <c r="L498" s="11">
        <v>1877</v>
      </c>
      <c r="M498" s="11">
        <v>22</v>
      </c>
      <c r="N498" s="11" t="s">
        <v>2939</v>
      </c>
      <c r="O498" s="16"/>
      <c r="P498" s="16"/>
      <c r="Q498" s="16"/>
      <c r="R498" s="11" t="s">
        <v>3952</v>
      </c>
      <c r="S498" s="11" t="s">
        <v>3952</v>
      </c>
      <c r="T498" s="11" t="s">
        <v>3955</v>
      </c>
      <c r="U498" s="16"/>
      <c r="V498" s="16"/>
      <c r="W498" s="16"/>
      <c r="X498" s="11" t="s">
        <v>1998</v>
      </c>
      <c r="Y498" s="11">
        <v>0</v>
      </c>
      <c r="Z498" s="16"/>
      <c r="AA498" s="11" t="s">
        <v>1395</v>
      </c>
      <c r="AB498" s="11" t="s">
        <v>1395</v>
      </c>
      <c r="AC498" s="11" t="s">
        <v>1395</v>
      </c>
      <c r="AD498" s="16"/>
      <c r="AE498" s="16"/>
      <c r="AF498" s="16"/>
    </row>
    <row r="499" spans="1:32">
      <c r="A499" s="11">
        <v>48</v>
      </c>
      <c r="B499" s="11">
        <v>85</v>
      </c>
      <c r="C499" s="11"/>
      <c r="D499" s="11">
        <v>1</v>
      </c>
      <c r="E499" s="11">
        <v>84</v>
      </c>
      <c r="F499" s="11" t="s">
        <v>3278</v>
      </c>
      <c r="G499" s="11" t="s">
        <v>4280</v>
      </c>
      <c r="H499" s="11" t="s">
        <v>3949</v>
      </c>
      <c r="I499" s="11" t="s">
        <v>20</v>
      </c>
      <c r="J499" s="11" t="s">
        <v>19</v>
      </c>
      <c r="K499" s="11" t="s">
        <v>2206</v>
      </c>
      <c r="L499" s="11">
        <v>1870</v>
      </c>
      <c r="M499" s="11">
        <v>30</v>
      </c>
      <c r="N499" s="11" t="s">
        <v>2933</v>
      </c>
      <c r="O499" s="11">
        <v>8</v>
      </c>
      <c r="P499" s="11"/>
      <c r="Q499" s="11"/>
      <c r="R499" s="11" t="s">
        <v>4012</v>
      </c>
      <c r="S499" s="11" t="s">
        <v>4268</v>
      </c>
      <c r="T499" s="11" t="s">
        <v>4082</v>
      </c>
      <c r="U499" s="11"/>
      <c r="V499" s="11"/>
      <c r="W499" s="11"/>
      <c r="X499" s="11" t="s">
        <v>32</v>
      </c>
      <c r="Y499" s="11">
        <v>0</v>
      </c>
      <c r="Z499" s="11"/>
      <c r="AA499" s="11" t="s">
        <v>1395</v>
      </c>
      <c r="AB499" s="11" t="s">
        <v>1395</v>
      </c>
      <c r="AC499" s="11" t="s">
        <v>1395</v>
      </c>
      <c r="AD499" s="11" t="s">
        <v>3956</v>
      </c>
      <c r="AE499" s="11"/>
      <c r="AF499" s="11" t="s">
        <v>261</v>
      </c>
    </row>
    <row r="500" spans="1:32">
      <c r="A500" s="11">
        <v>49</v>
      </c>
      <c r="B500" s="11">
        <v>85</v>
      </c>
      <c r="C500" s="16"/>
      <c r="D500" s="11">
        <v>1</v>
      </c>
      <c r="E500" s="11">
        <v>84</v>
      </c>
      <c r="F500" s="11" t="s">
        <v>3278</v>
      </c>
      <c r="G500" s="11" t="s">
        <v>4281</v>
      </c>
      <c r="H500" s="11" t="s">
        <v>2936</v>
      </c>
      <c r="I500" s="11" t="s">
        <v>20</v>
      </c>
      <c r="J500" s="11" t="s">
        <v>24</v>
      </c>
      <c r="K500" s="11" t="s">
        <v>2206</v>
      </c>
      <c r="L500" s="11">
        <v>1868</v>
      </c>
      <c r="M500" s="11">
        <v>32</v>
      </c>
      <c r="N500" s="11" t="s">
        <v>2933</v>
      </c>
      <c r="O500" s="11">
        <v>8</v>
      </c>
      <c r="P500" s="11">
        <v>4</v>
      </c>
      <c r="Q500" s="11">
        <v>4</v>
      </c>
      <c r="R500" s="11" t="s">
        <v>4012</v>
      </c>
      <c r="S500" s="11" t="s">
        <v>4034</v>
      </c>
      <c r="T500" s="11" t="s">
        <v>4282</v>
      </c>
      <c r="U500" s="16"/>
      <c r="V500" s="16"/>
      <c r="W500" s="16"/>
      <c r="X500" s="16"/>
      <c r="Y500" s="16"/>
      <c r="Z500" s="16"/>
      <c r="AA500" s="11" t="s">
        <v>1395</v>
      </c>
      <c r="AB500" s="11" t="s">
        <v>1395</v>
      </c>
      <c r="AC500" s="11" t="s">
        <v>1395</v>
      </c>
      <c r="AD500" s="11" t="s">
        <v>3951</v>
      </c>
      <c r="AE500" s="16"/>
      <c r="AF500" s="16"/>
    </row>
    <row r="501" spans="1:32">
      <c r="A501" s="11">
        <v>50</v>
      </c>
      <c r="B501" s="11">
        <v>85</v>
      </c>
      <c r="C501" s="16"/>
      <c r="D501" s="11">
        <v>1</v>
      </c>
      <c r="E501" s="11">
        <v>84</v>
      </c>
      <c r="F501" s="11" t="s">
        <v>3278</v>
      </c>
      <c r="G501" s="11" t="s">
        <v>4283</v>
      </c>
      <c r="H501" s="11" t="s">
        <v>2938</v>
      </c>
      <c r="I501" s="11" t="s">
        <v>20</v>
      </c>
      <c r="J501" s="11" t="s">
        <v>24</v>
      </c>
      <c r="K501" s="11" t="s">
        <v>2206</v>
      </c>
      <c r="L501" s="11">
        <v>1893</v>
      </c>
      <c r="M501" s="11">
        <v>7</v>
      </c>
      <c r="N501" s="11" t="s">
        <v>2939</v>
      </c>
      <c r="O501" s="16"/>
      <c r="P501" s="16"/>
      <c r="Q501" s="16"/>
      <c r="R501" s="11" t="s">
        <v>4012</v>
      </c>
      <c r="S501" s="11" t="s">
        <v>4012</v>
      </c>
      <c r="T501" s="11" t="s">
        <v>4012</v>
      </c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</row>
    <row r="502" spans="1:32">
      <c r="A502" s="11">
        <v>1</v>
      </c>
      <c r="B502" s="11">
        <v>85</v>
      </c>
      <c r="C502" s="16"/>
      <c r="D502" s="11">
        <v>1</v>
      </c>
      <c r="E502" s="11">
        <v>84</v>
      </c>
      <c r="F502" s="11" t="s">
        <v>3278</v>
      </c>
      <c r="G502" s="11" t="s">
        <v>902</v>
      </c>
      <c r="H502" s="11" t="s">
        <v>2944</v>
      </c>
      <c r="I502" s="11" t="s">
        <v>20</v>
      </c>
      <c r="J502" s="11" t="s">
        <v>19</v>
      </c>
      <c r="K502" s="11" t="s">
        <v>2245</v>
      </c>
      <c r="L502" s="11">
        <v>1894</v>
      </c>
      <c r="M502" s="11">
        <v>5</v>
      </c>
      <c r="N502" s="11" t="s">
        <v>2939</v>
      </c>
      <c r="O502" s="16"/>
      <c r="P502" s="16"/>
      <c r="Q502" s="16"/>
      <c r="R502" s="11" t="s">
        <v>4012</v>
      </c>
      <c r="S502" s="11" t="s">
        <v>4012</v>
      </c>
      <c r="T502" s="11" t="s">
        <v>4012</v>
      </c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</row>
    <row r="503" spans="1:32">
      <c r="A503" s="11">
        <v>2</v>
      </c>
      <c r="B503" s="11">
        <v>85</v>
      </c>
      <c r="C503" s="16"/>
      <c r="D503" s="11">
        <v>1</v>
      </c>
      <c r="E503" s="11">
        <v>84</v>
      </c>
      <c r="F503" s="11" t="s">
        <v>3278</v>
      </c>
      <c r="G503" s="11" t="s">
        <v>4284</v>
      </c>
      <c r="H503" s="11" t="s">
        <v>2938</v>
      </c>
      <c r="I503" s="11" t="s">
        <v>20</v>
      </c>
      <c r="J503" s="11" t="s">
        <v>24</v>
      </c>
      <c r="K503" s="11" t="s">
        <v>2245</v>
      </c>
      <c r="L503" s="11">
        <v>1897</v>
      </c>
      <c r="M503" s="11">
        <v>3</v>
      </c>
      <c r="N503" s="11" t="s">
        <v>2939</v>
      </c>
      <c r="O503" s="16"/>
      <c r="P503" s="16"/>
      <c r="Q503" s="16"/>
      <c r="R503" s="11" t="s">
        <v>4012</v>
      </c>
      <c r="S503" s="11" t="s">
        <v>4012</v>
      </c>
      <c r="T503" s="11" t="s">
        <v>4012</v>
      </c>
      <c r="U503" s="16"/>
      <c r="V503" s="16"/>
      <c r="W503" s="16"/>
      <c r="X503" s="16"/>
      <c r="Y503" s="16"/>
      <c r="Z503" s="16"/>
      <c r="AA503" s="16"/>
      <c r="AB503" s="16"/>
      <c r="AC503" s="16"/>
      <c r="AD503" s="11" t="s">
        <v>3956</v>
      </c>
      <c r="AE503" s="16"/>
      <c r="AF503" s="16"/>
    </row>
    <row r="504" spans="1:32">
      <c r="A504" s="11">
        <v>3</v>
      </c>
      <c r="B504" s="11">
        <v>85</v>
      </c>
      <c r="C504" s="16"/>
      <c r="D504" s="11">
        <v>1</v>
      </c>
      <c r="E504" s="11">
        <v>84</v>
      </c>
      <c r="F504" s="11" t="s">
        <v>3278</v>
      </c>
      <c r="G504" s="11" t="s">
        <v>4285</v>
      </c>
      <c r="H504" s="11" t="s">
        <v>2938</v>
      </c>
      <c r="I504" s="11" t="s">
        <v>20</v>
      </c>
      <c r="J504" s="11" t="s">
        <v>24</v>
      </c>
      <c r="K504" s="11" t="s">
        <v>2526</v>
      </c>
      <c r="L504" s="11">
        <v>1899</v>
      </c>
      <c r="M504" s="17">
        <v>45912</v>
      </c>
      <c r="N504" s="11" t="s">
        <v>2939</v>
      </c>
      <c r="O504" s="16"/>
      <c r="P504" s="16"/>
      <c r="Q504" s="16"/>
      <c r="R504" s="11" t="s">
        <v>3952</v>
      </c>
      <c r="S504" s="11" t="s">
        <v>4012</v>
      </c>
      <c r="T504" s="11" t="s">
        <v>4012</v>
      </c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</row>
    <row r="505" spans="1:32">
      <c r="A505" s="11">
        <v>4</v>
      </c>
      <c r="B505" s="11">
        <v>86</v>
      </c>
      <c r="C505" s="11"/>
      <c r="D505" s="11">
        <v>1</v>
      </c>
      <c r="E505" s="11">
        <v>85</v>
      </c>
      <c r="F505" s="11" t="s">
        <v>1829</v>
      </c>
      <c r="G505" s="11" t="s">
        <v>112</v>
      </c>
      <c r="H505" s="11" t="s">
        <v>3949</v>
      </c>
      <c r="I505" s="11" t="s">
        <v>20</v>
      </c>
      <c r="J505" s="11" t="s">
        <v>19</v>
      </c>
      <c r="K505" s="11" t="s">
        <v>1971</v>
      </c>
      <c r="L505" s="11">
        <v>1872</v>
      </c>
      <c r="M505" s="11">
        <v>28</v>
      </c>
      <c r="N505" s="11" t="s">
        <v>2933</v>
      </c>
      <c r="O505" s="11">
        <v>5</v>
      </c>
      <c r="P505" s="11"/>
      <c r="Q505" s="11"/>
      <c r="R505" s="11" t="s">
        <v>116</v>
      </c>
      <c r="S505" s="11" t="s">
        <v>116</v>
      </c>
      <c r="T505" s="11" t="s">
        <v>116</v>
      </c>
      <c r="U505" s="11">
        <v>1880</v>
      </c>
      <c r="V505" s="11">
        <v>20</v>
      </c>
      <c r="W505" s="11" t="s">
        <v>3950</v>
      </c>
      <c r="X505" s="11" t="s">
        <v>32</v>
      </c>
      <c r="Y505" s="11">
        <v>0</v>
      </c>
      <c r="Z505" s="11"/>
      <c r="AA505" s="11" t="s">
        <v>92</v>
      </c>
      <c r="AB505" s="11" t="s">
        <v>92</v>
      </c>
      <c r="AC505" s="11" t="s">
        <v>1395</v>
      </c>
      <c r="AD505" s="11" t="s">
        <v>3956</v>
      </c>
      <c r="AE505" s="11"/>
      <c r="AF505" s="11" t="s">
        <v>51</v>
      </c>
    </row>
    <row r="506" spans="1:32">
      <c r="A506" s="11">
        <v>5</v>
      </c>
      <c r="B506" s="11">
        <v>86</v>
      </c>
      <c r="C506" s="16"/>
      <c r="D506" s="11">
        <v>1</v>
      </c>
      <c r="E506" s="11">
        <v>85</v>
      </c>
      <c r="F506" s="11" t="s">
        <v>1829</v>
      </c>
      <c r="G506" s="11" t="s">
        <v>2087</v>
      </c>
      <c r="H506" s="11" t="s">
        <v>2936</v>
      </c>
      <c r="I506" s="11" t="s">
        <v>20</v>
      </c>
      <c r="J506" s="11" t="s">
        <v>24</v>
      </c>
      <c r="K506" s="11" t="s">
        <v>2161</v>
      </c>
      <c r="L506" s="11">
        <v>1871</v>
      </c>
      <c r="M506" s="11">
        <v>28</v>
      </c>
      <c r="N506" s="11" t="s">
        <v>2933</v>
      </c>
      <c r="O506" s="11">
        <v>5</v>
      </c>
      <c r="P506" s="11">
        <v>4</v>
      </c>
      <c r="Q506" s="11">
        <v>2</v>
      </c>
      <c r="R506" s="11" t="s">
        <v>3952</v>
      </c>
      <c r="S506" s="16"/>
      <c r="T506" s="11" t="s">
        <v>3952</v>
      </c>
      <c r="U506" s="16"/>
      <c r="V506" s="16"/>
      <c r="W506" s="16"/>
      <c r="X506" s="16"/>
      <c r="Y506" s="16"/>
      <c r="Z506" s="16"/>
      <c r="AA506" s="11" t="s">
        <v>92</v>
      </c>
      <c r="AB506" s="11" t="s">
        <v>92</v>
      </c>
      <c r="AC506" s="11" t="s">
        <v>1395</v>
      </c>
      <c r="AD506" s="16"/>
      <c r="AE506" s="16"/>
      <c r="AF506" s="16"/>
    </row>
    <row r="507" spans="1:32">
      <c r="A507" s="11">
        <v>6</v>
      </c>
      <c r="B507" s="11">
        <v>86</v>
      </c>
      <c r="C507" s="16"/>
      <c r="D507" s="11">
        <v>1</v>
      </c>
      <c r="E507" s="11">
        <v>85</v>
      </c>
      <c r="F507" s="11" t="s">
        <v>1829</v>
      </c>
      <c r="G507" s="11" t="s">
        <v>4138</v>
      </c>
      <c r="H507" s="11" t="s">
        <v>2938</v>
      </c>
      <c r="I507" s="11" t="s">
        <v>20</v>
      </c>
      <c r="J507" s="11" t="s">
        <v>24</v>
      </c>
      <c r="K507" s="11" t="s">
        <v>2161</v>
      </c>
      <c r="L507" s="11">
        <v>1892</v>
      </c>
      <c r="M507" s="11">
        <v>7</v>
      </c>
      <c r="N507" s="11" t="s">
        <v>2939</v>
      </c>
      <c r="O507" s="16"/>
      <c r="P507" s="16"/>
      <c r="Q507" s="16"/>
      <c r="R507" s="11" t="s">
        <v>3952</v>
      </c>
      <c r="S507" s="11" t="s">
        <v>3952</v>
      </c>
      <c r="T507" s="11" t="s">
        <v>3952</v>
      </c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</row>
    <row r="508" spans="1:32">
      <c r="A508" s="11">
        <v>7</v>
      </c>
      <c r="B508" s="11">
        <v>86</v>
      </c>
      <c r="C508" s="16"/>
      <c r="D508" s="11">
        <v>1</v>
      </c>
      <c r="E508" s="11">
        <v>85</v>
      </c>
      <c r="F508" s="11" t="s">
        <v>1829</v>
      </c>
      <c r="G508" s="11" t="s">
        <v>95</v>
      </c>
      <c r="H508" s="11" t="s">
        <v>2944</v>
      </c>
      <c r="I508" s="11" t="s">
        <v>20</v>
      </c>
      <c r="J508" s="11" t="s">
        <v>19</v>
      </c>
      <c r="K508" s="11" t="s">
        <v>2190</v>
      </c>
      <c r="L508" s="11">
        <v>1896</v>
      </c>
      <c r="M508" s="11">
        <v>3</v>
      </c>
      <c r="N508" s="11" t="s">
        <v>2939</v>
      </c>
      <c r="O508" s="16"/>
      <c r="P508" s="16"/>
      <c r="Q508" s="16"/>
      <c r="R508" s="11" t="s">
        <v>3952</v>
      </c>
      <c r="S508" s="11" t="s">
        <v>116</v>
      </c>
      <c r="T508" s="11" t="s">
        <v>3952</v>
      </c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</row>
    <row r="509" spans="1:32">
      <c r="A509" s="11">
        <v>8</v>
      </c>
      <c r="B509" s="11">
        <v>87</v>
      </c>
      <c r="C509" s="11"/>
      <c r="D509" s="11">
        <v>1</v>
      </c>
      <c r="E509" s="11">
        <v>86</v>
      </c>
      <c r="F509" s="11" t="s">
        <v>351</v>
      </c>
      <c r="G509" s="11" t="s">
        <v>3016</v>
      </c>
      <c r="H509" s="11" t="s">
        <v>3949</v>
      </c>
      <c r="I509" s="11" t="s">
        <v>20</v>
      </c>
      <c r="J509" s="11" t="s">
        <v>24</v>
      </c>
      <c r="K509" s="11" t="s">
        <v>2033</v>
      </c>
      <c r="L509" s="11">
        <v>1854</v>
      </c>
      <c r="M509" s="11">
        <v>46</v>
      </c>
      <c r="N509" s="11" t="s">
        <v>3066</v>
      </c>
      <c r="O509" s="11"/>
      <c r="P509" s="11">
        <v>1</v>
      </c>
      <c r="Q509" s="11">
        <v>1</v>
      </c>
      <c r="R509" s="11" t="s">
        <v>3952</v>
      </c>
      <c r="S509" s="11" t="s">
        <v>3959</v>
      </c>
      <c r="T509" s="11" t="s">
        <v>4016</v>
      </c>
      <c r="U509" s="11"/>
      <c r="V509" s="11"/>
      <c r="W509" s="11"/>
      <c r="X509" s="11" t="s">
        <v>32</v>
      </c>
      <c r="Y509" s="11">
        <v>0</v>
      </c>
      <c r="Z509" s="11"/>
      <c r="AA509" s="11" t="s">
        <v>1395</v>
      </c>
      <c r="AB509" s="11" t="s">
        <v>1395</v>
      </c>
      <c r="AC509" s="11" t="s">
        <v>1395</v>
      </c>
      <c r="AD509" s="11" t="s">
        <v>3951</v>
      </c>
      <c r="AE509" s="11" t="s">
        <v>261</v>
      </c>
      <c r="AF509" s="11" t="s">
        <v>261</v>
      </c>
    </row>
    <row r="510" spans="1:32">
      <c r="A510" s="11">
        <v>9</v>
      </c>
      <c r="B510" s="11">
        <v>87</v>
      </c>
      <c r="C510" s="16"/>
      <c r="D510" s="11">
        <v>1</v>
      </c>
      <c r="E510" s="11">
        <v>86</v>
      </c>
      <c r="F510" s="11" t="s">
        <v>351</v>
      </c>
      <c r="G510" s="11" t="s">
        <v>3116</v>
      </c>
      <c r="H510" s="11" t="s">
        <v>2938</v>
      </c>
      <c r="I510" s="11" t="s">
        <v>20</v>
      </c>
      <c r="J510" s="11" t="s">
        <v>24</v>
      </c>
      <c r="K510" s="11" t="s">
        <v>2173</v>
      </c>
      <c r="L510" s="11">
        <v>1883</v>
      </c>
      <c r="M510" s="11">
        <v>16</v>
      </c>
      <c r="N510" s="11" t="s">
        <v>2939</v>
      </c>
      <c r="O510" s="16"/>
      <c r="P510" s="16"/>
      <c r="Q510" s="16"/>
      <c r="R510" s="11" t="s">
        <v>3952</v>
      </c>
      <c r="S510" s="16"/>
      <c r="T510" s="11" t="s">
        <v>3952</v>
      </c>
      <c r="U510" s="16"/>
      <c r="V510" s="16"/>
      <c r="W510" s="16"/>
      <c r="X510" s="11" t="s">
        <v>4039</v>
      </c>
      <c r="Y510" s="16"/>
      <c r="Z510" s="11">
        <v>8</v>
      </c>
      <c r="AA510" s="11" t="s">
        <v>1395</v>
      </c>
      <c r="AB510" s="11" t="s">
        <v>1395</v>
      </c>
      <c r="AC510" s="11" t="s">
        <v>1395</v>
      </c>
      <c r="AD510" s="16"/>
      <c r="AE510" s="16"/>
      <c r="AF510" s="16"/>
    </row>
    <row r="511" spans="1:32">
      <c r="A511" s="11">
        <v>10</v>
      </c>
      <c r="B511" s="11">
        <v>87</v>
      </c>
      <c r="C511" s="16"/>
      <c r="D511" s="11">
        <v>1</v>
      </c>
      <c r="E511" s="11">
        <v>86</v>
      </c>
      <c r="F511" s="11" t="s">
        <v>536</v>
      </c>
      <c r="G511" s="11" t="s">
        <v>446</v>
      </c>
      <c r="H511" s="11" t="s">
        <v>2953</v>
      </c>
      <c r="I511" s="11" t="s">
        <v>20</v>
      </c>
      <c r="J511" s="11" t="s">
        <v>19</v>
      </c>
      <c r="K511" s="11" t="s">
        <v>2161</v>
      </c>
      <c r="L511" s="11">
        <v>1858</v>
      </c>
      <c r="M511" s="11">
        <v>41</v>
      </c>
      <c r="N511" s="11" t="s">
        <v>2939</v>
      </c>
      <c r="O511" s="16"/>
      <c r="P511" s="16"/>
      <c r="Q511" s="16"/>
      <c r="R511" s="11" t="s">
        <v>3952</v>
      </c>
      <c r="S511" s="11" t="s">
        <v>3959</v>
      </c>
      <c r="T511" s="11" t="s">
        <v>4016</v>
      </c>
      <c r="U511" s="16"/>
      <c r="V511" s="16"/>
      <c r="W511" s="16"/>
      <c r="X511" s="11" t="s">
        <v>1998</v>
      </c>
      <c r="Y511" s="11">
        <v>0</v>
      </c>
      <c r="Z511" s="16"/>
      <c r="AA511" s="11" t="s">
        <v>1395</v>
      </c>
      <c r="AB511" s="11" t="s">
        <v>1395</v>
      </c>
      <c r="AC511" s="11" t="s">
        <v>1395</v>
      </c>
      <c r="AD511" s="16"/>
      <c r="AE511" s="16"/>
      <c r="AF511" s="16"/>
    </row>
    <row r="512" spans="1:32">
      <c r="A512" s="11">
        <v>11</v>
      </c>
      <c r="B512" s="11">
        <v>87</v>
      </c>
      <c r="C512" s="16"/>
      <c r="D512" s="11">
        <v>1</v>
      </c>
      <c r="E512" s="11">
        <v>86</v>
      </c>
      <c r="F512" s="11" t="s">
        <v>536</v>
      </c>
      <c r="G512" s="11" t="s">
        <v>147</v>
      </c>
      <c r="H512" s="11" t="s">
        <v>2953</v>
      </c>
      <c r="I512" s="11" t="s">
        <v>20</v>
      </c>
      <c r="J512" s="11" t="s">
        <v>24</v>
      </c>
      <c r="K512" s="11" t="s">
        <v>2128</v>
      </c>
      <c r="L512" s="11">
        <v>1883</v>
      </c>
      <c r="M512" s="11">
        <v>17</v>
      </c>
      <c r="N512" s="11" t="s">
        <v>2939</v>
      </c>
      <c r="O512" s="16"/>
      <c r="P512" s="16"/>
      <c r="Q512" s="16"/>
      <c r="R512" s="11" t="s">
        <v>3952</v>
      </c>
      <c r="S512" s="11" t="s">
        <v>3952</v>
      </c>
      <c r="T512" s="11" t="s">
        <v>3952</v>
      </c>
      <c r="U512" s="16"/>
      <c r="V512" s="16"/>
      <c r="W512" s="16"/>
      <c r="X512" s="11" t="s">
        <v>3962</v>
      </c>
      <c r="Y512" s="16"/>
      <c r="Z512" s="11">
        <v>8</v>
      </c>
      <c r="AA512" s="11" t="s">
        <v>1395</v>
      </c>
      <c r="AB512" s="11" t="s">
        <v>1395</v>
      </c>
      <c r="AC512" s="11" t="s">
        <v>1395</v>
      </c>
      <c r="AD512" s="16"/>
      <c r="AE512" s="16"/>
      <c r="AF512" s="11" t="s">
        <v>51</v>
      </c>
    </row>
    <row r="513" spans="1:32">
      <c r="A513" s="11">
        <v>12</v>
      </c>
      <c r="B513" s="11">
        <v>87</v>
      </c>
      <c r="C513" s="16"/>
      <c r="D513" s="11">
        <v>1</v>
      </c>
      <c r="E513" s="11">
        <v>86</v>
      </c>
      <c r="F513" s="11" t="s">
        <v>536</v>
      </c>
      <c r="G513" s="11" t="s">
        <v>3134</v>
      </c>
      <c r="H513" s="11" t="s">
        <v>2953</v>
      </c>
      <c r="I513" s="11" t="s">
        <v>20</v>
      </c>
      <c r="J513" s="11" t="s">
        <v>24</v>
      </c>
      <c r="K513" s="11" t="s">
        <v>2143</v>
      </c>
      <c r="L513" s="11">
        <v>1885</v>
      </c>
      <c r="M513" s="11">
        <v>14</v>
      </c>
      <c r="N513" s="11" t="s">
        <v>2939</v>
      </c>
      <c r="O513" s="16"/>
      <c r="P513" s="16"/>
      <c r="Q513" s="16"/>
      <c r="R513" s="11" t="s">
        <v>3952</v>
      </c>
      <c r="S513" s="11" t="s">
        <v>3952</v>
      </c>
      <c r="T513" s="11" t="s">
        <v>3952</v>
      </c>
      <c r="U513" s="16"/>
      <c r="V513" s="16"/>
      <c r="W513" s="16"/>
      <c r="X513" s="11" t="s">
        <v>3962</v>
      </c>
      <c r="Y513" s="16"/>
      <c r="Z513" s="11">
        <v>8</v>
      </c>
      <c r="AA513" s="11" t="s">
        <v>1395</v>
      </c>
      <c r="AB513" s="11" t="s">
        <v>1395</v>
      </c>
      <c r="AC513" s="11" t="s">
        <v>1395</v>
      </c>
      <c r="AD513" s="16"/>
      <c r="AE513" s="16"/>
      <c r="AF513" s="16"/>
    </row>
    <row r="514" spans="1:32">
      <c r="A514" s="11">
        <v>13</v>
      </c>
      <c r="B514" s="11">
        <v>87</v>
      </c>
      <c r="C514" s="16"/>
      <c r="D514" s="11">
        <v>1</v>
      </c>
      <c r="E514" s="11">
        <v>86</v>
      </c>
      <c r="F514" s="11" t="s">
        <v>536</v>
      </c>
      <c r="G514" s="11" t="s">
        <v>1009</v>
      </c>
      <c r="H514" s="11" t="s">
        <v>2953</v>
      </c>
      <c r="I514" s="11" t="s">
        <v>20</v>
      </c>
      <c r="J514" s="11" t="s">
        <v>19</v>
      </c>
      <c r="K514" s="11" t="s">
        <v>2354</v>
      </c>
      <c r="L514" s="11">
        <v>1890</v>
      </c>
      <c r="M514" s="11">
        <v>10</v>
      </c>
      <c r="N514" s="11" t="s">
        <v>2939</v>
      </c>
      <c r="O514" s="16"/>
      <c r="P514" s="16"/>
      <c r="Q514" s="16"/>
      <c r="R514" s="11" t="s">
        <v>3952</v>
      </c>
      <c r="S514" s="11" t="s">
        <v>3952</v>
      </c>
      <c r="T514" s="11" t="s">
        <v>3952</v>
      </c>
      <c r="U514" s="16"/>
      <c r="V514" s="16"/>
      <c r="W514" s="16"/>
      <c r="X514" s="11" t="s">
        <v>3962</v>
      </c>
      <c r="Y514" s="16"/>
      <c r="Z514" s="11">
        <v>8</v>
      </c>
      <c r="AA514" s="11" t="s">
        <v>1395</v>
      </c>
      <c r="AB514" s="11" t="s">
        <v>1395</v>
      </c>
      <c r="AC514" s="11" t="s">
        <v>1395</v>
      </c>
      <c r="AD514" s="16"/>
      <c r="AE514" s="16"/>
      <c r="AF514" s="16"/>
    </row>
    <row r="515" spans="1:32">
      <c r="A515" s="11">
        <v>14</v>
      </c>
      <c r="B515" s="11">
        <v>87</v>
      </c>
      <c r="C515" s="16"/>
      <c r="D515" s="11">
        <v>1</v>
      </c>
      <c r="E515" s="11">
        <v>86</v>
      </c>
      <c r="F515" s="11" t="s">
        <v>536</v>
      </c>
      <c r="G515" s="11" t="s">
        <v>2555</v>
      </c>
      <c r="H515" s="11" t="s">
        <v>2953</v>
      </c>
      <c r="I515" s="11" t="s">
        <v>20</v>
      </c>
      <c r="J515" s="11" t="s">
        <v>24</v>
      </c>
      <c r="K515" s="11" t="s">
        <v>2190</v>
      </c>
      <c r="L515" s="11">
        <v>1898</v>
      </c>
      <c r="M515" s="11">
        <v>1</v>
      </c>
      <c r="N515" s="11" t="s">
        <v>2939</v>
      </c>
      <c r="O515" s="16"/>
      <c r="P515" s="16"/>
      <c r="Q515" s="16"/>
      <c r="R515" s="11" t="s">
        <v>3952</v>
      </c>
      <c r="S515" s="11" t="s">
        <v>3952</v>
      </c>
      <c r="T515" s="11" t="s">
        <v>3952</v>
      </c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</row>
    <row r="516" spans="1:32">
      <c r="A516" s="11">
        <v>15</v>
      </c>
      <c r="B516" s="11">
        <v>87</v>
      </c>
      <c r="C516" s="16"/>
      <c r="D516" s="11">
        <v>1</v>
      </c>
      <c r="E516" s="11">
        <v>86</v>
      </c>
      <c r="F516" s="11" t="s">
        <v>1112</v>
      </c>
      <c r="G516" s="11" t="s">
        <v>2331</v>
      </c>
      <c r="H516" s="11" t="s">
        <v>2953</v>
      </c>
      <c r="I516" s="11" t="s">
        <v>20</v>
      </c>
      <c r="J516" s="11" t="s">
        <v>19</v>
      </c>
      <c r="K516" s="11" t="s">
        <v>2206</v>
      </c>
      <c r="L516" s="11">
        <v>1880</v>
      </c>
      <c r="M516" s="11">
        <v>20</v>
      </c>
      <c r="N516" s="11" t="s">
        <v>2939</v>
      </c>
      <c r="O516" s="16"/>
      <c r="P516" s="16"/>
      <c r="Q516" s="16"/>
      <c r="R516" s="11" t="s">
        <v>3958</v>
      </c>
      <c r="S516" s="11" t="s">
        <v>3958</v>
      </c>
      <c r="T516" s="11" t="s">
        <v>3958</v>
      </c>
      <c r="U516" s="16"/>
      <c r="V516" s="16"/>
      <c r="W516" s="16"/>
      <c r="X516" s="11" t="s">
        <v>1998</v>
      </c>
      <c r="Y516" s="11">
        <v>0</v>
      </c>
      <c r="Z516" s="16"/>
      <c r="AA516" s="11" t="s">
        <v>1395</v>
      </c>
      <c r="AB516" s="11" t="s">
        <v>1395</v>
      </c>
      <c r="AC516" s="11" t="s">
        <v>1395</v>
      </c>
      <c r="AD516" s="11" t="s">
        <v>3951</v>
      </c>
      <c r="AE516" s="16"/>
      <c r="AF516" s="16"/>
    </row>
    <row r="517" spans="1:32">
      <c r="A517" s="11">
        <v>16</v>
      </c>
      <c r="B517" s="11">
        <v>88</v>
      </c>
      <c r="C517" s="11"/>
      <c r="D517" s="11">
        <v>1</v>
      </c>
      <c r="E517" s="11">
        <v>87</v>
      </c>
      <c r="F517" s="11" t="s">
        <v>903</v>
      </c>
      <c r="G517" s="11" t="s">
        <v>351</v>
      </c>
      <c r="H517" s="11" t="s">
        <v>3949</v>
      </c>
      <c r="I517" s="11" t="s">
        <v>637</v>
      </c>
      <c r="J517" s="11" t="s">
        <v>19</v>
      </c>
      <c r="K517" s="11" t="s">
        <v>1971</v>
      </c>
      <c r="L517" s="11">
        <v>1864</v>
      </c>
      <c r="M517" s="11">
        <v>36</v>
      </c>
      <c r="N517" s="11" t="s">
        <v>2933</v>
      </c>
      <c r="O517" s="11">
        <v>5</v>
      </c>
      <c r="P517" s="11"/>
      <c r="Q517" s="11"/>
      <c r="R517" s="11" t="s">
        <v>3952</v>
      </c>
      <c r="S517" s="11"/>
      <c r="T517" s="11"/>
      <c r="U517" s="11"/>
      <c r="V517" s="11"/>
      <c r="W517" s="11"/>
      <c r="X517" s="11" t="s">
        <v>32</v>
      </c>
      <c r="Y517" s="11">
        <v>0</v>
      </c>
      <c r="Z517" s="11"/>
      <c r="AA517" s="11" t="s">
        <v>1395</v>
      </c>
      <c r="AB517" s="11" t="s">
        <v>92</v>
      </c>
      <c r="AC517" s="11" t="s">
        <v>1395</v>
      </c>
      <c r="AD517" s="11" t="s">
        <v>3956</v>
      </c>
      <c r="AE517" s="11"/>
      <c r="AF517" s="11" t="s">
        <v>261</v>
      </c>
    </row>
    <row r="518" spans="1:32">
      <c r="A518" s="11">
        <v>17</v>
      </c>
      <c r="B518" s="11">
        <v>88</v>
      </c>
      <c r="C518" s="16"/>
      <c r="D518" s="11">
        <v>1</v>
      </c>
      <c r="E518" s="11">
        <v>87</v>
      </c>
      <c r="F518" s="11" t="s">
        <v>903</v>
      </c>
      <c r="G518" s="11" t="s">
        <v>280</v>
      </c>
      <c r="H518" s="11" t="s">
        <v>2936</v>
      </c>
      <c r="I518" s="11" t="s">
        <v>637</v>
      </c>
      <c r="J518" s="11" t="s">
        <v>24</v>
      </c>
      <c r="K518" s="11" t="s">
        <v>2354</v>
      </c>
      <c r="L518" s="11">
        <v>1872</v>
      </c>
      <c r="M518" s="11">
        <v>28</v>
      </c>
      <c r="N518" s="11" t="s">
        <v>2933</v>
      </c>
      <c r="O518" s="11">
        <v>5</v>
      </c>
      <c r="P518" s="11">
        <v>1</v>
      </c>
      <c r="Q518" s="11">
        <v>0</v>
      </c>
      <c r="R518" s="11" t="s">
        <v>3952</v>
      </c>
      <c r="S518" s="16"/>
      <c r="T518" s="16"/>
      <c r="U518" s="16"/>
      <c r="V518" s="16"/>
      <c r="W518" s="16"/>
      <c r="X518" s="16"/>
      <c r="Y518" s="16"/>
      <c r="Z518" s="11">
        <v>0</v>
      </c>
      <c r="AA518" s="11" t="s">
        <v>1395</v>
      </c>
      <c r="AB518" s="11" t="s">
        <v>1395</v>
      </c>
      <c r="AC518" s="11" t="s">
        <v>1395</v>
      </c>
      <c r="AD518" s="16"/>
      <c r="AE518" s="16"/>
      <c r="AF518" s="16"/>
    </row>
    <row r="519" spans="1:32">
      <c r="A519" s="11">
        <v>18</v>
      </c>
      <c r="B519" s="11">
        <v>88</v>
      </c>
      <c r="C519" s="16"/>
      <c r="D519" s="11">
        <v>1</v>
      </c>
      <c r="E519" s="11">
        <v>87</v>
      </c>
      <c r="F519" s="11" t="s">
        <v>903</v>
      </c>
      <c r="G519" s="11" t="s">
        <v>646</v>
      </c>
      <c r="H519" s="11" t="s">
        <v>3344</v>
      </c>
      <c r="I519" s="11" t="s">
        <v>637</v>
      </c>
      <c r="J519" s="11" t="s">
        <v>24</v>
      </c>
      <c r="K519" s="11" t="s">
        <v>2128</v>
      </c>
      <c r="L519" s="11">
        <v>1888</v>
      </c>
      <c r="M519" s="11">
        <v>12</v>
      </c>
      <c r="N519" s="11" t="s">
        <v>2939</v>
      </c>
      <c r="O519" s="16"/>
      <c r="P519" s="16"/>
      <c r="Q519" s="16"/>
      <c r="R519" s="11" t="s">
        <v>3952</v>
      </c>
      <c r="S519" s="11" t="s">
        <v>3952</v>
      </c>
      <c r="T519" s="11" t="s">
        <v>3952</v>
      </c>
      <c r="U519" s="16"/>
      <c r="V519" s="16"/>
      <c r="W519" s="16"/>
      <c r="X519" s="11" t="s">
        <v>4039</v>
      </c>
      <c r="Y519" s="16"/>
      <c r="Z519" s="11">
        <v>4</v>
      </c>
      <c r="AA519" s="11" t="s">
        <v>1395</v>
      </c>
      <c r="AB519" s="11" t="s">
        <v>1395</v>
      </c>
      <c r="AC519" s="11" t="s">
        <v>1395</v>
      </c>
      <c r="AD519" s="16"/>
      <c r="AE519" s="16"/>
      <c r="AF519" s="16"/>
    </row>
    <row r="520" spans="1:32">
      <c r="A520" s="11">
        <v>19</v>
      </c>
      <c r="B520" s="11">
        <v>88</v>
      </c>
      <c r="C520" s="16"/>
      <c r="D520" s="11">
        <v>1</v>
      </c>
      <c r="E520" s="11">
        <v>87</v>
      </c>
      <c r="F520" s="11" t="s">
        <v>903</v>
      </c>
      <c r="G520" s="11" t="s">
        <v>3788</v>
      </c>
      <c r="H520" s="11" t="s">
        <v>3344</v>
      </c>
      <c r="I520" s="11" t="s">
        <v>637</v>
      </c>
      <c r="J520" s="11" t="s">
        <v>24</v>
      </c>
      <c r="K520" s="11" t="s">
        <v>2354</v>
      </c>
      <c r="L520" s="11">
        <v>1890</v>
      </c>
      <c r="M520" s="11">
        <v>10</v>
      </c>
      <c r="N520" s="11" t="s">
        <v>2939</v>
      </c>
      <c r="O520" s="16"/>
      <c r="P520" s="16"/>
      <c r="Q520" s="16"/>
      <c r="R520" s="11" t="s">
        <v>3952</v>
      </c>
      <c r="S520" s="11" t="s">
        <v>3952</v>
      </c>
      <c r="T520" s="11" t="s">
        <v>3952</v>
      </c>
      <c r="U520" s="16"/>
      <c r="V520" s="16"/>
      <c r="W520" s="16"/>
      <c r="X520" s="11" t="s">
        <v>4039</v>
      </c>
      <c r="Y520" s="16"/>
      <c r="Z520" s="11">
        <v>4</v>
      </c>
      <c r="AA520" s="11" t="s">
        <v>1395</v>
      </c>
      <c r="AB520" s="11" t="s">
        <v>1395</v>
      </c>
      <c r="AC520" s="11" t="s">
        <v>1395</v>
      </c>
      <c r="AD520" s="16"/>
      <c r="AE520" s="16"/>
      <c r="AF520" s="16"/>
    </row>
    <row r="521" spans="1:32">
      <c r="A521" s="11">
        <v>20</v>
      </c>
      <c r="B521" s="11">
        <v>88</v>
      </c>
      <c r="C521" s="16"/>
      <c r="D521" s="11">
        <v>1</v>
      </c>
      <c r="E521" s="11">
        <v>87</v>
      </c>
      <c r="F521" s="11" t="s">
        <v>903</v>
      </c>
      <c r="G521" s="11" t="s">
        <v>88</v>
      </c>
      <c r="H521" s="11" t="s">
        <v>3415</v>
      </c>
      <c r="I521" s="11" t="s">
        <v>637</v>
      </c>
      <c r="J521" s="11" t="s">
        <v>19</v>
      </c>
      <c r="K521" s="11" t="s">
        <v>1971</v>
      </c>
      <c r="L521" s="11">
        <v>1892</v>
      </c>
      <c r="M521" s="11">
        <v>8</v>
      </c>
      <c r="N521" s="11" t="s">
        <v>2939</v>
      </c>
      <c r="O521" s="16"/>
      <c r="P521" s="16"/>
      <c r="Q521" s="16"/>
      <c r="R521" s="11" t="s">
        <v>3952</v>
      </c>
      <c r="S521" s="11" t="s">
        <v>3952</v>
      </c>
      <c r="T521" s="11" t="s">
        <v>3952</v>
      </c>
      <c r="U521" s="16"/>
      <c r="V521" s="16"/>
      <c r="W521" s="16"/>
      <c r="X521" s="11" t="s">
        <v>4039</v>
      </c>
      <c r="Y521" s="16"/>
      <c r="Z521" s="11">
        <v>4</v>
      </c>
      <c r="AA521" s="11" t="s">
        <v>1395</v>
      </c>
      <c r="AB521" s="11" t="s">
        <v>92</v>
      </c>
      <c r="AC521" s="11" t="s">
        <v>1395</v>
      </c>
      <c r="AD521" s="16"/>
      <c r="AE521" s="16"/>
      <c r="AF521" s="16"/>
    </row>
    <row r="522" spans="1:32">
      <c r="A522" s="11">
        <v>21</v>
      </c>
      <c r="B522" s="11">
        <v>88</v>
      </c>
      <c r="C522" s="16"/>
      <c r="D522" s="11">
        <v>1</v>
      </c>
      <c r="E522" s="11">
        <v>87</v>
      </c>
      <c r="F522" s="11" t="s">
        <v>903</v>
      </c>
      <c r="G522" s="11" t="s">
        <v>1421</v>
      </c>
      <c r="H522" s="11" t="s">
        <v>3344</v>
      </c>
      <c r="I522" s="11" t="s">
        <v>637</v>
      </c>
      <c r="J522" s="11" t="s">
        <v>24</v>
      </c>
      <c r="K522" s="11" t="s">
        <v>2033</v>
      </c>
      <c r="L522" s="11">
        <v>1894</v>
      </c>
      <c r="M522" s="11">
        <v>6</v>
      </c>
      <c r="N522" s="11" t="s">
        <v>2939</v>
      </c>
      <c r="O522" s="16"/>
      <c r="P522" s="16"/>
      <c r="Q522" s="16"/>
      <c r="R522" s="11" t="s">
        <v>3952</v>
      </c>
      <c r="S522" s="11" t="s">
        <v>3952</v>
      </c>
      <c r="T522" s="11" t="s">
        <v>3952</v>
      </c>
      <c r="U522" s="16"/>
      <c r="V522" s="16"/>
      <c r="W522" s="16"/>
      <c r="X522" s="16"/>
      <c r="Y522" s="16"/>
      <c r="Z522" s="11">
        <v>6</v>
      </c>
      <c r="AA522" s="16"/>
      <c r="AB522" s="16"/>
      <c r="AC522" s="16"/>
      <c r="AD522" s="16"/>
      <c r="AE522" s="16"/>
      <c r="AF522" s="16"/>
    </row>
    <row r="523" spans="1:32">
      <c r="A523" s="11">
        <v>22</v>
      </c>
      <c r="B523" s="11">
        <v>88</v>
      </c>
      <c r="C523" s="16"/>
      <c r="D523" s="11">
        <v>1</v>
      </c>
      <c r="E523" s="11">
        <v>87</v>
      </c>
      <c r="F523" s="11" t="s">
        <v>903</v>
      </c>
      <c r="G523" s="11" t="s">
        <v>3274</v>
      </c>
      <c r="H523" s="11" t="s">
        <v>3344</v>
      </c>
      <c r="I523" s="11" t="s">
        <v>637</v>
      </c>
      <c r="J523" s="11" t="s">
        <v>24</v>
      </c>
      <c r="K523" s="11" t="s">
        <v>2190</v>
      </c>
      <c r="L523" s="11">
        <v>1895</v>
      </c>
      <c r="M523" s="11">
        <v>4</v>
      </c>
      <c r="N523" s="11" t="s">
        <v>2939</v>
      </c>
      <c r="O523" s="16"/>
      <c r="P523" s="16"/>
      <c r="Q523" s="16"/>
      <c r="R523" s="11" t="s">
        <v>3952</v>
      </c>
      <c r="S523" s="11" t="s">
        <v>3952</v>
      </c>
      <c r="T523" s="11" t="s">
        <v>3952</v>
      </c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</row>
    <row r="524" spans="1:32">
      <c r="A524" s="11">
        <v>23</v>
      </c>
      <c r="B524" s="11">
        <v>88</v>
      </c>
      <c r="C524" s="16"/>
      <c r="D524" s="11">
        <v>1</v>
      </c>
      <c r="E524" s="11">
        <v>87</v>
      </c>
      <c r="F524" s="11" t="s">
        <v>903</v>
      </c>
      <c r="G524" s="11" t="s">
        <v>4286</v>
      </c>
      <c r="H524" s="11" t="s">
        <v>3108</v>
      </c>
      <c r="I524" s="11" t="s">
        <v>637</v>
      </c>
      <c r="J524" s="11" t="s">
        <v>24</v>
      </c>
      <c r="K524" s="11" t="s">
        <v>1971</v>
      </c>
      <c r="L524" s="11">
        <v>1870</v>
      </c>
      <c r="M524" s="11">
        <v>30</v>
      </c>
      <c r="N524" s="11" t="s">
        <v>3066</v>
      </c>
      <c r="O524" s="16"/>
      <c r="P524" s="11">
        <v>6</v>
      </c>
      <c r="Q524" s="11">
        <v>5</v>
      </c>
      <c r="R524" s="11" t="s">
        <v>3952</v>
      </c>
      <c r="S524" s="16"/>
      <c r="T524" s="16"/>
      <c r="U524" s="16"/>
      <c r="V524" s="16"/>
      <c r="W524" s="16"/>
      <c r="X524" s="11" t="s">
        <v>1998</v>
      </c>
      <c r="Y524" s="11">
        <v>0</v>
      </c>
      <c r="Z524" s="16"/>
      <c r="AA524" s="11" t="s">
        <v>92</v>
      </c>
      <c r="AB524" s="11" t="s">
        <v>92</v>
      </c>
      <c r="AC524" s="11" t="s">
        <v>1395</v>
      </c>
      <c r="AD524" s="16"/>
      <c r="AE524" s="16"/>
      <c r="AF524" s="16"/>
    </row>
    <row r="525" spans="1:32">
      <c r="A525" s="11">
        <v>24</v>
      </c>
      <c r="B525" s="11">
        <v>89</v>
      </c>
      <c r="C525" s="11"/>
      <c r="D525" s="11">
        <v>1</v>
      </c>
      <c r="E525" s="11">
        <v>88</v>
      </c>
      <c r="F525" s="11" t="s">
        <v>239</v>
      </c>
      <c r="G525" s="11" t="s">
        <v>95</v>
      </c>
      <c r="H525" s="11" t="s">
        <v>3949</v>
      </c>
      <c r="I525" s="11" t="s">
        <v>637</v>
      </c>
      <c r="J525" s="11" t="s">
        <v>19</v>
      </c>
      <c r="K525" s="11" t="s">
        <v>2128</v>
      </c>
      <c r="L525" s="11">
        <v>1877</v>
      </c>
      <c r="M525" s="11">
        <v>23</v>
      </c>
      <c r="N525" s="11" t="s">
        <v>2933</v>
      </c>
      <c r="O525" s="11">
        <v>0</v>
      </c>
      <c r="P525" s="11"/>
      <c r="Q525" s="11"/>
      <c r="R525" s="11" t="s">
        <v>3952</v>
      </c>
      <c r="S525" s="11"/>
      <c r="T525" s="11"/>
      <c r="U525" s="11"/>
      <c r="V525" s="11"/>
      <c r="W525" s="11"/>
      <c r="X525" s="11" t="s">
        <v>32</v>
      </c>
      <c r="Y525" s="11">
        <v>0</v>
      </c>
      <c r="Z525" s="11"/>
      <c r="AA525" s="11" t="s">
        <v>92</v>
      </c>
      <c r="AB525" s="11" t="s">
        <v>92</v>
      </c>
      <c r="AC525" s="11" t="s">
        <v>1395</v>
      </c>
      <c r="AD525" s="11" t="s">
        <v>3956</v>
      </c>
      <c r="AE525" s="11"/>
      <c r="AF525" s="11" t="s">
        <v>261</v>
      </c>
    </row>
    <row r="526" spans="1:32">
      <c r="A526" s="11">
        <v>25</v>
      </c>
      <c r="B526" s="11">
        <v>89</v>
      </c>
      <c r="C526" s="16"/>
      <c r="D526" s="11">
        <v>1</v>
      </c>
      <c r="E526" s="11">
        <v>88</v>
      </c>
      <c r="F526" s="11" t="s">
        <v>239</v>
      </c>
      <c r="G526" s="11" t="s">
        <v>3008</v>
      </c>
      <c r="H526" s="11" t="s">
        <v>2936</v>
      </c>
      <c r="I526" s="11" t="s">
        <v>637</v>
      </c>
      <c r="J526" s="11" t="s">
        <v>24</v>
      </c>
      <c r="K526" s="11" t="s">
        <v>2354</v>
      </c>
      <c r="L526" s="11">
        <v>1881</v>
      </c>
      <c r="M526" s="11">
        <v>19</v>
      </c>
      <c r="N526" s="11" t="s">
        <v>2933</v>
      </c>
      <c r="O526" s="11">
        <v>0</v>
      </c>
      <c r="P526" s="16"/>
      <c r="Q526" s="16"/>
      <c r="R526" s="11" t="s">
        <v>3952</v>
      </c>
      <c r="S526" s="16"/>
      <c r="T526" s="16"/>
      <c r="U526" s="16"/>
      <c r="V526" s="16"/>
      <c r="W526" s="16"/>
      <c r="X526" s="16"/>
      <c r="Y526" s="16"/>
      <c r="Z526" s="16"/>
      <c r="AA526" s="11" t="s">
        <v>1395</v>
      </c>
      <c r="AB526" s="11" t="s">
        <v>1395</v>
      </c>
      <c r="AC526" s="11" t="s">
        <v>1395</v>
      </c>
      <c r="AD526" s="16"/>
      <c r="AE526" s="16"/>
      <c r="AF526" s="16"/>
    </row>
    <row r="527" spans="1:32">
      <c r="A527" s="11">
        <v>26</v>
      </c>
      <c r="B527" s="11">
        <v>90</v>
      </c>
      <c r="C527" s="11"/>
      <c r="D527" s="11">
        <v>1</v>
      </c>
      <c r="E527" s="11">
        <v>89</v>
      </c>
      <c r="F527" s="11" t="s">
        <v>4287</v>
      </c>
      <c r="G527" s="11" t="s">
        <v>4288</v>
      </c>
      <c r="H527" s="11" t="s">
        <v>3949</v>
      </c>
      <c r="I527" s="11" t="s">
        <v>637</v>
      </c>
      <c r="J527" s="11" t="s">
        <v>19</v>
      </c>
      <c r="K527" s="11" t="s">
        <v>2206</v>
      </c>
      <c r="L527" s="11">
        <v>1865</v>
      </c>
      <c r="M527" s="11">
        <v>35</v>
      </c>
      <c r="N527" s="11" t="s">
        <v>2933</v>
      </c>
      <c r="O527" s="11">
        <v>3</v>
      </c>
      <c r="P527" s="11"/>
      <c r="Q527" s="11"/>
      <c r="R527" s="11" t="s">
        <v>3952</v>
      </c>
      <c r="S527" s="11"/>
      <c r="T527" s="11"/>
      <c r="U527" s="11"/>
      <c r="V527" s="11"/>
      <c r="W527" s="11"/>
      <c r="X527" s="11" t="s">
        <v>1998</v>
      </c>
      <c r="Y527" s="11">
        <v>0</v>
      </c>
      <c r="Z527" s="11">
        <v>0</v>
      </c>
      <c r="AA527" s="11" t="s">
        <v>92</v>
      </c>
      <c r="AB527" s="11" t="s">
        <v>92</v>
      </c>
      <c r="AC527" s="11" t="s">
        <v>1395</v>
      </c>
      <c r="AD527" s="11" t="s">
        <v>3956</v>
      </c>
      <c r="AE527" s="11"/>
      <c r="AF527" s="11" t="s">
        <v>51</v>
      </c>
    </row>
    <row r="528" spans="1:32">
      <c r="A528" s="11">
        <v>27</v>
      </c>
      <c r="B528" s="11">
        <v>90</v>
      </c>
      <c r="C528" s="16"/>
      <c r="D528" s="11">
        <v>1</v>
      </c>
      <c r="E528" s="11">
        <v>89</v>
      </c>
      <c r="F528" s="11" t="s">
        <v>4287</v>
      </c>
      <c r="G528" s="11" t="s">
        <v>2341</v>
      </c>
      <c r="H528" s="11" t="s">
        <v>2936</v>
      </c>
      <c r="I528" s="11" t="s">
        <v>637</v>
      </c>
      <c r="J528" s="11" t="s">
        <v>24</v>
      </c>
      <c r="K528" s="11" t="s">
        <v>2526</v>
      </c>
      <c r="L528" s="11">
        <v>1877</v>
      </c>
      <c r="M528" s="11">
        <v>22</v>
      </c>
      <c r="N528" s="11" t="s">
        <v>2933</v>
      </c>
      <c r="O528" s="11">
        <v>3</v>
      </c>
      <c r="P528" s="11">
        <v>3</v>
      </c>
      <c r="Q528" s="11">
        <v>3</v>
      </c>
      <c r="R528" s="11" t="s">
        <v>3952</v>
      </c>
      <c r="S528" s="11" t="s">
        <v>4059</v>
      </c>
      <c r="T528" s="16"/>
      <c r="U528" s="16"/>
      <c r="V528" s="16"/>
      <c r="W528" s="16"/>
      <c r="X528" s="16"/>
      <c r="Y528" s="16"/>
      <c r="Z528" s="16"/>
      <c r="AA528" s="11" t="s">
        <v>92</v>
      </c>
      <c r="AB528" s="11" t="s">
        <v>92</v>
      </c>
      <c r="AC528" s="11" t="s">
        <v>1395</v>
      </c>
      <c r="AD528" s="16"/>
      <c r="AE528" s="16"/>
      <c r="AF528" s="16"/>
    </row>
    <row r="529" spans="1:32">
      <c r="A529" s="11">
        <v>28</v>
      </c>
      <c r="B529" s="11">
        <v>90</v>
      </c>
      <c r="C529" s="16"/>
      <c r="D529" s="11">
        <v>1</v>
      </c>
      <c r="E529" s="11">
        <v>89</v>
      </c>
      <c r="F529" s="11" t="s">
        <v>4287</v>
      </c>
      <c r="G529" s="11" t="s">
        <v>88</v>
      </c>
      <c r="H529" s="11" t="s">
        <v>2944</v>
      </c>
      <c r="I529" s="11" t="s">
        <v>637</v>
      </c>
      <c r="J529" s="11" t="s">
        <v>19</v>
      </c>
      <c r="K529" s="11" t="s">
        <v>2230</v>
      </c>
      <c r="L529" s="11">
        <v>1897</v>
      </c>
      <c r="M529" s="11">
        <v>2</v>
      </c>
      <c r="N529" s="11" t="s">
        <v>2939</v>
      </c>
      <c r="O529" s="16"/>
      <c r="P529" s="16"/>
      <c r="Q529" s="16"/>
      <c r="R529" s="11" t="s">
        <v>3952</v>
      </c>
      <c r="S529" s="11" t="s">
        <v>3952</v>
      </c>
      <c r="T529" s="11" t="s">
        <v>3952</v>
      </c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</row>
    <row r="530" spans="1:32">
      <c r="A530" s="11">
        <v>29</v>
      </c>
      <c r="B530" s="11">
        <v>90</v>
      </c>
      <c r="C530" s="16"/>
      <c r="D530" s="11">
        <v>1</v>
      </c>
      <c r="E530" s="11">
        <v>89</v>
      </c>
      <c r="F530" s="11" t="s">
        <v>4287</v>
      </c>
      <c r="G530" s="11" t="s">
        <v>4131</v>
      </c>
      <c r="H530" s="11" t="s">
        <v>2944</v>
      </c>
      <c r="I530" s="11" t="s">
        <v>637</v>
      </c>
      <c r="J530" s="11" t="s">
        <v>19</v>
      </c>
      <c r="K530" s="11" t="s">
        <v>2230</v>
      </c>
      <c r="L530" s="11">
        <v>1897</v>
      </c>
      <c r="M530" s="11">
        <v>2</v>
      </c>
      <c r="N530" s="11" t="s">
        <v>2939</v>
      </c>
      <c r="O530" s="16"/>
      <c r="P530" s="16"/>
      <c r="Q530" s="16"/>
      <c r="R530" s="11" t="s">
        <v>3952</v>
      </c>
      <c r="S530" s="11" t="s">
        <v>3952</v>
      </c>
      <c r="T530" s="11" t="s">
        <v>3952</v>
      </c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</row>
    <row r="531" spans="1:32">
      <c r="A531" s="11">
        <v>30</v>
      </c>
      <c r="B531" s="11">
        <v>90</v>
      </c>
      <c r="C531" s="16"/>
      <c r="D531" s="11">
        <v>1</v>
      </c>
      <c r="E531" s="11">
        <v>89</v>
      </c>
      <c r="F531" s="11" t="s">
        <v>4287</v>
      </c>
      <c r="G531" s="11" t="s">
        <v>2203</v>
      </c>
      <c r="H531" s="11" t="s">
        <v>2938</v>
      </c>
      <c r="I531" s="11" t="s">
        <v>637</v>
      </c>
      <c r="J531" s="11" t="s">
        <v>24</v>
      </c>
      <c r="K531" s="11" t="s">
        <v>2206</v>
      </c>
      <c r="L531" s="11">
        <v>1900</v>
      </c>
      <c r="M531" s="17">
        <v>45700</v>
      </c>
      <c r="N531" s="11" t="s">
        <v>2939</v>
      </c>
      <c r="O531" s="16"/>
      <c r="P531" s="16"/>
      <c r="Q531" s="16"/>
      <c r="R531" s="11" t="s">
        <v>3952</v>
      </c>
      <c r="S531" s="11" t="s">
        <v>3952</v>
      </c>
      <c r="T531" s="11" t="s">
        <v>3952</v>
      </c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</row>
    <row r="532" spans="1:32">
      <c r="A532" s="11">
        <v>31</v>
      </c>
      <c r="B532" s="11">
        <v>91</v>
      </c>
      <c r="C532" s="11"/>
      <c r="D532" s="11">
        <v>1</v>
      </c>
      <c r="E532" s="11">
        <v>90</v>
      </c>
      <c r="F532" s="11" t="s">
        <v>4289</v>
      </c>
      <c r="G532" s="11" t="s">
        <v>4290</v>
      </c>
      <c r="H532" s="11" t="s">
        <v>3949</v>
      </c>
      <c r="I532" s="11" t="s">
        <v>637</v>
      </c>
      <c r="J532" s="11" t="s">
        <v>19</v>
      </c>
      <c r="K532" s="11" t="s">
        <v>2354</v>
      </c>
      <c r="L532" s="11">
        <v>1851</v>
      </c>
      <c r="M532" s="11">
        <v>49</v>
      </c>
      <c r="N532" s="11" t="s">
        <v>2933</v>
      </c>
      <c r="O532" s="11">
        <v>22</v>
      </c>
      <c r="P532" s="11"/>
      <c r="Q532" s="11"/>
      <c r="R532" s="11" t="s">
        <v>3952</v>
      </c>
      <c r="S532" s="11" t="s">
        <v>3952</v>
      </c>
      <c r="T532" s="11" t="s">
        <v>3952</v>
      </c>
      <c r="U532" s="11"/>
      <c r="V532" s="11"/>
      <c r="W532" s="11"/>
      <c r="X532" s="11" t="s">
        <v>32</v>
      </c>
      <c r="Y532" s="11">
        <v>0</v>
      </c>
      <c r="Z532" s="11"/>
      <c r="AA532" s="11" t="s">
        <v>92</v>
      </c>
      <c r="AB532" s="11" t="s">
        <v>92</v>
      </c>
      <c r="AC532" s="11" t="s">
        <v>1395</v>
      </c>
      <c r="AD532" s="11" t="s">
        <v>3956</v>
      </c>
      <c r="AE532" s="11"/>
      <c r="AF532" s="11" t="s">
        <v>261</v>
      </c>
    </row>
    <row r="533" spans="1:32">
      <c r="A533" s="11">
        <v>32</v>
      </c>
      <c r="B533" s="11">
        <v>91</v>
      </c>
      <c r="C533" s="16"/>
      <c r="D533" s="11">
        <v>1</v>
      </c>
      <c r="E533" s="11">
        <v>90</v>
      </c>
      <c r="F533" s="11" t="s">
        <v>4289</v>
      </c>
      <c r="G533" s="11" t="s">
        <v>3583</v>
      </c>
      <c r="H533" s="11" t="s">
        <v>2936</v>
      </c>
      <c r="I533" s="11" t="s">
        <v>637</v>
      </c>
      <c r="J533" s="11" t="s">
        <v>24</v>
      </c>
      <c r="K533" s="11" t="s">
        <v>2245</v>
      </c>
      <c r="L533" s="11">
        <v>1851</v>
      </c>
      <c r="M533" s="11">
        <v>48</v>
      </c>
      <c r="N533" s="11" t="s">
        <v>2933</v>
      </c>
      <c r="O533" s="11">
        <v>22</v>
      </c>
      <c r="P533" s="11">
        <v>12</v>
      </c>
      <c r="Q533" s="11">
        <v>8</v>
      </c>
      <c r="R533" s="11" t="s">
        <v>3952</v>
      </c>
      <c r="S533" s="16"/>
      <c r="T533" s="11" t="s">
        <v>3952</v>
      </c>
      <c r="U533" s="16"/>
      <c r="V533" s="16"/>
      <c r="W533" s="16"/>
      <c r="X533" s="16"/>
      <c r="Y533" s="16"/>
      <c r="Z533" s="16"/>
      <c r="AA533" s="11" t="s">
        <v>92</v>
      </c>
      <c r="AB533" s="11" t="s">
        <v>92</v>
      </c>
      <c r="AC533" s="11" t="s">
        <v>1395</v>
      </c>
      <c r="AD533" s="16"/>
      <c r="AE533" s="16"/>
      <c r="AF533" s="16"/>
    </row>
    <row r="534" spans="1:32">
      <c r="A534" s="11">
        <v>33</v>
      </c>
      <c r="B534" s="11">
        <v>91</v>
      </c>
      <c r="C534" s="16"/>
      <c r="D534" s="11">
        <v>1</v>
      </c>
      <c r="E534" s="11">
        <v>90</v>
      </c>
      <c r="F534" s="11" t="s">
        <v>4289</v>
      </c>
      <c r="G534" s="11" t="s">
        <v>812</v>
      </c>
      <c r="H534" s="11" t="s">
        <v>2944</v>
      </c>
      <c r="I534" s="11" t="s">
        <v>637</v>
      </c>
      <c r="J534" s="11" t="s">
        <v>19</v>
      </c>
      <c r="K534" s="11" t="s">
        <v>1971</v>
      </c>
      <c r="L534" s="11">
        <v>1887</v>
      </c>
      <c r="M534" s="11">
        <v>13</v>
      </c>
      <c r="N534" s="11" t="s">
        <v>2939</v>
      </c>
      <c r="O534" s="16"/>
      <c r="P534" s="16"/>
      <c r="Q534" s="16"/>
      <c r="R534" s="11" t="s">
        <v>3952</v>
      </c>
      <c r="S534" s="11" t="s">
        <v>3952</v>
      </c>
      <c r="T534" s="11" t="s">
        <v>3952</v>
      </c>
      <c r="U534" s="16"/>
      <c r="V534" s="16"/>
      <c r="W534" s="16"/>
      <c r="X534" s="11" t="s">
        <v>4039</v>
      </c>
      <c r="Y534" s="16"/>
      <c r="Z534" s="11">
        <v>3</v>
      </c>
      <c r="AA534" s="11" t="s">
        <v>1395</v>
      </c>
      <c r="AB534" s="11" t="s">
        <v>1395</v>
      </c>
      <c r="AC534" s="11" t="s">
        <v>1395</v>
      </c>
      <c r="AD534" s="16"/>
      <c r="AE534" s="16"/>
      <c r="AF534" s="16"/>
    </row>
    <row r="535" spans="1:32">
      <c r="A535" s="11">
        <v>34</v>
      </c>
      <c r="B535" s="11">
        <v>91</v>
      </c>
      <c r="C535" s="16"/>
      <c r="D535" s="11">
        <v>1</v>
      </c>
      <c r="E535" s="11">
        <v>90</v>
      </c>
      <c r="F535" s="11" t="s">
        <v>4289</v>
      </c>
      <c r="G535" s="11" t="s">
        <v>3562</v>
      </c>
      <c r="H535" s="11" t="s">
        <v>2938</v>
      </c>
      <c r="I535" s="11" t="s">
        <v>637</v>
      </c>
      <c r="J535" s="11" t="s">
        <v>24</v>
      </c>
      <c r="K535" s="11" t="s">
        <v>1971</v>
      </c>
      <c r="L535" s="11">
        <v>1887</v>
      </c>
      <c r="M535" s="16"/>
      <c r="N535" s="11" t="s">
        <v>2939</v>
      </c>
      <c r="O535" s="16"/>
      <c r="P535" s="16"/>
      <c r="Q535" s="16"/>
      <c r="R535" s="11" t="s">
        <v>3952</v>
      </c>
      <c r="S535" s="11" t="s">
        <v>3952</v>
      </c>
      <c r="T535" s="11" t="s">
        <v>3952</v>
      </c>
      <c r="U535" s="16"/>
      <c r="V535" s="16"/>
      <c r="W535" s="16"/>
      <c r="X535" s="11" t="s">
        <v>4039</v>
      </c>
      <c r="Y535" s="16"/>
      <c r="Z535" s="11">
        <v>3</v>
      </c>
      <c r="AA535" s="11" t="s">
        <v>1395</v>
      </c>
      <c r="AB535" s="11" t="s">
        <v>1395</v>
      </c>
      <c r="AC535" s="11" t="s">
        <v>1395</v>
      </c>
      <c r="AD535" s="16"/>
      <c r="AE535" s="16"/>
      <c r="AF535" s="16"/>
    </row>
    <row r="536" spans="1:32">
      <c r="A536" s="11">
        <v>35</v>
      </c>
      <c r="B536" s="11">
        <v>91</v>
      </c>
      <c r="C536" s="16"/>
      <c r="D536" s="11">
        <v>1</v>
      </c>
      <c r="E536" s="11">
        <v>90</v>
      </c>
      <c r="F536" s="11" t="s">
        <v>4289</v>
      </c>
      <c r="G536" s="11" t="s">
        <v>3016</v>
      </c>
      <c r="H536" s="11" t="s">
        <v>2938</v>
      </c>
      <c r="I536" s="11" t="s">
        <v>637</v>
      </c>
      <c r="J536" s="11" t="s">
        <v>24</v>
      </c>
      <c r="K536" s="11" t="s">
        <v>2354</v>
      </c>
      <c r="L536" s="11">
        <v>1889</v>
      </c>
      <c r="M536" s="11">
        <v>11</v>
      </c>
      <c r="N536" s="11" t="s">
        <v>2939</v>
      </c>
      <c r="O536" s="16"/>
      <c r="P536" s="16"/>
      <c r="Q536" s="16"/>
      <c r="R536" s="11" t="s">
        <v>3952</v>
      </c>
      <c r="S536" s="11" t="s">
        <v>3952</v>
      </c>
      <c r="T536" s="11" t="s">
        <v>3952</v>
      </c>
      <c r="U536" s="16"/>
      <c r="V536" s="16"/>
      <c r="W536" s="16"/>
      <c r="X536" s="11" t="s">
        <v>4039</v>
      </c>
      <c r="Y536" s="16"/>
      <c r="Z536" s="11">
        <v>5</v>
      </c>
      <c r="AA536" s="11" t="s">
        <v>1395</v>
      </c>
      <c r="AB536" s="11" t="s">
        <v>92</v>
      </c>
      <c r="AC536" s="11" t="s">
        <v>1395</v>
      </c>
      <c r="AD536" s="16"/>
      <c r="AE536" s="16"/>
      <c r="AF536" s="16"/>
    </row>
    <row r="537" spans="1:32">
      <c r="A537" s="11">
        <v>36</v>
      </c>
      <c r="B537" s="11">
        <v>91</v>
      </c>
      <c r="C537" s="16"/>
      <c r="D537" s="11">
        <v>1</v>
      </c>
      <c r="E537" s="11">
        <v>90</v>
      </c>
      <c r="F537" s="11" t="s">
        <v>4289</v>
      </c>
      <c r="G537" s="11" t="s">
        <v>3116</v>
      </c>
      <c r="H537" s="11" t="s">
        <v>2938</v>
      </c>
      <c r="I537" s="11" t="s">
        <v>637</v>
      </c>
      <c r="J537" s="11" t="s">
        <v>24</v>
      </c>
      <c r="K537" s="11" t="s">
        <v>2354</v>
      </c>
      <c r="L537" s="11">
        <v>1893</v>
      </c>
      <c r="M537" s="11">
        <v>7</v>
      </c>
      <c r="N537" s="11" t="s">
        <v>2939</v>
      </c>
      <c r="O537" s="16"/>
      <c r="P537" s="16"/>
      <c r="Q537" s="16"/>
      <c r="R537" s="11" t="s">
        <v>3952</v>
      </c>
      <c r="S537" s="11" t="s">
        <v>3952</v>
      </c>
      <c r="T537" s="11" t="s">
        <v>3952</v>
      </c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</row>
    <row r="538" spans="1:32">
      <c r="A538" s="11">
        <v>37</v>
      </c>
      <c r="B538" s="11">
        <v>91</v>
      </c>
      <c r="C538" s="16"/>
      <c r="D538" s="11">
        <v>1</v>
      </c>
      <c r="E538" s="11">
        <v>90</v>
      </c>
      <c r="F538" s="11" t="s">
        <v>4289</v>
      </c>
      <c r="G538" s="11" t="s">
        <v>4291</v>
      </c>
      <c r="H538" s="11" t="s">
        <v>2953</v>
      </c>
      <c r="I538" s="11" t="s">
        <v>637</v>
      </c>
      <c r="J538" s="11" t="s">
        <v>19</v>
      </c>
      <c r="K538" s="11" t="s">
        <v>1971</v>
      </c>
      <c r="L538" s="11">
        <v>1880</v>
      </c>
      <c r="M538" s="11">
        <v>20</v>
      </c>
      <c r="N538" s="11" t="s">
        <v>2939</v>
      </c>
      <c r="O538" s="16"/>
      <c r="P538" s="16"/>
      <c r="Q538" s="16"/>
      <c r="R538" s="11" t="s">
        <v>3952</v>
      </c>
      <c r="S538" s="11" t="s">
        <v>3952</v>
      </c>
      <c r="T538" s="11" t="s">
        <v>3952</v>
      </c>
      <c r="U538" s="16"/>
      <c r="V538" s="16"/>
      <c r="W538" s="16"/>
      <c r="X538" s="11" t="s">
        <v>32</v>
      </c>
      <c r="Y538" s="11">
        <v>0</v>
      </c>
      <c r="Z538" s="16"/>
      <c r="AA538" s="11" t="s">
        <v>1395</v>
      </c>
      <c r="AB538" s="11" t="s">
        <v>1395</v>
      </c>
      <c r="AC538" s="11" t="s">
        <v>1395</v>
      </c>
      <c r="AD538" s="11" t="s">
        <v>3956</v>
      </c>
      <c r="AE538" s="16"/>
      <c r="AF538" s="11" t="s">
        <v>261</v>
      </c>
    </row>
    <row r="539" spans="1:32">
      <c r="A539" s="11">
        <v>38</v>
      </c>
      <c r="B539" s="11">
        <v>91</v>
      </c>
      <c r="C539" s="16"/>
      <c r="D539" s="11">
        <v>1</v>
      </c>
      <c r="E539" s="11">
        <v>90</v>
      </c>
      <c r="F539" s="11" t="s">
        <v>327</v>
      </c>
      <c r="G539" s="11" t="s">
        <v>1482</v>
      </c>
      <c r="H539" s="11" t="s">
        <v>2953</v>
      </c>
      <c r="I539" s="11" t="s">
        <v>637</v>
      </c>
      <c r="J539" s="11" t="s">
        <v>19</v>
      </c>
      <c r="K539" s="11" t="s">
        <v>2190</v>
      </c>
      <c r="L539" s="11">
        <v>1879</v>
      </c>
      <c r="M539" s="11">
        <v>20</v>
      </c>
      <c r="N539" s="11" t="s">
        <v>2939</v>
      </c>
      <c r="O539" s="16"/>
      <c r="P539" s="16"/>
      <c r="Q539" s="16"/>
      <c r="R539" s="11" t="s">
        <v>3952</v>
      </c>
      <c r="S539" s="16"/>
      <c r="T539" s="11" t="s">
        <v>3952</v>
      </c>
      <c r="U539" s="16"/>
      <c r="V539" s="16"/>
      <c r="W539" s="16"/>
      <c r="X539" s="11" t="s">
        <v>1998</v>
      </c>
      <c r="Y539" s="11">
        <v>0</v>
      </c>
      <c r="Z539" s="16"/>
      <c r="AA539" s="11" t="s">
        <v>1395</v>
      </c>
      <c r="AB539" s="11" t="s">
        <v>1395</v>
      </c>
      <c r="AC539" s="11" t="s">
        <v>1395</v>
      </c>
      <c r="AD539" s="16"/>
      <c r="AE539" s="16"/>
      <c r="AF539" s="16"/>
    </row>
    <row r="540" spans="1:32">
      <c r="A540" s="11">
        <v>39</v>
      </c>
      <c r="B540" s="11">
        <v>92</v>
      </c>
      <c r="C540" s="11"/>
      <c r="D540" s="11">
        <v>1</v>
      </c>
      <c r="E540" s="11">
        <v>91</v>
      </c>
      <c r="F540" s="11" t="s">
        <v>4292</v>
      </c>
      <c r="G540" s="11" t="s">
        <v>4293</v>
      </c>
      <c r="H540" s="11" t="s">
        <v>3949</v>
      </c>
      <c r="I540" s="11" t="s">
        <v>637</v>
      </c>
      <c r="J540" s="11" t="s">
        <v>19</v>
      </c>
      <c r="K540" s="11" t="s">
        <v>2190</v>
      </c>
      <c r="L540" s="11">
        <v>1859</v>
      </c>
      <c r="M540" s="11">
        <v>40</v>
      </c>
      <c r="N540" s="11" t="s">
        <v>2933</v>
      </c>
      <c r="O540" s="11">
        <v>17</v>
      </c>
      <c r="P540" s="11"/>
      <c r="Q540" s="11"/>
      <c r="R540" s="11" t="s">
        <v>3952</v>
      </c>
      <c r="S540" s="11" t="s">
        <v>4294</v>
      </c>
      <c r="T540" s="11" t="s">
        <v>3952</v>
      </c>
      <c r="U540" s="11"/>
      <c r="V540" s="11"/>
      <c r="W540" s="11"/>
      <c r="X540" s="11" t="s">
        <v>32</v>
      </c>
      <c r="Y540" s="11">
        <v>0</v>
      </c>
      <c r="Z540" s="11"/>
      <c r="AA540" s="11" t="s">
        <v>1395</v>
      </c>
      <c r="AB540" s="11" t="s">
        <v>1395</v>
      </c>
      <c r="AC540" s="11" t="s">
        <v>1395</v>
      </c>
      <c r="AD540" s="11" t="s">
        <v>3956</v>
      </c>
      <c r="AE540" s="11"/>
      <c r="AF540" s="11" t="s">
        <v>261</v>
      </c>
    </row>
    <row r="541" spans="1:32">
      <c r="A541" s="11">
        <v>40</v>
      </c>
      <c r="B541" s="11">
        <v>92</v>
      </c>
      <c r="C541" s="16"/>
      <c r="D541" s="11">
        <v>1</v>
      </c>
      <c r="E541" s="11">
        <v>91</v>
      </c>
      <c r="F541" s="11" t="s">
        <v>4292</v>
      </c>
      <c r="G541" s="11" t="s">
        <v>1458</v>
      </c>
      <c r="H541" s="11" t="s">
        <v>2936</v>
      </c>
      <c r="I541" s="11" t="s">
        <v>637</v>
      </c>
      <c r="J541" s="11" t="s">
        <v>24</v>
      </c>
      <c r="K541" s="11" t="s">
        <v>1971</v>
      </c>
      <c r="L541" s="11">
        <v>1864</v>
      </c>
      <c r="M541" s="11">
        <v>36</v>
      </c>
      <c r="N541" s="11" t="s">
        <v>2933</v>
      </c>
      <c r="O541" s="11">
        <v>17</v>
      </c>
      <c r="P541" s="11">
        <v>7</v>
      </c>
      <c r="Q541" s="11">
        <v>7</v>
      </c>
      <c r="R541" s="11" t="s">
        <v>3952</v>
      </c>
      <c r="S541" s="11" t="s">
        <v>3952</v>
      </c>
      <c r="T541" s="11" t="s">
        <v>3952</v>
      </c>
      <c r="U541" s="16"/>
      <c r="V541" s="16"/>
      <c r="W541" s="16"/>
      <c r="X541" s="16"/>
      <c r="Y541" s="16"/>
      <c r="Z541" s="16"/>
      <c r="AA541" s="11" t="s">
        <v>92</v>
      </c>
      <c r="AB541" s="11" t="s">
        <v>92</v>
      </c>
      <c r="AC541" s="11" t="s">
        <v>1395</v>
      </c>
      <c r="AD541" s="16"/>
      <c r="AE541" s="16"/>
      <c r="AF541" s="16"/>
    </row>
    <row r="542" spans="1:32">
      <c r="A542" s="11">
        <v>41</v>
      </c>
      <c r="B542" s="11">
        <v>92</v>
      </c>
      <c r="C542" s="16"/>
      <c r="D542" s="11">
        <v>1</v>
      </c>
      <c r="E542" s="11">
        <v>91</v>
      </c>
      <c r="F542" s="11" t="s">
        <v>4292</v>
      </c>
      <c r="G542" s="11" t="s">
        <v>4071</v>
      </c>
      <c r="H542" s="11" t="s">
        <v>2938</v>
      </c>
      <c r="I542" s="11" t="s">
        <v>637</v>
      </c>
      <c r="J542" s="11" t="s">
        <v>24</v>
      </c>
      <c r="K542" s="11" t="s">
        <v>2526</v>
      </c>
      <c r="L542" s="11">
        <v>1884</v>
      </c>
      <c r="M542" s="11">
        <v>15</v>
      </c>
      <c r="N542" s="11" t="s">
        <v>2939</v>
      </c>
      <c r="O542" s="16"/>
      <c r="P542" s="16"/>
      <c r="Q542" s="16"/>
      <c r="R542" s="11" t="s">
        <v>3952</v>
      </c>
      <c r="S542" s="11" t="s">
        <v>3952</v>
      </c>
      <c r="T542" s="11" t="s">
        <v>3952</v>
      </c>
      <c r="U542" s="16"/>
      <c r="V542" s="16"/>
      <c r="W542" s="16"/>
      <c r="X542" s="11" t="s">
        <v>3962</v>
      </c>
      <c r="Y542" s="16"/>
      <c r="Z542" s="11">
        <v>4</v>
      </c>
      <c r="AA542" s="11" t="s">
        <v>1395</v>
      </c>
      <c r="AB542" s="11" t="s">
        <v>1395</v>
      </c>
      <c r="AC542" s="11" t="s">
        <v>1395</v>
      </c>
      <c r="AD542" s="16"/>
      <c r="AE542" s="16"/>
      <c r="AF542" s="16"/>
    </row>
    <row r="543" spans="1:32">
      <c r="A543" s="11">
        <v>42</v>
      </c>
      <c r="B543" s="11">
        <v>92</v>
      </c>
      <c r="C543" s="16"/>
      <c r="D543" s="11">
        <v>1</v>
      </c>
      <c r="E543" s="11">
        <v>91</v>
      </c>
      <c r="F543" s="11" t="s">
        <v>4292</v>
      </c>
      <c r="G543" s="11" t="s">
        <v>75</v>
      </c>
      <c r="H543" s="11" t="s">
        <v>2944</v>
      </c>
      <c r="I543" s="11" t="s">
        <v>637</v>
      </c>
      <c r="J543" s="11" t="s">
        <v>19</v>
      </c>
      <c r="K543" s="11" t="s">
        <v>2033</v>
      </c>
      <c r="L543" s="11">
        <v>1886</v>
      </c>
      <c r="M543" s="11">
        <v>14</v>
      </c>
      <c r="N543" s="11" t="s">
        <v>2939</v>
      </c>
      <c r="O543" s="16"/>
      <c r="P543" s="16"/>
      <c r="Q543" s="16"/>
      <c r="R543" s="11" t="s">
        <v>3952</v>
      </c>
      <c r="S543" s="11" t="s">
        <v>3952</v>
      </c>
      <c r="T543" s="11" t="s">
        <v>3952</v>
      </c>
      <c r="U543" s="16"/>
      <c r="V543" s="16"/>
      <c r="W543" s="16"/>
      <c r="X543" s="11" t="s">
        <v>3962</v>
      </c>
      <c r="Y543" s="16"/>
      <c r="Z543" s="11">
        <v>4</v>
      </c>
      <c r="AA543" s="11" t="s">
        <v>1395</v>
      </c>
      <c r="AB543" s="11" t="s">
        <v>1395</v>
      </c>
      <c r="AC543" s="11" t="s">
        <v>1395</v>
      </c>
      <c r="AD543" s="16"/>
      <c r="AE543" s="16"/>
      <c r="AF543" s="16"/>
    </row>
    <row r="544" spans="1:32">
      <c r="A544" s="11">
        <v>43</v>
      </c>
      <c r="B544" s="11">
        <v>92</v>
      </c>
      <c r="C544" s="16"/>
      <c r="D544" s="11">
        <v>1</v>
      </c>
      <c r="E544" s="11">
        <v>91</v>
      </c>
      <c r="F544" s="11" t="s">
        <v>4292</v>
      </c>
      <c r="G544" s="11" t="s">
        <v>4295</v>
      </c>
      <c r="H544" s="11" t="s">
        <v>2944</v>
      </c>
      <c r="I544" s="11" t="s">
        <v>637</v>
      </c>
      <c r="J544" s="11" t="s">
        <v>19</v>
      </c>
      <c r="K544" s="11" t="s">
        <v>2143</v>
      </c>
      <c r="L544" s="11">
        <v>1889</v>
      </c>
      <c r="M544" s="11">
        <v>10</v>
      </c>
      <c r="N544" s="11" t="s">
        <v>2939</v>
      </c>
      <c r="O544" s="16"/>
      <c r="P544" s="16"/>
      <c r="Q544" s="16"/>
      <c r="R544" s="11" t="s">
        <v>3952</v>
      </c>
      <c r="S544" s="11" t="s">
        <v>3952</v>
      </c>
      <c r="T544" s="11" t="s">
        <v>3952</v>
      </c>
      <c r="U544" s="16"/>
      <c r="V544" s="16"/>
      <c r="W544" s="16"/>
      <c r="X544" s="11" t="s">
        <v>3962</v>
      </c>
      <c r="Y544" s="16"/>
      <c r="Z544" s="11">
        <v>4</v>
      </c>
      <c r="AA544" s="11" t="s">
        <v>1395</v>
      </c>
      <c r="AB544" s="11" t="s">
        <v>1395</v>
      </c>
      <c r="AC544" s="11" t="s">
        <v>1395</v>
      </c>
      <c r="AD544" s="16"/>
      <c r="AE544" s="16"/>
      <c r="AF544" s="16"/>
    </row>
    <row r="545" spans="1:32">
      <c r="A545" s="11">
        <v>44</v>
      </c>
      <c r="B545" s="11">
        <v>92</v>
      </c>
      <c r="C545" s="16"/>
      <c r="D545" s="11">
        <v>1</v>
      </c>
      <c r="E545" s="11">
        <v>91</v>
      </c>
      <c r="F545" s="11" t="s">
        <v>4292</v>
      </c>
      <c r="G545" s="11" t="s">
        <v>2587</v>
      </c>
      <c r="H545" s="11" t="s">
        <v>2938</v>
      </c>
      <c r="I545" s="11" t="s">
        <v>637</v>
      </c>
      <c r="J545" s="11" t="s">
        <v>24</v>
      </c>
      <c r="K545" s="11" t="s">
        <v>2161</v>
      </c>
      <c r="L545" s="11">
        <v>1890</v>
      </c>
      <c r="M545" s="11">
        <v>9</v>
      </c>
      <c r="N545" s="11" t="s">
        <v>2939</v>
      </c>
      <c r="O545" s="16"/>
      <c r="P545" s="16"/>
      <c r="Q545" s="16"/>
      <c r="R545" s="11" t="s">
        <v>3952</v>
      </c>
      <c r="S545" s="11" t="s">
        <v>3952</v>
      </c>
      <c r="T545" s="11" t="s">
        <v>3952</v>
      </c>
      <c r="U545" s="16"/>
      <c r="V545" s="16"/>
      <c r="W545" s="16"/>
      <c r="X545" s="16"/>
      <c r="Y545" s="16"/>
      <c r="Z545" s="11">
        <v>0</v>
      </c>
      <c r="AA545" s="16"/>
      <c r="AB545" s="16"/>
      <c r="AC545" s="16"/>
      <c r="AD545" s="16"/>
      <c r="AE545" s="16"/>
      <c r="AF545" s="16"/>
    </row>
    <row r="546" spans="1:32">
      <c r="A546" s="11">
        <v>45</v>
      </c>
      <c r="B546" s="11">
        <v>92</v>
      </c>
      <c r="C546" s="16"/>
      <c r="D546" s="11">
        <v>1</v>
      </c>
      <c r="E546" s="11">
        <v>91</v>
      </c>
      <c r="F546" s="11" t="s">
        <v>4292</v>
      </c>
      <c r="G546" s="11" t="s">
        <v>280</v>
      </c>
      <c r="H546" s="11" t="s">
        <v>2938</v>
      </c>
      <c r="I546" s="11" t="s">
        <v>637</v>
      </c>
      <c r="J546" s="11" t="s">
        <v>24</v>
      </c>
      <c r="K546" s="11" t="s">
        <v>1971</v>
      </c>
      <c r="L546" s="11">
        <v>1894</v>
      </c>
      <c r="M546" s="11">
        <v>6</v>
      </c>
      <c r="N546" s="11" t="s">
        <v>2939</v>
      </c>
      <c r="O546" s="16"/>
      <c r="P546" s="16"/>
      <c r="Q546" s="16"/>
      <c r="R546" s="11" t="s">
        <v>3952</v>
      </c>
      <c r="S546" s="11" t="s">
        <v>3952</v>
      </c>
      <c r="T546" s="11" t="s">
        <v>3952</v>
      </c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</row>
    <row r="547" spans="1:32">
      <c r="A547" s="11">
        <v>46</v>
      </c>
      <c r="B547" s="11">
        <v>92</v>
      </c>
      <c r="C547" s="16"/>
      <c r="D547" s="11">
        <v>1</v>
      </c>
      <c r="E547" s="11">
        <v>91</v>
      </c>
      <c r="F547" s="11" t="s">
        <v>4292</v>
      </c>
      <c r="G547" s="11" t="s">
        <v>601</v>
      </c>
      <c r="H547" s="11" t="s">
        <v>2938</v>
      </c>
      <c r="I547" s="11" t="s">
        <v>637</v>
      </c>
      <c r="J547" s="11" t="s">
        <v>24</v>
      </c>
      <c r="K547" s="11" t="s">
        <v>2128</v>
      </c>
      <c r="L547" s="11">
        <v>1897</v>
      </c>
      <c r="M547" s="11">
        <v>5</v>
      </c>
      <c r="N547" s="11" t="s">
        <v>2939</v>
      </c>
      <c r="O547" s="16"/>
      <c r="P547" s="16"/>
      <c r="Q547" s="16"/>
      <c r="R547" s="11" t="s">
        <v>3952</v>
      </c>
      <c r="S547" s="11" t="s">
        <v>3952</v>
      </c>
      <c r="T547" s="11" t="s">
        <v>3952</v>
      </c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</row>
    <row r="548" spans="1:32">
      <c r="A548" s="11">
        <v>47</v>
      </c>
      <c r="B548" s="11">
        <v>92</v>
      </c>
      <c r="C548" s="16"/>
      <c r="D548" s="11">
        <v>1</v>
      </c>
      <c r="E548" s="11">
        <v>91</v>
      </c>
      <c r="F548" s="11" t="s">
        <v>4292</v>
      </c>
      <c r="G548" s="11" t="s">
        <v>4296</v>
      </c>
      <c r="H548" s="11" t="s">
        <v>2944</v>
      </c>
      <c r="I548" s="11" t="s">
        <v>637</v>
      </c>
      <c r="J548" s="11" t="s">
        <v>19</v>
      </c>
      <c r="K548" s="11" t="s">
        <v>2526</v>
      </c>
      <c r="L548" s="11">
        <v>1898</v>
      </c>
      <c r="M548" s="11">
        <v>4</v>
      </c>
      <c r="N548" s="11" t="s">
        <v>2939</v>
      </c>
      <c r="O548" s="16"/>
      <c r="P548" s="16"/>
      <c r="Q548" s="16"/>
      <c r="R548" s="11" t="s">
        <v>3952</v>
      </c>
      <c r="S548" s="11" t="s">
        <v>3952</v>
      </c>
      <c r="T548" s="11" t="s">
        <v>3952</v>
      </c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</row>
    <row r="549" spans="1:32">
      <c r="A549" s="11">
        <v>48</v>
      </c>
      <c r="B549" s="11">
        <v>93</v>
      </c>
      <c r="C549" s="11"/>
      <c r="D549" s="11">
        <v>1</v>
      </c>
      <c r="E549" s="11">
        <v>92</v>
      </c>
      <c r="F549" s="11" t="s">
        <v>193</v>
      </c>
      <c r="G549" s="11" t="s">
        <v>4117</v>
      </c>
      <c r="H549" s="11" t="s">
        <v>3949</v>
      </c>
      <c r="I549" s="11" t="s">
        <v>20</v>
      </c>
      <c r="J549" s="11" t="s">
        <v>19</v>
      </c>
      <c r="K549" s="11" t="s">
        <v>2033</v>
      </c>
      <c r="L549" s="11">
        <v>1866</v>
      </c>
      <c r="M549" s="11"/>
      <c r="N549" s="11" t="s">
        <v>2933</v>
      </c>
      <c r="O549" s="11">
        <v>2</v>
      </c>
      <c r="P549" s="11"/>
      <c r="Q549" s="11"/>
      <c r="R549" s="11" t="s">
        <v>3952</v>
      </c>
      <c r="S549" s="11" t="s">
        <v>4046</v>
      </c>
      <c r="T549" s="11" t="s">
        <v>4046</v>
      </c>
      <c r="U549" s="11"/>
      <c r="V549" s="11"/>
      <c r="W549" s="11"/>
      <c r="X549" s="11" t="s">
        <v>1998</v>
      </c>
      <c r="Y549" s="11">
        <v>0</v>
      </c>
      <c r="Z549" s="11"/>
      <c r="AA549" s="11" t="s">
        <v>1395</v>
      </c>
      <c r="AB549" s="11" t="s">
        <v>1395</v>
      </c>
      <c r="AC549" s="11" t="s">
        <v>1395</v>
      </c>
      <c r="AD549" s="11" t="s">
        <v>3956</v>
      </c>
      <c r="AE549" s="11"/>
      <c r="AF549" s="11" t="s">
        <v>261</v>
      </c>
    </row>
    <row r="550" spans="1:32">
      <c r="A550" s="11">
        <v>49</v>
      </c>
      <c r="B550" s="11">
        <v>93</v>
      </c>
      <c r="C550" s="16"/>
      <c r="D550" s="11">
        <v>1</v>
      </c>
      <c r="E550" s="11">
        <v>92</v>
      </c>
      <c r="F550" s="11" t="s">
        <v>193</v>
      </c>
      <c r="G550" s="11" t="s">
        <v>374</v>
      </c>
      <c r="H550" s="11" t="s">
        <v>2936</v>
      </c>
      <c r="I550" s="11" t="s">
        <v>20</v>
      </c>
      <c r="J550" s="11" t="s">
        <v>24</v>
      </c>
      <c r="K550" s="11" t="s">
        <v>2143</v>
      </c>
      <c r="L550" s="11">
        <v>1878</v>
      </c>
      <c r="M550" s="11">
        <v>21</v>
      </c>
      <c r="N550" s="11" t="s">
        <v>2933</v>
      </c>
      <c r="O550" s="11">
        <v>2</v>
      </c>
      <c r="P550" s="11">
        <v>3</v>
      </c>
      <c r="Q550" s="11">
        <v>1</v>
      </c>
      <c r="R550" s="11" t="s">
        <v>4086</v>
      </c>
      <c r="S550" s="11" t="s">
        <v>4086</v>
      </c>
      <c r="T550" s="11" t="s">
        <v>4059</v>
      </c>
      <c r="U550" s="16"/>
      <c r="V550" s="16"/>
      <c r="W550" s="16"/>
      <c r="X550" s="16"/>
      <c r="Y550" s="16"/>
      <c r="Z550" s="16"/>
      <c r="AA550" s="11" t="s">
        <v>1395</v>
      </c>
      <c r="AB550" s="11" t="s">
        <v>1395</v>
      </c>
      <c r="AC550" s="11" t="s">
        <v>1395</v>
      </c>
      <c r="AD550" s="16"/>
      <c r="AE550" s="16"/>
      <c r="AF550" s="16"/>
    </row>
    <row r="551" spans="1:32">
      <c r="A551" s="11">
        <v>50</v>
      </c>
      <c r="B551" s="11">
        <v>93</v>
      </c>
      <c r="C551" s="16"/>
      <c r="D551" s="11">
        <v>1</v>
      </c>
      <c r="E551" s="11">
        <v>92</v>
      </c>
      <c r="F551" s="11" t="s">
        <v>193</v>
      </c>
      <c r="G551" s="11" t="s">
        <v>4297</v>
      </c>
      <c r="H551" s="11" t="s">
        <v>2938</v>
      </c>
      <c r="I551" s="11" t="s">
        <v>20</v>
      </c>
      <c r="J551" s="11" t="s">
        <v>24</v>
      </c>
      <c r="K551" s="11" t="s">
        <v>2161</v>
      </c>
      <c r="L551" s="11">
        <v>1899</v>
      </c>
      <c r="M551" s="16"/>
      <c r="N551" s="11" t="s">
        <v>2939</v>
      </c>
      <c r="O551" s="16"/>
      <c r="P551" s="16"/>
      <c r="Q551" s="16"/>
      <c r="R551" s="11" t="s">
        <v>3952</v>
      </c>
      <c r="S551" s="11" t="s">
        <v>3952</v>
      </c>
      <c r="T551" s="11" t="s">
        <v>4086</v>
      </c>
      <c r="U551" s="16"/>
      <c r="V551" s="16"/>
      <c r="W551" s="16"/>
      <c r="X551" s="16"/>
      <c r="Y551" s="16"/>
      <c r="Z551" s="16"/>
      <c r="AA551" s="16"/>
      <c r="AB551" s="16"/>
      <c r="AC551" s="16"/>
      <c r="AD551" s="11" t="s">
        <v>3956</v>
      </c>
      <c r="AE551" s="16"/>
      <c r="AF551" s="16"/>
    </row>
    <row r="552" spans="1:32">
      <c r="A552" s="11">
        <v>1</v>
      </c>
      <c r="B552" s="11">
        <v>94</v>
      </c>
      <c r="C552" s="11"/>
      <c r="D552" s="11">
        <v>1</v>
      </c>
      <c r="E552" s="11">
        <v>93</v>
      </c>
      <c r="F552" s="11" t="s">
        <v>4298</v>
      </c>
      <c r="G552" s="11" t="s">
        <v>3963</v>
      </c>
      <c r="H552" s="11" t="s">
        <v>3949</v>
      </c>
      <c r="I552" s="11" t="s">
        <v>637</v>
      </c>
      <c r="J552" s="11" t="s">
        <v>19</v>
      </c>
      <c r="K552" s="11" t="s">
        <v>1971</v>
      </c>
      <c r="L552" s="11">
        <v>1877</v>
      </c>
      <c r="M552" s="11">
        <v>23</v>
      </c>
      <c r="N552" s="11" t="s">
        <v>2933</v>
      </c>
      <c r="O552" s="11">
        <v>4</v>
      </c>
      <c r="P552" s="11"/>
      <c r="Q552" s="11"/>
      <c r="R552" s="11" t="s">
        <v>3952</v>
      </c>
      <c r="S552" s="11"/>
      <c r="T552" s="11"/>
      <c r="U552" s="11"/>
      <c r="V552" s="11"/>
      <c r="W552" s="11"/>
      <c r="X552" s="11" t="s">
        <v>32</v>
      </c>
      <c r="Y552" s="11">
        <v>0</v>
      </c>
      <c r="Z552" s="11"/>
      <c r="AA552" s="11" t="s">
        <v>92</v>
      </c>
      <c r="AB552" s="11" t="s">
        <v>92</v>
      </c>
      <c r="AC552" s="11" t="s">
        <v>1395</v>
      </c>
      <c r="AD552" s="11" t="s">
        <v>3956</v>
      </c>
      <c r="AE552" s="11"/>
      <c r="AF552" s="11" t="s">
        <v>261</v>
      </c>
    </row>
    <row r="553" spans="1:32">
      <c r="A553" s="11">
        <v>2</v>
      </c>
      <c r="B553" s="11">
        <v>94</v>
      </c>
      <c r="C553" s="16"/>
      <c r="D553" s="11">
        <v>1</v>
      </c>
      <c r="E553" s="11">
        <v>93</v>
      </c>
      <c r="F553" s="11" t="s">
        <v>4298</v>
      </c>
      <c r="G553" s="11" t="s">
        <v>305</v>
      </c>
      <c r="H553" s="11" t="s">
        <v>2936</v>
      </c>
      <c r="I553" s="11" t="s">
        <v>637</v>
      </c>
      <c r="J553" s="11" t="s">
        <v>24</v>
      </c>
      <c r="K553" s="11" t="s">
        <v>2354</v>
      </c>
      <c r="L553" s="11">
        <v>1879</v>
      </c>
      <c r="M553" s="11">
        <v>21</v>
      </c>
      <c r="N553" s="11" t="s">
        <v>2933</v>
      </c>
      <c r="O553" s="11">
        <v>4</v>
      </c>
      <c r="P553" s="11">
        <v>2</v>
      </c>
      <c r="Q553" s="11">
        <v>2</v>
      </c>
      <c r="R553" s="11" t="s">
        <v>3952</v>
      </c>
      <c r="S553" s="16"/>
      <c r="T553" s="16"/>
      <c r="U553" s="16"/>
      <c r="V553" s="16"/>
      <c r="W553" s="16"/>
      <c r="X553" s="16"/>
      <c r="Y553" s="16"/>
      <c r="Z553" s="16"/>
      <c r="AA553" s="11" t="s">
        <v>92</v>
      </c>
      <c r="AB553" s="11" t="s">
        <v>92</v>
      </c>
      <c r="AC553" s="11" t="s">
        <v>1395</v>
      </c>
      <c r="AD553" s="16"/>
      <c r="AE553" s="11" t="s">
        <v>261</v>
      </c>
      <c r="AF553" s="16"/>
    </row>
    <row r="554" spans="1:32">
      <c r="A554" s="11">
        <v>3</v>
      </c>
      <c r="B554" s="11">
        <v>94</v>
      </c>
      <c r="C554" s="16"/>
      <c r="D554" s="11">
        <v>1</v>
      </c>
      <c r="E554" s="11">
        <v>93</v>
      </c>
      <c r="F554" s="11" t="s">
        <v>4298</v>
      </c>
      <c r="G554" s="11" t="s">
        <v>2058</v>
      </c>
      <c r="H554" s="11" t="s">
        <v>2938</v>
      </c>
      <c r="I554" s="11" t="s">
        <v>637</v>
      </c>
      <c r="J554" s="11" t="s">
        <v>24</v>
      </c>
      <c r="K554" s="11" t="s">
        <v>2143</v>
      </c>
      <c r="L554" s="11">
        <v>1896</v>
      </c>
      <c r="M554" s="11">
        <v>3</v>
      </c>
      <c r="N554" s="11" t="s">
        <v>2939</v>
      </c>
      <c r="O554" s="16"/>
      <c r="P554" s="16"/>
      <c r="Q554" s="16"/>
      <c r="R554" s="11" t="s">
        <v>3952</v>
      </c>
      <c r="S554" s="11" t="s">
        <v>3952</v>
      </c>
      <c r="T554" s="11" t="s">
        <v>3952</v>
      </c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</row>
    <row r="555" spans="1:32">
      <c r="A555" s="11">
        <v>4</v>
      </c>
      <c r="B555" s="11">
        <v>94</v>
      </c>
      <c r="C555" s="16"/>
      <c r="D555" s="11">
        <v>1</v>
      </c>
      <c r="E555" s="11">
        <v>93</v>
      </c>
      <c r="F555" s="11" t="s">
        <v>4298</v>
      </c>
      <c r="G555" s="11" t="s">
        <v>1108</v>
      </c>
      <c r="H555" s="11" t="s">
        <v>2938</v>
      </c>
      <c r="I555" s="11" t="s">
        <v>637</v>
      </c>
      <c r="J555" s="11" t="s">
        <v>24</v>
      </c>
      <c r="K555" s="11" t="s">
        <v>2526</v>
      </c>
      <c r="L555" s="11">
        <v>1897</v>
      </c>
      <c r="M555" s="11">
        <v>2</v>
      </c>
      <c r="N555" s="11" t="s">
        <v>2939</v>
      </c>
      <c r="O555" s="16"/>
      <c r="P555" s="16"/>
      <c r="Q555" s="16"/>
      <c r="R555" s="11" t="s">
        <v>3952</v>
      </c>
      <c r="S555" s="11" t="s">
        <v>3952</v>
      </c>
      <c r="T555" s="11" t="s">
        <v>3952</v>
      </c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</row>
    <row r="556" spans="1:32">
      <c r="A556" s="11">
        <v>5</v>
      </c>
      <c r="B556" s="11">
        <v>95</v>
      </c>
      <c r="C556" s="11"/>
      <c r="D556" s="11">
        <v>1</v>
      </c>
      <c r="E556" s="11">
        <v>94</v>
      </c>
      <c r="F556" s="11" t="s">
        <v>191</v>
      </c>
      <c r="G556" s="11" t="s">
        <v>844</v>
      </c>
      <c r="H556" s="11" t="s">
        <v>3949</v>
      </c>
      <c r="I556" s="11" t="s">
        <v>637</v>
      </c>
      <c r="J556" s="11" t="s">
        <v>19</v>
      </c>
      <c r="K556" s="11" t="s">
        <v>1971</v>
      </c>
      <c r="L556" s="11">
        <v>1874</v>
      </c>
      <c r="M556" s="11">
        <v>26</v>
      </c>
      <c r="N556" s="11" t="s">
        <v>2933</v>
      </c>
      <c r="O556" s="11">
        <v>4</v>
      </c>
      <c r="P556" s="11"/>
      <c r="Q556" s="11"/>
      <c r="R556" s="11" t="s">
        <v>3952</v>
      </c>
      <c r="S556" s="11" t="s">
        <v>3952</v>
      </c>
      <c r="T556" s="11" t="s">
        <v>3952</v>
      </c>
      <c r="U556" s="11"/>
      <c r="V556" s="11"/>
      <c r="W556" s="11"/>
      <c r="X556" s="11" t="s">
        <v>32</v>
      </c>
      <c r="Y556" s="11">
        <v>0</v>
      </c>
      <c r="Z556" s="11"/>
      <c r="AA556" s="11" t="s">
        <v>1395</v>
      </c>
      <c r="AB556" s="11" t="s">
        <v>1395</v>
      </c>
      <c r="AC556" s="11" t="s">
        <v>1395</v>
      </c>
      <c r="AD556" s="11" t="s">
        <v>3956</v>
      </c>
      <c r="AE556" s="11"/>
      <c r="AF556" s="11" t="s">
        <v>261</v>
      </c>
    </row>
    <row r="557" spans="1:32">
      <c r="A557" s="11">
        <v>6</v>
      </c>
      <c r="B557" s="11">
        <v>95</v>
      </c>
      <c r="C557" s="16"/>
      <c r="D557" s="11">
        <v>1</v>
      </c>
      <c r="E557" s="11">
        <v>94</v>
      </c>
      <c r="F557" s="11" t="s">
        <v>191</v>
      </c>
      <c r="G557" s="11" t="s">
        <v>4299</v>
      </c>
      <c r="H557" s="11" t="s">
        <v>2936</v>
      </c>
      <c r="I557" s="11" t="s">
        <v>637</v>
      </c>
      <c r="J557" s="11" t="s">
        <v>24</v>
      </c>
      <c r="K557" s="11" t="s">
        <v>2354</v>
      </c>
      <c r="L557" s="11">
        <v>1876</v>
      </c>
      <c r="M557" s="11">
        <v>24</v>
      </c>
      <c r="N557" s="11" t="s">
        <v>2933</v>
      </c>
      <c r="O557" s="11">
        <v>4</v>
      </c>
      <c r="P557" s="11">
        <v>0</v>
      </c>
      <c r="Q557" s="11">
        <v>0</v>
      </c>
      <c r="R557" s="11" t="s">
        <v>3952</v>
      </c>
      <c r="S557" s="11" t="s">
        <v>3952</v>
      </c>
      <c r="T557" s="11" t="s">
        <v>3952</v>
      </c>
      <c r="U557" s="16"/>
      <c r="V557" s="16"/>
      <c r="W557" s="16"/>
      <c r="X557" s="16"/>
      <c r="Y557" s="16"/>
      <c r="Z557" s="16"/>
      <c r="AA557" s="11" t="s">
        <v>1395</v>
      </c>
      <c r="AB557" s="11" t="s">
        <v>1395</v>
      </c>
      <c r="AC557" s="11" t="s">
        <v>1395</v>
      </c>
      <c r="AD557" s="16"/>
      <c r="AE557" s="16"/>
      <c r="AF557" s="16"/>
    </row>
    <row r="558" spans="1:32">
      <c r="A558" s="11">
        <v>7</v>
      </c>
      <c r="B558" s="11">
        <v>95</v>
      </c>
      <c r="C558" s="16"/>
      <c r="D558" s="11">
        <v>1</v>
      </c>
      <c r="E558" s="11">
        <v>94</v>
      </c>
      <c r="F558" s="11" t="s">
        <v>4300</v>
      </c>
      <c r="G558" s="11" t="s">
        <v>4013</v>
      </c>
      <c r="H558" s="11" t="s">
        <v>2953</v>
      </c>
      <c r="I558" s="11" t="s">
        <v>637</v>
      </c>
      <c r="J558" s="11" t="s">
        <v>19</v>
      </c>
      <c r="K558" s="11" t="s">
        <v>2206</v>
      </c>
      <c r="L558" s="11">
        <v>1893</v>
      </c>
      <c r="M558" s="11">
        <v>7</v>
      </c>
      <c r="N558" s="11" t="s">
        <v>2939</v>
      </c>
      <c r="O558" s="16"/>
      <c r="P558" s="16"/>
      <c r="Q558" s="16"/>
      <c r="R558" s="11" t="s">
        <v>3952</v>
      </c>
      <c r="S558" s="11" t="s">
        <v>3952</v>
      </c>
      <c r="T558" s="11" t="s">
        <v>3952</v>
      </c>
      <c r="U558" s="16"/>
      <c r="V558" s="16"/>
      <c r="W558" s="16"/>
      <c r="X558" s="16"/>
      <c r="Y558" s="16"/>
      <c r="Z558" s="11">
        <v>0</v>
      </c>
      <c r="AA558" s="16"/>
      <c r="AB558" s="16"/>
      <c r="AC558" s="16"/>
      <c r="AD558" s="16"/>
      <c r="AE558" s="16"/>
      <c r="AF558" s="16"/>
    </row>
    <row r="559" spans="1:32">
      <c r="A559" s="11">
        <v>8</v>
      </c>
      <c r="B559" s="11">
        <v>96</v>
      </c>
      <c r="C559" s="11"/>
      <c r="D559" s="11">
        <v>1</v>
      </c>
      <c r="E559" s="11">
        <v>95</v>
      </c>
      <c r="F559" s="11" t="s">
        <v>4253</v>
      </c>
      <c r="G559" s="11" t="s">
        <v>4301</v>
      </c>
      <c r="H559" s="11" t="s">
        <v>3949</v>
      </c>
      <c r="I559" s="11" t="s">
        <v>637</v>
      </c>
      <c r="J559" s="11" t="s">
        <v>19</v>
      </c>
      <c r="K559" s="11" t="s">
        <v>2354</v>
      </c>
      <c r="L559" s="11">
        <v>1864</v>
      </c>
      <c r="M559" s="11">
        <v>36</v>
      </c>
      <c r="N559" s="11" t="s">
        <v>2933</v>
      </c>
      <c r="O559" s="11">
        <v>15</v>
      </c>
      <c r="P559" s="11"/>
      <c r="Q559" s="11"/>
      <c r="R559" s="11" t="s">
        <v>3952</v>
      </c>
      <c r="S559" s="11"/>
      <c r="T559" s="11"/>
      <c r="U559" s="11"/>
      <c r="V559" s="11"/>
      <c r="W559" s="11"/>
      <c r="X559" s="11" t="s">
        <v>32</v>
      </c>
      <c r="Y559" s="11">
        <v>0</v>
      </c>
      <c r="Z559" s="11"/>
      <c r="AA559" s="11" t="s">
        <v>1395</v>
      </c>
      <c r="AB559" s="11" t="s">
        <v>1395</v>
      </c>
      <c r="AC559" s="11" t="s">
        <v>1395</v>
      </c>
      <c r="AD559" s="11" t="s">
        <v>3956</v>
      </c>
      <c r="AE559" s="11"/>
      <c r="AF559" s="11" t="s">
        <v>261</v>
      </c>
    </row>
    <row r="560" spans="1:32">
      <c r="A560" s="11">
        <v>9</v>
      </c>
      <c r="B560" s="11">
        <v>96</v>
      </c>
      <c r="C560" s="16"/>
      <c r="D560" s="11">
        <v>1</v>
      </c>
      <c r="E560" s="11">
        <v>95</v>
      </c>
      <c r="F560" s="11" t="s">
        <v>4253</v>
      </c>
      <c r="G560" s="11" t="s">
        <v>3274</v>
      </c>
      <c r="H560" s="11" t="s">
        <v>2936</v>
      </c>
      <c r="I560" s="11" t="s">
        <v>637</v>
      </c>
      <c r="J560" s="11" t="s">
        <v>24</v>
      </c>
      <c r="K560" s="11" t="s">
        <v>2206</v>
      </c>
      <c r="L560" s="11">
        <v>1865</v>
      </c>
      <c r="M560" s="11">
        <v>35</v>
      </c>
      <c r="N560" s="11" t="s">
        <v>2933</v>
      </c>
      <c r="O560" s="11">
        <v>15</v>
      </c>
      <c r="P560" s="11">
        <v>9</v>
      </c>
      <c r="Q560" s="11">
        <v>7</v>
      </c>
      <c r="R560" s="11" t="s">
        <v>3952</v>
      </c>
      <c r="S560" s="16"/>
      <c r="T560" s="16"/>
      <c r="U560" s="16"/>
      <c r="V560" s="16"/>
      <c r="W560" s="16"/>
      <c r="X560" s="16"/>
      <c r="Y560" s="16"/>
      <c r="Z560" s="11">
        <v>0</v>
      </c>
      <c r="AA560" s="11" t="s">
        <v>1395</v>
      </c>
      <c r="AB560" s="11" t="s">
        <v>1395</v>
      </c>
      <c r="AC560" s="11" t="s">
        <v>1395</v>
      </c>
      <c r="AD560" s="16"/>
      <c r="AE560" s="16"/>
      <c r="AF560" s="16"/>
    </row>
    <row r="561" spans="1:32">
      <c r="A561" s="11">
        <v>10</v>
      </c>
      <c r="B561" s="11">
        <v>96</v>
      </c>
      <c r="C561" s="16"/>
      <c r="D561" s="11">
        <v>1</v>
      </c>
      <c r="E561" s="11">
        <v>95</v>
      </c>
      <c r="F561" s="11" t="s">
        <v>4253</v>
      </c>
      <c r="G561" s="11" t="s">
        <v>4302</v>
      </c>
      <c r="H561" s="11" t="s">
        <v>2944</v>
      </c>
      <c r="I561" s="11" t="s">
        <v>637</v>
      </c>
      <c r="J561" s="11" t="s">
        <v>19</v>
      </c>
      <c r="K561" s="11" t="s">
        <v>2245</v>
      </c>
      <c r="L561" s="11">
        <v>1884</v>
      </c>
      <c r="M561" s="11">
        <v>15</v>
      </c>
      <c r="N561" s="11" t="s">
        <v>2939</v>
      </c>
      <c r="O561" s="16"/>
      <c r="P561" s="16"/>
      <c r="Q561" s="16"/>
      <c r="R561" s="11" t="s">
        <v>3952</v>
      </c>
      <c r="S561" s="11" t="s">
        <v>3952</v>
      </c>
      <c r="T561" s="11" t="s">
        <v>3952</v>
      </c>
      <c r="U561" s="16"/>
      <c r="V561" s="16"/>
      <c r="W561" s="16"/>
      <c r="X561" s="11" t="s">
        <v>1998</v>
      </c>
      <c r="Y561" s="11">
        <v>0</v>
      </c>
      <c r="Z561" s="11">
        <v>0</v>
      </c>
      <c r="AA561" s="11" t="s">
        <v>1395</v>
      </c>
      <c r="AB561" s="11" t="s">
        <v>1395</v>
      </c>
      <c r="AC561" s="11" t="s">
        <v>1395</v>
      </c>
      <c r="AD561" s="16"/>
      <c r="AE561" s="16"/>
      <c r="AF561" s="16"/>
    </row>
    <row r="562" spans="1:32">
      <c r="A562" s="11">
        <v>11</v>
      </c>
      <c r="B562" s="11">
        <v>96</v>
      </c>
      <c r="C562" s="16"/>
      <c r="D562" s="11">
        <v>1</v>
      </c>
      <c r="E562" s="11">
        <v>95</v>
      </c>
      <c r="F562" s="11" t="s">
        <v>4253</v>
      </c>
      <c r="G562" s="11" t="s">
        <v>4138</v>
      </c>
      <c r="H562" s="11" t="s">
        <v>2938</v>
      </c>
      <c r="I562" s="11" t="s">
        <v>637</v>
      </c>
      <c r="J562" s="11" t="s">
        <v>24</v>
      </c>
      <c r="K562" s="11" t="s">
        <v>2143</v>
      </c>
      <c r="L562" s="11">
        <v>1886</v>
      </c>
      <c r="M562" s="11">
        <v>13</v>
      </c>
      <c r="N562" s="11" t="s">
        <v>2939</v>
      </c>
      <c r="O562" s="16"/>
      <c r="P562" s="16"/>
      <c r="Q562" s="16"/>
      <c r="R562" s="11" t="s">
        <v>3952</v>
      </c>
      <c r="S562" s="11" t="s">
        <v>3952</v>
      </c>
      <c r="T562" s="11" t="s">
        <v>3952</v>
      </c>
      <c r="U562" s="16"/>
      <c r="V562" s="16"/>
      <c r="W562" s="16"/>
      <c r="X562" s="11" t="s">
        <v>3962</v>
      </c>
      <c r="Y562" s="16"/>
      <c r="Z562" s="11">
        <v>2</v>
      </c>
      <c r="AA562" s="11" t="s">
        <v>1395</v>
      </c>
      <c r="AB562" s="11" t="s">
        <v>1395</v>
      </c>
      <c r="AC562" s="11" t="s">
        <v>1395</v>
      </c>
      <c r="AD562" s="16"/>
      <c r="AE562" s="16"/>
      <c r="AF562" s="16"/>
    </row>
    <row r="563" spans="1:32">
      <c r="A563" s="11">
        <v>12</v>
      </c>
      <c r="B563" s="11">
        <v>96</v>
      </c>
      <c r="C563" s="16"/>
      <c r="D563" s="11">
        <v>1</v>
      </c>
      <c r="E563" s="11">
        <v>95</v>
      </c>
      <c r="F563" s="11" t="s">
        <v>4253</v>
      </c>
      <c r="G563" s="11" t="s">
        <v>3688</v>
      </c>
      <c r="H563" s="11" t="s">
        <v>2938</v>
      </c>
      <c r="I563" s="11" t="s">
        <v>637</v>
      </c>
      <c r="J563" s="11" t="s">
        <v>24</v>
      </c>
      <c r="K563" s="11" t="s">
        <v>2143</v>
      </c>
      <c r="L563" s="11">
        <v>1887</v>
      </c>
      <c r="M563" s="11">
        <v>12</v>
      </c>
      <c r="N563" s="11" t="s">
        <v>2939</v>
      </c>
      <c r="O563" s="16"/>
      <c r="P563" s="16"/>
      <c r="Q563" s="16"/>
      <c r="R563" s="11" t="s">
        <v>3952</v>
      </c>
      <c r="S563" s="11" t="s">
        <v>3952</v>
      </c>
      <c r="T563" s="11" t="s">
        <v>3952</v>
      </c>
      <c r="U563" s="16"/>
      <c r="V563" s="16"/>
      <c r="W563" s="16"/>
      <c r="X563" s="11" t="s">
        <v>3962</v>
      </c>
      <c r="Y563" s="16"/>
      <c r="Z563" s="11">
        <v>2</v>
      </c>
      <c r="AA563" s="11" t="s">
        <v>1395</v>
      </c>
      <c r="AB563" s="11" t="s">
        <v>1395</v>
      </c>
      <c r="AC563" s="11" t="s">
        <v>1395</v>
      </c>
      <c r="AD563" s="11" t="s">
        <v>3956</v>
      </c>
      <c r="AE563" s="16"/>
      <c r="AF563" s="16"/>
    </row>
    <row r="564" spans="1:32">
      <c r="A564" s="11">
        <v>13</v>
      </c>
      <c r="B564" s="11">
        <v>96</v>
      </c>
      <c r="C564" s="16"/>
      <c r="D564" s="11">
        <v>1</v>
      </c>
      <c r="E564" s="11">
        <v>95</v>
      </c>
      <c r="F564" s="11" t="s">
        <v>4253</v>
      </c>
      <c r="G564" s="11" t="s">
        <v>3116</v>
      </c>
      <c r="H564" s="11" t="s">
        <v>2938</v>
      </c>
      <c r="I564" s="11" t="s">
        <v>637</v>
      </c>
      <c r="J564" s="11" t="s">
        <v>24</v>
      </c>
      <c r="K564" s="11" t="s">
        <v>2143</v>
      </c>
      <c r="L564" s="11">
        <v>1889</v>
      </c>
      <c r="M564" s="11">
        <v>10</v>
      </c>
      <c r="N564" s="11" t="s">
        <v>2939</v>
      </c>
      <c r="O564" s="16"/>
      <c r="P564" s="16"/>
      <c r="Q564" s="16"/>
      <c r="R564" s="11" t="s">
        <v>3952</v>
      </c>
      <c r="S564" s="11" t="s">
        <v>3952</v>
      </c>
      <c r="T564" s="11" t="s">
        <v>3952</v>
      </c>
      <c r="U564" s="16"/>
      <c r="V564" s="16"/>
      <c r="W564" s="16"/>
      <c r="X564" s="11" t="s">
        <v>1998</v>
      </c>
      <c r="Y564" s="11">
        <v>0</v>
      </c>
      <c r="Z564" s="11">
        <v>0</v>
      </c>
      <c r="AA564" s="11" t="s">
        <v>1395</v>
      </c>
      <c r="AB564" s="11" t="s">
        <v>92</v>
      </c>
      <c r="AC564" s="11" t="s">
        <v>1395</v>
      </c>
      <c r="AD564" s="16"/>
      <c r="AE564" s="16"/>
      <c r="AF564" s="16"/>
    </row>
    <row r="565" spans="1:32">
      <c r="A565" s="11">
        <v>14</v>
      </c>
      <c r="B565" s="11">
        <v>96</v>
      </c>
      <c r="C565" s="16"/>
      <c r="D565" s="11">
        <v>1</v>
      </c>
      <c r="E565" s="11">
        <v>95</v>
      </c>
      <c r="F565" s="11" t="s">
        <v>4253</v>
      </c>
      <c r="G565" s="11" t="s">
        <v>1014</v>
      </c>
      <c r="H565" s="11" t="s">
        <v>2938</v>
      </c>
      <c r="I565" s="11" t="s">
        <v>637</v>
      </c>
      <c r="J565" s="11" t="s">
        <v>24</v>
      </c>
      <c r="K565" s="11" t="s">
        <v>2206</v>
      </c>
      <c r="L565" s="11">
        <v>1892</v>
      </c>
      <c r="M565" s="11">
        <v>8</v>
      </c>
      <c r="N565" s="11" t="s">
        <v>2939</v>
      </c>
      <c r="O565" s="16"/>
      <c r="P565" s="16"/>
      <c r="Q565" s="16"/>
      <c r="R565" s="11" t="s">
        <v>3952</v>
      </c>
      <c r="S565" s="11" t="s">
        <v>3952</v>
      </c>
      <c r="T565" s="11" t="s">
        <v>3952</v>
      </c>
      <c r="U565" s="16"/>
      <c r="V565" s="16"/>
      <c r="W565" s="16"/>
      <c r="X565" s="16"/>
      <c r="Y565" s="16"/>
      <c r="Z565" s="11">
        <v>0</v>
      </c>
      <c r="AA565" s="16"/>
      <c r="AB565" s="16"/>
      <c r="AC565" s="16"/>
      <c r="AD565" s="16"/>
      <c r="AE565" s="16"/>
      <c r="AF565" s="16"/>
    </row>
    <row r="566" spans="1:32">
      <c r="A566" s="11">
        <v>15</v>
      </c>
      <c r="B566" s="11">
        <v>96</v>
      </c>
      <c r="C566" s="16"/>
      <c r="D566" s="11">
        <v>1</v>
      </c>
      <c r="E566" s="11">
        <v>95</v>
      </c>
      <c r="F566" s="11" t="s">
        <v>4253</v>
      </c>
      <c r="G566" s="11" t="s">
        <v>4303</v>
      </c>
      <c r="H566" s="11" t="s">
        <v>2938</v>
      </c>
      <c r="I566" s="11" t="s">
        <v>637</v>
      </c>
      <c r="J566" s="11" t="s">
        <v>24</v>
      </c>
      <c r="K566" s="11" t="s">
        <v>2173</v>
      </c>
      <c r="L566" s="11">
        <v>1896</v>
      </c>
      <c r="M566" s="11">
        <v>3</v>
      </c>
      <c r="N566" s="11" t="s">
        <v>2939</v>
      </c>
      <c r="O566" s="16"/>
      <c r="P566" s="16"/>
      <c r="Q566" s="16"/>
      <c r="R566" s="11" t="s">
        <v>3952</v>
      </c>
      <c r="S566" s="11" t="s">
        <v>3952</v>
      </c>
      <c r="T566" s="11" t="s">
        <v>3952</v>
      </c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</row>
    <row r="567" spans="1:32">
      <c r="A567" s="11">
        <v>16</v>
      </c>
      <c r="B567" s="11">
        <v>96</v>
      </c>
      <c r="C567" s="16"/>
      <c r="D567" s="11">
        <v>1</v>
      </c>
      <c r="E567" s="11">
        <v>95</v>
      </c>
      <c r="F567" s="11" t="s">
        <v>4253</v>
      </c>
      <c r="G567" s="11" t="s">
        <v>4043</v>
      </c>
      <c r="H567" s="11" t="s">
        <v>2944</v>
      </c>
      <c r="I567" s="11" t="s">
        <v>637</v>
      </c>
      <c r="J567" s="11" t="s">
        <v>19</v>
      </c>
      <c r="K567" s="11" t="s">
        <v>2354</v>
      </c>
      <c r="L567" s="11">
        <v>1899</v>
      </c>
      <c r="M567" s="11">
        <v>1</v>
      </c>
      <c r="N567" s="11" t="s">
        <v>2939</v>
      </c>
      <c r="O567" s="16"/>
      <c r="P567" s="16"/>
      <c r="Q567" s="16"/>
      <c r="R567" s="11" t="s">
        <v>3952</v>
      </c>
      <c r="S567" s="11" t="s">
        <v>3952</v>
      </c>
      <c r="T567" s="11" t="s">
        <v>3952</v>
      </c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</row>
    <row r="568" spans="1:32">
      <c r="A568" s="11">
        <v>17</v>
      </c>
      <c r="B568" s="11">
        <v>97</v>
      </c>
      <c r="C568" s="11"/>
      <c r="D568" s="11">
        <v>1</v>
      </c>
      <c r="E568" s="11">
        <v>96</v>
      </c>
      <c r="F568" s="11" t="s">
        <v>903</v>
      </c>
      <c r="G568" s="11" t="s">
        <v>4199</v>
      </c>
      <c r="H568" s="11" t="s">
        <v>3949</v>
      </c>
      <c r="I568" s="11" t="s">
        <v>637</v>
      </c>
      <c r="J568" s="11" t="s">
        <v>19</v>
      </c>
      <c r="K568" s="11" t="s">
        <v>2354</v>
      </c>
      <c r="L568" s="11">
        <v>1844</v>
      </c>
      <c r="M568" s="11">
        <v>56</v>
      </c>
      <c r="N568" s="11" t="s">
        <v>2933</v>
      </c>
      <c r="O568" s="11">
        <v>24</v>
      </c>
      <c r="P568" s="11"/>
      <c r="Q568" s="11"/>
      <c r="R568" s="11" t="s">
        <v>3952</v>
      </c>
      <c r="S568" s="11" t="s">
        <v>3952</v>
      </c>
      <c r="T568" s="11"/>
      <c r="U568" s="11"/>
      <c r="V568" s="11"/>
      <c r="W568" s="11"/>
      <c r="X568" s="11" t="s">
        <v>32</v>
      </c>
      <c r="Y568" s="11">
        <v>0</v>
      </c>
      <c r="Z568" s="11"/>
      <c r="AA568" s="11" t="s">
        <v>1395</v>
      </c>
      <c r="AB568" s="11" t="s">
        <v>1395</v>
      </c>
      <c r="AC568" s="11" t="s">
        <v>1395</v>
      </c>
      <c r="AD568" s="11" t="s">
        <v>3956</v>
      </c>
      <c r="AE568" s="11"/>
      <c r="AF568" s="11" t="s">
        <v>261</v>
      </c>
    </row>
    <row r="569" spans="1:32">
      <c r="A569" s="11">
        <v>18</v>
      </c>
      <c r="B569" s="11">
        <v>97</v>
      </c>
      <c r="C569" s="16"/>
      <c r="D569" s="11">
        <v>1</v>
      </c>
      <c r="E569" s="11">
        <v>96</v>
      </c>
      <c r="F569" s="11" t="s">
        <v>903</v>
      </c>
      <c r="G569" s="11" t="s">
        <v>4304</v>
      </c>
      <c r="H569" s="11" t="s">
        <v>2936</v>
      </c>
      <c r="I569" s="11" t="s">
        <v>637</v>
      </c>
      <c r="J569" s="11" t="s">
        <v>24</v>
      </c>
      <c r="K569" s="11" t="s">
        <v>2128</v>
      </c>
      <c r="L569" s="11">
        <v>1858</v>
      </c>
      <c r="M569" s="16"/>
      <c r="N569" s="11" t="s">
        <v>2933</v>
      </c>
      <c r="O569" s="11">
        <v>24</v>
      </c>
      <c r="P569" s="16"/>
      <c r="Q569" s="16"/>
      <c r="R569" s="11" t="s">
        <v>3952</v>
      </c>
      <c r="S569" s="11" t="s">
        <v>3952</v>
      </c>
      <c r="T569" s="11" t="s">
        <v>3952</v>
      </c>
      <c r="U569" s="16"/>
      <c r="V569" s="16"/>
      <c r="W569" s="16"/>
      <c r="X569" s="16"/>
      <c r="Y569" s="16"/>
      <c r="Z569" s="16"/>
      <c r="AA569" s="11" t="s">
        <v>92</v>
      </c>
      <c r="AB569" s="11" t="s">
        <v>92</v>
      </c>
      <c r="AC569" s="11" t="s">
        <v>1395</v>
      </c>
      <c r="AD569" s="16"/>
      <c r="AE569" s="16"/>
      <c r="AF569" s="16"/>
    </row>
    <row r="570" spans="1:32">
      <c r="A570" s="11">
        <v>19</v>
      </c>
      <c r="B570" s="11">
        <v>97</v>
      </c>
      <c r="C570" s="16"/>
      <c r="D570" s="11">
        <v>1</v>
      </c>
      <c r="E570" s="11">
        <v>96</v>
      </c>
      <c r="F570" s="11" t="s">
        <v>903</v>
      </c>
      <c r="G570" s="11" t="s">
        <v>4305</v>
      </c>
      <c r="H570" s="11" t="s">
        <v>2938</v>
      </c>
      <c r="I570" s="11" t="s">
        <v>637</v>
      </c>
      <c r="J570" s="11" t="s">
        <v>24</v>
      </c>
      <c r="K570" s="11" t="s">
        <v>1971</v>
      </c>
      <c r="L570" s="11">
        <v>1878</v>
      </c>
      <c r="M570" s="11">
        <v>22</v>
      </c>
      <c r="N570" s="11" t="s">
        <v>3066</v>
      </c>
      <c r="O570" s="16"/>
      <c r="P570" s="11">
        <v>0</v>
      </c>
      <c r="Q570" s="11">
        <v>0</v>
      </c>
      <c r="R570" s="11" t="s">
        <v>3952</v>
      </c>
      <c r="S570" s="11" t="s">
        <v>3952</v>
      </c>
      <c r="T570" s="11" t="s">
        <v>3952</v>
      </c>
      <c r="U570" s="16"/>
      <c r="V570" s="16"/>
      <c r="W570" s="16"/>
      <c r="X570" s="11" t="s">
        <v>1998</v>
      </c>
      <c r="Y570" s="11">
        <v>0</v>
      </c>
      <c r="Z570" s="16"/>
      <c r="AA570" s="11" t="s">
        <v>1395</v>
      </c>
      <c r="AB570" s="11" t="s">
        <v>1395</v>
      </c>
      <c r="AC570" s="11" t="s">
        <v>1395</v>
      </c>
      <c r="AD570" s="16"/>
      <c r="AE570" s="16"/>
      <c r="AF570" s="16"/>
    </row>
    <row r="571" spans="1:32">
      <c r="A571" s="11">
        <v>20</v>
      </c>
      <c r="B571" s="11">
        <v>97</v>
      </c>
      <c r="C571" s="16"/>
      <c r="D571" s="11">
        <v>1</v>
      </c>
      <c r="E571" s="11">
        <v>96</v>
      </c>
      <c r="F571" s="11" t="s">
        <v>903</v>
      </c>
      <c r="G571" s="11" t="s">
        <v>4306</v>
      </c>
      <c r="H571" s="11" t="s">
        <v>2944</v>
      </c>
      <c r="I571" s="11" t="s">
        <v>637</v>
      </c>
      <c r="J571" s="11" t="s">
        <v>19</v>
      </c>
      <c r="K571" s="11" t="s">
        <v>2354</v>
      </c>
      <c r="L571" s="11">
        <v>1881</v>
      </c>
      <c r="M571" s="11">
        <v>19</v>
      </c>
      <c r="N571" s="11" t="s">
        <v>2939</v>
      </c>
      <c r="O571" s="16"/>
      <c r="P571" s="16"/>
      <c r="Q571" s="16"/>
      <c r="R571" s="11" t="s">
        <v>3952</v>
      </c>
      <c r="S571" s="11" t="s">
        <v>3952</v>
      </c>
      <c r="T571" s="11" t="s">
        <v>3952</v>
      </c>
      <c r="U571" s="16"/>
      <c r="V571" s="16"/>
      <c r="W571" s="16"/>
      <c r="X571" s="11" t="s">
        <v>1998</v>
      </c>
      <c r="Y571" s="11">
        <v>0</v>
      </c>
      <c r="Z571" s="16"/>
      <c r="AA571" s="11" t="s">
        <v>1395</v>
      </c>
      <c r="AB571" s="11" t="s">
        <v>1395</v>
      </c>
      <c r="AC571" s="11" t="s">
        <v>1395</v>
      </c>
      <c r="AD571" s="16"/>
      <c r="AE571" s="16"/>
      <c r="AF571" s="16"/>
    </row>
    <row r="572" spans="1:32">
      <c r="A572" s="11">
        <v>21</v>
      </c>
      <c r="B572" s="11">
        <v>97</v>
      </c>
      <c r="C572" s="16"/>
      <c r="D572" s="11">
        <v>1</v>
      </c>
      <c r="E572" s="11">
        <v>96</v>
      </c>
      <c r="F572" s="11" t="s">
        <v>1761</v>
      </c>
      <c r="G572" s="11" t="s">
        <v>23</v>
      </c>
      <c r="H572" s="11" t="s">
        <v>2953</v>
      </c>
      <c r="I572" s="11" t="s">
        <v>637</v>
      </c>
      <c r="J572" s="11" t="s">
        <v>24</v>
      </c>
      <c r="K572" s="11" t="s">
        <v>1971</v>
      </c>
      <c r="L572" s="11">
        <v>1883</v>
      </c>
      <c r="M572" s="11">
        <v>17</v>
      </c>
      <c r="N572" s="11" t="s">
        <v>2939</v>
      </c>
      <c r="O572" s="16"/>
      <c r="P572" s="16"/>
      <c r="Q572" s="16"/>
      <c r="R572" s="11" t="s">
        <v>3952</v>
      </c>
      <c r="S572" s="11" t="s">
        <v>3952</v>
      </c>
      <c r="T572" s="11" t="s">
        <v>3952</v>
      </c>
      <c r="U572" s="16"/>
      <c r="V572" s="16"/>
      <c r="W572" s="16"/>
      <c r="X572" s="11" t="s">
        <v>1998</v>
      </c>
      <c r="Y572" s="11">
        <v>0</v>
      </c>
      <c r="Z572" s="11">
        <v>0</v>
      </c>
      <c r="AA572" s="11" t="s">
        <v>1395</v>
      </c>
      <c r="AB572" s="11" t="s">
        <v>1395</v>
      </c>
      <c r="AC572" s="11" t="s">
        <v>1395</v>
      </c>
      <c r="AD572" s="16"/>
      <c r="AE572" s="16"/>
      <c r="AF572" s="16"/>
    </row>
    <row r="573" spans="1:32">
      <c r="A573" s="11">
        <v>22</v>
      </c>
      <c r="B573" s="11">
        <v>97</v>
      </c>
      <c r="C573" s="16"/>
      <c r="D573" s="11">
        <v>1</v>
      </c>
      <c r="E573" s="11">
        <v>96</v>
      </c>
      <c r="F573" s="11" t="s">
        <v>1761</v>
      </c>
      <c r="G573" s="11" t="s">
        <v>206</v>
      </c>
      <c r="H573" s="11" t="s">
        <v>2953</v>
      </c>
      <c r="I573" s="11" t="s">
        <v>637</v>
      </c>
      <c r="J573" s="11" t="s">
        <v>19</v>
      </c>
      <c r="K573" s="11" t="s">
        <v>2033</v>
      </c>
      <c r="L573" s="11">
        <v>1881</v>
      </c>
      <c r="M573" s="11">
        <v>19</v>
      </c>
      <c r="N573" s="11" t="s">
        <v>2939</v>
      </c>
      <c r="O573" s="16"/>
      <c r="P573" s="16"/>
      <c r="Q573" s="16"/>
      <c r="R573" s="11" t="s">
        <v>3952</v>
      </c>
      <c r="S573" s="11" t="s">
        <v>3952</v>
      </c>
      <c r="T573" s="11" t="s">
        <v>3952</v>
      </c>
      <c r="U573" s="16"/>
      <c r="V573" s="16"/>
      <c r="W573" s="16"/>
      <c r="X573" s="11" t="s">
        <v>1998</v>
      </c>
      <c r="Y573" s="11">
        <v>0</v>
      </c>
      <c r="Z573" s="11">
        <v>0</v>
      </c>
      <c r="AA573" s="11" t="s">
        <v>1395</v>
      </c>
      <c r="AB573" s="11" t="s">
        <v>1395</v>
      </c>
      <c r="AC573" s="11" t="s">
        <v>1395</v>
      </c>
      <c r="AD573" s="16"/>
      <c r="AE573" s="16"/>
      <c r="AF573" s="16"/>
    </row>
    <row r="574" spans="1:32">
      <c r="A574" s="11">
        <v>23</v>
      </c>
      <c r="B574" s="11">
        <v>98</v>
      </c>
      <c r="C574" s="11"/>
      <c r="D574" s="11">
        <v>1</v>
      </c>
      <c r="E574" s="11">
        <v>93</v>
      </c>
      <c r="F574" s="11" t="s">
        <v>903</v>
      </c>
      <c r="G574" s="11" t="s">
        <v>860</v>
      </c>
      <c r="H574" s="11" t="s">
        <v>3949</v>
      </c>
      <c r="I574" s="11" t="s">
        <v>637</v>
      </c>
      <c r="J574" s="11" t="s">
        <v>19</v>
      </c>
      <c r="K574" s="11" t="s">
        <v>2128</v>
      </c>
      <c r="L574" s="11">
        <v>1855</v>
      </c>
      <c r="M574" s="11">
        <v>45</v>
      </c>
      <c r="N574" s="11" t="s">
        <v>2933</v>
      </c>
      <c r="O574" s="11">
        <v>16</v>
      </c>
      <c r="P574" s="11"/>
      <c r="Q574" s="11"/>
      <c r="R574" s="11" t="s">
        <v>3952</v>
      </c>
      <c r="S574" s="11"/>
      <c r="T574" s="11"/>
      <c r="U574" s="11"/>
      <c r="V574" s="11"/>
      <c r="W574" s="11"/>
      <c r="X574" s="11" t="s">
        <v>32</v>
      </c>
      <c r="Y574" s="11">
        <v>0</v>
      </c>
      <c r="Z574" s="11">
        <v>0</v>
      </c>
      <c r="AA574" s="11" t="s">
        <v>1395</v>
      </c>
      <c r="AB574" s="11" t="s">
        <v>1395</v>
      </c>
      <c r="AC574" s="11" t="s">
        <v>1395</v>
      </c>
      <c r="AD574" s="11" t="s">
        <v>3956</v>
      </c>
      <c r="AE574" s="11"/>
      <c r="AF574" s="11" t="s">
        <v>261</v>
      </c>
    </row>
    <row r="575" spans="1:32">
      <c r="A575" s="11">
        <v>24</v>
      </c>
      <c r="B575" s="11">
        <v>98</v>
      </c>
      <c r="C575" s="16"/>
      <c r="D575" s="11">
        <v>1</v>
      </c>
      <c r="E575" s="11">
        <v>93</v>
      </c>
      <c r="F575" s="11" t="s">
        <v>903</v>
      </c>
      <c r="G575" s="11" t="s">
        <v>175</v>
      </c>
      <c r="H575" s="11" t="s">
        <v>2936</v>
      </c>
      <c r="I575" s="11" t="s">
        <v>637</v>
      </c>
      <c r="J575" s="11" t="s">
        <v>24</v>
      </c>
      <c r="K575" s="11" t="s">
        <v>2354</v>
      </c>
      <c r="L575" s="11">
        <v>1870</v>
      </c>
      <c r="M575" s="11">
        <v>30</v>
      </c>
      <c r="N575" s="11" t="s">
        <v>2933</v>
      </c>
      <c r="O575" s="11">
        <v>16</v>
      </c>
      <c r="P575" s="11">
        <v>0</v>
      </c>
      <c r="Q575" s="11">
        <v>0</v>
      </c>
      <c r="R575" s="11" t="s">
        <v>3952</v>
      </c>
      <c r="S575" s="16"/>
      <c r="T575" s="16"/>
      <c r="U575" s="16"/>
      <c r="V575" s="16"/>
      <c r="W575" s="16"/>
      <c r="X575" s="16"/>
      <c r="Y575" s="16"/>
      <c r="Z575" s="11">
        <v>0</v>
      </c>
      <c r="AA575" s="11" t="s">
        <v>92</v>
      </c>
      <c r="AB575" s="11" t="s">
        <v>92</v>
      </c>
      <c r="AC575" s="11" t="s">
        <v>1395</v>
      </c>
      <c r="AD575" s="16"/>
      <c r="AE575" s="16"/>
      <c r="AF575" s="16"/>
    </row>
    <row r="576" spans="1:32">
      <c r="A576" s="11">
        <v>25</v>
      </c>
      <c r="B576" s="11">
        <v>98</v>
      </c>
      <c r="C576" s="16"/>
      <c r="D576" s="11">
        <v>1</v>
      </c>
      <c r="E576" s="11">
        <v>93</v>
      </c>
      <c r="F576" s="11" t="s">
        <v>903</v>
      </c>
      <c r="G576" s="11" t="s">
        <v>4307</v>
      </c>
      <c r="H576" s="11" t="s">
        <v>4026</v>
      </c>
      <c r="I576" s="11" t="s">
        <v>637</v>
      </c>
      <c r="J576" s="11" t="s">
        <v>19</v>
      </c>
      <c r="K576" s="11" t="s">
        <v>1971</v>
      </c>
      <c r="L576" s="11">
        <v>1899</v>
      </c>
      <c r="M576" s="11">
        <v>1</v>
      </c>
      <c r="N576" s="11" t="s">
        <v>2939</v>
      </c>
      <c r="O576" s="16"/>
      <c r="P576" s="16"/>
      <c r="Q576" s="16"/>
      <c r="R576" s="11" t="s">
        <v>3952</v>
      </c>
      <c r="S576" s="11" t="s">
        <v>3952</v>
      </c>
      <c r="T576" s="11" t="s">
        <v>3952</v>
      </c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</row>
    <row r="577" spans="1:32">
      <c r="A577" s="11">
        <v>26</v>
      </c>
      <c r="B577" s="11">
        <v>99</v>
      </c>
      <c r="C577" s="11"/>
      <c r="D577" s="11">
        <v>1</v>
      </c>
      <c r="E577" s="11">
        <v>98</v>
      </c>
      <c r="F577" s="11" t="s">
        <v>903</v>
      </c>
      <c r="G577" s="11" t="s">
        <v>170</v>
      </c>
      <c r="H577" s="11" t="s">
        <v>3949</v>
      </c>
      <c r="I577" s="11" t="s">
        <v>637</v>
      </c>
      <c r="J577" s="11" t="s">
        <v>19</v>
      </c>
      <c r="K577" s="11" t="s">
        <v>2128</v>
      </c>
      <c r="L577" s="11">
        <v>1855</v>
      </c>
      <c r="M577" s="11">
        <v>45</v>
      </c>
      <c r="N577" s="11" t="s">
        <v>2933</v>
      </c>
      <c r="O577" s="11">
        <v>16</v>
      </c>
      <c r="P577" s="11"/>
      <c r="Q577" s="11"/>
      <c r="R577" s="11" t="s">
        <v>3952</v>
      </c>
      <c r="S577" s="11"/>
      <c r="T577" s="11"/>
      <c r="U577" s="11"/>
      <c r="V577" s="11"/>
      <c r="W577" s="11"/>
      <c r="X577" s="11" t="s">
        <v>32</v>
      </c>
      <c r="Y577" s="11">
        <v>0</v>
      </c>
      <c r="Z577" s="11"/>
      <c r="AA577" s="11" t="s">
        <v>92</v>
      </c>
      <c r="AB577" s="11" t="s">
        <v>92</v>
      </c>
      <c r="AC577" s="11" t="s">
        <v>1395</v>
      </c>
      <c r="AD577" s="11" t="s">
        <v>3956</v>
      </c>
      <c r="AE577" s="11"/>
      <c r="AF577" s="11" t="s">
        <v>261</v>
      </c>
    </row>
    <row r="578" spans="1:32">
      <c r="A578" s="11">
        <v>27</v>
      </c>
      <c r="B578" s="11">
        <v>99</v>
      </c>
      <c r="C578" s="16"/>
      <c r="D578" s="11">
        <v>1</v>
      </c>
      <c r="E578" s="11">
        <v>98</v>
      </c>
      <c r="F578" s="11" t="s">
        <v>903</v>
      </c>
      <c r="G578" s="11" t="s">
        <v>4141</v>
      </c>
      <c r="H578" s="11" t="s">
        <v>2936</v>
      </c>
      <c r="I578" s="11" t="s">
        <v>637</v>
      </c>
      <c r="J578" s="11" t="s">
        <v>24</v>
      </c>
      <c r="K578" s="11" t="s">
        <v>2161</v>
      </c>
      <c r="L578" s="11">
        <v>1867</v>
      </c>
      <c r="M578" s="11">
        <v>32</v>
      </c>
      <c r="N578" s="11" t="s">
        <v>2933</v>
      </c>
      <c r="O578" s="11">
        <v>16</v>
      </c>
      <c r="P578" s="11">
        <v>8</v>
      </c>
      <c r="Q578" s="11">
        <v>4</v>
      </c>
      <c r="R578" s="11" t="s">
        <v>3952</v>
      </c>
      <c r="S578" s="16"/>
      <c r="T578" s="11" t="s">
        <v>3959</v>
      </c>
      <c r="U578" s="16"/>
      <c r="V578" s="16"/>
      <c r="W578" s="16"/>
      <c r="X578" s="16"/>
      <c r="Y578" s="16"/>
      <c r="Z578" s="16"/>
      <c r="AA578" s="11" t="s">
        <v>1395</v>
      </c>
      <c r="AB578" s="11" t="s">
        <v>1395</v>
      </c>
      <c r="AC578" s="11" t="s">
        <v>1395</v>
      </c>
      <c r="AD578" s="16"/>
      <c r="AE578" s="16"/>
      <c r="AF578" s="16"/>
    </row>
    <row r="579" spans="1:32">
      <c r="A579" s="11">
        <v>28</v>
      </c>
      <c r="B579" s="11">
        <v>99</v>
      </c>
      <c r="C579" s="16"/>
      <c r="D579" s="11">
        <v>1</v>
      </c>
      <c r="E579" s="11">
        <v>98</v>
      </c>
      <c r="F579" s="11" t="s">
        <v>903</v>
      </c>
      <c r="G579" s="11" t="s">
        <v>4308</v>
      </c>
      <c r="H579" s="11" t="s">
        <v>2944</v>
      </c>
      <c r="I579" s="11" t="s">
        <v>637</v>
      </c>
      <c r="J579" s="11" t="s">
        <v>19</v>
      </c>
      <c r="K579" s="11" t="s">
        <v>2206</v>
      </c>
      <c r="L579" s="11">
        <v>1885</v>
      </c>
      <c r="M579" s="11">
        <v>15</v>
      </c>
      <c r="N579" s="11" t="s">
        <v>2939</v>
      </c>
      <c r="O579" s="16"/>
      <c r="P579" s="16"/>
      <c r="Q579" s="16"/>
      <c r="R579" s="11" t="s">
        <v>3952</v>
      </c>
      <c r="S579" s="11" t="s">
        <v>3952</v>
      </c>
      <c r="T579" s="11" t="s">
        <v>3952</v>
      </c>
      <c r="U579" s="16"/>
      <c r="V579" s="16"/>
      <c r="W579" s="16"/>
      <c r="X579" s="11" t="s">
        <v>1998</v>
      </c>
      <c r="Y579" s="11">
        <v>0</v>
      </c>
      <c r="Z579" s="11">
        <v>0</v>
      </c>
      <c r="AA579" s="11" t="s">
        <v>92</v>
      </c>
      <c r="AB579" s="11" t="s">
        <v>92</v>
      </c>
      <c r="AC579" s="11" t="s">
        <v>1395</v>
      </c>
      <c r="AD579" s="16"/>
      <c r="AE579" s="16"/>
      <c r="AF579" s="16"/>
    </row>
    <row r="580" spans="1:32">
      <c r="A580" s="11">
        <v>29</v>
      </c>
      <c r="B580" s="11">
        <v>99</v>
      </c>
      <c r="C580" s="16"/>
      <c r="D580" s="11">
        <v>1</v>
      </c>
      <c r="E580" s="11">
        <v>98</v>
      </c>
      <c r="F580" s="11" t="s">
        <v>903</v>
      </c>
      <c r="G580" s="11" t="s">
        <v>561</v>
      </c>
      <c r="H580" s="11" t="s">
        <v>2944</v>
      </c>
      <c r="I580" s="11" t="s">
        <v>637</v>
      </c>
      <c r="J580" s="11" t="s">
        <v>19</v>
      </c>
      <c r="K580" s="11" t="s">
        <v>2190</v>
      </c>
      <c r="L580" s="11">
        <v>1888</v>
      </c>
      <c r="M580" s="11">
        <v>11</v>
      </c>
      <c r="N580" s="11" t="s">
        <v>2939</v>
      </c>
      <c r="O580" s="16"/>
      <c r="P580" s="16"/>
      <c r="Q580" s="16"/>
      <c r="R580" s="11" t="s">
        <v>3952</v>
      </c>
      <c r="S580" s="11" t="s">
        <v>3952</v>
      </c>
      <c r="T580" s="11" t="s">
        <v>3952</v>
      </c>
      <c r="U580" s="16"/>
      <c r="V580" s="16"/>
      <c r="W580" s="16"/>
      <c r="X580" s="11" t="s">
        <v>1998</v>
      </c>
      <c r="Y580" s="11">
        <v>0</v>
      </c>
      <c r="Z580" s="11">
        <v>0</v>
      </c>
      <c r="AA580" s="11" t="s">
        <v>92</v>
      </c>
      <c r="AB580" s="11" t="s">
        <v>92</v>
      </c>
      <c r="AC580" s="11" t="s">
        <v>1395</v>
      </c>
      <c r="AD580" s="16"/>
      <c r="AE580" s="16"/>
      <c r="AF580" s="16"/>
    </row>
    <row r="581" spans="1:32">
      <c r="A581" s="11">
        <v>30</v>
      </c>
      <c r="B581" s="11">
        <v>99</v>
      </c>
      <c r="C581" s="16"/>
      <c r="D581" s="11">
        <v>1</v>
      </c>
      <c r="E581" s="11">
        <v>98</v>
      </c>
      <c r="F581" s="11" t="s">
        <v>903</v>
      </c>
      <c r="G581" s="11" t="s">
        <v>1202</v>
      </c>
      <c r="H581" s="11" t="s">
        <v>2944</v>
      </c>
      <c r="I581" s="11" t="s">
        <v>637</v>
      </c>
      <c r="J581" s="11" t="s">
        <v>19</v>
      </c>
      <c r="K581" s="11" t="s">
        <v>1971</v>
      </c>
      <c r="L581" s="11">
        <v>1892</v>
      </c>
      <c r="M581" s="11">
        <v>8</v>
      </c>
      <c r="N581" s="11" t="s">
        <v>2939</v>
      </c>
      <c r="O581" s="16"/>
      <c r="P581" s="16"/>
      <c r="Q581" s="16"/>
      <c r="R581" s="11" t="s">
        <v>3952</v>
      </c>
      <c r="S581" s="11" t="s">
        <v>3952</v>
      </c>
      <c r="T581" s="11" t="s">
        <v>3952</v>
      </c>
      <c r="U581" s="16"/>
      <c r="V581" s="16"/>
      <c r="W581" s="16"/>
      <c r="X581" s="16"/>
      <c r="Y581" s="16"/>
      <c r="Z581" s="11">
        <v>0</v>
      </c>
      <c r="AA581" s="16"/>
      <c r="AB581" s="16"/>
      <c r="AC581" s="16"/>
      <c r="AD581" s="16"/>
      <c r="AE581" s="16"/>
      <c r="AF581" s="16"/>
    </row>
    <row r="582" spans="1:32">
      <c r="A582" s="11">
        <v>31</v>
      </c>
      <c r="B582" s="11">
        <v>99</v>
      </c>
      <c r="C582" s="16"/>
      <c r="D582" s="11">
        <v>1</v>
      </c>
      <c r="E582" s="11">
        <v>98</v>
      </c>
      <c r="F582" s="11" t="s">
        <v>903</v>
      </c>
      <c r="G582" s="11" t="s">
        <v>4309</v>
      </c>
      <c r="H582" s="11" t="s">
        <v>2944</v>
      </c>
      <c r="I582" s="11" t="s">
        <v>637</v>
      </c>
      <c r="J582" s="11" t="s">
        <v>19</v>
      </c>
      <c r="K582" s="11" t="s">
        <v>2206</v>
      </c>
      <c r="L582" s="11">
        <v>1894</v>
      </c>
      <c r="M582" s="11">
        <v>6</v>
      </c>
      <c r="N582" s="11" t="s">
        <v>2939</v>
      </c>
      <c r="O582" s="16"/>
      <c r="P582" s="16"/>
      <c r="Q582" s="16"/>
      <c r="R582" s="11" t="s">
        <v>3952</v>
      </c>
      <c r="S582" s="11" t="s">
        <v>3952</v>
      </c>
      <c r="T582" s="11" t="s">
        <v>3952</v>
      </c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</row>
    <row r="583" spans="1:32">
      <c r="A583" s="11">
        <v>32</v>
      </c>
      <c r="B583" s="11">
        <v>100</v>
      </c>
      <c r="C583" s="11"/>
      <c r="D583" s="11">
        <v>1</v>
      </c>
      <c r="E583" s="11">
        <v>99</v>
      </c>
      <c r="F583" s="11" t="s">
        <v>327</v>
      </c>
      <c r="G583" s="11" t="s">
        <v>170</v>
      </c>
      <c r="H583" s="11" t="s">
        <v>3949</v>
      </c>
      <c r="I583" s="11" t="s">
        <v>637</v>
      </c>
      <c r="J583" s="11" t="s">
        <v>19</v>
      </c>
      <c r="K583" s="11" t="s">
        <v>1971</v>
      </c>
      <c r="L583" s="11">
        <v>1850</v>
      </c>
      <c r="M583" s="11">
        <v>50</v>
      </c>
      <c r="N583" s="11" t="s">
        <v>2933</v>
      </c>
      <c r="O583" s="11">
        <v>33</v>
      </c>
      <c r="P583" s="11"/>
      <c r="Q583" s="11"/>
      <c r="R583" s="11" t="s">
        <v>3952</v>
      </c>
      <c r="S583" s="11"/>
      <c r="T583" s="11"/>
      <c r="U583" s="11"/>
      <c r="V583" s="11"/>
      <c r="W583" s="11"/>
      <c r="X583" s="11" t="s">
        <v>32</v>
      </c>
      <c r="Y583" s="11">
        <v>0</v>
      </c>
      <c r="Z583" s="11"/>
      <c r="AA583" s="11" t="s">
        <v>92</v>
      </c>
      <c r="AB583" s="11" t="s">
        <v>92</v>
      </c>
      <c r="AC583" s="11" t="s">
        <v>1395</v>
      </c>
      <c r="AD583" s="11" t="s">
        <v>3956</v>
      </c>
      <c r="AE583" s="11"/>
      <c r="AF583" s="11" t="s">
        <v>261</v>
      </c>
    </row>
    <row r="584" spans="1:32">
      <c r="A584" s="11">
        <v>33</v>
      </c>
      <c r="B584" s="11">
        <v>100</v>
      </c>
      <c r="C584" s="16"/>
      <c r="D584" s="11">
        <v>1</v>
      </c>
      <c r="E584" s="11">
        <v>99</v>
      </c>
      <c r="F584" s="11" t="s">
        <v>327</v>
      </c>
      <c r="G584" s="11" t="s">
        <v>3550</v>
      </c>
      <c r="H584" s="11" t="s">
        <v>2936</v>
      </c>
      <c r="I584" s="11" t="s">
        <v>637</v>
      </c>
      <c r="J584" s="11" t="s">
        <v>24</v>
      </c>
      <c r="K584" s="11" t="s">
        <v>2230</v>
      </c>
      <c r="L584" s="11">
        <v>1850</v>
      </c>
      <c r="M584" s="11">
        <v>49</v>
      </c>
      <c r="N584" s="11" t="s">
        <v>2933</v>
      </c>
      <c r="O584" s="11">
        <v>33</v>
      </c>
      <c r="P584" s="11">
        <v>12</v>
      </c>
      <c r="Q584" s="11">
        <v>8</v>
      </c>
      <c r="R584" s="11" t="s">
        <v>4085</v>
      </c>
      <c r="S584" s="11" t="s">
        <v>4034</v>
      </c>
      <c r="T584" s="11" t="s">
        <v>4034</v>
      </c>
      <c r="U584" s="16"/>
      <c r="V584" s="16"/>
      <c r="W584" s="16"/>
      <c r="X584" s="16"/>
      <c r="Y584" s="16"/>
      <c r="Z584" s="16"/>
      <c r="AA584" s="11" t="s">
        <v>92</v>
      </c>
      <c r="AB584" s="11" t="s">
        <v>92</v>
      </c>
      <c r="AC584" s="11" t="s">
        <v>1395</v>
      </c>
      <c r="AD584" s="16"/>
      <c r="AE584" s="16"/>
      <c r="AF584" s="16"/>
    </row>
    <row r="585" spans="1:32">
      <c r="A585" s="11">
        <v>34</v>
      </c>
      <c r="B585" s="11">
        <v>100</v>
      </c>
      <c r="C585" s="16"/>
      <c r="D585" s="11">
        <v>1</v>
      </c>
      <c r="E585" s="11">
        <v>99</v>
      </c>
      <c r="F585" s="11" t="s">
        <v>327</v>
      </c>
      <c r="G585" s="11" t="s">
        <v>204</v>
      </c>
      <c r="H585" s="11" t="s">
        <v>2938</v>
      </c>
      <c r="I585" s="11" t="s">
        <v>637</v>
      </c>
      <c r="J585" s="11" t="s">
        <v>24</v>
      </c>
      <c r="K585" s="11" t="s">
        <v>2173</v>
      </c>
      <c r="L585" s="11">
        <v>1877</v>
      </c>
      <c r="M585" s="11">
        <v>22</v>
      </c>
      <c r="N585" s="11" t="s">
        <v>2939</v>
      </c>
      <c r="O585" s="16"/>
      <c r="P585" s="16"/>
      <c r="Q585" s="16"/>
      <c r="R585" s="11" t="s">
        <v>3952</v>
      </c>
      <c r="S585" s="11" t="s">
        <v>3952</v>
      </c>
      <c r="T585" s="11" t="s">
        <v>4085</v>
      </c>
      <c r="U585" s="16"/>
      <c r="V585" s="16"/>
      <c r="W585" s="16"/>
      <c r="X585" s="11" t="s">
        <v>1998</v>
      </c>
      <c r="Y585" s="11">
        <v>0</v>
      </c>
      <c r="Z585" s="16"/>
      <c r="AA585" s="11" t="s">
        <v>1395</v>
      </c>
      <c r="AB585" s="11" t="s">
        <v>1395</v>
      </c>
      <c r="AC585" s="11" t="s">
        <v>1395</v>
      </c>
      <c r="AD585" s="16"/>
      <c r="AE585" s="16"/>
      <c r="AF585" s="16"/>
    </row>
    <row r="586" spans="1:32">
      <c r="A586" s="11">
        <v>35</v>
      </c>
      <c r="B586" s="11">
        <v>100</v>
      </c>
      <c r="C586" s="16"/>
      <c r="D586" s="11">
        <v>1</v>
      </c>
      <c r="E586" s="11">
        <v>99</v>
      </c>
      <c r="F586" s="11" t="s">
        <v>327</v>
      </c>
      <c r="G586" s="11" t="s">
        <v>961</v>
      </c>
      <c r="H586" s="11" t="s">
        <v>2944</v>
      </c>
      <c r="I586" s="11" t="s">
        <v>637</v>
      </c>
      <c r="J586" s="11" t="s">
        <v>19</v>
      </c>
      <c r="K586" s="11" t="s">
        <v>2161</v>
      </c>
      <c r="L586" s="11">
        <v>1879</v>
      </c>
      <c r="M586" s="11">
        <v>20</v>
      </c>
      <c r="N586" s="11" t="s">
        <v>2939</v>
      </c>
      <c r="O586" s="16"/>
      <c r="P586" s="16"/>
      <c r="Q586" s="16"/>
      <c r="R586" s="11" t="s">
        <v>3952</v>
      </c>
      <c r="S586" s="11" t="s">
        <v>3952</v>
      </c>
      <c r="T586" s="11" t="s">
        <v>4085</v>
      </c>
      <c r="U586" s="16"/>
      <c r="V586" s="16"/>
      <c r="W586" s="16"/>
      <c r="X586" s="11" t="s">
        <v>1998</v>
      </c>
      <c r="Y586" s="11">
        <v>0</v>
      </c>
      <c r="Z586" s="16"/>
      <c r="AA586" s="11" t="s">
        <v>1395</v>
      </c>
      <c r="AB586" s="11" t="s">
        <v>92</v>
      </c>
      <c r="AC586" s="11" t="s">
        <v>1395</v>
      </c>
      <c r="AD586" s="16"/>
      <c r="AE586" s="11" t="s">
        <v>261</v>
      </c>
      <c r="AF586" s="16"/>
    </row>
    <row r="587" spans="1:32">
      <c r="A587" s="11">
        <v>36</v>
      </c>
      <c r="B587" s="11">
        <v>100</v>
      </c>
      <c r="C587" s="16"/>
      <c r="D587" s="11">
        <v>1</v>
      </c>
      <c r="E587" s="11">
        <v>99</v>
      </c>
      <c r="F587" s="11" t="s">
        <v>327</v>
      </c>
      <c r="G587" s="11" t="s">
        <v>1034</v>
      </c>
      <c r="H587" s="11" t="s">
        <v>2944</v>
      </c>
      <c r="I587" s="11" t="s">
        <v>637</v>
      </c>
      <c r="J587" s="11" t="s">
        <v>19</v>
      </c>
      <c r="K587" s="11" t="s">
        <v>2033</v>
      </c>
      <c r="L587" s="11">
        <v>1885</v>
      </c>
      <c r="M587" s="11">
        <v>15</v>
      </c>
      <c r="N587" s="11" t="s">
        <v>2939</v>
      </c>
      <c r="O587" s="16"/>
      <c r="P587" s="16"/>
      <c r="Q587" s="16"/>
      <c r="R587" s="11" t="s">
        <v>3952</v>
      </c>
      <c r="S587" s="11" t="s">
        <v>3952</v>
      </c>
      <c r="T587" s="11" t="s">
        <v>4085</v>
      </c>
      <c r="U587" s="16"/>
      <c r="V587" s="16"/>
      <c r="W587" s="16"/>
      <c r="X587" s="11" t="s">
        <v>1998</v>
      </c>
      <c r="Y587" s="11">
        <v>0</v>
      </c>
      <c r="Z587" s="11">
        <v>0</v>
      </c>
      <c r="AA587" s="11" t="s">
        <v>1395</v>
      </c>
      <c r="AB587" s="11" t="s">
        <v>92</v>
      </c>
      <c r="AC587" s="11" t="s">
        <v>1395</v>
      </c>
      <c r="AD587" s="16"/>
      <c r="AE587" s="16"/>
      <c r="AF587" s="16"/>
    </row>
    <row r="588" spans="1:32">
      <c r="A588" s="11">
        <v>37</v>
      </c>
      <c r="B588" s="11">
        <v>100</v>
      </c>
      <c r="C588" s="16"/>
      <c r="D588" s="11">
        <v>1</v>
      </c>
      <c r="E588" s="11">
        <v>99</v>
      </c>
      <c r="F588" s="11" t="s">
        <v>327</v>
      </c>
      <c r="G588" s="11" t="s">
        <v>4199</v>
      </c>
      <c r="H588" s="11" t="s">
        <v>2944</v>
      </c>
      <c r="I588" s="11" t="s">
        <v>637</v>
      </c>
      <c r="J588" s="11" t="s">
        <v>19</v>
      </c>
      <c r="K588" s="11" t="s">
        <v>2033</v>
      </c>
      <c r="L588" s="11">
        <v>1885</v>
      </c>
      <c r="M588" s="11">
        <v>15</v>
      </c>
      <c r="N588" s="11" t="s">
        <v>2939</v>
      </c>
      <c r="O588" s="16"/>
      <c r="P588" s="16"/>
      <c r="Q588" s="16"/>
      <c r="R588" s="11" t="s">
        <v>3952</v>
      </c>
      <c r="S588" s="11" t="s">
        <v>3952</v>
      </c>
      <c r="T588" s="11" t="s">
        <v>4085</v>
      </c>
      <c r="U588" s="16"/>
      <c r="V588" s="16"/>
      <c r="W588" s="16"/>
      <c r="X588" s="11" t="s">
        <v>1998</v>
      </c>
      <c r="Y588" s="11">
        <v>0</v>
      </c>
      <c r="Z588" s="11">
        <v>0</v>
      </c>
      <c r="AA588" s="11" t="s">
        <v>1395</v>
      </c>
      <c r="AB588" s="11" t="s">
        <v>92</v>
      </c>
      <c r="AC588" s="11" t="s">
        <v>1395</v>
      </c>
      <c r="AD588" s="16"/>
      <c r="AE588" s="16"/>
      <c r="AF588" s="16"/>
    </row>
    <row r="589" spans="1:32">
      <c r="A589" s="11">
        <v>38</v>
      </c>
      <c r="B589" s="11">
        <v>100</v>
      </c>
      <c r="C589" s="16"/>
      <c r="D589" s="11">
        <v>1</v>
      </c>
      <c r="E589" s="11">
        <v>99</v>
      </c>
      <c r="F589" s="11" t="s">
        <v>327</v>
      </c>
      <c r="G589" s="11" t="s">
        <v>4310</v>
      </c>
      <c r="H589" s="11" t="s">
        <v>2944</v>
      </c>
      <c r="I589" s="11" t="s">
        <v>637</v>
      </c>
      <c r="J589" s="11" t="s">
        <v>19</v>
      </c>
      <c r="K589" s="11" t="s">
        <v>2143</v>
      </c>
      <c r="L589" s="11">
        <v>1887</v>
      </c>
      <c r="M589" s="11">
        <v>12</v>
      </c>
      <c r="N589" s="11" t="s">
        <v>2939</v>
      </c>
      <c r="O589" s="16"/>
      <c r="P589" s="16"/>
      <c r="Q589" s="16"/>
      <c r="R589" s="11" t="s">
        <v>3952</v>
      </c>
      <c r="S589" s="11" t="s">
        <v>3952</v>
      </c>
      <c r="T589" s="11" t="s">
        <v>4085</v>
      </c>
      <c r="U589" s="16"/>
      <c r="V589" s="16"/>
      <c r="W589" s="16"/>
      <c r="X589" s="11" t="s">
        <v>3962</v>
      </c>
      <c r="Y589" s="16"/>
      <c r="Z589" s="11">
        <v>4</v>
      </c>
      <c r="AA589" s="11" t="s">
        <v>1395</v>
      </c>
      <c r="AB589" s="11" t="s">
        <v>1395</v>
      </c>
      <c r="AC589" s="11" t="s">
        <v>1395</v>
      </c>
      <c r="AD589" s="16"/>
      <c r="AE589" s="16"/>
      <c r="AF589" s="16"/>
    </row>
    <row r="590" spans="1:32">
      <c r="A590" s="11">
        <v>39</v>
      </c>
      <c r="B590" s="11">
        <v>100</v>
      </c>
      <c r="C590" s="16"/>
      <c r="D590" s="11">
        <v>1</v>
      </c>
      <c r="E590" s="11">
        <v>99</v>
      </c>
      <c r="F590" s="11" t="s">
        <v>327</v>
      </c>
      <c r="G590" s="11" t="s">
        <v>4311</v>
      </c>
      <c r="H590" s="11" t="s">
        <v>2938</v>
      </c>
      <c r="I590" s="11" t="s">
        <v>637</v>
      </c>
      <c r="J590" s="11" t="s">
        <v>24</v>
      </c>
      <c r="K590" s="11" t="s">
        <v>2161</v>
      </c>
      <c r="L590" s="11">
        <v>1893</v>
      </c>
      <c r="M590" s="11">
        <v>6</v>
      </c>
      <c r="N590" s="11" t="s">
        <v>2939</v>
      </c>
      <c r="O590" s="16"/>
      <c r="P590" s="16"/>
      <c r="Q590" s="16"/>
      <c r="R590" s="11" t="s">
        <v>3952</v>
      </c>
      <c r="S590" s="11" t="s">
        <v>3952</v>
      </c>
      <c r="T590" s="11" t="s">
        <v>4085</v>
      </c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</row>
    <row r="591" spans="1:32">
      <c r="A591" s="11">
        <v>40</v>
      </c>
      <c r="B591" s="11">
        <v>100</v>
      </c>
      <c r="C591" s="16"/>
      <c r="D591" s="11">
        <v>1</v>
      </c>
      <c r="E591" s="11">
        <v>99</v>
      </c>
      <c r="F591" s="11" t="s">
        <v>140</v>
      </c>
      <c r="G591" s="11" t="s">
        <v>3123</v>
      </c>
      <c r="H591" s="11" t="s">
        <v>2953</v>
      </c>
      <c r="I591" s="11" t="s">
        <v>637</v>
      </c>
      <c r="J591" s="11" t="s">
        <v>24</v>
      </c>
      <c r="K591" s="11" t="s">
        <v>2173</v>
      </c>
      <c r="L591" s="11">
        <v>1886</v>
      </c>
      <c r="M591" s="11">
        <v>13</v>
      </c>
      <c r="N591" s="11" t="s">
        <v>2939</v>
      </c>
      <c r="O591" s="16"/>
      <c r="P591" s="16"/>
      <c r="Q591" s="16"/>
      <c r="R591" s="11" t="s">
        <v>3952</v>
      </c>
      <c r="S591" s="11" t="s">
        <v>3952</v>
      </c>
      <c r="T591" s="11" t="s">
        <v>3952</v>
      </c>
      <c r="U591" s="16"/>
      <c r="V591" s="16"/>
      <c r="W591" s="16"/>
      <c r="X591" s="11" t="s">
        <v>3962</v>
      </c>
      <c r="Y591" s="16"/>
      <c r="Z591" s="11">
        <v>4</v>
      </c>
      <c r="AA591" s="11" t="s">
        <v>1395</v>
      </c>
      <c r="AB591" s="11" t="s">
        <v>1395</v>
      </c>
      <c r="AC591" s="11" t="s">
        <v>1395</v>
      </c>
      <c r="AD591" s="16"/>
      <c r="AE591" s="16"/>
      <c r="AF591" s="16"/>
    </row>
    <row r="592" spans="1:32">
      <c r="A592" s="11">
        <v>41</v>
      </c>
      <c r="B592" s="11">
        <v>100</v>
      </c>
      <c r="C592" s="16"/>
      <c r="D592" s="11">
        <v>1</v>
      </c>
      <c r="E592" s="11">
        <v>99</v>
      </c>
      <c r="F592" s="11" t="s">
        <v>140</v>
      </c>
      <c r="G592" s="11" t="s">
        <v>88</v>
      </c>
      <c r="H592" s="11" t="s">
        <v>2953</v>
      </c>
      <c r="I592" s="11" t="s">
        <v>637</v>
      </c>
      <c r="J592" s="11" t="s">
        <v>19</v>
      </c>
      <c r="K592" s="11" t="s">
        <v>2143</v>
      </c>
      <c r="L592" s="11">
        <v>1889</v>
      </c>
      <c r="M592" s="11">
        <v>10</v>
      </c>
      <c r="N592" s="11" t="s">
        <v>2939</v>
      </c>
      <c r="O592" s="16"/>
      <c r="P592" s="16"/>
      <c r="Q592" s="16"/>
      <c r="R592" s="11" t="s">
        <v>3952</v>
      </c>
      <c r="S592" s="11" t="s">
        <v>3952</v>
      </c>
      <c r="T592" s="11" t="s">
        <v>3952</v>
      </c>
      <c r="U592" s="16"/>
      <c r="V592" s="16"/>
      <c r="W592" s="16"/>
      <c r="X592" s="11" t="s">
        <v>3962</v>
      </c>
      <c r="Y592" s="16"/>
      <c r="Z592" s="11">
        <v>4</v>
      </c>
      <c r="AA592" s="11" t="s">
        <v>1395</v>
      </c>
      <c r="AB592" s="11" t="s">
        <v>1395</v>
      </c>
      <c r="AC592" s="11" t="s">
        <v>1395</v>
      </c>
      <c r="AD592" s="16"/>
      <c r="AE592" s="16"/>
      <c r="AF592" s="16"/>
    </row>
    <row r="593" spans="1:32">
      <c r="A593" s="11">
        <v>42</v>
      </c>
      <c r="B593" s="11">
        <v>100</v>
      </c>
      <c r="C593" s="16"/>
      <c r="D593" s="11">
        <v>1</v>
      </c>
      <c r="E593" s="11">
        <v>99</v>
      </c>
      <c r="F593" s="11" t="s">
        <v>140</v>
      </c>
      <c r="G593" s="11" t="s">
        <v>100</v>
      </c>
      <c r="H593" s="11" t="s">
        <v>2953</v>
      </c>
      <c r="I593" s="11" t="s">
        <v>637</v>
      </c>
      <c r="J593" s="11" t="s">
        <v>19</v>
      </c>
      <c r="K593" s="11" t="s">
        <v>2143</v>
      </c>
      <c r="L593" s="11">
        <v>1889</v>
      </c>
      <c r="M593" s="11">
        <v>10</v>
      </c>
      <c r="N593" s="11" t="s">
        <v>2939</v>
      </c>
      <c r="O593" s="16"/>
      <c r="P593" s="16"/>
      <c r="Q593" s="16"/>
      <c r="R593" s="11" t="s">
        <v>3952</v>
      </c>
      <c r="S593" s="11" t="s">
        <v>3952</v>
      </c>
      <c r="T593" s="11" t="s">
        <v>3952</v>
      </c>
      <c r="U593" s="16"/>
      <c r="V593" s="16"/>
      <c r="W593" s="16"/>
      <c r="X593" s="11" t="s">
        <v>3962</v>
      </c>
      <c r="Y593" s="16"/>
      <c r="Z593" s="11">
        <v>4</v>
      </c>
      <c r="AA593" s="11" t="s">
        <v>1395</v>
      </c>
      <c r="AB593" s="11" t="s">
        <v>1395</v>
      </c>
      <c r="AC593" s="11" t="s">
        <v>1395</v>
      </c>
      <c r="AD593" s="16"/>
      <c r="AE593" s="16"/>
      <c r="AF593" s="16"/>
    </row>
    <row r="594" spans="1:32">
      <c r="A594" s="11">
        <v>43</v>
      </c>
      <c r="B594" s="11">
        <v>100</v>
      </c>
      <c r="C594" s="16"/>
      <c r="D594" s="11">
        <v>1</v>
      </c>
      <c r="E594" s="11">
        <v>99</v>
      </c>
      <c r="F594" s="11" t="s">
        <v>327</v>
      </c>
      <c r="G594" s="11" t="s">
        <v>2764</v>
      </c>
      <c r="H594" s="11" t="s">
        <v>3097</v>
      </c>
      <c r="I594" s="11" t="s">
        <v>637</v>
      </c>
      <c r="J594" s="11" t="s">
        <v>19</v>
      </c>
      <c r="K594" s="11" t="s">
        <v>2173</v>
      </c>
      <c r="L594" s="11">
        <v>1892</v>
      </c>
      <c r="M594" s="11">
        <v>7</v>
      </c>
      <c r="N594" s="11" t="s">
        <v>2939</v>
      </c>
      <c r="O594" s="16"/>
      <c r="P594" s="16"/>
      <c r="Q594" s="16"/>
      <c r="R594" s="11" t="s">
        <v>3952</v>
      </c>
      <c r="S594" s="11" t="s">
        <v>3952</v>
      </c>
      <c r="T594" s="11" t="s">
        <v>3952</v>
      </c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</row>
    <row r="595" spans="1:32">
      <c r="A595" s="11">
        <v>44</v>
      </c>
      <c r="B595" s="11">
        <v>100</v>
      </c>
      <c r="C595" s="16"/>
      <c r="D595" s="11">
        <v>1</v>
      </c>
      <c r="E595" s="11">
        <v>99</v>
      </c>
      <c r="F595" s="11" t="s">
        <v>327</v>
      </c>
      <c r="G595" s="11" t="s">
        <v>657</v>
      </c>
      <c r="H595" s="11" t="s">
        <v>3099</v>
      </c>
      <c r="I595" s="11" t="s">
        <v>637</v>
      </c>
      <c r="J595" s="11" t="s">
        <v>24</v>
      </c>
      <c r="K595" s="11" t="s">
        <v>2206</v>
      </c>
      <c r="L595" s="11">
        <v>1897</v>
      </c>
      <c r="M595" s="11">
        <v>3</v>
      </c>
      <c r="N595" s="11" t="s">
        <v>2939</v>
      </c>
      <c r="O595" s="16"/>
      <c r="P595" s="16"/>
      <c r="Q595" s="16"/>
      <c r="R595" s="11" t="s">
        <v>3952</v>
      </c>
      <c r="S595" s="11" t="s">
        <v>3952</v>
      </c>
      <c r="T595" s="11" t="s">
        <v>3952</v>
      </c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</row>
    <row r="596" spans="1:32">
      <c r="A596" s="11">
        <v>45</v>
      </c>
      <c r="B596" s="11">
        <v>101</v>
      </c>
      <c r="C596" s="11"/>
      <c r="D596" s="11">
        <v>1</v>
      </c>
      <c r="E596" s="11">
        <v>100</v>
      </c>
      <c r="F596" s="11" t="s">
        <v>591</v>
      </c>
      <c r="G596" s="11" t="s">
        <v>48</v>
      </c>
      <c r="H596" s="11" t="s">
        <v>3949</v>
      </c>
      <c r="I596" s="11" t="s">
        <v>20</v>
      </c>
      <c r="J596" s="11" t="s">
        <v>19</v>
      </c>
      <c r="K596" s="11" t="s">
        <v>2354</v>
      </c>
      <c r="L596" s="11">
        <v>1835</v>
      </c>
      <c r="M596" s="11">
        <v>65</v>
      </c>
      <c r="N596" s="11" t="s">
        <v>2933</v>
      </c>
      <c r="O596" s="11">
        <v>30</v>
      </c>
      <c r="P596" s="11"/>
      <c r="Q596" s="11"/>
      <c r="R596" s="11" t="s">
        <v>4052</v>
      </c>
      <c r="S596" s="11" t="s">
        <v>4016</v>
      </c>
      <c r="T596" s="11" t="s">
        <v>3955</v>
      </c>
      <c r="U596" s="11"/>
      <c r="V596" s="11"/>
      <c r="W596" s="11"/>
      <c r="X596" s="11" t="s">
        <v>32</v>
      </c>
      <c r="Y596" s="11">
        <v>0</v>
      </c>
      <c r="Z596" s="11"/>
      <c r="AA596" s="11" t="s">
        <v>1395</v>
      </c>
      <c r="AB596" s="11" t="s">
        <v>1395</v>
      </c>
      <c r="AC596" s="11" t="s">
        <v>1395</v>
      </c>
      <c r="AD596" s="11" t="s">
        <v>3951</v>
      </c>
      <c r="AE596" s="11" t="s">
        <v>261</v>
      </c>
      <c r="AF596" s="11" t="s">
        <v>261</v>
      </c>
    </row>
    <row r="597" spans="1:32">
      <c r="A597" s="11">
        <v>46</v>
      </c>
      <c r="B597" s="11">
        <v>101</v>
      </c>
      <c r="C597" s="16"/>
      <c r="D597" s="11">
        <v>1</v>
      </c>
      <c r="E597" s="11">
        <v>100</v>
      </c>
      <c r="F597" s="11" t="s">
        <v>591</v>
      </c>
      <c r="G597" s="11" t="s">
        <v>657</v>
      </c>
      <c r="H597" s="11" t="s">
        <v>2936</v>
      </c>
      <c r="I597" s="11" t="s">
        <v>20</v>
      </c>
      <c r="J597" s="11" t="s">
        <v>24</v>
      </c>
      <c r="K597" s="11" t="s">
        <v>2143</v>
      </c>
      <c r="L597" s="11">
        <v>1837</v>
      </c>
      <c r="M597" s="11">
        <v>62</v>
      </c>
      <c r="N597" s="11" t="s">
        <v>2933</v>
      </c>
      <c r="O597" s="11">
        <v>30</v>
      </c>
      <c r="P597" s="11">
        <v>2</v>
      </c>
      <c r="Q597" s="11">
        <v>2</v>
      </c>
      <c r="R597" s="11" t="s">
        <v>3952</v>
      </c>
      <c r="S597" s="11" t="s">
        <v>3955</v>
      </c>
      <c r="T597" s="11" t="s">
        <v>3958</v>
      </c>
      <c r="U597" s="16"/>
      <c r="V597" s="16"/>
      <c r="W597" s="16"/>
      <c r="X597" s="16"/>
      <c r="Y597" s="16"/>
      <c r="Z597" s="16"/>
      <c r="AA597" s="11" t="s">
        <v>1395</v>
      </c>
      <c r="AB597" s="11" t="s">
        <v>1395</v>
      </c>
      <c r="AC597" s="11" t="s">
        <v>1395</v>
      </c>
      <c r="AD597" s="16"/>
      <c r="AE597" s="16"/>
      <c r="AF597" s="16"/>
    </row>
    <row r="598" spans="1:32">
      <c r="A598" s="11">
        <v>47</v>
      </c>
      <c r="B598" s="11">
        <v>101</v>
      </c>
      <c r="C598" s="16"/>
      <c r="D598" s="11">
        <v>1</v>
      </c>
      <c r="E598" s="11">
        <v>100</v>
      </c>
      <c r="F598" s="11" t="s">
        <v>4312</v>
      </c>
      <c r="G598" s="11" t="s">
        <v>3774</v>
      </c>
      <c r="H598" s="11" t="s">
        <v>2953</v>
      </c>
      <c r="I598" s="11" t="s">
        <v>20</v>
      </c>
      <c r="J598" s="11" t="s">
        <v>19</v>
      </c>
      <c r="K598" s="11" t="s">
        <v>2190</v>
      </c>
      <c r="L598" s="11">
        <v>1822</v>
      </c>
      <c r="M598" s="11">
        <v>77</v>
      </c>
      <c r="N598" s="11" t="s">
        <v>3066</v>
      </c>
      <c r="O598" s="16"/>
      <c r="P598" s="16"/>
      <c r="Q598" s="16"/>
      <c r="R598" s="11" t="s">
        <v>3955</v>
      </c>
      <c r="S598" s="11" t="s">
        <v>97</v>
      </c>
      <c r="T598" s="11" t="s">
        <v>4108</v>
      </c>
      <c r="U598" s="16"/>
      <c r="V598" s="16"/>
      <c r="W598" s="16"/>
      <c r="X598" s="11" t="s">
        <v>1998</v>
      </c>
      <c r="Y598" s="11">
        <v>0</v>
      </c>
      <c r="Z598" s="11">
        <v>0</v>
      </c>
      <c r="AA598" s="11" t="s">
        <v>1395</v>
      </c>
      <c r="AB598" s="11" t="s">
        <v>1395</v>
      </c>
      <c r="AC598" s="11" t="s">
        <v>1395</v>
      </c>
      <c r="AD598" s="16"/>
      <c r="AE598" s="16"/>
      <c r="AF598" s="16"/>
    </row>
    <row r="599" spans="1:32">
      <c r="A599" s="11">
        <v>48</v>
      </c>
      <c r="B599" s="11">
        <v>102</v>
      </c>
      <c r="C599" s="11"/>
      <c r="D599" s="11">
        <v>1</v>
      </c>
      <c r="E599" s="11">
        <v>101</v>
      </c>
      <c r="F599" s="11" t="s">
        <v>3887</v>
      </c>
      <c r="G599" s="11" t="s">
        <v>886</v>
      </c>
      <c r="H599" s="11" t="s">
        <v>3949</v>
      </c>
      <c r="I599" s="11" t="s">
        <v>637</v>
      </c>
      <c r="J599" s="11" t="s">
        <v>19</v>
      </c>
      <c r="K599" s="11" t="s">
        <v>2354</v>
      </c>
      <c r="L599" s="11">
        <v>1838</v>
      </c>
      <c r="M599" s="11"/>
      <c r="N599" s="11" t="s">
        <v>2933</v>
      </c>
      <c r="O599" s="11">
        <v>25</v>
      </c>
      <c r="P599" s="11"/>
      <c r="Q599" s="11"/>
      <c r="R599" s="11" t="s">
        <v>4082</v>
      </c>
      <c r="S599" s="11" t="s">
        <v>4268</v>
      </c>
      <c r="T599" s="11" t="s">
        <v>4059</v>
      </c>
      <c r="U599" s="11"/>
      <c r="V599" s="11"/>
      <c r="W599" s="11"/>
      <c r="X599" s="11" t="s">
        <v>32</v>
      </c>
      <c r="Y599" s="11">
        <v>0</v>
      </c>
      <c r="Z599" s="11"/>
      <c r="AA599" s="11" t="s">
        <v>1395</v>
      </c>
      <c r="AB599" s="11" t="s">
        <v>1395</v>
      </c>
      <c r="AC599" s="11" t="s">
        <v>1395</v>
      </c>
      <c r="AD599" s="11" t="s">
        <v>3956</v>
      </c>
      <c r="AE599" s="11"/>
      <c r="AF599" s="11" t="s">
        <v>261</v>
      </c>
    </row>
    <row r="600" spans="1:32">
      <c r="A600" s="11">
        <v>49</v>
      </c>
      <c r="B600" s="11">
        <v>102</v>
      </c>
      <c r="C600" s="16"/>
      <c r="D600" s="11">
        <v>1</v>
      </c>
      <c r="E600" s="11">
        <v>101</v>
      </c>
      <c r="F600" s="11" t="s">
        <v>3887</v>
      </c>
      <c r="G600" s="11" t="s">
        <v>270</v>
      </c>
      <c r="H600" s="11" t="s">
        <v>2936</v>
      </c>
      <c r="I600" s="11" t="s">
        <v>637</v>
      </c>
      <c r="J600" s="11" t="s">
        <v>24</v>
      </c>
      <c r="K600" s="11" t="s">
        <v>1971</v>
      </c>
      <c r="L600" s="11">
        <v>1844</v>
      </c>
      <c r="M600" s="11">
        <v>56</v>
      </c>
      <c r="N600" s="11" t="s">
        <v>2933</v>
      </c>
      <c r="O600" s="11">
        <v>25</v>
      </c>
      <c r="P600" s="11">
        <v>2</v>
      </c>
      <c r="Q600" s="11">
        <v>1</v>
      </c>
      <c r="R600" s="11" t="s">
        <v>3958</v>
      </c>
      <c r="S600" s="11" t="s">
        <v>3958</v>
      </c>
      <c r="T600" s="11" t="s">
        <v>3958</v>
      </c>
      <c r="U600" s="16"/>
      <c r="V600" s="16"/>
      <c r="W600" s="16"/>
      <c r="X600" s="16"/>
      <c r="Y600" s="16"/>
      <c r="Z600" s="16"/>
      <c r="AA600" s="11" t="s">
        <v>92</v>
      </c>
      <c r="AB600" s="11" t="s">
        <v>92</v>
      </c>
      <c r="AC600" s="11" t="s">
        <v>1395</v>
      </c>
      <c r="AD600" s="16"/>
      <c r="AE600" s="16"/>
      <c r="AF600" s="16"/>
    </row>
    <row r="601" spans="1:32">
      <c r="A601" s="11">
        <v>50</v>
      </c>
      <c r="B601" s="11">
        <v>102</v>
      </c>
      <c r="C601" s="16"/>
      <c r="D601" s="11">
        <v>1</v>
      </c>
      <c r="E601" s="11">
        <v>101</v>
      </c>
      <c r="F601" s="11" t="s">
        <v>3887</v>
      </c>
      <c r="G601" s="11" t="s">
        <v>2587</v>
      </c>
      <c r="H601" s="11" t="s">
        <v>3099</v>
      </c>
      <c r="I601" s="11" t="s">
        <v>637</v>
      </c>
      <c r="J601" s="11" t="s">
        <v>24</v>
      </c>
      <c r="K601" s="11" t="s">
        <v>2033</v>
      </c>
      <c r="L601" s="11">
        <v>1894</v>
      </c>
      <c r="M601" s="11">
        <v>6</v>
      </c>
      <c r="N601" s="11" t="s">
        <v>2939</v>
      </c>
      <c r="O601" s="16"/>
      <c r="P601" s="16"/>
      <c r="Q601" s="16"/>
      <c r="R601" s="11" t="s">
        <v>3952</v>
      </c>
      <c r="S601" s="11" t="s">
        <v>3952</v>
      </c>
      <c r="T601" s="11" t="s">
        <v>3958</v>
      </c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</row>
    <row r="602" spans="1:32">
      <c r="A602" s="11">
        <v>1</v>
      </c>
      <c r="B602" s="11">
        <v>103</v>
      </c>
      <c r="C602" s="11"/>
      <c r="D602" s="11">
        <v>1</v>
      </c>
      <c r="E602" s="11">
        <v>102</v>
      </c>
      <c r="F602" s="11" t="s">
        <v>4313</v>
      </c>
      <c r="G602" s="11" t="s">
        <v>4314</v>
      </c>
      <c r="H602" s="11" t="s">
        <v>3949</v>
      </c>
      <c r="I602" s="11" t="s">
        <v>20</v>
      </c>
      <c r="J602" s="11" t="s">
        <v>19</v>
      </c>
      <c r="K602" s="11" t="s">
        <v>2173</v>
      </c>
      <c r="L602" s="11">
        <v>1868</v>
      </c>
      <c r="M602" s="11">
        <v>31</v>
      </c>
      <c r="N602" s="11" t="s">
        <v>2933</v>
      </c>
      <c r="O602" s="11">
        <v>9</v>
      </c>
      <c r="P602" s="11"/>
      <c r="Q602" s="11"/>
      <c r="R602" s="11" t="s">
        <v>4034</v>
      </c>
      <c r="S602" s="11" t="s">
        <v>373</v>
      </c>
      <c r="T602" s="11" t="s">
        <v>4034</v>
      </c>
      <c r="U602" s="11"/>
      <c r="V602" s="11"/>
      <c r="W602" s="11"/>
      <c r="X602" s="11" t="s">
        <v>4315</v>
      </c>
      <c r="Y602" s="11">
        <v>3</v>
      </c>
      <c r="Z602" s="11"/>
      <c r="AA602" s="11" t="s">
        <v>1395</v>
      </c>
      <c r="AB602" s="11" t="s">
        <v>1395</v>
      </c>
      <c r="AC602" s="11" t="s">
        <v>1395</v>
      </c>
      <c r="AD602" s="11" t="s">
        <v>3956</v>
      </c>
      <c r="AE602" s="11"/>
      <c r="AF602" s="11" t="s">
        <v>51</v>
      </c>
    </row>
    <row r="603" spans="1:32">
      <c r="A603" s="11">
        <v>2</v>
      </c>
      <c r="B603" s="11">
        <v>103</v>
      </c>
      <c r="C603" s="16"/>
      <c r="D603" s="11">
        <v>1</v>
      </c>
      <c r="E603" s="11">
        <v>102</v>
      </c>
      <c r="F603" s="11" t="s">
        <v>4313</v>
      </c>
      <c r="G603" s="11" t="s">
        <v>3719</v>
      </c>
      <c r="H603" s="11" t="s">
        <v>2936</v>
      </c>
      <c r="I603" s="11" t="s">
        <v>20</v>
      </c>
      <c r="J603" s="11" t="s">
        <v>24</v>
      </c>
      <c r="K603" s="11" t="s">
        <v>2230</v>
      </c>
      <c r="L603" s="11">
        <v>1874</v>
      </c>
      <c r="M603" s="11">
        <v>25</v>
      </c>
      <c r="N603" s="11" t="s">
        <v>2933</v>
      </c>
      <c r="O603" s="11">
        <v>9</v>
      </c>
      <c r="P603" s="11">
        <v>4</v>
      </c>
      <c r="Q603" s="11">
        <v>4</v>
      </c>
      <c r="R603" s="11" t="s">
        <v>3952</v>
      </c>
      <c r="S603" s="11" t="s">
        <v>4268</v>
      </c>
      <c r="T603" s="11" t="s">
        <v>3952</v>
      </c>
      <c r="U603" s="16"/>
      <c r="V603" s="16"/>
      <c r="W603" s="16"/>
      <c r="X603" s="16"/>
      <c r="Y603" s="16"/>
      <c r="Z603" s="16"/>
      <c r="AA603" s="11" t="s">
        <v>1395</v>
      </c>
      <c r="AB603" s="11" t="s">
        <v>1395</v>
      </c>
      <c r="AC603" s="11" t="s">
        <v>1395</v>
      </c>
      <c r="AD603" s="16"/>
      <c r="AE603" s="16"/>
      <c r="AF603" s="16"/>
    </row>
    <row r="604" spans="1:32">
      <c r="A604" s="11">
        <v>3</v>
      </c>
      <c r="B604" s="11">
        <v>103</v>
      </c>
      <c r="C604" s="16"/>
      <c r="D604" s="11">
        <v>1</v>
      </c>
      <c r="E604" s="11">
        <v>102</v>
      </c>
      <c r="F604" s="11" t="s">
        <v>4313</v>
      </c>
      <c r="G604" s="11" t="s">
        <v>95</v>
      </c>
      <c r="H604" s="11" t="s">
        <v>2944</v>
      </c>
      <c r="I604" s="11" t="s">
        <v>20</v>
      </c>
      <c r="J604" s="11" t="s">
        <v>19</v>
      </c>
      <c r="K604" s="11" t="s">
        <v>2190</v>
      </c>
      <c r="L604" s="11">
        <v>1892</v>
      </c>
      <c r="M604" s="11">
        <v>7</v>
      </c>
      <c r="N604" s="11" t="s">
        <v>2939</v>
      </c>
      <c r="O604" s="16"/>
      <c r="P604" s="16"/>
      <c r="Q604" s="16"/>
      <c r="R604" s="11" t="s">
        <v>3952</v>
      </c>
      <c r="S604" s="11" t="s">
        <v>4034</v>
      </c>
      <c r="T604" s="11" t="s">
        <v>3952</v>
      </c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</row>
    <row r="605" spans="1:32">
      <c r="A605" s="11">
        <v>4</v>
      </c>
      <c r="B605" s="11">
        <v>103</v>
      </c>
      <c r="C605" s="16"/>
      <c r="D605" s="11">
        <v>1</v>
      </c>
      <c r="E605" s="11">
        <v>102</v>
      </c>
      <c r="F605" s="11" t="s">
        <v>4313</v>
      </c>
      <c r="G605" s="11" t="s">
        <v>280</v>
      </c>
      <c r="H605" s="11" t="s">
        <v>2938</v>
      </c>
      <c r="I605" s="11" t="s">
        <v>20</v>
      </c>
      <c r="J605" s="11" t="s">
        <v>24</v>
      </c>
      <c r="K605" s="11" t="s">
        <v>2143</v>
      </c>
      <c r="L605" s="11">
        <v>1894</v>
      </c>
      <c r="M605" s="11">
        <v>5</v>
      </c>
      <c r="N605" s="11" t="s">
        <v>2939</v>
      </c>
      <c r="O605" s="16"/>
      <c r="P605" s="16"/>
      <c r="Q605" s="16"/>
      <c r="R605" s="11" t="s">
        <v>3952</v>
      </c>
      <c r="S605" s="11" t="s">
        <v>4034</v>
      </c>
      <c r="T605" s="11" t="s">
        <v>3952</v>
      </c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</row>
    <row r="606" spans="1:32">
      <c r="A606" s="11">
        <v>5</v>
      </c>
      <c r="B606" s="11">
        <v>103</v>
      </c>
      <c r="C606" s="16"/>
      <c r="D606" s="11">
        <v>1</v>
      </c>
      <c r="E606" s="11">
        <v>102</v>
      </c>
      <c r="F606" s="11" t="s">
        <v>4313</v>
      </c>
      <c r="G606" s="11" t="s">
        <v>4316</v>
      </c>
      <c r="H606" s="11" t="s">
        <v>2938</v>
      </c>
      <c r="I606" s="11" t="s">
        <v>20</v>
      </c>
      <c r="J606" s="11" t="s">
        <v>24</v>
      </c>
      <c r="K606" s="11" t="s">
        <v>2173</v>
      </c>
      <c r="L606" s="11">
        <v>1897</v>
      </c>
      <c r="M606" s="11">
        <v>2</v>
      </c>
      <c r="N606" s="11" t="s">
        <v>2939</v>
      </c>
      <c r="O606" s="16"/>
      <c r="P606" s="16"/>
      <c r="Q606" s="16"/>
      <c r="R606" s="11" t="s">
        <v>3952</v>
      </c>
      <c r="S606" s="11" t="s">
        <v>4034</v>
      </c>
      <c r="T606" s="11" t="s">
        <v>3952</v>
      </c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</row>
    <row r="607" spans="1:32">
      <c r="A607" s="11">
        <v>6</v>
      </c>
      <c r="B607" s="11">
        <v>103</v>
      </c>
      <c r="C607" s="16"/>
      <c r="D607" s="11">
        <v>1</v>
      </c>
      <c r="E607" s="11">
        <v>102</v>
      </c>
      <c r="F607" s="11" t="s">
        <v>4313</v>
      </c>
      <c r="G607" s="11" t="s">
        <v>4317</v>
      </c>
      <c r="H607" s="11" t="s">
        <v>2938</v>
      </c>
      <c r="I607" s="11" t="s">
        <v>20</v>
      </c>
      <c r="J607" s="11" t="s">
        <v>24</v>
      </c>
      <c r="K607" s="11" t="s">
        <v>2143</v>
      </c>
      <c r="L607" s="11">
        <v>1899</v>
      </c>
      <c r="M607" s="17">
        <v>45881</v>
      </c>
      <c r="N607" s="11" t="s">
        <v>2939</v>
      </c>
      <c r="O607" s="16"/>
      <c r="P607" s="16"/>
      <c r="Q607" s="16"/>
      <c r="R607" s="11" t="s">
        <v>3952</v>
      </c>
      <c r="S607" s="11" t="s">
        <v>4034</v>
      </c>
      <c r="T607" s="11" t="s">
        <v>3952</v>
      </c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</row>
    <row r="608" spans="1:32">
      <c r="A608" s="11">
        <v>7</v>
      </c>
      <c r="B608" s="11">
        <v>104</v>
      </c>
      <c r="C608" s="11"/>
      <c r="D608" s="11">
        <v>1</v>
      </c>
      <c r="E608" s="11">
        <v>103</v>
      </c>
      <c r="F608" s="11" t="s">
        <v>191</v>
      </c>
      <c r="G608" s="11" t="s">
        <v>4318</v>
      </c>
      <c r="H608" s="11" t="s">
        <v>3949</v>
      </c>
      <c r="I608" s="11" t="s">
        <v>637</v>
      </c>
      <c r="J608" s="11" t="s">
        <v>19</v>
      </c>
      <c r="K608" s="11" t="s">
        <v>1971</v>
      </c>
      <c r="L608" s="11">
        <v>1855</v>
      </c>
      <c r="M608" s="11">
        <v>45</v>
      </c>
      <c r="N608" s="11" t="s">
        <v>2933</v>
      </c>
      <c r="O608" s="11">
        <v>25</v>
      </c>
      <c r="P608" s="11"/>
      <c r="Q608" s="11"/>
      <c r="R608" s="11" t="s">
        <v>4059</v>
      </c>
      <c r="S608" s="11"/>
      <c r="T608" s="11"/>
      <c r="U608" s="11"/>
      <c r="V608" s="11"/>
      <c r="W608" s="11"/>
      <c r="X608" s="11" t="s">
        <v>32</v>
      </c>
      <c r="Y608" s="11">
        <v>0</v>
      </c>
      <c r="Z608" s="11"/>
      <c r="AA608" s="11" t="s">
        <v>92</v>
      </c>
      <c r="AB608" s="11" t="s">
        <v>92</v>
      </c>
      <c r="AC608" s="11" t="s">
        <v>1395</v>
      </c>
      <c r="AD608" s="11" t="s">
        <v>3951</v>
      </c>
      <c r="AE608" s="11" t="s">
        <v>261</v>
      </c>
      <c r="AF608" s="11" t="s">
        <v>261</v>
      </c>
    </row>
    <row r="609" spans="1:32">
      <c r="A609" s="11">
        <v>8</v>
      </c>
      <c r="B609" s="11">
        <v>104</v>
      </c>
      <c r="C609" s="16"/>
      <c r="D609" s="11">
        <v>1</v>
      </c>
      <c r="E609" s="11">
        <v>103</v>
      </c>
      <c r="F609" s="11" t="s">
        <v>191</v>
      </c>
      <c r="G609" s="11" t="s">
        <v>374</v>
      </c>
      <c r="H609" s="11" t="s">
        <v>2936</v>
      </c>
      <c r="I609" s="11" t="s">
        <v>637</v>
      </c>
      <c r="J609" s="11" t="s">
        <v>24</v>
      </c>
      <c r="K609" s="11" t="s">
        <v>2354</v>
      </c>
      <c r="L609" s="11">
        <v>1860</v>
      </c>
      <c r="M609" s="11">
        <v>40</v>
      </c>
      <c r="N609" s="11" t="s">
        <v>2933</v>
      </c>
      <c r="O609" s="11">
        <v>25</v>
      </c>
      <c r="P609" s="11">
        <v>8</v>
      </c>
      <c r="Q609" s="11">
        <v>7</v>
      </c>
      <c r="R609" s="11" t="s">
        <v>3952</v>
      </c>
      <c r="S609" s="16"/>
      <c r="T609" s="16"/>
      <c r="U609" s="16"/>
      <c r="V609" s="16"/>
      <c r="W609" s="16"/>
      <c r="X609" s="16"/>
      <c r="Y609" s="16"/>
      <c r="Z609" s="16"/>
      <c r="AA609" s="11" t="s">
        <v>1395</v>
      </c>
      <c r="AB609" s="11" t="s">
        <v>1395</v>
      </c>
      <c r="AC609" s="11" t="s">
        <v>1395</v>
      </c>
      <c r="AD609" s="16"/>
      <c r="AE609" s="16"/>
      <c r="AF609" s="16"/>
    </row>
    <row r="610" spans="1:32">
      <c r="A610" s="11">
        <v>9</v>
      </c>
      <c r="B610" s="11">
        <v>104</v>
      </c>
      <c r="C610" s="16"/>
      <c r="D610" s="11">
        <v>1</v>
      </c>
      <c r="E610" s="11">
        <v>103</v>
      </c>
      <c r="F610" s="11" t="s">
        <v>191</v>
      </c>
      <c r="G610" s="11" t="s">
        <v>23</v>
      </c>
      <c r="H610" s="11" t="s">
        <v>2938</v>
      </c>
      <c r="I610" s="11" t="s">
        <v>637</v>
      </c>
      <c r="J610" s="11" t="s">
        <v>24</v>
      </c>
      <c r="K610" s="11" t="s">
        <v>2526</v>
      </c>
      <c r="L610" s="11">
        <v>1877</v>
      </c>
      <c r="M610" s="11">
        <v>22</v>
      </c>
      <c r="N610" s="11" t="s">
        <v>2939</v>
      </c>
      <c r="O610" s="16"/>
      <c r="P610" s="16"/>
      <c r="Q610" s="16"/>
      <c r="R610" s="11" t="s">
        <v>3952</v>
      </c>
      <c r="S610" s="11" t="s">
        <v>4059</v>
      </c>
      <c r="T610" s="11" t="s">
        <v>3952</v>
      </c>
      <c r="U610" s="16"/>
      <c r="V610" s="16"/>
      <c r="W610" s="16"/>
      <c r="X610" s="11" t="s">
        <v>1998</v>
      </c>
      <c r="Y610" s="11">
        <v>0</v>
      </c>
      <c r="Z610" s="16"/>
      <c r="AA610" s="11" t="s">
        <v>1395</v>
      </c>
      <c r="AB610" s="11" t="s">
        <v>1395</v>
      </c>
      <c r="AC610" s="11" t="s">
        <v>1395</v>
      </c>
      <c r="AD610" s="16"/>
      <c r="AE610" s="16"/>
      <c r="AF610" s="16"/>
    </row>
    <row r="611" spans="1:32">
      <c r="A611" s="11">
        <v>10</v>
      </c>
      <c r="B611" s="11">
        <v>104</v>
      </c>
      <c r="C611" s="16"/>
      <c r="D611" s="11">
        <v>1</v>
      </c>
      <c r="E611" s="11">
        <v>103</v>
      </c>
      <c r="F611" s="11" t="s">
        <v>191</v>
      </c>
      <c r="G611" s="11" t="s">
        <v>4319</v>
      </c>
      <c r="H611" s="11" t="s">
        <v>2938</v>
      </c>
      <c r="I611" s="11" t="s">
        <v>637</v>
      </c>
      <c r="J611" s="11" t="s">
        <v>24</v>
      </c>
      <c r="K611" s="11" t="s">
        <v>2354</v>
      </c>
      <c r="L611" s="11">
        <v>1886</v>
      </c>
      <c r="M611" s="11">
        <v>14</v>
      </c>
      <c r="N611" s="11" t="s">
        <v>2939</v>
      </c>
      <c r="O611" s="16"/>
      <c r="P611" s="16"/>
      <c r="Q611" s="16"/>
      <c r="R611" s="11" t="s">
        <v>3952</v>
      </c>
      <c r="S611" s="11" t="s">
        <v>4059</v>
      </c>
      <c r="T611" s="11" t="s">
        <v>3952</v>
      </c>
      <c r="U611" s="16"/>
      <c r="V611" s="16"/>
      <c r="W611" s="16"/>
      <c r="X611" s="11" t="s">
        <v>4039</v>
      </c>
      <c r="Y611" s="16"/>
      <c r="Z611" s="11">
        <v>4</v>
      </c>
      <c r="AA611" s="11" t="s">
        <v>1395</v>
      </c>
      <c r="AB611" s="11" t="s">
        <v>1395</v>
      </c>
      <c r="AC611" s="11" t="s">
        <v>1395</v>
      </c>
      <c r="AD611" s="16"/>
      <c r="AE611" s="16"/>
      <c r="AF611" s="16"/>
    </row>
    <row r="612" spans="1:32">
      <c r="A612" s="11">
        <v>11</v>
      </c>
      <c r="B612" s="11">
        <v>104</v>
      </c>
      <c r="C612" s="16"/>
      <c r="D612" s="11">
        <v>1</v>
      </c>
      <c r="E612" s="11">
        <v>103</v>
      </c>
      <c r="F612" s="11" t="s">
        <v>191</v>
      </c>
      <c r="G612" s="11" t="s">
        <v>3016</v>
      </c>
      <c r="H612" s="11" t="s">
        <v>2938</v>
      </c>
      <c r="I612" s="11" t="s">
        <v>637</v>
      </c>
      <c r="J612" s="11" t="s">
        <v>24</v>
      </c>
      <c r="K612" s="11" t="s">
        <v>1971</v>
      </c>
      <c r="L612" s="11">
        <v>1890</v>
      </c>
      <c r="M612" s="11">
        <v>10</v>
      </c>
      <c r="N612" s="11" t="s">
        <v>2939</v>
      </c>
      <c r="O612" s="16"/>
      <c r="P612" s="16"/>
      <c r="Q612" s="16"/>
      <c r="R612" s="11" t="s">
        <v>3952</v>
      </c>
      <c r="S612" s="11" t="s">
        <v>4059</v>
      </c>
      <c r="T612" s="11" t="s">
        <v>3952</v>
      </c>
      <c r="U612" s="16"/>
      <c r="V612" s="16"/>
      <c r="W612" s="16"/>
      <c r="X612" s="11" t="s">
        <v>4039</v>
      </c>
      <c r="Y612" s="16"/>
      <c r="Z612" s="11">
        <v>4</v>
      </c>
      <c r="AA612" s="11" t="s">
        <v>1395</v>
      </c>
      <c r="AB612" s="11" t="s">
        <v>92</v>
      </c>
      <c r="AC612" s="11" t="s">
        <v>1395</v>
      </c>
      <c r="AD612" s="16"/>
      <c r="AE612" s="16"/>
      <c r="AF612" s="16"/>
    </row>
    <row r="613" spans="1:32">
      <c r="A613" s="11">
        <v>12</v>
      </c>
      <c r="B613" s="11">
        <v>104</v>
      </c>
      <c r="C613" s="16"/>
      <c r="D613" s="11">
        <v>1</v>
      </c>
      <c r="E613" s="11">
        <v>103</v>
      </c>
      <c r="F613" s="11" t="s">
        <v>191</v>
      </c>
      <c r="G613" s="11" t="s">
        <v>4320</v>
      </c>
      <c r="H613" s="11" t="s">
        <v>2938</v>
      </c>
      <c r="I613" s="11" t="s">
        <v>637</v>
      </c>
      <c r="J613" s="11" t="s">
        <v>24</v>
      </c>
      <c r="K613" s="11" t="s">
        <v>2354</v>
      </c>
      <c r="L613" s="11">
        <v>1893</v>
      </c>
      <c r="M613" s="11">
        <v>7</v>
      </c>
      <c r="N613" s="11" t="s">
        <v>2939</v>
      </c>
      <c r="O613" s="16"/>
      <c r="P613" s="16"/>
      <c r="Q613" s="16"/>
      <c r="R613" s="11" t="s">
        <v>3952</v>
      </c>
      <c r="S613" s="11" t="s">
        <v>4059</v>
      </c>
      <c r="T613" s="11" t="s">
        <v>3952</v>
      </c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</row>
    <row r="614" spans="1:32">
      <c r="A614" s="11">
        <v>13</v>
      </c>
      <c r="B614" s="11">
        <v>104</v>
      </c>
      <c r="C614" s="16"/>
      <c r="D614" s="11">
        <v>1</v>
      </c>
      <c r="E614" s="11">
        <v>103</v>
      </c>
      <c r="F614" s="11" t="s">
        <v>191</v>
      </c>
      <c r="G614" s="11" t="s">
        <v>77</v>
      </c>
      <c r="H614" s="11" t="s">
        <v>2938</v>
      </c>
      <c r="I614" s="11" t="s">
        <v>637</v>
      </c>
      <c r="J614" s="11" t="s">
        <v>24</v>
      </c>
      <c r="K614" s="11" t="s">
        <v>2354</v>
      </c>
      <c r="L614" s="11">
        <v>1896</v>
      </c>
      <c r="M614" s="11">
        <v>4</v>
      </c>
      <c r="N614" s="11" t="s">
        <v>2939</v>
      </c>
      <c r="O614" s="16"/>
      <c r="P614" s="16"/>
      <c r="Q614" s="16"/>
      <c r="R614" s="11" t="s">
        <v>3952</v>
      </c>
      <c r="S614" s="11" t="s">
        <v>4059</v>
      </c>
      <c r="T614" s="11" t="s">
        <v>3952</v>
      </c>
      <c r="U614" s="16"/>
      <c r="V614" s="16"/>
      <c r="W614" s="16"/>
      <c r="X614" s="11" t="s">
        <v>32</v>
      </c>
      <c r="Y614" s="11">
        <v>0</v>
      </c>
      <c r="Z614" s="16"/>
      <c r="AA614" s="11" t="s">
        <v>92</v>
      </c>
      <c r="AB614" s="11" t="s">
        <v>92</v>
      </c>
      <c r="AC614" s="11" t="s">
        <v>1395</v>
      </c>
      <c r="AD614" s="16"/>
      <c r="AE614" s="16"/>
      <c r="AF614" s="16"/>
    </row>
    <row r="615" spans="1:32">
      <c r="A615" s="11">
        <v>14</v>
      </c>
      <c r="B615" s="11">
        <v>105</v>
      </c>
      <c r="C615" s="11"/>
      <c r="D615" s="11">
        <v>1</v>
      </c>
      <c r="E615" s="11">
        <v>104</v>
      </c>
      <c r="F615" s="11" t="s">
        <v>562</v>
      </c>
      <c r="G615" s="11" t="s">
        <v>88</v>
      </c>
      <c r="H615" s="11" t="s">
        <v>3949</v>
      </c>
      <c r="I615" s="11" t="s">
        <v>637</v>
      </c>
      <c r="J615" s="11" t="s">
        <v>19</v>
      </c>
      <c r="K615" s="11" t="s">
        <v>2206</v>
      </c>
      <c r="L615" s="11">
        <v>1836</v>
      </c>
      <c r="M615" s="11">
        <v>64</v>
      </c>
      <c r="N615" s="11" t="s">
        <v>2933</v>
      </c>
      <c r="O615" s="11">
        <v>28</v>
      </c>
      <c r="P615" s="11"/>
      <c r="Q615" s="11"/>
      <c r="R615" s="11" t="s">
        <v>3958</v>
      </c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 t="s">
        <v>3956</v>
      </c>
      <c r="AE615" s="11"/>
      <c r="AF615" s="11" t="s">
        <v>261</v>
      </c>
    </row>
    <row r="616" spans="1:32">
      <c r="A616" s="11">
        <v>15</v>
      </c>
      <c r="B616" s="11">
        <v>105</v>
      </c>
      <c r="C616" s="16"/>
      <c r="D616" s="11">
        <v>1</v>
      </c>
      <c r="E616" s="11">
        <v>104</v>
      </c>
      <c r="F616" s="11" t="s">
        <v>562</v>
      </c>
      <c r="G616" s="11" t="s">
        <v>110</v>
      </c>
      <c r="H616" s="11" t="s">
        <v>2936</v>
      </c>
      <c r="I616" s="11" t="s">
        <v>637</v>
      </c>
      <c r="J616" s="11" t="s">
        <v>24</v>
      </c>
      <c r="K616" s="11" t="s">
        <v>2245</v>
      </c>
      <c r="L616" s="11">
        <v>1850</v>
      </c>
      <c r="M616" s="11">
        <v>50</v>
      </c>
      <c r="N616" s="11" t="s">
        <v>2933</v>
      </c>
      <c r="O616" s="11">
        <v>28</v>
      </c>
      <c r="P616" s="11">
        <v>4</v>
      </c>
      <c r="Q616" s="11">
        <v>2</v>
      </c>
      <c r="R616" s="11" t="s">
        <v>3952</v>
      </c>
      <c r="S616" s="16"/>
      <c r="T616" s="16"/>
      <c r="U616" s="16"/>
      <c r="V616" s="16"/>
      <c r="W616" s="16"/>
      <c r="X616" s="16"/>
      <c r="Y616" s="16"/>
      <c r="Z616" s="16"/>
      <c r="AA616" s="11" t="s">
        <v>92</v>
      </c>
      <c r="AB616" s="11" t="s">
        <v>92</v>
      </c>
      <c r="AC616" s="11" t="s">
        <v>1395</v>
      </c>
      <c r="AD616" s="16"/>
      <c r="AE616" s="16"/>
      <c r="AF616" s="16"/>
    </row>
    <row r="617" spans="1:32">
      <c r="A617" s="11">
        <v>16</v>
      </c>
      <c r="B617" s="11">
        <v>105</v>
      </c>
      <c r="C617" s="16"/>
      <c r="D617" s="11">
        <v>1</v>
      </c>
      <c r="E617" s="11">
        <v>104</v>
      </c>
      <c r="F617" s="11" t="s">
        <v>562</v>
      </c>
      <c r="G617" s="11" t="s">
        <v>23</v>
      </c>
      <c r="H617" s="11" t="s">
        <v>2938</v>
      </c>
      <c r="I617" s="11" t="s">
        <v>637</v>
      </c>
      <c r="J617" s="11" t="s">
        <v>24</v>
      </c>
      <c r="K617" s="11" t="s">
        <v>1971</v>
      </c>
      <c r="L617" s="11">
        <v>1866</v>
      </c>
      <c r="M617" s="11">
        <v>34</v>
      </c>
      <c r="N617" s="11" t="s">
        <v>2939</v>
      </c>
      <c r="O617" s="16"/>
      <c r="P617" s="16"/>
      <c r="Q617" s="16"/>
      <c r="R617" s="11" t="s">
        <v>3952</v>
      </c>
      <c r="S617" s="16"/>
      <c r="T617" s="11" t="s">
        <v>3952</v>
      </c>
      <c r="U617" s="16"/>
      <c r="V617" s="16"/>
      <c r="W617" s="16"/>
      <c r="X617" s="16"/>
      <c r="Y617" s="16"/>
      <c r="Z617" s="16"/>
      <c r="AA617" s="11" t="s">
        <v>92</v>
      </c>
      <c r="AB617" s="11" t="s">
        <v>92</v>
      </c>
      <c r="AC617" s="11" t="s">
        <v>92</v>
      </c>
      <c r="AD617" s="16"/>
      <c r="AE617" s="16"/>
      <c r="AF617" s="16"/>
    </row>
    <row r="618" spans="1:32">
      <c r="A618" s="11">
        <v>17</v>
      </c>
      <c r="B618" s="11">
        <v>105</v>
      </c>
      <c r="C618" s="16"/>
      <c r="D618" s="11">
        <v>1</v>
      </c>
      <c r="E618" s="11">
        <v>104</v>
      </c>
      <c r="F618" s="11" t="s">
        <v>562</v>
      </c>
      <c r="G618" s="11" t="s">
        <v>4321</v>
      </c>
      <c r="H618" s="11" t="s">
        <v>2944</v>
      </c>
      <c r="I618" s="11" t="s">
        <v>637</v>
      </c>
      <c r="J618" s="11" t="s">
        <v>19</v>
      </c>
      <c r="K618" s="11" t="s">
        <v>2354</v>
      </c>
      <c r="L618" s="11">
        <v>1871</v>
      </c>
      <c r="M618" s="11">
        <v>29</v>
      </c>
      <c r="N618" s="11" t="s">
        <v>3119</v>
      </c>
      <c r="O618" s="16"/>
      <c r="P618" s="16"/>
      <c r="Q618" s="16"/>
      <c r="R618" s="11" t="s">
        <v>3952</v>
      </c>
      <c r="S618" s="16"/>
      <c r="T618" s="11" t="s">
        <v>3952</v>
      </c>
      <c r="U618" s="16"/>
      <c r="V618" s="16"/>
      <c r="W618" s="16"/>
      <c r="X618" s="11" t="s">
        <v>1998</v>
      </c>
      <c r="Y618" s="11">
        <v>0</v>
      </c>
      <c r="Z618" s="16"/>
      <c r="AA618" s="11" t="s">
        <v>92</v>
      </c>
      <c r="AB618" s="11" t="s">
        <v>92</v>
      </c>
      <c r="AC618" s="11" t="s">
        <v>1395</v>
      </c>
      <c r="AD618" s="16"/>
      <c r="AE618" s="16"/>
      <c r="AF618" s="16"/>
    </row>
    <row r="619" spans="1:32">
      <c r="A619" s="11">
        <v>18</v>
      </c>
      <c r="B619" s="11">
        <v>105</v>
      </c>
      <c r="C619" s="16"/>
      <c r="D619" s="11">
        <v>1</v>
      </c>
      <c r="E619" s="11">
        <v>104</v>
      </c>
      <c r="F619" s="11" t="s">
        <v>1156</v>
      </c>
      <c r="G619" s="11" t="s">
        <v>1479</v>
      </c>
      <c r="H619" s="11" t="s">
        <v>3099</v>
      </c>
      <c r="I619" s="11" t="s">
        <v>637</v>
      </c>
      <c r="J619" s="11" t="s">
        <v>24</v>
      </c>
      <c r="K619" s="11" t="s">
        <v>2206</v>
      </c>
      <c r="L619" s="11">
        <v>1883</v>
      </c>
      <c r="M619" s="11">
        <v>17</v>
      </c>
      <c r="N619" s="11" t="s">
        <v>2939</v>
      </c>
      <c r="O619" s="16"/>
      <c r="P619" s="16"/>
      <c r="Q619" s="16"/>
      <c r="R619" s="11" t="s">
        <v>3952</v>
      </c>
      <c r="S619" s="11" t="s">
        <v>3952</v>
      </c>
      <c r="T619" s="11" t="s">
        <v>3952</v>
      </c>
      <c r="U619" s="16"/>
      <c r="V619" s="16"/>
      <c r="W619" s="16"/>
      <c r="X619" s="11" t="s">
        <v>1998</v>
      </c>
      <c r="Y619" s="11">
        <v>0</v>
      </c>
      <c r="Z619" s="11">
        <v>0</v>
      </c>
      <c r="AA619" s="11" t="s">
        <v>1395</v>
      </c>
      <c r="AB619" s="11" t="s">
        <v>92</v>
      </c>
      <c r="AC619" s="11" t="s">
        <v>1395</v>
      </c>
      <c r="AD619" s="16"/>
      <c r="AE619" s="16"/>
      <c r="AF619" s="16"/>
    </row>
    <row r="620" spans="1:32">
      <c r="A620" s="11">
        <v>19</v>
      </c>
      <c r="B620" s="11">
        <v>106</v>
      </c>
      <c r="C620" s="11"/>
      <c r="D620" s="11">
        <v>1</v>
      </c>
      <c r="E620" s="11">
        <v>105</v>
      </c>
      <c r="F620" s="11" t="s">
        <v>20</v>
      </c>
      <c r="G620" s="11" t="s">
        <v>247</v>
      </c>
      <c r="H620" s="11" t="s">
        <v>3949</v>
      </c>
      <c r="I620" s="11" t="s">
        <v>637</v>
      </c>
      <c r="J620" s="11" t="s">
        <v>19</v>
      </c>
      <c r="K620" s="11" t="s">
        <v>1971</v>
      </c>
      <c r="L620" s="11">
        <v>1852</v>
      </c>
      <c r="M620" s="11"/>
      <c r="N620" s="11" t="s">
        <v>2933</v>
      </c>
      <c r="O620" s="11">
        <v>5</v>
      </c>
      <c r="P620" s="11"/>
      <c r="Q620" s="11"/>
      <c r="R620" s="11" t="s">
        <v>3955</v>
      </c>
      <c r="S620" s="11"/>
      <c r="T620" s="11"/>
      <c r="U620" s="11"/>
      <c r="V620" s="11"/>
      <c r="W620" s="11"/>
      <c r="X620" s="11" t="s">
        <v>32</v>
      </c>
      <c r="Y620" s="11">
        <v>0</v>
      </c>
      <c r="Z620" s="11"/>
      <c r="AA620" s="11" t="s">
        <v>1395</v>
      </c>
      <c r="AB620" s="11" t="s">
        <v>1395</v>
      </c>
      <c r="AC620" s="11" t="s">
        <v>1395</v>
      </c>
      <c r="AD620" s="11" t="s">
        <v>3951</v>
      </c>
      <c r="AE620" s="11" t="s">
        <v>261</v>
      </c>
      <c r="AF620" s="11" t="s">
        <v>261</v>
      </c>
    </row>
    <row r="621" spans="1:32">
      <c r="A621" s="11">
        <v>20</v>
      </c>
      <c r="B621" s="11">
        <v>106</v>
      </c>
      <c r="C621" s="16"/>
      <c r="D621" s="11">
        <v>1</v>
      </c>
      <c r="E621" s="11">
        <v>105</v>
      </c>
      <c r="F621" s="11" t="s">
        <v>20</v>
      </c>
      <c r="G621" s="11" t="s">
        <v>4322</v>
      </c>
      <c r="H621" s="11" t="s">
        <v>2936</v>
      </c>
      <c r="I621" s="11" t="s">
        <v>637</v>
      </c>
      <c r="J621" s="11" t="s">
        <v>24</v>
      </c>
      <c r="K621" s="11" t="s">
        <v>2206</v>
      </c>
      <c r="L621" s="11">
        <v>1868</v>
      </c>
      <c r="M621" s="11">
        <v>32</v>
      </c>
      <c r="N621" s="11" t="s">
        <v>2933</v>
      </c>
      <c r="O621" s="11">
        <v>5</v>
      </c>
      <c r="P621" s="11">
        <v>7</v>
      </c>
      <c r="Q621" s="11">
        <v>6</v>
      </c>
      <c r="R621" s="11" t="s">
        <v>3955</v>
      </c>
      <c r="S621" s="11" t="s">
        <v>3955</v>
      </c>
      <c r="T621" s="11" t="s">
        <v>3955</v>
      </c>
      <c r="U621" s="16"/>
      <c r="V621" s="16"/>
      <c r="W621" s="16"/>
      <c r="X621" s="16"/>
      <c r="Y621" s="16"/>
      <c r="Z621" s="16"/>
      <c r="AA621" s="11" t="s">
        <v>92</v>
      </c>
      <c r="AB621" s="11" t="s">
        <v>92</v>
      </c>
      <c r="AC621" s="11" t="s">
        <v>1395</v>
      </c>
      <c r="AD621" s="16"/>
      <c r="AE621" s="16"/>
      <c r="AF621" s="16"/>
    </row>
    <row r="622" spans="1:32">
      <c r="A622" s="11">
        <v>21</v>
      </c>
      <c r="B622" s="11">
        <v>106</v>
      </c>
      <c r="C622" s="16"/>
      <c r="D622" s="11">
        <v>1</v>
      </c>
      <c r="E622" s="11">
        <v>105</v>
      </c>
      <c r="F622" s="11" t="s">
        <v>20</v>
      </c>
      <c r="G622" s="11" t="s">
        <v>1916</v>
      </c>
      <c r="H622" s="11" t="s">
        <v>2944</v>
      </c>
      <c r="I622" s="11" t="s">
        <v>637</v>
      </c>
      <c r="J622" s="11" t="s">
        <v>19</v>
      </c>
      <c r="K622" s="11" t="s">
        <v>1971</v>
      </c>
      <c r="L622" s="11">
        <v>1888</v>
      </c>
      <c r="M622" s="11">
        <v>12</v>
      </c>
      <c r="N622" s="11" t="s">
        <v>2939</v>
      </c>
      <c r="O622" s="16"/>
      <c r="P622" s="16"/>
      <c r="Q622" s="16"/>
      <c r="R622" s="11" t="s">
        <v>3952</v>
      </c>
      <c r="S622" s="11" t="s">
        <v>3952</v>
      </c>
      <c r="T622" s="11" t="s">
        <v>3955</v>
      </c>
      <c r="U622" s="16"/>
      <c r="V622" s="16"/>
      <c r="W622" s="16"/>
      <c r="X622" s="11" t="s">
        <v>4039</v>
      </c>
      <c r="Y622" s="16"/>
      <c r="Z622" s="11">
        <v>4</v>
      </c>
      <c r="AA622" s="11" t="s">
        <v>1395</v>
      </c>
      <c r="AB622" s="11" t="s">
        <v>1395</v>
      </c>
      <c r="AC622" s="11" t="s">
        <v>1395</v>
      </c>
      <c r="AD622" s="16"/>
      <c r="AE622" s="16"/>
      <c r="AF622" s="16"/>
    </row>
    <row r="623" spans="1:32">
      <c r="A623" s="11">
        <v>22</v>
      </c>
      <c r="B623" s="11">
        <v>106</v>
      </c>
      <c r="C623" s="16"/>
      <c r="D623" s="11">
        <v>1</v>
      </c>
      <c r="E623" s="11">
        <v>105</v>
      </c>
      <c r="F623" s="11" t="s">
        <v>20</v>
      </c>
      <c r="G623" s="11" t="s">
        <v>4323</v>
      </c>
      <c r="H623" s="11" t="s">
        <v>2938</v>
      </c>
      <c r="I623" s="11" t="s">
        <v>637</v>
      </c>
      <c r="J623" s="11" t="s">
        <v>24</v>
      </c>
      <c r="K623" s="11" t="s">
        <v>2128</v>
      </c>
      <c r="L623" s="11">
        <v>1890</v>
      </c>
      <c r="M623" s="11">
        <v>10</v>
      </c>
      <c r="N623" s="11" t="s">
        <v>2939</v>
      </c>
      <c r="O623" s="16"/>
      <c r="P623" s="16"/>
      <c r="Q623" s="16"/>
      <c r="R623" s="11" t="s">
        <v>3952</v>
      </c>
      <c r="S623" s="11" t="s">
        <v>3952</v>
      </c>
      <c r="T623" s="11" t="s">
        <v>3955</v>
      </c>
      <c r="U623" s="16"/>
      <c r="V623" s="16"/>
      <c r="W623" s="16"/>
      <c r="X623" s="11" t="s">
        <v>4039</v>
      </c>
      <c r="Y623" s="16"/>
      <c r="Z623" s="11">
        <v>4</v>
      </c>
      <c r="AA623" s="11" t="s">
        <v>1395</v>
      </c>
      <c r="AB623" s="11" t="s">
        <v>1395</v>
      </c>
      <c r="AC623" s="11" t="s">
        <v>1395</v>
      </c>
      <c r="AD623" s="16"/>
      <c r="AE623" s="16"/>
      <c r="AF623" s="16"/>
    </row>
    <row r="624" spans="1:32">
      <c r="A624" s="11">
        <v>23</v>
      </c>
      <c r="B624" s="11">
        <v>106</v>
      </c>
      <c r="C624" s="16"/>
      <c r="D624" s="11">
        <v>1</v>
      </c>
      <c r="E624" s="11">
        <v>105</v>
      </c>
      <c r="F624" s="11" t="s">
        <v>20</v>
      </c>
      <c r="G624" s="11" t="s">
        <v>4324</v>
      </c>
      <c r="H624" s="11" t="s">
        <v>2938</v>
      </c>
      <c r="I624" s="11" t="s">
        <v>637</v>
      </c>
      <c r="J624" s="11" t="s">
        <v>24</v>
      </c>
      <c r="K624" s="11" t="s">
        <v>2128</v>
      </c>
      <c r="L624" s="11">
        <v>1892</v>
      </c>
      <c r="M624" s="11">
        <v>8</v>
      </c>
      <c r="N624" s="11" t="s">
        <v>2939</v>
      </c>
      <c r="O624" s="16"/>
      <c r="P624" s="16"/>
      <c r="Q624" s="16"/>
      <c r="R624" s="11" t="s">
        <v>3952</v>
      </c>
      <c r="S624" s="11" t="s">
        <v>3952</v>
      </c>
      <c r="T624" s="11" t="s">
        <v>3955</v>
      </c>
      <c r="U624" s="16"/>
      <c r="V624" s="16"/>
      <c r="W624" s="16"/>
      <c r="X624" s="11" t="s">
        <v>4039</v>
      </c>
      <c r="Y624" s="16"/>
      <c r="Z624" s="11">
        <v>4</v>
      </c>
      <c r="AA624" s="11" t="s">
        <v>1395</v>
      </c>
      <c r="AB624" s="11" t="s">
        <v>92</v>
      </c>
      <c r="AC624" s="11" t="s">
        <v>1395</v>
      </c>
      <c r="AD624" s="16"/>
      <c r="AE624" s="16"/>
      <c r="AF624" s="16"/>
    </row>
    <row r="625" spans="1:32">
      <c r="A625" s="11">
        <v>24</v>
      </c>
      <c r="B625" s="11">
        <v>106</v>
      </c>
      <c r="C625" s="16"/>
      <c r="D625" s="11">
        <v>1</v>
      </c>
      <c r="E625" s="11">
        <v>105</v>
      </c>
      <c r="F625" s="11" t="s">
        <v>20</v>
      </c>
      <c r="G625" s="11" t="s">
        <v>374</v>
      </c>
      <c r="H625" s="11" t="s">
        <v>2938</v>
      </c>
      <c r="I625" s="11" t="s">
        <v>637</v>
      </c>
      <c r="J625" s="11" t="s">
        <v>24</v>
      </c>
      <c r="K625" s="11" t="s">
        <v>2128</v>
      </c>
      <c r="L625" s="11">
        <v>1895</v>
      </c>
      <c r="M625" s="11">
        <v>5</v>
      </c>
      <c r="N625" s="11" t="s">
        <v>2939</v>
      </c>
      <c r="O625" s="16"/>
      <c r="P625" s="16"/>
      <c r="Q625" s="16"/>
      <c r="R625" s="11" t="s">
        <v>3952</v>
      </c>
      <c r="S625" s="11" t="s">
        <v>3955</v>
      </c>
      <c r="T625" s="11" t="s">
        <v>3955</v>
      </c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</row>
    <row r="626" spans="1:32">
      <c r="A626" s="11">
        <v>25</v>
      </c>
      <c r="B626" s="11">
        <v>106</v>
      </c>
      <c r="C626" s="16"/>
      <c r="D626" s="11">
        <v>1</v>
      </c>
      <c r="E626" s="11">
        <v>105</v>
      </c>
      <c r="F626" s="11" t="s">
        <v>20</v>
      </c>
      <c r="G626" s="11" t="s">
        <v>4325</v>
      </c>
      <c r="H626" s="11" t="s">
        <v>2938</v>
      </c>
      <c r="I626" s="11" t="s">
        <v>637</v>
      </c>
      <c r="J626" s="11" t="s">
        <v>24</v>
      </c>
      <c r="K626" s="11" t="s">
        <v>2206</v>
      </c>
      <c r="L626" s="11">
        <v>1898</v>
      </c>
      <c r="M626" s="11">
        <v>2</v>
      </c>
      <c r="N626" s="11" t="s">
        <v>2939</v>
      </c>
      <c r="O626" s="16"/>
      <c r="P626" s="16"/>
      <c r="Q626" s="16"/>
      <c r="R626" s="11" t="s">
        <v>3952</v>
      </c>
      <c r="S626" s="11" t="s">
        <v>3955</v>
      </c>
      <c r="T626" s="11" t="s">
        <v>3955</v>
      </c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</row>
    <row r="627" spans="1:32">
      <c r="A627" s="11">
        <v>26</v>
      </c>
      <c r="B627" s="11">
        <v>106</v>
      </c>
      <c r="C627" s="16"/>
      <c r="D627" s="11">
        <v>1</v>
      </c>
      <c r="E627" s="11">
        <v>105</v>
      </c>
      <c r="F627" s="11" t="s">
        <v>20</v>
      </c>
      <c r="G627" s="11" t="s">
        <v>4326</v>
      </c>
      <c r="H627" s="11" t="s">
        <v>2944</v>
      </c>
      <c r="I627" s="11" t="s">
        <v>637</v>
      </c>
      <c r="J627" s="11" t="s">
        <v>19</v>
      </c>
      <c r="K627" s="11" t="s">
        <v>2190</v>
      </c>
      <c r="L627" s="11">
        <v>1899</v>
      </c>
      <c r="M627" s="17">
        <v>45850</v>
      </c>
      <c r="N627" s="11" t="s">
        <v>2939</v>
      </c>
      <c r="O627" s="16"/>
      <c r="P627" s="16"/>
      <c r="Q627" s="16"/>
      <c r="R627" s="11" t="s">
        <v>3952</v>
      </c>
      <c r="S627" s="11" t="s">
        <v>3955</v>
      </c>
      <c r="T627" s="11" t="s">
        <v>3955</v>
      </c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</row>
    <row r="628" spans="1:32">
      <c r="A628" s="11">
        <v>27</v>
      </c>
      <c r="B628" s="11">
        <v>107</v>
      </c>
      <c r="C628" s="11"/>
      <c r="D628" s="11">
        <v>1</v>
      </c>
      <c r="E628" s="11">
        <v>106</v>
      </c>
      <c r="F628" s="11" t="s">
        <v>20</v>
      </c>
      <c r="G628" s="11" t="s">
        <v>3123</v>
      </c>
      <c r="H628" s="11" t="s">
        <v>3949</v>
      </c>
      <c r="I628" s="11" t="s">
        <v>637</v>
      </c>
      <c r="J628" s="11" t="s">
        <v>24</v>
      </c>
      <c r="K628" s="11" t="s">
        <v>1971</v>
      </c>
      <c r="L628" s="11">
        <v>1872</v>
      </c>
      <c r="M628" s="11">
        <v>28</v>
      </c>
      <c r="N628" s="11" t="s">
        <v>2939</v>
      </c>
      <c r="O628" s="11"/>
      <c r="P628" s="11"/>
      <c r="Q628" s="11"/>
      <c r="R628" s="11" t="s">
        <v>3952</v>
      </c>
      <c r="S628" s="11" t="s">
        <v>3955</v>
      </c>
      <c r="T628" s="11" t="s">
        <v>3952</v>
      </c>
      <c r="U628" s="11"/>
      <c r="V628" s="11"/>
      <c r="W628" s="11"/>
      <c r="X628" s="11" t="s">
        <v>32</v>
      </c>
      <c r="Y628" s="11">
        <v>0</v>
      </c>
      <c r="Z628" s="11"/>
      <c r="AA628" s="11" t="s">
        <v>1395</v>
      </c>
      <c r="AB628" s="11" t="s">
        <v>1395</v>
      </c>
      <c r="AC628" s="11" t="s">
        <v>1395</v>
      </c>
      <c r="AD628" s="11" t="s">
        <v>3956</v>
      </c>
      <c r="AE628" s="11"/>
      <c r="AF628" s="11" t="s">
        <v>261</v>
      </c>
    </row>
    <row r="629" spans="1:32">
      <c r="A629" s="11">
        <v>28</v>
      </c>
      <c r="B629" s="11">
        <v>107</v>
      </c>
      <c r="C629" s="16"/>
      <c r="D629" s="11">
        <v>1</v>
      </c>
      <c r="E629" s="11">
        <v>106</v>
      </c>
      <c r="F629" s="11" t="s">
        <v>20</v>
      </c>
      <c r="G629" s="11" t="s">
        <v>119</v>
      </c>
      <c r="H629" s="11" t="s">
        <v>3027</v>
      </c>
      <c r="I629" s="11" t="s">
        <v>637</v>
      </c>
      <c r="J629" s="11" t="s">
        <v>19</v>
      </c>
      <c r="K629" s="11" t="s">
        <v>2190</v>
      </c>
      <c r="L629" s="11">
        <v>1881</v>
      </c>
      <c r="M629" s="11">
        <v>18</v>
      </c>
      <c r="N629" s="11" t="s">
        <v>2939</v>
      </c>
      <c r="O629" s="16"/>
      <c r="P629" s="16"/>
      <c r="Q629" s="16"/>
      <c r="R629" s="11" t="s">
        <v>3952</v>
      </c>
      <c r="S629" s="11" t="s">
        <v>3955</v>
      </c>
      <c r="T629" s="11" t="s">
        <v>3952</v>
      </c>
      <c r="U629" s="16"/>
      <c r="V629" s="16"/>
      <c r="W629" s="16"/>
      <c r="X629" s="11" t="s">
        <v>1998</v>
      </c>
      <c r="Y629" s="11">
        <v>0</v>
      </c>
      <c r="Z629" s="11">
        <v>0</v>
      </c>
      <c r="AA629" s="11" t="s">
        <v>1395</v>
      </c>
      <c r="AB629" s="11" t="s">
        <v>1395</v>
      </c>
      <c r="AC629" s="11" t="s">
        <v>1395</v>
      </c>
      <c r="AD629" s="16"/>
      <c r="AE629" s="16"/>
      <c r="AF629" s="16"/>
    </row>
    <row r="630" spans="1:32">
      <c r="A630" s="11">
        <v>29</v>
      </c>
      <c r="B630" s="11">
        <v>107</v>
      </c>
      <c r="C630" s="16"/>
      <c r="D630" s="11">
        <v>1</v>
      </c>
      <c r="E630" s="11">
        <v>106</v>
      </c>
      <c r="F630" s="11" t="s">
        <v>20</v>
      </c>
      <c r="G630" s="11" t="s">
        <v>1487</v>
      </c>
      <c r="H630" s="11" t="s">
        <v>3108</v>
      </c>
      <c r="I630" s="11" t="s">
        <v>637</v>
      </c>
      <c r="J630" s="11" t="s">
        <v>24</v>
      </c>
      <c r="K630" s="11" t="s">
        <v>2230</v>
      </c>
      <c r="L630" s="11">
        <v>1883</v>
      </c>
      <c r="M630" s="11">
        <v>16</v>
      </c>
      <c r="N630" s="11" t="s">
        <v>2939</v>
      </c>
      <c r="O630" s="16"/>
      <c r="P630" s="16"/>
      <c r="Q630" s="16"/>
      <c r="R630" s="11" t="s">
        <v>3952</v>
      </c>
      <c r="S630" s="11" t="s">
        <v>3955</v>
      </c>
      <c r="T630" s="11" t="s">
        <v>3952</v>
      </c>
      <c r="U630" s="16"/>
      <c r="V630" s="16"/>
      <c r="W630" s="16"/>
      <c r="X630" s="11" t="s">
        <v>1998</v>
      </c>
      <c r="Y630" s="11">
        <v>0</v>
      </c>
      <c r="Z630" s="11">
        <v>0</v>
      </c>
      <c r="AA630" s="11" t="s">
        <v>1395</v>
      </c>
      <c r="AB630" s="11" t="s">
        <v>1395</v>
      </c>
      <c r="AC630" s="11" t="s">
        <v>1395</v>
      </c>
      <c r="AD630" s="16"/>
      <c r="AE630" s="16"/>
      <c r="AF630" s="16"/>
    </row>
    <row r="631" spans="1:32">
      <c r="A631" s="11">
        <v>30</v>
      </c>
      <c r="B631" s="11">
        <v>107</v>
      </c>
      <c r="C631" s="16"/>
      <c r="D631" s="11">
        <v>1</v>
      </c>
      <c r="E631" s="11">
        <v>106</v>
      </c>
      <c r="F631" s="11" t="s">
        <v>20</v>
      </c>
      <c r="G631" s="11" t="s">
        <v>1482</v>
      </c>
      <c r="H631" s="11" t="s">
        <v>3027</v>
      </c>
      <c r="I631" s="11" t="s">
        <v>637</v>
      </c>
      <c r="J631" s="11" t="s">
        <v>19</v>
      </c>
      <c r="K631" s="11" t="s">
        <v>2526</v>
      </c>
      <c r="L631" s="11">
        <v>1885</v>
      </c>
      <c r="M631" s="11">
        <v>14</v>
      </c>
      <c r="N631" s="11" t="s">
        <v>2939</v>
      </c>
      <c r="O631" s="16"/>
      <c r="P631" s="16"/>
      <c r="Q631" s="16"/>
      <c r="R631" s="11" t="s">
        <v>3952</v>
      </c>
      <c r="S631" s="11" t="s">
        <v>3955</v>
      </c>
      <c r="T631" s="11" t="s">
        <v>3952</v>
      </c>
      <c r="U631" s="16"/>
      <c r="V631" s="16"/>
      <c r="W631" s="16"/>
      <c r="X631" s="11" t="s">
        <v>4039</v>
      </c>
      <c r="Y631" s="16"/>
      <c r="Z631" s="11">
        <v>4</v>
      </c>
      <c r="AA631" s="11" t="s">
        <v>1395</v>
      </c>
      <c r="AB631" s="11" t="s">
        <v>1395</v>
      </c>
      <c r="AC631" s="11" t="s">
        <v>1395</v>
      </c>
      <c r="AD631" s="16"/>
      <c r="AE631" s="16"/>
      <c r="AF631" s="16"/>
    </row>
    <row r="632" spans="1:32">
      <c r="A632" s="11">
        <v>31</v>
      </c>
      <c r="B632" s="11">
        <v>107</v>
      </c>
      <c r="C632" s="16"/>
      <c r="D632" s="11">
        <v>1</v>
      </c>
      <c r="E632" s="11">
        <v>106</v>
      </c>
      <c r="F632" s="11" t="s">
        <v>20</v>
      </c>
      <c r="G632" s="11" t="s">
        <v>4117</v>
      </c>
      <c r="H632" s="11" t="s">
        <v>3027</v>
      </c>
      <c r="I632" s="11" t="s">
        <v>637</v>
      </c>
      <c r="J632" s="11" t="s">
        <v>19</v>
      </c>
      <c r="K632" s="11" t="s">
        <v>2143</v>
      </c>
      <c r="L632" s="11">
        <v>1887</v>
      </c>
      <c r="M632" s="11">
        <v>12</v>
      </c>
      <c r="N632" s="11" t="s">
        <v>2939</v>
      </c>
      <c r="O632" s="16"/>
      <c r="P632" s="16"/>
      <c r="Q632" s="16"/>
      <c r="R632" s="11" t="s">
        <v>3952</v>
      </c>
      <c r="S632" s="11" t="s">
        <v>3955</v>
      </c>
      <c r="T632" s="11" t="s">
        <v>3952</v>
      </c>
      <c r="U632" s="16"/>
      <c r="V632" s="16"/>
      <c r="W632" s="16"/>
      <c r="X632" s="11" t="s">
        <v>4039</v>
      </c>
      <c r="Y632" s="16"/>
      <c r="Z632" s="11">
        <v>4</v>
      </c>
      <c r="AA632" s="11" t="s">
        <v>1395</v>
      </c>
      <c r="AB632" s="11" t="s">
        <v>1395</v>
      </c>
      <c r="AC632" s="11" t="s">
        <v>1395</v>
      </c>
      <c r="AD632" s="16"/>
      <c r="AE632" s="16"/>
      <c r="AF632" s="16"/>
    </row>
    <row r="633" spans="1:32">
      <c r="A633" s="11">
        <v>32</v>
      </c>
      <c r="B633" s="11">
        <v>107</v>
      </c>
      <c r="C633" s="16"/>
      <c r="D633" s="11">
        <v>1</v>
      </c>
      <c r="E633" s="11">
        <v>106</v>
      </c>
      <c r="F633" s="11" t="s">
        <v>20</v>
      </c>
      <c r="G633" s="11" t="s">
        <v>656</v>
      </c>
      <c r="H633" s="11" t="s">
        <v>3027</v>
      </c>
      <c r="I633" s="11" t="s">
        <v>637</v>
      </c>
      <c r="J633" s="11" t="s">
        <v>19</v>
      </c>
      <c r="K633" s="11" t="s">
        <v>2354</v>
      </c>
      <c r="L633" s="11">
        <v>1890</v>
      </c>
      <c r="M633" s="11">
        <v>10</v>
      </c>
      <c r="N633" s="11" t="s">
        <v>2939</v>
      </c>
      <c r="O633" s="16"/>
      <c r="P633" s="16"/>
      <c r="Q633" s="16"/>
      <c r="R633" s="11" t="s">
        <v>3952</v>
      </c>
      <c r="S633" s="11" t="s">
        <v>3955</v>
      </c>
      <c r="T633" s="11" t="s">
        <v>3952</v>
      </c>
      <c r="U633" s="16"/>
      <c r="V633" s="16"/>
      <c r="W633" s="16"/>
      <c r="X633" s="11" t="s">
        <v>4039</v>
      </c>
      <c r="Y633" s="16"/>
      <c r="Z633" s="11">
        <v>4</v>
      </c>
      <c r="AA633" s="11" t="s">
        <v>1395</v>
      </c>
      <c r="AB633" s="11" t="s">
        <v>92</v>
      </c>
      <c r="AC633" s="11" t="s">
        <v>1395</v>
      </c>
      <c r="AD633" s="16"/>
      <c r="AE633" s="16"/>
      <c r="AF633" s="16"/>
    </row>
    <row r="634" spans="1:32">
      <c r="A634" s="11">
        <v>33</v>
      </c>
      <c r="B634" s="11">
        <v>107</v>
      </c>
      <c r="C634" s="16"/>
      <c r="D634" s="11">
        <v>1</v>
      </c>
      <c r="E634" s="11">
        <v>106</v>
      </c>
      <c r="F634" s="11" t="s">
        <v>20</v>
      </c>
      <c r="G634" s="11" t="s">
        <v>247</v>
      </c>
      <c r="H634" s="11" t="s">
        <v>3027</v>
      </c>
      <c r="I634" s="11" t="s">
        <v>637</v>
      </c>
      <c r="J634" s="11" t="s">
        <v>19</v>
      </c>
      <c r="K634" s="11" t="s">
        <v>2161</v>
      </c>
      <c r="L634" s="11">
        <v>1895</v>
      </c>
      <c r="M634" s="11">
        <v>4</v>
      </c>
      <c r="N634" s="11" t="s">
        <v>2939</v>
      </c>
      <c r="O634" s="16"/>
      <c r="P634" s="16"/>
      <c r="Q634" s="16"/>
      <c r="R634" s="11" t="s">
        <v>3952</v>
      </c>
      <c r="S634" s="11" t="s">
        <v>3955</v>
      </c>
      <c r="T634" s="11" t="s">
        <v>3952</v>
      </c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</row>
    <row r="635" spans="1:32">
      <c r="A635" s="11">
        <v>34</v>
      </c>
      <c r="B635" s="11">
        <v>108</v>
      </c>
      <c r="C635" s="11"/>
      <c r="D635" s="11">
        <v>1</v>
      </c>
      <c r="E635" s="11">
        <v>107</v>
      </c>
      <c r="F635" s="11" t="s">
        <v>496</v>
      </c>
      <c r="G635" s="11" t="s">
        <v>4327</v>
      </c>
      <c r="H635" s="11" t="s">
        <v>3949</v>
      </c>
      <c r="I635" s="11" t="s">
        <v>637</v>
      </c>
      <c r="J635" s="11" t="s">
        <v>19</v>
      </c>
      <c r="K635" s="11" t="s">
        <v>1971</v>
      </c>
      <c r="L635" s="11">
        <v>1862</v>
      </c>
      <c r="M635" s="11">
        <v>38</v>
      </c>
      <c r="N635" s="11" t="s">
        <v>2933</v>
      </c>
      <c r="O635" s="11">
        <v>15</v>
      </c>
      <c r="P635" s="11"/>
      <c r="Q635" s="11"/>
      <c r="R635" s="11" t="s">
        <v>4012</v>
      </c>
      <c r="S635" s="11" t="s">
        <v>4085</v>
      </c>
      <c r="T635" s="11" t="s">
        <v>4034</v>
      </c>
      <c r="U635" s="11"/>
      <c r="V635" s="11"/>
      <c r="W635" s="11"/>
      <c r="X635" s="11" t="s">
        <v>32</v>
      </c>
      <c r="Y635" s="11">
        <v>0</v>
      </c>
      <c r="Z635" s="11"/>
      <c r="AA635" s="11" t="s">
        <v>1395</v>
      </c>
      <c r="AB635" s="11" t="s">
        <v>1395</v>
      </c>
      <c r="AC635" s="11" t="s">
        <v>1395</v>
      </c>
      <c r="AD635" s="11" t="s">
        <v>3956</v>
      </c>
      <c r="AE635" s="11"/>
      <c r="AF635" s="11" t="s">
        <v>261</v>
      </c>
    </row>
    <row r="636" spans="1:32">
      <c r="A636" s="11">
        <v>35</v>
      </c>
      <c r="B636" s="11">
        <v>108</v>
      </c>
      <c r="C636" s="16"/>
      <c r="D636" s="11">
        <v>1</v>
      </c>
      <c r="E636" s="11">
        <v>107</v>
      </c>
      <c r="F636" s="11" t="s">
        <v>496</v>
      </c>
      <c r="G636" s="11" t="s">
        <v>3115</v>
      </c>
      <c r="H636" s="11" t="s">
        <v>2936</v>
      </c>
      <c r="I636" s="11" t="s">
        <v>637</v>
      </c>
      <c r="J636" s="11" t="s">
        <v>24</v>
      </c>
      <c r="K636" s="11" t="s">
        <v>1971</v>
      </c>
      <c r="L636" s="11">
        <v>1867</v>
      </c>
      <c r="M636" s="11">
        <v>33</v>
      </c>
      <c r="N636" s="11" t="s">
        <v>2933</v>
      </c>
      <c r="O636" s="11">
        <v>15</v>
      </c>
      <c r="P636" s="11">
        <v>7</v>
      </c>
      <c r="Q636" s="11">
        <v>5</v>
      </c>
      <c r="R636" s="11" t="s">
        <v>3952</v>
      </c>
      <c r="S636" s="16"/>
      <c r="T636" s="11" t="s">
        <v>3952</v>
      </c>
      <c r="U636" s="16"/>
      <c r="V636" s="16"/>
      <c r="W636" s="16"/>
      <c r="X636" s="16"/>
      <c r="Y636" s="16"/>
      <c r="Z636" s="16"/>
      <c r="AA636" s="11" t="s">
        <v>92</v>
      </c>
      <c r="AB636" s="11" t="s">
        <v>92</v>
      </c>
      <c r="AC636" s="11" t="s">
        <v>1395</v>
      </c>
      <c r="AD636" s="16"/>
      <c r="AE636" s="16"/>
      <c r="AF636" s="16"/>
    </row>
    <row r="637" spans="1:32">
      <c r="A637" s="11">
        <v>36</v>
      </c>
      <c r="B637" s="11">
        <v>108</v>
      </c>
      <c r="C637" s="16"/>
      <c r="D637" s="11">
        <v>1</v>
      </c>
      <c r="E637" s="11">
        <v>107</v>
      </c>
      <c r="F637" s="11" t="s">
        <v>496</v>
      </c>
      <c r="G637" s="11" t="s">
        <v>4328</v>
      </c>
      <c r="H637" s="11" t="s">
        <v>2944</v>
      </c>
      <c r="I637" s="11" t="s">
        <v>637</v>
      </c>
      <c r="J637" s="11" t="s">
        <v>19</v>
      </c>
      <c r="K637" s="11" t="s">
        <v>2245</v>
      </c>
      <c r="L637" s="11">
        <v>1885</v>
      </c>
      <c r="M637" s="11">
        <v>14</v>
      </c>
      <c r="N637" s="11" t="s">
        <v>2939</v>
      </c>
      <c r="O637" s="16"/>
      <c r="P637" s="16"/>
      <c r="Q637" s="16"/>
      <c r="R637" s="11" t="s">
        <v>3952</v>
      </c>
      <c r="S637" s="11" t="s">
        <v>4012</v>
      </c>
      <c r="T637" s="11" t="s">
        <v>3952</v>
      </c>
      <c r="U637" s="16"/>
      <c r="V637" s="16"/>
      <c r="W637" s="16"/>
      <c r="X637" s="11" t="s">
        <v>4039</v>
      </c>
      <c r="Y637" s="16"/>
      <c r="Z637" s="11">
        <v>4</v>
      </c>
      <c r="AA637" s="11" t="s">
        <v>1395</v>
      </c>
      <c r="AB637" s="11" t="s">
        <v>1395</v>
      </c>
      <c r="AC637" s="11" t="s">
        <v>1395</v>
      </c>
      <c r="AD637" s="16"/>
      <c r="AE637" s="16"/>
      <c r="AF637" s="16"/>
    </row>
    <row r="638" spans="1:32">
      <c r="A638" s="11">
        <v>37</v>
      </c>
      <c r="B638" s="11">
        <v>108</v>
      </c>
      <c r="C638" s="16"/>
      <c r="D638" s="11">
        <v>1</v>
      </c>
      <c r="E638" s="11">
        <v>107</v>
      </c>
      <c r="F638" s="11" t="s">
        <v>496</v>
      </c>
      <c r="G638" s="11" t="s">
        <v>4329</v>
      </c>
      <c r="H638" s="11" t="s">
        <v>2944</v>
      </c>
      <c r="I638" s="11" t="s">
        <v>637</v>
      </c>
      <c r="J638" s="11" t="s">
        <v>19</v>
      </c>
      <c r="K638" s="11" t="s">
        <v>2173</v>
      </c>
      <c r="L638" s="11">
        <v>1890</v>
      </c>
      <c r="M638" s="11">
        <v>9</v>
      </c>
      <c r="N638" s="11" t="s">
        <v>2939</v>
      </c>
      <c r="O638" s="16"/>
      <c r="P638" s="16"/>
      <c r="Q638" s="16"/>
      <c r="R638" s="11" t="s">
        <v>3952</v>
      </c>
      <c r="S638" s="11" t="s">
        <v>4012</v>
      </c>
      <c r="T638" s="11" t="s">
        <v>3952</v>
      </c>
      <c r="U638" s="16"/>
      <c r="V638" s="16"/>
      <c r="W638" s="16"/>
      <c r="X638" s="11" t="s">
        <v>4039</v>
      </c>
      <c r="Y638" s="16"/>
      <c r="Z638" s="11">
        <v>4</v>
      </c>
      <c r="AA638" s="11" t="s">
        <v>1395</v>
      </c>
      <c r="AB638" s="11" t="s">
        <v>1395</v>
      </c>
      <c r="AC638" s="11" t="s">
        <v>1395</v>
      </c>
      <c r="AD638" s="16"/>
      <c r="AE638" s="16"/>
      <c r="AF638" s="16"/>
    </row>
    <row r="639" spans="1:32">
      <c r="A639" s="11">
        <v>38</v>
      </c>
      <c r="B639" s="11">
        <v>108</v>
      </c>
      <c r="C639" s="16"/>
      <c r="D639" s="11">
        <v>1</v>
      </c>
      <c r="E639" s="11">
        <v>107</v>
      </c>
      <c r="F639" s="11" t="s">
        <v>496</v>
      </c>
      <c r="G639" s="11" t="s">
        <v>4330</v>
      </c>
      <c r="H639" s="11" t="s">
        <v>2944</v>
      </c>
      <c r="I639" s="11" t="s">
        <v>637</v>
      </c>
      <c r="J639" s="11" t="s">
        <v>19</v>
      </c>
      <c r="K639" s="11" t="s">
        <v>2128</v>
      </c>
      <c r="L639" s="11">
        <v>1892</v>
      </c>
      <c r="M639" s="11">
        <v>8</v>
      </c>
      <c r="N639" s="11" t="s">
        <v>2939</v>
      </c>
      <c r="O639" s="16"/>
      <c r="P639" s="16"/>
      <c r="Q639" s="16"/>
      <c r="R639" s="11" t="s">
        <v>3952</v>
      </c>
      <c r="S639" s="11" t="s">
        <v>4012</v>
      </c>
      <c r="T639" s="11" t="s">
        <v>3952</v>
      </c>
      <c r="U639" s="16"/>
      <c r="V639" s="16"/>
      <c r="W639" s="16"/>
      <c r="X639" s="11" t="s">
        <v>4039</v>
      </c>
      <c r="Y639" s="16"/>
      <c r="Z639" s="11">
        <v>4</v>
      </c>
      <c r="AA639" s="11" t="s">
        <v>1395</v>
      </c>
      <c r="AB639" s="11" t="s">
        <v>92</v>
      </c>
      <c r="AC639" s="11" t="s">
        <v>1395</v>
      </c>
      <c r="AD639" s="16"/>
      <c r="AE639" s="16"/>
      <c r="AF639" s="16"/>
    </row>
    <row r="640" spans="1:32">
      <c r="A640" s="11">
        <v>39</v>
      </c>
      <c r="B640" s="11">
        <v>108</v>
      </c>
      <c r="C640" s="16"/>
      <c r="D640" s="11">
        <v>1</v>
      </c>
      <c r="E640" s="11">
        <v>107</v>
      </c>
      <c r="F640" s="11" t="s">
        <v>496</v>
      </c>
      <c r="G640" s="11" t="s">
        <v>4331</v>
      </c>
      <c r="H640" s="11" t="s">
        <v>2938</v>
      </c>
      <c r="I640" s="11" t="s">
        <v>637</v>
      </c>
      <c r="J640" s="11" t="s">
        <v>24</v>
      </c>
      <c r="K640" s="11" t="s">
        <v>2354</v>
      </c>
      <c r="L640" s="11">
        <v>1893</v>
      </c>
      <c r="M640" s="11">
        <v>7</v>
      </c>
      <c r="N640" s="11" t="s">
        <v>2939</v>
      </c>
      <c r="O640" s="16"/>
      <c r="P640" s="16"/>
      <c r="Q640" s="16"/>
      <c r="R640" s="11" t="s">
        <v>3952</v>
      </c>
      <c r="S640" s="11" t="s">
        <v>4012</v>
      </c>
      <c r="T640" s="11" t="s">
        <v>3952</v>
      </c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</row>
    <row r="641" spans="1:32">
      <c r="A641" s="11">
        <v>40</v>
      </c>
      <c r="B641" s="11">
        <v>108</v>
      </c>
      <c r="C641" s="16"/>
      <c r="D641" s="11">
        <v>1</v>
      </c>
      <c r="E641" s="11">
        <v>107</v>
      </c>
      <c r="F641" s="11" t="s">
        <v>496</v>
      </c>
      <c r="G641" s="11" t="s">
        <v>4332</v>
      </c>
      <c r="H641" s="11" t="s">
        <v>2938</v>
      </c>
      <c r="I641" s="11" t="s">
        <v>637</v>
      </c>
      <c r="J641" s="11" t="s">
        <v>24</v>
      </c>
      <c r="K641" s="11" t="s">
        <v>2354</v>
      </c>
      <c r="L641" s="11">
        <v>1887</v>
      </c>
      <c r="M641" s="11">
        <v>13</v>
      </c>
      <c r="N641" s="11" t="s">
        <v>2939</v>
      </c>
      <c r="O641" s="16"/>
      <c r="P641" s="16"/>
      <c r="Q641" s="16"/>
      <c r="R641" s="11" t="s">
        <v>3952</v>
      </c>
      <c r="S641" s="11" t="s">
        <v>4012</v>
      </c>
      <c r="T641" s="11" t="s">
        <v>3952</v>
      </c>
      <c r="U641" s="16"/>
      <c r="V641" s="16"/>
      <c r="W641" s="16"/>
      <c r="X641" s="11" t="s">
        <v>4039</v>
      </c>
      <c r="Y641" s="16"/>
      <c r="Z641" s="11">
        <v>8</v>
      </c>
      <c r="AA641" s="11" t="s">
        <v>1395</v>
      </c>
      <c r="AB641" s="11" t="s">
        <v>1395</v>
      </c>
      <c r="AC641" s="11" t="s">
        <v>1395</v>
      </c>
      <c r="AD641" s="16"/>
      <c r="AE641" s="16"/>
      <c r="AF641" s="16"/>
    </row>
    <row r="642" spans="1:32">
      <c r="A642" s="11">
        <v>41</v>
      </c>
      <c r="B642" s="11">
        <v>109</v>
      </c>
      <c r="C642" s="11"/>
      <c r="D642" s="11">
        <v>1</v>
      </c>
      <c r="E642" s="11">
        <v>108</v>
      </c>
      <c r="F642" s="11" t="s">
        <v>3220</v>
      </c>
      <c r="G642" s="11" t="s">
        <v>2358</v>
      </c>
      <c r="H642" s="11" t="s">
        <v>3949</v>
      </c>
      <c r="I642" s="11" t="s">
        <v>637</v>
      </c>
      <c r="J642" s="11" t="s">
        <v>19</v>
      </c>
      <c r="K642" s="11" t="s">
        <v>1971</v>
      </c>
      <c r="L642" s="11">
        <v>1843</v>
      </c>
      <c r="M642" s="11">
        <v>57</v>
      </c>
      <c r="N642" s="11" t="s">
        <v>2933</v>
      </c>
      <c r="O642" s="11">
        <v>36</v>
      </c>
      <c r="P642" s="11"/>
      <c r="Q642" s="11"/>
      <c r="R642" s="11" t="s">
        <v>4016</v>
      </c>
      <c r="S642" s="11" t="s">
        <v>4016</v>
      </c>
      <c r="T642" s="11" t="s">
        <v>4016</v>
      </c>
      <c r="U642" s="11"/>
      <c r="V642" s="11"/>
      <c r="W642" s="11"/>
      <c r="X642" s="11" t="s">
        <v>32</v>
      </c>
      <c r="Y642" s="11">
        <v>0</v>
      </c>
      <c r="Z642" s="11"/>
      <c r="AA642" s="11" t="s">
        <v>1395</v>
      </c>
      <c r="AB642" s="11" t="s">
        <v>1395</v>
      </c>
      <c r="AC642" s="11" t="s">
        <v>1395</v>
      </c>
      <c r="AD642" s="11" t="s">
        <v>3951</v>
      </c>
      <c r="AE642" s="11" t="s">
        <v>261</v>
      </c>
      <c r="AF642" s="11" t="s">
        <v>261</v>
      </c>
    </row>
    <row r="643" spans="1:32">
      <c r="A643" s="11">
        <v>42</v>
      </c>
      <c r="B643" s="11">
        <v>109</v>
      </c>
      <c r="C643" s="16"/>
      <c r="D643" s="11">
        <v>1</v>
      </c>
      <c r="E643" s="11">
        <v>108</v>
      </c>
      <c r="F643" s="11" t="s">
        <v>3220</v>
      </c>
      <c r="G643" s="11" t="s">
        <v>4333</v>
      </c>
      <c r="H643" s="11" t="s">
        <v>2936</v>
      </c>
      <c r="I643" s="11" t="s">
        <v>637</v>
      </c>
      <c r="J643" s="11" t="s">
        <v>24</v>
      </c>
      <c r="K643" s="11" t="s">
        <v>2354</v>
      </c>
      <c r="L643" s="11">
        <v>1850</v>
      </c>
      <c r="M643" s="11">
        <v>50</v>
      </c>
      <c r="N643" s="11" t="s">
        <v>2933</v>
      </c>
      <c r="O643" s="11">
        <v>36</v>
      </c>
      <c r="P643" s="11">
        <v>3</v>
      </c>
      <c r="Q643" s="11">
        <v>3</v>
      </c>
      <c r="R643" s="11" t="s">
        <v>4059</v>
      </c>
      <c r="S643" s="11" t="s">
        <v>4059</v>
      </c>
      <c r="T643" s="11" t="s">
        <v>4059</v>
      </c>
      <c r="U643" s="16"/>
      <c r="V643" s="16"/>
      <c r="W643" s="16"/>
      <c r="X643" s="16"/>
      <c r="Y643" s="16"/>
      <c r="Z643" s="16"/>
      <c r="AA643" s="11" t="s">
        <v>92</v>
      </c>
      <c r="AB643" s="11" t="s">
        <v>92</v>
      </c>
      <c r="AC643" s="11" t="s">
        <v>1395</v>
      </c>
      <c r="AD643" s="16"/>
      <c r="AE643" s="16"/>
      <c r="AF643" s="16"/>
    </row>
    <row r="644" spans="1:32">
      <c r="A644" s="11">
        <v>43</v>
      </c>
      <c r="B644" s="11">
        <v>109</v>
      </c>
      <c r="C644" s="16"/>
      <c r="D644" s="11">
        <v>1</v>
      </c>
      <c r="E644" s="11">
        <v>108</v>
      </c>
      <c r="F644" s="11" t="s">
        <v>3220</v>
      </c>
      <c r="G644" s="11" t="s">
        <v>446</v>
      </c>
      <c r="H644" s="11" t="s">
        <v>2944</v>
      </c>
      <c r="I644" s="11" t="s">
        <v>637</v>
      </c>
      <c r="J644" s="11" t="s">
        <v>19</v>
      </c>
      <c r="K644" s="11" t="s">
        <v>2230</v>
      </c>
      <c r="L644" s="11">
        <v>1884</v>
      </c>
      <c r="M644" s="11">
        <v>15</v>
      </c>
      <c r="N644" s="11" t="s">
        <v>2939</v>
      </c>
      <c r="O644" s="16"/>
      <c r="P644" s="16"/>
      <c r="Q644" s="16"/>
      <c r="R644" s="11" t="s">
        <v>3952</v>
      </c>
      <c r="S644" s="11" t="s">
        <v>4016</v>
      </c>
      <c r="T644" s="11" t="s">
        <v>4059</v>
      </c>
      <c r="U644" s="16"/>
      <c r="V644" s="16"/>
      <c r="W644" s="16"/>
      <c r="X644" s="11" t="s">
        <v>1998</v>
      </c>
      <c r="Y644" s="11">
        <v>0</v>
      </c>
      <c r="Z644" s="16"/>
      <c r="AA644" s="11" t="s">
        <v>1395</v>
      </c>
      <c r="AB644" s="11" t="s">
        <v>1395</v>
      </c>
      <c r="AC644" s="11" t="s">
        <v>1395</v>
      </c>
      <c r="AD644" s="16"/>
      <c r="AE644" s="16"/>
      <c r="AF644" s="16"/>
    </row>
    <row r="645" spans="1:32">
      <c r="A645" s="11">
        <v>44</v>
      </c>
      <c r="B645" s="11">
        <v>110</v>
      </c>
      <c r="C645" s="11"/>
      <c r="D645" s="11">
        <v>1</v>
      </c>
      <c r="E645" s="11">
        <v>109</v>
      </c>
      <c r="F645" s="11" t="s">
        <v>3220</v>
      </c>
      <c r="G645" s="11" t="s">
        <v>4334</v>
      </c>
      <c r="H645" s="11" t="s">
        <v>3949</v>
      </c>
      <c r="I645" s="11" t="s">
        <v>637</v>
      </c>
      <c r="J645" s="11" t="s">
        <v>19</v>
      </c>
      <c r="K645" s="11" t="s">
        <v>2206</v>
      </c>
      <c r="L645" s="11">
        <v>1871</v>
      </c>
      <c r="M645" s="11">
        <v>29</v>
      </c>
      <c r="N645" s="11" t="s">
        <v>2933</v>
      </c>
      <c r="O645" s="11">
        <v>0</v>
      </c>
      <c r="P645" s="11"/>
      <c r="Q645" s="11"/>
      <c r="R645" s="11" t="s">
        <v>3952</v>
      </c>
      <c r="S645" s="11" t="s">
        <v>4016</v>
      </c>
      <c r="T645" s="11"/>
      <c r="U645" s="11"/>
      <c r="V645" s="11"/>
      <c r="W645" s="11"/>
      <c r="X645" s="11" t="s">
        <v>32</v>
      </c>
      <c r="Y645" s="11">
        <v>0</v>
      </c>
      <c r="Z645" s="11"/>
      <c r="AA645" s="11" t="s">
        <v>1395</v>
      </c>
      <c r="AB645" s="11" t="s">
        <v>1395</v>
      </c>
      <c r="AC645" s="11" t="s">
        <v>1395</v>
      </c>
      <c r="AD645" s="11" t="s">
        <v>3951</v>
      </c>
      <c r="AE645" s="11" t="s">
        <v>261</v>
      </c>
      <c r="AF645" s="11" t="s">
        <v>261</v>
      </c>
    </row>
    <row r="646" spans="1:32">
      <c r="A646" s="11">
        <v>45</v>
      </c>
      <c r="B646" s="11">
        <v>110</v>
      </c>
      <c r="C646" s="16"/>
      <c r="D646" s="11">
        <v>1</v>
      </c>
      <c r="E646" s="11">
        <v>109</v>
      </c>
      <c r="F646" s="11" t="s">
        <v>3220</v>
      </c>
      <c r="G646" s="11" t="s">
        <v>2587</v>
      </c>
      <c r="H646" s="11" t="s">
        <v>2936</v>
      </c>
      <c r="I646" s="11" t="s">
        <v>637</v>
      </c>
      <c r="J646" s="11" t="s">
        <v>24</v>
      </c>
      <c r="K646" s="11" t="s">
        <v>2173</v>
      </c>
      <c r="L646" s="11">
        <v>1874</v>
      </c>
      <c r="M646" s="11">
        <v>25</v>
      </c>
      <c r="N646" s="11" t="s">
        <v>2933</v>
      </c>
      <c r="O646" s="11">
        <v>0</v>
      </c>
      <c r="P646" s="11">
        <v>0</v>
      </c>
      <c r="Q646" s="11">
        <v>0</v>
      </c>
      <c r="R646" s="11" t="s">
        <v>3952</v>
      </c>
      <c r="S646" s="11" t="s">
        <v>4085</v>
      </c>
      <c r="T646" s="11" t="s">
        <v>3952</v>
      </c>
      <c r="U646" s="16"/>
      <c r="V646" s="16"/>
      <c r="W646" s="16"/>
      <c r="X646" s="16"/>
      <c r="Y646" s="16"/>
      <c r="Z646" s="11">
        <v>6</v>
      </c>
      <c r="AA646" s="11" t="s">
        <v>1395</v>
      </c>
      <c r="AB646" s="11" t="s">
        <v>1395</v>
      </c>
      <c r="AC646" s="11" t="s">
        <v>1395</v>
      </c>
      <c r="AD646" s="16"/>
      <c r="AE646" s="16"/>
      <c r="AF646" s="16"/>
    </row>
    <row r="647" spans="1:32">
      <c r="A647" s="11">
        <v>46</v>
      </c>
      <c r="B647" s="11">
        <v>111</v>
      </c>
      <c r="C647" s="11"/>
      <c r="D647" s="11">
        <v>1</v>
      </c>
      <c r="E647" s="11">
        <v>110</v>
      </c>
      <c r="F647" s="11" t="s">
        <v>4335</v>
      </c>
      <c r="G647" s="11" t="s">
        <v>4131</v>
      </c>
      <c r="H647" s="11" t="s">
        <v>3949</v>
      </c>
      <c r="I647" s="11" t="s">
        <v>637</v>
      </c>
      <c r="J647" s="11" t="s">
        <v>19</v>
      </c>
      <c r="K647" s="11" t="s">
        <v>2245</v>
      </c>
      <c r="L647" s="11">
        <v>1865</v>
      </c>
      <c r="M647" s="11">
        <v>34</v>
      </c>
      <c r="N647" s="11" t="s">
        <v>2933</v>
      </c>
      <c r="O647" s="11">
        <v>11</v>
      </c>
      <c r="P647" s="11"/>
      <c r="Q647" s="11"/>
      <c r="R647" s="11" t="s">
        <v>3952</v>
      </c>
      <c r="S647" s="11"/>
      <c r="T647" s="11"/>
      <c r="U647" s="11"/>
      <c r="V647" s="11"/>
      <c r="W647" s="11"/>
      <c r="X647" s="11" t="s">
        <v>32</v>
      </c>
      <c r="Y647" s="11">
        <v>0</v>
      </c>
      <c r="Z647" s="11"/>
      <c r="AA647" s="11" t="s">
        <v>92</v>
      </c>
      <c r="AB647" s="11" t="s">
        <v>92</v>
      </c>
      <c r="AC647" s="11" t="s">
        <v>1395</v>
      </c>
      <c r="AD647" s="11" t="s">
        <v>3951</v>
      </c>
      <c r="AE647" s="11" t="s">
        <v>261</v>
      </c>
      <c r="AF647" s="11" t="s">
        <v>261</v>
      </c>
    </row>
    <row r="648" spans="1:32">
      <c r="A648" s="11">
        <v>47</v>
      </c>
      <c r="B648" s="11">
        <v>111</v>
      </c>
      <c r="C648" s="16"/>
      <c r="D648" s="11">
        <v>1</v>
      </c>
      <c r="E648" s="11">
        <v>110</v>
      </c>
      <c r="F648" s="11" t="s">
        <v>4335</v>
      </c>
      <c r="G648" s="11" t="s">
        <v>4336</v>
      </c>
      <c r="H648" s="11" t="s">
        <v>2936</v>
      </c>
      <c r="I648" s="11" t="s">
        <v>637</v>
      </c>
      <c r="J648" s="11" t="s">
        <v>24</v>
      </c>
      <c r="K648" s="11" t="s">
        <v>1971</v>
      </c>
      <c r="L648" s="11">
        <v>1874</v>
      </c>
      <c r="M648" s="11">
        <v>26</v>
      </c>
      <c r="N648" s="11" t="s">
        <v>2933</v>
      </c>
      <c r="O648" s="11">
        <v>11</v>
      </c>
      <c r="P648" s="11">
        <v>5</v>
      </c>
      <c r="Q648" s="11">
        <v>4</v>
      </c>
      <c r="R648" s="11" t="s">
        <v>3952</v>
      </c>
      <c r="S648" s="16"/>
      <c r="T648" s="16"/>
      <c r="U648" s="16"/>
      <c r="V648" s="16"/>
      <c r="W648" s="16"/>
      <c r="X648" s="16"/>
      <c r="Y648" s="16"/>
      <c r="Z648" s="16"/>
      <c r="AA648" s="11" t="s">
        <v>1395</v>
      </c>
      <c r="AB648" s="11" t="s">
        <v>1395</v>
      </c>
      <c r="AC648" s="11" t="s">
        <v>1395</v>
      </c>
      <c r="AD648" s="16"/>
      <c r="AE648" s="16"/>
      <c r="AF648" s="16"/>
    </row>
    <row r="649" spans="1:32">
      <c r="A649" s="11">
        <v>48</v>
      </c>
      <c r="B649" s="11">
        <v>111</v>
      </c>
      <c r="C649" s="16"/>
      <c r="D649" s="11">
        <v>1</v>
      </c>
      <c r="E649" s="11">
        <v>110</v>
      </c>
      <c r="F649" s="11" t="s">
        <v>4335</v>
      </c>
      <c r="G649" s="11" t="s">
        <v>100</v>
      </c>
      <c r="H649" s="11" t="s">
        <v>2944</v>
      </c>
      <c r="I649" s="11" t="s">
        <v>637</v>
      </c>
      <c r="J649" s="11" t="s">
        <v>19</v>
      </c>
      <c r="K649" s="11" t="s">
        <v>2173</v>
      </c>
      <c r="L649" s="11">
        <v>1888</v>
      </c>
      <c r="M649" s="11">
        <v>11</v>
      </c>
      <c r="N649" s="11" t="s">
        <v>2939</v>
      </c>
      <c r="O649" s="16"/>
      <c r="P649" s="16"/>
      <c r="Q649" s="16"/>
      <c r="R649" s="11" t="s">
        <v>3952</v>
      </c>
      <c r="S649" s="11" t="s">
        <v>3952</v>
      </c>
      <c r="T649" s="11" t="s">
        <v>3952</v>
      </c>
      <c r="U649" s="16"/>
      <c r="V649" s="16"/>
      <c r="W649" s="16"/>
      <c r="X649" s="11" t="s">
        <v>4039</v>
      </c>
      <c r="Y649" s="16"/>
      <c r="Z649" s="11">
        <v>4</v>
      </c>
      <c r="AA649" s="11" t="s">
        <v>1395</v>
      </c>
      <c r="AB649" s="11" t="s">
        <v>1395</v>
      </c>
      <c r="AC649" s="11" t="s">
        <v>1395</v>
      </c>
      <c r="AD649" s="16"/>
      <c r="AE649" s="16"/>
      <c r="AF649" s="16"/>
    </row>
    <row r="650" spans="1:32">
      <c r="A650" s="11">
        <v>49</v>
      </c>
      <c r="B650" s="11">
        <v>111</v>
      </c>
      <c r="C650" s="16"/>
      <c r="D650" s="11">
        <v>1</v>
      </c>
      <c r="E650" s="11">
        <v>110</v>
      </c>
      <c r="F650" s="11" t="s">
        <v>4335</v>
      </c>
      <c r="G650" s="11" t="s">
        <v>1202</v>
      </c>
      <c r="H650" s="11" t="s">
        <v>2944</v>
      </c>
      <c r="I650" s="11" t="s">
        <v>637</v>
      </c>
      <c r="J650" s="11" t="s">
        <v>19</v>
      </c>
      <c r="K650" s="11" t="s">
        <v>2206</v>
      </c>
      <c r="L650" s="11">
        <v>1892</v>
      </c>
      <c r="M650" s="11">
        <v>9</v>
      </c>
      <c r="N650" s="11" t="s">
        <v>2939</v>
      </c>
      <c r="O650" s="16"/>
      <c r="P650" s="16"/>
      <c r="Q650" s="16"/>
      <c r="R650" s="11" t="s">
        <v>3952</v>
      </c>
      <c r="S650" s="11" t="s">
        <v>3952</v>
      </c>
      <c r="T650" s="11" t="s">
        <v>3952</v>
      </c>
      <c r="U650" s="16"/>
      <c r="V650" s="16"/>
      <c r="W650" s="16"/>
      <c r="X650" s="16"/>
      <c r="Y650" s="16"/>
      <c r="Z650" s="11">
        <v>0</v>
      </c>
      <c r="AA650" s="16"/>
      <c r="AB650" s="16"/>
      <c r="AC650" s="16"/>
      <c r="AD650" s="16"/>
      <c r="AE650" s="16"/>
      <c r="AF650" s="16"/>
    </row>
    <row r="651" spans="1:32">
      <c r="A651" s="11">
        <v>50</v>
      </c>
      <c r="B651" s="11">
        <v>111</v>
      </c>
      <c r="C651" s="16"/>
      <c r="D651" s="11">
        <v>1</v>
      </c>
      <c r="E651" s="11">
        <v>110</v>
      </c>
      <c r="F651" s="11" t="s">
        <v>4335</v>
      </c>
      <c r="G651" s="11" t="s">
        <v>4140</v>
      </c>
      <c r="H651" s="11" t="s">
        <v>2938</v>
      </c>
      <c r="I651" s="11" t="s">
        <v>637</v>
      </c>
      <c r="J651" s="11" t="s">
        <v>24</v>
      </c>
      <c r="K651" s="11" t="s">
        <v>2354</v>
      </c>
      <c r="L651" s="11">
        <v>1895</v>
      </c>
      <c r="M651" s="11">
        <v>5</v>
      </c>
      <c r="N651" s="11" t="s">
        <v>2939</v>
      </c>
      <c r="O651" s="16"/>
      <c r="P651" s="16"/>
      <c r="Q651" s="16"/>
      <c r="R651" s="11" t="s">
        <v>3952</v>
      </c>
      <c r="S651" s="11" t="s">
        <v>3952</v>
      </c>
      <c r="T651" s="11" t="s">
        <v>3952</v>
      </c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</row>
    <row r="652" spans="1:32">
      <c r="A652" s="11">
        <v>1</v>
      </c>
      <c r="B652" s="11">
        <v>111</v>
      </c>
      <c r="C652" s="16"/>
      <c r="D652" s="11">
        <v>1</v>
      </c>
      <c r="E652" s="11">
        <v>110</v>
      </c>
      <c r="F652" s="11" t="s">
        <v>4335</v>
      </c>
      <c r="G652" s="11" t="s">
        <v>202</v>
      </c>
      <c r="H652" s="11" t="s">
        <v>2944</v>
      </c>
      <c r="I652" s="11" t="s">
        <v>637</v>
      </c>
      <c r="J652" s="11" t="s">
        <v>19</v>
      </c>
      <c r="K652" s="11" t="s">
        <v>1971</v>
      </c>
      <c r="L652" s="11">
        <v>1897</v>
      </c>
      <c r="M652" s="11">
        <v>3</v>
      </c>
      <c r="N652" s="11" t="s">
        <v>2939</v>
      </c>
      <c r="O652" s="16"/>
      <c r="P652" s="16"/>
      <c r="Q652" s="16"/>
      <c r="R652" s="11" t="s">
        <v>3952</v>
      </c>
      <c r="S652" s="11" t="s">
        <v>3952</v>
      </c>
      <c r="T652" s="11" t="s">
        <v>3952</v>
      </c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</row>
    <row r="653" spans="1:32">
      <c r="A653" s="11">
        <v>2</v>
      </c>
      <c r="B653" s="11">
        <v>111</v>
      </c>
      <c r="C653" s="16"/>
      <c r="D653" s="11">
        <v>1</v>
      </c>
      <c r="E653" s="11">
        <v>110</v>
      </c>
      <c r="F653" s="11" t="s">
        <v>4335</v>
      </c>
      <c r="G653" s="11" t="s">
        <v>63</v>
      </c>
      <c r="H653" s="11" t="s">
        <v>2944</v>
      </c>
      <c r="I653" s="11" t="s">
        <v>637</v>
      </c>
      <c r="J653" s="11" t="s">
        <v>19</v>
      </c>
      <c r="K653" s="11" t="s">
        <v>1971</v>
      </c>
      <c r="L653" s="11">
        <v>1899</v>
      </c>
      <c r="M653" s="11">
        <v>1</v>
      </c>
      <c r="N653" s="11" t="s">
        <v>2939</v>
      </c>
      <c r="O653" s="16"/>
      <c r="P653" s="16"/>
      <c r="Q653" s="16"/>
      <c r="R653" s="11" t="s">
        <v>3952</v>
      </c>
      <c r="S653" s="11" t="s">
        <v>3952</v>
      </c>
      <c r="T653" s="11" t="s">
        <v>3952</v>
      </c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</row>
    <row r="654" spans="1:32">
      <c r="A654" s="11">
        <v>3</v>
      </c>
      <c r="B654" s="11">
        <v>112</v>
      </c>
      <c r="C654" s="11"/>
      <c r="D654" s="11">
        <v>1</v>
      </c>
      <c r="E654" s="11">
        <v>111</v>
      </c>
      <c r="F654" s="11" t="s">
        <v>4179</v>
      </c>
      <c r="G654" s="11" t="s">
        <v>170</v>
      </c>
      <c r="H654" s="11" t="s">
        <v>3949</v>
      </c>
      <c r="I654" s="11" t="s">
        <v>637</v>
      </c>
      <c r="J654" s="11" t="s">
        <v>19</v>
      </c>
      <c r="K654" s="11" t="s">
        <v>2206</v>
      </c>
      <c r="L654" s="11">
        <v>1872</v>
      </c>
      <c r="M654" s="11">
        <v>28</v>
      </c>
      <c r="N654" s="11" t="s">
        <v>2933</v>
      </c>
      <c r="O654" s="11">
        <v>9</v>
      </c>
      <c r="P654" s="11"/>
      <c r="Q654" s="11"/>
      <c r="R654" s="11" t="s">
        <v>3952</v>
      </c>
      <c r="S654" s="11" t="s">
        <v>3952</v>
      </c>
      <c r="T654" s="11" t="s">
        <v>4012</v>
      </c>
      <c r="U654" s="11"/>
      <c r="V654" s="11"/>
      <c r="W654" s="11"/>
      <c r="X654" s="11" t="s">
        <v>32</v>
      </c>
      <c r="Y654" s="11">
        <v>0</v>
      </c>
      <c r="Z654" s="11"/>
      <c r="AA654" s="11" t="s">
        <v>1395</v>
      </c>
      <c r="AB654" s="11" t="s">
        <v>1395</v>
      </c>
      <c r="AC654" s="11" t="s">
        <v>1395</v>
      </c>
      <c r="AD654" s="11" t="s">
        <v>3951</v>
      </c>
      <c r="AE654" s="11" t="s">
        <v>261</v>
      </c>
      <c r="AF654" s="11" t="s">
        <v>261</v>
      </c>
    </row>
    <row r="655" spans="1:32">
      <c r="A655" s="11">
        <v>4</v>
      </c>
      <c r="B655" s="11">
        <v>112</v>
      </c>
      <c r="C655" s="16"/>
      <c r="D655" s="11">
        <v>1</v>
      </c>
      <c r="E655" s="11">
        <v>111</v>
      </c>
      <c r="F655" s="11" t="s">
        <v>4179</v>
      </c>
      <c r="G655" s="11" t="s">
        <v>4337</v>
      </c>
      <c r="H655" s="11" t="s">
        <v>2936</v>
      </c>
      <c r="I655" s="11" t="s">
        <v>637</v>
      </c>
      <c r="J655" s="11" t="s">
        <v>24</v>
      </c>
      <c r="K655" s="11" t="s">
        <v>2206</v>
      </c>
      <c r="L655" s="11">
        <v>1874</v>
      </c>
      <c r="M655" s="11">
        <v>26</v>
      </c>
      <c r="N655" s="11" t="s">
        <v>2933</v>
      </c>
      <c r="O655" s="11">
        <v>9</v>
      </c>
      <c r="P655" s="11">
        <v>2</v>
      </c>
      <c r="Q655" s="11">
        <v>2</v>
      </c>
      <c r="R655" s="11" t="s">
        <v>3952</v>
      </c>
      <c r="S655" s="11" t="s">
        <v>3952</v>
      </c>
      <c r="T655" s="11" t="s">
        <v>3952</v>
      </c>
      <c r="U655" s="16"/>
      <c r="V655" s="16"/>
      <c r="W655" s="16"/>
      <c r="X655" s="16"/>
      <c r="Y655" s="16"/>
      <c r="Z655" s="16"/>
      <c r="AA655" s="11" t="s">
        <v>92</v>
      </c>
      <c r="AB655" s="11" t="s">
        <v>92</v>
      </c>
      <c r="AC655" s="11" t="s">
        <v>1395</v>
      </c>
      <c r="AD655" s="16"/>
      <c r="AE655" s="16"/>
      <c r="AF655" s="16"/>
    </row>
    <row r="656" spans="1:32">
      <c r="A656" s="11">
        <v>5</v>
      </c>
      <c r="B656" s="11">
        <v>112</v>
      </c>
      <c r="C656" s="16"/>
      <c r="D656" s="11">
        <v>1</v>
      </c>
      <c r="E656" s="11">
        <v>111</v>
      </c>
      <c r="F656" s="11" t="s">
        <v>4179</v>
      </c>
      <c r="G656" s="11" t="s">
        <v>4338</v>
      </c>
      <c r="H656" s="11" t="s">
        <v>2944</v>
      </c>
      <c r="I656" s="11" t="s">
        <v>637</v>
      </c>
      <c r="J656" s="11" t="s">
        <v>19</v>
      </c>
      <c r="K656" s="11" t="s">
        <v>2354</v>
      </c>
      <c r="L656" s="11">
        <v>1892</v>
      </c>
      <c r="M656" s="11">
        <v>8</v>
      </c>
      <c r="N656" s="11" t="s">
        <v>2939</v>
      </c>
      <c r="O656" s="16"/>
      <c r="P656" s="16"/>
      <c r="Q656" s="16"/>
      <c r="R656" s="11" t="s">
        <v>3952</v>
      </c>
      <c r="S656" s="11" t="s">
        <v>3952</v>
      </c>
      <c r="T656" s="11" t="s">
        <v>3952</v>
      </c>
      <c r="U656" s="16"/>
      <c r="V656" s="16"/>
      <c r="W656" s="16"/>
      <c r="X656" s="11" t="s">
        <v>4039</v>
      </c>
      <c r="Y656" s="16"/>
      <c r="Z656" s="11">
        <v>4</v>
      </c>
      <c r="AA656" s="11" t="s">
        <v>1395</v>
      </c>
      <c r="AB656" s="11" t="s">
        <v>92</v>
      </c>
      <c r="AC656" s="11" t="s">
        <v>1395</v>
      </c>
      <c r="AD656" s="16"/>
      <c r="AE656" s="16"/>
      <c r="AF656" s="16"/>
    </row>
    <row r="657" spans="1:32">
      <c r="A657" s="11">
        <v>6</v>
      </c>
      <c r="B657" s="11">
        <v>112</v>
      </c>
      <c r="C657" s="16"/>
      <c r="D657" s="11">
        <v>1</v>
      </c>
      <c r="E657" s="11">
        <v>111</v>
      </c>
      <c r="F657" s="11" t="s">
        <v>4179</v>
      </c>
      <c r="G657" s="11" t="s">
        <v>531</v>
      </c>
      <c r="H657" s="11" t="s">
        <v>2944</v>
      </c>
      <c r="I657" s="11" t="s">
        <v>637</v>
      </c>
      <c r="J657" s="11" t="s">
        <v>19</v>
      </c>
      <c r="K657" s="11" t="s">
        <v>2128</v>
      </c>
      <c r="L657" s="11">
        <v>1894</v>
      </c>
      <c r="M657" s="11">
        <v>6</v>
      </c>
      <c r="N657" s="11" t="s">
        <v>2939</v>
      </c>
      <c r="O657" s="16"/>
      <c r="P657" s="16"/>
      <c r="Q657" s="16"/>
      <c r="R657" s="11" t="s">
        <v>3952</v>
      </c>
      <c r="S657" s="11" t="s">
        <v>3952</v>
      </c>
      <c r="T657" s="11" t="s">
        <v>3952</v>
      </c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</row>
    <row r="658" spans="1:32">
      <c r="A658" s="11">
        <v>7</v>
      </c>
      <c r="B658" s="11">
        <v>113</v>
      </c>
      <c r="C658" s="11"/>
      <c r="D658" s="11">
        <v>1</v>
      </c>
      <c r="E658" s="11">
        <v>112</v>
      </c>
      <c r="F658" s="11" t="s">
        <v>4179</v>
      </c>
      <c r="G658" s="11" t="s">
        <v>63</v>
      </c>
      <c r="H658" s="11" t="s">
        <v>3949</v>
      </c>
      <c r="I658" s="11" t="s">
        <v>637</v>
      </c>
      <c r="J658" s="11" t="s">
        <v>19</v>
      </c>
      <c r="K658" s="11" t="s">
        <v>1971</v>
      </c>
      <c r="L658" s="11">
        <v>1840</v>
      </c>
      <c r="M658" s="11">
        <v>60</v>
      </c>
      <c r="N658" s="11" t="s">
        <v>2933</v>
      </c>
      <c r="O658" s="11">
        <v>34</v>
      </c>
      <c r="P658" s="11"/>
      <c r="Q658" s="11"/>
      <c r="R658" s="11" t="s">
        <v>3952</v>
      </c>
      <c r="S658" s="11"/>
      <c r="T658" s="11"/>
      <c r="U658" s="11"/>
      <c r="V658" s="11"/>
      <c r="W658" s="11"/>
      <c r="X658" s="11" t="s">
        <v>32</v>
      </c>
      <c r="Y658" s="11">
        <v>0</v>
      </c>
      <c r="Z658" s="11"/>
      <c r="AA658" s="11" t="s">
        <v>92</v>
      </c>
      <c r="AB658" s="11" t="s">
        <v>92</v>
      </c>
      <c r="AC658" s="11" t="s">
        <v>1395</v>
      </c>
      <c r="AD658" s="11" t="s">
        <v>3951</v>
      </c>
      <c r="AE658" s="11" t="s">
        <v>261</v>
      </c>
      <c r="AF658" s="11" t="s">
        <v>261</v>
      </c>
    </row>
    <row r="659" spans="1:32">
      <c r="A659" s="11">
        <v>8</v>
      </c>
      <c r="B659" s="11">
        <v>113</v>
      </c>
      <c r="C659" s="16"/>
      <c r="D659" s="11">
        <v>1</v>
      </c>
      <c r="E659" s="11">
        <v>112</v>
      </c>
      <c r="F659" s="11" t="s">
        <v>4179</v>
      </c>
      <c r="G659" s="11" t="s">
        <v>4140</v>
      </c>
      <c r="H659" s="11" t="s">
        <v>2936</v>
      </c>
      <c r="I659" s="11" t="s">
        <v>637</v>
      </c>
      <c r="J659" s="11" t="s">
        <v>24</v>
      </c>
      <c r="K659" s="11" t="s">
        <v>2354</v>
      </c>
      <c r="L659" s="11">
        <v>1848</v>
      </c>
      <c r="M659" s="11">
        <v>52</v>
      </c>
      <c r="N659" s="11" t="s">
        <v>2933</v>
      </c>
      <c r="O659" s="11">
        <v>34</v>
      </c>
      <c r="P659" s="11">
        <v>3</v>
      </c>
      <c r="Q659" s="11">
        <v>2</v>
      </c>
      <c r="R659" s="11" t="s">
        <v>4012</v>
      </c>
      <c r="S659" s="16"/>
      <c r="T659" s="11" t="s">
        <v>3958</v>
      </c>
      <c r="U659" s="16"/>
      <c r="V659" s="16"/>
      <c r="W659" s="16"/>
      <c r="X659" s="16"/>
      <c r="Y659" s="16"/>
      <c r="Z659" s="16"/>
      <c r="AA659" s="11" t="s">
        <v>92</v>
      </c>
      <c r="AB659" s="11" t="s">
        <v>92</v>
      </c>
      <c r="AC659" s="11" t="s">
        <v>1395</v>
      </c>
      <c r="AD659" s="16"/>
      <c r="AE659" s="16"/>
      <c r="AF659" s="16"/>
    </row>
    <row r="660" spans="1:32">
      <c r="A660" s="11">
        <v>9</v>
      </c>
      <c r="B660" s="11">
        <v>113</v>
      </c>
      <c r="C660" s="16"/>
      <c r="D660" s="11">
        <v>1</v>
      </c>
      <c r="E660" s="11">
        <v>112</v>
      </c>
      <c r="F660" s="11" t="s">
        <v>4339</v>
      </c>
      <c r="G660" s="11" t="s">
        <v>216</v>
      </c>
      <c r="H660" s="11" t="s">
        <v>3146</v>
      </c>
      <c r="I660" s="11" t="s">
        <v>637</v>
      </c>
      <c r="J660" s="11" t="s">
        <v>24</v>
      </c>
      <c r="K660" s="11" t="s">
        <v>2033</v>
      </c>
      <c r="L660" s="11">
        <v>1820</v>
      </c>
      <c r="M660" s="11">
        <v>80</v>
      </c>
      <c r="N660" s="11" t="s">
        <v>3066</v>
      </c>
      <c r="O660" s="16"/>
      <c r="P660" s="11">
        <v>11</v>
      </c>
      <c r="Q660" s="11">
        <v>4</v>
      </c>
      <c r="R660" s="11" t="s">
        <v>3958</v>
      </c>
      <c r="S660" s="16"/>
      <c r="T660" s="16"/>
      <c r="U660" s="16"/>
      <c r="V660" s="16"/>
      <c r="W660" s="16"/>
      <c r="X660" s="16"/>
      <c r="Y660" s="16"/>
      <c r="Z660" s="16"/>
      <c r="AA660" s="11" t="s">
        <v>92</v>
      </c>
      <c r="AB660" s="11" t="s">
        <v>92</v>
      </c>
      <c r="AC660" s="11" t="s">
        <v>1395</v>
      </c>
      <c r="AD660" s="16"/>
      <c r="AE660" s="16"/>
      <c r="AF660" s="16"/>
    </row>
    <row r="661" spans="1:32">
      <c r="A661" s="11">
        <v>10</v>
      </c>
      <c r="B661" s="11">
        <v>114</v>
      </c>
      <c r="C661" s="11"/>
      <c r="D661" s="11">
        <v>1</v>
      </c>
      <c r="E661" s="11">
        <v>113</v>
      </c>
      <c r="F661" s="11" t="s">
        <v>1761</v>
      </c>
      <c r="G661" s="11" t="s">
        <v>2358</v>
      </c>
      <c r="H661" s="11" t="s">
        <v>3949</v>
      </c>
      <c r="I661" s="11" t="s">
        <v>637</v>
      </c>
      <c r="J661" s="11" t="s">
        <v>19</v>
      </c>
      <c r="K661" s="11" t="s">
        <v>2354</v>
      </c>
      <c r="L661" s="11">
        <v>1830</v>
      </c>
      <c r="M661" s="11">
        <v>70</v>
      </c>
      <c r="N661" s="11" t="s">
        <v>2933</v>
      </c>
      <c r="O661" s="11">
        <v>24</v>
      </c>
      <c r="P661" s="11"/>
      <c r="Q661" s="11"/>
      <c r="R661" s="11" t="s">
        <v>4268</v>
      </c>
      <c r="S661" s="11"/>
      <c r="T661" s="11"/>
      <c r="U661" s="11"/>
      <c r="V661" s="11"/>
      <c r="W661" s="11"/>
      <c r="X661" s="11" t="s">
        <v>32</v>
      </c>
      <c r="Y661" s="11">
        <v>0</v>
      </c>
      <c r="Z661" s="11"/>
      <c r="AA661" s="11" t="s">
        <v>92</v>
      </c>
      <c r="AB661" s="11" t="s">
        <v>92</v>
      </c>
      <c r="AC661" s="11" t="s">
        <v>1395</v>
      </c>
      <c r="AD661" s="11" t="s">
        <v>3951</v>
      </c>
      <c r="AE661" s="11" t="s">
        <v>4340</v>
      </c>
      <c r="AF661" s="11" t="s">
        <v>51</v>
      </c>
    </row>
    <row r="662" spans="1:32">
      <c r="A662" s="11">
        <v>11</v>
      </c>
      <c r="B662" s="11">
        <v>114</v>
      </c>
      <c r="C662" s="16"/>
      <c r="D662" s="11">
        <v>1</v>
      </c>
      <c r="E662" s="11">
        <v>113</v>
      </c>
      <c r="F662" s="11" t="s">
        <v>1761</v>
      </c>
      <c r="G662" s="11" t="s">
        <v>4341</v>
      </c>
      <c r="H662" s="11" t="s">
        <v>2936</v>
      </c>
      <c r="I662" s="11" t="s">
        <v>637</v>
      </c>
      <c r="J662" s="11" t="s">
        <v>24</v>
      </c>
      <c r="K662" s="11" t="s">
        <v>1971</v>
      </c>
      <c r="L662" s="11">
        <v>1830</v>
      </c>
      <c r="M662" s="11">
        <v>70</v>
      </c>
      <c r="N662" s="11" t="s">
        <v>2933</v>
      </c>
      <c r="O662" s="11">
        <v>24</v>
      </c>
      <c r="P662" s="11">
        <v>7</v>
      </c>
      <c r="Q662" s="11">
        <v>1</v>
      </c>
      <c r="R662" s="11" t="s">
        <v>4034</v>
      </c>
      <c r="S662" s="16"/>
      <c r="T662" s="16"/>
      <c r="U662" s="16"/>
      <c r="V662" s="16"/>
      <c r="W662" s="16"/>
      <c r="X662" s="16"/>
      <c r="Y662" s="16"/>
      <c r="Z662" s="16"/>
      <c r="AA662" s="11" t="s">
        <v>92</v>
      </c>
      <c r="AB662" s="11" t="s">
        <v>92</v>
      </c>
      <c r="AC662" s="11" t="s">
        <v>1395</v>
      </c>
      <c r="AD662" s="16"/>
      <c r="AE662" s="16"/>
      <c r="AF662" s="16"/>
    </row>
    <row r="663" spans="1:32">
      <c r="A663" s="11">
        <v>12</v>
      </c>
      <c r="B663" s="11">
        <v>115</v>
      </c>
      <c r="C663" s="11"/>
      <c r="D663" s="11">
        <v>1</v>
      </c>
      <c r="E663" s="11">
        <v>114</v>
      </c>
      <c r="F663" s="11" t="s">
        <v>4342</v>
      </c>
      <c r="G663" s="11" t="s">
        <v>95</v>
      </c>
      <c r="H663" s="11" t="s">
        <v>3949</v>
      </c>
      <c r="I663" s="11" t="s">
        <v>637</v>
      </c>
      <c r="J663" s="11" t="s">
        <v>19</v>
      </c>
      <c r="K663" s="11" t="s">
        <v>2354</v>
      </c>
      <c r="L663" s="11">
        <v>1850</v>
      </c>
      <c r="M663" s="11">
        <v>50</v>
      </c>
      <c r="N663" s="11" t="s">
        <v>2933</v>
      </c>
      <c r="O663" s="11">
        <v>32</v>
      </c>
      <c r="P663" s="11"/>
      <c r="Q663" s="11"/>
      <c r="R663" s="11" t="s">
        <v>4034</v>
      </c>
      <c r="S663" s="11"/>
      <c r="T663" s="11"/>
      <c r="U663" s="11"/>
      <c r="V663" s="11"/>
      <c r="W663" s="11"/>
      <c r="X663" s="11" t="s">
        <v>32</v>
      </c>
      <c r="Y663" s="11">
        <v>0</v>
      </c>
      <c r="Z663" s="11"/>
      <c r="AA663" s="11" t="s">
        <v>92</v>
      </c>
      <c r="AB663" s="11" t="s">
        <v>92</v>
      </c>
      <c r="AC663" s="11" t="s">
        <v>1395</v>
      </c>
      <c r="AD663" s="11" t="s">
        <v>3951</v>
      </c>
      <c r="AE663" s="11" t="s">
        <v>261</v>
      </c>
      <c r="AF663" s="11" t="s">
        <v>261</v>
      </c>
    </row>
    <row r="664" spans="1:32">
      <c r="A664" s="11">
        <v>13</v>
      </c>
      <c r="B664" s="11">
        <v>115</v>
      </c>
      <c r="C664" s="16"/>
      <c r="D664" s="11">
        <v>1</v>
      </c>
      <c r="E664" s="11">
        <v>114</v>
      </c>
      <c r="F664" s="11" t="s">
        <v>4342</v>
      </c>
      <c r="G664" s="11" t="s">
        <v>3788</v>
      </c>
      <c r="H664" s="11" t="s">
        <v>2936</v>
      </c>
      <c r="I664" s="11" t="s">
        <v>637</v>
      </c>
      <c r="J664" s="11" t="s">
        <v>24</v>
      </c>
      <c r="K664" s="11" t="s">
        <v>1971</v>
      </c>
      <c r="L664" s="11">
        <v>1855</v>
      </c>
      <c r="M664" s="11">
        <v>45</v>
      </c>
      <c r="N664" s="11" t="s">
        <v>2933</v>
      </c>
      <c r="O664" s="11">
        <v>32</v>
      </c>
      <c r="P664" s="11">
        <v>8</v>
      </c>
      <c r="Q664" s="11">
        <v>5</v>
      </c>
      <c r="R664" s="11" t="s">
        <v>3955</v>
      </c>
      <c r="S664" s="16"/>
      <c r="T664" s="16"/>
      <c r="U664" s="16"/>
      <c r="V664" s="16"/>
      <c r="W664" s="16"/>
      <c r="X664" s="16"/>
      <c r="Y664" s="16"/>
      <c r="Z664" s="16"/>
      <c r="AA664" s="11" t="s">
        <v>92</v>
      </c>
      <c r="AB664" s="11" t="s">
        <v>92</v>
      </c>
      <c r="AC664" s="11" t="s">
        <v>1395</v>
      </c>
      <c r="AD664" s="16"/>
      <c r="AE664" s="16"/>
      <c r="AF664" s="16"/>
    </row>
    <row r="665" spans="1:32">
      <c r="A665" s="11">
        <v>14</v>
      </c>
      <c r="B665" s="11">
        <v>115</v>
      </c>
      <c r="C665" s="16"/>
      <c r="D665" s="11">
        <v>1</v>
      </c>
      <c r="E665" s="11">
        <v>114</v>
      </c>
      <c r="F665" s="11" t="s">
        <v>4342</v>
      </c>
      <c r="G665" s="11" t="s">
        <v>280</v>
      </c>
      <c r="H665" s="11" t="s">
        <v>2938</v>
      </c>
      <c r="I665" s="11" t="s">
        <v>637</v>
      </c>
      <c r="J665" s="11" t="s">
        <v>24</v>
      </c>
      <c r="K665" s="11" t="s">
        <v>2206</v>
      </c>
      <c r="L665" s="11">
        <v>1880</v>
      </c>
      <c r="M665" s="11">
        <v>20</v>
      </c>
      <c r="N665" s="11" t="s">
        <v>2939</v>
      </c>
      <c r="O665" s="16"/>
      <c r="P665" s="16"/>
      <c r="Q665" s="16"/>
      <c r="R665" s="11" t="s">
        <v>3952</v>
      </c>
      <c r="S665" s="11" t="s">
        <v>4034</v>
      </c>
      <c r="T665" s="11" t="s">
        <v>3955</v>
      </c>
      <c r="U665" s="16"/>
      <c r="V665" s="16"/>
      <c r="W665" s="16"/>
      <c r="X665" s="11" t="s">
        <v>1998</v>
      </c>
      <c r="Y665" s="11">
        <v>0</v>
      </c>
      <c r="Z665" s="16"/>
      <c r="AA665" s="11" t="s">
        <v>1395</v>
      </c>
      <c r="AB665" s="11" t="s">
        <v>1395</v>
      </c>
      <c r="AC665" s="11" t="s">
        <v>1395</v>
      </c>
      <c r="AD665" s="16"/>
      <c r="AE665" s="16"/>
      <c r="AF665" s="16"/>
    </row>
    <row r="666" spans="1:32">
      <c r="A666" s="11">
        <v>15</v>
      </c>
      <c r="B666" s="11">
        <v>115</v>
      </c>
      <c r="C666" s="16"/>
      <c r="D666" s="11">
        <v>1</v>
      </c>
      <c r="E666" s="11">
        <v>114</v>
      </c>
      <c r="F666" s="11" t="s">
        <v>4342</v>
      </c>
      <c r="G666" s="11" t="s">
        <v>2079</v>
      </c>
      <c r="H666" s="11" t="s">
        <v>2944</v>
      </c>
      <c r="I666" s="11" t="s">
        <v>637</v>
      </c>
      <c r="J666" s="11" t="s">
        <v>19</v>
      </c>
      <c r="K666" s="11" t="s">
        <v>2190</v>
      </c>
      <c r="L666" s="11">
        <v>1883</v>
      </c>
      <c r="M666" s="11">
        <v>16</v>
      </c>
      <c r="N666" s="11" t="s">
        <v>2939</v>
      </c>
      <c r="O666" s="16"/>
      <c r="P666" s="16"/>
      <c r="Q666" s="16"/>
      <c r="R666" s="11" t="s">
        <v>3952</v>
      </c>
      <c r="S666" s="11" t="s">
        <v>4034</v>
      </c>
      <c r="T666" s="11" t="s">
        <v>3955</v>
      </c>
      <c r="U666" s="16"/>
      <c r="V666" s="16"/>
      <c r="W666" s="16"/>
      <c r="X666" s="11" t="s">
        <v>1998</v>
      </c>
      <c r="Y666" s="11">
        <v>0</v>
      </c>
      <c r="Z666" s="11">
        <v>0</v>
      </c>
      <c r="AA666" s="11" t="s">
        <v>1395</v>
      </c>
      <c r="AB666" s="11" t="s">
        <v>1395</v>
      </c>
      <c r="AC666" s="11" t="s">
        <v>1395</v>
      </c>
      <c r="AD666" s="16"/>
      <c r="AE666" s="16"/>
      <c r="AF666" s="16"/>
    </row>
    <row r="667" spans="1:32">
      <c r="A667" s="11">
        <v>16</v>
      </c>
      <c r="B667" s="11">
        <v>115</v>
      </c>
      <c r="C667" s="16"/>
      <c r="D667" s="11">
        <v>1</v>
      </c>
      <c r="E667" s="11">
        <v>114</v>
      </c>
      <c r="F667" s="11" t="s">
        <v>4342</v>
      </c>
      <c r="G667" s="11" t="s">
        <v>88</v>
      </c>
      <c r="H667" s="11" t="s">
        <v>2944</v>
      </c>
      <c r="I667" s="11" t="s">
        <v>637</v>
      </c>
      <c r="J667" s="11" t="s">
        <v>19</v>
      </c>
      <c r="K667" s="11" t="s">
        <v>2354</v>
      </c>
      <c r="L667" s="11">
        <v>1888</v>
      </c>
      <c r="M667" s="11">
        <v>12</v>
      </c>
      <c r="N667" s="11" t="s">
        <v>2939</v>
      </c>
      <c r="O667" s="16"/>
      <c r="P667" s="16"/>
      <c r="Q667" s="16"/>
      <c r="R667" s="11" t="s">
        <v>3952</v>
      </c>
      <c r="S667" s="11" t="s">
        <v>4034</v>
      </c>
      <c r="T667" s="11" t="s">
        <v>3955</v>
      </c>
      <c r="U667" s="16"/>
      <c r="V667" s="16"/>
      <c r="W667" s="16"/>
      <c r="X667" s="11" t="s">
        <v>4039</v>
      </c>
      <c r="Y667" s="16"/>
      <c r="Z667" s="11">
        <v>4</v>
      </c>
      <c r="AA667" s="11" t="s">
        <v>1395</v>
      </c>
      <c r="AB667" s="11" t="s">
        <v>92</v>
      </c>
      <c r="AC667" s="11" t="s">
        <v>1395</v>
      </c>
      <c r="AD667" s="16"/>
      <c r="AE667" s="16"/>
      <c r="AF667" s="16"/>
    </row>
    <row r="668" spans="1:32">
      <c r="A668" s="11">
        <v>17</v>
      </c>
      <c r="B668" s="11">
        <v>115</v>
      </c>
      <c r="C668" s="16"/>
      <c r="D668" s="11">
        <v>1</v>
      </c>
      <c r="E668" s="11">
        <v>114</v>
      </c>
      <c r="F668" s="11" t="s">
        <v>1916</v>
      </c>
      <c r="G668" s="11" t="s">
        <v>668</v>
      </c>
      <c r="H668" s="11" t="s">
        <v>2953</v>
      </c>
      <c r="I668" s="11" t="s">
        <v>637</v>
      </c>
      <c r="J668" s="11" t="s">
        <v>19</v>
      </c>
      <c r="K668" s="11" t="s">
        <v>2354</v>
      </c>
      <c r="L668" s="11">
        <v>1888</v>
      </c>
      <c r="M668" s="11">
        <v>12</v>
      </c>
      <c r="N668" s="11" t="s">
        <v>2939</v>
      </c>
      <c r="O668" s="16"/>
      <c r="P668" s="16"/>
      <c r="Q668" s="16"/>
      <c r="R668" s="11" t="s">
        <v>3952</v>
      </c>
      <c r="S668" s="11" t="s">
        <v>3952</v>
      </c>
      <c r="T668" s="11" t="s">
        <v>3952</v>
      </c>
      <c r="U668" s="16"/>
      <c r="V668" s="16"/>
      <c r="W668" s="16"/>
      <c r="X668" s="11" t="s">
        <v>1998</v>
      </c>
      <c r="Y668" s="11">
        <v>0</v>
      </c>
      <c r="Z668" s="11">
        <v>0</v>
      </c>
      <c r="AA668" s="11" t="s">
        <v>1395</v>
      </c>
      <c r="AB668" s="11" t="s">
        <v>1395</v>
      </c>
      <c r="AC668" s="11" t="s">
        <v>1395</v>
      </c>
      <c r="AD668" s="16"/>
      <c r="AE668" s="16"/>
      <c r="AF668" s="16"/>
    </row>
    <row r="669" spans="1:32">
      <c r="A669" s="11">
        <v>18</v>
      </c>
      <c r="B669" s="11">
        <v>116</v>
      </c>
      <c r="C669" s="11"/>
      <c r="D669" s="11">
        <v>1</v>
      </c>
      <c r="E669" s="11">
        <v>115</v>
      </c>
      <c r="F669" s="11" t="s">
        <v>345</v>
      </c>
      <c r="G669" s="11" t="s">
        <v>4343</v>
      </c>
      <c r="H669" s="11" t="s">
        <v>3949</v>
      </c>
      <c r="I669" s="11" t="s">
        <v>637</v>
      </c>
      <c r="J669" s="11" t="s">
        <v>19</v>
      </c>
      <c r="K669" s="11" t="s">
        <v>2143</v>
      </c>
      <c r="L669" s="11">
        <v>1877</v>
      </c>
      <c r="M669" s="11">
        <v>22</v>
      </c>
      <c r="N669" s="11" t="s">
        <v>3066</v>
      </c>
      <c r="O669" s="11"/>
      <c r="P669" s="11"/>
      <c r="Q669" s="11"/>
      <c r="R669" s="11" t="s">
        <v>3952</v>
      </c>
      <c r="S669" s="11" t="s">
        <v>4046</v>
      </c>
      <c r="T669" s="11" t="s">
        <v>3952</v>
      </c>
      <c r="U669" s="11"/>
      <c r="V669" s="11"/>
      <c r="W669" s="11"/>
      <c r="X669" s="11" t="s">
        <v>32</v>
      </c>
      <c r="Y669" s="11">
        <v>0</v>
      </c>
      <c r="Z669" s="11"/>
      <c r="AA669" s="11" t="s">
        <v>1395</v>
      </c>
      <c r="AB669" s="11" t="s">
        <v>1395</v>
      </c>
      <c r="AC669" s="11" t="s">
        <v>1395</v>
      </c>
      <c r="AD669" s="11" t="s">
        <v>3951</v>
      </c>
      <c r="AE669" s="11" t="s">
        <v>261</v>
      </c>
      <c r="AF669" s="11" t="s">
        <v>261</v>
      </c>
    </row>
    <row r="670" spans="1:32">
      <c r="A670" s="11">
        <v>19</v>
      </c>
      <c r="B670" s="11">
        <v>116</v>
      </c>
      <c r="C670" s="16"/>
      <c r="D670" s="11">
        <v>1</v>
      </c>
      <c r="E670" s="11">
        <v>115</v>
      </c>
      <c r="F670" s="11" t="s">
        <v>345</v>
      </c>
      <c r="G670" s="11" t="s">
        <v>3016</v>
      </c>
      <c r="H670" s="11" t="s">
        <v>3108</v>
      </c>
      <c r="I670" s="11" t="s">
        <v>637</v>
      </c>
      <c r="J670" s="11" t="s">
        <v>24</v>
      </c>
      <c r="K670" s="11" t="s">
        <v>2128</v>
      </c>
      <c r="L670" s="11">
        <v>1883</v>
      </c>
      <c r="M670" s="11">
        <v>17</v>
      </c>
      <c r="N670" s="11" t="s">
        <v>2939</v>
      </c>
      <c r="O670" s="16"/>
      <c r="P670" s="16"/>
      <c r="Q670" s="16"/>
      <c r="R670" s="11" t="s">
        <v>3952</v>
      </c>
      <c r="S670" s="11" t="s">
        <v>4046</v>
      </c>
      <c r="T670" s="11" t="s">
        <v>3952</v>
      </c>
      <c r="U670" s="16"/>
      <c r="V670" s="16"/>
      <c r="W670" s="16"/>
      <c r="X670" s="16"/>
      <c r="Y670" s="16"/>
      <c r="Z670" s="11">
        <v>0</v>
      </c>
      <c r="AA670" s="11" t="s">
        <v>1395</v>
      </c>
      <c r="AB670" s="11" t="s">
        <v>1395</v>
      </c>
      <c r="AC670" s="11" t="s">
        <v>1395</v>
      </c>
      <c r="AD670" s="16"/>
      <c r="AE670" s="16"/>
      <c r="AF670" s="16"/>
    </row>
    <row r="671" spans="1:32">
      <c r="A671" s="11">
        <v>20</v>
      </c>
      <c r="B671" s="11">
        <v>116</v>
      </c>
      <c r="C671" s="16"/>
      <c r="D671" s="11">
        <v>1</v>
      </c>
      <c r="E671" s="11">
        <v>115</v>
      </c>
      <c r="F671" s="11" t="s">
        <v>345</v>
      </c>
      <c r="G671" s="11" t="s">
        <v>100</v>
      </c>
      <c r="H671" s="11" t="s">
        <v>3027</v>
      </c>
      <c r="I671" s="11" t="s">
        <v>637</v>
      </c>
      <c r="J671" s="11" t="s">
        <v>19</v>
      </c>
      <c r="K671" s="11" t="s">
        <v>2354</v>
      </c>
      <c r="L671" s="11">
        <v>1885</v>
      </c>
      <c r="M671" s="11">
        <v>15</v>
      </c>
      <c r="N671" s="11" t="s">
        <v>2939</v>
      </c>
      <c r="O671" s="16"/>
      <c r="P671" s="16"/>
      <c r="Q671" s="16"/>
      <c r="R671" s="11" t="s">
        <v>3952</v>
      </c>
      <c r="S671" s="11" t="s">
        <v>4046</v>
      </c>
      <c r="T671" s="11" t="s">
        <v>3952</v>
      </c>
      <c r="U671" s="16"/>
      <c r="V671" s="16"/>
      <c r="W671" s="16"/>
      <c r="X671" s="11" t="s">
        <v>1998</v>
      </c>
      <c r="Y671" s="11">
        <v>0</v>
      </c>
      <c r="Z671" s="11">
        <v>0</v>
      </c>
      <c r="AA671" s="11" t="s">
        <v>1395</v>
      </c>
      <c r="AB671" s="11" t="s">
        <v>1395</v>
      </c>
      <c r="AC671" s="11" t="s">
        <v>1395</v>
      </c>
      <c r="AD671" s="16"/>
      <c r="AE671" s="16"/>
      <c r="AF671" s="16"/>
    </row>
    <row r="672" spans="1:32">
      <c r="A672" s="11">
        <v>21</v>
      </c>
      <c r="B672" s="11">
        <v>116</v>
      </c>
      <c r="C672" s="16"/>
      <c r="D672" s="11">
        <v>1</v>
      </c>
      <c r="E672" s="11">
        <v>115</v>
      </c>
      <c r="F672" s="11" t="s">
        <v>345</v>
      </c>
      <c r="G672" s="11" t="s">
        <v>2764</v>
      </c>
      <c r="H672" s="11" t="s">
        <v>3027</v>
      </c>
      <c r="I672" s="11" t="s">
        <v>637</v>
      </c>
      <c r="J672" s="11" t="s">
        <v>19</v>
      </c>
      <c r="K672" s="11" t="s">
        <v>2128</v>
      </c>
      <c r="L672" s="11">
        <v>1887</v>
      </c>
      <c r="M672" s="11">
        <v>13</v>
      </c>
      <c r="N672" s="11" t="s">
        <v>2939</v>
      </c>
      <c r="O672" s="16"/>
      <c r="P672" s="16"/>
      <c r="Q672" s="16"/>
      <c r="R672" s="11" t="s">
        <v>3952</v>
      </c>
      <c r="S672" s="11" t="s">
        <v>4046</v>
      </c>
      <c r="T672" s="11" t="s">
        <v>3952</v>
      </c>
      <c r="U672" s="16"/>
      <c r="V672" s="16"/>
      <c r="W672" s="16"/>
      <c r="X672" s="11" t="s">
        <v>1998</v>
      </c>
      <c r="Y672" s="11">
        <v>0</v>
      </c>
      <c r="Z672" s="11">
        <v>2</v>
      </c>
      <c r="AA672" s="11" t="s">
        <v>1395</v>
      </c>
      <c r="AB672" s="11" t="s">
        <v>1395</v>
      </c>
      <c r="AC672" s="11" t="s">
        <v>1395</v>
      </c>
      <c r="AD672" s="16"/>
      <c r="AE672" s="16"/>
      <c r="AF672" s="16"/>
    </row>
    <row r="673" spans="1:32">
      <c r="A673" s="11">
        <v>22</v>
      </c>
      <c r="B673" s="11">
        <v>116</v>
      </c>
      <c r="C673" s="16"/>
      <c r="D673" s="11">
        <v>1</v>
      </c>
      <c r="E673" s="11">
        <v>115</v>
      </c>
      <c r="F673" s="11" t="s">
        <v>345</v>
      </c>
      <c r="G673" s="11" t="s">
        <v>4344</v>
      </c>
      <c r="H673" s="11" t="s">
        <v>3108</v>
      </c>
      <c r="I673" s="11" t="s">
        <v>637</v>
      </c>
      <c r="J673" s="11" t="s">
        <v>24</v>
      </c>
      <c r="K673" s="11" t="s">
        <v>2173</v>
      </c>
      <c r="L673" s="11">
        <v>1888</v>
      </c>
      <c r="M673" s="11">
        <v>11</v>
      </c>
      <c r="N673" s="11" t="s">
        <v>2939</v>
      </c>
      <c r="O673" s="16"/>
      <c r="P673" s="16"/>
      <c r="Q673" s="16"/>
      <c r="R673" s="11" t="s">
        <v>3952</v>
      </c>
      <c r="S673" s="11" t="s">
        <v>4046</v>
      </c>
      <c r="T673" s="11" t="s">
        <v>3952</v>
      </c>
      <c r="U673" s="16"/>
      <c r="V673" s="16"/>
      <c r="W673" s="16"/>
      <c r="X673" s="11" t="s">
        <v>4039</v>
      </c>
      <c r="Y673" s="16"/>
      <c r="Z673" s="11">
        <v>4</v>
      </c>
      <c r="AA673" s="11" t="s">
        <v>1395</v>
      </c>
      <c r="AB673" s="11" t="s">
        <v>1395</v>
      </c>
      <c r="AC673" s="11" t="s">
        <v>1395</v>
      </c>
      <c r="AD673" s="16"/>
      <c r="AE673" s="16"/>
      <c r="AF673" s="16"/>
    </row>
    <row r="674" spans="1:32">
      <c r="A674" s="11">
        <v>23</v>
      </c>
      <c r="B674" s="11">
        <v>117</v>
      </c>
      <c r="C674" s="11"/>
      <c r="D674" s="11">
        <v>1</v>
      </c>
      <c r="E674" s="11">
        <v>116</v>
      </c>
      <c r="F674" s="11" t="s">
        <v>4345</v>
      </c>
      <c r="G674" s="11" t="s">
        <v>4346</v>
      </c>
      <c r="H674" s="11" t="s">
        <v>3949</v>
      </c>
      <c r="I674" s="11" t="s">
        <v>20</v>
      </c>
      <c r="J674" s="11" t="s">
        <v>19</v>
      </c>
      <c r="K674" s="11" t="s">
        <v>2173</v>
      </c>
      <c r="L674" s="11">
        <v>1850</v>
      </c>
      <c r="M674" s="11">
        <v>49</v>
      </c>
      <c r="N674" s="11" t="s">
        <v>2933</v>
      </c>
      <c r="O674" s="11">
        <v>23</v>
      </c>
      <c r="P674" s="11"/>
      <c r="Q674" s="11"/>
      <c r="R674" s="11" t="s">
        <v>4034</v>
      </c>
      <c r="S674" s="11" t="s">
        <v>3955</v>
      </c>
      <c r="T674" s="11" t="s">
        <v>3955</v>
      </c>
      <c r="U674" s="11"/>
      <c r="V674" s="11"/>
      <c r="W674" s="11"/>
      <c r="X674" s="11" t="s">
        <v>32</v>
      </c>
      <c r="Y674" s="11"/>
      <c r="Z674" s="11"/>
      <c r="AA674" s="11" t="s">
        <v>1395</v>
      </c>
      <c r="AB674" s="11" t="s">
        <v>1395</v>
      </c>
      <c r="AC674" s="11" t="s">
        <v>1395</v>
      </c>
      <c r="AD674" s="11" t="s">
        <v>3951</v>
      </c>
      <c r="AE674" s="11" t="s">
        <v>261</v>
      </c>
      <c r="AF674" s="11" t="s">
        <v>261</v>
      </c>
    </row>
    <row r="675" spans="1:32">
      <c r="A675" s="11">
        <v>24</v>
      </c>
      <c r="B675" s="11">
        <v>117</v>
      </c>
      <c r="C675" s="16"/>
      <c r="D675" s="11">
        <v>1</v>
      </c>
      <c r="E675" s="11">
        <v>116</v>
      </c>
      <c r="F675" s="11" t="s">
        <v>4345</v>
      </c>
      <c r="G675" s="11" t="s">
        <v>776</v>
      </c>
      <c r="H675" s="11" t="s">
        <v>2936</v>
      </c>
      <c r="I675" s="11" t="s">
        <v>20</v>
      </c>
      <c r="J675" s="11" t="s">
        <v>24</v>
      </c>
      <c r="K675" s="11" t="s">
        <v>1971</v>
      </c>
      <c r="L675" s="11">
        <v>1864</v>
      </c>
      <c r="M675" s="11">
        <v>36</v>
      </c>
      <c r="N675" s="11" t="s">
        <v>2933</v>
      </c>
      <c r="O675" s="11">
        <v>23</v>
      </c>
      <c r="P675" s="11">
        <v>11</v>
      </c>
      <c r="Q675" s="11">
        <v>9</v>
      </c>
      <c r="R675" s="11" t="s">
        <v>3952</v>
      </c>
      <c r="S675" s="11" t="s">
        <v>4108</v>
      </c>
      <c r="T675" s="11" t="s">
        <v>4034</v>
      </c>
      <c r="U675" s="16"/>
      <c r="V675" s="16"/>
      <c r="W675" s="16"/>
      <c r="X675" s="16"/>
      <c r="Y675" s="16"/>
      <c r="Z675" s="16"/>
      <c r="AA675" s="11" t="s">
        <v>1395</v>
      </c>
      <c r="AB675" s="11" t="s">
        <v>1395</v>
      </c>
      <c r="AC675" s="11" t="s">
        <v>1395</v>
      </c>
      <c r="AD675" s="16"/>
      <c r="AE675" s="16"/>
      <c r="AF675" s="16"/>
    </row>
    <row r="676" spans="1:32">
      <c r="A676" s="11">
        <v>25</v>
      </c>
      <c r="B676" s="11">
        <v>117</v>
      </c>
      <c r="C676" s="16"/>
      <c r="D676" s="11">
        <v>1</v>
      </c>
      <c r="E676" s="11">
        <v>116</v>
      </c>
      <c r="F676" s="11" t="s">
        <v>4345</v>
      </c>
      <c r="G676" s="11" t="s">
        <v>2587</v>
      </c>
      <c r="H676" s="11" t="s">
        <v>2938</v>
      </c>
      <c r="I676" s="11" t="s">
        <v>20</v>
      </c>
      <c r="J676" s="11" t="s">
        <v>24</v>
      </c>
      <c r="K676" s="11" t="s">
        <v>2173</v>
      </c>
      <c r="L676" s="11">
        <v>1878</v>
      </c>
      <c r="M676" s="11">
        <v>21</v>
      </c>
      <c r="N676" s="11" t="s">
        <v>2939</v>
      </c>
      <c r="O676" s="16"/>
      <c r="P676" s="16"/>
      <c r="Q676" s="16"/>
      <c r="R676" s="11" t="s">
        <v>3952</v>
      </c>
      <c r="S676" s="11" t="s">
        <v>4034</v>
      </c>
      <c r="T676" s="11" t="s">
        <v>3952</v>
      </c>
      <c r="U676" s="16"/>
      <c r="V676" s="16"/>
      <c r="W676" s="16"/>
      <c r="X676" s="16"/>
      <c r="Y676" s="16"/>
      <c r="Z676" s="16"/>
      <c r="AA676" s="11" t="s">
        <v>1395</v>
      </c>
      <c r="AB676" s="11" t="s">
        <v>1395</v>
      </c>
      <c r="AC676" s="11" t="s">
        <v>1395</v>
      </c>
      <c r="AD676" s="16"/>
      <c r="AE676" s="16"/>
      <c r="AF676" s="16"/>
    </row>
    <row r="677" spans="1:32">
      <c r="A677" s="11">
        <v>26</v>
      </c>
      <c r="B677" s="11">
        <v>117</v>
      </c>
      <c r="C677" s="16"/>
      <c r="D677" s="11">
        <v>1</v>
      </c>
      <c r="E677" s="11">
        <v>116</v>
      </c>
      <c r="F677" s="11" t="s">
        <v>4345</v>
      </c>
      <c r="G677" s="11" t="s">
        <v>4347</v>
      </c>
      <c r="H677" s="11" t="s">
        <v>2938</v>
      </c>
      <c r="I677" s="11" t="s">
        <v>20</v>
      </c>
      <c r="J677" s="11" t="s">
        <v>24</v>
      </c>
      <c r="K677" s="11" t="s">
        <v>1971</v>
      </c>
      <c r="L677" s="11">
        <v>1881</v>
      </c>
      <c r="M677" s="11">
        <v>19</v>
      </c>
      <c r="N677" s="11" t="s">
        <v>2939</v>
      </c>
      <c r="O677" s="16"/>
      <c r="P677" s="16"/>
      <c r="Q677" s="16"/>
      <c r="R677" s="11" t="s">
        <v>3952</v>
      </c>
      <c r="S677" s="11" t="s">
        <v>4034</v>
      </c>
      <c r="T677" s="11" t="s">
        <v>3952</v>
      </c>
      <c r="U677" s="16"/>
      <c r="V677" s="16"/>
      <c r="W677" s="16"/>
      <c r="X677" s="16"/>
      <c r="Y677" s="16"/>
      <c r="Z677" s="16"/>
      <c r="AA677" s="11" t="s">
        <v>1395</v>
      </c>
      <c r="AB677" s="11" t="s">
        <v>1395</v>
      </c>
      <c r="AC677" s="11" t="s">
        <v>1395</v>
      </c>
      <c r="AD677" s="16"/>
      <c r="AE677" s="16"/>
      <c r="AF677" s="16"/>
    </row>
    <row r="678" spans="1:32">
      <c r="A678" s="11">
        <v>27</v>
      </c>
      <c r="B678" s="11">
        <v>117</v>
      </c>
      <c r="C678" s="16"/>
      <c r="D678" s="11">
        <v>1</v>
      </c>
      <c r="E678" s="11">
        <v>116</v>
      </c>
      <c r="F678" s="11" t="s">
        <v>4345</v>
      </c>
      <c r="G678" s="11" t="s">
        <v>3400</v>
      </c>
      <c r="H678" s="11" t="s">
        <v>2938</v>
      </c>
      <c r="I678" s="11" t="s">
        <v>20</v>
      </c>
      <c r="J678" s="11" t="s">
        <v>24</v>
      </c>
      <c r="K678" s="11" t="s">
        <v>2161</v>
      </c>
      <c r="L678" s="11">
        <v>1886</v>
      </c>
      <c r="M678" s="11">
        <v>14</v>
      </c>
      <c r="N678" s="11" t="s">
        <v>2939</v>
      </c>
      <c r="O678" s="16"/>
      <c r="P678" s="16"/>
      <c r="Q678" s="16"/>
      <c r="R678" s="11" t="s">
        <v>3952</v>
      </c>
      <c r="S678" s="11" t="s">
        <v>4034</v>
      </c>
      <c r="T678" s="11" t="s">
        <v>3952</v>
      </c>
      <c r="U678" s="16"/>
      <c r="V678" s="16"/>
      <c r="W678" s="16"/>
      <c r="X678" s="11" t="s">
        <v>4039</v>
      </c>
      <c r="Y678" s="16"/>
      <c r="Z678" s="11">
        <v>3</v>
      </c>
      <c r="AA678" s="11" t="s">
        <v>1395</v>
      </c>
      <c r="AB678" s="11" t="s">
        <v>1395</v>
      </c>
      <c r="AC678" s="11" t="s">
        <v>1395</v>
      </c>
      <c r="AD678" s="16"/>
      <c r="AE678" s="16"/>
      <c r="AF678" s="16"/>
    </row>
    <row r="679" spans="1:32">
      <c r="A679" s="11">
        <v>28</v>
      </c>
      <c r="B679" s="11">
        <v>117</v>
      </c>
      <c r="C679" s="16"/>
      <c r="D679" s="11">
        <v>1</v>
      </c>
      <c r="E679" s="11">
        <v>116</v>
      </c>
      <c r="F679" s="11" t="s">
        <v>4345</v>
      </c>
      <c r="G679" s="11" t="s">
        <v>3116</v>
      </c>
      <c r="H679" s="11" t="s">
        <v>2938</v>
      </c>
      <c r="I679" s="11" t="s">
        <v>20</v>
      </c>
      <c r="J679" s="11" t="s">
        <v>24</v>
      </c>
      <c r="K679" s="11" t="s">
        <v>1971</v>
      </c>
      <c r="L679" s="11">
        <v>1888</v>
      </c>
      <c r="M679" s="11">
        <v>12</v>
      </c>
      <c r="N679" s="11" t="s">
        <v>2939</v>
      </c>
      <c r="O679" s="16"/>
      <c r="P679" s="16"/>
      <c r="Q679" s="16"/>
      <c r="R679" s="11" t="s">
        <v>3952</v>
      </c>
      <c r="S679" s="11" t="s">
        <v>4034</v>
      </c>
      <c r="T679" s="11" t="s">
        <v>3952</v>
      </c>
      <c r="U679" s="16"/>
      <c r="V679" s="16"/>
      <c r="W679" s="16"/>
      <c r="X679" s="11" t="s">
        <v>4039</v>
      </c>
      <c r="Y679" s="16"/>
      <c r="Z679" s="11">
        <v>3</v>
      </c>
      <c r="AA679" s="11" t="s">
        <v>1395</v>
      </c>
      <c r="AB679" s="11" t="s">
        <v>1395</v>
      </c>
      <c r="AC679" s="11" t="s">
        <v>1395</v>
      </c>
      <c r="AD679" s="16"/>
      <c r="AE679" s="16"/>
      <c r="AF679" s="16"/>
    </row>
    <row r="680" spans="1:32">
      <c r="A680" s="11">
        <v>29</v>
      </c>
      <c r="B680" s="11">
        <v>117</v>
      </c>
      <c r="C680" s="16"/>
      <c r="D680" s="11">
        <v>1</v>
      </c>
      <c r="E680" s="11">
        <v>116</v>
      </c>
      <c r="F680" s="11" t="s">
        <v>4345</v>
      </c>
      <c r="G680" s="11" t="s">
        <v>1648</v>
      </c>
      <c r="H680" s="11" t="s">
        <v>2938</v>
      </c>
      <c r="I680" s="11" t="s">
        <v>20</v>
      </c>
      <c r="J680" s="11" t="s">
        <v>24</v>
      </c>
      <c r="K680" s="11" t="s">
        <v>2161</v>
      </c>
      <c r="L680" s="11">
        <v>1891</v>
      </c>
      <c r="M680" s="11">
        <v>8</v>
      </c>
      <c r="N680" s="11" t="s">
        <v>2939</v>
      </c>
      <c r="O680" s="16"/>
      <c r="P680" s="16"/>
      <c r="Q680" s="16"/>
      <c r="R680" s="11" t="s">
        <v>3952</v>
      </c>
      <c r="S680" s="11" t="s">
        <v>4034</v>
      </c>
      <c r="T680" s="11" t="s">
        <v>3952</v>
      </c>
      <c r="U680" s="16"/>
      <c r="V680" s="16"/>
      <c r="W680" s="16"/>
      <c r="X680" s="16"/>
      <c r="Y680" s="16"/>
      <c r="Z680" s="11">
        <v>0</v>
      </c>
      <c r="AA680" s="11" t="s">
        <v>92</v>
      </c>
      <c r="AB680" s="11" t="s">
        <v>92</v>
      </c>
      <c r="AC680" s="11" t="s">
        <v>1395</v>
      </c>
      <c r="AD680" s="16"/>
      <c r="AE680" s="16"/>
      <c r="AF680" s="16"/>
    </row>
    <row r="681" spans="1:32">
      <c r="A681" s="11">
        <v>30</v>
      </c>
      <c r="B681" s="11">
        <v>117</v>
      </c>
      <c r="C681" s="16"/>
      <c r="D681" s="11">
        <v>1</v>
      </c>
      <c r="E681" s="11">
        <v>116</v>
      </c>
      <c r="F681" s="11" t="s">
        <v>4345</v>
      </c>
      <c r="G681" s="11" t="s">
        <v>3199</v>
      </c>
      <c r="H681" s="11" t="s">
        <v>2944</v>
      </c>
      <c r="I681" s="11" t="s">
        <v>20</v>
      </c>
      <c r="J681" s="11" t="s">
        <v>19</v>
      </c>
      <c r="K681" s="11" t="s">
        <v>2033</v>
      </c>
      <c r="L681" s="11">
        <v>1895</v>
      </c>
      <c r="M681" s="11">
        <v>5</v>
      </c>
      <c r="N681" s="11" t="s">
        <v>2939</v>
      </c>
      <c r="O681" s="16"/>
      <c r="P681" s="16"/>
      <c r="Q681" s="16"/>
      <c r="R681" s="11" t="s">
        <v>3952</v>
      </c>
      <c r="S681" s="11" t="s">
        <v>4034</v>
      </c>
      <c r="T681" s="11" t="s">
        <v>3952</v>
      </c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</row>
    <row r="682" spans="1:32">
      <c r="A682" s="11">
        <v>31</v>
      </c>
      <c r="B682" s="11">
        <v>117</v>
      </c>
      <c r="C682" s="16"/>
      <c r="D682" s="11">
        <v>1</v>
      </c>
      <c r="E682" s="11">
        <v>116</v>
      </c>
      <c r="F682" s="11" t="s">
        <v>4345</v>
      </c>
      <c r="G682" s="11" t="s">
        <v>1971</v>
      </c>
      <c r="H682" s="11" t="s">
        <v>2938</v>
      </c>
      <c r="I682" s="11" t="s">
        <v>20</v>
      </c>
      <c r="J682" s="11" t="s">
        <v>24</v>
      </c>
      <c r="K682" s="11" t="s">
        <v>2190</v>
      </c>
      <c r="L682" s="11">
        <v>1896</v>
      </c>
      <c r="M682" s="11">
        <v>3</v>
      </c>
      <c r="N682" s="11" t="s">
        <v>2939</v>
      </c>
      <c r="O682" s="16"/>
      <c r="P682" s="16"/>
      <c r="Q682" s="16"/>
      <c r="R682" s="11" t="s">
        <v>3952</v>
      </c>
      <c r="S682" s="11" t="s">
        <v>4034</v>
      </c>
      <c r="T682" s="11" t="s">
        <v>3952</v>
      </c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</row>
    <row r="683" spans="1:32">
      <c r="A683" s="11">
        <v>32</v>
      </c>
      <c r="B683" s="11">
        <v>117</v>
      </c>
      <c r="C683" s="16"/>
      <c r="D683" s="11">
        <v>1</v>
      </c>
      <c r="E683" s="11">
        <v>116</v>
      </c>
      <c r="F683" s="11" t="s">
        <v>4345</v>
      </c>
      <c r="G683" s="11" t="s">
        <v>4348</v>
      </c>
      <c r="H683" s="11" t="s">
        <v>2938</v>
      </c>
      <c r="I683" s="11" t="s">
        <v>20</v>
      </c>
      <c r="J683" s="11" t="s">
        <v>24</v>
      </c>
      <c r="K683" s="11" t="s">
        <v>2190</v>
      </c>
      <c r="L683" s="11">
        <v>1896</v>
      </c>
      <c r="M683" s="11">
        <v>3</v>
      </c>
      <c r="N683" s="11" t="s">
        <v>2939</v>
      </c>
      <c r="O683" s="16"/>
      <c r="P683" s="16"/>
      <c r="Q683" s="16"/>
      <c r="R683" s="11" t="s">
        <v>3952</v>
      </c>
      <c r="S683" s="11" t="s">
        <v>4034</v>
      </c>
      <c r="T683" s="11" t="s">
        <v>3952</v>
      </c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1" t="s">
        <v>261</v>
      </c>
      <c r="AF683" s="16"/>
    </row>
    <row r="684" spans="1:32">
      <c r="A684" s="11">
        <v>33</v>
      </c>
      <c r="B684" s="11">
        <v>117</v>
      </c>
      <c r="C684" s="16"/>
      <c r="D684" s="11">
        <v>1</v>
      </c>
      <c r="E684" s="11">
        <v>116</v>
      </c>
      <c r="F684" s="11" t="s">
        <v>4345</v>
      </c>
      <c r="G684" s="11" t="s">
        <v>4349</v>
      </c>
      <c r="H684" s="11" t="s">
        <v>2938</v>
      </c>
      <c r="I684" s="11" t="s">
        <v>20</v>
      </c>
      <c r="J684" s="11" t="s">
        <v>24</v>
      </c>
      <c r="K684" s="11" t="s">
        <v>2128</v>
      </c>
      <c r="L684" s="11">
        <v>1899</v>
      </c>
      <c r="M684" s="11">
        <v>1</v>
      </c>
      <c r="N684" s="11" t="s">
        <v>2939</v>
      </c>
      <c r="O684" s="16"/>
      <c r="P684" s="16"/>
      <c r="Q684" s="16"/>
      <c r="R684" s="11" t="s">
        <v>3952</v>
      </c>
      <c r="S684" s="11" t="s">
        <v>4034</v>
      </c>
      <c r="T684" s="11" t="s">
        <v>3952</v>
      </c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</row>
    <row r="685" spans="1:32">
      <c r="A685" s="11">
        <v>34</v>
      </c>
      <c r="B685" s="11">
        <v>117</v>
      </c>
      <c r="C685" s="16"/>
      <c r="D685" s="11">
        <v>1</v>
      </c>
      <c r="E685" s="11">
        <v>116</v>
      </c>
      <c r="F685" s="11" t="s">
        <v>2271</v>
      </c>
      <c r="G685" s="11" t="s">
        <v>4350</v>
      </c>
      <c r="H685" s="11" t="s">
        <v>2953</v>
      </c>
      <c r="I685" s="11" t="s">
        <v>637</v>
      </c>
      <c r="J685" s="11" t="s">
        <v>19</v>
      </c>
      <c r="K685" s="11" t="s">
        <v>1971</v>
      </c>
      <c r="L685" s="11">
        <v>1875</v>
      </c>
      <c r="M685" s="11">
        <v>25</v>
      </c>
      <c r="N685" s="11" t="s">
        <v>2939</v>
      </c>
      <c r="O685" s="16"/>
      <c r="P685" s="16"/>
      <c r="Q685" s="16"/>
      <c r="R685" s="11" t="s">
        <v>3952</v>
      </c>
      <c r="S685" s="16"/>
      <c r="T685" s="11" t="s">
        <v>3952</v>
      </c>
      <c r="U685" s="16"/>
      <c r="V685" s="16"/>
      <c r="W685" s="16"/>
      <c r="X685" s="11" t="s">
        <v>1998</v>
      </c>
      <c r="Y685" s="11">
        <v>0</v>
      </c>
      <c r="Z685" s="16"/>
      <c r="AA685" s="11" t="s">
        <v>1395</v>
      </c>
      <c r="AB685" s="11" t="s">
        <v>1395</v>
      </c>
      <c r="AC685" s="11" t="s">
        <v>1395</v>
      </c>
      <c r="AD685" s="16"/>
      <c r="AE685" s="11" t="s">
        <v>261</v>
      </c>
      <c r="AF685" s="16"/>
    </row>
    <row r="686" spans="1:32">
      <c r="A686" s="11">
        <v>35</v>
      </c>
      <c r="B686" s="11">
        <v>118</v>
      </c>
      <c r="C686" s="11"/>
      <c r="D686" s="11">
        <v>1</v>
      </c>
      <c r="E686" s="11">
        <v>117</v>
      </c>
      <c r="F686" s="11" t="s">
        <v>75</v>
      </c>
      <c r="G686" s="11" t="s">
        <v>95</v>
      </c>
      <c r="H686" s="11" t="s">
        <v>3949</v>
      </c>
      <c r="I686" s="11" t="s">
        <v>637</v>
      </c>
      <c r="J686" s="11" t="s">
        <v>19</v>
      </c>
      <c r="K686" s="11" t="s">
        <v>2354</v>
      </c>
      <c r="L686" s="11">
        <v>1855</v>
      </c>
      <c r="M686" s="11">
        <v>45</v>
      </c>
      <c r="N686" s="11" t="s">
        <v>2933</v>
      </c>
      <c r="O686" s="11">
        <v>20</v>
      </c>
      <c r="P686" s="11"/>
      <c r="Q686" s="11"/>
      <c r="R686" s="11" t="s">
        <v>3952</v>
      </c>
      <c r="S686" s="11"/>
      <c r="T686" s="11"/>
      <c r="U686" s="11"/>
      <c r="V686" s="11"/>
      <c r="W686" s="11"/>
      <c r="X686" s="11" t="s">
        <v>32</v>
      </c>
      <c r="Y686" s="11">
        <v>0</v>
      </c>
      <c r="Z686" s="11"/>
      <c r="AA686" s="11" t="s">
        <v>92</v>
      </c>
      <c r="AB686" s="11" t="s">
        <v>92</v>
      </c>
      <c r="AC686" s="11" t="s">
        <v>1395</v>
      </c>
      <c r="AD686" s="11" t="s">
        <v>3951</v>
      </c>
      <c r="AE686" s="11" t="s">
        <v>261</v>
      </c>
      <c r="AF686" s="11" t="s">
        <v>261</v>
      </c>
    </row>
    <row r="687" spans="1:32">
      <c r="A687" s="11">
        <v>36</v>
      </c>
      <c r="B687" s="11">
        <v>118</v>
      </c>
      <c r="C687" s="16"/>
      <c r="D687" s="11">
        <v>1</v>
      </c>
      <c r="E687" s="11">
        <v>117</v>
      </c>
      <c r="F687" s="11" t="s">
        <v>75</v>
      </c>
      <c r="G687" s="11" t="s">
        <v>3203</v>
      </c>
      <c r="H687" s="11" t="s">
        <v>2936</v>
      </c>
      <c r="I687" s="11" t="s">
        <v>637</v>
      </c>
      <c r="J687" s="11" t="s">
        <v>24</v>
      </c>
      <c r="K687" s="11" t="s">
        <v>2526</v>
      </c>
      <c r="L687" s="11">
        <v>1861</v>
      </c>
      <c r="M687" s="11">
        <v>38</v>
      </c>
      <c r="N687" s="11" t="s">
        <v>2933</v>
      </c>
      <c r="O687" s="11">
        <v>20</v>
      </c>
      <c r="P687" s="11">
        <v>10</v>
      </c>
      <c r="Q687" s="11">
        <v>9</v>
      </c>
      <c r="R687" s="11" t="s">
        <v>3952</v>
      </c>
      <c r="S687" s="16"/>
      <c r="T687" s="16"/>
      <c r="U687" s="16"/>
      <c r="V687" s="16"/>
      <c r="W687" s="16"/>
      <c r="X687" s="16"/>
      <c r="Y687" s="16"/>
      <c r="Z687" s="16"/>
      <c r="AA687" s="11" t="s">
        <v>1395</v>
      </c>
      <c r="AB687" s="11" t="s">
        <v>1395</v>
      </c>
      <c r="AC687" s="11" t="s">
        <v>1395</v>
      </c>
      <c r="AD687" s="11" t="s">
        <v>3956</v>
      </c>
      <c r="AE687" s="16"/>
      <c r="AF687" s="16"/>
    </row>
    <row r="688" spans="1:32">
      <c r="A688" s="11">
        <v>37</v>
      </c>
      <c r="B688" s="11">
        <v>118</v>
      </c>
      <c r="C688" s="16"/>
      <c r="D688" s="11">
        <v>1</v>
      </c>
      <c r="E688" s="11">
        <v>117</v>
      </c>
      <c r="F688" s="11" t="s">
        <v>75</v>
      </c>
      <c r="G688" s="11" t="s">
        <v>4351</v>
      </c>
      <c r="H688" s="11" t="s">
        <v>2938</v>
      </c>
      <c r="I688" s="11" t="s">
        <v>637</v>
      </c>
      <c r="J688" s="11" t="s">
        <v>24</v>
      </c>
      <c r="K688" s="11" t="s">
        <v>2128</v>
      </c>
      <c r="L688" s="11">
        <v>1880</v>
      </c>
      <c r="M688" s="11">
        <v>20</v>
      </c>
      <c r="N688" s="11" t="s">
        <v>2939</v>
      </c>
      <c r="O688" s="16"/>
      <c r="P688" s="16"/>
      <c r="Q688" s="16"/>
      <c r="R688" s="11" t="s">
        <v>3952</v>
      </c>
      <c r="S688" s="11" t="s">
        <v>3952</v>
      </c>
      <c r="T688" s="11" t="s">
        <v>3952</v>
      </c>
      <c r="U688" s="16"/>
      <c r="V688" s="16"/>
      <c r="W688" s="16"/>
      <c r="X688" s="11" t="s">
        <v>1998</v>
      </c>
      <c r="Y688" s="11">
        <v>0</v>
      </c>
      <c r="Z688" s="16"/>
      <c r="AA688" s="11" t="s">
        <v>1395</v>
      </c>
      <c r="AB688" s="11" t="s">
        <v>1395</v>
      </c>
      <c r="AC688" s="11" t="s">
        <v>1395</v>
      </c>
      <c r="AD688" s="16"/>
      <c r="AE688" s="16"/>
      <c r="AF688" s="16"/>
    </row>
    <row r="689" spans="1:32">
      <c r="A689" s="11">
        <v>38</v>
      </c>
      <c r="B689" s="11">
        <v>118</v>
      </c>
      <c r="C689" s="16"/>
      <c r="D689" s="11">
        <v>1</v>
      </c>
      <c r="E689" s="11">
        <v>117</v>
      </c>
      <c r="F689" s="11" t="s">
        <v>75</v>
      </c>
      <c r="G689" s="11" t="s">
        <v>615</v>
      </c>
      <c r="H689" s="11" t="s">
        <v>2944</v>
      </c>
      <c r="I689" s="11" t="s">
        <v>637</v>
      </c>
      <c r="J689" s="11" t="s">
        <v>19</v>
      </c>
      <c r="K689" s="11" t="s">
        <v>2230</v>
      </c>
      <c r="L689" s="11">
        <v>1882</v>
      </c>
      <c r="M689" s="11">
        <v>17</v>
      </c>
      <c r="N689" s="11" t="s">
        <v>2939</v>
      </c>
      <c r="O689" s="16"/>
      <c r="P689" s="16"/>
      <c r="Q689" s="16"/>
      <c r="R689" s="11" t="s">
        <v>3952</v>
      </c>
      <c r="S689" s="11" t="s">
        <v>3952</v>
      </c>
      <c r="T689" s="11" t="s">
        <v>3952</v>
      </c>
      <c r="U689" s="16"/>
      <c r="V689" s="16"/>
      <c r="W689" s="16"/>
      <c r="X689" s="11" t="s">
        <v>1998</v>
      </c>
      <c r="Y689" s="11">
        <v>0</v>
      </c>
      <c r="Z689" s="11">
        <v>0</v>
      </c>
      <c r="AA689" s="11" t="s">
        <v>1395</v>
      </c>
      <c r="AB689" s="11" t="s">
        <v>1395</v>
      </c>
      <c r="AC689" s="11" t="s">
        <v>1395</v>
      </c>
      <c r="AD689" s="16"/>
      <c r="AE689" s="16"/>
      <c r="AF689" s="16"/>
    </row>
    <row r="690" spans="1:32">
      <c r="A690" s="11">
        <v>39</v>
      </c>
      <c r="B690" s="11">
        <v>118</v>
      </c>
      <c r="C690" s="16"/>
      <c r="D690" s="11">
        <v>1</v>
      </c>
      <c r="E690" s="11">
        <v>117</v>
      </c>
      <c r="F690" s="11" t="s">
        <v>75</v>
      </c>
      <c r="G690" s="11" t="s">
        <v>100</v>
      </c>
      <c r="H690" s="11" t="s">
        <v>2944</v>
      </c>
      <c r="I690" s="11" t="s">
        <v>637</v>
      </c>
      <c r="J690" s="11" t="s">
        <v>19</v>
      </c>
      <c r="K690" s="11" t="s">
        <v>2161</v>
      </c>
      <c r="L690" s="11">
        <v>1886</v>
      </c>
      <c r="M690" s="11">
        <v>13</v>
      </c>
      <c r="N690" s="11" t="s">
        <v>2939</v>
      </c>
      <c r="O690" s="16"/>
      <c r="P690" s="16"/>
      <c r="Q690" s="16"/>
      <c r="R690" s="11" t="s">
        <v>3952</v>
      </c>
      <c r="S690" s="11" t="s">
        <v>3952</v>
      </c>
      <c r="T690" s="11" t="s">
        <v>3952</v>
      </c>
      <c r="U690" s="16"/>
      <c r="V690" s="16"/>
      <c r="W690" s="16"/>
      <c r="X690" s="11" t="s">
        <v>4039</v>
      </c>
      <c r="Y690" s="16"/>
      <c r="Z690" s="11">
        <v>4</v>
      </c>
      <c r="AA690" s="11" t="s">
        <v>1395</v>
      </c>
      <c r="AB690" s="11" t="s">
        <v>1395</v>
      </c>
      <c r="AC690" s="11" t="s">
        <v>1395</v>
      </c>
      <c r="AD690" s="16"/>
      <c r="AE690" s="16"/>
      <c r="AF690" s="16"/>
    </row>
    <row r="691" spans="1:32">
      <c r="A691" s="11">
        <v>40</v>
      </c>
      <c r="B691" s="11">
        <v>118</v>
      </c>
      <c r="C691" s="16"/>
      <c r="D691" s="11">
        <v>1</v>
      </c>
      <c r="E691" s="11">
        <v>117</v>
      </c>
      <c r="F691" s="11" t="s">
        <v>75</v>
      </c>
      <c r="G691" s="11" t="s">
        <v>2587</v>
      </c>
      <c r="H691" s="11" t="s">
        <v>2938</v>
      </c>
      <c r="I691" s="11" t="s">
        <v>637</v>
      </c>
      <c r="J691" s="11" t="s">
        <v>24</v>
      </c>
      <c r="K691" s="11" t="s">
        <v>2354</v>
      </c>
      <c r="L691" s="11">
        <v>1889</v>
      </c>
      <c r="M691" s="11">
        <v>11</v>
      </c>
      <c r="N691" s="11" t="s">
        <v>2939</v>
      </c>
      <c r="O691" s="16"/>
      <c r="P691" s="16"/>
      <c r="Q691" s="16"/>
      <c r="R691" s="11" t="s">
        <v>3952</v>
      </c>
      <c r="S691" s="11" t="s">
        <v>3952</v>
      </c>
      <c r="T691" s="11" t="s">
        <v>3952</v>
      </c>
      <c r="U691" s="16"/>
      <c r="V691" s="16"/>
      <c r="W691" s="16"/>
      <c r="X691" s="11" t="s">
        <v>4039</v>
      </c>
      <c r="Y691" s="16"/>
      <c r="Z691" s="11">
        <v>4</v>
      </c>
      <c r="AA691" s="11" t="s">
        <v>1395</v>
      </c>
      <c r="AB691" s="11" t="s">
        <v>1395</v>
      </c>
      <c r="AC691" s="11" t="s">
        <v>1395</v>
      </c>
      <c r="AD691" s="16"/>
      <c r="AE691" s="16"/>
      <c r="AF691" s="16"/>
    </row>
    <row r="692" spans="1:32">
      <c r="A692" s="11">
        <v>41</v>
      </c>
      <c r="B692" s="11">
        <v>118</v>
      </c>
      <c r="C692" s="16"/>
      <c r="D692" s="11">
        <v>1</v>
      </c>
      <c r="E692" s="11">
        <v>117</v>
      </c>
      <c r="F692" s="11" t="s">
        <v>75</v>
      </c>
      <c r="G692" s="11" t="s">
        <v>1218</v>
      </c>
      <c r="H692" s="11" t="s">
        <v>2944</v>
      </c>
      <c r="I692" s="11" t="s">
        <v>637</v>
      </c>
      <c r="J692" s="11" t="s">
        <v>19</v>
      </c>
      <c r="K692" s="11" t="s">
        <v>2526</v>
      </c>
      <c r="L692" s="11">
        <v>1892</v>
      </c>
      <c r="M692" s="11">
        <v>7</v>
      </c>
      <c r="N692" s="11" t="s">
        <v>2939</v>
      </c>
      <c r="O692" s="16"/>
      <c r="P692" s="16"/>
      <c r="Q692" s="16"/>
      <c r="R692" s="11" t="s">
        <v>3952</v>
      </c>
      <c r="S692" s="11" t="s">
        <v>3952</v>
      </c>
      <c r="T692" s="11" t="s">
        <v>3952</v>
      </c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</row>
    <row r="693" spans="1:32">
      <c r="A693" s="11">
        <v>42</v>
      </c>
      <c r="B693" s="11">
        <v>118</v>
      </c>
      <c r="C693" s="16"/>
      <c r="D693" s="11">
        <v>1</v>
      </c>
      <c r="E693" s="11">
        <v>117</v>
      </c>
      <c r="F693" s="11" t="s">
        <v>75</v>
      </c>
      <c r="G693" s="11" t="s">
        <v>4352</v>
      </c>
      <c r="H693" s="11" t="s">
        <v>2938</v>
      </c>
      <c r="I693" s="11" t="s">
        <v>637</v>
      </c>
      <c r="J693" s="11" t="s">
        <v>24</v>
      </c>
      <c r="K693" s="11" t="s">
        <v>2526</v>
      </c>
      <c r="L693" s="11">
        <v>1893</v>
      </c>
      <c r="M693" s="11">
        <v>6</v>
      </c>
      <c r="N693" s="11" t="s">
        <v>2939</v>
      </c>
      <c r="O693" s="16"/>
      <c r="P693" s="16"/>
      <c r="Q693" s="16"/>
      <c r="R693" s="11" t="s">
        <v>3952</v>
      </c>
      <c r="S693" s="11" t="s">
        <v>3952</v>
      </c>
      <c r="T693" s="11" t="s">
        <v>3952</v>
      </c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</row>
    <row r="694" spans="1:32">
      <c r="A694" s="11">
        <v>43</v>
      </c>
      <c r="B694" s="11">
        <v>118</v>
      </c>
      <c r="C694" s="16"/>
      <c r="D694" s="11">
        <v>1</v>
      </c>
      <c r="E694" s="11">
        <v>117</v>
      </c>
      <c r="F694" s="11" t="s">
        <v>75</v>
      </c>
      <c r="G694" s="11" t="s">
        <v>3008</v>
      </c>
      <c r="H694" s="11" t="s">
        <v>2938</v>
      </c>
      <c r="I694" s="11" t="s">
        <v>637</v>
      </c>
      <c r="J694" s="11" t="s">
        <v>24</v>
      </c>
      <c r="K694" s="11" t="s">
        <v>2230</v>
      </c>
      <c r="L694" s="11">
        <v>1894</v>
      </c>
      <c r="M694" s="11">
        <v>5</v>
      </c>
      <c r="N694" s="11" t="s">
        <v>2939</v>
      </c>
      <c r="O694" s="16"/>
      <c r="P694" s="16"/>
      <c r="Q694" s="16"/>
      <c r="R694" s="11" t="s">
        <v>3952</v>
      </c>
      <c r="S694" s="11" t="s">
        <v>3952</v>
      </c>
      <c r="T694" s="11" t="s">
        <v>3952</v>
      </c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</row>
    <row r="695" spans="1:32">
      <c r="A695" s="11">
        <v>44</v>
      </c>
      <c r="B695" s="11">
        <v>118</v>
      </c>
      <c r="C695" s="16"/>
      <c r="D695" s="11">
        <v>1</v>
      </c>
      <c r="E695" s="11">
        <v>117</v>
      </c>
      <c r="F695" s="11" t="s">
        <v>75</v>
      </c>
      <c r="G695" s="11" t="s">
        <v>4353</v>
      </c>
      <c r="H695" s="11" t="s">
        <v>2938</v>
      </c>
      <c r="I695" s="11" t="s">
        <v>637</v>
      </c>
      <c r="J695" s="11" t="s">
        <v>24</v>
      </c>
      <c r="K695" s="11" t="s">
        <v>1971</v>
      </c>
      <c r="L695" s="11">
        <v>1897</v>
      </c>
      <c r="M695" s="11">
        <v>3</v>
      </c>
      <c r="N695" s="11" t="s">
        <v>2939</v>
      </c>
      <c r="O695" s="16"/>
      <c r="P695" s="16"/>
      <c r="Q695" s="16"/>
      <c r="R695" s="11" t="s">
        <v>3952</v>
      </c>
      <c r="S695" s="11" t="s">
        <v>3952</v>
      </c>
      <c r="T695" s="11" t="s">
        <v>3952</v>
      </c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</row>
    <row r="696" spans="1:32">
      <c r="A696" s="11">
        <v>45</v>
      </c>
      <c r="B696" s="11">
        <v>118</v>
      </c>
      <c r="C696" s="16"/>
      <c r="D696" s="11">
        <v>1</v>
      </c>
      <c r="E696" s="11">
        <v>117</v>
      </c>
      <c r="F696" s="11" t="s">
        <v>75</v>
      </c>
      <c r="G696" s="11" t="s">
        <v>1408</v>
      </c>
      <c r="H696" s="11" t="s">
        <v>2944</v>
      </c>
      <c r="I696" s="11" t="s">
        <v>637</v>
      </c>
      <c r="J696" s="11" t="s">
        <v>19</v>
      </c>
      <c r="K696" s="11" t="s">
        <v>2161</v>
      </c>
      <c r="L696" s="11">
        <v>1899</v>
      </c>
      <c r="M696" s="17">
        <v>45789</v>
      </c>
      <c r="N696" s="11" t="s">
        <v>2939</v>
      </c>
      <c r="O696" s="16"/>
      <c r="P696" s="16"/>
      <c r="Q696" s="16"/>
      <c r="R696" s="11" t="s">
        <v>3952</v>
      </c>
      <c r="S696" s="11" t="s">
        <v>3952</v>
      </c>
      <c r="T696" s="11" t="s">
        <v>3952</v>
      </c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</row>
    <row r="697" spans="1:32">
      <c r="A697" s="11">
        <v>46</v>
      </c>
      <c r="B697" s="11">
        <v>119</v>
      </c>
      <c r="C697" s="11"/>
      <c r="D697" s="11">
        <v>1</v>
      </c>
      <c r="E697" s="11">
        <v>118</v>
      </c>
      <c r="F697" s="11" t="s">
        <v>75</v>
      </c>
      <c r="G697" s="11" t="s">
        <v>4116</v>
      </c>
      <c r="H697" s="11" t="s">
        <v>3949</v>
      </c>
      <c r="I697" s="11" t="s">
        <v>637</v>
      </c>
      <c r="J697" s="11" t="s">
        <v>19</v>
      </c>
      <c r="K697" s="11" t="s">
        <v>2354</v>
      </c>
      <c r="L697" s="11">
        <v>1862</v>
      </c>
      <c r="M697" s="11">
        <v>38</v>
      </c>
      <c r="N697" s="11" t="s">
        <v>2933</v>
      </c>
      <c r="O697" s="11">
        <v>15</v>
      </c>
      <c r="P697" s="11"/>
      <c r="Q697" s="11"/>
      <c r="R697" s="11" t="s">
        <v>3952</v>
      </c>
      <c r="S697" s="11"/>
      <c r="T697" s="11"/>
      <c r="U697" s="11"/>
      <c r="V697" s="11"/>
      <c r="W697" s="11"/>
      <c r="X697" s="11" t="s">
        <v>32</v>
      </c>
      <c r="Y697" s="11">
        <v>0</v>
      </c>
      <c r="Z697" s="11"/>
      <c r="AA697" s="11" t="s">
        <v>1395</v>
      </c>
      <c r="AB697" s="11" t="s">
        <v>1395</v>
      </c>
      <c r="AC697" s="11" t="s">
        <v>1395</v>
      </c>
      <c r="AD697" s="11" t="s">
        <v>3951</v>
      </c>
      <c r="AE697" s="11" t="s">
        <v>261</v>
      </c>
      <c r="AF697" s="11" t="s">
        <v>261</v>
      </c>
    </row>
    <row r="698" spans="1:32">
      <c r="A698" s="11">
        <v>47</v>
      </c>
      <c r="B698" s="11">
        <v>119</v>
      </c>
      <c r="C698" s="16"/>
      <c r="D698" s="11">
        <v>1</v>
      </c>
      <c r="E698" s="11">
        <v>118</v>
      </c>
      <c r="F698" s="11" t="s">
        <v>75</v>
      </c>
      <c r="G698" s="11" t="s">
        <v>4354</v>
      </c>
      <c r="H698" s="11" t="s">
        <v>2936</v>
      </c>
      <c r="I698" s="11" t="s">
        <v>637</v>
      </c>
      <c r="J698" s="11" t="s">
        <v>24</v>
      </c>
      <c r="K698" s="11" t="s">
        <v>2173</v>
      </c>
      <c r="L698" s="11">
        <v>1863</v>
      </c>
      <c r="M698" s="11">
        <v>36</v>
      </c>
      <c r="N698" s="11" t="s">
        <v>2933</v>
      </c>
      <c r="O698" s="11">
        <v>15</v>
      </c>
      <c r="P698" s="11">
        <v>9</v>
      </c>
      <c r="Q698" s="11">
        <v>9</v>
      </c>
      <c r="R698" s="11" t="s">
        <v>3952</v>
      </c>
      <c r="S698" s="11" t="s">
        <v>3952</v>
      </c>
      <c r="T698" s="11" t="s">
        <v>3952</v>
      </c>
      <c r="U698" s="16"/>
      <c r="V698" s="16"/>
      <c r="W698" s="16"/>
      <c r="X698" s="16"/>
      <c r="Y698" s="16"/>
      <c r="Z698" s="16"/>
      <c r="AA698" s="11" t="s">
        <v>1395</v>
      </c>
      <c r="AB698" s="11" t="s">
        <v>1395</v>
      </c>
      <c r="AC698" s="11" t="s">
        <v>1395</v>
      </c>
      <c r="AD698" s="16"/>
      <c r="AE698" s="16"/>
      <c r="AF698" s="16"/>
    </row>
    <row r="699" spans="1:32">
      <c r="A699" s="11">
        <v>48</v>
      </c>
      <c r="B699" s="11">
        <v>119</v>
      </c>
      <c r="C699" s="16"/>
      <c r="D699" s="11">
        <v>1</v>
      </c>
      <c r="E699" s="11">
        <v>118</v>
      </c>
      <c r="F699" s="11" t="s">
        <v>75</v>
      </c>
      <c r="G699" s="11" t="s">
        <v>2723</v>
      </c>
      <c r="H699" s="11" t="s">
        <v>2938</v>
      </c>
      <c r="I699" s="11" t="s">
        <v>637</v>
      </c>
      <c r="J699" s="11" t="s">
        <v>24</v>
      </c>
      <c r="K699" s="11" t="s">
        <v>2143</v>
      </c>
      <c r="L699" s="11">
        <v>1885</v>
      </c>
      <c r="M699" s="11">
        <v>14</v>
      </c>
      <c r="N699" s="11" t="s">
        <v>2939</v>
      </c>
      <c r="O699" s="16"/>
      <c r="P699" s="16"/>
      <c r="Q699" s="16"/>
      <c r="R699" s="11" t="s">
        <v>3952</v>
      </c>
      <c r="S699" s="11" t="s">
        <v>3952</v>
      </c>
      <c r="T699" s="11" t="s">
        <v>3952</v>
      </c>
      <c r="U699" s="16"/>
      <c r="V699" s="16"/>
      <c r="W699" s="16"/>
      <c r="X699" s="11" t="s">
        <v>1998</v>
      </c>
      <c r="Y699" s="11">
        <v>0</v>
      </c>
      <c r="Z699" s="11">
        <v>0</v>
      </c>
      <c r="AA699" s="11" t="s">
        <v>1395</v>
      </c>
      <c r="AB699" s="11" t="s">
        <v>1395</v>
      </c>
      <c r="AC699" s="11" t="s">
        <v>1395</v>
      </c>
      <c r="AD699" s="16"/>
      <c r="AE699" s="16"/>
      <c r="AF699" s="16"/>
    </row>
    <row r="700" spans="1:32">
      <c r="A700" s="11">
        <v>49</v>
      </c>
      <c r="B700" s="11">
        <v>119</v>
      </c>
      <c r="C700" s="16"/>
      <c r="D700" s="11">
        <v>1</v>
      </c>
      <c r="E700" s="11">
        <v>118</v>
      </c>
      <c r="F700" s="11" t="s">
        <v>75</v>
      </c>
      <c r="G700" s="11" t="s">
        <v>4355</v>
      </c>
      <c r="H700" s="11" t="s">
        <v>2944</v>
      </c>
      <c r="I700" s="11" t="s">
        <v>637</v>
      </c>
      <c r="J700" s="11" t="s">
        <v>19</v>
      </c>
      <c r="K700" s="11" t="s">
        <v>2173</v>
      </c>
      <c r="L700" s="11">
        <v>1887</v>
      </c>
      <c r="M700" s="11">
        <v>12</v>
      </c>
      <c r="N700" s="11" t="s">
        <v>2939</v>
      </c>
      <c r="O700" s="16"/>
      <c r="P700" s="16"/>
      <c r="Q700" s="16"/>
      <c r="R700" s="11" t="s">
        <v>3952</v>
      </c>
      <c r="S700" s="11" t="s">
        <v>3952</v>
      </c>
      <c r="T700" s="11" t="s">
        <v>3952</v>
      </c>
      <c r="U700" s="16"/>
      <c r="V700" s="16"/>
      <c r="W700" s="16"/>
      <c r="X700" s="11" t="s">
        <v>4039</v>
      </c>
      <c r="Y700" s="16"/>
      <c r="Z700" s="11">
        <v>4</v>
      </c>
      <c r="AA700" s="11" t="s">
        <v>1395</v>
      </c>
      <c r="AB700" s="11" t="s">
        <v>92</v>
      </c>
      <c r="AC700" s="11" t="s">
        <v>1395</v>
      </c>
      <c r="AD700" s="16"/>
      <c r="AE700" s="16"/>
      <c r="AF700" s="16"/>
    </row>
    <row r="701" spans="1:32">
      <c r="A701" s="11">
        <v>50</v>
      </c>
      <c r="B701" s="11">
        <v>119</v>
      </c>
      <c r="C701" s="16"/>
      <c r="D701" s="11">
        <v>1</v>
      </c>
      <c r="E701" s="11">
        <v>118</v>
      </c>
      <c r="F701" s="11" t="s">
        <v>75</v>
      </c>
      <c r="G701" s="11" t="s">
        <v>4068</v>
      </c>
      <c r="H701" s="11" t="s">
        <v>2938</v>
      </c>
      <c r="I701" s="11" t="s">
        <v>637</v>
      </c>
      <c r="J701" s="11" t="s">
        <v>24</v>
      </c>
      <c r="K701" s="11" t="s">
        <v>2173</v>
      </c>
      <c r="L701" s="11">
        <v>1888</v>
      </c>
      <c r="M701" s="11">
        <v>11</v>
      </c>
      <c r="N701" s="11" t="s">
        <v>2939</v>
      </c>
      <c r="O701" s="16"/>
      <c r="P701" s="16"/>
      <c r="Q701" s="16"/>
      <c r="R701" s="11" t="s">
        <v>3952</v>
      </c>
      <c r="S701" s="11" t="s">
        <v>3952</v>
      </c>
      <c r="T701" s="11" t="s">
        <v>3952</v>
      </c>
      <c r="U701" s="16"/>
      <c r="V701" s="16"/>
      <c r="W701" s="16"/>
      <c r="X701" s="11" t="s">
        <v>4039</v>
      </c>
      <c r="Y701" s="16"/>
      <c r="Z701" s="11">
        <v>4</v>
      </c>
      <c r="AA701" s="11" t="s">
        <v>1395</v>
      </c>
      <c r="AB701" s="11" t="s">
        <v>92</v>
      </c>
      <c r="AC701" s="11" t="s">
        <v>1395</v>
      </c>
      <c r="AD701" s="16"/>
      <c r="AE701" s="16"/>
      <c r="AF701" s="11" t="s">
        <v>51</v>
      </c>
    </row>
    <row r="702" spans="1:32">
      <c r="A702" s="11">
        <v>1</v>
      </c>
      <c r="B702" s="11">
        <v>119</v>
      </c>
      <c r="C702" s="16"/>
      <c r="D702" s="11">
        <v>1</v>
      </c>
      <c r="E702" s="11">
        <v>118</v>
      </c>
      <c r="F702" s="11" t="s">
        <v>75</v>
      </c>
      <c r="G702" s="11" t="s">
        <v>4356</v>
      </c>
      <c r="H702" s="11" t="s">
        <v>2944</v>
      </c>
      <c r="I702" s="11" t="s">
        <v>637</v>
      </c>
      <c r="J702" s="11" t="s">
        <v>19</v>
      </c>
      <c r="K702" s="11" t="s">
        <v>1971</v>
      </c>
      <c r="L702" s="11">
        <v>1890</v>
      </c>
      <c r="M702" s="11">
        <v>10</v>
      </c>
      <c r="N702" s="11" t="s">
        <v>2939</v>
      </c>
      <c r="O702" s="16"/>
      <c r="P702" s="16"/>
      <c r="Q702" s="16"/>
      <c r="R702" s="11" t="s">
        <v>3952</v>
      </c>
      <c r="S702" s="11" t="s">
        <v>3952</v>
      </c>
      <c r="T702" s="11" t="s">
        <v>3952</v>
      </c>
      <c r="U702" s="16"/>
      <c r="V702" s="16"/>
      <c r="W702" s="16"/>
      <c r="X702" s="11" t="s">
        <v>4039</v>
      </c>
      <c r="Y702" s="16"/>
      <c r="Z702" s="11">
        <v>4</v>
      </c>
      <c r="AA702" s="11" t="s">
        <v>1395</v>
      </c>
      <c r="AB702" s="11" t="s">
        <v>92</v>
      </c>
      <c r="AC702" s="11" t="s">
        <v>1395</v>
      </c>
      <c r="AD702" s="16"/>
      <c r="AE702" s="16"/>
      <c r="AF702" s="16"/>
    </row>
    <row r="703" spans="1:32">
      <c r="A703" s="11">
        <v>2</v>
      </c>
      <c r="B703" s="11">
        <v>119</v>
      </c>
      <c r="C703" s="16"/>
      <c r="D703" s="11">
        <v>1</v>
      </c>
      <c r="E703" s="11">
        <v>118</v>
      </c>
      <c r="F703" s="11" t="s">
        <v>75</v>
      </c>
      <c r="G703" s="11" t="s">
        <v>4357</v>
      </c>
      <c r="H703" s="11" t="s">
        <v>2944</v>
      </c>
      <c r="I703" s="11" t="s">
        <v>637</v>
      </c>
      <c r="J703" s="11" t="s">
        <v>19</v>
      </c>
      <c r="K703" s="11" t="s">
        <v>2033</v>
      </c>
      <c r="L703" s="11">
        <v>1893</v>
      </c>
      <c r="M703" s="11">
        <v>7</v>
      </c>
      <c r="N703" s="11" t="s">
        <v>2939</v>
      </c>
      <c r="O703" s="16"/>
      <c r="P703" s="16"/>
      <c r="Q703" s="16"/>
      <c r="R703" s="11" t="s">
        <v>3952</v>
      </c>
      <c r="S703" s="11" t="s">
        <v>3952</v>
      </c>
      <c r="T703" s="11" t="s">
        <v>3952</v>
      </c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</row>
    <row r="704" spans="1:32">
      <c r="A704" s="11">
        <v>3</v>
      </c>
      <c r="B704" s="11">
        <v>119</v>
      </c>
      <c r="C704" s="16"/>
      <c r="D704" s="11">
        <v>1</v>
      </c>
      <c r="E704" s="11">
        <v>118</v>
      </c>
      <c r="F704" s="11" t="s">
        <v>75</v>
      </c>
      <c r="G704" s="11" t="s">
        <v>189</v>
      </c>
      <c r="H704" s="11" t="s">
        <v>2944</v>
      </c>
      <c r="I704" s="11" t="s">
        <v>637</v>
      </c>
      <c r="J704" s="11" t="s">
        <v>19</v>
      </c>
      <c r="K704" s="11" t="s">
        <v>2173</v>
      </c>
      <c r="L704" s="11">
        <v>1894</v>
      </c>
      <c r="M704" s="11">
        <v>5</v>
      </c>
      <c r="N704" s="11" t="s">
        <v>2939</v>
      </c>
      <c r="O704" s="16"/>
      <c r="P704" s="16"/>
      <c r="Q704" s="16"/>
      <c r="R704" s="11" t="s">
        <v>3952</v>
      </c>
      <c r="S704" s="11" t="s">
        <v>3952</v>
      </c>
      <c r="T704" s="11" t="s">
        <v>3952</v>
      </c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</row>
    <row r="705" spans="1:32">
      <c r="A705" s="11">
        <v>4</v>
      </c>
      <c r="B705" s="11">
        <v>119</v>
      </c>
      <c r="C705" s="16"/>
      <c r="D705" s="11">
        <v>1</v>
      </c>
      <c r="E705" s="11">
        <v>118</v>
      </c>
      <c r="F705" s="11" t="s">
        <v>75</v>
      </c>
      <c r="G705" s="11" t="s">
        <v>4358</v>
      </c>
      <c r="H705" s="11" t="s">
        <v>2944</v>
      </c>
      <c r="I705" s="11" t="s">
        <v>637</v>
      </c>
      <c r="J705" s="11" t="s">
        <v>19</v>
      </c>
      <c r="K705" s="11" t="s">
        <v>1971</v>
      </c>
      <c r="L705" s="11">
        <v>1896</v>
      </c>
      <c r="M705" s="11">
        <v>4</v>
      </c>
      <c r="N705" s="11" t="s">
        <v>2939</v>
      </c>
      <c r="O705" s="16"/>
      <c r="P705" s="16"/>
      <c r="Q705" s="16"/>
      <c r="R705" s="11" t="s">
        <v>3952</v>
      </c>
      <c r="S705" s="11" t="s">
        <v>3952</v>
      </c>
      <c r="T705" s="11" t="s">
        <v>3952</v>
      </c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</row>
    <row r="706" spans="1:32">
      <c r="A706" s="11">
        <v>5</v>
      </c>
      <c r="B706" s="11">
        <v>119</v>
      </c>
      <c r="C706" s="16"/>
      <c r="D706" s="11">
        <v>1</v>
      </c>
      <c r="E706" s="11">
        <v>118</v>
      </c>
      <c r="F706" s="11" t="s">
        <v>75</v>
      </c>
      <c r="G706" s="11" t="s">
        <v>4359</v>
      </c>
      <c r="H706" s="11" t="s">
        <v>2944</v>
      </c>
      <c r="I706" s="11" t="s">
        <v>637</v>
      </c>
      <c r="J706" s="11" t="s">
        <v>19</v>
      </c>
      <c r="K706" s="11" t="s">
        <v>1971</v>
      </c>
      <c r="L706" s="11">
        <v>1897</v>
      </c>
      <c r="M706" s="11">
        <v>3</v>
      </c>
      <c r="N706" s="11" t="s">
        <v>2939</v>
      </c>
      <c r="O706" s="16"/>
      <c r="P706" s="16"/>
      <c r="Q706" s="16"/>
      <c r="R706" s="11" t="s">
        <v>3952</v>
      </c>
      <c r="S706" s="11" t="s">
        <v>3952</v>
      </c>
      <c r="T706" s="11" t="s">
        <v>3952</v>
      </c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</row>
    <row r="707" spans="1:32">
      <c r="A707" s="11">
        <v>6</v>
      </c>
      <c r="B707" s="11">
        <v>119</v>
      </c>
      <c r="C707" s="16"/>
      <c r="D707" s="11">
        <v>1</v>
      </c>
      <c r="E707" s="11">
        <v>118</v>
      </c>
      <c r="F707" s="11" t="s">
        <v>75</v>
      </c>
      <c r="G707" s="11" t="s">
        <v>35</v>
      </c>
      <c r="H707" s="11" t="s">
        <v>2938</v>
      </c>
      <c r="I707" s="11" t="s">
        <v>637</v>
      </c>
      <c r="J707" s="11" t="s">
        <v>24</v>
      </c>
      <c r="K707" s="11" t="s">
        <v>2143</v>
      </c>
      <c r="L707" s="11">
        <v>1898</v>
      </c>
      <c r="M707" s="11">
        <v>1</v>
      </c>
      <c r="N707" s="11" t="s">
        <v>2939</v>
      </c>
      <c r="O707" s="16"/>
      <c r="P707" s="16"/>
      <c r="Q707" s="16"/>
      <c r="R707" s="11" t="s">
        <v>3952</v>
      </c>
      <c r="S707" s="11" t="s">
        <v>3952</v>
      </c>
      <c r="T707" s="11" t="s">
        <v>3952</v>
      </c>
      <c r="U707" s="16"/>
      <c r="V707" s="16"/>
      <c r="W707" s="16"/>
      <c r="X707" s="16"/>
      <c r="Y707" s="16"/>
      <c r="Z707" s="16"/>
      <c r="AA707" s="16"/>
      <c r="AB707" s="16"/>
      <c r="AC707" s="11" t="s">
        <v>1395</v>
      </c>
      <c r="AD707" s="16"/>
      <c r="AE707" s="16"/>
      <c r="AF707" s="16"/>
    </row>
    <row r="708" spans="1:32">
      <c r="A708" s="11">
        <v>7</v>
      </c>
      <c r="B708" s="11">
        <v>120</v>
      </c>
      <c r="C708" s="11"/>
      <c r="D708" s="11">
        <v>1</v>
      </c>
      <c r="E708" s="11">
        <v>119</v>
      </c>
      <c r="F708" s="11" t="s">
        <v>117</v>
      </c>
      <c r="G708" s="11" t="s">
        <v>4360</v>
      </c>
      <c r="H708" s="11" t="s">
        <v>3949</v>
      </c>
      <c r="I708" s="11" t="s">
        <v>20</v>
      </c>
      <c r="J708" s="11" t="s">
        <v>19</v>
      </c>
      <c r="K708" s="11" t="s">
        <v>1971</v>
      </c>
      <c r="L708" s="11">
        <v>1848</v>
      </c>
      <c r="M708" s="11">
        <v>52</v>
      </c>
      <c r="N708" s="11" t="s">
        <v>2933</v>
      </c>
      <c r="O708" s="11">
        <v>13</v>
      </c>
      <c r="P708" s="11"/>
      <c r="Q708" s="11"/>
      <c r="R708" s="11" t="s">
        <v>4034</v>
      </c>
      <c r="S708" s="11" t="s">
        <v>4034</v>
      </c>
      <c r="T708" s="11" t="s">
        <v>4034</v>
      </c>
      <c r="U708" s="11"/>
      <c r="V708" s="11"/>
      <c r="W708" s="11"/>
      <c r="X708" s="11" t="s">
        <v>32</v>
      </c>
      <c r="Y708" s="11">
        <v>0</v>
      </c>
      <c r="Z708" s="11"/>
      <c r="AA708" s="11" t="s">
        <v>1395</v>
      </c>
      <c r="AB708" s="11" t="s">
        <v>1395</v>
      </c>
      <c r="AC708" s="11" t="s">
        <v>1395</v>
      </c>
      <c r="AD708" s="11" t="s">
        <v>3951</v>
      </c>
      <c r="AE708" s="11" t="s">
        <v>261</v>
      </c>
      <c r="AF708" s="11" t="s">
        <v>261</v>
      </c>
    </row>
    <row r="709" spans="1:32">
      <c r="A709" s="11">
        <v>8</v>
      </c>
      <c r="B709" s="11">
        <v>120</v>
      </c>
      <c r="C709" s="16"/>
      <c r="D709" s="11">
        <v>1</v>
      </c>
      <c r="E709" s="11">
        <v>119</v>
      </c>
      <c r="F709" s="11" t="s">
        <v>117</v>
      </c>
      <c r="G709" s="11" t="s">
        <v>776</v>
      </c>
      <c r="H709" s="11" t="s">
        <v>2936</v>
      </c>
      <c r="I709" s="11" t="s">
        <v>20</v>
      </c>
      <c r="J709" s="11" t="s">
        <v>24</v>
      </c>
      <c r="K709" s="11" t="s">
        <v>1971</v>
      </c>
      <c r="L709" s="11">
        <v>1869</v>
      </c>
      <c r="M709" s="11">
        <v>31</v>
      </c>
      <c r="N709" s="11" t="s">
        <v>2933</v>
      </c>
      <c r="O709" s="11">
        <v>13</v>
      </c>
      <c r="P709" s="11">
        <v>3</v>
      </c>
      <c r="Q709" s="11">
        <v>3</v>
      </c>
      <c r="R709" s="11" t="s">
        <v>4052</v>
      </c>
      <c r="S709" s="11" t="s">
        <v>4052</v>
      </c>
      <c r="T709" s="16"/>
      <c r="U709" s="16"/>
      <c r="V709" s="16"/>
      <c r="W709" s="16"/>
      <c r="X709" s="16"/>
      <c r="Y709" s="16"/>
      <c r="Z709" s="16"/>
      <c r="AA709" s="11" t="s">
        <v>1395</v>
      </c>
      <c r="AB709" s="11" t="s">
        <v>1395</v>
      </c>
      <c r="AC709" s="11" t="s">
        <v>1395</v>
      </c>
      <c r="AD709" s="16"/>
      <c r="AE709" s="16"/>
      <c r="AF709" s="16"/>
    </row>
    <row r="710" spans="1:32">
      <c r="A710" s="11">
        <v>9</v>
      </c>
      <c r="B710" s="11">
        <v>120</v>
      </c>
      <c r="C710" s="16"/>
      <c r="D710" s="11">
        <v>1</v>
      </c>
      <c r="E710" s="11">
        <v>119</v>
      </c>
      <c r="F710" s="11" t="s">
        <v>117</v>
      </c>
      <c r="G710" s="11" t="s">
        <v>4361</v>
      </c>
      <c r="H710" s="11" t="s">
        <v>2938</v>
      </c>
      <c r="I710" s="11" t="s">
        <v>20</v>
      </c>
      <c r="J710" s="11" t="s">
        <v>24</v>
      </c>
      <c r="K710" s="11" t="s">
        <v>2190</v>
      </c>
      <c r="L710" s="11">
        <v>1879</v>
      </c>
      <c r="M710" s="11">
        <v>20</v>
      </c>
      <c r="N710" s="11" t="s">
        <v>2939</v>
      </c>
      <c r="O710" s="16"/>
      <c r="P710" s="16"/>
      <c r="Q710" s="16"/>
      <c r="R710" s="11" t="s">
        <v>3952</v>
      </c>
      <c r="S710" s="11" t="s">
        <v>4034</v>
      </c>
      <c r="T710" s="11" t="s">
        <v>3952</v>
      </c>
      <c r="U710" s="16"/>
      <c r="V710" s="16"/>
      <c r="W710" s="16"/>
      <c r="X710" s="16"/>
      <c r="Y710" s="16"/>
      <c r="Z710" s="16"/>
      <c r="AA710" s="11" t="s">
        <v>1395</v>
      </c>
      <c r="AB710" s="11" t="s">
        <v>1395</v>
      </c>
      <c r="AC710" s="11" t="s">
        <v>1395</v>
      </c>
      <c r="AD710" s="16"/>
      <c r="AE710" s="16"/>
      <c r="AF710" s="16"/>
    </row>
    <row r="711" spans="1:32">
      <c r="A711" s="11">
        <v>10</v>
      </c>
      <c r="B711" s="11">
        <v>120</v>
      </c>
      <c r="C711" s="16"/>
      <c r="D711" s="11">
        <v>1</v>
      </c>
      <c r="E711" s="11">
        <v>119</v>
      </c>
      <c r="F711" s="11" t="s">
        <v>117</v>
      </c>
      <c r="G711" s="11" t="s">
        <v>4362</v>
      </c>
      <c r="H711" s="11" t="s">
        <v>2944</v>
      </c>
      <c r="I711" s="11" t="s">
        <v>20</v>
      </c>
      <c r="J711" s="11" t="s">
        <v>19</v>
      </c>
      <c r="K711" s="11" t="s">
        <v>2143</v>
      </c>
      <c r="L711" s="11">
        <v>1890</v>
      </c>
      <c r="M711" s="11">
        <v>9</v>
      </c>
      <c r="N711" s="11" t="s">
        <v>2939</v>
      </c>
      <c r="O711" s="16"/>
      <c r="P711" s="16"/>
      <c r="Q711" s="16"/>
      <c r="R711" s="11" t="s">
        <v>3952</v>
      </c>
      <c r="S711" s="11" t="s">
        <v>4034</v>
      </c>
      <c r="T711" s="11" t="s">
        <v>4052</v>
      </c>
      <c r="U711" s="16"/>
      <c r="V711" s="16"/>
      <c r="W711" s="16"/>
      <c r="X711" s="11" t="s">
        <v>4039</v>
      </c>
      <c r="Y711" s="16"/>
      <c r="Z711" s="11">
        <v>4</v>
      </c>
      <c r="AA711" s="11" t="s">
        <v>1395</v>
      </c>
      <c r="AB711" s="11" t="s">
        <v>92</v>
      </c>
      <c r="AC711" s="11" t="s">
        <v>1395</v>
      </c>
      <c r="AD711" s="16"/>
      <c r="AE711" s="16"/>
      <c r="AF711" s="16"/>
    </row>
    <row r="712" spans="1:32">
      <c r="A712" s="11">
        <v>11</v>
      </c>
      <c r="B712" s="11">
        <v>120</v>
      </c>
      <c r="C712" s="16"/>
      <c r="D712" s="11">
        <v>1</v>
      </c>
      <c r="E712" s="11">
        <v>119</v>
      </c>
      <c r="F712" s="11" t="s">
        <v>117</v>
      </c>
      <c r="G712" s="11" t="s">
        <v>4363</v>
      </c>
      <c r="H712" s="11" t="s">
        <v>2938</v>
      </c>
      <c r="I712" s="11" t="s">
        <v>20</v>
      </c>
      <c r="J712" s="11" t="s">
        <v>24</v>
      </c>
      <c r="K712" s="11" t="s">
        <v>2526</v>
      </c>
      <c r="L712" s="11">
        <v>1896</v>
      </c>
      <c r="M712" s="11">
        <v>3</v>
      </c>
      <c r="N712" s="11" t="s">
        <v>2939</v>
      </c>
      <c r="O712" s="16"/>
      <c r="P712" s="16"/>
      <c r="Q712" s="16"/>
      <c r="R712" s="11" t="s">
        <v>3952</v>
      </c>
      <c r="S712" s="11" t="s">
        <v>4034</v>
      </c>
      <c r="T712" s="11" t="s">
        <v>4052</v>
      </c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</row>
    <row r="713" spans="1:32">
      <c r="A713" s="11">
        <v>12</v>
      </c>
      <c r="B713" s="11">
        <v>120</v>
      </c>
      <c r="C713" s="16"/>
      <c r="D713" s="11">
        <v>1</v>
      </c>
      <c r="E713" s="11">
        <v>119</v>
      </c>
      <c r="F713" s="11" t="s">
        <v>117</v>
      </c>
      <c r="G713" s="11" t="s">
        <v>3116</v>
      </c>
      <c r="H713" s="11" t="s">
        <v>2938</v>
      </c>
      <c r="I713" s="11" t="s">
        <v>20</v>
      </c>
      <c r="J713" s="11" t="s">
        <v>24</v>
      </c>
      <c r="K713" s="11" t="s">
        <v>2526</v>
      </c>
      <c r="L713" s="11">
        <v>1899</v>
      </c>
      <c r="M713" s="17">
        <v>45912</v>
      </c>
      <c r="N713" s="11" t="s">
        <v>2939</v>
      </c>
      <c r="O713" s="16"/>
      <c r="P713" s="16"/>
      <c r="Q713" s="16"/>
      <c r="R713" s="11" t="s">
        <v>3952</v>
      </c>
      <c r="S713" s="11" t="s">
        <v>4034</v>
      </c>
      <c r="T713" s="11" t="s">
        <v>4052</v>
      </c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</row>
    <row r="714" spans="1:32">
      <c r="A714" s="11">
        <v>13</v>
      </c>
      <c r="B714" s="11">
        <v>121</v>
      </c>
      <c r="C714" s="11"/>
      <c r="D714" s="11">
        <v>1</v>
      </c>
      <c r="E714" s="11">
        <v>120</v>
      </c>
      <c r="F714" s="11" t="s">
        <v>117</v>
      </c>
      <c r="G714" s="11" t="s">
        <v>2130</v>
      </c>
      <c r="H714" s="11" t="s">
        <v>3949</v>
      </c>
      <c r="I714" s="11" t="s">
        <v>637</v>
      </c>
      <c r="J714" s="11" t="s">
        <v>19</v>
      </c>
      <c r="K714" s="11" t="s">
        <v>2230</v>
      </c>
      <c r="L714" s="11">
        <v>1853</v>
      </c>
      <c r="M714" s="11">
        <v>46</v>
      </c>
      <c r="N714" s="11" t="s">
        <v>2933</v>
      </c>
      <c r="O714" s="11">
        <v>13</v>
      </c>
      <c r="P714" s="11"/>
      <c r="Q714" s="11"/>
      <c r="R714" s="11" t="s">
        <v>4012</v>
      </c>
      <c r="S714" s="11" t="s">
        <v>4012</v>
      </c>
      <c r="T714" s="11" t="s">
        <v>4012</v>
      </c>
      <c r="U714" s="11"/>
      <c r="V714" s="11"/>
      <c r="W714" s="11"/>
      <c r="X714" s="11" t="s">
        <v>32</v>
      </c>
      <c r="Y714" s="11">
        <v>0</v>
      </c>
      <c r="Z714" s="11"/>
      <c r="AA714" s="11" t="s">
        <v>92</v>
      </c>
      <c r="AB714" s="11" t="s">
        <v>92</v>
      </c>
      <c r="AC714" s="11" t="s">
        <v>1395</v>
      </c>
      <c r="AD714" s="11" t="s">
        <v>3951</v>
      </c>
      <c r="AE714" s="11" t="s">
        <v>261</v>
      </c>
      <c r="AF714" s="11" t="s">
        <v>261</v>
      </c>
    </row>
    <row r="715" spans="1:32">
      <c r="A715" s="11">
        <v>14</v>
      </c>
      <c r="B715" s="11">
        <v>121</v>
      </c>
      <c r="C715" s="16"/>
      <c r="D715" s="11">
        <v>1</v>
      </c>
      <c r="E715" s="11">
        <v>120</v>
      </c>
      <c r="F715" s="11" t="s">
        <v>117</v>
      </c>
      <c r="G715" s="11" t="s">
        <v>3337</v>
      </c>
      <c r="H715" s="11" t="s">
        <v>2936</v>
      </c>
      <c r="I715" s="11" t="s">
        <v>637</v>
      </c>
      <c r="J715" s="11" t="s">
        <v>24</v>
      </c>
      <c r="K715" s="11" t="s">
        <v>2128</v>
      </c>
      <c r="L715" s="11">
        <v>1865</v>
      </c>
      <c r="M715" s="11">
        <v>35</v>
      </c>
      <c r="N715" s="11" t="s">
        <v>2933</v>
      </c>
      <c r="O715" s="11">
        <v>13</v>
      </c>
      <c r="P715" s="11">
        <v>5</v>
      </c>
      <c r="Q715" s="11">
        <v>4</v>
      </c>
      <c r="R715" s="11" t="s">
        <v>3952</v>
      </c>
      <c r="S715" s="11" t="s">
        <v>4034</v>
      </c>
      <c r="T715" s="11" t="s">
        <v>4016</v>
      </c>
      <c r="U715" s="16"/>
      <c r="V715" s="16"/>
      <c r="W715" s="16"/>
      <c r="X715" s="16"/>
      <c r="Y715" s="16"/>
      <c r="Z715" s="16"/>
      <c r="AA715" s="11" t="s">
        <v>1395</v>
      </c>
      <c r="AB715" s="11" t="s">
        <v>1395</v>
      </c>
      <c r="AC715" s="11" t="s">
        <v>1395</v>
      </c>
      <c r="AD715" s="16"/>
      <c r="AE715" s="16"/>
      <c r="AF715" s="16"/>
    </row>
    <row r="716" spans="1:32">
      <c r="A716" s="11">
        <v>15</v>
      </c>
      <c r="B716" s="11">
        <v>121</v>
      </c>
      <c r="C716" s="16"/>
      <c r="D716" s="11">
        <v>1</v>
      </c>
      <c r="E716" s="11">
        <v>120</v>
      </c>
      <c r="F716" s="11" t="s">
        <v>117</v>
      </c>
      <c r="G716" s="11" t="s">
        <v>446</v>
      </c>
      <c r="H716" s="11" t="s">
        <v>2944</v>
      </c>
      <c r="I716" s="11" t="s">
        <v>637</v>
      </c>
      <c r="J716" s="11" t="s">
        <v>19</v>
      </c>
      <c r="K716" s="11" t="s">
        <v>2230</v>
      </c>
      <c r="L716" s="11">
        <v>1885</v>
      </c>
      <c r="M716" s="11">
        <v>14</v>
      </c>
      <c r="N716" s="11" t="s">
        <v>2939</v>
      </c>
      <c r="O716" s="16"/>
      <c r="P716" s="16"/>
      <c r="Q716" s="16"/>
      <c r="R716" s="11" t="s">
        <v>3952</v>
      </c>
      <c r="S716" s="11" t="s">
        <v>4012</v>
      </c>
      <c r="T716" s="11" t="s">
        <v>3952</v>
      </c>
      <c r="U716" s="16"/>
      <c r="V716" s="16"/>
      <c r="W716" s="16"/>
      <c r="X716" s="11" t="s">
        <v>4039</v>
      </c>
      <c r="Y716" s="16"/>
      <c r="Z716" s="11">
        <v>4</v>
      </c>
      <c r="AA716" s="11" t="s">
        <v>1395</v>
      </c>
      <c r="AB716" s="11" t="s">
        <v>1395</v>
      </c>
      <c r="AC716" s="11" t="s">
        <v>1395</v>
      </c>
      <c r="AD716" s="16"/>
      <c r="AE716" s="16"/>
      <c r="AF716" s="16"/>
    </row>
    <row r="717" spans="1:32">
      <c r="A717" s="11">
        <v>16</v>
      </c>
      <c r="B717" s="11">
        <v>121</v>
      </c>
      <c r="C717" s="16"/>
      <c r="D717" s="11">
        <v>1</v>
      </c>
      <c r="E717" s="11">
        <v>120</v>
      </c>
      <c r="F717" s="11" t="s">
        <v>117</v>
      </c>
      <c r="G717" s="11" t="s">
        <v>2130</v>
      </c>
      <c r="H717" s="11" t="s">
        <v>2944</v>
      </c>
      <c r="I717" s="11" t="s">
        <v>637</v>
      </c>
      <c r="J717" s="11" t="s">
        <v>19</v>
      </c>
      <c r="K717" s="11" t="s">
        <v>2206</v>
      </c>
      <c r="L717" s="11">
        <v>1889</v>
      </c>
      <c r="M717" s="11">
        <v>11</v>
      </c>
      <c r="N717" s="11" t="s">
        <v>2939</v>
      </c>
      <c r="O717" s="16"/>
      <c r="P717" s="16"/>
      <c r="Q717" s="16"/>
      <c r="R717" s="11" t="s">
        <v>3952</v>
      </c>
      <c r="S717" s="11" t="s">
        <v>4012</v>
      </c>
      <c r="T717" s="11" t="s">
        <v>3952</v>
      </c>
      <c r="U717" s="16"/>
      <c r="V717" s="16"/>
      <c r="W717" s="16"/>
      <c r="X717" s="11" t="s">
        <v>4039</v>
      </c>
      <c r="Y717" s="16"/>
      <c r="Z717" s="11">
        <v>4</v>
      </c>
      <c r="AA717" s="11" t="s">
        <v>1395</v>
      </c>
      <c r="AB717" s="11" t="s">
        <v>1395</v>
      </c>
      <c r="AC717" s="11" t="s">
        <v>1395</v>
      </c>
      <c r="AD717" s="16"/>
      <c r="AE717" s="16"/>
      <c r="AF717" s="16"/>
    </row>
    <row r="718" spans="1:32">
      <c r="A718" s="11">
        <v>17</v>
      </c>
      <c r="B718" s="11">
        <v>121</v>
      </c>
      <c r="C718" s="16"/>
      <c r="D718" s="11">
        <v>1</v>
      </c>
      <c r="E718" s="11">
        <v>120</v>
      </c>
      <c r="F718" s="11" t="s">
        <v>117</v>
      </c>
      <c r="G718" s="11" t="s">
        <v>88</v>
      </c>
      <c r="H718" s="11" t="s">
        <v>2944</v>
      </c>
      <c r="I718" s="11" t="s">
        <v>637</v>
      </c>
      <c r="J718" s="11" t="s">
        <v>19</v>
      </c>
      <c r="K718" s="11" t="s">
        <v>2190</v>
      </c>
      <c r="L718" s="11">
        <v>1890</v>
      </c>
      <c r="M718" s="11">
        <v>9</v>
      </c>
      <c r="N718" s="11" t="s">
        <v>2939</v>
      </c>
      <c r="O718" s="16"/>
      <c r="P718" s="16"/>
      <c r="Q718" s="16"/>
      <c r="R718" s="11" t="s">
        <v>3952</v>
      </c>
      <c r="S718" s="11" t="s">
        <v>4012</v>
      </c>
      <c r="T718" s="11" t="s">
        <v>3952</v>
      </c>
      <c r="U718" s="16"/>
      <c r="V718" s="16"/>
      <c r="W718" s="16"/>
      <c r="X718" s="11" t="s">
        <v>4039</v>
      </c>
      <c r="Y718" s="16"/>
      <c r="Z718" s="11">
        <v>4</v>
      </c>
      <c r="AA718" s="11" t="s">
        <v>1395</v>
      </c>
      <c r="AB718" s="11" t="s">
        <v>92</v>
      </c>
      <c r="AC718" s="11" t="s">
        <v>1395</v>
      </c>
      <c r="AD718" s="16"/>
      <c r="AE718" s="16"/>
      <c r="AF718" s="16"/>
    </row>
    <row r="719" spans="1:32">
      <c r="A719" s="11">
        <v>18</v>
      </c>
      <c r="B719" s="11">
        <v>121</v>
      </c>
      <c r="C719" s="16"/>
      <c r="D719" s="11">
        <v>1</v>
      </c>
      <c r="E719" s="11">
        <v>120</v>
      </c>
      <c r="F719" s="11" t="s">
        <v>117</v>
      </c>
      <c r="G719" s="11" t="s">
        <v>4364</v>
      </c>
      <c r="H719" s="11" t="s">
        <v>2944</v>
      </c>
      <c r="I719" s="11" t="s">
        <v>637</v>
      </c>
      <c r="J719" s="11" t="s">
        <v>19</v>
      </c>
      <c r="K719" s="11" t="s">
        <v>2033</v>
      </c>
      <c r="L719" s="11">
        <v>1893</v>
      </c>
      <c r="M719" s="11">
        <v>7</v>
      </c>
      <c r="N719" s="11" t="s">
        <v>2939</v>
      </c>
      <c r="O719" s="16"/>
      <c r="P719" s="16"/>
      <c r="Q719" s="16"/>
      <c r="R719" s="11" t="s">
        <v>3952</v>
      </c>
      <c r="S719" s="11" t="s">
        <v>4012</v>
      </c>
      <c r="T719" s="11" t="s">
        <v>3952</v>
      </c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</row>
    <row r="720" spans="1:32">
      <c r="A720" s="11">
        <v>19</v>
      </c>
      <c r="B720" s="11">
        <v>122</v>
      </c>
      <c r="C720" s="11"/>
      <c r="D720" s="11">
        <v>1</v>
      </c>
      <c r="E720" s="11">
        <v>121</v>
      </c>
      <c r="F720" s="11" t="s">
        <v>334</v>
      </c>
      <c r="G720" s="11" t="s">
        <v>4365</v>
      </c>
      <c r="H720" s="11" t="s">
        <v>3949</v>
      </c>
      <c r="I720" s="11" t="s">
        <v>20</v>
      </c>
      <c r="J720" s="11" t="s">
        <v>19</v>
      </c>
      <c r="K720" s="11" t="s">
        <v>2033</v>
      </c>
      <c r="L720" s="11">
        <v>1831</v>
      </c>
      <c r="M720" s="11">
        <v>68</v>
      </c>
      <c r="N720" s="11" t="s">
        <v>2933</v>
      </c>
      <c r="O720" s="11">
        <v>40</v>
      </c>
      <c r="P720" s="11"/>
      <c r="Q720" s="11"/>
      <c r="R720" s="11" t="s">
        <v>116</v>
      </c>
      <c r="S720" s="11" t="s">
        <v>116</v>
      </c>
      <c r="T720" s="11" t="s">
        <v>335</v>
      </c>
      <c r="U720" s="11">
        <v>1840</v>
      </c>
      <c r="V720" s="11">
        <v>60</v>
      </c>
      <c r="W720" s="11" t="s">
        <v>3950</v>
      </c>
      <c r="X720" s="11" t="s">
        <v>32</v>
      </c>
      <c r="Y720" s="11">
        <v>0</v>
      </c>
      <c r="Z720" s="11"/>
      <c r="AA720" s="11" t="s">
        <v>92</v>
      </c>
      <c r="AB720" s="11" t="s">
        <v>92</v>
      </c>
      <c r="AC720" s="11" t="s">
        <v>1395</v>
      </c>
      <c r="AD720" s="11" t="s">
        <v>3951</v>
      </c>
      <c r="AE720" s="11" t="s">
        <v>261</v>
      </c>
      <c r="AF720" s="11" t="s">
        <v>261</v>
      </c>
    </row>
    <row r="721" spans="1:32">
      <c r="A721" s="11">
        <v>20</v>
      </c>
      <c r="B721" s="11">
        <v>122</v>
      </c>
      <c r="C721" s="16"/>
      <c r="D721" s="11">
        <v>1</v>
      </c>
      <c r="E721" s="11">
        <v>121</v>
      </c>
      <c r="F721" s="11" t="s">
        <v>334</v>
      </c>
      <c r="G721" s="11" t="s">
        <v>4366</v>
      </c>
      <c r="H721" s="11" t="s">
        <v>2936</v>
      </c>
      <c r="I721" s="11" t="s">
        <v>20</v>
      </c>
      <c r="J721" s="11" t="s">
        <v>24</v>
      </c>
      <c r="K721" s="11" t="s">
        <v>2526</v>
      </c>
      <c r="L721" s="11">
        <v>1842</v>
      </c>
      <c r="M721" s="11">
        <v>57</v>
      </c>
      <c r="N721" s="11" t="s">
        <v>2933</v>
      </c>
      <c r="O721" s="11">
        <v>40</v>
      </c>
      <c r="P721" s="11">
        <v>10</v>
      </c>
      <c r="Q721" s="11">
        <v>6</v>
      </c>
      <c r="R721" s="11" t="s">
        <v>3955</v>
      </c>
      <c r="S721" s="11" t="s">
        <v>3955</v>
      </c>
      <c r="T721" s="11" t="s">
        <v>3955</v>
      </c>
      <c r="U721" s="16"/>
      <c r="V721" s="16"/>
      <c r="W721" s="16"/>
      <c r="X721" s="16"/>
      <c r="Y721" s="16"/>
      <c r="Z721" s="16"/>
      <c r="AA721" s="11" t="s">
        <v>1395</v>
      </c>
      <c r="AB721" s="11" t="s">
        <v>1395</v>
      </c>
      <c r="AC721" s="11" t="s">
        <v>1395</v>
      </c>
      <c r="AD721" s="16"/>
      <c r="AE721" s="16"/>
      <c r="AF721" s="16"/>
    </row>
    <row r="722" spans="1:32">
      <c r="A722" s="11">
        <v>21</v>
      </c>
      <c r="B722" s="11">
        <v>122</v>
      </c>
      <c r="C722" s="16"/>
      <c r="D722" s="11">
        <v>1</v>
      </c>
      <c r="E722" s="11">
        <v>121</v>
      </c>
      <c r="F722" s="11" t="s">
        <v>334</v>
      </c>
      <c r="G722" s="11" t="s">
        <v>4007</v>
      </c>
      <c r="H722" s="11" t="s">
        <v>2944</v>
      </c>
      <c r="I722" s="11" t="s">
        <v>20</v>
      </c>
      <c r="J722" s="11" t="s">
        <v>19</v>
      </c>
      <c r="K722" s="11" t="s">
        <v>2143</v>
      </c>
      <c r="L722" s="11">
        <v>1873</v>
      </c>
      <c r="M722" s="11">
        <v>26</v>
      </c>
      <c r="N722" s="11" t="s">
        <v>2939</v>
      </c>
      <c r="O722" s="16"/>
      <c r="P722" s="16"/>
      <c r="Q722" s="16"/>
      <c r="R722" s="11" t="s">
        <v>3952</v>
      </c>
      <c r="S722" s="11" t="s">
        <v>116</v>
      </c>
      <c r="T722" s="11" t="s">
        <v>3955</v>
      </c>
      <c r="U722" s="16"/>
      <c r="V722" s="16"/>
      <c r="W722" s="16"/>
      <c r="X722" s="11" t="s">
        <v>1998</v>
      </c>
      <c r="Y722" s="16"/>
      <c r="Z722" s="16"/>
      <c r="AA722" s="11" t="s">
        <v>92</v>
      </c>
      <c r="AB722" s="11" t="s">
        <v>92</v>
      </c>
      <c r="AC722" s="11" t="s">
        <v>1395</v>
      </c>
      <c r="AD722" s="16"/>
      <c r="AE722" s="16"/>
      <c r="AF722" s="16"/>
    </row>
    <row r="723" spans="1:32">
      <c r="A723" s="11">
        <v>22</v>
      </c>
      <c r="B723" s="11">
        <v>122</v>
      </c>
      <c r="C723" s="16"/>
      <c r="D723" s="11">
        <v>1</v>
      </c>
      <c r="E723" s="11">
        <v>121</v>
      </c>
      <c r="F723" s="11" t="s">
        <v>766</v>
      </c>
      <c r="G723" s="11" t="s">
        <v>3008</v>
      </c>
      <c r="H723" s="11" t="s">
        <v>3099</v>
      </c>
      <c r="I723" s="11" t="s">
        <v>20</v>
      </c>
      <c r="J723" s="11" t="s">
        <v>24</v>
      </c>
      <c r="K723" s="11" t="s">
        <v>2526</v>
      </c>
      <c r="L723" s="11">
        <v>1885</v>
      </c>
      <c r="M723" s="11">
        <v>14</v>
      </c>
      <c r="N723" s="11" t="s">
        <v>2939</v>
      </c>
      <c r="O723" s="16"/>
      <c r="P723" s="16"/>
      <c r="Q723" s="16"/>
      <c r="R723" s="11" t="s">
        <v>3952</v>
      </c>
      <c r="S723" s="11" t="s">
        <v>3952</v>
      </c>
      <c r="T723" s="11" t="s">
        <v>3952</v>
      </c>
      <c r="U723" s="16"/>
      <c r="V723" s="16"/>
      <c r="W723" s="16"/>
      <c r="X723" s="11" t="s">
        <v>4039</v>
      </c>
      <c r="Y723" s="16"/>
      <c r="Z723" s="11">
        <v>1</v>
      </c>
      <c r="AA723" s="11" t="s">
        <v>1395</v>
      </c>
      <c r="AB723" s="11" t="s">
        <v>1395</v>
      </c>
      <c r="AC723" s="11" t="s">
        <v>1395</v>
      </c>
      <c r="AD723" s="16"/>
      <c r="AE723" s="16"/>
      <c r="AF723" s="16"/>
    </row>
    <row r="724" spans="1:32">
      <c r="A724" s="11">
        <v>23</v>
      </c>
      <c r="B724" s="11">
        <v>123</v>
      </c>
      <c r="C724" s="11"/>
      <c r="D724" s="11">
        <v>1</v>
      </c>
      <c r="E724" s="11">
        <v>122</v>
      </c>
      <c r="F724" s="11" t="s">
        <v>334</v>
      </c>
      <c r="G724" s="11" t="s">
        <v>4367</v>
      </c>
      <c r="H724" s="11" t="s">
        <v>3949</v>
      </c>
      <c r="I724" s="11" t="s">
        <v>20</v>
      </c>
      <c r="J724" s="11" t="s">
        <v>19</v>
      </c>
      <c r="K724" s="11" t="s">
        <v>2143</v>
      </c>
      <c r="L724" s="11">
        <v>1875</v>
      </c>
      <c r="M724" s="11">
        <v>24</v>
      </c>
      <c r="N724" s="11" t="s">
        <v>2933</v>
      </c>
      <c r="O724" s="11">
        <v>3</v>
      </c>
      <c r="P724" s="11"/>
      <c r="Q724" s="11"/>
      <c r="R724" s="11" t="s">
        <v>3952</v>
      </c>
      <c r="S724" s="11" t="s">
        <v>116</v>
      </c>
      <c r="T724" s="11" t="s">
        <v>3955</v>
      </c>
      <c r="U724" s="11"/>
      <c r="V724" s="11"/>
      <c r="W724" s="11"/>
      <c r="X724" s="11" t="s">
        <v>32</v>
      </c>
      <c r="Y724" s="11">
        <v>0</v>
      </c>
      <c r="Z724" s="11"/>
      <c r="AA724" s="11" t="s">
        <v>1395</v>
      </c>
      <c r="AB724" s="11" t="s">
        <v>1395</v>
      </c>
      <c r="AC724" s="11" t="s">
        <v>1395</v>
      </c>
      <c r="AD724" s="11" t="s">
        <v>3956</v>
      </c>
      <c r="AE724" s="11"/>
      <c r="AF724" s="11" t="s">
        <v>261</v>
      </c>
    </row>
    <row r="725" spans="1:32">
      <c r="A725" s="11">
        <v>24</v>
      </c>
      <c r="B725" s="11">
        <v>123</v>
      </c>
      <c r="C725" s="16"/>
      <c r="D725" s="11">
        <v>1</v>
      </c>
      <c r="E725" s="11">
        <v>122</v>
      </c>
      <c r="F725" s="11" t="s">
        <v>334</v>
      </c>
      <c r="G725" s="11" t="s">
        <v>280</v>
      </c>
      <c r="H725" s="11" t="s">
        <v>2936</v>
      </c>
      <c r="I725" s="11" t="s">
        <v>20</v>
      </c>
      <c r="J725" s="11" t="s">
        <v>24</v>
      </c>
      <c r="K725" s="11" t="s">
        <v>1971</v>
      </c>
      <c r="L725" s="11">
        <v>1876</v>
      </c>
      <c r="M725" s="11">
        <v>24</v>
      </c>
      <c r="N725" s="11" t="s">
        <v>2933</v>
      </c>
      <c r="O725" s="11">
        <v>3</v>
      </c>
      <c r="P725" s="11">
        <v>2</v>
      </c>
      <c r="Q725" s="11">
        <v>2</v>
      </c>
      <c r="R725" s="11" t="s">
        <v>3952</v>
      </c>
      <c r="S725" s="16"/>
      <c r="T725" s="16"/>
      <c r="U725" s="16"/>
      <c r="V725" s="16"/>
      <c r="W725" s="16"/>
      <c r="X725" s="16"/>
      <c r="Y725" s="16"/>
      <c r="Z725" s="16"/>
      <c r="AA725" s="11" t="s">
        <v>92</v>
      </c>
      <c r="AB725" s="11" t="s">
        <v>92</v>
      </c>
      <c r="AC725" s="11" t="s">
        <v>1395</v>
      </c>
      <c r="AD725" s="16"/>
      <c r="AE725" s="16"/>
      <c r="AF725" s="16"/>
    </row>
    <row r="726" spans="1:32">
      <c r="A726" s="11">
        <v>25</v>
      </c>
      <c r="B726" s="11">
        <v>123</v>
      </c>
      <c r="C726" s="16"/>
      <c r="D726" s="11">
        <v>1</v>
      </c>
      <c r="E726" s="11">
        <v>122</v>
      </c>
      <c r="F726" s="11" t="s">
        <v>334</v>
      </c>
      <c r="G726" s="11" t="s">
        <v>3963</v>
      </c>
      <c r="H726" s="11" t="s">
        <v>2944</v>
      </c>
      <c r="I726" s="11" t="s">
        <v>20</v>
      </c>
      <c r="J726" s="11" t="s">
        <v>19</v>
      </c>
      <c r="K726" s="11" t="s">
        <v>2526</v>
      </c>
      <c r="L726" s="11">
        <v>1897</v>
      </c>
      <c r="M726" s="11">
        <v>2</v>
      </c>
      <c r="N726" s="11" t="s">
        <v>2939</v>
      </c>
      <c r="O726" s="16"/>
      <c r="P726" s="16"/>
      <c r="Q726" s="16"/>
      <c r="R726" s="11" t="s">
        <v>3952</v>
      </c>
      <c r="S726" s="11" t="s">
        <v>3952</v>
      </c>
      <c r="T726" s="11" t="s">
        <v>3952</v>
      </c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</row>
    <row r="727" spans="1:32">
      <c r="A727" s="11">
        <v>26</v>
      </c>
      <c r="B727" s="11">
        <v>123</v>
      </c>
      <c r="C727" s="16"/>
      <c r="D727" s="11">
        <v>1</v>
      </c>
      <c r="E727" s="11">
        <v>122</v>
      </c>
      <c r="F727" s="11" t="s">
        <v>334</v>
      </c>
      <c r="G727" s="11" t="s">
        <v>4357</v>
      </c>
      <c r="H727" s="11" t="s">
        <v>2944</v>
      </c>
      <c r="I727" s="11" t="s">
        <v>20</v>
      </c>
      <c r="J727" s="11" t="s">
        <v>19</v>
      </c>
      <c r="K727" s="11" t="s">
        <v>1971</v>
      </c>
      <c r="L727" s="11">
        <v>1899</v>
      </c>
      <c r="M727" s="11">
        <v>1</v>
      </c>
      <c r="N727" s="11" t="s">
        <v>2939</v>
      </c>
      <c r="O727" s="16"/>
      <c r="P727" s="16"/>
      <c r="Q727" s="16"/>
      <c r="R727" s="11" t="s">
        <v>3952</v>
      </c>
      <c r="S727" s="11" t="s">
        <v>3952</v>
      </c>
      <c r="T727" s="11" t="s">
        <v>3952</v>
      </c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</row>
    <row r="728" spans="1:32">
      <c r="A728" s="11">
        <v>27</v>
      </c>
      <c r="B728" s="11">
        <v>124</v>
      </c>
      <c r="C728" s="11"/>
      <c r="D728" s="11">
        <v>1</v>
      </c>
      <c r="E728" s="11">
        <v>123</v>
      </c>
      <c r="F728" s="11" t="s">
        <v>3789</v>
      </c>
      <c r="G728" s="11" t="s">
        <v>4368</v>
      </c>
      <c r="H728" s="11" t="s">
        <v>3949</v>
      </c>
      <c r="I728" s="11" t="s">
        <v>20</v>
      </c>
      <c r="J728" s="11" t="s">
        <v>19</v>
      </c>
      <c r="K728" s="11" t="s">
        <v>2526</v>
      </c>
      <c r="L728" s="11">
        <v>1867</v>
      </c>
      <c r="M728" s="11">
        <v>32</v>
      </c>
      <c r="N728" s="11" t="s">
        <v>2933</v>
      </c>
      <c r="O728" s="11">
        <v>14</v>
      </c>
      <c r="P728" s="11"/>
      <c r="Q728" s="11"/>
      <c r="R728" s="11" t="s">
        <v>3952</v>
      </c>
      <c r="S728" s="11" t="s">
        <v>4034</v>
      </c>
      <c r="T728" s="11" t="s">
        <v>4034</v>
      </c>
      <c r="U728" s="11"/>
      <c r="V728" s="11"/>
      <c r="W728" s="11"/>
      <c r="X728" s="11" t="s">
        <v>32</v>
      </c>
      <c r="Y728" s="11">
        <v>0</v>
      </c>
      <c r="Z728" s="11"/>
      <c r="AA728" s="11" t="s">
        <v>1395</v>
      </c>
      <c r="AB728" s="11" t="s">
        <v>1395</v>
      </c>
      <c r="AC728" s="11" t="s">
        <v>1395</v>
      </c>
      <c r="AD728" s="11" t="s">
        <v>3951</v>
      </c>
      <c r="AE728" s="11" t="s">
        <v>261</v>
      </c>
      <c r="AF728" s="11" t="s">
        <v>261</v>
      </c>
    </row>
    <row r="729" spans="1:32">
      <c r="A729" s="11">
        <v>28</v>
      </c>
      <c r="B729" s="11">
        <v>124</v>
      </c>
      <c r="C729" s="16"/>
      <c r="D729" s="11">
        <v>1</v>
      </c>
      <c r="E729" s="11">
        <v>123</v>
      </c>
      <c r="F729" s="11" t="s">
        <v>3789</v>
      </c>
      <c r="G729" s="11" t="s">
        <v>35</v>
      </c>
      <c r="H729" s="11" t="s">
        <v>2936</v>
      </c>
      <c r="I729" s="11" t="s">
        <v>20</v>
      </c>
      <c r="J729" s="11" t="s">
        <v>24</v>
      </c>
      <c r="K729" s="11" t="s">
        <v>1971</v>
      </c>
      <c r="L729" s="11">
        <v>1858</v>
      </c>
      <c r="M729" s="11">
        <v>42</v>
      </c>
      <c r="N729" s="11" t="s">
        <v>2933</v>
      </c>
      <c r="O729" s="11">
        <v>14</v>
      </c>
      <c r="P729" s="11">
        <v>7</v>
      </c>
      <c r="Q729" s="11">
        <v>5</v>
      </c>
      <c r="R729" s="11" t="s">
        <v>3952</v>
      </c>
      <c r="S729" s="16"/>
      <c r="T729" s="11" t="s">
        <v>3958</v>
      </c>
      <c r="U729" s="16"/>
      <c r="V729" s="16"/>
      <c r="W729" s="16"/>
      <c r="X729" s="16"/>
      <c r="Y729" s="16"/>
      <c r="Z729" s="16"/>
      <c r="AA729" s="11" t="s">
        <v>1395</v>
      </c>
      <c r="AB729" s="11" t="s">
        <v>1395</v>
      </c>
      <c r="AC729" s="11" t="s">
        <v>1395</v>
      </c>
      <c r="AD729" s="16"/>
      <c r="AE729" s="16"/>
      <c r="AF729" s="16"/>
    </row>
    <row r="730" spans="1:32">
      <c r="A730" s="11">
        <v>29</v>
      </c>
      <c r="B730" s="11">
        <v>124</v>
      </c>
      <c r="C730" s="16"/>
      <c r="D730" s="11">
        <v>1</v>
      </c>
      <c r="E730" s="11">
        <v>123</v>
      </c>
      <c r="F730" s="11" t="s">
        <v>3789</v>
      </c>
      <c r="G730" s="11" t="s">
        <v>95</v>
      </c>
      <c r="H730" s="11" t="s">
        <v>2944</v>
      </c>
      <c r="I730" s="11" t="s">
        <v>20</v>
      </c>
      <c r="J730" s="11" t="s">
        <v>19</v>
      </c>
      <c r="K730" s="11" t="s">
        <v>2230</v>
      </c>
      <c r="L730" s="11">
        <v>1887</v>
      </c>
      <c r="M730" s="11">
        <v>12</v>
      </c>
      <c r="N730" s="11" t="s">
        <v>2939</v>
      </c>
      <c r="O730" s="16"/>
      <c r="P730" s="16"/>
      <c r="Q730" s="16"/>
      <c r="R730" s="11" t="s">
        <v>3952</v>
      </c>
      <c r="S730" s="11" t="s">
        <v>3952</v>
      </c>
      <c r="T730" s="11" t="s">
        <v>3952</v>
      </c>
      <c r="U730" s="16"/>
      <c r="V730" s="16"/>
      <c r="W730" s="16"/>
      <c r="X730" s="11" t="s">
        <v>1998</v>
      </c>
      <c r="Y730" s="11">
        <v>0</v>
      </c>
      <c r="Z730" s="11">
        <v>0</v>
      </c>
      <c r="AA730" s="11" t="s">
        <v>1395</v>
      </c>
      <c r="AB730" s="11" t="s">
        <v>1395</v>
      </c>
      <c r="AC730" s="11" t="s">
        <v>1395</v>
      </c>
      <c r="AD730" s="16"/>
      <c r="AE730" s="16"/>
      <c r="AF730" s="16"/>
    </row>
    <row r="731" spans="1:32">
      <c r="A731" s="11">
        <v>30</v>
      </c>
      <c r="B731" s="11">
        <v>124</v>
      </c>
      <c r="C731" s="16"/>
      <c r="D731" s="11">
        <v>1</v>
      </c>
      <c r="E731" s="11">
        <v>123</v>
      </c>
      <c r="F731" s="11" t="s">
        <v>3789</v>
      </c>
      <c r="G731" s="11" t="s">
        <v>104</v>
      </c>
      <c r="H731" s="11" t="s">
        <v>2944</v>
      </c>
      <c r="I731" s="11" t="s">
        <v>20</v>
      </c>
      <c r="J731" s="11" t="s">
        <v>19</v>
      </c>
      <c r="K731" s="11" t="s">
        <v>2143</v>
      </c>
      <c r="L731" s="11">
        <v>1889</v>
      </c>
      <c r="M731" s="11">
        <v>10</v>
      </c>
      <c r="N731" s="11" t="s">
        <v>2939</v>
      </c>
      <c r="O731" s="16"/>
      <c r="P731" s="16"/>
      <c r="Q731" s="16"/>
      <c r="R731" s="11" t="s">
        <v>3952</v>
      </c>
      <c r="S731" s="11" t="s">
        <v>3952</v>
      </c>
      <c r="T731" s="11" t="s">
        <v>3952</v>
      </c>
      <c r="U731" s="16"/>
      <c r="V731" s="16"/>
      <c r="W731" s="16"/>
      <c r="X731" s="11" t="s">
        <v>1998</v>
      </c>
      <c r="Y731" s="11">
        <v>0</v>
      </c>
      <c r="Z731" s="11">
        <v>0</v>
      </c>
      <c r="AA731" s="11" t="s">
        <v>1395</v>
      </c>
      <c r="AB731" s="11" t="s">
        <v>1395</v>
      </c>
      <c r="AC731" s="11" t="s">
        <v>1395</v>
      </c>
      <c r="AD731" s="16"/>
      <c r="AE731" s="16"/>
      <c r="AF731" s="16"/>
    </row>
    <row r="732" spans="1:32">
      <c r="A732" s="11">
        <v>31</v>
      </c>
      <c r="B732" s="11">
        <v>124</v>
      </c>
      <c r="C732" s="16"/>
      <c r="D732" s="11">
        <v>1</v>
      </c>
      <c r="E732" s="11">
        <v>123</v>
      </c>
      <c r="F732" s="11" t="s">
        <v>3789</v>
      </c>
      <c r="G732" s="11" t="s">
        <v>4369</v>
      </c>
      <c r="H732" s="11" t="s">
        <v>2938</v>
      </c>
      <c r="I732" s="11" t="s">
        <v>20</v>
      </c>
      <c r="J732" s="11" t="s">
        <v>24</v>
      </c>
      <c r="K732" s="11" t="s">
        <v>2161</v>
      </c>
      <c r="L732" s="11">
        <v>1891</v>
      </c>
      <c r="M732" s="11">
        <v>8</v>
      </c>
      <c r="N732" s="11" t="s">
        <v>2939</v>
      </c>
      <c r="O732" s="16"/>
      <c r="P732" s="16"/>
      <c r="Q732" s="16"/>
      <c r="R732" s="11" t="s">
        <v>3952</v>
      </c>
      <c r="S732" s="11" t="s">
        <v>3952</v>
      </c>
      <c r="T732" s="11" t="s">
        <v>3952</v>
      </c>
      <c r="U732" s="16"/>
      <c r="V732" s="16"/>
      <c r="W732" s="16"/>
      <c r="X732" s="16"/>
      <c r="Y732" s="16"/>
      <c r="Z732" s="11">
        <v>0</v>
      </c>
      <c r="AA732" s="16"/>
      <c r="AB732" s="16"/>
      <c r="AC732" s="16"/>
      <c r="AD732" s="16"/>
      <c r="AE732" s="16"/>
      <c r="AF732" s="16"/>
    </row>
    <row r="733" spans="1:32">
      <c r="A733" s="11">
        <v>32</v>
      </c>
      <c r="B733" s="11">
        <v>124</v>
      </c>
      <c r="C733" s="16"/>
      <c r="D733" s="11">
        <v>1</v>
      </c>
      <c r="E733" s="11">
        <v>123</v>
      </c>
      <c r="F733" s="11" t="s">
        <v>3789</v>
      </c>
      <c r="G733" s="11" t="s">
        <v>4370</v>
      </c>
      <c r="H733" s="11" t="s">
        <v>2944</v>
      </c>
      <c r="I733" s="11" t="s">
        <v>20</v>
      </c>
      <c r="J733" s="11" t="s">
        <v>19</v>
      </c>
      <c r="K733" s="11" t="s">
        <v>2190</v>
      </c>
      <c r="L733" s="11">
        <v>1893</v>
      </c>
      <c r="M733" s="11">
        <v>6</v>
      </c>
      <c r="N733" s="11" t="s">
        <v>2939</v>
      </c>
      <c r="O733" s="16"/>
      <c r="P733" s="16"/>
      <c r="Q733" s="16"/>
      <c r="R733" s="11" t="s">
        <v>3952</v>
      </c>
      <c r="S733" s="11" t="s">
        <v>3952</v>
      </c>
      <c r="T733" s="11" t="s">
        <v>3952</v>
      </c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</row>
    <row r="734" spans="1:32">
      <c r="A734" s="11">
        <v>33</v>
      </c>
      <c r="B734" s="11">
        <v>124</v>
      </c>
      <c r="C734" s="16"/>
      <c r="D734" s="11">
        <v>1</v>
      </c>
      <c r="E734" s="11">
        <v>123</v>
      </c>
      <c r="F734" s="11" t="s">
        <v>3789</v>
      </c>
      <c r="G734" s="11" t="s">
        <v>4371</v>
      </c>
      <c r="H734" s="11" t="s">
        <v>2938</v>
      </c>
      <c r="I734" s="11" t="s">
        <v>20</v>
      </c>
      <c r="J734" s="11" t="s">
        <v>24</v>
      </c>
      <c r="K734" s="11" t="s">
        <v>2190</v>
      </c>
      <c r="L734" s="11">
        <v>1899</v>
      </c>
      <c r="M734" s="17">
        <v>45850</v>
      </c>
      <c r="N734" s="11" t="s">
        <v>2939</v>
      </c>
      <c r="O734" s="16"/>
      <c r="P734" s="16"/>
      <c r="Q734" s="16"/>
      <c r="R734" s="11" t="s">
        <v>3952</v>
      </c>
      <c r="S734" s="11" t="s">
        <v>3952</v>
      </c>
      <c r="T734" s="11" t="s">
        <v>3952</v>
      </c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</row>
    <row r="735" spans="1:32">
      <c r="A735" s="11">
        <v>34</v>
      </c>
      <c r="B735" s="11">
        <v>125</v>
      </c>
      <c r="C735" s="11"/>
      <c r="D735" s="11">
        <v>1</v>
      </c>
      <c r="E735" s="11">
        <v>124</v>
      </c>
      <c r="F735" s="11" t="s">
        <v>268</v>
      </c>
      <c r="G735" s="11" t="s">
        <v>170</v>
      </c>
      <c r="H735" s="11" t="s">
        <v>3949</v>
      </c>
      <c r="I735" s="11" t="s">
        <v>637</v>
      </c>
      <c r="J735" s="11" t="s">
        <v>19</v>
      </c>
      <c r="K735" s="11" t="s">
        <v>2161</v>
      </c>
      <c r="L735" s="11">
        <v>1872</v>
      </c>
      <c r="M735" s="11">
        <v>27</v>
      </c>
      <c r="N735" s="11" t="s">
        <v>2939</v>
      </c>
      <c r="O735" s="11"/>
      <c r="P735" s="11"/>
      <c r="Q735" s="11"/>
      <c r="R735" s="11" t="s">
        <v>3952</v>
      </c>
      <c r="S735" s="11" t="s">
        <v>4034</v>
      </c>
      <c r="T735" s="11" t="s">
        <v>3952</v>
      </c>
      <c r="U735" s="11"/>
      <c r="V735" s="11"/>
      <c r="W735" s="11"/>
      <c r="X735" s="11" t="s">
        <v>32</v>
      </c>
      <c r="Y735" s="11">
        <v>0</v>
      </c>
      <c r="Z735" s="11"/>
      <c r="AA735" s="11" t="s">
        <v>1395</v>
      </c>
      <c r="AB735" s="11" t="s">
        <v>92</v>
      </c>
      <c r="AC735" s="11" t="s">
        <v>1395</v>
      </c>
      <c r="AD735" s="11" t="s">
        <v>3951</v>
      </c>
      <c r="AE735" s="11" t="s">
        <v>261</v>
      </c>
      <c r="AF735" s="11" t="s">
        <v>261</v>
      </c>
    </row>
    <row r="736" spans="1:32">
      <c r="A736" s="11">
        <v>35</v>
      </c>
      <c r="B736" s="11">
        <v>125</v>
      </c>
      <c r="C736" s="16"/>
      <c r="D736" s="11">
        <v>1</v>
      </c>
      <c r="E736" s="11">
        <v>124</v>
      </c>
      <c r="F736" s="11" t="s">
        <v>268</v>
      </c>
      <c r="G736" s="11" t="s">
        <v>95</v>
      </c>
      <c r="H736" s="11" t="s">
        <v>3069</v>
      </c>
      <c r="I736" s="11" t="s">
        <v>637</v>
      </c>
      <c r="J736" s="11" t="s">
        <v>19</v>
      </c>
      <c r="K736" s="11" t="s">
        <v>1971</v>
      </c>
      <c r="L736" s="11">
        <v>1843</v>
      </c>
      <c r="M736" s="11">
        <v>57</v>
      </c>
      <c r="N736" s="11" t="s">
        <v>3066</v>
      </c>
      <c r="O736" s="16"/>
      <c r="P736" s="16"/>
      <c r="Q736" s="16"/>
      <c r="R736" s="11" t="s">
        <v>4034</v>
      </c>
      <c r="S736" s="16"/>
      <c r="T736" s="16"/>
      <c r="U736" s="16"/>
      <c r="V736" s="16"/>
      <c r="W736" s="16"/>
      <c r="X736" s="11" t="s">
        <v>1998</v>
      </c>
      <c r="Y736" s="11">
        <v>0</v>
      </c>
      <c r="Z736" s="16"/>
      <c r="AA736" s="11" t="s">
        <v>92</v>
      </c>
      <c r="AB736" s="11" t="s">
        <v>92</v>
      </c>
      <c r="AC736" s="11" t="s">
        <v>1395</v>
      </c>
      <c r="AD736" s="16"/>
      <c r="AE736" s="16"/>
      <c r="AF736" s="16"/>
    </row>
    <row r="737" spans="1:32">
      <c r="A737" s="11">
        <v>36</v>
      </c>
      <c r="B737" s="11">
        <v>126</v>
      </c>
      <c r="C737" s="11"/>
      <c r="D737" s="11">
        <v>1</v>
      </c>
      <c r="E737" s="11">
        <v>125</v>
      </c>
      <c r="F737" s="11" t="s">
        <v>2271</v>
      </c>
      <c r="G737" s="11" t="s">
        <v>343</v>
      </c>
      <c r="H737" s="11" t="s">
        <v>3949</v>
      </c>
      <c r="I737" s="11" t="s">
        <v>637</v>
      </c>
      <c r="J737" s="11" t="s">
        <v>19</v>
      </c>
      <c r="K737" s="11" t="s">
        <v>2190</v>
      </c>
      <c r="L737" s="11">
        <v>1865</v>
      </c>
      <c r="M737" s="11">
        <v>34</v>
      </c>
      <c r="N737" s="11" t="s">
        <v>3066</v>
      </c>
      <c r="O737" s="11"/>
      <c r="P737" s="11"/>
      <c r="Q737" s="11"/>
      <c r="R737" s="11" t="s">
        <v>3952</v>
      </c>
      <c r="S737" s="11"/>
      <c r="T737" s="11"/>
      <c r="U737" s="11"/>
      <c r="V737" s="11"/>
      <c r="W737" s="11"/>
      <c r="X737" s="11" t="s">
        <v>32</v>
      </c>
      <c r="Y737" s="11">
        <v>0</v>
      </c>
      <c r="Z737" s="11"/>
      <c r="AA737" s="11" t="s">
        <v>1395</v>
      </c>
      <c r="AB737" s="11" t="s">
        <v>1395</v>
      </c>
      <c r="AC737" s="11" t="s">
        <v>1395</v>
      </c>
      <c r="AD737" s="11" t="s">
        <v>3951</v>
      </c>
      <c r="AE737" s="11" t="s">
        <v>261</v>
      </c>
      <c r="AF737" s="11" t="s">
        <v>261</v>
      </c>
    </row>
    <row r="738" spans="1:32">
      <c r="A738" s="11">
        <v>37</v>
      </c>
      <c r="B738" s="11">
        <v>126</v>
      </c>
      <c r="C738" s="16"/>
      <c r="D738" s="11">
        <v>1</v>
      </c>
      <c r="E738" s="11">
        <v>125</v>
      </c>
      <c r="F738" s="11" t="s">
        <v>2271</v>
      </c>
      <c r="G738" s="11" t="s">
        <v>2095</v>
      </c>
      <c r="H738" s="11" t="s">
        <v>2944</v>
      </c>
      <c r="I738" s="11" t="s">
        <v>637</v>
      </c>
      <c r="J738" s="11" t="s">
        <v>19</v>
      </c>
      <c r="K738" s="11" t="s">
        <v>2190</v>
      </c>
      <c r="L738" s="11">
        <v>1884</v>
      </c>
      <c r="M738" s="11">
        <v>18</v>
      </c>
      <c r="N738" s="11" t="s">
        <v>2939</v>
      </c>
      <c r="O738" s="16"/>
      <c r="P738" s="16"/>
      <c r="Q738" s="16"/>
      <c r="R738" s="11" t="s">
        <v>3952</v>
      </c>
      <c r="S738" s="11" t="s">
        <v>3952</v>
      </c>
      <c r="T738" s="16"/>
      <c r="U738" s="16"/>
      <c r="V738" s="16"/>
      <c r="W738" s="16"/>
      <c r="X738" s="11" t="s">
        <v>1998</v>
      </c>
      <c r="Y738" s="11">
        <v>0</v>
      </c>
      <c r="Z738" s="11">
        <v>0</v>
      </c>
      <c r="AA738" s="11" t="s">
        <v>1395</v>
      </c>
      <c r="AB738" s="11" t="s">
        <v>1395</v>
      </c>
      <c r="AC738" s="11" t="s">
        <v>1395</v>
      </c>
      <c r="AD738" s="16"/>
      <c r="AE738" s="16"/>
      <c r="AF738" s="16"/>
    </row>
    <row r="739" spans="1:32">
      <c r="A739" s="11">
        <v>38</v>
      </c>
      <c r="B739" s="11">
        <v>126</v>
      </c>
      <c r="C739" s="16"/>
      <c r="D739" s="11">
        <v>1</v>
      </c>
      <c r="E739" s="11">
        <v>125</v>
      </c>
      <c r="F739" s="11" t="s">
        <v>2271</v>
      </c>
      <c r="G739" s="11" t="s">
        <v>1568</v>
      </c>
      <c r="H739" s="11" t="s">
        <v>2938</v>
      </c>
      <c r="I739" s="11" t="s">
        <v>637</v>
      </c>
      <c r="J739" s="11" t="s">
        <v>24</v>
      </c>
      <c r="K739" s="11" t="s">
        <v>1971</v>
      </c>
      <c r="L739" s="11">
        <v>1886</v>
      </c>
      <c r="M739" s="11">
        <v>14</v>
      </c>
      <c r="N739" s="11" t="s">
        <v>2939</v>
      </c>
      <c r="O739" s="16"/>
      <c r="P739" s="16"/>
      <c r="Q739" s="16"/>
      <c r="R739" s="11" t="s">
        <v>3952</v>
      </c>
      <c r="S739" s="11" t="s">
        <v>3952</v>
      </c>
      <c r="T739" s="16"/>
      <c r="U739" s="16"/>
      <c r="V739" s="16"/>
      <c r="W739" s="16"/>
      <c r="X739" s="11" t="s">
        <v>4039</v>
      </c>
      <c r="Y739" s="16"/>
      <c r="Z739" s="11">
        <v>4</v>
      </c>
      <c r="AA739" s="11" t="s">
        <v>1395</v>
      </c>
      <c r="AB739" s="11" t="s">
        <v>1395</v>
      </c>
      <c r="AC739" s="11" t="s">
        <v>1395</v>
      </c>
      <c r="AD739" s="16"/>
      <c r="AE739" s="16"/>
      <c r="AF739" s="16"/>
    </row>
    <row r="740" spans="1:32">
      <c r="A740" s="11">
        <v>39</v>
      </c>
      <c r="B740" s="11">
        <v>126</v>
      </c>
      <c r="C740" s="16"/>
      <c r="D740" s="11">
        <v>1</v>
      </c>
      <c r="E740" s="11">
        <v>125</v>
      </c>
      <c r="F740" s="11" t="s">
        <v>2271</v>
      </c>
      <c r="G740" s="11" t="s">
        <v>2087</v>
      </c>
      <c r="H740" s="11" t="s">
        <v>2938</v>
      </c>
      <c r="I740" s="11" t="s">
        <v>637</v>
      </c>
      <c r="J740" s="11" t="s">
        <v>24</v>
      </c>
      <c r="K740" s="11" t="s">
        <v>2033</v>
      </c>
      <c r="L740" s="11">
        <v>1887</v>
      </c>
      <c r="M740" s="11">
        <v>13</v>
      </c>
      <c r="N740" s="11" t="s">
        <v>2939</v>
      </c>
      <c r="O740" s="16"/>
      <c r="P740" s="16"/>
      <c r="Q740" s="16"/>
      <c r="R740" s="11" t="s">
        <v>3952</v>
      </c>
      <c r="S740" s="11" t="s">
        <v>3952</v>
      </c>
      <c r="T740" s="16"/>
      <c r="U740" s="16"/>
      <c r="V740" s="16"/>
      <c r="W740" s="16"/>
      <c r="X740" s="11" t="s">
        <v>4039</v>
      </c>
      <c r="Y740" s="16"/>
      <c r="Z740" s="11">
        <v>4</v>
      </c>
      <c r="AA740" s="11" t="s">
        <v>1395</v>
      </c>
      <c r="AB740" s="11" t="s">
        <v>1395</v>
      </c>
      <c r="AC740" s="11" t="s">
        <v>1395</v>
      </c>
      <c r="AD740" s="16"/>
      <c r="AE740" s="16"/>
      <c r="AF740" s="16"/>
    </row>
    <row r="741" spans="1:32">
      <c r="A741" s="11">
        <v>40</v>
      </c>
      <c r="B741" s="11">
        <v>126</v>
      </c>
      <c r="C741" s="16"/>
      <c r="D741" s="11">
        <v>1</v>
      </c>
      <c r="E741" s="11">
        <v>125</v>
      </c>
      <c r="F741" s="11" t="s">
        <v>2271</v>
      </c>
      <c r="G741" s="11" t="s">
        <v>3625</v>
      </c>
      <c r="H741" s="11" t="s">
        <v>2944</v>
      </c>
      <c r="I741" s="11" t="s">
        <v>637</v>
      </c>
      <c r="J741" s="11" t="s">
        <v>19</v>
      </c>
      <c r="K741" s="11" t="s">
        <v>2354</v>
      </c>
      <c r="L741" s="11">
        <v>1892</v>
      </c>
      <c r="M741" s="11">
        <v>8</v>
      </c>
      <c r="N741" s="11" t="s">
        <v>2939</v>
      </c>
      <c r="O741" s="16"/>
      <c r="P741" s="16"/>
      <c r="Q741" s="16"/>
      <c r="R741" s="11" t="s">
        <v>3952</v>
      </c>
      <c r="S741" s="11" t="s">
        <v>3952</v>
      </c>
      <c r="T741" s="16"/>
      <c r="U741" s="16"/>
      <c r="V741" s="16"/>
      <c r="W741" s="16"/>
      <c r="X741" s="16"/>
      <c r="Y741" s="16"/>
      <c r="Z741" s="11">
        <v>0</v>
      </c>
      <c r="AA741" s="16"/>
      <c r="AB741" s="16"/>
      <c r="AC741" s="16"/>
      <c r="AD741" s="16"/>
      <c r="AE741" s="16"/>
      <c r="AF741" s="16"/>
    </row>
    <row r="742" spans="1:32">
      <c r="A742" s="11">
        <v>41</v>
      </c>
      <c r="B742" s="11">
        <v>126</v>
      </c>
      <c r="C742" s="16"/>
      <c r="D742" s="11">
        <v>1</v>
      </c>
      <c r="E742" s="11">
        <v>125</v>
      </c>
      <c r="F742" s="11" t="s">
        <v>2271</v>
      </c>
      <c r="G742" s="11" t="s">
        <v>1701</v>
      </c>
      <c r="H742" s="11" t="s">
        <v>2944</v>
      </c>
      <c r="I742" s="11" t="s">
        <v>637</v>
      </c>
      <c r="J742" s="11" t="s">
        <v>19</v>
      </c>
      <c r="K742" s="11" t="s">
        <v>2128</v>
      </c>
      <c r="L742" s="11">
        <v>1894</v>
      </c>
      <c r="M742" s="11">
        <v>6</v>
      </c>
      <c r="N742" s="11" t="s">
        <v>2939</v>
      </c>
      <c r="O742" s="16"/>
      <c r="P742" s="16"/>
      <c r="Q742" s="16"/>
      <c r="R742" s="11" t="s">
        <v>3952</v>
      </c>
      <c r="S742" s="11" t="s">
        <v>3952</v>
      </c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</row>
    <row r="743" spans="1:32">
      <c r="A743" s="11">
        <v>42</v>
      </c>
      <c r="B743" s="11">
        <v>126</v>
      </c>
      <c r="C743" s="16"/>
      <c r="D743" s="11">
        <v>1</v>
      </c>
      <c r="E743" s="11">
        <v>125</v>
      </c>
      <c r="F743" s="11" t="s">
        <v>2271</v>
      </c>
      <c r="G743" s="11" t="s">
        <v>4372</v>
      </c>
      <c r="H743" s="11" t="s">
        <v>2944</v>
      </c>
      <c r="I743" s="11" t="s">
        <v>637</v>
      </c>
      <c r="J743" s="11" t="s">
        <v>19</v>
      </c>
      <c r="K743" s="11" t="s">
        <v>1971</v>
      </c>
      <c r="L743" s="11">
        <v>1895</v>
      </c>
      <c r="M743" s="11">
        <v>5</v>
      </c>
      <c r="N743" s="11" t="s">
        <v>2939</v>
      </c>
      <c r="O743" s="16"/>
      <c r="P743" s="16"/>
      <c r="Q743" s="16"/>
      <c r="R743" s="11" t="s">
        <v>3952</v>
      </c>
      <c r="S743" s="11" t="s">
        <v>3952</v>
      </c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</row>
    <row r="744" spans="1:32">
      <c r="A744" s="11">
        <v>43</v>
      </c>
      <c r="B744" s="11">
        <v>126</v>
      </c>
      <c r="C744" s="16"/>
      <c r="D744" s="11">
        <v>1</v>
      </c>
      <c r="E744" s="11">
        <v>125</v>
      </c>
      <c r="F744" s="11" t="s">
        <v>2271</v>
      </c>
      <c r="G744" s="11" t="s">
        <v>668</v>
      </c>
      <c r="H744" s="11" t="s">
        <v>2944</v>
      </c>
      <c r="I744" s="11" t="s">
        <v>637</v>
      </c>
      <c r="J744" s="11" t="s">
        <v>19</v>
      </c>
      <c r="K744" s="11" t="s">
        <v>2161</v>
      </c>
      <c r="L744" s="11">
        <v>1896</v>
      </c>
      <c r="M744" s="11">
        <v>3</v>
      </c>
      <c r="N744" s="11" t="s">
        <v>2939</v>
      </c>
      <c r="O744" s="16"/>
      <c r="P744" s="16"/>
      <c r="Q744" s="16"/>
      <c r="R744" s="11" t="s">
        <v>3952</v>
      </c>
      <c r="S744" s="11" t="s">
        <v>3952</v>
      </c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</row>
    <row r="745" spans="1:32">
      <c r="A745" s="11">
        <v>44</v>
      </c>
      <c r="B745" s="11">
        <v>127</v>
      </c>
      <c r="C745" s="11"/>
      <c r="D745" s="11">
        <v>1</v>
      </c>
      <c r="E745" s="11">
        <v>126</v>
      </c>
      <c r="F745" s="11" t="s">
        <v>4373</v>
      </c>
      <c r="G745" s="11" t="s">
        <v>746</v>
      </c>
      <c r="H745" s="11" t="s">
        <v>3949</v>
      </c>
      <c r="I745" s="11" t="s">
        <v>20</v>
      </c>
      <c r="J745" s="11" t="s">
        <v>19</v>
      </c>
      <c r="K745" s="11" t="s">
        <v>2143</v>
      </c>
      <c r="L745" s="11">
        <v>1862</v>
      </c>
      <c r="M745" s="11">
        <v>37</v>
      </c>
      <c r="N745" s="11" t="s">
        <v>2933</v>
      </c>
      <c r="O745" s="11">
        <v>3</v>
      </c>
      <c r="P745" s="11"/>
      <c r="Q745" s="11"/>
      <c r="R745" s="11" t="s">
        <v>3952</v>
      </c>
      <c r="S745" s="11" t="s">
        <v>4059</v>
      </c>
      <c r="T745" s="11" t="s">
        <v>3958</v>
      </c>
      <c r="U745" s="11"/>
      <c r="V745" s="11"/>
      <c r="W745" s="11"/>
      <c r="X745" s="11" t="s">
        <v>32</v>
      </c>
      <c r="Y745" s="11"/>
      <c r="Z745" s="11"/>
      <c r="AA745" s="11" t="s">
        <v>1395</v>
      </c>
      <c r="AB745" s="11" t="s">
        <v>1395</v>
      </c>
      <c r="AC745" s="11" t="s">
        <v>1395</v>
      </c>
      <c r="AD745" s="11" t="s">
        <v>3951</v>
      </c>
      <c r="AE745" s="11" t="s">
        <v>261</v>
      </c>
      <c r="AF745" s="11" t="s">
        <v>261</v>
      </c>
    </row>
    <row r="746" spans="1:32">
      <c r="A746" s="11">
        <v>45</v>
      </c>
      <c r="B746" s="11">
        <v>127</v>
      </c>
      <c r="C746" s="16"/>
      <c r="D746" s="11">
        <v>1</v>
      </c>
      <c r="E746" s="11">
        <v>126</v>
      </c>
      <c r="F746" s="11" t="s">
        <v>4373</v>
      </c>
      <c r="G746" s="11" t="s">
        <v>374</v>
      </c>
      <c r="H746" s="11" t="s">
        <v>2936</v>
      </c>
      <c r="I746" s="11" t="s">
        <v>20</v>
      </c>
      <c r="J746" s="11" t="s">
        <v>24</v>
      </c>
      <c r="K746" s="11" t="s">
        <v>2230</v>
      </c>
      <c r="L746" s="11">
        <v>1870</v>
      </c>
      <c r="M746" s="11">
        <v>29</v>
      </c>
      <c r="N746" s="11" t="s">
        <v>2933</v>
      </c>
      <c r="O746" s="11">
        <v>3</v>
      </c>
      <c r="P746" s="11">
        <v>2</v>
      </c>
      <c r="Q746" s="11">
        <v>2</v>
      </c>
      <c r="R746" s="11" t="s">
        <v>3952</v>
      </c>
      <c r="S746" s="16"/>
      <c r="T746" s="11" t="s">
        <v>4108</v>
      </c>
      <c r="U746" s="16"/>
      <c r="V746" s="16"/>
      <c r="W746" s="16"/>
      <c r="X746" s="16"/>
      <c r="Y746" s="16"/>
      <c r="Z746" s="16"/>
      <c r="AA746" s="11" t="s">
        <v>1395</v>
      </c>
      <c r="AB746" s="11" t="s">
        <v>1395</v>
      </c>
      <c r="AC746" s="11" t="s">
        <v>1395</v>
      </c>
      <c r="AD746" s="16"/>
      <c r="AE746" s="16"/>
      <c r="AF746" s="16"/>
    </row>
    <row r="747" spans="1:32">
      <c r="A747" s="11">
        <v>46</v>
      </c>
      <c r="B747" s="11">
        <v>127</v>
      </c>
      <c r="C747" s="16"/>
      <c r="D747" s="11">
        <v>1</v>
      </c>
      <c r="E747" s="11">
        <v>126</v>
      </c>
      <c r="F747" s="11" t="s">
        <v>4373</v>
      </c>
      <c r="G747" s="11" t="s">
        <v>4374</v>
      </c>
      <c r="H747" s="11" t="s">
        <v>2938</v>
      </c>
      <c r="I747" s="11" t="s">
        <v>20</v>
      </c>
      <c r="J747" s="11" t="s">
        <v>24</v>
      </c>
      <c r="K747" s="11" t="s">
        <v>1971</v>
      </c>
      <c r="L747" s="11">
        <v>1897</v>
      </c>
      <c r="M747" s="11">
        <v>3</v>
      </c>
      <c r="N747" s="11" t="s">
        <v>2939</v>
      </c>
      <c r="O747" s="16"/>
      <c r="P747" s="16"/>
      <c r="Q747" s="16"/>
      <c r="R747" s="11" t="s">
        <v>3952</v>
      </c>
      <c r="S747" s="11" t="s">
        <v>3952</v>
      </c>
      <c r="T747" s="11" t="s">
        <v>3952</v>
      </c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</row>
    <row r="748" spans="1:32">
      <c r="A748" s="11">
        <v>47</v>
      </c>
      <c r="B748" s="11">
        <v>127</v>
      </c>
      <c r="C748" s="16"/>
      <c r="D748" s="11">
        <v>1</v>
      </c>
      <c r="E748" s="11">
        <v>126</v>
      </c>
      <c r="F748" s="11" t="s">
        <v>4373</v>
      </c>
      <c r="G748" s="11" t="s">
        <v>4375</v>
      </c>
      <c r="H748" s="11" t="s">
        <v>2938</v>
      </c>
      <c r="I748" s="11" t="s">
        <v>20</v>
      </c>
      <c r="J748" s="11" t="s">
        <v>24</v>
      </c>
      <c r="K748" s="11" t="s">
        <v>1971</v>
      </c>
      <c r="L748" s="11">
        <v>1899</v>
      </c>
      <c r="M748" s="11">
        <v>1</v>
      </c>
      <c r="N748" s="11" t="s">
        <v>2939</v>
      </c>
      <c r="O748" s="16"/>
      <c r="P748" s="16"/>
      <c r="Q748" s="16"/>
      <c r="R748" s="11" t="s">
        <v>3952</v>
      </c>
      <c r="S748" s="11" t="s">
        <v>3952</v>
      </c>
      <c r="T748" s="11" t="s">
        <v>3952</v>
      </c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</row>
    <row r="749" spans="1:32">
      <c r="A749" s="11">
        <v>48</v>
      </c>
      <c r="B749" s="11">
        <v>128</v>
      </c>
      <c r="C749" s="11"/>
      <c r="D749" s="11">
        <v>1</v>
      </c>
      <c r="E749" s="11">
        <v>127</v>
      </c>
      <c r="F749" s="11" t="s">
        <v>239</v>
      </c>
      <c r="G749" s="11" t="s">
        <v>185</v>
      </c>
      <c r="H749" s="11" t="s">
        <v>3949</v>
      </c>
      <c r="I749" s="11" t="s">
        <v>637</v>
      </c>
      <c r="J749" s="11" t="s">
        <v>19</v>
      </c>
      <c r="K749" s="11" t="s">
        <v>2033</v>
      </c>
      <c r="L749" s="11">
        <v>1879</v>
      </c>
      <c r="M749" s="11">
        <v>21</v>
      </c>
      <c r="N749" s="11" t="s">
        <v>2933</v>
      </c>
      <c r="O749" s="11">
        <v>0</v>
      </c>
      <c r="P749" s="11"/>
      <c r="Q749" s="11"/>
      <c r="R749" s="11" t="s">
        <v>3952</v>
      </c>
      <c r="S749" s="11" t="s">
        <v>3952</v>
      </c>
      <c r="T749" s="11"/>
      <c r="U749" s="11"/>
      <c r="V749" s="11"/>
      <c r="W749" s="11"/>
      <c r="X749" s="11" t="s">
        <v>32</v>
      </c>
      <c r="Y749" s="11"/>
      <c r="Z749" s="11"/>
      <c r="AA749" s="11" t="s">
        <v>1395</v>
      </c>
      <c r="AB749" s="11" t="s">
        <v>1395</v>
      </c>
      <c r="AC749" s="11" t="s">
        <v>1395</v>
      </c>
      <c r="AD749" s="11" t="s">
        <v>3956</v>
      </c>
      <c r="AE749" s="11"/>
      <c r="AF749" s="11" t="s">
        <v>261</v>
      </c>
    </row>
    <row r="750" spans="1:32">
      <c r="A750" s="11">
        <v>49</v>
      </c>
      <c r="B750" s="11">
        <v>128</v>
      </c>
      <c r="C750" s="16"/>
      <c r="D750" s="11">
        <v>1</v>
      </c>
      <c r="E750" s="11">
        <v>127</v>
      </c>
      <c r="F750" s="11" t="s">
        <v>239</v>
      </c>
      <c r="G750" s="11" t="s">
        <v>4376</v>
      </c>
      <c r="H750" s="11" t="s">
        <v>2936</v>
      </c>
      <c r="I750" s="11" t="s">
        <v>637</v>
      </c>
      <c r="J750" s="11" t="s">
        <v>24</v>
      </c>
      <c r="K750" s="11" t="s">
        <v>2245</v>
      </c>
      <c r="L750" s="11">
        <v>1880</v>
      </c>
      <c r="M750" s="11">
        <v>19</v>
      </c>
      <c r="N750" s="11" t="s">
        <v>2933</v>
      </c>
      <c r="O750" s="11">
        <v>0</v>
      </c>
      <c r="P750" s="16"/>
      <c r="Q750" s="16"/>
      <c r="R750" s="11" t="s">
        <v>3952</v>
      </c>
      <c r="S750" s="16"/>
      <c r="T750" s="16"/>
      <c r="U750" s="16"/>
      <c r="V750" s="16"/>
      <c r="W750" s="16"/>
      <c r="X750" s="16"/>
      <c r="Y750" s="16"/>
      <c r="Z750" s="16"/>
      <c r="AA750" s="11" t="s">
        <v>1395</v>
      </c>
      <c r="AB750" s="11" t="s">
        <v>1395</v>
      </c>
      <c r="AC750" s="11" t="s">
        <v>1395</v>
      </c>
      <c r="AD750" s="16"/>
      <c r="AE750" s="16"/>
      <c r="AF750" s="16"/>
    </row>
    <row r="751" spans="1:32">
      <c r="A751" s="11">
        <v>50</v>
      </c>
      <c r="B751" s="11">
        <v>128</v>
      </c>
      <c r="C751" s="16"/>
      <c r="D751" s="11">
        <v>1</v>
      </c>
      <c r="E751" s="11">
        <v>127</v>
      </c>
      <c r="F751" s="11" t="s">
        <v>327</v>
      </c>
      <c r="G751" s="11" t="s">
        <v>4290</v>
      </c>
      <c r="H751" s="11" t="s">
        <v>2953</v>
      </c>
      <c r="I751" s="11" t="s">
        <v>637</v>
      </c>
      <c r="J751" s="11" t="s">
        <v>19</v>
      </c>
      <c r="K751" s="11" t="s">
        <v>1971</v>
      </c>
      <c r="L751" s="11">
        <v>1862</v>
      </c>
      <c r="M751" s="11">
        <v>38</v>
      </c>
      <c r="N751" s="11" t="s">
        <v>3066</v>
      </c>
      <c r="O751" s="16"/>
      <c r="P751" s="16"/>
      <c r="Q751" s="16"/>
      <c r="R751" s="11" t="s">
        <v>3952</v>
      </c>
      <c r="S751" s="16"/>
      <c r="T751" s="16"/>
      <c r="U751" s="16"/>
      <c r="V751" s="16"/>
      <c r="W751" s="16"/>
      <c r="X751" s="11" t="s">
        <v>1998</v>
      </c>
      <c r="Y751" s="16"/>
      <c r="Z751" s="16"/>
      <c r="AA751" s="11" t="s">
        <v>1395</v>
      </c>
      <c r="AB751" s="11" t="s">
        <v>1395</v>
      </c>
      <c r="AC751" s="11" t="s">
        <v>1395</v>
      </c>
      <c r="AD751" s="16"/>
      <c r="AE751" s="16"/>
      <c r="AF751" s="16"/>
    </row>
    <row r="752" spans="1:32">
      <c r="A752" s="11">
        <v>1</v>
      </c>
      <c r="B752" s="11">
        <v>129</v>
      </c>
      <c r="C752" s="11"/>
      <c r="D752" s="11">
        <v>1</v>
      </c>
      <c r="E752" s="11">
        <v>128</v>
      </c>
      <c r="F752" s="11" t="s">
        <v>536</v>
      </c>
      <c r="G752" s="11" t="s">
        <v>4377</v>
      </c>
      <c r="H752" s="11" t="s">
        <v>3949</v>
      </c>
      <c r="I752" s="11" t="s">
        <v>637</v>
      </c>
      <c r="J752" s="11" t="s">
        <v>19</v>
      </c>
      <c r="K752" s="11" t="s">
        <v>1971</v>
      </c>
      <c r="L752" s="11">
        <v>1849</v>
      </c>
      <c r="M752" s="11">
        <v>51</v>
      </c>
      <c r="N752" s="11" t="s">
        <v>2933</v>
      </c>
      <c r="O752" s="11">
        <v>0</v>
      </c>
      <c r="P752" s="11"/>
      <c r="Q752" s="11"/>
      <c r="R752" s="11" t="s">
        <v>3952</v>
      </c>
      <c r="S752" s="11" t="s">
        <v>3959</v>
      </c>
      <c r="T752" s="11"/>
      <c r="U752" s="11"/>
      <c r="V752" s="11"/>
      <c r="W752" s="11"/>
      <c r="X752" s="11" t="s">
        <v>32</v>
      </c>
      <c r="Y752" s="11">
        <v>0</v>
      </c>
      <c r="Z752" s="11"/>
      <c r="AA752" s="11" t="s">
        <v>92</v>
      </c>
      <c r="AB752" s="11" t="s">
        <v>92</v>
      </c>
      <c r="AC752" s="11" t="s">
        <v>1395</v>
      </c>
      <c r="AD752" s="11" t="s">
        <v>3956</v>
      </c>
      <c r="AE752" s="11"/>
      <c r="AF752" s="11" t="s">
        <v>261</v>
      </c>
    </row>
    <row r="753" spans="1:32">
      <c r="A753" s="11">
        <v>2</v>
      </c>
      <c r="B753" s="11">
        <v>129</v>
      </c>
      <c r="C753" s="16"/>
      <c r="D753" s="11">
        <v>1</v>
      </c>
      <c r="E753" s="11">
        <v>128</v>
      </c>
      <c r="F753" s="11" t="s">
        <v>536</v>
      </c>
      <c r="G753" s="11" t="s">
        <v>3016</v>
      </c>
      <c r="H753" s="11" t="s">
        <v>2936</v>
      </c>
      <c r="I753" s="11" t="s">
        <v>637</v>
      </c>
      <c r="J753" s="11" t="s">
        <v>24</v>
      </c>
      <c r="K753" s="11" t="s">
        <v>2354</v>
      </c>
      <c r="L753" s="11">
        <v>1865</v>
      </c>
      <c r="M753" s="11">
        <v>35</v>
      </c>
      <c r="N753" s="11" t="s">
        <v>2933</v>
      </c>
      <c r="O753" s="11">
        <v>0</v>
      </c>
      <c r="P753" s="11">
        <v>2</v>
      </c>
      <c r="Q753" s="11">
        <v>2</v>
      </c>
      <c r="R753" s="11" t="s">
        <v>3952</v>
      </c>
      <c r="S753" s="16"/>
      <c r="T753" s="16"/>
      <c r="U753" s="16"/>
      <c r="V753" s="16"/>
      <c r="W753" s="16"/>
      <c r="X753" s="16"/>
      <c r="Y753" s="16"/>
      <c r="Z753" s="16"/>
      <c r="AA753" s="11" t="s">
        <v>1395</v>
      </c>
      <c r="AB753" s="11" t="s">
        <v>92</v>
      </c>
      <c r="AC753" s="11" t="s">
        <v>1395</v>
      </c>
      <c r="AD753" s="16"/>
      <c r="AE753" s="16"/>
      <c r="AF753" s="16"/>
    </row>
    <row r="754" spans="1:32">
      <c r="A754" s="11">
        <v>3</v>
      </c>
      <c r="B754" s="11">
        <v>129</v>
      </c>
      <c r="C754" s="16"/>
      <c r="D754" s="11">
        <v>1</v>
      </c>
      <c r="E754" s="11">
        <v>128</v>
      </c>
      <c r="F754" s="11" t="s">
        <v>536</v>
      </c>
      <c r="G754" s="11" t="s">
        <v>4378</v>
      </c>
      <c r="H754" s="11" t="s">
        <v>2944</v>
      </c>
      <c r="I754" s="11" t="s">
        <v>637</v>
      </c>
      <c r="J754" s="11" t="s">
        <v>19</v>
      </c>
      <c r="K754" s="11" t="s">
        <v>2190</v>
      </c>
      <c r="L754" s="11">
        <v>1889</v>
      </c>
      <c r="M754" s="11">
        <v>10</v>
      </c>
      <c r="N754" s="11" t="s">
        <v>2939</v>
      </c>
      <c r="O754" s="16"/>
      <c r="P754" s="16"/>
      <c r="Q754" s="16"/>
      <c r="R754" s="11" t="s">
        <v>3952</v>
      </c>
      <c r="S754" s="11" t="s">
        <v>3952</v>
      </c>
      <c r="T754" s="11" t="s">
        <v>3952</v>
      </c>
      <c r="U754" s="16"/>
      <c r="V754" s="16"/>
      <c r="W754" s="16"/>
      <c r="X754" s="11" t="s">
        <v>4039</v>
      </c>
      <c r="Y754" s="16"/>
      <c r="Z754" s="11">
        <v>4</v>
      </c>
      <c r="AA754" s="11" t="s">
        <v>1395</v>
      </c>
      <c r="AB754" s="11" t="s">
        <v>1395</v>
      </c>
      <c r="AC754" s="11" t="s">
        <v>1395</v>
      </c>
      <c r="AD754" s="16"/>
      <c r="AE754" s="16"/>
      <c r="AF754" s="16"/>
    </row>
    <row r="755" spans="1:32">
      <c r="A755" s="11">
        <v>4</v>
      </c>
      <c r="B755" s="11">
        <v>129</v>
      </c>
      <c r="C755" s="16"/>
      <c r="D755" s="11">
        <v>1</v>
      </c>
      <c r="E755" s="11">
        <v>128</v>
      </c>
      <c r="F755" s="11" t="s">
        <v>536</v>
      </c>
      <c r="G755" s="11" t="s">
        <v>4199</v>
      </c>
      <c r="H755" s="11" t="s">
        <v>2944</v>
      </c>
      <c r="I755" s="11" t="s">
        <v>637</v>
      </c>
      <c r="J755" s="11" t="s">
        <v>19</v>
      </c>
      <c r="K755" s="11" t="s">
        <v>1971</v>
      </c>
      <c r="L755" s="11">
        <v>1891</v>
      </c>
      <c r="M755" s="11">
        <v>9</v>
      </c>
      <c r="N755" s="11" t="s">
        <v>2939</v>
      </c>
      <c r="O755" s="16"/>
      <c r="P755" s="16"/>
      <c r="Q755" s="16"/>
      <c r="R755" s="11" t="s">
        <v>3952</v>
      </c>
      <c r="S755" s="11" t="s">
        <v>3952</v>
      </c>
      <c r="T755" s="11" t="s">
        <v>3952</v>
      </c>
      <c r="U755" s="16"/>
      <c r="V755" s="16"/>
      <c r="W755" s="16"/>
      <c r="X755" s="11" t="s">
        <v>4039</v>
      </c>
      <c r="Y755" s="16"/>
      <c r="Z755" s="11">
        <v>4</v>
      </c>
      <c r="AA755" s="11" t="s">
        <v>1395</v>
      </c>
      <c r="AB755" s="11" t="s">
        <v>92</v>
      </c>
      <c r="AC755" s="11" t="s">
        <v>1395</v>
      </c>
      <c r="AD755" s="16"/>
      <c r="AE755" s="16"/>
      <c r="AF755" s="16"/>
    </row>
    <row r="756" spans="1:32">
      <c r="A756" s="11">
        <v>5</v>
      </c>
      <c r="B756" s="11">
        <v>129</v>
      </c>
      <c r="C756" s="16"/>
      <c r="D756" s="11">
        <v>1</v>
      </c>
      <c r="E756" s="11">
        <v>128</v>
      </c>
      <c r="F756" s="11" t="s">
        <v>536</v>
      </c>
      <c r="G756" s="11" t="s">
        <v>1971</v>
      </c>
      <c r="H756" s="11" t="s">
        <v>2938</v>
      </c>
      <c r="I756" s="11" t="s">
        <v>637</v>
      </c>
      <c r="J756" s="11" t="s">
        <v>24</v>
      </c>
      <c r="K756" s="11" t="s">
        <v>1971</v>
      </c>
      <c r="L756" s="11">
        <v>1900</v>
      </c>
      <c r="M756" s="17">
        <v>45912</v>
      </c>
      <c r="N756" s="11" t="s">
        <v>2939</v>
      </c>
      <c r="O756" s="16"/>
      <c r="P756" s="16"/>
      <c r="Q756" s="16"/>
      <c r="R756" s="11" t="s">
        <v>3952</v>
      </c>
      <c r="S756" s="11" t="s">
        <v>3952</v>
      </c>
      <c r="T756" s="11" t="s">
        <v>3952</v>
      </c>
      <c r="U756" s="16"/>
      <c r="V756" s="16"/>
      <c r="W756" s="16"/>
      <c r="X756" s="16"/>
      <c r="Y756" s="16"/>
      <c r="Z756" s="16"/>
      <c r="AA756" s="11" t="s">
        <v>1395</v>
      </c>
      <c r="AB756" s="16"/>
      <c r="AC756" s="16"/>
      <c r="AD756" s="16"/>
      <c r="AE756" s="16"/>
      <c r="AF756" s="16"/>
    </row>
    <row r="757" spans="1:32">
      <c r="A757" s="11">
        <v>6</v>
      </c>
      <c r="B757" s="11">
        <v>129</v>
      </c>
      <c r="C757" s="16"/>
      <c r="D757" s="11">
        <v>1</v>
      </c>
      <c r="E757" s="11">
        <v>128</v>
      </c>
      <c r="F757" s="11" t="s">
        <v>536</v>
      </c>
      <c r="G757" s="11" t="s">
        <v>3727</v>
      </c>
      <c r="H757" s="11" t="s">
        <v>2944</v>
      </c>
      <c r="I757" s="11" t="s">
        <v>637</v>
      </c>
      <c r="J757" s="11" t="s">
        <v>19</v>
      </c>
      <c r="K757" s="11" t="s">
        <v>1971</v>
      </c>
      <c r="L757" s="11">
        <v>1900</v>
      </c>
      <c r="M757" s="17">
        <v>45912</v>
      </c>
      <c r="N757" s="11" t="s">
        <v>2939</v>
      </c>
      <c r="O757" s="16"/>
      <c r="P757" s="16"/>
      <c r="Q757" s="16"/>
      <c r="R757" s="11" t="s">
        <v>3952</v>
      </c>
      <c r="S757" s="11" t="s">
        <v>3952</v>
      </c>
      <c r="T757" s="11" t="s">
        <v>3952</v>
      </c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</row>
    <row r="758" spans="1:32">
      <c r="A758" s="11">
        <v>7</v>
      </c>
      <c r="B758" s="11">
        <v>130</v>
      </c>
      <c r="C758" s="11"/>
      <c r="D758" s="11">
        <v>1</v>
      </c>
      <c r="E758" s="11">
        <v>129</v>
      </c>
      <c r="F758" s="11" t="s">
        <v>1082</v>
      </c>
      <c r="G758" s="11" t="s">
        <v>1189</v>
      </c>
      <c r="H758" s="11" t="s">
        <v>3949</v>
      </c>
      <c r="I758" s="11" t="s">
        <v>637</v>
      </c>
      <c r="J758" s="11" t="s">
        <v>19</v>
      </c>
      <c r="K758" s="11" t="s">
        <v>1971</v>
      </c>
      <c r="L758" s="11">
        <v>1859</v>
      </c>
      <c r="M758" s="11">
        <v>41</v>
      </c>
      <c r="N758" s="11" t="s">
        <v>2933</v>
      </c>
      <c r="O758" s="11">
        <v>10</v>
      </c>
      <c r="P758" s="11"/>
      <c r="Q758" s="11"/>
      <c r="R758" s="11" t="s">
        <v>3952</v>
      </c>
      <c r="S758" s="11" t="s">
        <v>1493</v>
      </c>
      <c r="T758" s="11" t="s">
        <v>1493</v>
      </c>
      <c r="U758" s="11"/>
      <c r="V758" s="11"/>
      <c r="W758" s="11"/>
      <c r="X758" s="11" t="s">
        <v>1998</v>
      </c>
      <c r="Y758" s="11">
        <v>0</v>
      </c>
      <c r="Z758" s="11"/>
      <c r="AA758" s="11" t="s">
        <v>1395</v>
      </c>
      <c r="AB758" s="11" t="s">
        <v>1395</v>
      </c>
      <c r="AC758" s="11" t="s">
        <v>1395</v>
      </c>
      <c r="AD758" s="11" t="s">
        <v>3956</v>
      </c>
      <c r="AE758" s="11"/>
      <c r="AF758" s="11" t="s">
        <v>51</v>
      </c>
    </row>
    <row r="759" spans="1:32">
      <c r="A759" s="11">
        <v>8</v>
      </c>
      <c r="B759" s="11">
        <v>130</v>
      </c>
      <c r="C759" s="16"/>
      <c r="D759" s="11">
        <v>1</v>
      </c>
      <c r="E759" s="11">
        <v>129</v>
      </c>
      <c r="F759" s="11" t="s">
        <v>1082</v>
      </c>
      <c r="G759" s="11" t="s">
        <v>4379</v>
      </c>
      <c r="H759" s="11" t="s">
        <v>2936</v>
      </c>
      <c r="I759" s="11" t="s">
        <v>637</v>
      </c>
      <c r="J759" s="11" t="s">
        <v>24</v>
      </c>
      <c r="K759" s="11" t="s">
        <v>2033</v>
      </c>
      <c r="L759" s="11">
        <v>1870</v>
      </c>
      <c r="M759" s="11">
        <v>30</v>
      </c>
      <c r="N759" s="11" t="s">
        <v>2933</v>
      </c>
      <c r="O759" s="11">
        <v>10</v>
      </c>
      <c r="P759" s="11">
        <v>3</v>
      </c>
      <c r="Q759" s="11">
        <v>3</v>
      </c>
      <c r="R759" s="11" t="s">
        <v>1493</v>
      </c>
      <c r="S759" s="11" t="s">
        <v>1493</v>
      </c>
      <c r="T759" s="11" t="s">
        <v>1493</v>
      </c>
      <c r="U759" s="11">
        <v>1890</v>
      </c>
      <c r="V759" s="11">
        <v>10</v>
      </c>
      <c r="W759" s="16"/>
      <c r="X759" s="16"/>
      <c r="Y759" s="16"/>
      <c r="Z759" s="16"/>
      <c r="AA759" s="11" t="s">
        <v>92</v>
      </c>
      <c r="AB759" s="11" t="s">
        <v>92</v>
      </c>
      <c r="AC759" s="11" t="s">
        <v>92</v>
      </c>
      <c r="AD759" s="16"/>
      <c r="AE759" s="16"/>
      <c r="AF759" s="16"/>
    </row>
    <row r="760" spans="1:32">
      <c r="A760" s="11">
        <v>9</v>
      </c>
      <c r="B760" s="11">
        <v>130</v>
      </c>
      <c r="C760" s="16"/>
      <c r="D760" s="11">
        <v>1</v>
      </c>
      <c r="E760" s="11">
        <v>129</v>
      </c>
      <c r="F760" s="11" t="s">
        <v>1082</v>
      </c>
      <c r="G760" s="11" t="s">
        <v>4380</v>
      </c>
      <c r="H760" s="11" t="s">
        <v>2944</v>
      </c>
      <c r="I760" s="11" t="s">
        <v>637</v>
      </c>
      <c r="J760" s="11" t="s">
        <v>19</v>
      </c>
      <c r="K760" s="11" t="s">
        <v>1971</v>
      </c>
      <c r="L760" s="11">
        <v>1893</v>
      </c>
      <c r="M760" s="11">
        <v>7</v>
      </c>
      <c r="N760" s="11" t="s">
        <v>2939</v>
      </c>
      <c r="O760" s="16"/>
      <c r="P760" s="16"/>
      <c r="Q760" s="16"/>
      <c r="R760" s="11" t="s">
        <v>3952</v>
      </c>
      <c r="S760" s="11" t="s">
        <v>3952</v>
      </c>
      <c r="T760" s="11" t="s">
        <v>1493</v>
      </c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</row>
    <row r="761" spans="1:32">
      <c r="A761" s="11">
        <v>10</v>
      </c>
      <c r="B761" s="11">
        <v>130</v>
      </c>
      <c r="C761" s="16"/>
      <c r="D761" s="11">
        <v>1</v>
      </c>
      <c r="E761" s="11">
        <v>129</v>
      </c>
      <c r="F761" s="11" t="s">
        <v>1082</v>
      </c>
      <c r="G761" s="11" t="s">
        <v>280</v>
      </c>
      <c r="H761" s="11" t="s">
        <v>2938</v>
      </c>
      <c r="I761" s="11" t="s">
        <v>637</v>
      </c>
      <c r="J761" s="11" t="s">
        <v>24</v>
      </c>
      <c r="K761" s="11" t="s">
        <v>2354</v>
      </c>
      <c r="L761" s="11">
        <v>1898</v>
      </c>
      <c r="M761" s="11">
        <v>2</v>
      </c>
      <c r="N761" s="11" t="s">
        <v>2939</v>
      </c>
      <c r="O761" s="16"/>
      <c r="P761" s="16"/>
      <c r="Q761" s="16"/>
      <c r="R761" s="11" t="s">
        <v>3952</v>
      </c>
      <c r="S761" s="11" t="s">
        <v>3952</v>
      </c>
      <c r="T761" s="11" t="s">
        <v>1493</v>
      </c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</row>
    <row r="762" spans="1:32">
      <c r="A762" s="11">
        <v>11</v>
      </c>
      <c r="B762" s="11">
        <v>130</v>
      </c>
      <c r="C762" s="16"/>
      <c r="D762" s="11">
        <v>1</v>
      </c>
      <c r="E762" s="11">
        <v>129</v>
      </c>
      <c r="F762" s="11" t="s">
        <v>1082</v>
      </c>
      <c r="G762" s="11" t="s">
        <v>4381</v>
      </c>
      <c r="H762" s="11" t="s">
        <v>2944</v>
      </c>
      <c r="I762" s="11" t="s">
        <v>637</v>
      </c>
      <c r="J762" s="11" t="s">
        <v>19</v>
      </c>
      <c r="K762" s="11" t="s">
        <v>1971</v>
      </c>
      <c r="L762" s="11">
        <v>1900</v>
      </c>
      <c r="M762" s="17">
        <v>45912</v>
      </c>
      <c r="N762" s="11" t="s">
        <v>2939</v>
      </c>
      <c r="O762" s="16"/>
      <c r="P762" s="16"/>
      <c r="Q762" s="16"/>
      <c r="R762" s="11" t="s">
        <v>3952</v>
      </c>
      <c r="S762" s="11" t="s">
        <v>3952</v>
      </c>
      <c r="T762" s="11" t="s">
        <v>1493</v>
      </c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</row>
    <row r="763" spans="1:32">
      <c r="A763" s="11">
        <v>12</v>
      </c>
      <c r="B763" s="11">
        <v>130</v>
      </c>
      <c r="C763" s="16"/>
      <c r="D763" s="11">
        <v>1</v>
      </c>
      <c r="E763" s="11">
        <v>129</v>
      </c>
      <c r="F763" s="11" t="s">
        <v>1082</v>
      </c>
      <c r="G763" s="11" t="s">
        <v>3665</v>
      </c>
      <c r="H763" s="11" t="s">
        <v>2953</v>
      </c>
      <c r="I763" s="11" t="s">
        <v>637</v>
      </c>
      <c r="J763" s="11" t="s">
        <v>19</v>
      </c>
      <c r="K763" s="11" t="s">
        <v>2354</v>
      </c>
      <c r="L763" s="11">
        <v>1874</v>
      </c>
      <c r="M763" s="11">
        <v>26</v>
      </c>
      <c r="N763" s="11" t="s">
        <v>2939</v>
      </c>
      <c r="O763" s="16"/>
      <c r="P763" s="16"/>
      <c r="Q763" s="16"/>
      <c r="R763" s="11" t="s">
        <v>3952</v>
      </c>
      <c r="S763" s="11" t="s">
        <v>1493</v>
      </c>
      <c r="T763" s="11" t="s">
        <v>1493</v>
      </c>
      <c r="U763" s="16"/>
      <c r="V763" s="16"/>
      <c r="W763" s="16"/>
      <c r="X763" s="11" t="s">
        <v>1998</v>
      </c>
      <c r="Y763" s="11">
        <v>0</v>
      </c>
      <c r="Z763" s="16"/>
      <c r="AA763" s="11" t="s">
        <v>92</v>
      </c>
      <c r="AB763" s="11" t="s">
        <v>92</v>
      </c>
      <c r="AC763" s="11" t="s">
        <v>1395</v>
      </c>
      <c r="AD763" s="16"/>
      <c r="AE763" s="16"/>
      <c r="AF763" s="16"/>
    </row>
    <row r="764" spans="1:32">
      <c r="A764" s="11">
        <v>13</v>
      </c>
      <c r="B764" s="11">
        <v>131</v>
      </c>
      <c r="C764" s="11"/>
      <c r="D764" s="11">
        <v>1</v>
      </c>
      <c r="E764" s="11">
        <v>130</v>
      </c>
      <c r="F764" s="11" t="s">
        <v>4382</v>
      </c>
      <c r="G764" s="11" t="s">
        <v>4383</v>
      </c>
      <c r="H764" s="11" t="s">
        <v>3949</v>
      </c>
      <c r="I764" s="11" t="s">
        <v>20</v>
      </c>
      <c r="J764" s="11" t="s">
        <v>19</v>
      </c>
      <c r="K764" s="11" t="s">
        <v>2354</v>
      </c>
      <c r="L764" s="11">
        <v>1878</v>
      </c>
      <c r="M764" s="11">
        <v>22</v>
      </c>
      <c r="N764" s="11" t="s">
        <v>2933</v>
      </c>
      <c r="O764" s="11">
        <v>4</v>
      </c>
      <c r="P764" s="11"/>
      <c r="Q764" s="11"/>
      <c r="R764" s="11" t="s">
        <v>1493</v>
      </c>
      <c r="S764" s="11" t="s">
        <v>1493</v>
      </c>
      <c r="T764" s="11" t="s">
        <v>1493</v>
      </c>
      <c r="U764" s="11">
        <v>1870</v>
      </c>
      <c r="V764" s="11">
        <v>8</v>
      </c>
      <c r="W764" s="11" t="s">
        <v>3975</v>
      </c>
      <c r="X764" s="11" t="s">
        <v>1998</v>
      </c>
      <c r="Y764" s="11"/>
      <c r="Z764" s="11"/>
      <c r="AA764" s="11" t="s">
        <v>1395</v>
      </c>
      <c r="AB764" s="11" t="s">
        <v>1395</v>
      </c>
      <c r="AC764" s="11" t="s">
        <v>1395</v>
      </c>
      <c r="AD764" s="11" t="s">
        <v>3951</v>
      </c>
      <c r="AE764" s="11"/>
      <c r="AF764" s="11" t="s">
        <v>51</v>
      </c>
    </row>
    <row r="765" spans="1:32">
      <c r="A765" s="11">
        <v>14</v>
      </c>
      <c r="B765" s="11">
        <v>131</v>
      </c>
      <c r="C765" s="16"/>
      <c r="D765" s="11">
        <v>1</v>
      </c>
      <c r="E765" s="11">
        <v>130</v>
      </c>
      <c r="F765" s="11" t="s">
        <v>4382</v>
      </c>
      <c r="G765" s="11" t="s">
        <v>4384</v>
      </c>
      <c r="H765" s="11" t="s">
        <v>2936</v>
      </c>
      <c r="I765" s="11" t="s">
        <v>20</v>
      </c>
      <c r="J765" s="11" t="s">
        <v>24</v>
      </c>
      <c r="K765" s="11" t="s">
        <v>1971</v>
      </c>
      <c r="L765" s="11">
        <v>1880</v>
      </c>
      <c r="M765" s="11">
        <v>20</v>
      </c>
      <c r="N765" s="11" t="s">
        <v>2933</v>
      </c>
      <c r="O765" s="11">
        <v>4</v>
      </c>
      <c r="P765" s="11">
        <v>3</v>
      </c>
      <c r="Q765" s="11">
        <v>3</v>
      </c>
      <c r="R765" s="11" t="s">
        <v>3952</v>
      </c>
      <c r="S765" s="16"/>
      <c r="T765" s="16"/>
      <c r="U765" s="16"/>
      <c r="V765" s="16"/>
      <c r="W765" s="16"/>
      <c r="X765" s="16"/>
      <c r="Y765" s="16"/>
      <c r="Z765" s="16"/>
      <c r="AA765" s="11" t="s">
        <v>92</v>
      </c>
      <c r="AB765" s="11" t="s">
        <v>92</v>
      </c>
      <c r="AC765" s="11" t="s">
        <v>1395</v>
      </c>
      <c r="AD765" s="16"/>
      <c r="AE765" s="16"/>
      <c r="AF765" s="16"/>
    </row>
    <row r="766" spans="1:32">
      <c r="A766" s="11">
        <v>15</v>
      </c>
      <c r="B766" s="11">
        <v>131</v>
      </c>
      <c r="C766" s="16"/>
      <c r="D766" s="11">
        <v>1</v>
      </c>
      <c r="E766" s="11">
        <v>130</v>
      </c>
      <c r="F766" s="11" t="s">
        <v>4382</v>
      </c>
      <c r="G766" s="11" t="s">
        <v>147</v>
      </c>
      <c r="H766" s="11" t="s">
        <v>2938</v>
      </c>
      <c r="I766" s="11" t="s">
        <v>20</v>
      </c>
      <c r="J766" s="11" t="s">
        <v>24</v>
      </c>
      <c r="K766" s="11" t="s">
        <v>2033</v>
      </c>
      <c r="L766" s="11">
        <v>1890</v>
      </c>
      <c r="M766" s="11">
        <v>10</v>
      </c>
      <c r="N766" s="11" t="s">
        <v>2939</v>
      </c>
      <c r="O766" s="16"/>
      <c r="P766" s="16"/>
      <c r="Q766" s="16"/>
      <c r="R766" s="11" t="s">
        <v>3952</v>
      </c>
      <c r="S766" s="11" t="s">
        <v>1493</v>
      </c>
      <c r="T766" s="11" t="s">
        <v>3952</v>
      </c>
      <c r="U766" s="16"/>
      <c r="V766" s="16"/>
      <c r="W766" s="16"/>
      <c r="X766" s="11" t="s">
        <v>1998</v>
      </c>
      <c r="Y766" s="11">
        <v>0</v>
      </c>
      <c r="Z766" s="11">
        <v>0</v>
      </c>
      <c r="AA766" s="11" t="s">
        <v>92</v>
      </c>
      <c r="AB766" s="11" t="s">
        <v>92</v>
      </c>
      <c r="AC766" s="11" t="s">
        <v>1395</v>
      </c>
      <c r="AD766" s="16"/>
      <c r="AE766" s="16"/>
      <c r="AF766" s="16"/>
    </row>
    <row r="767" spans="1:32">
      <c r="A767" s="11">
        <v>16</v>
      </c>
      <c r="B767" s="11">
        <v>131</v>
      </c>
      <c r="C767" s="16"/>
      <c r="D767" s="11">
        <v>1</v>
      </c>
      <c r="E767" s="11">
        <v>130</v>
      </c>
      <c r="F767" s="11" t="s">
        <v>4382</v>
      </c>
      <c r="G767" s="11" t="s">
        <v>95</v>
      </c>
      <c r="H767" s="11" t="s">
        <v>2944</v>
      </c>
      <c r="I767" s="11" t="s">
        <v>20</v>
      </c>
      <c r="J767" s="11" t="s">
        <v>19</v>
      </c>
      <c r="K767" s="11" t="s">
        <v>2206</v>
      </c>
      <c r="L767" s="11">
        <v>1898</v>
      </c>
      <c r="M767" s="11">
        <v>2</v>
      </c>
      <c r="N767" s="11" t="s">
        <v>2939</v>
      </c>
      <c r="O767" s="16"/>
      <c r="P767" s="16"/>
      <c r="Q767" s="16"/>
      <c r="R767" s="11" t="s">
        <v>3952</v>
      </c>
      <c r="S767" s="11" t="s">
        <v>1493</v>
      </c>
      <c r="T767" s="11" t="s">
        <v>3952</v>
      </c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</row>
    <row r="768" spans="1:32">
      <c r="A768" s="11">
        <v>17</v>
      </c>
      <c r="B768" s="11">
        <v>131</v>
      </c>
      <c r="C768" s="16"/>
      <c r="D768" s="11">
        <v>1</v>
      </c>
      <c r="E768" s="11">
        <v>130</v>
      </c>
      <c r="F768" s="11" t="s">
        <v>4382</v>
      </c>
      <c r="G768" s="11" t="s">
        <v>2739</v>
      </c>
      <c r="H768" s="11" t="s">
        <v>2944</v>
      </c>
      <c r="I768" s="11" t="s">
        <v>20</v>
      </c>
      <c r="J768" s="11" t="s">
        <v>19</v>
      </c>
      <c r="K768" s="11" t="s">
        <v>2354</v>
      </c>
      <c r="L768" s="11">
        <v>1900</v>
      </c>
      <c r="M768" s="17">
        <v>45759</v>
      </c>
      <c r="N768" s="11" t="s">
        <v>2939</v>
      </c>
      <c r="O768" s="16"/>
      <c r="P768" s="16"/>
      <c r="Q768" s="16"/>
      <c r="R768" s="11" t="s">
        <v>3952</v>
      </c>
      <c r="S768" s="11" t="s">
        <v>1493</v>
      </c>
      <c r="T768" s="11" t="s">
        <v>3952</v>
      </c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</row>
    <row r="769" spans="1:32">
      <c r="A769" s="11">
        <v>18</v>
      </c>
      <c r="B769" s="11">
        <v>132</v>
      </c>
      <c r="C769" s="11"/>
      <c r="D769" s="11">
        <v>1</v>
      </c>
      <c r="E769" s="11">
        <v>131</v>
      </c>
      <c r="F769" s="11" t="s">
        <v>4385</v>
      </c>
      <c r="G769" s="11" t="s">
        <v>524</v>
      </c>
      <c r="H769" s="11" t="s">
        <v>3949</v>
      </c>
      <c r="I769" s="11" t="s">
        <v>20</v>
      </c>
      <c r="J769" s="11" t="s">
        <v>19</v>
      </c>
      <c r="K769" s="11" t="s">
        <v>2190</v>
      </c>
      <c r="L769" s="11">
        <v>1839</v>
      </c>
      <c r="M769" s="11">
        <v>60</v>
      </c>
      <c r="N769" s="11" t="s">
        <v>2933</v>
      </c>
      <c r="O769" s="11">
        <v>24</v>
      </c>
      <c r="P769" s="11"/>
      <c r="Q769" s="11"/>
      <c r="R769" s="11" t="s">
        <v>373</v>
      </c>
      <c r="S769" s="11" t="s">
        <v>373</v>
      </c>
      <c r="T769" s="11" t="s">
        <v>373</v>
      </c>
      <c r="U769" s="11">
        <v>1867</v>
      </c>
      <c r="V769" s="11">
        <v>33</v>
      </c>
      <c r="W769" s="11" t="s">
        <v>3950</v>
      </c>
      <c r="X769" s="11" t="s">
        <v>32</v>
      </c>
      <c r="Y769" s="11">
        <v>0</v>
      </c>
      <c r="Z769" s="11"/>
      <c r="AA769" s="11" t="s">
        <v>1395</v>
      </c>
      <c r="AB769" s="11" t="s">
        <v>1395</v>
      </c>
      <c r="AC769" s="11" t="s">
        <v>1395</v>
      </c>
      <c r="AD769" s="11" t="s">
        <v>3951</v>
      </c>
      <c r="AE769" s="11" t="s">
        <v>261</v>
      </c>
      <c r="AF769" s="11" t="s">
        <v>261</v>
      </c>
    </row>
    <row r="770" spans="1:32">
      <c r="A770" s="11">
        <v>19</v>
      </c>
      <c r="B770" s="11">
        <v>132</v>
      </c>
      <c r="C770" s="16"/>
      <c r="D770" s="11">
        <v>1</v>
      </c>
      <c r="E770" s="11">
        <v>131</v>
      </c>
      <c r="F770" s="11" t="s">
        <v>4385</v>
      </c>
      <c r="G770" s="11" t="s">
        <v>172</v>
      </c>
      <c r="H770" s="11" t="s">
        <v>2936</v>
      </c>
      <c r="I770" s="11" t="s">
        <v>20</v>
      </c>
      <c r="J770" s="11" t="s">
        <v>24</v>
      </c>
      <c r="K770" s="11" t="s">
        <v>1971</v>
      </c>
      <c r="L770" s="11">
        <v>1840</v>
      </c>
      <c r="M770" s="11">
        <v>60</v>
      </c>
      <c r="N770" s="11" t="s">
        <v>2933</v>
      </c>
      <c r="O770" s="11">
        <v>24</v>
      </c>
      <c r="P770" s="11">
        <v>5</v>
      </c>
      <c r="Q770" s="11">
        <v>3</v>
      </c>
      <c r="R770" s="11" t="s">
        <v>373</v>
      </c>
      <c r="S770" s="11" t="s">
        <v>373</v>
      </c>
      <c r="T770" s="11" t="s">
        <v>373</v>
      </c>
      <c r="U770" s="11">
        <v>1867</v>
      </c>
      <c r="V770" s="11">
        <v>33</v>
      </c>
      <c r="W770" s="16"/>
      <c r="X770" s="16"/>
      <c r="Y770" s="16"/>
      <c r="Z770" s="16"/>
      <c r="AA770" s="11" t="s">
        <v>92</v>
      </c>
      <c r="AB770" s="11" t="s">
        <v>92</v>
      </c>
      <c r="AC770" s="11" t="s">
        <v>1395</v>
      </c>
      <c r="AD770" s="16"/>
      <c r="AE770" s="16"/>
      <c r="AF770" s="16"/>
    </row>
    <row r="771" spans="1:32">
      <c r="A771" s="11">
        <v>20</v>
      </c>
      <c r="B771" s="11">
        <v>132</v>
      </c>
      <c r="C771" s="16"/>
      <c r="D771" s="11">
        <v>1</v>
      </c>
      <c r="E771" s="11">
        <v>131</v>
      </c>
      <c r="F771" s="11" t="s">
        <v>4385</v>
      </c>
      <c r="G771" s="11" t="s">
        <v>1800</v>
      </c>
      <c r="H771" s="11" t="s">
        <v>2944</v>
      </c>
      <c r="I771" s="11" t="s">
        <v>20</v>
      </c>
      <c r="J771" s="11" t="s">
        <v>19</v>
      </c>
      <c r="K771" s="11" t="s">
        <v>2190</v>
      </c>
      <c r="L771" s="11">
        <v>1877</v>
      </c>
      <c r="M771" s="11">
        <v>22</v>
      </c>
      <c r="N771" s="11" t="s">
        <v>2939</v>
      </c>
      <c r="O771" s="16"/>
      <c r="P771" s="16"/>
      <c r="Q771" s="16"/>
      <c r="R771" s="11" t="s">
        <v>3952</v>
      </c>
      <c r="S771" s="11" t="s">
        <v>373</v>
      </c>
      <c r="T771" s="11" t="s">
        <v>373</v>
      </c>
      <c r="U771" s="16"/>
      <c r="V771" s="16"/>
      <c r="W771" s="16"/>
      <c r="X771" s="11" t="s">
        <v>32</v>
      </c>
      <c r="Y771" s="11">
        <v>0</v>
      </c>
      <c r="Z771" s="16"/>
      <c r="AA771" s="11" t="s">
        <v>1395</v>
      </c>
      <c r="AB771" s="11" t="s">
        <v>1395</v>
      </c>
      <c r="AC771" s="11" t="s">
        <v>1395</v>
      </c>
      <c r="AD771" s="16"/>
      <c r="AE771" s="16"/>
      <c r="AF771" s="16"/>
    </row>
    <row r="772" spans="1:32">
      <c r="A772" s="11">
        <v>21</v>
      </c>
      <c r="B772" s="11">
        <v>132</v>
      </c>
      <c r="C772" s="16"/>
      <c r="D772" s="11">
        <v>1</v>
      </c>
      <c r="E772" s="11">
        <v>131</v>
      </c>
      <c r="F772" s="11" t="s">
        <v>4385</v>
      </c>
      <c r="G772" s="11" t="s">
        <v>95</v>
      </c>
      <c r="H772" s="11" t="s">
        <v>2944</v>
      </c>
      <c r="I772" s="11" t="s">
        <v>20</v>
      </c>
      <c r="J772" s="11" t="s">
        <v>19</v>
      </c>
      <c r="K772" s="11" t="s">
        <v>2245</v>
      </c>
      <c r="L772" s="11">
        <v>1888</v>
      </c>
      <c r="M772" s="11">
        <v>10</v>
      </c>
      <c r="N772" s="11" t="s">
        <v>2939</v>
      </c>
      <c r="O772" s="16"/>
      <c r="P772" s="16"/>
      <c r="Q772" s="16"/>
      <c r="R772" s="11" t="s">
        <v>3952</v>
      </c>
      <c r="S772" s="11" t="s">
        <v>373</v>
      </c>
      <c r="T772" s="11" t="s">
        <v>373</v>
      </c>
      <c r="U772" s="16"/>
      <c r="V772" s="16"/>
      <c r="W772" s="16"/>
      <c r="X772" s="11" t="s">
        <v>4039</v>
      </c>
      <c r="Y772" s="16"/>
      <c r="Z772" s="11">
        <v>2</v>
      </c>
      <c r="AA772" s="11" t="s">
        <v>1395</v>
      </c>
      <c r="AB772" s="11" t="s">
        <v>1395</v>
      </c>
      <c r="AC772" s="11" t="s">
        <v>1395</v>
      </c>
      <c r="AD772" s="16"/>
      <c r="AE772" s="16"/>
      <c r="AF772" s="16"/>
    </row>
    <row r="773" spans="1:32">
      <c r="A773" s="11">
        <v>22</v>
      </c>
      <c r="B773" s="11">
        <v>133</v>
      </c>
      <c r="C773" s="11"/>
      <c r="D773" s="11">
        <v>1</v>
      </c>
      <c r="E773" s="11">
        <v>132</v>
      </c>
      <c r="F773" s="11" t="s">
        <v>2242</v>
      </c>
      <c r="G773" s="11" t="s">
        <v>95</v>
      </c>
      <c r="H773" s="11" t="s">
        <v>3949</v>
      </c>
      <c r="I773" s="11" t="s">
        <v>637</v>
      </c>
      <c r="J773" s="11" t="s">
        <v>19</v>
      </c>
      <c r="K773" s="11" t="s">
        <v>1971</v>
      </c>
      <c r="L773" s="11">
        <v>1873</v>
      </c>
      <c r="M773" s="11">
        <v>27</v>
      </c>
      <c r="N773" s="11" t="s">
        <v>2933</v>
      </c>
      <c r="O773" s="11">
        <v>7</v>
      </c>
      <c r="P773" s="11"/>
      <c r="Q773" s="11"/>
      <c r="R773" s="11" t="s">
        <v>3952</v>
      </c>
      <c r="S773" s="11" t="s">
        <v>4034</v>
      </c>
      <c r="T773" s="11" t="s">
        <v>4034</v>
      </c>
      <c r="U773" s="11"/>
      <c r="V773" s="11"/>
      <c r="W773" s="11"/>
      <c r="X773" s="11" t="s">
        <v>32</v>
      </c>
      <c r="Y773" s="11">
        <v>0</v>
      </c>
      <c r="Z773" s="11"/>
      <c r="AA773" s="11" t="s">
        <v>1395</v>
      </c>
      <c r="AB773" s="11" t="s">
        <v>1395</v>
      </c>
      <c r="AC773" s="11" t="s">
        <v>1395</v>
      </c>
      <c r="AD773" s="11" t="s">
        <v>3956</v>
      </c>
      <c r="AE773" s="11"/>
      <c r="AF773" s="11" t="s">
        <v>261</v>
      </c>
    </row>
    <row r="774" spans="1:32">
      <c r="A774" s="11">
        <v>23</v>
      </c>
      <c r="B774" s="11">
        <v>133</v>
      </c>
      <c r="C774" s="16"/>
      <c r="D774" s="11">
        <v>1</v>
      </c>
      <c r="E774" s="11">
        <v>132</v>
      </c>
      <c r="F774" s="11" t="s">
        <v>2242</v>
      </c>
      <c r="G774" s="11" t="s">
        <v>1421</v>
      </c>
      <c r="H774" s="11" t="s">
        <v>2936</v>
      </c>
      <c r="I774" s="11" t="s">
        <v>637</v>
      </c>
      <c r="J774" s="11" t="s">
        <v>24</v>
      </c>
      <c r="K774" s="11" t="s">
        <v>2354</v>
      </c>
      <c r="L774" s="11">
        <v>1877</v>
      </c>
      <c r="M774" s="11">
        <v>23</v>
      </c>
      <c r="N774" s="11" t="s">
        <v>2933</v>
      </c>
      <c r="O774" s="11">
        <v>7</v>
      </c>
      <c r="P774" s="11">
        <v>2</v>
      </c>
      <c r="Q774" s="11">
        <v>2</v>
      </c>
      <c r="R774" s="11" t="s">
        <v>3952</v>
      </c>
      <c r="S774" s="16"/>
      <c r="T774" s="16"/>
      <c r="U774" s="16"/>
      <c r="V774" s="16"/>
      <c r="W774" s="16"/>
      <c r="X774" s="16"/>
      <c r="Y774" s="16"/>
      <c r="Z774" s="16"/>
      <c r="AA774" s="11" t="s">
        <v>92</v>
      </c>
      <c r="AB774" s="11" t="s">
        <v>92</v>
      </c>
      <c r="AC774" s="11" t="s">
        <v>1395</v>
      </c>
      <c r="AD774" s="16"/>
      <c r="AE774" s="16"/>
      <c r="AF774" s="16"/>
    </row>
    <row r="775" spans="1:32">
      <c r="A775" s="11">
        <v>24</v>
      </c>
      <c r="B775" s="11">
        <v>133</v>
      </c>
      <c r="C775" s="16"/>
      <c r="D775" s="11">
        <v>1</v>
      </c>
      <c r="E775" s="11">
        <v>132</v>
      </c>
      <c r="F775" s="11" t="s">
        <v>2242</v>
      </c>
      <c r="G775" s="11" t="s">
        <v>4386</v>
      </c>
      <c r="H775" s="11" t="s">
        <v>2944</v>
      </c>
      <c r="I775" s="11" t="s">
        <v>637</v>
      </c>
      <c r="J775" s="11" t="s">
        <v>19</v>
      </c>
      <c r="K775" s="11" t="s">
        <v>2161</v>
      </c>
      <c r="L775" s="11">
        <v>1893</v>
      </c>
      <c r="M775" s="11">
        <v>6</v>
      </c>
      <c r="N775" s="11" t="s">
        <v>2939</v>
      </c>
      <c r="O775" s="16"/>
      <c r="P775" s="16"/>
      <c r="Q775" s="16"/>
      <c r="R775" s="11" t="s">
        <v>3952</v>
      </c>
      <c r="S775" s="11" t="s">
        <v>3952</v>
      </c>
      <c r="T775" s="11" t="s">
        <v>3952</v>
      </c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</row>
    <row r="776" spans="1:32">
      <c r="A776" s="11">
        <v>25</v>
      </c>
      <c r="B776" s="11">
        <v>133</v>
      </c>
      <c r="C776" s="16"/>
      <c r="D776" s="11">
        <v>1</v>
      </c>
      <c r="E776" s="11">
        <v>132</v>
      </c>
      <c r="F776" s="11" t="s">
        <v>2242</v>
      </c>
      <c r="G776" s="11" t="s">
        <v>3727</v>
      </c>
      <c r="H776" s="11" t="s">
        <v>2944</v>
      </c>
      <c r="I776" s="11" t="s">
        <v>637</v>
      </c>
      <c r="J776" s="11" t="s">
        <v>19</v>
      </c>
      <c r="K776" s="11" t="s">
        <v>2206</v>
      </c>
      <c r="L776" s="11">
        <v>1896</v>
      </c>
      <c r="M776" s="11">
        <v>4</v>
      </c>
      <c r="N776" s="11" t="s">
        <v>2939</v>
      </c>
      <c r="O776" s="16"/>
      <c r="P776" s="16"/>
      <c r="Q776" s="16"/>
      <c r="R776" s="11" t="s">
        <v>3952</v>
      </c>
      <c r="S776" s="11" t="s">
        <v>3952</v>
      </c>
      <c r="T776" s="11" t="s">
        <v>3952</v>
      </c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</row>
    <row r="777" spans="1:32">
      <c r="A777" s="11">
        <v>26</v>
      </c>
      <c r="B777" s="11">
        <v>134</v>
      </c>
      <c r="C777" s="11"/>
      <c r="D777" s="11">
        <v>1</v>
      </c>
      <c r="E777" s="11">
        <v>133</v>
      </c>
      <c r="F777" s="11" t="s">
        <v>327</v>
      </c>
      <c r="G777" s="11" t="s">
        <v>4202</v>
      </c>
      <c r="H777" s="11" t="s">
        <v>3949</v>
      </c>
      <c r="I777" s="11" t="s">
        <v>637</v>
      </c>
      <c r="J777" s="11" t="s">
        <v>24</v>
      </c>
      <c r="K777" s="11" t="s">
        <v>2354</v>
      </c>
      <c r="L777" s="11">
        <v>1860</v>
      </c>
      <c r="M777" s="11">
        <v>40</v>
      </c>
      <c r="N777" s="11" t="s">
        <v>3066</v>
      </c>
      <c r="O777" s="11"/>
      <c r="P777" s="11">
        <v>9</v>
      </c>
      <c r="Q777" s="11">
        <v>6</v>
      </c>
      <c r="R777" s="11" t="s">
        <v>4034</v>
      </c>
      <c r="S777" s="11" t="s">
        <v>4034</v>
      </c>
      <c r="T777" s="11" t="s">
        <v>4034</v>
      </c>
      <c r="U777" s="11"/>
      <c r="V777" s="11"/>
      <c r="W777" s="11"/>
      <c r="X777" s="11" t="s">
        <v>32</v>
      </c>
      <c r="Y777" s="11">
        <v>0</v>
      </c>
      <c r="Z777" s="11"/>
      <c r="AA777" s="11" t="s">
        <v>92</v>
      </c>
      <c r="AB777" s="11" t="s">
        <v>92</v>
      </c>
      <c r="AC777" s="11" t="s">
        <v>1395</v>
      </c>
      <c r="AD777" s="11" t="s">
        <v>3956</v>
      </c>
      <c r="AE777" s="11" t="s">
        <v>261</v>
      </c>
      <c r="AF777" s="11" t="s">
        <v>261</v>
      </c>
    </row>
    <row r="778" spans="1:32">
      <c r="A778" s="11">
        <v>27</v>
      </c>
      <c r="B778" s="11">
        <v>134</v>
      </c>
      <c r="C778" s="16"/>
      <c r="D778" s="11">
        <v>1</v>
      </c>
      <c r="E778" s="11">
        <v>133</v>
      </c>
      <c r="F778" s="11" t="s">
        <v>327</v>
      </c>
      <c r="G778" s="11" t="s">
        <v>4387</v>
      </c>
      <c r="H778" s="11" t="s">
        <v>2944</v>
      </c>
      <c r="I778" s="11" t="s">
        <v>637</v>
      </c>
      <c r="J778" s="11" t="s">
        <v>19</v>
      </c>
      <c r="K778" s="11" t="s">
        <v>2128</v>
      </c>
      <c r="L778" s="11">
        <v>1882</v>
      </c>
      <c r="M778" s="11">
        <v>18</v>
      </c>
      <c r="N778" s="11" t="s">
        <v>2939</v>
      </c>
      <c r="O778" s="16"/>
      <c r="P778" s="16"/>
      <c r="Q778" s="16"/>
      <c r="R778" s="11" t="s">
        <v>3952</v>
      </c>
      <c r="S778" s="11" t="s">
        <v>3952</v>
      </c>
      <c r="T778" s="11" t="s">
        <v>4034</v>
      </c>
      <c r="U778" s="16"/>
      <c r="V778" s="16"/>
      <c r="W778" s="16"/>
      <c r="X778" s="11" t="s">
        <v>1998</v>
      </c>
      <c r="Y778" s="11">
        <v>0</v>
      </c>
      <c r="Z778" s="11">
        <v>0</v>
      </c>
      <c r="AA778" s="11" t="s">
        <v>1395</v>
      </c>
      <c r="AB778" s="11" t="s">
        <v>1395</v>
      </c>
      <c r="AC778" s="11" t="s">
        <v>1395</v>
      </c>
      <c r="AD778" s="16"/>
      <c r="AE778" s="16"/>
      <c r="AF778" s="16"/>
    </row>
    <row r="779" spans="1:32">
      <c r="A779" s="11">
        <v>28</v>
      </c>
      <c r="B779" s="11">
        <v>134</v>
      </c>
      <c r="C779" s="16"/>
      <c r="D779" s="11">
        <v>1</v>
      </c>
      <c r="E779" s="11">
        <v>133</v>
      </c>
      <c r="F779" s="11" t="s">
        <v>327</v>
      </c>
      <c r="G779" s="11" t="s">
        <v>4388</v>
      </c>
      <c r="H779" s="11" t="s">
        <v>2938</v>
      </c>
      <c r="I779" s="11" t="s">
        <v>637</v>
      </c>
      <c r="J779" s="11" t="s">
        <v>24</v>
      </c>
      <c r="K779" s="11" t="s">
        <v>2354</v>
      </c>
      <c r="L779" s="11">
        <v>1886</v>
      </c>
      <c r="M779" s="11">
        <v>14</v>
      </c>
      <c r="N779" s="11" t="s">
        <v>2939</v>
      </c>
      <c r="O779" s="16"/>
      <c r="P779" s="16"/>
      <c r="Q779" s="16"/>
      <c r="R779" s="11" t="s">
        <v>3952</v>
      </c>
      <c r="S779" s="11" t="s">
        <v>3952</v>
      </c>
      <c r="T779" s="11" t="s">
        <v>4034</v>
      </c>
      <c r="U779" s="16"/>
      <c r="V779" s="16"/>
      <c r="W779" s="16"/>
      <c r="X779" s="11" t="s">
        <v>4039</v>
      </c>
      <c r="Y779" s="16"/>
      <c r="Z779" s="11">
        <v>4</v>
      </c>
      <c r="AA779" s="11" t="s">
        <v>1395</v>
      </c>
      <c r="AB779" s="11" t="s">
        <v>1395</v>
      </c>
      <c r="AC779" s="11" t="s">
        <v>1395</v>
      </c>
      <c r="AD779" s="16"/>
      <c r="AE779" s="16"/>
      <c r="AF779" s="16"/>
    </row>
    <row r="780" spans="1:32">
      <c r="A780" s="11">
        <v>29</v>
      </c>
      <c r="B780" s="11">
        <v>134</v>
      </c>
      <c r="C780" s="16"/>
      <c r="D780" s="11">
        <v>1</v>
      </c>
      <c r="E780" s="11">
        <v>133</v>
      </c>
      <c r="F780" s="11" t="s">
        <v>327</v>
      </c>
      <c r="G780" s="11" t="s">
        <v>4389</v>
      </c>
      <c r="H780" s="11" t="s">
        <v>2938</v>
      </c>
      <c r="I780" s="11" t="s">
        <v>637</v>
      </c>
      <c r="J780" s="11" t="s">
        <v>24</v>
      </c>
      <c r="K780" s="11" t="s">
        <v>1971</v>
      </c>
      <c r="L780" s="11">
        <v>1895</v>
      </c>
      <c r="M780" s="11">
        <v>5</v>
      </c>
      <c r="N780" s="11" t="s">
        <v>2939</v>
      </c>
      <c r="O780" s="16"/>
      <c r="P780" s="16"/>
      <c r="Q780" s="16"/>
      <c r="R780" s="11" t="s">
        <v>3952</v>
      </c>
      <c r="S780" s="11" t="s">
        <v>3952</v>
      </c>
      <c r="T780" s="11" t="s">
        <v>4034</v>
      </c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</row>
    <row r="781" spans="1:32">
      <c r="A781" s="11">
        <v>30</v>
      </c>
      <c r="B781" s="11">
        <v>135</v>
      </c>
      <c r="C781" s="11"/>
      <c r="D781" s="11">
        <v>1</v>
      </c>
      <c r="E781" s="11">
        <v>134</v>
      </c>
      <c r="F781" s="11" t="s">
        <v>4390</v>
      </c>
      <c r="G781" s="11" t="s">
        <v>860</v>
      </c>
      <c r="H781" s="11" t="s">
        <v>3949</v>
      </c>
      <c r="I781" s="11" t="s">
        <v>20</v>
      </c>
      <c r="J781" s="11" t="s">
        <v>19</v>
      </c>
      <c r="K781" s="11" t="s">
        <v>2526</v>
      </c>
      <c r="L781" s="11">
        <v>1862</v>
      </c>
      <c r="M781" s="11">
        <v>37</v>
      </c>
      <c r="N781" s="11" t="s">
        <v>2933</v>
      </c>
      <c r="O781" s="11">
        <v>10</v>
      </c>
      <c r="P781" s="11"/>
      <c r="Q781" s="11"/>
      <c r="R781" s="11" t="s">
        <v>4012</v>
      </c>
      <c r="S781" s="11" t="s">
        <v>3955</v>
      </c>
      <c r="T781" s="11" t="s">
        <v>3958</v>
      </c>
      <c r="U781" s="11"/>
      <c r="V781" s="11"/>
      <c r="W781" s="11"/>
      <c r="X781" s="11" t="s">
        <v>1998</v>
      </c>
      <c r="Y781" s="11">
        <v>0</v>
      </c>
      <c r="Z781" s="11"/>
      <c r="AA781" s="11" t="s">
        <v>1395</v>
      </c>
      <c r="AB781" s="11" t="s">
        <v>1395</v>
      </c>
      <c r="AC781" s="11" t="s">
        <v>1395</v>
      </c>
      <c r="AD781" s="11" t="s">
        <v>3956</v>
      </c>
      <c r="AE781" s="11"/>
      <c r="AF781" s="11" t="s">
        <v>51</v>
      </c>
    </row>
    <row r="782" spans="1:32">
      <c r="A782" s="11">
        <v>31</v>
      </c>
      <c r="B782" s="11">
        <v>135</v>
      </c>
      <c r="C782" s="16"/>
      <c r="D782" s="11">
        <v>1</v>
      </c>
      <c r="E782" s="11">
        <v>134</v>
      </c>
      <c r="F782" s="11" t="s">
        <v>4390</v>
      </c>
      <c r="G782" s="11" t="s">
        <v>4391</v>
      </c>
      <c r="H782" s="11" t="s">
        <v>2936</v>
      </c>
      <c r="I782" s="11" t="s">
        <v>20</v>
      </c>
      <c r="J782" s="11" t="s">
        <v>24</v>
      </c>
      <c r="K782" s="11" t="s">
        <v>1971</v>
      </c>
      <c r="L782" s="11">
        <v>1861</v>
      </c>
      <c r="M782" s="11">
        <v>39</v>
      </c>
      <c r="N782" s="11" t="s">
        <v>2933</v>
      </c>
      <c r="O782" s="11">
        <v>10</v>
      </c>
      <c r="P782" s="11">
        <v>5</v>
      </c>
      <c r="Q782" s="11">
        <v>5</v>
      </c>
      <c r="R782" s="11" t="s">
        <v>3958</v>
      </c>
      <c r="S782" s="11" t="s">
        <v>3958</v>
      </c>
      <c r="T782" s="11" t="s">
        <v>3958</v>
      </c>
      <c r="U782" s="16"/>
      <c r="V782" s="16"/>
      <c r="W782" s="16"/>
      <c r="X782" s="16"/>
      <c r="Y782" s="16"/>
      <c r="Z782" s="16"/>
      <c r="AA782" s="11" t="s">
        <v>1395</v>
      </c>
      <c r="AB782" s="11" t="s">
        <v>1395</v>
      </c>
      <c r="AC782" s="11" t="s">
        <v>1395</v>
      </c>
      <c r="AD782" s="16"/>
      <c r="AE782" s="16"/>
      <c r="AF782" s="16"/>
    </row>
    <row r="783" spans="1:32">
      <c r="A783" s="11">
        <v>32</v>
      </c>
      <c r="B783" s="11">
        <v>135</v>
      </c>
      <c r="C783" s="16"/>
      <c r="D783" s="11">
        <v>1</v>
      </c>
      <c r="E783" s="11">
        <v>134</v>
      </c>
      <c r="F783" s="11" t="s">
        <v>4390</v>
      </c>
      <c r="G783" s="11" t="s">
        <v>4392</v>
      </c>
      <c r="H783" s="11" t="s">
        <v>2938</v>
      </c>
      <c r="I783" s="11" t="s">
        <v>20</v>
      </c>
      <c r="J783" s="11" t="s">
        <v>24</v>
      </c>
      <c r="K783" s="11" t="s">
        <v>2161</v>
      </c>
      <c r="L783" s="11">
        <v>1883</v>
      </c>
      <c r="M783" s="11">
        <v>16</v>
      </c>
      <c r="N783" s="11" t="s">
        <v>2939</v>
      </c>
      <c r="O783" s="16"/>
      <c r="P783" s="16"/>
      <c r="Q783" s="16"/>
      <c r="R783" s="11" t="s">
        <v>3952</v>
      </c>
      <c r="S783" s="11" t="s">
        <v>4012</v>
      </c>
      <c r="T783" s="11" t="s">
        <v>3958</v>
      </c>
      <c r="U783" s="16"/>
      <c r="V783" s="16"/>
      <c r="W783" s="16"/>
      <c r="X783" s="11" t="s">
        <v>4039</v>
      </c>
      <c r="Y783" s="16"/>
      <c r="Z783" s="11">
        <v>2</v>
      </c>
      <c r="AA783" s="11" t="s">
        <v>1395</v>
      </c>
      <c r="AB783" s="11" t="s">
        <v>1395</v>
      </c>
      <c r="AC783" s="11" t="s">
        <v>1395</v>
      </c>
      <c r="AD783" s="16"/>
      <c r="AE783" s="16"/>
      <c r="AF783" s="16"/>
    </row>
    <row r="784" spans="1:32">
      <c r="A784" s="11">
        <v>33</v>
      </c>
      <c r="B784" s="11">
        <v>135</v>
      </c>
      <c r="C784" s="16"/>
      <c r="D784" s="11">
        <v>1</v>
      </c>
      <c r="E784" s="11">
        <v>134</v>
      </c>
      <c r="F784" s="11" t="s">
        <v>4390</v>
      </c>
      <c r="G784" s="11" t="s">
        <v>4393</v>
      </c>
      <c r="H784" s="11" t="s">
        <v>2944</v>
      </c>
      <c r="I784" s="11" t="s">
        <v>20</v>
      </c>
      <c r="J784" s="11" t="s">
        <v>19</v>
      </c>
      <c r="K784" s="11" t="s">
        <v>2173</v>
      </c>
      <c r="L784" s="11">
        <v>1891</v>
      </c>
      <c r="M784" s="11">
        <v>8</v>
      </c>
      <c r="N784" s="11" t="s">
        <v>2939</v>
      </c>
      <c r="O784" s="16"/>
      <c r="P784" s="16"/>
      <c r="Q784" s="16"/>
      <c r="R784" s="11" t="s">
        <v>3952</v>
      </c>
      <c r="S784" s="11" t="s">
        <v>4012</v>
      </c>
      <c r="T784" s="11" t="s">
        <v>3958</v>
      </c>
      <c r="U784" s="16"/>
      <c r="V784" s="16"/>
      <c r="W784" s="16"/>
      <c r="X784" s="11" t="s">
        <v>4039</v>
      </c>
      <c r="Y784" s="16"/>
      <c r="Z784" s="11">
        <v>2</v>
      </c>
      <c r="AA784" s="11" t="s">
        <v>1395</v>
      </c>
      <c r="AB784" s="11" t="s">
        <v>92</v>
      </c>
      <c r="AC784" s="11" t="s">
        <v>1395</v>
      </c>
      <c r="AD784" s="16"/>
      <c r="AE784" s="16"/>
      <c r="AF784" s="16"/>
    </row>
    <row r="785" spans="1:32">
      <c r="A785" s="11">
        <v>34</v>
      </c>
      <c r="B785" s="11">
        <v>135</v>
      </c>
      <c r="C785" s="16"/>
      <c r="D785" s="11">
        <v>1</v>
      </c>
      <c r="E785" s="11">
        <v>134</v>
      </c>
      <c r="F785" s="11" t="s">
        <v>4390</v>
      </c>
      <c r="G785" s="11" t="s">
        <v>4394</v>
      </c>
      <c r="H785" s="11" t="s">
        <v>2938</v>
      </c>
      <c r="I785" s="11" t="s">
        <v>20</v>
      </c>
      <c r="J785" s="11" t="s">
        <v>24</v>
      </c>
      <c r="K785" s="11" t="s">
        <v>2245</v>
      </c>
      <c r="L785" s="11">
        <v>1893</v>
      </c>
      <c r="M785" s="11">
        <v>6</v>
      </c>
      <c r="N785" s="11" t="s">
        <v>2939</v>
      </c>
      <c r="O785" s="16"/>
      <c r="P785" s="16"/>
      <c r="Q785" s="16"/>
      <c r="R785" s="11" t="s">
        <v>3952</v>
      </c>
      <c r="S785" s="11" t="s">
        <v>4012</v>
      </c>
      <c r="T785" s="11" t="s">
        <v>3958</v>
      </c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</row>
    <row r="786" spans="1:32">
      <c r="A786" s="11">
        <v>35</v>
      </c>
      <c r="B786" s="11">
        <v>135</v>
      </c>
      <c r="C786" s="16"/>
      <c r="D786" s="11">
        <v>1</v>
      </c>
      <c r="E786" s="11">
        <v>134</v>
      </c>
      <c r="F786" s="11" t="s">
        <v>4390</v>
      </c>
      <c r="G786" s="11" t="s">
        <v>4395</v>
      </c>
      <c r="H786" s="11" t="s">
        <v>2944</v>
      </c>
      <c r="I786" s="11" t="s">
        <v>20</v>
      </c>
      <c r="J786" s="11" t="s">
        <v>19</v>
      </c>
      <c r="K786" s="11" t="s">
        <v>2245</v>
      </c>
      <c r="L786" s="11">
        <v>1895</v>
      </c>
      <c r="M786" s="11">
        <v>4</v>
      </c>
      <c r="N786" s="11" t="s">
        <v>2939</v>
      </c>
      <c r="O786" s="16"/>
      <c r="P786" s="16"/>
      <c r="Q786" s="16"/>
      <c r="R786" s="11" t="s">
        <v>3952</v>
      </c>
      <c r="S786" s="11" t="s">
        <v>4012</v>
      </c>
      <c r="T786" s="11" t="s">
        <v>3958</v>
      </c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</row>
    <row r="787" spans="1:32">
      <c r="A787" s="11">
        <v>36</v>
      </c>
      <c r="B787" s="11">
        <v>135</v>
      </c>
      <c r="C787" s="16"/>
      <c r="D787" s="11">
        <v>1</v>
      </c>
      <c r="E787" s="11">
        <v>134</v>
      </c>
      <c r="F787" s="11" t="s">
        <v>4390</v>
      </c>
      <c r="G787" s="11" t="s">
        <v>4396</v>
      </c>
      <c r="H787" s="11" t="s">
        <v>2938</v>
      </c>
      <c r="I787" s="11" t="s">
        <v>20</v>
      </c>
      <c r="J787" s="11" t="s">
        <v>24</v>
      </c>
      <c r="K787" s="11" t="s">
        <v>2354</v>
      </c>
      <c r="L787" s="11">
        <v>1898</v>
      </c>
      <c r="M787" s="11">
        <v>2</v>
      </c>
      <c r="N787" s="11" t="s">
        <v>2939</v>
      </c>
      <c r="O787" s="16"/>
      <c r="P787" s="16"/>
      <c r="Q787" s="16"/>
      <c r="R787" s="11" t="s">
        <v>3952</v>
      </c>
      <c r="S787" s="11" t="s">
        <v>4012</v>
      </c>
      <c r="T787" s="11" t="s">
        <v>3958</v>
      </c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</row>
    <row r="788" spans="1:32">
      <c r="A788" s="11">
        <v>37</v>
      </c>
      <c r="B788" s="11">
        <v>136</v>
      </c>
      <c r="C788" s="11"/>
      <c r="D788" s="11">
        <v>1</v>
      </c>
      <c r="E788" s="11">
        <v>135</v>
      </c>
      <c r="F788" s="11" t="s">
        <v>4397</v>
      </c>
      <c r="G788" s="11" t="s">
        <v>95</v>
      </c>
      <c r="H788" s="11" t="s">
        <v>3949</v>
      </c>
      <c r="I788" s="11" t="s">
        <v>20</v>
      </c>
      <c r="J788" s="11" t="s">
        <v>19</v>
      </c>
      <c r="K788" s="11" t="s">
        <v>2161</v>
      </c>
      <c r="L788" s="11">
        <v>1861</v>
      </c>
      <c r="M788" s="11">
        <v>38</v>
      </c>
      <c r="N788" s="11" t="s">
        <v>2933</v>
      </c>
      <c r="O788" s="11">
        <v>16</v>
      </c>
      <c r="P788" s="11"/>
      <c r="Q788" s="11"/>
      <c r="R788" s="11" t="s">
        <v>3952</v>
      </c>
      <c r="S788" s="11" t="s">
        <v>3959</v>
      </c>
      <c r="T788" s="11" t="s">
        <v>3958</v>
      </c>
      <c r="U788" s="11"/>
      <c r="V788" s="11"/>
      <c r="W788" s="11"/>
      <c r="X788" s="11" t="s">
        <v>32</v>
      </c>
      <c r="Y788" s="11"/>
      <c r="Z788" s="11"/>
      <c r="AA788" s="11" t="s">
        <v>1395</v>
      </c>
      <c r="AB788" s="11" t="s">
        <v>1395</v>
      </c>
      <c r="AC788" s="11" t="s">
        <v>1395</v>
      </c>
      <c r="AD788" s="11" t="s">
        <v>3956</v>
      </c>
      <c r="AE788" s="11"/>
      <c r="AF788" s="11" t="s">
        <v>261</v>
      </c>
    </row>
    <row r="789" spans="1:32">
      <c r="A789" s="11">
        <v>38</v>
      </c>
      <c r="B789" s="11">
        <v>136</v>
      </c>
      <c r="C789" s="16"/>
      <c r="D789" s="11">
        <v>1</v>
      </c>
      <c r="E789" s="11">
        <v>135</v>
      </c>
      <c r="F789" s="11" t="s">
        <v>4397</v>
      </c>
      <c r="G789" s="11" t="s">
        <v>2634</v>
      </c>
      <c r="H789" s="11" t="s">
        <v>2936</v>
      </c>
      <c r="I789" s="11" t="s">
        <v>20</v>
      </c>
      <c r="J789" s="11" t="s">
        <v>24</v>
      </c>
      <c r="K789" s="11" t="s">
        <v>2128</v>
      </c>
      <c r="L789" s="11">
        <v>1867</v>
      </c>
      <c r="M789" s="11">
        <v>33</v>
      </c>
      <c r="N789" s="11" t="s">
        <v>2933</v>
      </c>
      <c r="O789" s="11">
        <v>16</v>
      </c>
      <c r="P789" s="11">
        <v>7</v>
      </c>
      <c r="Q789" s="11">
        <v>5</v>
      </c>
      <c r="R789" s="11" t="s">
        <v>3952</v>
      </c>
      <c r="S789" s="11" t="s">
        <v>3959</v>
      </c>
      <c r="T789" s="11" t="s">
        <v>3959</v>
      </c>
      <c r="U789" s="16"/>
      <c r="V789" s="16"/>
      <c r="W789" s="16"/>
      <c r="X789" s="16"/>
      <c r="Y789" s="16"/>
      <c r="Z789" s="16"/>
      <c r="AA789" s="11" t="s">
        <v>1395</v>
      </c>
      <c r="AB789" s="11" t="s">
        <v>1395</v>
      </c>
      <c r="AC789" s="11" t="s">
        <v>1395</v>
      </c>
      <c r="AD789" s="16"/>
      <c r="AE789" s="16"/>
      <c r="AF789" s="16"/>
    </row>
    <row r="790" spans="1:32">
      <c r="A790" s="11">
        <v>39</v>
      </c>
      <c r="B790" s="11">
        <v>136</v>
      </c>
      <c r="C790" s="16"/>
      <c r="D790" s="11">
        <v>1</v>
      </c>
      <c r="E790" s="11">
        <v>135</v>
      </c>
      <c r="F790" s="11" t="s">
        <v>4397</v>
      </c>
      <c r="G790" s="11" t="s">
        <v>219</v>
      </c>
      <c r="H790" s="11" t="s">
        <v>2944</v>
      </c>
      <c r="I790" s="11" t="s">
        <v>20</v>
      </c>
      <c r="J790" s="11" t="s">
        <v>19</v>
      </c>
      <c r="K790" s="11" t="s">
        <v>1971</v>
      </c>
      <c r="L790" s="11">
        <v>1888</v>
      </c>
      <c r="M790" s="11">
        <v>12</v>
      </c>
      <c r="N790" s="11" t="s">
        <v>2939</v>
      </c>
      <c r="O790" s="16"/>
      <c r="P790" s="16"/>
      <c r="Q790" s="16"/>
      <c r="R790" s="11" t="s">
        <v>3952</v>
      </c>
      <c r="S790" s="11" t="s">
        <v>3952</v>
      </c>
      <c r="T790" s="11" t="s">
        <v>3952</v>
      </c>
      <c r="U790" s="16"/>
      <c r="V790" s="16"/>
      <c r="W790" s="16"/>
      <c r="X790" s="11" t="s">
        <v>4039</v>
      </c>
      <c r="Y790" s="16"/>
      <c r="Z790" s="11">
        <v>2</v>
      </c>
      <c r="AA790" s="11" t="s">
        <v>1395</v>
      </c>
      <c r="AB790" s="11" t="s">
        <v>1395</v>
      </c>
      <c r="AC790" s="11" t="s">
        <v>1395</v>
      </c>
      <c r="AD790" s="16"/>
      <c r="AE790" s="16"/>
      <c r="AF790" s="16"/>
    </row>
    <row r="791" spans="1:32">
      <c r="A791" s="11">
        <v>40</v>
      </c>
      <c r="B791" s="11">
        <v>136</v>
      </c>
      <c r="C791" s="16"/>
      <c r="D791" s="11">
        <v>1</v>
      </c>
      <c r="E791" s="11">
        <v>135</v>
      </c>
      <c r="F791" s="11" t="s">
        <v>4397</v>
      </c>
      <c r="G791" s="11" t="s">
        <v>4398</v>
      </c>
      <c r="H791" s="11" t="s">
        <v>2938</v>
      </c>
      <c r="I791" s="11" t="s">
        <v>20</v>
      </c>
      <c r="J791" s="11" t="s">
        <v>24</v>
      </c>
      <c r="K791" s="11" t="s">
        <v>2143</v>
      </c>
      <c r="L791" s="11">
        <v>1889</v>
      </c>
      <c r="M791" s="11">
        <v>8</v>
      </c>
      <c r="N791" s="11" t="s">
        <v>2939</v>
      </c>
      <c r="O791" s="16"/>
      <c r="P791" s="16"/>
      <c r="Q791" s="16"/>
      <c r="R791" s="11" t="s">
        <v>3952</v>
      </c>
      <c r="S791" s="11" t="s">
        <v>3952</v>
      </c>
      <c r="T791" s="11" t="s">
        <v>3952</v>
      </c>
      <c r="U791" s="16"/>
      <c r="V791" s="16"/>
      <c r="W791" s="16"/>
      <c r="X791" s="11" t="s">
        <v>4039</v>
      </c>
      <c r="Y791" s="16"/>
      <c r="Z791" s="11">
        <v>2</v>
      </c>
      <c r="AA791" s="11" t="s">
        <v>1395</v>
      </c>
      <c r="AB791" s="11" t="s">
        <v>92</v>
      </c>
      <c r="AC791" s="11" t="s">
        <v>1395</v>
      </c>
      <c r="AD791" s="16"/>
      <c r="AE791" s="16"/>
      <c r="AF791" s="16"/>
    </row>
    <row r="792" spans="1:32">
      <c r="A792" s="11">
        <v>41</v>
      </c>
      <c r="B792" s="11">
        <v>136</v>
      </c>
      <c r="C792" s="16"/>
      <c r="D792" s="11">
        <v>1</v>
      </c>
      <c r="E792" s="11">
        <v>135</v>
      </c>
      <c r="F792" s="11" t="s">
        <v>4397</v>
      </c>
      <c r="G792" s="11" t="s">
        <v>4399</v>
      </c>
      <c r="H792" s="11" t="s">
        <v>2938</v>
      </c>
      <c r="I792" s="11" t="s">
        <v>20</v>
      </c>
      <c r="J792" s="11" t="s">
        <v>24</v>
      </c>
      <c r="K792" s="11" t="s">
        <v>2354</v>
      </c>
      <c r="L792" s="11">
        <v>1894</v>
      </c>
      <c r="M792" s="11">
        <v>6</v>
      </c>
      <c r="N792" s="11" t="s">
        <v>2939</v>
      </c>
      <c r="O792" s="16"/>
      <c r="P792" s="16"/>
      <c r="Q792" s="16"/>
      <c r="R792" s="11" t="s">
        <v>3952</v>
      </c>
      <c r="S792" s="11" t="s">
        <v>3952</v>
      </c>
      <c r="T792" s="11" t="s">
        <v>3952</v>
      </c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</row>
    <row r="793" spans="1:32">
      <c r="A793" s="11">
        <v>42</v>
      </c>
      <c r="B793" s="11">
        <v>136</v>
      </c>
      <c r="C793" s="16"/>
      <c r="D793" s="11">
        <v>1</v>
      </c>
      <c r="E793" s="11">
        <v>135</v>
      </c>
      <c r="F793" s="11" t="s">
        <v>4397</v>
      </c>
      <c r="G793" s="11" t="s">
        <v>4400</v>
      </c>
      <c r="H793" s="11" t="s">
        <v>2938</v>
      </c>
      <c r="I793" s="11" t="s">
        <v>20</v>
      </c>
      <c r="J793" s="11" t="s">
        <v>24</v>
      </c>
      <c r="K793" s="11" t="s">
        <v>2230</v>
      </c>
      <c r="L793" s="11">
        <v>1896</v>
      </c>
      <c r="M793" s="11">
        <v>3</v>
      </c>
      <c r="N793" s="11" t="s">
        <v>2939</v>
      </c>
      <c r="O793" s="16"/>
      <c r="P793" s="16"/>
      <c r="Q793" s="16"/>
      <c r="R793" s="11" t="s">
        <v>3952</v>
      </c>
      <c r="S793" s="11" t="s">
        <v>3952</v>
      </c>
      <c r="T793" s="11" t="s">
        <v>3952</v>
      </c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</row>
    <row r="794" spans="1:32">
      <c r="A794" s="11">
        <v>43</v>
      </c>
      <c r="B794" s="11">
        <v>136</v>
      </c>
      <c r="C794" s="16"/>
      <c r="D794" s="11">
        <v>1</v>
      </c>
      <c r="E794" s="11">
        <v>135</v>
      </c>
      <c r="F794" s="11" t="s">
        <v>4397</v>
      </c>
      <c r="G794" s="11" t="s">
        <v>4401</v>
      </c>
      <c r="H794" s="11" t="s">
        <v>2944</v>
      </c>
      <c r="I794" s="11" t="s">
        <v>20</v>
      </c>
      <c r="J794" s="11" t="s">
        <v>19</v>
      </c>
      <c r="K794" s="11" t="s">
        <v>2526</v>
      </c>
      <c r="L794" s="11">
        <v>1898</v>
      </c>
      <c r="M794" s="11">
        <v>1</v>
      </c>
      <c r="N794" s="11" t="s">
        <v>2939</v>
      </c>
      <c r="O794" s="16"/>
      <c r="P794" s="16"/>
      <c r="Q794" s="16"/>
      <c r="R794" s="11" t="s">
        <v>3952</v>
      </c>
      <c r="S794" s="11" t="s">
        <v>3952</v>
      </c>
      <c r="T794" s="11" t="s">
        <v>3952</v>
      </c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</row>
    <row r="795" spans="1:32">
      <c r="A795" s="11">
        <v>44</v>
      </c>
      <c r="B795" s="11">
        <v>137</v>
      </c>
      <c r="C795" s="11"/>
      <c r="D795" s="11">
        <v>1</v>
      </c>
      <c r="E795" s="11">
        <v>136</v>
      </c>
      <c r="F795" s="11" t="s">
        <v>191</v>
      </c>
      <c r="G795" s="11" t="s">
        <v>170</v>
      </c>
      <c r="H795" s="11" t="s">
        <v>3949</v>
      </c>
      <c r="I795" s="11" t="s">
        <v>637</v>
      </c>
      <c r="J795" s="11" t="s">
        <v>19</v>
      </c>
      <c r="K795" s="11" t="s">
        <v>1971</v>
      </c>
      <c r="L795" s="11">
        <v>1847</v>
      </c>
      <c r="M795" s="11">
        <v>53</v>
      </c>
      <c r="N795" s="11" t="s">
        <v>2933</v>
      </c>
      <c r="O795" s="11">
        <v>24</v>
      </c>
      <c r="P795" s="11"/>
      <c r="Q795" s="11"/>
      <c r="R795" s="11" t="s">
        <v>3952</v>
      </c>
      <c r="S795" s="11" t="s">
        <v>3952</v>
      </c>
      <c r="T795" s="11" t="s">
        <v>3952</v>
      </c>
      <c r="U795" s="11"/>
      <c r="V795" s="11"/>
      <c r="W795" s="11"/>
      <c r="X795" s="11" t="s">
        <v>32</v>
      </c>
      <c r="Y795" s="11">
        <v>0</v>
      </c>
      <c r="Z795" s="11"/>
      <c r="AA795" s="11" t="s">
        <v>92</v>
      </c>
      <c r="AB795" s="11" t="s">
        <v>92</v>
      </c>
      <c r="AC795" s="11" t="s">
        <v>1395</v>
      </c>
      <c r="AD795" s="11" t="s">
        <v>3956</v>
      </c>
      <c r="AE795" s="11"/>
      <c r="AF795" s="11" t="s">
        <v>261</v>
      </c>
    </row>
    <row r="796" spans="1:32">
      <c r="A796" s="11">
        <v>45</v>
      </c>
      <c r="B796" s="11">
        <v>137</v>
      </c>
      <c r="C796" s="16"/>
      <c r="D796" s="11">
        <v>1</v>
      </c>
      <c r="E796" s="11">
        <v>136</v>
      </c>
      <c r="F796" s="11" t="s">
        <v>191</v>
      </c>
      <c r="G796" s="11" t="s">
        <v>2871</v>
      </c>
      <c r="H796" s="11" t="s">
        <v>2936</v>
      </c>
      <c r="I796" s="11" t="s">
        <v>637</v>
      </c>
      <c r="J796" s="11" t="s">
        <v>24</v>
      </c>
      <c r="K796" s="11" t="s">
        <v>2354</v>
      </c>
      <c r="L796" s="11">
        <v>1852</v>
      </c>
      <c r="M796" s="11">
        <v>48</v>
      </c>
      <c r="N796" s="11" t="s">
        <v>2933</v>
      </c>
      <c r="O796" s="11">
        <v>24</v>
      </c>
      <c r="P796" s="11">
        <v>12</v>
      </c>
      <c r="Q796" s="11">
        <v>12</v>
      </c>
      <c r="R796" s="11" t="s">
        <v>3952</v>
      </c>
      <c r="S796" s="11" t="s">
        <v>3952</v>
      </c>
      <c r="T796" s="11" t="s">
        <v>3952</v>
      </c>
      <c r="U796" s="16"/>
      <c r="V796" s="16"/>
      <c r="W796" s="16"/>
      <c r="X796" s="16"/>
      <c r="Y796" s="16"/>
      <c r="Z796" s="16"/>
      <c r="AA796" s="11" t="s">
        <v>92</v>
      </c>
      <c r="AB796" s="11" t="s">
        <v>92</v>
      </c>
      <c r="AC796" s="11" t="s">
        <v>1395</v>
      </c>
      <c r="AD796" s="16"/>
      <c r="AE796" s="16"/>
      <c r="AF796" s="16"/>
    </row>
    <row r="797" spans="1:32">
      <c r="A797" s="11">
        <v>46</v>
      </c>
      <c r="B797" s="11">
        <v>137</v>
      </c>
      <c r="C797" s="16"/>
      <c r="D797" s="11">
        <v>1</v>
      </c>
      <c r="E797" s="11">
        <v>136</v>
      </c>
      <c r="F797" s="11" t="s">
        <v>191</v>
      </c>
      <c r="G797" s="11" t="s">
        <v>3826</v>
      </c>
      <c r="H797" s="11" t="s">
        <v>2944</v>
      </c>
      <c r="I797" s="11" t="s">
        <v>637</v>
      </c>
      <c r="J797" s="11" t="s">
        <v>19</v>
      </c>
      <c r="K797" s="11" t="s">
        <v>2190</v>
      </c>
      <c r="L797" s="11">
        <v>1878</v>
      </c>
      <c r="M797" s="11">
        <v>21</v>
      </c>
      <c r="N797" s="11" t="s">
        <v>2939</v>
      </c>
      <c r="O797" s="16"/>
      <c r="P797" s="16"/>
      <c r="Q797" s="16"/>
      <c r="R797" s="11" t="s">
        <v>3952</v>
      </c>
      <c r="S797" s="11" t="s">
        <v>3952</v>
      </c>
      <c r="T797" s="11" t="s">
        <v>3952</v>
      </c>
      <c r="U797" s="16"/>
      <c r="V797" s="16"/>
      <c r="W797" s="16"/>
      <c r="X797" s="11" t="s">
        <v>1998</v>
      </c>
      <c r="Y797" s="11">
        <v>0</v>
      </c>
      <c r="Z797" s="16"/>
      <c r="AA797" s="11" t="s">
        <v>92</v>
      </c>
      <c r="AB797" s="11" t="s">
        <v>92</v>
      </c>
      <c r="AC797" s="11" t="s">
        <v>1395</v>
      </c>
      <c r="AD797" s="16"/>
      <c r="AE797" s="16"/>
      <c r="AF797" s="16"/>
    </row>
    <row r="798" spans="1:32">
      <c r="A798" s="11">
        <v>47</v>
      </c>
      <c r="B798" s="11">
        <v>137</v>
      </c>
      <c r="C798" s="16"/>
      <c r="D798" s="11">
        <v>1</v>
      </c>
      <c r="E798" s="11">
        <v>136</v>
      </c>
      <c r="F798" s="11" t="s">
        <v>191</v>
      </c>
      <c r="G798" s="11" t="s">
        <v>1701</v>
      </c>
      <c r="H798" s="11" t="s">
        <v>2944</v>
      </c>
      <c r="I798" s="11" t="s">
        <v>637</v>
      </c>
      <c r="J798" s="11" t="s">
        <v>19</v>
      </c>
      <c r="K798" s="11" t="s">
        <v>1971</v>
      </c>
      <c r="L798" s="11">
        <v>1881</v>
      </c>
      <c r="M798" s="11">
        <v>19</v>
      </c>
      <c r="N798" s="11" t="s">
        <v>2939</v>
      </c>
      <c r="O798" s="16"/>
      <c r="P798" s="16"/>
      <c r="Q798" s="16"/>
      <c r="R798" s="11" t="s">
        <v>3952</v>
      </c>
      <c r="S798" s="11" t="s">
        <v>3952</v>
      </c>
      <c r="T798" s="11" t="s">
        <v>3952</v>
      </c>
      <c r="U798" s="16"/>
      <c r="V798" s="16"/>
      <c r="W798" s="16"/>
      <c r="X798" s="11" t="s">
        <v>1998</v>
      </c>
      <c r="Y798" s="11">
        <v>0</v>
      </c>
      <c r="Z798" s="16"/>
      <c r="AA798" s="11" t="s">
        <v>92</v>
      </c>
      <c r="AB798" s="11" t="s">
        <v>92</v>
      </c>
      <c r="AC798" s="11" t="s">
        <v>1395</v>
      </c>
      <c r="AD798" s="16"/>
      <c r="AE798" s="16"/>
      <c r="AF798" s="16"/>
    </row>
    <row r="799" spans="1:32">
      <c r="A799" s="11">
        <v>48</v>
      </c>
      <c r="B799" s="11">
        <v>137</v>
      </c>
      <c r="C799" s="16"/>
      <c r="D799" s="11">
        <v>1</v>
      </c>
      <c r="E799" s="11">
        <v>136</v>
      </c>
      <c r="F799" s="11" t="s">
        <v>191</v>
      </c>
      <c r="G799" s="11" t="s">
        <v>100</v>
      </c>
      <c r="H799" s="11" t="s">
        <v>2944</v>
      </c>
      <c r="I799" s="11" t="s">
        <v>637</v>
      </c>
      <c r="J799" s="11" t="s">
        <v>19</v>
      </c>
      <c r="K799" s="11" t="s">
        <v>2230</v>
      </c>
      <c r="L799" s="11">
        <v>1883</v>
      </c>
      <c r="M799" s="11">
        <v>16</v>
      </c>
      <c r="N799" s="11" t="s">
        <v>2939</v>
      </c>
      <c r="O799" s="16"/>
      <c r="P799" s="16"/>
      <c r="Q799" s="16"/>
      <c r="R799" s="11" t="s">
        <v>3952</v>
      </c>
      <c r="S799" s="11" t="s">
        <v>3952</v>
      </c>
      <c r="T799" s="11" t="s">
        <v>3952</v>
      </c>
      <c r="U799" s="16"/>
      <c r="V799" s="16"/>
      <c r="W799" s="16"/>
      <c r="X799" s="11" t="s">
        <v>4039</v>
      </c>
      <c r="Y799" s="16"/>
      <c r="Z799" s="11">
        <v>4</v>
      </c>
      <c r="AA799" s="11" t="s">
        <v>1395</v>
      </c>
      <c r="AB799" s="11" t="s">
        <v>1395</v>
      </c>
      <c r="AC799" s="11" t="s">
        <v>1395</v>
      </c>
      <c r="AD799" s="16"/>
      <c r="AE799" s="16"/>
      <c r="AF799" s="16"/>
    </row>
    <row r="800" spans="1:32">
      <c r="A800" s="11">
        <v>49</v>
      </c>
      <c r="B800" s="11">
        <v>137</v>
      </c>
      <c r="C800" s="16"/>
      <c r="D800" s="11">
        <v>1</v>
      </c>
      <c r="E800" s="11">
        <v>136</v>
      </c>
      <c r="F800" s="11" t="s">
        <v>191</v>
      </c>
      <c r="G800" s="11" t="s">
        <v>88</v>
      </c>
      <c r="H800" s="11" t="s">
        <v>2944</v>
      </c>
      <c r="I800" s="11" t="s">
        <v>637</v>
      </c>
      <c r="J800" s="11" t="s">
        <v>19</v>
      </c>
      <c r="K800" s="11" t="s">
        <v>1971</v>
      </c>
      <c r="L800" s="11">
        <v>1886</v>
      </c>
      <c r="M800" s="11">
        <v>14</v>
      </c>
      <c r="N800" s="11" t="s">
        <v>2939</v>
      </c>
      <c r="O800" s="16"/>
      <c r="P800" s="16"/>
      <c r="Q800" s="16"/>
      <c r="R800" s="11" t="s">
        <v>3952</v>
      </c>
      <c r="S800" s="11" t="s">
        <v>3952</v>
      </c>
      <c r="T800" s="11" t="s">
        <v>3952</v>
      </c>
      <c r="U800" s="16"/>
      <c r="V800" s="16"/>
      <c r="W800" s="16"/>
      <c r="X800" s="11" t="s">
        <v>4039</v>
      </c>
      <c r="Y800" s="16"/>
      <c r="Z800" s="11">
        <v>4</v>
      </c>
      <c r="AA800" s="11" t="s">
        <v>1395</v>
      </c>
      <c r="AB800" s="11" t="s">
        <v>1395</v>
      </c>
      <c r="AC800" s="11" t="s">
        <v>1395</v>
      </c>
      <c r="AD800" s="16"/>
      <c r="AE800" s="16"/>
      <c r="AF800" s="16"/>
    </row>
    <row r="801" spans="1:32">
      <c r="A801" s="11">
        <v>50</v>
      </c>
      <c r="B801" s="11">
        <v>137</v>
      </c>
      <c r="C801" s="16"/>
      <c r="D801" s="11">
        <v>1</v>
      </c>
      <c r="E801" s="11">
        <v>136</v>
      </c>
      <c r="F801" s="11" t="s">
        <v>191</v>
      </c>
      <c r="G801" s="11" t="s">
        <v>95</v>
      </c>
      <c r="H801" s="11" t="s">
        <v>2944</v>
      </c>
      <c r="I801" s="11" t="s">
        <v>637</v>
      </c>
      <c r="J801" s="11" t="s">
        <v>19</v>
      </c>
      <c r="K801" s="11" t="s">
        <v>2206</v>
      </c>
      <c r="L801" s="11">
        <v>1888</v>
      </c>
      <c r="M801" s="11">
        <v>12</v>
      </c>
      <c r="N801" s="11" t="s">
        <v>2939</v>
      </c>
      <c r="O801" s="16"/>
      <c r="P801" s="16"/>
      <c r="Q801" s="16"/>
      <c r="R801" s="11" t="s">
        <v>3952</v>
      </c>
      <c r="S801" s="11" t="s">
        <v>3952</v>
      </c>
      <c r="T801" s="11" t="s">
        <v>3952</v>
      </c>
      <c r="U801" s="16"/>
      <c r="V801" s="16"/>
      <c r="W801" s="16"/>
      <c r="X801" s="11" t="s">
        <v>4039</v>
      </c>
      <c r="Y801" s="16"/>
      <c r="Z801" s="11">
        <v>4</v>
      </c>
      <c r="AA801" s="11" t="s">
        <v>1395</v>
      </c>
      <c r="AB801" s="11" t="s">
        <v>1395</v>
      </c>
      <c r="AC801" s="11" t="s">
        <v>1395</v>
      </c>
      <c r="AD801" s="16"/>
      <c r="AE801" s="16"/>
      <c r="AF801" s="16"/>
    </row>
    <row r="802" spans="1:32">
      <c r="A802" s="11">
        <v>1</v>
      </c>
      <c r="B802" s="11">
        <v>137</v>
      </c>
      <c r="C802" s="16"/>
      <c r="D802" s="11">
        <v>1</v>
      </c>
      <c r="E802" s="11">
        <v>136</v>
      </c>
      <c r="F802" s="11" t="s">
        <v>191</v>
      </c>
      <c r="G802" s="11" t="s">
        <v>3310</v>
      </c>
      <c r="H802" s="11" t="s">
        <v>2938</v>
      </c>
      <c r="I802" s="11" t="s">
        <v>637</v>
      </c>
      <c r="J802" s="11" t="s">
        <v>24</v>
      </c>
      <c r="K802" s="11" t="s">
        <v>1971</v>
      </c>
      <c r="L802" s="11">
        <v>1890</v>
      </c>
      <c r="M802" s="11">
        <v>10</v>
      </c>
      <c r="N802" s="11" t="s">
        <v>2939</v>
      </c>
      <c r="O802" s="16"/>
      <c r="P802" s="16"/>
      <c r="Q802" s="16"/>
      <c r="R802" s="11" t="s">
        <v>3952</v>
      </c>
      <c r="S802" s="11" t="s">
        <v>3952</v>
      </c>
      <c r="T802" s="11" t="s">
        <v>3952</v>
      </c>
      <c r="U802" s="16"/>
      <c r="V802" s="16"/>
      <c r="W802" s="16"/>
      <c r="X802" s="11" t="s">
        <v>3962</v>
      </c>
      <c r="Y802" s="16"/>
      <c r="Z802" s="11">
        <v>4</v>
      </c>
      <c r="AA802" s="11" t="s">
        <v>1395</v>
      </c>
      <c r="AB802" s="11" t="s">
        <v>92</v>
      </c>
      <c r="AC802" s="11" t="s">
        <v>1395</v>
      </c>
      <c r="AD802" s="16"/>
      <c r="AE802" s="16"/>
      <c r="AF802" s="16"/>
    </row>
    <row r="803" spans="1:32">
      <c r="A803" s="11">
        <v>2</v>
      </c>
      <c r="B803" s="11">
        <v>137</v>
      </c>
      <c r="C803" s="16"/>
      <c r="D803" s="11">
        <v>1</v>
      </c>
      <c r="E803" s="11">
        <v>136</v>
      </c>
      <c r="F803" s="11" t="s">
        <v>191</v>
      </c>
      <c r="G803" s="11" t="s">
        <v>4402</v>
      </c>
      <c r="H803" s="11" t="s">
        <v>2944</v>
      </c>
      <c r="I803" s="11" t="s">
        <v>637</v>
      </c>
      <c r="J803" s="11" t="s">
        <v>19</v>
      </c>
      <c r="K803" s="11" t="s">
        <v>2128</v>
      </c>
      <c r="L803" s="11">
        <v>1893</v>
      </c>
      <c r="M803" s="11">
        <v>7</v>
      </c>
      <c r="N803" s="11" t="s">
        <v>2939</v>
      </c>
      <c r="O803" s="16"/>
      <c r="P803" s="16"/>
      <c r="Q803" s="16"/>
      <c r="R803" s="11" t="s">
        <v>3952</v>
      </c>
      <c r="S803" s="11" t="s">
        <v>3952</v>
      </c>
      <c r="T803" s="11" t="s">
        <v>3952</v>
      </c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</row>
    <row r="804" spans="1:32">
      <c r="A804" s="11">
        <v>3</v>
      </c>
      <c r="B804" s="11">
        <v>137</v>
      </c>
      <c r="C804" s="16"/>
      <c r="D804" s="11">
        <v>1</v>
      </c>
      <c r="E804" s="11">
        <v>136</v>
      </c>
      <c r="F804" s="11" t="s">
        <v>191</v>
      </c>
      <c r="G804" s="11" t="s">
        <v>4403</v>
      </c>
      <c r="H804" s="11" t="s">
        <v>2938</v>
      </c>
      <c r="I804" s="11" t="s">
        <v>637</v>
      </c>
      <c r="J804" s="11" t="s">
        <v>24</v>
      </c>
      <c r="K804" s="11" t="s">
        <v>2206</v>
      </c>
      <c r="L804" s="11">
        <v>1894</v>
      </c>
      <c r="M804" s="11">
        <v>6</v>
      </c>
      <c r="N804" s="11" t="s">
        <v>2939</v>
      </c>
      <c r="O804" s="16"/>
      <c r="P804" s="16"/>
      <c r="Q804" s="16"/>
      <c r="R804" s="11" t="s">
        <v>3952</v>
      </c>
      <c r="S804" s="11" t="s">
        <v>3952</v>
      </c>
      <c r="T804" s="11" t="s">
        <v>3952</v>
      </c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</row>
    <row r="805" spans="1:32">
      <c r="A805" s="11">
        <v>4</v>
      </c>
      <c r="B805" s="11">
        <v>137</v>
      </c>
      <c r="C805" s="16"/>
      <c r="D805" s="11">
        <v>1</v>
      </c>
      <c r="E805" s="11">
        <v>136</v>
      </c>
      <c r="F805" s="11" t="s">
        <v>191</v>
      </c>
      <c r="G805" s="11" t="s">
        <v>4404</v>
      </c>
      <c r="H805" s="11" t="s">
        <v>2938</v>
      </c>
      <c r="I805" s="11" t="s">
        <v>637</v>
      </c>
      <c r="J805" s="11" t="s">
        <v>24</v>
      </c>
      <c r="K805" s="11" t="s">
        <v>2143</v>
      </c>
      <c r="L805" s="11">
        <v>1895</v>
      </c>
      <c r="M805" s="11">
        <v>4</v>
      </c>
      <c r="N805" s="11" t="s">
        <v>2939</v>
      </c>
      <c r="O805" s="16"/>
      <c r="P805" s="16"/>
      <c r="Q805" s="16"/>
      <c r="R805" s="11" t="s">
        <v>3952</v>
      </c>
      <c r="S805" s="11" t="s">
        <v>3952</v>
      </c>
      <c r="T805" s="11" t="s">
        <v>3952</v>
      </c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</row>
    <row r="806" spans="1:32">
      <c r="A806" s="11">
        <v>5</v>
      </c>
      <c r="B806" s="11">
        <v>138</v>
      </c>
      <c r="C806" s="11"/>
      <c r="D806" s="11">
        <v>137</v>
      </c>
      <c r="E806" s="11">
        <v>137</v>
      </c>
      <c r="F806" s="11" t="s">
        <v>1228</v>
      </c>
      <c r="G806" s="11" t="s">
        <v>4405</v>
      </c>
      <c r="H806" s="11" t="s">
        <v>3949</v>
      </c>
      <c r="I806" s="11" t="s">
        <v>637</v>
      </c>
      <c r="J806" s="11" t="s">
        <v>19</v>
      </c>
      <c r="K806" s="11" t="s">
        <v>2526</v>
      </c>
      <c r="L806" s="11">
        <v>1853</v>
      </c>
      <c r="M806" s="11">
        <v>45</v>
      </c>
      <c r="N806" s="11" t="s">
        <v>2933</v>
      </c>
      <c r="O806" s="11">
        <v>11</v>
      </c>
      <c r="P806" s="11"/>
      <c r="Q806" s="11"/>
      <c r="R806" s="11" t="s">
        <v>3952</v>
      </c>
      <c r="S806" s="11" t="s">
        <v>3952</v>
      </c>
      <c r="T806" s="11" t="s">
        <v>3952</v>
      </c>
      <c r="U806" s="11"/>
      <c r="V806" s="11"/>
      <c r="W806" s="11"/>
      <c r="X806" s="11" t="s">
        <v>32</v>
      </c>
      <c r="Y806" s="11">
        <v>0</v>
      </c>
      <c r="Z806" s="11"/>
      <c r="AA806" s="11" t="s">
        <v>1395</v>
      </c>
      <c r="AB806" s="11" t="s">
        <v>92</v>
      </c>
      <c r="AC806" s="11" t="s">
        <v>1395</v>
      </c>
      <c r="AD806" s="11" t="s">
        <v>3956</v>
      </c>
      <c r="AE806" s="11"/>
      <c r="AF806" s="11" t="s">
        <v>261</v>
      </c>
    </row>
    <row r="807" spans="1:32">
      <c r="A807" s="11">
        <v>6</v>
      </c>
      <c r="B807" s="11">
        <v>138</v>
      </c>
      <c r="C807" s="16"/>
      <c r="D807" s="11">
        <v>137</v>
      </c>
      <c r="E807" s="11">
        <v>137</v>
      </c>
      <c r="F807" s="11" t="s">
        <v>1228</v>
      </c>
      <c r="G807" s="11" t="s">
        <v>2087</v>
      </c>
      <c r="H807" s="11" t="s">
        <v>2936</v>
      </c>
      <c r="I807" s="11" t="s">
        <v>637</v>
      </c>
      <c r="J807" s="11" t="s">
        <v>24</v>
      </c>
      <c r="K807" s="11" t="s">
        <v>2128</v>
      </c>
      <c r="L807" s="11">
        <v>1872</v>
      </c>
      <c r="M807" s="11">
        <v>28</v>
      </c>
      <c r="N807" s="11" t="s">
        <v>2933</v>
      </c>
      <c r="O807" s="11">
        <v>11</v>
      </c>
      <c r="P807" s="11">
        <v>7</v>
      </c>
      <c r="Q807" s="11">
        <v>7</v>
      </c>
      <c r="R807" s="11" t="s">
        <v>3952</v>
      </c>
      <c r="S807" s="11" t="s">
        <v>3952</v>
      </c>
      <c r="T807" s="11" t="s">
        <v>3952</v>
      </c>
      <c r="U807" s="16"/>
      <c r="V807" s="16"/>
      <c r="W807" s="16"/>
      <c r="X807" s="16"/>
      <c r="Y807" s="16"/>
      <c r="Z807" s="16"/>
      <c r="AA807" s="11" t="s">
        <v>92</v>
      </c>
      <c r="AB807" s="11" t="s">
        <v>92</v>
      </c>
      <c r="AC807" s="11" t="s">
        <v>1395</v>
      </c>
      <c r="AD807" s="16"/>
      <c r="AE807" s="16"/>
      <c r="AF807" s="16"/>
    </row>
    <row r="808" spans="1:32">
      <c r="A808" s="11">
        <v>7</v>
      </c>
      <c r="B808" s="11">
        <v>138</v>
      </c>
      <c r="C808" s="16"/>
      <c r="D808" s="11">
        <v>137</v>
      </c>
      <c r="E808" s="11">
        <v>137</v>
      </c>
      <c r="F808" s="11" t="s">
        <v>1228</v>
      </c>
      <c r="G808" s="11" t="s">
        <v>4406</v>
      </c>
      <c r="H808" s="11" t="s">
        <v>2944</v>
      </c>
      <c r="I808" s="11" t="s">
        <v>637</v>
      </c>
      <c r="J808" s="11" t="s">
        <v>19</v>
      </c>
      <c r="K808" s="11" t="s">
        <v>1971</v>
      </c>
      <c r="L808" s="11">
        <v>1888</v>
      </c>
      <c r="M808" s="11">
        <v>12</v>
      </c>
      <c r="N808" s="11" t="s">
        <v>2939</v>
      </c>
      <c r="O808" s="16"/>
      <c r="P808" s="16"/>
      <c r="Q808" s="16"/>
      <c r="R808" s="11" t="s">
        <v>3952</v>
      </c>
      <c r="S808" s="11" t="s">
        <v>3952</v>
      </c>
      <c r="T808" s="11" t="s">
        <v>3952</v>
      </c>
      <c r="U808" s="16"/>
      <c r="V808" s="16"/>
      <c r="W808" s="16"/>
      <c r="X808" s="11" t="s">
        <v>3962</v>
      </c>
      <c r="Y808" s="16"/>
      <c r="Z808" s="11">
        <v>4</v>
      </c>
      <c r="AA808" s="11" t="s">
        <v>1395</v>
      </c>
      <c r="AB808" s="11" t="s">
        <v>92</v>
      </c>
      <c r="AC808" s="11" t="s">
        <v>1395</v>
      </c>
      <c r="AD808" s="16"/>
      <c r="AE808" s="16"/>
      <c r="AF808" s="16"/>
    </row>
    <row r="809" spans="1:32">
      <c r="A809" s="11">
        <v>8</v>
      </c>
      <c r="B809" s="11">
        <v>138</v>
      </c>
      <c r="C809" s="16"/>
      <c r="D809" s="11">
        <v>137</v>
      </c>
      <c r="E809" s="11">
        <v>137</v>
      </c>
      <c r="F809" s="11" t="s">
        <v>1228</v>
      </c>
      <c r="G809" s="11" t="s">
        <v>3116</v>
      </c>
      <c r="H809" s="11" t="s">
        <v>2938</v>
      </c>
      <c r="I809" s="11" t="s">
        <v>637</v>
      </c>
      <c r="J809" s="11" t="s">
        <v>24</v>
      </c>
      <c r="K809" s="11" t="s">
        <v>2161</v>
      </c>
      <c r="L809" s="11">
        <v>1889</v>
      </c>
      <c r="M809" s="11">
        <v>10</v>
      </c>
      <c r="N809" s="11" t="s">
        <v>2939</v>
      </c>
      <c r="O809" s="16"/>
      <c r="P809" s="16"/>
      <c r="Q809" s="16"/>
      <c r="R809" s="11" t="s">
        <v>3952</v>
      </c>
      <c r="S809" s="11" t="s">
        <v>3952</v>
      </c>
      <c r="T809" s="11" t="s">
        <v>3952</v>
      </c>
      <c r="U809" s="16"/>
      <c r="V809" s="16"/>
      <c r="W809" s="16"/>
      <c r="X809" s="11" t="s">
        <v>3962</v>
      </c>
      <c r="Y809" s="16"/>
      <c r="Z809" s="11">
        <v>4</v>
      </c>
      <c r="AA809" s="11" t="s">
        <v>1395</v>
      </c>
      <c r="AB809" s="11" t="s">
        <v>92</v>
      </c>
      <c r="AC809" s="11" t="s">
        <v>1395</v>
      </c>
      <c r="AD809" s="16"/>
      <c r="AE809" s="16"/>
      <c r="AF809" s="16"/>
    </row>
    <row r="810" spans="1:32">
      <c r="A810" s="11">
        <v>9</v>
      </c>
      <c r="B810" s="11">
        <v>138</v>
      </c>
      <c r="C810" s="16"/>
      <c r="D810" s="11">
        <v>137</v>
      </c>
      <c r="E810" s="11">
        <v>137</v>
      </c>
      <c r="F810" s="11" t="s">
        <v>1228</v>
      </c>
      <c r="G810" s="11" t="s">
        <v>4405</v>
      </c>
      <c r="H810" s="11" t="s">
        <v>2944</v>
      </c>
      <c r="I810" s="11" t="s">
        <v>637</v>
      </c>
      <c r="J810" s="11" t="s">
        <v>19</v>
      </c>
      <c r="K810" s="11" t="s">
        <v>2033</v>
      </c>
      <c r="L810" s="11">
        <v>1892</v>
      </c>
      <c r="M810" s="11">
        <v>8</v>
      </c>
      <c r="N810" s="11" t="s">
        <v>2939</v>
      </c>
      <c r="O810" s="16"/>
      <c r="P810" s="16"/>
      <c r="Q810" s="16"/>
      <c r="R810" s="11" t="s">
        <v>3952</v>
      </c>
      <c r="S810" s="11" t="s">
        <v>3952</v>
      </c>
      <c r="T810" s="11" t="s">
        <v>3952</v>
      </c>
      <c r="U810" s="16"/>
      <c r="V810" s="16"/>
      <c r="W810" s="16"/>
      <c r="X810" s="16"/>
      <c r="Y810" s="16"/>
      <c r="Z810" s="11">
        <v>0</v>
      </c>
      <c r="AA810" s="16"/>
      <c r="AB810" s="16"/>
      <c r="AC810" s="16"/>
      <c r="AD810" s="16"/>
      <c r="AE810" s="16"/>
      <c r="AF810" s="16"/>
    </row>
    <row r="811" spans="1:32">
      <c r="A811" s="11">
        <v>10</v>
      </c>
      <c r="B811" s="11">
        <v>138</v>
      </c>
      <c r="C811" s="16"/>
      <c r="D811" s="11">
        <v>137</v>
      </c>
      <c r="E811" s="11">
        <v>137</v>
      </c>
      <c r="F811" s="11" t="s">
        <v>1228</v>
      </c>
      <c r="G811" s="11" t="s">
        <v>4407</v>
      </c>
      <c r="H811" s="11" t="s">
        <v>2938</v>
      </c>
      <c r="I811" s="11" t="s">
        <v>637</v>
      </c>
      <c r="J811" s="11" t="s">
        <v>24</v>
      </c>
      <c r="K811" s="11" t="s">
        <v>2161</v>
      </c>
      <c r="L811" s="11">
        <v>1893</v>
      </c>
      <c r="M811" s="11">
        <v>6</v>
      </c>
      <c r="N811" s="11" t="s">
        <v>2939</v>
      </c>
      <c r="O811" s="16"/>
      <c r="P811" s="16"/>
      <c r="Q811" s="16"/>
      <c r="R811" s="11" t="s">
        <v>3952</v>
      </c>
      <c r="S811" s="11" t="s">
        <v>3952</v>
      </c>
      <c r="T811" s="11" t="s">
        <v>3952</v>
      </c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</row>
    <row r="812" spans="1:32">
      <c r="A812" s="11">
        <v>11</v>
      </c>
      <c r="B812" s="11">
        <v>138</v>
      </c>
      <c r="C812" s="16"/>
      <c r="D812" s="11">
        <v>137</v>
      </c>
      <c r="E812" s="11">
        <v>137</v>
      </c>
      <c r="F812" s="11" t="s">
        <v>1228</v>
      </c>
      <c r="G812" s="11" t="s">
        <v>4232</v>
      </c>
      <c r="H812" s="11" t="s">
        <v>2938</v>
      </c>
      <c r="I812" s="11" t="s">
        <v>637</v>
      </c>
      <c r="J812" s="11" t="s">
        <v>24</v>
      </c>
      <c r="K812" s="11" t="s">
        <v>2143</v>
      </c>
      <c r="L812" s="11">
        <v>1895</v>
      </c>
      <c r="M812" s="11">
        <v>4</v>
      </c>
      <c r="N812" s="11" t="s">
        <v>2939</v>
      </c>
      <c r="O812" s="16"/>
      <c r="P812" s="16"/>
      <c r="Q812" s="16"/>
      <c r="R812" s="11" t="s">
        <v>3952</v>
      </c>
      <c r="S812" s="11" t="s">
        <v>3952</v>
      </c>
      <c r="T812" s="11" t="s">
        <v>3952</v>
      </c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</row>
    <row r="813" spans="1:32">
      <c r="A813" s="11">
        <v>12</v>
      </c>
      <c r="B813" s="11">
        <v>138</v>
      </c>
      <c r="C813" s="16"/>
      <c r="D813" s="11">
        <v>137</v>
      </c>
      <c r="E813" s="11">
        <v>137</v>
      </c>
      <c r="F813" s="11" t="s">
        <v>1228</v>
      </c>
      <c r="G813" s="11" t="s">
        <v>4404</v>
      </c>
      <c r="H813" s="11" t="s">
        <v>2938</v>
      </c>
      <c r="I813" s="11" t="s">
        <v>637</v>
      </c>
      <c r="J813" s="11" t="s">
        <v>24</v>
      </c>
      <c r="K813" s="11" t="s">
        <v>2190</v>
      </c>
      <c r="L813" s="11">
        <v>1896</v>
      </c>
      <c r="M813" s="11">
        <v>3</v>
      </c>
      <c r="N813" s="11" t="s">
        <v>2939</v>
      </c>
      <c r="O813" s="16"/>
      <c r="P813" s="16"/>
      <c r="Q813" s="16"/>
      <c r="R813" s="11" t="s">
        <v>3952</v>
      </c>
      <c r="S813" s="11" t="s">
        <v>3952</v>
      </c>
      <c r="T813" s="11" t="s">
        <v>3952</v>
      </c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</row>
    <row r="814" spans="1:32">
      <c r="A814" s="11">
        <v>13</v>
      </c>
      <c r="B814" s="11">
        <v>138</v>
      </c>
      <c r="C814" s="16"/>
      <c r="D814" s="11">
        <v>137</v>
      </c>
      <c r="E814" s="11">
        <v>137</v>
      </c>
      <c r="F814" s="11" t="s">
        <v>1228</v>
      </c>
      <c r="G814" s="11" t="s">
        <v>4408</v>
      </c>
      <c r="H814" s="11" t="s">
        <v>2938</v>
      </c>
      <c r="I814" s="11" t="s">
        <v>637</v>
      </c>
      <c r="J814" s="11" t="s">
        <v>24</v>
      </c>
      <c r="K814" s="11" t="s">
        <v>2143</v>
      </c>
      <c r="L814" s="11">
        <v>1898</v>
      </c>
      <c r="M814" s="11">
        <v>1</v>
      </c>
      <c r="N814" s="11" t="s">
        <v>2939</v>
      </c>
      <c r="O814" s="16"/>
      <c r="P814" s="16"/>
      <c r="Q814" s="16"/>
      <c r="R814" s="11" t="s">
        <v>3952</v>
      </c>
      <c r="S814" s="11" t="s">
        <v>3952</v>
      </c>
      <c r="T814" s="11" t="s">
        <v>3952</v>
      </c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</row>
    <row r="815" spans="1:32">
      <c r="A815" s="11">
        <v>14</v>
      </c>
      <c r="B815" s="11">
        <v>138</v>
      </c>
      <c r="C815" s="16"/>
      <c r="D815" s="11">
        <v>137</v>
      </c>
      <c r="E815" s="11">
        <v>137</v>
      </c>
      <c r="F815" s="11" t="s">
        <v>4409</v>
      </c>
      <c r="G815" s="11" t="s">
        <v>1421</v>
      </c>
      <c r="H815" s="11" t="s">
        <v>3217</v>
      </c>
      <c r="I815" s="11" t="s">
        <v>637</v>
      </c>
      <c r="J815" s="11" t="s">
        <v>24</v>
      </c>
      <c r="K815" s="11" t="s">
        <v>1971</v>
      </c>
      <c r="L815" s="11">
        <v>1820</v>
      </c>
      <c r="M815" s="11">
        <v>80</v>
      </c>
      <c r="N815" s="11" t="s">
        <v>3066</v>
      </c>
      <c r="O815" s="16"/>
      <c r="P815" s="11">
        <v>8</v>
      </c>
      <c r="Q815" s="11">
        <v>7</v>
      </c>
      <c r="R815" s="11" t="s">
        <v>3952</v>
      </c>
      <c r="S815" s="16"/>
      <c r="T815" s="16"/>
      <c r="U815" s="16"/>
      <c r="V815" s="16"/>
      <c r="W815" s="16"/>
      <c r="X815" s="16"/>
      <c r="Y815" s="16"/>
      <c r="Z815" s="16"/>
      <c r="AA815" s="11" t="s">
        <v>92</v>
      </c>
      <c r="AB815" s="11" t="s">
        <v>92</v>
      </c>
      <c r="AC815" s="11" t="s">
        <v>1395</v>
      </c>
      <c r="AD815" s="16"/>
      <c r="AE815" s="16"/>
      <c r="AF815" s="16"/>
    </row>
    <row r="816" spans="1:32">
      <c r="A816" s="11">
        <v>15</v>
      </c>
      <c r="B816" s="11">
        <v>139</v>
      </c>
      <c r="C816" s="11"/>
      <c r="D816" s="11">
        <v>138</v>
      </c>
      <c r="E816" s="11">
        <v>138</v>
      </c>
      <c r="F816" s="11" t="s">
        <v>4410</v>
      </c>
      <c r="G816" s="11" t="s">
        <v>2271</v>
      </c>
      <c r="H816" s="11" t="s">
        <v>3949</v>
      </c>
      <c r="I816" s="11" t="s">
        <v>637</v>
      </c>
      <c r="J816" s="11" t="s">
        <v>19</v>
      </c>
      <c r="K816" s="11" t="s">
        <v>2128</v>
      </c>
      <c r="L816" s="11">
        <v>1850</v>
      </c>
      <c r="M816" s="11">
        <v>50</v>
      </c>
      <c r="N816" s="11" t="s">
        <v>2933</v>
      </c>
      <c r="O816" s="11">
        <v>26</v>
      </c>
      <c r="P816" s="11"/>
      <c r="Q816" s="11"/>
      <c r="R816" s="11" t="s">
        <v>3952</v>
      </c>
      <c r="S816" s="11"/>
      <c r="T816" s="11"/>
      <c r="U816" s="11"/>
      <c r="V816" s="11"/>
      <c r="W816" s="11"/>
      <c r="X816" s="11" t="s">
        <v>32</v>
      </c>
      <c r="Y816" s="11">
        <v>0</v>
      </c>
      <c r="Z816" s="11"/>
      <c r="AA816" s="11" t="s">
        <v>1395</v>
      </c>
      <c r="AB816" s="11" t="s">
        <v>1395</v>
      </c>
      <c r="AC816" s="11" t="s">
        <v>1395</v>
      </c>
      <c r="AD816" s="11" t="s">
        <v>3951</v>
      </c>
      <c r="AE816" s="11" t="s">
        <v>261</v>
      </c>
      <c r="AF816" s="11" t="s">
        <v>261</v>
      </c>
    </row>
    <row r="817" spans="1:32">
      <c r="A817" s="11">
        <v>16</v>
      </c>
      <c r="B817" s="11">
        <v>139</v>
      </c>
      <c r="C817" s="16"/>
      <c r="D817" s="11">
        <v>138</v>
      </c>
      <c r="E817" s="11">
        <v>138</v>
      </c>
      <c r="F817" s="11" t="s">
        <v>4410</v>
      </c>
      <c r="G817" s="11" t="s">
        <v>371</v>
      </c>
      <c r="H817" s="11" t="s">
        <v>2936</v>
      </c>
      <c r="I817" s="11" t="s">
        <v>637</v>
      </c>
      <c r="J817" s="11" t="s">
        <v>24</v>
      </c>
      <c r="K817" s="11" t="s">
        <v>1971</v>
      </c>
      <c r="L817" s="11">
        <v>1853</v>
      </c>
      <c r="M817" s="11">
        <v>47</v>
      </c>
      <c r="N817" s="11" t="s">
        <v>2933</v>
      </c>
      <c r="O817" s="11">
        <v>26</v>
      </c>
      <c r="P817" s="11">
        <v>15</v>
      </c>
      <c r="Q817" s="11">
        <v>12</v>
      </c>
      <c r="R817" s="11" t="s">
        <v>3952</v>
      </c>
      <c r="S817" s="16"/>
      <c r="T817" s="11" t="s">
        <v>4082</v>
      </c>
      <c r="U817" s="16"/>
      <c r="V817" s="16"/>
      <c r="W817" s="16"/>
      <c r="X817" s="16"/>
      <c r="Y817" s="16"/>
      <c r="Z817" s="16"/>
      <c r="AA817" s="11" t="s">
        <v>92</v>
      </c>
      <c r="AB817" s="11" t="s">
        <v>92</v>
      </c>
      <c r="AC817" s="11" t="s">
        <v>1395</v>
      </c>
      <c r="AD817" s="16"/>
      <c r="AE817" s="16"/>
      <c r="AF817" s="16"/>
    </row>
    <row r="818" spans="1:32">
      <c r="A818" s="11">
        <v>17</v>
      </c>
      <c r="B818" s="11">
        <v>139</v>
      </c>
      <c r="C818" s="16"/>
      <c r="D818" s="11">
        <v>138</v>
      </c>
      <c r="E818" s="11">
        <v>138</v>
      </c>
      <c r="F818" s="11" t="s">
        <v>4410</v>
      </c>
      <c r="G818" s="11" t="s">
        <v>412</v>
      </c>
      <c r="H818" s="11" t="s">
        <v>2944</v>
      </c>
      <c r="I818" s="11" t="s">
        <v>637</v>
      </c>
      <c r="J818" s="11" t="s">
        <v>19</v>
      </c>
      <c r="K818" s="11" t="s">
        <v>2173</v>
      </c>
      <c r="L818" s="11">
        <v>1877</v>
      </c>
      <c r="M818" s="11">
        <v>22</v>
      </c>
      <c r="N818" s="11" t="s">
        <v>2939</v>
      </c>
      <c r="O818" s="16"/>
      <c r="P818" s="16"/>
      <c r="Q818" s="16"/>
      <c r="R818" s="11" t="s">
        <v>3952</v>
      </c>
      <c r="S818" s="11" t="s">
        <v>3952</v>
      </c>
      <c r="T818" s="11" t="s">
        <v>3952</v>
      </c>
      <c r="U818" s="16"/>
      <c r="V818" s="16"/>
      <c r="W818" s="16"/>
      <c r="X818" s="11" t="s">
        <v>1998</v>
      </c>
      <c r="Y818" s="11">
        <v>0</v>
      </c>
      <c r="Z818" s="16"/>
      <c r="AA818" s="11" t="s">
        <v>1395</v>
      </c>
      <c r="AB818" s="11" t="s">
        <v>1395</v>
      </c>
      <c r="AC818" s="11" t="s">
        <v>1395</v>
      </c>
      <c r="AD818" s="16"/>
      <c r="AE818" s="16"/>
      <c r="AF818" s="16"/>
    </row>
    <row r="819" spans="1:32">
      <c r="A819" s="11">
        <v>18</v>
      </c>
      <c r="B819" s="11">
        <v>139</v>
      </c>
      <c r="C819" s="16"/>
      <c r="D819" s="11">
        <v>138</v>
      </c>
      <c r="E819" s="11">
        <v>138</v>
      </c>
      <c r="F819" s="11" t="s">
        <v>4410</v>
      </c>
      <c r="G819" s="11" t="s">
        <v>111</v>
      </c>
      <c r="H819" s="11" t="s">
        <v>2944</v>
      </c>
      <c r="I819" s="11" t="s">
        <v>637</v>
      </c>
      <c r="J819" s="11" t="s">
        <v>19</v>
      </c>
      <c r="K819" s="11" t="s">
        <v>1971</v>
      </c>
      <c r="L819" s="11">
        <v>1883</v>
      </c>
      <c r="M819" s="11">
        <v>17</v>
      </c>
      <c r="N819" s="11" t="s">
        <v>2939</v>
      </c>
      <c r="O819" s="16"/>
      <c r="P819" s="16"/>
      <c r="Q819" s="16"/>
      <c r="R819" s="11" t="s">
        <v>3952</v>
      </c>
      <c r="S819" s="11" t="s">
        <v>3952</v>
      </c>
      <c r="T819" s="11" t="s">
        <v>3952</v>
      </c>
      <c r="U819" s="16"/>
      <c r="V819" s="16"/>
      <c r="W819" s="16"/>
      <c r="X819" s="11" t="s">
        <v>1998</v>
      </c>
      <c r="Y819" s="11">
        <v>0</v>
      </c>
      <c r="Z819" s="11">
        <v>0</v>
      </c>
      <c r="AA819" s="11" t="s">
        <v>1395</v>
      </c>
      <c r="AB819" s="11" t="s">
        <v>1395</v>
      </c>
      <c r="AC819" s="11" t="s">
        <v>1395</v>
      </c>
      <c r="AD819" s="16"/>
      <c r="AE819" s="16"/>
      <c r="AF819" s="16"/>
    </row>
    <row r="820" spans="1:32">
      <c r="A820" s="11">
        <v>19</v>
      </c>
      <c r="B820" s="11">
        <v>139</v>
      </c>
      <c r="C820" s="16"/>
      <c r="D820" s="11">
        <v>138</v>
      </c>
      <c r="E820" s="11">
        <v>138</v>
      </c>
      <c r="F820" s="11" t="s">
        <v>4410</v>
      </c>
      <c r="G820" s="11" t="s">
        <v>1267</v>
      </c>
      <c r="H820" s="11" t="s">
        <v>2944</v>
      </c>
      <c r="I820" s="11" t="s">
        <v>637</v>
      </c>
      <c r="J820" s="11" t="s">
        <v>19</v>
      </c>
      <c r="K820" s="11" t="s">
        <v>2354</v>
      </c>
      <c r="L820" s="11">
        <v>1884</v>
      </c>
      <c r="M820" s="11">
        <v>16</v>
      </c>
      <c r="N820" s="11" t="s">
        <v>2939</v>
      </c>
      <c r="O820" s="16"/>
      <c r="P820" s="16"/>
      <c r="Q820" s="16"/>
      <c r="R820" s="11" t="s">
        <v>3952</v>
      </c>
      <c r="S820" s="11" t="s">
        <v>3952</v>
      </c>
      <c r="T820" s="11" t="s">
        <v>3952</v>
      </c>
      <c r="U820" s="16"/>
      <c r="V820" s="16"/>
      <c r="W820" s="16"/>
      <c r="X820" s="11" t="s">
        <v>1998</v>
      </c>
      <c r="Y820" s="11">
        <v>0</v>
      </c>
      <c r="Z820" s="11">
        <v>0</v>
      </c>
      <c r="AA820" s="11" t="s">
        <v>1395</v>
      </c>
      <c r="AB820" s="11" t="s">
        <v>1395</v>
      </c>
      <c r="AC820" s="11" t="s">
        <v>1395</v>
      </c>
      <c r="AD820" s="16"/>
      <c r="AE820" s="16"/>
      <c r="AF820" s="16"/>
    </row>
    <row r="821" spans="1:32">
      <c r="A821" s="11">
        <v>20</v>
      </c>
      <c r="B821" s="11">
        <v>139</v>
      </c>
      <c r="C821" s="16"/>
      <c r="D821" s="11">
        <v>138</v>
      </c>
      <c r="E821" s="11">
        <v>138</v>
      </c>
      <c r="F821" s="11" t="s">
        <v>4410</v>
      </c>
      <c r="G821" s="11" t="s">
        <v>95</v>
      </c>
      <c r="H821" s="11" t="s">
        <v>2944</v>
      </c>
      <c r="I821" s="11" t="s">
        <v>637</v>
      </c>
      <c r="J821" s="11" t="s">
        <v>19</v>
      </c>
      <c r="K821" s="11" t="s">
        <v>2128</v>
      </c>
      <c r="L821" s="11">
        <v>1896</v>
      </c>
      <c r="M821" s="16"/>
      <c r="N821" s="11" t="s">
        <v>2939</v>
      </c>
      <c r="O821" s="16"/>
      <c r="P821" s="16"/>
      <c r="Q821" s="16"/>
      <c r="R821" s="11" t="s">
        <v>3952</v>
      </c>
      <c r="S821" s="11" t="s">
        <v>3952</v>
      </c>
      <c r="T821" s="11" t="s">
        <v>3952</v>
      </c>
      <c r="U821" s="16"/>
      <c r="V821" s="16"/>
      <c r="W821" s="16"/>
      <c r="X821" s="11" t="s">
        <v>3962</v>
      </c>
      <c r="Y821" s="16"/>
      <c r="Z821" s="11">
        <v>4</v>
      </c>
      <c r="AA821" s="11" t="s">
        <v>1395</v>
      </c>
      <c r="AB821" s="11" t="s">
        <v>1395</v>
      </c>
      <c r="AC821" s="11" t="s">
        <v>1395</v>
      </c>
      <c r="AD821" s="16"/>
      <c r="AE821" s="16"/>
      <c r="AF821" s="16"/>
    </row>
    <row r="822" spans="1:32">
      <c r="A822" s="11">
        <v>21</v>
      </c>
      <c r="B822" s="11">
        <v>139</v>
      </c>
      <c r="C822" s="16"/>
      <c r="D822" s="11">
        <v>138</v>
      </c>
      <c r="E822" s="11">
        <v>138</v>
      </c>
      <c r="F822" s="11" t="s">
        <v>4410</v>
      </c>
      <c r="G822" s="11" t="s">
        <v>4411</v>
      </c>
      <c r="H822" s="11" t="s">
        <v>2944</v>
      </c>
      <c r="I822" s="11" t="s">
        <v>637</v>
      </c>
      <c r="J822" s="11" t="s">
        <v>19</v>
      </c>
      <c r="K822" s="11" t="s">
        <v>2354</v>
      </c>
      <c r="L822" s="11">
        <v>1888</v>
      </c>
      <c r="M822" s="11">
        <v>12</v>
      </c>
      <c r="N822" s="11" t="s">
        <v>2939</v>
      </c>
      <c r="O822" s="16"/>
      <c r="P822" s="16"/>
      <c r="Q822" s="16"/>
      <c r="R822" s="11" t="s">
        <v>3952</v>
      </c>
      <c r="S822" s="11" t="s">
        <v>3952</v>
      </c>
      <c r="T822" s="11" t="s">
        <v>3952</v>
      </c>
      <c r="U822" s="16"/>
      <c r="V822" s="16"/>
      <c r="W822" s="16"/>
      <c r="X822" s="11" t="s">
        <v>3962</v>
      </c>
      <c r="Y822" s="16"/>
      <c r="Z822" s="11">
        <v>4</v>
      </c>
      <c r="AA822" s="11" t="s">
        <v>1395</v>
      </c>
      <c r="AB822" s="11" t="s">
        <v>1395</v>
      </c>
      <c r="AC822" s="11" t="s">
        <v>1395</v>
      </c>
      <c r="AD822" s="16"/>
      <c r="AE822" s="16"/>
      <c r="AF822" s="16"/>
    </row>
    <row r="823" spans="1:32">
      <c r="A823" s="11">
        <v>22</v>
      </c>
      <c r="B823" s="11">
        <v>139</v>
      </c>
      <c r="C823" s="16"/>
      <c r="D823" s="11">
        <v>138</v>
      </c>
      <c r="E823" s="11">
        <v>138</v>
      </c>
      <c r="F823" s="11" t="s">
        <v>4410</v>
      </c>
      <c r="G823" s="11" t="s">
        <v>827</v>
      </c>
      <c r="H823" s="11" t="s">
        <v>2938</v>
      </c>
      <c r="I823" s="11" t="s">
        <v>637</v>
      </c>
      <c r="J823" s="11" t="s">
        <v>24</v>
      </c>
      <c r="K823" s="11" t="s">
        <v>2033</v>
      </c>
      <c r="L823" s="11">
        <v>1892</v>
      </c>
      <c r="M823" s="11">
        <v>8</v>
      </c>
      <c r="N823" s="11" t="s">
        <v>2939</v>
      </c>
      <c r="O823" s="16"/>
      <c r="P823" s="16"/>
      <c r="Q823" s="16"/>
      <c r="R823" s="11" t="s">
        <v>3952</v>
      </c>
      <c r="S823" s="11" t="s">
        <v>3952</v>
      </c>
      <c r="T823" s="11" t="s">
        <v>3952</v>
      </c>
      <c r="U823" s="16"/>
      <c r="V823" s="16"/>
      <c r="W823" s="16"/>
      <c r="X823" s="16"/>
      <c r="Y823" s="16"/>
      <c r="Z823" s="11">
        <v>0</v>
      </c>
      <c r="AA823" s="16"/>
      <c r="AB823" s="16"/>
      <c r="AC823" s="16"/>
      <c r="AD823" s="16"/>
      <c r="AE823" s="16"/>
      <c r="AF823" s="16"/>
    </row>
    <row r="824" spans="1:32">
      <c r="A824" s="11">
        <v>23</v>
      </c>
      <c r="B824" s="11">
        <v>139</v>
      </c>
      <c r="C824" s="16"/>
      <c r="D824" s="11">
        <v>138</v>
      </c>
      <c r="E824" s="11">
        <v>138</v>
      </c>
      <c r="F824" s="11" t="s">
        <v>4410</v>
      </c>
      <c r="G824" s="11" t="s">
        <v>3719</v>
      </c>
      <c r="H824" s="11" t="s">
        <v>2944</v>
      </c>
      <c r="I824" s="11" t="s">
        <v>637</v>
      </c>
      <c r="J824" s="11" t="s">
        <v>19</v>
      </c>
      <c r="K824" s="11" t="s">
        <v>1971</v>
      </c>
      <c r="L824" s="11">
        <v>1894</v>
      </c>
      <c r="M824" s="11">
        <v>6</v>
      </c>
      <c r="N824" s="11" t="s">
        <v>2939</v>
      </c>
      <c r="O824" s="16"/>
      <c r="P824" s="16"/>
      <c r="Q824" s="16"/>
      <c r="R824" s="11" t="s">
        <v>3952</v>
      </c>
      <c r="S824" s="11" t="s">
        <v>3952</v>
      </c>
      <c r="T824" s="11" t="s">
        <v>3952</v>
      </c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</row>
    <row r="825" spans="1:32">
      <c r="A825" s="11">
        <v>24</v>
      </c>
      <c r="B825" s="11">
        <v>139</v>
      </c>
      <c r="C825" s="16"/>
      <c r="D825" s="11">
        <v>138</v>
      </c>
      <c r="E825" s="11">
        <v>138</v>
      </c>
      <c r="F825" s="11" t="s">
        <v>4410</v>
      </c>
      <c r="G825" s="11" t="s">
        <v>4412</v>
      </c>
      <c r="H825" s="11" t="s">
        <v>2938</v>
      </c>
      <c r="I825" s="11" t="s">
        <v>637</v>
      </c>
      <c r="J825" s="11" t="s">
        <v>24</v>
      </c>
      <c r="K825" s="11" t="s">
        <v>2128</v>
      </c>
      <c r="L825" s="11">
        <v>1896</v>
      </c>
      <c r="M825" s="11">
        <v>4</v>
      </c>
      <c r="N825" s="11" t="s">
        <v>2939</v>
      </c>
      <c r="O825" s="16"/>
      <c r="P825" s="16"/>
      <c r="Q825" s="16"/>
      <c r="R825" s="11" t="s">
        <v>3952</v>
      </c>
      <c r="S825" s="11" t="s">
        <v>3952</v>
      </c>
      <c r="T825" s="11" t="s">
        <v>3952</v>
      </c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</row>
    <row r="826" spans="1:32">
      <c r="A826" s="11">
        <v>25</v>
      </c>
      <c r="B826" s="11">
        <v>139</v>
      </c>
      <c r="C826" s="16"/>
      <c r="D826" s="11">
        <v>138</v>
      </c>
      <c r="E826" s="11">
        <v>138</v>
      </c>
      <c r="F826" s="11" t="s">
        <v>4410</v>
      </c>
      <c r="G826" s="11" t="s">
        <v>3123</v>
      </c>
      <c r="H826" s="11" t="s">
        <v>2938</v>
      </c>
      <c r="I826" s="11" t="s">
        <v>637</v>
      </c>
      <c r="J826" s="11" t="s">
        <v>24</v>
      </c>
      <c r="K826" s="11" t="s">
        <v>2354</v>
      </c>
      <c r="L826" s="11">
        <v>1897</v>
      </c>
      <c r="M826" s="11">
        <v>3</v>
      </c>
      <c r="N826" s="11" t="s">
        <v>2939</v>
      </c>
      <c r="O826" s="16"/>
      <c r="P826" s="16"/>
      <c r="Q826" s="16"/>
      <c r="R826" s="11" t="s">
        <v>3952</v>
      </c>
      <c r="S826" s="11" t="s">
        <v>3952</v>
      </c>
      <c r="T826" s="11" t="s">
        <v>3952</v>
      </c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</row>
    <row r="827" spans="1:32">
      <c r="A827" s="11">
        <v>26</v>
      </c>
      <c r="B827" s="11">
        <v>139</v>
      </c>
      <c r="C827" s="16"/>
      <c r="D827" s="11">
        <v>138</v>
      </c>
      <c r="E827" s="11">
        <v>138</v>
      </c>
      <c r="F827" s="11" t="s">
        <v>4410</v>
      </c>
      <c r="G827" s="11" t="s">
        <v>17</v>
      </c>
      <c r="H827" s="11" t="s">
        <v>2944</v>
      </c>
      <c r="I827" s="11" t="s">
        <v>637</v>
      </c>
      <c r="J827" s="11" t="s">
        <v>19</v>
      </c>
      <c r="K827" s="11" t="s">
        <v>2354</v>
      </c>
      <c r="L827" s="11">
        <v>1897</v>
      </c>
      <c r="M827" s="11">
        <v>3</v>
      </c>
      <c r="N827" s="11" t="s">
        <v>2939</v>
      </c>
      <c r="O827" s="16"/>
      <c r="P827" s="16"/>
      <c r="Q827" s="16"/>
      <c r="R827" s="11" t="s">
        <v>3952</v>
      </c>
      <c r="S827" s="11" t="s">
        <v>3952</v>
      </c>
      <c r="T827" s="11" t="s">
        <v>3952</v>
      </c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</row>
    <row r="828" spans="1:32">
      <c r="A828" s="11">
        <v>27</v>
      </c>
      <c r="B828" s="11">
        <v>139</v>
      </c>
      <c r="C828" s="16"/>
      <c r="D828" s="11">
        <v>138</v>
      </c>
      <c r="E828" s="11">
        <v>138</v>
      </c>
      <c r="F828" s="11" t="s">
        <v>925</v>
      </c>
      <c r="G828" s="11" t="s">
        <v>646</v>
      </c>
      <c r="H828" s="11" t="s">
        <v>3217</v>
      </c>
      <c r="I828" s="11" t="s">
        <v>637</v>
      </c>
      <c r="J828" s="11" t="s">
        <v>24</v>
      </c>
      <c r="K828" s="11" t="s">
        <v>2033</v>
      </c>
      <c r="L828" s="11">
        <v>1840</v>
      </c>
      <c r="M828" s="11">
        <v>60</v>
      </c>
      <c r="N828" s="11" t="s">
        <v>3066</v>
      </c>
      <c r="O828" s="16"/>
      <c r="P828" s="11">
        <v>6</v>
      </c>
      <c r="Q828" s="11">
        <v>5</v>
      </c>
      <c r="R828" s="11" t="s">
        <v>4082</v>
      </c>
      <c r="S828" s="16"/>
      <c r="T828" s="11" t="s">
        <v>4294</v>
      </c>
      <c r="U828" s="16"/>
      <c r="V828" s="16"/>
      <c r="W828" s="16"/>
      <c r="X828" s="16"/>
      <c r="Y828" s="16"/>
      <c r="Z828" s="16"/>
      <c r="AA828" s="11" t="s">
        <v>92</v>
      </c>
      <c r="AB828" s="11" t="s">
        <v>92</v>
      </c>
      <c r="AC828" s="11" t="s">
        <v>1395</v>
      </c>
      <c r="AD828" s="16"/>
      <c r="AE828" s="16"/>
      <c r="AF828" s="16"/>
    </row>
    <row r="829" spans="1:32">
      <c r="A829" s="11">
        <v>28</v>
      </c>
      <c r="B829" s="11">
        <v>140</v>
      </c>
      <c r="C829" s="11"/>
      <c r="D829" s="11">
        <v>139</v>
      </c>
      <c r="E829" s="11">
        <v>139</v>
      </c>
      <c r="F829" s="11" t="s">
        <v>438</v>
      </c>
      <c r="G829" s="11" t="s">
        <v>88</v>
      </c>
      <c r="H829" s="11" t="s">
        <v>3949</v>
      </c>
      <c r="I829" s="11" t="s">
        <v>637</v>
      </c>
      <c r="J829" s="11" t="s">
        <v>19</v>
      </c>
      <c r="K829" s="11" t="s">
        <v>2354</v>
      </c>
      <c r="L829" s="11">
        <v>1876</v>
      </c>
      <c r="M829" s="11">
        <v>24</v>
      </c>
      <c r="N829" s="11" t="s">
        <v>2933</v>
      </c>
      <c r="O829" s="11">
        <v>4</v>
      </c>
      <c r="P829" s="11"/>
      <c r="Q829" s="11"/>
      <c r="R829" s="11" t="s">
        <v>3952</v>
      </c>
      <c r="S829" s="11" t="s">
        <v>3952</v>
      </c>
      <c r="T829" s="11" t="s">
        <v>3952</v>
      </c>
      <c r="U829" s="11"/>
      <c r="V829" s="11"/>
      <c r="W829" s="11"/>
      <c r="X829" s="11" t="s">
        <v>32</v>
      </c>
      <c r="Y829" s="11">
        <v>0</v>
      </c>
      <c r="Z829" s="11"/>
      <c r="AA829" s="11" t="s">
        <v>1395</v>
      </c>
      <c r="AB829" s="11" t="s">
        <v>1395</v>
      </c>
      <c r="AC829" s="11" t="s">
        <v>1395</v>
      </c>
      <c r="AD829" s="11" t="s">
        <v>3956</v>
      </c>
      <c r="AE829" s="11"/>
      <c r="AF829" s="11" t="s">
        <v>261</v>
      </c>
    </row>
    <row r="830" spans="1:32">
      <c r="A830" s="11">
        <v>29</v>
      </c>
      <c r="B830" s="11">
        <v>140</v>
      </c>
      <c r="C830" s="16"/>
      <c r="D830" s="11">
        <v>139</v>
      </c>
      <c r="E830" s="11">
        <v>139</v>
      </c>
      <c r="F830" s="11" t="s">
        <v>438</v>
      </c>
      <c r="G830" s="11" t="s">
        <v>3045</v>
      </c>
      <c r="H830" s="11" t="s">
        <v>2936</v>
      </c>
      <c r="I830" s="11" t="s">
        <v>637</v>
      </c>
      <c r="J830" s="11" t="s">
        <v>24</v>
      </c>
      <c r="K830" s="11" t="s">
        <v>2354</v>
      </c>
      <c r="L830" s="11">
        <v>1876</v>
      </c>
      <c r="M830" s="11">
        <v>24</v>
      </c>
      <c r="N830" s="11" t="s">
        <v>2933</v>
      </c>
      <c r="O830" s="11">
        <v>4</v>
      </c>
      <c r="P830" s="11">
        <v>4</v>
      </c>
      <c r="Q830" s="11">
        <v>3</v>
      </c>
      <c r="R830" s="11" t="s">
        <v>3952</v>
      </c>
      <c r="S830" s="11" t="s">
        <v>3952</v>
      </c>
      <c r="T830" s="11" t="s">
        <v>3952</v>
      </c>
      <c r="U830" s="16"/>
      <c r="V830" s="16"/>
      <c r="W830" s="16"/>
      <c r="X830" s="16"/>
      <c r="Y830" s="16"/>
      <c r="Z830" s="16"/>
      <c r="AA830" s="11" t="s">
        <v>1395</v>
      </c>
      <c r="AB830" s="11" t="s">
        <v>1395</v>
      </c>
      <c r="AC830" s="11" t="s">
        <v>1395</v>
      </c>
      <c r="AD830" s="16"/>
      <c r="AE830" s="16"/>
      <c r="AF830" s="16"/>
    </row>
    <row r="831" spans="1:32">
      <c r="A831" s="11">
        <v>30</v>
      </c>
      <c r="B831" s="11">
        <v>140</v>
      </c>
      <c r="C831" s="16"/>
      <c r="D831" s="11">
        <v>139</v>
      </c>
      <c r="E831" s="11">
        <v>139</v>
      </c>
      <c r="F831" s="11" t="s">
        <v>438</v>
      </c>
      <c r="G831" s="11" t="s">
        <v>3647</v>
      </c>
      <c r="H831" s="11" t="s">
        <v>2938</v>
      </c>
      <c r="I831" s="11" t="s">
        <v>637</v>
      </c>
      <c r="J831" s="11" t="s">
        <v>24</v>
      </c>
      <c r="K831" s="11" t="s">
        <v>2128</v>
      </c>
      <c r="L831" s="11">
        <v>1895</v>
      </c>
      <c r="M831" s="11">
        <v>5</v>
      </c>
      <c r="N831" s="11" t="s">
        <v>2939</v>
      </c>
      <c r="O831" s="16"/>
      <c r="P831" s="16"/>
      <c r="Q831" s="16"/>
      <c r="R831" s="11" t="s">
        <v>3952</v>
      </c>
      <c r="S831" s="11" t="s">
        <v>3952</v>
      </c>
      <c r="T831" s="11" t="s">
        <v>3952</v>
      </c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</row>
    <row r="832" spans="1:32">
      <c r="A832" s="11">
        <v>31</v>
      </c>
      <c r="B832" s="11">
        <v>140</v>
      </c>
      <c r="C832" s="16"/>
      <c r="D832" s="11">
        <v>139</v>
      </c>
      <c r="E832" s="11">
        <v>139</v>
      </c>
      <c r="F832" s="11" t="s">
        <v>438</v>
      </c>
      <c r="G832" s="11" t="s">
        <v>100</v>
      </c>
      <c r="H832" s="11" t="s">
        <v>2944</v>
      </c>
      <c r="I832" s="11" t="s">
        <v>637</v>
      </c>
      <c r="J832" s="11" t="s">
        <v>19</v>
      </c>
      <c r="K832" s="11" t="s">
        <v>2128</v>
      </c>
      <c r="L832" s="11">
        <v>1896</v>
      </c>
      <c r="M832" s="11">
        <v>4</v>
      </c>
      <c r="N832" s="11" t="s">
        <v>2939</v>
      </c>
      <c r="O832" s="16"/>
      <c r="P832" s="16"/>
      <c r="Q832" s="16"/>
      <c r="R832" s="11" t="s">
        <v>3952</v>
      </c>
      <c r="S832" s="11" t="s">
        <v>3952</v>
      </c>
      <c r="T832" s="11" t="s">
        <v>3952</v>
      </c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</row>
    <row r="833" spans="1:32">
      <c r="A833" s="11">
        <v>32</v>
      </c>
      <c r="B833" s="11">
        <v>140</v>
      </c>
      <c r="C833" s="16"/>
      <c r="D833" s="11">
        <v>139</v>
      </c>
      <c r="E833" s="11">
        <v>139</v>
      </c>
      <c r="F833" s="11" t="s">
        <v>438</v>
      </c>
      <c r="G833" s="11" t="s">
        <v>95</v>
      </c>
      <c r="H833" s="11" t="s">
        <v>2944</v>
      </c>
      <c r="I833" s="11" t="s">
        <v>637</v>
      </c>
      <c r="J833" s="11" t="s">
        <v>19</v>
      </c>
      <c r="K833" s="11" t="s">
        <v>2173</v>
      </c>
      <c r="L833" s="11">
        <v>1898</v>
      </c>
      <c r="M833" s="11">
        <v>1</v>
      </c>
      <c r="N833" s="11" t="s">
        <v>2939</v>
      </c>
      <c r="O833" s="16"/>
      <c r="P833" s="16"/>
      <c r="Q833" s="16"/>
      <c r="R833" s="11" t="s">
        <v>3952</v>
      </c>
      <c r="S833" s="11" t="s">
        <v>3952</v>
      </c>
      <c r="T833" s="11" t="s">
        <v>3952</v>
      </c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</row>
    <row r="834" spans="1:32">
      <c r="A834" s="11">
        <v>33</v>
      </c>
      <c r="B834" s="11">
        <v>141</v>
      </c>
      <c r="C834" s="11"/>
      <c r="D834" s="11">
        <v>140</v>
      </c>
      <c r="E834" s="11">
        <v>140</v>
      </c>
      <c r="F834" s="11" t="s">
        <v>4410</v>
      </c>
      <c r="G834" s="11" t="s">
        <v>88</v>
      </c>
      <c r="H834" s="11" t="s">
        <v>3949</v>
      </c>
      <c r="I834" s="11" t="s">
        <v>637</v>
      </c>
      <c r="J834" s="11" t="s">
        <v>19</v>
      </c>
      <c r="K834" s="11" t="s">
        <v>2033</v>
      </c>
      <c r="L834" s="11">
        <v>1876</v>
      </c>
      <c r="M834" s="11">
        <v>24</v>
      </c>
      <c r="N834" s="11" t="s">
        <v>2933</v>
      </c>
      <c r="O834" s="11">
        <v>4</v>
      </c>
      <c r="P834" s="11"/>
      <c r="Q834" s="11"/>
      <c r="R834" s="11" t="s">
        <v>3952</v>
      </c>
      <c r="S834" s="11" t="s">
        <v>3952</v>
      </c>
      <c r="T834" s="11" t="s">
        <v>3952</v>
      </c>
      <c r="U834" s="11"/>
      <c r="V834" s="11"/>
      <c r="W834" s="11"/>
      <c r="X834" s="11" t="s">
        <v>32</v>
      </c>
      <c r="Y834" s="11">
        <v>0</v>
      </c>
      <c r="Z834" s="11"/>
      <c r="AA834" s="11" t="s">
        <v>1395</v>
      </c>
      <c r="AB834" s="11" t="s">
        <v>1395</v>
      </c>
      <c r="AC834" s="11" t="s">
        <v>1395</v>
      </c>
      <c r="AD834" s="11" t="s">
        <v>3956</v>
      </c>
      <c r="AE834" s="11"/>
      <c r="AF834" s="11" t="s">
        <v>261</v>
      </c>
    </row>
    <row r="835" spans="1:32">
      <c r="A835" s="11">
        <v>34</v>
      </c>
      <c r="B835" s="11">
        <v>141</v>
      </c>
      <c r="C835" s="16"/>
      <c r="D835" s="11">
        <v>140</v>
      </c>
      <c r="E835" s="11">
        <v>140</v>
      </c>
      <c r="F835" s="11" t="s">
        <v>4410</v>
      </c>
      <c r="G835" s="11" t="s">
        <v>4024</v>
      </c>
      <c r="H835" s="11" t="s">
        <v>2936</v>
      </c>
      <c r="I835" s="11" t="s">
        <v>637</v>
      </c>
      <c r="J835" s="11" t="s">
        <v>24</v>
      </c>
      <c r="K835" s="11" t="s">
        <v>2128</v>
      </c>
      <c r="L835" s="11">
        <v>1880</v>
      </c>
      <c r="M835" s="11">
        <v>20</v>
      </c>
      <c r="N835" s="11" t="s">
        <v>2933</v>
      </c>
      <c r="O835" s="11">
        <v>4</v>
      </c>
      <c r="P835" s="11">
        <v>3</v>
      </c>
      <c r="Q835" s="11">
        <v>2</v>
      </c>
      <c r="R835" s="11" t="s">
        <v>3952</v>
      </c>
      <c r="S835" s="11" t="s">
        <v>3952</v>
      </c>
      <c r="T835" s="11" t="s">
        <v>4034</v>
      </c>
      <c r="U835" s="16"/>
      <c r="V835" s="16"/>
      <c r="W835" s="16"/>
      <c r="X835" s="16"/>
      <c r="Y835" s="16"/>
      <c r="Z835" s="16"/>
      <c r="AA835" s="11" t="s">
        <v>1395</v>
      </c>
      <c r="AB835" s="11" t="s">
        <v>1395</v>
      </c>
      <c r="AC835" s="11" t="s">
        <v>1395</v>
      </c>
      <c r="AD835" s="16"/>
      <c r="AE835" s="16"/>
      <c r="AF835" s="16"/>
    </row>
    <row r="836" spans="1:32">
      <c r="A836" s="11">
        <v>35</v>
      </c>
      <c r="B836" s="11">
        <v>141</v>
      </c>
      <c r="C836" s="16"/>
      <c r="D836" s="11">
        <v>140</v>
      </c>
      <c r="E836" s="11">
        <v>140</v>
      </c>
      <c r="F836" s="11" t="s">
        <v>4410</v>
      </c>
      <c r="G836" s="11" t="s">
        <v>147</v>
      </c>
      <c r="H836" s="11" t="s">
        <v>2938</v>
      </c>
      <c r="I836" s="11" t="s">
        <v>637</v>
      </c>
      <c r="J836" s="11" t="s">
        <v>24</v>
      </c>
      <c r="K836" s="11" t="s">
        <v>2173</v>
      </c>
      <c r="L836" s="11">
        <v>1895</v>
      </c>
      <c r="M836" s="11">
        <v>4</v>
      </c>
      <c r="N836" s="11" t="s">
        <v>2939</v>
      </c>
      <c r="O836" s="16"/>
      <c r="P836" s="16"/>
      <c r="Q836" s="16"/>
      <c r="R836" s="11" t="s">
        <v>3952</v>
      </c>
      <c r="S836" s="11" t="s">
        <v>3952</v>
      </c>
      <c r="T836" s="11" t="s">
        <v>3952</v>
      </c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</row>
    <row r="837" spans="1:32">
      <c r="A837" s="11">
        <v>36</v>
      </c>
      <c r="B837" s="11">
        <v>141</v>
      </c>
      <c r="C837" s="16"/>
      <c r="D837" s="11">
        <v>140</v>
      </c>
      <c r="E837" s="11">
        <v>140</v>
      </c>
      <c r="F837" s="11" t="s">
        <v>4410</v>
      </c>
      <c r="G837" s="11" t="s">
        <v>3319</v>
      </c>
      <c r="H837" s="11" t="s">
        <v>2938</v>
      </c>
      <c r="I837" s="11" t="s">
        <v>637</v>
      </c>
      <c r="J837" s="11" t="s">
        <v>24</v>
      </c>
      <c r="K837" s="11" t="s">
        <v>2206</v>
      </c>
      <c r="L837" s="11">
        <v>1898</v>
      </c>
      <c r="M837" s="11">
        <v>2</v>
      </c>
      <c r="N837" s="11" t="s">
        <v>2939</v>
      </c>
      <c r="O837" s="16"/>
      <c r="P837" s="16"/>
      <c r="Q837" s="16"/>
      <c r="R837" s="11" t="s">
        <v>3952</v>
      </c>
      <c r="S837" s="11" t="s">
        <v>3952</v>
      </c>
      <c r="T837" s="11" t="s">
        <v>3952</v>
      </c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</row>
    <row r="838" spans="1:32">
      <c r="A838" s="11">
        <v>37</v>
      </c>
      <c r="B838" s="11">
        <v>142</v>
      </c>
      <c r="C838" s="11"/>
      <c r="D838" s="11">
        <v>141</v>
      </c>
      <c r="E838" s="11">
        <v>142</v>
      </c>
      <c r="F838" s="11" t="s">
        <v>2391</v>
      </c>
      <c r="G838" s="11" t="s">
        <v>3707</v>
      </c>
      <c r="H838" s="11" t="s">
        <v>3949</v>
      </c>
      <c r="I838" s="11" t="s">
        <v>637</v>
      </c>
      <c r="J838" s="11" t="s">
        <v>19</v>
      </c>
      <c r="K838" s="11" t="s">
        <v>2161</v>
      </c>
      <c r="L838" s="11">
        <v>1858</v>
      </c>
      <c r="M838" s="11">
        <v>41</v>
      </c>
      <c r="N838" s="11" t="s">
        <v>2933</v>
      </c>
      <c r="O838" s="11">
        <v>21</v>
      </c>
      <c r="P838" s="11"/>
      <c r="Q838" s="11"/>
      <c r="R838" s="11" t="s">
        <v>3952</v>
      </c>
      <c r="S838" s="11"/>
      <c r="T838" s="11" t="s">
        <v>3958</v>
      </c>
      <c r="U838" s="11"/>
      <c r="V838" s="11"/>
      <c r="W838" s="11"/>
      <c r="X838" s="11" t="s">
        <v>32</v>
      </c>
      <c r="Y838" s="11">
        <v>0</v>
      </c>
      <c r="Z838" s="11"/>
      <c r="AA838" s="11" t="s">
        <v>1395</v>
      </c>
      <c r="AB838" s="11" t="s">
        <v>1395</v>
      </c>
      <c r="AC838" s="11" t="s">
        <v>1395</v>
      </c>
      <c r="AD838" s="11" t="s">
        <v>3951</v>
      </c>
      <c r="AE838" s="11" t="s">
        <v>261</v>
      </c>
      <c r="AF838" s="11" t="s">
        <v>261</v>
      </c>
    </row>
    <row r="839" spans="1:32">
      <c r="A839" s="11">
        <v>38</v>
      </c>
      <c r="B839" s="11">
        <v>142</v>
      </c>
      <c r="C839" s="16"/>
      <c r="D839" s="11">
        <v>141</v>
      </c>
      <c r="E839" s="11">
        <v>142</v>
      </c>
      <c r="F839" s="11" t="s">
        <v>2391</v>
      </c>
      <c r="G839" s="11" t="s">
        <v>4413</v>
      </c>
      <c r="H839" s="11" t="s">
        <v>2936</v>
      </c>
      <c r="I839" s="11" t="s">
        <v>637</v>
      </c>
      <c r="J839" s="11" t="s">
        <v>24</v>
      </c>
      <c r="K839" s="11" t="s">
        <v>2161</v>
      </c>
      <c r="L839" s="11">
        <v>1864</v>
      </c>
      <c r="M839" s="11">
        <v>35</v>
      </c>
      <c r="N839" s="11" t="s">
        <v>2933</v>
      </c>
      <c r="O839" s="11">
        <v>21</v>
      </c>
      <c r="P839" s="11">
        <v>10</v>
      </c>
      <c r="Q839" s="11">
        <v>9</v>
      </c>
      <c r="R839" s="11" t="s">
        <v>3952</v>
      </c>
      <c r="S839" s="16"/>
      <c r="T839" s="16"/>
      <c r="U839" s="16"/>
      <c r="V839" s="16"/>
      <c r="W839" s="16"/>
      <c r="X839" s="16"/>
      <c r="Y839" s="16"/>
      <c r="Z839" s="16"/>
      <c r="AA839" s="11" t="s">
        <v>1395</v>
      </c>
      <c r="AB839" s="11" t="s">
        <v>92</v>
      </c>
      <c r="AC839" s="11" t="s">
        <v>1395</v>
      </c>
      <c r="AD839" s="16"/>
      <c r="AE839" s="16"/>
      <c r="AF839" s="16"/>
    </row>
    <row r="840" spans="1:32">
      <c r="A840" s="11">
        <v>39</v>
      </c>
      <c r="B840" s="11">
        <v>142</v>
      </c>
      <c r="C840" s="16"/>
      <c r="D840" s="11">
        <v>141</v>
      </c>
      <c r="E840" s="11">
        <v>142</v>
      </c>
      <c r="F840" s="11" t="s">
        <v>2391</v>
      </c>
      <c r="G840" s="11" t="s">
        <v>75</v>
      </c>
      <c r="H840" s="11" t="s">
        <v>2944</v>
      </c>
      <c r="I840" s="11" t="s">
        <v>637</v>
      </c>
      <c r="J840" s="11" t="s">
        <v>19</v>
      </c>
      <c r="K840" s="11" t="s">
        <v>2173</v>
      </c>
      <c r="L840" s="11">
        <v>1880</v>
      </c>
      <c r="M840" s="11">
        <v>19</v>
      </c>
      <c r="N840" s="11" t="s">
        <v>2939</v>
      </c>
      <c r="O840" s="16"/>
      <c r="P840" s="16"/>
      <c r="Q840" s="16"/>
      <c r="R840" s="11" t="s">
        <v>3952</v>
      </c>
      <c r="S840" s="11" t="s">
        <v>3952</v>
      </c>
      <c r="T840" s="11" t="s">
        <v>3952</v>
      </c>
      <c r="U840" s="16"/>
      <c r="V840" s="16"/>
      <c r="W840" s="16"/>
      <c r="X840" s="11" t="s">
        <v>1998</v>
      </c>
      <c r="Y840" s="11">
        <v>0</v>
      </c>
      <c r="Z840" s="16"/>
      <c r="AA840" s="11" t="s">
        <v>1395</v>
      </c>
      <c r="AB840" s="11" t="s">
        <v>1395</v>
      </c>
      <c r="AC840" s="11" t="s">
        <v>1395</v>
      </c>
      <c r="AD840" s="16"/>
      <c r="AE840" s="16"/>
      <c r="AF840" s="16"/>
    </row>
    <row r="841" spans="1:32">
      <c r="A841" s="11">
        <v>40</v>
      </c>
      <c r="B841" s="11">
        <v>142</v>
      </c>
      <c r="C841" s="16"/>
      <c r="D841" s="11">
        <v>141</v>
      </c>
      <c r="E841" s="11">
        <v>142</v>
      </c>
      <c r="F841" s="11" t="s">
        <v>2391</v>
      </c>
      <c r="G841" s="11" t="s">
        <v>4414</v>
      </c>
      <c r="H841" s="11" t="s">
        <v>2944</v>
      </c>
      <c r="I841" s="11" t="s">
        <v>637</v>
      </c>
      <c r="J841" s="11" t="s">
        <v>19</v>
      </c>
      <c r="K841" s="11" t="s">
        <v>2354</v>
      </c>
      <c r="L841" s="11">
        <v>1882</v>
      </c>
      <c r="M841" s="11">
        <v>18</v>
      </c>
      <c r="N841" s="11" t="s">
        <v>2939</v>
      </c>
      <c r="O841" s="16"/>
      <c r="P841" s="16"/>
      <c r="Q841" s="16"/>
      <c r="R841" s="11" t="s">
        <v>3952</v>
      </c>
      <c r="S841" s="11" t="s">
        <v>3952</v>
      </c>
      <c r="T841" s="11" t="s">
        <v>3952</v>
      </c>
      <c r="U841" s="16"/>
      <c r="V841" s="16"/>
      <c r="W841" s="16"/>
      <c r="X841" s="11" t="s">
        <v>1998</v>
      </c>
      <c r="Y841" s="11">
        <v>0</v>
      </c>
      <c r="Z841" s="11">
        <v>0</v>
      </c>
      <c r="AA841" s="11" t="s">
        <v>1395</v>
      </c>
      <c r="AB841" s="11" t="s">
        <v>1395</v>
      </c>
      <c r="AC841" s="11" t="s">
        <v>1395</v>
      </c>
      <c r="AD841" s="16"/>
      <c r="AE841" s="16"/>
      <c r="AF841" s="16"/>
    </row>
    <row r="842" spans="1:32">
      <c r="A842" s="11">
        <v>41</v>
      </c>
      <c r="B842" s="11">
        <v>142</v>
      </c>
      <c r="C842" s="16"/>
      <c r="D842" s="11">
        <v>141</v>
      </c>
      <c r="E842" s="11">
        <v>142</v>
      </c>
      <c r="F842" s="11" t="s">
        <v>2391</v>
      </c>
      <c r="G842" s="11" t="s">
        <v>3647</v>
      </c>
      <c r="H842" s="11" t="s">
        <v>2938</v>
      </c>
      <c r="I842" s="11" t="s">
        <v>637</v>
      </c>
      <c r="J842" s="11" t="s">
        <v>24</v>
      </c>
      <c r="K842" s="11" t="s">
        <v>1971</v>
      </c>
      <c r="L842" s="11">
        <v>1884</v>
      </c>
      <c r="M842" s="11">
        <v>16</v>
      </c>
      <c r="N842" s="11" t="s">
        <v>2939</v>
      </c>
      <c r="O842" s="16"/>
      <c r="P842" s="16"/>
      <c r="Q842" s="16"/>
      <c r="R842" s="11" t="s">
        <v>3952</v>
      </c>
      <c r="S842" s="11" t="s">
        <v>3952</v>
      </c>
      <c r="T842" s="11" t="s">
        <v>3952</v>
      </c>
      <c r="U842" s="16"/>
      <c r="V842" s="16"/>
      <c r="W842" s="16"/>
      <c r="X842" s="11" t="s">
        <v>3962</v>
      </c>
      <c r="Y842" s="16"/>
      <c r="Z842" s="11">
        <v>4</v>
      </c>
      <c r="AA842" s="11" t="s">
        <v>1395</v>
      </c>
      <c r="AB842" s="11" t="s">
        <v>1395</v>
      </c>
      <c r="AC842" s="11" t="s">
        <v>1395</v>
      </c>
      <c r="AD842" s="16"/>
      <c r="AE842" s="16"/>
      <c r="AF842" s="16"/>
    </row>
    <row r="843" spans="1:32">
      <c r="A843" s="11">
        <v>42</v>
      </c>
      <c r="B843" s="11">
        <v>142</v>
      </c>
      <c r="C843" s="16"/>
      <c r="D843" s="11">
        <v>141</v>
      </c>
      <c r="E843" s="11">
        <v>142</v>
      </c>
      <c r="F843" s="11" t="s">
        <v>2391</v>
      </c>
      <c r="G843" s="11" t="s">
        <v>4415</v>
      </c>
      <c r="H843" s="11" t="s">
        <v>2938</v>
      </c>
      <c r="I843" s="11" t="s">
        <v>637</v>
      </c>
      <c r="J843" s="11" t="s">
        <v>24</v>
      </c>
      <c r="K843" s="11" t="s">
        <v>1971</v>
      </c>
      <c r="L843" s="11">
        <v>1886</v>
      </c>
      <c r="M843" s="11">
        <v>14</v>
      </c>
      <c r="N843" s="11" t="s">
        <v>2939</v>
      </c>
      <c r="O843" s="16"/>
      <c r="P843" s="16"/>
      <c r="Q843" s="16"/>
      <c r="R843" s="11" t="s">
        <v>3952</v>
      </c>
      <c r="S843" s="11" t="s">
        <v>3952</v>
      </c>
      <c r="T843" s="11" t="s">
        <v>3952</v>
      </c>
      <c r="U843" s="16"/>
      <c r="V843" s="16"/>
      <c r="W843" s="16"/>
      <c r="X843" s="11" t="s">
        <v>3962</v>
      </c>
      <c r="Y843" s="16"/>
      <c r="Z843" s="11">
        <v>4</v>
      </c>
      <c r="AA843" s="11" t="s">
        <v>1395</v>
      </c>
      <c r="AB843" s="11" t="s">
        <v>1395</v>
      </c>
      <c r="AC843" s="11" t="s">
        <v>1395</v>
      </c>
      <c r="AD843" s="16"/>
      <c r="AE843" s="16"/>
      <c r="AF843" s="16"/>
    </row>
    <row r="844" spans="1:32">
      <c r="A844" s="11">
        <v>43</v>
      </c>
      <c r="B844" s="11">
        <v>142</v>
      </c>
      <c r="C844" s="16"/>
      <c r="D844" s="11">
        <v>141</v>
      </c>
      <c r="E844" s="11">
        <v>142</v>
      </c>
      <c r="F844" s="11" t="s">
        <v>2391</v>
      </c>
      <c r="G844" s="11" t="s">
        <v>95</v>
      </c>
      <c r="H844" s="11" t="s">
        <v>2944</v>
      </c>
      <c r="I844" s="11" t="s">
        <v>637</v>
      </c>
      <c r="J844" s="11" t="s">
        <v>19</v>
      </c>
      <c r="K844" s="11" t="s">
        <v>2161</v>
      </c>
      <c r="L844" s="11">
        <v>1887</v>
      </c>
      <c r="M844" s="11">
        <v>12</v>
      </c>
      <c r="N844" s="11" t="s">
        <v>2939</v>
      </c>
      <c r="O844" s="16"/>
      <c r="P844" s="16"/>
      <c r="Q844" s="16"/>
      <c r="R844" s="11" t="s">
        <v>3952</v>
      </c>
      <c r="S844" s="11" t="s">
        <v>3952</v>
      </c>
      <c r="T844" s="11" t="s">
        <v>3952</v>
      </c>
      <c r="U844" s="16"/>
      <c r="V844" s="16"/>
      <c r="W844" s="16"/>
      <c r="X844" s="11" t="s">
        <v>3962</v>
      </c>
      <c r="Y844" s="16"/>
      <c r="Z844" s="11">
        <v>4</v>
      </c>
      <c r="AA844" s="11" t="s">
        <v>1395</v>
      </c>
      <c r="AB844" s="11" t="s">
        <v>1395</v>
      </c>
      <c r="AC844" s="11" t="s">
        <v>1395</v>
      </c>
      <c r="AD844" s="16"/>
      <c r="AE844" s="16"/>
      <c r="AF844" s="16"/>
    </row>
    <row r="845" spans="1:32">
      <c r="A845" s="11">
        <v>44</v>
      </c>
      <c r="B845" s="11">
        <v>142</v>
      </c>
      <c r="C845" s="16"/>
      <c r="D845" s="11">
        <v>141</v>
      </c>
      <c r="E845" s="11">
        <v>142</v>
      </c>
      <c r="F845" s="11" t="s">
        <v>2391</v>
      </c>
      <c r="G845" s="11" t="s">
        <v>3562</v>
      </c>
      <c r="H845" s="11" t="s">
        <v>2938</v>
      </c>
      <c r="I845" s="11" t="s">
        <v>637</v>
      </c>
      <c r="J845" s="11" t="s">
        <v>24</v>
      </c>
      <c r="K845" s="11" t="s">
        <v>2161</v>
      </c>
      <c r="L845" s="11">
        <v>1889</v>
      </c>
      <c r="M845" s="11">
        <v>10</v>
      </c>
      <c r="N845" s="11" t="s">
        <v>2939</v>
      </c>
      <c r="O845" s="16"/>
      <c r="P845" s="16"/>
      <c r="Q845" s="16"/>
      <c r="R845" s="11" t="s">
        <v>3952</v>
      </c>
      <c r="S845" s="11" t="s">
        <v>3952</v>
      </c>
      <c r="T845" s="11" t="s">
        <v>3952</v>
      </c>
      <c r="U845" s="16"/>
      <c r="V845" s="16"/>
      <c r="W845" s="16"/>
      <c r="X845" s="11" t="s">
        <v>3962</v>
      </c>
      <c r="Y845" s="11">
        <v>0</v>
      </c>
      <c r="Z845" s="11">
        <v>4</v>
      </c>
      <c r="AA845" s="11" t="s">
        <v>1395</v>
      </c>
      <c r="AB845" s="11" t="s">
        <v>92</v>
      </c>
      <c r="AC845" s="11" t="s">
        <v>1395</v>
      </c>
      <c r="AD845" s="16"/>
      <c r="AE845" s="16"/>
      <c r="AF845" s="16"/>
    </row>
    <row r="846" spans="1:32">
      <c r="A846" s="11">
        <v>45</v>
      </c>
      <c r="B846" s="11">
        <v>142</v>
      </c>
      <c r="C846" s="16"/>
      <c r="D846" s="11">
        <v>141</v>
      </c>
      <c r="E846" s="11">
        <v>142</v>
      </c>
      <c r="F846" s="11" t="s">
        <v>2391</v>
      </c>
      <c r="G846" s="11" t="s">
        <v>4416</v>
      </c>
      <c r="H846" s="11" t="s">
        <v>2938</v>
      </c>
      <c r="I846" s="11" t="s">
        <v>637</v>
      </c>
      <c r="J846" s="11" t="s">
        <v>24</v>
      </c>
      <c r="K846" s="11" t="s">
        <v>2128</v>
      </c>
      <c r="L846" s="11">
        <v>1892</v>
      </c>
      <c r="M846" s="11">
        <v>9</v>
      </c>
      <c r="N846" s="11" t="s">
        <v>2939</v>
      </c>
      <c r="O846" s="16"/>
      <c r="P846" s="16"/>
      <c r="Q846" s="16"/>
      <c r="R846" s="11" t="s">
        <v>3952</v>
      </c>
      <c r="S846" s="11" t="s">
        <v>3952</v>
      </c>
      <c r="T846" s="11" t="s">
        <v>3952</v>
      </c>
      <c r="U846" s="16"/>
      <c r="V846" s="16"/>
      <c r="W846" s="16"/>
      <c r="X846" s="16"/>
      <c r="Y846" s="16"/>
      <c r="Z846" s="11">
        <v>0</v>
      </c>
      <c r="AA846" s="16"/>
      <c r="AB846" s="16"/>
      <c r="AC846" s="16"/>
      <c r="AD846" s="16"/>
      <c r="AE846" s="16"/>
      <c r="AF846" s="16"/>
    </row>
    <row r="847" spans="1:32">
      <c r="A847" s="11">
        <v>46</v>
      </c>
      <c r="B847" s="11">
        <v>142</v>
      </c>
      <c r="C847" s="16"/>
      <c r="D847" s="11">
        <v>141</v>
      </c>
      <c r="E847" s="11">
        <v>142</v>
      </c>
      <c r="F847" s="11" t="s">
        <v>2391</v>
      </c>
      <c r="G847" s="11" t="s">
        <v>4417</v>
      </c>
      <c r="H847" s="11" t="s">
        <v>2944</v>
      </c>
      <c r="I847" s="11" t="s">
        <v>637</v>
      </c>
      <c r="J847" s="11" t="s">
        <v>19</v>
      </c>
      <c r="K847" s="11" t="s">
        <v>2033</v>
      </c>
      <c r="L847" s="11">
        <v>1898</v>
      </c>
      <c r="M847" s="11">
        <v>2</v>
      </c>
      <c r="N847" s="11" t="s">
        <v>2939</v>
      </c>
      <c r="O847" s="16"/>
      <c r="P847" s="16"/>
      <c r="Q847" s="16"/>
      <c r="R847" s="11" t="s">
        <v>3952</v>
      </c>
      <c r="S847" s="11" t="s">
        <v>3952</v>
      </c>
      <c r="T847" s="11" t="s">
        <v>3952</v>
      </c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</row>
    <row r="848" spans="1:32">
      <c r="A848" s="11">
        <v>47</v>
      </c>
      <c r="B848" s="11">
        <v>142</v>
      </c>
      <c r="C848" s="16"/>
      <c r="D848" s="11">
        <v>141</v>
      </c>
      <c r="E848" s="11">
        <v>142</v>
      </c>
      <c r="F848" s="11" t="s">
        <v>2391</v>
      </c>
      <c r="G848" s="11" t="s">
        <v>3123</v>
      </c>
      <c r="H848" s="11" t="s">
        <v>2938</v>
      </c>
      <c r="I848" s="11" t="s">
        <v>637</v>
      </c>
      <c r="J848" s="11" t="s">
        <v>24</v>
      </c>
      <c r="K848" s="11" t="s">
        <v>2161</v>
      </c>
      <c r="L848" s="11">
        <v>1899</v>
      </c>
      <c r="M848" s="17">
        <v>45789</v>
      </c>
      <c r="N848" s="11" t="s">
        <v>2939</v>
      </c>
      <c r="O848" s="16"/>
      <c r="P848" s="16"/>
      <c r="Q848" s="16"/>
      <c r="R848" s="11" t="s">
        <v>3952</v>
      </c>
      <c r="S848" s="11" t="s">
        <v>3952</v>
      </c>
      <c r="T848" s="11" t="s">
        <v>3952</v>
      </c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</row>
    <row r="849" spans="1:32">
      <c r="A849" s="11">
        <v>48</v>
      </c>
      <c r="B849" s="11">
        <v>143</v>
      </c>
      <c r="C849" s="11"/>
      <c r="D849" s="11">
        <v>141</v>
      </c>
      <c r="E849" s="11">
        <v>142</v>
      </c>
      <c r="F849" s="11" t="s">
        <v>606</v>
      </c>
      <c r="G849" s="11" t="s">
        <v>446</v>
      </c>
      <c r="H849" s="11" t="s">
        <v>3949</v>
      </c>
      <c r="I849" s="11" t="s">
        <v>20</v>
      </c>
      <c r="J849" s="11" t="s">
        <v>19</v>
      </c>
      <c r="K849" s="11" t="s">
        <v>2173</v>
      </c>
      <c r="L849" s="11">
        <v>1839</v>
      </c>
      <c r="M849" s="11">
        <v>60</v>
      </c>
      <c r="N849" s="11" t="s">
        <v>3066</v>
      </c>
      <c r="O849" s="11"/>
      <c r="P849" s="11"/>
      <c r="Q849" s="11"/>
      <c r="R849" s="11" t="s">
        <v>97</v>
      </c>
      <c r="S849" s="11" t="s">
        <v>97</v>
      </c>
      <c r="T849" s="11" t="s">
        <v>97</v>
      </c>
      <c r="U849" s="11">
        <v>1885</v>
      </c>
      <c r="V849" s="11"/>
      <c r="W849" s="11" t="s">
        <v>3950</v>
      </c>
      <c r="X849" s="11" t="s">
        <v>32</v>
      </c>
      <c r="Y849" s="11">
        <v>0</v>
      </c>
      <c r="Z849" s="11"/>
      <c r="AA849" s="11" t="s">
        <v>1395</v>
      </c>
      <c r="AB849" s="11" t="s">
        <v>1395</v>
      </c>
      <c r="AC849" s="11" t="s">
        <v>1395</v>
      </c>
      <c r="AD849" s="11" t="s">
        <v>3951</v>
      </c>
      <c r="AE849" s="11" t="s">
        <v>261</v>
      </c>
      <c r="AF849" s="11" t="s">
        <v>261</v>
      </c>
    </row>
    <row r="850" spans="1:32">
      <c r="A850" s="11">
        <v>49</v>
      </c>
      <c r="B850" s="11">
        <v>143</v>
      </c>
      <c r="C850" s="16"/>
      <c r="D850" s="11">
        <v>141</v>
      </c>
      <c r="E850" s="11">
        <v>142</v>
      </c>
      <c r="F850" s="11" t="s">
        <v>606</v>
      </c>
      <c r="G850" s="11" t="s">
        <v>446</v>
      </c>
      <c r="H850" s="11" t="s">
        <v>2944</v>
      </c>
      <c r="I850" s="11" t="s">
        <v>20</v>
      </c>
      <c r="J850" s="11" t="s">
        <v>19</v>
      </c>
      <c r="K850" s="11" t="s">
        <v>2173</v>
      </c>
      <c r="L850" s="11">
        <v>1865</v>
      </c>
      <c r="M850" s="11">
        <v>38</v>
      </c>
      <c r="N850" s="11" t="s">
        <v>2939</v>
      </c>
      <c r="O850" s="16"/>
      <c r="P850" s="16"/>
      <c r="Q850" s="16"/>
      <c r="R850" s="11" t="s">
        <v>97</v>
      </c>
      <c r="S850" s="11" t="s">
        <v>97</v>
      </c>
      <c r="T850" s="11" t="s">
        <v>97</v>
      </c>
      <c r="U850" s="11">
        <v>1885</v>
      </c>
      <c r="V850" s="11">
        <v>15</v>
      </c>
      <c r="W850" s="11" t="s">
        <v>3950</v>
      </c>
      <c r="X850" s="11" t="s">
        <v>32</v>
      </c>
      <c r="Y850" s="11">
        <v>0</v>
      </c>
      <c r="Z850" s="16"/>
      <c r="AA850" s="11" t="s">
        <v>1395</v>
      </c>
      <c r="AB850" s="11" t="s">
        <v>1395</v>
      </c>
      <c r="AC850" s="11" t="s">
        <v>1395</v>
      </c>
      <c r="AD850" s="16"/>
      <c r="AE850" s="16"/>
      <c r="AF850" s="16"/>
    </row>
    <row r="851" spans="1:32">
      <c r="A851" s="11">
        <v>50</v>
      </c>
      <c r="B851" s="11">
        <v>144</v>
      </c>
      <c r="C851" s="11"/>
      <c r="D851" s="11">
        <v>143</v>
      </c>
      <c r="E851" s="11">
        <v>143</v>
      </c>
      <c r="F851" s="11" t="s">
        <v>438</v>
      </c>
      <c r="G851" s="11" t="s">
        <v>4418</v>
      </c>
      <c r="H851" s="11" t="s">
        <v>3949</v>
      </c>
      <c r="I851" s="11" t="s">
        <v>637</v>
      </c>
      <c r="J851" s="11" t="s">
        <v>19</v>
      </c>
      <c r="K851" s="11" t="s">
        <v>1971</v>
      </c>
      <c r="L851" s="11">
        <v>1874</v>
      </c>
      <c r="M851" s="11">
        <v>26</v>
      </c>
      <c r="N851" s="11" t="s">
        <v>2933</v>
      </c>
      <c r="O851" s="11">
        <v>7</v>
      </c>
      <c r="P851" s="11"/>
      <c r="Q851" s="11"/>
      <c r="R851" s="11" t="s">
        <v>3952</v>
      </c>
      <c r="S851" s="11"/>
      <c r="T851" s="11"/>
      <c r="U851" s="11"/>
      <c r="V851" s="11">
        <v>15</v>
      </c>
      <c r="W851" s="11"/>
      <c r="X851" s="11" t="s">
        <v>32</v>
      </c>
      <c r="Y851" s="11">
        <v>0</v>
      </c>
      <c r="Z851" s="11"/>
      <c r="AA851" s="11" t="s">
        <v>1395</v>
      </c>
      <c r="AB851" s="11" t="s">
        <v>1395</v>
      </c>
      <c r="AC851" s="11" t="s">
        <v>1395</v>
      </c>
      <c r="AD851" s="11" t="s">
        <v>3951</v>
      </c>
      <c r="AE851" s="11" t="s">
        <v>261</v>
      </c>
      <c r="AF851" s="11" t="s">
        <v>261</v>
      </c>
    </row>
    <row r="852" spans="1:32">
      <c r="A852" s="11">
        <v>1</v>
      </c>
      <c r="B852" s="11">
        <v>144</v>
      </c>
      <c r="C852" s="16"/>
      <c r="D852" s="11">
        <v>143</v>
      </c>
      <c r="E852" s="11">
        <v>143</v>
      </c>
      <c r="F852" s="11" t="s">
        <v>438</v>
      </c>
      <c r="G852" s="11" t="s">
        <v>4419</v>
      </c>
      <c r="H852" s="11" t="s">
        <v>2936</v>
      </c>
      <c r="I852" s="11" t="s">
        <v>637</v>
      </c>
      <c r="J852" s="11" t="s">
        <v>24</v>
      </c>
      <c r="K852" s="11" t="s">
        <v>2143</v>
      </c>
      <c r="L852" s="11">
        <v>1876</v>
      </c>
      <c r="M852" s="11">
        <v>23</v>
      </c>
      <c r="N852" s="11" t="s">
        <v>2933</v>
      </c>
      <c r="O852" s="11">
        <v>7</v>
      </c>
      <c r="P852" s="11">
        <v>6</v>
      </c>
      <c r="Q852" s="11">
        <v>5</v>
      </c>
      <c r="R852" s="11" t="s">
        <v>3952</v>
      </c>
      <c r="S852" s="11" t="s">
        <v>3952</v>
      </c>
      <c r="T852" s="16"/>
      <c r="U852" s="16"/>
      <c r="V852" s="16"/>
      <c r="W852" s="16"/>
      <c r="X852" s="16"/>
      <c r="Y852" s="16"/>
      <c r="Z852" s="16"/>
      <c r="AA852" s="11" t="s">
        <v>1395</v>
      </c>
      <c r="AB852" s="11" t="s">
        <v>1395</v>
      </c>
      <c r="AC852" s="11" t="s">
        <v>1395</v>
      </c>
      <c r="AD852" s="16"/>
      <c r="AE852" s="16"/>
      <c r="AF852" s="16"/>
    </row>
    <row r="853" spans="1:32">
      <c r="A853" s="11">
        <v>2</v>
      </c>
      <c r="B853" s="11">
        <v>144</v>
      </c>
      <c r="C853" s="16"/>
      <c r="D853" s="11">
        <v>143</v>
      </c>
      <c r="E853" s="11">
        <v>143</v>
      </c>
      <c r="F853" s="11" t="s">
        <v>438</v>
      </c>
      <c r="G853" s="11" t="s">
        <v>4412</v>
      </c>
      <c r="H853" s="11" t="s">
        <v>2938</v>
      </c>
      <c r="I853" s="11" t="s">
        <v>637</v>
      </c>
      <c r="J853" s="11" t="s">
        <v>24</v>
      </c>
      <c r="K853" s="11" t="s">
        <v>1971</v>
      </c>
      <c r="L853" s="11">
        <v>1893</v>
      </c>
      <c r="M853" s="11">
        <v>7</v>
      </c>
      <c r="N853" s="11" t="s">
        <v>2939</v>
      </c>
      <c r="O853" s="16"/>
      <c r="P853" s="16"/>
      <c r="Q853" s="16"/>
      <c r="R853" s="11" t="s">
        <v>3952</v>
      </c>
      <c r="S853" s="11" t="s">
        <v>3952</v>
      </c>
      <c r="T853" s="11" t="s">
        <v>3952</v>
      </c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</row>
    <row r="854" spans="1:32">
      <c r="A854" s="11">
        <v>3</v>
      </c>
      <c r="B854" s="11">
        <v>144</v>
      </c>
      <c r="C854" s="16"/>
      <c r="D854" s="11">
        <v>143</v>
      </c>
      <c r="E854" s="11">
        <v>143</v>
      </c>
      <c r="F854" s="11" t="s">
        <v>438</v>
      </c>
      <c r="G854" s="11" t="s">
        <v>185</v>
      </c>
      <c r="H854" s="11" t="s">
        <v>2944</v>
      </c>
      <c r="I854" s="11" t="s">
        <v>637</v>
      </c>
      <c r="J854" s="11" t="s">
        <v>19</v>
      </c>
      <c r="K854" s="11" t="s">
        <v>2173</v>
      </c>
      <c r="L854" s="11">
        <v>1895</v>
      </c>
      <c r="M854" s="11">
        <v>4</v>
      </c>
      <c r="N854" s="11" t="s">
        <v>2939</v>
      </c>
      <c r="O854" s="16"/>
      <c r="P854" s="16"/>
      <c r="Q854" s="16"/>
      <c r="R854" s="11" t="s">
        <v>3952</v>
      </c>
      <c r="S854" s="11" t="s">
        <v>3952</v>
      </c>
      <c r="T854" s="11" t="s">
        <v>3952</v>
      </c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</row>
    <row r="855" spans="1:32">
      <c r="A855" s="11">
        <v>4</v>
      </c>
      <c r="B855" s="11">
        <v>144</v>
      </c>
      <c r="C855" s="16"/>
      <c r="D855" s="11">
        <v>143</v>
      </c>
      <c r="E855" s="11">
        <v>143</v>
      </c>
      <c r="F855" s="11" t="s">
        <v>438</v>
      </c>
      <c r="G855" s="11" t="s">
        <v>280</v>
      </c>
      <c r="H855" s="11" t="s">
        <v>2938</v>
      </c>
      <c r="I855" s="11" t="s">
        <v>637</v>
      </c>
      <c r="J855" s="11" t="s">
        <v>24</v>
      </c>
      <c r="K855" s="11" t="s">
        <v>2206</v>
      </c>
      <c r="L855" s="11">
        <v>1897</v>
      </c>
      <c r="M855" s="11">
        <v>3</v>
      </c>
      <c r="N855" s="11" t="s">
        <v>2939</v>
      </c>
      <c r="O855" s="16"/>
      <c r="P855" s="16"/>
      <c r="Q855" s="16"/>
      <c r="R855" s="11" t="s">
        <v>3952</v>
      </c>
      <c r="S855" s="11" t="s">
        <v>3952</v>
      </c>
      <c r="T855" s="11" t="s">
        <v>3952</v>
      </c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</row>
    <row r="856" spans="1:32">
      <c r="A856" s="11">
        <v>5</v>
      </c>
      <c r="B856" s="11">
        <v>144</v>
      </c>
      <c r="C856" s="16"/>
      <c r="D856" s="11">
        <v>143</v>
      </c>
      <c r="E856" s="11">
        <v>143</v>
      </c>
      <c r="F856" s="11" t="s">
        <v>438</v>
      </c>
      <c r="G856" s="11" t="s">
        <v>3435</v>
      </c>
      <c r="H856" s="11" t="s">
        <v>2944</v>
      </c>
      <c r="I856" s="11" t="s">
        <v>637</v>
      </c>
      <c r="J856" s="11" t="s">
        <v>19</v>
      </c>
      <c r="K856" s="11" t="s">
        <v>2206</v>
      </c>
      <c r="L856" s="11">
        <v>1898</v>
      </c>
      <c r="M856" s="11">
        <v>2</v>
      </c>
      <c r="N856" s="11" t="s">
        <v>2939</v>
      </c>
      <c r="O856" s="16"/>
      <c r="P856" s="16"/>
      <c r="Q856" s="16"/>
      <c r="R856" s="11" t="s">
        <v>3952</v>
      </c>
      <c r="S856" s="11" t="s">
        <v>3952</v>
      </c>
      <c r="T856" s="11" t="s">
        <v>3952</v>
      </c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</row>
    <row r="857" spans="1:32">
      <c r="A857" s="11">
        <v>6</v>
      </c>
      <c r="B857" s="11">
        <v>144</v>
      </c>
      <c r="C857" s="16"/>
      <c r="D857" s="11">
        <v>143</v>
      </c>
      <c r="E857" s="11">
        <v>143</v>
      </c>
      <c r="F857" s="11" t="s">
        <v>438</v>
      </c>
      <c r="G857" s="11" t="s">
        <v>4420</v>
      </c>
      <c r="H857" s="11" t="s">
        <v>2944</v>
      </c>
      <c r="I857" s="11" t="s">
        <v>637</v>
      </c>
      <c r="J857" s="11" t="s">
        <v>19</v>
      </c>
      <c r="K857" s="11" t="s">
        <v>1971</v>
      </c>
      <c r="L857" s="11">
        <v>1899</v>
      </c>
      <c r="M857" s="11">
        <v>1</v>
      </c>
      <c r="N857" s="11" t="s">
        <v>2939</v>
      </c>
      <c r="O857" s="16"/>
      <c r="P857" s="16"/>
      <c r="Q857" s="16"/>
      <c r="R857" s="11" t="s">
        <v>3952</v>
      </c>
      <c r="S857" s="11" t="s">
        <v>3952</v>
      </c>
      <c r="T857" s="11" t="s">
        <v>3952</v>
      </c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</row>
    <row r="858" spans="1:32">
      <c r="A858" s="11">
        <v>7</v>
      </c>
      <c r="B858" s="11">
        <v>145</v>
      </c>
      <c r="C858" s="11"/>
      <c r="D858" s="11">
        <v>143</v>
      </c>
      <c r="E858" s="11">
        <v>144</v>
      </c>
      <c r="F858" s="11" t="s">
        <v>311</v>
      </c>
      <c r="G858" s="11" t="s">
        <v>1263</v>
      </c>
      <c r="H858" s="11" t="s">
        <v>3949</v>
      </c>
      <c r="I858" s="11" t="s">
        <v>637</v>
      </c>
      <c r="J858" s="11" t="s">
        <v>19</v>
      </c>
      <c r="K858" s="11" t="s">
        <v>2230</v>
      </c>
      <c r="L858" s="11">
        <v>1854</v>
      </c>
      <c r="M858" s="11">
        <v>45</v>
      </c>
      <c r="N858" s="11" t="s">
        <v>2933</v>
      </c>
      <c r="O858" s="11">
        <v>27</v>
      </c>
      <c r="P858" s="11"/>
      <c r="Q858" s="11"/>
      <c r="R858" s="11" t="s">
        <v>3952</v>
      </c>
      <c r="S858" s="11" t="s">
        <v>4034</v>
      </c>
      <c r="T858" s="11" t="s">
        <v>4034</v>
      </c>
      <c r="U858" s="11"/>
      <c r="V858" s="11"/>
      <c r="W858" s="11"/>
      <c r="X858" s="11" t="s">
        <v>32</v>
      </c>
      <c r="Y858" s="11"/>
      <c r="Z858" s="11"/>
      <c r="AA858" s="11" t="s">
        <v>92</v>
      </c>
      <c r="AB858" s="11" t="s">
        <v>92</v>
      </c>
      <c r="AC858" s="11" t="s">
        <v>1395</v>
      </c>
      <c r="AD858" s="11" t="s">
        <v>3951</v>
      </c>
      <c r="AE858" s="11" t="s">
        <v>261</v>
      </c>
      <c r="AF858" s="11" t="s">
        <v>261</v>
      </c>
    </row>
    <row r="859" spans="1:32">
      <c r="A859" s="11">
        <v>8</v>
      </c>
      <c r="B859" s="11">
        <v>145</v>
      </c>
      <c r="C859" s="16"/>
      <c r="D859" s="11">
        <v>143</v>
      </c>
      <c r="E859" s="11">
        <v>144</v>
      </c>
      <c r="F859" s="11" t="s">
        <v>311</v>
      </c>
      <c r="G859" s="11" t="s">
        <v>540</v>
      </c>
      <c r="H859" s="11" t="s">
        <v>2936</v>
      </c>
      <c r="I859" s="11" t="s">
        <v>637</v>
      </c>
      <c r="J859" s="11" t="s">
        <v>24</v>
      </c>
      <c r="K859" s="11" t="s">
        <v>2245</v>
      </c>
      <c r="L859" s="11">
        <v>1853</v>
      </c>
      <c r="M859" s="11">
        <v>46</v>
      </c>
      <c r="N859" s="11" t="s">
        <v>2933</v>
      </c>
      <c r="O859" s="11">
        <v>27</v>
      </c>
      <c r="P859" s="11">
        <v>12</v>
      </c>
      <c r="Q859" s="11">
        <v>7</v>
      </c>
      <c r="R859" s="11" t="s">
        <v>4034</v>
      </c>
      <c r="S859" s="11" t="s">
        <v>4034</v>
      </c>
      <c r="T859" s="11" t="s">
        <v>4034</v>
      </c>
      <c r="U859" s="16"/>
      <c r="V859" s="16"/>
      <c r="W859" s="16"/>
      <c r="X859" s="16"/>
      <c r="Y859" s="16"/>
      <c r="Z859" s="16"/>
      <c r="AA859" s="11" t="s">
        <v>92</v>
      </c>
      <c r="AB859" s="11" t="s">
        <v>92</v>
      </c>
      <c r="AC859" s="11" t="s">
        <v>1395</v>
      </c>
      <c r="AD859" s="16"/>
      <c r="AE859" s="11" t="s">
        <v>261</v>
      </c>
      <c r="AF859" s="16"/>
    </row>
    <row r="860" spans="1:32">
      <c r="A860" s="11">
        <v>9</v>
      </c>
      <c r="B860" s="11">
        <v>145</v>
      </c>
      <c r="C860" s="16"/>
      <c r="D860" s="11">
        <v>143</v>
      </c>
      <c r="E860" s="11">
        <v>144</v>
      </c>
      <c r="F860" s="11" t="s">
        <v>311</v>
      </c>
      <c r="G860" s="11" t="s">
        <v>111</v>
      </c>
      <c r="H860" s="11" t="s">
        <v>2944</v>
      </c>
      <c r="I860" s="11" t="s">
        <v>637</v>
      </c>
      <c r="J860" s="11" t="s">
        <v>19</v>
      </c>
      <c r="K860" s="11" t="s">
        <v>2206</v>
      </c>
      <c r="L860" s="11">
        <v>1882</v>
      </c>
      <c r="M860" s="16"/>
      <c r="N860" s="11" t="s">
        <v>2939</v>
      </c>
      <c r="O860" s="16"/>
      <c r="P860" s="16"/>
      <c r="Q860" s="16"/>
      <c r="R860" s="11" t="s">
        <v>3952</v>
      </c>
      <c r="S860" s="11" t="s">
        <v>3952</v>
      </c>
      <c r="T860" s="11" t="s">
        <v>4034</v>
      </c>
      <c r="U860" s="16"/>
      <c r="V860" s="16"/>
      <c r="W860" s="16"/>
      <c r="X860" s="11" t="s">
        <v>1998</v>
      </c>
      <c r="Y860" s="11">
        <v>0</v>
      </c>
      <c r="Z860" s="11">
        <v>0</v>
      </c>
      <c r="AA860" s="11" t="s">
        <v>1395</v>
      </c>
      <c r="AB860" s="11" t="s">
        <v>1395</v>
      </c>
      <c r="AC860" s="11" t="s">
        <v>1395</v>
      </c>
      <c r="AD860" s="16"/>
      <c r="AE860" s="16"/>
      <c r="AF860" s="16"/>
    </row>
    <row r="861" spans="1:32">
      <c r="A861" s="11">
        <v>10</v>
      </c>
      <c r="B861" s="11">
        <v>145</v>
      </c>
      <c r="C861" s="16"/>
      <c r="D861" s="11">
        <v>143</v>
      </c>
      <c r="E861" s="11">
        <v>144</v>
      </c>
      <c r="F861" s="11" t="s">
        <v>311</v>
      </c>
      <c r="G861" s="11" t="s">
        <v>4421</v>
      </c>
      <c r="H861" s="11" t="s">
        <v>2944</v>
      </c>
      <c r="I861" s="11" t="s">
        <v>637</v>
      </c>
      <c r="J861" s="11" t="s">
        <v>19</v>
      </c>
      <c r="K861" s="11" t="s">
        <v>2173</v>
      </c>
      <c r="L861" s="11">
        <v>1885</v>
      </c>
      <c r="M861" s="11">
        <v>14</v>
      </c>
      <c r="N861" s="11" t="s">
        <v>2939</v>
      </c>
      <c r="O861" s="16"/>
      <c r="P861" s="16"/>
      <c r="Q861" s="16"/>
      <c r="R861" s="11" t="s">
        <v>3952</v>
      </c>
      <c r="S861" s="11" t="s">
        <v>3952</v>
      </c>
      <c r="T861" s="11" t="s">
        <v>4034</v>
      </c>
      <c r="U861" s="16"/>
      <c r="V861" s="16"/>
      <c r="W861" s="16"/>
      <c r="X861" s="11" t="s">
        <v>4039</v>
      </c>
      <c r="Y861" s="16"/>
      <c r="Z861" s="11">
        <v>4</v>
      </c>
      <c r="AA861" s="11" t="s">
        <v>1395</v>
      </c>
      <c r="AB861" s="11" t="s">
        <v>1395</v>
      </c>
      <c r="AC861" s="11" t="s">
        <v>1395</v>
      </c>
      <c r="AD861" s="16"/>
      <c r="AE861" s="16"/>
      <c r="AF861" s="16"/>
    </row>
    <row r="862" spans="1:32">
      <c r="A862" s="11">
        <v>11</v>
      </c>
      <c r="B862" s="11">
        <v>145</v>
      </c>
      <c r="C862" s="16"/>
      <c r="D862" s="11">
        <v>143</v>
      </c>
      <c r="E862" s="11">
        <v>144</v>
      </c>
      <c r="F862" s="11" t="s">
        <v>311</v>
      </c>
      <c r="G862" s="11" t="s">
        <v>4232</v>
      </c>
      <c r="H862" s="11" t="s">
        <v>2938</v>
      </c>
      <c r="I862" s="11" t="s">
        <v>637</v>
      </c>
      <c r="J862" s="11" t="s">
        <v>24</v>
      </c>
      <c r="K862" s="11" t="s">
        <v>2033</v>
      </c>
      <c r="L862" s="11">
        <v>1889</v>
      </c>
      <c r="M862" s="11">
        <v>16</v>
      </c>
      <c r="N862" s="11" t="s">
        <v>2939</v>
      </c>
      <c r="O862" s="16"/>
      <c r="P862" s="16"/>
      <c r="Q862" s="16"/>
      <c r="R862" s="11" t="s">
        <v>3952</v>
      </c>
      <c r="S862" s="11" t="s">
        <v>3952</v>
      </c>
      <c r="T862" s="11" t="s">
        <v>4034</v>
      </c>
      <c r="U862" s="16"/>
      <c r="V862" s="16"/>
      <c r="W862" s="16"/>
      <c r="X862" s="11" t="s">
        <v>4039</v>
      </c>
      <c r="Y862" s="16"/>
      <c r="Z862" s="11">
        <v>2</v>
      </c>
      <c r="AA862" s="11" t="s">
        <v>1395</v>
      </c>
      <c r="AB862" s="11" t="s">
        <v>1395</v>
      </c>
      <c r="AC862" s="11" t="s">
        <v>1395</v>
      </c>
      <c r="AD862" s="16"/>
      <c r="AE862" s="16"/>
      <c r="AF862" s="16"/>
    </row>
    <row r="863" spans="1:32">
      <c r="A863" s="11">
        <v>12</v>
      </c>
      <c r="B863" s="11">
        <v>145</v>
      </c>
      <c r="C863" s="16"/>
      <c r="D863" s="11">
        <v>143</v>
      </c>
      <c r="E863" s="11">
        <v>144</v>
      </c>
      <c r="F863" s="11" t="s">
        <v>311</v>
      </c>
      <c r="G863" s="11" t="s">
        <v>4230</v>
      </c>
      <c r="H863" s="11" t="s">
        <v>2938</v>
      </c>
      <c r="I863" s="11" t="s">
        <v>637</v>
      </c>
      <c r="J863" s="11" t="s">
        <v>24</v>
      </c>
      <c r="K863" s="11" t="s">
        <v>2173</v>
      </c>
      <c r="L863" s="11">
        <v>1892</v>
      </c>
      <c r="M863" s="11">
        <v>7</v>
      </c>
      <c r="N863" s="11" t="s">
        <v>2939</v>
      </c>
      <c r="O863" s="16"/>
      <c r="P863" s="16"/>
      <c r="Q863" s="16"/>
      <c r="R863" s="11" t="s">
        <v>3952</v>
      </c>
      <c r="S863" s="11" t="s">
        <v>3952</v>
      </c>
      <c r="T863" s="11" t="s">
        <v>4034</v>
      </c>
      <c r="U863" s="16"/>
      <c r="V863" s="16"/>
      <c r="W863" s="16"/>
      <c r="X863" s="16"/>
      <c r="Y863" s="16"/>
      <c r="Z863" s="16"/>
      <c r="AA863" s="11" t="s">
        <v>1395</v>
      </c>
      <c r="AB863" s="11" t="s">
        <v>1395</v>
      </c>
      <c r="AC863" s="16"/>
      <c r="AD863" s="16"/>
      <c r="AE863" s="16"/>
      <c r="AF863" s="16"/>
    </row>
    <row r="864" spans="1:32">
      <c r="A864" s="11">
        <v>13</v>
      </c>
      <c r="B864" s="11">
        <v>145</v>
      </c>
      <c r="C864" s="16"/>
      <c r="D864" s="11">
        <v>143</v>
      </c>
      <c r="E864" s="11">
        <v>144</v>
      </c>
      <c r="F864" s="11" t="s">
        <v>311</v>
      </c>
      <c r="G864" s="11" t="s">
        <v>1263</v>
      </c>
      <c r="H864" s="11" t="s">
        <v>2944</v>
      </c>
      <c r="I864" s="11" t="s">
        <v>637</v>
      </c>
      <c r="J864" s="11" t="s">
        <v>19</v>
      </c>
      <c r="K864" s="11" t="s">
        <v>2161</v>
      </c>
      <c r="L864" s="11">
        <v>1895</v>
      </c>
      <c r="M864" s="11">
        <v>4</v>
      </c>
      <c r="N864" s="11" t="s">
        <v>2939</v>
      </c>
      <c r="O864" s="16"/>
      <c r="P864" s="16"/>
      <c r="Q864" s="16"/>
      <c r="R864" s="11" t="s">
        <v>3952</v>
      </c>
      <c r="S864" s="11" t="s">
        <v>3952</v>
      </c>
      <c r="T864" s="11" t="s">
        <v>4034</v>
      </c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</row>
    <row r="865" spans="1:32">
      <c r="A865" s="11">
        <v>14</v>
      </c>
      <c r="B865" s="11">
        <v>146</v>
      </c>
      <c r="C865" s="11"/>
      <c r="D865" s="11">
        <v>143</v>
      </c>
      <c r="E865" s="11">
        <v>145</v>
      </c>
      <c r="F865" s="11" t="s">
        <v>311</v>
      </c>
      <c r="G865" s="11" t="s">
        <v>4422</v>
      </c>
      <c r="H865" s="11" t="s">
        <v>3949</v>
      </c>
      <c r="I865" s="11" t="s">
        <v>637</v>
      </c>
      <c r="J865" s="11" t="s">
        <v>19</v>
      </c>
      <c r="K865" s="11" t="s">
        <v>2206</v>
      </c>
      <c r="L865" s="11">
        <v>1876</v>
      </c>
      <c r="M865" s="11">
        <v>24</v>
      </c>
      <c r="N865" s="11" t="s">
        <v>2933</v>
      </c>
      <c r="O865" s="11">
        <v>4</v>
      </c>
      <c r="P865" s="11"/>
      <c r="Q865" s="11"/>
      <c r="R865" s="11" t="s">
        <v>3952</v>
      </c>
      <c r="S865" s="11" t="s">
        <v>3952</v>
      </c>
      <c r="T865" s="11" t="s">
        <v>4034</v>
      </c>
      <c r="U865" s="11"/>
      <c r="V865" s="11"/>
      <c r="W865" s="11"/>
      <c r="X865" s="11" t="s">
        <v>32</v>
      </c>
      <c r="Y865" s="11">
        <v>0</v>
      </c>
      <c r="Z865" s="11"/>
      <c r="AA865" s="11" t="s">
        <v>1395</v>
      </c>
      <c r="AB865" s="11" t="s">
        <v>1395</v>
      </c>
      <c r="AC865" s="11" t="s">
        <v>1395</v>
      </c>
      <c r="AD865" s="11" t="s">
        <v>3956</v>
      </c>
      <c r="AE865" s="11"/>
      <c r="AF865" s="11" t="s">
        <v>261</v>
      </c>
    </row>
    <row r="866" spans="1:32">
      <c r="A866" s="11">
        <v>15</v>
      </c>
      <c r="B866" s="11">
        <v>146</v>
      </c>
      <c r="C866" s="16"/>
      <c r="D866" s="11">
        <v>143</v>
      </c>
      <c r="E866" s="11">
        <v>145</v>
      </c>
      <c r="F866" s="11" t="s">
        <v>311</v>
      </c>
      <c r="G866" s="11" t="s">
        <v>4423</v>
      </c>
      <c r="H866" s="11" t="s">
        <v>2936</v>
      </c>
      <c r="I866" s="11" t="s">
        <v>637</v>
      </c>
      <c r="J866" s="11" t="s">
        <v>24</v>
      </c>
      <c r="K866" s="11" t="s">
        <v>1971</v>
      </c>
      <c r="L866" s="11">
        <v>1873</v>
      </c>
      <c r="M866" s="11">
        <v>27</v>
      </c>
      <c r="N866" s="11" t="s">
        <v>2933</v>
      </c>
      <c r="O866" s="11">
        <v>4</v>
      </c>
      <c r="P866" s="11">
        <v>0</v>
      </c>
      <c r="Q866" s="11">
        <v>0</v>
      </c>
      <c r="R866" s="11" t="s">
        <v>3952</v>
      </c>
      <c r="S866" s="11" t="s">
        <v>3952</v>
      </c>
      <c r="T866" s="11" t="s">
        <v>3952</v>
      </c>
      <c r="U866" s="16"/>
      <c r="V866" s="16"/>
      <c r="W866" s="16"/>
      <c r="X866" s="16"/>
      <c r="Y866" s="16"/>
      <c r="Z866" s="16"/>
      <c r="AA866" s="11" t="s">
        <v>1395</v>
      </c>
      <c r="AB866" s="11" t="s">
        <v>1395</v>
      </c>
      <c r="AC866" s="11" t="s">
        <v>1395</v>
      </c>
      <c r="AD866" s="16"/>
      <c r="AE866" s="16"/>
      <c r="AF866" s="16"/>
    </row>
    <row r="867" spans="1:32">
      <c r="A867" s="11">
        <v>16</v>
      </c>
      <c r="B867" s="11">
        <v>147</v>
      </c>
      <c r="C867" s="11"/>
      <c r="D867" s="11">
        <v>143</v>
      </c>
      <c r="E867" s="11">
        <v>147</v>
      </c>
      <c r="F867" s="11" t="s">
        <v>4424</v>
      </c>
      <c r="G867" s="11" t="s">
        <v>1202</v>
      </c>
      <c r="H867" s="11" t="s">
        <v>3949</v>
      </c>
      <c r="I867" s="11" t="s">
        <v>20</v>
      </c>
      <c r="J867" s="11" t="s">
        <v>19</v>
      </c>
      <c r="K867" s="11" t="s">
        <v>2128</v>
      </c>
      <c r="L867" s="11">
        <v>1872</v>
      </c>
      <c r="M867" s="11">
        <v>28</v>
      </c>
      <c r="N867" s="11" t="s">
        <v>2933</v>
      </c>
      <c r="O867" s="11">
        <v>7</v>
      </c>
      <c r="P867" s="11"/>
      <c r="Q867" s="11"/>
      <c r="R867" s="11" t="s">
        <v>3958</v>
      </c>
      <c r="S867" s="11" t="s">
        <v>3958</v>
      </c>
      <c r="T867" s="11" t="s">
        <v>3958</v>
      </c>
      <c r="U867" s="11"/>
      <c r="V867" s="11"/>
      <c r="W867" s="11"/>
      <c r="X867" s="11" t="s">
        <v>4315</v>
      </c>
      <c r="Y867" s="11">
        <v>0</v>
      </c>
      <c r="Z867" s="11"/>
      <c r="AA867" s="11" t="s">
        <v>1395</v>
      </c>
      <c r="AB867" s="11" t="s">
        <v>1395</v>
      </c>
      <c r="AC867" s="11" t="s">
        <v>1395</v>
      </c>
      <c r="AD867" s="11" t="s">
        <v>3956</v>
      </c>
      <c r="AE867" s="11"/>
      <c r="AF867" s="11" t="s">
        <v>51</v>
      </c>
    </row>
    <row r="868" spans="1:32">
      <c r="A868" s="11">
        <v>17</v>
      </c>
      <c r="B868" s="11">
        <v>147</v>
      </c>
      <c r="C868" s="16"/>
      <c r="D868" s="11">
        <v>143</v>
      </c>
      <c r="E868" s="11">
        <v>147</v>
      </c>
      <c r="F868" s="11" t="s">
        <v>4424</v>
      </c>
      <c r="G868" s="11" t="s">
        <v>4117</v>
      </c>
      <c r="H868" s="11" t="s">
        <v>2936</v>
      </c>
      <c r="I868" s="11" t="s">
        <v>20</v>
      </c>
      <c r="J868" s="11" t="s">
        <v>24</v>
      </c>
      <c r="K868" s="11" t="s">
        <v>2033</v>
      </c>
      <c r="L868" s="11">
        <v>1878</v>
      </c>
      <c r="M868" s="11">
        <v>22</v>
      </c>
      <c r="N868" s="11" t="s">
        <v>2933</v>
      </c>
      <c r="O868" s="11">
        <v>7</v>
      </c>
      <c r="P868" s="11">
        <v>3</v>
      </c>
      <c r="Q868" s="11">
        <v>3</v>
      </c>
      <c r="R868" s="11" t="s">
        <v>4012</v>
      </c>
      <c r="S868" s="11" t="s">
        <v>4059</v>
      </c>
      <c r="T868" s="11" t="s">
        <v>4282</v>
      </c>
      <c r="U868" s="16"/>
      <c r="V868" s="16"/>
      <c r="W868" s="16"/>
      <c r="X868" s="16"/>
      <c r="Y868" s="16"/>
      <c r="Z868" s="16"/>
      <c r="AA868" s="11" t="s">
        <v>1395</v>
      </c>
      <c r="AB868" s="11" t="s">
        <v>1395</v>
      </c>
      <c r="AC868" s="11" t="s">
        <v>1395</v>
      </c>
      <c r="AD868" s="16"/>
      <c r="AE868" s="11" t="s">
        <v>261</v>
      </c>
      <c r="AF868" s="16"/>
    </row>
    <row r="869" spans="1:32">
      <c r="A869" s="11">
        <v>18</v>
      </c>
      <c r="B869" s="11">
        <v>147</v>
      </c>
      <c r="C869" s="16"/>
      <c r="D869" s="11">
        <v>143</v>
      </c>
      <c r="E869" s="11">
        <v>147</v>
      </c>
      <c r="F869" s="11" t="s">
        <v>4424</v>
      </c>
      <c r="G869" s="11" t="s">
        <v>189</v>
      </c>
      <c r="H869" s="11" t="s">
        <v>2944</v>
      </c>
      <c r="I869" s="11" t="s">
        <v>20</v>
      </c>
      <c r="J869" s="11" t="s">
        <v>19</v>
      </c>
      <c r="K869" s="11" t="s">
        <v>2161</v>
      </c>
      <c r="L869" s="11">
        <v>1894</v>
      </c>
      <c r="M869" s="11">
        <v>5</v>
      </c>
      <c r="N869" s="11" t="s">
        <v>2939</v>
      </c>
      <c r="O869" s="16"/>
      <c r="P869" s="16"/>
      <c r="Q869" s="16"/>
      <c r="R869" s="11" t="s">
        <v>3952</v>
      </c>
      <c r="S869" s="11" t="s">
        <v>3958</v>
      </c>
      <c r="T869" s="11" t="s">
        <v>4012</v>
      </c>
      <c r="U869" s="16"/>
      <c r="V869" s="16"/>
      <c r="W869" s="16"/>
      <c r="X869" s="16"/>
      <c r="Y869" s="16"/>
      <c r="Z869" s="16"/>
      <c r="AA869" s="16"/>
      <c r="AB869" s="11" t="s">
        <v>1395</v>
      </c>
      <c r="AC869" s="16"/>
      <c r="AD869" s="16"/>
      <c r="AE869" s="16"/>
      <c r="AF869" s="16"/>
    </row>
    <row r="870" spans="1:32">
      <c r="A870" s="11">
        <v>19</v>
      </c>
      <c r="B870" s="11">
        <v>147</v>
      </c>
      <c r="C870" s="16"/>
      <c r="D870" s="11">
        <v>143</v>
      </c>
      <c r="E870" s="11">
        <v>147</v>
      </c>
      <c r="F870" s="11" t="s">
        <v>4424</v>
      </c>
      <c r="G870" s="11" t="s">
        <v>100</v>
      </c>
      <c r="H870" s="11" t="s">
        <v>2944</v>
      </c>
      <c r="I870" s="11" t="s">
        <v>20</v>
      </c>
      <c r="J870" s="11" t="s">
        <v>19</v>
      </c>
      <c r="K870" s="11" t="s">
        <v>2245</v>
      </c>
      <c r="L870" s="11">
        <v>1895</v>
      </c>
      <c r="M870" s="11">
        <v>4</v>
      </c>
      <c r="N870" s="11" t="s">
        <v>2939</v>
      </c>
      <c r="O870" s="16"/>
      <c r="P870" s="16"/>
      <c r="Q870" s="16"/>
      <c r="R870" s="11" t="s">
        <v>3952</v>
      </c>
      <c r="S870" s="11" t="s">
        <v>3958</v>
      </c>
      <c r="T870" s="11" t="s">
        <v>4012</v>
      </c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</row>
    <row r="871" spans="1:32">
      <c r="A871" s="11">
        <v>20</v>
      </c>
      <c r="B871" s="11">
        <v>147</v>
      </c>
      <c r="C871" s="16"/>
      <c r="D871" s="11">
        <v>143</v>
      </c>
      <c r="E871" s="11">
        <v>147</v>
      </c>
      <c r="F871" s="11" t="s">
        <v>4424</v>
      </c>
      <c r="G871" s="11" t="s">
        <v>4425</v>
      </c>
      <c r="H871" s="11" t="s">
        <v>2938</v>
      </c>
      <c r="I871" s="11" t="s">
        <v>20</v>
      </c>
      <c r="J871" s="11" t="s">
        <v>24</v>
      </c>
      <c r="K871" s="11" t="s">
        <v>2128</v>
      </c>
      <c r="L871" s="11">
        <v>1898</v>
      </c>
      <c r="M871" s="11">
        <v>2</v>
      </c>
      <c r="N871" s="11" t="s">
        <v>2939</v>
      </c>
      <c r="O871" s="16"/>
      <c r="P871" s="16"/>
      <c r="Q871" s="16"/>
      <c r="R871" s="11" t="s">
        <v>3952</v>
      </c>
      <c r="S871" s="11" t="s">
        <v>3958</v>
      </c>
      <c r="T871" s="11" t="s">
        <v>4012</v>
      </c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</row>
    <row r="872" spans="1:32">
      <c r="A872" s="11">
        <v>21</v>
      </c>
      <c r="B872" s="11">
        <v>147</v>
      </c>
      <c r="C872" s="16"/>
      <c r="D872" s="11">
        <v>143</v>
      </c>
      <c r="E872" s="11">
        <v>147</v>
      </c>
      <c r="F872" s="11" t="s">
        <v>4426</v>
      </c>
      <c r="G872" s="11" t="s">
        <v>3115</v>
      </c>
      <c r="H872" s="11" t="s">
        <v>2953</v>
      </c>
      <c r="I872" s="11" t="s">
        <v>20</v>
      </c>
      <c r="J872" s="11" t="s">
        <v>24</v>
      </c>
      <c r="K872" s="11" t="s">
        <v>2190</v>
      </c>
      <c r="L872" s="11">
        <v>1884</v>
      </c>
      <c r="M872" s="11">
        <v>15</v>
      </c>
      <c r="N872" s="11" t="s">
        <v>2939</v>
      </c>
      <c r="O872" s="16"/>
      <c r="P872" s="16"/>
      <c r="Q872" s="16"/>
      <c r="R872" s="11" t="s">
        <v>3952</v>
      </c>
      <c r="S872" s="11" t="s">
        <v>4059</v>
      </c>
      <c r="T872" s="11" t="s">
        <v>4282</v>
      </c>
      <c r="U872" s="16"/>
      <c r="V872" s="16"/>
      <c r="W872" s="16"/>
      <c r="X872" s="16"/>
      <c r="Y872" s="16"/>
      <c r="Z872" s="11">
        <v>0</v>
      </c>
      <c r="AA872" s="11" t="s">
        <v>1395</v>
      </c>
      <c r="AB872" s="11" t="s">
        <v>1395</v>
      </c>
      <c r="AC872" s="11" t="s">
        <v>1395</v>
      </c>
      <c r="AD872" s="16"/>
      <c r="AE872" s="16"/>
      <c r="AF872" s="16"/>
    </row>
    <row r="873" spans="1:32">
      <c r="A873" s="11">
        <v>22</v>
      </c>
      <c r="B873" s="11">
        <v>147</v>
      </c>
      <c r="C873" s="16"/>
      <c r="D873" s="11">
        <v>143</v>
      </c>
      <c r="E873" s="11">
        <v>147</v>
      </c>
      <c r="F873" s="11" t="s">
        <v>4185</v>
      </c>
      <c r="G873" s="11" t="s">
        <v>100</v>
      </c>
      <c r="H873" s="11" t="s">
        <v>2953</v>
      </c>
      <c r="I873" s="11" t="s">
        <v>20</v>
      </c>
      <c r="J873" s="11" t="s">
        <v>19</v>
      </c>
      <c r="K873" s="11" t="s">
        <v>2230</v>
      </c>
      <c r="L873" s="11">
        <v>1873</v>
      </c>
      <c r="M873" s="11">
        <v>26</v>
      </c>
      <c r="N873" s="11" t="s">
        <v>2939</v>
      </c>
      <c r="O873" s="16"/>
      <c r="P873" s="16"/>
      <c r="Q873" s="16"/>
      <c r="R873" s="11" t="s">
        <v>3952</v>
      </c>
      <c r="S873" s="11" t="s">
        <v>3958</v>
      </c>
      <c r="T873" s="11" t="s">
        <v>3958</v>
      </c>
      <c r="U873" s="16"/>
      <c r="V873" s="16"/>
      <c r="W873" s="16"/>
      <c r="X873" s="11" t="s">
        <v>4315</v>
      </c>
      <c r="Y873" s="11">
        <v>0</v>
      </c>
      <c r="Z873" s="16"/>
      <c r="AA873" s="11" t="s">
        <v>1395</v>
      </c>
      <c r="AB873" s="11" t="s">
        <v>1395</v>
      </c>
      <c r="AC873" s="11" t="s">
        <v>1395</v>
      </c>
      <c r="AD873" s="16"/>
      <c r="AE873" s="16"/>
      <c r="AF873" s="16"/>
    </row>
    <row r="874" spans="1:32">
      <c r="A874" s="11">
        <v>23</v>
      </c>
      <c r="B874" s="11">
        <v>147</v>
      </c>
      <c r="C874" s="16"/>
      <c r="D874" s="11">
        <v>143</v>
      </c>
      <c r="E874" s="11">
        <v>147</v>
      </c>
      <c r="F874" s="11" t="s">
        <v>4427</v>
      </c>
      <c r="G874" s="11" t="s">
        <v>4428</v>
      </c>
      <c r="H874" s="11" t="s">
        <v>2953</v>
      </c>
      <c r="I874" s="11" t="s">
        <v>20</v>
      </c>
      <c r="J874" s="11" t="s">
        <v>19</v>
      </c>
      <c r="K874" s="11" t="s">
        <v>2230</v>
      </c>
      <c r="L874" s="11">
        <v>1876</v>
      </c>
      <c r="M874" s="11">
        <v>23</v>
      </c>
      <c r="N874" s="11" t="s">
        <v>2939</v>
      </c>
      <c r="O874" s="16"/>
      <c r="P874" s="16"/>
      <c r="Q874" s="16"/>
      <c r="R874" s="11" t="s">
        <v>4012</v>
      </c>
      <c r="S874" s="11" t="s">
        <v>4034</v>
      </c>
      <c r="T874" s="11" t="s">
        <v>4034</v>
      </c>
      <c r="U874" s="16"/>
      <c r="V874" s="16"/>
      <c r="W874" s="16"/>
      <c r="X874" s="11" t="s">
        <v>4315</v>
      </c>
      <c r="Y874" s="11">
        <v>0</v>
      </c>
      <c r="Z874" s="16"/>
      <c r="AA874" s="11" t="s">
        <v>1395</v>
      </c>
      <c r="AB874" s="11" t="s">
        <v>1395</v>
      </c>
      <c r="AC874" s="11" t="s">
        <v>1395</v>
      </c>
      <c r="AD874" s="16"/>
      <c r="AE874" s="16"/>
      <c r="AF874" s="16"/>
    </row>
    <row r="875" spans="1:32">
      <c r="A875" s="11">
        <v>24</v>
      </c>
      <c r="B875" s="11">
        <v>147</v>
      </c>
      <c r="C875" s="16"/>
      <c r="D875" s="11">
        <v>143</v>
      </c>
      <c r="E875" s="11">
        <v>147</v>
      </c>
      <c r="F875" s="11" t="s">
        <v>4429</v>
      </c>
      <c r="G875" s="11" t="s">
        <v>75</v>
      </c>
      <c r="H875" s="11" t="s">
        <v>2953</v>
      </c>
      <c r="I875" s="11" t="s">
        <v>20</v>
      </c>
      <c r="J875" s="11" t="s">
        <v>19</v>
      </c>
      <c r="K875" s="11" t="s">
        <v>2143</v>
      </c>
      <c r="L875" s="11">
        <v>1874</v>
      </c>
      <c r="M875" s="11">
        <v>25</v>
      </c>
      <c r="N875" s="11" t="s">
        <v>2933</v>
      </c>
      <c r="O875" s="11">
        <v>5</v>
      </c>
      <c r="P875" s="16"/>
      <c r="Q875" s="16"/>
      <c r="R875" s="11" t="s">
        <v>3952</v>
      </c>
      <c r="S875" s="11" t="s">
        <v>3959</v>
      </c>
      <c r="T875" s="11" t="s">
        <v>4012</v>
      </c>
      <c r="U875" s="16"/>
      <c r="V875" s="16"/>
      <c r="W875" s="16"/>
      <c r="X875" s="11" t="s">
        <v>4315</v>
      </c>
      <c r="Y875" s="11">
        <v>0</v>
      </c>
      <c r="Z875" s="16"/>
      <c r="AA875" s="11" t="s">
        <v>1395</v>
      </c>
      <c r="AB875" s="11" t="s">
        <v>1395</v>
      </c>
      <c r="AC875" s="11" t="s">
        <v>1395</v>
      </c>
      <c r="AD875" s="16"/>
      <c r="AE875" s="16"/>
      <c r="AF875" s="16"/>
    </row>
    <row r="876" spans="1:32">
      <c r="A876" s="11">
        <v>25</v>
      </c>
      <c r="B876" s="11">
        <v>147</v>
      </c>
      <c r="C876" s="16"/>
      <c r="D876" s="11">
        <v>143</v>
      </c>
      <c r="E876" s="11">
        <v>147</v>
      </c>
      <c r="F876" s="11" t="s">
        <v>4429</v>
      </c>
      <c r="G876" s="11" t="s">
        <v>4430</v>
      </c>
      <c r="H876" s="11" t="s">
        <v>2936</v>
      </c>
      <c r="I876" s="11" t="s">
        <v>20</v>
      </c>
      <c r="J876" s="11" t="s">
        <v>24</v>
      </c>
      <c r="K876" s="11" t="s">
        <v>2128</v>
      </c>
      <c r="L876" s="11">
        <v>1876</v>
      </c>
      <c r="M876" s="11">
        <v>24</v>
      </c>
      <c r="N876" s="11" t="s">
        <v>2933</v>
      </c>
      <c r="O876" s="11">
        <v>5</v>
      </c>
      <c r="P876" s="11">
        <v>3</v>
      </c>
      <c r="Q876" s="11">
        <v>2</v>
      </c>
      <c r="R876" s="11" t="s">
        <v>4132</v>
      </c>
      <c r="S876" s="11" t="s">
        <v>373</v>
      </c>
      <c r="T876" s="11" t="s">
        <v>373</v>
      </c>
      <c r="U876" s="16"/>
      <c r="V876" s="16"/>
      <c r="W876" s="16"/>
      <c r="X876" s="11" t="s">
        <v>1963</v>
      </c>
      <c r="Y876" s="16"/>
      <c r="Z876" s="16"/>
      <c r="AA876" s="11" t="s">
        <v>1395</v>
      </c>
      <c r="AB876" s="11" t="s">
        <v>1395</v>
      </c>
      <c r="AC876" s="11" t="s">
        <v>1395</v>
      </c>
      <c r="AD876" s="16"/>
      <c r="AE876" s="16"/>
      <c r="AF876" s="16"/>
    </row>
    <row r="877" spans="1:32">
      <c r="A877" s="11">
        <v>26</v>
      </c>
      <c r="B877" s="11">
        <v>147</v>
      </c>
      <c r="C877" s="16"/>
      <c r="D877" s="11">
        <v>143</v>
      </c>
      <c r="E877" s="11">
        <v>147</v>
      </c>
      <c r="F877" s="11" t="s">
        <v>4429</v>
      </c>
      <c r="G877" s="11" t="s">
        <v>4431</v>
      </c>
      <c r="H877" s="11" t="s">
        <v>2944</v>
      </c>
      <c r="I877" s="11" t="s">
        <v>20</v>
      </c>
      <c r="J877" s="11" t="s">
        <v>19</v>
      </c>
      <c r="K877" s="11" t="s">
        <v>2206</v>
      </c>
      <c r="L877" s="11">
        <v>1896</v>
      </c>
      <c r="M877" s="11">
        <v>4</v>
      </c>
      <c r="N877" s="11" t="s">
        <v>2939</v>
      </c>
      <c r="O877" s="16"/>
      <c r="P877" s="16"/>
      <c r="Q877" s="16"/>
      <c r="R877" s="11" t="s">
        <v>3952</v>
      </c>
      <c r="S877" s="11" t="s">
        <v>3952</v>
      </c>
      <c r="T877" s="11" t="s">
        <v>4132</v>
      </c>
      <c r="U877" s="16"/>
      <c r="V877" s="16"/>
      <c r="W877" s="16"/>
      <c r="X877" s="16"/>
      <c r="Y877" s="16"/>
      <c r="Z877" s="16"/>
      <c r="AA877" s="11" t="s">
        <v>1395</v>
      </c>
      <c r="AB877" s="11" t="s">
        <v>1395</v>
      </c>
      <c r="AC877" s="11" t="s">
        <v>1395</v>
      </c>
      <c r="AD877" s="16"/>
      <c r="AE877" s="16"/>
      <c r="AF877" s="16"/>
    </row>
    <row r="878" spans="1:32">
      <c r="A878" s="11">
        <v>27</v>
      </c>
      <c r="B878" s="11">
        <v>147</v>
      </c>
      <c r="C878" s="16"/>
      <c r="D878" s="11">
        <v>143</v>
      </c>
      <c r="E878" s="11">
        <v>147</v>
      </c>
      <c r="F878" s="11" t="s">
        <v>4429</v>
      </c>
      <c r="G878" s="11" t="s">
        <v>100</v>
      </c>
      <c r="H878" s="11" t="s">
        <v>2944</v>
      </c>
      <c r="I878" s="11" t="s">
        <v>20</v>
      </c>
      <c r="J878" s="11" t="s">
        <v>19</v>
      </c>
      <c r="K878" s="11" t="s">
        <v>2526</v>
      </c>
      <c r="L878" s="11">
        <v>1898</v>
      </c>
      <c r="M878" s="11">
        <v>1</v>
      </c>
      <c r="N878" s="11" t="s">
        <v>2939</v>
      </c>
      <c r="O878" s="16"/>
      <c r="P878" s="16"/>
      <c r="Q878" s="16"/>
      <c r="R878" s="11" t="s">
        <v>3952</v>
      </c>
      <c r="S878" s="11" t="s">
        <v>3952</v>
      </c>
      <c r="T878" s="11" t="s">
        <v>4132</v>
      </c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</row>
    <row r="879" spans="1:32">
      <c r="A879" s="11">
        <v>28</v>
      </c>
      <c r="B879" s="11">
        <v>147</v>
      </c>
      <c r="C879" s="16"/>
      <c r="D879" s="11">
        <v>143</v>
      </c>
      <c r="E879" s="11">
        <v>147</v>
      </c>
      <c r="F879" s="11" t="s">
        <v>4432</v>
      </c>
      <c r="G879" s="11" t="s">
        <v>88</v>
      </c>
      <c r="H879" s="11" t="s">
        <v>2953</v>
      </c>
      <c r="I879" s="11" t="s">
        <v>20</v>
      </c>
      <c r="J879" s="11" t="s">
        <v>19</v>
      </c>
      <c r="K879" s="11" t="s">
        <v>2173</v>
      </c>
      <c r="L879" s="11">
        <v>1873</v>
      </c>
      <c r="M879" s="11">
        <v>26</v>
      </c>
      <c r="N879" s="11" t="s">
        <v>2939</v>
      </c>
      <c r="O879" s="16"/>
      <c r="P879" s="16"/>
      <c r="Q879" s="16"/>
      <c r="R879" s="11" t="s">
        <v>3952</v>
      </c>
      <c r="S879" s="11" t="s">
        <v>3955</v>
      </c>
      <c r="T879" s="11" t="s">
        <v>3952</v>
      </c>
      <c r="U879" s="16"/>
      <c r="V879" s="16"/>
      <c r="W879" s="16"/>
      <c r="X879" s="11" t="s">
        <v>4433</v>
      </c>
      <c r="Y879" s="11">
        <v>0</v>
      </c>
      <c r="Z879" s="16"/>
      <c r="AA879" s="11" t="s">
        <v>1395</v>
      </c>
      <c r="AB879" s="11" t="s">
        <v>1395</v>
      </c>
      <c r="AC879" s="11" t="s">
        <v>1395</v>
      </c>
      <c r="AD879" s="16"/>
      <c r="AE879" s="16"/>
      <c r="AF879" s="16"/>
    </row>
    <row r="880" spans="1:32">
      <c r="A880" s="11">
        <v>29</v>
      </c>
      <c r="B880" s="11">
        <v>147</v>
      </c>
      <c r="C880" s="16"/>
      <c r="D880" s="11">
        <v>143</v>
      </c>
      <c r="E880" s="11">
        <v>147</v>
      </c>
      <c r="F880" s="11" t="s">
        <v>4434</v>
      </c>
      <c r="G880" s="11" t="s">
        <v>95</v>
      </c>
      <c r="H880" s="11" t="s">
        <v>2953</v>
      </c>
      <c r="I880" s="11" t="s">
        <v>20</v>
      </c>
      <c r="J880" s="11" t="s">
        <v>19</v>
      </c>
      <c r="K880" s="11" t="s">
        <v>1971</v>
      </c>
      <c r="L880" s="11">
        <v>1846</v>
      </c>
      <c r="M880" s="11">
        <v>54</v>
      </c>
      <c r="N880" s="11" t="s">
        <v>2939</v>
      </c>
      <c r="O880" s="16"/>
      <c r="P880" s="16"/>
      <c r="Q880" s="16"/>
      <c r="R880" s="11" t="s">
        <v>116</v>
      </c>
      <c r="S880" s="11" t="s">
        <v>116</v>
      </c>
      <c r="T880" s="11" t="s">
        <v>116</v>
      </c>
      <c r="U880" s="11">
        <v>1872</v>
      </c>
      <c r="V880" s="16"/>
      <c r="W880" s="11" t="s">
        <v>3975</v>
      </c>
      <c r="X880" s="11" t="s">
        <v>4315</v>
      </c>
      <c r="Y880" s="11">
        <v>3</v>
      </c>
      <c r="Z880" s="16"/>
      <c r="AA880" s="11" t="s">
        <v>1395</v>
      </c>
      <c r="AB880" s="11" t="s">
        <v>1395</v>
      </c>
      <c r="AC880" s="11" t="s">
        <v>1395</v>
      </c>
      <c r="AD880" s="16"/>
      <c r="AE880" s="16"/>
      <c r="AF880" s="16"/>
    </row>
    <row r="881" spans="1:32">
      <c r="A881" s="11">
        <v>30</v>
      </c>
      <c r="B881" s="11">
        <v>148</v>
      </c>
      <c r="C881" s="11"/>
      <c r="D881" s="11">
        <v>143</v>
      </c>
      <c r="E881" s="11">
        <v>147</v>
      </c>
      <c r="F881" s="11" t="s">
        <v>4435</v>
      </c>
      <c r="G881" s="11" t="s">
        <v>495</v>
      </c>
      <c r="H881" s="11" t="s">
        <v>3949</v>
      </c>
      <c r="I881" s="11" t="s">
        <v>20</v>
      </c>
      <c r="J881" s="11" t="s">
        <v>19</v>
      </c>
      <c r="K881" s="11" t="s">
        <v>2354</v>
      </c>
      <c r="L881" s="11">
        <v>1840</v>
      </c>
      <c r="M881" s="11">
        <v>60</v>
      </c>
      <c r="N881" s="11" t="s">
        <v>2933</v>
      </c>
      <c r="O881" s="11">
        <v>25</v>
      </c>
      <c r="P881" s="11"/>
      <c r="Q881" s="11"/>
      <c r="R881" s="11" t="s">
        <v>373</v>
      </c>
      <c r="S881" s="11" t="s">
        <v>373</v>
      </c>
      <c r="T881" s="11" t="s">
        <v>373</v>
      </c>
      <c r="U881" s="11">
        <v>1870</v>
      </c>
      <c r="V881" s="11"/>
      <c r="W881" s="11" t="s">
        <v>3950</v>
      </c>
      <c r="X881" s="11" t="s">
        <v>32</v>
      </c>
      <c r="Y881" s="11">
        <v>0</v>
      </c>
      <c r="Z881" s="11"/>
      <c r="AA881" s="11" t="s">
        <v>1395</v>
      </c>
      <c r="AB881" s="11" t="s">
        <v>1395</v>
      </c>
      <c r="AC881" s="11" t="s">
        <v>1395</v>
      </c>
      <c r="AD881" s="11" t="s">
        <v>3951</v>
      </c>
      <c r="AE881" s="11" t="s">
        <v>261</v>
      </c>
      <c r="AF881" s="11" t="s">
        <v>261</v>
      </c>
    </row>
    <row r="882" spans="1:32">
      <c r="A882" s="11">
        <v>31</v>
      </c>
      <c r="B882" s="11">
        <v>148</v>
      </c>
      <c r="C882" s="16"/>
      <c r="D882" s="11">
        <v>143</v>
      </c>
      <c r="E882" s="11">
        <v>147</v>
      </c>
      <c r="F882" s="11" t="s">
        <v>4435</v>
      </c>
      <c r="G882" s="11" t="s">
        <v>4430</v>
      </c>
      <c r="H882" s="11" t="s">
        <v>2936</v>
      </c>
      <c r="I882" s="11" t="s">
        <v>20</v>
      </c>
      <c r="J882" s="11" t="s">
        <v>24</v>
      </c>
      <c r="K882" s="11" t="s">
        <v>2033</v>
      </c>
      <c r="L882" s="11">
        <v>1843</v>
      </c>
      <c r="M882" s="11">
        <v>57</v>
      </c>
      <c r="N882" s="11" t="s">
        <v>2933</v>
      </c>
      <c r="O882" s="11">
        <v>25</v>
      </c>
      <c r="P882" s="16"/>
      <c r="Q882" s="16"/>
      <c r="R882" s="11" t="s">
        <v>373</v>
      </c>
      <c r="S882" s="11" t="s">
        <v>373</v>
      </c>
      <c r="T882" s="11" t="s">
        <v>373</v>
      </c>
      <c r="U882" s="16"/>
      <c r="V882" s="16"/>
      <c r="W882" s="16"/>
      <c r="X882" s="16"/>
      <c r="Y882" s="16"/>
      <c r="Z882" s="16"/>
      <c r="AA882" s="11" t="s">
        <v>1395</v>
      </c>
      <c r="AB882" s="11" t="s">
        <v>1395</v>
      </c>
      <c r="AC882" s="11" t="s">
        <v>1395</v>
      </c>
      <c r="AD882" s="16"/>
      <c r="AE882" s="16"/>
      <c r="AF882" s="16"/>
    </row>
    <row r="883" spans="1:32">
      <c r="A883" s="11">
        <v>32</v>
      </c>
      <c r="B883" s="11">
        <v>148</v>
      </c>
      <c r="C883" s="16"/>
      <c r="D883" s="11">
        <v>143</v>
      </c>
      <c r="E883" s="11">
        <v>147</v>
      </c>
      <c r="F883" s="11" t="s">
        <v>4435</v>
      </c>
      <c r="G883" s="11" t="s">
        <v>3123</v>
      </c>
      <c r="H883" s="11" t="s">
        <v>2938</v>
      </c>
      <c r="I883" s="11" t="s">
        <v>20</v>
      </c>
      <c r="J883" s="11" t="s">
        <v>24</v>
      </c>
      <c r="K883" s="11" t="s">
        <v>2173</v>
      </c>
      <c r="L883" s="11">
        <v>1883</v>
      </c>
      <c r="M883" s="11">
        <v>16</v>
      </c>
      <c r="N883" s="11" t="s">
        <v>2939</v>
      </c>
      <c r="O883" s="16"/>
      <c r="P883" s="16"/>
      <c r="Q883" s="16"/>
      <c r="R883" s="11" t="s">
        <v>3952</v>
      </c>
      <c r="S883" s="11" t="s">
        <v>373</v>
      </c>
      <c r="T883" s="11" t="s">
        <v>373</v>
      </c>
      <c r="U883" s="16"/>
      <c r="V883" s="16"/>
      <c r="W883" s="16"/>
      <c r="X883" s="16"/>
      <c r="Y883" s="16"/>
      <c r="Z883" s="11">
        <v>0</v>
      </c>
      <c r="AA883" s="11" t="s">
        <v>1395</v>
      </c>
      <c r="AB883" s="11" t="s">
        <v>1395</v>
      </c>
      <c r="AC883" s="11" t="s">
        <v>1395</v>
      </c>
      <c r="AD883" s="16"/>
      <c r="AE883" s="16"/>
      <c r="AF883" s="16"/>
    </row>
    <row r="884" spans="1:32">
      <c r="A884" s="11">
        <v>33</v>
      </c>
      <c r="B884" s="11">
        <v>148</v>
      </c>
      <c r="C884" s="16"/>
      <c r="D884" s="11">
        <v>143</v>
      </c>
      <c r="E884" s="11">
        <v>147</v>
      </c>
      <c r="F884" s="11" t="s">
        <v>4435</v>
      </c>
      <c r="G884" s="11" t="s">
        <v>75</v>
      </c>
      <c r="H884" s="11" t="s">
        <v>2944</v>
      </c>
      <c r="I884" s="11" t="s">
        <v>20</v>
      </c>
      <c r="J884" s="11" t="s">
        <v>19</v>
      </c>
      <c r="K884" s="11" t="s">
        <v>2190</v>
      </c>
      <c r="L884" s="11">
        <v>1885</v>
      </c>
      <c r="M884" s="11">
        <v>14</v>
      </c>
      <c r="N884" s="11" t="s">
        <v>2939</v>
      </c>
      <c r="O884" s="16"/>
      <c r="P884" s="16"/>
      <c r="Q884" s="16"/>
      <c r="R884" s="11" t="s">
        <v>3952</v>
      </c>
      <c r="S884" s="11" t="s">
        <v>373</v>
      </c>
      <c r="T884" s="11" t="s">
        <v>373</v>
      </c>
      <c r="U884" s="16"/>
      <c r="V884" s="16"/>
      <c r="W884" s="16"/>
      <c r="X884" s="11" t="s">
        <v>1998</v>
      </c>
      <c r="Y884" s="11">
        <v>0</v>
      </c>
      <c r="Z884" s="11">
        <v>0</v>
      </c>
      <c r="AA884" s="11" t="s">
        <v>1395</v>
      </c>
      <c r="AB884" s="11" t="s">
        <v>1395</v>
      </c>
      <c r="AC884" s="11" t="s">
        <v>1395</v>
      </c>
      <c r="AD884" s="16"/>
      <c r="AE884" s="16"/>
      <c r="AF884" s="16"/>
    </row>
    <row r="885" spans="1:32">
      <c r="A885" s="11">
        <v>34</v>
      </c>
      <c r="B885" s="11">
        <v>149</v>
      </c>
      <c r="C885" s="11"/>
      <c r="D885" s="11">
        <v>148</v>
      </c>
      <c r="E885" s="11">
        <v>149</v>
      </c>
      <c r="F885" s="11" t="s">
        <v>4436</v>
      </c>
      <c r="G885" s="11" t="s">
        <v>95</v>
      </c>
      <c r="H885" s="11" t="s">
        <v>3949</v>
      </c>
      <c r="I885" s="11" t="s">
        <v>20</v>
      </c>
      <c r="J885" s="11" t="s">
        <v>19</v>
      </c>
      <c r="K885" s="11" t="s">
        <v>1971</v>
      </c>
      <c r="L885" s="11">
        <v>1868</v>
      </c>
      <c r="M885" s="11">
        <v>32</v>
      </c>
      <c r="N885" s="11" t="s">
        <v>2933</v>
      </c>
      <c r="O885" s="11">
        <v>2</v>
      </c>
      <c r="P885" s="11"/>
      <c r="Q885" s="11"/>
      <c r="R885" s="11" t="s">
        <v>4437</v>
      </c>
      <c r="S885" s="11" t="s">
        <v>4437</v>
      </c>
      <c r="T885" s="11" t="s">
        <v>4437</v>
      </c>
      <c r="U885" s="11">
        <v>1891</v>
      </c>
      <c r="V885" s="11"/>
      <c r="W885" s="11" t="s">
        <v>3975</v>
      </c>
      <c r="X885" s="11" t="s">
        <v>4438</v>
      </c>
      <c r="Y885" s="11">
        <v>0</v>
      </c>
      <c r="Z885" s="11"/>
      <c r="AA885" s="11" t="s">
        <v>1395</v>
      </c>
      <c r="AB885" s="11" t="s">
        <v>1395</v>
      </c>
      <c r="AC885" s="11" t="s">
        <v>1395</v>
      </c>
      <c r="AD885" s="11" t="s">
        <v>3956</v>
      </c>
      <c r="AE885" s="11"/>
      <c r="AF885" s="11" t="s">
        <v>51</v>
      </c>
    </row>
    <row r="886" spans="1:32">
      <c r="A886" s="11">
        <v>35</v>
      </c>
      <c r="B886" s="11">
        <v>149</v>
      </c>
      <c r="C886" s="16"/>
      <c r="D886" s="11">
        <v>148</v>
      </c>
      <c r="E886" s="11">
        <v>149</v>
      </c>
      <c r="F886" s="11" t="s">
        <v>4436</v>
      </c>
      <c r="G886" s="11" t="s">
        <v>4430</v>
      </c>
      <c r="H886" s="11" t="s">
        <v>2936</v>
      </c>
      <c r="I886" s="11" t="s">
        <v>20</v>
      </c>
      <c r="J886" s="11" t="s">
        <v>24</v>
      </c>
      <c r="K886" s="11" t="s">
        <v>2245</v>
      </c>
      <c r="L886" s="11">
        <v>1880</v>
      </c>
      <c r="M886" s="11">
        <v>19</v>
      </c>
      <c r="N886" s="11" t="s">
        <v>2933</v>
      </c>
      <c r="O886" s="11">
        <v>2</v>
      </c>
      <c r="P886" s="11">
        <v>1</v>
      </c>
      <c r="Q886" s="11">
        <v>1</v>
      </c>
      <c r="R886" s="11" t="s">
        <v>3952</v>
      </c>
      <c r="S886" s="11" t="s">
        <v>373</v>
      </c>
      <c r="T886" s="11" t="s">
        <v>373</v>
      </c>
      <c r="U886" s="16"/>
      <c r="V886" s="16"/>
      <c r="W886" s="16"/>
      <c r="X886" s="16"/>
      <c r="Y886" s="16"/>
      <c r="Z886" s="16"/>
      <c r="AA886" s="11" t="s">
        <v>1395</v>
      </c>
      <c r="AB886" s="11" t="s">
        <v>1395</v>
      </c>
      <c r="AC886" s="11" t="s">
        <v>1395</v>
      </c>
      <c r="AD886" s="16"/>
      <c r="AE886" s="16"/>
      <c r="AF886" s="16"/>
    </row>
    <row r="887" spans="1:32">
      <c r="A887" s="11">
        <v>36</v>
      </c>
      <c r="B887" s="11">
        <v>149</v>
      </c>
      <c r="C887" s="16"/>
      <c r="D887" s="11">
        <v>148</v>
      </c>
      <c r="E887" s="11">
        <v>149</v>
      </c>
      <c r="F887" s="11" t="s">
        <v>4436</v>
      </c>
      <c r="G887" s="11" t="s">
        <v>75</v>
      </c>
      <c r="H887" s="11" t="s">
        <v>2944</v>
      </c>
      <c r="I887" s="11" t="s">
        <v>20</v>
      </c>
      <c r="J887" s="11" t="s">
        <v>19</v>
      </c>
      <c r="K887" s="11" t="s">
        <v>1971</v>
      </c>
      <c r="L887" s="11">
        <v>1891</v>
      </c>
      <c r="M887" s="11">
        <v>10</v>
      </c>
      <c r="N887" s="11" t="s">
        <v>2939</v>
      </c>
      <c r="O887" s="16"/>
      <c r="P887" s="16"/>
      <c r="Q887" s="16"/>
      <c r="R887" s="11" t="s">
        <v>4437</v>
      </c>
      <c r="S887" s="11" t="s">
        <v>4437</v>
      </c>
      <c r="T887" s="11" t="s">
        <v>4437</v>
      </c>
      <c r="U887" s="11">
        <v>1891</v>
      </c>
      <c r="V887" s="16"/>
      <c r="W887" s="16"/>
      <c r="X887" s="11" t="s">
        <v>4039</v>
      </c>
      <c r="Y887" s="16"/>
      <c r="Z887" s="11">
        <v>4</v>
      </c>
      <c r="AA887" s="11" t="s">
        <v>1395</v>
      </c>
      <c r="AB887" s="11" t="s">
        <v>1395</v>
      </c>
      <c r="AC887" s="11" t="s">
        <v>1395</v>
      </c>
      <c r="AD887" s="16"/>
      <c r="AE887" s="16"/>
      <c r="AF887" s="16"/>
    </row>
    <row r="888" spans="1:32">
      <c r="A888" s="11">
        <v>37</v>
      </c>
      <c r="B888" s="11">
        <v>149</v>
      </c>
      <c r="C888" s="16"/>
      <c r="D888" s="11">
        <v>148</v>
      </c>
      <c r="E888" s="11">
        <v>149</v>
      </c>
      <c r="F888" s="11" t="s">
        <v>4436</v>
      </c>
      <c r="G888" s="11" t="s">
        <v>3688</v>
      </c>
      <c r="H888" s="11" t="s">
        <v>2938</v>
      </c>
      <c r="I888" s="11" t="s">
        <v>20</v>
      </c>
      <c r="J888" s="11" t="s">
        <v>24</v>
      </c>
      <c r="K888" s="11" t="s">
        <v>2190</v>
      </c>
      <c r="L888" s="11">
        <v>1898</v>
      </c>
      <c r="M888" s="11">
        <v>1</v>
      </c>
      <c r="N888" s="11" t="s">
        <v>2939</v>
      </c>
      <c r="O888" s="16"/>
      <c r="P888" s="16"/>
      <c r="Q888" s="16"/>
      <c r="R888" s="11" t="s">
        <v>3952</v>
      </c>
      <c r="S888" s="11" t="s">
        <v>4437</v>
      </c>
      <c r="T888" s="11" t="s">
        <v>373</v>
      </c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</row>
    <row r="889" spans="1:32">
      <c r="A889" s="11">
        <v>38</v>
      </c>
      <c r="B889" s="11">
        <v>150</v>
      </c>
      <c r="C889" s="11"/>
      <c r="D889" s="11">
        <v>148</v>
      </c>
      <c r="E889" s="11">
        <v>149</v>
      </c>
      <c r="F889" s="11" t="s">
        <v>4439</v>
      </c>
      <c r="G889" s="11" t="s">
        <v>63</v>
      </c>
      <c r="H889" s="11" t="s">
        <v>3949</v>
      </c>
      <c r="I889" s="11" t="s">
        <v>20</v>
      </c>
      <c r="J889" s="11" t="s">
        <v>19</v>
      </c>
      <c r="K889" s="11" t="s">
        <v>2230</v>
      </c>
      <c r="L889" s="11">
        <v>1874</v>
      </c>
      <c r="M889" s="11">
        <v>25</v>
      </c>
      <c r="N889" s="11" t="s">
        <v>2933</v>
      </c>
      <c r="O889" s="11">
        <v>6</v>
      </c>
      <c r="P889" s="11"/>
      <c r="Q889" s="11"/>
      <c r="R889" s="11" t="s">
        <v>3952</v>
      </c>
      <c r="S889" s="11" t="s">
        <v>373</v>
      </c>
      <c r="T889" s="11" t="s">
        <v>4034</v>
      </c>
      <c r="U889" s="11"/>
      <c r="V889" s="11"/>
      <c r="W889" s="11"/>
      <c r="X889" s="11" t="s">
        <v>4438</v>
      </c>
      <c r="Y889" s="11">
        <v>0</v>
      </c>
      <c r="Z889" s="11"/>
      <c r="AA889" s="11" t="s">
        <v>1395</v>
      </c>
      <c r="AB889" s="11" t="s">
        <v>1395</v>
      </c>
      <c r="AC889" s="11" t="s">
        <v>1395</v>
      </c>
      <c r="AD889" s="11" t="s">
        <v>3956</v>
      </c>
      <c r="AE889" s="11"/>
      <c r="AF889" s="11" t="s">
        <v>51</v>
      </c>
    </row>
    <row r="890" spans="1:32">
      <c r="A890" s="11">
        <v>39</v>
      </c>
      <c r="B890" s="11">
        <v>150</v>
      </c>
      <c r="C890" s="16"/>
      <c r="D890" s="11">
        <v>148</v>
      </c>
      <c r="E890" s="11">
        <v>149</v>
      </c>
      <c r="F890" s="11" t="s">
        <v>4439</v>
      </c>
      <c r="G890" s="11" t="s">
        <v>280</v>
      </c>
      <c r="H890" s="11" t="s">
        <v>2936</v>
      </c>
      <c r="I890" s="11" t="s">
        <v>20</v>
      </c>
      <c r="J890" s="11" t="s">
        <v>24</v>
      </c>
      <c r="K890" s="11" t="s">
        <v>2161</v>
      </c>
      <c r="L890" s="11">
        <v>1875</v>
      </c>
      <c r="M890" s="11">
        <v>24</v>
      </c>
      <c r="N890" s="11" t="s">
        <v>2933</v>
      </c>
      <c r="O890" s="11">
        <v>6</v>
      </c>
      <c r="P890" s="11">
        <v>4</v>
      </c>
      <c r="Q890" s="11">
        <v>3</v>
      </c>
      <c r="R890" s="11" t="s">
        <v>3952</v>
      </c>
      <c r="S890" s="11" t="s">
        <v>373</v>
      </c>
      <c r="T890" s="11" t="s">
        <v>373</v>
      </c>
      <c r="U890" s="16"/>
      <c r="V890" s="16"/>
      <c r="W890" s="16"/>
      <c r="X890" s="16"/>
      <c r="Y890" s="16"/>
      <c r="Z890" s="16"/>
      <c r="AA890" s="11" t="s">
        <v>1395</v>
      </c>
      <c r="AB890" s="11" t="s">
        <v>1395</v>
      </c>
      <c r="AC890" s="11" t="s">
        <v>1395</v>
      </c>
      <c r="AD890" s="16"/>
      <c r="AE890" s="16"/>
      <c r="AF890" s="16"/>
    </row>
    <row r="891" spans="1:32">
      <c r="A891" s="11">
        <v>40</v>
      </c>
      <c r="B891" s="11">
        <v>150</v>
      </c>
      <c r="C891" s="16"/>
      <c r="D891" s="11">
        <v>148</v>
      </c>
      <c r="E891" s="11">
        <v>149</v>
      </c>
      <c r="F891" s="11" t="s">
        <v>4439</v>
      </c>
      <c r="G891" s="11" t="s">
        <v>75</v>
      </c>
      <c r="H891" s="11" t="s">
        <v>2944</v>
      </c>
      <c r="I891" s="11" t="s">
        <v>20</v>
      </c>
      <c r="J891" s="11" t="s">
        <v>19</v>
      </c>
      <c r="K891" s="11" t="s">
        <v>2143</v>
      </c>
      <c r="L891" s="11">
        <v>1895</v>
      </c>
      <c r="M891" s="11">
        <v>4</v>
      </c>
      <c r="N891" s="11" t="s">
        <v>2939</v>
      </c>
      <c r="O891" s="16"/>
      <c r="P891" s="16"/>
      <c r="Q891" s="16"/>
      <c r="R891" s="11" t="s">
        <v>3952</v>
      </c>
      <c r="S891" s="11" t="s">
        <v>3952</v>
      </c>
      <c r="T891" s="11" t="s">
        <v>3952</v>
      </c>
      <c r="U891" s="16"/>
      <c r="V891" s="16"/>
      <c r="W891" s="16"/>
      <c r="X891" s="16"/>
      <c r="Y891" s="16"/>
      <c r="Z891" s="16"/>
      <c r="AA891" s="16"/>
      <c r="AB891" s="11" t="s">
        <v>1395</v>
      </c>
      <c r="AC891" s="16"/>
      <c r="AD891" s="16"/>
      <c r="AE891" s="16"/>
      <c r="AF891" s="16"/>
    </row>
    <row r="892" spans="1:32">
      <c r="A892" s="11">
        <v>41</v>
      </c>
      <c r="B892" s="11">
        <v>150</v>
      </c>
      <c r="C892" s="16"/>
      <c r="D892" s="11">
        <v>148</v>
      </c>
      <c r="E892" s="11">
        <v>149</v>
      </c>
      <c r="F892" s="11" t="s">
        <v>4439</v>
      </c>
      <c r="G892" s="11" t="s">
        <v>95</v>
      </c>
      <c r="H892" s="11" t="s">
        <v>2944</v>
      </c>
      <c r="I892" s="11" t="s">
        <v>20</v>
      </c>
      <c r="J892" s="11" t="s">
        <v>19</v>
      </c>
      <c r="K892" s="11" t="s">
        <v>2245</v>
      </c>
      <c r="L892" s="11">
        <v>1897</v>
      </c>
      <c r="M892" s="11">
        <v>2</v>
      </c>
      <c r="N892" s="11" t="s">
        <v>2939</v>
      </c>
      <c r="O892" s="16"/>
      <c r="P892" s="16"/>
      <c r="Q892" s="16"/>
      <c r="R892" s="11" t="s">
        <v>3952</v>
      </c>
      <c r="S892" s="11" t="s">
        <v>3952</v>
      </c>
      <c r="T892" s="11" t="s">
        <v>3952</v>
      </c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</row>
    <row r="893" spans="1:32">
      <c r="A893" s="11">
        <v>42</v>
      </c>
      <c r="B893" s="11">
        <v>150</v>
      </c>
      <c r="C893" s="16"/>
      <c r="D893" s="11">
        <v>148</v>
      </c>
      <c r="E893" s="11">
        <v>149</v>
      </c>
      <c r="F893" s="11" t="s">
        <v>4435</v>
      </c>
      <c r="G893" s="11" t="s">
        <v>95</v>
      </c>
      <c r="H893" s="11" t="s">
        <v>2953</v>
      </c>
      <c r="I893" s="11" t="s">
        <v>20</v>
      </c>
      <c r="J893" s="11" t="s">
        <v>19</v>
      </c>
      <c r="K893" s="11" t="s">
        <v>1971</v>
      </c>
      <c r="L893" s="11">
        <v>1838</v>
      </c>
      <c r="M893" s="11">
        <v>62</v>
      </c>
      <c r="N893" s="11" t="s">
        <v>3066</v>
      </c>
      <c r="O893" s="16"/>
      <c r="P893" s="16"/>
      <c r="Q893" s="16"/>
      <c r="R893" s="11" t="s">
        <v>373</v>
      </c>
      <c r="S893" s="11" t="s">
        <v>373</v>
      </c>
      <c r="T893" s="11" t="s">
        <v>373</v>
      </c>
      <c r="U893" s="16"/>
      <c r="V893" s="16"/>
      <c r="W893" s="16"/>
      <c r="X893" s="11" t="s">
        <v>1998</v>
      </c>
      <c r="Y893" s="11">
        <v>0</v>
      </c>
      <c r="Z893" s="16"/>
      <c r="AA893" s="11" t="s">
        <v>1395</v>
      </c>
      <c r="AB893" s="11" t="s">
        <v>1395</v>
      </c>
      <c r="AC893" s="11" t="s">
        <v>1395</v>
      </c>
      <c r="AD893" s="16"/>
      <c r="AE893" s="16"/>
      <c r="AF893" s="16"/>
    </row>
    <row r="894" spans="1:32">
      <c r="A894" s="11">
        <v>43</v>
      </c>
      <c r="B894" s="11">
        <v>151</v>
      </c>
      <c r="C894" s="11"/>
      <c r="D894" s="11">
        <v>150</v>
      </c>
      <c r="E894" s="11">
        <v>151</v>
      </c>
      <c r="F894" s="11" t="s">
        <v>4440</v>
      </c>
      <c r="G894" s="11" t="s">
        <v>4441</v>
      </c>
      <c r="H894" s="11" t="s">
        <v>3949</v>
      </c>
      <c r="I894" s="11" t="s">
        <v>20</v>
      </c>
      <c r="J894" s="11" t="s">
        <v>19</v>
      </c>
      <c r="K894" s="11" t="s">
        <v>2354</v>
      </c>
      <c r="L894" s="11">
        <v>1857</v>
      </c>
      <c r="M894" s="11">
        <v>40</v>
      </c>
      <c r="N894" s="11" t="s">
        <v>2933</v>
      </c>
      <c r="O894" s="11">
        <v>5</v>
      </c>
      <c r="P894" s="11"/>
      <c r="Q894" s="11"/>
      <c r="R894" s="11" t="s">
        <v>1493</v>
      </c>
      <c r="S894" s="11" t="s">
        <v>1493</v>
      </c>
      <c r="T894" s="11" t="s">
        <v>1493</v>
      </c>
      <c r="U894" s="11">
        <v>1895</v>
      </c>
      <c r="V894" s="11"/>
      <c r="W894" s="11" t="s">
        <v>3975</v>
      </c>
      <c r="X894" s="11" t="s">
        <v>4438</v>
      </c>
      <c r="Y894" s="11">
        <v>4</v>
      </c>
      <c r="Z894" s="11"/>
      <c r="AA894" s="11" t="s">
        <v>1395</v>
      </c>
      <c r="AB894" s="11" t="s">
        <v>1395</v>
      </c>
      <c r="AC894" s="11" t="s">
        <v>92</v>
      </c>
      <c r="AD894" s="11" t="s">
        <v>3951</v>
      </c>
      <c r="AE894" s="11"/>
      <c r="AF894" s="11" t="s">
        <v>51</v>
      </c>
    </row>
    <row r="895" spans="1:32">
      <c r="A895" s="11">
        <v>44</v>
      </c>
      <c r="B895" s="11">
        <v>151</v>
      </c>
      <c r="C895" s="16"/>
      <c r="D895" s="11">
        <v>150</v>
      </c>
      <c r="E895" s="11">
        <v>151</v>
      </c>
      <c r="F895" s="11" t="s">
        <v>4440</v>
      </c>
      <c r="G895" s="11" t="s">
        <v>4442</v>
      </c>
      <c r="H895" s="11" t="s">
        <v>2936</v>
      </c>
      <c r="I895" s="11" t="s">
        <v>20</v>
      </c>
      <c r="J895" s="11" t="s">
        <v>24</v>
      </c>
      <c r="K895" s="11" t="s">
        <v>1971</v>
      </c>
      <c r="L895" s="11">
        <v>1870</v>
      </c>
      <c r="M895" s="11">
        <v>30</v>
      </c>
      <c r="N895" s="11" t="s">
        <v>2933</v>
      </c>
      <c r="O895" s="11">
        <v>5</v>
      </c>
      <c r="P895" s="11">
        <v>1</v>
      </c>
      <c r="Q895" s="11">
        <v>1</v>
      </c>
      <c r="R895" s="11" t="s">
        <v>1493</v>
      </c>
      <c r="S895" s="11" t="s">
        <v>1493</v>
      </c>
      <c r="T895" s="11" t="s">
        <v>1493</v>
      </c>
      <c r="U895" s="11">
        <v>1895</v>
      </c>
      <c r="V895" s="16"/>
      <c r="W895" s="16"/>
      <c r="X895" s="16"/>
      <c r="Y895" s="16"/>
      <c r="Z895" s="16"/>
      <c r="AA895" s="11" t="s">
        <v>92</v>
      </c>
      <c r="AB895" s="11" t="s">
        <v>92</v>
      </c>
      <c r="AC895" s="11" t="s">
        <v>92</v>
      </c>
      <c r="AD895" s="16"/>
      <c r="AE895" s="16"/>
      <c r="AF895" s="16"/>
    </row>
    <row r="896" spans="1:32">
      <c r="A896" s="11">
        <v>45</v>
      </c>
      <c r="B896" s="11">
        <v>151</v>
      </c>
      <c r="C896" s="16"/>
      <c r="D896" s="11">
        <v>150</v>
      </c>
      <c r="E896" s="11">
        <v>151</v>
      </c>
      <c r="F896" s="11" t="s">
        <v>4440</v>
      </c>
      <c r="G896" s="11" t="s">
        <v>668</v>
      </c>
      <c r="H896" s="11" t="s">
        <v>2944</v>
      </c>
      <c r="I896" s="11" t="s">
        <v>20</v>
      </c>
      <c r="J896" s="11" t="s">
        <v>19</v>
      </c>
      <c r="K896" s="11" t="s">
        <v>2190</v>
      </c>
      <c r="L896" s="11">
        <v>1884</v>
      </c>
      <c r="M896" s="11">
        <v>15</v>
      </c>
      <c r="N896" s="11" t="s">
        <v>2939</v>
      </c>
      <c r="O896" s="16"/>
      <c r="P896" s="16"/>
      <c r="Q896" s="16"/>
      <c r="R896" s="11" t="s">
        <v>1493</v>
      </c>
      <c r="S896" s="11" t="s">
        <v>1493</v>
      </c>
      <c r="T896" s="11" t="s">
        <v>1493</v>
      </c>
      <c r="U896" s="11">
        <v>1895</v>
      </c>
      <c r="V896" s="16"/>
      <c r="W896" s="16"/>
      <c r="X896" s="16"/>
      <c r="Y896" s="16"/>
      <c r="Z896" s="11">
        <v>0</v>
      </c>
      <c r="AA896" s="11" t="s">
        <v>1395</v>
      </c>
      <c r="AB896" s="11" t="s">
        <v>1395</v>
      </c>
      <c r="AC896" s="11" t="s">
        <v>1395</v>
      </c>
      <c r="AD896" s="16"/>
      <c r="AE896" s="16"/>
      <c r="AF896" s="16"/>
    </row>
    <row r="897" spans="1:32">
      <c r="A897" s="11">
        <v>46</v>
      </c>
      <c r="B897" s="11">
        <v>151</v>
      </c>
      <c r="C897" s="16"/>
      <c r="D897" s="11">
        <v>150</v>
      </c>
      <c r="E897" s="11">
        <v>151</v>
      </c>
      <c r="F897" s="11" t="s">
        <v>4443</v>
      </c>
      <c r="G897" s="11" t="s">
        <v>95</v>
      </c>
      <c r="H897" s="11" t="s">
        <v>2953</v>
      </c>
      <c r="I897" s="11" t="s">
        <v>20</v>
      </c>
      <c r="J897" s="11" t="s">
        <v>19</v>
      </c>
      <c r="K897" s="11" t="s">
        <v>2354</v>
      </c>
      <c r="L897" s="11">
        <v>1875</v>
      </c>
      <c r="M897" s="11">
        <v>28</v>
      </c>
      <c r="N897" s="11" t="s">
        <v>2939</v>
      </c>
      <c r="O897" s="16"/>
      <c r="P897" s="16"/>
      <c r="Q897" s="16"/>
      <c r="R897" s="11" t="s">
        <v>3952</v>
      </c>
      <c r="S897" s="11" t="s">
        <v>1493</v>
      </c>
      <c r="T897" s="11" t="s">
        <v>1493</v>
      </c>
      <c r="U897" s="16"/>
      <c r="V897" s="16"/>
      <c r="W897" s="16"/>
      <c r="X897" s="11" t="s">
        <v>4438</v>
      </c>
      <c r="Y897" s="11">
        <v>4</v>
      </c>
      <c r="Z897" s="16"/>
      <c r="AA897" s="11" t="s">
        <v>1395</v>
      </c>
      <c r="AB897" s="11" t="s">
        <v>1395</v>
      </c>
      <c r="AC897" s="11" t="s">
        <v>1395</v>
      </c>
      <c r="AD897" s="16"/>
      <c r="AE897" s="16"/>
      <c r="AF897" s="16"/>
    </row>
    <row r="898" spans="1:32">
      <c r="A898" s="11">
        <v>47</v>
      </c>
      <c r="B898" s="11">
        <v>152</v>
      </c>
      <c r="C898" s="11"/>
      <c r="D898" s="11">
        <v>150</v>
      </c>
      <c r="E898" s="11">
        <v>152</v>
      </c>
      <c r="F898" s="11" t="s">
        <v>4444</v>
      </c>
      <c r="G898" s="11" t="s">
        <v>185</v>
      </c>
      <c r="H898" s="11" t="s">
        <v>3949</v>
      </c>
      <c r="I898" s="11" t="s">
        <v>20</v>
      </c>
      <c r="J898" s="11" t="s">
        <v>19</v>
      </c>
      <c r="K898" s="11" t="s">
        <v>2128</v>
      </c>
      <c r="L898" s="11">
        <v>1857</v>
      </c>
      <c r="M898" s="11">
        <v>43</v>
      </c>
      <c r="N898" s="11" t="s">
        <v>2933</v>
      </c>
      <c r="O898" s="11">
        <v>2</v>
      </c>
      <c r="P898" s="11"/>
      <c r="Q898" s="11"/>
      <c r="R898" s="11" t="s">
        <v>116</v>
      </c>
      <c r="S898" s="11" t="s">
        <v>116</v>
      </c>
      <c r="T898" s="11" t="s">
        <v>116</v>
      </c>
      <c r="U898" s="11">
        <v>1894</v>
      </c>
      <c r="V898" s="11"/>
      <c r="W898" s="11" t="s">
        <v>3975</v>
      </c>
      <c r="X898" s="11" t="s">
        <v>4438</v>
      </c>
      <c r="Y898" s="11">
        <v>0</v>
      </c>
      <c r="Z898" s="11"/>
      <c r="AA898" s="11" t="s">
        <v>1395</v>
      </c>
      <c r="AB898" s="11" t="s">
        <v>1395</v>
      </c>
      <c r="AC898" s="11" t="s">
        <v>1395</v>
      </c>
      <c r="AD898" s="11" t="s">
        <v>3956</v>
      </c>
      <c r="AE898" s="11"/>
      <c r="AF898" s="11" t="s">
        <v>261</v>
      </c>
    </row>
    <row r="899" spans="1:32">
      <c r="A899" s="11">
        <v>48</v>
      </c>
      <c r="B899" s="11">
        <v>152</v>
      </c>
      <c r="C899" s="16"/>
      <c r="D899" s="11">
        <v>150</v>
      </c>
      <c r="E899" s="11">
        <v>152</v>
      </c>
      <c r="F899" s="11" t="s">
        <v>4444</v>
      </c>
      <c r="G899" s="11" t="s">
        <v>3116</v>
      </c>
      <c r="H899" s="11" t="s">
        <v>2936</v>
      </c>
      <c r="I899" s="11" t="s">
        <v>20</v>
      </c>
      <c r="J899" s="11" t="s">
        <v>24</v>
      </c>
      <c r="K899" s="11" t="s">
        <v>2173</v>
      </c>
      <c r="L899" s="11">
        <v>1876</v>
      </c>
      <c r="M899" s="11">
        <v>23</v>
      </c>
      <c r="N899" s="11" t="s">
        <v>2933</v>
      </c>
      <c r="O899" s="11">
        <v>2</v>
      </c>
      <c r="P899" s="11">
        <v>1</v>
      </c>
      <c r="Q899" s="11">
        <v>1</v>
      </c>
      <c r="R899" s="11" t="s">
        <v>3952</v>
      </c>
      <c r="S899" s="11" t="s">
        <v>116</v>
      </c>
      <c r="T899" s="11" t="s">
        <v>116</v>
      </c>
      <c r="U899" s="16"/>
      <c r="V899" s="16"/>
      <c r="W899" s="16"/>
      <c r="X899" s="16"/>
      <c r="Y899" s="16"/>
      <c r="Z899" s="16"/>
      <c r="AA899" s="11" t="s">
        <v>1395</v>
      </c>
      <c r="AB899" s="11" t="s">
        <v>1395</v>
      </c>
      <c r="AC899" s="11" t="s">
        <v>1395</v>
      </c>
      <c r="AD899" s="16"/>
      <c r="AE899" s="16"/>
      <c r="AF899" s="16"/>
    </row>
    <row r="900" spans="1:32">
      <c r="A900" s="11">
        <v>49</v>
      </c>
      <c r="B900" s="11">
        <v>152</v>
      </c>
      <c r="C900" s="16"/>
      <c r="D900" s="11">
        <v>150</v>
      </c>
      <c r="E900" s="11">
        <v>152</v>
      </c>
      <c r="F900" s="11" t="s">
        <v>4444</v>
      </c>
      <c r="G900" s="11" t="s">
        <v>170</v>
      </c>
      <c r="H900" s="11" t="s">
        <v>2944</v>
      </c>
      <c r="I900" s="11" t="s">
        <v>20</v>
      </c>
      <c r="J900" s="11" t="s">
        <v>19</v>
      </c>
      <c r="K900" s="11" t="s">
        <v>1971</v>
      </c>
      <c r="L900" s="11">
        <v>1899</v>
      </c>
      <c r="M900" s="11">
        <v>1</v>
      </c>
      <c r="N900" s="11" t="s">
        <v>2939</v>
      </c>
      <c r="O900" s="16"/>
      <c r="P900" s="16"/>
      <c r="Q900" s="16"/>
      <c r="R900" s="11" t="s">
        <v>3952</v>
      </c>
      <c r="S900" s="11" t="s">
        <v>116</v>
      </c>
      <c r="T900" s="11" t="s">
        <v>3952</v>
      </c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</row>
    <row r="901" spans="1:32">
      <c r="A901" s="11">
        <v>50</v>
      </c>
      <c r="B901" s="11">
        <v>152</v>
      </c>
      <c r="C901" s="16"/>
      <c r="D901" s="11">
        <v>150</v>
      </c>
      <c r="E901" s="11">
        <v>152</v>
      </c>
      <c r="F901" s="11" t="s">
        <v>4445</v>
      </c>
      <c r="G901" s="11" t="s">
        <v>4446</v>
      </c>
      <c r="H901" s="11" t="s">
        <v>2953</v>
      </c>
      <c r="I901" s="11" t="s">
        <v>20</v>
      </c>
      <c r="J901" s="11" t="s">
        <v>19</v>
      </c>
      <c r="K901" s="11" t="s">
        <v>2190</v>
      </c>
      <c r="L901" s="11">
        <v>1875</v>
      </c>
      <c r="M901" s="11">
        <v>24</v>
      </c>
      <c r="N901" s="11" t="s">
        <v>2939</v>
      </c>
      <c r="O901" s="16"/>
      <c r="P901" s="16"/>
      <c r="Q901" s="16"/>
      <c r="R901" s="11" t="s">
        <v>3955</v>
      </c>
      <c r="S901" s="11" t="s">
        <v>3955</v>
      </c>
      <c r="T901" s="11" t="s">
        <v>3955</v>
      </c>
      <c r="U901" s="16"/>
      <c r="V901" s="16"/>
      <c r="W901" s="11" t="s">
        <v>3950</v>
      </c>
      <c r="X901" s="11" t="s">
        <v>4438</v>
      </c>
      <c r="Y901" s="11">
        <v>3</v>
      </c>
      <c r="Z901" s="16"/>
      <c r="AA901" s="11" t="s">
        <v>1395</v>
      </c>
      <c r="AB901" s="11" t="s">
        <v>1395</v>
      </c>
      <c r="AC901" s="11" t="s">
        <v>1395</v>
      </c>
      <c r="AD901" s="16"/>
      <c r="AE901" s="16"/>
      <c r="AF901" s="16"/>
    </row>
    <row r="902" spans="1:32">
      <c r="A902" s="11">
        <v>1</v>
      </c>
      <c r="B902" s="11">
        <v>153</v>
      </c>
      <c r="C902" s="11"/>
      <c r="D902" s="11">
        <v>152</v>
      </c>
      <c r="E902" s="11">
        <v>152</v>
      </c>
      <c r="F902" s="11" t="s">
        <v>4447</v>
      </c>
      <c r="G902" s="11" t="s">
        <v>88</v>
      </c>
      <c r="H902" s="11" t="s">
        <v>3949</v>
      </c>
      <c r="I902" s="11" t="s">
        <v>637</v>
      </c>
      <c r="J902" s="11" t="s">
        <v>19</v>
      </c>
      <c r="K902" s="11" t="s">
        <v>2128</v>
      </c>
      <c r="L902" s="11">
        <v>1859</v>
      </c>
      <c r="M902" s="11">
        <v>41</v>
      </c>
      <c r="N902" s="11" t="s">
        <v>2933</v>
      </c>
      <c r="O902" s="11">
        <v>8</v>
      </c>
      <c r="P902" s="11"/>
      <c r="Q902" s="11"/>
      <c r="R902" s="11" t="s">
        <v>3952</v>
      </c>
      <c r="S902" s="11"/>
      <c r="T902" s="11"/>
      <c r="U902" s="11"/>
      <c r="V902" s="11"/>
      <c r="W902" s="11"/>
      <c r="X902" s="11" t="s">
        <v>32</v>
      </c>
      <c r="Y902" s="11">
        <v>0</v>
      </c>
      <c r="Z902" s="11"/>
      <c r="AA902" s="11" t="s">
        <v>1395</v>
      </c>
      <c r="AB902" s="11" t="s">
        <v>1395</v>
      </c>
      <c r="AC902" s="11" t="s">
        <v>1395</v>
      </c>
      <c r="AD902" s="11" t="s">
        <v>3951</v>
      </c>
      <c r="AE902" s="11" t="s">
        <v>261</v>
      </c>
      <c r="AF902" s="11" t="s">
        <v>261</v>
      </c>
    </row>
    <row r="903" spans="1:32">
      <c r="A903" s="11">
        <v>2</v>
      </c>
      <c r="B903" s="11">
        <v>153</v>
      </c>
      <c r="C903" s="16"/>
      <c r="D903" s="11">
        <v>152</v>
      </c>
      <c r="E903" s="11">
        <v>152</v>
      </c>
      <c r="F903" s="11" t="s">
        <v>4447</v>
      </c>
      <c r="G903" s="11" t="s">
        <v>3123</v>
      </c>
      <c r="H903" s="11" t="s">
        <v>2936</v>
      </c>
      <c r="I903" s="11" t="s">
        <v>637</v>
      </c>
      <c r="J903" s="11" t="s">
        <v>24</v>
      </c>
      <c r="K903" s="11" t="s">
        <v>2354</v>
      </c>
      <c r="L903" s="11">
        <v>1860</v>
      </c>
      <c r="M903" s="11">
        <v>40</v>
      </c>
      <c r="N903" s="11" t="s">
        <v>2933</v>
      </c>
      <c r="O903" s="11">
        <v>8</v>
      </c>
      <c r="P903" s="11">
        <v>10</v>
      </c>
      <c r="Q903" s="11">
        <v>4</v>
      </c>
      <c r="R903" s="11" t="s">
        <v>3952</v>
      </c>
      <c r="S903" s="11" t="s">
        <v>4034</v>
      </c>
      <c r="T903" s="16"/>
      <c r="U903" s="16"/>
      <c r="V903" s="16"/>
      <c r="W903" s="16"/>
      <c r="X903" s="16"/>
      <c r="Y903" s="16"/>
      <c r="Z903" s="16"/>
      <c r="AA903" s="11" t="s">
        <v>1395</v>
      </c>
      <c r="AB903" s="11" t="s">
        <v>1395</v>
      </c>
      <c r="AC903" s="11" t="s">
        <v>1395</v>
      </c>
      <c r="AD903" s="16"/>
      <c r="AE903" s="16"/>
      <c r="AF903" s="16"/>
    </row>
    <row r="904" spans="1:32">
      <c r="A904" s="11">
        <v>3</v>
      </c>
      <c r="B904" s="11">
        <v>153</v>
      </c>
      <c r="C904" s="16"/>
      <c r="D904" s="11">
        <v>152</v>
      </c>
      <c r="E904" s="11">
        <v>152</v>
      </c>
      <c r="F904" s="11" t="s">
        <v>4447</v>
      </c>
      <c r="G904" s="11" t="s">
        <v>4448</v>
      </c>
      <c r="H904" s="11" t="s">
        <v>2944</v>
      </c>
      <c r="I904" s="11" t="s">
        <v>637</v>
      </c>
      <c r="J904" s="11" t="s">
        <v>19</v>
      </c>
      <c r="K904" s="11" t="s">
        <v>2173</v>
      </c>
      <c r="L904" s="11">
        <v>1879</v>
      </c>
      <c r="M904" s="11">
        <v>20</v>
      </c>
      <c r="N904" s="11" t="s">
        <v>2939</v>
      </c>
      <c r="O904" s="16"/>
      <c r="P904" s="16"/>
      <c r="Q904" s="16"/>
      <c r="R904" s="11" t="s">
        <v>3952</v>
      </c>
      <c r="S904" s="11" t="s">
        <v>3952</v>
      </c>
      <c r="T904" s="11" t="s">
        <v>3952</v>
      </c>
      <c r="U904" s="16"/>
      <c r="V904" s="16"/>
      <c r="W904" s="16"/>
      <c r="X904" s="11" t="s">
        <v>1998</v>
      </c>
      <c r="Y904" s="11">
        <v>0</v>
      </c>
      <c r="Z904" s="16"/>
      <c r="AA904" s="11" t="s">
        <v>1395</v>
      </c>
      <c r="AB904" s="11" t="s">
        <v>1395</v>
      </c>
      <c r="AC904" s="11" t="s">
        <v>1395</v>
      </c>
      <c r="AD904" s="16"/>
      <c r="AE904" s="16"/>
      <c r="AF904" s="16"/>
    </row>
    <row r="905" spans="1:32">
      <c r="A905" s="11">
        <v>4</v>
      </c>
      <c r="B905" s="11">
        <v>153</v>
      </c>
      <c r="C905" s="16"/>
      <c r="D905" s="11">
        <v>152</v>
      </c>
      <c r="E905" s="11">
        <v>152</v>
      </c>
      <c r="F905" s="11" t="s">
        <v>4447</v>
      </c>
      <c r="G905" s="11" t="s">
        <v>2499</v>
      </c>
      <c r="H905" s="11" t="s">
        <v>2938</v>
      </c>
      <c r="I905" s="11" t="s">
        <v>637</v>
      </c>
      <c r="J905" s="11" t="s">
        <v>24</v>
      </c>
      <c r="K905" s="11" t="s">
        <v>2033</v>
      </c>
      <c r="L905" s="11">
        <v>1882</v>
      </c>
      <c r="M905" s="11">
        <v>18</v>
      </c>
      <c r="N905" s="11" t="s">
        <v>2939</v>
      </c>
      <c r="O905" s="16"/>
      <c r="P905" s="16"/>
      <c r="Q905" s="16"/>
      <c r="R905" s="11" t="s">
        <v>3952</v>
      </c>
      <c r="S905" s="11" t="s">
        <v>3952</v>
      </c>
      <c r="T905" s="11" t="s">
        <v>3952</v>
      </c>
      <c r="U905" s="16"/>
      <c r="V905" s="16"/>
      <c r="W905" s="16"/>
      <c r="X905" s="11" t="s">
        <v>1998</v>
      </c>
      <c r="Y905" s="11">
        <v>0</v>
      </c>
      <c r="Z905" s="11">
        <v>0</v>
      </c>
      <c r="AA905" s="11" t="s">
        <v>1395</v>
      </c>
      <c r="AB905" s="11" t="s">
        <v>1395</v>
      </c>
      <c r="AC905" s="11" t="s">
        <v>1395</v>
      </c>
      <c r="AD905" s="16"/>
      <c r="AE905" s="16"/>
      <c r="AF905" s="16"/>
    </row>
    <row r="906" spans="1:32">
      <c r="A906" s="11">
        <v>5</v>
      </c>
      <c r="B906" s="11">
        <v>153</v>
      </c>
      <c r="C906" s="16"/>
      <c r="D906" s="11">
        <v>152</v>
      </c>
      <c r="E906" s="11">
        <v>152</v>
      </c>
      <c r="F906" s="11" t="s">
        <v>4447</v>
      </c>
      <c r="G906" s="11" t="s">
        <v>3310</v>
      </c>
      <c r="H906" s="11" t="s">
        <v>2938</v>
      </c>
      <c r="I906" s="11" t="s">
        <v>637</v>
      </c>
      <c r="J906" s="11" t="s">
        <v>24</v>
      </c>
      <c r="K906" s="11" t="s">
        <v>2190</v>
      </c>
      <c r="L906" s="11">
        <v>1888</v>
      </c>
      <c r="M906" s="11">
        <v>11</v>
      </c>
      <c r="N906" s="11" t="s">
        <v>2939</v>
      </c>
      <c r="O906" s="16"/>
      <c r="P906" s="16"/>
      <c r="Q906" s="16"/>
      <c r="R906" s="11" t="s">
        <v>3952</v>
      </c>
      <c r="S906" s="11" t="s">
        <v>3952</v>
      </c>
      <c r="T906" s="11" t="s">
        <v>3952</v>
      </c>
      <c r="U906" s="16"/>
      <c r="V906" s="16"/>
      <c r="W906" s="16"/>
      <c r="X906" s="11" t="s">
        <v>3962</v>
      </c>
      <c r="Y906" s="16"/>
      <c r="Z906" s="11">
        <v>4</v>
      </c>
      <c r="AA906" s="11" t="s">
        <v>1395</v>
      </c>
      <c r="AB906" s="11" t="s">
        <v>1395</v>
      </c>
      <c r="AC906" s="11" t="s">
        <v>1395</v>
      </c>
      <c r="AD906" s="16"/>
      <c r="AE906" s="16"/>
      <c r="AF906" s="16"/>
    </row>
    <row r="907" spans="1:32">
      <c r="A907" s="11">
        <v>6</v>
      </c>
      <c r="B907" s="11">
        <v>153</v>
      </c>
      <c r="C907" s="16"/>
      <c r="D907" s="11">
        <v>152</v>
      </c>
      <c r="E907" s="11">
        <v>152</v>
      </c>
      <c r="F907" s="11" t="s">
        <v>4447</v>
      </c>
      <c r="G907" s="11" t="s">
        <v>2802</v>
      </c>
      <c r="H907" s="11" t="s">
        <v>2944</v>
      </c>
      <c r="I907" s="11" t="s">
        <v>637</v>
      </c>
      <c r="J907" s="11" t="s">
        <v>19</v>
      </c>
      <c r="K907" s="11" t="s">
        <v>2128</v>
      </c>
      <c r="L907" s="11">
        <v>1897</v>
      </c>
      <c r="M907" s="11">
        <v>3</v>
      </c>
      <c r="N907" s="11" t="s">
        <v>2939</v>
      </c>
      <c r="O907" s="16"/>
      <c r="P907" s="16"/>
      <c r="Q907" s="16"/>
      <c r="R907" s="11" t="s">
        <v>3952</v>
      </c>
      <c r="S907" s="11" t="s">
        <v>3952</v>
      </c>
      <c r="T907" s="11" t="s">
        <v>3952</v>
      </c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</row>
    <row r="908" spans="1:32">
      <c r="A908" s="11">
        <v>7</v>
      </c>
      <c r="B908" s="11">
        <v>154</v>
      </c>
      <c r="C908" s="11"/>
      <c r="D908" s="11">
        <v>153</v>
      </c>
      <c r="E908" s="11">
        <v>153</v>
      </c>
      <c r="F908" s="11" t="s">
        <v>179</v>
      </c>
      <c r="G908" s="11" t="s">
        <v>531</v>
      </c>
      <c r="H908" s="11" t="s">
        <v>3949</v>
      </c>
      <c r="I908" s="11" t="s">
        <v>637</v>
      </c>
      <c r="J908" s="11" t="s">
        <v>19</v>
      </c>
      <c r="K908" s="11" t="s">
        <v>2206</v>
      </c>
      <c r="L908" s="11">
        <v>1850</v>
      </c>
      <c r="M908" s="11">
        <v>50</v>
      </c>
      <c r="N908" s="11" t="s">
        <v>2933</v>
      </c>
      <c r="O908" s="11">
        <v>23</v>
      </c>
      <c r="P908" s="11"/>
      <c r="Q908" s="11"/>
      <c r="R908" s="11" t="s">
        <v>3952</v>
      </c>
      <c r="S908" s="11"/>
      <c r="T908" s="11" t="s">
        <v>4034</v>
      </c>
      <c r="U908" s="11"/>
      <c r="V908" s="11"/>
      <c r="W908" s="11"/>
      <c r="X908" s="11" t="s">
        <v>32</v>
      </c>
      <c r="Y908" s="11">
        <v>0</v>
      </c>
      <c r="Z908" s="11"/>
      <c r="AA908" s="11" t="s">
        <v>1395</v>
      </c>
      <c r="AB908" s="11" t="s">
        <v>1395</v>
      </c>
      <c r="AC908" s="11" t="s">
        <v>1395</v>
      </c>
      <c r="AD908" s="11" t="s">
        <v>3951</v>
      </c>
      <c r="AE908" s="11" t="s">
        <v>261</v>
      </c>
      <c r="AF908" s="11" t="s">
        <v>261</v>
      </c>
    </row>
    <row r="909" spans="1:32">
      <c r="A909" s="11">
        <v>8</v>
      </c>
      <c r="B909" s="11">
        <v>154</v>
      </c>
      <c r="C909" s="16"/>
      <c r="D909" s="11">
        <v>153</v>
      </c>
      <c r="E909" s="11">
        <v>153</v>
      </c>
      <c r="F909" s="11" t="s">
        <v>179</v>
      </c>
      <c r="G909" s="11" t="s">
        <v>3450</v>
      </c>
      <c r="H909" s="11" t="s">
        <v>2936</v>
      </c>
      <c r="I909" s="11" t="s">
        <v>637</v>
      </c>
      <c r="J909" s="11" t="s">
        <v>24</v>
      </c>
      <c r="K909" s="11" t="s">
        <v>1971</v>
      </c>
      <c r="L909" s="11">
        <v>1862</v>
      </c>
      <c r="M909" s="11">
        <v>38</v>
      </c>
      <c r="N909" s="11" t="s">
        <v>2933</v>
      </c>
      <c r="O909" s="11">
        <v>23</v>
      </c>
      <c r="P909" s="11">
        <v>9</v>
      </c>
      <c r="Q909" s="11">
        <v>9</v>
      </c>
      <c r="R909" s="11" t="s">
        <v>3952</v>
      </c>
      <c r="S909" s="16"/>
      <c r="T909" s="16"/>
      <c r="U909" s="16"/>
      <c r="V909" s="16"/>
      <c r="W909" s="16"/>
      <c r="X909" s="16"/>
      <c r="Y909" s="16"/>
      <c r="Z909" s="16"/>
      <c r="AA909" s="11" t="s">
        <v>1395</v>
      </c>
      <c r="AB909" s="11" t="s">
        <v>1395</v>
      </c>
      <c r="AC909" s="11" t="s">
        <v>1395</v>
      </c>
      <c r="AD909" s="16"/>
      <c r="AE909" s="16"/>
      <c r="AF909" s="16"/>
    </row>
    <row r="910" spans="1:32">
      <c r="A910" s="11">
        <v>9</v>
      </c>
      <c r="B910" s="11">
        <v>154</v>
      </c>
      <c r="C910" s="16"/>
      <c r="D910" s="11">
        <v>153</v>
      </c>
      <c r="E910" s="11">
        <v>153</v>
      </c>
      <c r="F910" s="11" t="s">
        <v>179</v>
      </c>
      <c r="G910" s="11" t="s">
        <v>63</v>
      </c>
      <c r="H910" s="11" t="s">
        <v>2944</v>
      </c>
      <c r="I910" s="11" t="s">
        <v>637</v>
      </c>
      <c r="J910" s="11" t="s">
        <v>19</v>
      </c>
      <c r="K910" s="11" t="s">
        <v>2354</v>
      </c>
      <c r="L910" s="11">
        <v>1878</v>
      </c>
      <c r="M910" s="11">
        <v>22</v>
      </c>
      <c r="N910" s="11" t="s">
        <v>2939</v>
      </c>
      <c r="O910" s="16"/>
      <c r="P910" s="16"/>
      <c r="Q910" s="16"/>
      <c r="R910" s="11" t="s">
        <v>3952</v>
      </c>
      <c r="S910" s="11" t="s">
        <v>3952</v>
      </c>
      <c r="T910" s="11" t="s">
        <v>3952</v>
      </c>
      <c r="U910" s="16"/>
      <c r="V910" s="16"/>
      <c r="W910" s="16"/>
      <c r="X910" s="11" t="s">
        <v>1998</v>
      </c>
      <c r="Y910" s="11">
        <v>0</v>
      </c>
      <c r="Z910" s="16"/>
      <c r="AA910" s="11" t="s">
        <v>92</v>
      </c>
      <c r="AB910" s="11" t="s">
        <v>92</v>
      </c>
      <c r="AC910" s="11" t="s">
        <v>1395</v>
      </c>
      <c r="AD910" s="16"/>
      <c r="AE910" s="16"/>
      <c r="AF910" s="16"/>
    </row>
    <row r="911" spans="1:32">
      <c r="A911" s="11">
        <v>10</v>
      </c>
      <c r="B911" s="11">
        <v>154</v>
      </c>
      <c r="C911" s="16"/>
      <c r="D911" s="11">
        <v>153</v>
      </c>
      <c r="E911" s="11">
        <v>153</v>
      </c>
      <c r="F911" s="11" t="s">
        <v>179</v>
      </c>
      <c r="G911" s="11" t="s">
        <v>4449</v>
      </c>
      <c r="H911" s="11" t="s">
        <v>2944</v>
      </c>
      <c r="I911" s="11" t="s">
        <v>637</v>
      </c>
      <c r="J911" s="11" t="s">
        <v>19</v>
      </c>
      <c r="K911" s="11" t="s">
        <v>2143</v>
      </c>
      <c r="L911" s="11">
        <v>1879</v>
      </c>
      <c r="M911" s="11">
        <v>20</v>
      </c>
      <c r="N911" s="11" t="s">
        <v>2939</v>
      </c>
      <c r="O911" s="16"/>
      <c r="P911" s="16"/>
      <c r="Q911" s="16"/>
      <c r="R911" s="11" t="s">
        <v>3952</v>
      </c>
      <c r="S911" s="11" t="s">
        <v>3952</v>
      </c>
      <c r="T911" s="11" t="s">
        <v>3952</v>
      </c>
      <c r="U911" s="16"/>
      <c r="V911" s="16"/>
      <c r="W911" s="16"/>
      <c r="X911" s="11" t="s">
        <v>1998</v>
      </c>
      <c r="Y911" s="11">
        <v>0</v>
      </c>
      <c r="Z911" s="16"/>
      <c r="AA911" s="11" t="s">
        <v>1395</v>
      </c>
      <c r="AB911" s="11" t="s">
        <v>1395</v>
      </c>
      <c r="AC911" s="11" t="s">
        <v>1395</v>
      </c>
      <c r="AD911" s="16"/>
      <c r="AE911" s="16"/>
      <c r="AF911" s="16"/>
    </row>
    <row r="912" spans="1:32">
      <c r="A912" s="11">
        <v>11</v>
      </c>
      <c r="B912" s="11">
        <v>154</v>
      </c>
      <c r="C912" s="16"/>
      <c r="D912" s="11">
        <v>153</v>
      </c>
      <c r="E912" s="11">
        <v>153</v>
      </c>
      <c r="F912" s="11" t="s">
        <v>179</v>
      </c>
      <c r="G912" s="11" t="s">
        <v>4450</v>
      </c>
      <c r="H912" s="11" t="s">
        <v>2938</v>
      </c>
      <c r="I912" s="11" t="s">
        <v>637</v>
      </c>
      <c r="J912" s="11" t="s">
        <v>24</v>
      </c>
      <c r="K912" s="11" t="s">
        <v>2245</v>
      </c>
      <c r="L912" s="11">
        <v>1881</v>
      </c>
      <c r="M912" s="11">
        <v>18</v>
      </c>
      <c r="N912" s="11" t="s">
        <v>2939</v>
      </c>
      <c r="O912" s="16"/>
      <c r="P912" s="16"/>
      <c r="Q912" s="16"/>
      <c r="R912" s="11" t="s">
        <v>3952</v>
      </c>
      <c r="S912" s="11" t="s">
        <v>3952</v>
      </c>
      <c r="T912" s="11" t="s">
        <v>3952</v>
      </c>
      <c r="U912" s="16"/>
      <c r="V912" s="16"/>
      <c r="W912" s="16"/>
      <c r="X912" s="16"/>
      <c r="Y912" s="16"/>
      <c r="Z912" s="11">
        <v>0</v>
      </c>
      <c r="AA912" s="11" t="s">
        <v>1395</v>
      </c>
      <c r="AB912" s="11" t="s">
        <v>1395</v>
      </c>
      <c r="AC912" s="11" t="s">
        <v>1395</v>
      </c>
      <c r="AD912" s="16"/>
      <c r="AE912" s="16"/>
      <c r="AF912" s="16"/>
    </row>
    <row r="913" spans="1:32">
      <c r="A913" s="11">
        <v>12</v>
      </c>
      <c r="B913" s="11">
        <v>154</v>
      </c>
      <c r="C913" s="16"/>
      <c r="D913" s="11">
        <v>153</v>
      </c>
      <c r="E913" s="11">
        <v>153</v>
      </c>
      <c r="F913" s="11" t="s">
        <v>179</v>
      </c>
      <c r="G913" s="11" t="s">
        <v>1653</v>
      </c>
      <c r="H913" s="11" t="s">
        <v>2938</v>
      </c>
      <c r="I913" s="11" t="s">
        <v>637</v>
      </c>
      <c r="J913" s="11" t="s">
        <v>24</v>
      </c>
      <c r="K913" s="11" t="s">
        <v>2033</v>
      </c>
      <c r="L913" s="11">
        <v>1883</v>
      </c>
      <c r="M913" s="11">
        <v>17</v>
      </c>
      <c r="N913" s="11" t="s">
        <v>2939</v>
      </c>
      <c r="O913" s="16"/>
      <c r="P913" s="16"/>
      <c r="Q913" s="16"/>
      <c r="R913" s="11" t="s">
        <v>3952</v>
      </c>
      <c r="S913" s="11" t="s">
        <v>3952</v>
      </c>
      <c r="T913" s="11" t="s">
        <v>3952</v>
      </c>
      <c r="U913" s="16"/>
      <c r="V913" s="16"/>
      <c r="W913" s="16"/>
      <c r="X913" s="11" t="s">
        <v>3962</v>
      </c>
      <c r="Y913" s="16"/>
      <c r="Z913" s="11">
        <v>4</v>
      </c>
      <c r="AA913" s="11" t="s">
        <v>1395</v>
      </c>
      <c r="AB913" s="11" t="s">
        <v>1395</v>
      </c>
      <c r="AC913" s="11" t="s">
        <v>1395</v>
      </c>
      <c r="AD913" s="16"/>
      <c r="AE913" s="16"/>
      <c r="AF913" s="16"/>
    </row>
    <row r="914" spans="1:32">
      <c r="A914" s="11">
        <v>13</v>
      </c>
      <c r="B914" s="11">
        <v>154</v>
      </c>
      <c r="C914" s="16"/>
      <c r="D914" s="11">
        <v>153</v>
      </c>
      <c r="E914" s="11">
        <v>153</v>
      </c>
      <c r="F914" s="11" t="s">
        <v>179</v>
      </c>
      <c r="G914" s="11" t="s">
        <v>387</v>
      </c>
      <c r="H914" s="11" t="s">
        <v>2938</v>
      </c>
      <c r="I914" s="11" t="s">
        <v>637</v>
      </c>
      <c r="J914" s="11" t="s">
        <v>24</v>
      </c>
      <c r="K914" s="11" t="s">
        <v>2230</v>
      </c>
      <c r="L914" s="11">
        <v>1885</v>
      </c>
      <c r="M914" s="11">
        <v>14</v>
      </c>
      <c r="N914" s="11" t="s">
        <v>2939</v>
      </c>
      <c r="O914" s="16"/>
      <c r="P914" s="16"/>
      <c r="Q914" s="16"/>
      <c r="R914" s="11" t="s">
        <v>3952</v>
      </c>
      <c r="S914" s="11" t="s">
        <v>3952</v>
      </c>
      <c r="T914" s="11" t="s">
        <v>3952</v>
      </c>
      <c r="U914" s="16"/>
      <c r="V914" s="16"/>
      <c r="W914" s="16"/>
      <c r="X914" s="11" t="s">
        <v>3962</v>
      </c>
      <c r="Y914" s="16"/>
      <c r="Z914" s="11">
        <v>4</v>
      </c>
      <c r="AA914" s="11" t="s">
        <v>1395</v>
      </c>
      <c r="AB914" s="11" t="s">
        <v>1395</v>
      </c>
      <c r="AC914" s="11" t="s">
        <v>1395</v>
      </c>
      <c r="AD914" s="16"/>
      <c r="AE914" s="16"/>
      <c r="AF914" s="16"/>
    </row>
    <row r="915" spans="1:32">
      <c r="A915" s="11">
        <v>14</v>
      </c>
      <c r="B915" s="11">
        <v>154</v>
      </c>
      <c r="C915" s="16"/>
      <c r="D915" s="11">
        <v>153</v>
      </c>
      <c r="E915" s="11">
        <v>153</v>
      </c>
      <c r="F915" s="11" t="s">
        <v>179</v>
      </c>
      <c r="G915" s="11" t="s">
        <v>4451</v>
      </c>
      <c r="H915" s="11" t="s">
        <v>2944</v>
      </c>
      <c r="I915" s="11" t="s">
        <v>637</v>
      </c>
      <c r="J915" s="11" t="s">
        <v>19</v>
      </c>
      <c r="K915" s="11" t="s">
        <v>2245</v>
      </c>
      <c r="L915" s="11">
        <v>1887</v>
      </c>
      <c r="M915" s="11">
        <v>12</v>
      </c>
      <c r="N915" s="11" t="s">
        <v>2939</v>
      </c>
      <c r="O915" s="16"/>
      <c r="P915" s="16"/>
      <c r="Q915" s="16"/>
      <c r="R915" s="11" t="s">
        <v>3952</v>
      </c>
      <c r="S915" s="11" t="s">
        <v>3952</v>
      </c>
      <c r="T915" s="11" t="s">
        <v>3952</v>
      </c>
      <c r="U915" s="16"/>
      <c r="V915" s="16"/>
      <c r="W915" s="16"/>
      <c r="X915" s="11" t="s">
        <v>3962</v>
      </c>
      <c r="Y915" s="16"/>
      <c r="Z915" s="11">
        <v>4</v>
      </c>
      <c r="AA915" s="11" t="s">
        <v>1395</v>
      </c>
      <c r="AB915" s="11" t="s">
        <v>1395</v>
      </c>
      <c r="AC915" s="11" t="s">
        <v>1395</v>
      </c>
      <c r="AD915" s="16"/>
      <c r="AE915" s="16"/>
      <c r="AF915" s="16"/>
    </row>
    <row r="916" spans="1:32">
      <c r="A916" s="11">
        <v>15</v>
      </c>
      <c r="B916" s="11">
        <v>154</v>
      </c>
      <c r="C916" s="16"/>
      <c r="D916" s="11">
        <v>153</v>
      </c>
      <c r="E916" s="11">
        <v>153</v>
      </c>
      <c r="F916" s="11" t="s">
        <v>179</v>
      </c>
      <c r="G916" s="11" t="s">
        <v>1218</v>
      </c>
      <c r="H916" s="11" t="s">
        <v>2944</v>
      </c>
      <c r="I916" s="11" t="s">
        <v>637</v>
      </c>
      <c r="J916" s="11" t="s">
        <v>19</v>
      </c>
      <c r="K916" s="11" t="s">
        <v>2526</v>
      </c>
      <c r="L916" s="11">
        <v>1893</v>
      </c>
      <c r="M916" s="11">
        <v>6</v>
      </c>
      <c r="N916" s="11" t="s">
        <v>2939</v>
      </c>
      <c r="O916" s="16"/>
      <c r="P916" s="16"/>
      <c r="Q916" s="16"/>
      <c r="R916" s="11" t="s">
        <v>3952</v>
      </c>
      <c r="S916" s="11" t="s">
        <v>3952</v>
      </c>
      <c r="T916" s="11" t="s">
        <v>3952</v>
      </c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</row>
    <row r="917" spans="1:32">
      <c r="A917" s="11">
        <v>16</v>
      </c>
      <c r="B917" s="11">
        <v>154</v>
      </c>
      <c r="C917" s="16"/>
      <c r="D917" s="11">
        <v>153</v>
      </c>
      <c r="E917" s="11">
        <v>153</v>
      </c>
      <c r="F917" s="11" t="s">
        <v>179</v>
      </c>
      <c r="G917" s="11" t="s">
        <v>4452</v>
      </c>
      <c r="H917" s="11" t="s">
        <v>2944</v>
      </c>
      <c r="I917" s="11" t="s">
        <v>637</v>
      </c>
      <c r="J917" s="11" t="s">
        <v>19</v>
      </c>
      <c r="K917" s="11" t="s">
        <v>2190</v>
      </c>
      <c r="L917" s="11">
        <v>1895</v>
      </c>
      <c r="M917" s="11">
        <v>4</v>
      </c>
      <c r="N917" s="11" t="s">
        <v>2939</v>
      </c>
      <c r="O917" s="16"/>
      <c r="P917" s="16"/>
      <c r="Q917" s="16"/>
      <c r="R917" s="11" t="s">
        <v>3952</v>
      </c>
      <c r="S917" s="11" t="s">
        <v>3952</v>
      </c>
      <c r="T917" s="11" t="s">
        <v>3952</v>
      </c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</row>
    <row r="918" spans="1:32">
      <c r="A918" s="11">
        <v>17</v>
      </c>
      <c r="B918" s="11">
        <v>154</v>
      </c>
      <c r="C918" s="16"/>
      <c r="D918" s="11">
        <v>153</v>
      </c>
      <c r="E918" s="11">
        <v>153</v>
      </c>
      <c r="F918" s="11" t="s">
        <v>179</v>
      </c>
      <c r="G918" s="11" t="s">
        <v>4453</v>
      </c>
      <c r="H918" s="11" t="s">
        <v>2938</v>
      </c>
      <c r="I918" s="11" t="s">
        <v>637</v>
      </c>
      <c r="J918" s="11" t="s">
        <v>24</v>
      </c>
      <c r="K918" s="11" t="s">
        <v>2128</v>
      </c>
      <c r="L918" s="11">
        <v>1900</v>
      </c>
      <c r="M918" s="17">
        <v>45669</v>
      </c>
      <c r="N918" s="11" t="s">
        <v>2939</v>
      </c>
      <c r="O918" s="16"/>
      <c r="P918" s="16"/>
      <c r="Q918" s="16"/>
      <c r="R918" s="11" t="s">
        <v>3952</v>
      </c>
      <c r="S918" s="11" t="s">
        <v>3952</v>
      </c>
      <c r="T918" s="11" t="s">
        <v>3952</v>
      </c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</row>
    <row r="919" spans="1:32">
      <c r="A919" s="11">
        <v>18</v>
      </c>
      <c r="B919" s="11">
        <v>155</v>
      </c>
      <c r="C919" s="11"/>
      <c r="D919" s="11">
        <v>154</v>
      </c>
      <c r="E919" s="11">
        <v>154</v>
      </c>
      <c r="F919" s="11" t="s">
        <v>354</v>
      </c>
      <c r="G919" s="11" t="s">
        <v>524</v>
      </c>
      <c r="H919" s="11" t="s">
        <v>3949</v>
      </c>
      <c r="I919" s="11" t="s">
        <v>637</v>
      </c>
      <c r="J919" s="11" t="s">
        <v>19</v>
      </c>
      <c r="K919" s="11" t="s">
        <v>2354</v>
      </c>
      <c r="L919" s="11">
        <v>1852</v>
      </c>
      <c r="M919" s="11">
        <v>48</v>
      </c>
      <c r="N919" s="11" t="s">
        <v>2933</v>
      </c>
      <c r="O919" s="11">
        <v>25</v>
      </c>
      <c r="P919" s="11"/>
      <c r="Q919" s="11"/>
      <c r="R919" s="11" t="s">
        <v>3952</v>
      </c>
      <c r="S919" s="11"/>
      <c r="T919" s="11" t="s">
        <v>4059</v>
      </c>
      <c r="U919" s="11"/>
      <c r="V919" s="11"/>
      <c r="W919" s="11"/>
      <c r="X919" s="11" t="s">
        <v>32</v>
      </c>
      <c r="Y919" s="11">
        <v>0</v>
      </c>
      <c r="Z919" s="11"/>
      <c r="AA919" s="11" t="s">
        <v>1395</v>
      </c>
      <c r="AB919" s="11" t="s">
        <v>1395</v>
      </c>
      <c r="AC919" s="11" t="s">
        <v>1395</v>
      </c>
      <c r="AD919" s="11" t="s">
        <v>3951</v>
      </c>
      <c r="AE919" s="11" t="s">
        <v>261</v>
      </c>
      <c r="AF919" s="11" t="s">
        <v>261</v>
      </c>
    </row>
    <row r="920" spans="1:32">
      <c r="A920" s="11">
        <v>19</v>
      </c>
      <c r="B920" s="11">
        <v>155</v>
      </c>
      <c r="C920" s="16"/>
      <c r="D920" s="11">
        <v>154</v>
      </c>
      <c r="E920" s="11">
        <v>154</v>
      </c>
      <c r="F920" s="11" t="s">
        <v>354</v>
      </c>
      <c r="G920" s="11" t="s">
        <v>1479</v>
      </c>
      <c r="H920" s="11" t="s">
        <v>2936</v>
      </c>
      <c r="I920" s="11" t="s">
        <v>637</v>
      </c>
      <c r="J920" s="11" t="s">
        <v>24</v>
      </c>
      <c r="K920" s="11" t="s">
        <v>2526</v>
      </c>
      <c r="L920" s="11">
        <v>1857</v>
      </c>
      <c r="M920" s="11">
        <v>42</v>
      </c>
      <c r="N920" s="11" t="s">
        <v>2933</v>
      </c>
      <c r="O920" s="11">
        <v>25</v>
      </c>
      <c r="P920" s="11">
        <v>10</v>
      </c>
      <c r="Q920" s="11">
        <v>8</v>
      </c>
      <c r="R920" s="11" t="s">
        <v>3952</v>
      </c>
      <c r="S920" s="16"/>
      <c r="T920" s="11" t="s">
        <v>4034</v>
      </c>
      <c r="U920" s="16"/>
      <c r="V920" s="16"/>
      <c r="W920" s="16"/>
      <c r="X920" s="16"/>
      <c r="Y920" s="16"/>
      <c r="Z920" s="16"/>
      <c r="AA920" s="11" t="s">
        <v>1395</v>
      </c>
      <c r="AB920" s="11" t="s">
        <v>1395</v>
      </c>
      <c r="AC920" s="11" t="s">
        <v>1395</v>
      </c>
      <c r="AD920" s="16"/>
      <c r="AE920" s="16"/>
      <c r="AF920" s="16"/>
    </row>
    <row r="921" spans="1:32">
      <c r="A921" s="11">
        <v>20</v>
      </c>
      <c r="B921" s="11">
        <v>155</v>
      </c>
      <c r="C921" s="16"/>
      <c r="D921" s="11">
        <v>154</v>
      </c>
      <c r="E921" s="11">
        <v>154</v>
      </c>
      <c r="F921" s="11" t="s">
        <v>354</v>
      </c>
      <c r="G921" s="11" t="s">
        <v>189</v>
      </c>
      <c r="H921" s="11" t="s">
        <v>2944</v>
      </c>
      <c r="I921" s="11" t="s">
        <v>637</v>
      </c>
      <c r="J921" s="11" t="s">
        <v>19</v>
      </c>
      <c r="K921" s="11" t="s">
        <v>2526</v>
      </c>
      <c r="L921" s="11">
        <v>1885</v>
      </c>
      <c r="M921" s="11">
        <v>14</v>
      </c>
      <c r="N921" s="11" t="s">
        <v>2939</v>
      </c>
      <c r="O921" s="16"/>
      <c r="P921" s="16"/>
      <c r="Q921" s="16"/>
      <c r="R921" s="11" t="s">
        <v>3952</v>
      </c>
      <c r="S921" s="11" t="s">
        <v>3952</v>
      </c>
      <c r="T921" s="11" t="s">
        <v>3952</v>
      </c>
      <c r="U921" s="16"/>
      <c r="V921" s="16"/>
      <c r="W921" s="16"/>
      <c r="X921" s="11" t="s">
        <v>3962</v>
      </c>
      <c r="Y921" s="16"/>
      <c r="Z921" s="11">
        <v>7</v>
      </c>
      <c r="AA921" s="11" t="s">
        <v>1395</v>
      </c>
      <c r="AB921" s="11" t="s">
        <v>1395</v>
      </c>
      <c r="AC921" s="11" t="s">
        <v>1395</v>
      </c>
      <c r="AD921" s="16"/>
      <c r="AE921" s="16"/>
      <c r="AF921" s="16"/>
    </row>
    <row r="922" spans="1:32">
      <c r="A922" s="11">
        <v>21</v>
      </c>
      <c r="B922" s="11">
        <v>155</v>
      </c>
      <c r="C922" s="16"/>
      <c r="D922" s="11">
        <v>154</v>
      </c>
      <c r="E922" s="11">
        <v>154</v>
      </c>
      <c r="F922" s="11" t="s">
        <v>354</v>
      </c>
      <c r="G922" s="11" t="s">
        <v>4372</v>
      </c>
      <c r="H922" s="11" t="s">
        <v>2944</v>
      </c>
      <c r="I922" s="11" t="s">
        <v>637</v>
      </c>
      <c r="J922" s="11" t="s">
        <v>19</v>
      </c>
      <c r="K922" s="11" t="s">
        <v>2354</v>
      </c>
      <c r="L922" s="11">
        <v>1887</v>
      </c>
      <c r="M922" s="11">
        <v>13</v>
      </c>
      <c r="N922" s="11" t="s">
        <v>2939</v>
      </c>
      <c r="O922" s="16"/>
      <c r="P922" s="16"/>
      <c r="Q922" s="16"/>
      <c r="R922" s="11" t="s">
        <v>3952</v>
      </c>
      <c r="S922" s="11" t="s">
        <v>3952</v>
      </c>
      <c r="T922" s="11" t="s">
        <v>3952</v>
      </c>
      <c r="U922" s="16"/>
      <c r="V922" s="16"/>
      <c r="W922" s="16"/>
      <c r="X922" s="11" t="s">
        <v>3962</v>
      </c>
      <c r="Y922" s="16"/>
      <c r="Z922" s="11">
        <v>7</v>
      </c>
      <c r="AA922" s="11" t="s">
        <v>1395</v>
      </c>
      <c r="AB922" s="11" t="s">
        <v>1395</v>
      </c>
      <c r="AC922" s="11" t="s">
        <v>1395</v>
      </c>
      <c r="AD922" s="16"/>
      <c r="AE922" s="16"/>
      <c r="AF922" s="16"/>
    </row>
    <row r="923" spans="1:32">
      <c r="A923" s="11">
        <v>22</v>
      </c>
      <c r="B923" s="11">
        <v>155</v>
      </c>
      <c r="C923" s="16"/>
      <c r="D923" s="11">
        <v>154</v>
      </c>
      <c r="E923" s="11">
        <v>154</v>
      </c>
      <c r="F923" s="11" t="s">
        <v>354</v>
      </c>
      <c r="G923" s="11" t="s">
        <v>1009</v>
      </c>
      <c r="H923" s="11" t="s">
        <v>2944</v>
      </c>
      <c r="I923" s="11" t="s">
        <v>637</v>
      </c>
      <c r="J923" s="11" t="s">
        <v>19</v>
      </c>
      <c r="K923" s="11" t="s">
        <v>2190</v>
      </c>
      <c r="L923" s="11">
        <v>1888</v>
      </c>
      <c r="M923" s="11">
        <v>11</v>
      </c>
      <c r="N923" s="11" t="s">
        <v>2939</v>
      </c>
      <c r="O923" s="16"/>
      <c r="P923" s="16"/>
      <c r="Q923" s="16"/>
      <c r="R923" s="11" t="s">
        <v>3952</v>
      </c>
      <c r="S923" s="11" t="s">
        <v>3952</v>
      </c>
      <c r="T923" s="11" t="s">
        <v>3952</v>
      </c>
      <c r="U923" s="16"/>
      <c r="V923" s="16"/>
      <c r="W923" s="16"/>
      <c r="X923" s="11" t="s">
        <v>3962</v>
      </c>
      <c r="Y923" s="16"/>
      <c r="Z923" s="11">
        <v>7</v>
      </c>
      <c r="AA923" s="11" t="s">
        <v>1395</v>
      </c>
      <c r="AB923" s="11" t="s">
        <v>1395</v>
      </c>
      <c r="AC923" s="11" t="s">
        <v>1395</v>
      </c>
      <c r="AD923" s="16"/>
      <c r="AE923" s="16"/>
      <c r="AF923" s="16"/>
    </row>
    <row r="924" spans="1:32">
      <c r="A924" s="11">
        <v>23</v>
      </c>
      <c r="B924" s="11">
        <v>156</v>
      </c>
      <c r="C924" s="11"/>
      <c r="D924" s="11">
        <v>154</v>
      </c>
      <c r="E924" s="11">
        <v>156</v>
      </c>
      <c r="F924" s="11" t="s">
        <v>179</v>
      </c>
      <c r="G924" s="11" t="s">
        <v>63</v>
      </c>
      <c r="H924" s="11" t="s">
        <v>3949</v>
      </c>
      <c r="I924" s="11" t="s">
        <v>637</v>
      </c>
      <c r="J924" s="11" t="s">
        <v>19</v>
      </c>
      <c r="K924" s="11" t="s">
        <v>2354</v>
      </c>
      <c r="L924" s="11">
        <v>1818</v>
      </c>
      <c r="M924" s="11">
        <v>82</v>
      </c>
      <c r="N924" s="11" t="s">
        <v>2933</v>
      </c>
      <c r="O924" s="11">
        <v>14</v>
      </c>
      <c r="P924" s="11"/>
      <c r="Q924" s="11"/>
      <c r="R924" s="11" t="s">
        <v>4034</v>
      </c>
      <c r="S924" s="11" t="s">
        <v>4294</v>
      </c>
      <c r="T924" s="11" t="s">
        <v>4294</v>
      </c>
      <c r="U924" s="11"/>
      <c r="V924" s="11"/>
      <c r="W924" s="11"/>
      <c r="X924" s="11" t="s">
        <v>32</v>
      </c>
      <c r="Y924" s="11"/>
      <c r="Z924" s="11"/>
      <c r="AA924" s="11" t="s">
        <v>1395</v>
      </c>
      <c r="AB924" s="11" t="s">
        <v>1395</v>
      </c>
      <c r="AC924" s="11" t="s">
        <v>1395</v>
      </c>
      <c r="AD924" s="11" t="s">
        <v>3951</v>
      </c>
      <c r="AE924" s="11" t="s">
        <v>261</v>
      </c>
      <c r="AF924" s="11" t="s">
        <v>261</v>
      </c>
    </row>
    <row r="925" spans="1:32">
      <c r="A925" s="11">
        <v>24</v>
      </c>
      <c r="B925" s="11">
        <v>156</v>
      </c>
      <c r="C925" s="16"/>
      <c r="D925" s="11">
        <v>154</v>
      </c>
      <c r="E925" s="11">
        <v>156</v>
      </c>
      <c r="F925" s="11" t="s">
        <v>179</v>
      </c>
      <c r="G925" s="11" t="s">
        <v>204</v>
      </c>
      <c r="H925" s="11" t="s">
        <v>2936</v>
      </c>
      <c r="I925" s="11" t="s">
        <v>637</v>
      </c>
      <c r="J925" s="11" t="s">
        <v>24</v>
      </c>
      <c r="K925" s="11" t="s">
        <v>1971</v>
      </c>
      <c r="L925" s="11">
        <v>1838</v>
      </c>
      <c r="M925" s="11">
        <v>62</v>
      </c>
      <c r="N925" s="11" t="s">
        <v>2933</v>
      </c>
      <c r="O925" s="11">
        <v>14</v>
      </c>
      <c r="P925" s="11">
        <v>2</v>
      </c>
      <c r="Q925" s="11">
        <v>1</v>
      </c>
      <c r="R925" s="11" t="s">
        <v>4059</v>
      </c>
      <c r="S925" s="16"/>
      <c r="T925" s="16"/>
      <c r="U925" s="16"/>
      <c r="V925" s="16"/>
      <c r="W925" s="16"/>
      <c r="X925" s="16"/>
      <c r="Y925" s="16"/>
      <c r="Z925" s="16"/>
      <c r="AA925" s="11" t="s">
        <v>1395</v>
      </c>
      <c r="AB925" s="11" t="s">
        <v>1395</v>
      </c>
      <c r="AC925" s="11" t="s">
        <v>1395</v>
      </c>
      <c r="AD925" s="16"/>
      <c r="AE925" s="16"/>
      <c r="AF925" s="16"/>
    </row>
    <row r="926" spans="1:32">
      <c r="A926" s="11">
        <v>25</v>
      </c>
      <c r="B926" s="11">
        <v>157</v>
      </c>
      <c r="C926" s="11"/>
      <c r="D926" s="11">
        <v>156</v>
      </c>
      <c r="E926" s="11">
        <v>156</v>
      </c>
      <c r="F926" s="11" t="s">
        <v>4454</v>
      </c>
      <c r="G926" s="11" t="s">
        <v>2130</v>
      </c>
      <c r="H926" s="11" t="s">
        <v>3949</v>
      </c>
      <c r="I926" s="11" t="s">
        <v>20</v>
      </c>
      <c r="J926" s="11" t="s">
        <v>19</v>
      </c>
      <c r="K926" s="11" t="s">
        <v>2143</v>
      </c>
      <c r="L926" s="11">
        <v>1859</v>
      </c>
      <c r="M926" s="11">
        <v>40</v>
      </c>
      <c r="N926" s="11" t="s">
        <v>2933</v>
      </c>
      <c r="O926" s="11">
        <v>18</v>
      </c>
      <c r="P926" s="11"/>
      <c r="Q926" s="11"/>
      <c r="R926" s="11" t="s">
        <v>116</v>
      </c>
      <c r="S926" s="11" t="s">
        <v>116</v>
      </c>
      <c r="T926" s="11" t="s">
        <v>116</v>
      </c>
      <c r="U926" s="11">
        <v>1872</v>
      </c>
      <c r="V926" s="11">
        <v>28</v>
      </c>
      <c r="W926" s="11" t="s">
        <v>3950</v>
      </c>
      <c r="X926" s="11" t="s">
        <v>32</v>
      </c>
      <c r="Y926" s="11">
        <v>0</v>
      </c>
      <c r="Z926" s="11"/>
      <c r="AA926" s="11" t="s">
        <v>1395</v>
      </c>
      <c r="AB926" s="11" t="s">
        <v>1395</v>
      </c>
      <c r="AC926" s="11" t="s">
        <v>1395</v>
      </c>
      <c r="AD926" s="11" t="s">
        <v>3951</v>
      </c>
      <c r="AE926" s="11" t="s">
        <v>261</v>
      </c>
      <c r="AF926" s="11" t="s">
        <v>261</v>
      </c>
    </row>
    <row r="927" spans="1:32">
      <c r="A927" s="11">
        <v>26</v>
      </c>
      <c r="B927" s="11">
        <v>157</v>
      </c>
      <c r="C927" s="16"/>
      <c r="D927" s="11">
        <v>156</v>
      </c>
      <c r="E927" s="11">
        <v>156</v>
      </c>
      <c r="F927" s="11" t="s">
        <v>4454</v>
      </c>
      <c r="G927" s="11" t="s">
        <v>2871</v>
      </c>
      <c r="H927" s="11" t="s">
        <v>2936</v>
      </c>
      <c r="I927" s="11" t="s">
        <v>20</v>
      </c>
      <c r="J927" s="11" t="s">
        <v>24</v>
      </c>
      <c r="K927" s="11" t="s">
        <v>2128</v>
      </c>
      <c r="L927" s="11">
        <v>1860</v>
      </c>
      <c r="M927" s="11">
        <v>40</v>
      </c>
      <c r="N927" s="11" t="s">
        <v>2933</v>
      </c>
      <c r="O927" s="11">
        <v>18</v>
      </c>
      <c r="P927" s="11">
        <v>7</v>
      </c>
      <c r="Q927" s="11">
        <v>7</v>
      </c>
      <c r="R927" s="11" t="s">
        <v>116</v>
      </c>
      <c r="S927" s="11" t="s">
        <v>116</v>
      </c>
      <c r="T927" s="11" t="s">
        <v>116</v>
      </c>
      <c r="U927" s="11">
        <v>1872</v>
      </c>
      <c r="V927" s="11">
        <v>28</v>
      </c>
      <c r="W927" s="16"/>
      <c r="X927" s="16"/>
      <c r="Y927" s="16"/>
      <c r="Z927" s="16"/>
      <c r="AA927" s="11" t="s">
        <v>1395</v>
      </c>
      <c r="AB927" s="11" t="s">
        <v>1395</v>
      </c>
      <c r="AC927" s="11" t="s">
        <v>1395</v>
      </c>
      <c r="AD927" s="16"/>
      <c r="AE927" s="16"/>
      <c r="AF927" s="16"/>
    </row>
    <row r="928" spans="1:32">
      <c r="A928" s="11">
        <v>27</v>
      </c>
      <c r="B928" s="11">
        <v>157</v>
      </c>
      <c r="C928" s="16"/>
      <c r="D928" s="11">
        <v>156</v>
      </c>
      <c r="E928" s="11">
        <v>156</v>
      </c>
      <c r="F928" s="11" t="s">
        <v>4454</v>
      </c>
      <c r="G928" s="11" t="s">
        <v>1648</v>
      </c>
      <c r="H928" s="11" t="s">
        <v>2938</v>
      </c>
      <c r="I928" s="11" t="s">
        <v>20</v>
      </c>
      <c r="J928" s="11" t="s">
        <v>24</v>
      </c>
      <c r="K928" s="11" t="s">
        <v>2354</v>
      </c>
      <c r="L928" s="11">
        <v>1883</v>
      </c>
      <c r="M928" s="11">
        <v>17</v>
      </c>
      <c r="N928" s="11" t="s">
        <v>2939</v>
      </c>
      <c r="O928" s="16"/>
      <c r="P928" s="16"/>
      <c r="Q928" s="16"/>
      <c r="R928" s="11" t="s">
        <v>3952</v>
      </c>
      <c r="S928" s="11" t="s">
        <v>116</v>
      </c>
      <c r="T928" s="11" t="s">
        <v>116</v>
      </c>
      <c r="U928" s="16"/>
      <c r="V928" s="16"/>
      <c r="W928" s="16"/>
      <c r="X928" s="11" t="s">
        <v>1998</v>
      </c>
      <c r="Y928" s="16"/>
      <c r="Z928" s="11">
        <v>0</v>
      </c>
      <c r="AA928" s="11" t="s">
        <v>1395</v>
      </c>
      <c r="AB928" s="11" t="s">
        <v>1395</v>
      </c>
      <c r="AC928" s="11" t="s">
        <v>1395</v>
      </c>
      <c r="AD928" s="16"/>
      <c r="AE928" s="16"/>
      <c r="AF928" s="16"/>
    </row>
    <row r="929" spans="1:32">
      <c r="A929" s="11">
        <v>28</v>
      </c>
      <c r="B929" s="11">
        <v>157</v>
      </c>
      <c r="C929" s="16"/>
      <c r="D929" s="11">
        <v>156</v>
      </c>
      <c r="E929" s="11">
        <v>156</v>
      </c>
      <c r="F929" s="11" t="s">
        <v>4454</v>
      </c>
      <c r="G929" s="11" t="s">
        <v>386</v>
      </c>
      <c r="H929" s="11" t="s">
        <v>2944</v>
      </c>
      <c r="I929" s="11" t="s">
        <v>20</v>
      </c>
      <c r="J929" s="11" t="s">
        <v>19</v>
      </c>
      <c r="K929" s="11" t="s">
        <v>2526</v>
      </c>
      <c r="L929" s="11">
        <v>1884</v>
      </c>
      <c r="M929" s="11">
        <v>15</v>
      </c>
      <c r="N929" s="11" t="s">
        <v>2939</v>
      </c>
      <c r="O929" s="16"/>
      <c r="P929" s="16"/>
      <c r="Q929" s="16"/>
      <c r="R929" s="11" t="s">
        <v>3952</v>
      </c>
      <c r="S929" s="11" t="s">
        <v>116</v>
      </c>
      <c r="T929" s="11" t="s">
        <v>116</v>
      </c>
      <c r="U929" s="16"/>
      <c r="V929" s="16"/>
      <c r="W929" s="16"/>
      <c r="X929" s="11" t="s">
        <v>3962</v>
      </c>
      <c r="Y929" s="16"/>
      <c r="Z929" s="11">
        <v>5</v>
      </c>
      <c r="AA929" s="11" t="s">
        <v>1395</v>
      </c>
      <c r="AB929" s="11" t="s">
        <v>1395</v>
      </c>
      <c r="AC929" s="11" t="s">
        <v>1395</v>
      </c>
      <c r="AD929" s="16"/>
      <c r="AE929" s="16"/>
      <c r="AF929" s="16"/>
    </row>
    <row r="930" spans="1:32">
      <c r="A930" s="11">
        <v>29</v>
      </c>
      <c r="B930" s="11">
        <v>157</v>
      </c>
      <c r="C930" s="16"/>
      <c r="D930" s="11">
        <v>156</v>
      </c>
      <c r="E930" s="11">
        <v>156</v>
      </c>
      <c r="F930" s="11" t="s">
        <v>4454</v>
      </c>
      <c r="G930" s="11" t="s">
        <v>1788</v>
      </c>
      <c r="H930" s="11" t="s">
        <v>2944</v>
      </c>
      <c r="I930" s="11" t="s">
        <v>20</v>
      </c>
      <c r="J930" s="11" t="s">
        <v>19</v>
      </c>
      <c r="K930" s="11" t="s">
        <v>2143</v>
      </c>
      <c r="L930" s="11">
        <v>1886</v>
      </c>
      <c r="M930" s="11">
        <v>13</v>
      </c>
      <c r="N930" s="11" t="s">
        <v>2939</v>
      </c>
      <c r="O930" s="16"/>
      <c r="P930" s="16"/>
      <c r="Q930" s="16"/>
      <c r="R930" s="11" t="s">
        <v>3952</v>
      </c>
      <c r="S930" s="11" t="s">
        <v>116</v>
      </c>
      <c r="T930" s="11" t="s">
        <v>116</v>
      </c>
      <c r="U930" s="16"/>
      <c r="V930" s="16"/>
      <c r="W930" s="16"/>
      <c r="X930" s="11" t="s">
        <v>3962</v>
      </c>
      <c r="Y930" s="16"/>
      <c r="Z930" s="11">
        <v>5</v>
      </c>
      <c r="AA930" s="11" t="s">
        <v>1395</v>
      </c>
      <c r="AB930" s="11" t="s">
        <v>1395</v>
      </c>
      <c r="AC930" s="11" t="s">
        <v>1395</v>
      </c>
      <c r="AD930" s="16"/>
      <c r="AE930" s="16"/>
      <c r="AF930" s="16"/>
    </row>
    <row r="931" spans="1:32">
      <c r="A931" s="11">
        <v>30</v>
      </c>
      <c r="B931" s="11">
        <v>157</v>
      </c>
      <c r="C931" s="16"/>
      <c r="D931" s="11">
        <v>156</v>
      </c>
      <c r="E931" s="11">
        <v>156</v>
      </c>
      <c r="F931" s="11" t="s">
        <v>4454</v>
      </c>
      <c r="G931" s="11" t="s">
        <v>1108</v>
      </c>
      <c r="H931" s="11" t="s">
        <v>2938</v>
      </c>
      <c r="I931" s="11" t="s">
        <v>20</v>
      </c>
      <c r="J931" s="11" t="s">
        <v>24</v>
      </c>
      <c r="K931" s="11" t="s">
        <v>2245</v>
      </c>
      <c r="L931" s="11">
        <v>1889</v>
      </c>
      <c r="M931" s="11">
        <v>10</v>
      </c>
      <c r="N931" s="11" t="s">
        <v>2939</v>
      </c>
      <c r="O931" s="16"/>
      <c r="P931" s="16"/>
      <c r="Q931" s="16"/>
      <c r="R931" s="11" t="s">
        <v>3952</v>
      </c>
      <c r="S931" s="11" t="s">
        <v>116</v>
      </c>
      <c r="T931" s="11" t="s">
        <v>116</v>
      </c>
      <c r="U931" s="16"/>
      <c r="V931" s="16"/>
      <c r="W931" s="16"/>
      <c r="X931" s="11" t="s">
        <v>3962</v>
      </c>
      <c r="Y931" s="16"/>
      <c r="Z931" s="11">
        <v>0</v>
      </c>
      <c r="AA931" s="11" t="s">
        <v>1395</v>
      </c>
      <c r="AB931" s="11" t="s">
        <v>1395</v>
      </c>
      <c r="AC931" s="11" t="s">
        <v>1395</v>
      </c>
      <c r="AD931" s="16"/>
      <c r="AE931" s="16"/>
      <c r="AF931" s="16"/>
    </row>
    <row r="932" spans="1:32">
      <c r="A932" s="11">
        <v>31</v>
      </c>
      <c r="B932" s="11">
        <v>157</v>
      </c>
      <c r="C932" s="16"/>
      <c r="D932" s="11">
        <v>156</v>
      </c>
      <c r="E932" s="11">
        <v>156</v>
      </c>
      <c r="F932" s="11" t="s">
        <v>4454</v>
      </c>
      <c r="G932" s="11" t="s">
        <v>2130</v>
      </c>
      <c r="H932" s="11" t="s">
        <v>2944</v>
      </c>
      <c r="I932" s="11" t="s">
        <v>20</v>
      </c>
      <c r="J932" s="11" t="s">
        <v>19</v>
      </c>
      <c r="K932" s="11" t="s">
        <v>2526</v>
      </c>
      <c r="L932" s="11">
        <v>1891</v>
      </c>
      <c r="M932" s="11">
        <v>8</v>
      </c>
      <c r="N932" s="11" t="s">
        <v>2939</v>
      </c>
      <c r="O932" s="16"/>
      <c r="P932" s="16"/>
      <c r="Q932" s="16"/>
      <c r="R932" s="11" t="s">
        <v>3952</v>
      </c>
      <c r="S932" s="11" t="s">
        <v>116</v>
      </c>
      <c r="T932" s="11" t="s">
        <v>116</v>
      </c>
      <c r="U932" s="16"/>
      <c r="V932" s="16"/>
      <c r="W932" s="16"/>
      <c r="X932" s="11" t="s">
        <v>3962</v>
      </c>
      <c r="Y932" s="16"/>
      <c r="Z932" s="11">
        <v>5</v>
      </c>
      <c r="AA932" s="11" t="s">
        <v>1395</v>
      </c>
      <c r="AB932" s="11" t="s">
        <v>92</v>
      </c>
      <c r="AC932" s="11" t="s">
        <v>1395</v>
      </c>
      <c r="AD932" s="16"/>
      <c r="AE932" s="16"/>
      <c r="AF932" s="16"/>
    </row>
    <row r="933" spans="1:32">
      <c r="A933" s="11">
        <v>32</v>
      </c>
      <c r="B933" s="11">
        <v>157</v>
      </c>
      <c r="C933" s="16"/>
      <c r="D933" s="11">
        <v>156</v>
      </c>
      <c r="E933" s="11">
        <v>156</v>
      </c>
      <c r="F933" s="11" t="s">
        <v>4454</v>
      </c>
      <c r="G933" s="11" t="s">
        <v>812</v>
      </c>
      <c r="H933" s="11" t="s">
        <v>2944</v>
      </c>
      <c r="I933" s="11" t="s">
        <v>20</v>
      </c>
      <c r="J933" s="11" t="s">
        <v>19</v>
      </c>
      <c r="K933" s="11" t="s">
        <v>2245</v>
      </c>
      <c r="L933" s="11">
        <v>1895</v>
      </c>
      <c r="M933" s="11">
        <v>4</v>
      </c>
      <c r="N933" s="11" t="s">
        <v>2939</v>
      </c>
      <c r="O933" s="16"/>
      <c r="P933" s="16"/>
      <c r="Q933" s="16"/>
      <c r="R933" s="11" t="s">
        <v>3952</v>
      </c>
      <c r="S933" s="11" t="s">
        <v>116</v>
      </c>
      <c r="T933" s="11" t="s">
        <v>116</v>
      </c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</row>
    <row r="934" spans="1:32">
      <c r="A934" s="11">
        <v>33</v>
      </c>
      <c r="B934" s="11">
        <v>157</v>
      </c>
      <c r="C934" s="16"/>
      <c r="D934" s="11">
        <v>156</v>
      </c>
      <c r="E934" s="11">
        <v>156</v>
      </c>
      <c r="F934" s="11" t="s">
        <v>4454</v>
      </c>
      <c r="G934" s="11" t="s">
        <v>2225</v>
      </c>
      <c r="H934" s="11" t="s">
        <v>2938</v>
      </c>
      <c r="I934" s="11" t="s">
        <v>20</v>
      </c>
      <c r="J934" s="11" t="s">
        <v>24</v>
      </c>
      <c r="K934" s="11" t="s">
        <v>2190</v>
      </c>
      <c r="L934" s="11">
        <v>1899</v>
      </c>
      <c r="M934" s="17">
        <v>45850</v>
      </c>
      <c r="N934" s="11" t="s">
        <v>2939</v>
      </c>
      <c r="O934" s="16"/>
      <c r="P934" s="16"/>
      <c r="Q934" s="16"/>
      <c r="R934" s="11" t="s">
        <v>3952</v>
      </c>
      <c r="S934" s="11" t="s">
        <v>116</v>
      </c>
      <c r="T934" s="11" t="s">
        <v>116</v>
      </c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</row>
    <row r="935" spans="1:32">
      <c r="A935" s="11">
        <v>34</v>
      </c>
      <c r="B935" s="11">
        <v>158</v>
      </c>
      <c r="C935" s="11"/>
      <c r="D935" s="11">
        <v>157</v>
      </c>
      <c r="E935" s="11">
        <v>157</v>
      </c>
      <c r="F935" s="11" t="s">
        <v>369</v>
      </c>
      <c r="G935" s="11" t="s">
        <v>219</v>
      </c>
      <c r="H935" s="11" t="s">
        <v>3949</v>
      </c>
      <c r="I935" s="11" t="s">
        <v>20</v>
      </c>
      <c r="J935" s="11" t="s">
        <v>19</v>
      </c>
      <c r="K935" s="11" t="s">
        <v>1971</v>
      </c>
      <c r="L935" s="11">
        <v>1863</v>
      </c>
      <c r="M935" s="11">
        <v>37</v>
      </c>
      <c r="N935" s="11" t="s">
        <v>2933</v>
      </c>
      <c r="O935" s="11">
        <v>14</v>
      </c>
      <c r="P935" s="11"/>
      <c r="Q935" s="11"/>
      <c r="R935" s="11" t="s">
        <v>3952</v>
      </c>
      <c r="S935" s="11"/>
      <c r="T935" s="11" t="s">
        <v>4034</v>
      </c>
      <c r="U935" s="11"/>
      <c r="V935" s="11"/>
      <c r="W935" s="11"/>
      <c r="X935" s="11" t="s">
        <v>32</v>
      </c>
      <c r="Y935" s="11">
        <v>0</v>
      </c>
      <c r="Z935" s="11"/>
      <c r="AA935" s="11" t="s">
        <v>1395</v>
      </c>
      <c r="AB935" s="11" t="s">
        <v>1395</v>
      </c>
      <c r="AC935" s="11" t="s">
        <v>1395</v>
      </c>
      <c r="AD935" s="11" t="s">
        <v>3951</v>
      </c>
      <c r="AE935" s="11" t="s">
        <v>261</v>
      </c>
      <c r="AF935" s="11" t="s">
        <v>261</v>
      </c>
    </row>
    <row r="936" spans="1:32">
      <c r="A936" s="11">
        <v>35</v>
      </c>
      <c r="B936" s="11">
        <v>158</v>
      </c>
      <c r="C936" s="16"/>
      <c r="D936" s="11">
        <v>157</v>
      </c>
      <c r="E936" s="11">
        <v>157</v>
      </c>
      <c r="F936" s="11" t="s">
        <v>369</v>
      </c>
      <c r="G936" s="11" t="s">
        <v>4455</v>
      </c>
      <c r="H936" s="11" t="s">
        <v>2936</v>
      </c>
      <c r="I936" s="11" t="s">
        <v>20</v>
      </c>
      <c r="J936" s="11" t="s">
        <v>24</v>
      </c>
      <c r="K936" s="11" t="s">
        <v>2526</v>
      </c>
      <c r="L936" s="11">
        <v>1866</v>
      </c>
      <c r="M936" s="11">
        <v>33</v>
      </c>
      <c r="N936" s="11" t="s">
        <v>2933</v>
      </c>
      <c r="O936" s="11">
        <v>14</v>
      </c>
      <c r="P936" s="11">
        <v>4</v>
      </c>
      <c r="Q936" s="11">
        <v>4</v>
      </c>
      <c r="R936" s="11" t="s">
        <v>3952</v>
      </c>
      <c r="S936" s="11" t="s">
        <v>4034</v>
      </c>
      <c r="T936" s="11" t="s">
        <v>4034</v>
      </c>
      <c r="U936" s="16"/>
      <c r="V936" s="16"/>
      <c r="W936" s="16"/>
      <c r="X936" s="16"/>
      <c r="Y936" s="16"/>
      <c r="Z936" s="16"/>
      <c r="AA936" s="11" t="s">
        <v>1395</v>
      </c>
      <c r="AB936" s="11" t="s">
        <v>1395</v>
      </c>
      <c r="AC936" s="11" t="s">
        <v>1395</v>
      </c>
      <c r="AD936" s="16"/>
      <c r="AE936" s="16"/>
      <c r="AF936" s="16"/>
    </row>
    <row r="937" spans="1:32">
      <c r="A937" s="11">
        <v>36</v>
      </c>
      <c r="B937" s="11">
        <v>158</v>
      </c>
      <c r="C937" s="16"/>
      <c r="D937" s="11">
        <v>157</v>
      </c>
      <c r="E937" s="11">
        <v>157</v>
      </c>
      <c r="F937" s="11" t="s">
        <v>369</v>
      </c>
      <c r="G937" s="11" t="s">
        <v>4456</v>
      </c>
      <c r="H937" s="11" t="s">
        <v>2938</v>
      </c>
      <c r="I937" s="11" t="s">
        <v>20</v>
      </c>
      <c r="J937" s="11" t="s">
        <v>24</v>
      </c>
      <c r="K937" s="11" t="s">
        <v>2161</v>
      </c>
      <c r="L937" s="11">
        <v>1887</v>
      </c>
      <c r="M937" s="11">
        <v>12</v>
      </c>
      <c r="N937" s="11" t="s">
        <v>2939</v>
      </c>
      <c r="O937" s="16"/>
      <c r="P937" s="16"/>
      <c r="Q937" s="16"/>
      <c r="R937" s="11" t="s">
        <v>3952</v>
      </c>
      <c r="S937" s="11" t="s">
        <v>3952</v>
      </c>
      <c r="T937" s="11" t="s">
        <v>3952</v>
      </c>
      <c r="U937" s="16"/>
      <c r="V937" s="16"/>
      <c r="W937" s="16"/>
      <c r="X937" s="11" t="s">
        <v>3962</v>
      </c>
      <c r="Y937" s="16"/>
      <c r="Z937" s="11">
        <v>4</v>
      </c>
      <c r="AA937" s="11" t="s">
        <v>1395</v>
      </c>
      <c r="AB937" s="11" t="s">
        <v>1395</v>
      </c>
      <c r="AC937" s="11" t="s">
        <v>1395</v>
      </c>
      <c r="AD937" s="16"/>
      <c r="AE937" s="16"/>
      <c r="AF937" s="16"/>
    </row>
    <row r="938" spans="1:32">
      <c r="A938" s="11">
        <v>37</v>
      </c>
      <c r="B938" s="11">
        <v>158</v>
      </c>
      <c r="C938" s="16"/>
      <c r="D938" s="11">
        <v>157</v>
      </c>
      <c r="E938" s="11">
        <v>157</v>
      </c>
      <c r="F938" s="11" t="s">
        <v>369</v>
      </c>
      <c r="G938" s="11" t="s">
        <v>4457</v>
      </c>
      <c r="H938" s="11" t="s">
        <v>2938</v>
      </c>
      <c r="I938" s="11" t="s">
        <v>20</v>
      </c>
      <c r="J938" s="11" t="s">
        <v>24</v>
      </c>
      <c r="K938" s="11" t="s">
        <v>1971</v>
      </c>
      <c r="L938" s="11">
        <v>1890</v>
      </c>
      <c r="M938" s="11">
        <v>10</v>
      </c>
      <c r="N938" s="11" t="s">
        <v>2939</v>
      </c>
      <c r="O938" s="16"/>
      <c r="P938" s="16"/>
      <c r="Q938" s="16"/>
      <c r="R938" s="11" t="s">
        <v>3952</v>
      </c>
      <c r="S938" s="11" t="s">
        <v>3952</v>
      </c>
      <c r="T938" s="11" t="s">
        <v>3952</v>
      </c>
      <c r="U938" s="16"/>
      <c r="V938" s="16"/>
      <c r="W938" s="16"/>
      <c r="X938" s="11" t="s">
        <v>3962</v>
      </c>
      <c r="Y938" s="16"/>
      <c r="Z938" s="11">
        <v>5</v>
      </c>
      <c r="AA938" s="11" t="s">
        <v>1395</v>
      </c>
      <c r="AB938" s="11" t="s">
        <v>1395</v>
      </c>
      <c r="AC938" s="11" t="s">
        <v>1395</v>
      </c>
      <c r="AD938" s="16"/>
      <c r="AE938" s="16"/>
      <c r="AF938" s="16"/>
    </row>
    <row r="939" spans="1:32">
      <c r="A939" s="11">
        <v>38</v>
      </c>
      <c r="B939" s="11">
        <v>158</v>
      </c>
      <c r="C939" s="16"/>
      <c r="D939" s="11">
        <v>157</v>
      </c>
      <c r="E939" s="11">
        <v>157</v>
      </c>
      <c r="F939" s="11" t="s">
        <v>369</v>
      </c>
      <c r="G939" s="11" t="s">
        <v>4370</v>
      </c>
      <c r="H939" s="11" t="s">
        <v>2944</v>
      </c>
      <c r="I939" s="11" t="s">
        <v>20</v>
      </c>
      <c r="J939" s="11" t="s">
        <v>19</v>
      </c>
      <c r="K939" s="11" t="s">
        <v>2354</v>
      </c>
      <c r="L939" s="11">
        <v>1893</v>
      </c>
      <c r="M939" s="11">
        <v>7</v>
      </c>
      <c r="N939" s="11" t="s">
        <v>2939</v>
      </c>
      <c r="O939" s="16"/>
      <c r="P939" s="16"/>
      <c r="Q939" s="16"/>
      <c r="R939" s="11" t="s">
        <v>3952</v>
      </c>
      <c r="S939" s="11" t="s">
        <v>3952</v>
      </c>
      <c r="T939" s="11" t="s">
        <v>3952</v>
      </c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</row>
    <row r="940" spans="1:32">
      <c r="A940" s="11">
        <v>39</v>
      </c>
      <c r="B940" s="11">
        <v>158</v>
      </c>
      <c r="C940" s="16"/>
      <c r="D940" s="11">
        <v>157</v>
      </c>
      <c r="E940" s="11">
        <v>157</v>
      </c>
      <c r="F940" s="11" t="s">
        <v>369</v>
      </c>
      <c r="G940" s="11" t="s">
        <v>4458</v>
      </c>
      <c r="H940" s="11" t="s">
        <v>2938</v>
      </c>
      <c r="I940" s="11" t="s">
        <v>20</v>
      </c>
      <c r="J940" s="11" t="s">
        <v>24</v>
      </c>
      <c r="K940" s="11" t="s">
        <v>2230</v>
      </c>
      <c r="L940" s="11">
        <v>1895</v>
      </c>
      <c r="M940" s="11">
        <v>4</v>
      </c>
      <c r="N940" s="11" t="s">
        <v>2939</v>
      </c>
      <c r="O940" s="16"/>
      <c r="P940" s="16"/>
      <c r="Q940" s="16"/>
      <c r="R940" s="11" t="s">
        <v>3952</v>
      </c>
      <c r="S940" s="11" t="s">
        <v>3952</v>
      </c>
      <c r="T940" s="11" t="s">
        <v>3952</v>
      </c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</row>
    <row r="941" spans="1:32">
      <c r="A941" s="11">
        <v>40</v>
      </c>
      <c r="B941" s="11">
        <v>158</v>
      </c>
      <c r="C941" s="16"/>
      <c r="D941" s="11">
        <v>157</v>
      </c>
      <c r="E941" s="11">
        <v>157</v>
      </c>
      <c r="F941" s="11" t="s">
        <v>3812</v>
      </c>
      <c r="G941" s="11" t="s">
        <v>88</v>
      </c>
      <c r="H941" s="11" t="s">
        <v>4084</v>
      </c>
      <c r="I941" s="11" t="s">
        <v>20</v>
      </c>
      <c r="J941" s="11" t="s">
        <v>19</v>
      </c>
      <c r="K941" s="11" t="s">
        <v>1971</v>
      </c>
      <c r="L941" s="11">
        <v>1824</v>
      </c>
      <c r="M941" s="11">
        <v>76</v>
      </c>
      <c r="N941" s="11" t="s">
        <v>3066</v>
      </c>
      <c r="O941" s="16"/>
      <c r="P941" s="16"/>
      <c r="Q941" s="16"/>
      <c r="R941" s="11" t="s">
        <v>4034</v>
      </c>
      <c r="S941" s="11" t="s">
        <v>4034</v>
      </c>
      <c r="T941" s="11" t="s">
        <v>4034</v>
      </c>
      <c r="U941" s="16"/>
      <c r="V941" s="16"/>
      <c r="W941" s="16"/>
      <c r="X941" s="16"/>
      <c r="Y941" s="16"/>
      <c r="Z941" s="16"/>
      <c r="AA941" s="11" t="s">
        <v>1395</v>
      </c>
      <c r="AB941" s="11" t="s">
        <v>1395</v>
      </c>
      <c r="AC941" s="11" t="s">
        <v>1395</v>
      </c>
      <c r="AD941" s="16"/>
      <c r="AE941" s="16"/>
      <c r="AF941" s="16"/>
    </row>
    <row r="942" spans="1:32">
      <c r="A942" s="11">
        <v>41</v>
      </c>
      <c r="B942" s="11">
        <v>159</v>
      </c>
      <c r="C942" s="11"/>
      <c r="D942" s="11">
        <v>158</v>
      </c>
      <c r="E942" s="11">
        <v>158</v>
      </c>
      <c r="F942" s="11" t="s">
        <v>2313</v>
      </c>
      <c r="G942" s="11" t="s">
        <v>668</v>
      </c>
      <c r="H942" s="11" t="s">
        <v>3949</v>
      </c>
      <c r="I942" s="11" t="s">
        <v>637</v>
      </c>
      <c r="J942" s="11" t="s">
        <v>19</v>
      </c>
      <c r="K942" s="11" t="s">
        <v>2526</v>
      </c>
      <c r="L942" s="11">
        <v>1868</v>
      </c>
      <c r="M942" s="11">
        <v>31</v>
      </c>
      <c r="N942" s="11" t="s">
        <v>2933</v>
      </c>
      <c r="O942" s="11">
        <v>11</v>
      </c>
      <c r="P942" s="11"/>
      <c r="Q942" s="11"/>
      <c r="R942" s="11" t="s">
        <v>3952</v>
      </c>
      <c r="S942" s="11"/>
      <c r="T942" s="11"/>
      <c r="U942" s="11"/>
      <c r="V942" s="11"/>
      <c r="W942" s="11"/>
      <c r="X942" s="11" t="s">
        <v>32</v>
      </c>
      <c r="Y942" s="11">
        <v>0</v>
      </c>
      <c r="Z942" s="11"/>
      <c r="AA942" s="11" t="s">
        <v>92</v>
      </c>
      <c r="AB942" s="11" t="s">
        <v>92</v>
      </c>
      <c r="AC942" s="11" t="s">
        <v>1395</v>
      </c>
      <c r="AD942" s="11" t="s">
        <v>3956</v>
      </c>
      <c r="AE942" s="11"/>
      <c r="AF942" s="11" t="s">
        <v>261</v>
      </c>
    </row>
    <row r="943" spans="1:32">
      <c r="A943" s="11">
        <v>42</v>
      </c>
      <c r="B943" s="11">
        <v>159</v>
      </c>
      <c r="C943" s="16"/>
      <c r="D943" s="11">
        <v>158</v>
      </c>
      <c r="E943" s="11">
        <v>158</v>
      </c>
      <c r="F943" s="11" t="s">
        <v>2313</v>
      </c>
      <c r="G943" s="11" t="s">
        <v>3337</v>
      </c>
      <c r="H943" s="11" t="s">
        <v>2936</v>
      </c>
      <c r="I943" s="11" t="s">
        <v>637</v>
      </c>
      <c r="J943" s="11" t="s">
        <v>24</v>
      </c>
      <c r="K943" s="11" t="s">
        <v>2143</v>
      </c>
      <c r="L943" s="11">
        <v>1870</v>
      </c>
      <c r="M943" s="11">
        <v>29</v>
      </c>
      <c r="N943" s="11" t="s">
        <v>2933</v>
      </c>
      <c r="O943" s="11">
        <v>11</v>
      </c>
      <c r="P943" s="11">
        <v>3</v>
      </c>
      <c r="Q943" s="11">
        <v>2</v>
      </c>
      <c r="R943" s="11" t="s">
        <v>3952</v>
      </c>
      <c r="S943" s="16"/>
      <c r="T943" s="16"/>
      <c r="U943" s="16"/>
      <c r="V943" s="16"/>
      <c r="W943" s="16"/>
      <c r="X943" s="16"/>
      <c r="Y943" s="16"/>
      <c r="Z943" s="16"/>
      <c r="AA943" s="11" t="s">
        <v>92</v>
      </c>
      <c r="AB943" s="11" t="s">
        <v>92</v>
      </c>
      <c r="AC943" s="11" t="s">
        <v>1395</v>
      </c>
      <c r="AD943" s="16"/>
      <c r="AE943" s="16"/>
      <c r="AF943" s="16"/>
    </row>
    <row r="944" spans="1:32">
      <c r="A944" s="11">
        <v>43</v>
      </c>
      <c r="B944" s="11">
        <v>159</v>
      </c>
      <c r="C944" s="16"/>
      <c r="D944" s="11">
        <v>158</v>
      </c>
      <c r="E944" s="11">
        <v>158</v>
      </c>
      <c r="F944" s="11" t="s">
        <v>2313</v>
      </c>
      <c r="G944" s="11" t="s">
        <v>4071</v>
      </c>
      <c r="H944" s="11" t="s">
        <v>2938</v>
      </c>
      <c r="I944" s="11" t="s">
        <v>637</v>
      </c>
      <c r="J944" s="11" t="s">
        <v>24</v>
      </c>
      <c r="K944" s="11" t="s">
        <v>2143</v>
      </c>
      <c r="L944" s="11">
        <v>1890</v>
      </c>
      <c r="M944" s="11">
        <v>9</v>
      </c>
      <c r="N944" s="11" t="s">
        <v>2939</v>
      </c>
      <c r="O944" s="16"/>
      <c r="P944" s="16"/>
      <c r="Q944" s="16"/>
      <c r="R944" s="11" t="s">
        <v>3952</v>
      </c>
      <c r="S944" s="11" t="s">
        <v>3952</v>
      </c>
      <c r="T944" s="11" t="s">
        <v>3952</v>
      </c>
      <c r="U944" s="16"/>
      <c r="V944" s="16"/>
      <c r="W944" s="16"/>
      <c r="X944" s="11" t="s">
        <v>3962</v>
      </c>
      <c r="Y944" s="16"/>
      <c r="Z944" s="11">
        <v>2</v>
      </c>
      <c r="AA944" s="11" t="s">
        <v>1395</v>
      </c>
      <c r="AB944" s="11" t="s">
        <v>92</v>
      </c>
      <c r="AC944" s="11" t="s">
        <v>1395</v>
      </c>
      <c r="AD944" s="16"/>
      <c r="AE944" s="16"/>
      <c r="AF944" s="16"/>
    </row>
    <row r="945" spans="1:32">
      <c r="A945" s="11">
        <v>44</v>
      </c>
      <c r="B945" s="11">
        <v>159</v>
      </c>
      <c r="C945" s="16"/>
      <c r="D945" s="11">
        <v>158</v>
      </c>
      <c r="E945" s="11">
        <v>158</v>
      </c>
      <c r="F945" s="11" t="s">
        <v>2313</v>
      </c>
      <c r="G945" s="11" t="s">
        <v>2739</v>
      </c>
      <c r="H945" s="11" t="s">
        <v>2944</v>
      </c>
      <c r="I945" s="11" t="s">
        <v>637</v>
      </c>
      <c r="J945" s="11" t="s">
        <v>19</v>
      </c>
      <c r="K945" s="11" t="s">
        <v>2245</v>
      </c>
      <c r="L945" s="11">
        <v>1892</v>
      </c>
      <c r="M945" s="11">
        <v>7</v>
      </c>
      <c r="N945" s="11" t="s">
        <v>2939</v>
      </c>
      <c r="O945" s="16"/>
      <c r="P945" s="16"/>
      <c r="Q945" s="16"/>
      <c r="R945" s="11" t="s">
        <v>3952</v>
      </c>
      <c r="S945" s="11" t="s">
        <v>3952</v>
      </c>
      <c r="T945" s="11" t="s">
        <v>3952</v>
      </c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</row>
    <row r="946" spans="1:32">
      <c r="A946" s="11">
        <v>45</v>
      </c>
      <c r="B946" s="11">
        <v>160</v>
      </c>
      <c r="C946" s="11"/>
      <c r="D946" s="11">
        <v>159</v>
      </c>
      <c r="E946" s="11">
        <v>159</v>
      </c>
      <c r="F946" s="11" t="s">
        <v>536</v>
      </c>
      <c r="G946" s="11" t="s">
        <v>2260</v>
      </c>
      <c r="H946" s="11" t="s">
        <v>3949</v>
      </c>
      <c r="I946" s="11" t="s">
        <v>637</v>
      </c>
      <c r="J946" s="11" t="s">
        <v>19</v>
      </c>
      <c r="K946" s="11" t="s">
        <v>2033</v>
      </c>
      <c r="L946" s="11">
        <v>1849</v>
      </c>
      <c r="M946" s="11">
        <v>51</v>
      </c>
      <c r="N946" s="11" t="s">
        <v>2933</v>
      </c>
      <c r="O946" s="11">
        <v>30</v>
      </c>
      <c r="P946" s="11"/>
      <c r="Q946" s="11"/>
      <c r="R946" s="11" t="s">
        <v>3952</v>
      </c>
      <c r="S946" s="11" t="s">
        <v>3952</v>
      </c>
      <c r="T946" s="11" t="s">
        <v>3952</v>
      </c>
      <c r="U946" s="11"/>
      <c r="V946" s="11"/>
      <c r="W946" s="11"/>
      <c r="X946" s="11" t="s">
        <v>32</v>
      </c>
      <c r="Y946" s="11">
        <v>0</v>
      </c>
      <c r="Z946" s="11"/>
      <c r="AA946" s="11" t="s">
        <v>92</v>
      </c>
      <c r="AB946" s="11" t="s">
        <v>92</v>
      </c>
      <c r="AC946" s="11" t="s">
        <v>1395</v>
      </c>
      <c r="AD946" s="11" t="s">
        <v>3956</v>
      </c>
      <c r="AE946" s="11"/>
      <c r="AF946" s="11" t="s">
        <v>261</v>
      </c>
    </row>
    <row r="947" spans="1:32">
      <c r="A947" s="11">
        <v>46</v>
      </c>
      <c r="B947" s="11">
        <v>160</v>
      </c>
      <c r="C947" s="16"/>
      <c r="D947" s="11">
        <v>159</v>
      </c>
      <c r="E947" s="11">
        <v>159</v>
      </c>
      <c r="F947" s="11" t="s">
        <v>536</v>
      </c>
      <c r="G947" s="11" t="s">
        <v>35</v>
      </c>
      <c r="H947" s="11" t="s">
        <v>2936</v>
      </c>
      <c r="I947" s="11" t="s">
        <v>637</v>
      </c>
      <c r="J947" s="11" t="s">
        <v>24</v>
      </c>
      <c r="K947" s="11" t="s">
        <v>2354</v>
      </c>
      <c r="L947" s="11">
        <v>1855</v>
      </c>
      <c r="M947" s="11">
        <v>45</v>
      </c>
      <c r="N947" s="11" t="s">
        <v>2933</v>
      </c>
      <c r="O947" s="11">
        <v>30</v>
      </c>
      <c r="P947" s="11">
        <v>11</v>
      </c>
      <c r="Q947" s="11">
        <v>9</v>
      </c>
      <c r="R947" s="11" t="s">
        <v>3952</v>
      </c>
      <c r="S947" s="16"/>
      <c r="T947" s="11" t="s">
        <v>3958</v>
      </c>
      <c r="U947" s="16"/>
      <c r="V947" s="16"/>
      <c r="W947" s="16"/>
      <c r="X947" s="16"/>
      <c r="Y947" s="16"/>
      <c r="Z947" s="16"/>
      <c r="AA947" s="11" t="s">
        <v>92</v>
      </c>
      <c r="AB947" s="11" t="s">
        <v>92</v>
      </c>
      <c r="AC947" s="11" t="s">
        <v>1395</v>
      </c>
      <c r="AD947" s="16"/>
      <c r="AE947" s="16"/>
      <c r="AF947" s="16"/>
    </row>
    <row r="948" spans="1:32">
      <c r="A948" s="11">
        <v>47</v>
      </c>
      <c r="B948" s="11">
        <v>160</v>
      </c>
      <c r="C948" s="16"/>
      <c r="D948" s="11">
        <v>159</v>
      </c>
      <c r="E948" s="11">
        <v>159</v>
      </c>
      <c r="F948" s="11" t="s">
        <v>536</v>
      </c>
      <c r="G948" s="11" t="s">
        <v>601</v>
      </c>
      <c r="H948" s="11" t="s">
        <v>2938</v>
      </c>
      <c r="I948" s="11" t="s">
        <v>637</v>
      </c>
      <c r="J948" s="11" t="s">
        <v>24</v>
      </c>
      <c r="K948" s="11" t="s">
        <v>2161</v>
      </c>
      <c r="L948" s="11">
        <v>1886</v>
      </c>
      <c r="M948" s="11">
        <v>13</v>
      </c>
      <c r="N948" s="11" t="s">
        <v>2939</v>
      </c>
      <c r="O948" s="16"/>
      <c r="P948" s="16"/>
      <c r="Q948" s="16"/>
      <c r="R948" s="11" t="s">
        <v>3952</v>
      </c>
      <c r="S948" s="11" t="s">
        <v>3952</v>
      </c>
      <c r="T948" s="11" t="s">
        <v>3952</v>
      </c>
      <c r="U948" s="16"/>
      <c r="V948" s="16"/>
      <c r="W948" s="16"/>
      <c r="X948" s="11" t="s">
        <v>3962</v>
      </c>
      <c r="Y948" s="16"/>
      <c r="Z948" s="11">
        <v>4</v>
      </c>
      <c r="AA948" s="11" t="s">
        <v>1395</v>
      </c>
      <c r="AB948" s="11" t="s">
        <v>1395</v>
      </c>
      <c r="AC948" s="11" t="s">
        <v>1395</v>
      </c>
      <c r="AD948" s="16"/>
      <c r="AE948" s="16"/>
      <c r="AF948" s="16"/>
    </row>
    <row r="949" spans="1:32">
      <c r="A949" s="11">
        <v>48</v>
      </c>
      <c r="B949" s="11">
        <v>160</v>
      </c>
      <c r="C949" s="16"/>
      <c r="D949" s="11">
        <v>159</v>
      </c>
      <c r="E949" s="11">
        <v>159</v>
      </c>
      <c r="F949" s="11" t="s">
        <v>536</v>
      </c>
      <c r="G949" s="11" t="s">
        <v>189</v>
      </c>
      <c r="H949" s="11" t="s">
        <v>2944</v>
      </c>
      <c r="I949" s="11" t="s">
        <v>637</v>
      </c>
      <c r="J949" s="11" t="s">
        <v>19</v>
      </c>
      <c r="K949" s="11" t="s">
        <v>1971</v>
      </c>
      <c r="L949" s="11">
        <v>1895</v>
      </c>
      <c r="M949" s="16"/>
      <c r="N949" s="11" t="s">
        <v>2939</v>
      </c>
      <c r="O949" s="16"/>
      <c r="P949" s="16"/>
      <c r="Q949" s="16"/>
      <c r="R949" s="11" t="s">
        <v>3952</v>
      </c>
      <c r="S949" s="11" t="s">
        <v>3952</v>
      </c>
      <c r="T949" s="11" t="s">
        <v>3952</v>
      </c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</row>
    <row r="950" spans="1:32">
      <c r="A950" s="11">
        <v>49</v>
      </c>
      <c r="B950" s="11">
        <v>160</v>
      </c>
      <c r="C950" s="16"/>
      <c r="D950" s="11">
        <v>159</v>
      </c>
      <c r="E950" s="11">
        <v>159</v>
      </c>
      <c r="F950" s="11" t="s">
        <v>536</v>
      </c>
      <c r="G950" s="11" t="s">
        <v>4459</v>
      </c>
      <c r="H950" s="11" t="s">
        <v>2944</v>
      </c>
      <c r="I950" s="11" t="s">
        <v>637</v>
      </c>
      <c r="J950" s="11" t="s">
        <v>19</v>
      </c>
      <c r="K950" s="11" t="s">
        <v>2354</v>
      </c>
      <c r="L950" s="11">
        <v>1897</v>
      </c>
      <c r="M950" s="11">
        <v>5</v>
      </c>
      <c r="N950" s="11" t="s">
        <v>2939</v>
      </c>
      <c r="O950" s="16"/>
      <c r="P950" s="16"/>
      <c r="Q950" s="16"/>
      <c r="R950" s="11" t="s">
        <v>3952</v>
      </c>
      <c r="S950" s="11" t="s">
        <v>3952</v>
      </c>
      <c r="T950" s="11" t="s">
        <v>3952</v>
      </c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</row>
    <row r="951" spans="1:32">
      <c r="A951" s="11">
        <v>50</v>
      </c>
      <c r="B951" s="11">
        <v>160</v>
      </c>
      <c r="C951" s="16"/>
      <c r="D951" s="11">
        <v>159</v>
      </c>
      <c r="E951" s="11">
        <v>159</v>
      </c>
      <c r="F951" s="11" t="s">
        <v>536</v>
      </c>
      <c r="G951" s="11" t="s">
        <v>4460</v>
      </c>
      <c r="H951" s="11" t="s">
        <v>2944</v>
      </c>
      <c r="I951" s="11" t="s">
        <v>637</v>
      </c>
      <c r="J951" s="11" t="s">
        <v>19</v>
      </c>
      <c r="K951" s="11" t="s">
        <v>1971</v>
      </c>
      <c r="L951" s="11">
        <v>1878</v>
      </c>
      <c r="M951" s="16"/>
      <c r="N951" s="11" t="s">
        <v>2939</v>
      </c>
      <c r="O951" s="16"/>
      <c r="P951" s="16"/>
      <c r="Q951" s="16"/>
      <c r="R951" s="11" t="s">
        <v>3952</v>
      </c>
      <c r="S951" s="11" t="s">
        <v>3952</v>
      </c>
      <c r="T951" s="11" t="s">
        <v>3952</v>
      </c>
      <c r="U951" s="16"/>
      <c r="V951" s="16"/>
      <c r="W951" s="11" t="s">
        <v>57</v>
      </c>
      <c r="X951" s="11" t="s">
        <v>3954</v>
      </c>
      <c r="Y951" s="16"/>
      <c r="Z951" s="16"/>
      <c r="AA951" s="11" t="s">
        <v>92</v>
      </c>
      <c r="AB951" s="11" t="s">
        <v>92</v>
      </c>
      <c r="AC951" s="11" t="s">
        <v>1395</v>
      </c>
      <c r="AD951" s="16"/>
      <c r="AE951" s="16"/>
      <c r="AF951" s="16"/>
    </row>
    <row r="952" spans="1:32">
      <c r="A952" s="11">
        <v>1</v>
      </c>
      <c r="B952" s="11">
        <v>160</v>
      </c>
      <c r="C952" s="16"/>
      <c r="D952" s="11">
        <v>159</v>
      </c>
      <c r="E952" s="11">
        <v>159</v>
      </c>
      <c r="F952" s="11" t="s">
        <v>536</v>
      </c>
      <c r="G952" s="11" t="s">
        <v>4407</v>
      </c>
      <c r="H952" s="11" t="s">
        <v>2938</v>
      </c>
      <c r="I952" s="11" t="s">
        <v>637</v>
      </c>
      <c r="J952" s="11" t="s">
        <v>24</v>
      </c>
      <c r="K952" s="11" t="s">
        <v>2190</v>
      </c>
      <c r="L952" s="11">
        <v>1898</v>
      </c>
      <c r="M952" s="11">
        <v>1</v>
      </c>
      <c r="N952" s="11" t="s">
        <v>2939</v>
      </c>
      <c r="O952" s="16"/>
      <c r="P952" s="16"/>
      <c r="Q952" s="16"/>
      <c r="R952" s="11" t="s">
        <v>3952</v>
      </c>
      <c r="S952" s="11" t="s">
        <v>3952</v>
      </c>
      <c r="T952" s="11" t="s">
        <v>3952</v>
      </c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</row>
    <row r="953" spans="1:32">
      <c r="A953" s="11">
        <v>2</v>
      </c>
      <c r="B953" s="11">
        <v>161</v>
      </c>
      <c r="C953" s="11"/>
      <c r="D953" s="11">
        <v>160</v>
      </c>
      <c r="E953" s="11">
        <v>160</v>
      </c>
      <c r="F953" s="11" t="s">
        <v>536</v>
      </c>
      <c r="G953" s="11" t="s">
        <v>4461</v>
      </c>
      <c r="H953" s="11" t="s">
        <v>3949</v>
      </c>
      <c r="I953" s="11" t="s">
        <v>637</v>
      </c>
      <c r="J953" s="11" t="s">
        <v>19</v>
      </c>
      <c r="K953" s="11" t="s">
        <v>2206</v>
      </c>
      <c r="L953" s="11">
        <v>1868</v>
      </c>
      <c r="M953" s="11">
        <v>32</v>
      </c>
      <c r="N953" s="11" t="s">
        <v>2933</v>
      </c>
      <c r="O953" s="11">
        <v>9</v>
      </c>
      <c r="P953" s="11"/>
      <c r="Q953" s="11"/>
      <c r="R953" s="11" t="s">
        <v>3952</v>
      </c>
      <c r="S953" s="11" t="s">
        <v>3959</v>
      </c>
      <c r="T953" s="11" t="s">
        <v>4034</v>
      </c>
      <c r="U953" s="11"/>
      <c r="V953" s="11"/>
      <c r="W953" s="11"/>
      <c r="X953" s="11" t="s">
        <v>32</v>
      </c>
      <c r="Y953" s="11"/>
      <c r="Z953" s="11"/>
      <c r="AA953" s="11" t="s">
        <v>1395</v>
      </c>
      <c r="AB953" s="11" t="s">
        <v>1395</v>
      </c>
      <c r="AC953" s="11" t="s">
        <v>1395</v>
      </c>
      <c r="AD953" s="11" t="s">
        <v>3951</v>
      </c>
      <c r="AE953" s="11" t="s">
        <v>261</v>
      </c>
      <c r="AF953" s="11" t="s">
        <v>261</v>
      </c>
    </row>
    <row r="954" spans="1:32">
      <c r="A954" s="11">
        <v>3</v>
      </c>
      <c r="B954" s="11">
        <v>161</v>
      </c>
      <c r="C954" s="16"/>
      <c r="D954" s="11">
        <v>160</v>
      </c>
      <c r="E954" s="11">
        <v>160</v>
      </c>
      <c r="F954" s="11" t="s">
        <v>536</v>
      </c>
      <c r="G954" s="11" t="s">
        <v>575</v>
      </c>
      <c r="H954" s="11" t="s">
        <v>2936</v>
      </c>
      <c r="I954" s="11" t="s">
        <v>637</v>
      </c>
      <c r="J954" s="11" t="s">
        <v>24</v>
      </c>
      <c r="K954" s="11" t="s">
        <v>2128</v>
      </c>
      <c r="L954" s="11">
        <v>1871</v>
      </c>
      <c r="M954" s="11">
        <v>29</v>
      </c>
      <c r="N954" s="11" t="s">
        <v>2933</v>
      </c>
      <c r="O954" s="11">
        <v>9</v>
      </c>
      <c r="P954" s="11">
        <v>0</v>
      </c>
      <c r="Q954" s="11">
        <v>0</v>
      </c>
      <c r="R954" s="11" t="s">
        <v>3952</v>
      </c>
      <c r="S954" s="16"/>
      <c r="T954" s="16"/>
      <c r="U954" s="16"/>
      <c r="V954" s="16"/>
      <c r="W954" s="16"/>
      <c r="X954" s="16"/>
      <c r="Y954" s="16"/>
      <c r="Z954" s="16"/>
      <c r="AA954" s="11" t="s">
        <v>1395</v>
      </c>
      <c r="AB954" s="11" t="s">
        <v>1395</v>
      </c>
      <c r="AC954" s="11" t="s">
        <v>1395</v>
      </c>
      <c r="AD954" s="16"/>
      <c r="AE954" s="16"/>
      <c r="AF954" s="16"/>
    </row>
    <row r="955" spans="1:32">
      <c r="A955" s="11">
        <v>4</v>
      </c>
      <c r="B955" s="11">
        <v>162</v>
      </c>
      <c r="C955" s="11"/>
      <c r="D955" s="11">
        <v>160</v>
      </c>
      <c r="E955" s="11">
        <v>162</v>
      </c>
      <c r="F955" s="11" t="s">
        <v>720</v>
      </c>
      <c r="G955" s="11" t="s">
        <v>524</v>
      </c>
      <c r="H955" s="11" t="s">
        <v>3949</v>
      </c>
      <c r="I955" s="11" t="s">
        <v>637</v>
      </c>
      <c r="J955" s="11" t="s">
        <v>19</v>
      </c>
      <c r="K955" s="11" t="s">
        <v>1971</v>
      </c>
      <c r="L955" s="11">
        <v>1878</v>
      </c>
      <c r="M955" s="11">
        <v>22</v>
      </c>
      <c r="N955" s="11" t="s">
        <v>2933</v>
      </c>
      <c r="O955" s="11">
        <v>2</v>
      </c>
      <c r="P955" s="11"/>
      <c r="Q955" s="11"/>
      <c r="R955" s="11" t="s">
        <v>3952</v>
      </c>
      <c r="S955" s="11"/>
      <c r="T955" s="11"/>
      <c r="U955" s="11"/>
      <c r="V955" s="11"/>
      <c r="W955" s="11"/>
      <c r="X955" s="11" t="s">
        <v>32</v>
      </c>
      <c r="Y955" s="11"/>
      <c r="Z955" s="11"/>
      <c r="AA955" s="11" t="s">
        <v>92</v>
      </c>
      <c r="AB955" s="11" t="s">
        <v>92</v>
      </c>
      <c r="AC955" s="11" t="s">
        <v>1395</v>
      </c>
      <c r="AD955" s="11" t="s">
        <v>3956</v>
      </c>
      <c r="AE955" s="11"/>
      <c r="AF955" s="11" t="s">
        <v>261</v>
      </c>
    </row>
    <row r="956" spans="1:32">
      <c r="A956" s="11">
        <v>5</v>
      </c>
      <c r="B956" s="11">
        <v>162</v>
      </c>
      <c r="C956" s="16"/>
      <c r="D956" s="11">
        <v>160</v>
      </c>
      <c r="E956" s="11">
        <v>162</v>
      </c>
      <c r="F956" s="11" t="s">
        <v>720</v>
      </c>
      <c r="G956" s="11" t="s">
        <v>280</v>
      </c>
      <c r="H956" s="11" t="s">
        <v>2936</v>
      </c>
      <c r="I956" s="11" t="s">
        <v>637</v>
      </c>
      <c r="J956" s="11" t="s">
        <v>24</v>
      </c>
      <c r="K956" s="11" t="s">
        <v>2354</v>
      </c>
      <c r="L956" s="11">
        <v>1870</v>
      </c>
      <c r="M956" s="11">
        <v>30</v>
      </c>
      <c r="N956" s="11" t="s">
        <v>2933</v>
      </c>
      <c r="O956" s="11">
        <v>2</v>
      </c>
      <c r="P956" s="11">
        <v>1</v>
      </c>
      <c r="Q956" s="11">
        <v>1</v>
      </c>
      <c r="R956" s="11" t="s">
        <v>3952</v>
      </c>
      <c r="S956" s="11" t="s">
        <v>3959</v>
      </c>
      <c r="T956" s="11" t="s">
        <v>4034</v>
      </c>
      <c r="U956" s="16"/>
      <c r="V956" s="16"/>
      <c r="W956" s="16"/>
      <c r="X956" s="16"/>
      <c r="Y956" s="16"/>
      <c r="Z956" s="16"/>
      <c r="AA956" s="11" t="s">
        <v>1395</v>
      </c>
      <c r="AB956" s="11" t="s">
        <v>1395</v>
      </c>
      <c r="AC956" s="11" t="s">
        <v>1395</v>
      </c>
      <c r="AD956" s="16"/>
      <c r="AE956" s="16"/>
      <c r="AF956" s="16"/>
    </row>
    <row r="957" spans="1:32">
      <c r="A957" s="11">
        <v>6</v>
      </c>
      <c r="B957" s="11">
        <v>162</v>
      </c>
      <c r="C957" s="16"/>
      <c r="D957" s="11">
        <v>160</v>
      </c>
      <c r="E957" s="11">
        <v>162</v>
      </c>
      <c r="F957" s="11" t="s">
        <v>720</v>
      </c>
      <c r="G957" s="11" t="s">
        <v>2740</v>
      </c>
      <c r="H957" s="11" t="s">
        <v>2944</v>
      </c>
      <c r="I957" s="11" t="s">
        <v>637</v>
      </c>
      <c r="J957" s="11" t="s">
        <v>19</v>
      </c>
      <c r="K957" s="11" t="s">
        <v>1971</v>
      </c>
      <c r="L957" s="11">
        <v>1899</v>
      </c>
      <c r="M957" s="11">
        <v>1</v>
      </c>
      <c r="N957" s="11" t="s">
        <v>2939</v>
      </c>
      <c r="O957" s="16"/>
      <c r="P957" s="16"/>
      <c r="Q957" s="16"/>
      <c r="R957" s="11" t="s">
        <v>3952</v>
      </c>
      <c r="S957" s="11" t="s">
        <v>3952</v>
      </c>
      <c r="T957" s="11" t="s">
        <v>3952</v>
      </c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</row>
    <row r="958" spans="1:32">
      <c r="A958" s="11">
        <v>7</v>
      </c>
      <c r="B958" s="11">
        <v>162</v>
      </c>
      <c r="C958" s="16"/>
      <c r="D958" s="11">
        <v>160</v>
      </c>
      <c r="E958" s="11">
        <v>162</v>
      </c>
      <c r="F958" s="11" t="s">
        <v>536</v>
      </c>
      <c r="G958" s="11" t="s">
        <v>4462</v>
      </c>
      <c r="H958" s="11" t="s">
        <v>3146</v>
      </c>
      <c r="I958" s="11" t="s">
        <v>637</v>
      </c>
      <c r="J958" s="11" t="s">
        <v>24</v>
      </c>
      <c r="K958" s="11" t="s">
        <v>2354</v>
      </c>
      <c r="L958" s="11">
        <v>1840</v>
      </c>
      <c r="M958" s="11">
        <v>60</v>
      </c>
      <c r="N958" s="11" t="s">
        <v>3066</v>
      </c>
      <c r="O958" s="16"/>
      <c r="P958" s="11">
        <v>8</v>
      </c>
      <c r="Q958" s="11">
        <v>6</v>
      </c>
      <c r="R958" s="11" t="s">
        <v>4034</v>
      </c>
      <c r="S958" s="16"/>
      <c r="T958" s="16"/>
      <c r="U958" s="16"/>
      <c r="V958" s="16"/>
      <c r="W958" s="16"/>
      <c r="X958" s="16"/>
      <c r="Y958" s="16"/>
      <c r="Z958" s="16"/>
      <c r="AA958" s="11" t="s">
        <v>92</v>
      </c>
      <c r="AB958" s="11" t="s">
        <v>92</v>
      </c>
      <c r="AC958" s="11" t="s">
        <v>1395</v>
      </c>
      <c r="AD958" s="16"/>
      <c r="AE958" s="16"/>
      <c r="AF958" s="16"/>
    </row>
    <row r="959" spans="1:32">
      <c r="A959" s="11">
        <v>8</v>
      </c>
      <c r="B959" s="11">
        <v>163</v>
      </c>
      <c r="C959" s="11"/>
      <c r="D959" s="11">
        <v>162</v>
      </c>
      <c r="E959" s="11">
        <v>163</v>
      </c>
      <c r="F959" s="11" t="s">
        <v>2242</v>
      </c>
      <c r="G959" s="11" t="s">
        <v>185</v>
      </c>
      <c r="H959" s="11" t="s">
        <v>3949</v>
      </c>
      <c r="I959" s="11" t="s">
        <v>637</v>
      </c>
      <c r="J959" s="11" t="s">
        <v>19</v>
      </c>
      <c r="K959" s="11" t="s">
        <v>2354</v>
      </c>
      <c r="L959" s="11">
        <v>1834</v>
      </c>
      <c r="M959" s="11">
        <v>64</v>
      </c>
      <c r="N959" s="11" t="s">
        <v>2933</v>
      </c>
      <c r="O959" s="11">
        <v>40</v>
      </c>
      <c r="P959" s="11"/>
      <c r="Q959" s="11"/>
      <c r="R959" s="11" t="s">
        <v>4034</v>
      </c>
      <c r="S959" s="11" t="s">
        <v>4034</v>
      </c>
      <c r="T959" s="11" t="s">
        <v>4034</v>
      </c>
      <c r="U959" s="11"/>
      <c r="V959" s="11"/>
      <c r="W959" s="11"/>
      <c r="X959" s="11" t="s">
        <v>32</v>
      </c>
      <c r="Y959" s="11"/>
      <c r="Z959" s="11"/>
      <c r="AA959" s="11" t="s">
        <v>92</v>
      </c>
      <c r="AB959" s="11" t="s">
        <v>92</v>
      </c>
      <c r="AC959" s="11" t="s">
        <v>1395</v>
      </c>
      <c r="AD959" s="11" t="s">
        <v>3951</v>
      </c>
      <c r="AE959" s="11" t="s">
        <v>261</v>
      </c>
      <c r="AF959" s="11" t="s">
        <v>261</v>
      </c>
    </row>
    <row r="960" spans="1:32">
      <c r="A960" s="11">
        <v>9</v>
      </c>
      <c r="B960" s="11">
        <v>163</v>
      </c>
      <c r="C960" s="16"/>
      <c r="D960" s="11">
        <v>162</v>
      </c>
      <c r="E960" s="11">
        <v>163</v>
      </c>
      <c r="F960" s="11" t="s">
        <v>2242</v>
      </c>
      <c r="G960" s="11" t="s">
        <v>280</v>
      </c>
      <c r="H960" s="11" t="s">
        <v>2936</v>
      </c>
      <c r="I960" s="11" t="s">
        <v>637</v>
      </c>
      <c r="J960" s="11" t="s">
        <v>24</v>
      </c>
      <c r="K960" s="11" t="s">
        <v>1971</v>
      </c>
      <c r="L960" s="11">
        <v>1836</v>
      </c>
      <c r="M960" s="11">
        <v>62</v>
      </c>
      <c r="N960" s="11" t="s">
        <v>2933</v>
      </c>
      <c r="O960" s="11">
        <v>40</v>
      </c>
      <c r="P960" s="11">
        <v>12</v>
      </c>
      <c r="Q960" s="11">
        <v>10</v>
      </c>
      <c r="R960" s="11" t="s">
        <v>4034</v>
      </c>
      <c r="S960" s="16"/>
      <c r="T960" s="16"/>
      <c r="U960" s="16"/>
      <c r="V960" s="16"/>
      <c r="W960" s="16"/>
      <c r="X960" s="16"/>
      <c r="Y960" s="16"/>
      <c r="Z960" s="16"/>
      <c r="AA960" s="11" t="s">
        <v>92</v>
      </c>
      <c r="AB960" s="11" t="s">
        <v>92</v>
      </c>
      <c r="AC960" s="11" t="s">
        <v>1395</v>
      </c>
      <c r="AD960" s="16"/>
      <c r="AE960" s="16"/>
      <c r="AF960" s="16"/>
    </row>
    <row r="961" spans="1:32">
      <c r="A961" s="11">
        <v>10</v>
      </c>
      <c r="B961" s="11">
        <v>163</v>
      </c>
      <c r="C961" s="16"/>
      <c r="D961" s="11">
        <v>162</v>
      </c>
      <c r="E961" s="11">
        <v>163</v>
      </c>
      <c r="F961" s="11" t="s">
        <v>2242</v>
      </c>
      <c r="G961" s="11" t="s">
        <v>280</v>
      </c>
      <c r="H961" s="11" t="s">
        <v>3099</v>
      </c>
      <c r="I961" s="11" t="s">
        <v>637</v>
      </c>
      <c r="J961" s="11" t="s">
        <v>24</v>
      </c>
      <c r="K961" s="11" t="s">
        <v>2128</v>
      </c>
      <c r="L961" s="11">
        <v>1885</v>
      </c>
      <c r="M961" s="11">
        <v>15</v>
      </c>
      <c r="N961" s="11" t="s">
        <v>2939</v>
      </c>
      <c r="O961" s="16"/>
      <c r="P961" s="16"/>
      <c r="Q961" s="16"/>
      <c r="R961" s="11" t="s">
        <v>3952</v>
      </c>
      <c r="S961" s="11" t="s">
        <v>3952</v>
      </c>
      <c r="T961" s="11" t="s">
        <v>3952</v>
      </c>
      <c r="U961" s="16"/>
      <c r="V961" s="16"/>
      <c r="W961" s="16"/>
      <c r="X961" s="11" t="s">
        <v>3962</v>
      </c>
      <c r="Y961" s="16"/>
      <c r="Z961" s="11">
        <v>4</v>
      </c>
      <c r="AA961" s="11" t="s">
        <v>1395</v>
      </c>
      <c r="AB961" s="11" t="s">
        <v>1395</v>
      </c>
      <c r="AC961" s="11" t="s">
        <v>1395</v>
      </c>
      <c r="AD961" s="16"/>
      <c r="AE961" s="16"/>
      <c r="AF961" s="16"/>
    </row>
    <row r="962" spans="1:32">
      <c r="A962" s="11">
        <v>11</v>
      </c>
      <c r="B962" s="11">
        <v>163</v>
      </c>
      <c r="C962" s="16"/>
      <c r="D962" s="11">
        <v>162</v>
      </c>
      <c r="E962" s="11">
        <v>163</v>
      </c>
      <c r="F962" s="11" t="s">
        <v>2242</v>
      </c>
      <c r="G962" s="11" t="s">
        <v>4463</v>
      </c>
      <c r="H962" s="11" t="s">
        <v>3097</v>
      </c>
      <c r="I962" s="11" t="s">
        <v>637</v>
      </c>
      <c r="J962" s="11" t="s">
        <v>19</v>
      </c>
      <c r="K962" s="11" t="s">
        <v>2033</v>
      </c>
      <c r="L962" s="11">
        <v>1882</v>
      </c>
      <c r="M962" s="11">
        <v>18</v>
      </c>
      <c r="N962" s="11" t="s">
        <v>2939</v>
      </c>
      <c r="O962" s="16"/>
      <c r="P962" s="16"/>
      <c r="Q962" s="16"/>
      <c r="R962" s="11" t="s">
        <v>3952</v>
      </c>
      <c r="S962" s="11" t="s">
        <v>3952</v>
      </c>
      <c r="T962" s="11" t="s">
        <v>3952</v>
      </c>
      <c r="U962" s="16"/>
      <c r="V962" s="16"/>
      <c r="W962" s="16"/>
      <c r="X962" s="11" t="s">
        <v>1998</v>
      </c>
      <c r="Y962" s="11">
        <v>0</v>
      </c>
      <c r="Z962" s="16"/>
      <c r="AA962" s="11" t="s">
        <v>1395</v>
      </c>
      <c r="AB962" s="11" t="s">
        <v>1395</v>
      </c>
      <c r="AC962" s="11" t="s">
        <v>1395</v>
      </c>
      <c r="AD962" s="16"/>
      <c r="AE962" s="16"/>
      <c r="AF962" s="16"/>
    </row>
    <row r="963" spans="1:32">
      <c r="A963" s="11">
        <v>12</v>
      </c>
      <c r="B963" s="11">
        <v>163</v>
      </c>
      <c r="C963" s="16"/>
      <c r="D963" s="11">
        <v>162</v>
      </c>
      <c r="E963" s="11">
        <v>163</v>
      </c>
      <c r="F963" s="11" t="s">
        <v>2242</v>
      </c>
      <c r="G963" s="11" t="s">
        <v>4464</v>
      </c>
      <c r="H963" s="11" t="s">
        <v>3099</v>
      </c>
      <c r="I963" s="11" t="s">
        <v>637</v>
      </c>
      <c r="J963" s="11" t="s">
        <v>24</v>
      </c>
      <c r="K963" s="11" t="s">
        <v>2354</v>
      </c>
      <c r="L963" s="11">
        <v>1886</v>
      </c>
      <c r="M963" s="11">
        <v>14</v>
      </c>
      <c r="N963" s="11" t="s">
        <v>2939</v>
      </c>
      <c r="O963" s="16"/>
      <c r="P963" s="16"/>
      <c r="Q963" s="16"/>
      <c r="R963" s="11" t="s">
        <v>3952</v>
      </c>
      <c r="S963" s="11" t="s">
        <v>3952</v>
      </c>
      <c r="T963" s="11" t="s">
        <v>3952</v>
      </c>
      <c r="U963" s="16"/>
      <c r="V963" s="16"/>
      <c r="W963" s="16"/>
      <c r="X963" s="11" t="s">
        <v>3962</v>
      </c>
      <c r="Y963" s="16"/>
      <c r="Z963" s="11">
        <v>4</v>
      </c>
      <c r="AA963" s="11" t="s">
        <v>1395</v>
      </c>
      <c r="AB963" s="11" t="s">
        <v>1395</v>
      </c>
      <c r="AC963" s="11" t="s">
        <v>1395</v>
      </c>
      <c r="AD963" s="16"/>
      <c r="AE963" s="16"/>
      <c r="AF963" s="16"/>
    </row>
    <row r="964" spans="1:32">
      <c r="A964" s="11">
        <v>13</v>
      </c>
      <c r="B964" s="11">
        <v>163</v>
      </c>
      <c r="C964" s="16"/>
      <c r="D964" s="11">
        <v>162</v>
      </c>
      <c r="E964" s="11">
        <v>163</v>
      </c>
      <c r="F964" s="11" t="s">
        <v>2242</v>
      </c>
      <c r="G964" s="11" t="s">
        <v>3116</v>
      </c>
      <c r="H964" s="11" t="s">
        <v>3099</v>
      </c>
      <c r="I964" s="11" t="s">
        <v>637</v>
      </c>
      <c r="J964" s="11" t="s">
        <v>24</v>
      </c>
      <c r="K964" s="11" t="s">
        <v>1971</v>
      </c>
      <c r="L964" s="11">
        <v>1888</v>
      </c>
      <c r="M964" s="11">
        <v>12</v>
      </c>
      <c r="N964" s="11" t="s">
        <v>2939</v>
      </c>
      <c r="O964" s="16"/>
      <c r="P964" s="16"/>
      <c r="Q964" s="16"/>
      <c r="R964" s="11" t="s">
        <v>3952</v>
      </c>
      <c r="S964" s="11" t="s">
        <v>3952</v>
      </c>
      <c r="T964" s="11" t="s">
        <v>3952</v>
      </c>
      <c r="U964" s="16"/>
      <c r="V964" s="16"/>
      <c r="W964" s="16"/>
      <c r="X964" s="11" t="s">
        <v>3962</v>
      </c>
      <c r="Y964" s="16"/>
      <c r="Z964" s="11">
        <v>4</v>
      </c>
      <c r="AA964" s="11" t="s">
        <v>1395</v>
      </c>
      <c r="AB964" s="11" t="s">
        <v>1395</v>
      </c>
      <c r="AC964" s="11" t="s">
        <v>1395</v>
      </c>
      <c r="AD964" s="16"/>
      <c r="AE964" s="16"/>
      <c r="AF964" s="16"/>
    </row>
    <row r="965" spans="1:32">
      <c r="A965" s="11">
        <v>14</v>
      </c>
      <c r="B965" s="11">
        <v>163</v>
      </c>
      <c r="C965" s="16"/>
      <c r="D965" s="11">
        <v>162</v>
      </c>
      <c r="E965" s="11">
        <v>163</v>
      </c>
      <c r="F965" s="11" t="s">
        <v>2242</v>
      </c>
      <c r="G965" s="11" t="s">
        <v>3787</v>
      </c>
      <c r="H965" s="11" t="s">
        <v>2938</v>
      </c>
      <c r="I965" s="11" t="s">
        <v>637</v>
      </c>
      <c r="J965" s="11" t="s">
        <v>24</v>
      </c>
      <c r="K965" s="11" t="s">
        <v>2206</v>
      </c>
      <c r="L965" s="11">
        <v>1880</v>
      </c>
      <c r="M965" s="11">
        <v>20</v>
      </c>
      <c r="N965" s="11" t="s">
        <v>2939</v>
      </c>
      <c r="O965" s="16"/>
      <c r="P965" s="16"/>
      <c r="Q965" s="16"/>
      <c r="R965" s="11" t="s">
        <v>3952</v>
      </c>
      <c r="S965" s="11" t="s">
        <v>4034</v>
      </c>
      <c r="T965" s="11" t="s">
        <v>4034</v>
      </c>
      <c r="U965" s="16"/>
      <c r="V965" s="16"/>
      <c r="W965" s="16"/>
      <c r="X965" s="11" t="s">
        <v>1998</v>
      </c>
      <c r="Y965" s="16"/>
      <c r="Z965" s="16"/>
      <c r="AA965" s="11" t="s">
        <v>1395</v>
      </c>
      <c r="AB965" s="11" t="s">
        <v>1395</v>
      </c>
      <c r="AC965" s="11" t="s">
        <v>1395</v>
      </c>
      <c r="AD965" s="16"/>
      <c r="AE965" s="16"/>
      <c r="AF965" s="16"/>
    </row>
    <row r="966" spans="1:32">
      <c r="A966" s="11">
        <v>15</v>
      </c>
      <c r="B966" s="11">
        <v>164</v>
      </c>
      <c r="C966" s="11"/>
      <c r="D966" s="11">
        <v>163</v>
      </c>
      <c r="E966" s="11">
        <v>163</v>
      </c>
      <c r="F966" s="11" t="s">
        <v>4465</v>
      </c>
      <c r="G966" s="11" t="s">
        <v>1218</v>
      </c>
      <c r="H966" s="11" t="s">
        <v>3949</v>
      </c>
      <c r="I966" s="11" t="s">
        <v>20</v>
      </c>
      <c r="J966" s="11" t="s">
        <v>19</v>
      </c>
      <c r="K966" s="11" t="s">
        <v>1971</v>
      </c>
      <c r="L966" s="11">
        <v>1848</v>
      </c>
      <c r="M966" s="11">
        <v>52</v>
      </c>
      <c r="N966" s="11" t="s">
        <v>2939</v>
      </c>
      <c r="O966" s="11"/>
      <c r="P966" s="11"/>
      <c r="Q966" s="11"/>
      <c r="R966" s="11" t="s">
        <v>116</v>
      </c>
      <c r="S966" s="11" t="s">
        <v>116</v>
      </c>
      <c r="T966" s="11" t="s">
        <v>116</v>
      </c>
      <c r="U966" s="11">
        <v>1854</v>
      </c>
      <c r="V966" s="11">
        <v>46</v>
      </c>
      <c r="W966" s="11" t="s">
        <v>3950</v>
      </c>
      <c r="X966" s="11" t="s">
        <v>32</v>
      </c>
      <c r="Y966" s="11">
        <v>0</v>
      </c>
      <c r="Z966" s="11"/>
      <c r="AA966" s="11" t="s">
        <v>1395</v>
      </c>
      <c r="AB966" s="11" t="s">
        <v>1395</v>
      </c>
      <c r="AC966" s="11" t="s">
        <v>1395</v>
      </c>
      <c r="AD966" s="11" t="s">
        <v>3951</v>
      </c>
      <c r="AE966" s="11" t="s">
        <v>261</v>
      </c>
      <c r="AF966" s="11" t="s">
        <v>261</v>
      </c>
    </row>
    <row r="967" spans="1:32">
      <c r="A967" s="11">
        <v>16</v>
      </c>
      <c r="B967" s="11">
        <v>164</v>
      </c>
      <c r="C967" s="16"/>
      <c r="D967" s="11">
        <v>163</v>
      </c>
      <c r="E967" s="11">
        <v>163</v>
      </c>
      <c r="F967" s="11" t="s">
        <v>4465</v>
      </c>
      <c r="G967" s="11" t="s">
        <v>668</v>
      </c>
      <c r="H967" s="11" t="s">
        <v>3027</v>
      </c>
      <c r="I967" s="11" t="s">
        <v>20</v>
      </c>
      <c r="J967" s="11" t="s">
        <v>19</v>
      </c>
      <c r="K967" s="11" t="s">
        <v>2143</v>
      </c>
      <c r="L967" s="11">
        <v>1845</v>
      </c>
      <c r="M967" s="11">
        <v>54</v>
      </c>
      <c r="N967" s="11" t="s">
        <v>2939</v>
      </c>
      <c r="O967" s="16"/>
      <c r="P967" s="16"/>
      <c r="Q967" s="16"/>
      <c r="R967" s="11" t="s">
        <v>116</v>
      </c>
      <c r="S967" s="11" t="s">
        <v>116</v>
      </c>
      <c r="T967" s="11" t="s">
        <v>116</v>
      </c>
      <c r="U967" s="11">
        <v>1854</v>
      </c>
      <c r="V967" s="11">
        <v>46</v>
      </c>
      <c r="W967" s="11" t="s">
        <v>3950</v>
      </c>
      <c r="X967" s="11" t="s">
        <v>32</v>
      </c>
      <c r="Y967" s="11">
        <v>0</v>
      </c>
      <c r="Z967" s="16"/>
      <c r="AA967" s="11" t="s">
        <v>1395</v>
      </c>
      <c r="AB967" s="11" t="s">
        <v>1395</v>
      </c>
      <c r="AC967" s="11" t="s">
        <v>1395</v>
      </c>
      <c r="AD967" s="16"/>
      <c r="AE967" s="16"/>
      <c r="AF967" s="16"/>
    </row>
    <row r="968" spans="1:32">
      <c r="A968" s="11">
        <v>17</v>
      </c>
      <c r="B968" s="11">
        <v>164</v>
      </c>
      <c r="C968" s="16"/>
      <c r="D968" s="11">
        <v>163</v>
      </c>
      <c r="E968" s="11">
        <v>163</v>
      </c>
      <c r="F968" s="11" t="s">
        <v>4465</v>
      </c>
      <c r="G968" s="11" t="s">
        <v>100</v>
      </c>
      <c r="H968" s="11" t="s">
        <v>3027</v>
      </c>
      <c r="I968" s="11" t="s">
        <v>20</v>
      </c>
      <c r="J968" s="11" t="s">
        <v>19</v>
      </c>
      <c r="K968" s="11" t="s">
        <v>2190</v>
      </c>
      <c r="L968" s="11">
        <v>1843</v>
      </c>
      <c r="M968" s="11">
        <v>56</v>
      </c>
      <c r="N968" s="11" t="s">
        <v>2939</v>
      </c>
      <c r="O968" s="16"/>
      <c r="P968" s="16"/>
      <c r="Q968" s="16"/>
      <c r="R968" s="11" t="s">
        <v>116</v>
      </c>
      <c r="S968" s="11" t="s">
        <v>116</v>
      </c>
      <c r="T968" s="11" t="s">
        <v>116</v>
      </c>
      <c r="U968" s="11">
        <v>1854</v>
      </c>
      <c r="V968" s="11">
        <v>46</v>
      </c>
      <c r="W968" s="11" t="s">
        <v>3950</v>
      </c>
      <c r="X968" s="11" t="s">
        <v>32</v>
      </c>
      <c r="Y968" s="11">
        <v>0</v>
      </c>
      <c r="Z968" s="16"/>
      <c r="AA968" s="11" t="s">
        <v>1395</v>
      </c>
      <c r="AB968" s="11" t="s">
        <v>1395</v>
      </c>
      <c r="AC968" s="11" t="s">
        <v>1395</v>
      </c>
      <c r="AD968" s="16"/>
      <c r="AE968" s="16"/>
      <c r="AF968" s="16"/>
    </row>
    <row r="969" spans="1:32">
      <c r="A969" s="11">
        <v>18</v>
      </c>
      <c r="B969" s="11">
        <v>165</v>
      </c>
      <c r="C969" s="11"/>
      <c r="D969" s="11">
        <v>164</v>
      </c>
      <c r="E969" s="11">
        <v>164</v>
      </c>
      <c r="F969" s="11" t="s">
        <v>3502</v>
      </c>
      <c r="G969" s="11" t="s">
        <v>4466</v>
      </c>
      <c r="H969" s="11" t="s">
        <v>3949</v>
      </c>
      <c r="I969" s="11" t="s">
        <v>637</v>
      </c>
      <c r="J969" s="11" t="s">
        <v>19</v>
      </c>
      <c r="K969" s="11" t="s">
        <v>2190</v>
      </c>
      <c r="L969" s="11">
        <v>1841</v>
      </c>
      <c r="M969" s="11">
        <v>58</v>
      </c>
      <c r="N969" s="11" t="s">
        <v>2933</v>
      </c>
      <c r="O969" s="11">
        <v>23</v>
      </c>
      <c r="P969" s="11"/>
      <c r="Q969" s="11"/>
      <c r="R969" s="11" t="s">
        <v>3959</v>
      </c>
      <c r="S969" s="11" t="s">
        <v>4282</v>
      </c>
      <c r="T969" s="11" t="s">
        <v>4282</v>
      </c>
      <c r="U969" s="11"/>
      <c r="V969" s="11"/>
      <c r="W969" s="11"/>
      <c r="X969" s="11" t="s">
        <v>32</v>
      </c>
      <c r="Y969" s="11">
        <v>0</v>
      </c>
      <c r="Z969" s="11"/>
      <c r="AA969" s="11" t="s">
        <v>92</v>
      </c>
      <c r="AB969" s="11" t="s">
        <v>92</v>
      </c>
      <c r="AC969" s="11" t="s">
        <v>1395</v>
      </c>
      <c r="AD969" s="11" t="s">
        <v>3951</v>
      </c>
      <c r="AE969" s="11" t="s">
        <v>261</v>
      </c>
      <c r="AF969" s="11" t="s">
        <v>261</v>
      </c>
    </row>
    <row r="970" spans="1:32">
      <c r="A970" s="11">
        <v>19</v>
      </c>
      <c r="B970" s="11">
        <v>165</v>
      </c>
      <c r="C970" s="16"/>
      <c r="D970" s="11">
        <v>164</v>
      </c>
      <c r="E970" s="11">
        <v>164</v>
      </c>
      <c r="F970" s="11" t="s">
        <v>3502</v>
      </c>
      <c r="G970" s="11" t="s">
        <v>23</v>
      </c>
      <c r="H970" s="11" t="s">
        <v>2936</v>
      </c>
      <c r="I970" s="11" t="s">
        <v>637</v>
      </c>
      <c r="J970" s="11" t="s">
        <v>24</v>
      </c>
      <c r="K970" s="11" t="s">
        <v>2354</v>
      </c>
      <c r="L970" s="11">
        <v>1851</v>
      </c>
      <c r="M970" s="11">
        <v>49</v>
      </c>
      <c r="N970" s="11" t="s">
        <v>2933</v>
      </c>
      <c r="O970" s="11">
        <v>23</v>
      </c>
      <c r="P970" s="11">
        <v>1</v>
      </c>
      <c r="Q970" s="11">
        <v>0</v>
      </c>
      <c r="R970" s="11" t="s">
        <v>3959</v>
      </c>
      <c r="S970" s="11" t="s">
        <v>3955</v>
      </c>
      <c r="T970" s="11" t="s">
        <v>3955</v>
      </c>
      <c r="U970" s="16"/>
      <c r="V970" s="16"/>
      <c r="W970" s="16"/>
      <c r="X970" s="16"/>
      <c r="Y970" s="16"/>
      <c r="Z970" s="16"/>
      <c r="AA970" s="11" t="s">
        <v>92</v>
      </c>
      <c r="AB970" s="11" t="s">
        <v>92</v>
      </c>
      <c r="AC970" s="11" t="s">
        <v>1395</v>
      </c>
      <c r="AD970" s="16"/>
      <c r="AE970" s="16"/>
      <c r="AF970" s="16"/>
    </row>
    <row r="971" spans="1:32">
      <c r="A971" s="11">
        <v>20</v>
      </c>
      <c r="B971" s="11">
        <v>166</v>
      </c>
      <c r="C971" s="11"/>
      <c r="D971" s="11">
        <v>165</v>
      </c>
      <c r="E971" s="11">
        <v>165</v>
      </c>
      <c r="F971" s="11" t="s">
        <v>536</v>
      </c>
      <c r="G971" s="11" t="s">
        <v>486</v>
      </c>
      <c r="H971" s="11" t="s">
        <v>3949</v>
      </c>
      <c r="I971" s="11" t="s">
        <v>637</v>
      </c>
      <c r="J971" s="11" t="s">
        <v>19</v>
      </c>
      <c r="K971" s="11" t="s">
        <v>2526</v>
      </c>
      <c r="L971" s="11">
        <v>1876</v>
      </c>
      <c r="M971" s="11">
        <v>23</v>
      </c>
      <c r="N971" s="11" t="s">
        <v>2933</v>
      </c>
      <c r="O971" s="11">
        <v>0</v>
      </c>
      <c r="P971" s="11"/>
      <c r="Q971" s="11"/>
      <c r="R971" s="11" t="s">
        <v>3952</v>
      </c>
      <c r="S971" s="11" t="s">
        <v>3959</v>
      </c>
      <c r="T971" s="11"/>
      <c r="U971" s="11"/>
      <c r="V971" s="11"/>
      <c r="W971" s="11"/>
      <c r="X971" s="11" t="s">
        <v>32</v>
      </c>
      <c r="Y971" s="11">
        <v>0</v>
      </c>
      <c r="Z971" s="11"/>
      <c r="AA971" s="11" t="s">
        <v>1395</v>
      </c>
      <c r="AB971" s="11" t="s">
        <v>1395</v>
      </c>
      <c r="AC971" s="11" t="s">
        <v>1395</v>
      </c>
      <c r="AD971" s="11" t="s">
        <v>3951</v>
      </c>
      <c r="AE971" s="11" t="s">
        <v>261</v>
      </c>
      <c r="AF971" s="11" t="s">
        <v>261</v>
      </c>
    </row>
    <row r="972" spans="1:32">
      <c r="A972" s="11">
        <v>21</v>
      </c>
      <c r="B972" s="11">
        <v>166</v>
      </c>
      <c r="C972" s="16"/>
      <c r="D972" s="11">
        <v>165</v>
      </c>
      <c r="E972" s="11">
        <v>165</v>
      </c>
      <c r="F972" s="11" t="s">
        <v>536</v>
      </c>
      <c r="G972" s="11" t="s">
        <v>4467</v>
      </c>
      <c r="H972" s="11" t="s">
        <v>2936</v>
      </c>
      <c r="I972" s="11" t="s">
        <v>637</v>
      </c>
      <c r="J972" s="11" t="s">
        <v>24</v>
      </c>
      <c r="K972" s="11" t="s">
        <v>2128</v>
      </c>
      <c r="L972" s="11">
        <v>1880</v>
      </c>
      <c r="M972" s="11">
        <v>20</v>
      </c>
      <c r="N972" s="11" t="s">
        <v>2933</v>
      </c>
      <c r="O972" s="11">
        <v>0</v>
      </c>
      <c r="P972" s="11">
        <v>0</v>
      </c>
      <c r="Q972" s="11">
        <v>0</v>
      </c>
      <c r="R972" s="11" t="s">
        <v>3952</v>
      </c>
      <c r="S972" s="16"/>
      <c r="T972" s="16"/>
      <c r="U972" s="16"/>
      <c r="V972" s="16"/>
      <c r="W972" s="16"/>
      <c r="X972" s="16"/>
      <c r="Y972" s="16"/>
      <c r="Z972" s="16"/>
      <c r="AA972" s="11" t="s">
        <v>1395</v>
      </c>
      <c r="AB972" s="11" t="s">
        <v>1395</v>
      </c>
      <c r="AC972" s="11" t="s">
        <v>1395</v>
      </c>
      <c r="AD972" s="16"/>
      <c r="AE972" s="16"/>
      <c r="AF972" s="16"/>
    </row>
    <row r="973" spans="1:32">
      <c r="A973" s="11">
        <v>22</v>
      </c>
      <c r="B973" s="11">
        <v>167</v>
      </c>
      <c r="C973" s="11"/>
      <c r="D973" s="11">
        <v>165</v>
      </c>
      <c r="E973" s="11">
        <v>166</v>
      </c>
      <c r="F973" s="11" t="s">
        <v>4468</v>
      </c>
      <c r="G973" s="11" t="s">
        <v>1197</v>
      </c>
      <c r="H973" s="11" t="s">
        <v>3949</v>
      </c>
      <c r="I973" s="11" t="s">
        <v>637</v>
      </c>
      <c r="J973" s="11" t="s">
        <v>19</v>
      </c>
      <c r="K973" s="11" t="s">
        <v>2245</v>
      </c>
      <c r="L973" s="11">
        <v>1861</v>
      </c>
      <c r="M973" s="11">
        <v>38</v>
      </c>
      <c r="N973" s="11" t="s">
        <v>3066</v>
      </c>
      <c r="O973" s="11"/>
      <c r="P973" s="11"/>
      <c r="Q973" s="11"/>
      <c r="R973" s="11" t="s">
        <v>3952</v>
      </c>
      <c r="S973" s="11" t="s">
        <v>4034</v>
      </c>
      <c r="T973" s="11"/>
      <c r="U973" s="11"/>
      <c r="V973" s="11"/>
      <c r="W973" s="11"/>
      <c r="X973" s="11" t="s">
        <v>32</v>
      </c>
      <c r="Y973" s="11">
        <v>0</v>
      </c>
      <c r="Z973" s="11"/>
      <c r="AA973" s="11" t="s">
        <v>1395</v>
      </c>
      <c r="AB973" s="11" t="s">
        <v>92</v>
      </c>
      <c r="AC973" s="11" t="s">
        <v>1395</v>
      </c>
      <c r="AD973" s="11" t="s">
        <v>3951</v>
      </c>
      <c r="AE973" s="11" t="s">
        <v>261</v>
      </c>
      <c r="AF973" s="11" t="s">
        <v>261</v>
      </c>
    </row>
    <row r="974" spans="1:32">
      <c r="A974" s="11">
        <v>23</v>
      </c>
      <c r="B974" s="11">
        <v>167</v>
      </c>
      <c r="C974" s="16"/>
      <c r="D974" s="11">
        <v>165</v>
      </c>
      <c r="E974" s="11">
        <v>166</v>
      </c>
      <c r="F974" s="11" t="s">
        <v>4468</v>
      </c>
      <c r="G974" s="11" t="s">
        <v>4469</v>
      </c>
      <c r="H974" s="11" t="s">
        <v>2938</v>
      </c>
      <c r="I974" s="11" t="s">
        <v>637</v>
      </c>
      <c r="J974" s="11" t="s">
        <v>24</v>
      </c>
      <c r="K974" s="11" t="s">
        <v>2161</v>
      </c>
      <c r="L974" s="11">
        <v>1886</v>
      </c>
      <c r="M974" s="11">
        <v>13</v>
      </c>
      <c r="N974" s="11" t="s">
        <v>2939</v>
      </c>
      <c r="O974" s="16"/>
      <c r="P974" s="16"/>
      <c r="Q974" s="16"/>
      <c r="R974" s="11" t="s">
        <v>3952</v>
      </c>
      <c r="S974" s="11" t="s">
        <v>3952</v>
      </c>
      <c r="T974" s="11" t="s">
        <v>3952</v>
      </c>
      <c r="U974" s="16"/>
      <c r="V974" s="16"/>
      <c r="W974" s="16"/>
      <c r="X974" s="11" t="s">
        <v>3962</v>
      </c>
      <c r="Y974" s="16"/>
      <c r="Z974" s="11">
        <v>3</v>
      </c>
      <c r="AA974" s="11" t="s">
        <v>1395</v>
      </c>
      <c r="AB974" s="11" t="s">
        <v>1395</v>
      </c>
      <c r="AC974" s="11" t="s">
        <v>1395</v>
      </c>
      <c r="AD974" s="16"/>
      <c r="AE974" s="16"/>
      <c r="AF974" s="16"/>
    </row>
    <row r="975" spans="1:32">
      <c r="A975" s="11">
        <v>24</v>
      </c>
      <c r="B975" s="11">
        <v>167</v>
      </c>
      <c r="C975" s="16"/>
      <c r="D975" s="11">
        <v>165</v>
      </c>
      <c r="E975" s="11">
        <v>166</v>
      </c>
      <c r="F975" s="11" t="s">
        <v>4468</v>
      </c>
      <c r="G975" s="11" t="s">
        <v>4352</v>
      </c>
      <c r="H975" s="11" t="s">
        <v>2938</v>
      </c>
      <c r="I975" s="11" t="s">
        <v>637</v>
      </c>
      <c r="J975" s="11" t="s">
        <v>24</v>
      </c>
      <c r="K975" s="11" t="s">
        <v>2128</v>
      </c>
      <c r="L975" s="11">
        <v>1888</v>
      </c>
      <c r="M975" s="11">
        <v>12</v>
      </c>
      <c r="N975" s="11" t="s">
        <v>2939</v>
      </c>
      <c r="O975" s="16"/>
      <c r="P975" s="16"/>
      <c r="Q975" s="16"/>
      <c r="R975" s="11" t="s">
        <v>3952</v>
      </c>
      <c r="S975" s="11" t="s">
        <v>3952</v>
      </c>
      <c r="T975" s="11" t="s">
        <v>3952</v>
      </c>
      <c r="U975" s="16"/>
      <c r="V975" s="16"/>
      <c r="W975" s="16"/>
      <c r="X975" s="11" t="s">
        <v>3962</v>
      </c>
      <c r="Y975" s="16"/>
      <c r="Z975" s="11">
        <v>3</v>
      </c>
      <c r="AA975" s="11" t="s">
        <v>1395</v>
      </c>
      <c r="AB975" s="11" t="s">
        <v>1395</v>
      </c>
      <c r="AC975" s="11" t="s">
        <v>1395</v>
      </c>
      <c r="AD975" s="16"/>
      <c r="AE975" s="16"/>
      <c r="AF975" s="16"/>
    </row>
    <row r="976" spans="1:32">
      <c r="A976" s="11">
        <v>25</v>
      </c>
      <c r="B976" s="11">
        <v>168</v>
      </c>
      <c r="C976" s="11"/>
      <c r="D976" s="11">
        <v>167</v>
      </c>
      <c r="E976" s="11">
        <v>168</v>
      </c>
      <c r="F976" s="11" t="s">
        <v>4470</v>
      </c>
      <c r="G976" s="11" t="s">
        <v>4471</v>
      </c>
      <c r="H976" s="11" t="s">
        <v>3949</v>
      </c>
      <c r="I976" s="11" t="s">
        <v>20</v>
      </c>
      <c r="J976" s="11" t="s">
        <v>19</v>
      </c>
      <c r="K976" s="11" t="s">
        <v>2173</v>
      </c>
      <c r="L976" s="11">
        <v>1834</v>
      </c>
      <c r="M976" s="11">
        <v>65</v>
      </c>
      <c r="N976" s="11" t="s">
        <v>3066</v>
      </c>
      <c r="O976" s="11"/>
      <c r="P976" s="11"/>
      <c r="Q976" s="11"/>
      <c r="R976" s="11" t="s">
        <v>4034</v>
      </c>
      <c r="S976" s="11"/>
      <c r="T976" s="11"/>
      <c r="U976" s="11"/>
      <c r="V976" s="11"/>
      <c r="W976" s="11"/>
      <c r="X976" s="11" t="s">
        <v>32</v>
      </c>
      <c r="Y976" s="11">
        <v>0</v>
      </c>
      <c r="Z976" s="11"/>
      <c r="AA976" s="11" t="s">
        <v>1395</v>
      </c>
      <c r="AB976" s="11" t="s">
        <v>1395</v>
      </c>
      <c r="AC976" s="11" t="s">
        <v>1395</v>
      </c>
      <c r="AD976" s="11" t="s">
        <v>3951</v>
      </c>
      <c r="AE976" s="11" t="s">
        <v>261</v>
      </c>
      <c r="AF976" s="11" t="s">
        <v>261</v>
      </c>
    </row>
    <row r="977" spans="1:32">
      <c r="A977" s="11">
        <v>26</v>
      </c>
      <c r="B977" s="11">
        <v>168</v>
      </c>
      <c r="C977" s="16"/>
      <c r="D977" s="11">
        <v>167</v>
      </c>
      <c r="E977" s="11">
        <v>168</v>
      </c>
      <c r="F977" s="11" t="s">
        <v>4470</v>
      </c>
      <c r="G977" s="11" t="s">
        <v>4472</v>
      </c>
      <c r="H977" s="11" t="s">
        <v>2944</v>
      </c>
      <c r="I977" s="11" t="s">
        <v>20</v>
      </c>
      <c r="J977" s="11" t="s">
        <v>19</v>
      </c>
      <c r="K977" s="11" t="s">
        <v>2206</v>
      </c>
      <c r="L977" s="11">
        <v>1882</v>
      </c>
      <c r="M977" s="11">
        <v>18</v>
      </c>
      <c r="N977" s="11" t="s">
        <v>2939</v>
      </c>
      <c r="O977" s="16"/>
      <c r="P977" s="16"/>
      <c r="Q977" s="16"/>
      <c r="R977" s="11" t="s">
        <v>3952</v>
      </c>
      <c r="S977" s="11" t="s">
        <v>4034</v>
      </c>
      <c r="T977" s="11" t="s">
        <v>4034</v>
      </c>
      <c r="U977" s="16"/>
      <c r="V977" s="16"/>
      <c r="W977" s="16"/>
      <c r="X977" s="11" t="s">
        <v>32</v>
      </c>
      <c r="Y977" s="11">
        <v>0</v>
      </c>
      <c r="Z977" s="16"/>
      <c r="AA977" s="11" t="s">
        <v>1395</v>
      </c>
      <c r="AB977" s="11" t="s">
        <v>1395</v>
      </c>
      <c r="AC977" s="11" t="s">
        <v>1395</v>
      </c>
      <c r="AD977" s="16"/>
      <c r="AE977" s="16"/>
      <c r="AF977" s="16"/>
    </row>
    <row r="978" spans="1:32">
      <c r="A978" s="11">
        <v>27</v>
      </c>
      <c r="B978" s="11">
        <v>168</v>
      </c>
      <c r="C978" s="16"/>
      <c r="D978" s="11">
        <v>167</v>
      </c>
      <c r="E978" s="11">
        <v>168</v>
      </c>
      <c r="F978" s="11" t="s">
        <v>4470</v>
      </c>
      <c r="G978" s="11" t="s">
        <v>4473</v>
      </c>
      <c r="H978" s="11" t="s">
        <v>2944</v>
      </c>
      <c r="I978" s="11" t="s">
        <v>20</v>
      </c>
      <c r="J978" s="11" t="s">
        <v>19</v>
      </c>
      <c r="K978" s="11" t="s">
        <v>2128</v>
      </c>
      <c r="L978" s="11">
        <v>1876</v>
      </c>
      <c r="M978" s="16"/>
      <c r="N978" s="11" t="s">
        <v>2939</v>
      </c>
      <c r="O978" s="16"/>
      <c r="P978" s="16"/>
      <c r="Q978" s="16"/>
      <c r="R978" s="11" t="s">
        <v>3952</v>
      </c>
      <c r="S978" s="11" t="s">
        <v>4034</v>
      </c>
      <c r="T978" s="11" t="s">
        <v>4034</v>
      </c>
      <c r="U978" s="16"/>
      <c r="V978" s="16"/>
      <c r="W978" s="16"/>
      <c r="X978" s="11" t="s">
        <v>3962</v>
      </c>
      <c r="Y978" s="16"/>
      <c r="Z978" s="11">
        <v>5</v>
      </c>
      <c r="AA978" s="11" t="s">
        <v>1395</v>
      </c>
      <c r="AB978" s="11" t="s">
        <v>1395</v>
      </c>
      <c r="AC978" s="11" t="s">
        <v>1395</v>
      </c>
      <c r="AD978" s="16"/>
      <c r="AE978" s="16"/>
      <c r="AF978" s="16"/>
    </row>
    <row r="979" spans="1:32">
      <c r="A979" s="11">
        <v>28</v>
      </c>
      <c r="B979" s="11">
        <v>169</v>
      </c>
      <c r="C979" s="11"/>
      <c r="D979" s="11">
        <v>168</v>
      </c>
      <c r="E979" s="11">
        <v>168</v>
      </c>
      <c r="F979" s="11" t="s">
        <v>4474</v>
      </c>
      <c r="G979" s="11" t="s">
        <v>1788</v>
      </c>
      <c r="H979" s="11" t="s">
        <v>3949</v>
      </c>
      <c r="I979" s="11" t="s">
        <v>20</v>
      </c>
      <c r="J979" s="11" t="s">
        <v>19</v>
      </c>
      <c r="K979" s="11" t="s">
        <v>1971</v>
      </c>
      <c r="L979" s="11">
        <v>1851</v>
      </c>
      <c r="M979" s="11">
        <v>49</v>
      </c>
      <c r="N979" s="11" t="s">
        <v>2933</v>
      </c>
      <c r="O979" s="11">
        <v>18</v>
      </c>
      <c r="P979" s="11"/>
      <c r="Q979" s="11"/>
      <c r="R979" s="11" t="s">
        <v>116</v>
      </c>
      <c r="S979" s="11" t="s">
        <v>116</v>
      </c>
      <c r="T979" s="11" t="s">
        <v>116</v>
      </c>
      <c r="U979" s="11">
        <v>1892</v>
      </c>
      <c r="V979" s="11">
        <v>8</v>
      </c>
      <c r="W979" s="11" t="s">
        <v>3975</v>
      </c>
      <c r="X979" s="11" t="s">
        <v>32</v>
      </c>
      <c r="Y979" s="11">
        <v>0</v>
      </c>
      <c r="Z979" s="11"/>
      <c r="AA979" s="11" t="s">
        <v>1395</v>
      </c>
      <c r="AB979" s="11" t="s">
        <v>1395</v>
      </c>
      <c r="AC979" s="11" t="s">
        <v>1395</v>
      </c>
      <c r="AD979" s="11" t="s">
        <v>3951</v>
      </c>
      <c r="AE979" s="11" t="s">
        <v>261</v>
      </c>
      <c r="AF979" s="11" t="s">
        <v>261</v>
      </c>
    </row>
    <row r="980" spans="1:32">
      <c r="A980" s="11">
        <v>29</v>
      </c>
      <c r="B980" s="11">
        <v>169</v>
      </c>
      <c r="C980" s="16"/>
      <c r="D980" s="11">
        <v>168</v>
      </c>
      <c r="E980" s="11">
        <v>168</v>
      </c>
      <c r="F980" s="11" t="s">
        <v>4474</v>
      </c>
      <c r="G980" s="11" t="s">
        <v>280</v>
      </c>
      <c r="H980" s="11" t="s">
        <v>2936</v>
      </c>
      <c r="I980" s="11" t="s">
        <v>20</v>
      </c>
      <c r="J980" s="11" t="s">
        <v>24</v>
      </c>
      <c r="K980" s="11" t="s">
        <v>2354</v>
      </c>
      <c r="L980" s="11">
        <v>1868</v>
      </c>
      <c r="M980" s="11">
        <v>32</v>
      </c>
      <c r="N980" s="11" t="s">
        <v>2933</v>
      </c>
      <c r="O980" s="11">
        <v>18</v>
      </c>
      <c r="P980" s="11">
        <v>2</v>
      </c>
      <c r="Q980" s="11">
        <v>2</v>
      </c>
      <c r="R980" s="11" t="s">
        <v>116</v>
      </c>
      <c r="S980" s="11" t="s">
        <v>116</v>
      </c>
      <c r="T980" s="11" t="s">
        <v>116</v>
      </c>
      <c r="U980" s="11">
        <v>1892</v>
      </c>
      <c r="V980" s="11">
        <v>8</v>
      </c>
      <c r="W980" s="16"/>
      <c r="X980" s="16"/>
      <c r="Y980" s="16"/>
      <c r="Z980" s="16"/>
      <c r="AA980" s="11" t="s">
        <v>1395</v>
      </c>
      <c r="AB980" s="11" t="s">
        <v>1395</v>
      </c>
      <c r="AC980" s="11" t="s">
        <v>92</v>
      </c>
      <c r="AD980" s="16"/>
      <c r="AE980" s="16"/>
      <c r="AF980" s="16"/>
    </row>
    <row r="981" spans="1:32">
      <c r="A981" s="11">
        <v>30</v>
      </c>
      <c r="B981" s="11">
        <v>169</v>
      </c>
      <c r="C981" s="16"/>
      <c r="D981" s="11">
        <v>168</v>
      </c>
      <c r="E981" s="11">
        <v>168</v>
      </c>
      <c r="F981" s="11" t="s">
        <v>4474</v>
      </c>
      <c r="G981" s="11" t="s">
        <v>35</v>
      </c>
      <c r="H981" s="11" t="s">
        <v>2938</v>
      </c>
      <c r="I981" s="11" t="s">
        <v>20</v>
      </c>
      <c r="J981" s="11" t="s">
        <v>24</v>
      </c>
      <c r="K981" s="11" t="s">
        <v>1971</v>
      </c>
      <c r="L981" s="11">
        <v>1888</v>
      </c>
      <c r="M981" s="11">
        <v>12</v>
      </c>
      <c r="N981" s="11" t="s">
        <v>2939</v>
      </c>
      <c r="O981" s="16"/>
      <c r="P981" s="16"/>
      <c r="Q981" s="16"/>
      <c r="R981" s="11" t="s">
        <v>116</v>
      </c>
      <c r="S981" s="11" t="s">
        <v>116</v>
      </c>
      <c r="T981" s="11" t="s">
        <v>116</v>
      </c>
      <c r="U981" s="11">
        <v>1892</v>
      </c>
      <c r="V981" s="11">
        <v>8</v>
      </c>
      <c r="W981" s="16"/>
      <c r="X981" s="11" t="s">
        <v>3962</v>
      </c>
      <c r="Y981" s="16"/>
      <c r="Z981" s="11">
        <v>4</v>
      </c>
      <c r="AA981" s="11" t="s">
        <v>1395</v>
      </c>
      <c r="AB981" s="11" t="s">
        <v>1395</v>
      </c>
      <c r="AC981" s="11" t="s">
        <v>1395</v>
      </c>
      <c r="AD981" s="16"/>
      <c r="AE981" s="16"/>
      <c r="AF981" s="16"/>
    </row>
    <row r="982" spans="1:32">
      <c r="A982" s="11">
        <v>31</v>
      </c>
      <c r="B982" s="11">
        <v>169</v>
      </c>
      <c r="C982" s="16"/>
      <c r="D982" s="11">
        <v>168</v>
      </c>
      <c r="E982" s="11">
        <v>168</v>
      </c>
      <c r="F982" s="11" t="s">
        <v>4474</v>
      </c>
      <c r="G982" s="11" t="s">
        <v>1788</v>
      </c>
      <c r="H982" s="11" t="s">
        <v>2944</v>
      </c>
      <c r="I982" s="11" t="s">
        <v>20</v>
      </c>
      <c r="J982" s="11" t="s">
        <v>19</v>
      </c>
      <c r="K982" s="11" t="s">
        <v>2033</v>
      </c>
      <c r="L982" s="11">
        <v>1891</v>
      </c>
      <c r="M982" s="11">
        <v>9</v>
      </c>
      <c r="N982" s="11" t="s">
        <v>2939</v>
      </c>
      <c r="O982" s="16"/>
      <c r="P982" s="16"/>
      <c r="Q982" s="16"/>
      <c r="R982" s="11" t="s">
        <v>116</v>
      </c>
      <c r="S982" s="11" t="s">
        <v>116</v>
      </c>
      <c r="T982" s="11" t="s">
        <v>116</v>
      </c>
      <c r="U982" s="11">
        <v>1892</v>
      </c>
      <c r="V982" s="11">
        <v>8</v>
      </c>
      <c r="W982" s="16"/>
      <c r="X982" s="11" t="s">
        <v>3962</v>
      </c>
      <c r="Y982" s="16"/>
      <c r="Z982" s="11">
        <v>4</v>
      </c>
      <c r="AA982" s="11" t="s">
        <v>1395</v>
      </c>
      <c r="AB982" s="11" t="s">
        <v>1395</v>
      </c>
      <c r="AC982" s="11" t="s">
        <v>1395</v>
      </c>
      <c r="AD982" s="16"/>
      <c r="AE982" s="16"/>
      <c r="AF982" s="16"/>
    </row>
    <row r="983" spans="1:32">
      <c r="A983" s="11">
        <v>32</v>
      </c>
      <c r="B983" s="11">
        <v>170</v>
      </c>
      <c r="C983" s="11"/>
      <c r="D983" s="11">
        <v>168</v>
      </c>
      <c r="E983" s="11">
        <v>170</v>
      </c>
      <c r="F983" s="11" t="s">
        <v>319</v>
      </c>
      <c r="G983" s="11" t="s">
        <v>88</v>
      </c>
      <c r="H983" s="11" t="s">
        <v>3949</v>
      </c>
      <c r="I983" s="11" t="s">
        <v>637</v>
      </c>
      <c r="J983" s="11" t="s">
        <v>19</v>
      </c>
      <c r="K983" s="11" t="s">
        <v>2173</v>
      </c>
      <c r="L983" s="11">
        <v>1854</v>
      </c>
      <c r="M983" s="11">
        <v>45</v>
      </c>
      <c r="N983" s="11" t="s">
        <v>2933</v>
      </c>
      <c r="O983" s="11">
        <v>19</v>
      </c>
      <c r="P983" s="11"/>
      <c r="Q983" s="11"/>
      <c r="R983" s="11" t="s">
        <v>3959</v>
      </c>
      <c r="S983" s="11"/>
      <c r="T983" s="11" t="s">
        <v>4059</v>
      </c>
      <c r="U983" s="11"/>
      <c r="V983" s="11"/>
      <c r="W983" s="11"/>
      <c r="X983" s="11" t="s">
        <v>32</v>
      </c>
      <c r="Y983" s="11">
        <v>0</v>
      </c>
      <c r="Z983" s="11"/>
      <c r="AA983" s="11" t="s">
        <v>1395</v>
      </c>
      <c r="AB983" s="11" t="s">
        <v>1395</v>
      </c>
      <c r="AC983" s="11" t="s">
        <v>1395</v>
      </c>
      <c r="AD983" s="11" t="s">
        <v>3956</v>
      </c>
      <c r="AE983" s="11"/>
      <c r="AF983" s="11" t="s">
        <v>261</v>
      </c>
    </row>
    <row r="984" spans="1:32">
      <c r="A984" s="11">
        <v>33</v>
      </c>
      <c r="B984" s="11">
        <v>170</v>
      </c>
      <c r="C984" s="16"/>
      <c r="D984" s="11">
        <v>168</v>
      </c>
      <c r="E984" s="11">
        <v>170</v>
      </c>
      <c r="F984" s="11" t="s">
        <v>319</v>
      </c>
      <c r="G984" s="11" t="s">
        <v>4475</v>
      </c>
      <c r="H984" s="11" t="s">
        <v>2936</v>
      </c>
      <c r="I984" s="11" t="s">
        <v>637</v>
      </c>
      <c r="J984" s="11" t="s">
        <v>24</v>
      </c>
      <c r="K984" s="11" t="s">
        <v>1971</v>
      </c>
      <c r="L984" s="11">
        <v>1861</v>
      </c>
      <c r="M984" s="11">
        <v>39</v>
      </c>
      <c r="N984" s="11" t="s">
        <v>2933</v>
      </c>
      <c r="O984" s="11">
        <v>19</v>
      </c>
      <c r="P984" s="11">
        <v>11</v>
      </c>
      <c r="Q984" s="11">
        <v>7</v>
      </c>
      <c r="R984" s="11" t="s">
        <v>4012</v>
      </c>
      <c r="S984" s="11" t="s">
        <v>4059</v>
      </c>
      <c r="T984" s="16"/>
      <c r="U984" s="16"/>
      <c r="V984" s="16"/>
      <c r="W984" s="16"/>
      <c r="X984" s="16"/>
      <c r="Y984" s="16"/>
      <c r="Z984" s="16"/>
      <c r="AA984" s="11" t="s">
        <v>1395</v>
      </c>
      <c r="AB984" s="11" t="s">
        <v>92</v>
      </c>
      <c r="AC984" s="11" t="s">
        <v>1395</v>
      </c>
      <c r="AD984" s="16"/>
      <c r="AE984" s="16"/>
      <c r="AF984" s="16"/>
    </row>
    <row r="985" spans="1:32">
      <c r="A985" s="11">
        <v>34</v>
      </c>
      <c r="B985" s="11">
        <v>170</v>
      </c>
      <c r="C985" s="16"/>
      <c r="D985" s="11">
        <v>168</v>
      </c>
      <c r="E985" s="11">
        <v>170</v>
      </c>
      <c r="F985" s="11" t="s">
        <v>319</v>
      </c>
      <c r="G985" s="11" t="s">
        <v>2130</v>
      </c>
      <c r="H985" s="11" t="s">
        <v>2944</v>
      </c>
      <c r="I985" s="11" t="s">
        <v>637</v>
      </c>
      <c r="J985" s="11" t="s">
        <v>19</v>
      </c>
      <c r="K985" s="11" t="s">
        <v>2190</v>
      </c>
      <c r="L985" s="11">
        <v>1882</v>
      </c>
      <c r="M985" s="11">
        <v>17</v>
      </c>
      <c r="N985" s="11" t="s">
        <v>2939</v>
      </c>
      <c r="O985" s="16"/>
      <c r="P985" s="16"/>
      <c r="Q985" s="16"/>
      <c r="R985" s="11" t="s">
        <v>3952</v>
      </c>
      <c r="S985" s="11" t="s">
        <v>3959</v>
      </c>
      <c r="T985" s="11" t="s">
        <v>4012</v>
      </c>
      <c r="U985" s="16"/>
      <c r="V985" s="16"/>
      <c r="W985" s="16"/>
      <c r="X985" s="11" t="s">
        <v>1998</v>
      </c>
      <c r="Y985" s="11">
        <v>0</v>
      </c>
      <c r="Z985" s="11">
        <v>0</v>
      </c>
      <c r="AA985" s="11" t="s">
        <v>1395</v>
      </c>
      <c r="AB985" s="11" t="s">
        <v>1395</v>
      </c>
      <c r="AC985" s="11" t="s">
        <v>1395</v>
      </c>
      <c r="AD985" s="16"/>
      <c r="AE985" s="16"/>
      <c r="AF985" s="16"/>
    </row>
    <row r="986" spans="1:32">
      <c r="A986" s="11">
        <v>35</v>
      </c>
      <c r="B986" s="11">
        <v>170</v>
      </c>
      <c r="C986" s="16"/>
      <c r="D986" s="11">
        <v>168</v>
      </c>
      <c r="E986" s="11">
        <v>170</v>
      </c>
      <c r="F986" s="11" t="s">
        <v>319</v>
      </c>
      <c r="G986" s="11" t="s">
        <v>1060</v>
      </c>
      <c r="H986" s="11" t="s">
        <v>2938</v>
      </c>
      <c r="I986" s="11" t="s">
        <v>637</v>
      </c>
      <c r="J986" s="11" t="s">
        <v>24</v>
      </c>
      <c r="K986" s="11" t="s">
        <v>2173</v>
      </c>
      <c r="L986" s="11">
        <v>1885</v>
      </c>
      <c r="M986" s="11">
        <v>14</v>
      </c>
      <c r="N986" s="11" t="s">
        <v>2939</v>
      </c>
      <c r="O986" s="16"/>
      <c r="P986" s="16"/>
      <c r="Q986" s="16"/>
      <c r="R986" s="11" t="s">
        <v>3952</v>
      </c>
      <c r="S986" s="11" t="s">
        <v>3959</v>
      </c>
      <c r="T986" s="11" t="s">
        <v>4012</v>
      </c>
      <c r="U986" s="16"/>
      <c r="V986" s="16"/>
      <c r="W986" s="16"/>
      <c r="X986" s="11" t="s">
        <v>3962</v>
      </c>
      <c r="Y986" s="16"/>
      <c r="Z986" s="11">
        <v>4</v>
      </c>
      <c r="AA986" s="11" t="s">
        <v>1395</v>
      </c>
      <c r="AB986" s="11" t="s">
        <v>1395</v>
      </c>
      <c r="AC986" s="11" t="s">
        <v>1395</v>
      </c>
      <c r="AD986" s="16"/>
      <c r="AE986" s="16"/>
      <c r="AF986" s="16"/>
    </row>
    <row r="987" spans="1:32">
      <c r="A987" s="11">
        <v>36</v>
      </c>
      <c r="B987" s="11">
        <v>170</v>
      </c>
      <c r="C987" s="16"/>
      <c r="D987" s="11">
        <v>168</v>
      </c>
      <c r="E987" s="11">
        <v>170</v>
      </c>
      <c r="F987" s="11" t="s">
        <v>319</v>
      </c>
      <c r="G987" s="11" t="s">
        <v>112</v>
      </c>
      <c r="H987" s="11" t="s">
        <v>2944</v>
      </c>
      <c r="I987" s="11" t="s">
        <v>637</v>
      </c>
      <c r="J987" s="11" t="s">
        <v>19</v>
      </c>
      <c r="K987" s="11" t="s">
        <v>2033</v>
      </c>
      <c r="L987" s="11">
        <v>1888</v>
      </c>
      <c r="M987" s="11">
        <v>12</v>
      </c>
      <c r="N987" s="11" t="s">
        <v>2939</v>
      </c>
      <c r="O987" s="16"/>
      <c r="P987" s="16"/>
      <c r="Q987" s="16"/>
      <c r="R987" s="11" t="s">
        <v>3952</v>
      </c>
      <c r="S987" s="11" t="s">
        <v>3959</v>
      </c>
      <c r="T987" s="11" t="s">
        <v>4012</v>
      </c>
      <c r="U987" s="16"/>
      <c r="V987" s="16"/>
      <c r="W987" s="16"/>
      <c r="X987" s="11" t="s">
        <v>1998</v>
      </c>
      <c r="Y987" s="11">
        <v>0</v>
      </c>
      <c r="Z987" s="11">
        <v>0</v>
      </c>
      <c r="AA987" s="11" t="s">
        <v>92</v>
      </c>
      <c r="AB987" s="11" t="s">
        <v>92</v>
      </c>
      <c r="AC987" s="11" t="s">
        <v>1395</v>
      </c>
      <c r="AD987" s="16"/>
      <c r="AE987" s="16"/>
      <c r="AF987" s="16"/>
    </row>
    <row r="988" spans="1:32">
      <c r="A988" s="11">
        <v>37</v>
      </c>
      <c r="B988" s="11">
        <v>170</v>
      </c>
      <c r="C988" s="16"/>
      <c r="D988" s="11">
        <v>168</v>
      </c>
      <c r="E988" s="11">
        <v>170</v>
      </c>
      <c r="F988" s="11" t="s">
        <v>319</v>
      </c>
      <c r="G988" s="11" t="s">
        <v>4237</v>
      </c>
      <c r="H988" s="11" t="s">
        <v>2944</v>
      </c>
      <c r="I988" s="11" t="s">
        <v>637</v>
      </c>
      <c r="J988" s="11" t="s">
        <v>19</v>
      </c>
      <c r="K988" s="11" t="s">
        <v>2206</v>
      </c>
      <c r="L988" s="11">
        <v>1890</v>
      </c>
      <c r="M988" s="11">
        <v>10</v>
      </c>
      <c r="N988" s="11" t="s">
        <v>2939</v>
      </c>
      <c r="O988" s="16"/>
      <c r="P988" s="16"/>
      <c r="Q988" s="16"/>
      <c r="R988" s="11" t="s">
        <v>3952</v>
      </c>
      <c r="S988" s="11" t="s">
        <v>3959</v>
      </c>
      <c r="T988" s="11" t="s">
        <v>4012</v>
      </c>
      <c r="U988" s="16"/>
      <c r="V988" s="16"/>
      <c r="W988" s="16"/>
      <c r="X988" s="11" t="s">
        <v>3962</v>
      </c>
      <c r="Y988" s="16"/>
      <c r="Z988" s="11">
        <v>4</v>
      </c>
      <c r="AA988" s="11" t="s">
        <v>1395</v>
      </c>
      <c r="AB988" s="11" t="s">
        <v>1395</v>
      </c>
      <c r="AC988" s="11" t="s">
        <v>1395</v>
      </c>
      <c r="AD988" s="16"/>
      <c r="AE988" s="16"/>
      <c r="AF988" s="16"/>
    </row>
    <row r="989" spans="1:32">
      <c r="A989" s="11">
        <v>38</v>
      </c>
      <c r="B989" s="11">
        <v>170</v>
      </c>
      <c r="C989" s="16"/>
      <c r="D989" s="11">
        <v>168</v>
      </c>
      <c r="E989" s="11">
        <v>170</v>
      </c>
      <c r="F989" s="11" t="s">
        <v>319</v>
      </c>
      <c r="G989" s="11" t="s">
        <v>280</v>
      </c>
      <c r="H989" s="11" t="s">
        <v>2938</v>
      </c>
      <c r="I989" s="11" t="s">
        <v>637</v>
      </c>
      <c r="J989" s="11" t="s">
        <v>24</v>
      </c>
      <c r="K989" s="11" t="s">
        <v>2161</v>
      </c>
      <c r="L989" s="11">
        <v>1892</v>
      </c>
      <c r="M989" s="11">
        <v>7</v>
      </c>
      <c r="N989" s="11" t="s">
        <v>2939</v>
      </c>
      <c r="O989" s="16"/>
      <c r="P989" s="16"/>
      <c r="Q989" s="16"/>
      <c r="R989" s="11" t="s">
        <v>3952</v>
      </c>
      <c r="S989" s="11" t="s">
        <v>3959</v>
      </c>
      <c r="T989" s="11" t="s">
        <v>4012</v>
      </c>
      <c r="U989" s="16"/>
      <c r="V989" s="16"/>
      <c r="W989" s="16"/>
      <c r="X989" s="16"/>
      <c r="Y989" s="16"/>
      <c r="Z989" s="16"/>
      <c r="AA989" s="16"/>
      <c r="AB989" s="16"/>
      <c r="AC989" s="11" t="s">
        <v>92</v>
      </c>
      <c r="AD989" s="16"/>
      <c r="AE989" s="16"/>
      <c r="AF989" s="16"/>
    </row>
    <row r="990" spans="1:32">
      <c r="A990" s="11">
        <v>39</v>
      </c>
      <c r="B990" s="11">
        <v>170</v>
      </c>
      <c r="C990" s="16"/>
      <c r="D990" s="11">
        <v>168</v>
      </c>
      <c r="E990" s="11">
        <v>170</v>
      </c>
      <c r="F990" s="11" t="s">
        <v>319</v>
      </c>
      <c r="G990" s="11" t="s">
        <v>4412</v>
      </c>
      <c r="H990" s="11" t="s">
        <v>2938</v>
      </c>
      <c r="I990" s="11" t="s">
        <v>637</v>
      </c>
      <c r="J990" s="11" t="s">
        <v>24</v>
      </c>
      <c r="K990" s="11" t="s">
        <v>2128</v>
      </c>
      <c r="L990" s="11">
        <v>1895</v>
      </c>
      <c r="M990" s="11">
        <v>5</v>
      </c>
      <c r="N990" s="11" t="s">
        <v>2939</v>
      </c>
      <c r="O990" s="16"/>
      <c r="P990" s="16"/>
      <c r="Q990" s="16"/>
      <c r="R990" s="11" t="s">
        <v>3952</v>
      </c>
      <c r="S990" s="11" t="s">
        <v>3959</v>
      </c>
      <c r="T990" s="11" t="s">
        <v>4012</v>
      </c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</row>
    <row r="991" spans="1:32">
      <c r="A991" s="11">
        <v>40</v>
      </c>
      <c r="B991" s="11">
        <v>170</v>
      </c>
      <c r="C991" s="16"/>
      <c r="D991" s="11">
        <v>168</v>
      </c>
      <c r="E991" s="11">
        <v>170</v>
      </c>
      <c r="F991" s="11" t="s">
        <v>319</v>
      </c>
      <c r="G991" s="11" t="s">
        <v>100</v>
      </c>
      <c r="H991" s="11" t="s">
        <v>2944</v>
      </c>
      <c r="I991" s="11" t="s">
        <v>637</v>
      </c>
      <c r="J991" s="11" t="s">
        <v>19</v>
      </c>
      <c r="K991" s="11" t="s">
        <v>2143</v>
      </c>
      <c r="L991" s="11">
        <v>1897</v>
      </c>
      <c r="M991" s="11">
        <v>2</v>
      </c>
      <c r="N991" s="11" t="s">
        <v>2939</v>
      </c>
      <c r="O991" s="16"/>
      <c r="P991" s="16"/>
      <c r="Q991" s="16"/>
      <c r="R991" s="11" t="s">
        <v>3952</v>
      </c>
      <c r="S991" s="11" t="s">
        <v>3959</v>
      </c>
      <c r="T991" s="11" t="s">
        <v>4012</v>
      </c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</row>
    <row r="992" spans="1:32">
      <c r="A992" s="11">
        <v>41</v>
      </c>
      <c r="B992" s="11">
        <v>171</v>
      </c>
      <c r="C992" s="11"/>
      <c r="D992" s="11">
        <v>170</v>
      </c>
      <c r="E992" s="11">
        <v>170</v>
      </c>
      <c r="F992" s="11" t="s">
        <v>140</v>
      </c>
      <c r="G992" s="11" t="s">
        <v>4476</v>
      </c>
      <c r="H992" s="11" t="s">
        <v>3949</v>
      </c>
      <c r="I992" s="11" t="s">
        <v>637</v>
      </c>
      <c r="J992" s="11" t="s">
        <v>19</v>
      </c>
      <c r="K992" s="11" t="s">
        <v>1971</v>
      </c>
      <c r="L992" s="11">
        <v>1864</v>
      </c>
      <c r="M992" s="11">
        <v>36</v>
      </c>
      <c r="N992" s="11" t="s">
        <v>2933</v>
      </c>
      <c r="O992" s="11">
        <v>9</v>
      </c>
      <c r="P992" s="11"/>
      <c r="Q992" s="11"/>
      <c r="R992" s="11" t="s">
        <v>3952</v>
      </c>
      <c r="S992" s="11"/>
      <c r="T992" s="11"/>
      <c r="U992" s="11"/>
      <c r="V992" s="11"/>
      <c r="W992" s="11"/>
      <c r="X992" s="11" t="s">
        <v>4477</v>
      </c>
      <c r="Y992" s="11">
        <v>0</v>
      </c>
      <c r="Z992" s="11"/>
      <c r="AA992" s="11" t="s">
        <v>1395</v>
      </c>
      <c r="AB992" s="11" t="s">
        <v>1395</v>
      </c>
      <c r="AC992" s="11" t="s">
        <v>1395</v>
      </c>
      <c r="AD992" s="11" t="s">
        <v>3956</v>
      </c>
      <c r="AE992" s="11"/>
      <c r="AF992" s="11" t="s">
        <v>51</v>
      </c>
    </row>
    <row r="993" spans="1:32">
      <c r="A993" s="11">
        <v>42</v>
      </c>
      <c r="B993" s="11">
        <v>171</v>
      </c>
      <c r="C993" s="16"/>
      <c r="D993" s="11">
        <v>170</v>
      </c>
      <c r="E993" s="11">
        <v>170</v>
      </c>
      <c r="F993" s="11" t="s">
        <v>140</v>
      </c>
      <c r="G993" s="11" t="s">
        <v>4478</v>
      </c>
      <c r="H993" s="11" t="s">
        <v>2936</v>
      </c>
      <c r="I993" s="11" t="s">
        <v>637</v>
      </c>
      <c r="J993" s="11" t="s">
        <v>24</v>
      </c>
      <c r="K993" s="11" t="s">
        <v>1971</v>
      </c>
      <c r="L993" s="11">
        <v>1875</v>
      </c>
      <c r="M993" s="11">
        <v>25</v>
      </c>
      <c r="N993" s="11" t="s">
        <v>2933</v>
      </c>
      <c r="O993" s="11">
        <v>9</v>
      </c>
      <c r="P993" s="11">
        <v>3</v>
      </c>
      <c r="Q993" s="11">
        <v>3</v>
      </c>
      <c r="R993" s="11" t="s">
        <v>3952</v>
      </c>
      <c r="S993" s="11" t="s">
        <v>3952</v>
      </c>
      <c r="T993" s="11" t="s">
        <v>3952</v>
      </c>
      <c r="U993" s="16"/>
      <c r="V993" s="16"/>
      <c r="W993" s="16"/>
      <c r="X993" s="16"/>
      <c r="Y993" s="16"/>
      <c r="Z993" s="16"/>
      <c r="AA993" s="11" t="s">
        <v>1395</v>
      </c>
      <c r="AB993" s="11" t="s">
        <v>1395</v>
      </c>
      <c r="AC993" s="11" t="s">
        <v>1395</v>
      </c>
      <c r="AD993" s="16"/>
      <c r="AE993" s="16"/>
      <c r="AF993" s="16"/>
    </row>
    <row r="994" spans="1:32">
      <c r="A994" s="11">
        <v>43</v>
      </c>
      <c r="B994" s="11">
        <v>171</v>
      </c>
      <c r="C994" s="16"/>
      <c r="D994" s="11">
        <v>170</v>
      </c>
      <c r="E994" s="11">
        <v>170</v>
      </c>
      <c r="F994" s="11" t="s">
        <v>140</v>
      </c>
      <c r="G994" s="11" t="s">
        <v>4479</v>
      </c>
      <c r="H994" s="11" t="s">
        <v>2944</v>
      </c>
      <c r="I994" s="11" t="s">
        <v>637</v>
      </c>
      <c r="J994" s="11" t="s">
        <v>19</v>
      </c>
      <c r="K994" s="11" t="s">
        <v>2161</v>
      </c>
      <c r="L994" s="11">
        <v>1891</v>
      </c>
      <c r="M994" s="11">
        <v>8</v>
      </c>
      <c r="N994" s="11" t="s">
        <v>2939</v>
      </c>
      <c r="O994" s="16"/>
      <c r="P994" s="16"/>
      <c r="Q994" s="16"/>
      <c r="R994" s="11" t="s">
        <v>3952</v>
      </c>
      <c r="S994" s="11" t="s">
        <v>3952</v>
      </c>
      <c r="T994" s="11" t="s">
        <v>3952</v>
      </c>
      <c r="U994" s="16"/>
      <c r="V994" s="16"/>
      <c r="W994" s="16"/>
      <c r="X994" s="11" t="s">
        <v>3962</v>
      </c>
      <c r="Y994" s="16"/>
      <c r="Z994" s="11">
        <v>3</v>
      </c>
      <c r="AA994" s="11" t="s">
        <v>1395</v>
      </c>
      <c r="AB994" s="11" t="s">
        <v>92</v>
      </c>
      <c r="AC994" s="11" t="s">
        <v>1395</v>
      </c>
      <c r="AD994" s="16"/>
      <c r="AE994" s="16"/>
      <c r="AF994" s="16"/>
    </row>
    <row r="995" spans="1:32">
      <c r="A995" s="11">
        <v>44</v>
      </c>
      <c r="B995" s="11">
        <v>171</v>
      </c>
      <c r="C995" s="16"/>
      <c r="D995" s="11">
        <v>170</v>
      </c>
      <c r="E995" s="11">
        <v>170</v>
      </c>
      <c r="F995" s="11" t="s">
        <v>140</v>
      </c>
      <c r="G995" s="11" t="s">
        <v>17</v>
      </c>
      <c r="H995" s="11" t="s">
        <v>2944</v>
      </c>
      <c r="I995" s="11" t="s">
        <v>637</v>
      </c>
      <c r="J995" s="11" t="s">
        <v>19</v>
      </c>
      <c r="K995" s="11" t="s">
        <v>2245</v>
      </c>
      <c r="L995" s="11">
        <v>1892</v>
      </c>
      <c r="M995" s="11">
        <v>7</v>
      </c>
      <c r="N995" s="11" t="s">
        <v>2939</v>
      </c>
      <c r="O995" s="16"/>
      <c r="P995" s="16"/>
      <c r="Q995" s="16"/>
      <c r="R995" s="11" t="s">
        <v>3952</v>
      </c>
      <c r="S995" s="11" t="s">
        <v>3952</v>
      </c>
      <c r="T995" s="11" t="s">
        <v>3952</v>
      </c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</row>
    <row r="996" spans="1:32">
      <c r="A996" s="11">
        <v>45</v>
      </c>
      <c r="B996" s="11">
        <v>171</v>
      </c>
      <c r="C996" s="16"/>
      <c r="D996" s="11">
        <v>170</v>
      </c>
      <c r="E996" s="11">
        <v>170</v>
      </c>
      <c r="F996" s="11" t="s">
        <v>140</v>
      </c>
      <c r="G996" s="11" t="s">
        <v>4114</v>
      </c>
      <c r="H996" s="11" t="s">
        <v>2944</v>
      </c>
      <c r="I996" s="11" t="s">
        <v>637</v>
      </c>
      <c r="J996" s="11" t="s">
        <v>19</v>
      </c>
      <c r="K996" s="11" t="s">
        <v>2354</v>
      </c>
      <c r="L996" s="11">
        <v>1895</v>
      </c>
      <c r="M996" s="11">
        <v>5</v>
      </c>
      <c r="N996" s="11" t="s">
        <v>2939</v>
      </c>
      <c r="O996" s="16"/>
      <c r="P996" s="16"/>
      <c r="Q996" s="16"/>
      <c r="R996" s="11" t="s">
        <v>3952</v>
      </c>
      <c r="S996" s="11" t="s">
        <v>3952</v>
      </c>
      <c r="T996" s="11" t="s">
        <v>3952</v>
      </c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</row>
    <row r="997" spans="1:32">
      <c r="A997" s="11">
        <v>46</v>
      </c>
      <c r="B997" s="11">
        <v>171</v>
      </c>
      <c r="C997" s="16"/>
      <c r="D997" s="11">
        <v>170</v>
      </c>
      <c r="E997" s="11">
        <v>170</v>
      </c>
      <c r="F997" s="11" t="s">
        <v>573</v>
      </c>
      <c r="G997" s="11" t="s">
        <v>2015</v>
      </c>
      <c r="H997" s="11" t="s">
        <v>3108</v>
      </c>
      <c r="I997" s="11" t="s">
        <v>637</v>
      </c>
      <c r="J997" s="11" t="s">
        <v>24</v>
      </c>
      <c r="K997" s="11" t="s">
        <v>2033</v>
      </c>
      <c r="L997" s="11">
        <v>1889</v>
      </c>
      <c r="M997" s="11">
        <v>11</v>
      </c>
      <c r="N997" s="11" t="s">
        <v>2939</v>
      </c>
      <c r="O997" s="16"/>
      <c r="P997" s="16"/>
      <c r="Q997" s="16"/>
      <c r="R997" s="11" t="s">
        <v>3952</v>
      </c>
      <c r="S997" s="11" t="s">
        <v>3952</v>
      </c>
      <c r="T997" s="11" t="s">
        <v>3952</v>
      </c>
      <c r="U997" s="16"/>
      <c r="V997" s="16"/>
      <c r="W997" s="16"/>
      <c r="X997" s="16"/>
      <c r="Y997" s="16"/>
      <c r="Z997" s="11">
        <v>0</v>
      </c>
      <c r="AA997" s="11" t="s">
        <v>1395</v>
      </c>
      <c r="AB997" s="11" t="s">
        <v>1395</v>
      </c>
      <c r="AC997" s="11" t="s">
        <v>1395</v>
      </c>
      <c r="AD997" s="16"/>
      <c r="AE997" s="16"/>
      <c r="AF997" s="16"/>
    </row>
    <row r="998" spans="1:32">
      <c r="A998" s="11">
        <v>47</v>
      </c>
      <c r="B998" s="11">
        <v>172</v>
      </c>
      <c r="C998" s="11"/>
      <c r="D998" s="11">
        <v>171</v>
      </c>
      <c r="E998" s="11">
        <v>171</v>
      </c>
      <c r="F998" s="11" t="s">
        <v>2271</v>
      </c>
      <c r="G998" s="11" t="s">
        <v>3842</v>
      </c>
      <c r="H998" s="11" t="s">
        <v>3949</v>
      </c>
      <c r="I998" s="11" t="s">
        <v>637</v>
      </c>
      <c r="J998" s="11" t="s">
        <v>24</v>
      </c>
      <c r="K998" s="11" t="s">
        <v>1971</v>
      </c>
      <c r="L998" s="11">
        <v>1844</v>
      </c>
      <c r="M998" s="11">
        <v>56</v>
      </c>
      <c r="N998" s="11" t="s">
        <v>3066</v>
      </c>
      <c r="O998" s="11"/>
      <c r="P998" s="11">
        <v>10</v>
      </c>
      <c r="Q998" s="11">
        <v>5</v>
      </c>
      <c r="R998" s="11" t="s">
        <v>4034</v>
      </c>
      <c r="S998" s="11"/>
      <c r="T998" s="11"/>
      <c r="U998" s="11"/>
      <c r="V998" s="11"/>
      <c r="W998" s="11"/>
      <c r="X998" s="11" t="s">
        <v>32</v>
      </c>
      <c r="Y998" s="11">
        <v>0</v>
      </c>
      <c r="Z998" s="11"/>
      <c r="AA998" s="11" t="s">
        <v>92</v>
      </c>
      <c r="AB998" s="11" t="s">
        <v>92</v>
      </c>
      <c r="AC998" s="11" t="s">
        <v>1395</v>
      </c>
      <c r="AD998" s="11" t="s">
        <v>3956</v>
      </c>
      <c r="AE998" s="11"/>
      <c r="AF998" s="11" t="s">
        <v>261</v>
      </c>
    </row>
    <row r="999" spans="1:32">
      <c r="A999" s="11">
        <v>48</v>
      </c>
      <c r="B999" s="11">
        <v>172</v>
      </c>
      <c r="C999" s="16"/>
      <c r="D999" s="11">
        <v>171</v>
      </c>
      <c r="E999" s="11">
        <v>171</v>
      </c>
      <c r="F999" s="11" t="s">
        <v>2271</v>
      </c>
      <c r="G999" s="11" t="s">
        <v>3274</v>
      </c>
      <c r="H999" s="11" t="s">
        <v>2938</v>
      </c>
      <c r="I999" s="11" t="s">
        <v>637</v>
      </c>
      <c r="J999" s="11" t="s">
        <v>24</v>
      </c>
      <c r="K999" s="11" t="s">
        <v>2354</v>
      </c>
      <c r="L999" s="11">
        <v>1878</v>
      </c>
      <c r="M999" s="11">
        <v>22</v>
      </c>
      <c r="N999" s="11" t="s">
        <v>2939</v>
      </c>
      <c r="O999" s="16"/>
      <c r="P999" s="16"/>
      <c r="Q999" s="16"/>
      <c r="R999" s="11" t="s">
        <v>3952</v>
      </c>
      <c r="S999" s="16"/>
      <c r="T999" s="11" t="s">
        <v>4034</v>
      </c>
      <c r="U999" s="16"/>
      <c r="V999" s="16"/>
      <c r="W999" s="16"/>
      <c r="X999" s="11" t="s">
        <v>32</v>
      </c>
      <c r="Y999" s="11">
        <v>0</v>
      </c>
      <c r="Z999" s="16"/>
      <c r="AA999" s="11" t="s">
        <v>1395</v>
      </c>
      <c r="AB999" s="11" t="s">
        <v>92</v>
      </c>
      <c r="AC999" s="11" t="s">
        <v>1395</v>
      </c>
      <c r="AD999" s="16"/>
      <c r="AE999" s="16"/>
      <c r="AF999" s="16"/>
    </row>
    <row r="1000" spans="1:32">
      <c r="A1000" s="11">
        <v>49</v>
      </c>
      <c r="B1000" s="11">
        <v>172</v>
      </c>
      <c r="C1000" s="16"/>
      <c r="D1000" s="11">
        <v>171</v>
      </c>
      <c r="E1000" s="11">
        <v>171</v>
      </c>
      <c r="F1000" s="11" t="s">
        <v>2271</v>
      </c>
      <c r="G1000" s="11" t="s">
        <v>2587</v>
      </c>
      <c r="H1000" s="11" t="s">
        <v>2938</v>
      </c>
      <c r="I1000" s="11" t="s">
        <v>637</v>
      </c>
      <c r="J1000" s="11" t="s">
        <v>24</v>
      </c>
      <c r="K1000" s="11" t="s">
        <v>2206</v>
      </c>
      <c r="L1000" s="11">
        <v>1882</v>
      </c>
      <c r="M1000" s="11">
        <v>18</v>
      </c>
      <c r="N1000" s="11" t="s">
        <v>2939</v>
      </c>
      <c r="O1000" s="16"/>
      <c r="P1000" s="16"/>
      <c r="Q1000" s="16"/>
      <c r="R1000" s="11" t="s">
        <v>3952</v>
      </c>
      <c r="S1000" s="16"/>
      <c r="T1000" s="11" t="s">
        <v>4034</v>
      </c>
      <c r="U1000" s="16"/>
      <c r="V1000" s="16"/>
      <c r="W1000" s="16"/>
      <c r="X1000" s="11" t="s">
        <v>1998</v>
      </c>
      <c r="Y1000" s="11">
        <v>0</v>
      </c>
      <c r="Z1000" s="16"/>
      <c r="AA1000" s="11" t="s">
        <v>1395</v>
      </c>
      <c r="AB1000" s="11" t="s">
        <v>1395</v>
      </c>
      <c r="AC1000" s="11" t="s">
        <v>1395</v>
      </c>
      <c r="AD1000" s="16"/>
      <c r="AE1000" s="16"/>
      <c r="AF1000" s="16"/>
    </row>
    <row r="1001" spans="1:32">
      <c r="A1001" s="11">
        <v>50</v>
      </c>
      <c r="B1001" s="11">
        <v>173</v>
      </c>
      <c r="C1001" s="11"/>
      <c r="D1001" s="11">
        <v>172</v>
      </c>
      <c r="E1001" s="11">
        <v>172</v>
      </c>
      <c r="F1001" s="11" t="s">
        <v>4480</v>
      </c>
      <c r="G1001" s="11" t="s">
        <v>185</v>
      </c>
      <c r="H1001" s="11" t="s">
        <v>3949</v>
      </c>
      <c r="I1001" s="11" t="s">
        <v>20</v>
      </c>
      <c r="J1001" s="11" t="s">
        <v>19</v>
      </c>
      <c r="K1001" s="11" t="s">
        <v>2230</v>
      </c>
      <c r="L1001" s="11">
        <v>1839</v>
      </c>
      <c r="M1001" s="11">
        <v>60</v>
      </c>
      <c r="N1001" s="11" t="s">
        <v>2933</v>
      </c>
      <c r="O1001" s="11">
        <v>33</v>
      </c>
      <c r="P1001" s="11"/>
      <c r="Q1001" s="11"/>
      <c r="R1001" s="11" t="s">
        <v>116</v>
      </c>
      <c r="S1001" s="11" t="s">
        <v>116</v>
      </c>
      <c r="T1001" s="11" t="s">
        <v>116</v>
      </c>
      <c r="U1001" s="11">
        <v>1872</v>
      </c>
      <c r="V1001" s="11">
        <v>28</v>
      </c>
      <c r="W1001" s="11" t="s">
        <v>3950</v>
      </c>
      <c r="X1001" s="11" t="s">
        <v>32</v>
      </c>
      <c r="Y1001" s="11">
        <v>0</v>
      </c>
      <c r="Z1001" s="11"/>
      <c r="AA1001" s="11" t="s">
        <v>1395</v>
      </c>
      <c r="AB1001" s="11" t="s">
        <v>1395</v>
      </c>
      <c r="AC1001" s="11" t="s">
        <v>1395</v>
      </c>
      <c r="AD1001" s="11" t="s">
        <v>3951</v>
      </c>
      <c r="AE1001" s="11" t="s">
        <v>261</v>
      </c>
      <c r="AF1001" s="11" t="s">
        <v>261</v>
      </c>
    </row>
    <row r="1002" spans="1:32">
      <c r="A1002" s="11">
        <v>1</v>
      </c>
      <c r="B1002" s="11">
        <v>173</v>
      </c>
      <c r="C1002" s="16"/>
      <c r="D1002" s="11">
        <v>172</v>
      </c>
      <c r="E1002" s="11">
        <v>172</v>
      </c>
      <c r="F1002" s="11" t="s">
        <v>4480</v>
      </c>
      <c r="G1002" s="11" t="s">
        <v>744</v>
      </c>
      <c r="H1002" s="11" t="s">
        <v>2936</v>
      </c>
      <c r="I1002" s="11" t="s">
        <v>20</v>
      </c>
      <c r="J1002" s="11" t="s">
        <v>24</v>
      </c>
      <c r="K1002" s="11" t="s">
        <v>2173</v>
      </c>
      <c r="L1002" s="11">
        <v>1840</v>
      </c>
      <c r="M1002" s="11">
        <v>59</v>
      </c>
      <c r="N1002" s="11" t="s">
        <v>2933</v>
      </c>
      <c r="O1002" s="11">
        <v>33</v>
      </c>
      <c r="P1002" s="11">
        <v>12</v>
      </c>
      <c r="Q1002" s="11">
        <v>7</v>
      </c>
      <c r="R1002" s="11" t="s">
        <v>116</v>
      </c>
      <c r="S1002" s="11" t="s">
        <v>116</v>
      </c>
      <c r="T1002" s="11" t="s">
        <v>116</v>
      </c>
      <c r="U1002" s="11">
        <v>1872</v>
      </c>
      <c r="V1002" s="11">
        <v>28</v>
      </c>
      <c r="W1002" s="16"/>
      <c r="X1002" s="16"/>
      <c r="Y1002" s="16"/>
      <c r="Z1002" s="16"/>
      <c r="AA1002" s="11" t="s">
        <v>1395</v>
      </c>
      <c r="AB1002" s="11" t="s">
        <v>1395</v>
      </c>
      <c r="AC1002" s="11" t="s">
        <v>1395</v>
      </c>
      <c r="AD1002" s="16"/>
      <c r="AE1002" s="16"/>
      <c r="AF1002" s="16"/>
    </row>
    <row r="1003" spans="1:32">
      <c r="A1003" s="11">
        <v>2</v>
      </c>
      <c r="B1003" s="11">
        <v>173</v>
      </c>
      <c r="C1003" s="16"/>
      <c r="D1003" s="11">
        <v>172</v>
      </c>
      <c r="E1003" s="11">
        <v>172</v>
      </c>
      <c r="F1003" s="11" t="s">
        <v>4480</v>
      </c>
      <c r="G1003" s="11" t="s">
        <v>100</v>
      </c>
      <c r="H1003" s="11" t="s">
        <v>2944</v>
      </c>
      <c r="I1003" s="11" t="s">
        <v>20</v>
      </c>
      <c r="J1003" s="11" t="s">
        <v>19</v>
      </c>
      <c r="K1003" s="11" t="s">
        <v>2245</v>
      </c>
      <c r="L1003" s="11">
        <v>1871</v>
      </c>
      <c r="M1003" s="11">
        <v>28</v>
      </c>
      <c r="N1003" s="11" t="s">
        <v>2939</v>
      </c>
      <c r="O1003" s="16"/>
      <c r="P1003" s="16"/>
      <c r="Q1003" s="16"/>
      <c r="R1003" s="11" t="s">
        <v>3952</v>
      </c>
      <c r="S1003" s="11" t="s">
        <v>116</v>
      </c>
      <c r="T1003" s="11" t="s">
        <v>116</v>
      </c>
      <c r="U1003" s="16"/>
      <c r="V1003" s="16"/>
      <c r="W1003" s="16"/>
      <c r="X1003" s="11" t="s">
        <v>32</v>
      </c>
      <c r="Y1003" s="11">
        <v>0</v>
      </c>
      <c r="Z1003" s="16"/>
      <c r="AA1003" s="11" t="s">
        <v>1395</v>
      </c>
      <c r="AB1003" s="11" t="s">
        <v>1395</v>
      </c>
      <c r="AC1003" s="11" t="s">
        <v>1395</v>
      </c>
      <c r="AD1003" s="16"/>
      <c r="AE1003" s="16"/>
      <c r="AF1003" s="16"/>
    </row>
    <row r="1004" spans="1:32">
      <c r="A1004" s="11">
        <v>3</v>
      </c>
      <c r="B1004" s="11">
        <v>173</v>
      </c>
      <c r="C1004" s="16"/>
      <c r="D1004" s="11">
        <v>172</v>
      </c>
      <c r="E1004" s="11">
        <v>172</v>
      </c>
      <c r="F1004" s="11" t="s">
        <v>4481</v>
      </c>
      <c r="G1004" s="11" t="s">
        <v>2871</v>
      </c>
      <c r="H1004" s="11" t="s">
        <v>2938</v>
      </c>
      <c r="I1004" s="11" t="s">
        <v>20</v>
      </c>
      <c r="J1004" s="11" t="s">
        <v>24</v>
      </c>
      <c r="K1004" s="11" t="s">
        <v>2128</v>
      </c>
      <c r="L1004" s="11">
        <v>1877</v>
      </c>
      <c r="M1004" s="11">
        <v>23</v>
      </c>
      <c r="N1004" s="11" t="s">
        <v>3119</v>
      </c>
      <c r="O1004" s="16"/>
      <c r="P1004" s="11">
        <v>1</v>
      </c>
      <c r="Q1004" s="11">
        <v>1</v>
      </c>
      <c r="R1004" s="11" t="s">
        <v>3952</v>
      </c>
      <c r="S1004" s="11" t="s">
        <v>116</v>
      </c>
      <c r="T1004" s="11" t="s">
        <v>116</v>
      </c>
      <c r="U1004" s="16"/>
      <c r="V1004" s="16"/>
      <c r="W1004" s="16"/>
      <c r="X1004" s="16"/>
      <c r="Y1004" s="16"/>
      <c r="Z1004" s="16"/>
      <c r="AA1004" s="11" t="s">
        <v>1395</v>
      </c>
      <c r="AB1004" s="11" t="s">
        <v>1395</v>
      </c>
      <c r="AC1004" s="11" t="s">
        <v>1395</v>
      </c>
      <c r="AD1004" s="16"/>
      <c r="AE1004" s="16"/>
      <c r="AF1004" s="16"/>
    </row>
    <row r="1005" spans="1:32">
      <c r="A1005" s="11">
        <v>4</v>
      </c>
      <c r="B1005" s="11">
        <v>173</v>
      </c>
      <c r="C1005" s="16"/>
      <c r="D1005" s="11">
        <v>172</v>
      </c>
      <c r="E1005" s="11">
        <v>172</v>
      </c>
      <c r="F1005" s="11" t="s">
        <v>4481</v>
      </c>
      <c r="G1005" s="11" t="s">
        <v>1476</v>
      </c>
      <c r="H1005" s="11" t="s">
        <v>3099</v>
      </c>
      <c r="I1005" s="11" t="s">
        <v>20</v>
      </c>
      <c r="J1005" s="11" t="s">
        <v>24</v>
      </c>
      <c r="K1005" s="11" t="s">
        <v>1971</v>
      </c>
      <c r="L1005" s="11">
        <v>1897</v>
      </c>
      <c r="M1005" s="11">
        <v>3</v>
      </c>
      <c r="N1005" s="11" t="s">
        <v>2939</v>
      </c>
      <c r="O1005" s="16"/>
      <c r="P1005" s="16"/>
      <c r="Q1005" s="16"/>
      <c r="R1005" s="11" t="s">
        <v>3952</v>
      </c>
      <c r="S1005" s="11" t="s">
        <v>3952</v>
      </c>
      <c r="T1005" s="11" t="s">
        <v>4268</v>
      </c>
      <c r="U1005" s="16"/>
      <c r="V1005" s="16"/>
      <c r="W1005" s="16"/>
      <c r="X1005" s="16"/>
      <c r="Y1005" s="16"/>
      <c r="Z1005" s="16"/>
      <c r="AA1005" s="16"/>
      <c r="AB1005" s="16"/>
      <c r="AC1005" s="16"/>
      <c r="AD1005" s="16"/>
      <c r="AE1005" s="16"/>
      <c r="AF1005" s="16"/>
    </row>
    <row r="1006" spans="1:32">
      <c r="A1006" s="11">
        <v>5</v>
      </c>
      <c r="B1006" s="11">
        <v>174</v>
      </c>
      <c r="C1006" s="11"/>
      <c r="D1006" s="11">
        <v>173</v>
      </c>
      <c r="E1006" s="11">
        <v>173</v>
      </c>
      <c r="F1006" s="11" t="s">
        <v>4481</v>
      </c>
      <c r="G1006" s="11" t="s">
        <v>2095</v>
      </c>
      <c r="H1006" s="11" t="s">
        <v>3949</v>
      </c>
      <c r="I1006" s="11" t="s">
        <v>20</v>
      </c>
      <c r="J1006" s="11" t="s">
        <v>19</v>
      </c>
      <c r="K1006" s="11" t="s">
        <v>2526</v>
      </c>
      <c r="L1006" s="11">
        <v>1870</v>
      </c>
      <c r="M1006" s="11">
        <v>29</v>
      </c>
      <c r="N1006" s="11" t="s">
        <v>2933</v>
      </c>
      <c r="O1006" s="11">
        <v>5</v>
      </c>
      <c r="P1006" s="11"/>
      <c r="Q1006" s="11"/>
      <c r="R1006" s="11" t="s">
        <v>116</v>
      </c>
      <c r="S1006" s="11" t="s">
        <v>116</v>
      </c>
      <c r="T1006" s="11" t="s">
        <v>116</v>
      </c>
      <c r="U1006" s="11">
        <v>1872</v>
      </c>
      <c r="V1006" s="11">
        <v>28</v>
      </c>
      <c r="W1006" s="11"/>
      <c r="X1006" s="11" t="s">
        <v>32</v>
      </c>
      <c r="Y1006" s="11">
        <v>0</v>
      </c>
      <c r="Z1006" s="11"/>
      <c r="AA1006" s="11" t="s">
        <v>1395</v>
      </c>
      <c r="AB1006" s="11" t="s">
        <v>1395</v>
      </c>
      <c r="AC1006" s="11" t="s">
        <v>1395</v>
      </c>
      <c r="AD1006" s="11" t="s">
        <v>3951</v>
      </c>
      <c r="AE1006" s="11" t="s">
        <v>261</v>
      </c>
      <c r="AF1006" s="11"/>
    </row>
    <row r="1007" spans="1:32">
      <c r="A1007" s="11">
        <v>6</v>
      </c>
      <c r="B1007" s="11">
        <v>174</v>
      </c>
      <c r="C1007" s="16"/>
      <c r="D1007" s="11">
        <v>173</v>
      </c>
      <c r="E1007" s="11">
        <v>173</v>
      </c>
      <c r="F1007" s="11" t="s">
        <v>4480</v>
      </c>
      <c r="G1007" s="11" t="s">
        <v>280</v>
      </c>
      <c r="H1007" s="11" t="s">
        <v>2936</v>
      </c>
      <c r="I1007" s="11" t="s">
        <v>20</v>
      </c>
      <c r="J1007" s="11" t="s">
        <v>24</v>
      </c>
      <c r="K1007" s="11" t="s">
        <v>2354</v>
      </c>
      <c r="L1007" s="11">
        <v>1869</v>
      </c>
      <c r="M1007" s="11">
        <v>31</v>
      </c>
      <c r="N1007" s="11" t="s">
        <v>2933</v>
      </c>
      <c r="O1007" s="11">
        <v>5</v>
      </c>
      <c r="P1007" s="11">
        <v>3</v>
      </c>
      <c r="Q1007" s="11">
        <v>3</v>
      </c>
      <c r="R1007" s="11" t="s">
        <v>97</v>
      </c>
      <c r="S1007" s="11" t="s">
        <v>97</v>
      </c>
      <c r="T1007" s="11" t="s">
        <v>97</v>
      </c>
      <c r="U1007" s="11">
        <v>1885</v>
      </c>
      <c r="V1007" s="11">
        <v>15</v>
      </c>
      <c r="W1007" s="16"/>
      <c r="X1007" s="16"/>
      <c r="Y1007" s="16"/>
      <c r="Z1007" s="16"/>
      <c r="AA1007" s="11" t="s">
        <v>1395</v>
      </c>
      <c r="AB1007" s="11" t="s">
        <v>1395</v>
      </c>
      <c r="AC1007" s="11" t="s">
        <v>1395</v>
      </c>
      <c r="AD1007" s="16"/>
      <c r="AE1007" s="16"/>
      <c r="AF1007" s="16"/>
    </row>
    <row r="1008" spans="1:32">
      <c r="A1008" s="11">
        <v>7</v>
      </c>
      <c r="B1008" s="11">
        <v>174</v>
      </c>
      <c r="C1008" s="16"/>
      <c r="D1008" s="11">
        <v>173</v>
      </c>
      <c r="E1008" s="11">
        <v>173</v>
      </c>
      <c r="F1008" s="11" t="s">
        <v>4480</v>
      </c>
      <c r="G1008" s="11" t="s">
        <v>4482</v>
      </c>
      <c r="H1008" s="11" t="s">
        <v>2938</v>
      </c>
      <c r="I1008" s="11" t="s">
        <v>20</v>
      </c>
      <c r="J1008" s="11" t="s">
        <v>24</v>
      </c>
      <c r="K1008" s="11" t="s">
        <v>2206</v>
      </c>
      <c r="L1008" s="11">
        <v>1896</v>
      </c>
      <c r="M1008" s="11">
        <v>4</v>
      </c>
      <c r="N1008" s="11" t="s">
        <v>2939</v>
      </c>
      <c r="O1008" s="16"/>
      <c r="P1008" s="16"/>
      <c r="Q1008" s="16"/>
      <c r="R1008" s="11" t="s">
        <v>3952</v>
      </c>
      <c r="S1008" s="11" t="s">
        <v>116</v>
      </c>
      <c r="T1008" s="11" t="s">
        <v>97</v>
      </c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6"/>
      <c r="AE1008" s="16"/>
      <c r="AF1008" s="16"/>
    </row>
    <row r="1009" spans="1:32">
      <c r="A1009" s="11">
        <v>8</v>
      </c>
      <c r="B1009" s="11">
        <v>174</v>
      </c>
      <c r="C1009" s="16"/>
      <c r="D1009" s="11">
        <v>173</v>
      </c>
      <c r="E1009" s="11">
        <v>173</v>
      </c>
      <c r="F1009" s="11" t="s">
        <v>4481</v>
      </c>
      <c r="G1009" s="11" t="s">
        <v>4483</v>
      </c>
      <c r="H1009" s="11" t="s">
        <v>2944</v>
      </c>
      <c r="I1009" s="11" t="s">
        <v>20</v>
      </c>
      <c r="J1009" s="11" t="s">
        <v>19</v>
      </c>
      <c r="K1009" s="11" t="s">
        <v>2128</v>
      </c>
      <c r="L1009" s="11">
        <v>1898</v>
      </c>
      <c r="M1009" s="11">
        <v>2</v>
      </c>
      <c r="N1009" s="11" t="s">
        <v>2939</v>
      </c>
      <c r="O1009" s="16"/>
      <c r="P1009" s="16"/>
      <c r="Q1009" s="16"/>
      <c r="R1009" s="11" t="s">
        <v>3952</v>
      </c>
      <c r="S1009" s="11" t="s">
        <v>116</v>
      </c>
      <c r="T1009" s="11" t="s">
        <v>97</v>
      </c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  <c r="AE1009" s="16"/>
      <c r="AF1009" s="16"/>
    </row>
    <row r="1010" spans="1:32">
      <c r="A1010" s="11">
        <v>9</v>
      </c>
      <c r="B1010" s="11">
        <v>174</v>
      </c>
      <c r="C1010" s="16"/>
      <c r="D1010" s="11">
        <v>173</v>
      </c>
      <c r="E1010" s="11">
        <v>173</v>
      </c>
      <c r="F1010" s="11" t="s">
        <v>4480</v>
      </c>
      <c r="G1010" s="11" t="s">
        <v>104</v>
      </c>
      <c r="H1010" s="11" t="s">
        <v>2944</v>
      </c>
      <c r="I1010" s="11" t="s">
        <v>20</v>
      </c>
      <c r="J1010" s="11" t="s">
        <v>19</v>
      </c>
      <c r="K1010" s="11" t="s">
        <v>2128</v>
      </c>
      <c r="L1010" s="11">
        <v>1900</v>
      </c>
      <c r="M1010" s="17">
        <v>45700</v>
      </c>
      <c r="N1010" s="11" t="s">
        <v>2939</v>
      </c>
      <c r="O1010" s="16"/>
      <c r="P1010" s="16"/>
      <c r="Q1010" s="16"/>
      <c r="R1010" s="11" t="s">
        <v>3952</v>
      </c>
      <c r="S1010" s="11" t="s">
        <v>116</v>
      </c>
      <c r="T1010" s="11" t="s">
        <v>97</v>
      </c>
      <c r="U1010" s="16"/>
      <c r="V1010" s="16"/>
      <c r="W1010" s="16"/>
      <c r="X1010" s="16"/>
      <c r="Y1010" s="16"/>
      <c r="Z1010" s="16"/>
      <c r="AA1010" s="16"/>
      <c r="AB1010" s="16"/>
      <c r="AC1010" s="16"/>
      <c r="AD1010" s="16"/>
      <c r="AE1010" s="16"/>
      <c r="AF1010" s="16"/>
    </row>
    <row r="1011" spans="1:32">
      <c r="A1011" s="11">
        <v>10</v>
      </c>
      <c r="B1011" s="11">
        <v>175</v>
      </c>
      <c r="C1011" s="11"/>
      <c r="D1011" s="11">
        <v>174</v>
      </c>
      <c r="E1011" s="11">
        <v>174</v>
      </c>
      <c r="F1011" s="11" t="s">
        <v>136</v>
      </c>
      <c r="G1011" s="11" t="s">
        <v>265</v>
      </c>
      <c r="H1011" s="11" t="s">
        <v>3949</v>
      </c>
      <c r="I1011" s="11" t="s">
        <v>637</v>
      </c>
      <c r="J1011" s="11" t="s">
        <v>19</v>
      </c>
      <c r="K1011" s="11" t="s">
        <v>1971</v>
      </c>
      <c r="L1011" s="11">
        <v>1835</v>
      </c>
      <c r="M1011" s="11">
        <v>65</v>
      </c>
      <c r="N1011" s="11" t="s">
        <v>2933</v>
      </c>
      <c r="O1011" s="11">
        <v>32</v>
      </c>
      <c r="P1011" s="11"/>
      <c r="Q1011" s="11"/>
      <c r="R1011" s="11" t="s">
        <v>4034</v>
      </c>
      <c r="S1011" s="11" t="s">
        <v>4034</v>
      </c>
      <c r="T1011" s="11" t="s">
        <v>4034</v>
      </c>
      <c r="U1011" s="11"/>
      <c r="V1011" s="11"/>
      <c r="W1011" s="11"/>
      <c r="X1011" s="11" t="s">
        <v>32</v>
      </c>
      <c r="Y1011" s="11">
        <v>0</v>
      </c>
      <c r="Z1011" s="11"/>
      <c r="AA1011" s="11" t="s">
        <v>1395</v>
      </c>
      <c r="AB1011" s="11" t="s">
        <v>92</v>
      </c>
      <c r="AC1011" s="11" t="s">
        <v>1395</v>
      </c>
      <c r="AD1011" s="11" t="s">
        <v>3951</v>
      </c>
      <c r="AE1011" s="11" t="s">
        <v>261</v>
      </c>
      <c r="AF1011" s="11" t="s">
        <v>261</v>
      </c>
    </row>
    <row r="1012" spans="1:32">
      <c r="A1012" s="11">
        <v>11</v>
      </c>
      <c r="B1012" s="11">
        <v>175</v>
      </c>
      <c r="C1012" s="16"/>
      <c r="D1012" s="11">
        <v>174</v>
      </c>
      <c r="E1012" s="11">
        <v>174</v>
      </c>
      <c r="F1012" s="11" t="s">
        <v>136</v>
      </c>
      <c r="G1012" s="11" t="s">
        <v>4484</v>
      </c>
      <c r="H1012" s="11" t="s">
        <v>2936</v>
      </c>
      <c r="I1012" s="11" t="s">
        <v>637</v>
      </c>
      <c r="J1012" s="11" t="s">
        <v>24</v>
      </c>
      <c r="K1012" s="11" t="s">
        <v>2354</v>
      </c>
      <c r="L1012" s="11">
        <v>1853</v>
      </c>
      <c r="M1012" s="11">
        <v>47</v>
      </c>
      <c r="N1012" s="11" t="s">
        <v>2933</v>
      </c>
      <c r="O1012" s="11">
        <v>32</v>
      </c>
      <c r="P1012" s="11">
        <v>13</v>
      </c>
      <c r="Q1012" s="11">
        <v>13</v>
      </c>
      <c r="R1012" s="11" t="s">
        <v>3952</v>
      </c>
      <c r="S1012" s="16"/>
      <c r="T1012" s="16"/>
      <c r="U1012" s="16"/>
      <c r="V1012" s="16"/>
      <c r="W1012" s="16"/>
      <c r="X1012" s="16"/>
      <c r="Y1012" s="16"/>
      <c r="Z1012" s="16"/>
      <c r="AA1012" s="11" t="s">
        <v>1395</v>
      </c>
      <c r="AB1012" s="11" t="s">
        <v>1395</v>
      </c>
      <c r="AC1012" s="11" t="s">
        <v>1395</v>
      </c>
      <c r="AD1012" s="16"/>
      <c r="AE1012" s="16"/>
      <c r="AF1012" s="16"/>
    </row>
    <row r="1013" spans="1:32">
      <c r="A1013" s="11">
        <v>12</v>
      </c>
      <c r="B1013" s="11">
        <v>175</v>
      </c>
      <c r="C1013" s="16"/>
      <c r="D1013" s="11">
        <v>174</v>
      </c>
      <c r="E1013" s="11">
        <v>174</v>
      </c>
      <c r="F1013" s="11" t="s">
        <v>136</v>
      </c>
      <c r="G1013" s="11" t="s">
        <v>4484</v>
      </c>
      <c r="H1013" s="11" t="s">
        <v>2938</v>
      </c>
      <c r="I1013" s="11" t="s">
        <v>637</v>
      </c>
      <c r="J1013" s="11" t="s">
        <v>24</v>
      </c>
      <c r="K1013" s="11" t="s">
        <v>2526</v>
      </c>
      <c r="L1013" s="11">
        <v>1881</v>
      </c>
      <c r="M1013" s="11">
        <v>18</v>
      </c>
      <c r="N1013" s="11" t="s">
        <v>2939</v>
      </c>
      <c r="O1013" s="16"/>
      <c r="P1013" s="16"/>
      <c r="Q1013" s="16"/>
      <c r="R1013" s="11" t="s">
        <v>3952</v>
      </c>
      <c r="S1013" s="11" t="s">
        <v>4034</v>
      </c>
      <c r="T1013" s="11" t="s">
        <v>3952</v>
      </c>
      <c r="U1013" s="16"/>
      <c r="V1013" s="16"/>
      <c r="W1013" s="16"/>
      <c r="X1013" s="11" t="s">
        <v>1998</v>
      </c>
      <c r="Y1013" s="11">
        <v>0</v>
      </c>
      <c r="Z1013" s="11">
        <v>0</v>
      </c>
      <c r="AA1013" s="11" t="s">
        <v>1395</v>
      </c>
      <c r="AB1013" s="11" t="s">
        <v>1395</v>
      </c>
      <c r="AC1013" s="11" t="s">
        <v>1395</v>
      </c>
      <c r="AD1013" s="16"/>
      <c r="AE1013" s="16"/>
      <c r="AF1013" s="16"/>
    </row>
    <row r="1014" spans="1:32">
      <c r="A1014" s="11">
        <v>13</v>
      </c>
      <c r="B1014" s="11">
        <v>175</v>
      </c>
      <c r="C1014" s="16"/>
      <c r="D1014" s="11">
        <v>174</v>
      </c>
      <c r="E1014" s="11">
        <v>174</v>
      </c>
      <c r="F1014" s="11" t="s">
        <v>136</v>
      </c>
      <c r="G1014" s="11" t="s">
        <v>265</v>
      </c>
      <c r="H1014" s="11" t="s">
        <v>2944</v>
      </c>
      <c r="I1014" s="11" t="s">
        <v>637</v>
      </c>
      <c r="J1014" s="11" t="s">
        <v>19</v>
      </c>
      <c r="K1014" s="11" t="s">
        <v>1971</v>
      </c>
      <c r="L1014" s="11">
        <v>1883</v>
      </c>
      <c r="M1014" s="11">
        <v>17</v>
      </c>
      <c r="N1014" s="11" t="s">
        <v>2939</v>
      </c>
      <c r="O1014" s="16"/>
      <c r="P1014" s="16"/>
      <c r="Q1014" s="16"/>
      <c r="R1014" s="11" t="s">
        <v>3952</v>
      </c>
      <c r="S1014" s="11" t="s">
        <v>4034</v>
      </c>
      <c r="T1014" s="11" t="s">
        <v>3952</v>
      </c>
      <c r="U1014" s="16"/>
      <c r="V1014" s="16"/>
      <c r="W1014" s="16"/>
      <c r="X1014" s="11" t="s">
        <v>1998</v>
      </c>
      <c r="Y1014" s="11">
        <v>0</v>
      </c>
      <c r="Z1014" s="11">
        <v>0</v>
      </c>
      <c r="AA1014" s="11" t="s">
        <v>1395</v>
      </c>
      <c r="AB1014" s="11" t="s">
        <v>1395</v>
      </c>
      <c r="AC1014" s="11" t="s">
        <v>1395</v>
      </c>
      <c r="AD1014" s="16"/>
      <c r="AE1014" s="16"/>
      <c r="AF1014" s="16"/>
    </row>
    <row r="1015" spans="1:32">
      <c r="A1015" s="11">
        <v>14</v>
      </c>
      <c r="B1015" s="11">
        <v>175</v>
      </c>
      <c r="C1015" s="16"/>
      <c r="D1015" s="11">
        <v>174</v>
      </c>
      <c r="E1015" s="11">
        <v>174</v>
      </c>
      <c r="F1015" s="11" t="s">
        <v>136</v>
      </c>
      <c r="G1015" s="11" t="s">
        <v>851</v>
      </c>
      <c r="H1015" s="11" t="s">
        <v>2944</v>
      </c>
      <c r="I1015" s="11" t="s">
        <v>637</v>
      </c>
      <c r="J1015" s="11" t="s">
        <v>19</v>
      </c>
      <c r="K1015" s="11" t="s">
        <v>2354</v>
      </c>
      <c r="L1015" s="11">
        <v>1886</v>
      </c>
      <c r="M1015" s="11">
        <v>14</v>
      </c>
      <c r="N1015" s="11" t="s">
        <v>2939</v>
      </c>
      <c r="O1015" s="16"/>
      <c r="P1015" s="16"/>
      <c r="Q1015" s="16"/>
      <c r="R1015" s="11" t="s">
        <v>3952</v>
      </c>
      <c r="S1015" s="11" t="s">
        <v>4034</v>
      </c>
      <c r="T1015" s="11" t="s">
        <v>3952</v>
      </c>
      <c r="U1015" s="16"/>
      <c r="V1015" s="16"/>
      <c r="W1015" s="16"/>
      <c r="X1015" s="11" t="s">
        <v>1998</v>
      </c>
      <c r="Y1015" s="11">
        <v>0</v>
      </c>
      <c r="Z1015" s="11">
        <v>0</v>
      </c>
      <c r="AA1015" s="11" t="s">
        <v>92</v>
      </c>
      <c r="AB1015" s="11" t="s">
        <v>92</v>
      </c>
      <c r="AC1015" s="11" t="s">
        <v>1395</v>
      </c>
      <c r="AD1015" s="16"/>
      <c r="AE1015" s="16"/>
      <c r="AF1015" s="16"/>
    </row>
    <row r="1016" spans="1:32">
      <c r="A1016" s="11">
        <v>15</v>
      </c>
      <c r="B1016" s="11">
        <v>175</v>
      </c>
      <c r="C1016" s="16"/>
      <c r="D1016" s="11">
        <v>174</v>
      </c>
      <c r="E1016" s="11">
        <v>174</v>
      </c>
      <c r="F1016" s="11" t="s">
        <v>136</v>
      </c>
      <c r="G1016" s="11" t="s">
        <v>1458</v>
      </c>
      <c r="H1016" s="11" t="s">
        <v>2938</v>
      </c>
      <c r="I1016" s="11" t="s">
        <v>637</v>
      </c>
      <c r="J1016" s="11" t="s">
        <v>24</v>
      </c>
      <c r="K1016" s="11" t="s">
        <v>2206</v>
      </c>
      <c r="L1016" s="11">
        <v>1887</v>
      </c>
      <c r="M1016" s="11">
        <v>13</v>
      </c>
      <c r="N1016" s="11" t="s">
        <v>2939</v>
      </c>
      <c r="O1016" s="16"/>
      <c r="P1016" s="16"/>
      <c r="Q1016" s="16"/>
      <c r="R1016" s="11" t="s">
        <v>3952</v>
      </c>
      <c r="S1016" s="11" t="s">
        <v>4034</v>
      </c>
      <c r="T1016" s="11" t="s">
        <v>3952</v>
      </c>
      <c r="U1016" s="16"/>
      <c r="V1016" s="16"/>
      <c r="W1016" s="16"/>
      <c r="X1016" s="11" t="s">
        <v>3962</v>
      </c>
      <c r="Y1016" s="16"/>
      <c r="Z1016" s="11">
        <v>1</v>
      </c>
      <c r="AA1016" s="11" t="s">
        <v>92</v>
      </c>
      <c r="AB1016" s="11" t="s">
        <v>92</v>
      </c>
      <c r="AC1016" s="11" t="s">
        <v>1395</v>
      </c>
      <c r="AD1016" s="16"/>
      <c r="AE1016" s="16"/>
      <c r="AF1016" s="16"/>
    </row>
    <row r="1017" spans="1:32">
      <c r="A1017" s="11">
        <v>16</v>
      </c>
      <c r="B1017" s="11">
        <v>175</v>
      </c>
      <c r="C1017" s="16"/>
      <c r="D1017" s="11">
        <v>174</v>
      </c>
      <c r="E1017" s="11">
        <v>174</v>
      </c>
      <c r="F1017" s="11" t="s">
        <v>136</v>
      </c>
      <c r="G1017" s="11" t="s">
        <v>4407</v>
      </c>
      <c r="H1017" s="11" t="s">
        <v>2938</v>
      </c>
      <c r="I1017" s="11" t="s">
        <v>637</v>
      </c>
      <c r="J1017" s="11" t="s">
        <v>24</v>
      </c>
      <c r="K1017" s="11" t="s">
        <v>2190</v>
      </c>
      <c r="L1017" s="11">
        <v>1889</v>
      </c>
      <c r="M1017" s="11">
        <v>10</v>
      </c>
      <c r="N1017" s="11" t="s">
        <v>2939</v>
      </c>
      <c r="O1017" s="16"/>
      <c r="P1017" s="16"/>
      <c r="Q1017" s="16"/>
      <c r="R1017" s="11" t="s">
        <v>3952</v>
      </c>
      <c r="S1017" s="11" t="s">
        <v>4034</v>
      </c>
      <c r="T1017" s="11" t="s">
        <v>3952</v>
      </c>
      <c r="U1017" s="16"/>
      <c r="V1017" s="16"/>
      <c r="W1017" s="16"/>
      <c r="X1017" s="11" t="s">
        <v>3962</v>
      </c>
      <c r="Y1017" s="16"/>
      <c r="Z1017" s="11">
        <v>2</v>
      </c>
      <c r="AA1017" s="11" t="s">
        <v>92</v>
      </c>
      <c r="AB1017" s="11" t="s">
        <v>92</v>
      </c>
      <c r="AC1017" s="11" t="s">
        <v>1395</v>
      </c>
      <c r="AD1017" s="16"/>
      <c r="AE1017" s="16"/>
      <c r="AF1017" s="16"/>
    </row>
    <row r="1018" spans="1:32">
      <c r="A1018" s="11">
        <v>17</v>
      </c>
      <c r="B1018" s="11">
        <v>175</v>
      </c>
      <c r="C1018" s="16"/>
      <c r="D1018" s="11">
        <v>174</v>
      </c>
      <c r="E1018" s="11">
        <v>174</v>
      </c>
      <c r="F1018" s="11" t="s">
        <v>136</v>
      </c>
      <c r="G1018" s="11" t="s">
        <v>2255</v>
      </c>
      <c r="H1018" s="11" t="s">
        <v>2944</v>
      </c>
      <c r="I1018" s="11" t="s">
        <v>637</v>
      </c>
      <c r="J1018" s="11" t="s">
        <v>19</v>
      </c>
      <c r="K1018" s="11" t="s">
        <v>1971</v>
      </c>
      <c r="L1018" s="11">
        <v>1892</v>
      </c>
      <c r="M1018" s="11">
        <v>8</v>
      </c>
      <c r="N1018" s="11" t="s">
        <v>2939</v>
      </c>
      <c r="O1018" s="16"/>
      <c r="P1018" s="16"/>
      <c r="Q1018" s="16"/>
      <c r="R1018" s="11" t="s">
        <v>3952</v>
      </c>
      <c r="S1018" s="11" t="s">
        <v>4034</v>
      </c>
      <c r="T1018" s="11" t="s">
        <v>3952</v>
      </c>
      <c r="U1018" s="16"/>
      <c r="V1018" s="16"/>
      <c r="W1018" s="16"/>
      <c r="X1018" s="16"/>
      <c r="Y1018" s="16"/>
      <c r="Z1018" s="11">
        <v>0</v>
      </c>
      <c r="AA1018" s="11" t="s">
        <v>92</v>
      </c>
      <c r="AB1018" s="11" t="s">
        <v>92</v>
      </c>
      <c r="AC1018" s="11" t="s">
        <v>1395</v>
      </c>
      <c r="AD1018" s="16"/>
      <c r="AE1018" s="16"/>
      <c r="AF1018" s="16"/>
    </row>
    <row r="1019" spans="1:32">
      <c r="A1019" s="11">
        <v>18</v>
      </c>
      <c r="B1019" s="11">
        <v>175</v>
      </c>
      <c r="C1019" s="16"/>
      <c r="D1019" s="11">
        <v>174</v>
      </c>
      <c r="E1019" s="11">
        <v>174</v>
      </c>
      <c r="F1019" s="11" t="s">
        <v>136</v>
      </c>
      <c r="G1019" s="11" t="s">
        <v>95</v>
      </c>
      <c r="H1019" s="11" t="s">
        <v>2944</v>
      </c>
      <c r="I1019" s="11" t="s">
        <v>637</v>
      </c>
      <c r="J1019" s="11" t="s">
        <v>19</v>
      </c>
      <c r="K1019" s="11" t="s">
        <v>2354</v>
      </c>
      <c r="L1019" s="11">
        <v>1894</v>
      </c>
      <c r="M1019" s="11">
        <v>6</v>
      </c>
      <c r="N1019" s="11" t="s">
        <v>2939</v>
      </c>
      <c r="O1019" s="16"/>
      <c r="P1019" s="16"/>
      <c r="Q1019" s="16"/>
      <c r="R1019" s="11" t="s">
        <v>3952</v>
      </c>
      <c r="S1019" s="11" t="s">
        <v>4034</v>
      </c>
      <c r="T1019" s="11" t="s">
        <v>3952</v>
      </c>
      <c r="U1019" s="16"/>
      <c r="V1019" s="16"/>
      <c r="W1019" s="16"/>
      <c r="X1019" s="16"/>
      <c r="Y1019" s="16"/>
      <c r="Z1019" s="16"/>
      <c r="AA1019" s="16"/>
      <c r="AB1019" s="16"/>
      <c r="AC1019" s="16"/>
      <c r="AD1019" s="16"/>
      <c r="AE1019" s="16"/>
      <c r="AF1019" s="16"/>
    </row>
    <row r="1020" spans="1:32">
      <c r="A1020" s="11">
        <v>19</v>
      </c>
      <c r="B1020" s="11">
        <v>175</v>
      </c>
      <c r="C1020" s="16"/>
      <c r="D1020" s="11">
        <v>174</v>
      </c>
      <c r="E1020" s="11">
        <v>174</v>
      </c>
      <c r="F1020" s="11" t="s">
        <v>136</v>
      </c>
      <c r="G1020" s="11" t="s">
        <v>170</v>
      </c>
      <c r="H1020" s="11" t="s">
        <v>2944</v>
      </c>
      <c r="I1020" s="11" t="s">
        <v>637</v>
      </c>
      <c r="J1020" s="11" t="s">
        <v>19</v>
      </c>
      <c r="K1020" s="11" t="s">
        <v>2143</v>
      </c>
      <c r="L1020" s="11">
        <v>1896</v>
      </c>
      <c r="M1020" s="11">
        <v>3</v>
      </c>
      <c r="N1020" s="11" t="s">
        <v>2939</v>
      </c>
      <c r="O1020" s="16"/>
      <c r="P1020" s="16"/>
      <c r="Q1020" s="16"/>
      <c r="R1020" s="11" t="s">
        <v>3952</v>
      </c>
      <c r="S1020" s="11" t="s">
        <v>4034</v>
      </c>
      <c r="T1020" s="11" t="s">
        <v>3952</v>
      </c>
      <c r="U1020" s="16"/>
      <c r="V1020" s="16"/>
      <c r="W1020" s="16"/>
      <c r="X1020" s="16"/>
      <c r="Y1020" s="16"/>
      <c r="Z1020" s="16"/>
      <c r="AA1020" s="16"/>
      <c r="AB1020" s="16"/>
      <c r="AC1020" s="16"/>
      <c r="AD1020" s="16"/>
      <c r="AE1020" s="16"/>
      <c r="AF1020" s="16"/>
    </row>
    <row r="1021" spans="1:32">
      <c r="A1021" s="11">
        <v>20</v>
      </c>
      <c r="B1021" s="11">
        <v>176</v>
      </c>
      <c r="C1021" s="11"/>
      <c r="D1021" s="11">
        <v>174</v>
      </c>
      <c r="E1021" s="11">
        <v>176</v>
      </c>
      <c r="F1021" s="11" t="s">
        <v>2313</v>
      </c>
      <c r="G1021" s="11" t="s">
        <v>4485</v>
      </c>
      <c r="H1021" s="11" t="s">
        <v>3949</v>
      </c>
      <c r="I1021" s="11" t="s">
        <v>637</v>
      </c>
      <c r="J1021" s="11" t="s">
        <v>24</v>
      </c>
      <c r="K1021" s="11" t="s">
        <v>1971</v>
      </c>
      <c r="L1021" s="11">
        <v>1840</v>
      </c>
      <c r="M1021" s="11">
        <v>60</v>
      </c>
      <c r="N1021" s="11" t="s">
        <v>3066</v>
      </c>
      <c r="O1021" s="11"/>
      <c r="P1021" s="11">
        <v>10</v>
      </c>
      <c r="Q1021" s="11">
        <v>10</v>
      </c>
      <c r="R1021" s="11" t="s">
        <v>4034</v>
      </c>
      <c r="S1021" s="11" t="s">
        <v>4034</v>
      </c>
      <c r="T1021" s="11" t="s">
        <v>4034</v>
      </c>
      <c r="U1021" s="11"/>
      <c r="V1021" s="11"/>
      <c r="W1021" s="11"/>
      <c r="X1021" s="11" t="s">
        <v>32</v>
      </c>
      <c r="Y1021" s="11">
        <v>0</v>
      </c>
      <c r="Z1021" s="11"/>
      <c r="AA1021" s="11" t="s">
        <v>1395</v>
      </c>
      <c r="AB1021" s="11" t="s">
        <v>92</v>
      </c>
      <c r="AC1021" s="11" t="s">
        <v>1395</v>
      </c>
      <c r="AD1021" s="11" t="s">
        <v>3951</v>
      </c>
      <c r="AE1021" s="11" t="s">
        <v>261</v>
      </c>
      <c r="AF1021" s="11" t="s">
        <v>261</v>
      </c>
    </row>
    <row r="1022" spans="1:32">
      <c r="A1022" s="11">
        <v>21</v>
      </c>
      <c r="B1022" s="11">
        <v>176</v>
      </c>
      <c r="C1022" s="16"/>
      <c r="D1022" s="11">
        <v>174</v>
      </c>
      <c r="E1022" s="11">
        <v>176</v>
      </c>
      <c r="F1022" s="11" t="s">
        <v>2313</v>
      </c>
      <c r="G1022" s="11" t="s">
        <v>280</v>
      </c>
      <c r="H1022" s="11" t="s">
        <v>2938</v>
      </c>
      <c r="I1022" s="11" t="s">
        <v>637</v>
      </c>
      <c r="J1022" s="11" t="s">
        <v>24</v>
      </c>
      <c r="K1022" s="11" t="s">
        <v>1971</v>
      </c>
      <c r="L1022" s="11">
        <v>1875</v>
      </c>
      <c r="M1022" s="11">
        <v>25</v>
      </c>
      <c r="N1022" s="11" t="s">
        <v>2939</v>
      </c>
      <c r="O1022" s="16"/>
      <c r="P1022" s="16"/>
      <c r="Q1022" s="16"/>
      <c r="R1022" s="11" t="s">
        <v>3952</v>
      </c>
      <c r="S1022" s="11" t="s">
        <v>4034</v>
      </c>
      <c r="T1022" s="16"/>
      <c r="U1022" s="16"/>
      <c r="V1022" s="16"/>
      <c r="W1022" s="16"/>
      <c r="X1022" s="11" t="s">
        <v>1998</v>
      </c>
      <c r="Y1022" s="11">
        <v>0</v>
      </c>
      <c r="Z1022" s="16"/>
      <c r="AA1022" s="11" t="s">
        <v>1395</v>
      </c>
      <c r="AB1022" s="11" t="s">
        <v>1395</v>
      </c>
      <c r="AC1022" s="11" t="s">
        <v>1395</v>
      </c>
      <c r="AD1022" s="16"/>
      <c r="AE1022" s="16"/>
      <c r="AF1022" s="16"/>
    </row>
    <row r="1023" spans="1:32">
      <c r="A1023" s="11">
        <v>22</v>
      </c>
      <c r="B1023" s="11">
        <v>176</v>
      </c>
      <c r="C1023" s="16"/>
      <c r="D1023" s="11">
        <v>174</v>
      </c>
      <c r="E1023" s="11">
        <v>176</v>
      </c>
      <c r="F1023" s="11" t="s">
        <v>2313</v>
      </c>
      <c r="G1023" s="11" t="s">
        <v>100</v>
      </c>
      <c r="H1023" s="11" t="s">
        <v>3097</v>
      </c>
      <c r="I1023" s="11" t="s">
        <v>637</v>
      </c>
      <c r="J1023" s="11" t="s">
        <v>19</v>
      </c>
      <c r="K1023" s="11" t="s">
        <v>2161</v>
      </c>
      <c r="L1023" s="11">
        <v>1879</v>
      </c>
      <c r="M1023" s="11">
        <v>20</v>
      </c>
      <c r="N1023" s="11" t="s">
        <v>2939</v>
      </c>
      <c r="O1023" s="16"/>
      <c r="P1023" s="16"/>
      <c r="Q1023" s="16"/>
      <c r="R1023" s="11" t="s">
        <v>3952</v>
      </c>
      <c r="S1023" s="11" t="s">
        <v>3952</v>
      </c>
      <c r="T1023" s="11" t="s">
        <v>3952</v>
      </c>
      <c r="U1023" s="16"/>
      <c r="V1023" s="16"/>
      <c r="W1023" s="16"/>
      <c r="X1023" s="11" t="s">
        <v>1998</v>
      </c>
      <c r="Y1023" s="11">
        <v>0</v>
      </c>
      <c r="Z1023" s="16"/>
      <c r="AA1023" s="11" t="s">
        <v>1395</v>
      </c>
      <c r="AB1023" s="11" t="s">
        <v>1395</v>
      </c>
      <c r="AC1023" s="11" t="s">
        <v>1395</v>
      </c>
      <c r="AD1023" s="16"/>
      <c r="AE1023" s="16"/>
      <c r="AF1023" s="16"/>
    </row>
    <row r="1024" spans="1:32">
      <c r="A1024" s="11">
        <v>23</v>
      </c>
      <c r="B1024" s="11">
        <v>176</v>
      </c>
      <c r="C1024" s="16"/>
      <c r="D1024" s="11">
        <v>174</v>
      </c>
      <c r="E1024" s="11">
        <v>176</v>
      </c>
      <c r="F1024" s="11" t="s">
        <v>268</v>
      </c>
      <c r="G1024" s="11" t="s">
        <v>1741</v>
      </c>
      <c r="H1024" s="11" t="s">
        <v>3097</v>
      </c>
      <c r="I1024" s="11" t="s">
        <v>637</v>
      </c>
      <c r="J1024" s="11" t="s">
        <v>19</v>
      </c>
      <c r="K1024" s="11" t="s">
        <v>2354</v>
      </c>
      <c r="L1024" s="11">
        <v>1893</v>
      </c>
      <c r="M1024" s="11">
        <v>7</v>
      </c>
      <c r="N1024" s="11" t="s">
        <v>2939</v>
      </c>
      <c r="O1024" s="16"/>
      <c r="P1024" s="16"/>
      <c r="Q1024" s="16"/>
      <c r="R1024" s="11" t="s">
        <v>3952</v>
      </c>
      <c r="S1024" s="11" t="s">
        <v>3952</v>
      </c>
      <c r="T1024" s="11" t="s">
        <v>3952</v>
      </c>
      <c r="U1024" s="16"/>
      <c r="V1024" s="16"/>
      <c r="W1024" s="16"/>
      <c r="X1024" s="16"/>
      <c r="Y1024" s="16"/>
      <c r="Z1024" s="16"/>
      <c r="AA1024" s="16"/>
      <c r="AB1024" s="16"/>
      <c r="AC1024" s="16"/>
      <c r="AD1024" s="16"/>
      <c r="AE1024" s="16"/>
      <c r="AF1024" s="16"/>
    </row>
    <row r="1025" spans="1:32">
      <c r="A1025" s="11">
        <v>24</v>
      </c>
      <c r="B1025" s="11">
        <v>177</v>
      </c>
      <c r="C1025" s="11"/>
      <c r="D1025" s="11">
        <v>174</v>
      </c>
      <c r="E1025" s="11">
        <v>177</v>
      </c>
      <c r="F1025" s="11" t="s">
        <v>4486</v>
      </c>
      <c r="G1025" s="11" t="s">
        <v>4487</v>
      </c>
      <c r="H1025" s="11" t="s">
        <v>3949</v>
      </c>
      <c r="I1025" s="11" t="s">
        <v>637</v>
      </c>
      <c r="J1025" s="11" t="s">
        <v>24</v>
      </c>
      <c r="K1025" s="11" t="s">
        <v>1971</v>
      </c>
      <c r="L1025" s="11">
        <v>1825</v>
      </c>
      <c r="M1025" s="11">
        <v>75</v>
      </c>
      <c r="N1025" s="11" t="s">
        <v>3066</v>
      </c>
      <c r="O1025" s="11"/>
      <c r="P1025" s="11">
        <v>20</v>
      </c>
      <c r="Q1025" s="11">
        <v>7</v>
      </c>
      <c r="R1025" s="11" t="s">
        <v>3959</v>
      </c>
      <c r="S1025" s="11"/>
      <c r="T1025" s="11"/>
      <c r="U1025" s="11"/>
      <c r="V1025" s="11"/>
      <c r="W1025" s="11"/>
      <c r="X1025" s="11"/>
      <c r="Y1025" s="11"/>
      <c r="Z1025" s="11"/>
      <c r="AA1025" s="11" t="s">
        <v>1395</v>
      </c>
      <c r="AB1025" s="11" t="s">
        <v>1395</v>
      </c>
      <c r="AC1025" s="11" t="s">
        <v>1395</v>
      </c>
      <c r="AD1025" s="11" t="s">
        <v>3951</v>
      </c>
      <c r="AE1025" s="11" t="s">
        <v>261</v>
      </c>
      <c r="AF1025" s="11" t="s">
        <v>261</v>
      </c>
    </row>
    <row r="1026" spans="1:32">
      <c r="A1026" s="11">
        <v>25</v>
      </c>
      <c r="B1026" s="11">
        <v>177</v>
      </c>
      <c r="C1026" s="16"/>
      <c r="D1026" s="11">
        <v>174</v>
      </c>
      <c r="E1026" s="11">
        <v>177</v>
      </c>
      <c r="F1026" s="11" t="s">
        <v>4488</v>
      </c>
      <c r="G1026" s="11" t="s">
        <v>4489</v>
      </c>
      <c r="H1026" s="11" t="s">
        <v>3097</v>
      </c>
      <c r="I1026" s="11" t="s">
        <v>637</v>
      </c>
      <c r="J1026" s="11" t="s">
        <v>19</v>
      </c>
      <c r="K1026" s="11" t="s">
        <v>2354</v>
      </c>
      <c r="L1026" s="11">
        <v>1891</v>
      </c>
      <c r="M1026" s="11">
        <v>9</v>
      </c>
      <c r="N1026" s="11" t="s">
        <v>2939</v>
      </c>
      <c r="O1026" s="16"/>
      <c r="P1026" s="16"/>
      <c r="Q1026" s="16"/>
      <c r="R1026" s="11" t="s">
        <v>3952</v>
      </c>
      <c r="S1026" s="11" t="s">
        <v>3952</v>
      </c>
      <c r="T1026" s="11" t="s">
        <v>3952</v>
      </c>
      <c r="U1026" s="16"/>
      <c r="V1026" s="16"/>
      <c r="W1026" s="16"/>
      <c r="X1026" s="16"/>
      <c r="Y1026" s="16"/>
      <c r="Z1026" s="11">
        <v>0</v>
      </c>
      <c r="AA1026" s="11" t="s">
        <v>1395</v>
      </c>
      <c r="AB1026" s="11" t="s">
        <v>1395</v>
      </c>
      <c r="AC1026" s="11" t="s">
        <v>1395</v>
      </c>
      <c r="AD1026" s="16"/>
      <c r="AE1026" s="16"/>
      <c r="AF1026" s="16"/>
    </row>
    <row r="1027" spans="1:32">
      <c r="A1027" s="11">
        <v>26</v>
      </c>
      <c r="B1027" s="11">
        <v>178</v>
      </c>
      <c r="C1027" s="11"/>
      <c r="D1027" s="11">
        <v>177</v>
      </c>
      <c r="E1027" s="11">
        <v>177</v>
      </c>
      <c r="F1027" s="11" t="s">
        <v>4490</v>
      </c>
      <c r="G1027" s="11" t="s">
        <v>95</v>
      </c>
      <c r="H1027" s="11" t="s">
        <v>3949</v>
      </c>
      <c r="I1027" s="11" t="s">
        <v>20</v>
      </c>
      <c r="J1027" s="11" t="s">
        <v>19</v>
      </c>
      <c r="K1027" s="11" t="s">
        <v>1971</v>
      </c>
      <c r="L1027" s="11">
        <v>1847</v>
      </c>
      <c r="M1027" s="11">
        <v>53</v>
      </c>
      <c r="N1027" s="11" t="s">
        <v>2933</v>
      </c>
      <c r="O1027" s="11">
        <v>23</v>
      </c>
      <c r="P1027" s="11"/>
      <c r="Q1027" s="11"/>
      <c r="R1027" s="11" t="s">
        <v>116</v>
      </c>
      <c r="S1027" s="11" t="s">
        <v>116</v>
      </c>
      <c r="T1027" s="11" t="s">
        <v>116</v>
      </c>
      <c r="U1027" s="11">
        <v>1867</v>
      </c>
      <c r="V1027" s="11">
        <v>33</v>
      </c>
      <c r="W1027" s="11" t="s">
        <v>3950</v>
      </c>
      <c r="X1027" s="11" t="s">
        <v>32</v>
      </c>
      <c r="Y1027" s="11">
        <v>0</v>
      </c>
      <c r="Z1027" s="11"/>
      <c r="AA1027" s="11" t="s">
        <v>1395</v>
      </c>
      <c r="AB1027" s="11" t="s">
        <v>1395</v>
      </c>
      <c r="AC1027" s="11" t="s">
        <v>1395</v>
      </c>
      <c r="AD1027" s="11" t="s">
        <v>3951</v>
      </c>
      <c r="AE1027" s="11" t="s">
        <v>261</v>
      </c>
      <c r="AF1027" s="11" t="s">
        <v>261</v>
      </c>
    </row>
    <row r="1028" spans="1:32">
      <c r="A1028" s="11">
        <v>27</v>
      </c>
      <c r="B1028" s="11">
        <v>178</v>
      </c>
      <c r="C1028" s="16"/>
      <c r="D1028" s="11">
        <v>177</v>
      </c>
      <c r="E1028" s="11">
        <v>177</v>
      </c>
      <c r="F1028" s="11" t="s">
        <v>4490</v>
      </c>
      <c r="G1028" s="11" t="s">
        <v>3203</v>
      </c>
      <c r="H1028" s="11" t="s">
        <v>2936</v>
      </c>
      <c r="I1028" s="11" t="s">
        <v>20</v>
      </c>
      <c r="J1028" s="11" t="s">
        <v>24</v>
      </c>
      <c r="K1028" s="11" t="s">
        <v>2526</v>
      </c>
      <c r="L1028" s="11">
        <v>1858</v>
      </c>
      <c r="M1028" s="11">
        <v>42</v>
      </c>
      <c r="N1028" s="11" t="s">
        <v>2933</v>
      </c>
      <c r="O1028" s="11">
        <v>23</v>
      </c>
      <c r="P1028" s="11">
        <v>5</v>
      </c>
      <c r="Q1028" s="11">
        <v>5</v>
      </c>
      <c r="R1028" s="11" t="s">
        <v>3952</v>
      </c>
      <c r="S1028" s="11" t="s">
        <v>116</v>
      </c>
      <c r="T1028" s="11" t="s">
        <v>116</v>
      </c>
      <c r="U1028" s="16"/>
      <c r="V1028" s="16"/>
      <c r="W1028" s="16"/>
      <c r="X1028" s="16"/>
      <c r="Y1028" s="16"/>
      <c r="Z1028" s="16"/>
      <c r="AA1028" s="11" t="s">
        <v>1395</v>
      </c>
      <c r="AB1028" s="11" t="s">
        <v>1395</v>
      </c>
      <c r="AC1028" s="11" t="s">
        <v>1395</v>
      </c>
      <c r="AD1028" s="16"/>
      <c r="AE1028" s="16"/>
      <c r="AF1028" s="11" t="s">
        <v>261</v>
      </c>
    </row>
    <row r="1029" spans="1:32">
      <c r="A1029" s="11">
        <v>28</v>
      </c>
      <c r="B1029" s="11">
        <v>178</v>
      </c>
      <c r="C1029" s="16"/>
      <c r="D1029" s="11">
        <v>177</v>
      </c>
      <c r="E1029" s="11">
        <v>177</v>
      </c>
      <c r="F1029" s="11" t="s">
        <v>4490</v>
      </c>
      <c r="G1029" s="11" t="s">
        <v>4491</v>
      </c>
      <c r="H1029" s="11" t="s">
        <v>2938</v>
      </c>
      <c r="I1029" s="11" t="s">
        <v>20</v>
      </c>
      <c r="J1029" s="11" t="s">
        <v>24</v>
      </c>
      <c r="K1029" s="11" t="s">
        <v>1971</v>
      </c>
      <c r="L1029" s="11">
        <v>1886</v>
      </c>
      <c r="M1029" s="11">
        <v>14</v>
      </c>
      <c r="N1029" s="11" t="s">
        <v>2939</v>
      </c>
      <c r="O1029" s="16"/>
      <c r="P1029" s="16"/>
      <c r="Q1029" s="16"/>
      <c r="R1029" s="11" t="s">
        <v>3952</v>
      </c>
      <c r="S1029" s="11" t="s">
        <v>116</v>
      </c>
      <c r="T1029" s="11" t="s">
        <v>3952</v>
      </c>
      <c r="U1029" s="16"/>
      <c r="V1029" s="16"/>
      <c r="W1029" s="16"/>
      <c r="X1029" s="11" t="s">
        <v>3962</v>
      </c>
      <c r="Y1029" s="16"/>
      <c r="Z1029" s="11">
        <v>5</v>
      </c>
      <c r="AA1029" s="11" t="s">
        <v>1395</v>
      </c>
      <c r="AB1029" s="11" t="s">
        <v>1395</v>
      </c>
      <c r="AC1029" s="11" t="s">
        <v>1395</v>
      </c>
      <c r="AD1029" s="16"/>
      <c r="AE1029" s="16"/>
      <c r="AF1029" s="16"/>
    </row>
    <row r="1030" spans="1:32">
      <c r="A1030" s="11">
        <v>29</v>
      </c>
      <c r="B1030" s="11">
        <v>178</v>
      </c>
      <c r="C1030" s="16"/>
      <c r="D1030" s="11">
        <v>177</v>
      </c>
      <c r="E1030" s="11">
        <v>177</v>
      </c>
      <c r="F1030" s="11" t="s">
        <v>4490</v>
      </c>
      <c r="G1030" s="11" t="s">
        <v>4492</v>
      </c>
      <c r="H1030" s="11" t="s">
        <v>2938</v>
      </c>
      <c r="I1030" s="11" t="s">
        <v>20</v>
      </c>
      <c r="J1030" s="11" t="s">
        <v>24</v>
      </c>
      <c r="K1030" s="11" t="s">
        <v>2526</v>
      </c>
      <c r="L1030" s="11">
        <v>1889</v>
      </c>
      <c r="M1030" s="11">
        <v>10</v>
      </c>
      <c r="N1030" s="11" t="s">
        <v>2939</v>
      </c>
      <c r="O1030" s="16"/>
      <c r="P1030" s="16"/>
      <c r="Q1030" s="16"/>
      <c r="R1030" s="11" t="s">
        <v>3952</v>
      </c>
      <c r="S1030" s="11" t="s">
        <v>116</v>
      </c>
      <c r="T1030" s="11" t="s">
        <v>3952</v>
      </c>
      <c r="U1030" s="16"/>
      <c r="V1030" s="16"/>
      <c r="W1030" s="16"/>
      <c r="X1030" s="11" t="s">
        <v>3962</v>
      </c>
      <c r="Y1030" s="16"/>
      <c r="Z1030" s="11">
        <v>5</v>
      </c>
      <c r="AA1030" s="11" t="s">
        <v>1395</v>
      </c>
      <c r="AB1030" s="11" t="s">
        <v>1395</v>
      </c>
      <c r="AC1030" s="11" t="s">
        <v>1395</v>
      </c>
      <c r="AD1030" s="16"/>
      <c r="AE1030" s="16"/>
      <c r="AF1030" s="16"/>
    </row>
    <row r="1031" spans="1:32">
      <c r="A1031" s="11">
        <v>30</v>
      </c>
      <c r="B1031" s="11">
        <v>178</v>
      </c>
      <c r="C1031" s="16"/>
      <c r="D1031" s="11">
        <v>177</v>
      </c>
      <c r="E1031" s="11">
        <v>177</v>
      </c>
      <c r="F1031" s="11" t="s">
        <v>4490</v>
      </c>
      <c r="G1031" s="11" t="s">
        <v>4493</v>
      </c>
      <c r="H1031" s="11" t="s">
        <v>3069</v>
      </c>
      <c r="I1031" s="11" t="s">
        <v>20</v>
      </c>
      <c r="J1031" s="11" t="s">
        <v>19</v>
      </c>
      <c r="K1031" s="11" t="s">
        <v>2161</v>
      </c>
      <c r="L1031" s="11">
        <v>1813</v>
      </c>
      <c r="M1031" s="11">
        <v>86</v>
      </c>
      <c r="N1031" s="11" t="s">
        <v>3066</v>
      </c>
      <c r="O1031" s="16"/>
      <c r="P1031" s="16"/>
      <c r="Q1031" s="16"/>
      <c r="R1031" s="11" t="s">
        <v>116</v>
      </c>
      <c r="S1031" s="11" t="s">
        <v>116</v>
      </c>
      <c r="T1031" s="11" t="s">
        <v>116</v>
      </c>
      <c r="U1031" s="11">
        <v>1867</v>
      </c>
      <c r="V1031" s="11">
        <v>33</v>
      </c>
      <c r="W1031" s="11" t="s">
        <v>3950</v>
      </c>
      <c r="X1031" s="16"/>
      <c r="Y1031" s="16"/>
      <c r="Z1031" s="16"/>
      <c r="AA1031" s="11" t="s">
        <v>1395</v>
      </c>
      <c r="AB1031" s="11" t="s">
        <v>1395</v>
      </c>
      <c r="AC1031" s="11" t="s">
        <v>1395</v>
      </c>
      <c r="AD1031" s="16"/>
      <c r="AE1031" s="16"/>
      <c r="AF1031" s="16"/>
    </row>
    <row r="1032" spans="1:32">
      <c r="A1032" s="11">
        <v>31</v>
      </c>
      <c r="B1032" s="11">
        <v>179</v>
      </c>
      <c r="C1032" s="11"/>
      <c r="D1032" s="11">
        <v>178</v>
      </c>
      <c r="E1032" s="11">
        <v>178</v>
      </c>
      <c r="F1032" s="11" t="s">
        <v>4494</v>
      </c>
      <c r="G1032" s="11" t="s">
        <v>4495</v>
      </c>
      <c r="H1032" s="11" t="s">
        <v>3949</v>
      </c>
      <c r="I1032" s="11" t="s">
        <v>637</v>
      </c>
      <c r="J1032" s="11" t="s">
        <v>19</v>
      </c>
      <c r="K1032" s="11" t="s">
        <v>2190</v>
      </c>
      <c r="L1032" s="11">
        <v>1874</v>
      </c>
      <c r="M1032" s="11">
        <v>25</v>
      </c>
      <c r="N1032" s="11" t="s">
        <v>2933</v>
      </c>
      <c r="O1032" s="11">
        <v>1</v>
      </c>
      <c r="P1032" s="11"/>
      <c r="Q1032" s="11"/>
      <c r="R1032" s="11" t="s">
        <v>3952</v>
      </c>
      <c r="S1032" s="11" t="s">
        <v>3959</v>
      </c>
      <c r="T1032" s="11" t="s">
        <v>4012</v>
      </c>
      <c r="U1032" s="11"/>
      <c r="V1032" s="11"/>
      <c r="W1032" s="11"/>
      <c r="X1032" s="11" t="s">
        <v>32</v>
      </c>
      <c r="Y1032" s="11">
        <v>0</v>
      </c>
      <c r="Z1032" s="11"/>
      <c r="AA1032" s="11" t="s">
        <v>1395</v>
      </c>
      <c r="AB1032" s="11" t="s">
        <v>1395</v>
      </c>
      <c r="AC1032" s="11" t="s">
        <v>1395</v>
      </c>
      <c r="AD1032" s="11" t="s">
        <v>3956</v>
      </c>
      <c r="AE1032" s="11"/>
      <c r="AF1032" s="11" t="s">
        <v>261</v>
      </c>
    </row>
    <row r="1033" spans="1:32">
      <c r="A1033" s="11">
        <v>32</v>
      </c>
      <c r="B1033" s="11">
        <v>179</v>
      </c>
      <c r="C1033" s="16"/>
      <c r="D1033" s="11">
        <v>178</v>
      </c>
      <c r="E1033" s="11">
        <v>178</v>
      </c>
      <c r="F1033" s="11" t="s">
        <v>4494</v>
      </c>
      <c r="G1033" s="11" t="s">
        <v>2203</v>
      </c>
      <c r="H1033" s="11" t="s">
        <v>2936</v>
      </c>
      <c r="I1033" s="11" t="s">
        <v>637</v>
      </c>
      <c r="J1033" s="11" t="s">
        <v>24</v>
      </c>
      <c r="K1033" s="11" t="s">
        <v>1971</v>
      </c>
      <c r="L1033" s="11">
        <v>1875</v>
      </c>
      <c r="M1033" s="11">
        <v>25</v>
      </c>
      <c r="N1033" s="11" t="s">
        <v>2933</v>
      </c>
      <c r="O1033" s="11">
        <v>1</v>
      </c>
      <c r="P1033" s="11">
        <v>2</v>
      </c>
      <c r="Q1033" s="11">
        <v>2</v>
      </c>
      <c r="R1033" s="11" t="s">
        <v>3952</v>
      </c>
      <c r="S1033" s="11" t="s">
        <v>4085</v>
      </c>
      <c r="T1033" s="11" t="s">
        <v>4085</v>
      </c>
      <c r="U1033" s="16"/>
      <c r="V1033" s="16"/>
      <c r="W1033" s="16"/>
      <c r="X1033" s="16"/>
      <c r="Y1033" s="16"/>
      <c r="Z1033" s="16"/>
      <c r="AA1033" s="11" t="s">
        <v>1395</v>
      </c>
      <c r="AB1033" s="11" t="s">
        <v>1395</v>
      </c>
      <c r="AC1033" s="11" t="s">
        <v>1395</v>
      </c>
      <c r="AD1033" s="16"/>
      <c r="AE1033" s="16"/>
      <c r="AF1033" s="16"/>
    </row>
    <row r="1034" spans="1:32">
      <c r="A1034" s="11">
        <v>33</v>
      </c>
      <c r="B1034" s="11">
        <v>179</v>
      </c>
      <c r="C1034" s="16"/>
      <c r="D1034" s="11">
        <v>178</v>
      </c>
      <c r="E1034" s="11">
        <v>178</v>
      </c>
      <c r="F1034" s="11" t="s">
        <v>4494</v>
      </c>
      <c r="G1034" s="11" t="s">
        <v>4138</v>
      </c>
      <c r="H1034" s="11" t="s">
        <v>2938</v>
      </c>
      <c r="I1034" s="11" t="s">
        <v>637</v>
      </c>
      <c r="J1034" s="11" t="s">
        <v>24</v>
      </c>
      <c r="K1034" s="11" t="s">
        <v>2206</v>
      </c>
      <c r="L1034" s="11">
        <v>1893</v>
      </c>
      <c r="M1034" s="11">
        <v>7</v>
      </c>
      <c r="N1034" s="11" t="s">
        <v>2939</v>
      </c>
      <c r="O1034" s="16"/>
      <c r="P1034" s="16"/>
      <c r="Q1034" s="16"/>
      <c r="R1034" s="11" t="s">
        <v>3952</v>
      </c>
      <c r="S1034" s="11" t="s">
        <v>3952</v>
      </c>
      <c r="T1034" s="11" t="s">
        <v>3952</v>
      </c>
      <c r="U1034" s="16"/>
      <c r="V1034" s="16"/>
      <c r="W1034" s="16"/>
      <c r="X1034" s="16"/>
      <c r="Y1034" s="16"/>
      <c r="Z1034" s="16"/>
      <c r="AA1034" s="16"/>
      <c r="AB1034" s="16"/>
      <c r="AC1034" s="16"/>
      <c r="AD1034" s="16"/>
      <c r="AE1034" s="16"/>
      <c r="AF1034" s="16"/>
    </row>
    <row r="1035" spans="1:32">
      <c r="A1035" s="11">
        <v>34</v>
      </c>
      <c r="B1035" s="11">
        <v>179</v>
      </c>
      <c r="C1035" s="16"/>
      <c r="D1035" s="11">
        <v>178</v>
      </c>
      <c r="E1035" s="11">
        <v>178</v>
      </c>
      <c r="F1035" s="11" t="s">
        <v>4494</v>
      </c>
      <c r="G1035" s="11" t="s">
        <v>4496</v>
      </c>
      <c r="H1035" s="11" t="s">
        <v>2944</v>
      </c>
      <c r="I1035" s="11" t="s">
        <v>637</v>
      </c>
      <c r="J1035" s="11" t="s">
        <v>19</v>
      </c>
      <c r="K1035" s="11" t="s">
        <v>2173</v>
      </c>
      <c r="L1035" s="11">
        <v>1899</v>
      </c>
      <c r="M1035" s="17">
        <v>45820</v>
      </c>
      <c r="N1035" s="11" t="s">
        <v>2939</v>
      </c>
      <c r="O1035" s="16"/>
      <c r="P1035" s="16"/>
      <c r="Q1035" s="16"/>
      <c r="R1035" s="11" t="s">
        <v>3952</v>
      </c>
      <c r="S1035" s="11" t="s">
        <v>3952</v>
      </c>
      <c r="T1035" s="11" t="s">
        <v>3952</v>
      </c>
      <c r="U1035" s="16"/>
      <c r="V1035" s="16"/>
      <c r="W1035" s="16"/>
      <c r="X1035" s="16"/>
      <c r="Y1035" s="16"/>
      <c r="Z1035" s="16"/>
      <c r="AA1035" s="16"/>
      <c r="AB1035" s="16"/>
      <c r="AC1035" s="16"/>
      <c r="AD1035" s="16"/>
      <c r="AE1035" s="16"/>
      <c r="AF1035" s="16"/>
    </row>
    <row r="1036" spans="1:32">
      <c r="A1036" s="11">
        <v>35</v>
      </c>
      <c r="B1036" s="11">
        <v>180</v>
      </c>
      <c r="C1036" s="11"/>
      <c r="D1036" s="11">
        <v>179</v>
      </c>
      <c r="E1036" s="11">
        <v>179</v>
      </c>
      <c r="F1036" s="11" t="s">
        <v>4494</v>
      </c>
      <c r="G1036" s="11" t="s">
        <v>4497</v>
      </c>
      <c r="H1036" s="11" t="s">
        <v>3949</v>
      </c>
      <c r="I1036" s="11" t="s">
        <v>637</v>
      </c>
      <c r="J1036" s="11" t="s">
        <v>19</v>
      </c>
      <c r="K1036" s="11" t="s">
        <v>2190</v>
      </c>
      <c r="L1036" s="11">
        <v>1873</v>
      </c>
      <c r="M1036" s="11">
        <v>26</v>
      </c>
      <c r="N1036" s="11" t="s">
        <v>2933</v>
      </c>
      <c r="O1036" s="11">
        <v>5</v>
      </c>
      <c r="P1036" s="11"/>
      <c r="Q1036" s="11"/>
      <c r="R1036" s="11" t="s">
        <v>3952</v>
      </c>
      <c r="S1036" s="11" t="s">
        <v>3959</v>
      </c>
      <c r="T1036" s="11" t="s">
        <v>4012</v>
      </c>
      <c r="U1036" s="11"/>
      <c r="V1036" s="11"/>
      <c r="W1036" s="11"/>
      <c r="X1036" s="11" t="s">
        <v>32</v>
      </c>
      <c r="Y1036" s="11">
        <v>0</v>
      </c>
      <c r="Z1036" s="11"/>
      <c r="AA1036" s="11" t="s">
        <v>1395</v>
      </c>
      <c r="AB1036" s="11" t="s">
        <v>92</v>
      </c>
      <c r="AC1036" s="11" t="s">
        <v>1395</v>
      </c>
      <c r="AD1036" s="11" t="s">
        <v>3956</v>
      </c>
      <c r="AE1036" s="11"/>
      <c r="AF1036" s="11" t="s">
        <v>261</v>
      </c>
    </row>
    <row r="1037" spans="1:32">
      <c r="A1037" s="11">
        <v>36</v>
      </c>
      <c r="B1037" s="11">
        <v>180</v>
      </c>
      <c r="C1037" s="16"/>
      <c r="D1037" s="11">
        <v>179</v>
      </c>
      <c r="E1037" s="11">
        <v>179</v>
      </c>
      <c r="F1037" s="11" t="s">
        <v>4494</v>
      </c>
      <c r="G1037" s="11" t="s">
        <v>4323</v>
      </c>
      <c r="H1037" s="11" t="s">
        <v>2936</v>
      </c>
      <c r="I1037" s="11" t="s">
        <v>637</v>
      </c>
      <c r="J1037" s="11" t="s">
        <v>24</v>
      </c>
      <c r="K1037" s="11" t="s">
        <v>1971</v>
      </c>
      <c r="L1037" s="11">
        <v>1878</v>
      </c>
      <c r="M1037" s="11">
        <v>22</v>
      </c>
      <c r="N1037" s="11" t="s">
        <v>2933</v>
      </c>
      <c r="O1037" s="11">
        <v>5</v>
      </c>
      <c r="P1037" s="11">
        <v>3</v>
      </c>
      <c r="Q1037" s="11">
        <v>3</v>
      </c>
      <c r="R1037" s="11" t="s">
        <v>3952</v>
      </c>
      <c r="S1037" s="16"/>
      <c r="T1037" s="16"/>
      <c r="U1037" s="16"/>
      <c r="V1037" s="16"/>
      <c r="W1037" s="16"/>
      <c r="X1037" s="16"/>
      <c r="Y1037" s="16"/>
      <c r="Z1037" s="16"/>
      <c r="AA1037" s="11" t="s">
        <v>1395</v>
      </c>
      <c r="AB1037" s="11" t="s">
        <v>92</v>
      </c>
      <c r="AC1037" s="11" t="s">
        <v>1395</v>
      </c>
      <c r="AD1037" s="16"/>
      <c r="AE1037" s="16"/>
      <c r="AF1037" s="16"/>
    </row>
    <row r="1038" spans="1:32">
      <c r="A1038" s="11">
        <v>37</v>
      </c>
      <c r="B1038" s="11">
        <v>180</v>
      </c>
      <c r="C1038" s="16"/>
      <c r="D1038" s="11">
        <v>179</v>
      </c>
      <c r="E1038" s="11">
        <v>179</v>
      </c>
      <c r="F1038" s="11" t="s">
        <v>4494</v>
      </c>
      <c r="G1038" s="11" t="s">
        <v>4498</v>
      </c>
      <c r="H1038" s="11" t="s">
        <v>2938</v>
      </c>
      <c r="I1038" s="11" t="s">
        <v>637</v>
      </c>
      <c r="J1038" s="11" t="s">
        <v>24</v>
      </c>
      <c r="K1038" s="11" t="s">
        <v>2190</v>
      </c>
      <c r="L1038" s="11">
        <v>1894</v>
      </c>
      <c r="M1038" s="11">
        <v>5</v>
      </c>
      <c r="N1038" s="11" t="s">
        <v>2939</v>
      </c>
      <c r="O1038" s="16"/>
      <c r="P1038" s="16"/>
      <c r="Q1038" s="16"/>
      <c r="R1038" s="11" t="s">
        <v>3952</v>
      </c>
      <c r="S1038" s="11" t="s">
        <v>3952</v>
      </c>
      <c r="T1038" s="11" t="s">
        <v>3952</v>
      </c>
      <c r="U1038" s="16"/>
      <c r="V1038" s="16"/>
      <c r="W1038" s="16"/>
      <c r="X1038" s="16"/>
      <c r="Y1038" s="16"/>
      <c r="Z1038" s="16"/>
      <c r="AA1038" s="16"/>
      <c r="AB1038" s="16"/>
      <c r="AC1038" s="16"/>
      <c r="AD1038" s="11" t="s">
        <v>3951</v>
      </c>
      <c r="AE1038" s="16"/>
      <c r="AF1038" s="16"/>
    </row>
    <row r="1039" spans="1:32">
      <c r="A1039" s="11">
        <v>38</v>
      </c>
      <c r="B1039" s="11">
        <v>180</v>
      </c>
      <c r="C1039" s="16"/>
      <c r="D1039" s="11">
        <v>179</v>
      </c>
      <c r="E1039" s="11">
        <v>179</v>
      </c>
      <c r="F1039" s="11" t="s">
        <v>4494</v>
      </c>
      <c r="G1039" s="11" t="s">
        <v>4227</v>
      </c>
      <c r="H1039" s="11" t="s">
        <v>2938</v>
      </c>
      <c r="I1039" s="11" t="s">
        <v>637</v>
      </c>
      <c r="J1039" s="11" t="s">
        <v>24</v>
      </c>
      <c r="K1039" s="11" t="s">
        <v>2033</v>
      </c>
      <c r="L1039" s="11">
        <v>1897</v>
      </c>
      <c r="M1039" s="11">
        <v>3</v>
      </c>
      <c r="N1039" s="11" t="s">
        <v>2939</v>
      </c>
      <c r="O1039" s="16"/>
      <c r="P1039" s="16"/>
      <c r="Q1039" s="16"/>
      <c r="R1039" s="11" t="s">
        <v>3952</v>
      </c>
      <c r="S1039" s="11" t="s">
        <v>3952</v>
      </c>
      <c r="T1039" s="11" t="s">
        <v>3952</v>
      </c>
      <c r="U1039" s="16"/>
      <c r="V1039" s="16"/>
      <c r="W1039" s="16"/>
      <c r="X1039" s="16"/>
      <c r="Y1039" s="16"/>
      <c r="Z1039" s="16"/>
      <c r="AA1039" s="16"/>
      <c r="AB1039" s="16"/>
      <c r="AC1039" s="16"/>
      <c r="AD1039" s="16"/>
      <c r="AE1039" s="16"/>
      <c r="AF1039" s="16"/>
    </row>
    <row r="1040" spans="1:32">
      <c r="A1040" s="11">
        <v>39</v>
      </c>
      <c r="B1040" s="11">
        <v>180</v>
      </c>
      <c r="C1040" s="16"/>
      <c r="D1040" s="11">
        <v>179</v>
      </c>
      <c r="E1040" s="11">
        <v>179</v>
      </c>
      <c r="F1040" s="11" t="s">
        <v>4494</v>
      </c>
      <c r="G1040" s="11" t="s">
        <v>4499</v>
      </c>
      <c r="H1040" s="11" t="s">
        <v>2938</v>
      </c>
      <c r="I1040" s="11" t="s">
        <v>637</v>
      </c>
      <c r="J1040" s="11" t="s">
        <v>24</v>
      </c>
      <c r="K1040" s="11" t="s">
        <v>1971</v>
      </c>
      <c r="L1040" s="11">
        <v>1899</v>
      </c>
      <c r="M1040" s="11">
        <v>1</v>
      </c>
      <c r="N1040" s="11" t="s">
        <v>2939</v>
      </c>
      <c r="O1040" s="16"/>
      <c r="P1040" s="16"/>
      <c r="Q1040" s="16"/>
      <c r="R1040" s="11" t="s">
        <v>3952</v>
      </c>
      <c r="S1040" s="11" t="s">
        <v>3952</v>
      </c>
      <c r="T1040" s="11" t="s">
        <v>3952</v>
      </c>
      <c r="U1040" s="16"/>
      <c r="V1040" s="16"/>
      <c r="W1040" s="16"/>
      <c r="X1040" s="16"/>
      <c r="Y1040" s="16"/>
      <c r="Z1040" s="16"/>
      <c r="AA1040" s="16"/>
      <c r="AB1040" s="16"/>
      <c r="AC1040" s="16"/>
      <c r="AD1040" s="16"/>
      <c r="AE1040" s="16"/>
      <c r="AF1040" s="16"/>
    </row>
    <row r="1041" spans="1:32">
      <c r="A1041" s="11">
        <v>40</v>
      </c>
      <c r="B1041" s="11">
        <v>181</v>
      </c>
      <c r="C1041" s="11"/>
      <c r="D1041" s="11">
        <v>179</v>
      </c>
      <c r="E1041" s="11">
        <v>181</v>
      </c>
      <c r="F1041" s="11" t="s">
        <v>4494</v>
      </c>
      <c r="G1041" s="11" t="s">
        <v>4500</v>
      </c>
      <c r="H1041" s="11" t="s">
        <v>3949</v>
      </c>
      <c r="I1041" s="11" t="s">
        <v>637</v>
      </c>
      <c r="J1041" s="11" t="s">
        <v>19</v>
      </c>
      <c r="K1041" s="11" t="s">
        <v>2354</v>
      </c>
      <c r="L1041" s="11">
        <v>1845</v>
      </c>
      <c r="M1041" s="11">
        <v>55</v>
      </c>
      <c r="N1041" s="11" t="s">
        <v>2933</v>
      </c>
      <c r="O1041" s="11">
        <v>30</v>
      </c>
      <c r="P1041" s="11"/>
      <c r="Q1041" s="11"/>
      <c r="R1041" s="11" t="s">
        <v>3959</v>
      </c>
      <c r="S1041" s="11" t="s">
        <v>3959</v>
      </c>
      <c r="T1041" s="11" t="s">
        <v>3959</v>
      </c>
      <c r="U1041" s="11"/>
      <c r="V1041" s="11"/>
      <c r="W1041" s="11"/>
      <c r="X1041" s="11" t="s">
        <v>32</v>
      </c>
      <c r="Y1041" s="11">
        <v>0</v>
      </c>
      <c r="Z1041" s="11"/>
      <c r="AA1041" s="11" t="s">
        <v>92</v>
      </c>
      <c r="AB1041" s="11" t="s">
        <v>92</v>
      </c>
      <c r="AC1041" s="11" t="s">
        <v>1395</v>
      </c>
      <c r="AD1041" s="11" t="s">
        <v>3951</v>
      </c>
      <c r="AE1041" s="11" t="s">
        <v>261</v>
      </c>
      <c r="AF1041" s="11" t="s">
        <v>261</v>
      </c>
    </row>
    <row r="1042" spans="1:32">
      <c r="A1042" s="11">
        <v>41</v>
      </c>
      <c r="B1042" s="11">
        <v>181</v>
      </c>
      <c r="C1042" s="16"/>
      <c r="D1042" s="11">
        <v>179</v>
      </c>
      <c r="E1042" s="11">
        <v>181</v>
      </c>
      <c r="F1042" s="11" t="s">
        <v>4494</v>
      </c>
      <c r="G1042" s="11" t="s">
        <v>2871</v>
      </c>
      <c r="H1042" s="11" t="s">
        <v>2936</v>
      </c>
      <c r="I1042" s="11" t="s">
        <v>637</v>
      </c>
      <c r="J1042" s="11" t="s">
        <v>24</v>
      </c>
      <c r="K1042" s="11" t="s">
        <v>2206</v>
      </c>
      <c r="L1042" s="11">
        <v>1845</v>
      </c>
      <c r="M1042" s="11">
        <v>55</v>
      </c>
      <c r="N1042" s="11" t="s">
        <v>2933</v>
      </c>
      <c r="O1042" s="11">
        <v>30</v>
      </c>
      <c r="P1042" s="11">
        <v>12</v>
      </c>
      <c r="Q1042" s="11">
        <v>10</v>
      </c>
      <c r="R1042" s="11" t="s">
        <v>4012</v>
      </c>
      <c r="S1042" s="11" t="s">
        <v>3958</v>
      </c>
      <c r="T1042" s="11" t="s">
        <v>3955</v>
      </c>
      <c r="U1042" s="16"/>
      <c r="V1042" s="16"/>
      <c r="W1042" s="16"/>
      <c r="X1042" s="16"/>
      <c r="Y1042" s="16"/>
      <c r="Z1042" s="16"/>
      <c r="AA1042" s="11" t="s">
        <v>92</v>
      </c>
      <c r="AB1042" s="11" t="s">
        <v>92</v>
      </c>
      <c r="AC1042" s="11" t="s">
        <v>1395</v>
      </c>
      <c r="AD1042" s="16"/>
      <c r="AE1042" s="16"/>
      <c r="AF1042" s="16"/>
    </row>
    <row r="1043" spans="1:32">
      <c r="A1043" s="11">
        <v>42</v>
      </c>
      <c r="B1043" s="11">
        <v>181</v>
      </c>
      <c r="C1043" s="16"/>
      <c r="D1043" s="11">
        <v>179</v>
      </c>
      <c r="E1043" s="11">
        <v>181</v>
      </c>
      <c r="F1043" s="11" t="s">
        <v>4494</v>
      </c>
      <c r="G1043" s="11" t="s">
        <v>75</v>
      </c>
      <c r="H1043" s="11" t="s">
        <v>2944</v>
      </c>
      <c r="I1043" s="11" t="s">
        <v>637</v>
      </c>
      <c r="J1043" s="11" t="s">
        <v>19</v>
      </c>
      <c r="K1043" s="11" t="s">
        <v>2033</v>
      </c>
      <c r="L1043" s="11">
        <v>1879</v>
      </c>
      <c r="M1043" s="11">
        <v>21</v>
      </c>
      <c r="N1043" s="11" t="s">
        <v>2939</v>
      </c>
      <c r="O1043" s="16"/>
      <c r="P1043" s="16"/>
      <c r="Q1043" s="16"/>
      <c r="R1043" s="11" t="s">
        <v>3952</v>
      </c>
      <c r="S1043" s="11" t="s">
        <v>3959</v>
      </c>
      <c r="T1043" s="11" t="s">
        <v>4012</v>
      </c>
      <c r="U1043" s="16"/>
      <c r="V1043" s="16"/>
      <c r="W1043" s="16"/>
      <c r="X1043" s="11" t="s">
        <v>1998</v>
      </c>
      <c r="Y1043" s="11">
        <v>0</v>
      </c>
      <c r="Z1043" s="16"/>
      <c r="AA1043" s="11" t="s">
        <v>1395</v>
      </c>
      <c r="AB1043" s="11" t="s">
        <v>1395</v>
      </c>
      <c r="AC1043" s="11" t="s">
        <v>1395</v>
      </c>
      <c r="AD1043" s="16"/>
      <c r="AE1043" s="16"/>
      <c r="AF1043" s="16"/>
    </row>
    <row r="1044" spans="1:32">
      <c r="A1044" s="11">
        <v>43</v>
      </c>
      <c r="B1044" s="11">
        <v>181</v>
      </c>
      <c r="C1044" s="16"/>
      <c r="D1044" s="11">
        <v>179</v>
      </c>
      <c r="E1044" s="11">
        <v>181</v>
      </c>
      <c r="F1044" s="11" t="s">
        <v>4494</v>
      </c>
      <c r="G1044" s="11" t="s">
        <v>3199</v>
      </c>
      <c r="H1044" s="11" t="s">
        <v>2944</v>
      </c>
      <c r="I1044" s="11" t="s">
        <v>637</v>
      </c>
      <c r="J1044" s="11" t="s">
        <v>19</v>
      </c>
      <c r="K1044" s="11" t="s">
        <v>2245</v>
      </c>
      <c r="L1044" s="11">
        <v>1881</v>
      </c>
      <c r="M1044" s="11">
        <v>18</v>
      </c>
      <c r="N1044" s="11" t="s">
        <v>2939</v>
      </c>
      <c r="O1044" s="16"/>
      <c r="P1044" s="16"/>
      <c r="Q1044" s="16"/>
      <c r="R1044" s="11" t="s">
        <v>3952</v>
      </c>
      <c r="S1044" s="11" t="s">
        <v>3959</v>
      </c>
      <c r="T1044" s="11" t="s">
        <v>4012</v>
      </c>
      <c r="U1044" s="16"/>
      <c r="V1044" s="16"/>
      <c r="W1044" s="16"/>
      <c r="X1044" s="11" t="s">
        <v>1998</v>
      </c>
      <c r="Y1044" s="11">
        <v>0</v>
      </c>
      <c r="Z1044" s="11">
        <v>0</v>
      </c>
      <c r="AA1044" s="11" t="s">
        <v>1395</v>
      </c>
      <c r="AB1044" s="11" t="s">
        <v>1395</v>
      </c>
      <c r="AC1044" s="11" t="s">
        <v>1395</v>
      </c>
      <c r="AD1044" s="16"/>
      <c r="AE1044" s="16"/>
      <c r="AF1044" s="16"/>
    </row>
    <row r="1045" spans="1:32">
      <c r="A1045" s="11">
        <v>44</v>
      </c>
      <c r="B1045" s="11">
        <v>181</v>
      </c>
      <c r="C1045" s="16"/>
      <c r="D1045" s="11">
        <v>179</v>
      </c>
      <c r="E1045" s="11">
        <v>181</v>
      </c>
      <c r="F1045" s="11" t="s">
        <v>4494</v>
      </c>
      <c r="G1045" s="11" t="s">
        <v>4500</v>
      </c>
      <c r="H1045" s="11" t="s">
        <v>2944</v>
      </c>
      <c r="I1045" s="11" t="s">
        <v>637</v>
      </c>
      <c r="J1045" s="11" t="s">
        <v>19</v>
      </c>
      <c r="K1045" s="11" t="s">
        <v>2245</v>
      </c>
      <c r="L1045" s="11">
        <v>1883</v>
      </c>
      <c r="M1045" s="11">
        <v>16</v>
      </c>
      <c r="N1045" s="11" t="s">
        <v>2939</v>
      </c>
      <c r="O1045" s="16"/>
      <c r="P1045" s="16"/>
      <c r="Q1045" s="16"/>
      <c r="R1045" s="11" t="s">
        <v>3952</v>
      </c>
      <c r="S1045" s="11" t="s">
        <v>3959</v>
      </c>
      <c r="T1045" s="11" t="s">
        <v>4012</v>
      </c>
      <c r="U1045" s="16"/>
      <c r="V1045" s="16"/>
      <c r="W1045" s="16"/>
      <c r="X1045" s="11" t="s">
        <v>1998</v>
      </c>
      <c r="Y1045" s="11">
        <v>0</v>
      </c>
      <c r="Z1045" s="11">
        <v>0</v>
      </c>
      <c r="AA1045" s="11" t="s">
        <v>1395</v>
      </c>
      <c r="AB1045" s="11" t="s">
        <v>92</v>
      </c>
      <c r="AC1045" s="11" t="s">
        <v>1395</v>
      </c>
      <c r="AD1045" s="16"/>
      <c r="AE1045" s="16"/>
      <c r="AF1045" s="16"/>
    </row>
    <row r="1046" spans="1:32">
      <c r="A1046" s="11">
        <v>45</v>
      </c>
      <c r="B1046" s="11">
        <v>181</v>
      </c>
      <c r="C1046" s="16"/>
      <c r="D1046" s="11">
        <v>179</v>
      </c>
      <c r="E1046" s="11">
        <v>181</v>
      </c>
      <c r="F1046" s="11" t="s">
        <v>4494</v>
      </c>
      <c r="G1046" s="11" t="s">
        <v>112</v>
      </c>
      <c r="H1046" s="11" t="s">
        <v>2944</v>
      </c>
      <c r="I1046" s="11" t="s">
        <v>637</v>
      </c>
      <c r="J1046" s="11" t="s">
        <v>19</v>
      </c>
      <c r="K1046" s="11" t="s">
        <v>2526</v>
      </c>
      <c r="L1046" s="11">
        <v>1887</v>
      </c>
      <c r="M1046" s="11">
        <v>12</v>
      </c>
      <c r="N1046" s="11" t="s">
        <v>2939</v>
      </c>
      <c r="O1046" s="16"/>
      <c r="P1046" s="16"/>
      <c r="Q1046" s="16"/>
      <c r="R1046" s="11" t="s">
        <v>3952</v>
      </c>
      <c r="S1046" s="11" t="s">
        <v>3959</v>
      </c>
      <c r="T1046" s="11" t="s">
        <v>4012</v>
      </c>
      <c r="U1046" s="16"/>
      <c r="V1046" s="16"/>
      <c r="W1046" s="16"/>
      <c r="X1046" s="11" t="s">
        <v>1998</v>
      </c>
      <c r="Y1046" s="16"/>
      <c r="Z1046" s="11">
        <v>0</v>
      </c>
      <c r="AA1046" s="11" t="s">
        <v>1395</v>
      </c>
      <c r="AB1046" s="11" t="s">
        <v>92</v>
      </c>
      <c r="AC1046" s="11" t="s">
        <v>1395</v>
      </c>
      <c r="AD1046" s="16"/>
      <c r="AE1046" s="16"/>
      <c r="AF1046" s="16"/>
    </row>
    <row r="1047" spans="1:32">
      <c r="A1047" s="11">
        <v>46</v>
      </c>
      <c r="B1047" s="11">
        <v>181</v>
      </c>
      <c r="C1047" s="16"/>
      <c r="D1047" s="11">
        <v>179</v>
      </c>
      <c r="E1047" s="11">
        <v>181</v>
      </c>
      <c r="F1047" s="11" t="s">
        <v>4494</v>
      </c>
      <c r="G1047" s="11" t="s">
        <v>1701</v>
      </c>
      <c r="H1047" s="11" t="s">
        <v>2944</v>
      </c>
      <c r="I1047" s="11" t="s">
        <v>637</v>
      </c>
      <c r="J1047" s="11" t="s">
        <v>19</v>
      </c>
      <c r="K1047" s="11" t="s">
        <v>2190</v>
      </c>
      <c r="L1047" s="11">
        <v>1890</v>
      </c>
      <c r="M1047" s="11">
        <v>9</v>
      </c>
      <c r="N1047" s="11" t="s">
        <v>2939</v>
      </c>
      <c r="O1047" s="16"/>
      <c r="P1047" s="16"/>
      <c r="Q1047" s="16"/>
      <c r="R1047" s="11" t="s">
        <v>3952</v>
      </c>
      <c r="S1047" s="11" t="s">
        <v>3959</v>
      </c>
      <c r="T1047" s="11" t="s">
        <v>4012</v>
      </c>
      <c r="U1047" s="16"/>
      <c r="V1047" s="16"/>
      <c r="W1047" s="16"/>
      <c r="X1047" s="16"/>
      <c r="Y1047" s="16"/>
      <c r="Z1047" s="11">
        <v>0</v>
      </c>
      <c r="AA1047" s="16"/>
      <c r="AB1047" s="16"/>
      <c r="AC1047" s="16"/>
      <c r="AD1047" s="16"/>
      <c r="AE1047" s="16"/>
      <c r="AF1047" s="16"/>
    </row>
    <row r="1048" spans="1:32">
      <c r="A1048" s="11">
        <v>47</v>
      </c>
      <c r="B1048" s="11">
        <v>181</v>
      </c>
      <c r="C1048" s="16"/>
      <c r="D1048" s="11">
        <v>179</v>
      </c>
      <c r="E1048" s="11">
        <v>181</v>
      </c>
      <c r="F1048" s="11" t="s">
        <v>4494</v>
      </c>
      <c r="G1048" s="11" t="s">
        <v>1648</v>
      </c>
      <c r="H1048" s="11" t="s">
        <v>2938</v>
      </c>
      <c r="I1048" s="11" t="s">
        <v>637</v>
      </c>
      <c r="J1048" s="11" t="s">
        <v>24</v>
      </c>
      <c r="K1048" s="11" t="s">
        <v>2173</v>
      </c>
      <c r="L1048" s="11">
        <v>1891</v>
      </c>
      <c r="M1048" s="11">
        <v>8</v>
      </c>
      <c r="N1048" s="11" t="s">
        <v>2939</v>
      </c>
      <c r="O1048" s="16"/>
      <c r="P1048" s="16"/>
      <c r="Q1048" s="16"/>
      <c r="R1048" s="11" t="s">
        <v>3952</v>
      </c>
      <c r="S1048" s="11" t="s">
        <v>3959</v>
      </c>
      <c r="T1048" s="11" t="s">
        <v>4012</v>
      </c>
      <c r="U1048" s="16"/>
      <c r="V1048" s="16"/>
      <c r="W1048" s="16"/>
      <c r="X1048" s="16"/>
      <c r="Y1048" s="16"/>
      <c r="Z1048" s="11">
        <v>0</v>
      </c>
      <c r="AA1048" s="16"/>
      <c r="AB1048" s="16"/>
      <c r="AC1048" s="16"/>
      <c r="AD1048" s="16"/>
      <c r="AE1048" s="16"/>
      <c r="AF1048" s="16"/>
    </row>
    <row r="1049" spans="1:32">
      <c r="A1049" s="11">
        <v>48</v>
      </c>
      <c r="B1049" s="11">
        <v>182</v>
      </c>
      <c r="C1049" s="11"/>
      <c r="D1049" s="11">
        <v>181</v>
      </c>
      <c r="E1049" s="11">
        <v>182</v>
      </c>
      <c r="F1049" s="11" t="s">
        <v>3827</v>
      </c>
      <c r="G1049" s="11" t="s">
        <v>1653</v>
      </c>
      <c r="H1049" s="11" t="s">
        <v>3949</v>
      </c>
      <c r="I1049" s="11" t="s">
        <v>637</v>
      </c>
      <c r="J1049" s="11" t="s">
        <v>24</v>
      </c>
      <c r="K1049" s="11" t="s">
        <v>2245</v>
      </c>
      <c r="L1049" s="11">
        <v>1869</v>
      </c>
      <c r="M1049" s="11">
        <v>30</v>
      </c>
      <c r="N1049" s="11" t="s">
        <v>3066</v>
      </c>
      <c r="O1049" s="11"/>
      <c r="P1049" s="11">
        <v>4</v>
      </c>
      <c r="Q1049" s="11">
        <v>4</v>
      </c>
      <c r="R1049" s="11" t="s">
        <v>3952</v>
      </c>
      <c r="S1049" s="11"/>
      <c r="T1049" s="11"/>
      <c r="U1049" s="11"/>
      <c r="V1049" s="11"/>
      <c r="W1049" s="11"/>
      <c r="X1049" s="11" t="s">
        <v>32</v>
      </c>
      <c r="Y1049" s="11">
        <v>0</v>
      </c>
      <c r="Z1049" s="11"/>
      <c r="AA1049" s="11" t="s">
        <v>1395</v>
      </c>
      <c r="AB1049" s="11" t="s">
        <v>1395</v>
      </c>
      <c r="AC1049" s="11" t="s">
        <v>1395</v>
      </c>
      <c r="AD1049" s="11" t="s">
        <v>3956</v>
      </c>
      <c r="AE1049" s="11"/>
      <c r="AF1049" s="11" t="s">
        <v>261</v>
      </c>
    </row>
    <row r="1050" spans="1:32">
      <c r="A1050" s="11">
        <v>49</v>
      </c>
      <c r="B1050" s="11">
        <v>182</v>
      </c>
      <c r="C1050" s="16"/>
      <c r="D1050" s="11">
        <v>181</v>
      </c>
      <c r="E1050" s="11">
        <v>182</v>
      </c>
      <c r="F1050" s="11" t="s">
        <v>3827</v>
      </c>
      <c r="G1050" s="11" t="s">
        <v>561</v>
      </c>
      <c r="H1050" s="11" t="s">
        <v>2938</v>
      </c>
      <c r="I1050" s="11" t="s">
        <v>637</v>
      </c>
      <c r="J1050" s="11" t="s">
        <v>24</v>
      </c>
      <c r="K1050" s="11" t="s">
        <v>1971</v>
      </c>
      <c r="L1050" s="11">
        <v>1882</v>
      </c>
      <c r="M1050" s="11">
        <v>18</v>
      </c>
      <c r="N1050" s="11" t="s">
        <v>2939</v>
      </c>
      <c r="O1050" s="16"/>
      <c r="P1050" s="16"/>
      <c r="Q1050" s="16"/>
      <c r="R1050" s="11" t="s">
        <v>3952</v>
      </c>
      <c r="S1050" s="11" t="s">
        <v>3952</v>
      </c>
      <c r="T1050" s="11" t="s">
        <v>3952</v>
      </c>
      <c r="U1050" s="16"/>
      <c r="V1050" s="16"/>
      <c r="W1050" s="16"/>
      <c r="X1050" s="11" t="s">
        <v>1998</v>
      </c>
      <c r="Y1050" s="11">
        <v>0</v>
      </c>
      <c r="Z1050" s="11">
        <v>0</v>
      </c>
      <c r="AA1050" s="11" t="s">
        <v>92</v>
      </c>
      <c r="AB1050" s="11" t="s">
        <v>92</v>
      </c>
      <c r="AC1050" s="11" t="s">
        <v>1395</v>
      </c>
      <c r="AD1050" s="16"/>
      <c r="AE1050" s="16"/>
      <c r="AF1050" s="16"/>
    </row>
    <row r="1051" spans="1:32">
      <c r="A1051" s="11">
        <v>50</v>
      </c>
      <c r="B1051" s="11">
        <v>182</v>
      </c>
      <c r="C1051" s="16"/>
      <c r="D1051" s="11">
        <v>181</v>
      </c>
      <c r="E1051" s="11">
        <v>182</v>
      </c>
      <c r="F1051" s="11" t="s">
        <v>3827</v>
      </c>
      <c r="G1051" s="11" t="s">
        <v>601</v>
      </c>
      <c r="H1051" s="11" t="s">
        <v>2938</v>
      </c>
      <c r="I1051" s="11" t="s">
        <v>637</v>
      </c>
      <c r="J1051" s="11" t="s">
        <v>24</v>
      </c>
      <c r="K1051" s="11" t="s">
        <v>2173</v>
      </c>
      <c r="L1051" s="11">
        <v>1886</v>
      </c>
      <c r="M1051" s="11">
        <v>13</v>
      </c>
      <c r="N1051" s="11" t="s">
        <v>2939</v>
      </c>
      <c r="O1051" s="16"/>
      <c r="P1051" s="16"/>
      <c r="Q1051" s="16"/>
      <c r="R1051" s="11" t="s">
        <v>3952</v>
      </c>
      <c r="S1051" s="11" t="s">
        <v>3952</v>
      </c>
      <c r="T1051" s="11" t="s">
        <v>3952</v>
      </c>
      <c r="U1051" s="16"/>
      <c r="V1051" s="16"/>
      <c r="W1051" s="16"/>
      <c r="X1051" s="11" t="s">
        <v>1998</v>
      </c>
      <c r="Y1051" s="11">
        <v>0</v>
      </c>
      <c r="Z1051" s="11">
        <v>0</v>
      </c>
      <c r="AA1051" s="11" t="s">
        <v>92</v>
      </c>
      <c r="AB1051" s="11" t="s">
        <v>92</v>
      </c>
      <c r="AC1051" s="11" t="s">
        <v>1395</v>
      </c>
      <c r="AD1051" s="16"/>
      <c r="AE1051" s="16"/>
      <c r="AF1051" s="16"/>
    </row>
    <row r="1052" spans="1:32">
      <c r="A1052" s="11">
        <v>1</v>
      </c>
      <c r="B1052" s="11">
        <v>182</v>
      </c>
      <c r="C1052" s="16"/>
      <c r="D1052" s="11">
        <v>181</v>
      </c>
      <c r="E1052" s="11">
        <v>182</v>
      </c>
      <c r="F1052" s="11" t="s">
        <v>3827</v>
      </c>
      <c r="G1052" s="11" t="s">
        <v>75</v>
      </c>
      <c r="H1052" s="11" t="s">
        <v>2944</v>
      </c>
      <c r="I1052" s="11" t="s">
        <v>637</v>
      </c>
      <c r="J1052" s="11" t="s">
        <v>19</v>
      </c>
      <c r="K1052" s="11" t="s">
        <v>1971</v>
      </c>
      <c r="L1052" s="11">
        <v>1888</v>
      </c>
      <c r="M1052" s="11">
        <v>12</v>
      </c>
      <c r="N1052" s="11" t="s">
        <v>2939</v>
      </c>
      <c r="O1052" s="16"/>
      <c r="P1052" s="16"/>
      <c r="Q1052" s="16"/>
      <c r="R1052" s="11" t="s">
        <v>3952</v>
      </c>
      <c r="S1052" s="11" t="s">
        <v>3952</v>
      </c>
      <c r="T1052" s="11" t="s">
        <v>3952</v>
      </c>
      <c r="U1052" s="16"/>
      <c r="V1052" s="16"/>
      <c r="W1052" s="16"/>
      <c r="X1052" s="11" t="s">
        <v>1998</v>
      </c>
      <c r="Y1052" s="16"/>
      <c r="Z1052" s="11">
        <v>0</v>
      </c>
      <c r="AA1052" s="11" t="s">
        <v>92</v>
      </c>
      <c r="AB1052" s="11" t="s">
        <v>92</v>
      </c>
      <c r="AC1052" s="11" t="s">
        <v>1395</v>
      </c>
      <c r="AD1052" s="16"/>
      <c r="AE1052" s="16"/>
      <c r="AF1052" s="16"/>
    </row>
    <row r="1053" spans="1:32">
      <c r="A1053" s="11">
        <v>2</v>
      </c>
      <c r="B1053" s="11">
        <v>182</v>
      </c>
      <c r="C1053" s="16"/>
      <c r="D1053" s="11">
        <v>181</v>
      </c>
      <c r="E1053" s="11">
        <v>182</v>
      </c>
      <c r="F1053" s="11" t="s">
        <v>3827</v>
      </c>
      <c r="G1053" s="11" t="s">
        <v>1568</v>
      </c>
      <c r="H1053" s="11" t="s">
        <v>2938</v>
      </c>
      <c r="I1053" s="11" t="s">
        <v>637</v>
      </c>
      <c r="J1053" s="11" t="s">
        <v>24</v>
      </c>
      <c r="K1053" s="11" t="s">
        <v>2354</v>
      </c>
      <c r="L1053" s="11">
        <v>1889</v>
      </c>
      <c r="M1053" s="11">
        <v>11</v>
      </c>
      <c r="N1053" s="11" t="s">
        <v>2939</v>
      </c>
      <c r="O1053" s="16"/>
      <c r="P1053" s="16"/>
      <c r="Q1053" s="16"/>
      <c r="R1053" s="11" t="s">
        <v>3952</v>
      </c>
      <c r="S1053" s="11" t="s">
        <v>3952</v>
      </c>
      <c r="T1053" s="11" t="s">
        <v>3952</v>
      </c>
      <c r="U1053" s="16"/>
      <c r="V1053" s="16"/>
      <c r="W1053" s="16"/>
      <c r="X1053" s="16"/>
      <c r="Y1053" s="16"/>
      <c r="Z1053" s="11">
        <v>0</v>
      </c>
      <c r="AA1053" s="11" t="s">
        <v>92</v>
      </c>
      <c r="AB1053" s="11" t="s">
        <v>92</v>
      </c>
      <c r="AC1053" s="11" t="s">
        <v>1395</v>
      </c>
      <c r="AD1053" s="16"/>
      <c r="AE1053" s="16"/>
      <c r="AF1053" s="16"/>
    </row>
    <row r="1054" spans="1:32">
      <c r="A1054" s="11">
        <v>3</v>
      </c>
      <c r="B1054" s="11">
        <v>183</v>
      </c>
      <c r="C1054" s="11"/>
      <c r="D1054" s="11">
        <v>181</v>
      </c>
      <c r="E1054" s="11">
        <v>183</v>
      </c>
      <c r="F1054" s="11" t="s">
        <v>3502</v>
      </c>
      <c r="G1054" s="11" t="s">
        <v>100</v>
      </c>
      <c r="H1054" s="11" t="s">
        <v>3949</v>
      </c>
      <c r="I1054" s="11" t="s">
        <v>637</v>
      </c>
      <c r="J1054" s="11" t="s">
        <v>19</v>
      </c>
      <c r="K1054" s="11" t="s">
        <v>2206</v>
      </c>
      <c r="L1054" s="11">
        <v>1869</v>
      </c>
      <c r="M1054" s="11">
        <v>31</v>
      </c>
      <c r="N1054" s="11" t="s">
        <v>2933</v>
      </c>
      <c r="O1054" s="11">
        <v>10</v>
      </c>
      <c r="P1054" s="11"/>
      <c r="Q1054" s="11"/>
      <c r="R1054" s="11" t="s">
        <v>3952</v>
      </c>
      <c r="S1054" s="11" t="s">
        <v>3952</v>
      </c>
      <c r="T1054" s="11" t="s">
        <v>3952</v>
      </c>
      <c r="U1054" s="11"/>
      <c r="V1054" s="11"/>
      <c r="W1054" s="11"/>
      <c r="X1054" s="11" t="s">
        <v>32</v>
      </c>
      <c r="Y1054" s="11"/>
      <c r="Z1054" s="11"/>
      <c r="AA1054" s="11" t="s">
        <v>1395</v>
      </c>
      <c r="AB1054" s="11" t="s">
        <v>1395</v>
      </c>
      <c r="AC1054" s="11" t="s">
        <v>1395</v>
      </c>
      <c r="AD1054" s="11" t="s">
        <v>3956</v>
      </c>
      <c r="AE1054" s="11"/>
      <c r="AF1054" s="11" t="s">
        <v>261</v>
      </c>
    </row>
    <row r="1055" spans="1:32">
      <c r="A1055" s="11">
        <v>4</v>
      </c>
      <c r="B1055" s="11">
        <v>183</v>
      </c>
      <c r="C1055" s="16"/>
      <c r="D1055" s="11">
        <v>181</v>
      </c>
      <c r="E1055" s="11">
        <v>183</v>
      </c>
      <c r="F1055" s="11" t="s">
        <v>3502</v>
      </c>
      <c r="G1055" s="11" t="s">
        <v>4501</v>
      </c>
      <c r="H1055" s="11" t="s">
        <v>2936</v>
      </c>
      <c r="I1055" s="11" t="s">
        <v>637</v>
      </c>
      <c r="J1055" s="11" t="s">
        <v>24</v>
      </c>
      <c r="K1055" s="11" t="s">
        <v>2161</v>
      </c>
      <c r="L1055" s="11">
        <v>1874</v>
      </c>
      <c r="M1055" s="11">
        <v>25</v>
      </c>
      <c r="N1055" s="11" t="s">
        <v>2933</v>
      </c>
      <c r="O1055" s="11">
        <v>10</v>
      </c>
      <c r="P1055" s="11">
        <v>6</v>
      </c>
      <c r="Q1055" s="11">
        <v>5</v>
      </c>
      <c r="R1055" s="11" t="s">
        <v>3952</v>
      </c>
      <c r="S1055" s="16"/>
      <c r="T1055" s="11" t="s">
        <v>3955</v>
      </c>
      <c r="U1055" s="16"/>
      <c r="V1055" s="16"/>
      <c r="W1055" s="16"/>
      <c r="X1055" s="16"/>
      <c r="Y1055" s="16"/>
      <c r="Z1055" s="16"/>
      <c r="AA1055" s="11" t="s">
        <v>1395</v>
      </c>
      <c r="AB1055" s="11" t="s">
        <v>1395</v>
      </c>
      <c r="AC1055" s="11" t="s">
        <v>1395</v>
      </c>
      <c r="AD1055" s="16"/>
      <c r="AE1055" s="16"/>
      <c r="AF1055" s="16"/>
    </row>
    <row r="1056" spans="1:32">
      <c r="A1056" s="11">
        <v>5</v>
      </c>
      <c r="B1056" s="11">
        <v>183</v>
      </c>
      <c r="C1056" s="16"/>
      <c r="D1056" s="11">
        <v>181</v>
      </c>
      <c r="E1056" s="11">
        <v>183</v>
      </c>
      <c r="F1056" s="11" t="s">
        <v>3502</v>
      </c>
      <c r="G1056" s="11" t="s">
        <v>4502</v>
      </c>
      <c r="H1056" s="11" t="s">
        <v>2938</v>
      </c>
      <c r="I1056" s="11" t="s">
        <v>637</v>
      </c>
      <c r="J1056" s="11" t="s">
        <v>24</v>
      </c>
      <c r="K1056" s="11" t="s">
        <v>2143</v>
      </c>
      <c r="L1056" s="11">
        <v>1891</v>
      </c>
      <c r="M1056" s="11">
        <v>8</v>
      </c>
      <c r="N1056" s="11" t="s">
        <v>2939</v>
      </c>
      <c r="O1056" s="16"/>
      <c r="P1056" s="16"/>
      <c r="Q1056" s="16"/>
      <c r="R1056" s="11" t="s">
        <v>3952</v>
      </c>
      <c r="S1056" s="11" t="s">
        <v>3952</v>
      </c>
      <c r="T1056" s="11" t="s">
        <v>3952</v>
      </c>
      <c r="U1056" s="16"/>
      <c r="V1056" s="16"/>
      <c r="W1056" s="16"/>
      <c r="X1056" s="11" t="s">
        <v>3962</v>
      </c>
      <c r="Y1056" s="16"/>
      <c r="Z1056" s="11">
        <v>4</v>
      </c>
      <c r="AA1056" s="11" t="s">
        <v>1395</v>
      </c>
      <c r="AB1056" s="11" t="s">
        <v>1395</v>
      </c>
      <c r="AC1056" s="11" t="s">
        <v>1395</v>
      </c>
      <c r="AD1056" s="16"/>
      <c r="AE1056" s="16"/>
      <c r="AF1056" s="16"/>
    </row>
    <row r="1057" spans="1:32">
      <c r="A1057" s="11">
        <v>6</v>
      </c>
      <c r="B1057" s="11">
        <v>183</v>
      </c>
      <c r="C1057" s="16"/>
      <c r="D1057" s="11">
        <v>181</v>
      </c>
      <c r="E1057" s="11">
        <v>183</v>
      </c>
      <c r="F1057" s="11" t="s">
        <v>3502</v>
      </c>
      <c r="G1057" s="11" t="s">
        <v>4503</v>
      </c>
      <c r="H1057" s="11" t="s">
        <v>2938</v>
      </c>
      <c r="I1057" s="11" t="s">
        <v>637</v>
      </c>
      <c r="J1057" s="11" t="s">
        <v>24</v>
      </c>
      <c r="K1057" s="11" t="s">
        <v>2190</v>
      </c>
      <c r="L1057" s="11">
        <v>1892</v>
      </c>
      <c r="M1057" s="11">
        <v>7</v>
      </c>
      <c r="N1057" s="11" t="s">
        <v>2939</v>
      </c>
      <c r="O1057" s="16"/>
      <c r="P1057" s="16"/>
      <c r="Q1057" s="16"/>
      <c r="R1057" s="11" t="s">
        <v>3952</v>
      </c>
      <c r="S1057" s="11" t="s">
        <v>3952</v>
      </c>
      <c r="T1057" s="11" t="s">
        <v>3952</v>
      </c>
      <c r="U1057" s="16"/>
      <c r="V1057" s="16"/>
      <c r="W1057" s="16"/>
      <c r="X1057" s="16"/>
      <c r="Y1057" s="16"/>
      <c r="Z1057" s="16"/>
      <c r="AA1057" s="16"/>
      <c r="AB1057" s="16"/>
      <c r="AC1057" s="16"/>
      <c r="AD1057" s="16"/>
      <c r="AE1057" s="16"/>
      <c r="AF1057" s="16"/>
    </row>
    <row r="1058" spans="1:32">
      <c r="A1058" s="11">
        <v>7</v>
      </c>
      <c r="B1058" s="11">
        <v>183</v>
      </c>
      <c r="C1058" s="16"/>
      <c r="D1058" s="11">
        <v>181</v>
      </c>
      <c r="E1058" s="11">
        <v>183</v>
      </c>
      <c r="F1058" s="11" t="s">
        <v>3502</v>
      </c>
      <c r="G1058" s="11" t="s">
        <v>558</v>
      </c>
      <c r="H1058" s="11" t="s">
        <v>2938</v>
      </c>
      <c r="I1058" s="11" t="s">
        <v>637</v>
      </c>
      <c r="J1058" s="11" t="s">
        <v>24</v>
      </c>
      <c r="K1058" s="11" t="s">
        <v>2526</v>
      </c>
      <c r="L1058" s="11">
        <v>1895</v>
      </c>
      <c r="M1058" s="11">
        <v>4</v>
      </c>
      <c r="N1058" s="11" t="s">
        <v>2939</v>
      </c>
      <c r="O1058" s="16"/>
      <c r="P1058" s="16"/>
      <c r="Q1058" s="16"/>
      <c r="R1058" s="11" t="s">
        <v>3952</v>
      </c>
      <c r="S1058" s="11" t="s">
        <v>3952</v>
      </c>
      <c r="T1058" s="11" t="s">
        <v>3952</v>
      </c>
      <c r="U1058" s="16"/>
      <c r="V1058" s="16"/>
      <c r="W1058" s="16"/>
      <c r="X1058" s="16"/>
      <c r="Y1058" s="16"/>
      <c r="Z1058" s="16"/>
      <c r="AA1058" s="16"/>
      <c r="AB1058" s="16"/>
      <c r="AC1058" s="16"/>
      <c r="AD1058" s="16"/>
      <c r="AE1058" s="16"/>
      <c r="AF1058" s="16"/>
    </row>
    <row r="1059" spans="1:32">
      <c r="A1059" s="11">
        <v>8</v>
      </c>
      <c r="B1059" s="11">
        <v>183</v>
      </c>
      <c r="C1059" s="16"/>
      <c r="D1059" s="11">
        <v>181</v>
      </c>
      <c r="E1059" s="11">
        <v>183</v>
      </c>
      <c r="F1059" s="11" t="s">
        <v>3502</v>
      </c>
      <c r="G1059" s="11" t="s">
        <v>4504</v>
      </c>
      <c r="H1059" s="11" t="s">
        <v>2944</v>
      </c>
      <c r="I1059" s="11" t="s">
        <v>637</v>
      </c>
      <c r="J1059" s="11" t="s">
        <v>19</v>
      </c>
      <c r="K1059" s="11" t="s">
        <v>2161</v>
      </c>
      <c r="L1059" s="11">
        <v>1898</v>
      </c>
      <c r="M1059" s="11">
        <v>1</v>
      </c>
      <c r="N1059" s="11" t="s">
        <v>2939</v>
      </c>
      <c r="O1059" s="16"/>
      <c r="P1059" s="16"/>
      <c r="Q1059" s="16"/>
      <c r="R1059" s="11" t="s">
        <v>3952</v>
      </c>
      <c r="S1059" s="11" t="s">
        <v>3952</v>
      </c>
      <c r="T1059" s="11" t="s">
        <v>3952</v>
      </c>
      <c r="U1059" s="16"/>
      <c r="V1059" s="16"/>
      <c r="W1059" s="16"/>
      <c r="X1059" s="16"/>
      <c r="Y1059" s="16"/>
      <c r="Z1059" s="16"/>
      <c r="AA1059" s="16"/>
      <c r="AB1059" s="16"/>
      <c r="AC1059" s="16"/>
      <c r="AD1059" s="16"/>
      <c r="AE1059" s="16"/>
      <c r="AF1059" s="16"/>
    </row>
    <row r="1060" spans="1:32">
      <c r="A1060" s="11">
        <v>9</v>
      </c>
      <c r="B1060" s="11">
        <v>183</v>
      </c>
      <c r="C1060" s="16"/>
      <c r="D1060" s="11">
        <v>181</v>
      </c>
      <c r="E1060" s="11">
        <v>183</v>
      </c>
      <c r="F1060" s="11" t="s">
        <v>3502</v>
      </c>
      <c r="G1060" s="11" t="s">
        <v>4505</v>
      </c>
      <c r="H1060" s="11" t="s">
        <v>2938</v>
      </c>
      <c r="I1060" s="11" t="s">
        <v>637</v>
      </c>
      <c r="J1060" s="11" t="s">
        <v>24</v>
      </c>
      <c r="K1060" s="11" t="s">
        <v>2206</v>
      </c>
      <c r="L1060" s="11">
        <v>1900</v>
      </c>
      <c r="M1060" s="17">
        <v>45700</v>
      </c>
      <c r="N1060" s="11" t="s">
        <v>2939</v>
      </c>
      <c r="O1060" s="16"/>
      <c r="P1060" s="16"/>
      <c r="Q1060" s="16"/>
      <c r="R1060" s="11" t="s">
        <v>3952</v>
      </c>
      <c r="S1060" s="11" t="s">
        <v>3952</v>
      </c>
      <c r="T1060" s="11" t="s">
        <v>3952</v>
      </c>
      <c r="U1060" s="16"/>
      <c r="V1060" s="16"/>
      <c r="W1060" s="16"/>
      <c r="X1060" s="16"/>
      <c r="Y1060" s="16"/>
      <c r="Z1060" s="16"/>
      <c r="AA1060" s="16"/>
      <c r="AB1060" s="16"/>
      <c r="AC1060" s="16"/>
      <c r="AD1060" s="16"/>
      <c r="AE1060" s="16"/>
      <c r="AF1060" s="16"/>
    </row>
    <row r="1061" spans="1:32">
      <c r="A1061" s="11">
        <v>10</v>
      </c>
      <c r="B1061" s="11">
        <v>184</v>
      </c>
      <c r="C1061" s="11"/>
      <c r="D1061" s="11">
        <v>183</v>
      </c>
      <c r="E1061" s="11">
        <v>184</v>
      </c>
      <c r="F1061" s="11" t="s">
        <v>239</v>
      </c>
      <c r="G1061" s="11" t="s">
        <v>3707</v>
      </c>
      <c r="H1061" s="11" t="s">
        <v>3949</v>
      </c>
      <c r="I1061" s="11" t="s">
        <v>20</v>
      </c>
      <c r="J1061" s="11" t="s">
        <v>19</v>
      </c>
      <c r="K1061" s="11" t="s">
        <v>2190</v>
      </c>
      <c r="L1061" s="11">
        <v>1850</v>
      </c>
      <c r="M1061" s="11">
        <v>49</v>
      </c>
      <c r="N1061" s="11" t="s">
        <v>3066</v>
      </c>
      <c r="O1061" s="11"/>
      <c r="P1061" s="11"/>
      <c r="Q1061" s="11"/>
      <c r="R1061" s="11" t="s">
        <v>3952</v>
      </c>
      <c r="S1061" s="11" t="s">
        <v>4034</v>
      </c>
      <c r="T1061" s="11" t="s">
        <v>4108</v>
      </c>
      <c r="U1061" s="11"/>
      <c r="V1061" s="11"/>
      <c r="W1061" s="11"/>
      <c r="X1061" s="11" t="s">
        <v>32</v>
      </c>
      <c r="Y1061" s="11">
        <v>0</v>
      </c>
      <c r="Z1061" s="11"/>
      <c r="AA1061" s="11" t="s">
        <v>1395</v>
      </c>
      <c r="AB1061" s="11" t="s">
        <v>1395</v>
      </c>
      <c r="AC1061" s="11" t="s">
        <v>1395</v>
      </c>
      <c r="AD1061" s="11" t="s">
        <v>3956</v>
      </c>
      <c r="AE1061" s="11"/>
      <c r="AF1061" s="11" t="s">
        <v>261</v>
      </c>
    </row>
    <row r="1062" spans="1:32">
      <c r="A1062" s="11">
        <v>11</v>
      </c>
      <c r="B1062" s="11">
        <v>185</v>
      </c>
      <c r="C1062" s="11"/>
      <c r="D1062" s="11">
        <v>183</v>
      </c>
      <c r="E1062" s="11">
        <v>184</v>
      </c>
      <c r="F1062" s="11" t="s">
        <v>3799</v>
      </c>
      <c r="G1062" s="11" t="s">
        <v>812</v>
      </c>
      <c r="H1062" s="11" t="s">
        <v>3949</v>
      </c>
      <c r="I1062" s="11" t="s">
        <v>20</v>
      </c>
      <c r="J1062" s="11" t="s">
        <v>19</v>
      </c>
      <c r="K1062" s="11" t="s">
        <v>2190</v>
      </c>
      <c r="L1062" s="11">
        <v>1844</v>
      </c>
      <c r="M1062" s="11">
        <v>55</v>
      </c>
      <c r="N1062" s="11" t="s">
        <v>2933</v>
      </c>
      <c r="O1062" s="11">
        <v>30</v>
      </c>
      <c r="P1062" s="11"/>
      <c r="Q1062" s="11"/>
      <c r="R1062" s="11" t="s">
        <v>116</v>
      </c>
      <c r="S1062" s="11" t="s">
        <v>116</v>
      </c>
      <c r="T1062" s="11" t="s">
        <v>116</v>
      </c>
      <c r="U1062" s="11">
        <v>1853</v>
      </c>
      <c r="V1062" s="11">
        <v>47</v>
      </c>
      <c r="W1062" s="11" t="s">
        <v>3950</v>
      </c>
      <c r="X1062" s="11" t="s">
        <v>32</v>
      </c>
      <c r="Y1062" s="11">
        <v>0</v>
      </c>
      <c r="Z1062" s="11"/>
      <c r="AA1062" s="11" t="s">
        <v>1395</v>
      </c>
      <c r="AB1062" s="11" t="s">
        <v>1395</v>
      </c>
      <c r="AC1062" s="11" t="s">
        <v>1395</v>
      </c>
      <c r="AD1062" s="11" t="s">
        <v>3951</v>
      </c>
      <c r="AE1062" s="11" t="s">
        <v>261</v>
      </c>
      <c r="AF1062" s="11" t="s">
        <v>261</v>
      </c>
    </row>
    <row r="1063" spans="1:32">
      <c r="A1063" s="11">
        <v>12</v>
      </c>
      <c r="B1063" s="11">
        <v>185</v>
      </c>
      <c r="C1063" s="16"/>
      <c r="D1063" s="11">
        <v>183</v>
      </c>
      <c r="E1063" s="11">
        <v>184</v>
      </c>
      <c r="F1063" s="11" t="s">
        <v>3799</v>
      </c>
      <c r="G1063" s="11" t="s">
        <v>3116</v>
      </c>
      <c r="H1063" s="11" t="s">
        <v>2936</v>
      </c>
      <c r="I1063" s="11" t="s">
        <v>20</v>
      </c>
      <c r="J1063" s="11" t="s">
        <v>24</v>
      </c>
      <c r="K1063" s="11" t="s">
        <v>2245</v>
      </c>
      <c r="L1063" s="11">
        <v>1853</v>
      </c>
      <c r="M1063" s="11">
        <v>46</v>
      </c>
      <c r="N1063" s="11" t="s">
        <v>2933</v>
      </c>
      <c r="O1063" s="11">
        <v>30</v>
      </c>
      <c r="P1063" s="11">
        <v>7</v>
      </c>
      <c r="Q1063" s="11">
        <v>3</v>
      </c>
      <c r="R1063" s="11" t="s">
        <v>116</v>
      </c>
      <c r="S1063" s="11" t="s">
        <v>116</v>
      </c>
      <c r="T1063" s="11" t="s">
        <v>116</v>
      </c>
      <c r="U1063" s="11">
        <v>1870</v>
      </c>
      <c r="V1063" s="11">
        <v>30</v>
      </c>
      <c r="W1063" s="16"/>
      <c r="X1063" s="16"/>
      <c r="Y1063" s="16"/>
      <c r="Z1063" s="16"/>
      <c r="AA1063" s="11" t="s">
        <v>1395</v>
      </c>
      <c r="AB1063" s="11" t="s">
        <v>1395</v>
      </c>
      <c r="AC1063" s="11" t="s">
        <v>1395</v>
      </c>
      <c r="AD1063" s="16"/>
      <c r="AE1063" s="16"/>
      <c r="AF1063" s="16"/>
    </row>
    <row r="1064" spans="1:32">
      <c r="A1064" s="11">
        <v>13</v>
      </c>
      <c r="B1064" s="11">
        <v>185</v>
      </c>
      <c r="C1064" s="16"/>
      <c r="D1064" s="11">
        <v>183</v>
      </c>
      <c r="E1064" s="11">
        <v>184</v>
      </c>
      <c r="F1064" s="11" t="s">
        <v>3799</v>
      </c>
      <c r="G1064" s="11" t="s">
        <v>2197</v>
      </c>
      <c r="H1064" s="11" t="s">
        <v>2944</v>
      </c>
      <c r="I1064" s="11" t="s">
        <v>20</v>
      </c>
      <c r="J1064" s="11" t="s">
        <v>19</v>
      </c>
      <c r="K1064" s="11" t="s">
        <v>2143</v>
      </c>
      <c r="L1064" s="11">
        <v>1887</v>
      </c>
      <c r="M1064" s="11">
        <v>12</v>
      </c>
      <c r="N1064" s="11" t="s">
        <v>2939</v>
      </c>
      <c r="O1064" s="16"/>
      <c r="P1064" s="16"/>
      <c r="Q1064" s="16"/>
      <c r="R1064" s="11" t="s">
        <v>3952</v>
      </c>
      <c r="S1064" s="11" t="s">
        <v>116</v>
      </c>
      <c r="T1064" s="11" t="s">
        <v>116</v>
      </c>
      <c r="U1064" s="16"/>
      <c r="V1064" s="16"/>
      <c r="W1064" s="16"/>
      <c r="X1064" s="11" t="s">
        <v>3962</v>
      </c>
      <c r="Y1064" s="16"/>
      <c r="Z1064" s="11">
        <v>4</v>
      </c>
      <c r="AA1064" s="11" t="s">
        <v>1395</v>
      </c>
      <c r="AB1064" s="11" t="s">
        <v>1395</v>
      </c>
      <c r="AC1064" s="11" t="s">
        <v>1395</v>
      </c>
      <c r="AD1064" s="16"/>
      <c r="AE1064" s="16"/>
      <c r="AF1064" s="16"/>
    </row>
    <row r="1065" spans="1:32">
      <c r="A1065" s="11">
        <v>14</v>
      </c>
      <c r="B1065" s="11">
        <v>185</v>
      </c>
      <c r="C1065" s="16"/>
      <c r="D1065" s="11">
        <v>183</v>
      </c>
      <c r="E1065" s="11">
        <v>184</v>
      </c>
      <c r="F1065" s="11" t="s">
        <v>3799</v>
      </c>
      <c r="G1065" s="11" t="s">
        <v>4506</v>
      </c>
      <c r="H1065" s="11" t="s">
        <v>3108</v>
      </c>
      <c r="I1065" s="11" t="s">
        <v>20</v>
      </c>
      <c r="J1065" s="11" t="s">
        <v>24</v>
      </c>
      <c r="K1065" s="11" t="s">
        <v>1971</v>
      </c>
      <c r="L1065" s="11">
        <v>1840</v>
      </c>
      <c r="M1065" s="11">
        <v>60</v>
      </c>
      <c r="N1065" s="11" t="s">
        <v>2939</v>
      </c>
      <c r="O1065" s="16"/>
      <c r="P1065" s="16"/>
      <c r="Q1065" s="16"/>
      <c r="R1065" s="11" t="s">
        <v>116</v>
      </c>
      <c r="S1065" s="11" t="s">
        <v>116</v>
      </c>
      <c r="T1065" s="11" t="s">
        <v>116</v>
      </c>
      <c r="U1065" s="11">
        <v>1853</v>
      </c>
      <c r="V1065" s="11">
        <v>47</v>
      </c>
      <c r="W1065" s="16"/>
      <c r="X1065" s="16"/>
      <c r="Y1065" s="16"/>
      <c r="Z1065" s="16"/>
      <c r="AA1065" s="11" t="s">
        <v>1395</v>
      </c>
      <c r="AB1065" s="11" t="s">
        <v>92</v>
      </c>
      <c r="AC1065" s="11" t="s">
        <v>1395</v>
      </c>
      <c r="AD1065" s="16"/>
      <c r="AE1065" s="16"/>
      <c r="AF1065" s="16"/>
    </row>
    <row r="1066" spans="1:32">
      <c r="A1066" s="11">
        <v>15</v>
      </c>
      <c r="B1066" s="11">
        <v>186</v>
      </c>
      <c r="C1066" s="11"/>
      <c r="D1066" s="11">
        <v>184</v>
      </c>
      <c r="E1066" s="11">
        <v>186</v>
      </c>
      <c r="F1066" s="11" t="s">
        <v>4507</v>
      </c>
      <c r="G1066" s="11" t="s">
        <v>100</v>
      </c>
      <c r="H1066" s="11" t="s">
        <v>3949</v>
      </c>
      <c r="I1066" s="11" t="s">
        <v>20</v>
      </c>
      <c r="J1066" s="11" t="s">
        <v>19</v>
      </c>
      <c r="K1066" s="11" t="s">
        <v>2245</v>
      </c>
      <c r="L1066" s="11">
        <v>1857</v>
      </c>
      <c r="M1066" s="11">
        <v>42</v>
      </c>
      <c r="N1066" s="11" t="s">
        <v>2933</v>
      </c>
      <c r="O1066" s="11">
        <v>15</v>
      </c>
      <c r="P1066" s="11"/>
      <c r="Q1066" s="11"/>
      <c r="R1066" s="11" t="s">
        <v>3952</v>
      </c>
      <c r="S1066" s="11" t="s">
        <v>116</v>
      </c>
      <c r="T1066" s="11" t="s">
        <v>116</v>
      </c>
      <c r="U1066" s="11"/>
      <c r="V1066" s="11"/>
      <c r="W1066" s="11"/>
      <c r="X1066" s="11" t="s">
        <v>32</v>
      </c>
      <c r="Y1066" s="11">
        <v>0</v>
      </c>
      <c r="Z1066" s="11"/>
      <c r="AA1066" s="11" t="s">
        <v>1395</v>
      </c>
      <c r="AB1066" s="11" t="s">
        <v>1395</v>
      </c>
      <c r="AC1066" s="11" t="s">
        <v>1395</v>
      </c>
      <c r="AD1066" s="11" t="s">
        <v>3951</v>
      </c>
      <c r="AE1066" s="11" t="s">
        <v>261</v>
      </c>
      <c r="AF1066" s="11" t="s">
        <v>261</v>
      </c>
    </row>
    <row r="1067" spans="1:32">
      <c r="A1067" s="11">
        <v>16</v>
      </c>
      <c r="B1067" s="11">
        <v>186</v>
      </c>
      <c r="C1067" s="16"/>
      <c r="D1067" s="11">
        <v>184</v>
      </c>
      <c r="E1067" s="11">
        <v>186</v>
      </c>
      <c r="F1067" s="11" t="s">
        <v>4507</v>
      </c>
      <c r="G1067" s="11" t="s">
        <v>3123</v>
      </c>
      <c r="H1067" s="11" t="s">
        <v>2936</v>
      </c>
      <c r="I1067" s="11" t="s">
        <v>20</v>
      </c>
      <c r="J1067" s="11" t="s">
        <v>24</v>
      </c>
      <c r="K1067" s="11" t="s">
        <v>2143</v>
      </c>
      <c r="L1067" s="11">
        <v>1862</v>
      </c>
      <c r="M1067" s="11">
        <v>37</v>
      </c>
      <c r="N1067" s="11" t="s">
        <v>2933</v>
      </c>
      <c r="O1067" s="11">
        <v>15</v>
      </c>
      <c r="P1067" s="11">
        <v>3</v>
      </c>
      <c r="Q1067" s="11">
        <v>3</v>
      </c>
      <c r="R1067" s="11" t="s">
        <v>3952</v>
      </c>
      <c r="S1067" s="11" t="s">
        <v>116</v>
      </c>
      <c r="T1067" s="11" t="s">
        <v>116</v>
      </c>
      <c r="U1067" s="16"/>
      <c r="V1067" s="16"/>
      <c r="W1067" s="16"/>
      <c r="X1067" s="16"/>
      <c r="Y1067" s="16"/>
      <c r="Z1067" s="16"/>
      <c r="AA1067" s="11" t="s">
        <v>1395</v>
      </c>
      <c r="AB1067" s="11" t="s">
        <v>1395</v>
      </c>
      <c r="AC1067" s="11" t="s">
        <v>1395</v>
      </c>
      <c r="AD1067" s="16"/>
      <c r="AE1067" s="16"/>
      <c r="AF1067" s="16"/>
    </row>
    <row r="1068" spans="1:32">
      <c r="A1068" s="11">
        <v>17</v>
      </c>
      <c r="B1068" s="11">
        <v>186</v>
      </c>
      <c r="C1068" s="16"/>
      <c r="D1068" s="11">
        <v>184</v>
      </c>
      <c r="E1068" s="11">
        <v>186</v>
      </c>
      <c r="F1068" s="11" t="s">
        <v>4507</v>
      </c>
      <c r="G1068" s="11" t="s">
        <v>601</v>
      </c>
      <c r="H1068" s="11" t="s">
        <v>2938</v>
      </c>
      <c r="I1068" s="11" t="s">
        <v>20</v>
      </c>
      <c r="J1068" s="11" t="s">
        <v>24</v>
      </c>
      <c r="K1068" s="11" t="s">
        <v>2190</v>
      </c>
      <c r="L1068" s="11">
        <v>1887</v>
      </c>
      <c r="M1068" s="11">
        <v>12</v>
      </c>
      <c r="N1068" s="11" t="s">
        <v>2939</v>
      </c>
      <c r="O1068" s="16"/>
      <c r="P1068" s="16"/>
      <c r="Q1068" s="16"/>
      <c r="R1068" s="11" t="s">
        <v>3952</v>
      </c>
      <c r="S1068" s="11" t="s">
        <v>3952</v>
      </c>
      <c r="T1068" s="11" t="s">
        <v>3952</v>
      </c>
      <c r="U1068" s="16"/>
      <c r="V1068" s="16"/>
      <c r="W1068" s="16"/>
      <c r="X1068" s="11" t="s">
        <v>3962</v>
      </c>
      <c r="Y1068" s="16"/>
      <c r="Z1068" s="11">
        <v>5</v>
      </c>
      <c r="AA1068" s="11" t="s">
        <v>1395</v>
      </c>
      <c r="AB1068" s="11" t="s">
        <v>1395</v>
      </c>
      <c r="AC1068" s="11" t="s">
        <v>1395</v>
      </c>
      <c r="AD1068" s="16"/>
      <c r="AE1068" s="16"/>
      <c r="AF1068" s="16"/>
    </row>
    <row r="1069" spans="1:32">
      <c r="A1069" s="11">
        <v>18</v>
      </c>
      <c r="B1069" s="11">
        <v>186</v>
      </c>
      <c r="C1069" s="16"/>
      <c r="D1069" s="11">
        <v>184</v>
      </c>
      <c r="E1069" s="11">
        <v>186</v>
      </c>
      <c r="F1069" s="11" t="s">
        <v>4507</v>
      </c>
      <c r="G1069" s="11" t="s">
        <v>446</v>
      </c>
      <c r="H1069" s="11" t="s">
        <v>2944</v>
      </c>
      <c r="I1069" s="11" t="s">
        <v>20</v>
      </c>
      <c r="J1069" s="11" t="s">
        <v>19</v>
      </c>
      <c r="K1069" s="11" t="s">
        <v>2245</v>
      </c>
      <c r="L1069" s="11">
        <v>1891</v>
      </c>
      <c r="M1069" s="11">
        <v>8</v>
      </c>
      <c r="N1069" s="11" t="s">
        <v>2939</v>
      </c>
      <c r="O1069" s="16"/>
      <c r="P1069" s="16"/>
      <c r="Q1069" s="16"/>
      <c r="R1069" s="11" t="s">
        <v>3952</v>
      </c>
      <c r="S1069" s="11" t="s">
        <v>3952</v>
      </c>
      <c r="T1069" s="11" t="s">
        <v>3952</v>
      </c>
      <c r="U1069" s="16"/>
      <c r="V1069" s="16"/>
      <c r="W1069" s="16"/>
      <c r="X1069" s="11" t="s">
        <v>3962</v>
      </c>
      <c r="Y1069" s="16"/>
      <c r="Z1069" s="11">
        <v>5</v>
      </c>
      <c r="AA1069" s="11" t="s">
        <v>92</v>
      </c>
      <c r="AB1069" s="11" t="s">
        <v>92</v>
      </c>
      <c r="AC1069" s="11" t="s">
        <v>1395</v>
      </c>
      <c r="AD1069" s="16"/>
      <c r="AE1069" s="16"/>
      <c r="AF1069" s="16"/>
    </row>
    <row r="1070" spans="1:32">
      <c r="A1070" s="11">
        <v>19</v>
      </c>
      <c r="B1070" s="11">
        <v>186</v>
      </c>
      <c r="C1070" s="16"/>
      <c r="D1070" s="11">
        <v>184</v>
      </c>
      <c r="E1070" s="11">
        <v>186</v>
      </c>
      <c r="F1070" s="11" t="s">
        <v>4507</v>
      </c>
      <c r="G1070" s="11" t="s">
        <v>1421</v>
      </c>
      <c r="H1070" s="11" t="s">
        <v>2938</v>
      </c>
      <c r="I1070" s="11" t="s">
        <v>20</v>
      </c>
      <c r="J1070" s="11" t="s">
        <v>24</v>
      </c>
      <c r="K1070" s="11" t="s">
        <v>1971</v>
      </c>
      <c r="L1070" s="11">
        <v>1899</v>
      </c>
      <c r="M1070" s="11">
        <v>1</v>
      </c>
      <c r="N1070" s="11" t="s">
        <v>2939</v>
      </c>
      <c r="O1070" s="16"/>
      <c r="P1070" s="16"/>
      <c r="Q1070" s="16"/>
      <c r="R1070" s="11" t="s">
        <v>3952</v>
      </c>
      <c r="S1070" s="11" t="s">
        <v>3952</v>
      </c>
      <c r="T1070" s="11" t="s">
        <v>3952</v>
      </c>
      <c r="U1070" s="16"/>
      <c r="V1070" s="16"/>
      <c r="W1070" s="16"/>
      <c r="X1070" s="16"/>
      <c r="Y1070" s="16"/>
      <c r="Z1070" s="16"/>
      <c r="AA1070" s="16"/>
      <c r="AB1070" s="16"/>
      <c r="AC1070" s="16"/>
      <c r="AD1070" s="16"/>
      <c r="AE1070" s="16"/>
      <c r="AF1070" s="16"/>
    </row>
    <row r="1071" spans="1:32">
      <c r="A1071" s="11">
        <v>20</v>
      </c>
      <c r="B1071" s="11">
        <v>187</v>
      </c>
      <c r="C1071" s="11"/>
      <c r="D1071" s="11">
        <v>184</v>
      </c>
      <c r="E1071" s="11">
        <v>185</v>
      </c>
      <c r="F1071" s="11" t="s">
        <v>4508</v>
      </c>
      <c r="G1071" s="11" t="s">
        <v>100</v>
      </c>
      <c r="H1071" s="11" t="s">
        <v>3949</v>
      </c>
      <c r="I1071" s="11" t="s">
        <v>20</v>
      </c>
      <c r="J1071" s="11" t="s">
        <v>19</v>
      </c>
      <c r="K1071" s="11" t="s">
        <v>2245</v>
      </c>
      <c r="L1071" s="11">
        <v>1849</v>
      </c>
      <c r="M1071" s="11">
        <v>50</v>
      </c>
      <c r="N1071" s="11" t="s">
        <v>2933</v>
      </c>
      <c r="O1071" s="11">
        <v>12</v>
      </c>
      <c r="P1071" s="11"/>
      <c r="Q1071" s="11"/>
      <c r="R1071" s="11" t="s">
        <v>116</v>
      </c>
      <c r="S1071" s="11" t="s">
        <v>116</v>
      </c>
      <c r="T1071" s="11" t="s">
        <v>116</v>
      </c>
      <c r="U1071" s="11">
        <v>1883</v>
      </c>
      <c r="V1071" s="11">
        <v>17</v>
      </c>
      <c r="W1071" s="11" t="s">
        <v>3950</v>
      </c>
      <c r="X1071" s="11" t="s">
        <v>32</v>
      </c>
      <c r="Y1071" s="11">
        <v>0</v>
      </c>
      <c r="Z1071" s="11"/>
      <c r="AA1071" s="11" t="s">
        <v>1395</v>
      </c>
      <c r="AB1071" s="11" t="s">
        <v>1395</v>
      </c>
      <c r="AC1071" s="11" t="s">
        <v>1395</v>
      </c>
      <c r="AD1071" s="11" t="s">
        <v>3951</v>
      </c>
      <c r="AE1071" s="11" t="s">
        <v>261</v>
      </c>
      <c r="AF1071" s="11" t="s">
        <v>261</v>
      </c>
    </row>
    <row r="1072" spans="1:32">
      <c r="A1072" s="11">
        <v>21</v>
      </c>
      <c r="B1072" s="11">
        <v>187</v>
      </c>
      <c r="C1072" s="16"/>
      <c r="D1072" s="11">
        <v>184</v>
      </c>
      <c r="E1072" s="11">
        <v>185</v>
      </c>
      <c r="F1072" s="11" t="s">
        <v>4508</v>
      </c>
      <c r="G1072" s="11" t="s">
        <v>3116</v>
      </c>
      <c r="H1072" s="11" t="s">
        <v>2936</v>
      </c>
      <c r="I1072" s="11" t="s">
        <v>20</v>
      </c>
      <c r="J1072" s="11" t="s">
        <v>24</v>
      </c>
      <c r="K1072" s="11" t="s">
        <v>2190</v>
      </c>
      <c r="L1072" s="11">
        <v>1864</v>
      </c>
      <c r="M1072" s="11">
        <v>35</v>
      </c>
      <c r="N1072" s="11" t="s">
        <v>2933</v>
      </c>
      <c r="O1072" s="11">
        <v>12</v>
      </c>
      <c r="P1072" s="11">
        <v>3</v>
      </c>
      <c r="Q1072" s="11">
        <v>3</v>
      </c>
      <c r="R1072" s="11" t="s">
        <v>116</v>
      </c>
      <c r="S1072" s="11" t="s">
        <v>116</v>
      </c>
      <c r="T1072" s="11" t="s">
        <v>116</v>
      </c>
      <c r="U1072" s="11">
        <v>1886</v>
      </c>
      <c r="V1072" s="11">
        <v>14</v>
      </c>
      <c r="W1072" s="16"/>
      <c r="X1072" s="16"/>
      <c r="Y1072" s="16"/>
      <c r="Z1072" s="16"/>
      <c r="AA1072" s="11" t="s">
        <v>1395</v>
      </c>
      <c r="AB1072" s="11" t="s">
        <v>1395</v>
      </c>
      <c r="AC1072" s="11" t="s">
        <v>1395</v>
      </c>
      <c r="AD1072" s="16"/>
      <c r="AE1072" s="16"/>
      <c r="AF1072" s="16"/>
    </row>
    <row r="1073" spans="1:32">
      <c r="A1073" s="11">
        <v>22</v>
      </c>
      <c r="B1073" s="11">
        <v>187</v>
      </c>
      <c r="C1073" s="16"/>
      <c r="D1073" s="11">
        <v>184</v>
      </c>
      <c r="E1073" s="11">
        <v>185</v>
      </c>
      <c r="F1073" s="11" t="s">
        <v>4508</v>
      </c>
      <c r="G1073" s="11" t="s">
        <v>4509</v>
      </c>
      <c r="H1073" s="11" t="s">
        <v>2944</v>
      </c>
      <c r="I1073" s="11" t="s">
        <v>20</v>
      </c>
      <c r="J1073" s="11" t="s">
        <v>19</v>
      </c>
      <c r="K1073" s="11" t="s">
        <v>2206</v>
      </c>
      <c r="L1073" s="11">
        <v>1890</v>
      </c>
      <c r="M1073" s="11">
        <v>10</v>
      </c>
      <c r="N1073" s="11" t="s">
        <v>2939</v>
      </c>
      <c r="O1073" s="16"/>
      <c r="P1073" s="16"/>
      <c r="Q1073" s="16"/>
      <c r="R1073" s="11" t="s">
        <v>3952</v>
      </c>
      <c r="S1073" s="11" t="s">
        <v>116</v>
      </c>
      <c r="T1073" s="11" t="s">
        <v>116</v>
      </c>
      <c r="U1073" s="16"/>
      <c r="V1073" s="16"/>
      <c r="W1073" s="16"/>
      <c r="X1073" s="11" t="s">
        <v>3962</v>
      </c>
      <c r="Y1073" s="16"/>
      <c r="Z1073" s="11">
        <v>0</v>
      </c>
      <c r="AA1073" s="11" t="s">
        <v>1395</v>
      </c>
      <c r="AB1073" s="11" t="s">
        <v>1395</v>
      </c>
      <c r="AC1073" s="11" t="s">
        <v>1395</v>
      </c>
      <c r="AD1073" s="16"/>
      <c r="AE1073" s="16"/>
      <c r="AF1073" s="16"/>
    </row>
    <row r="1074" spans="1:32">
      <c r="A1074" s="11">
        <v>23</v>
      </c>
      <c r="B1074" s="11">
        <v>187</v>
      </c>
      <c r="C1074" s="16"/>
      <c r="D1074" s="11">
        <v>184</v>
      </c>
      <c r="E1074" s="11">
        <v>185</v>
      </c>
      <c r="F1074" s="11" t="s">
        <v>4508</v>
      </c>
      <c r="G1074" s="11" t="s">
        <v>945</v>
      </c>
      <c r="H1074" s="11" t="s">
        <v>2938</v>
      </c>
      <c r="I1074" s="11" t="s">
        <v>20</v>
      </c>
      <c r="J1074" s="11" t="s">
        <v>24</v>
      </c>
      <c r="K1074" s="11" t="s">
        <v>2128</v>
      </c>
      <c r="L1074" s="11">
        <v>1893</v>
      </c>
      <c r="M1074" s="11">
        <v>7</v>
      </c>
      <c r="N1074" s="11" t="s">
        <v>2939</v>
      </c>
      <c r="O1074" s="16"/>
      <c r="P1074" s="16"/>
      <c r="Q1074" s="16"/>
      <c r="R1074" s="11" t="s">
        <v>3952</v>
      </c>
      <c r="S1074" s="11" t="s">
        <v>116</v>
      </c>
      <c r="T1074" s="11" t="s">
        <v>116</v>
      </c>
      <c r="U1074" s="16"/>
      <c r="V1074" s="16"/>
      <c r="W1074" s="16"/>
      <c r="X1074" s="16"/>
      <c r="Y1074" s="16"/>
      <c r="Z1074" s="16"/>
      <c r="AA1074" s="16"/>
      <c r="AB1074" s="16"/>
      <c r="AC1074" s="16"/>
      <c r="AD1074" s="16"/>
      <c r="AE1074" s="16"/>
      <c r="AF1074" s="16"/>
    </row>
    <row r="1075" spans="1:32">
      <c r="A1075" s="11">
        <v>24</v>
      </c>
      <c r="B1075" s="11">
        <v>187</v>
      </c>
      <c r="C1075" s="16"/>
      <c r="D1075" s="11">
        <v>184</v>
      </c>
      <c r="E1075" s="11">
        <v>185</v>
      </c>
      <c r="F1075" s="11" t="s">
        <v>4508</v>
      </c>
      <c r="G1075" s="11" t="s">
        <v>386</v>
      </c>
      <c r="H1075" s="11" t="s">
        <v>2944</v>
      </c>
      <c r="I1075" s="11" t="s">
        <v>20</v>
      </c>
      <c r="J1075" s="11" t="s">
        <v>19</v>
      </c>
      <c r="K1075" s="11" t="s">
        <v>2206</v>
      </c>
      <c r="L1075" s="11">
        <v>1898</v>
      </c>
      <c r="M1075" s="11">
        <v>2</v>
      </c>
      <c r="N1075" s="11" t="s">
        <v>2939</v>
      </c>
      <c r="O1075" s="16"/>
      <c r="P1075" s="16"/>
      <c r="Q1075" s="16"/>
      <c r="R1075" s="11" t="s">
        <v>3952</v>
      </c>
      <c r="S1075" s="11" t="s">
        <v>116</v>
      </c>
      <c r="T1075" s="11" t="s">
        <v>116</v>
      </c>
      <c r="U1075" s="16"/>
      <c r="V1075" s="16"/>
      <c r="W1075" s="16"/>
      <c r="X1075" s="16"/>
      <c r="Y1075" s="16"/>
      <c r="Z1075" s="16"/>
      <c r="AA1075" s="16"/>
      <c r="AB1075" s="16"/>
      <c r="AC1075" s="16"/>
      <c r="AD1075" s="16"/>
      <c r="AE1075" s="16"/>
      <c r="AF1075" s="16"/>
    </row>
    <row r="1076" spans="1:32">
      <c r="A1076" s="11">
        <v>25</v>
      </c>
      <c r="B1076" s="11">
        <v>188</v>
      </c>
      <c r="C1076" s="11"/>
      <c r="D1076" s="11">
        <v>184</v>
      </c>
      <c r="E1076" s="11">
        <v>156</v>
      </c>
      <c r="F1076" s="11" t="s">
        <v>4510</v>
      </c>
      <c r="G1076" s="11" t="s">
        <v>3404</v>
      </c>
      <c r="H1076" s="11" t="s">
        <v>3949</v>
      </c>
      <c r="I1076" s="11" t="s">
        <v>20</v>
      </c>
      <c r="J1076" s="11" t="s">
        <v>19</v>
      </c>
      <c r="K1076" s="11" t="s">
        <v>2033</v>
      </c>
      <c r="L1076" s="11">
        <v>1848</v>
      </c>
      <c r="M1076" s="11">
        <v>52</v>
      </c>
      <c r="N1076" s="11" t="s">
        <v>2933</v>
      </c>
      <c r="O1076" s="11">
        <v>22</v>
      </c>
      <c r="P1076" s="11"/>
      <c r="Q1076" s="11"/>
      <c r="R1076" s="11" t="s">
        <v>116</v>
      </c>
      <c r="S1076" s="11" t="s">
        <v>116</v>
      </c>
      <c r="T1076" s="11" t="s">
        <v>116</v>
      </c>
      <c r="U1076" s="11">
        <v>1873</v>
      </c>
      <c r="V1076" s="11">
        <v>27</v>
      </c>
      <c r="W1076" s="11" t="s">
        <v>3950</v>
      </c>
      <c r="X1076" s="11" t="s">
        <v>32</v>
      </c>
      <c r="Y1076" s="11">
        <v>0</v>
      </c>
      <c r="Z1076" s="11"/>
      <c r="AA1076" s="11" t="s">
        <v>1395</v>
      </c>
      <c r="AB1076" s="11" t="s">
        <v>1395</v>
      </c>
      <c r="AC1076" s="11" t="s">
        <v>1395</v>
      </c>
      <c r="AD1076" s="11" t="s">
        <v>3951</v>
      </c>
      <c r="AE1076" s="11" t="s">
        <v>261</v>
      </c>
      <c r="AF1076" s="11" t="s">
        <v>261</v>
      </c>
    </row>
    <row r="1077" spans="1:32">
      <c r="A1077" s="11">
        <v>26</v>
      </c>
      <c r="B1077" s="11">
        <v>188</v>
      </c>
      <c r="C1077" s="16"/>
      <c r="D1077" s="11">
        <v>184</v>
      </c>
      <c r="E1077" s="11">
        <v>156</v>
      </c>
      <c r="F1077" s="11" t="s">
        <v>4510</v>
      </c>
      <c r="G1077" s="11" t="s">
        <v>1710</v>
      </c>
      <c r="H1077" s="11" t="s">
        <v>2936</v>
      </c>
      <c r="I1077" s="11" t="s">
        <v>20</v>
      </c>
      <c r="J1077" s="11" t="s">
        <v>24</v>
      </c>
      <c r="K1077" s="11" t="s">
        <v>2526</v>
      </c>
      <c r="L1077" s="11">
        <v>1856</v>
      </c>
      <c r="M1077" s="11">
        <v>43</v>
      </c>
      <c r="N1077" s="11" t="s">
        <v>2933</v>
      </c>
      <c r="O1077" s="11">
        <v>22</v>
      </c>
      <c r="P1077" s="11">
        <v>8</v>
      </c>
      <c r="Q1077" s="11">
        <v>6</v>
      </c>
      <c r="R1077" s="11" t="s">
        <v>116</v>
      </c>
      <c r="S1077" s="11" t="s">
        <v>116</v>
      </c>
      <c r="T1077" s="11" t="s">
        <v>116</v>
      </c>
      <c r="U1077" s="11">
        <v>1869</v>
      </c>
      <c r="V1077" s="11">
        <v>30</v>
      </c>
      <c r="W1077" s="16"/>
      <c r="X1077" s="16"/>
      <c r="Y1077" s="16"/>
      <c r="Z1077" s="16"/>
      <c r="AA1077" s="11" t="s">
        <v>1395</v>
      </c>
      <c r="AB1077" s="11" t="s">
        <v>1395</v>
      </c>
      <c r="AC1077" s="11" t="s">
        <v>1395</v>
      </c>
      <c r="AD1077" s="16"/>
      <c r="AE1077" s="16"/>
      <c r="AF1077" s="16"/>
    </row>
    <row r="1078" spans="1:32">
      <c r="A1078" s="11">
        <v>27</v>
      </c>
      <c r="B1078" s="11">
        <v>188</v>
      </c>
      <c r="C1078" s="16"/>
      <c r="D1078" s="11">
        <v>184</v>
      </c>
      <c r="E1078" s="11">
        <v>156</v>
      </c>
      <c r="F1078" s="11" t="s">
        <v>4510</v>
      </c>
      <c r="G1078" s="11" t="s">
        <v>1710</v>
      </c>
      <c r="H1078" s="11" t="s">
        <v>2938</v>
      </c>
      <c r="I1078" s="11" t="s">
        <v>20</v>
      </c>
      <c r="J1078" s="11" t="s">
        <v>24</v>
      </c>
      <c r="K1078" s="11" t="s">
        <v>2173</v>
      </c>
      <c r="L1078" s="11">
        <v>1882</v>
      </c>
      <c r="M1078" s="11">
        <v>17</v>
      </c>
      <c r="N1078" s="11" t="s">
        <v>2939</v>
      </c>
      <c r="O1078" s="16"/>
      <c r="P1078" s="16"/>
      <c r="Q1078" s="16"/>
      <c r="R1078" s="11" t="s">
        <v>3952</v>
      </c>
      <c r="S1078" s="11" t="s">
        <v>116</v>
      </c>
      <c r="T1078" s="11" t="s">
        <v>116</v>
      </c>
      <c r="U1078" s="16"/>
      <c r="V1078" s="16"/>
      <c r="W1078" s="16"/>
      <c r="X1078" s="11" t="s">
        <v>3962</v>
      </c>
      <c r="Y1078" s="16"/>
      <c r="Z1078" s="11">
        <v>1</v>
      </c>
      <c r="AA1078" s="11" t="s">
        <v>1395</v>
      </c>
      <c r="AB1078" s="11" t="s">
        <v>1395</v>
      </c>
      <c r="AC1078" s="11" t="s">
        <v>1395</v>
      </c>
      <c r="AD1078" s="16"/>
      <c r="AE1078" s="16"/>
      <c r="AF1078" s="16"/>
    </row>
    <row r="1079" spans="1:32">
      <c r="A1079" s="11">
        <v>28</v>
      </c>
      <c r="B1079" s="11">
        <v>188</v>
      </c>
      <c r="C1079" s="16"/>
      <c r="D1079" s="11">
        <v>184</v>
      </c>
      <c r="E1079" s="11">
        <v>156</v>
      </c>
      <c r="F1079" s="11" t="s">
        <v>4510</v>
      </c>
      <c r="G1079" s="11" t="s">
        <v>1479</v>
      </c>
      <c r="H1079" s="11" t="s">
        <v>2938</v>
      </c>
      <c r="I1079" s="11" t="s">
        <v>20</v>
      </c>
      <c r="J1079" s="11" t="s">
        <v>24</v>
      </c>
      <c r="K1079" s="11" t="s">
        <v>2161</v>
      </c>
      <c r="L1079" s="11">
        <v>1884</v>
      </c>
      <c r="M1079" s="11">
        <v>15</v>
      </c>
      <c r="N1079" s="11" t="s">
        <v>2939</v>
      </c>
      <c r="O1079" s="16"/>
      <c r="P1079" s="16"/>
      <c r="Q1079" s="16"/>
      <c r="R1079" s="11" t="s">
        <v>3952</v>
      </c>
      <c r="S1079" s="11" t="s">
        <v>116</v>
      </c>
      <c r="T1079" s="11" t="s">
        <v>116</v>
      </c>
      <c r="U1079" s="16"/>
      <c r="V1079" s="16"/>
      <c r="W1079" s="16"/>
      <c r="X1079" s="11" t="s">
        <v>3962</v>
      </c>
      <c r="Y1079" s="16"/>
      <c r="Z1079" s="11">
        <v>5</v>
      </c>
      <c r="AA1079" s="11" t="s">
        <v>1395</v>
      </c>
      <c r="AB1079" s="11" t="s">
        <v>1395</v>
      </c>
      <c r="AC1079" s="11" t="s">
        <v>1395</v>
      </c>
      <c r="AD1079" s="16"/>
      <c r="AE1079" s="16"/>
      <c r="AF1079" s="16"/>
    </row>
    <row r="1080" spans="1:32">
      <c r="A1080" s="11">
        <v>29</v>
      </c>
      <c r="B1080" s="11">
        <v>188</v>
      </c>
      <c r="C1080" s="16"/>
      <c r="D1080" s="11">
        <v>184</v>
      </c>
      <c r="E1080" s="11">
        <v>156</v>
      </c>
      <c r="F1080" s="11" t="s">
        <v>4510</v>
      </c>
      <c r="G1080" s="11" t="s">
        <v>2115</v>
      </c>
      <c r="H1080" s="11" t="s">
        <v>2938</v>
      </c>
      <c r="I1080" s="11" t="s">
        <v>20</v>
      </c>
      <c r="J1080" s="11" t="s">
        <v>24</v>
      </c>
      <c r="K1080" s="11" t="s">
        <v>2354</v>
      </c>
      <c r="L1080" s="11">
        <v>1888</v>
      </c>
      <c r="M1080" s="11">
        <v>12</v>
      </c>
      <c r="N1080" s="11" t="s">
        <v>2939</v>
      </c>
      <c r="O1080" s="16"/>
      <c r="P1080" s="16"/>
      <c r="Q1080" s="16"/>
      <c r="R1080" s="11" t="s">
        <v>3952</v>
      </c>
      <c r="S1080" s="11" t="s">
        <v>116</v>
      </c>
      <c r="T1080" s="11" t="s">
        <v>116</v>
      </c>
      <c r="U1080" s="16"/>
      <c r="V1080" s="16"/>
      <c r="W1080" s="16"/>
      <c r="X1080" s="11" t="s">
        <v>4039</v>
      </c>
      <c r="Y1080" s="16"/>
      <c r="Z1080" s="11">
        <v>1</v>
      </c>
      <c r="AA1080" s="11" t="s">
        <v>1395</v>
      </c>
      <c r="AB1080" s="11" t="s">
        <v>1395</v>
      </c>
      <c r="AC1080" s="11" t="s">
        <v>1395</v>
      </c>
      <c r="AD1080" s="16"/>
      <c r="AE1080" s="16"/>
      <c r="AF1080" s="16"/>
    </row>
    <row r="1081" spans="1:32">
      <c r="A1081" s="11">
        <v>30</v>
      </c>
      <c r="B1081" s="11">
        <v>188</v>
      </c>
      <c r="C1081" s="16"/>
      <c r="D1081" s="11">
        <v>184</v>
      </c>
      <c r="E1081" s="11">
        <v>156</v>
      </c>
      <c r="F1081" s="11" t="s">
        <v>4510</v>
      </c>
      <c r="G1081" s="11" t="s">
        <v>3404</v>
      </c>
      <c r="H1081" s="11" t="s">
        <v>2944</v>
      </c>
      <c r="I1081" s="11" t="s">
        <v>20</v>
      </c>
      <c r="J1081" s="11" t="s">
        <v>19</v>
      </c>
      <c r="K1081" s="11" t="s">
        <v>2161</v>
      </c>
      <c r="L1081" s="11">
        <v>1894</v>
      </c>
      <c r="M1081" s="11">
        <v>5</v>
      </c>
      <c r="N1081" s="11" t="s">
        <v>2939</v>
      </c>
      <c r="O1081" s="16"/>
      <c r="P1081" s="16"/>
      <c r="Q1081" s="16"/>
      <c r="R1081" s="11" t="s">
        <v>3952</v>
      </c>
      <c r="S1081" s="11" t="s">
        <v>116</v>
      </c>
      <c r="T1081" s="11" t="s">
        <v>116</v>
      </c>
      <c r="U1081" s="16"/>
      <c r="V1081" s="16"/>
      <c r="W1081" s="16"/>
      <c r="X1081" s="16"/>
      <c r="Y1081" s="16"/>
      <c r="Z1081" s="16"/>
      <c r="AA1081" s="16"/>
      <c r="AB1081" s="16"/>
      <c r="AC1081" s="16"/>
      <c r="AD1081" s="16"/>
      <c r="AE1081" s="16"/>
      <c r="AF1081" s="16"/>
    </row>
    <row r="1082" spans="1:32">
      <c r="A1082" s="11">
        <v>31</v>
      </c>
      <c r="B1082" s="11">
        <v>188</v>
      </c>
      <c r="C1082" s="16"/>
      <c r="D1082" s="11">
        <v>184</v>
      </c>
      <c r="E1082" s="11">
        <v>156</v>
      </c>
      <c r="F1082" s="11" t="s">
        <v>4510</v>
      </c>
      <c r="G1082" s="11" t="s">
        <v>3116</v>
      </c>
      <c r="H1082" s="11" t="s">
        <v>2938</v>
      </c>
      <c r="I1082" s="11" t="s">
        <v>20</v>
      </c>
      <c r="J1082" s="11" t="s">
        <v>24</v>
      </c>
      <c r="K1082" s="11" t="s">
        <v>1971</v>
      </c>
      <c r="L1082" s="11">
        <v>1897</v>
      </c>
      <c r="M1082" s="11">
        <v>3</v>
      </c>
      <c r="N1082" s="11" t="s">
        <v>2939</v>
      </c>
      <c r="O1082" s="16"/>
      <c r="P1082" s="16"/>
      <c r="Q1082" s="16"/>
      <c r="R1082" s="11" t="s">
        <v>3952</v>
      </c>
      <c r="S1082" s="11" t="s">
        <v>116</v>
      </c>
      <c r="T1082" s="11" t="s">
        <v>116</v>
      </c>
      <c r="U1082" s="16"/>
      <c r="V1082" s="16"/>
      <c r="W1082" s="16"/>
      <c r="X1082" s="16"/>
      <c r="Y1082" s="16"/>
      <c r="Z1082" s="16"/>
      <c r="AA1082" s="16"/>
      <c r="AB1082" s="16"/>
      <c r="AC1082" s="16"/>
      <c r="AD1082" s="16"/>
      <c r="AE1082" s="16"/>
      <c r="AF1082" s="16"/>
    </row>
    <row r="1083" spans="1:32">
      <c r="A1083" s="11">
        <v>32</v>
      </c>
      <c r="B1083" s="11">
        <v>189</v>
      </c>
      <c r="C1083" s="11"/>
      <c r="D1083" s="11">
        <v>184</v>
      </c>
      <c r="E1083" s="11">
        <v>189</v>
      </c>
      <c r="F1083" s="11" t="s">
        <v>351</v>
      </c>
      <c r="G1083" s="11" t="s">
        <v>1014</v>
      </c>
      <c r="H1083" s="11" t="s">
        <v>3949</v>
      </c>
      <c r="I1083" s="11" t="s">
        <v>637</v>
      </c>
      <c r="J1083" s="11" t="s">
        <v>24</v>
      </c>
      <c r="K1083" s="11" t="s">
        <v>2161</v>
      </c>
      <c r="L1083" s="11">
        <v>1869</v>
      </c>
      <c r="M1083" s="11">
        <v>30</v>
      </c>
      <c r="N1083" s="11" t="s">
        <v>3066</v>
      </c>
      <c r="O1083" s="11"/>
      <c r="P1083" s="11">
        <v>5</v>
      </c>
      <c r="Q1083" s="11">
        <v>5</v>
      </c>
      <c r="R1083" s="11" t="s">
        <v>3952</v>
      </c>
      <c r="S1083" s="11" t="s">
        <v>4012</v>
      </c>
      <c r="T1083" s="11" t="s">
        <v>4012</v>
      </c>
      <c r="U1083" s="11"/>
      <c r="V1083" s="11"/>
      <c r="W1083" s="11"/>
      <c r="X1083" s="11" t="s">
        <v>32</v>
      </c>
      <c r="Y1083" s="11">
        <v>0</v>
      </c>
      <c r="Z1083" s="11"/>
      <c r="AA1083" s="11" t="s">
        <v>1395</v>
      </c>
      <c r="AB1083" s="11" t="s">
        <v>1395</v>
      </c>
      <c r="AC1083" s="11" t="s">
        <v>1395</v>
      </c>
      <c r="AD1083" s="11" t="s">
        <v>3956</v>
      </c>
      <c r="AE1083" s="11"/>
      <c r="AF1083" s="11" t="s">
        <v>261</v>
      </c>
    </row>
    <row r="1084" spans="1:32">
      <c r="A1084" s="11">
        <v>33</v>
      </c>
      <c r="B1084" s="11">
        <v>189</v>
      </c>
      <c r="C1084" s="16"/>
      <c r="D1084" s="11">
        <v>184</v>
      </c>
      <c r="E1084" s="11">
        <v>189</v>
      </c>
      <c r="F1084" s="11" t="s">
        <v>351</v>
      </c>
      <c r="G1084" s="11" t="s">
        <v>4511</v>
      </c>
      <c r="H1084" s="11" t="s">
        <v>2944</v>
      </c>
      <c r="I1084" s="11" t="s">
        <v>637</v>
      </c>
      <c r="J1084" s="11" t="s">
        <v>19</v>
      </c>
      <c r="K1084" s="11" t="s">
        <v>2190</v>
      </c>
      <c r="L1084" s="11">
        <v>1889</v>
      </c>
      <c r="M1084" s="11">
        <v>10</v>
      </c>
      <c r="N1084" s="11" t="s">
        <v>2939</v>
      </c>
      <c r="O1084" s="16"/>
      <c r="P1084" s="16"/>
      <c r="Q1084" s="16"/>
      <c r="R1084" s="11" t="s">
        <v>3952</v>
      </c>
      <c r="S1084" s="11" t="s">
        <v>3952</v>
      </c>
      <c r="T1084" s="11" t="s">
        <v>3952</v>
      </c>
      <c r="U1084" s="16"/>
      <c r="V1084" s="16"/>
      <c r="W1084" s="16"/>
      <c r="X1084" s="11" t="s">
        <v>1998</v>
      </c>
      <c r="Y1084" s="11">
        <v>0</v>
      </c>
      <c r="Z1084" s="11">
        <v>0</v>
      </c>
      <c r="AA1084" s="11" t="s">
        <v>92</v>
      </c>
      <c r="AB1084" s="11" t="s">
        <v>92</v>
      </c>
      <c r="AC1084" s="11" t="s">
        <v>1395</v>
      </c>
      <c r="AD1084" s="16"/>
      <c r="AE1084" s="16"/>
      <c r="AF1084" s="16"/>
    </row>
    <row r="1085" spans="1:32">
      <c r="A1085" s="11">
        <v>34</v>
      </c>
      <c r="B1085" s="11">
        <v>189</v>
      </c>
      <c r="C1085" s="16"/>
      <c r="D1085" s="11">
        <v>184</v>
      </c>
      <c r="E1085" s="11">
        <v>189</v>
      </c>
      <c r="F1085" s="11" t="s">
        <v>351</v>
      </c>
      <c r="G1085" s="11" t="s">
        <v>111</v>
      </c>
      <c r="H1085" s="11" t="s">
        <v>2944</v>
      </c>
      <c r="I1085" s="11" t="s">
        <v>637</v>
      </c>
      <c r="J1085" s="11" t="s">
        <v>19</v>
      </c>
      <c r="K1085" s="11" t="s">
        <v>2190</v>
      </c>
      <c r="L1085" s="11">
        <v>1891</v>
      </c>
      <c r="M1085" s="11">
        <v>8</v>
      </c>
      <c r="N1085" s="11" t="s">
        <v>2939</v>
      </c>
      <c r="O1085" s="16"/>
      <c r="P1085" s="16"/>
      <c r="Q1085" s="16"/>
      <c r="R1085" s="11" t="s">
        <v>3952</v>
      </c>
      <c r="S1085" s="11" t="s">
        <v>3952</v>
      </c>
      <c r="T1085" s="11" t="s">
        <v>3952</v>
      </c>
      <c r="U1085" s="16"/>
      <c r="V1085" s="16"/>
      <c r="W1085" s="16"/>
      <c r="X1085" s="16"/>
      <c r="Y1085" s="16"/>
      <c r="Z1085" s="11">
        <v>0</v>
      </c>
      <c r="AA1085" s="11" t="s">
        <v>92</v>
      </c>
      <c r="AB1085" s="11" t="s">
        <v>92</v>
      </c>
      <c r="AC1085" s="11" t="s">
        <v>1395</v>
      </c>
      <c r="AD1085" s="16"/>
      <c r="AE1085" s="16"/>
      <c r="AF1085" s="16"/>
    </row>
    <row r="1086" spans="1:32">
      <c r="A1086" s="11">
        <v>35</v>
      </c>
      <c r="B1086" s="11">
        <v>189</v>
      </c>
      <c r="C1086" s="16"/>
      <c r="D1086" s="11">
        <v>184</v>
      </c>
      <c r="E1086" s="11">
        <v>189</v>
      </c>
      <c r="F1086" s="11" t="s">
        <v>351</v>
      </c>
      <c r="G1086" s="11" t="s">
        <v>36</v>
      </c>
      <c r="H1086" s="11" t="s">
        <v>2938</v>
      </c>
      <c r="I1086" s="11" t="s">
        <v>637</v>
      </c>
      <c r="J1086" s="11" t="s">
        <v>24</v>
      </c>
      <c r="K1086" s="11" t="s">
        <v>2173</v>
      </c>
      <c r="L1086" s="11">
        <v>1892</v>
      </c>
      <c r="M1086" s="11">
        <v>7</v>
      </c>
      <c r="N1086" s="11" t="s">
        <v>2939</v>
      </c>
      <c r="O1086" s="16"/>
      <c r="P1086" s="16"/>
      <c r="Q1086" s="16"/>
      <c r="R1086" s="11" t="s">
        <v>3952</v>
      </c>
      <c r="S1086" s="11" t="s">
        <v>3952</v>
      </c>
      <c r="T1086" s="11" t="s">
        <v>3952</v>
      </c>
      <c r="U1086" s="16"/>
      <c r="V1086" s="16"/>
      <c r="W1086" s="16"/>
      <c r="X1086" s="16"/>
      <c r="Y1086" s="16"/>
      <c r="Z1086" s="16"/>
      <c r="AA1086" s="16"/>
      <c r="AB1086" s="16"/>
      <c r="AC1086" s="16"/>
      <c r="AD1086" s="16"/>
      <c r="AE1086" s="16"/>
      <c r="AF1086" s="16"/>
    </row>
    <row r="1087" spans="1:32">
      <c r="A1087" s="11">
        <v>36</v>
      </c>
      <c r="B1087" s="11">
        <v>189</v>
      </c>
      <c r="C1087" s="16"/>
      <c r="D1087" s="11">
        <v>184</v>
      </c>
      <c r="E1087" s="11">
        <v>189</v>
      </c>
      <c r="F1087" s="11" t="s">
        <v>351</v>
      </c>
      <c r="G1087" s="11" t="s">
        <v>1267</v>
      </c>
      <c r="H1087" s="11" t="s">
        <v>2944</v>
      </c>
      <c r="I1087" s="11" t="s">
        <v>637</v>
      </c>
      <c r="J1087" s="11" t="s">
        <v>19</v>
      </c>
      <c r="K1087" s="11" t="s">
        <v>2161</v>
      </c>
      <c r="L1087" s="11">
        <v>1894</v>
      </c>
      <c r="M1087" s="11">
        <v>5</v>
      </c>
      <c r="N1087" s="11" t="s">
        <v>2939</v>
      </c>
      <c r="O1087" s="16"/>
      <c r="P1087" s="16"/>
      <c r="Q1087" s="16"/>
      <c r="R1087" s="11" t="s">
        <v>3952</v>
      </c>
      <c r="S1087" s="11" t="s">
        <v>3952</v>
      </c>
      <c r="T1087" s="11" t="s">
        <v>3952</v>
      </c>
      <c r="U1087" s="16"/>
      <c r="V1087" s="16"/>
      <c r="W1087" s="16"/>
      <c r="X1087" s="16"/>
      <c r="Y1087" s="16"/>
      <c r="Z1087" s="16"/>
      <c r="AA1087" s="16"/>
      <c r="AB1087" s="16"/>
      <c r="AC1087" s="16"/>
      <c r="AD1087" s="16"/>
      <c r="AE1087" s="16"/>
      <c r="AF1087" s="16"/>
    </row>
    <row r="1088" spans="1:32">
      <c r="A1088" s="11">
        <v>37</v>
      </c>
      <c r="B1088" s="11">
        <v>189</v>
      </c>
      <c r="C1088" s="16"/>
      <c r="D1088" s="11">
        <v>184</v>
      </c>
      <c r="E1088" s="11">
        <v>189</v>
      </c>
      <c r="F1088" s="11" t="s">
        <v>351</v>
      </c>
      <c r="G1088" s="11" t="s">
        <v>2079</v>
      </c>
      <c r="H1088" s="11" t="s">
        <v>2944</v>
      </c>
      <c r="I1088" s="11" t="s">
        <v>637</v>
      </c>
      <c r="J1088" s="11" t="s">
        <v>19</v>
      </c>
      <c r="K1088" s="11" t="s">
        <v>2245</v>
      </c>
      <c r="L1088" s="11">
        <v>1899</v>
      </c>
      <c r="M1088" s="17">
        <v>45973</v>
      </c>
      <c r="N1088" s="11" t="s">
        <v>2939</v>
      </c>
      <c r="O1088" s="16"/>
      <c r="P1088" s="16"/>
      <c r="Q1088" s="16"/>
      <c r="R1088" s="11" t="s">
        <v>3952</v>
      </c>
      <c r="S1088" s="11" t="s">
        <v>3952</v>
      </c>
      <c r="T1088" s="11" t="s">
        <v>3952</v>
      </c>
      <c r="U1088" s="16"/>
      <c r="V1088" s="16"/>
      <c r="W1088" s="16"/>
      <c r="X1088" s="16"/>
      <c r="Y1088" s="16"/>
      <c r="Z1088" s="16"/>
      <c r="AA1088" s="16"/>
      <c r="AB1088" s="16"/>
      <c r="AC1088" s="16"/>
      <c r="AD1088" s="16"/>
      <c r="AE1088" s="16"/>
      <c r="AF1088" s="16"/>
    </row>
    <row r="1089" spans="1:32">
      <c r="A1089" s="11">
        <v>38</v>
      </c>
      <c r="B1089" s="11">
        <v>190</v>
      </c>
      <c r="C1089" s="11"/>
      <c r="D1089" s="11">
        <v>184</v>
      </c>
      <c r="E1089" s="11">
        <v>190</v>
      </c>
      <c r="F1089" s="11" t="s">
        <v>2313</v>
      </c>
      <c r="G1089" s="11" t="s">
        <v>3707</v>
      </c>
      <c r="H1089" s="11" t="s">
        <v>3949</v>
      </c>
      <c r="I1089" s="11" t="s">
        <v>637</v>
      </c>
      <c r="J1089" s="11" t="s">
        <v>19</v>
      </c>
      <c r="K1089" s="11" t="s">
        <v>2161</v>
      </c>
      <c r="L1089" s="11">
        <v>1872</v>
      </c>
      <c r="M1089" s="11">
        <v>27</v>
      </c>
      <c r="N1089" s="11" t="s">
        <v>2933</v>
      </c>
      <c r="O1089" s="11">
        <v>0</v>
      </c>
      <c r="P1089" s="11"/>
      <c r="Q1089" s="11"/>
      <c r="R1089" s="11" t="s">
        <v>3952</v>
      </c>
      <c r="S1089" s="11" t="s">
        <v>3952</v>
      </c>
      <c r="T1089" s="11" t="s">
        <v>3952</v>
      </c>
      <c r="U1089" s="11"/>
      <c r="V1089" s="11"/>
      <c r="W1089" s="11"/>
      <c r="X1089" s="11" t="s">
        <v>32</v>
      </c>
      <c r="Y1089" s="11">
        <v>0</v>
      </c>
      <c r="Z1089" s="11"/>
      <c r="AA1089" s="11" t="s">
        <v>1395</v>
      </c>
      <c r="AB1089" s="11" t="s">
        <v>1395</v>
      </c>
      <c r="AC1089" s="11" t="s">
        <v>1395</v>
      </c>
      <c r="AD1089" s="11" t="s">
        <v>3956</v>
      </c>
      <c r="AE1089" s="11"/>
      <c r="AF1089" s="11" t="s">
        <v>51</v>
      </c>
    </row>
    <row r="1090" spans="1:32">
      <c r="A1090" s="11">
        <v>39</v>
      </c>
      <c r="B1090" s="11">
        <v>190</v>
      </c>
      <c r="C1090" s="16"/>
      <c r="D1090" s="11">
        <v>184</v>
      </c>
      <c r="E1090" s="11">
        <v>190</v>
      </c>
      <c r="F1090" s="11" t="s">
        <v>2313</v>
      </c>
      <c r="G1090" s="11" t="s">
        <v>4317</v>
      </c>
      <c r="H1090" s="11" t="s">
        <v>2936</v>
      </c>
      <c r="I1090" s="11" t="s">
        <v>637</v>
      </c>
      <c r="J1090" s="11" t="s">
        <v>24</v>
      </c>
      <c r="K1090" s="11" t="s">
        <v>1971</v>
      </c>
      <c r="L1090" s="11">
        <v>1881</v>
      </c>
      <c r="M1090" s="11">
        <v>19</v>
      </c>
      <c r="N1090" s="11" t="s">
        <v>2933</v>
      </c>
      <c r="O1090" s="11">
        <v>0</v>
      </c>
      <c r="P1090" s="11">
        <v>0</v>
      </c>
      <c r="Q1090" s="11">
        <v>0</v>
      </c>
      <c r="R1090" s="11" t="s">
        <v>3952</v>
      </c>
      <c r="S1090" s="11" t="s">
        <v>3952</v>
      </c>
      <c r="T1090" s="11" t="s">
        <v>3952</v>
      </c>
      <c r="U1090" s="16"/>
      <c r="V1090" s="16"/>
      <c r="W1090" s="16"/>
      <c r="X1090" s="16"/>
      <c r="Y1090" s="16"/>
      <c r="Z1090" s="16"/>
      <c r="AA1090" s="11" t="s">
        <v>1395</v>
      </c>
      <c r="AB1090" s="11" t="s">
        <v>1395</v>
      </c>
      <c r="AC1090" s="11" t="s">
        <v>1395</v>
      </c>
      <c r="AD1090" s="16"/>
      <c r="AE1090" s="16"/>
      <c r="AF1090" s="16"/>
    </row>
    <row r="1091" spans="1:32">
      <c r="A1091" s="11">
        <v>40</v>
      </c>
      <c r="B1091" s="11">
        <v>191</v>
      </c>
      <c r="C1091" s="11"/>
      <c r="D1091" s="11">
        <v>1890</v>
      </c>
      <c r="E1091" s="11">
        <v>189</v>
      </c>
      <c r="F1091" s="11" t="s">
        <v>4512</v>
      </c>
      <c r="G1091" s="11" t="s">
        <v>100</v>
      </c>
      <c r="H1091" s="11" t="s">
        <v>3949</v>
      </c>
      <c r="I1091" s="11" t="s">
        <v>20</v>
      </c>
      <c r="J1091" s="11" t="s">
        <v>19</v>
      </c>
      <c r="K1091" s="11" t="s">
        <v>2143</v>
      </c>
      <c r="L1091" s="11">
        <v>1863</v>
      </c>
      <c r="M1091" s="11">
        <v>36</v>
      </c>
      <c r="N1091" s="11" t="s">
        <v>2939</v>
      </c>
      <c r="O1091" s="11"/>
      <c r="P1091" s="11"/>
      <c r="Q1091" s="11"/>
      <c r="R1091" s="11" t="s">
        <v>3952</v>
      </c>
      <c r="S1091" s="11" t="s">
        <v>116</v>
      </c>
      <c r="T1091" s="11" t="s">
        <v>116</v>
      </c>
      <c r="U1091" s="11"/>
      <c r="V1091" s="11"/>
      <c r="W1091" s="11"/>
      <c r="X1091" s="11" t="s">
        <v>32</v>
      </c>
      <c r="Y1091" s="11">
        <v>0</v>
      </c>
      <c r="Z1091" s="11"/>
      <c r="AA1091" s="11" t="s">
        <v>1395</v>
      </c>
      <c r="AB1091" s="11" t="s">
        <v>1395</v>
      </c>
      <c r="AC1091" s="11" t="s">
        <v>1395</v>
      </c>
      <c r="AD1091" s="11" t="s">
        <v>3951</v>
      </c>
      <c r="AE1091" s="11" t="s">
        <v>261</v>
      </c>
      <c r="AF1091" s="11" t="s">
        <v>261</v>
      </c>
    </row>
    <row r="1092" spans="1:32">
      <c r="A1092" s="11">
        <v>41</v>
      </c>
      <c r="B1092" s="11">
        <v>191</v>
      </c>
      <c r="C1092" s="16"/>
      <c r="D1092" s="11">
        <v>1890</v>
      </c>
      <c r="E1092" s="11">
        <v>189</v>
      </c>
      <c r="F1092" s="11" t="s">
        <v>4512</v>
      </c>
      <c r="G1092" s="11" t="s">
        <v>280</v>
      </c>
      <c r="H1092" s="11" t="s">
        <v>3217</v>
      </c>
      <c r="I1092" s="11" t="s">
        <v>20</v>
      </c>
      <c r="J1092" s="11" t="s">
        <v>24</v>
      </c>
      <c r="K1092" s="11" t="s">
        <v>2354</v>
      </c>
      <c r="L1092" s="11">
        <v>1846</v>
      </c>
      <c r="M1092" s="11">
        <v>54</v>
      </c>
      <c r="N1092" s="11" t="s">
        <v>3066</v>
      </c>
      <c r="O1092" s="16"/>
      <c r="P1092" s="11">
        <v>1</v>
      </c>
      <c r="Q1092" s="11">
        <v>1</v>
      </c>
      <c r="R1092" s="11" t="s">
        <v>116</v>
      </c>
      <c r="S1092" s="11" t="s">
        <v>116</v>
      </c>
      <c r="T1092" s="11" t="s">
        <v>116</v>
      </c>
      <c r="U1092" s="11">
        <v>1850</v>
      </c>
      <c r="V1092" s="11">
        <v>50</v>
      </c>
      <c r="W1092" s="16"/>
      <c r="X1092" s="16"/>
      <c r="Y1092" s="16"/>
      <c r="Z1092" s="16"/>
      <c r="AA1092" s="11" t="s">
        <v>1395</v>
      </c>
      <c r="AB1092" s="11" t="s">
        <v>1395</v>
      </c>
      <c r="AC1092" s="11" t="s">
        <v>1395</v>
      </c>
      <c r="AD1092" s="16"/>
      <c r="AE1092" s="16"/>
      <c r="AF1092" s="16"/>
    </row>
    <row r="1093" spans="1:32">
      <c r="A1093" s="11">
        <v>42</v>
      </c>
      <c r="B1093" s="11">
        <v>191</v>
      </c>
      <c r="C1093" s="16"/>
      <c r="D1093" s="11">
        <v>1890</v>
      </c>
      <c r="E1093" s="11">
        <v>189</v>
      </c>
      <c r="F1093" s="11" t="s">
        <v>4513</v>
      </c>
      <c r="G1093" s="11" t="s">
        <v>4514</v>
      </c>
      <c r="H1093" s="11" t="s">
        <v>3118</v>
      </c>
      <c r="I1093" s="11" t="s">
        <v>20</v>
      </c>
      <c r="J1093" s="11" t="s">
        <v>24</v>
      </c>
      <c r="K1093" s="11" t="s">
        <v>2128</v>
      </c>
      <c r="L1093" s="11">
        <v>1835</v>
      </c>
      <c r="M1093" s="11">
        <v>65</v>
      </c>
      <c r="N1093" s="11" t="s">
        <v>3066</v>
      </c>
      <c r="O1093" s="16"/>
      <c r="P1093" s="11">
        <v>0</v>
      </c>
      <c r="Q1093" s="11">
        <v>0</v>
      </c>
      <c r="R1093" s="11" t="s">
        <v>116</v>
      </c>
      <c r="S1093" s="11" t="s">
        <v>116</v>
      </c>
      <c r="T1093" s="11" t="s">
        <v>116</v>
      </c>
      <c r="U1093" s="11">
        <v>1850</v>
      </c>
      <c r="V1093" s="11">
        <v>50</v>
      </c>
      <c r="W1093" s="16"/>
      <c r="X1093" s="16"/>
      <c r="Y1093" s="16"/>
      <c r="Z1093" s="16"/>
      <c r="AA1093" s="11" t="s">
        <v>1395</v>
      </c>
      <c r="AB1093" s="11" t="s">
        <v>1395</v>
      </c>
      <c r="AC1093" s="11" t="s">
        <v>1395</v>
      </c>
      <c r="AD1093" s="16"/>
      <c r="AE1093" s="16"/>
      <c r="AF1093" s="16"/>
    </row>
    <row r="1094" spans="1:32">
      <c r="A1094" s="11">
        <v>43</v>
      </c>
      <c r="B1094" s="11">
        <v>191</v>
      </c>
      <c r="C1094" s="16"/>
      <c r="D1094" s="11">
        <v>1890</v>
      </c>
      <c r="E1094" s="11">
        <v>189</v>
      </c>
      <c r="F1094" s="11" t="s">
        <v>4515</v>
      </c>
      <c r="G1094" s="11" t="s">
        <v>2871</v>
      </c>
      <c r="H1094" s="11" t="s">
        <v>1420</v>
      </c>
      <c r="I1094" s="11" t="s">
        <v>637</v>
      </c>
      <c r="J1094" s="11" t="s">
        <v>24</v>
      </c>
      <c r="K1094" s="11" t="s">
        <v>2128</v>
      </c>
      <c r="L1094" s="11">
        <v>1867</v>
      </c>
      <c r="M1094" s="11">
        <v>33</v>
      </c>
      <c r="N1094" s="11" t="s">
        <v>3066</v>
      </c>
      <c r="O1094" s="16"/>
      <c r="P1094" s="11">
        <v>3</v>
      </c>
      <c r="Q1094" s="11">
        <v>3</v>
      </c>
      <c r="R1094" s="11" t="s">
        <v>3952</v>
      </c>
      <c r="S1094" s="11" t="s">
        <v>3952</v>
      </c>
      <c r="T1094" s="11" t="s">
        <v>3952</v>
      </c>
      <c r="U1094" s="16"/>
      <c r="V1094" s="16"/>
      <c r="W1094" s="16"/>
      <c r="X1094" s="11" t="s">
        <v>1963</v>
      </c>
      <c r="Y1094" s="11">
        <v>0</v>
      </c>
      <c r="Z1094" s="16"/>
      <c r="AA1094" s="11" t="s">
        <v>92</v>
      </c>
      <c r="AB1094" s="11" t="s">
        <v>92</v>
      </c>
      <c r="AC1094" s="11" t="s">
        <v>1395</v>
      </c>
      <c r="AD1094" s="16"/>
      <c r="AE1094" s="16"/>
      <c r="AF1094" s="16"/>
    </row>
    <row r="1095" spans="1:32">
      <c r="A1095" s="11">
        <v>44</v>
      </c>
      <c r="B1095" s="11">
        <v>191</v>
      </c>
      <c r="C1095" s="16"/>
      <c r="D1095" s="11">
        <v>1890</v>
      </c>
      <c r="E1095" s="11">
        <v>189</v>
      </c>
      <c r="F1095" s="11" t="s">
        <v>4515</v>
      </c>
      <c r="G1095" s="11" t="s">
        <v>4412</v>
      </c>
      <c r="H1095" s="11" t="s">
        <v>2938</v>
      </c>
      <c r="I1095" s="11" t="s">
        <v>637</v>
      </c>
      <c r="J1095" s="11" t="s">
        <v>24</v>
      </c>
      <c r="K1095" s="11" t="s">
        <v>1971</v>
      </c>
      <c r="L1095" s="11">
        <v>1891</v>
      </c>
      <c r="M1095" s="11">
        <v>9</v>
      </c>
      <c r="N1095" s="11" t="s">
        <v>2939</v>
      </c>
      <c r="O1095" s="16"/>
      <c r="P1095" s="16"/>
      <c r="Q1095" s="16"/>
      <c r="R1095" s="11" t="s">
        <v>3952</v>
      </c>
      <c r="S1095" s="11" t="s">
        <v>3952</v>
      </c>
      <c r="T1095" s="11" t="s">
        <v>3952</v>
      </c>
      <c r="U1095" s="16"/>
      <c r="V1095" s="16"/>
      <c r="W1095" s="16"/>
      <c r="X1095" s="11" t="s">
        <v>3962</v>
      </c>
      <c r="Y1095" s="16"/>
      <c r="Z1095" s="11">
        <v>4</v>
      </c>
      <c r="AA1095" s="11" t="s">
        <v>1395</v>
      </c>
      <c r="AB1095" s="11" t="s">
        <v>92</v>
      </c>
      <c r="AC1095" s="11" t="s">
        <v>1395</v>
      </c>
      <c r="AD1095" s="16"/>
      <c r="AE1095" s="16"/>
      <c r="AF1095" s="16"/>
    </row>
    <row r="1096" spans="1:32">
      <c r="A1096" s="11">
        <v>45</v>
      </c>
      <c r="B1096" s="11">
        <v>191</v>
      </c>
      <c r="C1096" s="16"/>
      <c r="D1096" s="11">
        <v>1890</v>
      </c>
      <c r="E1096" s="11">
        <v>189</v>
      </c>
      <c r="F1096" s="11" t="s">
        <v>4515</v>
      </c>
      <c r="G1096" s="11" t="s">
        <v>4141</v>
      </c>
      <c r="H1096" s="11" t="s">
        <v>2938</v>
      </c>
      <c r="I1096" s="11" t="s">
        <v>637</v>
      </c>
      <c r="J1096" s="11" t="s">
        <v>24</v>
      </c>
      <c r="K1096" s="11" t="s">
        <v>1971</v>
      </c>
      <c r="L1096" s="11">
        <v>1896</v>
      </c>
      <c r="M1096" s="11">
        <v>4</v>
      </c>
      <c r="N1096" s="11" t="s">
        <v>2939</v>
      </c>
      <c r="O1096" s="16"/>
      <c r="P1096" s="16"/>
      <c r="Q1096" s="16"/>
      <c r="R1096" s="11" t="s">
        <v>3952</v>
      </c>
      <c r="S1096" s="11" t="s">
        <v>3952</v>
      </c>
      <c r="T1096" s="11" t="s">
        <v>3952</v>
      </c>
      <c r="U1096" s="16"/>
      <c r="V1096" s="16"/>
      <c r="W1096" s="16"/>
      <c r="X1096" s="16"/>
      <c r="Y1096" s="16"/>
      <c r="Z1096" s="16"/>
      <c r="AA1096" s="16"/>
      <c r="AB1096" s="16"/>
      <c r="AC1096" s="16"/>
      <c r="AD1096" s="16"/>
      <c r="AE1096" s="16"/>
      <c r="AF1096" s="16"/>
    </row>
    <row r="1097" spans="1:32">
      <c r="A1097" s="11">
        <v>46</v>
      </c>
      <c r="B1097" s="11">
        <v>191</v>
      </c>
      <c r="C1097" s="16"/>
      <c r="D1097" s="11">
        <v>1890</v>
      </c>
      <c r="E1097" s="11">
        <v>189</v>
      </c>
      <c r="F1097" s="11" t="s">
        <v>4515</v>
      </c>
      <c r="G1097" s="11" t="s">
        <v>4516</v>
      </c>
      <c r="H1097" s="11" t="s">
        <v>2938</v>
      </c>
      <c r="I1097" s="11" t="s">
        <v>637</v>
      </c>
      <c r="J1097" s="11" t="s">
        <v>24</v>
      </c>
      <c r="K1097" s="11" t="s">
        <v>2033</v>
      </c>
      <c r="L1097" s="11">
        <v>1899</v>
      </c>
      <c r="M1097" s="11">
        <v>1</v>
      </c>
      <c r="N1097" s="11" t="s">
        <v>2939</v>
      </c>
      <c r="O1097" s="16"/>
      <c r="P1097" s="16"/>
      <c r="Q1097" s="16"/>
      <c r="R1097" s="11" t="s">
        <v>3952</v>
      </c>
      <c r="S1097" s="11" t="s">
        <v>3952</v>
      </c>
      <c r="T1097" s="11" t="s">
        <v>3952</v>
      </c>
      <c r="U1097" s="16"/>
      <c r="V1097" s="16"/>
      <c r="W1097" s="16"/>
      <c r="X1097" s="16"/>
      <c r="Y1097" s="16"/>
      <c r="Z1097" s="16"/>
      <c r="AA1097" s="16"/>
      <c r="AB1097" s="16"/>
      <c r="AC1097" s="16"/>
      <c r="AD1097" s="16"/>
      <c r="AE1097" s="16"/>
      <c r="AF1097" s="16"/>
    </row>
    <row r="1098" spans="1:32">
      <c r="A1098" s="11">
        <v>47</v>
      </c>
      <c r="B1098" s="11">
        <v>191</v>
      </c>
      <c r="C1098" s="16"/>
      <c r="D1098" s="11">
        <v>1890</v>
      </c>
      <c r="E1098" s="11">
        <v>189</v>
      </c>
      <c r="F1098" s="11" t="s">
        <v>4517</v>
      </c>
      <c r="G1098" s="11" t="s">
        <v>4518</v>
      </c>
      <c r="H1098" s="11" t="s">
        <v>2953</v>
      </c>
      <c r="I1098" s="11" t="s">
        <v>637</v>
      </c>
      <c r="J1098" s="11" t="s">
        <v>19</v>
      </c>
      <c r="K1098" s="11" t="s">
        <v>2354</v>
      </c>
      <c r="L1098" s="11">
        <v>1840</v>
      </c>
      <c r="M1098" s="11">
        <v>60</v>
      </c>
      <c r="N1098" s="11" t="s">
        <v>3066</v>
      </c>
      <c r="O1098" s="16"/>
      <c r="P1098" s="16"/>
      <c r="Q1098" s="16"/>
      <c r="R1098" s="11" t="s">
        <v>3952</v>
      </c>
      <c r="S1098" s="11" t="s">
        <v>4034</v>
      </c>
      <c r="T1098" s="11" t="s">
        <v>4034</v>
      </c>
      <c r="U1098" s="16"/>
      <c r="V1098" s="16"/>
      <c r="W1098" s="16"/>
      <c r="X1098" s="11" t="s">
        <v>1998</v>
      </c>
      <c r="Y1098" s="16"/>
      <c r="Z1098" s="16"/>
      <c r="AA1098" s="11" t="s">
        <v>92</v>
      </c>
      <c r="AB1098" s="11" t="s">
        <v>92</v>
      </c>
      <c r="AC1098" s="11" t="s">
        <v>1395</v>
      </c>
      <c r="AD1098" s="16"/>
      <c r="AE1098" s="16"/>
      <c r="AF1098" s="16"/>
    </row>
    <row r="1099" spans="1:32">
      <c r="A1099" s="11">
        <v>48</v>
      </c>
      <c r="B1099" s="11">
        <v>192</v>
      </c>
      <c r="C1099" s="11"/>
      <c r="D1099" s="11">
        <v>110</v>
      </c>
      <c r="E1099" s="11">
        <v>142</v>
      </c>
      <c r="F1099" s="11" t="s">
        <v>2242</v>
      </c>
      <c r="G1099" s="11" t="s">
        <v>4519</v>
      </c>
      <c r="H1099" s="11" t="s">
        <v>3949</v>
      </c>
      <c r="I1099" s="11" t="s">
        <v>637</v>
      </c>
      <c r="J1099" s="11" t="s">
        <v>19</v>
      </c>
      <c r="K1099" s="11" t="s">
        <v>1971</v>
      </c>
      <c r="L1099" s="11">
        <v>1875</v>
      </c>
      <c r="M1099" s="11">
        <v>25</v>
      </c>
      <c r="N1099" s="11" t="s">
        <v>2933</v>
      </c>
      <c r="O1099" s="11">
        <v>4</v>
      </c>
      <c r="P1099" s="11"/>
      <c r="Q1099" s="11"/>
      <c r="R1099" s="11" t="s">
        <v>3952</v>
      </c>
      <c r="S1099" s="11"/>
      <c r="T1099" s="11"/>
      <c r="U1099" s="11"/>
      <c r="V1099" s="11"/>
      <c r="W1099" s="11"/>
      <c r="X1099" s="11" t="s">
        <v>32</v>
      </c>
      <c r="Y1099" s="11">
        <v>0</v>
      </c>
      <c r="Z1099" s="11"/>
      <c r="AA1099" s="11" t="s">
        <v>92</v>
      </c>
      <c r="AB1099" s="11" t="s">
        <v>92</v>
      </c>
      <c r="AC1099" s="11" t="s">
        <v>1395</v>
      </c>
      <c r="AD1099" s="11" t="s">
        <v>3956</v>
      </c>
      <c r="AE1099" s="11"/>
      <c r="AF1099" s="11" t="s">
        <v>261</v>
      </c>
    </row>
    <row r="1100" spans="1:32">
      <c r="A1100" s="11">
        <v>49</v>
      </c>
      <c r="B1100" s="11">
        <v>192</v>
      </c>
      <c r="C1100" s="16"/>
      <c r="D1100" s="11">
        <v>110</v>
      </c>
      <c r="E1100" s="11">
        <v>142</v>
      </c>
      <c r="F1100" s="11" t="s">
        <v>2242</v>
      </c>
      <c r="G1100" s="11" t="s">
        <v>646</v>
      </c>
      <c r="H1100" s="11" t="s">
        <v>2936</v>
      </c>
      <c r="I1100" s="11" t="s">
        <v>637</v>
      </c>
      <c r="J1100" s="11" t="s">
        <v>24</v>
      </c>
      <c r="K1100" s="11" t="s">
        <v>2354</v>
      </c>
      <c r="L1100" s="11">
        <v>1872</v>
      </c>
      <c r="M1100" s="11">
        <v>28</v>
      </c>
      <c r="N1100" s="11" t="s">
        <v>2933</v>
      </c>
      <c r="O1100" s="11">
        <v>4</v>
      </c>
      <c r="P1100" s="11">
        <v>2</v>
      </c>
      <c r="Q1100" s="11">
        <v>2</v>
      </c>
      <c r="R1100" s="11" t="s">
        <v>3952</v>
      </c>
      <c r="S1100" s="11" t="s">
        <v>3952</v>
      </c>
      <c r="T1100" s="11" t="s">
        <v>3952</v>
      </c>
      <c r="U1100" s="16"/>
      <c r="V1100" s="16"/>
      <c r="W1100" s="16"/>
      <c r="X1100" s="16"/>
      <c r="Y1100" s="16"/>
      <c r="Z1100" s="16"/>
      <c r="AA1100" s="11" t="s">
        <v>92</v>
      </c>
      <c r="AB1100" s="11" t="s">
        <v>92</v>
      </c>
      <c r="AC1100" s="11" t="s">
        <v>1395</v>
      </c>
      <c r="AD1100" s="16"/>
      <c r="AE1100" s="16"/>
      <c r="AF1100" s="16"/>
    </row>
    <row r="1101" spans="1:32">
      <c r="A1101" s="11">
        <v>50</v>
      </c>
      <c r="B1101" s="11">
        <v>192</v>
      </c>
      <c r="C1101" s="16"/>
      <c r="D1101" s="11">
        <v>110</v>
      </c>
      <c r="E1101" s="11">
        <v>142</v>
      </c>
      <c r="F1101" s="11" t="s">
        <v>2242</v>
      </c>
      <c r="G1101" s="11" t="s">
        <v>4520</v>
      </c>
      <c r="H1101" s="11" t="s">
        <v>2938</v>
      </c>
      <c r="I1101" s="11" t="s">
        <v>637</v>
      </c>
      <c r="J1101" s="11" t="s">
        <v>24</v>
      </c>
      <c r="K1101" s="11" t="s">
        <v>1971</v>
      </c>
      <c r="L1101" s="11">
        <v>1891</v>
      </c>
      <c r="M1101" s="11">
        <v>9</v>
      </c>
      <c r="N1101" s="11" t="s">
        <v>2939</v>
      </c>
      <c r="O1101" s="16"/>
      <c r="P1101" s="16"/>
      <c r="Q1101" s="16"/>
      <c r="R1101" s="11" t="s">
        <v>3952</v>
      </c>
      <c r="S1101" s="11" t="s">
        <v>3952</v>
      </c>
      <c r="T1101" s="11" t="s">
        <v>3952</v>
      </c>
      <c r="U1101" s="16"/>
      <c r="V1101" s="16"/>
      <c r="W1101" s="16"/>
      <c r="X1101" s="11" t="s">
        <v>3962</v>
      </c>
      <c r="Y1101" s="16"/>
      <c r="Z1101" s="11">
        <v>4</v>
      </c>
      <c r="AA1101" s="11" t="s">
        <v>92</v>
      </c>
      <c r="AB1101" s="11" t="s">
        <v>92</v>
      </c>
      <c r="AC1101" s="11" t="s">
        <v>1395</v>
      </c>
      <c r="AD1101" s="16"/>
      <c r="AE1101" s="16"/>
      <c r="AF1101" s="16"/>
    </row>
    <row r="1102" spans="1:32">
      <c r="A1102" s="11">
        <v>1</v>
      </c>
      <c r="B1102" s="11">
        <v>193</v>
      </c>
      <c r="C1102" s="11"/>
      <c r="D1102" s="11">
        <v>191</v>
      </c>
      <c r="E1102" s="11">
        <v>193</v>
      </c>
      <c r="F1102" s="11" t="s">
        <v>4521</v>
      </c>
      <c r="G1102" s="11" t="s">
        <v>4522</v>
      </c>
      <c r="H1102" s="11" t="s">
        <v>3949</v>
      </c>
      <c r="I1102" s="11" t="s">
        <v>20</v>
      </c>
      <c r="J1102" s="11" t="s">
        <v>19</v>
      </c>
      <c r="K1102" s="11" t="s">
        <v>2143</v>
      </c>
      <c r="L1102" s="11">
        <v>1842</v>
      </c>
      <c r="M1102" s="11">
        <v>57</v>
      </c>
      <c r="N1102" s="11" t="s">
        <v>2933</v>
      </c>
      <c r="O1102" s="11">
        <v>19</v>
      </c>
      <c r="P1102" s="11"/>
      <c r="Q1102" s="11"/>
      <c r="R1102" s="11" t="s">
        <v>116</v>
      </c>
      <c r="S1102" s="11" t="s">
        <v>116</v>
      </c>
      <c r="T1102" s="11" t="s">
        <v>116</v>
      </c>
      <c r="U1102" s="11">
        <v>1867</v>
      </c>
      <c r="V1102" s="11">
        <v>33</v>
      </c>
      <c r="W1102" s="11" t="s">
        <v>3950</v>
      </c>
      <c r="X1102" s="11" t="s">
        <v>32</v>
      </c>
      <c r="Y1102" s="11">
        <v>0</v>
      </c>
      <c r="Z1102" s="11"/>
      <c r="AA1102" s="11" t="s">
        <v>1395</v>
      </c>
      <c r="AB1102" s="11" t="s">
        <v>1395</v>
      </c>
      <c r="AC1102" s="11" t="s">
        <v>1395</v>
      </c>
      <c r="AD1102" s="11" t="s">
        <v>3951</v>
      </c>
      <c r="AE1102" s="11" t="s">
        <v>261</v>
      </c>
      <c r="AF1102" s="11" t="s">
        <v>261</v>
      </c>
    </row>
    <row r="1103" spans="1:32">
      <c r="A1103" s="11">
        <v>2</v>
      </c>
      <c r="B1103" s="11">
        <v>193</v>
      </c>
      <c r="C1103" s="16"/>
      <c r="D1103" s="11">
        <v>191</v>
      </c>
      <c r="E1103" s="11">
        <v>193</v>
      </c>
      <c r="F1103" s="11" t="s">
        <v>4521</v>
      </c>
      <c r="G1103" s="11" t="s">
        <v>4485</v>
      </c>
      <c r="H1103" s="11" t="s">
        <v>2936</v>
      </c>
      <c r="I1103" s="11" t="s">
        <v>20</v>
      </c>
      <c r="J1103" s="11" t="s">
        <v>24</v>
      </c>
      <c r="K1103" s="11" t="s">
        <v>2190</v>
      </c>
      <c r="L1103" s="11">
        <v>1839</v>
      </c>
      <c r="M1103" s="11">
        <v>56</v>
      </c>
      <c r="N1103" s="11" t="s">
        <v>2933</v>
      </c>
      <c r="O1103" s="11">
        <v>19</v>
      </c>
      <c r="P1103" s="11">
        <v>4</v>
      </c>
      <c r="Q1103" s="11">
        <v>2</v>
      </c>
      <c r="R1103" s="11" t="s">
        <v>116</v>
      </c>
      <c r="S1103" s="11" t="s">
        <v>116</v>
      </c>
      <c r="T1103" s="11" t="s">
        <v>116</v>
      </c>
      <c r="U1103" s="11">
        <v>1867</v>
      </c>
      <c r="V1103" s="11">
        <v>33</v>
      </c>
      <c r="W1103" s="16"/>
      <c r="X1103" s="16"/>
      <c r="Y1103" s="16"/>
      <c r="Z1103" s="16"/>
      <c r="AA1103" s="11" t="s">
        <v>1395</v>
      </c>
      <c r="AB1103" s="11" t="s">
        <v>1395</v>
      </c>
      <c r="AC1103" s="11" t="s">
        <v>1395</v>
      </c>
      <c r="AD1103" s="16"/>
      <c r="AE1103" s="16"/>
      <c r="AF1103" s="16"/>
    </row>
    <row r="1104" spans="1:32">
      <c r="A1104" s="11">
        <v>3</v>
      </c>
      <c r="B1104" s="11">
        <v>193</v>
      </c>
      <c r="C1104" s="16"/>
      <c r="D1104" s="11">
        <v>191</v>
      </c>
      <c r="E1104" s="11">
        <v>193</v>
      </c>
      <c r="F1104" s="11" t="s">
        <v>4521</v>
      </c>
      <c r="G1104" s="11" t="s">
        <v>119</v>
      </c>
      <c r="H1104" s="11" t="s">
        <v>2944</v>
      </c>
      <c r="I1104" s="11" t="s">
        <v>20</v>
      </c>
      <c r="J1104" s="11" t="s">
        <v>19</v>
      </c>
      <c r="K1104" s="11" t="s">
        <v>2190</v>
      </c>
      <c r="L1104" s="11">
        <v>1874</v>
      </c>
      <c r="M1104" s="11">
        <v>25</v>
      </c>
      <c r="N1104" s="11" t="s">
        <v>3119</v>
      </c>
      <c r="O1104" s="16"/>
      <c r="P1104" s="16"/>
      <c r="Q1104" s="16"/>
      <c r="R1104" s="11" t="s">
        <v>4268</v>
      </c>
      <c r="S1104" s="11" t="s">
        <v>116</v>
      </c>
      <c r="T1104" s="11" t="s">
        <v>116</v>
      </c>
      <c r="U1104" s="16"/>
      <c r="V1104" s="16"/>
      <c r="W1104" s="16"/>
      <c r="X1104" s="11" t="s">
        <v>1998</v>
      </c>
      <c r="Y1104" s="11">
        <v>0</v>
      </c>
      <c r="Z1104" s="16"/>
      <c r="AA1104" s="16"/>
      <c r="AB1104" s="11" t="s">
        <v>1395</v>
      </c>
      <c r="AC1104" s="11" t="s">
        <v>1395</v>
      </c>
      <c r="AD1104" s="16"/>
      <c r="AE1104" s="16"/>
      <c r="AF1104" s="16"/>
    </row>
    <row r="1105" spans="1:32">
      <c r="A1105" s="11">
        <v>4</v>
      </c>
      <c r="B1105" s="11">
        <v>193</v>
      </c>
      <c r="C1105" s="16"/>
      <c r="D1105" s="11">
        <v>191</v>
      </c>
      <c r="E1105" s="11">
        <v>193</v>
      </c>
      <c r="F1105" s="11" t="s">
        <v>4521</v>
      </c>
      <c r="G1105" s="11" t="s">
        <v>3116</v>
      </c>
      <c r="H1105" s="11" t="s">
        <v>2938</v>
      </c>
      <c r="I1105" s="11" t="s">
        <v>20</v>
      </c>
      <c r="J1105" s="11" t="s">
        <v>24</v>
      </c>
      <c r="K1105" s="11" t="s">
        <v>2033</v>
      </c>
      <c r="L1105" s="11">
        <v>1879</v>
      </c>
      <c r="M1105" s="11">
        <v>21</v>
      </c>
      <c r="N1105" s="11" t="s">
        <v>2939</v>
      </c>
      <c r="O1105" s="16"/>
      <c r="P1105" s="16"/>
      <c r="Q1105" s="16"/>
      <c r="R1105" s="11" t="s">
        <v>4268</v>
      </c>
      <c r="S1105" s="11" t="s">
        <v>116</v>
      </c>
      <c r="T1105" s="11" t="s">
        <v>116</v>
      </c>
      <c r="U1105" s="16"/>
      <c r="V1105" s="16"/>
      <c r="W1105" s="16"/>
      <c r="X1105" s="16"/>
      <c r="Y1105" s="16"/>
      <c r="Z1105" s="16"/>
      <c r="AA1105" s="11" t="s">
        <v>1395</v>
      </c>
      <c r="AB1105" s="11" t="s">
        <v>1395</v>
      </c>
      <c r="AC1105" s="11" t="s">
        <v>1395</v>
      </c>
      <c r="AD1105" s="16"/>
      <c r="AE1105" s="16"/>
      <c r="AF1105" s="16"/>
    </row>
    <row r="1106" spans="1:32">
      <c r="A1106" s="11">
        <v>5</v>
      </c>
      <c r="B1106" s="11">
        <v>194</v>
      </c>
      <c r="C1106" s="11"/>
      <c r="D1106" s="11">
        <v>192</v>
      </c>
      <c r="E1106" s="11">
        <v>194</v>
      </c>
      <c r="F1106" s="11" t="s">
        <v>4523</v>
      </c>
      <c r="G1106" s="11" t="s">
        <v>119</v>
      </c>
      <c r="H1106" s="11" t="s">
        <v>3949</v>
      </c>
      <c r="I1106" s="11" t="s">
        <v>637</v>
      </c>
      <c r="J1106" s="11" t="s">
        <v>19</v>
      </c>
      <c r="K1106" s="11" t="s">
        <v>1971</v>
      </c>
      <c r="L1106" s="11">
        <v>1835</v>
      </c>
      <c r="M1106" s="11">
        <v>65</v>
      </c>
      <c r="N1106" s="11" t="s">
        <v>2933</v>
      </c>
      <c r="O1106" s="11">
        <v>13</v>
      </c>
      <c r="P1106" s="11"/>
      <c r="Q1106" s="11"/>
      <c r="R1106" s="11" t="s">
        <v>4034</v>
      </c>
      <c r="S1106" s="11" t="s">
        <v>4034</v>
      </c>
      <c r="T1106" s="11" t="s">
        <v>4034</v>
      </c>
      <c r="U1106" s="11"/>
      <c r="V1106" s="11"/>
      <c r="W1106" s="11"/>
      <c r="X1106" s="11" t="s">
        <v>32</v>
      </c>
      <c r="Y1106" s="11">
        <v>0</v>
      </c>
      <c r="Z1106" s="11"/>
      <c r="AA1106" s="11" t="s">
        <v>1395</v>
      </c>
      <c r="AB1106" s="11" t="s">
        <v>92</v>
      </c>
      <c r="AC1106" s="11" t="s">
        <v>1395</v>
      </c>
      <c r="AD1106" s="11" t="s">
        <v>3951</v>
      </c>
      <c r="AE1106" s="11" t="s">
        <v>261</v>
      </c>
      <c r="AF1106" s="11" t="s">
        <v>261</v>
      </c>
    </row>
    <row r="1107" spans="1:32">
      <c r="A1107" s="11">
        <v>6</v>
      </c>
      <c r="B1107" s="11">
        <v>194</v>
      </c>
      <c r="C1107" s="16"/>
      <c r="D1107" s="11">
        <v>192</v>
      </c>
      <c r="E1107" s="11">
        <v>194</v>
      </c>
      <c r="F1107" s="11" t="s">
        <v>4523</v>
      </c>
      <c r="G1107" s="11" t="s">
        <v>4524</v>
      </c>
      <c r="H1107" s="11" t="s">
        <v>2936</v>
      </c>
      <c r="I1107" s="11" t="s">
        <v>637</v>
      </c>
      <c r="J1107" s="11" t="s">
        <v>24</v>
      </c>
      <c r="K1107" s="11" t="s">
        <v>2354</v>
      </c>
      <c r="L1107" s="11">
        <v>1860</v>
      </c>
      <c r="M1107" s="11">
        <v>40</v>
      </c>
      <c r="N1107" s="11" t="s">
        <v>2933</v>
      </c>
      <c r="O1107" s="11">
        <v>13</v>
      </c>
      <c r="P1107" s="11">
        <v>6</v>
      </c>
      <c r="Q1107" s="11">
        <v>6</v>
      </c>
      <c r="R1107" s="11" t="s">
        <v>3952</v>
      </c>
      <c r="S1107" s="11" t="s">
        <v>4034</v>
      </c>
      <c r="T1107" s="11" t="s">
        <v>4034</v>
      </c>
      <c r="U1107" s="16"/>
      <c r="V1107" s="16"/>
      <c r="W1107" s="16"/>
      <c r="X1107" s="16"/>
      <c r="Y1107" s="16"/>
      <c r="Z1107" s="16"/>
      <c r="AA1107" s="11" t="s">
        <v>92</v>
      </c>
      <c r="AB1107" s="11" t="s">
        <v>92</v>
      </c>
      <c r="AC1107" s="11" t="s">
        <v>1395</v>
      </c>
      <c r="AD1107" s="16"/>
      <c r="AE1107" s="16"/>
      <c r="AF1107" s="16"/>
    </row>
    <row r="1108" spans="1:32">
      <c r="A1108" s="11">
        <v>7</v>
      </c>
      <c r="B1108" s="11">
        <v>194</v>
      </c>
      <c r="C1108" s="16"/>
      <c r="D1108" s="11">
        <v>192</v>
      </c>
      <c r="E1108" s="11">
        <v>194</v>
      </c>
      <c r="F1108" s="11" t="s">
        <v>4523</v>
      </c>
      <c r="G1108" s="11" t="s">
        <v>3719</v>
      </c>
      <c r="H1108" s="11" t="s">
        <v>2944</v>
      </c>
      <c r="I1108" s="11" t="s">
        <v>637</v>
      </c>
      <c r="J1108" s="11" t="s">
        <v>19</v>
      </c>
      <c r="K1108" s="11" t="s">
        <v>2230</v>
      </c>
      <c r="L1108" s="11">
        <v>1887</v>
      </c>
      <c r="M1108" s="11">
        <v>12</v>
      </c>
      <c r="N1108" s="11" t="s">
        <v>2939</v>
      </c>
      <c r="O1108" s="16"/>
      <c r="P1108" s="16"/>
      <c r="Q1108" s="16"/>
      <c r="R1108" s="11" t="s">
        <v>3952</v>
      </c>
      <c r="S1108" s="11" t="s">
        <v>4034</v>
      </c>
      <c r="T1108" s="11" t="s">
        <v>3952</v>
      </c>
      <c r="U1108" s="16"/>
      <c r="V1108" s="16"/>
      <c r="W1108" s="16"/>
      <c r="X1108" s="16"/>
      <c r="Y1108" s="16"/>
      <c r="Z1108" s="11">
        <v>4</v>
      </c>
      <c r="AA1108" s="11" t="s">
        <v>1395</v>
      </c>
      <c r="AB1108" s="11" t="s">
        <v>1395</v>
      </c>
      <c r="AC1108" s="11" t="s">
        <v>1395</v>
      </c>
      <c r="AD1108" s="16"/>
      <c r="AE1108" s="16"/>
      <c r="AF1108" s="16"/>
    </row>
    <row r="1109" spans="1:32">
      <c r="A1109" s="11">
        <v>8</v>
      </c>
      <c r="B1109" s="11">
        <v>194</v>
      </c>
      <c r="C1109" s="16"/>
      <c r="D1109" s="11">
        <v>192</v>
      </c>
      <c r="E1109" s="11">
        <v>194</v>
      </c>
      <c r="F1109" s="11" t="s">
        <v>4523</v>
      </c>
      <c r="G1109" s="11" t="s">
        <v>4525</v>
      </c>
      <c r="H1109" s="11" t="s">
        <v>2944</v>
      </c>
      <c r="I1109" s="11" t="s">
        <v>637</v>
      </c>
      <c r="J1109" s="11" t="s">
        <v>19</v>
      </c>
      <c r="K1109" s="11" t="s">
        <v>2206</v>
      </c>
      <c r="L1109" s="11">
        <v>1891</v>
      </c>
      <c r="M1109" s="11">
        <v>9</v>
      </c>
      <c r="N1109" s="11" t="s">
        <v>2939</v>
      </c>
      <c r="O1109" s="16"/>
      <c r="P1109" s="16"/>
      <c r="Q1109" s="16"/>
      <c r="R1109" s="11" t="s">
        <v>3952</v>
      </c>
      <c r="S1109" s="11" t="s">
        <v>4034</v>
      </c>
      <c r="T1109" s="11" t="s">
        <v>3952</v>
      </c>
      <c r="U1109" s="16"/>
      <c r="V1109" s="16"/>
      <c r="W1109" s="16"/>
      <c r="X1109" s="11" t="s">
        <v>3962</v>
      </c>
      <c r="Y1109" s="16"/>
      <c r="Z1109" s="11">
        <v>4</v>
      </c>
      <c r="AA1109" s="11" t="s">
        <v>1395</v>
      </c>
      <c r="AB1109" s="11" t="s">
        <v>92</v>
      </c>
      <c r="AC1109" s="11" t="s">
        <v>1395</v>
      </c>
      <c r="AD1109" s="16"/>
      <c r="AE1109" s="16"/>
      <c r="AF1109" s="16"/>
    </row>
    <row r="1110" spans="1:32">
      <c r="A1110" s="11">
        <v>9</v>
      </c>
      <c r="B1110" s="11">
        <v>194</v>
      </c>
      <c r="C1110" s="16"/>
      <c r="D1110" s="11">
        <v>192</v>
      </c>
      <c r="E1110" s="11">
        <v>194</v>
      </c>
      <c r="F1110" s="11" t="s">
        <v>4523</v>
      </c>
      <c r="G1110" s="11" t="s">
        <v>4526</v>
      </c>
      <c r="H1110" s="11" t="s">
        <v>2938</v>
      </c>
      <c r="I1110" s="11" t="s">
        <v>637</v>
      </c>
      <c r="J1110" s="11" t="s">
        <v>24</v>
      </c>
      <c r="K1110" s="11" t="s">
        <v>2206</v>
      </c>
      <c r="L1110" s="11">
        <v>1893</v>
      </c>
      <c r="M1110" s="11">
        <v>7</v>
      </c>
      <c r="N1110" s="11" t="s">
        <v>2939</v>
      </c>
      <c r="O1110" s="16"/>
      <c r="P1110" s="16"/>
      <c r="Q1110" s="16"/>
      <c r="R1110" s="11" t="s">
        <v>3952</v>
      </c>
      <c r="S1110" s="11" t="s">
        <v>4034</v>
      </c>
      <c r="T1110" s="11" t="s">
        <v>3952</v>
      </c>
      <c r="U1110" s="16"/>
      <c r="V1110" s="16"/>
      <c r="W1110" s="16"/>
      <c r="X1110" s="16"/>
      <c r="Y1110" s="16"/>
      <c r="Z1110" s="16"/>
      <c r="AA1110" s="16"/>
      <c r="AB1110" s="16"/>
      <c r="AC1110" s="16"/>
      <c r="AD1110" s="16"/>
      <c r="AE1110" s="16"/>
      <c r="AF1110" s="16"/>
    </row>
    <row r="1111" spans="1:32">
      <c r="A1111" s="11">
        <v>10</v>
      </c>
      <c r="B1111" s="11">
        <v>194</v>
      </c>
      <c r="C1111" s="16"/>
      <c r="D1111" s="11">
        <v>192</v>
      </c>
      <c r="E1111" s="11">
        <v>194</v>
      </c>
      <c r="F1111" s="11" t="s">
        <v>4523</v>
      </c>
      <c r="G1111" s="11" t="s">
        <v>4527</v>
      </c>
      <c r="H1111" s="11" t="s">
        <v>2938</v>
      </c>
      <c r="I1111" s="11" t="s">
        <v>637</v>
      </c>
      <c r="J1111" s="11" t="s">
        <v>24</v>
      </c>
      <c r="K1111" s="11" t="s">
        <v>2128</v>
      </c>
      <c r="L1111" s="11">
        <v>1895</v>
      </c>
      <c r="M1111" s="11">
        <v>5</v>
      </c>
      <c r="N1111" s="11" t="s">
        <v>2939</v>
      </c>
      <c r="O1111" s="16"/>
      <c r="P1111" s="16"/>
      <c r="Q1111" s="16"/>
      <c r="R1111" s="11" t="s">
        <v>3952</v>
      </c>
      <c r="S1111" s="11" t="s">
        <v>4034</v>
      </c>
      <c r="T1111" s="11" t="s">
        <v>3952</v>
      </c>
      <c r="U1111" s="16"/>
      <c r="V1111" s="16"/>
      <c r="W1111" s="16"/>
      <c r="X1111" s="16"/>
      <c r="Y1111" s="16"/>
      <c r="Z1111" s="16"/>
      <c r="AA1111" s="16"/>
      <c r="AB1111" s="16"/>
      <c r="AC1111" s="16"/>
      <c r="AD1111" s="16"/>
      <c r="AE1111" s="16"/>
      <c r="AF1111" s="16"/>
    </row>
    <row r="1112" spans="1:32">
      <c r="A1112" s="11">
        <v>11</v>
      </c>
      <c r="B1112" s="11">
        <v>195</v>
      </c>
      <c r="C1112" s="11"/>
      <c r="D1112" s="11">
        <v>193</v>
      </c>
      <c r="E1112" s="11">
        <v>193</v>
      </c>
      <c r="F1112" s="11" t="s">
        <v>3799</v>
      </c>
      <c r="G1112" s="11" t="s">
        <v>4528</v>
      </c>
      <c r="H1112" s="11" t="s">
        <v>3949</v>
      </c>
      <c r="I1112" s="11" t="s">
        <v>20</v>
      </c>
      <c r="J1112" s="11" t="s">
        <v>19</v>
      </c>
      <c r="K1112" s="11" t="s">
        <v>2206</v>
      </c>
      <c r="L1112" s="11">
        <v>1850</v>
      </c>
      <c r="M1112" s="11">
        <v>50</v>
      </c>
      <c r="N1112" s="11" t="s">
        <v>2933</v>
      </c>
      <c r="O1112" s="11">
        <v>22</v>
      </c>
      <c r="P1112" s="11"/>
      <c r="Q1112" s="11"/>
      <c r="R1112" s="11" t="s">
        <v>116</v>
      </c>
      <c r="S1112" s="11" t="s">
        <v>116</v>
      </c>
      <c r="T1112" s="11" t="s">
        <v>116</v>
      </c>
      <c r="U1112" s="11">
        <v>1853</v>
      </c>
      <c r="V1112" s="11">
        <v>47</v>
      </c>
      <c r="W1112" s="11" t="s">
        <v>3950</v>
      </c>
      <c r="X1112" s="11" t="s">
        <v>32</v>
      </c>
      <c r="Y1112" s="11">
        <v>0</v>
      </c>
      <c r="Z1112" s="11"/>
      <c r="AA1112" s="11" t="s">
        <v>1395</v>
      </c>
      <c r="AB1112" s="11" t="s">
        <v>1395</v>
      </c>
      <c r="AC1112" s="11" t="s">
        <v>1395</v>
      </c>
      <c r="AD1112" s="11" t="s">
        <v>3951</v>
      </c>
      <c r="AE1112" s="11" t="s">
        <v>261</v>
      </c>
      <c r="AF1112" s="11" t="s">
        <v>261</v>
      </c>
    </row>
    <row r="1113" spans="1:32">
      <c r="A1113" s="11">
        <v>12</v>
      </c>
      <c r="B1113" s="11">
        <v>195</v>
      </c>
      <c r="C1113" s="16"/>
      <c r="D1113" s="11">
        <v>193</v>
      </c>
      <c r="E1113" s="11">
        <v>193</v>
      </c>
      <c r="F1113" s="11" t="s">
        <v>3799</v>
      </c>
      <c r="G1113" s="11" t="s">
        <v>1191</v>
      </c>
      <c r="H1113" s="11" t="s">
        <v>2936</v>
      </c>
      <c r="I1113" s="11" t="s">
        <v>20</v>
      </c>
      <c r="J1113" s="11" t="s">
        <v>24</v>
      </c>
      <c r="K1113" s="11" t="s">
        <v>2128</v>
      </c>
      <c r="L1113" s="11">
        <v>1862</v>
      </c>
      <c r="M1113" s="11">
        <v>38</v>
      </c>
      <c r="N1113" s="11" t="s">
        <v>2933</v>
      </c>
      <c r="O1113" s="11">
        <v>22</v>
      </c>
      <c r="P1113" s="11">
        <v>7</v>
      </c>
      <c r="Q1113" s="11">
        <v>7</v>
      </c>
      <c r="R1113" s="11" t="s">
        <v>116</v>
      </c>
      <c r="S1113" s="11" t="s">
        <v>116</v>
      </c>
      <c r="T1113" s="11" t="s">
        <v>116</v>
      </c>
      <c r="U1113" s="16"/>
      <c r="V1113" s="16"/>
      <c r="W1113" s="11" t="s">
        <v>3950</v>
      </c>
      <c r="X1113" s="16"/>
      <c r="Y1113" s="16"/>
      <c r="Z1113" s="16"/>
      <c r="AA1113" s="11" t="s">
        <v>1395</v>
      </c>
      <c r="AB1113" s="11" t="s">
        <v>1395</v>
      </c>
      <c r="AC1113" s="11" t="s">
        <v>1395</v>
      </c>
      <c r="AD1113" s="16"/>
      <c r="AE1113" s="16"/>
      <c r="AF1113" s="16"/>
    </row>
    <row r="1114" spans="1:32">
      <c r="A1114" s="11">
        <v>13</v>
      </c>
      <c r="B1114" s="11">
        <v>195</v>
      </c>
      <c r="C1114" s="16"/>
      <c r="D1114" s="11">
        <v>193</v>
      </c>
      <c r="E1114" s="11">
        <v>193</v>
      </c>
      <c r="F1114" s="11" t="s">
        <v>3799</v>
      </c>
      <c r="G1114" s="11" t="s">
        <v>4482</v>
      </c>
      <c r="H1114" s="11" t="s">
        <v>2938</v>
      </c>
      <c r="I1114" s="11" t="s">
        <v>20</v>
      </c>
      <c r="J1114" s="11" t="s">
        <v>24</v>
      </c>
      <c r="K1114" s="11" t="s">
        <v>2526</v>
      </c>
      <c r="L1114" s="11">
        <v>1879</v>
      </c>
      <c r="M1114" s="11">
        <v>20</v>
      </c>
      <c r="N1114" s="11" t="s">
        <v>2939</v>
      </c>
      <c r="O1114" s="16"/>
      <c r="P1114" s="16"/>
      <c r="Q1114" s="16"/>
      <c r="R1114" s="11" t="s">
        <v>3952</v>
      </c>
      <c r="S1114" s="11" t="s">
        <v>116</v>
      </c>
      <c r="T1114" s="11" t="s">
        <v>116</v>
      </c>
      <c r="U1114" s="16"/>
      <c r="V1114" s="16"/>
      <c r="W1114" s="16"/>
      <c r="X1114" s="11" t="s">
        <v>1998</v>
      </c>
      <c r="Y1114" s="11">
        <v>0</v>
      </c>
      <c r="Z1114" s="16"/>
      <c r="AA1114" s="11" t="s">
        <v>1395</v>
      </c>
      <c r="AB1114" s="11" t="s">
        <v>1395</v>
      </c>
      <c r="AC1114" s="11" t="s">
        <v>1395</v>
      </c>
      <c r="AD1114" s="16"/>
      <c r="AE1114" s="16"/>
      <c r="AF1114" s="16"/>
    </row>
    <row r="1115" spans="1:32">
      <c r="A1115" s="11">
        <v>14</v>
      </c>
      <c r="B1115" s="11">
        <v>195</v>
      </c>
      <c r="C1115" s="16"/>
      <c r="D1115" s="11">
        <v>193</v>
      </c>
      <c r="E1115" s="11">
        <v>193</v>
      </c>
      <c r="F1115" s="11" t="s">
        <v>3799</v>
      </c>
      <c r="G1115" s="11" t="s">
        <v>240</v>
      </c>
      <c r="H1115" s="11" t="s">
        <v>2944</v>
      </c>
      <c r="I1115" s="11" t="s">
        <v>20</v>
      </c>
      <c r="J1115" s="11" t="s">
        <v>19</v>
      </c>
      <c r="K1115" s="11" t="s">
        <v>2143</v>
      </c>
      <c r="L1115" s="11">
        <v>1881</v>
      </c>
      <c r="M1115" s="11">
        <v>18</v>
      </c>
      <c r="N1115" s="11" t="s">
        <v>2939</v>
      </c>
      <c r="O1115" s="16"/>
      <c r="P1115" s="16"/>
      <c r="Q1115" s="16"/>
      <c r="R1115" s="11" t="s">
        <v>3952</v>
      </c>
      <c r="S1115" s="11" t="s">
        <v>116</v>
      </c>
      <c r="T1115" s="11" t="s">
        <v>116</v>
      </c>
      <c r="U1115" s="16"/>
      <c r="V1115" s="16"/>
      <c r="W1115" s="16"/>
      <c r="X1115" s="11" t="s">
        <v>1998</v>
      </c>
      <c r="Y1115" s="16"/>
      <c r="Z1115" s="11">
        <v>0</v>
      </c>
      <c r="AA1115" s="11" t="s">
        <v>1395</v>
      </c>
      <c r="AB1115" s="11" t="s">
        <v>1395</v>
      </c>
      <c r="AC1115" s="11" t="s">
        <v>1395</v>
      </c>
      <c r="AD1115" s="16"/>
      <c r="AE1115" s="16"/>
      <c r="AF1115" s="16"/>
    </row>
    <row r="1116" spans="1:32">
      <c r="A1116" s="11">
        <v>15</v>
      </c>
      <c r="B1116" s="11">
        <v>195</v>
      </c>
      <c r="C1116" s="16"/>
      <c r="D1116" s="11">
        <v>193</v>
      </c>
      <c r="E1116" s="11">
        <v>193</v>
      </c>
      <c r="F1116" s="11" t="s">
        <v>3799</v>
      </c>
      <c r="G1116" s="11" t="s">
        <v>4529</v>
      </c>
      <c r="H1116" s="11" t="s">
        <v>2944</v>
      </c>
      <c r="I1116" s="11" t="s">
        <v>20</v>
      </c>
      <c r="J1116" s="11" t="s">
        <v>19</v>
      </c>
      <c r="K1116" s="11" t="s">
        <v>2033</v>
      </c>
      <c r="L1116" s="11">
        <v>1884</v>
      </c>
      <c r="M1116" s="11">
        <v>16</v>
      </c>
      <c r="N1116" s="11" t="s">
        <v>2939</v>
      </c>
      <c r="O1116" s="16"/>
      <c r="P1116" s="16"/>
      <c r="Q1116" s="16"/>
      <c r="R1116" s="11" t="s">
        <v>3952</v>
      </c>
      <c r="S1116" s="11" t="s">
        <v>116</v>
      </c>
      <c r="T1116" s="11" t="s">
        <v>116</v>
      </c>
      <c r="U1116" s="16"/>
      <c r="V1116" s="16"/>
      <c r="W1116" s="16"/>
      <c r="X1116" s="11" t="s">
        <v>1998</v>
      </c>
      <c r="Y1116" s="11">
        <v>0</v>
      </c>
      <c r="Z1116" s="11">
        <v>0</v>
      </c>
      <c r="AA1116" s="11" t="s">
        <v>1395</v>
      </c>
      <c r="AB1116" s="11" t="s">
        <v>1395</v>
      </c>
      <c r="AC1116" s="11" t="s">
        <v>1395</v>
      </c>
      <c r="AD1116" s="16"/>
      <c r="AE1116" s="16"/>
      <c r="AF1116" s="16"/>
    </row>
    <row r="1117" spans="1:32">
      <c r="A1117" s="11">
        <v>16</v>
      </c>
      <c r="B1117" s="11">
        <v>195</v>
      </c>
      <c r="C1117" s="16"/>
      <c r="D1117" s="11">
        <v>193</v>
      </c>
      <c r="E1117" s="11">
        <v>193</v>
      </c>
      <c r="F1117" s="11" t="s">
        <v>3799</v>
      </c>
      <c r="G1117" s="11" t="s">
        <v>4530</v>
      </c>
      <c r="H1117" s="11" t="s">
        <v>2938</v>
      </c>
      <c r="I1117" s="11" t="s">
        <v>20</v>
      </c>
      <c r="J1117" s="11" t="s">
        <v>24</v>
      </c>
      <c r="K1117" s="11" t="s">
        <v>2161</v>
      </c>
      <c r="L1117" s="11">
        <v>1885</v>
      </c>
      <c r="M1117" s="11">
        <v>14</v>
      </c>
      <c r="N1117" s="11" t="s">
        <v>2939</v>
      </c>
      <c r="O1117" s="16"/>
      <c r="P1117" s="16"/>
      <c r="Q1117" s="16"/>
      <c r="R1117" s="11" t="s">
        <v>3952</v>
      </c>
      <c r="S1117" s="11" t="s">
        <v>116</v>
      </c>
      <c r="T1117" s="11" t="s">
        <v>116</v>
      </c>
      <c r="U1117" s="16"/>
      <c r="V1117" s="16"/>
      <c r="W1117" s="16"/>
      <c r="X1117" s="11" t="s">
        <v>3962</v>
      </c>
      <c r="Y1117" s="16"/>
      <c r="Z1117" s="11">
        <v>4</v>
      </c>
      <c r="AA1117" s="11" t="s">
        <v>1395</v>
      </c>
      <c r="AB1117" s="11" t="s">
        <v>1395</v>
      </c>
      <c r="AC1117" s="11" t="s">
        <v>1395</v>
      </c>
      <c r="AD1117" s="16"/>
      <c r="AE1117" s="16"/>
      <c r="AF1117" s="16"/>
    </row>
    <row r="1118" spans="1:32">
      <c r="A1118" s="11">
        <v>17</v>
      </c>
      <c r="B1118" s="11">
        <v>195</v>
      </c>
      <c r="C1118" s="16"/>
      <c r="D1118" s="11">
        <v>193</v>
      </c>
      <c r="E1118" s="11">
        <v>193</v>
      </c>
      <c r="F1118" s="11" t="s">
        <v>3799</v>
      </c>
      <c r="G1118" s="11" t="s">
        <v>4531</v>
      </c>
      <c r="H1118" s="11" t="s">
        <v>2938</v>
      </c>
      <c r="I1118" s="11" t="s">
        <v>20</v>
      </c>
      <c r="J1118" s="11" t="s">
        <v>24</v>
      </c>
      <c r="K1118" s="11" t="s">
        <v>2526</v>
      </c>
      <c r="L1118" s="11">
        <v>1894</v>
      </c>
      <c r="M1118" s="11">
        <v>6</v>
      </c>
      <c r="N1118" s="11" t="s">
        <v>2939</v>
      </c>
      <c r="O1118" s="16"/>
      <c r="P1118" s="16"/>
      <c r="Q1118" s="16"/>
      <c r="R1118" s="11" t="s">
        <v>3952</v>
      </c>
      <c r="S1118" s="11" t="s">
        <v>116</v>
      </c>
      <c r="T1118" s="11" t="s">
        <v>116</v>
      </c>
      <c r="U1118" s="16"/>
      <c r="V1118" s="16"/>
      <c r="W1118" s="16"/>
      <c r="X1118" s="16"/>
      <c r="Y1118" s="16"/>
      <c r="Z1118" s="16"/>
      <c r="AA1118" s="16"/>
      <c r="AB1118" s="16"/>
      <c r="AC1118" s="16"/>
      <c r="AD1118" s="16"/>
      <c r="AE1118" s="16"/>
      <c r="AF1118" s="16"/>
    </row>
    <row r="1119" spans="1:32">
      <c r="A1119" s="11">
        <v>18</v>
      </c>
      <c r="B1119" s="11">
        <v>195</v>
      </c>
      <c r="C1119" s="16"/>
      <c r="D1119" s="11">
        <v>193</v>
      </c>
      <c r="E1119" s="11">
        <v>193</v>
      </c>
      <c r="F1119" s="11" t="s">
        <v>3799</v>
      </c>
      <c r="G1119" s="11" t="s">
        <v>4532</v>
      </c>
      <c r="H1119" s="11" t="s">
        <v>2944</v>
      </c>
      <c r="I1119" s="11" t="s">
        <v>20</v>
      </c>
      <c r="J1119" s="11" t="s">
        <v>19</v>
      </c>
      <c r="K1119" s="11" t="s">
        <v>2230</v>
      </c>
      <c r="L1119" s="11">
        <v>1896</v>
      </c>
      <c r="M1119" s="11">
        <v>3</v>
      </c>
      <c r="N1119" s="11" t="s">
        <v>2939</v>
      </c>
      <c r="O1119" s="16"/>
      <c r="P1119" s="16"/>
      <c r="Q1119" s="16"/>
      <c r="R1119" s="11" t="s">
        <v>3952</v>
      </c>
      <c r="S1119" s="11" t="s">
        <v>116</v>
      </c>
      <c r="T1119" s="11" t="s">
        <v>116</v>
      </c>
      <c r="U1119" s="16"/>
      <c r="V1119" s="16"/>
      <c r="W1119" s="16"/>
      <c r="X1119" s="16"/>
      <c r="Y1119" s="16"/>
      <c r="Z1119" s="16"/>
      <c r="AA1119" s="16"/>
      <c r="AB1119" s="16"/>
      <c r="AC1119" s="16"/>
      <c r="AD1119" s="16"/>
      <c r="AE1119" s="16"/>
      <c r="AF1119" s="16"/>
    </row>
    <row r="1120" spans="1:32">
      <c r="A1120" s="11">
        <v>19</v>
      </c>
      <c r="B1120" s="11">
        <v>195</v>
      </c>
      <c r="C1120" s="16"/>
      <c r="D1120" s="11">
        <v>193</v>
      </c>
      <c r="E1120" s="11">
        <v>193</v>
      </c>
      <c r="F1120" s="11" t="s">
        <v>3799</v>
      </c>
      <c r="G1120" s="11" t="s">
        <v>4533</v>
      </c>
      <c r="H1120" s="11" t="s">
        <v>2938</v>
      </c>
      <c r="I1120" s="11" t="s">
        <v>20</v>
      </c>
      <c r="J1120" s="11" t="s">
        <v>24</v>
      </c>
      <c r="K1120" s="11" t="s">
        <v>2161</v>
      </c>
      <c r="L1120" s="11">
        <v>1898</v>
      </c>
      <c r="M1120" s="11">
        <v>1</v>
      </c>
      <c r="N1120" s="11" t="s">
        <v>2939</v>
      </c>
      <c r="O1120" s="16"/>
      <c r="P1120" s="16"/>
      <c r="Q1120" s="16"/>
      <c r="R1120" s="11" t="s">
        <v>3952</v>
      </c>
      <c r="S1120" s="11" t="s">
        <v>116</v>
      </c>
      <c r="T1120" s="11" t="s">
        <v>116</v>
      </c>
      <c r="U1120" s="16"/>
      <c r="V1120" s="16"/>
      <c r="W1120" s="16"/>
      <c r="X1120" s="16"/>
      <c r="Y1120" s="16"/>
      <c r="Z1120" s="16"/>
      <c r="AA1120" s="16"/>
      <c r="AB1120" s="16"/>
      <c r="AC1120" s="16"/>
      <c r="AD1120" s="16"/>
      <c r="AE1120" s="16"/>
      <c r="AF1120" s="16"/>
    </row>
    <row r="1121" spans="1:32">
      <c r="A1121" s="11">
        <v>20</v>
      </c>
      <c r="B1121" s="11">
        <v>196</v>
      </c>
      <c r="C1121" s="11"/>
      <c r="D1121" s="11">
        <v>193</v>
      </c>
      <c r="E1121" s="11">
        <v>196</v>
      </c>
      <c r="F1121" s="11" t="s">
        <v>3799</v>
      </c>
      <c r="G1121" s="11" t="s">
        <v>4534</v>
      </c>
      <c r="H1121" s="11" t="s">
        <v>3949</v>
      </c>
      <c r="I1121" s="11" t="s">
        <v>20</v>
      </c>
      <c r="J1121" s="11" t="s">
        <v>19</v>
      </c>
      <c r="K1121" s="11" t="s">
        <v>2526</v>
      </c>
      <c r="L1121" s="11">
        <v>1836</v>
      </c>
      <c r="M1121" s="11">
        <v>63</v>
      </c>
      <c r="N1121" s="11" t="s">
        <v>2933</v>
      </c>
      <c r="O1121" s="11">
        <v>25</v>
      </c>
      <c r="P1121" s="11"/>
      <c r="Q1121" s="11"/>
      <c r="R1121" s="11" t="s">
        <v>116</v>
      </c>
      <c r="S1121" s="11" t="s">
        <v>116</v>
      </c>
      <c r="T1121" s="11" t="s">
        <v>116</v>
      </c>
      <c r="U1121" s="11">
        <v>1853</v>
      </c>
      <c r="V1121" s="11">
        <v>47</v>
      </c>
      <c r="W1121" s="11" t="s">
        <v>3950</v>
      </c>
      <c r="X1121" s="11" t="s">
        <v>32</v>
      </c>
      <c r="Y1121" s="11">
        <v>0</v>
      </c>
      <c r="Z1121" s="11"/>
      <c r="AA1121" s="11" t="s">
        <v>1395</v>
      </c>
      <c r="AB1121" s="11" t="s">
        <v>1395</v>
      </c>
      <c r="AC1121" s="11" t="s">
        <v>1395</v>
      </c>
      <c r="AD1121" s="11" t="s">
        <v>3951</v>
      </c>
      <c r="AE1121" s="11" t="s">
        <v>261</v>
      </c>
      <c r="AF1121" s="11" t="s">
        <v>261</v>
      </c>
    </row>
    <row r="1122" spans="1:32">
      <c r="A1122" s="11">
        <v>21</v>
      </c>
      <c r="B1122" s="11">
        <v>196</v>
      </c>
      <c r="C1122" s="16"/>
      <c r="D1122" s="11">
        <v>193</v>
      </c>
      <c r="E1122" s="11">
        <v>196</v>
      </c>
      <c r="F1122" s="11" t="s">
        <v>3799</v>
      </c>
      <c r="G1122" s="11" t="s">
        <v>4017</v>
      </c>
      <c r="H1122" s="11" t="s">
        <v>2936</v>
      </c>
      <c r="I1122" s="11" t="s">
        <v>20</v>
      </c>
      <c r="J1122" s="11" t="s">
        <v>24</v>
      </c>
      <c r="K1122" s="11" t="s">
        <v>2190</v>
      </c>
      <c r="L1122" s="11">
        <v>1853</v>
      </c>
      <c r="M1122" s="11">
        <v>46</v>
      </c>
      <c r="N1122" s="11" t="s">
        <v>2933</v>
      </c>
      <c r="O1122" s="11">
        <v>25</v>
      </c>
      <c r="P1122" s="11">
        <v>0</v>
      </c>
      <c r="Q1122" s="11">
        <v>0</v>
      </c>
      <c r="R1122" s="11" t="s">
        <v>3952</v>
      </c>
      <c r="S1122" s="11" t="s">
        <v>116</v>
      </c>
      <c r="T1122" s="11" t="s">
        <v>116</v>
      </c>
      <c r="U1122" s="16"/>
      <c r="V1122" s="16"/>
      <c r="W1122" s="16"/>
      <c r="X1122" s="16"/>
      <c r="Y1122" s="16"/>
      <c r="Z1122" s="16"/>
      <c r="AA1122" s="11" t="s">
        <v>1395</v>
      </c>
      <c r="AB1122" s="11" t="s">
        <v>1395</v>
      </c>
      <c r="AC1122" s="11" t="s">
        <v>1395</v>
      </c>
      <c r="AD1122" s="16"/>
      <c r="AE1122" s="16"/>
      <c r="AF1122" s="16"/>
    </row>
    <row r="1123" spans="1:32">
      <c r="A1123" s="11">
        <v>22</v>
      </c>
      <c r="B1123" s="11">
        <v>197</v>
      </c>
      <c r="C1123" s="11"/>
      <c r="D1123" s="11">
        <v>195</v>
      </c>
      <c r="E1123" s="11">
        <v>195</v>
      </c>
      <c r="F1123" s="11" t="s">
        <v>685</v>
      </c>
      <c r="G1123" s="11" t="s">
        <v>4535</v>
      </c>
      <c r="H1123" s="11" t="s">
        <v>3949</v>
      </c>
      <c r="I1123" s="11" t="s">
        <v>20</v>
      </c>
      <c r="J1123" s="11" t="s">
        <v>19</v>
      </c>
      <c r="K1123" s="11" t="s">
        <v>2526</v>
      </c>
      <c r="L1123" s="11">
        <v>1874</v>
      </c>
      <c r="M1123" s="11">
        <v>25</v>
      </c>
      <c r="N1123" s="11" t="s">
        <v>2933</v>
      </c>
      <c r="O1123" s="11">
        <v>2</v>
      </c>
      <c r="P1123" s="11"/>
      <c r="Q1123" s="11"/>
      <c r="R1123" s="11" t="s">
        <v>3958</v>
      </c>
      <c r="S1123" s="11" t="s">
        <v>3958</v>
      </c>
      <c r="T1123" s="11"/>
      <c r="U1123" s="11"/>
      <c r="V1123" s="11"/>
      <c r="W1123" s="11"/>
      <c r="X1123" s="11" t="s">
        <v>32</v>
      </c>
      <c r="Y1123" s="11">
        <v>0</v>
      </c>
      <c r="Z1123" s="11"/>
      <c r="AA1123" s="11" t="s">
        <v>1395</v>
      </c>
      <c r="AB1123" s="11" t="s">
        <v>1395</v>
      </c>
      <c r="AC1123" s="11" t="s">
        <v>1395</v>
      </c>
      <c r="AD1123" s="11" t="s">
        <v>3956</v>
      </c>
      <c r="AE1123" s="11"/>
      <c r="AF1123" s="11" t="s">
        <v>261</v>
      </c>
    </row>
    <row r="1124" spans="1:32">
      <c r="A1124" s="11">
        <v>23</v>
      </c>
      <c r="B1124" s="11">
        <v>197</v>
      </c>
      <c r="C1124" s="16"/>
      <c r="D1124" s="11">
        <v>195</v>
      </c>
      <c r="E1124" s="11">
        <v>195</v>
      </c>
      <c r="F1124" s="11" t="s">
        <v>685</v>
      </c>
      <c r="G1124" s="11" t="s">
        <v>4227</v>
      </c>
      <c r="H1124" s="11" t="s">
        <v>2936</v>
      </c>
      <c r="I1124" s="11" t="s">
        <v>20</v>
      </c>
      <c r="J1124" s="11" t="s">
        <v>24</v>
      </c>
      <c r="K1124" s="11" t="s">
        <v>2173</v>
      </c>
      <c r="L1124" s="11">
        <v>1875</v>
      </c>
      <c r="M1124" s="11">
        <v>24</v>
      </c>
      <c r="N1124" s="11" t="s">
        <v>2933</v>
      </c>
      <c r="O1124" s="11">
        <v>2</v>
      </c>
      <c r="P1124" s="11">
        <v>1</v>
      </c>
      <c r="Q1124" s="11">
        <v>1</v>
      </c>
      <c r="R1124" s="11" t="s">
        <v>3952</v>
      </c>
      <c r="S1124" s="11" t="s">
        <v>116</v>
      </c>
      <c r="T1124" s="11" t="s">
        <v>116</v>
      </c>
      <c r="U1124" s="16"/>
      <c r="V1124" s="16"/>
      <c r="W1124" s="16"/>
      <c r="X1124" s="16"/>
      <c r="Y1124" s="16"/>
      <c r="Z1124" s="16"/>
      <c r="AA1124" s="11" t="s">
        <v>1395</v>
      </c>
      <c r="AB1124" s="11" t="s">
        <v>1395</v>
      </c>
      <c r="AC1124" s="11" t="s">
        <v>1395</v>
      </c>
      <c r="AD1124" s="16"/>
      <c r="AE1124" s="16"/>
      <c r="AF1124" s="16"/>
    </row>
    <row r="1125" spans="1:32">
      <c r="A1125" s="11">
        <v>24</v>
      </c>
      <c r="B1125" s="11">
        <v>197</v>
      </c>
      <c r="C1125" s="16"/>
      <c r="D1125" s="11">
        <v>195</v>
      </c>
      <c r="E1125" s="11">
        <v>195</v>
      </c>
      <c r="F1125" s="11" t="s">
        <v>685</v>
      </c>
      <c r="G1125" s="11" t="s">
        <v>4536</v>
      </c>
      <c r="H1125" s="11" t="s">
        <v>2938</v>
      </c>
      <c r="I1125" s="11" t="s">
        <v>20</v>
      </c>
      <c r="J1125" s="11" t="s">
        <v>24</v>
      </c>
      <c r="K1125" s="11" t="s">
        <v>2354</v>
      </c>
      <c r="L1125" s="11">
        <v>1899</v>
      </c>
      <c r="M1125" s="11">
        <v>1</v>
      </c>
      <c r="N1125" s="11" t="s">
        <v>2939</v>
      </c>
      <c r="O1125" s="16"/>
      <c r="P1125" s="16"/>
      <c r="Q1125" s="16"/>
      <c r="R1125" s="11" t="s">
        <v>3952</v>
      </c>
      <c r="S1125" s="11" t="s">
        <v>3958</v>
      </c>
      <c r="T1125" s="11" t="s">
        <v>3952</v>
      </c>
      <c r="U1125" s="16"/>
      <c r="V1125" s="16"/>
      <c r="W1125" s="16"/>
      <c r="X1125" s="16"/>
      <c r="Y1125" s="16"/>
      <c r="Z1125" s="16"/>
      <c r="AA1125" s="16"/>
      <c r="AB1125" s="16"/>
      <c r="AC1125" s="16"/>
      <c r="AD1125" s="16"/>
      <c r="AE1125" s="16"/>
      <c r="AF1125" s="16"/>
    </row>
    <row r="1126" spans="1:32">
      <c r="A1126" s="11">
        <v>25</v>
      </c>
      <c r="B1126" s="11">
        <v>198</v>
      </c>
      <c r="C1126" s="11"/>
      <c r="D1126" s="11">
        <v>196</v>
      </c>
      <c r="E1126" s="11">
        <v>196</v>
      </c>
      <c r="F1126" s="11" t="s">
        <v>4537</v>
      </c>
      <c r="G1126" s="11" t="s">
        <v>4237</v>
      </c>
      <c r="H1126" s="11" t="s">
        <v>3949</v>
      </c>
      <c r="I1126" s="11" t="s">
        <v>20</v>
      </c>
      <c r="J1126" s="11" t="s">
        <v>19</v>
      </c>
      <c r="K1126" s="11" t="s">
        <v>2161</v>
      </c>
      <c r="L1126" s="11">
        <v>1863</v>
      </c>
      <c r="M1126" s="11">
        <v>36</v>
      </c>
      <c r="N1126" s="11" t="s">
        <v>2933</v>
      </c>
      <c r="O1126" s="11">
        <v>7</v>
      </c>
      <c r="P1126" s="11"/>
      <c r="Q1126" s="11"/>
      <c r="R1126" s="11" t="s">
        <v>116</v>
      </c>
      <c r="S1126" s="11" t="s">
        <v>116</v>
      </c>
      <c r="T1126" s="11" t="s">
        <v>116</v>
      </c>
      <c r="U1126" s="11">
        <v>1873</v>
      </c>
      <c r="V1126" s="11">
        <v>27</v>
      </c>
      <c r="W1126" s="11" t="s">
        <v>3950</v>
      </c>
      <c r="X1126" s="11" t="s">
        <v>32</v>
      </c>
      <c r="Y1126" s="11">
        <v>0</v>
      </c>
      <c r="Z1126" s="11"/>
      <c r="AA1126" s="11" t="s">
        <v>1395</v>
      </c>
      <c r="AB1126" s="11"/>
      <c r="AC1126" s="11" t="s">
        <v>1395</v>
      </c>
      <c r="AD1126" s="11" t="s">
        <v>3951</v>
      </c>
      <c r="AE1126" s="11" t="s">
        <v>261</v>
      </c>
      <c r="AF1126" s="11" t="s">
        <v>261</v>
      </c>
    </row>
    <row r="1127" spans="1:32">
      <c r="A1127" s="11">
        <v>26</v>
      </c>
      <c r="B1127" s="11">
        <v>198</v>
      </c>
      <c r="C1127" s="16"/>
      <c r="D1127" s="11">
        <v>196</v>
      </c>
      <c r="E1127" s="11">
        <v>196</v>
      </c>
      <c r="F1127" s="11" t="s">
        <v>4537</v>
      </c>
      <c r="G1127" s="11" t="s">
        <v>601</v>
      </c>
      <c r="H1127" s="11" t="s">
        <v>2936</v>
      </c>
      <c r="I1127" s="11" t="s">
        <v>20</v>
      </c>
      <c r="J1127" s="11" t="s">
        <v>24</v>
      </c>
      <c r="K1127" s="11" t="s">
        <v>2354</v>
      </c>
      <c r="L1127" s="11">
        <v>1873</v>
      </c>
      <c r="M1127" s="11">
        <v>27</v>
      </c>
      <c r="N1127" s="11" t="s">
        <v>2933</v>
      </c>
      <c r="O1127" s="11">
        <v>7</v>
      </c>
      <c r="P1127" s="11">
        <v>5</v>
      </c>
      <c r="Q1127" s="11">
        <v>2</v>
      </c>
      <c r="R1127" s="11" t="s">
        <v>116</v>
      </c>
      <c r="S1127" s="11" t="s">
        <v>116</v>
      </c>
      <c r="T1127" s="11" t="s">
        <v>116</v>
      </c>
      <c r="U1127" s="11">
        <v>1884</v>
      </c>
      <c r="V1127" s="11">
        <v>16</v>
      </c>
      <c r="W1127" s="16"/>
      <c r="X1127" s="16"/>
      <c r="Y1127" s="16"/>
      <c r="Z1127" s="16"/>
      <c r="AA1127" s="11" t="s">
        <v>1395</v>
      </c>
      <c r="AB1127" s="11" t="s">
        <v>1395</v>
      </c>
      <c r="AC1127" s="11" t="s">
        <v>1395</v>
      </c>
      <c r="AD1127" s="16"/>
      <c r="AE1127" s="16"/>
      <c r="AF1127" s="16"/>
    </row>
    <row r="1128" spans="1:32">
      <c r="A1128" s="11">
        <v>27</v>
      </c>
      <c r="B1128" s="11">
        <v>198</v>
      </c>
      <c r="C1128" s="16"/>
      <c r="D1128" s="11">
        <v>196</v>
      </c>
      <c r="E1128" s="11">
        <v>196</v>
      </c>
      <c r="F1128" s="11" t="s">
        <v>4537</v>
      </c>
      <c r="G1128" s="11" t="s">
        <v>3435</v>
      </c>
      <c r="H1128" s="11" t="s">
        <v>2944</v>
      </c>
      <c r="I1128" s="11" t="s">
        <v>20</v>
      </c>
      <c r="J1128" s="11" t="s">
        <v>19</v>
      </c>
      <c r="K1128" s="11" t="s">
        <v>1971</v>
      </c>
      <c r="L1128" s="11">
        <v>1895</v>
      </c>
      <c r="M1128" s="11">
        <v>5</v>
      </c>
      <c r="N1128" s="11" t="s">
        <v>2939</v>
      </c>
      <c r="O1128" s="16"/>
      <c r="P1128" s="16"/>
      <c r="Q1128" s="16"/>
      <c r="R1128" s="11" t="s">
        <v>3952</v>
      </c>
      <c r="S1128" s="11" t="s">
        <v>116</v>
      </c>
      <c r="T1128" s="11" t="s">
        <v>116</v>
      </c>
      <c r="U1128" s="16"/>
      <c r="V1128" s="16"/>
      <c r="W1128" s="16"/>
      <c r="X1128" s="16"/>
      <c r="Y1128" s="16"/>
      <c r="Z1128" s="16"/>
      <c r="AA1128" s="16"/>
      <c r="AB1128" s="16"/>
      <c r="AC1128" s="16"/>
      <c r="AD1128" s="16"/>
      <c r="AE1128" s="16"/>
      <c r="AF1128" s="16"/>
    </row>
    <row r="1129" spans="1:32">
      <c r="A1129" s="11">
        <v>28</v>
      </c>
      <c r="B1129" s="11">
        <v>198</v>
      </c>
      <c r="C1129" s="16"/>
      <c r="D1129" s="11">
        <v>196</v>
      </c>
      <c r="E1129" s="11">
        <v>196</v>
      </c>
      <c r="F1129" s="11" t="s">
        <v>4537</v>
      </c>
      <c r="G1129" s="11" t="s">
        <v>1216</v>
      </c>
      <c r="H1129" s="11" t="s">
        <v>2944</v>
      </c>
      <c r="I1129" s="11" t="s">
        <v>20</v>
      </c>
      <c r="J1129" s="11" t="s">
        <v>19</v>
      </c>
      <c r="K1129" s="11" t="s">
        <v>2206</v>
      </c>
      <c r="L1129" s="11">
        <v>1899</v>
      </c>
      <c r="M1129" s="11">
        <v>1</v>
      </c>
      <c r="N1129" s="11" t="s">
        <v>2939</v>
      </c>
      <c r="O1129" s="16"/>
      <c r="P1129" s="16"/>
      <c r="Q1129" s="16"/>
      <c r="R1129" s="11" t="s">
        <v>3952</v>
      </c>
      <c r="S1129" s="11" t="s">
        <v>116</v>
      </c>
      <c r="T1129" s="11" t="s">
        <v>116</v>
      </c>
      <c r="U1129" s="16"/>
      <c r="V1129" s="16"/>
      <c r="W1129" s="16"/>
      <c r="X1129" s="16"/>
      <c r="Y1129" s="16"/>
      <c r="Z1129" s="16"/>
      <c r="AA1129" s="16"/>
      <c r="AB1129" s="16"/>
      <c r="AC1129" s="16"/>
      <c r="AD1129" s="16"/>
      <c r="AE1129" s="16"/>
      <c r="AF1129" s="16"/>
    </row>
    <row r="1130" spans="1:32">
      <c r="A1130" s="11">
        <v>29</v>
      </c>
      <c r="B1130" s="11">
        <v>199</v>
      </c>
      <c r="C1130" s="11"/>
      <c r="D1130" s="11">
        <v>196</v>
      </c>
      <c r="E1130" s="11">
        <v>199</v>
      </c>
      <c r="F1130" s="11" t="s">
        <v>1865</v>
      </c>
      <c r="G1130" s="11" t="s">
        <v>100</v>
      </c>
      <c r="H1130" s="11" t="s">
        <v>3949</v>
      </c>
      <c r="I1130" s="11" t="s">
        <v>20</v>
      </c>
      <c r="J1130" s="11" t="s">
        <v>19</v>
      </c>
      <c r="K1130" s="11" t="s">
        <v>2143</v>
      </c>
      <c r="L1130" s="11">
        <v>1857</v>
      </c>
      <c r="M1130" s="11">
        <v>42</v>
      </c>
      <c r="N1130" s="11" t="s">
        <v>2933</v>
      </c>
      <c r="O1130" s="11">
        <v>20</v>
      </c>
      <c r="P1130" s="11"/>
      <c r="Q1130" s="11"/>
      <c r="R1130" s="11" t="s">
        <v>3952</v>
      </c>
      <c r="S1130" s="11" t="s">
        <v>670</v>
      </c>
      <c r="T1130" s="11" t="s">
        <v>670</v>
      </c>
      <c r="U1130" s="11"/>
      <c r="V1130" s="11"/>
      <c r="W1130" s="11"/>
      <c r="X1130" s="11" t="s">
        <v>32</v>
      </c>
      <c r="Y1130" s="11">
        <v>0</v>
      </c>
      <c r="Z1130" s="11"/>
      <c r="AA1130" s="11" t="s">
        <v>1395</v>
      </c>
      <c r="AB1130" s="11" t="s">
        <v>1395</v>
      </c>
      <c r="AC1130" s="11" t="s">
        <v>1395</v>
      </c>
      <c r="AD1130" s="11" t="s">
        <v>3951</v>
      </c>
      <c r="AE1130" s="11" t="s">
        <v>261</v>
      </c>
      <c r="AF1130" s="11" t="s">
        <v>261</v>
      </c>
    </row>
    <row r="1131" spans="1:32">
      <c r="A1131" s="11">
        <v>30</v>
      </c>
      <c r="B1131" s="11">
        <v>199</v>
      </c>
      <c r="C1131" s="16"/>
      <c r="D1131" s="11">
        <v>196</v>
      </c>
      <c r="E1131" s="11">
        <v>199</v>
      </c>
      <c r="F1131" s="11" t="s">
        <v>1865</v>
      </c>
      <c r="G1131" s="11" t="s">
        <v>797</v>
      </c>
      <c r="H1131" s="11" t="s">
        <v>2936</v>
      </c>
      <c r="I1131" s="11" t="s">
        <v>20</v>
      </c>
      <c r="J1131" s="11" t="s">
        <v>24</v>
      </c>
      <c r="K1131" s="11" t="s">
        <v>2143</v>
      </c>
      <c r="L1131" s="11">
        <v>1854</v>
      </c>
      <c r="M1131" s="11">
        <v>45</v>
      </c>
      <c r="N1131" s="11" t="s">
        <v>2933</v>
      </c>
      <c r="O1131" s="11">
        <v>20</v>
      </c>
      <c r="P1131" s="11">
        <v>5</v>
      </c>
      <c r="Q1131" s="11">
        <v>3</v>
      </c>
      <c r="R1131" s="11" t="s">
        <v>3952</v>
      </c>
      <c r="S1131" s="11" t="s">
        <v>116</v>
      </c>
      <c r="T1131" s="11" t="s">
        <v>116</v>
      </c>
      <c r="U1131" s="16"/>
      <c r="V1131" s="16"/>
      <c r="W1131" s="16"/>
      <c r="X1131" s="16"/>
      <c r="Y1131" s="16"/>
      <c r="Z1131" s="16"/>
      <c r="AA1131" s="11" t="s">
        <v>1395</v>
      </c>
      <c r="AB1131" s="11" t="s">
        <v>1395</v>
      </c>
      <c r="AC1131" s="11" t="s">
        <v>1395</v>
      </c>
      <c r="AD1131" s="16"/>
      <c r="AE1131" s="16"/>
      <c r="AF1131" s="16"/>
    </row>
    <row r="1132" spans="1:32">
      <c r="A1132" s="11">
        <v>31</v>
      </c>
      <c r="B1132" s="11">
        <v>199</v>
      </c>
      <c r="C1132" s="16"/>
      <c r="D1132" s="11">
        <v>196</v>
      </c>
      <c r="E1132" s="11">
        <v>199</v>
      </c>
      <c r="F1132" s="11" t="s">
        <v>1865</v>
      </c>
      <c r="G1132" s="11" t="s">
        <v>1202</v>
      </c>
      <c r="H1132" s="11" t="s">
        <v>2944</v>
      </c>
      <c r="I1132" s="11" t="s">
        <v>20</v>
      </c>
      <c r="J1132" s="11" t="s">
        <v>19</v>
      </c>
      <c r="K1132" s="11" t="s">
        <v>2190</v>
      </c>
      <c r="L1132" s="11">
        <v>1881</v>
      </c>
      <c r="M1132" s="11">
        <v>18</v>
      </c>
      <c r="N1132" s="11" t="s">
        <v>2939</v>
      </c>
      <c r="O1132" s="16"/>
      <c r="P1132" s="16"/>
      <c r="Q1132" s="16"/>
      <c r="R1132" s="11" t="s">
        <v>3952</v>
      </c>
      <c r="S1132" s="11" t="s">
        <v>3952</v>
      </c>
      <c r="T1132" s="11" t="s">
        <v>3952</v>
      </c>
      <c r="U1132" s="16"/>
      <c r="V1132" s="16"/>
      <c r="W1132" s="16"/>
      <c r="X1132" s="11" t="s">
        <v>1998</v>
      </c>
      <c r="Y1132" s="11">
        <v>0</v>
      </c>
      <c r="Z1132" s="11">
        <v>0</v>
      </c>
      <c r="AA1132" s="11" t="s">
        <v>1395</v>
      </c>
      <c r="AB1132" s="11" t="s">
        <v>1395</v>
      </c>
      <c r="AC1132" s="11" t="s">
        <v>1395</v>
      </c>
      <c r="AD1132" s="16"/>
      <c r="AE1132" s="16"/>
      <c r="AF1132" s="16"/>
    </row>
    <row r="1133" spans="1:32">
      <c r="A1133" s="11">
        <v>32</v>
      </c>
      <c r="B1133" s="11">
        <v>199</v>
      </c>
      <c r="C1133" s="16"/>
      <c r="D1133" s="11">
        <v>196</v>
      </c>
      <c r="E1133" s="11">
        <v>199</v>
      </c>
      <c r="F1133" s="11" t="s">
        <v>1865</v>
      </c>
      <c r="G1133" s="11" t="s">
        <v>386</v>
      </c>
      <c r="H1133" s="11" t="s">
        <v>2944</v>
      </c>
      <c r="I1133" s="11" t="s">
        <v>20</v>
      </c>
      <c r="J1133" s="11" t="s">
        <v>19</v>
      </c>
      <c r="K1133" s="11" t="s">
        <v>2190</v>
      </c>
      <c r="L1133" s="11">
        <v>1891</v>
      </c>
      <c r="M1133" s="11">
        <v>8</v>
      </c>
      <c r="N1133" s="11" t="s">
        <v>2939</v>
      </c>
      <c r="O1133" s="16"/>
      <c r="P1133" s="16"/>
      <c r="Q1133" s="16"/>
      <c r="R1133" s="11" t="s">
        <v>3952</v>
      </c>
      <c r="S1133" s="11" t="s">
        <v>3952</v>
      </c>
      <c r="T1133" s="11" t="s">
        <v>3952</v>
      </c>
      <c r="U1133" s="16"/>
      <c r="V1133" s="16"/>
      <c r="W1133" s="16"/>
      <c r="X1133" s="16"/>
      <c r="Y1133" s="16"/>
      <c r="Z1133" s="11">
        <v>0</v>
      </c>
      <c r="AA1133" s="11" t="s">
        <v>1395</v>
      </c>
      <c r="AB1133" s="11" t="s">
        <v>1395</v>
      </c>
      <c r="AC1133" s="11" t="s">
        <v>1395</v>
      </c>
      <c r="AD1133" s="16"/>
      <c r="AE1133" s="16"/>
      <c r="AF1133" s="16"/>
    </row>
    <row r="1134" spans="1:32">
      <c r="A1134" s="11">
        <v>33</v>
      </c>
      <c r="B1134" s="11">
        <v>199</v>
      </c>
      <c r="C1134" s="16"/>
      <c r="D1134" s="11">
        <v>196</v>
      </c>
      <c r="E1134" s="11">
        <v>199</v>
      </c>
      <c r="F1134" s="11" t="s">
        <v>1865</v>
      </c>
      <c r="G1134" s="11" t="s">
        <v>170</v>
      </c>
      <c r="H1134" s="11" t="s">
        <v>2944</v>
      </c>
      <c r="I1134" s="11" t="s">
        <v>20</v>
      </c>
      <c r="J1134" s="11" t="s">
        <v>19</v>
      </c>
      <c r="K1134" s="11" t="s">
        <v>2173</v>
      </c>
      <c r="L1134" s="11">
        <v>1899</v>
      </c>
      <c r="M1134" s="17">
        <v>45820</v>
      </c>
      <c r="N1134" s="11" t="s">
        <v>2939</v>
      </c>
      <c r="O1134" s="16"/>
      <c r="P1134" s="16"/>
      <c r="Q1134" s="16"/>
      <c r="R1134" s="11" t="s">
        <v>3952</v>
      </c>
      <c r="S1134" s="11" t="s">
        <v>3952</v>
      </c>
      <c r="T1134" s="11" t="s">
        <v>3952</v>
      </c>
      <c r="U1134" s="16"/>
      <c r="V1134" s="16"/>
      <c r="W1134" s="16"/>
      <c r="X1134" s="16"/>
      <c r="Y1134" s="16"/>
      <c r="Z1134" s="16"/>
      <c r="AA1134" s="16"/>
      <c r="AB1134" s="16"/>
      <c r="AC1134" s="16"/>
      <c r="AD1134" s="16"/>
      <c r="AE1134" s="16"/>
      <c r="AF1134" s="16"/>
    </row>
    <row r="1135" spans="1:32">
      <c r="A1135" s="11">
        <v>34</v>
      </c>
      <c r="B1135" s="11">
        <v>200</v>
      </c>
      <c r="C1135" s="11"/>
      <c r="D1135" s="11">
        <v>196</v>
      </c>
      <c r="E1135" s="11">
        <v>200</v>
      </c>
      <c r="F1135" s="11" t="s">
        <v>1829</v>
      </c>
      <c r="G1135" s="11" t="s">
        <v>280</v>
      </c>
      <c r="H1135" s="11" t="s">
        <v>3949</v>
      </c>
      <c r="I1135" s="11" t="s">
        <v>20</v>
      </c>
      <c r="J1135" s="11" t="s">
        <v>24</v>
      </c>
      <c r="K1135" s="11" t="s">
        <v>2143</v>
      </c>
      <c r="L1135" s="11">
        <v>1856</v>
      </c>
      <c r="M1135" s="11">
        <v>43</v>
      </c>
      <c r="N1135" s="11" t="s">
        <v>3066</v>
      </c>
      <c r="O1135" s="11"/>
      <c r="P1135" s="11">
        <v>10</v>
      </c>
      <c r="Q1135" s="11">
        <v>9</v>
      </c>
      <c r="R1135" s="11" t="s">
        <v>3952</v>
      </c>
      <c r="S1135" s="11" t="s">
        <v>116</v>
      </c>
      <c r="T1135" s="11" t="s">
        <v>116</v>
      </c>
      <c r="U1135" s="11"/>
      <c r="V1135" s="11"/>
      <c r="W1135" s="11"/>
      <c r="X1135" s="11" t="s">
        <v>32</v>
      </c>
      <c r="Y1135" s="11">
        <v>0</v>
      </c>
      <c r="Z1135" s="11"/>
      <c r="AA1135" s="11" t="s">
        <v>1395</v>
      </c>
      <c r="AB1135" s="11" t="s">
        <v>1395</v>
      </c>
      <c r="AC1135" s="11" t="s">
        <v>1395</v>
      </c>
      <c r="AD1135" s="11" t="s">
        <v>3956</v>
      </c>
      <c r="AE1135" s="11"/>
      <c r="AF1135" s="11" t="s">
        <v>261</v>
      </c>
    </row>
    <row r="1136" spans="1:32">
      <c r="A1136" s="11">
        <v>35</v>
      </c>
      <c r="B1136" s="11">
        <v>200</v>
      </c>
      <c r="C1136" s="16"/>
      <c r="D1136" s="11">
        <v>196</v>
      </c>
      <c r="E1136" s="11">
        <v>200</v>
      </c>
      <c r="F1136" s="11" t="s">
        <v>1829</v>
      </c>
      <c r="G1136" s="11" t="s">
        <v>112</v>
      </c>
      <c r="H1136" s="11" t="s">
        <v>2944</v>
      </c>
      <c r="I1136" s="11" t="s">
        <v>20</v>
      </c>
      <c r="J1136" s="11" t="s">
        <v>19</v>
      </c>
      <c r="K1136" s="11" t="s">
        <v>2230</v>
      </c>
      <c r="L1136" s="11">
        <v>1879</v>
      </c>
      <c r="M1136" s="11">
        <v>20</v>
      </c>
      <c r="N1136" s="11" t="s">
        <v>2939</v>
      </c>
      <c r="O1136" s="16"/>
      <c r="P1136" s="16"/>
      <c r="Q1136" s="16"/>
      <c r="R1136" s="11" t="s">
        <v>3952</v>
      </c>
      <c r="S1136" s="11" t="s">
        <v>3952</v>
      </c>
      <c r="T1136" s="11" t="s">
        <v>3952</v>
      </c>
      <c r="U1136" s="16"/>
      <c r="V1136" s="16"/>
      <c r="W1136" s="16"/>
      <c r="X1136" s="11" t="s">
        <v>32</v>
      </c>
      <c r="Y1136" s="11">
        <v>0</v>
      </c>
      <c r="Z1136" s="16"/>
      <c r="AA1136" s="11" t="s">
        <v>1395</v>
      </c>
      <c r="AB1136" s="11" t="s">
        <v>1395</v>
      </c>
      <c r="AC1136" s="11" t="s">
        <v>1395</v>
      </c>
      <c r="AD1136" s="16"/>
      <c r="AE1136" s="16"/>
      <c r="AF1136" s="16"/>
    </row>
    <row r="1137" spans="1:32">
      <c r="A1137" s="11">
        <v>36</v>
      </c>
      <c r="B1137" s="11">
        <v>200</v>
      </c>
      <c r="C1137" s="16"/>
      <c r="D1137" s="11">
        <v>196</v>
      </c>
      <c r="E1137" s="11">
        <v>200</v>
      </c>
      <c r="F1137" s="11" t="s">
        <v>1829</v>
      </c>
      <c r="G1137" s="11" t="s">
        <v>2947</v>
      </c>
      <c r="H1137" s="11" t="s">
        <v>2944</v>
      </c>
      <c r="I1137" s="11" t="s">
        <v>20</v>
      </c>
      <c r="J1137" s="11" t="s">
        <v>19</v>
      </c>
      <c r="K1137" s="11" t="s">
        <v>2173</v>
      </c>
      <c r="L1137" s="11">
        <v>1884</v>
      </c>
      <c r="M1137" s="11">
        <v>15</v>
      </c>
      <c r="N1137" s="11" t="s">
        <v>2939</v>
      </c>
      <c r="O1137" s="16"/>
      <c r="P1137" s="16"/>
      <c r="Q1137" s="16"/>
      <c r="R1137" s="11" t="s">
        <v>3952</v>
      </c>
      <c r="S1137" s="11" t="s">
        <v>3952</v>
      </c>
      <c r="T1137" s="11" t="s">
        <v>3952</v>
      </c>
      <c r="U1137" s="16"/>
      <c r="V1137" s="16"/>
      <c r="W1137" s="16"/>
      <c r="X1137" s="11" t="s">
        <v>1998</v>
      </c>
      <c r="Y1137" s="11">
        <v>0</v>
      </c>
      <c r="Z1137" s="11">
        <v>0</v>
      </c>
      <c r="AA1137" s="11" t="s">
        <v>1395</v>
      </c>
      <c r="AB1137" s="16"/>
      <c r="AC1137" s="11" t="s">
        <v>1395</v>
      </c>
      <c r="AD1137" s="16"/>
      <c r="AE1137" s="11" t="s">
        <v>261</v>
      </c>
      <c r="AF1137" s="16"/>
    </row>
    <row r="1138" spans="1:32">
      <c r="A1138" s="11">
        <v>37</v>
      </c>
      <c r="B1138" s="11">
        <v>200</v>
      </c>
      <c r="C1138" s="16"/>
      <c r="D1138" s="11">
        <v>196</v>
      </c>
      <c r="E1138" s="11">
        <v>200</v>
      </c>
      <c r="F1138" s="11" t="s">
        <v>1829</v>
      </c>
      <c r="G1138" s="11" t="s">
        <v>4538</v>
      </c>
      <c r="H1138" s="11" t="s">
        <v>2938</v>
      </c>
      <c r="I1138" s="11" t="s">
        <v>20</v>
      </c>
      <c r="J1138" s="11" t="s">
        <v>24</v>
      </c>
      <c r="K1138" s="11" t="s">
        <v>2173</v>
      </c>
      <c r="L1138" s="11">
        <v>1886</v>
      </c>
      <c r="M1138" s="11">
        <v>13</v>
      </c>
      <c r="N1138" s="11" t="s">
        <v>2939</v>
      </c>
      <c r="O1138" s="16"/>
      <c r="P1138" s="16"/>
      <c r="Q1138" s="16"/>
      <c r="R1138" s="11" t="s">
        <v>3952</v>
      </c>
      <c r="S1138" s="11" t="s">
        <v>3952</v>
      </c>
      <c r="T1138" s="11" t="s">
        <v>3952</v>
      </c>
      <c r="U1138" s="16"/>
      <c r="V1138" s="16"/>
      <c r="W1138" s="16"/>
      <c r="X1138" s="11" t="s">
        <v>3962</v>
      </c>
      <c r="Y1138" s="16"/>
      <c r="Z1138" s="11">
        <v>9</v>
      </c>
      <c r="AA1138" s="11" t="s">
        <v>1395</v>
      </c>
      <c r="AB1138" s="11" t="s">
        <v>1395</v>
      </c>
      <c r="AC1138" s="11" t="s">
        <v>1395</v>
      </c>
      <c r="AD1138" s="16"/>
      <c r="AE1138" s="16"/>
      <c r="AF1138" s="16"/>
    </row>
    <row r="1139" spans="1:32">
      <c r="A1139" s="11">
        <v>38</v>
      </c>
      <c r="B1139" s="11">
        <v>200</v>
      </c>
      <c r="C1139" s="16"/>
      <c r="D1139" s="11">
        <v>196</v>
      </c>
      <c r="E1139" s="11">
        <v>200</v>
      </c>
      <c r="F1139" s="11" t="s">
        <v>1829</v>
      </c>
      <c r="G1139" s="11" t="s">
        <v>2967</v>
      </c>
      <c r="H1139" s="11" t="s">
        <v>2938</v>
      </c>
      <c r="I1139" s="11" t="s">
        <v>20</v>
      </c>
      <c r="J1139" s="11" t="s">
        <v>24</v>
      </c>
      <c r="K1139" s="11" t="s">
        <v>1971</v>
      </c>
      <c r="L1139" s="11">
        <v>1889</v>
      </c>
      <c r="M1139" s="11">
        <v>11</v>
      </c>
      <c r="N1139" s="11" t="s">
        <v>2939</v>
      </c>
      <c r="O1139" s="16"/>
      <c r="P1139" s="16"/>
      <c r="Q1139" s="16"/>
      <c r="R1139" s="11" t="s">
        <v>3952</v>
      </c>
      <c r="S1139" s="11" t="s">
        <v>3952</v>
      </c>
      <c r="T1139" s="11" t="s">
        <v>3952</v>
      </c>
      <c r="U1139" s="16"/>
      <c r="V1139" s="16"/>
      <c r="W1139" s="16"/>
      <c r="X1139" s="11" t="s">
        <v>3962</v>
      </c>
      <c r="Y1139" s="16"/>
      <c r="Z1139" s="11">
        <v>9</v>
      </c>
      <c r="AA1139" s="11" t="s">
        <v>1395</v>
      </c>
      <c r="AB1139" s="11" t="s">
        <v>1395</v>
      </c>
      <c r="AC1139" s="11" t="s">
        <v>1395</v>
      </c>
      <c r="AD1139" s="16"/>
      <c r="AE1139" s="16"/>
      <c r="AF1139" s="16"/>
    </row>
    <row r="1140" spans="1:32">
      <c r="A1140" s="11">
        <v>39</v>
      </c>
      <c r="B1140" s="11">
        <v>200</v>
      </c>
      <c r="C1140" s="16"/>
      <c r="D1140" s="11">
        <v>196</v>
      </c>
      <c r="E1140" s="11">
        <v>200</v>
      </c>
      <c r="F1140" s="11" t="s">
        <v>1829</v>
      </c>
      <c r="G1140" s="11" t="s">
        <v>1202</v>
      </c>
      <c r="H1140" s="11" t="s">
        <v>2944</v>
      </c>
      <c r="I1140" s="11" t="s">
        <v>20</v>
      </c>
      <c r="J1140" s="11" t="s">
        <v>19</v>
      </c>
      <c r="K1140" s="11" t="s">
        <v>2206</v>
      </c>
      <c r="L1140" s="11">
        <v>1891</v>
      </c>
      <c r="M1140" s="11">
        <v>9</v>
      </c>
      <c r="N1140" s="11" t="s">
        <v>2939</v>
      </c>
      <c r="O1140" s="16"/>
      <c r="P1140" s="16"/>
      <c r="Q1140" s="16"/>
      <c r="R1140" s="11" t="s">
        <v>3952</v>
      </c>
      <c r="S1140" s="11" t="s">
        <v>3952</v>
      </c>
      <c r="T1140" s="11" t="s">
        <v>3952</v>
      </c>
      <c r="U1140" s="16"/>
      <c r="V1140" s="16"/>
      <c r="W1140" s="16"/>
      <c r="X1140" s="11" t="s">
        <v>3962</v>
      </c>
      <c r="Y1140" s="16"/>
      <c r="Z1140" s="11">
        <v>0</v>
      </c>
      <c r="AA1140" s="11" t="s">
        <v>1395</v>
      </c>
      <c r="AB1140" s="11" t="s">
        <v>1395</v>
      </c>
      <c r="AC1140" s="11" t="s">
        <v>1395</v>
      </c>
      <c r="AD1140" s="16"/>
      <c r="AE1140" s="16"/>
      <c r="AF1140" s="16"/>
    </row>
    <row r="1141" spans="1:32">
      <c r="A1141" s="11">
        <v>40</v>
      </c>
      <c r="B1141" s="11">
        <v>200</v>
      </c>
      <c r="C1141" s="16"/>
      <c r="D1141" s="11">
        <v>196</v>
      </c>
      <c r="E1141" s="11">
        <v>200</v>
      </c>
      <c r="F1141" s="11" t="s">
        <v>1829</v>
      </c>
      <c r="G1141" s="11" t="s">
        <v>2169</v>
      </c>
      <c r="H1141" s="11" t="s">
        <v>2944</v>
      </c>
      <c r="I1141" s="11" t="s">
        <v>20</v>
      </c>
      <c r="J1141" s="11" t="s">
        <v>19</v>
      </c>
      <c r="K1141" s="11" t="s">
        <v>2143</v>
      </c>
      <c r="L1141" s="11">
        <v>1894</v>
      </c>
      <c r="M1141" s="11">
        <v>5</v>
      </c>
      <c r="N1141" s="11" t="s">
        <v>2939</v>
      </c>
      <c r="O1141" s="16"/>
      <c r="P1141" s="16"/>
      <c r="Q1141" s="16"/>
      <c r="R1141" s="11" t="s">
        <v>3952</v>
      </c>
      <c r="S1141" s="11" t="s">
        <v>3952</v>
      </c>
      <c r="T1141" s="11" t="s">
        <v>3952</v>
      </c>
      <c r="U1141" s="16"/>
      <c r="V1141" s="16"/>
      <c r="W1141" s="16"/>
      <c r="X1141" s="16"/>
      <c r="Y1141" s="16"/>
      <c r="Z1141" s="16"/>
      <c r="AA1141" s="16"/>
      <c r="AB1141" s="16"/>
      <c r="AC1141" s="16"/>
      <c r="AD1141" s="16"/>
      <c r="AE1141" s="16"/>
      <c r="AF1141" s="16"/>
    </row>
    <row r="1142" spans="1:32">
      <c r="A1142" s="11">
        <v>41</v>
      </c>
      <c r="B1142" s="11">
        <v>201</v>
      </c>
      <c r="C1142" s="11"/>
      <c r="D1142" s="11">
        <v>196</v>
      </c>
      <c r="E1142" s="11">
        <v>201</v>
      </c>
      <c r="F1142" s="11" t="s">
        <v>541</v>
      </c>
      <c r="G1142" s="11" t="s">
        <v>577</v>
      </c>
      <c r="H1142" s="11" t="s">
        <v>3949</v>
      </c>
      <c r="I1142" s="11" t="s">
        <v>20</v>
      </c>
      <c r="J1142" s="11" t="s">
        <v>19</v>
      </c>
      <c r="K1142" s="11" t="s">
        <v>2190</v>
      </c>
      <c r="L1142" s="11">
        <v>1852</v>
      </c>
      <c r="M1142" s="11">
        <v>47</v>
      </c>
      <c r="N1142" s="11" t="s">
        <v>2933</v>
      </c>
      <c r="O1142" s="11">
        <v>17</v>
      </c>
      <c r="P1142" s="11"/>
      <c r="Q1142" s="11"/>
      <c r="R1142" s="11" t="s">
        <v>3958</v>
      </c>
      <c r="S1142" s="11"/>
      <c r="T1142" s="11" t="s">
        <v>3958</v>
      </c>
      <c r="U1142" s="11"/>
      <c r="V1142" s="11"/>
      <c r="W1142" s="11"/>
      <c r="X1142" s="11" t="s">
        <v>32</v>
      </c>
      <c r="Y1142" s="11">
        <v>0</v>
      </c>
      <c r="Z1142" s="11"/>
      <c r="AA1142" s="11" t="s">
        <v>1395</v>
      </c>
      <c r="AB1142" s="11" t="s">
        <v>1395</v>
      </c>
      <c r="AC1142" s="11" t="s">
        <v>1395</v>
      </c>
      <c r="AD1142" s="11" t="s">
        <v>3951</v>
      </c>
      <c r="AE1142" s="11" t="s">
        <v>261</v>
      </c>
      <c r="AF1142" s="11" t="s">
        <v>261</v>
      </c>
    </row>
    <row r="1143" spans="1:32">
      <c r="A1143" s="11">
        <v>42</v>
      </c>
      <c r="B1143" s="11">
        <v>201</v>
      </c>
      <c r="C1143" s="16"/>
      <c r="D1143" s="11">
        <v>196</v>
      </c>
      <c r="E1143" s="11">
        <v>201</v>
      </c>
      <c r="F1143" s="11" t="s">
        <v>541</v>
      </c>
      <c r="G1143" s="11" t="s">
        <v>4539</v>
      </c>
      <c r="H1143" s="11" t="s">
        <v>2936</v>
      </c>
      <c r="I1143" s="11" t="s">
        <v>20</v>
      </c>
      <c r="J1143" s="11" t="s">
        <v>24</v>
      </c>
      <c r="K1143" s="11" t="s">
        <v>2173</v>
      </c>
      <c r="L1143" s="11">
        <v>1852</v>
      </c>
      <c r="M1143" s="11">
        <v>47</v>
      </c>
      <c r="N1143" s="11" t="s">
        <v>2933</v>
      </c>
      <c r="O1143" s="11">
        <v>17</v>
      </c>
      <c r="P1143" s="11">
        <v>7</v>
      </c>
      <c r="Q1143" s="11">
        <v>5</v>
      </c>
      <c r="R1143" s="11" t="s">
        <v>3952</v>
      </c>
      <c r="S1143" s="11" t="s">
        <v>4540</v>
      </c>
      <c r="T1143" s="11" t="s">
        <v>4268</v>
      </c>
      <c r="U1143" s="16"/>
      <c r="V1143" s="16"/>
      <c r="W1143" s="16"/>
      <c r="X1143" s="16"/>
      <c r="Y1143" s="16"/>
      <c r="Z1143" s="16"/>
      <c r="AA1143" s="11" t="s">
        <v>1395</v>
      </c>
      <c r="AB1143" s="11" t="s">
        <v>1395</v>
      </c>
      <c r="AC1143" s="11" t="s">
        <v>1395</v>
      </c>
      <c r="AD1143" s="16"/>
      <c r="AE1143" s="16"/>
      <c r="AF1143" s="16"/>
    </row>
    <row r="1144" spans="1:32">
      <c r="A1144" s="11">
        <v>43</v>
      </c>
      <c r="B1144" s="11">
        <v>201</v>
      </c>
      <c r="C1144" s="16"/>
      <c r="D1144" s="11">
        <v>196</v>
      </c>
      <c r="E1144" s="11">
        <v>201</v>
      </c>
      <c r="F1144" s="11" t="s">
        <v>541</v>
      </c>
      <c r="G1144" s="11" t="s">
        <v>4541</v>
      </c>
      <c r="H1144" s="11" t="s">
        <v>2944</v>
      </c>
      <c r="I1144" s="11" t="s">
        <v>20</v>
      </c>
      <c r="J1144" s="11" t="s">
        <v>19</v>
      </c>
      <c r="K1144" s="11" t="s">
        <v>2230</v>
      </c>
      <c r="L1144" s="11">
        <v>1887</v>
      </c>
      <c r="M1144" s="11">
        <v>12</v>
      </c>
      <c r="N1144" s="11" t="s">
        <v>2939</v>
      </c>
      <c r="O1144" s="16"/>
      <c r="P1144" s="16"/>
      <c r="Q1144" s="16"/>
      <c r="R1144" s="11" t="s">
        <v>3952</v>
      </c>
      <c r="S1144" s="11" t="s">
        <v>3958</v>
      </c>
      <c r="T1144" s="11" t="s">
        <v>3952</v>
      </c>
      <c r="U1144" s="16"/>
      <c r="V1144" s="16"/>
      <c r="W1144" s="16"/>
      <c r="X1144" s="11" t="s">
        <v>3962</v>
      </c>
      <c r="Y1144" s="16"/>
      <c r="Z1144" s="11">
        <v>3</v>
      </c>
      <c r="AA1144" s="11" t="s">
        <v>1395</v>
      </c>
      <c r="AB1144" s="11" t="s">
        <v>1395</v>
      </c>
      <c r="AC1144" s="11" t="s">
        <v>1395</v>
      </c>
      <c r="AD1144" s="16"/>
      <c r="AE1144" s="16"/>
      <c r="AF1144" s="16"/>
    </row>
    <row r="1145" spans="1:32">
      <c r="A1145" s="11">
        <v>44</v>
      </c>
      <c r="B1145" s="11">
        <v>201</v>
      </c>
      <c r="C1145" s="16"/>
      <c r="D1145" s="11">
        <v>196</v>
      </c>
      <c r="E1145" s="11">
        <v>201</v>
      </c>
      <c r="F1145" s="11" t="s">
        <v>541</v>
      </c>
      <c r="G1145" s="11" t="s">
        <v>4542</v>
      </c>
      <c r="H1145" s="11" t="s">
        <v>2944</v>
      </c>
      <c r="I1145" s="11" t="s">
        <v>20</v>
      </c>
      <c r="J1145" s="11" t="s">
        <v>19</v>
      </c>
      <c r="K1145" s="11" t="s">
        <v>2230</v>
      </c>
      <c r="L1145" s="11">
        <v>1886</v>
      </c>
      <c r="M1145" s="11">
        <v>11</v>
      </c>
      <c r="N1145" s="11" t="s">
        <v>2939</v>
      </c>
      <c r="O1145" s="16"/>
      <c r="P1145" s="16"/>
      <c r="Q1145" s="16"/>
      <c r="R1145" s="11" t="s">
        <v>3952</v>
      </c>
      <c r="S1145" s="11" t="s">
        <v>3958</v>
      </c>
      <c r="T1145" s="11" t="s">
        <v>3952</v>
      </c>
      <c r="U1145" s="16"/>
      <c r="V1145" s="16"/>
      <c r="W1145" s="16"/>
      <c r="X1145" s="11" t="s">
        <v>3962</v>
      </c>
      <c r="Y1145" s="16"/>
      <c r="Z1145" s="11">
        <v>3</v>
      </c>
      <c r="AA1145" s="11" t="s">
        <v>1395</v>
      </c>
      <c r="AB1145" s="11" t="s">
        <v>1395</v>
      </c>
      <c r="AC1145" s="11" t="s">
        <v>1395</v>
      </c>
      <c r="AD1145" s="16"/>
      <c r="AE1145" s="16"/>
      <c r="AF1145" s="16"/>
    </row>
    <row r="1146" spans="1:32">
      <c r="A1146" s="11">
        <v>45</v>
      </c>
      <c r="B1146" s="11">
        <v>201</v>
      </c>
      <c r="C1146" s="16"/>
      <c r="D1146" s="11">
        <v>196</v>
      </c>
      <c r="E1146" s="11">
        <v>201</v>
      </c>
      <c r="F1146" s="11" t="s">
        <v>541</v>
      </c>
      <c r="G1146" s="11" t="s">
        <v>4543</v>
      </c>
      <c r="H1146" s="11" t="s">
        <v>2938</v>
      </c>
      <c r="I1146" s="11" t="s">
        <v>20</v>
      </c>
      <c r="J1146" s="11" t="s">
        <v>24</v>
      </c>
      <c r="K1146" s="11" t="s">
        <v>2161</v>
      </c>
      <c r="L1146" s="11">
        <v>1890</v>
      </c>
      <c r="M1146" s="11">
        <v>9</v>
      </c>
      <c r="N1146" s="11" t="s">
        <v>2939</v>
      </c>
      <c r="O1146" s="16"/>
      <c r="P1146" s="16"/>
      <c r="Q1146" s="16"/>
      <c r="R1146" s="11" t="s">
        <v>3952</v>
      </c>
      <c r="S1146" s="11" t="s">
        <v>3958</v>
      </c>
      <c r="T1146" s="11" t="s">
        <v>3952</v>
      </c>
      <c r="U1146" s="16"/>
      <c r="V1146" s="16"/>
      <c r="W1146" s="16"/>
      <c r="X1146" s="11" t="s">
        <v>3962</v>
      </c>
      <c r="Y1146" s="16"/>
      <c r="Z1146" s="11">
        <v>3</v>
      </c>
      <c r="AA1146" s="11" t="s">
        <v>1395</v>
      </c>
      <c r="AB1146" s="11" t="s">
        <v>1395</v>
      </c>
      <c r="AC1146" s="11" t="s">
        <v>1395</v>
      </c>
      <c r="AD1146" s="16"/>
      <c r="AE1146" s="16"/>
      <c r="AF1146" s="16"/>
    </row>
    <row r="1147" spans="1:32">
      <c r="A1147" s="11">
        <v>46</v>
      </c>
      <c r="B1147" s="11">
        <v>201</v>
      </c>
      <c r="C1147" s="16"/>
      <c r="D1147" s="11">
        <v>196</v>
      </c>
      <c r="E1147" s="11">
        <v>201</v>
      </c>
      <c r="F1147" s="11" t="s">
        <v>541</v>
      </c>
      <c r="G1147" s="11" t="s">
        <v>4544</v>
      </c>
      <c r="H1147" s="11" t="s">
        <v>2938</v>
      </c>
      <c r="I1147" s="11" t="s">
        <v>20</v>
      </c>
      <c r="J1147" s="11" t="s">
        <v>24</v>
      </c>
      <c r="K1147" s="11" t="s">
        <v>1971</v>
      </c>
      <c r="L1147" s="11">
        <v>1894</v>
      </c>
      <c r="M1147" s="11">
        <v>6</v>
      </c>
      <c r="N1147" s="11" t="s">
        <v>2939</v>
      </c>
      <c r="O1147" s="16"/>
      <c r="P1147" s="16"/>
      <c r="Q1147" s="16"/>
      <c r="R1147" s="11" t="s">
        <v>3952</v>
      </c>
      <c r="S1147" s="11" t="s">
        <v>3958</v>
      </c>
      <c r="T1147" s="11" t="s">
        <v>3952</v>
      </c>
      <c r="U1147" s="16"/>
      <c r="V1147" s="16"/>
      <c r="W1147" s="16"/>
      <c r="X1147" s="16"/>
      <c r="Y1147" s="16"/>
      <c r="Z1147" s="16"/>
      <c r="AA1147" s="16"/>
      <c r="AB1147" s="16"/>
      <c r="AC1147" s="16"/>
      <c r="AD1147" s="16"/>
      <c r="AE1147" s="16"/>
      <c r="AF1147" s="16"/>
    </row>
    <row r="1148" spans="1:32">
      <c r="A1148" s="11">
        <v>47</v>
      </c>
      <c r="B1148" s="11">
        <v>201</v>
      </c>
      <c r="C1148" s="16"/>
      <c r="D1148" s="11">
        <v>196</v>
      </c>
      <c r="E1148" s="11">
        <v>201</v>
      </c>
      <c r="F1148" s="11" t="s">
        <v>541</v>
      </c>
      <c r="G1148" s="11" t="s">
        <v>1556</v>
      </c>
      <c r="H1148" s="11" t="s">
        <v>2938</v>
      </c>
      <c r="I1148" s="11" t="s">
        <v>20</v>
      </c>
      <c r="J1148" s="11" t="s">
        <v>24</v>
      </c>
      <c r="K1148" s="11" t="s">
        <v>2161</v>
      </c>
      <c r="L1148" s="11">
        <v>1895</v>
      </c>
      <c r="M1148" s="11">
        <v>4</v>
      </c>
      <c r="N1148" s="11" t="s">
        <v>2939</v>
      </c>
      <c r="O1148" s="16"/>
      <c r="P1148" s="16"/>
      <c r="Q1148" s="16"/>
      <c r="R1148" s="11" t="s">
        <v>3952</v>
      </c>
      <c r="S1148" s="11" t="s">
        <v>3958</v>
      </c>
      <c r="T1148" s="11" t="s">
        <v>3952</v>
      </c>
      <c r="U1148" s="16"/>
      <c r="V1148" s="16"/>
      <c r="W1148" s="16"/>
      <c r="X1148" s="16"/>
      <c r="Y1148" s="16"/>
      <c r="Z1148" s="16"/>
      <c r="AA1148" s="16"/>
      <c r="AB1148" s="16"/>
      <c r="AC1148" s="16"/>
      <c r="AD1148" s="16"/>
      <c r="AE1148" s="16"/>
      <c r="AF1148" s="16"/>
    </row>
    <row r="1149" spans="1:32">
      <c r="A1149" s="11">
        <v>48</v>
      </c>
      <c r="B1149" s="11">
        <v>201</v>
      </c>
      <c r="C1149" s="16"/>
      <c r="D1149" s="11">
        <v>196</v>
      </c>
      <c r="E1149" s="11">
        <v>201</v>
      </c>
      <c r="F1149" s="11" t="s">
        <v>186</v>
      </c>
      <c r="G1149" s="11" t="s">
        <v>185</v>
      </c>
      <c r="H1149" s="11" t="s">
        <v>4084</v>
      </c>
      <c r="I1149" s="11" t="s">
        <v>20</v>
      </c>
      <c r="J1149" s="11" t="s">
        <v>19</v>
      </c>
      <c r="K1149" s="11" t="s">
        <v>2526</v>
      </c>
      <c r="L1149" s="11">
        <v>1818</v>
      </c>
      <c r="M1149" s="11">
        <v>81</v>
      </c>
      <c r="N1149" s="11" t="s">
        <v>3066</v>
      </c>
      <c r="O1149" s="16"/>
      <c r="P1149" s="16"/>
      <c r="Q1149" s="16"/>
      <c r="R1149" s="11" t="s">
        <v>4540</v>
      </c>
      <c r="S1149" s="16"/>
      <c r="T1149" s="16"/>
      <c r="U1149" s="16"/>
      <c r="V1149" s="16"/>
      <c r="W1149" s="16"/>
      <c r="X1149" s="16"/>
      <c r="Y1149" s="16"/>
      <c r="Z1149" s="16"/>
      <c r="AA1149" s="11" t="s">
        <v>1395</v>
      </c>
      <c r="AB1149" s="11" t="s">
        <v>1395</v>
      </c>
      <c r="AC1149" s="11" t="s">
        <v>1395</v>
      </c>
      <c r="AD1149" s="16"/>
      <c r="AE1149" s="16"/>
      <c r="AF1149" s="16"/>
    </row>
    <row r="1150" spans="1:32">
      <c r="A1150" s="11">
        <v>49</v>
      </c>
      <c r="B1150" s="11">
        <v>202</v>
      </c>
      <c r="C1150" s="11"/>
      <c r="D1150" s="11">
        <v>200</v>
      </c>
      <c r="E1150" s="11">
        <v>202</v>
      </c>
      <c r="F1150" s="11" t="s">
        <v>2287</v>
      </c>
      <c r="G1150" s="11" t="s">
        <v>1950</v>
      </c>
      <c r="H1150" s="11" t="s">
        <v>3949</v>
      </c>
      <c r="I1150" s="11" t="s">
        <v>20</v>
      </c>
      <c r="J1150" s="11" t="s">
        <v>19</v>
      </c>
      <c r="K1150" s="11" t="s">
        <v>2161</v>
      </c>
      <c r="L1150" s="11">
        <v>1877</v>
      </c>
      <c r="M1150" s="11">
        <v>22</v>
      </c>
      <c r="N1150" s="11" t="s">
        <v>2933</v>
      </c>
      <c r="O1150" s="11">
        <v>1</v>
      </c>
      <c r="P1150" s="11"/>
      <c r="Q1150" s="11"/>
      <c r="R1150" s="11" t="s">
        <v>3952</v>
      </c>
      <c r="S1150" s="11" t="s">
        <v>116</v>
      </c>
      <c r="T1150" s="11" t="s">
        <v>116</v>
      </c>
      <c r="U1150" s="11"/>
      <c r="V1150" s="11"/>
      <c r="W1150" s="11"/>
      <c r="X1150" s="11" t="s">
        <v>32</v>
      </c>
      <c r="Y1150" s="11">
        <v>0</v>
      </c>
      <c r="Z1150" s="11"/>
      <c r="AA1150" s="11" t="s">
        <v>1395</v>
      </c>
      <c r="AB1150" s="11" t="s">
        <v>1395</v>
      </c>
      <c r="AC1150" s="11" t="s">
        <v>1395</v>
      </c>
      <c r="AD1150" s="11" t="s">
        <v>3951</v>
      </c>
      <c r="AE1150" s="11" t="s">
        <v>261</v>
      </c>
      <c r="AF1150" s="11" t="s">
        <v>261</v>
      </c>
    </row>
    <row r="1151" spans="1:32">
      <c r="A1151" s="11">
        <v>50</v>
      </c>
      <c r="B1151" s="11">
        <v>202</v>
      </c>
      <c r="C1151" s="16"/>
      <c r="D1151" s="11">
        <v>200</v>
      </c>
      <c r="E1151" s="11">
        <v>202</v>
      </c>
      <c r="F1151" s="11" t="s">
        <v>2287</v>
      </c>
      <c r="G1151" s="11" t="s">
        <v>4227</v>
      </c>
      <c r="H1151" s="11" t="s">
        <v>2936</v>
      </c>
      <c r="I1151" s="11" t="s">
        <v>20</v>
      </c>
      <c r="J1151" s="11" t="s">
        <v>24</v>
      </c>
      <c r="K1151" s="11" t="s">
        <v>2206</v>
      </c>
      <c r="L1151" s="11">
        <v>1875</v>
      </c>
      <c r="M1151" s="11">
        <v>25</v>
      </c>
      <c r="N1151" s="11" t="s">
        <v>2933</v>
      </c>
      <c r="O1151" s="11">
        <v>1</v>
      </c>
      <c r="P1151" s="11">
        <v>1</v>
      </c>
      <c r="Q1151" s="11">
        <v>1</v>
      </c>
      <c r="R1151" s="11" t="s">
        <v>116</v>
      </c>
      <c r="S1151" s="11" t="s">
        <v>116</v>
      </c>
      <c r="T1151" s="11" t="s">
        <v>116</v>
      </c>
      <c r="U1151" s="16"/>
      <c r="V1151" s="16"/>
      <c r="W1151" s="16"/>
      <c r="X1151" s="16"/>
      <c r="Y1151" s="16"/>
      <c r="Z1151" s="16"/>
      <c r="AA1151" s="11" t="s">
        <v>1395</v>
      </c>
      <c r="AB1151" s="11" t="s">
        <v>1395</v>
      </c>
      <c r="AC1151" s="11" t="s">
        <v>1395</v>
      </c>
      <c r="AD1151" s="16"/>
      <c r="AE1151" s="16"/>
      <c r="AF1151" s="16"/>
    </row>
    <row r="1152" spans="1:32">
      <c r="A1152" s="11">
        <v>1</v>
      </c>
      <c r="B1152" s="11">
        <v>202</v>
      </c>
      <c r="C1152" s="16"/>
      <c r="D1152" s="11">
        <v>200</v>
      </c>
      <c r="E1152" s="11">
        <v>202</v>
      </c>
      <c r="F1152" s="11" t="s">
        <v>4545</v>
      </c>
      <c r="G1152" s="11" t="s">
        <v>2203</v>
      </c>
      <c r="H1152" s="11" t="s">
        <v>2938</v>
      </c>
      <c r="I1152" s="11" t="s">
        <v>20</v>
      </c>
      <c r="J1152" s="11" t="s">
        <v>24</v>
      </c>
      <c r="K1152" s="11" t="s">
        <v>2245</v>
      </c>
      <c r="L1152" s="11">
        <v>1899</v>
      </c>
      <c r="M1152" s="17">
        <v>45973</v>
      </c>
      <c r="N1152" s="11" t="s">
        <v>2939</v>
      </c>
      <c r="O1152" s="16"/>
      <c r="P1152" s="16"/>
      <c r="Q1152" s="16"/>
      <c r="R1152" s="11" t="s">
        <v>3952</v>
      </c>
      <c r="S1152" s="11" t="s">
        <v>3952</v>
      </c>
      <c r="T1152" s="11" t="s">
        <v>116</v>
      </c>
      <c r="U1152" s="16"/>
      <c r="V1152" s="16"/>
      <c r="W1152" s="16"/>
      <c r="X1152" s="16"/>
      <c r="Y1152" s="16"/>
      <c r="Z1152" s="16"/>
      <c r="AA1152" s="16"/>
      <c r="AB1152" s="16"/>
      <c r="AC1152" s="16"/>
      <c r="AD1152" s="16"/>
      <c r="AE1152" s="16"/>
      <c r="AF1152" s="16"/>
    </row>
    <row r="1153" spans="1:32">
      <c r="A1153" s="11">
        <v>2</v>
      </c>
      <c r="B1153" s="11">
        <v>203</v>
      </c>
      <c r="C1153" s="11"/>
      <c r="D1153" s="11">
        <v>201</v>
      </c>
      <c r="E1153" s="11">
        <v>203</v>
      </c>
      <c r="F1153" s="11" t="s">
        <v>4546</v>
      </c>
      <c r="G1153" s="11" t="s">
        <v>63</v>
      </c>
      <c r="H1153" s="11" t="s">
        <v>3949</v>
      </c>
      <c r="I1153" s="11" t="s">
        <v>20</v>
      </c>
      <c r="J1153" s="11" t="s">
        <v>19</v>
      </c>
      <c r="K1153" s="11" t="s">
        <v>1971</v>
      </c>
      <c r="L1153" s="11">
        <v>1840</v>
      </c>
      <c r="M1153" s="11">
        <v>60</v>
      </c>
      <c r="N1153" s="11" t="s">
        <v>2933</v>
      </c>
      <c r="O1153" s="11">
        <v>28</v>
      </c>
      <c r="P1153" s="11"/>
      <c r="Q1153" s="11"/>
      <c r="R1153" s="11" t="s">
        <v>116</v>
      </c>
      <c r="S1153" s="11" t="s">
        <v>116</v>
      </c>
      <c r="T1153" s="11" t="s">
        <v>116</v>
      </c>
      <c r="U1153" s="11">
        <v>1883</v>
      </c>
      <c r="V1153" s="11">
        <v>17</v>
      </c>
      <c r="W1153" s="11" t="s">
        <v>3950</v>
      </c>
      <c r="X1153" s="11" t="s">
        <v>32</v>
      </c>
      <c r="Y1153" s="11">
        <v>0</v>
      </c>
      <c r="Z1153" s="11"/>
      <c r="AA1153" s="11" t="s">
        <v>1395</v>
      </c>
      <c r="AB1153" s="11" t="s">
        <v>1395</v>
      </c>
      <c r="AC1153" s="11" t="s">
        <v>1395</v>
      </c>
      <c r="AD1153" s="11" t="s">
        <v>3951</v>
      </c>
      <c r="AE1153" s="11" t="s">
        <v>261</v>
      </c>
      <c r="AF1153" s="11" t="s">
        <v>261</v>
      </c>
    </row>
    <row r="1154" spans="1:32">
      <c r="A1154" s="11">
        <v>3</v>
      </c>
      <c r="B1154" s="11">
        <v>203</v>
      </c>
      <c r="C1154" s="16"/>
      <c r="D1154" s="11">
        <v>201</v>
      </c>
      <c r="E1154" s="11">
        <v>203</v>
      </c>
      <c r="F1154" s="11" t="s">
        <v>4546</v>
      </c>
      <c r="G1154" s="11" t="s">
        <v>4547</v>
      </c>
      <c r="H1154" s="11" t="s">
        <v>2936</v>
      </c>
      <c r="I1154" s="11" t="s">
        <v>20</v>
      </c>
      <c r="J1154" s="11" t="s">
        <v>24</v>
      </c>
      <c r="K1154" s="11" t="s">
        <v>2161</v>
      </c>
      <c r="L1154" s="11">
        <v>1850</v>
      </c>
      <c r="M1154" s="11">
        <v>49</v>
      </c>
      <c r="N1154" s="11" t="s">
        <v>2933</v>
      </c>
      <c r="O1154" s="11">
        <v>28</v>
      </c>
      <c r="P1154" s="11">
        <v>6</v>
      </c>
      <c r="Q1154" s="11">
        <v>6</v>
      </c>
      <c r="R1154" s="11" t="s">
        <v>116</v>
      </c>
      <c r="S1154" s="11" t="s">
        <v>116</v>
      </c>
      <c r="T1154" s="11" t="s">
        <v>116</v>
      </c>
      <c r="U1154" s="11">
        <v>1883</v>
      </c>
      <c r="V1154" s="11">
        <v>17</v>
      </c>
      <c r="W1154" s="16"/>
      <c r="X1154" s="16"/>
      <c r="Y1154" s="16"/>
      <c r="Z1154" s="16"/>
      <c r="AA1154" s="11" t="s">
        <v>1395</v>
      </c>
      <c r="AB1154" s="11" t="s">
        <v>1395</v>
      </c>
      <c r="AC1154" s="11" t="s">
        <v>1395</v>
      </c>
      <c r="AD1154" s="16"/>
      <c r="AE1154" s="16"/>
      <c r="AF1154" s="16"/>
    </row>
    <row r="1155" spans="1:32">
      <c r="A1155" s="11">
        <v>4</v>
      </c>
      <c r="B1155" s="11">
        <v>203</v>
      </c>
      <c r="C1155" s="16"/>
      <c r="D1155" s="11">
        <v>201</v>
      </c>
      <c r="E1155" s="11">
        <v>203</v>
      </c>
      <c r="F1155" s="11" t="s">
        <v>4546</v>
      </c>
      <c r="G1155" s="11" t="s">
        <v>4547</v>
      </c>
      <c r="H1155" s="11" t="s">
        <v>2938</v>
      </c>
      <c r="I1155" s="11" t="s">
        <v>20</v>
      </c>
      <c r="J1155" s="11" t="s">
        <v>24</v>
      </c>
      <c r="K1155" s="11" t="s">
        <v>1971</v>
      </c>
      <c r="L1155" s="11">
        <v>1876</v>
      </c>
      <c r="M1155" s="11">
        <v>24</v>
      </c>
      <c r="N1155" s="11" t="s">
        <v>2939</v>
      </c>
      <c r="O1155" s="16"/>
      <c r="P1155" s="16"/>
      <c r="Q1155" s="16"/>
      <c r="R1155" s="11" t="s">
        <v>116</v>
      </c>
      <c r="S1155" s="11" t="s">
        <v>116</v>
      </c>
      <c r="T1155" s="11" t="s">
        <v>116</v>
      </c>
      <c r="U1155" s="11">
        <v>1883</v>
      </c>
      <c r="V1155" s="11">
        <v>17</v>
      </c>
      <c r="W1155" s="16"/>
      <c r="X1155" s="11" t="s">
        <v>1998</v>
      </c>
      <c r="Y1155" s="11">
        <v>0</v>
      </c>
      <c r="Z1155" s="16"/>
      <c r="AA1155" s="11" t="s">
        <v>92</v>
      </c>
      <c r="AB1155" s="11" t="s">
        <v>92</v>
      </c>
      <c r="AC1155" s="11" t="s">
        <v>1395</v>
      </c>
      <c r="AD1155" s="16"/>
      <c r="AE1155" s="16"/>
      <c r="AF1155" s="16"/>
    </row>
    <row r="1156" spans="1:32">
      <c r="A1156" s="11">
        <v>5</v>
      </c>
      <c r="B1156" s="11">
        <v>203</v>
      </c>
      <c r="C1156" s="16"/>
      <c r="D1156" s="11">
        <v>201</v>
      </c>
      <c r="E1156" s="11">
        <v>203</v>
      </c>
      <c r="F1156" s="11" t="s">
        <v>4546</v>
      </c>
      <c r="G1156" s="11" t="s">
        <v>1701</v>
      </c>
      <c r="H1156" s="11" t="s">
        <v>2944</v>
      </c>
      <c r="I1156" s="11" t="s">
        <v>20</v>
      </c>
      <c r="J1156" s="11" t="s">
        <v>19</v>
      </c>
      <c r="K1156" s="11" t="s">
        <v>2033</v>
      </c>
      <c r="L1156" s="11">
        <v>1881</v>
      </c>
      <c r="M1156" s="11">
        <v>19</v>
      </c>
      <c r="N1156" s="11" t="s">
        <v>2939</v>
      </c>
      <c r="O1156" s="16"/>
      <c r="P1156" s="16"/>
      <c r="Q1156" s="16"/>
      <c r="R1156" s="11" t="s">
        <v>116</v>
      </c>
      <c r="S1156" s="11" t="s">
        <v>116</v>
      </c>
      <c r="T1156" s="11" t="s">
        <v>116</v>
      </c>
      <c r="U1156" s="11">
        <v>1883</v>
      </c>
      <c r="V1156" s="11">
        <v>17</v>
      </c>
      <c r="W1156" s="16"/>
      <c r="X1156" s="11" t="s">
        <v>1998</v>
      </c>
      <c r="Y1156" s="11">
        <v>0</v>
      </c>
      <c r="Z1156" s="16"/>
      <c r="AA1156" s="11" t="s">
        <v>92</v>
      </c>
      <c r="AB1156" s="11" t="s">
        <v>92</v>
      </c>
      <c r="AC1156" s="11" t="s">
        <v>1395</v>
      </c>
      <c r="AD1156" s="16"/>
      <c r="AE1156" s="16"/>
      <c r="AF1156" s="16"/>
    </row>
    <row r="1157" spans="1:32">
      <c r="A1157" s="11">
        <v>6</v>
      </c>
      <c r="B1157" s="11">
        <v>203</v>
      </c>
      <c r="C1157" s="16"/>
      <c r="D1157" s="11">
        <v>201</v>
      </c>
      <c r="E1157" s="11">
        <v>203</v>
      </c>
      <c r="F1157" s="11" t="s">
        <v>4546</v>
      </c>
      <c r="G1157" s="11" t="s">
        <v>4548</v>
      </c>
      <c r="H1157" s="11" t="s">
        <v>2944</v>
      </c>
      <c r="I1157" s="11" t="s">
        <v>20</v>
      </c>
      <c r="J1157" s="11" t="s">
        <v>19</v>
      </c>
      <c r="K1157" s="11" t="s">
        <v>2206</v>
      </c>
      <c r="L1157" s="11">
        <v>1883</v>
      </c>
      <c r="M1157" s="11">
        <v>17</v>
      </c>
      <c r="N1157" s="11" t="s">
        <v>2939</v>
      </c>
      <c r="O1157" s="16"/>
      <c r="P1157" s="16"/>
      <c r="Q1157" s="16"/>
      <c r="R1157" s="11" t="s">
        <v>3952</v>
      </c>
      <c r="S1157" s="11" t="s">
        <v>116</v>
      </c>
      <c r="T1157" s="11" t="s">
        <v>116</v>
      </c>
      <c r="U1157" s="16"/>
      <c r="V1157" s="16"/>
      <c r="W1157" s="16"/>
      <c r="X1157" s="11" t="s">
        <v>1998</v>
      </c>
      <c r="Y1157" s="16"/>
      <c r="Z1157" s="11">
        <v>0</v>
      </c>
      <c r="AA1157" s="11" t="s">
        <v>1395</v>
      </c>
      <c r="AB1157" s="11" t="s">
        <v>92</v>
      </c>
      <c r="AC1157" s="11" t="s">
        <v>1395</v>
      </c>
      <c r="AD1157" s="16"/>
      <c r="AE1157" s="16"/>
      <c r="AF1157" s="16"/>
    </row>
    <row r="1158" spans="1:32">
      <c r="A1158" s="11">
        <v>7</v>
      </c>
      <c r="B1158" s="11">
        <v>203</v>
      </c>
      <c r="C1158" s="16"/>
      <c r="D1158" s="11">
        <v>201</v>
      </c>
      <c r="E1158" s="11">
        <v>203</v>
      </c>
      <c r="F1158" s="11" t="s">
        <v>4546</v>
      </c>
      <c r="G1158" s="11" t="s">
        <v>446</v>
      </c>
      <c r="H1158" s="11" t="s">
        <v>2944</v>
      </c>
      <c r="I1158" s="11" t="s">
        <v>20</v>
      </c>
      <c r="J1158" s="11" t="s">
        <v>19</v>
      </c>
      <c r="K1158" s="11" t="s">
        <v>2526</v>
      </c>
      <c r="L1158" s="11">
        <v>1886</v>
      </c>
      <c r="M1158" s="11">
        <v>13</v>
      </c>
      <c r="N1158" s="11" t="s">
        <v>2939</v>
      </c>
      <c r="O1158" s="16"/>
      <c r="P1158" s="16"/>
      <c r="Q1158" s="16"/>
      <c r="R1158" s="11" t="s">
        <v>3952</v>
      </c>
      <c r="S1158" s="11" t="s">
        <v>116</v>
      </c>
      <c r="T1158" s="11" t="s">
        <v>116</v>
      </c>
      <c r="U1158" s="16"/>
      <c r="V1158" s="16"/>
      <c r="W1158" s="16"/>
      <c r="X1158" s="11" t="s">
        <v>3962</v>
      </c>
      <c r="Y1158" s="16"/>
      <c r="Z1158" s="11">
        <v>0</v>
      </c>
      <c r="AA1158" s="11" t="s">
        <v>1395</v>
      </c>
      <c r="AB1158" s="11" t="s">
        <v>92</v>
      </c>
      <c r="AC1158" s="11" t="s">
        <v>1395</v>
      </c>
      <c r="AD1158" s="16"/>
      <c r="AE1158" s="16"/>
      <c r="AF1158" s="16"/>
    </row>
    <row r="1159" spans="1:32">
      <c r="A1159" s="11">
        <v>8</v>
      </c>
      <c r="B1159" s="11">
        <v>203</v>
      </c>
      <c r="C1159" s="16"/>
      <c r="D1159" s="11">
        <v>201</v>
      </c>
      <c r="E1159" s="11">
        <v>203</v>
      </c>
      <c r="F1159" s="11" t="s">
        <v>4546</v>
      </c>
      <c r="G1159" s="11" t="s">
        <v>4534</v>
      </c>
      <c r="H1159" s="11" t="s">
        <v>2944</v>
      </c>
      <c r="I1159" s="11" t="s">
        <v>20</v>
      </c>
      <c r="J1159" s="11" t="s">
        <v>19</v>
      </c>
      <c r="K1159" s="11" t="s">
        <v>1971</v>
      </c>
      <c r="L1159" s="11">
        <v>1891</v>
      </c>
      <c r="M1159" s="11">
        <v>9</v>
      </c>
      <c r="N1159" s="11" t="s">
        <v>2939</v>
      </c>
      <c r="O1159" s="16"/>
      <c r="P1159" s="16"/>
      <c r="Q1159" s="16"/>
      <c r="R1159" s="11" t="s">
        <v>3952</v>
      </c>
      <c r="S1159" s="11" t="s">
        <v>116</v>
      </c>
      <c r="T1159" s="11" t="s">
        <v>116</v>
      </c>
      <c r="U1159" s="16"/>
      <c r="V1159" s="16"/>
      <c r="W1159" s="16"/>
      <c r="X1159" s="11" t="s">
        <v>3962</v>
      </c>
      <c r="Y1159" s="16"/>
      <c r="Z1159" s="11">
        <v>3</v>
      </c>
      <c r="AA1159" s="11" t="s">
        <v>1395</v>
      </c>
      <c r="AB1159" s="11" t="s">
        <v>92</v>
      </c>
      <c r="AC1159" s="11" t="s">
        <v>1395</v>
      </c>
      <c r="AD1159" s="16"/>
      <c r="AE1159" s="16"/>
      <c r="AF1159" s="16"/>
    </row>
    <row r="1160" spans="1:32">
      <c r="A1160" s="11">
        <v>9</v>
      </c>
      <c r="B1160" s="11">
        <v>203</v>
      </c>
      <c r="C1160" s="16"/>
      <c r="D1160" s="11">
        <v>201</v>
      </c>
      <c r="E1160" s="11">
        <v>203</v>
      </c>
      <c r="F1160" s="11" t="s">
        <v>4546</v>
      </c>
      <c r="G1160" s="11" t="s">
        <v>280</v>
      </c>
      <c r="H1160" s="11" t="s">
        <v>2938</v>
      </c>
      <c r="I1160" s="11" t="s">
        <v>20</v>
      </c>
      <c r="J1160" s="11" t="s">
        <v>24</v>
      </c>
      <c r="K1160" s="11" t="s">
        <v>2354</v>
      </c>
      <c r="L1160" s="11">
        <v>1893</v>
      </c>
      <c r="M1160" s="11">
        <v>7</v>
      </c>
      <c r="N1160" s="11" t="s">
        <v>2939</v>
      </c>
      <c r="O1160" s="16"/>
      <c r="P1160" s="16"/>
      <c r="Q1160" s="16"/>
      <c r="R1160" s="11" t="s">
        <v>3952</v>
      </c>
      <c r="S1160" s="11" t="s">
        <v>116</v>
      </c>
      <c r="T1160" s="11" t="s">
        <v>116</v>
      </c>
      <c r="U1160" s="16"/>
      <c r="V1160" s="16"/>
      <c r="W1160" s="16"/>
      <c r="X1160" s="16"/>
      <c r="Y1160" s="16"/>
      <c r="Z1160" s="16"/>
      <c r="AA1160" s="16"/>
      <c r="AB1160" s="16"/>
      <c r="AC1160" s="16"/>
      <c r="AD1160" s="16"/>
      <c r="AE1160" s="16"/>
      <c r="AF1160" s="16"/>
    </row>
    <row r="1161" spans="1:32">
      <c r="A1161" s="11">
        <v>10</v>
      </c>
      <c r="B1161" s="11">
        <v>204</v>
      </c>
      <c r="C1161" s="11"/>
      <c r="D1161" s="11">
        <v>202</v>
      </c>
      <c r="E1161" s="11">
        <v>204</v>
      </c>
      <c r="F1161" s="11" t="s">
        <v>4549</v>
      </c>
      <c r="G1161" s="11" t="s">
        <v>95</v>
      </c>
      <c r="H1161" s="11" t="s">
        <v>3949</v>
      </c>
      <c r="I1161" s="11" t="s">
        <v>20</v>
      </c>
      <c r="J1161" s="11" t="s">
        <v>19</v>
      </c>
      <c r="K1161" s="11" t="s">
        <v>2128</v>
      </c>
      <c r="L1161" s="11">
        <v>1872</v>
      </c>
      <c r="M1161" s="11">
        <v>28</v>
      </c>
      <c r="N1161" s="11" t="s">
        <v>2933</v>
      </c>
      <c r="O1161" s="11">
        <v>2</v>
      </c>
      <c r="P1161" s="11"/>
      <c r="Q1161" s="11"/>
      <c r="R1161" s="11" t="s">
        <v>4012</v>
      </c>
      <c r="S1161" s="11"/>
      <c r="T1161" s="11" t="s">
        <v>3959</v>
      </c>
      <c r="U1161" s="11"/>
      <c r="V1161" s="11"/>
      <c r="W1161" s="11"/>
      <c r="X1161" s="11" t="s">
        <v>32</v>
      </c>
      <c r="Y1161" s="11">
        <v>0</v>
      </c>
      <c r="Z1161" s="11"/>
      <c r="AA1161" s="11" t="s">
        <v>1395</v>
      </c>
      <c r="AB1161" s="11" t="s">
        <v>1395</v>
      </c>
      <c r="AC1161" s="11" t="s">
        <v>1395</v>
      </c>
      <c r="AD1161" s="11" t="s">
        <v>3956</v>
      </c>
      <c r="AE1161" s="11"/>
      <c r="AF1161" s="11" t="s">
        <v>261</v>
      </c>
    </row>
    <row r="1162" spans="1:32">
      <c r="A1162" s="11">
        <v>11</v>
      </c>
      <c r="B1162" s="11">
        <v>204</v>
      </c>
      <c r="C1162" s="16"/>
      <c r="D1162" s="11">
        <v>202</v>
      </c>
      <c r="E1162" s="11">
        <v>204</v>
      </c>
      <c r="F1162" s="11" t="s">
        <v>4549</v>
      </c>
      <c r="G1162" s="11" t="s">
        <v>2115</v>
      </c>
      <c r="H1162" s="11" t="s">
        <v>2936</v>
      </c>
      <c r="I1162" s="11" t="s">
        <v>20</v>
      </c>
      <c r="J1162" s="11" t="s">
        <v>24</v>
      </c>
      <c r="K1162" s="11" t="s">
        <v>1971</v>
      </c>
      <c r="L1162" s="11">
        <v>1875</v>
      </c>
      <c r="M1162" s="11">
        <v>25</v>
      </c>
      <c r="N1162" s="11" t="s">
        <v>2933</v>
      </c>
      <c r="O1162" s="11">
        <v>2</v>
      </c>
      <c r="P1162" s="11">
        <v>2</v>
      </c>
      <c r="Q1162" s="11">
        <v>2</v>
      </c>
      <c r="R1162" s="11" t="s">
        <v>3952</v>
      </c>
      <c r="S1162" s="11" t="s">
        <v>3958</v>
      </c>
      <c r="T1162" s="11" t="s">
        <v>3952</v>
      </c>
      <c r="U1162" s="16"/>
      <c r="V1162" s="16"/>
      <c r="W1162" s="16"/>
      <c r="X1162" s="16"/>
      <c r="Y1162" s="16"/>
      <c r="Z1162" s="16"/>
      <c r="AA1162" s="11" t="s">
        <v>1395</v>
      </c>
      <c r="AB1162" s="11" t="s">
        <v>1395</v>
      </c>
      <c r="AC1162" s="11" t="s">
        <v>1395</v>
      </c>
      <c r="AD1162" s="16"/>
      <c r="AE1162" s="16"/>
      <c r="AF1162" s="16"/>
    </row>
    <row r="1163" spans="1:32">
      <c r="A1163" s="11">
        <v>12</v>
      </c>
      <c r="B1163" s="11">
        <v>204</v>
      </c>
      <c r="C1163" s="16"/>
      <c r="D1163" s="11">
        <v>202</v>
      </c>
      <c r="E1163" s="11">
        <v>204</v>
      </c>
      <c r="F1163" s="11" t="s">
        <v>4549</v>
      </c>
      <c r="G1163" s="11" t="s">
        <v>4550</v>
      </c>
      <c r="H1163" s="11" t="s">
        <v>2938</v>
      </c>
      <c r="I1163" s="11" t="s">
        <v>20</v>
      </c>
      <c r="J1163" s="11" t="s">
        <v>24</v>
      </c>
      <c r="K1163" s="11" t="s">
        <v>2128</v>
      </c>
      <c r="L1163" s="11">
        <v>1895</v>
      </c>
      <c r="M1163" s="11">
        <v>5</v>
      </c>
      <c r="N1163" s="11" t="s">
        <v>2939</v>
      </c>
      <c r="O1163" s="16"/>
      <c r="P1163" s="16"/>
      <c r="Q1163" s="16"/>
      <c r="R1163" s="11" t="s">
        <v>3952</v>
      </c>
      <c r="S1163" s="11" t="s">
        <v>4012</v>
      </c>
      <c r="T1163" s="11" t="s">
        <v>3952</v>
      </c>
      <c r="U1163" s="16"/>
      <c r="V1163" s="16"/>
      <c r="W1163" s="16"/>
      <c r="X1163" s="16"/>
      <c r="Y1163" s="16"/>
      <c r="Z1163" s="11">
        <v>6</v>
      </c>
      <c r="AA1163" s="16"/>
      <c r="AB1163" s="16"/>
      <c r="AC1163" s="16"/>
      <c r="AD1163" s="16"/>
      <c r="AE1163" s="16"/>
      <c r="AF1163" s="16"/>
    </row>
    <row r="1164" spans="1:32">
      <c r="A1164" s="11">
        <v>13</v>
      </c>
      <c r="B1164" s="11">
        <v>204</v>
      </c>
      <c r="C1164" s="16"/>
      <c r="D1164" s="11">
        <v>202</v>
      </c>
      <c r="E1164" s="11">
        <v>204</v>
      </c>
      <c r="F1164" s="11" t="s">
        <v>4549</v>
      </c>
      <c r="G1164" s="11" t="s">
        <v>486</v>
      </c>
      <c r="H1164" s="11" t="s">
        <v>2944</v>
      </c>
      <c r="I1164" s="11" t="s">
        <v>20</v>
      </c>
      <c r="J1164" s="11" t="s">
        <v>19</v>
      </c>
      <c r="K1164" s="11" t="s">
        <v>1971</v>
      </c>
      <c r="L1164" s="11">
        <v>1898</v>
      </c>
      <c r="M1164" s="11">
        <v>2</v>
      </c>
      <c r="N1164" s="11" t="s">
        <v>2939</v>
      </c>
      <c r="O1164" s="16"/>
      <c r="P1164" s="16"/>
      <c r="Q1164" s="16"/>
      <c r="R1164" s="11" t="s">
        <v>3952</v>
      </c>
      <c r="S1164" s="11" t="s">
        <v>4012</v>
      </c>
      <c r="T1164" s="11" t="s">
        <v>3952</v>
      </c>
      <c r="U1164" s="16"/>
      <c r="V1164" s="16"/>
      <c r="W1164" s="16"/>
      <c r="X1164" s="16"/>
      <c r="Y1164" s="16"/>
      <c r="Z1164" s="16"/>
      <c r="AA1164" s="16"/>
      <c r="AB1164" s="16"/>
      <c r="AC1164" s="16"/>
      <c r="AD1164" s="16"/>
      <c r="AE1164" s="16"/>
      <c r="AF1164" s="16"/>
    </row>
    <row r="1165" spans="1:32">
      <c r="A1165" s="11">
        <v>14</v>
      </c>
      <c r="B1165" s="11">
        <v>205</v>
      </c>
      <c r="C1165" s="11"/>
      <c r="D1165" s="11">
        <v>203</v>
      </c>
      <c r="E1165" s="11">
        <v>205</v>
      </c>
      <c r="F1165" s="11" t="s">
        <v>4549</v>
      </c>
      <c r="G1165" s="11" t="s">
        <v>4551</v>
      </c>
      <c r="H1165" s="11" t="s">
        <v>3949</v>
      </c>
      <c r="I1165" s="11" t="s">
        <v>20</v>
      </c>
      <c r="J1165" s="11" t="s">
        <v>19</v>
      </c>
      <c r="K1165" s="11" t="s">
        <v>2190</v>
      </c>
      <c r="L1165" s="11">
        <v>1874</v>
      </c>
      <c r="M1165" s="11">
        <v>25</v>
      </c>
      <c r="N1165" s="11" t="s">
        <v>2933</v>
      </c>
      <c r="O1165" s="11">
        <v>4</v>
      </c>
      <c r="P1165" s="11"/>
      <c r="Q1165" s="11"/>
      <c r="R1165" s="11" t="s">
        <v>4012</v>
      </c>
      <c r="S1165" s="11" t="s">
        <v>3958</v>
      </c>
      <c r="T1165" s="11" t="s">
        <v>3959</v>
      </c>
      <c r="U1165" s="11"/>
      <c r="V1165" s="11"/>
      <c r="W1165" s="11"/>
      <c r="X1165" s="11" t="s">
        <v>32</v>
      </c>
      <c r="Y1165" s="11">
        <v>0</v>
      </c>
      <c r="Z1165" s="11"/>
      <c r="AA1165" s="11" t="s">
        <v>1395</v>
      </c>
      <c r="AB1165" s="11" t="s">
        <v>1395</v>
      </c>
      <c r="AC1165" s="11" t="s">
        <v>1395</v>
      </c>
      <c r="AD1165" s="11" t="s">
        <v>3956</v>
      </c>
      <c r="AE1165" s="11"/>
      <c r="AF1165" s="11" t="s">
        <v>261</v>
      </c>
    </row>
    <row r="1166" spans="1:32">
      <c r="A1166" s="11">
        <v>15</v>
      </c>
      <c r="B1166" s="11">
        <v>205</v>
      </c>
      <c r="C1166" s="16"/>
      <c r="D1166" s="11">
        <v>203</v>
      </c>
      <c r="E1166" s="11">
        <v>205</v>
      </c>
      <c r="F1166" s="11" t="s">
        <v>4549</v>
      </c>
      <c r="G1166" s="11" t="s">
        <v>3123</v>
      </c>
      <c r="H1166" s="11" t="s">
        <v>2936</v>
      </c>
      <c r="I1166" s="11" t="s">
        <v>20</v>
      </c>
      <c r="J1166" s="11" t="s">
        <v>24</v>
      </c>
      <c r="K1166" s="11" t="s">
        <v>2354</v>
      </c>
      <c r="L1166" s="11">
        <v>1881</v>
      </c>
      <c r="M1166" s="11">
        <v>19</v>
      </c>
      <c r="N1166" s="11" t="s">
        <v>2933</v>
      </c>
      <c r="O1166" s="11">
        <v>4</v>
      </c>
      <c r="P1166" s="11">
        <v>2</v>
      </c>
      <c r="Q1166" s="11">
        <v>2</v>
      </c>
      <c r="R1166" s="11" t="s">
        <v>3952</v>
      </c>
      <c r="S1166" s="11" t="s">
        <v>3952</v>
      </c>
      <c r="T1166" s="11" t="s">
        <v>3952</v>
      </c>
      <c r="U1166" s="16"/>
      <c r="V1166" s="16"/>
      <c r="W1166" s="16"/>
      <c r="X1166" s="16"/>
      <c r="Y1166" s="16"/>
      <c r="Z1166" s="16"/>
      <c r="AA1166" s="11" t="s">
        <v>1395</v>
      </c>
      <c r="AB1166" s="11" t="s">
        <v>1395</v>
      </c>
      <c r="AC1166" s="11" t="s">
        <v>1395</v>
      </c>
      <c r="AD1166" s="16"/>
      <c r="AE1166" s="16"/>
      <c r="AF1166" s="16"/>
    </row>
    <row r="1167" spans="1:32">
      <c r="A1167" s="11">
        <v>16</v>
      </c>
      <c r="B1167" s="11">
        <v>205</v>
      </c>
      <c r="C1167" s="16"/>
      <c r="D1167" s="11">
        <v>203</v>
      </c>
      <c r="E1167" s="11">
        <v>205</v>
      </c>
      <c r="F1167" s="11" t="s">
        <v>4549</v>
      </c>
      <c r="G1167" s="11" t="s">
        <v>919</v>
      </c>
      <c r="H1167" s="11" t="s">
        <v>2938</v>
      </c>
      <c r="I1167" s="11" t="s">
        <v>20</v>
      </c>
      <c r="J1167" s="11" t="s">
        <v>24</v>
      </c>
      <c r="K1167" s="11" t="s">
        <v>2190</v>
      </c>
      <c r="L1167" s="11">
        <v>1896</v>
      </c>
      <c r="M1167" s="11">
        <v>3</v>
      </c>
      <c r="N1167" s="11" t="s">
        <v>2939</v>
      </c>
      <c r="O1167" s="16"/>
      <c r="P1167" s="16"/>
      <c r="Q1167" s="16"/>
      <c r="R1167" s="11" t="s">
        <v>3952</v>
      </c>
      <c r="S1167" s="11" t="s">
        <v>4012</v>
      </c>
      <c r="T1167" s="11" t="s">
        <v>3952</v>
      </c>
      <c r="U1167" s="16"/>
      <c r="V1167" s="16"/>
      <c r="W1167" s="16"/>
      <c r="X1167" s="16"/>
      <c r="Y1167" s="16"/>
      <c r="Z1167" s="16"/>
      <c r="AA1167" s="16"/>
      <c r="AB1167" s="16"/>
      <c r="AC1167" s="16"/>
      <c r="AD1167" s="16"/>
      <c r="AE1167" s="16"/>
      <c r="AF1167" s="16"/>
    </row>
    <row r="1168" spans="1:32">
      <c r="A1168" s="11">
        <v>17</v>
      </c>
      <c r="B1168" s="11">
        <v>205</v>
      </c>
      <c r="C1168" s="16"/>
      <c r="D1168" s="11">
        <v>203</v>
      </c>
      <c r="E1168" s="11">
        <v>205</v>
      </c>
      <c r="F1168" s="11" t="s">
        <v>4549</v>
      </c>
      <c r="G1168" s="11" t="s">
        <v>1009</v>
      </c>
      <c r="H1168" s="11" t="s">
        <v>2944</v>
      </c>
      <c r="I1168" s="11" t="s">
        <v>20</v>
      </c>
      <c r="J1168" s="11" t="s">
        <v>19</v>
      </c>
      <c r="K1168" s="11" t="s">
        <v>1971</v>
      </c>
      <c r="L1168" s="11">
        <v>1899</v>
      </c>
      <c r="M1168" s="11">
        <v>1</v>
      </c>
      <c r="N1168" s="11" t="s">
        <v>2939</v>
      </c>
      <c r="O1168" s="16"/>
      <c r="P1168" s="16"/>
      <c r="Q1168" s="16"/>
      <c r="R1168" s="11" t="s">
        <v>3952</v>
      </c>
      <c r="S1168" s="11" t="s">
        <v>4012</v>
      </c>
      <c r="T1168" s="11" t="s">
        <v>3952</v>
      </c>
      <c r="U1168" s="16"/>
      <c r="V1168" s="16"/>
      <c r="W1168" s="16"/>
      <c r="X1168" s="16"/>
      <c r="Y1168" s="16"/>
      <c r="Z1168" s="16"/>
      <c r="AA1168" s="16"/>
      <c r="AB1168" s="16"/>
      <c r="AC1168" s="16"/>
      <c r="AD1168" s="16"/>
      <c r="AE1168" s="16"/>
      <c r="AF1168" s="16"/>
    </row>
    <row r="1169" spans="1:32">
      <c r="A1169" s="11">
        <v>18</v>
      </c>
      <c r="B1169" s="11">
        <v>206</v>
      </c>
      <c r="C1169" s="11"/>
      <c r="D1169" s="11">
        <v>204</v>
      </c>
      <c r="E1169" s="11">
        <v>206</v>
      </c>
      <c r="F1169" s="11" t="s">
        <v>4552</v>
      </c>
      <c r="G1169" s="11" t="s">
        <v>4553</v>
      </c>
      <c r="H1169" s="11" t="s">
        <v>3949</v>
      </c>
      <c r="I1169" s="11" t="s">
        <v>20</v>
      </c>
      <c r="J1169" s="11" t="s">
        <v>19</v>
      </c>
      <c r="K1169" s="11" t="s">
        <v>2354</v>
      </c>
      <c r="L1169" s="11">
        <v>1868</v>
      </c>
      <c r="M1169" s="11">
        <v>32</v>
      </c>
      <c r="N1169" s="11" t="s">
        <v>2939</v>
      </c>
      <c r="O1169" s="11"/>
      <c r="P1169" s="11"/>
      <c r="Q1169" s="11"/>
      <c r="R1169" s="11" t="s">
        <v>1493</v>
      </c>
      <c r="S1169" s="11" t="s">
        <v>1493</v>
      </c>
      <c r="T1169" s="11" t="s">
        <v>1493</v>
      </c>
      <c r="U1169" s="11">
        <v>1886</v>
      </c>
      <c r="V1169" s="11">
        <v>14</v>
      </c>
      <c r="W1169" s="11" t="s">
        <v>3975</v>
      </c>
      <c r="X1169" s="11" t="s">
        <v>32</v>
      </c>
      <c r="Y1169" s="11">
        <v>0</v>
      </c>
      <c r="Z1169" s="11"/>
      <c r="AA1169" s="11" t="s">
        <v>1395</v>
      </c>
      <c r="AB1169" s="11" t="s">
        <v>1395</v>
      </c>
      <c r="AC1169" s="11" t="s">
        <v>92</v>
      </c>
      <c r="AD1169" s="11" t="s">
        <v>3956</v>
      </c>
      <c r="AE1169" s="11"/>
      <c r="AF1169" s="11" t="s">
        <v>261</v>
      </c>
    </row>
    <row r="1170" spans="1:32">
      <c r="A1170" s="11">
        <v>19</v>
      </c>
      <c r="B1170" s="11">
        <v>206</v>
      </c>
      <c r="C1170" s="16"/>
      <c r="D1170" s="11">
        <v>204</v>
      </c>
      <c r="E1170" s="11">
        <v>206</v>
      </c>
      <c r="F1170" s="11" t="s">
        <v>4554</v>
      </c>
      <c r="G1170" s="11" t="s">
        <v>4555</v>
      </c>
      <c r="H1170" s="11" t="s">
        <v>3217</v>
      </c>
      <c r="I1170" s="11" t="s">
        <v>20</v>
      </c>
      <c r="J1170" s="11" t="s">
        <v>24</v>
      </c>
      <c r="K1170" s="11" t="s">
        <v>1971</v>
      </c>
      <c r="L1170" s="11">
        <v>1846</v>
      </c>
      <c r="M1170" s="11">
        <v>54</v>
      </c>
      <c r="N1170" s="11" t="s">
        <v>3066</v>
      </c>
      <c r="O1170" s="16"/>
      <c r="P1170" s="11">
        <v>2</v>
      </c>
      <c r="Q1170" s="11">
        <v>2</v>
      </c>
      <c r="R1170" s="11" t="s">
        <v>1493</v>
      </c>
      <c r="S1170" s="11" t="s">
        <v>1493</v>
      </c>
      <c r="T1170" s="11" t="s">
        <v>1493</v>
      </c>
      <c r="U1170" s="11">
        <v>1886</v>
      </c>
      <c r="V1170" s="11">
        <v>14</v>
      </c>
      <c r="W1170" s="11" t="s">
        <v>3975</v>
      </c>
      <c r="X1170" s="16"/>
      <c r="Y1170" s="16"/>
      <c r="Z1170" s="16"/>
      <c r="AA1170" s="11" t="s">
        <v>1395</v>
      </c>
      <c r="AB1170" s="11" t="s">
        <v>1395</v>
      </c>
      <c r="AC1170" s="11" t="s">
        <v>92</v>
      </c>
      <c r="AD1170" s="16"/>
      <c r="AE1170" s="16"/>
      <c r="AF1170" s="16"/>
    </row>
    <row r="1171" spans="1:32">
      <c r="A1171" s="11">
        <v>20</v>
      </c>
      <c r="B1171" s="11">
        <v>206</v>
      </c>
      <c r="C1171" s="16"/>
      <c r="D1171" s="11">
        <v>204</v>
      </c>
      <c r="E1171" s="11">
        <v>206</v>
      </c>
      <c r="F1171" s="11" t="s">
        <v>4552</v>
      </c>
      <c r="G1171" s="11" t="s">
        <v>4556</v>
      </c>
      <c r="H1171" s="11" t="s">
        <v>3108</v>
      </c>
      <c r="I1171" s="11" t="s">
        <v>20</v>
      </c>
      <c r="J1171" s="11" t="s">
        <v>24</v>
      </c>
      <c r="K1171" s="11" t="s">
        <v>2354</v>
      </c>
      <c r="L1171" s="11">
        <v>1883</v>
      </c>
      <c r="M1171" s="11">
        <v>17</v>
      </c>
      <c r="N1171" s="11" t="s">
        <v>2939</v>
      </c>
      <c r="O1171" s="16"/>
      <c r="P1171" s="16"/>
      <c r="Q1171" s="16"/>
      <c r="R1171" s="11" t="s">
        <v>1493</v>
      </c>
      <c r="S1171" s="11" t="s">
        <v>1493</v>
      </c>
      <c r="T1171" s="11" t="s">
        <v>1493</v>
      </c>
      <c r="U1171" s="11">
        <v>1886</v>
      </c>
      <c r="V1171" s="11">
        <v>14</v>
      </c>
      <c r="W1171" s="16"/>
      <c r="X1171" s="11" t="s">
        <v>1998</v>
      </c>
      <c r="Y1171" s="11">
        <v>0</v>
      </c>
      <c r="Z1171" s="11">
        <v>0</v>
      </c>
      <c r="AA1171" s="11" t="s">
        <v>92</v>
      </c>
      <c r="AB1171" s="11" t="s">
        <v>92</v>
      </c>
      <c r="AC1171" s="11" t="s">
        <v>1395</v>
      </c>
      <c r="AD1171" s="16"/>
      <c r="AE1171" s="16"/>
      <c r="AF1171" s="16"/>
    </row>
    <row r="1172" spans="1:32">
      <c r="A1172" s="11">
        <v>21</v>
      </c>
      <c r="B1172" s="11">
        <v>207</v>
      </c>
      <c r="C1172" s="11"/>
      <c r="D1172" s="11">
        <v>205</v>
      </c>
      <c r="E1172" s="11">
        <v>207</v>
      </c>
      <c r="F1172" s="11" t="s">
        <v>4557</v>
      </c>
      <c r="G1172" s="11" t="s">
        <v>4558</v>
      </c>
      <c r="H1172" s="11" t="s">
        <v>3949</v>
      </c>
      <c r="I1172" s="11" t="s">
        <v>20</v>
      </c>
      <c r="J1172" s="11" t="s">
        <v>19</v>
      </c>
      <c r="K1172" s="11" t="s">
        <v>1971</v>
      </c>
      <c r="L1172" s="11">
        <v>1872</v>
      </c>
      <c r="M1172" s="11">
        <v>28</v>
      </c>
      <c r="N1172" s="11" t="s">
        <v>2933</v>
      </c>
      <c r="O1172" s="11">
        <v>7</v>
      </c>
      <c r="P1172" s="11"/>
      <c r="Q1172" s="11"/>
      <c r="R1172" s="11" t="s">
        <v>1493</v>
      </c>
      <c r="S1172" s="11" t="s">
        <v>1493</v>
      </c>
      <c r="T1172" s="11" t="s">
        <v>1493</v>
      </c>
      <c r="U1172" s="11">
        <v>1886</v>
      </c>
      <c r="V1172" s="11">
        <v>14</v>
      </c>
      <c r="W1172" s="11" t="s">
        <v>3975</v>
      </c>
      <c r="X1172" s="11" t="s">
        <v>32</v>
      </c>
      <c r="Y1172" s="11">
        <v>0</v>
      </c>
      <c r="Z1172" s="11"/>
      <c r="AA1172" s="11" t="s">
        <v>1395</v>
      </c>
      <c r="AB1172" s="11" t="s">
        <v>1395</v>
      </c>
      <c r="AC1172" s="11" t="s">
        <v>1395</v>
      </c>
      <c r="AD1172" s="11" t="s">
        <v>3956</v>
      </c>
      <c r="AE1172" s="11"/>
      <c r="AF1172" s="11" t="s">
        <v>261</v>
      </c>
    </row>
    <row r="1173" spans="1:32">
      <c r="A1173" s="11">
        <v>22</v>
      </c>
      <c r="B1173" s="11">
        <v>207</v>
      </c>
      <c r="C1173" s="16"/>
      <c r="D1173" s="11">
        <v>205</v>
      </c>
      <c r="E1173" s="11">
        <v>207</v>
      </c>
      <c r="F1173" s="11" t="s">
        <v>4557</v>
      </c>
      <c r="G1173" s="11" t="s">
        <v>147</v>
      </c>
      <c r="H1173" s="11" t="s">
        <v>2936</v>
      </c>
      <c r="I1173" s="11" t="s">
        <v>20</v>
      </c>
      <c r="J1173" s="11" t="s">
        <v>24</v>
      </c>
      <c r="K1173" s="11" t="s">
        <v>2354</v>
      </c>
      <c r="L1173" s="11">
        <v>1865</v>
      </c>
      <c r="M1173" s="11">
        <v>35</v>
      </c>
      <c r="N1173" s="11" t="s">
        <v>2933</v>
      </c>
      <c r="O1173" s="11">
        <v>7</v>
      </c>
      <c r="P1173" s="11">
        <v>4</v>
      </c>
      <c r="Q1173" s="11">
        <v>4</v>
      </c>
      <c r="R1173" s="11" t="s">
        <v>1493</v>
      </c>
      <c r="S1173" s="11" t="s">
        <v>1493</v>
      </c>
      <c r="T1173" s="11" t="s">
        <v>1493</v>
      </c>
      <c r="U1173" s="11">
        <v>1886</v>
      </c>
      <c r="V1173" s="11">
        <v>14</v>
      </c>
      <c r="W1173" s="16"/>
      <c r="X1173" s="16"/>
      <c r="Y1173" s="16"/>
      <c r="Z1173" s="16"/>
      <c r="AA1173" s="11" t="s">
        <v>1395</v>
      </c>
      <c r="AB1173" s="11" t="s">
        <v>1395</v>
      </c>
      <c r="AC1173" s="11" t="s">
        <v>1395</v>
      </c>
      <c r="AD1173" s="16"/>
      <c r="AE1173" s="16"/>
      <c r="AF1173" s="16"/>
    </row>
    <row r="1174" spans="1:32">
      <c r="A1174" s="11">
        <v>23</v>
      </c>
      <c r="B1174" s="11">
        <v>207</v>
      </c>
      <c r="C1174" s="16"/>
      <c r="D1174" s="11">
        <v>205</v>
      </c>
      <c r="E1174" s="11">
        <v>207</v>
      </c>
      <c r="F1174" s="11" t="s">
        <v>4557</v>
      </c>
      <c r="G1174" s="11" t="s">
        <v>1648</v>
      </c>
      <c r="H1174" s="11" t="s">
        <v>2938</v>
      </c>
      <c r="I1174" s="11" t="s">
        <v>20</v>
      </c>
      <c r="J1174" s="11" t="s">
        <v>24</v>
      </c>
      <c r="K1174" s="11" t="s">
        <v>2206</v>
      </c>
      <c r="L1174" s="11">
        <v>1886</v>
      </c>
      <c r="M1174" s="11">
        <v>14</v>
      </c>
      <c r="N1174" s="11" t="s">
        <v>2939</v>
      </c>
      <c r="O1174" s="16"/>
      <c r="P1174" s="16"/>
      <c r="Q1174" s="16"/>
      <c r="R1174" s="11" t="s">
        <v>3952</v>
      </c>
      <c r="S1174" s="11" t="s">
        <v>1493</v>
      </c>
      <c r="T1174" s="11" t="s">
        <v>1493</v>
      </c>
      <c r="U1174" s="16"/>
      <c r="V1174" s="16"/>
      <c r="W1174" s="16"/>
      <c r="X1174" s="11" t="s">
        <v>1998</v>
      </c>
      <c r="Y1174" s="11">
        <v>0</v>
      </c>
      <c r="Z1174" s="11">
        <v>0</v>
      </c>
      <c r="AA1174" s="11" t="s">
        <v>92</v>
      </c>
      <c r="AB1174" s="11" t="s">
        <v>92</v>
      </c>
      <c r="AC1174" s="11" t="s">
        <v>1395</v>
      </c>
      <c r="AD1174" s="16"/>
      <c r="AE1174" s="16"/>
      <c r="AF1174" s="16"/>
    </row>
    <row r="1175" spans="1:32">
      <c r="A1175" s="11">
        <v>24</v>
      </c>
      <c r="B1175" s="11">
        <v>207</v>
      </c>
      <c r="C1175" s="16"/>
      <c r="D1175" s="11">
        <v>205</v>
      </c>
      <c r="E1175" s="11">
        <v>207</v>
      </c>
      <c r="F1175" s="11" t="s">
        <v>4557</v>
      </c>
      <c r="G1175" s="11" t="s">
        <v>4559</v>
      </c>
      <c r="H1175" s="11" t="s">
        <v>2944</v>
      </c>
      <c r="I1175" s="11" t="s">
        <v>20</v>
      </c>
      <c r="J1175" s="11" t="s">
        <v>19</v>
      </c>
      <c r="K1175" s="11" t="s">
        <v>2354</v>
      </c>
      <c r="L1175" s="11">
        <v>1888</v>
      </c>
      <c r="M1175" s="11">
        <v>12</v>
      </c>
      <c r="N1175" s="11" t="s">
        <v>2939</v>
      </c>
      <c r="O1175" s="16"/>
      <c r="P1175" s="16"/>
      <c r="Q1175" s="16"/>
      <c r="R1175" s="11" t="s">
        <v>3952</v>
      </c>
      <c r="S1175" s="11" t="s">
        <v>1493</v>
      </c>
      <c r="T1175" s="11" t="s">
        <v>1493</v>
      </c>
      <c r="U1175" s="16"/>
      <c r="V1175" s="16"/>
      <c r="W1175" s="16"/>
      <c r="X1175" s="11" t="s">
        <v>1998</v>
      </c>
      <c r="Y1175" s="11">
        <v>0</v>
      </c>
      <c r="Z1175" s="11">
        <v>0</v>
      </c>
      <c r="AA1175" s="11" t="s">
        <v>92</v>
      </c>
      <c r="AB1175" s="11" t="s">
        <v>92</v>
      </c>
      <c r="AC1175" s="11" t="s">
        <v>1395</v>
      </c>
      <c r="AD1175" s="16"/>
      <c r="AE1175" s="16"/>
      <c r="AF1175" s="16"/>
    </row>
    <row r="1176" spans="1:32">
      <c r="A1176" s="11">
        <v>25</v>
      </c>
      <c r="B1176" s="11">
        <v>207</v>
      </c>
      <c r="C1176" s="16"/>
      <c r="D1176" s="11">
        <v>205</v>
      </c>
      <c r="E1176" s="11">
        <v>207</v>
      </c>
      <c r="F1176" s="11" t="s">
        <v>4557</v>
      </c>
      <c r="G1176" s="11" t="s">
        <v>4560</v>
      </c>
      <c r="H1176" s="11" t="s">
        <v>2938</v>
      </c>
      <c r="I1176" s="11" t="s">
        <v>20</v>
      </c>
      <c r="J1176" s="11" t="s">
        <v>24</v>
      </c>
      <c r="K1176" s="11" t="s">
        <v>2173</v>
      </c>
      <c r="L1176" s="11">
        <v>1895</v>
      </c>
      <c r="M1176" s="11">
        <v>4</v>
      </c>
      <c r="N1176" s="11" t="s">
        <v>2939</v>
      </c>
      <c r="O1176" s="16"/>
      <c r="P1176" s="16"/>
      <c r="Q1176" s="16"/>
      <c r="R1176" s="11" t="s">
        <v>3952</v>
      </c>
      <c r="S1176" s="11" t="s">
        <v>1493</v>
      </c>
      <c r="T1176" s="11" t="s">
        <v>1493</v>
      </c>
      <c r="U1176" s="16"/>
      <c r="V1176" s="16"/>
      <c r="W1176" s="16"/>
      <c r="X1176" s="16"/>
      <c r="Y1176" s="16"/>
      <c r="Z1176" s="16"/>
      <c r="AA1176" s="16"/>
      <c r="AB1176" s="16"/>
      <c r="AC1176" s="16"/>
      <c r="AD1176" s="16"/>
      <c r="AE1176" s="16"/>
      <c r="AF1176" s="16"/>
    </row>
    <row r="1177" spans="1:32">
      <c r="A1177" s="11">
        <v>26</v>
      </c>
      <c r="B1177" s="11">
        <v>207</v>
      </c>
      <c r="C1177" s="16"/>
      <c r="D1177" s="11">
        <v>205</v>
      </c>
      <c r="E1177" s="11">
        <v>207</v>
      </c>
      <c r="F1177" s="11" t="s">
        <v>4557</v>
      </c>
      <c r="G1177" s="11" t="s">
        <v>3970</v>
      </c>
      <c r="H1177" s="11" t="s">
        <v>2944</v>
      </c>
      <c r="I1177" s="11" t="s">
        <v>20</v>
      </c>
      <c r="J1177" s="11" t="s">
        <v>19</v>
      </c>
      <c r="K1177" s="11" t="s">
        <v>2206</v>
      </c>
      <c r="L1177" s="11">
        <v>1880</v>
      </c>
      <c r="M1177" s="11">
        <v>20</v>
      </c>
      <c r="N1177" s="11" t="s">
        <v>2939</v>
      </c>
      <c r="O1177" s="16"/>
      <c r="P1177" s="16"/>
      <c r="Q1177" s="16"/>
      <c r="R1177" s="11" t="s">
        <v>1493</v>
      </c>
      <c r="S1177" s="11" t="s">
        <v>1493</v>
      </c>
      <c r="T1177" s="11" t="s">
        <v>1493</v>
      </c>
      <c r="U1177" s="16"/>
      <c r="V1177" s="16"/>
      <c r="W1177" s="16"/>
      <c r="X1177" s="11" t="s">
        <v>4561</v>
      </c>
      <c r="Y1177" s="11">
        <v>3</v>
      </c>
      <c r="Z1177" s="16"/>
      <c r="AA1177" s="11" t="s">
        <v>1395</v>
      </c>
      <c r="AB1177" s="11" t="s">
        <v>1395</v>
      </c>
      <c r="AC1177" s="11" t="s">
        <v>1395</v>
      </c>
      <c r="AD1177" s="16"/>
      <c r="AE1177" s="16"/>
      <c r="AF1177" s="16"/>
    </row>
    <row r="1178" spans="1:32">
      <c r="A1178" s="11">
        <v>27</v>
      </c>
      <c r="B1178" s="11">
        <v>207</v>
      </c>
      <c r="C1178" s="16"/>
      <c r="D1178" s="11">
        <v>205</v>
      </c>
      <c r="E1178" s="11">
        <v>207</v>
      </c>
      <c r="F1178" s="11" t="s">
        <v>4562</v>
      </c>
      <c r="G1178" s="11" t="s">
        <v>4563</v>
      </c>
      <c r="H1178" s="11" t="s">
        <v>2953</v>
      </c>
      <c r="I1178" s="11" t="s">
        <v>20</v>
      </c>
      <c r="J1178" s="11" t="s">
        <v>19</v>
      </c>
      <c r="K1178" s="11" t="s">
        <v>2354</v>
      </c>
      <c r="L1178" s="11">
        <v>1861</v>
      </c>
      <c r="M1178" s="11">
        <v>39</v>
      </c>
      <c r="N1178" s="11" t="s">
        <v>3066</v>
      </c>
      <c r="O1178" s="16"/>
      <c r="P1178" s="16"/>
      <c r="Q1178" s="16"/>
      <c r="R1178" s="11" t="s">
        <v>1493</v>
      </c>
      <c r="S1178" s="11" t="s">
        <v>1493</v>
      </c>
      <c r="T1178" s="11" t="s">
        <v>1493</v>
      </c>
      <c r="U1178" s="11">
        <v>1896</v>
      </c>
      <c r="V1178" s="11">
        <v>4</v>
      </c>
      <c r="W1178" s="11" t="s">
        <v>3975</v>
      </c>
      <c r="X1178" s="11" t="s">
        <v>1998</v>
      </c>
      <c r="Y1178" s="11">
        <v>0</v>
      </c>
      <c r="Z1178" s="16"/>
      <c r="AA1178" s="11" t="s">
        <v>92</v>
      </c>
      <c r="AB1178" s="11" t="s">
        <v>92</v>
      </c>
      <c r="AC1178" s="11" t="s">
        <v>92</v>
      </c>
      <c r="AD1178" s="16"/>
      <c r="AE1178" s="16"/>
      <c r="AF1178" s="16"/>
    </row>
    <row r="1179" spans="1:32">
      <c r="A1179" s="11">
        <v>28</v>
      </c>
      <c r="B1179" s="11">
        <v>207</v>
      </c>
      <c r="C1179" s="16"/>
      <c r="D1179" s="11">
        <v>205</v>
      </c>
      <c r="E1179" s="11">
        <v>207</v>
      </c>
      <c r="F1179" s="11" t="s">
        <v>4564</v>
      </c>
      <c r="G1179" s="11" t="s">
        <v>4565</v>
      </c>
      <c r="H1179" s="11" t="s">
        <v>2953</v>
      </c>
      <c r="I1179" s="11" t="s">
        <v>20</v>
      </c>
      <c r="J1179" s="11" t="s">
        <v>19</v>
      </c>
      <c r="K1179" s="11" t="s">
        <v>1971</v>
      </c>
      <c r="L1179" s="11">
        <v>1847</v>
      </c>
      <c r="M1179" s="11">
        <v>53</v>
      </c>
      <c r="N1179" s="11" t="s">
        <v>2939</v>
      </c>
      <c r="O1179" s="16"/>
      <c r="P1179" s="16"/>
      <c r="Q1179" s="16"/>
      <c r="R1179" s="11" t="s">
        <v>1493</v>
      </c>
      <c r="S1179" s="11" t="s">
        <v>1493</v>
      </c>
      <c r="T1179" s="11" t="s">
        <v>1493</v>
      </c>
      <c r="U1179" s="11">
        <v>1896</v>
      </c>
      <c r="V1179" s="11">
        <v>4</v>
      </c>
      <c r="W1179" s="11" t="s">
        <v>3975</v>
      </c>
      <c r="X1179" s="16"/>
      <c r="Y1179" s="16"/>
      <c r="Z1179" s="16"/>
      <c r="AA1179" s="11" t="s">
        <v>1395</v>
      </c>
      <c r="AB1179" s="11" t="s">
        <v>1395</v>
      </c>
      <c r="AC1179" s="11" t="s">
        <v>1395</v>
      </c>
      <c r="AD1179" s="16"/>
      <c r="AE1179" s="16"/>
      <c r="AF1179" s="11" t="s">
        <v>261</v>
      </c>
    </row>
    <row r="1180" spans="1:32">
      <c r="A1180" s="11">
        <v>29</v>
      </c>
      <c r="B1180" s="11">
        <v>207</v>
      </c>
      <c r="C1180" s="16"/>
      <c r="D1180" s="11">
        <v>205</v>
      </c>
      <c r="E1180" s="11">
        <v>1</v>
      </c>
      <c r="F1180" s="11" t="s">
        <v>3754</v>
      </c>
      <c r="G1180" s="11" t="s">
        <v>95</v>
      </c>
      <c r="H1180" s="11" t="s">
        <v>2953</v>
      </c>
      <c r="I1180" s="11" t="s">
        <v>20</v>
      </c>
      <c r="J1180" s="11" t="s">
        <v>19</v>
      </c>
      <c r="K1180" s="11" t="s">
        <v>1971</v>
      </c>
      <c r="L1180" s="11">
        <v>1876</v>
      </c>
      <c r="M1180" s="11">
        <v>24</v>
      </c>
      <c r="N1180" s="11" t="s">
        <v>2939</v>
      </c>
      <c r="O1180" s="16"/>
      <c r="P1180" s="16"/>
      <c r="Q1180" s="16"/>
      <c r="R1180" s="11" t="s">
        <v>1493</v>
      </c>
      <c r="S1180" s="11" t="s">
        <v>1493</v>
      </c>
      <c r="T1180" s="11" t="s">
        <v>1493</v>
      </c>
      <c r="U1180" s="11">
        <v>1874</v>
      </c>
      <c r="V1180" s="11">
        <v>26</v>
      </c>
      <c r="W1180" s="11" t="s">
        <v>3975</v>
      </c>
      <c r="X1180" s="11" t="s">
        <v>1998</v>
      </c>
      <c r="Y1180" s="11">
        <v>0</v>
      </c>
      <c r="Z1180" s="16"/>
      <c r="AA1180" s="11" t="s">
        <v>1395</v>
      </c>
      <c r="AB1180" s="11" t="s">
        <v>1395</v>
      </c>
      <c r="AC1180" s="11" t="s">
        <v>1395</v>
      </c>
      <c r="AD1180" s="16"/>
      <c r="AE1180" s="16"/>
      <c r="AF1180" s="16"/>
    </row>
    <row r="1181" spans="1:32">
      <c r="A1181" s="11">
        <v>30</v>
      </c>
      <c r="B1181" s="11">
        <v>208</v>
      </c>
      <c r="C1181" s="11"/>
      <c r="D1181" s="11">
        <v>206</v>
      </c>
      <c r="E1181" s="11">
        <v>208</v>
      </c>
      <c r="F1181" s="11" t="s">
        <v>4566</v>
      </c>
      <c r="G1181" s="11" t="s">
        <v>2739</v>
      </c>
      <c r="H1181" s="11" t="s">
        <v>3949</v>
      </c>
      <c r="I1181" s="11" t="s">
        <v>20</v>
      </c>
      <c r="J1181" s="11" t="s">
        <v>19</v>
      </c>
      <c r="K1181" s="11" t="s">
        <v>2354</v>
      </c>
      <c r="L1181" s="11">
        <v>1865</v>
      </c>
      <c r="M1181" s="11">
        <v>35</v>
      </c>
      <c r="N1181" s="11" t="s">
        <v>2933</v>
      </c>
      <c r="O1181" s="11">
        <v>13</v>
      </c>
      <c r="P1181" s="11"/>
      <c r="Q1181" s="11"/>
      <c r="R1181" s="11" t="s">
        <v>1493</v>
      </c>
      <c r="S1181" s="11" t="s">
        <v>1493</v>
      </c>
      <c r="T1181" s="11" t="s">
        <v>1493</v>
      </c>
      <c r="U1181" s="11">
        <v>1897</v>
      </c>
      <c r="V1181" s="11">
        <v>3</v>
      </c>
      <c r="W1181" s="11" t="s">
        <v>3975</v>
      </c>
      <c r="X1181" s="11" t="s">
        <v>32</v>
      </c>
      <c r="Y1181" s="11">
        <v>0</v>
      </c>
      <c r="Z1181" s="11"/>
      <c r="AA1181" s="11" t="s">
        <v>1395</v>
      </c>
      <c r="AB1181" s="11" t="s">
        <v>1395</v>
      </c>
      <c r="AC1181" s="11" t="s">
        <v>92</v>
      </c>
      <c r="AD1181" s="11"/>
      <c r="AE1181" s="11"/>
      <c r="AF1181" s="11" t="s">
        <v>261</v>
      </c>
    </row>
    <row r="1182" spans="1:32">
      <c r="A1182" s="11">
        <v>31</v>
      </c>
      <c r="B1182" s="11">
        <v>208</v>
      </c>
      <c r="C1182" s="16"/>
      <c r="D1182" s="11">
        <v>206</v>
      </c>
      <c r="E1182" s="11">
        <v>208</v>
      </c>
      <c r="F1182" s="11" t="s">
        <v>4566</v>
      </c>
      <c r="G1182" s="11" t="s">
        <v>4567</v>
      </c>
      <c r="H1182" s="11" t="s">
        <v>2936</v>
      </c>
      <c r="I1182" s="11" t="s">
        <v>20</v>
      </c>
      <c r="J1182" s="11" t="s">
        <v>24</v>
      </c>
      <c r="K1182" s="11" t="s">
        <v>1971</v>
      </c>
      <c r="L1182" s="11">
        <v>1870</v>
      </c>
      <c r="M1182" s="11">
        <v>30</v>
      </c>
      <c r="N1182" s="11" t="s">
        <v>2933</v>
      </c>
      <c r="O1182" s="11">
        <v>13</v>
      </c>
      <c r="P1182" s="11">
        <v>3</v>
      </c>
      <c r="Q1182" s="11">
        <v>3</v>
      </c>
      <c r="R1182" s="11" t="s">
        <v>1493</v>
      </c>
      <c r="S1182" s="11" t="s">
        <v>1493</v>
      </c>
      <c r="T1182" s="11" t="s">
        <v>1493</v>
      </c>
      <c r="U1182" s="11">
        <v>1897</v>
      </c>
      <c r="V1182" s="11">
        <v>3</v>
      </c>
      <c r="W1182" s="16"/>
      <c r="X1182" s="16"/>
      <c r="Y1182" s="16"/>
      <c r="Z1182" s="16"/>
      <c r="AA1182" s="11" t="s">
        <v>1395</v>
      </c>
      <c r="AB1182" s="11" t="s">
        <v>1395</v>
      </c>
      <c r="AC1182" s="11" t="s">
        <v>92</v>
      </c>
      <c r="AD1182" s="16"/>
      <c r="AE1182" s="16"/>
      <c r="AF1182" s="16"/>
    </row>
    <row r="1183" spans="1:32">
      <c r="A1183" s="11">
        <v>32</v>
      </c>
      <c r="B1183" s="11">
        <v>208</v>
      </c>
      <c r="C1183" s="16"/>
      <c r="D1183" s="11">
        <v>206</v>
      </c>
      <c r="E1183" s="11">
        <v>208</v>
      </c>
      <c r="F1183" s="11" t="s">
        <v>4566</v>
      </c>
      <c r="G1183" s="11" t="s">
        <v>4568</v>
      </c>
      <c r="H1183" s="11" t="s">
        <v>2944</v>
      </c>
      <c r="I1183" s="11" t="s">
        <v>20</v>
      </c>
      <c r="J1183" s="11" t="s">
        <v>19</v>
      </c>
      <c r="K1183" s="11" t="s">
        <v>2206</v>
      </c>
      <c r="L1183" s="11">
        <v>1888</v>
      </c>
      <c r="M1183" s="11">
        <v>12</v>
      </c>
      <c r="N1183" s="11" t="s">
        <v>2939</v>
      </c>
      <c r="O1183" s="16"/>
      <c r="P1183" s="16"/>
      <c r="Q1183" s="16"/>
      <c r="R1183" s="11" t="s">
        <v>1493</v>
      </c>
      <c r="S1183" s="11" t="s">
        <v>1493</v>
      </c>
      <c r="T1183" s="11" t="s">
        <v>1493</v>
      </c>
      <c r="U1183" s="11">
        <v>1897</v>
      </c>
      <c r="V1183" s="11">
        <v>3</v>
      </c>
      <c r="W1183" s="16"/>
      <c r="X1183" s="11" t="s">
        <v>1998</v>
      </c>
      <c r="Y1183" s="11">
        <v>0</v>
      </c>
      <c r="Z1183" s="16"/>
      <c r="AA1183" s="11" t="s">
        <v>92</v>
      </c>
      <c r="AB1183" s="11" t="s">
        <v>92</v>
      </c>
      <c r="AC1183" s="11" t="s">
        <v>92</v>
      </c>
      <c r="AD1183" s="16"/>
      <c r="AE1183" s="16"/>
      <c r="AF1183" s="16"/>
    </row>
    <row r="1184" spans="1:32">
      <c r="A1184" s="11">
        <v>33</v>
      </c>
      <c r="B1184" s="11">
        <v>208</v>
      </c>
      <c r="C1184" s="16"/>
      <c r="D1184" s="11">
        <v>206</v>
      </c>
      <c r="E1184" s="11">
        <v>208</v>
      </c>
      <c r="F1184" s="11" t="s">
        <v>4566</v>
      </c>
      <c r="G1184" s="11" t="s">
        <v>4569</v>
      </c>
      <c r="H1184" s="11" t="s">
        <v>2944</v>
      </c>
      <c r="I1184" s="11" t="s">
        <v>20</v>
      </c>
      <c r="J1184" s="11" t="s">
        <v>19</v>
      </c>
      <c r="K1184" s="11" t="s">
        <v>2354</v>
      </c>
      <c r="L1184" s="11">
        <v>1891</v>
      </c>
      <c r="M1184" s="11">
        <v>9</v>
      </c>
      <c r="N1184" s="11" t="s">
        <v>2939</v>
      </c>
      <c r="O1184" s="16"/>
      <c r="P1184" s="16"/>
      <c r="Q1184" s="16"/>
      <c r="R1184" s="11" t="s">
        <v>1493</v>
      </c>
      <c r="S1184" s="11" t="s">
        <v>1493</v>
      </c>
      <c r="T1184" s="11" t="s">
        <v>1493</v>
      </c>
      <c r="U1184" s="16"/>
      <c r="V1184" s="16"/>
      <c r="W1184" s="16"/>
      <c r="X1184" s="16"/>
      <c r="Y1184" s="16"/>
      <c r="Z1184" s="11">
        <v>0</v>
      </c>
      <c r="AA1184" s="11" t="s">
        <v>92</v>
      </c>
      <c r="AB1184" s="11" t="s">
        <v>92</v>
      </c>
      <c r="AC1184" s="11" t="s">
        <v>92</v>
      </c>
      <c r="AD1184" s="16"/>
      <c r="AE1184" s="16"/>
      <c r="AF1184" s="16"/>
    </row>
    <row r="1185" spans="1:32">
      <c r="A1185" s="11">
        <v>34</v>
      </c>
      <c r="B1185" s="11">
        <v>208</v>
      </c>
      <c r="C1185" s="16"/>
      <c r="D1185" s="11">
        <v>206</v>
      </c>
      <c r="E1185" s="11">
        <v>208</v>
      </c>
      <c r="F1185" s="11" t="s">
        <v>4566</v>
      </c>
      <c r="G1185" s="11" t="s">
        <v>4570</v>
      </c>
      <c r="H1185" s="11" t="s">
        <v>2944</v>
      </c>
      <c r="I1185" s="11" t="s">
        <v>20</v>
      </c>
      <c r="J1185" s="11" t="s">
        <v>19</v>
      </c>
      <c r="K1185" s="11" t="s">
        <v>2206</v>
      </c>
      <c r="L1185" s="11">
        <v>1895</v>
      </c>
      <c r="M1185" s="11">
        <v>5</v>
      </c>
      <c r="N1185" s="11" t="s">
        <v>2939</v>
      </c>
      <c r="O1185" s="16"/>
      <c r="P1185" s="16"/>
      <c r="Q1185" s="16"/>
      <c r="R1185" s="11" t="s">
        <v>1493</v>
      </c>
      <c r="S1185" s="11" t="s">
        <v>1493</v>
      </c>
      <c r="T1185" s="11" t="s">
        <v>1493</v>
      </c>
      <c r="U1185" s="16"/>
      <c r="V1185" s="16"/>
      <c r="W1185" s="16"/>
      <c r="X1185" s="16"/>
      <c r="Y1185" s="16"/>
      <c r="Z1185" s="16"/>
      <c r="AA1185" s="16"/>
      <c r="AB1185" s="16"/>
      <c r="AC1185" s="16"/>
      <c r="AD1185" s="16"/>
      <c r="AE1185" s="16"/>
      <c r="AF1185" s="16"/>
    </row>
    <row r="1186" spans="1:32">
      <c r="A1186" s="11">
        <v>35</v>
      </c>
      <c r="B1186" s="11">
        <v>209</v>
      </c>
      <c r="C1186" s="11"/>
      <c r="D1186" s="11">
        <v>206</v>
      </c>
      <c r="E1186" s="11">
        <v>209</v>
      </c>
      <c r="F1186" s="11" t="s">
        <v>4571</v>
      </c>
      <c r="G1186" s="11" t="s">
        <v>112</v>
      </c>
      <c r="H1186" s="11" t="s">
        <v>3949</v>
      </c>
      <c r="I1186" s="11" t="s">
        <v>637</v>
      </c>
      <c r="J1186" s="11" t="s">
        <v>19</v>
      </c>
      <c r="K1186" s="11" t="s">
        <v>1971</v>
      </c>
      <c r="L1186" s="11">
        <v>1848</v>
      </c>
      <c r="M1186" s="11">
        <v>52</v>
      </c>
      <c r="N1186" s="11" t="s">
        <v>2933</v>
      </c>
      <c r="O1186" s="11">
        <v>13</v>
      </c>
      <c r="P1186" s="11"/>
      <c r="Q1186" s="11"/>
      <c r="R1186" s="11" t="s">
        <v>4034</v>
      </c>
      <c r="S1186" s="11"/>
      <c r="T1186" s="11"/>
      <c r="U1186" s="11"/>
      <c r="V1186" s="11"/>
      <c r="W1186" s="11"/>
      <c r="X1186" s="11" t="s">
        <v>32</v>
      </c>
      <c r="Y1186" s="11">
        <v>0</v>
      </c>
      <c r="Z1186" s="11"/>
      <c r="AA1186" s="11" t="s">
        <v>92</v>
      </c>
      <c r="AB1186" s="11" t="s">
        <v>92</v>
      </c>
      <c r="AC1186" s="11" t="s">
        <v>1395</v>
      </c>
      <c r="AD1186" s="11" t="s">
        <v>3956</v>
      </c>
      <c r="AE1186" s="11"/>
      <c r="AF1186" s="11" t="s">
        <v>261</v>
      </c>
    </row>
    <row r="1187" spans="1:32">
      <c r="A1187" s="11">
        <v>36</v>
      </c>
      <c r="B1187" s="11">
        <v>209</v>
      </c>
      <c r="C1187" s="16"/>
      <c r="D1187" s="11">
        <v>206</v>
      </c>
      <c r="E1187" s="11">
        <v>209</v>
      </c>
      <c r="F1187" s="11" t="s">
        <v>4571</v>
      </c>
      <c r="G1187" s="11" t="s">
        <v>23</v>
      </c>
      <c r="H1187" s="11" t="s">
        <v>2936</v>
      </c>
      <c r="I1187" s="11" t="s">
        <v>637</v>
      </c>
      <c r="J1187" s="11" t="s">
        <v>24</v>
      </c>
      <c r="K1187" s="11" t="s">
        <v>2143</v>
      </c>
      <c r="L1187" s="11">
        <v>1847</v>
      </c>
      <c r="M1187" s="11">
        <v>52</v>
      </c>
      <c r="N1187" s="11" t="s">
        <v>2933</v>
      </c>
      <c r="O1187" s="11">
        <v>13</v>
      </c>
      <c r="P1187" s="11">
        <v>0</v>
      </c>
      <c r="Q1187" s="11">
        <v>0</v>
      </c>
      <c r="R1187" s="11" t="s">
        <v>3959</v>
      </c>
      <c r="S1187" s="16"/>
      <c r="T1187" s="11" t="s">
        <v>3955</v>
      </c>
      <c r="U1187" s="16"/>
      <c r="V1187" s="16"/>
      <c r="W1187" s="16"/>
      <c r="X1187" s="16"/>
      <c r="Y1187" s="16"/>
      <c r="Z1187" s="16"/>
      <c r="AA1187" s="11" t="s">
        <v>92</v>
      </c>
      <c r="AB1187" s="11" t="s">
        <v>92</v>
      </c>
      <c r="AC1187" s="11" t="s">
        <v>1395</v>
      </c>
      <c r="AD1187" s="16"/>
      <c r="AE1187" s="16"/>
      <c r="AF1187" s="16"/>
    </row>
    <row r="1188" spans="1:32">
      <c r="A1188" s="11">
        <v>37</v>
      </c>
      <c r="B1188" s="11">
        <v>209</v>
      </c>
      <c r="C1188" s="16"/>
      <c r="D1188" s="11">
        <v>206</v>
      </c>
      <c r="E1188" s="11">
        <v>209</v>
      </c>
      <c r="F1188" s="11" t="s">
        <v>2271</v>
      </c>
      <c r="G1188" s="11" t="s">
        <v>1732</v>
      </c>
      <c r="H1188" s="11" t="s">
        <v>2953</v>
      </c>
      <c r="I1188" s="11" t="s">
        <v>637</v>
      </c>
      <c r="J1188" s="11" t="s">
        <v>24</v>
      </c>
      <c r="K1188" s="11" t="s">
        <v>2206</v>
      </c>
      <c r="L1188" s="11">
        <v>1875</v>
      </c>
      <c r="M1188" s="11">
        <v>25</v>
      </c>
      <c r="N1188" s="11" t="s">
        <v>2939</v>
      </c>
      <c r="O1188" s="16"/>
      <c r="P1188" s="16"/>
      <c r="Q1188" s="16"/>
      <c r="R1188" s="11" t="s">
        <v>3952</v>
      </c>
      <c r="S1188" s="16"/>
      <c r="T1188" s="16"/>
      <c r="U1188" s="16"/>
      <c r="V1188" s="16"/>
      <c r="W1188" s="16"/>
      <c r="X1188" s="11" t="s">
        <v>1998</v>
      </c>
      <c r="Y1188" s="11">
        <v>0</v>
      </c>
      <c r="Z1188" s="16"/>
      <c r="AA1188" s="11" t="s">
        <v>92</v>
      </c>
      <c r="AB1188" s="11" t="s">
        <v>92</v>
      </c>
      <c r="AC1188" s="11" t="s">
        <v>1395</v>
      </c>
      <c r="AD1188" s="16"/>
      <c r="AE1188" s="16"/>
      <c r="AF1188" s="16"/>
    </row>
    <row r="1189" spans="1:32">
      <c r="A1189" s="11">
        <v>38</v>
      </c>
      <c r="B1189" s="11">
        <v>209</v>
      </c>
      <c r="C1189" s="16"/>
      <c r="D1189" s="11">
        <v>206</v>
      </c>
      <c r="E1189" s="11">
        <v>209</v>
      </c>
      <c r="F1189" s="11" t="s">
        <v>4571</v>
      </c>
      <c r="G1189" s="11" t="s">
        <v>1648</v>
      </c>
      <c r="H1189" s="11" t="s">
        <v>2938</v>
      </c>
      <c r="I1189" s="11" t="s">
        <v>637</v>
      </c>
      <c r="J1189" s="11" t="s">
        <v>24</v>
      </c>
      <c r="K1189" s="11" t="s">
        <v>2354</v>
      </c>
      <c r="L1189" s="11">
        <v>1893</v>
      </c>
      <c r="M1189" s="11">
        <v>7</v>
      </c>
      <c r="N1189" s="11" t="s">
        <v>2939</v>
      </c>
      <c r="O1189" s="16"/>
      <c r="P1189" s="16"/>
      <c r="Q1189" s="16"/>
      <c r="R1189" s="11" t="s">
        <v>3952</v>
      </c>
      <c r="S1189" s="11" t="s">
        <v>3952</v>
      </c>
      <c r="T1189" s="11" t="s">
        <v>3952</v>
      </c>
      <c r="U1189" s="16"/>
      <c r="V1189" s="16"/>
      <c r="W1189" s="16"/>
      <c r="X1189" s="16"/>
      <c r="Y1189" s="16"/>
      <c r="Z1189" s="16"/>
      <c r="AA1189" s="16"/>
      <c r="AB1189" s="11" t="s">
        <v>92</v>
      </c>
      <c r="AC1189" s="16"/>
      <c r="AD1189" s="16"/>
      <c r="AE1189" s="16"/>
      <c r="AF1189" s="16"/>
    </row>
    <row r="1190" spans="1:32">
      <c r="A1190" s="11">
        <v>39</v>
      </c>
      <c r="B1190" s="11">
        <v>210</v>
      </c>
      <c r="C1190" s="11"/>
      <c r="D1190" s="11">
        <v>206</v>
      </c>
      <c r="E1190" s="11">
        <v>210</v>
      </c>
      <c r="F1190" s="11" t="s">
        <v>4572</v>
      </c>
      <c r="G1190" s="11" t="s">
        <v>495</v>
      </c>
      <c r="H1190" s="11" t="s">
        <v>3949</v>
      </c>
      <c r="I1190" s="11" t="s">
        <v>20</v>
      </c>
      <c r="J1190" s="11" t="s">
        <v>19</v>
      </c>
      <c r="K1190" s="11" t="s">
        <v>2354</v>
      </c>
      <c r="L1190" s="11">
        <v>1845</v>
      </c>
      <c r="M1190" s="11">
        <v>55</v>
      </c>
      <c r="N1190" s="11" t="s">
        <v>2933</v>
      </c>
      <c r="O1190" s="11">
        <v>22</v>
      </c>
      <c r="P1190" s="11"/>
      <c r="Q1190" s="11"/>
      <c r="R1190" s="11" t="s">
        <v>4268</v>
      </c>
      <c r="S1190" s="11" t="s">
        <v>4034</v>
      </c>
      <c r="T1190" s="11" t="s">
        <v>4268</v>
      </c>
      <c r="U1190" s="11"/>
      <c r="V1190" s="11"/>
      <c r="W1190" s="11"/>
      <c r="X1190" s="11" t="s">
        <v>32</v>
      </c>
      <c r="Y1190" s="11">
        <v>0</v>
      </c>
      <c r="Z1190" s="11"/>
      <c r="AA1190" s="11" t="s">
        <v>1395</v>
      </c>
      <c r="AB1190" s="11" t="s">
        <v>1395</v>
      </c>
      <c r="AC1190" s="11" t="s">
        <v>1395</v>
      </c>
      <c r="AD1190" s="11" t="s">
        <v>3956</v>
      </c>
      <c r="AE1190" s="11"/>
      <c r="AF1190" s="11" t="s">
        <v>261</v>
      </c>
    </row>
    <row r="1191" spans="1:32">
      <c r="A1191" s="11">
        <v>40</v>
      </c>
      <c r="B1191" s="11">
        <v>210</v>
      </c>
      <c r="C1191" s="16"/>
      <c r="D1191" s="11">
        <v>206</v>
      </c>
      <c r="E1191" s="11">
        <v>210</v>
      </c>
      <c r="F1191" s="11" t="s">
        <v>4572</v>
      </c>
      <c r="G1191" s="11" t="s">
        <v>484</v>
      </c>
      <c r="H1191" s="11" t="s">
        <v>2936</v>
      </c>
      <c r="I1191" s="11" t="s">
        <v>20</v>
      </c>
      <c r="J1191" s="11" t="s">
        <v>24</v>
      </c>
      <c r="K1191" s="11" t="s">
        <v>2128</v>
      </c>
      <c r="L1191" s="11">
        <v>1856</v>
      </c>
      <c r="M1191" s="11">
        <v>44</v>
      </c>
      <c r="N1191" s="11" t="s">
        <v>2933</v>
      </c>
      <c r="O1191" s="11">
        <v>22</v>
      </c>
      <c r="P1191" s="11">
        <v>6</v>
      </c>
      <c r="Q1191" s="11">
        <v>5</v>
      </c>
      <c r="R1191" s="11" t="s">
        <v>3952</v>
      </c>
      <c r="S1191" s="11" t="s">
        <v>3958</v>
      </c>
      <c r="T1191" s="11" t="s">
        <v>3952</v>
      </c>
      <c r="U1191" s="16"/>
      <c r="V1191" s="16"/>
      <c r="W1191" s="16"/>
      <c r="X1191" s="16"/>
      <c r="Y1191" s="16"/>
      <c r="Z1191" s="16"/>
      <c r="AA1191" s="11" t="s">
        <v>1395</v>
      </c>
      <c r="AB1191" s="11" t="s">
        <v>1395</v>
      </c>
      <c r="AC1191" s="11" t="s">
        <v>1395</v>
      </c>
      <c r="AD1191" s="16"/>
      <c r="AE1191" s="16"/>
      <c r="AF1191" s="16"/>
    </row>
    <row r="1192" spans="1:32">
      <c r="A1192" s="11">
        <v>41</v>
      </c>
      <c r="B1192" s="11">
        <v>210</v>
      </c>
      <c r="C1192" s="16"/>
      <c r="D1192" s="11">
        <v>206</v>
      </c>
      <c r="E1192" s="11">
        <v>210</v>
      </c>
      <c r="F1192" s="11" t="s">
        <v>4572</v>
      </c>
      <c r="G1192" s="11" t="s">
        <v>947</v>
      </c>
      <c r="H1192" s="11" t="s">
        <v>2944</v>
      </c>
      <c r="I1192" s="11" t="s">
        <v>20</v>
      </c>
      <c r="J1192" s="11" t="s">
        <v>19</v>
      </c>
      <c r="K1192" s="11" t="s">
        <v>1971</v>
      </c>
      <c r="L1192" s="11">
        <v>1879</v>
      </c>
      <c r="M1192" s="11">
        <v>21</v>
      </c>
      <c r="N1192" s="11" t="s">
        <v>2939</v>
      </c>
      <c r="O1192" s="16"/>
      <c r="P1192" s="16"/>
      <c r="Q1192" s="16"/>
      <c r="R1192" s="11" t="s">
        <v>3952</v>
      </c>
      <c r="S1192" s="11" t="s">
        <v>4268</v>
      </c>
      <c r="T1192" s="11" t="s">
        <v>3952</v>
      </c>
      <c r="U1192" s="16"/>
      <c r="V1192" s="16"/>
      <c r="W1192" s="16"/>
      <c r="X1192" s="11" t="s">
        <v>1998</v>
      </c>
      <c r="Y1192" s="11">
        <v>0</v>
      </c>
      <c r="Z1192" s="16"/>
      <c r="AA1192" s="11" t="s">
        <v>92</v>
      </c>
      <c r="AB1192" s="11" t="s">
        <v>92</v>
      </c>
      <c r="AC1192" s="11" t="s">
        <v>1395</v>
      </c>
      <c r="AD1192" s="16"/>
      <c r="AE1192" s="16"/>
      <c r="AF1192" s="16"/>
    </row>
    <row r="1193" spans="1:32">
      <c r="A1193" s="11">
        <v>42</v>
      </c>
      <c r="B1193" s="11">
        <v>210</v>
      </c>
      <c r="C1193" s="16"/>
      <c r="D1193" s="11">
        <v>206</v>
      </c>
      <c r="E1193" s="11">
        <v>210</v>
      </c>
      <c r="F1193" s="11" t="s">
        <v>4572</v>
      </c>
      <c r="G1193" s="11" t="s">
        <v>2802</v>
      </c>
      <c r="H1193" s="11" t="s">
        <v>2944</v>
      </c>
      <c r="I1193" s="11" t="s">
        <v>20</v>
      </c>
      <c r="J1193" s="11" t="s">
        <v>19</v>
      </c>
      <c r="K1193" s="11" t="s">
        <v>2190</v>
      </c>
      <c r="L1193" s="11">
        <v>1881</v>
      </c>
      <c r="M1193" s="11">
        <v>18</v>
      </c>
      <c r="N1193" s="11" t="s">
        <v>2939</v>
      </c>
      <c r="O1193" s="16"/>
      <c r="P1193" s="16"/>
      <c r="Q1193" s="16"/>
      <c r="R1193" s="11" t="s">
        <v>3952</v>
      </c>
      <c r="S1193" s="11" t="s">
        <v>4268</v>
      </c>
      <c r="T1193" s="11" t="s">
        <v>3952</v>
      </c>
      <c r="U1193" s="16"/>
      <c r="V1193" s="16"/>
      <c r="W1193" s="16"/>
      <c r="X1193" s="11" t="s">
        <v>1998</v>
      </c>
      <c r="Y1193" s="11">
        <v>0</v>
      </c>
      <c r="Z1193" s="11">
        <v>0</v>
      </c>
      <c r="AA1193" s="11" t="s">
        <v>92</v>
      </c>
      <c r="AB1193" s="11" t="s">
        <v>92</v>
      </c>
      <c r="AC1193" s="11" t="s">
        <v>1395</v>
      </c>
      <c r="AD1193" s="16"/>
      <c r="AE1193" s="16"/>
      <c r="AF1193" s="16"/>
    </row>
    <row r="1194" spans="1:32">
      <c r="A1194" s="11">
        <v>43</v>
      </c>
      <c r="B1194" s="11">
        <v>210</v>
      </c>
      <c r="C1194" s="16"/>
      <c r="D1194" s="11">
        <v>206</v>
      </c>
      <c r="E1194" s="11">
        <v>210</v>
      </c>
      <c r="F1194" s="11" t="s">
        <v>4572</v>
      </c>
      <c r="G1194" s="11" t="s">
        <v>4243</v>
      </c>
      <c r="H1194" s="11" t="s">
        <v>2938</v>
      </c>
      <c r="I1194" s="11" t="s">
        <v>20</v>
      </c>
      <c r="J1194" s="11" t="s">
        <v>24</v>
      </c>
      <c r="K1194" s="11" t="s">
        <v>2230</v>
      </c>
      <c r="L1194" s="11">
        <v>1883</v>
      </c>
      <c r="M1194" s="11">
        <v>16</v>
      </c>
      <c r="N1194" s="11" t="s">
        <v>2939</v>
      </c>
      <c r="O1194" s="16"/>
      <c r="P1194" s="16"/>
      <c r="Q1194" s="16"/>
      <c r="R1194" s="11" t="s">
        <v>3952</v>
      </c>
      <c r="S1194" s="11" t="s">
        <v>4268</v>
      </c>
      <c r="T1194" s="11" t="s">
        <v>3952</v>
      </c>
      <c r="U1194" s="16"/>
      <c r="V1194" s="16"/>
      <c r="W1194" s="16"/>
      <c r="X1194" s="16"/>
      <c r="Y1194" s="16"/>
      <c r="Z1194" s="11">
        <v>0</v>
      </c>
      <c r="AA1194" s="11" t="s">
        <v>1395</v>
      </c>
      <c r="AB1194" s="11" t="s">
        <v>1395</v>
      </c>
      <c r="AC1194" s="11" t="s">
        <v>1395</v>
      </c>
      <c r="AD1194" s="16"/>
      <c r="AE1194" s="16"/>
      <c r="AF1194" s="16"/>
    </row>
    <row r="1195" spans="1:32">
      <c r="A1195" s="11">
        <v>44</v>
      </c>
      <c r="B1195" s="11">
        <v>210</v>
      </c>
      <c r="C1195" s="16"/>
      <c r="D1195" s="11">
        <v>206</v>
      </c>
      <c r="E1195" s="11">
        <v>210</v>
      </c>
      <c r="F1195" s="11" t="s">
        <v>4572</v>
      </c>
      <c r="G1195" s="11" t="s">
        <v>4573</v>
      </c>
      <c r="H1195" s="11" t="s">
        <v>2938</v>
      </c>
      <c r="I1195" s="11" t="s">
        <v>20</v>
      </c>
      <c r="J1195" s="11" t="s">
        <v>24</v>
      </c>
      <c r="K1195" s="11" t="s">
        <v>2033</v>
      </c>
      <c r="L1195" s="11">
        <v>1891</v>
      </c>
      <c r="M1195" s="11">
        <v>9</v>
      </c>
      <c r="N1195" s="11" t="s">
        <v>2939</v>
      </c>
      <c r="O1195" s="16"/>
      <c r="P1195" s="16"/>
      <c r="Q1195" s="16"/>
      <c r="R1195" s="11" t="s">
        <v>3952</v>
      </c>
      <c r="S1195" s="11" t="s">
        <v>4268</v>
      </c>
      <c r="T1195" s="11" t="s">
        <v>3952</v>
      </c>
      <c r="U1195" s="16"/>
      <c r="V1195" s="16"/>
      <c r="W1195" s="16"/>
      <c r="X1195" s="16"/>
      <c r="Y1195" s="16"/>
      <c r="Z1195" s="11">
        <v>0</v>
      </c>
      <c r="AA1195" s="11" t="s">
        <v>92</v>
      </c>
      <c r="AB1195" s="11" t="s">
        <v>92</v>
      </c>
      <c r="AC1195" s="11" t="s">
        <v>1395</v>
      </c>
      <c r="AD1195" s="16"/>
      <c r="AE1195" s="16"/>
      <c r="AF1195" s="16"/>
    </row>
    <row r="1196" spans="1:32">
      <c r="A1196" s="11">
        <v>45</v>
      </c>
      <c r="B1196" s="11">
        <v>210</v>
      </c>
      <c r="C1196" s="16"/>
      <c r="D1196" s="11">
        <v>206</v>
      </c>
      <c r="E1196" s="11">
        <v>210</v>
      </c>
      <c r="F1196" s="11" t="s">
        <v>4572</v>
      </c>
      <c r="G1196" s="11" t="s">
        <v>95</v>
      </c>
      <c r="H1196" s="11" t="s">
        <v>2944</v>
      </c>
      <c r="I1196" s="11" t="s">
        <v>20</v>
      </c>
      <c r="J1196" s="11" t="s">
        <v>19</v>
      </c>
      <c r="K1196" s="11" t="s">
        <v>2206</v>
      </c>
      <c r="L1196" s="11">
        <v>1894</v>
      </c>
      <c r="M1196" s="11">
        <v>6</v>
      </c>
      <c r="N1196" s="11" t="s">
        <v>2939</v>
      </c>
      <c r="O1196" s="16"/>
      <c r="P1196" s="16"/>
      <c r="Q1196" s="16"/>
      <c r="R1196" s="11" t="s">
        <v>3952</v>
      </c>
      <c r="S1196" s="11" t="s">
        <v>4268</v>
      </c>
      <c r="T1196" s="11" t="s">
        <v>3952</v>
      </c>
      <c r="U1196" s="16"/>
      <c r="V1196" s="16"/>
      <c r="W1196" s="16"/>
      <c r="X1196" s="16"/>
      <c r="Y1196" s="16"/>
      <c r="Z1196" s="16"/>
      <c r="AA1196" s="16"/>
      <c r="AB1196" s="16"/>
      <c r="AC1196" s="16"/>
      <c r="AD1196" s="16"/>
      <c r="AE1196" s="16"/>
      <c r="AF1196" s="16"/>
    </row>
    <row r="1197" spans="1:32">
      <c r="A1197" s="11">
        <v>46</v>
      </c>
      <c r="B1197" s="11">
        <v>211</v>
      </c>
      <c r="C1197" s="11"/>
      <c r="D1197" s="11">
        <v>209</v>
      </c>
      <c r="E1197" s="11">
        <v>211</v>
      </c>
      <c r="F1197" s="11" t="s">
        <v>536</v>
      </c>
      <c r="G1197" s="11" t="s">
        <v>4574</v>
      </c>
      <c r="H1197" s="11" t="s">
        <v>3949</v>
      </c>
      <c r="I1197" s="11" t="s">
        <v>637</v>
      </c>
      <c r="J1197" s="11" t="s">
        <v>19</v>
      </c>
      <c r="K1197" s="11" t="s">
        <v>1971</v>
      </c>
      <c r="L1197" s="11">
        <v>1878</v>
      </c>
      <c r="M1197" s="11">
        <v>22</v>
      </c>
      <c r="N1197" s="11" t="s">
        <v>2933</v>
      </c>
      <c r="O1197" s="11">
        <v>2</v>
      </c>
      <c r="P1197" s="11"/>
      <c r="Q1197" s="11"/>
      <c r="R1197" s="11" t="s">
        <v>3952</v>
      </c>
      <c r="S1197" s="11"/>
      <c r="T1197" s="11"/>
      <c r="U1197" s="11"/>
      <c r="V1197" s="11"/>
      <c r="W1197" s="11"/>
      <c r="X1197" s="11" t="s">
        <v>32</v>
      </c>
      <c r="Y1197" s="11">
        <v>0</v>
      </c>
      <c r="Z1197" s="11"/>
      <c r="AA1197" s="11" t="s">
        <v>92</v>
      </c>
      <c r="AB1197" s="11" t="s">
        <v>92</v>
      </c>
      <c r="AC1197" s="11" t="s">
        <v>1395</v>
      </c>
      <c r="AD1197" s="11" t="s">
        <v>3956</v>
      </c>
      <c r="AE1197" s="11"/>
      <c r="AF1197" s="11" t="s">
        <v>261</v>
      </c>
    </row>
    <row r="1198" spans="1:32">
      <c r="A1198" s="11">
        <v>47</v>
      </c>
      <c r="B1198" s="11">
        <v>211</v>
      </c>
      <c r="C1198" s="16"/>
      <c r="D1198" s="11">
        <v>209</v>
      </c>
      <c r="E1198" s="11">
        <v>211</v>
      </c>
      <c r="F1198" s="11" t="s">
        <v>536</v>
      </c>
      <c r="G1198" s="11" t="s">
        <v>4575</v>
      </c>
      <c r="H1198" s="11" t="s">
        <v>2936</v>
      </c>
      <c r="I1198" s="11" t="s">
        <v>637</v>
      </c>
      <c r="J1198" s="11" t="s">
        <v>24</v>
      </c>
      <c r="K1198" s="11" t="s">
        <v>2354</v>
      </c>
      <c r="L1198" s="11">
        <v>1879</v>
      </c>
      <c r="M1198" s="11">
        <v>20</v>
      </c>
      <c r="N1198" s="11" t="s">
        <v>2933</v>
      </c>
      <c r="O1198" s="11">
        <v>2</v>
      </c>
      <c r="P1198" s="11">
        <v>1</v>
      </c>
      <c r="Q1198" s="11">
        <v>1</v>
      </c>
      <c r="R1198" s="11" t="s">
        <v>3952</v>
      </c>
      <c r="S1198" s="16"/>
      <c r="T1198" s="16"/>
      <c r="U1198" s="16"/>
      <c r="V1198" s="16"/>
      <c r="W1198" s="16"/>
      <c r="X1198" s="16"/>
      <c r="Y1198" s="16"/>
      <c r="Z1198" s="16"/>
      <c r="AA1198" s="11" t="s">
        <v>1395</v>
      </c>
      <c r="AB1198" s="11" t="s">
        <v>1395</v>
      </c>
      <c r="AC1198" s="11" t="s">
        <v>1395</v>
      </c>
      <c r="AD1198" s="16"/>
      <c r="AE1198" s="16"/>
      <c r="AF1198" s="16"/>
    </row>
    <row r="1199" spans="1:32">
      <c r="A1199" s="11">
        <v>48</v>
      </c>
      <c r="B1199" s="11">
        <v>211</v>
      </c>
      <c r="C1199" s="16"/>
      <c r="D1199" s="11">
        <v>209</v>
      </c>
      <c r="E1199" s="11">
        <v>211</v>
      </c>
      <c r="F1199" s="11" t="s">
        <v>536</v>
      </c>
      <c r="G1199" s="11" t="s">
        <v>1202</v>
      </c>
      <c r="H1199" s="11" t="s">
        <v>2944</v>
      </c>
      <c r="I1199" s="11" t="s">
        <v>637</v>
      </c>
      <c r="J1199" s="11" t="s">
        <v>19</v>
      </c>
      <c r="K1199" s="11" t="s">
        <v>2161</v>
      </c>
      <c r="L1199" s="11">
        <v>1899</v>
      </c>
      <c r="M1199" s="17">
        <v>45820</v>
      </c>
      <c r="N1199" s="11" t="s">
        <v>2939</v>
      </c>
      <c r="O1199" s="16"/>
      <c r="P1199" s="16"/>
      <c r="Q1199" s="16"/>
      <c r="R1199" s="11" t="s">
        <v>3952</v>
      </c>
      <c r="S1199" s="11" t="s">
        <v>3952</v>
      </c>
      <c r="T1199" s="11" t="s">
        <v>3952</v>
      </c>
      <c r="U1199" s="16"/>
      <c r="V1199" s="16"/>
      <c r="W1199" s="16"/>
      <c r="X1199" s="16"/>
      <c r="Y1199" s="16"/>
      <c r="Z1199" s="16"/>
      <c r="AA1199" s="16"/>
      <c r="AB1199" s="16"/>
      <c r="AC1199" s="16"/>
      <c r="AD1199" s="16"/>
      <c r="AE1199" s="16"/>
      <c r="AF1199" s="16"/>
    </row>
    <row r="1200" spans="1:32">
      <c r="A1200" s="11">
        <v>49</v>
      </c>
      <c r="B1200" s="11">
        <v>212</v>
      </c>
      <c r="C1200" s="11"/>
      <c r="D1200" s="11">
        <v>210</v>
      </c>
      <c r="E1200" s="11">
        <v>212</v>
      </c>
      <c r="F1200" s="11" t="s">
        <v>4508</v>
      </c>
      <c r="G1200" s="11" t="s">
        <v>170</v>
      </c>
      <c r="H1200" s="11" t="s">
        <v>3949</v>
      </c>
      <c r="I1200" s="11" t="s">
        <v>20</v>
      </c>
      <c r="J1200" s="11" t="s">
        <v>19</v>
      </c>
      <c r="K1200" s="11" t="s">
        <v>2033</v>
      </c>
      <c r="L1200" s="11">
        <v>1852</v>
      </c>
      <c r="M1200" s="11">
        <v>48</v>
      </c>
      <c r="N1200" s="11" t="s">
        <v>2933</v>
      </c>
      <c r="O1200" s="11">
        <v>6</v>
      </c>
      <c r="P1200" s="11"/>
      <c r="Q1200" s="11"/>
      <c r="R1200" s="11" t="s">
        <v>116</v>
      </c>
      <c r="S1200" s="11" t="s">
        <v>116</v>
      </c>
      <c r="T1200" s="11" t="s">
        <v>116</v>
      </c>
      <c r="U1200" s="11">
        <v>1885</v>
      </c>
      <c r="V1200" s="11">
        <v>15</v>
      </c>
      <c r="W1200" s="11" t="s">
        <v>3950</v>
      </c>
      <c r="X1200" s="11" t="s">
        <v>32</v>
      </c>
      <c r="Y1200" s="11">
        <v>0</v>
      </c>
      <c r="Z1200" s="11"/>
      <c r="AA1200" s="11" t="s">
        <v>1395</v>
      </c>
      <c r="AB1200" s="11" t="s">
        <v>1395</v>
      </c>
      <c r="AC1200" s="11" t="s">
        <v>1395</v>
      </c>
      <c r="AD1200" s="11" t="s">
        <v>3951</v>
      </c>
      <c r="AE1200" s="11" t="s">
        <v>261</v>
      </c>
      <c r="AF1200" s="11" t="s">
        <v>261</v>
      </c>
    </row>
    <row r="1201" spans="1:32">
      <c r="A1201" s="11">
        <v>50</v>
      </c>
      <c r="B1201" s="11">
        <v>212</v>
      </c>
      <c r="C1201" s="16"/>
      <c r="D1201" s="11">
        <v>210</v>
      </c>
      <c r="E1201" s="11">
        <v>212</v>
      </c>
      <c r="F1201" s="11" t="s">
        <v>4508</v>
      </c>
      <c r="G1201" s="11" t="s">
        <v>280</v>
      </c>
      <c r="H1201" s="11" t="s">
        <v>2936</v>
      </c>
      <c r="I1201" s="11" t="s">
        <v>20</v>
      </c>
      <c r="J1201" s="11" t="s">
        <v>24</v>
      </c>
      <c r="K1201" s="11" t="s">
        <v>2128</v>
      </c>
      <c r="L1201" s="11">
        <v>1869</v>
      </c>
      <c r="M1201" s="11">
        <v>31</v>
      </c>
      <c r="N1201" s="11" t="s">
        <v>2933</v>
      </c>
      <c r="O1201" s="11">
        <v>6</v>
      </c>
      <c r="P1201" s="11">
        <v>4</v>
      </c>
      <c r="Q1201" s="11">
        <v>4</v>
      </c>
      <c r="R1201" s="11" t="s">
        <v>116</v>
      </c>
      <c r="S1201" s="11" t="s">
        <v>116</v>
      </c>
      <c r="T1201" s="11" t="s">
        <v>116</v>
      </c>
      <c r="U1201" s="11">
        <v>1885</v>
      </c>
      <c r="V1201" s="11">
        <v>15</v>
      </c>
      <c r="W1201" s="16"/>
      <c r="X1201" s="16"/>
      <c r="Y1201" s="16"/>
      <c r="Z1201" s="16"/>
      <c r="AA1201" s="11" t="s">
        <v>1395</v>
      </c>
      <c r="AB1201" s="11" t="s">
        <v>1395</v>
      </c>
      <c r="AC1201" s="11" t="s">
        <v>92</v>
      </c>
      <c r="AD1201" s="16"/>
      <c r="AE1201" s="16"/>
      <c r="AF1201" s="16"/>
    </row>
    <row r="1202" spans="1:32">
      <c r="A1202" s="11">
        <v>1</v>
      </c>
      <c r="B1202" s="11">
        <v>212</v>
      </c>
      <c r="C1202" s="16"/>
      <c r="D1202" s="11">
        <v>210</v>
      </c>
      <c r="E1202" s="11">
        <v>212</v>
      </c>
      <c r="F1202" s="11" t="s">
        <v>4508</v>
      </c>
      <c r="G1202" s="11" t="s">
        <v>2015</v>
      </c>
      <c r="H1202" s="11" t="s">
        <v>2938</v>
      </c>
      <c r="I1202" s="11" t="s">
        <v>20</v>
      </c>
      <c r="J1202" s="11" t="s">
        <v>24</v>
      </c>
      <c r="K1202" s="11" t="s">
        <v>2230</v>
      </c>
      <c r="L1202" s="11">
        <v>1891</v>
      </c>
      <c r="M1202" s="11">
        <v>8</v>
      </c>
      <c r="N1202" s="11" t="s">
        <v>2939</v>
      </c>
      <c r="O1202" s="16"/>
      <c r="P1202" s="16"/>
      <c r="Q1202" s="16"/>
      <c r="R1202" s="11" t="s">
        <v>3952</v>
      </c>
      <c r="S1202" s="11" t="s">
        <v>116</v>
      </c>
      <c r="T1202" s="11" t="s">
        <v>116</v>
      </c>
      <c r="U1202" s="16"/>
      <c r="V1202" s="16"/>
      <c r="W1202" s="16"/>
      <c r="X1202" s="16"/>
      <c r="Y1202" s="16"/>
      <c r="Z1202" s="11">
        <v>0</v>
      </c>
      <c r="AA1202" s="11" t="s">
        <v>92</v>
      </c>
      <c r="AB1202" s="11" t="s">
        <v>92</v>
      </c>
      <c r="AC1202" s="11" t="s">
        <v>1395</v>
      </c>
      <c r="AD1202" s="16"/>
      <c r="AE1202" s="16"/>
      <c r="AF1202" s="16"/>
    </row>
    <row r="1203" spans="1:32">
      <c r="A1203" s="11">
        <v>2</v>
      </c>
      <c r="B1203" s="11">
        <v>212</v>
      </c>
      <c r="C1203" s="16"/>
      <c r="D1203" s="11">
        <v>210</v>
      </c>
      <c r="E1203" s="11">
        <v>212</v>
      </c>
      <c r="F1203" s="11" t="s">
        <v>4508</v>
      </c>
      <c r="G1203" s="11" t="s">
        <v>4576</v>
      </c>
      <c r="H1203" s="11" t="s">
        <v>2944</v>
      </c>
      <c r="I1203" s="11" t="s">
        <v>20</v>
      </c>
      <c r="J1203" s="11" t="s">
        <v>19</v>
      </c>
      <c r="K1203" s="11" t="s">
        <v>1971</v>
      </c>
      <c r="L1203" s="11">
        <v>1895</v>
      </c>
      <c r="M1203" s="11">
        <v>5</v>
      </c>
      <c r="N1203" s="11" t="s">
        <v>2939</v>
      </c>
      <c r="O1203" s="16"/>
      <c r="P1203" s="16"/>
      <c r="Q1203" s="16"/>
      <c r="R1203" s="11" t="s">
        <v>3952</v>
      </c>
      <c r="S1203" s="11" t="s">
        <v>116</v>
      </c>
      <c r="T1203" s="11" t="s">
        <v>116</v>
      </c>
      <c r="U1203" s="16"/>
      <c r="V1203" s="16"/>
      <c r="W1203" s="16"/>
      <c r="X1203" s="16"/>
      <c r="Y1203" s="16"/>
      <c r="Z1203" s="16"/>
      <c r="AA1203" s="16"/>
      <c r="AB1203" s="16"/>
      <c r="AC1203" s="16"/>
      <c r="AD1203" s="16"/>
      <c r="AE1203" s="16"/>
      <c r="AF1203" s="16"/>
    </row>
    <row r="1204" spans="1:32">
      <c r="A1204" s="11">
        <v>3</v>
      </c>
      <c r="B1204" s="11">
        <v>212</v>
      </c>
      <c r="C1204" s="16"/>
      <c r="D1204" s="11">
        <v>210</v>
      </c>
      <c r="E1204" s="11">
        <v>212</v>
      </c>
      <c r="F1204" s="11" t="s">
        <v>4508</v>
      </c>
      <c r="G1204" s="11" t="s">
        <v>23</v>
      </c>
      <c r="H1204" s="11" t="s">
        <v>2938</v>
      </c>
      <c r="I1204" s="11" t="s">
        <v>20</v>
      </c>
      <c r="J1204" s="11" t="s">
        <v>24</v>
      </c>
      <c r="K1204" s="11" t="s">
        <v>2206</v>
      </c>
      <c r="L1204" s="11">
        <v>1898</v>
      </c>
      <c r="M1204" s="11">
        <v>2</v>
      </c>
      <c r="N1204" s="11" t="s">
        <v>2939</v>
      </c>
      <c r="O1204" s="16"/>
      <c r="P1204" s="16"/>
      <c r="Q1204" s="16"/>
      <c r="R1204" s="11" t="s">
        <v>3952</v>
      </c>
      <c r="S1204" s="11" t="s">
        <v>116</v>
      </c>
      <c r="T1204" s="11" t="s">
        <v>116</v>
      </c>
      <c r="U1204" s="16"/>
      <c r="V1204" s="16"/>
      <c r="W1204" s="16"/>
      <c r="X1204" s="16"/>
      <c r="Y1204" s="16"/>
      <c r="Z1204" s="16"/>
      <c r="AA1204" s="16"/>
      <c r="AB1204" s="16"/>
      <c r="AC1204" s="16"/>
      <c r="AD1204" s="11" t="s">
        <v>3956</v>
      </c>
      <c r="AE1204" s="16"/>
      <c r="AF1204" s="16"/>
    </row>
    <row r="1205" spans="1:32">
      <c r="A1205" s="11">
        <v>4</v>
      </c>
      <c r="B1205" s="11">
        <v>212</v>
      </c>
      <c r="C1205" s="16"/>
      <c r="D1205" s="11">
        <v>210</v>
      </c>
      <c r="E1205" s="11">
        <v>212</v>
      </c>
      <c r="F1205" s="11" t="s">
        <v>4508</v>
      </c>
      <c r="G1205" s="11" t="s">
        <v>1167</v>
      </c>
      <c r="H1205" s="11" t="s">
        <v>2944</v>
      </c>
      <c r="I1205" s="11" t="s">
        <v>20</v>
      </c>
      <c r="J1205" s="11" t="s">
        <v>19</v>
      </c>
      <c r="K1205" s="11" t="s">
        <v>1971</v>
      </c>
      <c r="L1205" s="11">
        <v>1899</v>
      </c>
      <c r="M1205" s="11">
        <v>1</v>
      </c>
      <c r="N1205" s="11" t="s">
        <v>2939</v>
      </c>
      <c r="O1205" s="16"/>
      <c r="P1205" s="16"/>
      <c r="Q1205" s="16"/>
      <c r="R1205" s="11" t="s">
        <v>3952</v>
      </c>
      <c r="S1205" s="11" t="s">
        <v>116</v>
      </c>
      <c r="T1205" s="11" t="s">
        <v>116</v>
      </c>
      <c r="U1205" s="16"/>
      <c r="V1205" s="16"/>
      <c r="W1205" s="16"/>
      <c r="X1205" s="16"/>
      <c r="Y1205" s="16"/>
      <c r="Z1205" s="16"/>
      <c r="AA1205" s="16"/>
      <c r="AB1205" s="16"/>
      <c r="AC1205" s="16"/>
      <c r="AD1205" s="16"/>
      <c r="AE1205" s="16"/>
      <c r="AF1205" s="16"/>
    </row>
    <row r="1206" spans="1:32">
      <c r="A1206" s="11">
        <v>5</v>
      </c>
      <c r="B1206" s="11">
        <v>212</v>
      </c>
      <c r="C1206" s="16"/>
      <c r="D1206" s="11">
        <v>210</v>
      </c>
      <c r="E1206" s="11">
        <v>212</v>
      </c>
      <c r="F1206" s="11" t="s">
        <v>4508</v>
      </c>
      <c r="G1206" s="11" t="s">
        <v>4577</v>
      </c>
      <c r="H1206" s="11" t="s">
        <v>3217</v>
      </c>
      <c r="I1206" s="11" t="s">
        <v>20</v>
      </c>
      <c r="J1206" s="11" t="s">
        <v>24</v>
      </c>
      <c r="K1206" s="11" t="s">
        <v>2245</v>
      </c>
      <c r="L1206" s="11">
        <v>1830</v>
      </c>
      <c r="M1206" s="16"/>
      <c r="N1206" s="11" t="s">
        <v>3066</v>
      </c>
      <c r="O1206" s="16"/>
      <c r="P1206" s="11">
        <v>1</v>
      </c>
      <c r="Q1206" s="11">
        <v>1</v>
      </c>
      <c r="R1206" s="11" t="s">
        <v>116</v>
      </c>
      <c r="S1206" s="11" t="s">
        <v>116</v>
      </c>
      <c r="T1206" s="11" t="s">
        <v>116</v>
      </c>
      <c r="U1206" s="11">
        <v>1885</v>
      </c>
      <c r="V1206" s="11">
        <v>15</v>
      </c>
      <c r="W1206" s="16"/>
      <c r="X1206" s="16"/>
      <c r="Y1206" s="16"/>
      <c r="Z1206" s="16"/>
      <c r="AA1206" s="11" t="s">
        <v>1395</v>
      </c>
      <c r="AB1206" s="11" t="s">
        <v>1395</v>
      </c>
      <c r="AC1206" s="11" t="s">
        <v>92</v>
      </c>
      <c r="AD1206" s="16"/>
      <c r="AE1206" s="16"/>
      <c r="AF1206" s="16"/>
    </row>
    <row r="1207" spans="1:32">
      <c r="A1207" s="11">
        <v>6</v>
      </c>
      <c r="B1207" s="11">
        <v>213</v>
      </c>
      <c r="C1207" s="11"/>
      <c r="D1207" s="11">
        <v>211</v>
      </c>
      <c r="E1207" s="11">
        <v>213</v>
      </c>
      <c r="F1207" s="11" t="s">
        <v>715</v>
      </c>
      <c r="G1207" s="11" t="s">
        <v>4116</v>
      </c>
      <c r="H1207" s="11" t="s">
        <v>3949</v>
      </c>
      <c r="I1207" s="11" t="s">
        <v>637</v>
      </c>
      <c r="J1207" s="11" t="s">
        <v>19</v>
      </c>
      <c r="K1207" s="11" t="s">
        <v>1971</v>
      </c>
      <c r="L1207" s="11">
        <v>1825</v>
      </c>
      <c r="M1207" s="11">
        <v>75</v>
      </c>
      <c r="N1207" s="11" t="s">
        <v>2933</v>
      </c>
      <c r="O1207" s="11">
        <v>22</v>
      </c>
      <c r="P1207" s="11"/>
      <c r="Q1207" s="11"/>
      <c r="R1207" s="11" t="s">
        <v>3958</v>
      </c>
      <c r="S1207" s="11"/>
      <c r="T1207" s="11"/>
      <c r="U1207" s="11"/>
      <c r="V1207" s="11">
        <v>15</v>
      </c>
      <c r="W1207" s="11"/>
      <c r="X1207" s="11" t="s">
        <v>32</v>
      </c>
      <c r="Y1207" s="11">
        <v>0</v>
      </c>
      <c r="Z1207" s="11"/>
      <c r="AA1207" s="11" t="s">
        <v>92</v>
      </c>
      <c r="AB1207" s="11" t="s">
        <v>1395</v>
      </c>
      <c r="AC1207" s="11" t="s">
        <v>1395</v>
      </c>
      <c r="AD1207" s="11" t="s">
        <v>3956</v>
      </c>
      <c r="AE1207" s="11"/>
      <c r="AF1207" s="11" t="s">
        <v>261</v>
      </c>
    </row>
    <row r="1208" spans="1:32">
      <c r="A1208" s="11">
        <v>7</v>
      </c>
      <c r="B1208" s="11">
        <v>213</v>
      </c>
      <c r="C1208" s="16"/>
      <c r="D1208" s="11">
        <v>211</v>
      </c>
      <c r="E1208" s="11">
        <v>213</v>
      </c>
      <c r="F1208" s="11" t="s">
        <v>715</v>
      </c>
      <c r="G1208" s="11" t="s">
        <v>4578</v>
      </c>
      <c r="H1208" s="11" t="s">
        <v>2936</v>
      </c>
      <c r="I1208" s="11" t="s">
        <v>637</v>
      </c>
      <c r="J1208" s="11" t="s">
        <v>24</v>
      </c>
      <c r="K1208" s="11" t="s">
        <v>2354</v>
      </c>
      <c r="L1208" s="11">
        <v>1850</v>
      </c>
      <c r="M1208" s="11">
        <v>50</v>
      </c>
      <c r="N1208" s="11" t="s">
        <v>2933</v>
      </c>
      <c r="O1208" s="11">
        <v>22</v>
      </c>
      <c r="P1208" s="11">
        <v>12</v>
      </c>
      <c r="Q1208" s="11">
        <v>3</v>
      </c>
      <c r="R1208" s="11" t="s">
        <v>4108</v>
      </c>
      <c r="S1208" s="16"/>
      <c r="T1208" s="16"/>
      <c r="U1208" s="16"/>
      <c r="V1208" s="16"/>
      <c r="W1208" s="16"/>
      <c r="X1208" s="16"/>
      <c r="Y1208" s="16"/>
      <c r="Z1208" s="16"/>
      <c r="AA1208" s="11" t="s">
        <v>92</v>
      </c>
      <c r="AB1208" s="11" t="s">
        <v>1395</v>
      </c>
      <c r="AC1208" s="11" t="s">
        <v>1395</v>
      </c>
      <c r="AD1208" s="16"/>
      <c r="AE1208" s="16"/>
      <c r="AF1208" s="16"/>
    </row>
    <row r="1209" spans="1:32">
      <c r="A1209" s="11">
        <v>8</v>
      </c>
      <c r="B1209" s="11">
        <v>213</v>
      </c>
      <c r="C1209" s="16"/>
      <c r="D1209" s="11">
        <v>211</v>
      </c>
      <c r="E1209" s="11">
        <v>213</v>
      </c>
      <c r="F1209" s="11" t="s">
        <v>715</v>
      </c>
      <c r="G1209" s="11" t="s">
        <v>4230</v>
      </c>
      <c r="H1209" s="11" t="s">
        <v>2938</v>
      </c>
      <c r="I1209" s="11" t="s">
        <v>637</v>
      </c>
      <c r="J1209" s="11" t="s">
        <v>24</v>
      </c>
      <c r="K1209" s="11" t="s">
        <v>2128</v>
      </c>
      <c r="L1209" s="11">
        <v>1877</v>
      </c>
      <c r="M1209" s="11">
        <v>23</v>
      </c>
      <c r="N1209" s="11" t="s">
        <v>2939</v>
      </c>
      <c r="O1209" s="16"/>
      <c r="P1209" s="16"/>
      <c r="Q1209" s="16"/>
      <c r="R1209" s="11" t="s">
        <v>3952</v>
      </c>
      <c r="S1209" s="11" t="s">
        <v>3958</v>
      </c>
      <c r="T1209" s="11" t="s">
        <v>4108</v>
      </c>
      <c r="U1209" s="16"/>
      <c r="V1209" s="16"/>
      <c r="W1209" s="16"/>
      <c r="X1209" s="11" t="s">
        <v>1998</v>
      </c>
      <c r="Y1209" s="11">
        <v>0</v>
      </c>
      <c r="Z1209" s="16"/>
      <c r="AA1209" s="11" t="s">
        <v>1395</v>
      </c>
      <c r="AB1209" s="11" t="s">
        <v>1395</v>
      </c>
      <c r="AC1209" s="11" t="s">
        <v>1395</v>
      </c>
      <c r="AD1209" s="16"/>
      <c r="AE1209" s="16"/>
      <c r="AF1209" s="16"/>
    </row>
    <row r="1210" spans="1:32">
      <c r="A1210" s="11">
        <v>9</v>
      </c>
      <c r="B1210" s="11">
        <v>213</v>
      </c>
      <c r="C1210" s="16"/>
      <c r="D1210" s="11">
        <v>211</v>
      </c>
      <c r="E1210" s="11">
        <v>213</v>
      </c>
      <c r="F1210" s="11" t="s">
        <v>715</v>
      </c>
      <c r="G1210" s="11" t="s">
        <v>3225</v>
      </c>
      <c r="H1210" s="11" t="s">
        <v>2944</v>
      </c>
      <c r="I1210" s="11" t="s">
        <v>637</v>
      </c>
      <c r="J1210" s="11" t="s">
        <v>19</v>
      </c>
      <c r="K1210" s="11" t="s">
        <v>1971</v>
      </c>
      <c r="L1210" s="11">
        <v>1879</v>
      </c>
      <c r="M1210" s="11">
        <v>21</v>
      </c>
      <c r="N1210" s="11" t="s">
        <v>2939</v>
      </c>
      <c r="O1210" s="16"/>
      <c r="P1210" s="16"/>
      <c r="Q1210" s="16"/>
      <c r="R1210" s="11" t="s">
        <v>3952</v>
      </c>
      <c r="S1210" s="11" t="s">
        <v>3958</v>
      </c>
      <c r="T1210" s="11" t="s">
        <v>4108</v>
      </c>
      <c r="U1210" s="16"/>
      <c r="V1210" s="16"/>
      <c r="W1210" s="16"/>
      <c r="X1210" s="11" t="s">
        <v>1998</v>
      </c>
      <c r="Y1210" s="11">
        <v>0</v>
      </c>
      <c r="Z1210" s="16"/>
      <c r="AA1210" s="11" t="s">
        <v>1395</v>
      </c>
      <c r="AB1210" s="11" t="s">
        <v>1395</v>
      </c>
      <c r="AC1210" s="11" t="s">
        <v>1395</v>
      </c>
      <c r="AD1210" s="16"/>
      <c r="AE1210" s="16"/>
      <c r="AF1210" s="16"/>
    </row>
    <row r="1211" spans="1:32">
      <c r="A1211" s="11">
        <v>10</v>
      </c>
      <c r="B1211" s="11">
        <v>213</v>
      </c>
      <c r="C1211" s="16"/>
      <c r="D1211" s="11">
        <v>211</v>
      </c>
      <c r="E1211" s="11">
        <v>213</v>
      </c>
      <c r="F1211" s="11" t="s">
        <v>715</v>
      </c>
      <c r="G1211" s="11" t="s">
        <v>3688</v>
      </c>
      <c r="H1211" s="11" t="s">
        <v>2938</v>
      </c>
      <c r="I1211" s="11" t="s">
        <v>637</v>
      </c>
      <c r="J1211" s="11" t="s">
        <v>24</v>
      </c>
      <c r="K1211" s="11" t="s">
        <v>2206</v>
      </c>
      <c r="L1211" s="11">
        <v>1881</v>
      </c>
      <c r="M1211" s="11">
        <v>19</v>
      </c>
      <c r="N1211" s="11" t="s">
        <v>2939</v>
      </c>
      <c r="O1211" s="16"/>
      <c r="P1211" s="16"/>
      <c r="Q1211" s="16"/>
      <c r="R1211" s="11" t="s">
        <v>3952</v>
      </c>
      <c r="S1211" s="11" t="s">
        <v>3958</v>
      </c>
      <c r="T1211" s="11" t="s">
        <v>4108</v>
      </c>
      <c r="U1211" s="16"/>
      <c r="V1211" s="16"/>
      <c r="W1211" s="16"/>
      <c r="X1211" s="11" t="s">
        <v>1998</v>
      </c>
      <c r="Y1211" s="11">
        <v>0</v>
      </c>
      <c r="Z1211" s="16"/>
      <c r="AA1211" s="11" t="s">
        <v>1395</v>
      </c>
      <c r="AB1211" s="11" t="s">
        <v>1395</v>
      </c>
      <c r="AC1211" s="11" t="s">
        <v>1395</v>
      </c>
      <c r="AD1211" s="16"/>
      <c r="AE1211" s="16"/>
      <c r="AF1211" s="16"/>
    </row>
    <row r="1212" spans="1:32">
      <c r="A1212" s="11">
        <v>11</v>
      </c>
      <c r="B1212" s="11">
        <v>213</v>
      </c>
      <c r="C1212" s="16"/>
      <c r="D1212" s="11">
        <v>211</v>
      </c>
      <c r="E1212" s="11">
        <v>213</v>
      </c>
      <c r="F1212" s="11" t="s">
        <v>715</v>
      </c>
      <c r="G1212" s="11" t="s">
        <v>2358</v>
      </c>
      <c r="H1212" s="11" t="s">
        <v>3097</v>
      </c>
      <c r="I1212" s="11" t="s">
        <v>637</v>
      </c>
      <c r="J1212" s="11" t="s">
        <v>19</v>
      </c>
      <c r="K1212" s="11" t="s">
        <v>2526</v>
      </c>
      <c r="L1212" s="11">
        <v>1896</v>
      </c>
      <c r="M1212" s="11">
        <v>3</v>
      </c>
      <c r="N1212" s="11" t="s">
        <v>2939</v>
      </c>
      <c r="O1212" s="16"/>
      <c r="P1212" s="16"/>
      <c r="Q1212" s="16"/>
      <c r="R1212" s="11" t="s">
        <v>3952</v>
      </c>
      <c r="S1212" s="11" t="s">
        <v>3952</v>
      </c>
      <c r="T1212" s="11" t="s">
        <v>3952</v>
      </c>
      <c r="U1212" s="16"/>
      <c r="V1212" s="16"/>
      <c r="W1212" s="16"/>
      <c r="X1212" s="16"/>
      <c r="Y1212" s="16"/>
      <c r="Z1212" s="16"/>
      <c r="AA1212" s="16"/>
      <c r="AB1212" s="16"/>
      <c r="AC1212" s="16"/>
      <c r="AD1212" s="16"/>
      <c r="AE1212" s="16"/>
      <c r="AF1212" s="16"/>
    </row>
    <row r="1213" spans="1:32">
      <c r="A1213" s="11">
        <v>12</v>
      </c>
      <c r="B1213" s="11">
        <v>213</v>
      </c>
      <c r="C1213" s="16"/>
      <c r="D1213" s="11">
        <v>211</v>
      </c>
      <c r="E1213" s="11">
        <v>213</v>
      </c>
      <c r="F1213" s="11" t="s">
        <v>351</v>
      </c>
      <c r="G1213" s="11" t="s">
        <v>495</v>
      </c>
      <c r="H1213" s="11" t="s">
        <v>2953</v>
      </c>
      <c r="I1213" s="11" t="s">
        <v>637</v>
      </c>
      <c r="J1213" s="11" t="s">
        <v>19</v>
      </c>
      <c r="K1213" s="11" t="s">
        <v>2206</v>
      </c>
      <c r="L1213" s="11">
        <v>1876</v>
      </c>
      <c r="M1213" s="11">
        <v>24</v>
      </c>
      <c r="N1213" s="11" t="s">
        <v>2939</v>
      </c>
      <c r="O1213" s="16"/>
      <c r="P1213" s="16"/>
      <c r="Q1213" s="16"/>
      <c r="R1213" s="11" t="s">
        <v>3952</v>
      </c>
      <c r="S1213" s="11" t="s">
        <v>3952</v>
      </c>
      <c r="T1213" s="11" t="s">
        <v>3952</v>
      </c>
      <c r="U1213" s="16"/>
      <c r="V1213" s="16"/>
      <c r="W1213" s="16"/>
      <c r="X1213" s="11" t="s">
        <v>1998</v>
      </c>
      <c r="Y1213" s="11">
        <v>0</v>
      </c>
      <c r="Z1213" s="16"/>
      <c r="AA1213" s="11" t="s">
        <v>1395</v>
      </c>
      <c r="AB1213" s="11" t="s">
        <v>1395</v>
      </c>
      <c r="AC1213" s="11" t="s">
        <v>1395</v>
      </c>
      <c r="AD1213" s="16"/>
      <c r="AE1213" s="16"/>
      <c r="AF1213" s="1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37B87-C04E-4C04-96A4-5843B968F7B4}">
  <dimension ref="A1:AG1215"/>
  <sheetViews>
    <sheetView topLeftCell="AA1" workbookViewId="0">
      <selection activeCell="AG2" sqref="AG2"/>
    </sheetView>
  </sheetViews>
  <sheetFormatPr defaultRowHeight="15"/>
  <cols>
    <col min="1" max="1" width="11.7109375" bestFit="1" customWidth="1"/>
    <col min="2" max="2" width="13.85546875" bestFit="1" customWidth="1"/>
    <col min="3" max="3" width="6.140625" bestFit="1" customWidth="1"/>
    <col min="4" max="4" width="13.7109375" bestFit="1" customWidth="1"/>
    <col min="5" max="5" width="35.5703125" bestFit="1" customWidth="1"/>
    <col min="6" max="6" width="8.7109375" bestFit="1" customWidth="1"/>
    <col min="7" max="8" width="11.42578125" bestFit="1" customWidth="1"/>
    <col min="9" max="9" width="5.42578125" bestFit="1" customWidth="1"/>
    <col min="10" max="10" width="7.28515625" bestFit="1" customWidth="1"/>
    <col min="11" max="11" width="10.5703125" bestFit="1" customWidth="1"/>
    <col min="12" max="12" width="9.42578125" bestFit="1" customWidth="1"/>
    <col min="13" max="13" width="4.42578125" bestFit="1" customWidth="1"/>
    <col min="14" max="14" width="12.42578125" bestFit="1" customWidth="1"/>
    <col min="15" max="15" width="12.85546875" bestFit="1" customWidth="1"/>
    <col min="16" max="16" width="22.140625" bestFit="1" customWidth="1"/>
    <col min="17" max="17" width="23" bestFit="1" customWidth="1"/>
    <col min="18" max="18" width="9.42578125" bestFit="1" customWidth="1"/>
    <col min="19" max="19" width="16.7109375" bestFit="1" customWidth="1"/>
    <col min="20" max="20" width="17.140625" bestFit="1" customWidth="1"/>
    <col min="21" max="21" width="15.42578125" bestFit="1" customWidth="1"/>
    <col min="22" max="22" width="11" bestFit="1" customWidth="1"/>
    <col min="23" max="23" width="12.42578125" bestFit="1" customWidth="1"/>
    <col min="24" max="24" width="10.5703125" bestFit="1" customWidth="1"/>
    <col min="25" max="25" width="19.7109375" bestFit="1" customWidth="1"/>
    <col min="26" max="26" width="14.85546875" bestFit="1" customWidth="1"/>
    <col min="27" max="27" width="9.5703125" bestFit="1" customWidth="1"/>
    <col min="28" max="28" width="9.42578125" bestFit="1" customWidth="1"/>
    <col min="29" max="29" width="17.140625" bestFit="1" customWidth="1"/>
    <col min="30" max="30" width="22" bestFit="1" customWidth="1"/>
    <col min="31" max="31" width="29.42578125" bestFit="1" customWidth="1"/>
    <col min="32" max="32" width="13.7109375" bestFit="1" customWidth="1"/>
    <col min="33" max="33" width="6.28515625" bestFit="1" customWidth="1"/>
  </cols>
  <sheetData>
    <row r="1" spans="1:33">
      <c r="A1" s="6" t="s">
        <v>0</v>
      </c>
      <c r="B1" s="6" t="s">
        <v>2</v>
      </c>
      <c r="C1" s="6" t="s">
        <v>2920</v>
      </c>
      <c r="D1" s="6" t="s">
        <v>3933</v>
      </c>
      <c r="E1" s="6" t="s">
        <v>3934</v>
      </c>
      <c r="F1" s="6" t="s">
        <v>4</v>
      </c>
      <c r="G1" s="6" t="s">
        <v>3</v>
      </c>
      <c r="H1" s="6" t="s">
        <v>3935</v>
      </c>
      <c r="I1" s="6" t="s">
        <v>8</v>
      </c>
      <c r="J1" s="6" t="s">
        <v>7</v>
      </c>
      <c r="K1" s="6" t="s">
        <v>1987</v>
      </c>
      <c r="L1" s="6" t="s">
        <v>1388</v>
      </c>
      <c r="M1" s="6" t="s">
        <v>5</v>
      </c>
      <c r="N1" s="6" t="s">
        <v>2922</v>
      </c>
      <c r="O1" s="6" t="s">
        <v>3936</v>
      </c>
      <c r="P1" s="6" t="s">
        <v>3937</v>
      </c>
      <c r="Q1" s="6" t="s">
        <v>3938</v>
      </c>
      <c r="R1" s="6" t="s">
        <v>1984</v>
      </c>
      <c r="S1" s="6" t="s">
        <v>2928</v>
      </c>
      <c r="T1" s="6" t="s">
        <v>2929</v>
      </c>
      <c r="U1" s="6" t="s">
        <v>3939</v>
      </c>
      <c r="V1" s="6" t="s">
        <v>3940</v>
      </c>
      <c r="W1" s="6" t="s">
        <v>3941</v>
      </c>
      <c r="X1" s="6" t="s">
        <v>9</v>
      </c>
      <c r="Y1" s="6" t="s">
        <v>2924</v>
      </c>
      <c r="Z1" s="6" t="s">
        <v>14</v>
      </c>
      <c r="AA1" s="6" t="s">
        <v>3942</v>
      </c>
      <c r="AB1" s="6" t="s">
        <v>3943</v>
      </c>
      <c r="AC1" s="6" t="s">
        <v>3944</v>
      </c>
      <c r="AD1" s="6" t="s">
        <v>3945</v>
      </c>
      <c r="AE1" s="6" t="s">
        <v>3946</v>
      </c>
      <c r="AF1" s="6" t="s">
        <v>3947</v>
      </c>
      <c r="AG1" t="s">
        <v>4579</v>
      </c>
    </row>
    <row r="2" spans="1:33">
      <c r="A2" s="11">
        <v>1</v>
      </c>
      <c r="B2" s="6">
        <v>1</v>
      </c>
      <c r="E2" s="6">
        <v>1</v>
      </c>
      <c r="F2" s="6" t="s">
        <v>1008</v>
      </c>
      <c r="G2" s="6" t="s">
        <v>3948</v>
      </c>
      <c r="H2" s="6" t="s">
        <v>3949</v>
      </c>
      <c r="I2" s="6" t="s">
        <v>20</v>
      </c>
      <c r="J2" s="6" t="s">
        <v>19</v>
      </c>
      <c r="K2" s="6" t="s">
        <v>2354</v>
      </c>
      <c r="L2" s="6">
        <v>1850</v>
      </c>
      <c r="M2" s="6">
        <v>50</v>
      </c>
      <c r="N2" s="6" t="s">
        <v>2933</v>
      </c>
      <c r="O2" s="6">
        <v>13</v>
      </c>
      <c r="R2" s="6" t="s">
        <v>116</v>
      </c>
      <c r="S2" s="6" t="s">
        <v>116</v>
      </c>
      <c r="T2" s="6" t="s">
        <v>116</v>
      </c>
      <c r="U2" s="6">
        <v>1878</v>
      </c>
      <c r="V2" s="6">
        <v>21</v>
      </c>
      <c r="W2" s="6" t="s">
        <v>3950</v>
      </c>
      <c r="X2" s="6" t="s">
        <v>32</v>
      </c>
      <c r="Y2" s="6">
        <v>0</v>
      </c>
      <c r="AA2" s="6" t="s">
        <v>1395</v>
      </c>
      <c r="AB2" s="6" t="s">
        <v>1395</v>
      </c>
      <c r="AC2" s="6" t="s">
        <v>1395</v>
      </c>
      <c r="AD2" s="6" t="s">
        <v>3951</v>
      </c>
      <c r="AE2" s="6" t="s">
        <v>261</v>
      </c>
      <c r="AF2" s="6" t="s">
        <v>261</v>
      </c>
      <c r="AG2" cm="1">
        <f t="array" ref="AG2">SUMPRODUCT(--(INDEX('1900 Bastrop 0001 Clean'!A:AF, MATCH(A2 &amp; "|" &amp; B2, '1900 Bastrop 0001 Clean'!A:A &amp; "|" &amp; '1900 Bastrop 0001 Clean'!B:B, 0), 0) &lt;&gt; '1900 Bastrop 0001 Raw'!A2:AF2))</f>
        <v>0</v>
      </c>
    </row>
    <row r="3" spans="1:33">
      <c r="A3" s="11">
        <v>2</v>
      </c>
      <c r="B3" s="6">
        <v>1</v>
      </c>
      <c r="E3" s="6">
        <v>1</v>
      </c>
      <c r="F3" s="6" t="s">
        <v>1008</v>
      </c>
      <c r="G3" s="6" t="s">
        <v>35</v>
      </c>
      <c r="H3" s="6" t="s">
        <v>2936</v>
      </c>
      <c r="I3" s="6" t="s">
        <v>20</v>
      </c>
      <c r="J3" s="6" t="s">
        <v>24</v>
      </c>
      <c r="K3" s="6" t="s">
        <v>2190</v>
      </c>
      <c r="L3" s="6">
        <v>1862</v>
      </c>
      <c r="M3" s="6">
        <v>37</v>
      </c>
      <c r="N3" s="6" t="s">
        <v>2933</v>
      </c>
      <c r="O3" s="6">
        <v>13</v>
      </c>
      <c r="P3" s="6">
        <v>4</v>
      </c>
      <c r="Q3" s="6">
        <v>4</v>
      </c>
      <c r="R3" s="6" t="s">
        <v>116</v>
      </c>
      <c r="S3" s="6" t="s">
        <v>116</v>
      </c>
      <c r="T3" s="6" t="s">
        <v>116</v>
      </c>
      <c r="U3" s="6">
        <v>1883</v>
      </c>
      <c r="V3" s="6">
        <v>17</v>
      </c>
      <c r="AA3" s="6" t="s">
        <v>92</v>
      </c>
      <c r="AB3" s="6" t="s">
        <v>92</v>
      </c>
      <c r="AC3" s="6" t="s">
        <v>1395</v>
      </c>
      <c r="AG3" cm="1">
        <f t="array" ref="AG3">SUMPRODUCT(--(INDEX('1900 Bastrop 0001 Clean'!A:AF, MATCH(A3 &amp; "|" &amp; B3, '1900 Bastrop 0001 Clean'!A:A &amp; "|" &amp; '1900 Bastrop 0001 Clean'!B:B, 0), 0) &lt;&gt; '1900 Bastrop 0001 Raw'!A3:AF3))</f>
        <v>0</v>
      </c>
    </row>
    <row r="4" spans="1:33">
      <c r="A4" s="11">
        <v>3</v>
      </c>
      <c r="B4" s="6">
        <v>1</v>
      </c>
      <c r="E4" s="6">
        <v>1</v>
      </c>
      <c r="F4" s="6" t="s">
        <v>1008</v>
      </c>
      <c r="G4" s="6" t="s">
        <v>147</v>
      </c>
      <c r="H4" s="6" t="s">
        <v>2938</v>
      </c>
      <c r="I4" s="6" t="s">
        <v>20</v>
      </c>
      <c r="J4" s="6" t="s">
        <v>24</v>
      </c>
      <c r="K4" s="6" t="s">
        <v>2526</v>
      </c>
      <c r="L4" s="6">
        <v>1888</v>
      </c>
      <c r="M4" s="6">
        <v>11</v>
      </c>
      <c r="N4" s="6" t="s">
        <v>2939</v>
      </c>
      <c r="R4" s="6" t="s">
        <v>3952</v>
      </c>
      <c r="S4" s="6" t="s">
        <v>116</v>
      </c>
      <c r="T4" s="6" t="s">
        <v>116</v>
      </c>
      <c r="Z4" s="6">
        <v>0</v>
      </c>
      <c r="AA4" s="6" t="s">
        <v>1395</v>
      </c>
      <c r="AB4" s="6" t="s">
        <v>1395</v>
      </c>
      <c r="AC4" s="6" t="s">
        <v>1395</v>
      </c>
      <c r="AG4" cm="1">
        <f t="array" ref="AG4">SUMPRODUCT(--(INDEX('1900 Bastrop 0001 Clean'!A:AF, MATCH(A4 &amp; "|" &amp; B4, '1900 Bastrop 0001 Clean'!A:A &amp; "|" &amp; '1900 Bastrop 0001 Clean'!B:B, 0), 0) &lt;&gt; '1900 Bastrop 0001 Raw'!A4:AF4))</f>
        <v>0</v>
      </c>
    </row>
    <row r="5" spans="1:33">
      <c r="A5" s="11">
        <v>4</v>
      </c>
      <c r="B5" s="6">
        <v>1</v>
      </c>
      <c r="E5" s="6">
        <v>1</v>
      </c>
      <c r="F5" s="6" t="s">
        <v>1008</v>
      </c>
      <c r="G5" s="6" t="s">
        <v>3953</v>
      </c>
      <c r="H5" s="6" t="s">
        <v>2944</v>
      </c>
      <c r="I5" s="6" t="s">
        <v>20</v>
      </c>
      <c r="J5" s="6" t="s">
        <v>19</v>
      </c>
      <c r="K5" s="6" t="s">
        <v>2354</v>
      </c>
      <c r="L5" s="6">
        <v>1890</v>
      </c>
      <c r="M5" s="6">
        <v>10</v>
      </c>
      <c r="N5" s="6" t="s">
        <v>2939</v>
      </c>
      <c r="R5" s="6" t="s">
        <v>3952</v>
      </c>
      <c r="S5" s="6" t="s">
        <v>116</v>
      </c>
      <c r="T5" s="6" t="s">
        <v>116</v>
      </c>
      <c r="X5" s="6" t="s">
        <v>3954</v>
      </c>
      <c r="Y5" s="6">
        <v>0</v>
      </c>
      <c r="Z5" s="6">
        <v>0</v>
      </c>
      <c r="AA5" s="6" t="s">
        <v>1395</v>
      </c>
      <c r="AB5" s="6" t="s">
        <v>1395</v>
      </c>
      <c r="AC5" s="6" t="s">
        <v>1395</v>
      </c>
      <c r="AG5" cm="1">
        <f t="array" ref="AG5">SUMPRODUCT(--(INDEX('1900 Bastrop 0001 Clean'!A:AF, MATCH(A5 &amp; "|" &amp; B5, '1900 Bastrop 0001 Clean'!A:A &amp; "|" &amp; '1900 Bastrop 0001 Clean'!B:B, 0), 0) &lt;&gt; '1900 Bastrop 0001 Raw'!A5:AF5))</f>
        <v>0</v>
      </c>
    </row>
    <row r="6" spans="1:33">
      <c r="A6" s="11">
        <v>5</v>
      </c>
      <c r="B6" s="6">
        <v>1</v>
      </c>
      <c r="E6" s="6">
        <v>1</v>
      </c>
      <c r="F6" s="6" t="s">
        <v>1008</v>
      </c>
      <c r="G6" s="6" t="s">
        <v>1788</v>
      </c>
      <c r="H6" s="6" t="s">
        <v>2944</v>
      </c>
      <c r="I6" s="6" t="s">
        <v>20</v>
      </c>
      <c r="J6" s="6" t="s">
        <v>19</v>
      </c>
      <c r="K6" s="6" t="s">
        <v>2161</v>
      </c>
      <c r="L6" s="6">
        <v>1891</v>
      </c>
      <c r="M6" s="6">
        <v>8</v>
      </c>
      <c r="N6" s="6" t="s">
        <v>2939</v>
      </c>
      <c r="R6" s="6" t="s">
        <v>3952</v>
      </c>
      <c r="S6" s="6" t="s">
        <v>116</v>
      </c>
      <c r="T6" s="6" t="s">
        <v>116</v>
      </c>
      <c r="Z6" s="6">
        <v>0</v>
      </c>
      <c r="AA6" s="6" t="s">
        <v>1395</v>
      </c>
      <c r="AB6" s="6" t="s">
        <v>1395</v>
      </c>
      <c r="AC6" s="6" t="s">
        <v>1395</v>
      </c>
      <c r="AG6" cm="1">
        <f t="array" ref="AG6">SUMPRODUCT(--(INDEX('1900 Bastrop 0001 Clean'!A:AF, MATCH(A6 &amp; "|" &amp; B6, '1900 Bastrop 0001 Clean'!A:A &amp; "|" &amp; '1900 Bastrop 0001 Clean'!B:B, 0), 0) &lt;&gt; '1900 Bastrop 0001 Raw'!A6:AF6))</f>
        <v>0</v>
      </c>
    </row>
    <row r="7" spans="1:33">
      <c r="A7" s="11">
        <v>6</v>
      </c>
      <c r="B7" s="6">
        <v>2</v>
      </c>
      <c r="E7" s="6">
        <v>2</v>
      </c>
      <c r="F7" s="6" t="s">
        <v>241</v>
      </c>
      <c r="G7" s="6" t="s">
        <v>559</v>
      </c>
      <c r="H7" s="6" t="s">
        <v>3949</v>
      </c>
      <c r="I7" s="6" t="s">
        <v>637</v>
      </c>
      <c r="J7" s="6" t="s">
        <v>19</v>
      </c>
      <c r="K7" s="6" t="s">
        <v>2173</v>
      </c>
      <c r="L7" s="6">
        <v>1851</v>
      </c>
      <c r="M7" s="6">
        <v>48</v>
      </c>
      <c r="N7" s="6" t="s">
        <v>2933</v>
      </c>
      <c r="O7" s="6">
        <v>28</v>
      </c>
      <c r="R7" s="6" t="s">
        <v>3955</v>
      </c>
      <c r="S7" s="6" t="s">
        <v>3955</v>
      </c>
      <c r="T7" s="6" t="s">
        <v>3955</v>
      </c>
      <c r="X7" s="6" t="s">
        <v>32</v>
      </c>
      <c r="Y7" s="6">
        <v>0</v>
      </c>
      <c r="AA7" s="6" t="s">
        <v>1395</v>
      </c>
      <c r="AB7" s="6" t="s">
        <v>1395</v>
      </c>
      <c r="AC7" s="6" t="s">
        <v>1395</v>
      </c>
      <c r="AD7" s="6" t="s">
        <v>3956</v>
      </c>
      <c r="AF7" s="6" t="s">
        <v>261</v>
      </c>
      <c r="AG7" cm="1">
        <f t="array" ref="AG7">SUMPRODUCT(--(INDEX('1900 Bastrop 0001 Clean'!A:AF, MATCH(A7 &amp; "|" &amp; B7, '1900 Bastrop 0001 Clean'!A:A &amp; "|" &amp; '1900 Bastrop 0001 Clean'!B:B, 0), 0) &lt;&gt; '1900 Bastrop 0001 Raw'!A7:AF7))</f>
        <v>0</v>
      </c>
    </row>
    <row r="8" spans="1:33">
      <c r="A8" s="11">
        <v>7</v>
      </c>
      <c r="B8" s="6">
        <v>2</v>
      </c>
      <c r="E8" s="6">
        <v>2</v>
      </c>
      <c r="F8" s="6" t="s">
        <v>241</v>
      </c>
      <c r="G8" s="6" t="s">
        <v>3957</v>
      </c>
      <c r="H8" s="6" t="s">
        <v>2936</v>
      </c>
      <c r="I8" s="6" t="s">
        <v>637</v>
      </c>
      <c r="J8" s="6" t="s">
        <v>24</v>
      </c>
      <c r="K8" s="6" t="s">
        <v>1971</v>
      </c>
      <c r="L8" s="6">
        <v>1854</v>
      </c>
      <c r="M8" s="6">
        <v>46</v>
      </c>
      <c r="N8" s="6" t="s">
        <v>2933</v>
      </c>
      <c r="O8" s="6">
        <v>28</v>
      </c>
      <c r="P8" s="6">
        <v>12</v>
      </c>
      <c r="Q8" s="6">
        <v>11</v>
      </c>
      <c r="R8" s="6" t="s">
        <v>3958</v>
      </c>
      <c r="S8" s="6" t="s">
        <v>3959</v>
      </c>
      <c r="T8" s="6" t="s">
        <v>3959</v>
      </c>
      <c r="AA8" s="6" t="s">
        <v>92</v>
      </c>
      <c r="AB8" s="6" t="s">
        <v>92</v>
      </c>
      <c r="AC8" s="6" t="s">
        <v>1395</v>
      </c>
      <c r="AG8" cm="1">
        <f t="array" ref="AG8">SUMPRODUCT(--(INDEX('1900 Bastrop 0001 Clean'!A:AF, MATCH(A8 &amp; "|" &amp; B8, '1900 Bastrop 0001 Clean'!A:A &amp; "|" &amp; '1900 Bastrop 0001 Clean'!B:B, 0), 0) &lt;&gt; '1900 Bastrop 0001 Raw'!A8:AF8))</f>
        <v>0</v>
      </c>
    </row>
    <row r="9" spans="1:33">
      <c r="A9" s="11">
        <v>8</v>
      </c>
      <c r="B9" s="6">
        <v>2</v>
      </c>
      <c r="E9" s="6">
        <v>2</v>
      </c>
      <c r="F9" s="6" t="s">
        <v>241</v>
      </c>
      <c r="G9" s="6" t="s">
        <v>3960</v>
      </c>
      <c r="H9" s="6" t="s">
        <v>2938</v>
      </c>
      <c r="I9" s="6" t="s">
        <v>637</v>
      </c>
      <c r="J9" s="6" t="s">
        <v>24</v>
      </c>
      <c r="K9" s="6" t="s">
        <v>2190</v>
      </c>
      <c r="L9" s="6">
        <v>1882</v>
      </c>
      <c r="M9" s="6">
        <v>17</v>
      </c>
      <c r="N9" s="6" t="s">
        <v>2939</v>
      </c>
      <c r="R9" s="6" t="s">
        <v>3952</v>
      </c>
      <c r="S9" s="6" t="s">
        <v>3955</v>
      </c>
      <c r="T9" s="6" t="s">
        <v>3958</v>
      </c>
      <c r="X9" s="6" t="s">
        <v>1998</v>
      </c>
      <c r="Y9" s="6">
        <v>0</v>
      </c>
      <c r="Z9" s="6">
        <v>0</v>
      </c>
      <c r="AA9" s="6" t="s">
        <v>1395</v>
      </c>
      <c r="AB9" s="6" t="s">
        <v>1395</v>
      </c>
      <c r="AC9" s="6" t="s">
        <v>1395</v>
      </c>
      <c r="AG9" cm="1">
        <f t="array" ref="AG9">SUMPRODUCT(--(INDEX('1900 Bastrop 0001 Clean'!A:AF, MATCH(A9 &amp; "|" &amp; B9, '1900 Bastrop 0001 Clean'!A:A &amp; "|" &amp; '1900 Bastrop 0001 Clean'!B:B, 0), 0) &lt;&gt; '1900 Bastrop 0001 Raw'!A9:AF9))</f>
        <v>0</v>
      </c>
    </row>
    <row r="10" spans="1:33">
      <c r="A10" s="11">
        <v>9</v>
      </c>
      <c r="B10" s="6">
        <v>2</v>
      </c>
      <c r="E10" s="6">
        <v>2</v>
      </c>
      <c r="F10" s="6" t="s">
        <v>241</v>
      </c>
      <c r="G10" s="6" t="s">
        <v>628</v>
      </c>
      <c r="H10" s="6" t="s">
        <v>2944</v>
      </c>
      <c r="I10" s="6" t="s">
        <v>637</v>
      </c>
      <c r="J10" s="6" t="s">
        <v>19</v>
      </c>
      <c r="K10" s="6" t="s">
        <v>2033</v>
      </c>
      <c r="L10" s="6">
        <v>1885</v>
      </c>
      <c r="M10" s="6">
        <v>15</v>
      </c>
      <c r="N10" s="6" t="s">
        <v>2939</v>
      </c>
      <c r="R10" s="6" t="s">
        <v>3952</v>
      </c>
      <c r="S10" s="6" t="s">
        <v>3955</v>
      </c>
      <c r="T10" s="6" t="s">
        <v>3958</v>
      </c>
      <c r="X10" s="6" t="s">
        <v>1998</v>
      </c>
      <c r="Y10" s="6">
        <v>0</v>
      </c>
      <c r="Z10" s="6">
        <v>0</v>
      </c>
      <c r="AA10" s="6" t="s">
        <v>1395</v>
      </c>
      <c r="AB10" s="6" t="s">
        <v>92</v>
      </c>
      <c r="AC10" s="6" t="s">
        <v>1395</v>
      </c>
      <c r="AG10" cm="1">
        <f t="array" ref="AG10">SUMPRODUCT(--(INDEX('1900 Bastrop 0001 Clean'!A:AF, MATCH(A10 &amp; "|" &amp; B10, '1900 Bastrop 0001 Clean'!A:A &amp; "|" &amp; '1900 Bastrop 0001 Clean'!B:B, 0), 0) &lt;&gt; '1900 Bastrop 0001 Raw'!A10:AF10))</f>
        <v>0</v>
      </c>
    </row>
    <row r="11" spans="1:33">
      <c r="A11" s="11">
        <v>10</v>
      </c>
      <c r="B11" s="6">
        <v>2</v>
      </c>
      <c r="E11" s="6">
        <v>2</v>
      </c>
      <c r="F11" s="6" t="s">
        <v>241</v>
      </c>
      <c r="G11" s="6" t="s">
        <v>780</v>
      </c>
      <c r="H11" s="6" t="s">
        <v>2944</v>
      </c>
      <c r="I11" s="6" t="s">
        <v>637</v>
      </c>
      <c r="J11" s="6" t="s">
        <v>19</v>
      </c>
      <c r="K11" s="6" t="s">
        <v>2128</v>
      </c>
      <c r="L11" s="6">
        <v>1887</v>
      </c>
      <c r="M11" s="6">
        <v>13</v>
      </c>
      <c r="N11" s="6" t="s">
        <v>2939</v>
      </c>
      <c r="R11" s="6" t="s">
        <v>3952</v>
      </c>
      <c r="S11" s="6" t="s">
        <v>3955</v>
      </c>
      <c r="T11" s="6" t="s">
        <v>3958</v>
      </c>
      <c r="X11" s="6" t="s">
        <v>1998</v>
      </c>
      <c r="Y11" s="6">
        <v>0</v>
      </c>
      <c r="Z11" s="6">
        <v>0</v>
      </c>
      <c r="AA11" s="6" t="s">
        <v>92</v>
      </c>
      <c r="AB11" s="6" t="s">
        <v>92</v>
      </c>
      <c r="AC11" s="6" t="s">
        <v>1395</v>
      </c>
      <c r="AG11" cm="1">
        <f t="array" ref="AG11">SUMPRODUCT(--(INDEX('1900 Bastrop 0001 Clean'!A:AF, MATCH(A11 &amp; "|" &amp; B11, '1900 Bastrop 0001 Clean'!A:A &amp; "|" &amp; '1900 Bastrop 0001 Clean'!B:B, 0), 0) &lt;&gt; '1900 Bastrop 0001 Raw'!A11:AF11))</f>
        <v>0</v>
      </c>
    </row>
    <row r="12" spans="1:33">
      <c r="A12" s="11">
        <v>11</v>
      </c>
      <c r="B12" s="6">
        <v>2</v>
      </c>
      <c r="E12" s="6">
        <v>2</v>
      </c>
      <c r="F12" s="6" t="s">
        <v>241</v>
      </c>
      <c r="G12" s="6" t="s">
        <v>3961</v>
      </c>
      <c r="H12" s="6" t="s">
        <v>2944</v>
      </c>
      <c r="I12" s="6" t="s">
        <v>637</v>
      </c>
      <c r="J12" s="6" t="s">
        <v>19</v>
      </c>
      <c r="K12" s="6" t="s">
        <v>2526</v>
      </c>
      <c r="L12" s="6">
        <v>1889</v>
      </c>
      <c r="M12" s="6">
        <v>10</v>
      </c>
      <c r="N12" s="6" t="s">
        <v>2939</v>
      </c>
      <c r="R12" s="6" t="s">
        <v>3952</v>
      </c>
      <c r="S12" s="6" t="s">
        <v>3955</v>
      </c>
      <c r="T12" s="6" t="s">
        <v>3958</v>
      </c>
      <c r="X12" s="6" t="s">
        <v>3962</v>
      </c>
      <c r="Z12" s="6">
        <v>8</v>
      </c>
      <c r="AA12" s="6" t="s">
        <v>1395</v>
      </c>
      <c r="AB12" s="6" t="s">
        <v>1395</v>
      </c>
      <c r="AC12" s="6" t="s">
        <v>1395</v>
      </c>
      <c r="AG12" cm="1">
        <f t="array" ref="AG12">SUMPRODUCT(--(INDEX('1900 Bastrop 0001 Clean'!A:AF, MATCH(A12 &amp; "|" &amp; B12, '1900 Bastrop 0001 Clean'!A:A &amp; "|" &amp; '1900 Bastrop 0001 Clean'!B:B, 0), 0) &lt;&gt; '1900 Bastrop 0001 Raw'!A12:AF12))</f>
        <v>0</v>
      </c>
    </row>
    <row r="13" spans="1:33">
      <c r="A13" s="11">
        <v>12</v>
      </c>
      <c r="B13" s="6">
        <v>2</v>
      </c>
      <c r="E13" s="6">
        <v>2</v>
      </c>
      <c r="F13" s="6" t="s">
        <v>241</v>
      </c>
      <c r="G13" s="6" t="s">
        <v>3963</v>
      </c>
      <c r="H13" s="6" t="s">
        <v>2944</v>
      </c>
      <c r="I13" s="6" t="s">
        <v>637</v>
      </c>
      <c r="J13" s="6" t="s">
        <v>19</v>
      </c>
      <c r="K13" s="6" t="s">
        <v>2230</v>
      </c>
      <c r="L13" s="6">
        <v>1892</v>
      </c>
      <c r="M13" s="6">
        <v>7</v>
      </c>
      <c r="N13" s="6" t="s">
        <v>2939</v>
      </c>
      <c r="R13" s="6" t="s">
        <v>3952</v>
      </c>
      <c r="S13" s="6" t="s">
        <v>3955</v>
      </c>
      <c r="T13" s="6" t="s">
        <v>3958</v>
      </c>
      <c r="AG13" cm="1">
        <f t="array" ref="AG13">SUMPRODUCT(--(INDEX('1900 Bastrop 0001 Clean'!A:AF, MATCH(A13 &amp; "|" &amp; B13, '1900 Bastrop 0001 Clean'!A:A &amp; "|" &amp; '1900 Bastrop 0001 Clean'!B:B, 0), 0) &lt;&gt; '1900 Bastrop 0001 Raw'!A13:AF13))</f>
        <v>0</v>
      </c>
    </row>
    <row r="14" spans="1:33">
      <c r="A14" s="11">
        <v>13</v>
      </c>
      <c r="B14" s="6">
        <v>2</v>
      </c>
      <c r="E14" s="6">
        <v>2</v>
      </c>
      <c r="F14" s="6" t="s">
        <v>241</v>
      </c>
      <c r="G14" s="6" t="s">
        <v>446</v>
      </c>
      <c r="H14" s="6" t="s">
        <v>2944</v>
      </c>
      <c r="I14" s="6" t="s">
        <v>637</v>
      </c>
      <c r="J14" s="6" t="s">
        <v>19</v>
      </c>
      <c r="K14" s="6" t="s">
        <v>2173</v>
      </c>
      <c r="L14" s="6">
        <v>1894</v>
      </c>
      <c r="M14" s="6">
        <v>5</v>
      </c>
      <c r="N14" s="6" t="s">
        <v>2939</v>
      </c>
      <c r="R14" s="6" t="s">
        <v>3952</v>
      </c>
      <c r="S14" s="6" t="s">
        <v>3955</v>
      </c>
      <c r="T14" s="6" t="s">
        <v>3958</v>
      </c>
      <c r="AG14" cm="1">
        <f t="array" ref="AG14">SUMPRODUCT(--(INDEX('1900 Bastrop 0001 Clean'!A:AF, MATCH(A14 &amp; "|" &amp; B14, '1900 Bastrop 0001 Clean'!A:A &amp; "|" &amp; '1900 Bastrop 0001 Clean'!B:B, 0), 0) &lt;&gt; '1900 Bastrop 0001 Raw'!A14:AF14))</f>
        <v>0</v>
      </c>
    </row>
    <row r="15" spans="1:33">
      <c r="A15" s="11">
        <v>14</v>
      </c>
      <c r="B15" s="6">
        <v>2</v>
      </c>
      <c r="E15" s="6">
        <v>2</v>
      </c>
      <c r="F15" s="6" t="s">
        <v>241</v>
      </c>
      <c r="G15" s="6" t="s">
        <v>1873</v>
      </c>
      <c r="H15" s="6" t="s">
        <v>2938</v>
      </c>
      <c r="I15" s="6" t="s">
        <v>637</v>
      </c>
      <c r="J15" s="6" t="s">
        <v>24</v>
      </c>
      <c r="K15" s="6" t="s">
        <v>1971</v>
      </c>
      <c r="L15" s="6">
        <v>1897</v>
      </c>
      <c r="M15" s="6">
        <v>3</v>
      </c>
      <c r="N15" s="6" t="s">
        <v>2939</v>
      </c>
      <c r="R15" s="6" t="s">
        <v>3952</v>
      </c>
      <c r="S15" s="6" t="s">
        <v>3955</v>
      </c>
      <c r="T15" s="6" t="s">
        <v>3958</v>
      </c>
      <c r="AG15" cm="1">
        <f t="array" ref="AG15">SUMPRODUCT(--(INDEX('1900 Bastrop 0001 Clean'!A:AF, MATCH(A15 &amp; "|" &amp; B15, '1900 Bastrop 0001 Clean'!A:A &amp; "|" &amp; '1900 Bastrop 0001 Clean'!B:B, 0), 0) &lt;&gt; '1900 Bastrop 0001 Raw'!A15:AF15))</f>
        <v>0</v>
      </c>
    </row>
    <row r="16" spans="1:33">
      <c r="A16" s="11">
        <v>15</v>
      </c>
      <c r="B16" s="6">
        <v>2</v>
      </c>
      <c r="E16" s="6">
        <v>2</v>
      </c>
      <c r="F16" s="6" t="s">
        <v>241</v>
      </c>
      <c r="G16" s="6" t="s">
        <v>3964</v>
      </c>
      <c r="H16" s="6" t="s">
        <v>2938</v>
      </c>
      <c r="I16" s="6" t="s">
        <v>637</v>
      </c>
      <c r="J16" s="6" t="s">
        <v>24</v>
      </c>
      <c r="K16" s="6" t="s">
        <v>2190</v>
      </c>
      <c r="L16" s="6">
        <v>1899</v>
      </c>
      <c r="M16" s="7">
        <v>45850</v>
      </c>
      <c r="N16" s="6" t="s">
        <v>2939</v>
      </c>
      <c r="R16" s="6" t="s">
        <v>3952</v>
      </c>
      <c r="S16" s="6" t="s">
        <v>3955</v>
      </c>
      <c r="T16" s="6" t="s">
        <v>3958</v>
      </c>
      <c r="AG16" cm="1">
        <f t="array" ref="AG16">SUMPRODUCT(--(INDEX('1900 Bastrop 0001 Clean'!A:AF, MATCH(A16 &amp; "|" &amp; B16, '1900 Bastrop 0001 Clean'!A:A &amp; "|" &amp; '1900 Bastrop 0001 Clean'!B:B, 0), 0) &lt;&gt; '1900 Bastrop 0001 Raw'!A16:AF16))</f>
        <v>0</v>
      </c>
    </row>
    <row r="17" spans="1:33">
      <c r="A17" s="11">
        <v>16</v>
      </c>
      <c r="B17" s="6">
        <v>2</v>
      </c>
      <c r="E17" s="6">
        <v>2</v>
      </c>
      <c r="F17" s="6" t="s">
        <v>3557</v>
      </c>
      <c r="G17" s="6" t="s">
        <v>100</v>
      </c>
      <c r="H17" s="6" t="s">
        <v>3184</v>
      </c>
      <c r="I17" s="6" t="s">
        <v>637</v>
      </c>
      <c r="J17" s="6" t="s">
        <v>19</v>
      </c>
      <c r="K17" s="6" t="s">
        <v>2354</v>
      </c>
      <c r="L17" s="6">
        <v>1868</v>
      </c>
      <c r="M17" s="6">
        <v>32</v>
      </c>
      <c r="N17" s="6" t="s">
        <v>2933</v>
      </c>
      <c r="O17" s="6">
        <v>12</v>
      </c>
      <c r="R17" s="6" t="s">
        <v>3952</v>
      </c>
      <c r="S17" s="6" t="s">
        <v>3952</v>
      </c>
      <c r="T17" s="6" t="s">
        <v>3952</v>
      </c>
      <c r="X17" s="6" t="s">
        <v>1998</v>
      </c>
      <c r="Y17" s="6">
        <v>0</v>
      </c>
      <c r="AA17" s="6" t="s">
        <v>1395</v>
      </c>
      <c r="AB17" s="6" t="s">
        <v>1395</v>
      </c>
      <c r="AC17" s="6" t="s">
        <v>1395</v>
      </c>
      <c r="AG17" cm="1">
        <f t="array" ref="AG17">SUMPRODUCT(--(INDEX('1900 Bastrop 0001 Clean'!A:AF, MATCH(A17 &amp; "|" &amp; B17, '1900 Bastrop 0001 Clean'!A:A &amp; "|" &amp; '1900 Bastrop 0001 Clean'!B:B, 0), 0) &lt;&gt; '1900 Bastrop 0001 Raw'!A17:AF17))</f>
        <v>0</v>
      </c>
    </row>
    <row r="18" spans="1:33">
      <c r="A18" s="11">
        <v>17</v>
      </c>
      <c r="B18" s="6">
        <v>2</v>
      </c>
      <c r="E18" s="6">
        <v>2</v>
      </c>
      <c r="F18" s="6" t="s">
        <v>3557</v>
      </c>
      <c r="G18" s="6" t="s">
        <v>2203</v>
      </c>
      <c r="H18" s="6" t="s">
        <v>2936</v>
      </c>
      <c r="I18" s="6" t="s">
        <v>637</v>
      </c>
      <c r="J18" s="6" t="s">
        <v>24</v>
      </c>
      <c r="K18" s="6" t="s">
        <v>2190</v>
      </c>
      <c r="L18" s="6">
        <v>1872</v>
      </c>
      <c r="M18" s="6">
        <v>27</v>
      </c>
      <c r="N18" s="6" t="s">
        <v>2933</v>
      </c>
      <c r="O18" s="6">
        <v>12</v>
      </c>
      <c r="P18" s="6">
        <v>7</v>
      </c>
      <c r="Q18" s="6">
        <v>5</v>
      </c>
      <c r="R18" s="6" t="s">
        <v>3952</v>
      </c>
      <c r="S18" s="6" t="s">
        <v>3955</v>
      </c>
      <c r="T18" s="6" t="s">
        <v>3958</v>
      </c>
      <c r="AA18" s="6" t="s">
        <v>1395</v>
      </c>
      <c r="AB18" s="6" t="s">
        <v>1395</v>
      </c>
      <c r="AC18" s="6" t="s">
        <v>1395</v>
      </c>
      <c r="AG18" cm="1">
        <f t="array" ref="AG18">SUMPRODUCT(--(INDEX('1900 Bastrop 0001 Clean'!A:AF, MATCH(A18 &amp; "|" &amp; B18, '1900 Bastrop 0001 Clean'!A:A &amp; "|" &amp; '1900 Bastrop 0001 Clean'!B:B, 0), 0) &lt;&gt; '1900 Bastrop 0001 Raw'!A18:AF18))</f>
        <v>0</v>
      </c>
    </row>
    <row r="19" spans="1:33">
      <c r="A19" s="11">
        <v>18</v>
      </c>
      <c r="B19" s="6">
        <v>2</v>
      </c>
      <c r="E19" s="6">
        <v>2</v>
      </c>
      <c r="F19" s="6" t="s">
        <v>3557</v>
      </c>
      <c r="G19" s="6" t="s">
        <v>3965</v>
      </c>
      <c r="H19" s="6" t="s">
        <v>2944</v>
      </c>
      <c r="I19" s="6" t="s">
        <v>637</v>
      </c>
      <c r="J19" s="6" t="s">
        <v>19</v>
      </c>
      <c r="K19" s="6" t="s">
        <v>2206</v>
      </c>
      <c r="L19" s="6">
        <v>1888</v>
      </c>
      <c r="M19" s="6">
        <v>12</v>
      </c>
      <c r="N19" s="6" t="s">
        <v>2939</v>
      </c>
      <c r="R19" s="6" t="s">
        <v>3952</v>
      </c>
      <c r="S19" s="6" t="s">
        <v>3952</v>
      </c>
      <c r="T19" s="6" t="s">
        <v>3952</v>
      </c>
      <c r="X19" s="6" t="s">
        <v>1998</v>
      </c>
      <c r="Y19" s="6">
        <v>0</v>
      </c>
      <c r="Z19" s="6">
        <v>0</v>
      </c>
      <c r="AA19" s="6" t="s">
        <v>1395</v>
      </c>
      <c r="AB19" s="6" t="s">
        <v>1395</v>
      </c>
      <c r="AC19" s="6" t="s">
        <v>1395</v>
      </c>
      <c r="AG19" cm="1">
        <f t="array" ref="AG19">SUMPRODUCT(--(INDEX('1900 Bastrop 0001 Clean'!A:AF, MATCH(A19 &amp; "|" &amp; B19, '1900 Bastrop 0001 Clean'!A:A &amp; "|" &amp; '1900 Bastrop 0001 Clean'!B:B, 0), 0) &lt;&gt; '1900 Bastrop 0001 Raw'!A19:AF19))</f>
        <v>0</v>
      </c>
    </row>
    <row r="20" spans="1:33">
      <c r="A20" s="11">
        <v>19</v>
      </c>
      <c r="B20" s="6">
        <v>2</v>
      </c>
      <c r="E20" s="6">
        <v>2</v>
      </c>
      <c r="F20" s="6" t="s">
        <v>3557</v>
      </c>
      <c r="G20" s="6" t="s">
        <v>3966</v>
      </c>
      <c r="H20" s="6" t="s">
        <v>2938</v>
      </c>
      <c r="I20" s="6" t="s">
        <v>637</v>
      </c>
      <c r="J20" s="6" t="s">
        <v>24</v>
      </c>
      <c r="K20" s="6" t="s">
        <v>2161</v>
      </c>
      <c r="L20" s="6">
        <v>1890</v>
      </c>
      <c r="M20" s="6">
        <v>9</v>
      </c>
      <c r="N20" s="6" t="s">
        <v>2939</v>
      </c>
      <c r="R20" s="6" t="s">
        <v>3952</v>
      </c>
      <c r="S20" s="6" t="s">
        <v>3952</v>
      </c>
      <c r="T20" s="6" t="s">
        <v>3952</v>
      </c>
      <c r="Z20" s="6">
        <v>0</v>
      </c>
      <c r="AG20" cm="1">
        <f t="array" ref="AG20">SUMPRODUCT(--(INDEX('1900 Bastrop 0001 Clean'!A:AF, MATCH(A20 &amp; "|" &amp; B20, '1900 Bastrop 0001 Clean'!A:A &amp; "|" &amp; '1900 Bastrop 0001 Clean'!B:B, 0), 0) &lt;&gt; '1900 Bastrop 0001 Raw'!A20:AF20))</f>
        <v>0</v>
      </c>
    </row>
    <row r="21" spans="1:33">
      <c r="A21" s="11">
        <v>20</v>
      </c>
      <c r="B21" s="6">
        <v>2</v>
      </c>
      <c r="E21" s="6">
        <v>2</v>
      </c>
      <c r="F21" s="6" t="s">
        <v>3557</v>
      </c>
      <c r="G21" s="6" t="s">
        <v>3967</v>
      </c>
      <c r="H21" s="6" t="s">
        <v>2944</v>
      </c>
      <c r="I21" s="6" t="s">
        <v>637</v>
      </c>
      <c r="J21" s="6" t="s">
        <v>19</v>
      </c>
      <c r="K21" s="6" t="s">
        <v>2526</v>
      </c>
      <c r="L21" s="6">
        <v>1894</v>
      </c>
      <c r="M21" s="6">
        <v>5</v>
      </c>
      <c r="N21" s="6" t="s">
        <v>2939</v>
      </c>
      <c r="R21" s="6" t="s">
        <v>3952</v>
      </c>
      <c r="S21" s="6" t="s">
        <v>3952</v>
      </c>
      <c r="T21" s="6" t="s">
        <v>3952</v>
      </c>
      <c r="AG21" cm="1">
        <f t="array" ref="AG21">SUMPRODUCT(--(INDEX('1900 Bastrop 0001 Clean'!A:AF, MATCH(A21 &amp; "|" &amp; B21, '1900 Bastrop 0001 Clean'!A:A &amp; "|" &amp; '1900 Bastrop 0001 Clean'!B:B, 0), 0) &lt;&gt; '1900 Bastrop 0001 Raw'!A21:AF21))</f>
        <v>0</v>
      </c>
    </row>
    <row r="22" spans="1:33">
      <c r="A22" s="11">
        <v>21</v>
      </c>
      <c r="B22" s="6">
        <v>2</v>
      </c>
      <c r="E22" s="6">
        <v>2</v>
      </c>
      <c r="F22" s="6" t="s">
        <v>3557</v>
      </c>
      <c r="G22" s="6" t="s">
        <v>3116</v>
      </c>
      <c r="H22" s="6" t="s">
        <v>2938</v>
      </c>
      <c r="I22" s="6" t="s">
        <v>637</v>
      </c>
      <c r="J22" s="6" t="s">
        <v>24</v>
      </c>
      <c r="K22" s="6" t="s">
        <v>2143</v>
      </c>
      <c r="L22" s="6">
        <v>1893</v>
      </c>
      <c r="M22" s="6">
        <v>6</v>
      </c>
      <c r="N22" s="6" t="s">
        <v>2939</v>
      </c>
      <c r="R22" s="6" t="s">
        <v>3952</v>
      </c>
      <c r="S22" s="6" t="s">
        <v>3952</v>
      </c>
      <c r="T22" s="6" t="s">
        <v>3952</v>
      </c>
      <c r="AG22" cm="1">
        <f t="array" ref="AG22">SUMPRODUCT(--(INDEX('1900 Bastrop 0001 Clean'!A:AF, MATCH(A22 &amp; "|" &amp; B22, '1900 Bastrop 0001 Clean'!A:A &amp; "|" &amp; '1900 Bastrop 0001 Clean'!B:B, 0), 0) &lt;&gt; '1900 Bastrop 0001 Raw'!A22:AF22))</f>
        <v>0</v>
      </c>
    </row>
    <row r="23" spans="1:33">
      <c r="A23" s="11">
        <v>22</v>
      </c>
      <c r="B23" s="6">
        <v>2</v>
      </c>
      <c r="E23" s="6">
        <v>2</v>
      </c>
      <c r="F23" s="6" t="s">
        <v>3557</v>
      </c>
      <c r="G23" s="6" t="s">
        <v>1202</v>
      </c>
      <c r="H23" s="6" t="s">
        <v>2944</v>
      </c>
      <c r="I23" s="6" t="s">
        <v>637</v>
      </c>
      <c r="J23" s="6" t="s">
        <v>19</v>
      </c>
      <c r="K23" s="6" t="s">
        <v>2230</v>
      </c>
      <c r="L23" s="6">
        <v>1898</v>
      </c>
      <c r="M23" s="6">
        <v>1</v>
      </c>
      <c r="N23" s="6" t="s">
        <v>2939</v>
      </c>
      <c r="R23" s="6" t="s">
        <v>3952</v>
      </c>
      <c r="S23" s="6" t="s">
        <v>3952</v>
      </c>
      <c r="T23" s="6" t="s">
        <v>3952</v>
      </c>
      <c r="AG23" cm="1">
        <f t="array" ref="AG23">SUMPRODUCT(--(INDEX('1900 Bastrop 0001 Clean'!A:AF, MATCH(A23 &amp; "|" &amp; B23, '1900 Bastrop 0001 Clean'!A:A &amp; "|" &amp; '1900 Bastrop 0001 Clean'!B:B, 0), 0) &lt;&gt; '1900 Bastrop 0001 Raw'!A23:AF23))</f>
        <v>0</v>
      </c>
    </row>
    <row r="24" spans="1:33">
      <c r="A24" s="11">
        <v>23</v>
      </c>
      <c r="B24" s="6">
        <v>3</v>
      </c>
      <c r="E24" s="6">
        <v>3</v>
      </c>
      <c r="F24" s="6" t="s">
        <v>3968</v>
      </c>
      <c r="G24" s="6" t="s">
        <v>3969</v>
      </c>
      <c r="H24" s="6" t="s">
        <v>3949</v>
      </c>
      <c r="I24" s="6" t="s">
        <v>20</v>
      </c>
      <c r="J24" s="6" t="s">
        <v>19</v>
      </c>
      <c r="K24" s="6" t="s">
        <v>1971</v>
      </c>
      <c r="L24" s="6">
        <v>1852</v>
      </c>
      <c r="M24" s="6">
        <v>48</v>
      </c>
      <c r="N24" s="6" t="s">
        <v>2933</v>
      </c>
      <c r="O24" s="6">
        <v>13</v>
      </c>
      <c r="R24" s="6" t="s">
        <v>1493</v>
      </c>
      <c r="S24" s="6" t="s">
        <v>1493</v>
      </c>
      <c r="T24" s="6" t="s">
        <v>1493</v>
      </c>
      <c r="U24" s="6">
        <v>1864</v>
      </c>
      <c r="V24" s="6">
        <v>36</v>
      </c>
      <c r="W24" s="6" t="s">
        <v>3950</v>
      </c>
      <c r="X24" s="6" t="s">
        <v>32</v>
      </c>
      <c r="Y24" s="6">
        <v>0</v>
      </c>
      <c r="AA24" s="6" t="s">
        <v>92</v>
      </c>
      <c r="AB24" s="6" t="s">
        <v>92</v>
      </c>
      <c r="AC24" s="6" t="s">
        <v>1395</v>
      </c>
      <c r="AD24" s="6" t="s">
        <v>3956</v>
      </c>
      <c r="AF24" s="6" t="s">
        <v>261</v>
      </c>
      <c r="AG24" cm="1">
        <f t="array" ref="AG24">SUMPRODUCT(--(INDEX('1900 Bastrop 0001 Clean'!A:AF, MATCH(A24 &amp; "|" &amp; B24, '1900 Bastrop 0001 Clean'!A:A &amp; "|" &amp; '1900 Bastrop 0001 Clean'!B:B, 0), 0) &lt;&gt; '1900 Bastrop 0001 Raw'!A24:AF24))</f>
        <v>0</v>
      </c>
    </row>
    <row r="25" spans="1:33">
      <c r="A25" s="11">
        <v>24</v>
      </c>
      <c r="B25" s="6">
        <v>3</v>
      </c>
      <c r="E25" s="6">
        <v>3</v>
      </c>
      <c r="F25" s="6" t="s">
        <v>3968</v>
      </c>
      <c r="G25" s="6" t="s">
        <v>3970</v>
      </c>
      <c r="H25" s="6" t="s">
        <v>2936</v>
      </c>
      <c r="I25" s="6" t="s">
        <v>20</v>
      </c>
      <c r="J25" s="6" t="s">
        <v>24</v>
      </c>
      <c r="K25" s="6" t="s">
        <v>2143</v>
      </c>
      <c r="L25" s="6">
        <v>1873</v>
      </c>
      <c r="M25" s="6">
        <v>26</v>
      </c>
      <c r="N25" s="6" t="s">
        <v>2933</v>
      </c>
      <c r="O25" s="6">
        <v>13</v>
      </c>
      <c r="P25" s="6">
        <v>4</v>
      </c>
      <c r="Q25" s="6">
        <v>4</v>
      </c>
      <c r="R25" s="6" t="s">
        <v>3952</v>
      </c>
      <c r="S25" s="6" t="s">
        <v>3952</v>
      </c>
      <c r="T25" s="6" t="s">
        <v>3952</v>
      </c>
      <c r="AA25" s="6" t="s">
        <v>92</v>
      </c>
      <c r="AB25" s="6" t="s">
        <v>92</v>
      </c>
      <c r="AC25" s="6" t="s">
        <v>1395</v>
      </c>
      <c r="AG25" cm="1">
        <f t="array" ref="AG25">SUMPRODUCT(--(INDEX('1900 Bastrop 0001 Clean'!A:AF, MATCH(A25 &amp; "|" &amp; B25, '1900 Bastrop 0001 Clean'!A:A &amp; "|" &amp; '1900 Bastrop 0001 Clean'!B:B, 0), 0) &lt;&gt; '1900 Bastrop 0001 Raw'!A25:AF25))</f>
        <v>0</v>
      </c>
    </row>
    <row r="26" spans="1:33">
      <c r="A26" s="11">
        <v>25</v>
      </c>
      <c r="B26" s="6">
        <v>3</v>
      </c>
      <c r="E26" s="6">
        <v>3</v>
      </c>
      <c r="F26" s="6" t="s">
        <v>3968</v>
      </c>
      <c r="G26" s="6" t="s">
        <v>3971</v>
      </c>
      <c r="H26" s="6" t="s">
        <v>2944</v>
      </c>
      <c r="I26" s="6" t="s">
        <v>20</v>
      </c>
      <c r="J26" s="6" t="s">
        <v>19</v>
      </c>
      <c r="K26" s="6" t="s">
        <v>2245</v>
      </c>
      <c r="L26" s="6">
        <v>1888</v>
      </c>
      <c r="M26" s="6">
        <v>11</v>
      </c>
      <c r="N26" s="6" t="s">
        <v>2939</v>
      </c>
      <c r="R26" s="6" t="s">
        <v>3952</v>
      </c>
      <c r="S26" s="6" t="s">
        <v>1493</v>
      </c>
      <c r="T26" s="6" t="s">
        <v>3952</v>
      </c>
      <c r="X26" s="6" t="s">
        <v>1998</v>
      </c>
      <c r="Y26" s="6">
        <v>0</v>
      </c>
      <c r="Z26" s="6">
        <v>0</v>
      </c>
      <c r="AA26" s="6" t="s">
        <v>92</v>
      </c>
      <c r="AB26" s="6" t="s">
        <v>92</v>
      </c>
      <c r="AC26" s="6" t="s">
        <v>1395</v>
      </c>
      <c r="AG26" cm="1">
        <f t="array" ref="AG26">SUMPRODUCT(--(INDEX('1900 Bastrop 0001 Clean'!A:AF, MATCH(A26 &amp; "|" &amp; B26, '1900 Bastrop 0001 Clean'!A:A &amp; "|" &amp; '1900 Bastrop 0001 Clean'!B:B, 0), 0) &lt;&gt; '1900 Bastrop 0001 Raw'!A26:AF26))</f>
        <v>0</v>
      </c>
    </row>
    <row r="27" spans="1:33">
      <c r="A27" s="11">
        <v>26</v>
      </c>
      <c r="B27" s="6">
        <v>3</v>
      </c>
      <c r="E27" s="6">
        <v>3</v>
      </c>
      <c r="F27" s="6" t="s">
        <v>3968</v>
      </c>
      <c r="G27" s="6" t="s">
        <v>3972</v>
      </c>
      <c r="H27" s="6" t="s">
        <v>2938</v>
      </c>
      <c r="I27" s="6" t="s">
        <v>20</v>
      </c>
      <c r="J27" s="6" t="s">
        <v>24</v>
      </c>
      <c r="K27" s="6" t="s">
        <v>2128</v>
      </c>
      <c r="L27" s="6">
        <v>1891</v>
      </c>
      <c r="M27" s="6">
        <v>9</v>
      </c>
      <c r="N27" s="6" t="s">
        <v>2939</v>
      </c>
      <c r="R27" s="6" t="s">
        <v>3952</v>
      </c>
      <c r="S27" s="6" t="s">
        <v>1493</v>
      </c>
      <c r="T27" s="6" t="s">
        <v>3952</v>
      </c>
      <c r="Z27" s="6">
        <v>0</v>
      </c>
      <c r="AG27" cm="1">
        <f t="array" ref="AG27">SUMPRODUCT(--(INDEX('1900 Bastrop 0001 Clean'!A:AF, MATCH(A27 &amp; "|" &amp; B27, '1900 Bastrop 0001 Clean'!A:A &amp; "|" &amp; '1900 Bastrop 0001 Clean'!B:B, 0), 0) &lt;&gt; '1900 Bastrop 0001 Raw'!A27:AF27))</f>
        <v>0</v>
      </c>
    </row>
    <row r="28" spans="1:33">
      <c r="A28" s="11">
        <v>27</v>
      </c>
      <c r="B28" s="6">
        <v>3</v>
      </c>
      <c r="E28" s="6">
        <v>3</v>
      </c>
      <c r="F28" s="6" t="s">
        <v>3968</v>
      </c>
      <c r="G28" s="6" t="s">
        <v>95</v>
      </c>
      <c r="H28" s="6" t="s">
        <v>2944</v>
      </c>
      <c r="I28" s="6" t="s">
        <v>20</v>
      </c>
      <c r="J28" s="6" t="s">
        <v>19</v>
      </c>
      <c r="K28" s="6" t="s">
        <v>2143</v>
      </c>
      <c r="L28" s="6">
        <v>1893</v>
      </c>
      <c r="M28" s="6">
        <v>6</v>
      </c>
      <c r="N28" s="6" t="s">
        <v>2939</v>
      </c>
      <c r="R28" s="6" t="s">
        <v>3952</v>
      </c>
      <c r="S28" s="6" t="s">
        <v>1493</v>
      </c>
      <c r="T28" s="6" t="s">
        <v>3952</v>
      </c>
      <c r="AG28" cm="1">
        <f t="array" ref="AG28">SUMPRODUCT(--(INDEX('1900 Bastrop 0001 Clean'!A:AF, MATCH(A28 &amp; "|" &amp; B28, '1900 Bastrop 0001 Clean'!A:A &amp; "|" &amp; '1900 Bastrop 0001 Clean'!B:B, 0), 0) &lt;&gt; '1900 Bastrop 0001 Raw'!A28:AF28))</f>
        <v>0</v>
      </c>
    </row>
    <row r="29" spans="1:33">
      <c r="A29" s="11">
        <v>28</v>
      </c>
      <c r="B29" s="6">
        <v>3</v>
      </c>
      <c r="E29" s="6">
        <v>3</v>
      </c>
      <c r="F29" s="6" t="s">
        <v>3968</v>
      </c>
      <c r="G29" s="6" t="s">
        <v>3973</v>
      </c>
      <c r="H29" s="6" t="s">
        <v>2938</v>
      </c>
      <c r="I29" s="6" t="s">
        <v>20</v>
      </c>
      <c r="J29" s="6" t="s">
        <v>24</v>
      </c>
      <c r="K29" s="6" t="s">
        <v>2143</v>
      </c>
      <c r="L29" s="6">
        <v>1896</v>
      </c>
      <c r="M29" s="6">
        <v>3</v>
      </c>
      <c r="N29" s="6" t="s">
        <v>2939</v>
      </c>
      <c r="R29" s="6" t="s">
        <v>3952</v>
      </c>
      <c r="S29" s="6" t="s">
        <v>1493</v>
      </c>
      <c r="T29" s="6" t="s">
        <v>3952</v>
      </c>
      <c r="AG29" cm="1">
        <f t="array" ref="AG29">SUMPRODUCT(--(INDEX('1900 Bastrop 0001 Clean'!A:AF, MATCH(A29 &amp; "|" &amp; B29, '1900 Bastrop 0001 Clean'!A:A &amp; "|" &amp; '1900 Bastrop 0001 Clean'!B:B, 0), 0) &lt;&gt; '1900 Bastrop 0001 Raw'!A29:AF29))</f>
        <v>0</v>
      </c>
    </row>
    <row r="30" spans="1:33">
      <c r="A30" s="11">
        <v>29</v>
      </c>
      <c r="B30" s="6">
        <v>4</v>
      </c>
      <c r="E30" s="6">
        <v>4</v>
      </c>
      <c r="F30" s="6" t="s">
        <v>3974</v>
      </c>
      <c r="G30" s="6" t="s">
        <v>3736</v>
      </c>
      <c r="H30" s="6" t="s">
        <v>3949</v>
      </c>
      <c r="I30" s="6" t="s">
        <v>20</v>
      </c>
      <c r="J30" s="6" t="s">
        <v>19</v>
      </c>
      <c r="K30" s="6" t="s">
        <v>2245</v>
      </c>
      <c r="L30" s="6">
        <v>1866</v>
      </c>
      <c r="M30" s="6">
        <v>33</v>
      </c>
      <c r="N30" s="6" t="s">
        <v>2933</v>
      </c>
      <c r="O30" s="6">
        <v>13</v>
      </c>
      <c r="R30" s="6" t="s">
        <v>1493</v>
      </c>
      <c r="S30" s="6" t="s">
        <v>1493</v>
      </c>
      <c r="T30" s="6" t="s">
        <v>1493</v>
      </c>
      <c r="U30" s="6">
        <v>1896</v>
      </c>
      <c r="V30" s="6">
        <v>4</v>
      </c>
      <c r="W30" s="6" t="s">
        <v>3975</v>
      </c>
      <c r="X30" s="6" t="s">
        <v>1998</v>
      </c>
      <c r="Y30" s="6">
        <v>0</v>
      </c>
      <c r="AA30" s="6" t="s">
        <v>92</v>
      </c>
      <c r="AB30" s="6" t="s">
        <v>92</v>
      </c>
      <c r="AC30" s="6" t="s">
        <v>92</v>
      </c>
      <c r="AD30" s="6" t="s">
        <v>3956</v>
      </c>
      <c r="AF30" s="6" t="s">
        <v>51</v>
      </c>
      <c r="AG30" cm="1">
        <f t="array" ref="AG30">SUMPRODUCT(--(INDEX('1900 Bastrop 0001 Clean'!A:AF, MATCH(A30 &amp; "|" &amp; B30, '1900 Bastrop 0001 Clean'!A:A &amp; "|" &amp; '1900 Bastrop 0001 Clean'!B:B, 0), 0) &lt;&gt; '1900 Bastrop 0001 Raw'!A30:AF30))</f>
        <v>0</v>
      </c>
    </row>
    <row r="31" spans="1:33">
      <c r="A31" s="11">
        <v>30</v>
      </c>
      <c r="B31" s="6">
        <v>4</v>
      </c>
      <c r="E31" s="6">
        <v>4</v>
      </c>
      <c r="F31" s="6" t="s">
        <v>3974</v>
      </c>
      <c r="G31" s="6" t="s">
        <v>3976</v>
      </c>
      <c r="H31" s="6" t="s">
        <v>2936</v>
      </c>
      <c r="I31" s="6" t="s">
        <v>20</v>
      </c>
      <c r="J31" s="6" t="s">
        <v>24</v>
      </c>
      <c r="K31" s="6" t="s">
        <v>1971</v>
      </c>
      <c r="L31" s="6">
        <v>1870</v>
      </c>
      <c r="M31" s="6">
        <v>30</v>
      </c>
      <c r="N31" s="6" t="s">
        <v>2933</v>
      </c>
      <c r="O31" s="6">
        <v>13</v>
      </c>
      <c r="P31" s="6">
        <v>6</v>
      </c>
      <c r="Q31" s="6">
        <v>5</v>
      </c>
      <c r="R31" s="6" t="s">
        <v>1493</v>
      </c>
      <c r="S31" s="6" t="s">
        <v>1493</v>
      </c>
      <c r="T31" s="6" t="s">
        <v>1493</v>
      </c>
      <c r="U31" s="6">
        <v>1896</v>
      </c>
      <c r="V31" s="6">
        <v>4</v>
      </c>
      <c r="AA31" s="6" t="s">
        <v>92</v>
      </c>
      <c r="AB31" s="6" t="s">
        <v>92</v>
      </c>
      <c r="AC31" s="6" t="s">
        <v>92</v>
      </c>
      <c r="AG31" cm="1">
        <f t="array" ref="AG31">SUMPRODUCT(--(INDEX('1900 Bastrop 0001 Clean'!A:AF, MATCH(A31 &amp; "|" &amp; B31, '1900 Bastrop 0001 Clean'!A:A &amp; "|" &amp; '1900 Bastrop 0001 Clean'!B:B, 0), 0) &lt;&gt; '1900 Bastrop 0001 Raw'!A31:AF31))</f>
        <v>0</v>
      </c>
    </row>
    <row r="32" spans="1:33">
      <c r="A32" s="11">
        <v>31</v>
      </c>
      <c r="B32" s="6">
        <v>4</v>
      </c>
      <c r="E32" s="6">
        <v>4</v>
      </c>
      <c r="F32" s="6" t="s">
        <v>3974</v>
      </c>
      <c r="G32" s="6" t="s">
        <v>3977</v>
      </c>
      <c r="H32" s="6" t="s">
        <v>2938</v>
      </c>
      <c r="I32" s="6" t="s">
        <v>20</v>
      </c>
      <c r="J32" s="6" t="s">
        <v>24</v>
      </c>
      <c r="K32" s="6" t="s">
        <v>2354</v>
      </c>
      <c r="L32" s="6">
        <v>1889</v>
      </c>
      <c r="M32" s="6">
        <v>11</v>
      </c>
      <c r="N32" s="6" t="s">
        <v>2939</v>
      </c>
      <c r="R32" s="6" t="s">
        <v>1493</v>
      </c>
      <c r="S32" s="6" t="s">
        <v>1493</v>
      </c>
      <c r="T32" s="6" t="s">
        <v>1493</v>
      </c>
      <c r="U32" s="6">
        <v>1896</v>
      </c>
      <c r="V32" s="6">
        <v>4</v>
      </c>
      <c r="X32" s="6" t="s">
        <v>1998</v>
      </c>
      <c r="Z32" s="6">
        <v>0</v>
      </c>
      <c r="AA32" s="6" t="s">
        <v>92</v>
      </c>
      <c r="AB32" s="6" t="s">
        <v>92</v>
      </c>
      <c r="AC32" s="6" t="s">
        <v>92</v>
      </c>
      <c r="AG32" cm="1">
        <f t="array" ref="AG32">SUMPRODUCT(--(INDEX('1900 Bastrop 0001 Clean'!A:AF, MATCH(A32 &amp; "|" &amp; B32, '1900 Bastrop 0001 Clean'!A:A &amp; "|" &amp; '1900 Bastrop 0001 Clean'!B:B, 0), 0) &lt;&gt; '1900 Bastrop 0001 Raw'!A32:AF32))</f>
        <v>0</v>
      </c>
    </row>
    <row r="33" spans="1:33">
      <c r="A33" s="11">
        <v>32</v>
      </c>
      <c r="B33" s="6">
        <v>4</v>
      </c>
      <c r="E33" s="6">
        <v>4</v>
      </c>
      <c r="F33" s="6" t="s">
        <v>3974</v>
      </c>
      <c r="G33" s="6" t="s">
        <v>3968</v>
      </c>
      <c r="H33" s="6" t="s">
        <v>2938</v>
      </c>
      <c r="I33" s="6" t="s">
        <v>20</v>
      </c>
      <c r="J33" s="6" t="s">
        <v>24</v>
      </c>
      <c r="K33" s="6" t="s">
        <v>2206</v>
      </c>
      <c r="L33" s="6">
        <v>1892</v>
      </c>
      <c r="M33" s="6">
        <v>8</v>
      </c>
      <c r="N33" s="6" t="s">
        <v>2939</v>
      </c>
      <c r="R33" s="6" t="s">
        <v>1493</v>
      </c>
      <c r="S33" s="6" t="s">
        <v>1493</v>
      </c>
      <c r="T33" s="6" t="s">
        <v>1493</v>
      </c>
      <c r="U33" s="6">
        <v>1896</v>
      </c>
      <c r="V33" s="6">
        <v>4</v>
      </c>
      <c r="Z33" s="6">
        <v>0</v>
      </c>
      <c r="AG33" cm="1">
        <f t="array" ref="AG33">SUMPRODUCT(--(INDEX('1900 Bastrop 0001 Clean'!A:AF, MATCH(A33 &amp; "|" &amp; B33, '1900 Bastrop 0001 Clean'!A:A &amp; "|" &amp; '1900 Bastrop 0001 Clean'!B:B, 0), 0) &lt;&gt; '1900 Bastrop 0001 Raw'!A33:AF33))</f>
        <v>0</v>
      </c>
    </row>
    <row r="34" spans="1:33">
      <c r="A34" s="11">
        <v>33</v>
      </c>
      <c r="B34" s="6">
        <v>4</v>
      </c>
      <c r="E34" s="6">
        <v>4</v>
      </c>
      <c r="F34" s="6" t="s">
        <v>3974</v>
      </c>
      <c r="G34" s="6" t="s">
        <v>95</v>
      </c>
      <c r="H34" s="6" t="s">
        <v>2944</v>
      </c>
      <c r="I34" s="6" t="s">
        <v>20</v>
      </c>
      <c r="J34" s="6" t="s">
        <v>19</v>
      </c>
      <c r="K34" s="6" t="s">
        <v>2245</v>
      </c>
      <c r="L34" s="6">
        <v>1893</v>
      </c>
      <c r="M34" s="6">
        <v>6</v>
      </c>
      <c r="N34" s="6" t="s">
        <v>2939</v>
      </c>
      <c r="R34" s="6" t="s">
        <v>1493</v>
      </c>
      <c r="S34" s="6" t="s">
        <v>1493</v>
      </c>
      <c r="T34" s="6" t="s">
        <v>1493</v>
      </c>
      <c r="U34" s="6">
        <v>1896</v>
      </c>
      <c r="V34" s="6">
        <v>4</v>
      </c>
      <c r="AG34" cm="1">
        <f t="array" ref="AG34">SUMPRODUCT(--(INDEX('1900 Bastrop 0001 Clean'!A:AF, MATCH(A34 &amp; "|" &amp; B34, '1900 Bastrop 0001 Clean'!A:A &amp; "|" &amp; '1900 Bastrop 0001 Clean'!B:B, 0), 0) &lt;&gt; '1900 Bastrop 0001 Raw'!A34:AF34))</f>
        <v>0</v>
      </c>
    </row>
    <row r="35" spans="1:33">
      <c r="A35" s="11">
        <v>34</v>
      </c>
      <c r="B35" s="6">
        <v>4</v>
      </c>
      <c r="E35" s="6">
        <v>4</v>
      </c>
      <c r="F35" s="6" t="s">
        <v>3974</v>
      </c>
      <c r="G35" s="6" t="s">
        <v>3978</v>
      </c>
      <c r="H35" s="6" t="s">
        <v>2938</v>
      </c>
      <c r="I35" s="6" t="s">
        <v>20</v>
      </c>
      <c r="J35" s="6" t="s">
        <v>24</v>
      </c>
      <c r="K35" s="6" t="s">
        <v>2161</v>
      </c>
      <c r="L35" s="6">
        <v>1895</v>
      </c>
      <c r="M35" s="6">
        <v>4</v>
      </c>
      <c r="N35" s="6" t="s">
        <v>2939</v>
      </c>
      <c r="R35" s="6" t="s">
        <v>1493</v>
      </c>
      <c r="S35" s="6" t="s">
        <v>1493</v>
      </c>
      <c r="T35" s="6" t="s">
        <v>1493</v>
      </c>
      <c r="U35" s="6">
        <v>1896</v>
      </c>
      <c r="V35" s="6">
        <v>4</v>
      </c>
      <c r="AG35" cm="1">
        <f t="array" ref="AG35">SUMPRODUCT(--(INDEX('1900 Bastrop 0001 Clean'!A:AF, MATCH(A35 &amp; "|" &amp; B35, '1900 Bastrop 0001 Clean'!A:A &amp; "|" &amp; '1900 Bastrop 0001 Clean'!B:B, 0), 0) &lt;&gt; '1900 Bastrop 0001 Raw'!A35:AF35))</f>
        <v>0</v>
      </c>
    </row>
    <row r="36" spans="1:33">
      <c r="A36" s="11">
        <v>35</v>
      </c>
      <c r="B36" s="6">
        <v>4</v>
      </c>
      <c r="E36" s="6">
        <v>4</v>
      </c>
      <c r="F36" s="6" t="s">
        <v>3974</v>
      </c>
      <c r="G36" s="6" t="s">
        <v>3979</v>
      </c>
      <c r="H36" s="6" t="s">
        <v>2944</v>
      </c>
      <c r="I36" s="6" t="s">
        <v>20</v>
      </c>
      <c r="J36" s="6" t="s">
        <v>19</v>
      </c>
      <c r="K36" s="6" t="s">
        <v>2354</v>
      </c>
      <c r="L36" s="6">
        <v>1900</v>
      </c>
      <c r="M36" s="7">
        <v>45759</v>
      </c>
      <c r="N36" s="6" t="s">
        <v>2939</v>
      </c>
      <c r="R36" s="6" t="s">
        <v>3952</v>
      </c>
      <c r="S36" s="6" t="s">
        <v>1493</v>
      </c>
      <c r="T36" s="6" t="s">
        <v>1493</v>
      </c>
      <c r="AG36" cm="1">
        <f t="array" ref="AG36">SUMPRODUCT(--(INDEX('1900 Bastrop 0001 Clean'!A:AF, MATCH(A36 &amp; "|" &amp; B36, '1900 Bastrop 0001 Clean'!A:A &amp; "|" &amp; '1900 Bastrop 0001 Clean'!B:B, 0), 0) &lt;&gt; '1900 Bastrop 0001 Raw'!A36:AF36))</f>
        <v>0</v>
      </c>
    </row>
    <row r="37" spans="1:33">
      <c r="A37" s="11">
        <v>36</v>
      </c>
      <c r="B37" s="6">
        <v>5</v>
      </c>
      <c r="E37" s="6">
        <v>4</v>
      </c>
      <c r="F37" s="6" t="s">
        <v>3980</v>
      </c>
      <c r="G37" s="6" t="s">
        <v>3981</v>
      </c>
      <c r="H37" s="6" t="s">
        <v>3949</v>
      </c>
      <c r="I37" s="6" t="s">
        <v>20</v>
      </c>
      <c r="J37" s="6" t="s">
        <v>19</v>
      </c>
      <c r="K37" s="6" t="s">
        <v>2190</v>
      </c>
      <c r="L37" s="6">
        <v>1870</v>
      </c>
      <c r="M37" s="6">
        <v>29</v>
      </c>
      <c r="N37" s="6" t="s">
        <v>2933</v>
      </c>
      <c r="O37" s="6">
        <v>10</v>
      </c>
      <c r="R37" s="6" t="s">
        <v>3952</v>
      </c>
      <c r="S37" s="6" t="s">
        <v>116</v>
      </c>
      <c r="T37" s="6" t="s">
        <v>116</v>
      </c>
      <c r="X37" s="6" t="s">
        <v>32</v>
      </c>
      <c r="Y37" s="6">
        <v>0</v>
      </c>
      <c r="AA37" s="6" t="s">
        <v>1395</v>
      </c>
      <c r="AB37" s="6" t="s">
        <v>1395</v>
      </c>
      <c r="AC37" s="6" t="s">
        <v>1395</v>
      </c>
      <c r="AD37" s="6" t="s">
        <v>3956</v>
      </c>
      <c r="AF37" s="6" t="s">
        <v>261</v>
      </c>
      <c r="AG37" cm="1">
        <f t="array" ref="AG37">SUMPRODUCT(--(INDEX('1900 Bastrop 0001 Clean'!A:AF, MATCH(A37 &amp; "|" &amp; B37, '1900 Bastrop 0001 Clean'!A:A &amp; "|" &amp; '1900 Bastrop 0001 Clean'!B:B, 0), 0) &lt;&gt; '1900 Bastrop 0001 Raw'!A37:AF37))</f>
        <v>0</v>
      </c>
    </row>
    <row r="38" spans="1:33">
      <c r="A38" s="11">
        <v>37</v>
      </c>
      <c r="B38" s="6">
        <v>5</v>
      </c>
      <c r="E38" s="6">
        <v>4</v>
      </c>
      <c r="F38" s="6" t="s">
        <v>3980</v>
      </c>
      <c r="G38" s="6" t="s">
        <v>3982</v>
      </c>
      <c r="H38" s="6" t="s">
        <v>2936</v>
      </c>
      <c r="I38" s="6" t="s">
        <v>20</v>
      </c>
      <c r="J38" s="6" t="s">
        <v>24</v>
      </c>
      <c r="K38" s="6" t="s">
        <v>2173</v>
      </c>
      <c r="L38" s="6">
        <v>1865</v>
      </c>
      <c r="M38" s="6">
        <v>34</v>
      </c>
      <c r="N38" s="6" t="s">
        <v>2933</v>
      </c>
      <c r="O38" s="6">
        <v>10</v>
      </c>
      <c r="P38" s="6">
        <v>4</v>
      </c>
      <c r="Q38" s="6">
        <v>3</v>
      </c>
      <c r="R38" s="6" t="s">
        <v>3952</v>
      </c>
      <c r="S38" s="6" t="s">
        <v>3952</v>
      </c>
      <c r="T38" s="6" t="s">
        <v>3952</v>
      </c>
      <c r="AA38" s="6" t="s">
        <v>1395</v>
      </c>
      <c r="AB38" s="6" t="s">
        <v>1395</v>
      </c>
      <c r="AC38" s="6" t="s">
        <v>1395</v>
      </c>
      <c r="AG38" cm="1">
        <f t="array" ref="AG38">SUMPRODUCT(--(INDEX('1900 Bastrop 0001 Clean'!A:AF, MATCH(A38 &amp; "|" &amp; B38, '1900 Bastrop 0001 Clean'!A:A &amp; "|" &amp; '1900 Bastrop 0001 Clean'!B:B, 0), 0) &lt;&gt; '1900 Bastrop 0001 Raw'!A38:AF38))</f>
        <v>0</v>
      </c>
    </row>
    <row r="39" spans="1:33">
      <c r="A39" s="11">
        <v>38</v>
      </c>
      <c r="B39" s="6">
        <v>5</v>
      </c>
      <c r="E39" s="6">
        <v>4</v>
      </c>
      <c r="F39" s="6" t="s">
        <v>3980</v>
      </c>
      <c r="G39" s="6" t="s">
        <v>3983</v>
      </c>
      <c r="H39" s="6" t="s">
        <v>2944</v>
      </c>
      <c r="I39" s="6" t="s">
        <v>20</v>
      </c>
      <c r="J39" s="6" t="s">
        <v>19</v>
      </c>
      <c r="K39" s="6" t="s">
        <v>2128</v>
      </c>
      <c r="L39" s="6">
        <v>1895</v>
      </c>
      <c r="M39" s="6">
        <v>5</v>
      </c>
      <c r="N39" s="6" t="s">
        <v>2939</v>
      </c>
      <c r="R39" s="6" t="s">
        <v>3952</v>
      </c>
      <c r="S39" s="6" t="s">
        <v>3952</v>
      </c>
      <c r="T39" s="6" t="s">
        <v>3952</v>
      </c>
      <c r="AG39" cm="1">
        <f t="array" ref="AG39">SUMPRODUCT(--(INDEX('1900 Bastrop 0001 Clean'!A:AF, MATCH(A39 &amp; "|" &amp; B39, '1900 Bastrop 0001 Clean'!A:A &amp; "|" &amp; '1900 Bastrop 0001 Clean'!B:B, 0), 0) &lt;&gt; '1900 Bastrop 0001 Raw'!A39:AF39))</f>
        <v>0</v>
      </c>
    </row>
    <row r="40" spans="1:33">
      <c r="A40" s="11">
        <v>39</v>
      </c>
      <c r="B40" s="6">
        <v>5</v>
      </c>
      <c r="E40" s="6">
        <v>4</v>
      </c>
      <c r="F40" s="6" t="s">
        <v>3980</v>
      </c>
      <c r="G40" s="6" t="s">
        <v>3984</v>
      </c>
      <c r="H40" s="6" t="s">
        <v>2938</v>
      </c>
      <c r="I40" s="6" t="s">
        <v>20</v>
      </c>
      <c r="J40" s="6" t="s">
        <v>24</v>
      </c>
      <c r="K40" s="6" t="s">
        <v>2526</v>
      </c>
      <c r="L40" s="6">
        <v>1897</v>
      </c>
      <c r="M40" s="6">
        <v>2</v>
      </c>
      <c r="N40" s="6" t="s">
        <v>2939</v>
      </c>
      <c r="R40" s="6" t="s">
        <v>3952</v>
      </c>
      <c r="S40" s="6" t="s">
        <v>3952</v>
      </c>
      <c r="T40" s="6" t="s">
        <v>3952</v>
      </c>
      <c r="AG40" cm="1">
        <f t="array" ref="AG40">SUMPRODUCT(--(INDEX('1900 Bastrop 0001 Clean'!A:AF, MATCH(A40 &amp; "|" &amp; B40, '1900 Bastrop 0001 Clean'!A:A &amp; "|" &amp; '1900 Bastrop 0001 Clean'!B:B, 0), 0) &lt;&gt; '1900 Bastrop 0001 Raw'!A40:AF40))</f>
        <v>0</v>
      </c>
    </row>
    <row r="41" spans="1:33">
      <c r="A41" s="11">
        <v>40</v>
      </c>
      <c r="B41" s="6">
        <v>5</v>
      </c>
      <c r="E41" s="6">
        <v>4</v>
      </c>
      <c r="F41" s="6" t="s">
        <v>3980</v>
      </c>
      <c r="G41" s="6" t="s">
        <v>1701</v>
      </c>
      <c r="H41" s="6" t="s">
        <v>2944</v>
      </c>
      <c r="I41" s="6" t="s">
        <v>20</v>
      </c>
      <c r="J41" s="6" t="s">
        <v>19</v>
      </c>
      <c r="K41" s="6" t="s">
        <v>2161</v>
      </c>
      <c r="L41" s="6">
        <v>1899</v>
      </c>
      <c r="M41" s="7">
        <v>45789</v>
      </c>
      <c r="N41" s="6" t="s">
        <v>2939</v>
      </c>
      <c r="R41" s="6" t="s">
        <v>3952</v>
      </c>
      <c r="S41" s="6" t="s">
        <v>3952</v>
      </c>
      <c r="T41" s="6" t="s">
        <v>3952</v>
      </c>
      <c r="AG41" cm="1">
        <f t="array" ref="AG41">SUMPRODUCT(--(INDEX('1900 Bastrop 0001 Clean'!A:AF, MATCH(A41 &amp; "|" &amp; B41, '1900 Bastrop 0001 Clean'!A:A &amp; "|" &amp; '1900 Bastrop 0001 Clean'!B:B, 0), 0) &lt;&gt; '1900 Bastrop 0001 Raw'!A41:AF41))</f>
        <v>0</v>
      </c>
    </row>
    <row r="42" spans="1:33">
      <c r="A42" s="11">
        <v>41</v>
      </c>
      <c r="B42" s="6">
        <v>6</v>
      </c>
      <c r="E42" s="6">
        <v>5</v>
      </c>
      <c r="F42" s="6" t="s">
        <v>3985</v>
      </c>
      <c r="G42" s="6" t="s">
        <v>3986</v>
      </c>
      <c r="H42" s="6" t="s">
        <v>3949</v>
      </c>
      <c r="I42" s="6" t="s">
        <v>20</v>
      </c>
      <c r="J42" s="6" t="s">
        <v>19</v>
      </c>
      <c r="K42" s="6" t="s">
        <v>2143</v>
      </c>
      <c r="L42" s="6">
        <v>1862</v>
      </c>
      <c r="M42" s="6">
        <v>37</v>
      </c>
      <c r="N42" s="6" t="s">
        <v>2939</v>
      </c>
      <c r="R42" s="6" t="s">
        <v>3952</v>
      </c>
      <c r="S42" s="6" t="s">
        <v>3952</v>
      </c>
      <c r="T42" s="6" t="s">
        <v>3952</v>
      </c>
      <c r="X42" s="6" t="s">
        <v>32</v>
      </c>
      <c r="Y42" s="6">
        <v>0</v>
      </c>
      <c r="AA42" s="6" t="s">
        <v>1395</v>
      </c>
      <c r="AB42" s="6" t="s">
        <v>1395</v>
      </c>
      <c r="AC42" s="6" t="s">
        <v>1395</v>
      </c>
      <c r="AD42" s="6" t="s">
        <v>3956</v>
      </c>
      <c r="AF42" s="6" t="s">
        <v>261</v>
      </c>
      <c r="AG42" cm="1">
        <f t="array" ref="AG42">SUMPRODUCT(--(INDEX('1900 Bastrop 0001 Clean'!A:AF, MATCH(A42 &amp; "|" &amp; B42, '1900 Bastrop 0001 Clean'!A:A &amp; "|" &amp; '1900 Bastrop 0001 Clean'!B:B, 0), 0) &lt;&gt; '1900 Bastrop 0001 Raw'!A42:AF42))</f>
        <v>0</v>
      </c>
    </row>
    <row r="43" spans="1:33">
      <c r="A43" s="11">
        <v>42</v>
      </c>
      <c r="B43" s="6">
        <v>7</v>
      </c>
      <c r="E43" s="6">
        <v>6</v>
      </c>
      <c r="F43" s="6" t="s">
        <v>3987</v>
      </c>
      <c r="G43" s="6" t="s">
        <v>95</v>
      </c>
      <c r="H43" s="6" t="s">
        <v>3949</v>
      </c>
      <c r="I43" s="6" t="s">
        <v>20</v>
      </c>
      <c r="J43" s="6" t="s">
        <v>19</v>
      </c>
      <c r="K43" s="6" t="s">
        <v>2245</v>
      </c>
      <c r="L43" s="6">
        <v>1853</v>
      </c>
      <c r="M43" s="6">
        <v>46</v>
      </c>
      <c r="N43" s="6" t="s">
        <v>2933</v>
      </c>
      <c r="O43" s="6">
        <v>23</v>
      </c>
      <c r="R43" s="6" t="s">
        <v>3952</v>
      </c>
      <c r="S43" s="6" t="s">
        <v>1493</v>
      </c>
      <c r="T43" s="6" t="s">
        <v>1493</v>
      </c>
      <c r="X43" s="6" t="s">
        <v>32</v>
      </c>
      <c r="Y43" s="6">
        <v>0</v>
      </c>
      <c r="AA43" s="6" t="s">
        <v>92</v>
      </c>
      <c r="AB43" s="6" t="s">
        <v>92</v>
      </c>
      <c r="AC43" s="6" t="s">
        <v>1395</v>
      </c>
      <c r="AD43" s="6" t="s">
        <v>3956</v>
      </c>
      <c r="AF43" s="6" t="s">
        <v>261</v>
      </c>
      <c r="AG43" cm="1">
        <f t="array" ref="AG43">SUMPRODUCT(--(INDEX('1900 Bastrop 0001 Clean'!A:AF, MATCH(A43 &amp; "|" &amp; B43, '1900 Bastrop 0001 Clean'!A:A &amp; "|" &amp; '1900 Bastrop 0001 Clean'!B:B, 0), 0) &lt;&gt; '1900 Bastrop 0001 Raw'!A43:AF43))</f>
        <v>0</v>
      </c>
    </row>
    <row r="44" spans="1:33">
      <c r="A44" s="11">
        <v>43</v>
      </c>
      <c r="B44" s="6">
        <v>7</v>
      </c>
      <c r="E44" s="6">
        <v>6</v>
      </c>
      <c r="F44" s="6" t="s">
        <v>3987</v>
      </c>
      <c r="G44" s="6" t="s">
        <v>3988</v>
      </c>
      <c r="H44" s="6" t="s">
        <v>2936</v>
      </c>
      <c r="I44" s="6" t="s">
        <v>20</v>
      </c>
      <c r="J44" s="6" t="s">
        <v>24</v>
      </c>
      <c r="K44" s="6" t="s">
        <v>1971</v>
      </c>
      <c r="L44" s="6">
        <v>1853</v>
      </c>
      <c r="M44" s="6">
        <v>47</v>
      </c>
      <c r="N44" s="6" t="s">
        <v>2933</v>
      </c>
      <c r="O44" s="6">
        <v>23</v>
      </c>
      <c r="P44" s="6">
        <v>16</v>
      </c>
      <c r="Q44" s="6">
        <v>5</v>
      </c>
      <c r="R44" s="6" t="s">
        <v>1493</v>
      </c>
      <c r="S44" s="6" t="s">
        <v>1493</v>
      </c>
      <c r="T44" s="6" t="s">
        <v>1493</v>
      </c>
      <c r="U44" s="6">
        <v>1885</v>
      </c>
      <c r="V44" s="6">
        <v>15</v>
      </c>
      <c r="AA44" s="6" t="s">
        <v>92</v>
      </c>
      <c r="AB44" s="6" t="s">
        <v>92</v>
      </c>
      <c r="AC44" s="6" t="s">
        <v>92</v>
      </c>
      <c r="AG44" cm="1">
        <f t="array" ref="AG44">SUMPRODUCT(--(INDEX('1900 Bastrop 0001 Clean'!A:AF, MATCH(A44 &amp; "|" &amp; B44, '1900 Bastrop 0001 Clean'!A:A &amp; "|" &amp; '1900 Bastrop 0001 Clean'!B:B, 0), 0) &lt;&gt; '1900 Bastrop 0001 Raw'!A44:AF44))</f>
        <v>0</v>
      </c>
    </row>
    <row r="45" spans="1:33">
      <c r="A45" s="11">
        <v>44</v>
      </c>
      <c r="B45" s="6">
        <v>7</v>
      </c>
      <c r="E45" s="6">
        <v>6</v>
      </c>
      <c r="F45" s="6" t="s">
        <v>3987</v>
      </c>
      <c r="G45" s="6" t="s">
        <v>3989</v>
      </c>
      <c r="H45" s="6" t="s">
        <v>2938</v>
      </c>
      <c r="I45" s="6" t="s">
        <v>20</v>
      </c>
      <c r="J45" s="6" t="s">
        <v>24</v>
      </c>
      <c r="K45" s="6" t="s">
        <v>2173</v>
      </c>
      <c r="L45" s="6">
        <v>1886</v>
      </c>
      <c r="M45" s="6">
        <v>18</v>
      </c>
      <c r="N45" s="6" t="s">
        <v>2939</v>
      </c>
      <c r="R45" s="6" t="s">
        <v>3952</v>
      </c>
      <c r="S45" s="6" t="s">
        <v>3952</v>
      </c>
      <c r="T45" s="6" t="s">
        <v>1493</v>
      </c>
      <c r="X45" s="6" t="s">
        <v>1998</v>
      </c>
      <c r="Y45" s="6">
        <v>0</v>
      </c>
      <c r="Z45" s="6">
        <v>0</v>
      </c>
      <c r="AA45" s="6" t="s">
        <v>92</v>
      </c>
      <c r="AB45" s="6" t="s">
        <v>92</v>
      </c>
      <c r="AC45" s="6" t="s">
        <v>1395</v>
      </c>
      <c r="AG45" cm="1">
        <f t="array" ref="AG45">SUMPRODUCT(--(INDEX('1900 Bastrop 0001 Clean'!A:AF, MATCH(A45 &amp; "|" &amp; B45, '1900 Bastrop 0001 Clean'!A:A &amp; "|" &amp; '1900 Bastrop 0001 Clean'!B:B, 0), 0) &lt;&gt; '1900 Bastrop 0001 Raw'!A45:AF45))</f>
        <v>0</v>
      </c>
    </row>
    <row r="46" spans="1:33">
      <c r="A46" s="11">
        <v>45</v>
      </c>
      <c r="B46" s="6">
        <v>7</v>
      </c>
      <c r="E46" s="6">
        <v>6</v>
      </c>
      <c r="F46" s="6" t="s">
        <v>3987</v>
      </c>
      <c r="G46" s="6" t="s">
        <v>236</v>
      </c>
      <c r="H46" s="6" t="s">
        <v>2938</v>
      </c>
      <c r="I46" s="6" t="s">
        <v>20</v>
      </c>
      <c r="J46" s="6" t="s">
        <v>24</v>
      </c>
      <c r="K46" s="6" t="s">
        <v>2161</v>
      </c>
      <c r="L46" s="6">
        <v>1891</v>
      </c>
      <c r="M46" s="6">
        <v>8</v>
      </c>
      <c r="N46" s="6" t="s">
        <v>2939</v>
      </c>
      <c r="R46" s="6" t="s">
        <v>3952</v>
      </c>
      <c r="S46" s="6" t="s">
        <v>3952</v>
      </c>
      <c r="T46" s="6" t="s">
        <v>1493</v>
      </c>
      <c r="Z46" s="6">
        <v>0</v>
      </c>
      <c r="AG46" cm="1">
        <f t="array" ref="AG46">SUMPRODUCT(--(INDEX('1900 Bastrop 0001 Clean'!A:AF, MATCH(A46 &amp; "|" &amp; B46, '1900 Bastrop 0001 Clean'!A:A &amp; "|" &amp; '1900 Bastrop 0001 Clean'!B:B, 0), 0) &lt;&gt; '1900 Bastrop 0001 Raw'!A46:AF46))</f>
        <v>0</v>
      </c>
    </row>
    <row r="47" spans="1:33">
      <c r="A47" s="11">
        <v>46</v>
      </c>
      <c r="B47" s="6">
        <v>7</v>
      </c>
      <c r="E47" s="6">
        <v>6</v>
      </c>
      <c r="F47" s="6" t="s">
        <v>3987</v>
      </c>
      <c r="G47" s="6" t="s">
        <v>3990</v>
      </c>
      <c r="H47" s="6" t="s">
        <v>2944</v>
      </c>
      <c r="I47" s="6" t="s">
        <v>20</v>
      </c>
      <c r="J47" s="6" t="s">
        <v>19</v>
      </c>
      <c r="K47" s="6" t="s">
        <v>2161</v>
      </c>
      <c r="L47" s="6">
        <v>1896</v>
      </c>
      <c r="M47" s="6">
        <v>3</v>
      </c>
      <c r="N47" s="6" t="s">
        <v>2939</v>
      </c>
      <c r="R47" s="6" t="s">
        <v>3952</v>
      </c>
      <c r="S47" s="6" t="s">
        <v>3952</v>
      </c>
      <c r="T47" s="6" t="s">
        <v>1493</v>
      </c>
      <c r="AG47" cm="1">
        <f t="array" ref="AG47">SUMPRODUCT(--(INDEX('1900 Bastrop 0001 Clean'!A:AF, MATCH(A47 &amp; "|" &amp; B47, '1900 Bastrop 0001 Clean'!A:A &amp; "|" &amp; '1900 Bastrop 0001 Clean'!B:B, 0), 0) &lt;&gt; '1900 Bastrop 0001 Raw'!A47:AF47))</f>
        <v>0</v>
      </c>
    </row>
    <row r="48" spans="1:33">
      <c r="A48" s="11">
        <v>47</v>
      </c>
      <c r="B48" s="6">
        <v>7</v>
      </c>
      <c r="E48" s="6">
        <v>6</v>
      </c>
      <c r="F48" s="6" t="s">
        <v>3991</v>
      </c>
      <c r="G48" s="6" t="s">
        <v>3992</v>
      </c>
      <c r="H48" s="6" t="s">
        <v>2953</v>
      </c>
      <c r="I48" s="6" t="s">
        <v>20</v>
      </c>
      <c r="J48" s="6" t="s">
        <v>19</v>
      </c>
      <c r="K48" s="6" t="s">
        <v>2128</v>
      </c>
      <c r="L48" s="6">
        <v>1851</v>
      </c>
      <c r="M48" s="6">
        <v>59</v>
      </c>
      <c r="N48" s="6" t="s">
        <v>3066</v>
      </c>
      <c r="R48" s="6" t="s">
        <v>1493</v>
      </c>
      <c r="S48" s="6" t="s">
        <v>1493</v>
      </c>
      <c r="T48" s="6" t="s">
        <v>1493</v>
      </c>
      <c r="U48" s="6">
        <v>1860</v>
      </c>
      <c r="V48" s="6">
        <v>40</v>
      </c>
      <c r="W48" s="6" t="s">
        <v>3950</v>
      </c>
      <c r="X48" s="6" t="s">
        <v>1998</v>
      </c>
      <c r="Y48" s="6">
        <v>0</v>
      </c>
      <c r="AA48" s="6" t="s">
        <v>1395</v>
      </c>
      <c r="AB48" s="6" t="s">
        <v>1395</v>
      </c>
      <c r="AC48" s="6" t="s">
        <v>1395</v>
      </c>
      <c r="AG48" cm="1">
        <f t="array" ref="AG48">SUMPRODUCT(--(INDEX('1900 Bastrop 0001 Clean'!A:AF, MATCH(A48 &amp; "|" &amp; B48, '1900 Bastrop 0001 Clean'!A:A &amp; "|" &amp; '1900 Bastrop 0001 Clean'!B:B, 0), 0) &lt;&gt; '1900 Bastrop 0001 Raw'!A48:AF48))</f>
        <v>0</v>
      </c>
    </row>
    <row r="49" spans="1:33">
      <c r="A49" s="11">
        <v>48</v>
      </c>
      <c r="B49" s="6">
        <v>7</v>
      </c>
      <c r="E49" s="6">
        <v>6</v>
      </c>
      <c r="F49" s="6" t="s">
        <v>3991</v>
      </c>
      <c r="G49" s="6" t="s">
        <v>3993</v>
      </c>
      <c r="H49" s="6" t="s">
        <v>2953</v>
      </c>
      <c r="I49" s="6" t="s">
        <v>20</v>
      </c>
      <c r="J49" s="6" t="s">
        <v>19</v>
      </c>
      <c r="K49" s="6" t="s">
        <v>1971</v>
      </c>
      <c r="L49" s="6">
        <v>1861</v>
      </c>
      <c r="M49" s="6">
        <v>34</v>
      </c>
      <c r="N49" s="6" t="s">
        <v>3066</v>
      </c>
      <c r="R49" s="6" t="s">
        <v>1493</v>
      </c>
      <c r="S49" s="6" t="s">
        <v>1493</v>
      </c>
      <c r="T49" s="6" t="s">
        <v>1493</v>
      </c>
      <c r="U49" s="6">
        <v>1887</v>
      </c>
      <c r="W49" s="6" t="s">
        <v>3975</v>
      </c>
      <c r="X49" s="6" t="s">
        <v>1998</v>
      </c>
      <c r="Y49" s="6">
        <v>0</v>
      </c>
      <c r="AA49" s="6" t="s">
        <v>1395</v>
      </c>
      <c r="AB49" s="6" t="s">
        <v>1395</v>
      </c>
      <c r="AC49" s="6" t="s">
        <v>92</v>
      </c>
      <c r="AG49" cm="1">
        <f t="array" ref="AG49">SUMPRODUCT(--(INDEX('1900 Bastrop 0001 Clean'!A:AF, MATCH(A49 &amp; "|" &amp; B49, '1900 Bastrop 0001 Clean'!A:A &amp; "|" &amp; '1900 Bastrop 0001 Clean'!B:B, 0), 0) &lt;&gt; '1900 Bastrop 0001 Raw'!A49:AF49))</f>
        <v>0</v>
      </c>
    </row>
    <row r="50" spans="1:33">
      <c r="A50" s="11">
        <v>49</v>
      </c>
      <c r="B50" s="6">
        <v>8</v>
      </c>
      <c r="E50" s="6">
        <v>6</v>
      </c>
      <c r="F50" s="6" t="s">
        <v>3994</v>
      </c>
      <c r="H50" s="6" t="s">
        <v>3949</v>
      </c>
      <c r="I50" s="6" t="s">
        <v>20</v>
      </c>
      <c r="J50" s="6" t="s">
        <v>19</v>
      </c>
      <c r="L50" s="6">
        <v>1875</v>
      </c>
      <c r="M50" s="6">
        <v>25</v>
      </c>
      <c r="N50" s="6" t="s">
        <v>2933</v>
      </c>
      <c r="O50" s="6">
        <v>9</v>
      </c>
      <c r="R50" s="6" t="s">
        <v>1493</v>
      </c>
      <c r="S50" s="6" t="s">
        <v>1493</v>
      </c>
      <c r="T50" s="6" t="s">
        <v>1493</v>
      </c>
      <c r="U50" s="6">
        <v>1867</v>
      </c>
      <c r="X50" s="6" t="s">
        <v>32</v>
      </c>
      <c r="Y50" s="6">
        <v>0</v>
      </c>
      <c r="AA50" s="6" t="s">
        <v>92</v>
      </c>
      <c r="AB50" s="6" t="s">
        <v>92</v>
      </c>
      <c r="AC50" s="6" t="s">
        <v>1395</v>
      </c>
      <c r="AD50" s="6" t="s">
        <v>3956</v>
      </c>
      <c r="AF50" s="6" t="s">
        <v>261</v>
      </c>
      <c r="AG50" cm="1">
        <f t="array" ref="AG50">SUMPRODUCT(--(INDEX('1900 Bastrop 0001 Clean'!A:AF, MATCH(A50 &amp; "|" &amp; B50, '1900 Bastrop 0001 Clean'!A:A &amp; "|" &amp; '1900 Bastrop 0001 Clean'!B:B, 0), 0) &lt;&gt; '1900 Bastrop 0001 Raw'!A50:AF50))</f>
        <v>0</v>
      </c>
    </row>
    <row r="51" spans="1:33">
      <c r="A51">
        <v>50</v>
      </c>
      <c r="B51" s="6">
        <v>8</v>
      </c>
      <c r="E51" s="6">
        <v>6</v>
      </c>
      <c r="F51" s="6" t="s">
        <v>3994</v>
      </c>
      <c r="H51" s="6" t="s">
        <v>2936</v>
      </c>
      <c r="I51" s="6" t="s">
        <v>20</v>
      </c>
      <c r="J51" s="6" t="s">
        <v>24</v>
      </c>
      <c r="K51" s="6" t="s">
        <v>2206</v>
      </c>
      <c r="L51" s="6">
        <v>1855</v>
      </c>
      <c r="M51" s="6">
        <v>45</v>
      </c>
      <c r="N51" s="6" t="s">
        <v>2933</v>
      </c>
      <c r="O51" s="6">
        <v>9</v>
      </c>
      <c r="P51" s="6">
        <v>13</v>
      </c>
      <c r="Q51" s="6">
        <v>8</v>
      </c>
      <c r="R51" s="6" t="s">
        <v>3952</v>
      </c>
      <c r="S51" s="6" t="s">
        <v>1493</v>
      </c>
      <c r="T51" s="6" t="s">
        <v>1493</v>
      </c>
      <c r="AA51" s="6" t="s">
        <v>92</v>
      </c>
      <c r="AB51" s="6" t="s">
        <v>92</v>
      </c>
      <c r="AC51" s="6" t="s">
        <v>1395</v>
      </c>
      <c r="AG51" t="e" cm="1">
        <f t="array" ref="AG51">SUMPRODUCT(--(INDEX('1900 Bastrop 0001 Clean'!A:AF, MATCH(A51 &amp; "|" &amp; B51, '1900 Bastrop 0001 Clean'!A:A &amp; "|" &amp; '1900 Bastrop 0001 Clean'!B:B, 0), 0) &lt;&gt; '1900 Bastrop 0001 Raw'!A51:AF51))</f>
        <v>#N/A</v>
      </c>
    </row>
    <row r="52" spans="1:33">
      <c r="A52" s="6">
        <v>1</v>
      </c>
      <c r="B52" s="6">
        <v>8</v>
      </c>
      <c r="E52" s="6">
        <v>6</v>
      </c>
      <c r="F52" s="6" t="s">
        <v>3994</v>
      </c>
      <c r="G52" s="6" t="s">
        <v>1487</v>
      </c>
      <c r="H52" s="6" t="s">
        <v>2938</v>
      </c>
      <c r="I52" s="6" t="s">
        <v>20</v>
      </c>
      <c r="J52" s="6" t="s">
        <v>24</v>
      </c>
      <c r="K52" s="6" t="s">
        <v>2526</v>
      </c>
      <c r="L52" s="6">
        <v>1883</v>
      </c>
      <c r="M52" s="6">
        <v>16</v>
      </c>
      <c r="N52" s="6" t="s">
        <v>2939</v>
      </c>
      <c r="R52" s="6" t="s">
        <v>3952</v>
      </c>
      <c r="S52" s="6" t="s">
        <v>1493</v>
      </c>
      <c r="T52" s="6" t="s">
        <v>3952</v>
      </c>
      <c r="X52" s="6" t="s">
        <v>1998</v>
      </c>
      <c r="Y52" s="6">
        <v>0</v>
      </c>
      <c r="Z52" s="6">
        <v>0</v>
      </c>
      <c r="AA52" s="6" t="s">
        <v>1395</v>
      </c>
      <c r="AB52" s="6" t="s">
        <v>92</v>
      </c>
      <c r="AC52" s="6" t="s">
        <v>1395</v>
      </c>
      <c r="AG52" cm="1">
        <f t="array" ref="AG52">SUMPRODUCT(--(INDEX('1900 Bastrop 0001 Clean'!A:AF, MATCH(A52 &amp; "|" &amp; B52, '1900 Bastrop 0001 Clean'!A:A &amp; "|" &amp; '1900 Bastrop 0001 Clean'!B:B, 0), 0) &lt;&gt; '1900 Bastrop 0001 Raw'!A52:AF52))</f>
        <v>0</v>
      </c>
    </row>
    <row r="53" spans="1:33">
      <c r="A53" s="6">
        <v>2</v>
      </c>
      <c r="B53" s="6">
        <v>8</v>
      </c>
      <c r="E53" s="6">
        <v>6</v>
      </c>
      <c r="F53" s="6" t="s">
        <v>3994</v>
      </c>
      <c r="G53" s="6" t="s">
        <v>3995</v>
      </c>
      <c r="H53" s="6" t="s">
        <v>2938</v>
      </c>
      <c r="I53" s="6" t="s">
        <v>20</v>
      </c>
      <c r="J53" s="6" t="s">
        <v>24</v>
      </c>
      <c r="K53" s="6" t="s">
        <v>2230</v>
      </c>
      <c r="L53" s="6">
        <v>1887</v>
      </c>
      <c r="M53" s="6">
        <v>12</v>
      </c>
      <c r="N53" s="6" t="s">
        <v>2939</v>
      </c>
      <c r="R53" s="6" t="s">
        <v>3952</v>
      </c>
      <c r="S53" s="6" t="s">
        <v>1493</v>
      </c>
      <c r="T53" s="6" t="s">
        <v>3952</v>
      </c>
      <c r="X53" s="6" t="s">
        <v>1998</v>
      </c>
      <c r="Y53" s="6">
        <v>0</v>
      </c>
      <c r="Z53" s="6">
        <v>0</v>
      </c>
      <c r="AA53" s="6" t="s">
        <v>92</v>
      </c>
      <c r="AB53" s="6" t="s">
        <v>92</v>
      </c>
      <c r="AC53" s="6" t="s">
        <v>1395</v>
      </c>
      <c r="AG53" cm="1">
        <f t="array" ref="AG53">SUMPRODUCT(--(INDEX('1900 Bastrop 0001 Clean'!A:AF, MATCH(A53 &amp; "|" &amp; B53, '1900 Bastrop 0001 Clean'!A:A &amp; "|" &amp; '1900 Bastrop 0001 Clean'!B:B, 0), 0) &lt;&gt; '1900 Bastrop 0001 Raw'!A53:AF53))</f>
        <v>0</v>
      </c>
    </row>
    <row r="54" spans="1:33">
      <c r="A54" s="6">
        <v>3</v>
      </c>
      <c r="B54" s="6">
        <v>8</v>
      </c>
      <c r="E54" s="6">
        <v>6</v>
      </c>
      <c r="F54" s="6" t="s">
        <v>3994</v>
      </c>
      <c r="G54" s="6" t="s">
        <v>280</v>
      </c>
      <c r="H54" s="6" t="s">
        <v>2938</v>
      </c>
      <c r="I54" s="6" t="s">
        <v>20</v>
      </c>
      <c r="J54" s="6" t="s">
        <v>24</v>
      </c>
      <c r="K54" s="6" t="s">
        <v>2128</v>
      </c>
      <c r="L54" s="6">
        <v>1891</v>
      </c>
      <c r="M54" s="6">
        <v>9</v>
      </c>
      <c r="N54" s="6" t="s">
        <v>2939</v>
      </c>
      <c r="R54" s="6" t="s">
        <v>3952</v>
      </c>
      <c r="S54" s="6" t="s">
        <v>1493</v>
      </c>
      <c r="T54" s="6" t="s">
        <v>3952</v>
      </c>
      <c r="Z54" s="6">
        <v>0</v>
      </c>
      <c r="AG54" cm="1">
        <f t="array" ref="AG54">SUMPRODUCT(--(INDEX('1900 Bastrop 0001 Clean'!A:AF, MATCH(A54 &amp; "|" &amp; B54, '1900 Bastrop 0001 Clean'!A:A &amp; "|" &amp; '1900 Bastrop 0001 Clean'!B:B, 0), 0) &lt;&gt; '1900 Bastrop 0001 Raw'!A54:AF54))</f>
        <v>0</v>
      </c>
    </row>
    <row r="55" spans="1:33">
      <c r="A55" s="6">
        <v>4</v>
      </c>
      <c r="B55" s="6">
        <v>8</v>
      </c>
      <c r="E55" s="6">
        <v>6</v>
      </c>
      <c r="F55" s="6" t="s">
        <v>3994</v>
      </c>
      <c r="G55" s="6" t="s">
        <v>1479</v>
      </c>
      <c r="H55" s="6" t="s">
        <v>2938</v>
      </c>
      <c r="I55" s="6" t="s">
        <v>20</v>
      </c>
      <c r="J55" s="6" t="s">
        <v>24</v>
      </c>
      <c r="K55" s="6" t="s">
        <v>2128</v>
      </c>
      <c r="L55" s="6">
        <v>1894</v>
      </c>
      <c r="M55" s="6">
        <v>6</v>
      </c>
      <c r="N55" s="6" t="s">
        <v>2939</v>
      </c>
      <c r="R55" s="6" t="s">
        <v>3952</v>
      </c>
      <c r="S55" s="6" t="s">
        <v>1493</v>
      </c>
      <c r="T55" s="6" t="s">
        <v>3952</v>
      </c>
      <c r="AG55" cm="1">
        <f t="array" ref="AG55">SUMPRODUCT(--(INDEX('1900 Bastrop 0001 Clean'!A:AF, MATCH(A55 &amp; "|" &amp; B55, '1900 Bastrop 0001 Clean'!A:A &amp; "|" &amp; '1900 Bastrop 0001 Clean'!B:B, 0), 0) &lt;&gt; '1900 Bastrop 0001 Raw'!A55:AF55))</f>
        <v>0</v>
      </c>
    </row>
    <row r="56" spans="1:33">
      <c r="A56" s="6">
        <v>5</v>
      </c>
      <c r="B56" s="6">
        <v>8</v>
      </c>
      <c r="E56" s="6">
        <v>6</v>
      </c>
      <c r="F56" s="6" t="s">
        <v>3994</v>
      </c>
      <c r="G56" s="6" t="s">
        <v>3996</v>
      </c>
      <c r="H56" s="6" t="s">
        <v>2938</v>
      </c>
      <c r="I56" s="6" t="s">
        <v>20</v>
      </c>
      <c r="J56" s="6" t="s">
        <v>24</v>
      </c>
      <c r="K56" s="6" t="s">
        <v>2526</v>
      </c>
      <c r="L56" s="6">
        <v>1898</v>
      </c>
      <c r="M56" s="6">
        <v>1</v>
      </c>
      <c r="N56" s="6" t="s">
        <v>2939</v>
      </c>
      <c r="R56" s="6" t="s">
        <v>3952</v>
      </c>
      <c r="S56" s="6" t="s">
        <v>1493</v>
      </c>
      <c r="T56" s="6" t="s">
        <v>3952</v>
      </c>
      <c r="AG56" cm="1">
        <f t="array" ref="AG56">SUMPRODUCT(--(INDEX('1900 Bastrop 0001 Clean'!A:AF, MATCH(A56 &amp; "|" &amp; B56, '1900 Bastrop 0001 Clean'!A:A &amp; "|" &amp; '1900 Bastrop 0001 Clean'!B:B, 0), 0) &lt;&gt; '1900 Bastrop 0001 Raw'!A56:AF56))</f>
        <v>0</v>
      </c>
    </row>
    <row r="57" spans="1:33">
      <c r="A57" s="6">
        <v>6</v>
      </c>
      <c r="B57" s="6">
        <v>8</v>
      </c>
      <c r="E57" s="6">
        <v>6</v>
      </c>
      <c r="F57" s="6" t="s">
        <v>3994</v>
      </c>
      <c r="G57" s="6" t="s">
        <v>3746</v>
      </c>
      <c r="H57" s="6" t="s">
        <v>3069</v>
      </c>
      <c r="I57" s="6" t="s">
        <v>20</v>
      </c>
      <c r="J57" s="6" t="s">
        <v>19</v>
      </c>
      <c r="K57" s="6" t="s">
        <v>1971</v>
      </c>
      <c r="L57" s="6">
        <v>1845</v>
      </c>
      <c r="M57" s="6">
        <v>55</v>
      </c>
      <c r="N57" s="6" t="s">
        <v>3066</v>
      </c>
      <c r="R57" s="6" t="s">
        <v>1493</v>
      </c>
      <c r="S57" s="6" t="s">
        <v>1493</v>
      </c>
      <c r="T57" s="6" t="s">
        <v>1493</v>
      </c>
      <c r="U57" s="6">
        <v>1867</v>
      </c>
      <c r="V57" s="6">
        <v>33</v>
      </c>
      <c r="W57" s="6" t="s">
        <v>3950</v>
      </c>
      <c r="X57" s="6" t="s">
        <v>1998</v>
      </c>
      <c r="Y57" s="6">
        <v>0</v>
      </c>
      <c r="AA57" s="6" t="s">
        <v>1395</v>
      </c>
      <c r="AB57" s="6" t="s">
        <v>1395</v>
      </c>
      <c r="AC57" s="6" t="s">
        <v>1395</v>
      </c>
      <c r="AF57" s="6" t="s">
        <v>51</v>
      </c>
      <c r="AG57" cm="1">
        <f t="array" ref="AG57">SUMPRODUCT(--(INDEX('1900 Bastrop 0001 Clean'!A:AF, MATCH(A57 &amp; "|" &amp; B57, '1900 Bastrop 0001 Clean'!A:A &amp; "|" &amp; '1900 Bastrop 0001 Clean'!B:B, 0), 0) &lt;&gt; '1900 Bastrop 0001 Raw'!A57:AF57))</f>
        <v>0</v>
      </c>
    </row>
    <row r="58" spans="1:33">
      <c r="A58" s="6">
        <v>7</v>
      </c>
      <c r="B58" s="6">
        <v>9</v>
      </c>
      <c r="E58" s="6">
        <v>8</v>
      </c>
      <c r="F58" s="6" t="s">
        <v>3997</v>
      </c>
      <c r="G58" s="6" t="s">
        <v>3998</v>
      </c>
      <c r="H58" s="6" t="s">
        <v>3949</v>
      </c>
      <c r="I58" s="6" t="s">
        <v>20</v>
      </c>
      <c r="J58" s="6" t="s">
        <v>19</v>
      </c>
      <c r="K58" s="6" t="s">
        <v>2526</v>
      </c>
      <c r="L58" s="6">
        <v>1865</v>
      </c>
      <c r="M58" s="6">
        <v>34</v>
      </c>
      <c r="N58" s="6" t="s">
        <v>2933</v>
      </c>
      <c r="O58" s="6">
        <v>2</v>
      </c>
      <c r="R58" s="6" t="s">
        <v>1493</v>
      </c>
      <c r="S58" s="6" t="s">
        <v>1493</v>
      </c>
      <c r="T58" s="6" t="s">
        <v>1493</v>
      </c>
      <c r="U58" s="6">
        <v>1896</v>
      </c>
      <c r="V58" s="6">
        <v>4</v>
      </c>
      <c r="W58" s="6" t="s">
        <v>3975</v>
      </c>
      <c r="X58" s="6" t="s">
        <v>32</v>
      </c>
      <c r="Y58" s="6">
        <v>0</v>
      </c>
      <c r="AA58" s="6" t="s">
        <v>92</v>
      </c>
      <c r="AB58" s="6" t="s">
        <v>92</v>
      </c>
      <c r="AC58" s="6" t="s">
        <v>92</v>
      </c>
      <c r="AD58" s="6" t="s">
        <v>3956</v>
      </c>
      <c r="AF58" s="6" t="s">
        <v>261</v>
      </c>
      <c r="AG58" cm="1">
        <f t="array" ref="AG58">SUMPRODUCT(--(INDEX('1900 Bastrop 0001 Clean'!A:AF, MATCH(A58 &amp; "|" &amp; B58, '1900 Bastrop 0001 Clean'!A:A &amp; "|" &amp; '1900 Bastrop 0001 Clean'!B:B, 0), 0) &lt;&gt; '1900 Bastrop 0001 Raw'!A58:AF58))</f>
        <v>0</v>
      </c>
    </row>
    <row r="59" spans="1:33">
      <c r="A59" s="6">
        <v>8</v>
      </c>
      <c r="B59" s="6">
        <v>9</v>
      </c>
      <c r="E59" s="6">
        <v>8</v>
      </c>
      <c r="F59" s="6" t="s">
        <v>3997</v>
      </c>
      <c r="G59" s="6" t="s">
        <v>3999</v>
      </c>
      <c r="H59" s="6" t="s">
        <v>2936</v>
      </c>
      <c r="I59" s="6" t="s">
        <v>20</v>
      </c>
      <c r="J59" s="6" t="s">
        <v>24</v>
      </c>
      <c r="K59" s="6" t="s">
        <v>2354</v>
      </c>
      <c r="L59" s="6">
        <v>1860</v>
      </c>
      <c r="M59" s="6">
        <v>40</v>
      </c>
      <c r="N59" s="6" t="s">
        <v>2933</v>
      </c>
      <c r="O59" s="6">
        <v>2</v>
      </c>
      <c r="P59" s="6">
        <v>0</v>
      </c>
      <c r="Q59" s="6">
        <v>0</v>
      </c>
      <c r="R59" s="6" t="s">
        <v>1493</v>
      </c>
      <c r="S59" s="6" t="s">
        <v>1493</v>
      </c>
      <c r="T59" s="6" t="s">
        <v>1493</v>
      </c>
      <c r="U59" s="6">
        <v>1896</v>
      </c>
      <c r="V59" s="6">
        <v>4</v>
      </c>
      <c r="AA59" s="6" t="s">
        <v>1395</v>
      </c>
      <c r="AB59" s="6" t="s">
        <v>1395</v>
      </c>
      <c r="AC59" s="6" t="s">
        <v>92</v>
      </c>
      <c r="AG59" cm="1">
        <f t="array" ref="AG59">SUMPRODUCT(--(INDEX('1900 Bastrop 0001 Clean'!A:AF, MATCH(A59 &amp; "|" &amp; B59, '1900 Bastrop 0001 Clean'!A:A &amp; "|" &amp; '1900 Bastrop 0001 Clean'!B:B, 0), 0) &lt;&gt; '1900 Bastrop 0001 Raw'!A59:AF59))</f>
        <v>0</v>
      </c>
    </row>
    <row r="60" spans="1:33">
      <c r="A60" s="6">
        <v>9</v>
      </c>
      <c r="B60" s="6">
        <v>10</v>
      </c>
      <c r="E60" s="6">
        <v>9</v>
      </c>
      <c r="F60" s="6" t="s">
        <v>4000</v>
      </c>
      <c r="G60" s="6" t="s">
        <v>4001</v>
      </c>
      <c r="H60" s="6" t="s">
        <v>3949</v>
      </c>
      <c r="I60" s="6" t="s">
        <v>20</v>
      </c>
      <c r="J60" s="6" t="s">
        <v>19</v>
      </c>
      <c r="K60" s="6" t="s">
        <v>2161</v>
      </c>
      <c r="L60" s="6">
        <v>1856</v>
      </c>
      <c r="M60" s="6">
        <v>43</v>
      </c>
      <c r="N60" s="6" t="s">
        <v>2933</v>
      </c>
      <c r="O60" s="6">
        <v>12</v>
      </c>
      <c r="R60" s="6" t="s">
        <v>1493</v>
      </c>
      <c r="S60" s="6" t="s">
        <v>1493</v>
      </c>
      <c r="T60" s="6" t="s">
        <v>1493</v>
      </c>
      <c r="U60" s="6">
        <v>1893</v>
      </c>
      <c r="V60" s="6">
        <v>7</v>
      </c>
      <c r="W60" s="6" t="s">
        <v>3975</v>
      </c>
      <c r="X60" s="6" t="s">
        <v>32</v>
      </c>
      <c r="Y60" s="6">
        <v>0</v>
      </c>
      <c r="AA60" s="6" t="s">
        <v>1395</v>
      </c>
      <c r="AB60" s="6" t="s">
        <v>1395</v>
      </c>
      <c r="AC60" s="6" t="s">
        <v>92</v>
      </c>
      <c r="AD60" s="6" t="s">
        <v>3956</v>
      </c>
      <c r="AF60" s="6" t="s">
        <v>261</v>
      </c>
      <c r="AG60" cm="1">
        <f t="array" ref="AG60">SUMPRODUCT(--(INDEX('1900 Bastrop 0001 Clean'!A:AF, MATCH(A60 &amp; "|" &amp; B60, '1900 Bastrop 0001 Clean'!A:A &amp; "|" &amp; '1900 Bastrop 0001 Clean'!B:B, 0), 0) &lt;&gt; '1900 Bastrop 0001 Raw'!A60:AF60))</f>
        <v>0</v>
      </c>
    </row>
    <row r="61" spans="1:33">
      <c r="A61" s="6">
        <v>10</v>
      </c>
      <c r="B61" s="6">
        <v>10</v>
      </c>
      <c r="E61" s="6">
        <v>9</v>
      </c>
      <c r="F61" s="6" t="s">
        <v>4000</v>
      </c>
      <c r="G61" s="6" t="s">
        <v>4002</v>
      </c>
      <c r="H61" s="6" t="s">
        <v>2936</v>
      </c>
      <c r="I61" s="6" t="s">
        <v>20</v>
      </c>
      <c r="J61" s="6" t="s">
        <v>24</v>
      </c>
      <c r="K61" s="6" t="s">
        <v>2033</v>
      </c>
      <c r="L61" s="6">
        <v>1874</v>
      </c>
      <c r="M61" s="6">
        <v>26</v>
      </c>
      <c r="N61" s="6" t="s">
        <v>2933</v>
      </c>
      <c r="O61" s="6">
        <v>12</v>
      </c>
      <c r="P61" s="6">
        <v>3</v>
      </c>
      <c r="Q61" s="6">
        <v>3</v>
      </c>
      <c r="R61" s="6" t="s">
        <v>1493</v>
      </c>
      <c r="S61" s="6" t="s">
        <v>1493</v>
      </c>
      <c r="T61" s="6" t="s">
        <v>1493</v>
      </c>
      <c r="U61" s="6">
        <v>1893</v>
      </c>
      <c r="V61" s="6">
        <v>7</v>
      </c>
      <c r="AA61" s="6" t="s">
        <v>92</v>
      </c>
      <c r="AB61" s="6" t="s">
        <v>92</v>
      </c>
      <c r="AC61" s="6" t="s">
        <v>92</v>
      </c>
      <c r="AG61" cm="1">
        <f t="array" ref="AG61">SUMPRODUCT(--(INDEX('1900 Bastrop 0001 Clean'!A:AF, MATCH(A61 &amp; "|" &amp; B61, '1900 Bastrop 0001 Clean'!A:A &amp; "|" &amp; '1900 Bastrop 0001 Clean'!B:B, 0), 0) &lt;&gt; '1900 Bastrop 0001 Raw'!A61:AF61))</f>
        <v>0</v>
      </c>
    </row>
    <row r="62" spans="1:33">
      <c r="A62" s="6">
        <v>11</v>
      </c>
      <c r="B62" s="6">
        <v>10</v>
      </c>
      <c r="E62" s="6">
        <v>9</v>
      </c>
      <c r="F62" s="6" t="s">
        <v>4000</v>
      </c>
      <c r="G62" s="6" t="s">
        <v>4003</v>
      </c>
      <c r="H62" s="6" t="s">
        <v>2944</v>
      </c>
      <c r="I62" s="6" t="s">
        <v>20</v>
      </c>
      <c r="J62" s="6" t="s">
        <v>19</v>
      </c>
      <c r="K62" s="6" t="s">
        <v>2033</v>
      </c>
      <c r="L62" s="6">
        <v>1893</v>
      </c>
      <c r="M62" s="6">
        <v>7</v>
      </c>
      <c r="N62" s="6" t="s">
        <v>2939</v>
      </c>
      <c r="R62" s="6" t="s">
        <v>1493</v>
      </c>
      <c r="S62" s="6" t="s">
        <v>1493</v>
      </c>
      <c r="T62" s="6" t="s">
        <v>1493</v>
      </c>
      <c r="U62" s="6">
        <v>1893</v>
      </c>
      <c r="V62" s="6">
        <v>7</v>
      </c>
      <c r="AG62" cm="1">
        <f t="array" ref="AG62">SUMPRODUCT(--(INDEX('1900 Bastrop 0001 Clean'!A:AF, MATCH(A62 &amp; "|" &amp; B62, '1900 Bastrop 0001 Clean'!A:A &amp; "|" &amp; '1900 Bastrop 0001 Clean'!B:B, 0), 0) &lt;&gt; '1900 Bastrop 0001 Raw'!A62:AF62))</f>
        <v>0</v>
      </c>
    </row>
    <row r="63" spans="1:33">
      <c r="A63" s="6">
        <v>12</v>
      </c>
      <c r="B63" s="6">
        <v>10</v>
      </c>
      <c r="E63" s="6">
        <v>9</v>
      </c>
      <c r="F63" s="6" t="s">
        <v>4000</v>
      </c>
      <c r="G63" s="6" t="s">
        <v>4004</v>
      </c>
      <c r="H63" s="6" t="s">
        <v>2938</v>
      </c>
      <c r="I63" s="6" t="s">
        <v>20</v>
      </c>
      <c r="J63" s="6" t="s">
        <v>24</v>
      </c>
      <c r="K63" s="6" t="s">
        <v>2206</v>
      </c>
      <c r="L63" s="6">
        <v>1894</v>
      </c>
      <c r="M63" s="6">
        <v>6</v>
      </c>
      <c r="N63" s="6" t="s">
        <v>2939</v>
      </c>
      <c r="R63" s="6" t="s">
        <v>3952</v>
      </c>
      <c r="S63" s="6" t="s">
        <v>1493</v>
      </c>
      <c r="T63" s="6" t="s">
        <v>1493</v>
      </c>
      <c r="AG63" cm="1">
        <f t="array" ref="AG63">SUMPRODUCT(--(INDEX('1900 Bastrop 0001 Clean'!A:AF, MATCH(A63 &amp; "|" &amp; B63, '1900 Bastrop 0001 Clean'!A:A &amp; "|" &amp; '1900 Bastrop 0001 Clean'!B:B, 0), 0) &lt;&gt; '1900 Bastrop 0001 Raw'!A63:AF63))</f>
        <v>0</v>
      </c>
    </row>
    <row r="64" spans="1:33">
      <c r="A64" s="6">
        <v>13</v>
      </c>
      <c r="B64" s="6">
        <v>10</v>
      </c>
      <c r="E64" s="6">
        <v>9</v>
      </c>
      <c r="F64" s="6" t="s">
        <v>4000</v>
      </c>
      <c r="G64" s="6" t="s">
        <v>63</v>
      </c>
      <c r="H64" s="6" t="s">
        <v>2944</v>
      </c>
      <c r="I64" s="6" t="s">
        <v>20</v>
      </c>
      <c r="J64" s="6" t="s">
        <v>19</v>
      </c>
      <c r="K64" s="6" t="s">
        <v>2354</v>
      </c>
      <c r="L64" s="6">
        <v>1896</v>
      </c>
      <c r="M64" s="6">
        <v>4</v>
      </c>
      <c r="N64" s="6" t="s">
        <v>2939</v>
      </c>
      <c r="R64" s="6" t="s">
        <v>3952</v>
      </c>
      <c r="S64" s="6" t="s">
        <v>1493</v>
      </c>
      <c r="T64" s="6" t="s">
        <v>1493</v>
      </c>
      <c r="AG64" cm="1">
        <f t="array" ref="AG64">SUMPRODUCT(--(INDEX('1900 Bastrop 0001 Clean'!A:AF, MATCH(A64 &amp; "|" &amp; B64, '1900 Bastrop 0001 Clean'!A:A &amp; "|" &amp; '1900 Bastrop 0001 Clean'!B:B, 0), 0) &lt;&gt; '1900 Bastrop 0001 Raw'!A64:AF64))</f>
        <v>0</v>
      </c>
    </row>
    <row r="65" spans="1:33">
      <c r="A65" s="6">
        <v>14</v>
      </c>
      <c r="B65" s="6">
        <v>11</v>
      </c>
      <c r="E65" s="6">
        <v>10</v>
      </c>
      <c r="F65" s="6" t="s">
        <v>4005</v>
      </c>
      <c r="G65" s="6" t="s">
        <v>4006</v>
      </c>
      <c r="H65" s="6" t="s">
        <v>3949</v>
      </c>
      <c r="I65" s="6" t="s">
        <v>20</v>
      </c>
      <c r="J65" s="6" t="s">
        <v>19</v>
      </c>
      <c r="K65" s="6" t="s">
        <v>1971</v>
      </c>
      <c r="L65" s="6">
        <v>1852</v>
      </c>
      <c r="M65" s="6">
        <v>48</v>
      </c>
      <c r="N65" s="6" t="s">
        <v>3066</v>
      </c>
      <c r="R65" s="6" t="s">
        <v>1493</v>
      </c>
      <c r="S65" s="6" t="s">
        <v>1493</v>
      </c>
      <c r="T65" s="6" t="s">
        <v>1493</v>
      </c>
      <c r="U65" s="6">
        <v>1882</v>
      </c>
      <c r="V65" s="6">
        <v>18</v>
      </c>
      <c r="W65" s="6" t="s">
        <v>3975</v>
      </c>
      <c r="X65" s="6" t="s">
        <v>32</v>
      </c>
      <c r="Y65" s="6">
        <v>0</v>
      </c>
      <c r="AA65" s="6" t="s">
        <v>92</v>
      </c>
      <c r="AB65" s="6" t="s">
        <v>92</v>
      </c>
      <c r="AC65" s="6" t="s">
        <v>1395</v>
      </c>
      <c r="AD65" s="6" t="s">
        <v>3956</v>
      </c>
      <c r="AF65" s="6" t="s">
        <v>261</v>
      </c>
      <c r="AG65" cm="1">
        <f t="array" ref="AG65">SUMPRODUCT(--(INDEX('1900 Bastrop 0001 Clean'!A:AF, MATCH(A65 &amp; "|" &amp; B65, '1900 Bastrop 0001 Clean'!A:A &amp; "|" &amp; '1900 Bastrop 0001 Clean'!B:B, 0), 0) &lt;&gt; '1900 Bastrop 0001 Raw'!A65:AF65))</f>
        <v>0</v>
      </c>
    </row>
    <row r="66" spans="1:33">
      <c r="A66" s="6">
        <v>15</v>
      </c>
      <c r="B66" s="6">
        <v>11</v>
      </c>
      <c r="E66" s="6">
        <v>10</v>
      </c>
      <c r="F66" s="6" t="s">
        <v>4005</v>
      </c>
      <c r="G66" s="6" t="s">
        <v>4007</v>
      </c>
      <c r="H66" s="6" t="s">
        <v>2944</v>
      </c>
      <c r="I66" s="6" t="s">
        <v>20</v>
      </c>
      <c r="J66" s="6" t="s">
        <v>19</v>
      </c>
      <c r="K66" s="6" t="s">
        <v>2354</v>
      </c>
      <c r="L66" s="6">
        <v>1893</v>
      </c>
      <c r="M66" s="6">
        <v>7</v>
      </c>
      <c r="N66" s="6" t="s">
        <v>2939</v>
      </c>
      <c r="R66" s="6" t="s">
        <v>3952</v>
      </c>
      <c r="S66" s="6" t="s">
        <v>1493</v>
      </c>
      <c r="T66" s="6" t="s">
        <v>3952</v>
      </c>
      <c r="AF66" s="6" t="s">
        <v>51</v>
      </c>
      <c r="AG66" cm="1">
        <f t="array" ref="AG66">SUMPRODUCT(--(INDEX('1900 Bastrop 0001 Clean'!A:AF, MATCH(A66 &amp; "|" &amp; B66, '1900 Bastrop 0001 Clean'!A:A &amp; "|" &amp; '1900 Bastrop 0001 Clean'!B:B, 0), 0) &lt;&gt; '1900 Bastrop 0001 Raw'!A66:AF66))</f>
        <v>1</v>
      </c>
    </row>
    <row r="67" spans="1:33">
      <c r="A67" s="6">
        <v>16</v>
      </c>
      <c r="B67" s="6">
        <v>11</v>
      </c>
      <c r="E67" s="6">
        <v>10</v>
      </c>
      <c r="F67" s="6" t="s">
        <v>4005</v>
      </c>
      <c r="G67" s="6" t="s">
        <v>693</v>
      </c>
      <c r="H67" s="6" t="s">
        <v>2944</v>
      </c>
      <c r="I67" s="6" t="s">
        <v>20</v>
      </c>
      <c r="J67" s="6" t="s">
        <v>19</v>
      </c>
      <c r="K67" s="6" t="s">
        <v>2143</v>
      </c>
      <c r="L67" s="6">
        <v>1894</v>
      </c>
      <c r="M67" s="6">
        <v>5</v>
      </c>
      <c r="N67" s="6" t="s">
        <v>2939</v>
      </c>
      <c r="R67" s="6" t="s">
        <v>3952</v>
      </c>
      <c r="S67" s="6" t="s">
        <v>1493</v>
      </c>
      <c r="T67" s="6" t="s">
        <v>3952</v>
      </c>
      <c r="AG67" cm="1">
        <f t="array" ref="AG67">SUMPRODUCT(--(INDEX('1900 Bastrop 0001 Clean'!A:AF, MATCH(A67 &amp; "|" &amp; B67, '1900 Bastrop 0001 Clean'!A:A &amp; "|" &amp; '1900 Bastrop 0001 Clean'!B:B, 0), 0) &lt;&gt; '1900 Bastrop 0001 Raw'!A67:AF67))</f>
        <v>0</v>
      </c>
    </row>
    <row r="68" spans="1:33">
      <c r="A68" s="6">
        <v>17</v>
      </c>
      <c r="B68" s="6">
        <v>11</v>
      </c>
      <c r="E68" s="6">
        <v>10</v>
      </c>
      <c r="F68" s="6" t="s">
        <v>4005</v>
      </c>
      <c r="G68" s="6" t="s">
        <v>4008</v>
      </c>
      <c r="H68" s="6" t="s">
        <v>2938</v>
      </c>
      <c r="I68" s="6" t="s">
        <v>20</v>
      </c>
      <c r="J68" s="6" t="s">
        <v>24</v>
      </c>
      <c r="K68" s="6" t="s">
        <v>2161</v>
      </c>
      <c r="L68" s="6">
        <v>1896</v>
      </c>
      <c r="M68" s="6">
        <v>3</v>
      </c>
      <c r="N68" s="6" t="s">
        <v>2939</v>
      </c>
      <c r="R68" s="6" t="s">
        <v>3952</v>
      </c>
      <c r="S68" s="6" t="s">
        <v>1493</v>
      </c>
      <c r="T68" s="6" t="s">
        <v>3952</v>
      </c>
      <c r="AG68" cm="1">
        <f t="array" ref="AG68">SUMPRODUCT(--(INDEX('1900 Bastrop 0001 Clean'!A:AF, MATCH(A68 &amp; "|" &amp; B68, '1900 Bastrop 0001 Clean'!A:A &amp; "|" &amp; '1900 Bastrop 0001 Clean'!B:B, 0), 0) &lt;&gt; '1900 Bastrop 0001 Raw'!A68:AF68))</f>
        <v>0</v>
      </c>
    </row>
    <row r="69" spans="1:33">
      <c r="A69" s="6">
        <v>18</v>
      </c>
      <c r="B69" s="6">
        <v>11</v>
      </c>
      <c r="E69" s="6">
        <v>10</v>
      </c>
      <c r="F69" s="6" t="s">
        <v>4009</v>
      </c>
      <c r="G69" s="6" t="s">
        <v>668</v>
      </c>
      <c r="H69" s="6" t="s">
        <v>2953</v>
      </c>
      <c r="I69" s="6" t="s">
        <v>20</v>
      </c>
      <c r="J69" s="6" t="s">
        <v>19</v>
      </c>
      <c r="K69" s="6" t="s">
        <v>2354</v>
      </c>
      <c r="L69" s="6">
        <v>1855</v>
      </c>
      <c r="M69" s="6">
        <v>45</v>
      </c>
      <c r="N69" s="6" t="s">
        <v>2939</v>
      </c>
      <c r="R69" s="6" t="s">
        <v>1493</v>
      </c>
      <c r="S69" s="6" t="s">
        <v>1493</v>
      </c>
      <c r="T69" s="6" t="s">
        <v>1493</v>
      </c>
      <c r="U69" s="6">
        <v>1882</v>
      </c>
      <c r="V69" s="6">
        <v>18</v>
      </c>
      <c r="W69" s="6" t="s">
        <v>3975</v>
      </c>
      <c r="X69" s="6" t="s">
        <v>1998</v>
      </c>
      <c r="Y69" s="6">
        <v>0</v>
      </c>
      <c r="AA69" s="6" t="s">
        <v>1395</v>
      </c>
      <c r="AB69" s="6" t="s">
        <v>1395</v>
      </c>
      <c r="AC69" s="6" t="s">
        <v>92</v>
      </c>
      <c r="AG69" cm="1">
        <f t="array" ref="AG69">SUMPRODUCT(--(INDEX('1900 Bastrop 0001 Clean'!A:AF, MATCH(A69 &amp; "|" &amp; B69, '1900 Bastrop 0001 Clean'!A:A &amp; "|" &amp; '1900 Bastrop 0001 Clean'!B:B, 0), 0) &lt;&gt; '1900 Bastrop 0001 Raw'!A69:AF69))</f>
        <v>0</v>
      </c>
    </row>
    <row r="70" spans="1:33">
      <c r="A70" s="6">
        <v>19</v>
      </c>
      <c r="B70" s="6">
        <v>12</v>
      </c>
      <c r="E70" s="6">
        <v>11</v>
      </c>
      <c r="F70" s="6" t="s">
        <v>4010</v>
      </c>
      <c r="G70" s="6" t="s">
        <v>4011</v>
      </c>
      <c r="H70" s="6" t="s">
        <v>3949</v>
      </c>
      <c r="I70" s="6" t="s">
        <v>20</v>
      </c>
      <c r="J70" s="6" t="s">
        <v>19</v>
      </c>
      <c r="K70" s="6" t="s">
        <v>2143</v>
      </c>
      <c r="L70" s="6">
        <v>1870</v>
      </c>
      <c r="M70" s="6">
        <v>29</v>
      </c>
      <c r="N70" s="6" t="s">
        <v>2933</v>
      </c>
      <c r="O70" s="6">
        <v>4</v>
      </c>
      <c r="R70" s="6" t="s">
        <v>3952</v>
      </c>
      <c r="S70" s="6" t="s">
        <v>116</v>
      </c>
      <c r="T70" s="6" t="s">
        <v>116</v>
      </c>
      <c r="X70" s="6" t="s">
        <v>32</v>
      </c>
      <c r="Y70" s="6">
        <v>0</v>
      </c>
      <c r="AA70" s="6" t="s">
        <v>1395</v>
      </c>
      <c r="AB70" s="6" t="s">
        <v>1395</v>
      </c>
      <c r="AC70" s="6" t="s">
        <v>1395</v>
      </c>
      <c r="AD70" s="6" t="s">
        <v>3956</v>
      </c>
      <c r="AF70" s="6" t="s">
        <v>261</v>
      </c>
      <c r="AG70" cm="1">
        <f t="array" ref="AG70">SUMPRODUCT(--(INDEX('1900 Bastrop 0001 Clean'!A:AF, MATCH(A70 &amp; "|" &amp; B70, '1900 Bastrop 0001 Clean'!A:A &amp; "|" &amp; '1900 Bastrop 0001 Clean'!B:B, 0), 0) &lt;&gt; '1900 Bastrop 0001 Raw'!A70:AF70))</f>
        <v>0</v>
      </c>
    </row>
    <row r="71" spans="1:33">
      <c r="A71" s="6">
        <v>20</v>
      </c>
      <c r="B71" s="6">
        <v>12</v>
      </c>
      <c r="E71" s="6">
        <v>11</v>
      </c>
      <c r="F71" s="6" t="s">
        <v>4010</v>
      </c>
      <c r="G71" s="6" t="s">
        <v>1017</v>
      </c>
      <c r="H71" s="6" t="s">
        <v>2936</v>
      </c>
      <c r="I71" s="6" t="s">
        <v>20</v>
      </c>
      <c r="J71" s="6" t="s">
        <v>24</v>
      </c>
      <c r="K71" s="6" t="s">
        <v>2245</v>
      </c>
      <c r="L71" s="6">
        <v>1876</v>
      </c>
      <c r="M71" s="6">
        <v>23</v>
      </c>
      <c r="N71" s="6" t="s">
        <v>2933</v>
      </c>
      <c r="O71" s="6">
        <v>4</v>
      </c>
      <c r="P71" s="6">
        <v>2</v>
      </c>
      <c r="Q71" s="6">
        <v>2</v>
      </c>
      <c r="R71" s="6" t="s">
        <v>3952</v>
      </c>
      <c r="S71" s="6" t="s">
        <v>116</v>
      </c>
      <c r="T71" s="6" t="s">
        <v>4012</v>
      </c>
      <c r="AA71" s="6" t="s">
        <v>1395</v>
      </c>
      <c r="AB71" s="6" t="s">
        <v>1395</v>
      </c>
      <c r="AC71" s="6" t="s">
        <v>1395</v>
      </c>
      <c r="AG71" cm="1">
        <f t="array" ref="AG71">SUMPRODUCT(--(INDEX('1900 Bastrop 0001 Clean'!A:AF, MATCH(A71 &amp; "|" &amp; B71, '1900 Bastrop 0001 Clean'!A:A &amp; "|" &amp; '1900 Bastrop 0001 Clean'!B:B, 0), 0) &lt;&gt; '1900 Bastrop 0001 Raw'!A71:AF71))</f>
        <v>0</v>
      </c>
    </row>
    <row r="72" spans="1:33">
      <c r="A72" s="6">
        <v>21</v>
      </c>
      <c r="B72" s="6">
        <v>12</v>
      </c>
      <c r="E72" s="6">
        <v>11</v>
      </c>
      <c r="F72" s="6" t="s">
        <v>4010</v>
      </c>
      <c r="G72" s="6" t="s">
        <v>4013</v>
      </c>
      <c r="H72" s="6" t="s">
        <v>2944</v>
      </c>
      <c r="I72" s="6" t="s">
        <v>20</v>
      </c>
      <c r="J72" s="6" t="s">
        <v>19</v>
      </c>
      <c r="K72" s="6" t="s">
        <v>2161</v>
      </c>
      <c r="L72" s="6">
        <v>1896</v>
      </c>
      <c r="M72" s="6">
        <v>3</v>
      </c>
      <c r="N72" s="6" t="s">
        <v>2939</v>
      </c>
      <c r="R72" s="6" t="s">
        <v>3952</v>
      </c>
      <c r="S72" s="6" t="s">
        <v>3952</v>
      </c>
      <c r="T72" s="6" t="s">
        <v>3952</v>
      </c>
      <c r="AG72" cm="1">
        <f t="array" ref="AG72">SUMPRODUCT(--(INDEX('1900 Bastrop 0001 Clean'!A:AF, MATCH(A72 &amp; "|" &amp; B72, '1900 Bastrop 0001 Clean'!A:A &amp; "|" &amp; '1900 Bastrop 0001 Clean'!B:B, 0), 0) &lt;&gt; '1900 Bastrop 0001 Raw'!A72:AF72))</f>
        <v>0</v>
      </c>
    </row>
    <row r="73" spans="1:33">
      <c r="A73" s="6">
        <v>22</v>
      </c>
      <c r="B73" s="6">
        <v>12</v>
      </c>
      <c r="E73" s="6">
        <v>7</v>
      </c>
      <c r="F73" s="6" t="s">
        <v>4010</v>
      </c>
      <c r="G73" s="6" t="s">
        <v>4014</v>
      </c>
      <c r="H73" s="6" t="s">
        <v>2944</v>
      </c>
      <c r="I73" s="6" t="s">
        <v>20</v>
      </c>
      <c r="J73" s="6" t="s">
        <v>19</v>
      </c>
      <c r="K73" s="6" t="s">
        <v>1971</v>
      </c>
      <c r="L73" s="6">
        <v>1898</v>
      </c>
      <c r="M73" s="6">
        <v>2</v>
      </c>
      <c r="N73" s="6" t="s">
        <v>2939</v>
      </c>
      <c r="R73" s="6" t="s">
        <v>3952</v>
      </c>
      <c r="S73" s="6" t="s">
        <v>3952</v>
      </c>
      <c r="T73" s="6" t="s">
        <v>3952</v>
      </c>
      <c r="AG73" cm="1">
        <f t="array" ref="AG73">SUMPRODUCT(--(INDEX('1900 Bastrop 0001 Clean'!A:AF, MATCH(A73 &amp; "|" &amp; B73, '1900 Bastrop 0001 Clean'!A:A &amp; "|" &amp; '1900 Bastrop 0001 Clean'!B:B, 0), 0) &lt;&gt; '1900 Bastrop 0001 Raw'!A73:AF73))</f>
        <v>1</v>
      </c>
    </row>
    <row r="74" spans="1:33">
      <c r="A74" s="6">
        <v>23</v>
      </c>
      <c r="B74" s="6">
        <v>12</v>
      </c>
      <c r="E74" s="6">
        <v>7</v>
      </c>
      <c r="F74" s="6" t="s">
        <v>529</v>
      </c>
      <c r="G74" s="6" t="s">
        <v>95</v>
      </c>
      <c r="H74" s="6" t="s">
        <v>2953</v>
      </c>
      <c r="I74" s="6" t="s">
        <v>637</v>
      </c>
      <c r="J74" s="6" t="s">
        <v>19</v>
      </c>
      <c r="K74" s="6" t="s">
        <v>2128</v>
      </c>
      <c r="L74" s="6">
        <v>1882</v>
      </c>
      <c r="M74" s="6">
        <v>18</v>
      </c>
      <c r="N74" s="6" t="s">
        <v>2939</v>
      </c>
      <c r="R74" s="6" t="s">
        <v>3952</v>
      </c>
      <c r="S74" s="6" t="s">
        <v>3952</v>
      </c>
      <c r="T74" s="6" t="s">
        <v>3952</v>
      </c>
      <c r="X74" s="6" t="s">
        <v>1998</v>
      </c>
      <c r="Y74" s="6">
        <v>0</v>
      </c>
      <c r="Z74" s="6">
        <v>0</v>
      </c>
      <c r="AA74" s="6" t="s">
        <v>92</v>
      </c>
      <c r="AB74" s="6" t="s">
        <v>92</v>
      </c>
      <c r="AC74" s="6" t="s">
        <v>1395</v>
      </c>
      <c r="AG74" cm="1">
        <f t="array" ref="AG74">SUMPRODUCT(--(INDEX('1900 Bastrop 0001 Clean'!A:AF, MATCH(A74 &amp; "|" &amp; B74, '1900 Bastrop 0001 Clean'!A:A &amp; "|" &amp; '1900 Bastrop 0001 Clean'!B:B, 0), 0) &lt;&gt; '1900 Bastrop 0001 Raw'!A74:AF74))</f>
        <v>1</v>
      </c>
    </row>
    <row r="75" spans="1:33">
      <c r="A75" s="6">
        <v>24</v>
      </c>
      <c r="B75" s="6">
        <v>13</v>
      </c>
      <c r="E75" s="6">
        <v>12</v>
      </c>
      <c r="F75" s="6" t="s">
        <v>3748</v>
      </c>
      <c r="G75" s="6" t="s">
        <v>95</v>
      </c>
      <c r="H75" s="6" t="s">
        <v>3949</v>
      </c>
      <c r="I75" s="6" t="s">
        <v>20</v>
      </c>
      <c r="J75" s="6" t="s">
        <v>19</v>
      </c>
      <c r="K75" s="6" t="s">
        <v>1971</v>
      </c>
      <c r="L75" s="6">
        <v>1845</v>
      </c>
      <c r="M75" s="6">
        <v>55</v>
      </c>
      <c r="N75" s="6" t="s">
        <v>2933</v>
      </c>
      <c r="O75" s="6">
        <v>28</v>
      </c>
      <c r="R75" s="6" t="s">
        <v>116</v>
      </c>
      <c r="S75" s="6" t="s">
        <v>116</v>
      </c>
      <c r="T75" s="6" t="s">
        <v>116</v>
      </c>
      <c r="U75" s="6">
        <v>1860</v>
      </c>
      <c r="V75" s="6">
        <v>40</v>
      </c>
      <c r="W75" s="6" t="s">
        <v>3950</v>
      </c>
      <c r="X75" s="6" t="s">
        <v>32</v>
      </c>
      <c r="Y75" s="6">
        <v>0</v>
      </c>
      <c r="AA75" s="6" t="s">
        <v>1395</v>
      </c>
      <c r="AB75" s="6" t="s">
        <v>1395</v>
      </c>
      <c r="AC75" s="6" t="s">
        <v>1395</v>
      </c>
      <c r="AD75" s="6" t="s">
        <v>3956</v>
      </c>
      <c r="AF75" s="6" t="s">
        <v>261</v>
      </c>
      <c r="AG75" cm="1">
        <f t="array" ref="AG75">SUMPRODUCT(--(INDEX('1900 Bastrop 0001 Clean'!A:AF, MATCH(A75 &amp; "|" &amp; B75, '1900 Bastrop 0001 Clean'!A:A &amp; "|" &amp; '1900 Bastrop 0001 Clean'!B:B, 0), 0) &lt;&gt; '1900 Bastrop 0001 Raw'!A75:AF75))</f>
        <v>0</v>
      </c>
    </row>
    <row r="76" spans="1:33">
      <c r="A76" s="6">
        <v>25</v>
      </c>
      <c r="B76" s="6">
        <v>13</v>
      </c>
      <c r="E76" s="6">
        <v>12</v>
      </c>
      <c r="F76" s="6" t="s">
        <v>3748</v>
      </c>
      <c r="G76" s="6" t="s">
        <v>4015</v>
      </c>
      <c r="H76" s="6" t="s">
        <v>2936</v>
      </c>
      <c r="I76" s="6" t="s">
        <v>20</v>
      </c>
      <c r="J76" s="6" t="s">
        <v>24</v>
      </c>
      <c r="K76" s="6" t="s">
        <v>2526</v>
      </c>
      <c r="L76" s="6">
        <v>1853</v>
      </c>
      <c r="M76" s="6">
        <v>46</v>
      </c>
      <c r="N76" s="6" t="s">
        <v>2933</v>
      </c>
      <c r="O76" s="6">
        <v>28</v>
      </c>
      <c r="P76" s="6">
        <v>10</v>
      </c>
      <c r="Q76" s="6">
        <v>10</v>
      </c>
      <c r="R76" s="6" t="s">
        <v>3958</v>
      </c>
      <c r="S76" s="6" t="s">
        <v>4016</v>
      </c>
      <c r="T76" s="6" t="s">
        <v>4016</v>
      </c>
      <c r="AA76" s="6" t="s">
        <v>1395</v>
      </c>
      <c r="AB76" s="6" t="s">
        <v>1395</v>
      </c>
      <c r="AC76" s="6" t="s">
        <v>1395</v>
      </c>
      <c r="AG76" cm="1">
        <f t="array" ref="AG76">SUMPRODUCT(--(INDEX('1900 Bastrop 0001 Clean'!A:AF, MATCH(A76 &amp; "|" &amp; B76, '1900 Bastrop 0001 Clean'!A:A &amp; "|" &amp; '1900 Bastrop 0001 Clean'!B:B, 0), 0) &lt;&gt; '1900 Bastrop 0001 Raw'!A76:AF76))</f>
        <v>0</v>
      </c>
    </row>
    <row r="77" spans="1:33">
      <c r="A77" s="6">
        <v>26</v>
      </c>
      <c r="B77" s="6">
        <v>13</v>
      </c>
      <c r="E77" s="6">
        <v>12</v>
      </c>
      <c r="F77" s="6" t="s">
        <v>3748</v>
      </c>
      <c r="G77" s="6" t="s">
        <v>4017</v>
      </c>
      <c r="H77" s="6" t="s">
        <v>2938</v>
      </c>
      <c r="I77" s="6" t="s">
        <v>20</v>
      </c>
      <c r="J77" s="6" t="s">
        <v>24</v>
      </c>
      <c r="K77" s="6" t="s">
        <v>2190</v>
      </c>
      <c r="L77" s="6">
        <v>1878</v>
      </c>
      <c r="M77" s="6">
        <v>21</v>
      </c>
      <c r="N77" s="6" t="s">
        <v>2939</v>
      </c>
      <c r="R77" s="6" t="s">
        <v>3952</v>
      </c>
      <c r="S77" s="6" t="s">
        <v>116</v>
      </c>
      <c r="T77" s="6" t="s">
        <v>3958</v>
      </c>
      <c r="AA77" s="6" t="s">
        <v>1395</v>
      </c>
      <c r="AB77" s="6" t="s">
        <v>1395</v>
      </c>
      <c r="AC77" s="6" t="s">
        <v>1395</v>
      </c>
      <c r="AG77" cm="1">
        <f t="array" ref="AG77">SUMPRODUCT(--(INDEX('1900 Bastrop 0001 Clean'!A:AF, MATCH(A77 &amp; "|" &amp; B77, '1900 Bastrop 0001 Clean'!A:A &amp; "|" &amp; '1900 Bastrop 0001 Clean'!B:B, 0), 0) &lt;&gt; '1900 Bastrop 0001 Raw'!A77:AF77))</f>
        <v>0</v>
      </c>
    </row>
    <row r="78" spans="1:33">
      <c r="A78" s="6">
        <v>27</v>
      </c>
      <c r="B78" s="6">
        <v>13</v>
      </c>
      <c r="E78" s="6">
        <v>12</v>
      </c>
      <c r="F78" s="6" t="s">
        <v>3748</v>
      </c>
      <c r="G78" s="6" t="s">
        <v>3851</v>
      </c>
      <c r="H78" s="6" t="s">
        <v>2938</v>
      </c>
      <c r="I78" s="6" t="s">
        <v>20</v>
      </c>
      <c r="J78" s="6" t="s">
        <v>24</v>
      </c>
      <c r="K78" s="6" t="s">
        <v>2230</v>
      </c>
      <c r="L78" s="6">
        <v>1881</v>
      </c>
      <c r="M78" s="6">
        <v>18</v>
      </c>
      <c r="N78" s="6" t="s">
        <v>2939</v>
      </c>
      <c r="R78" s="6" t="s">
        <v>3952</v>
      </c>
      <c r="S78" s="6" t="s">
        <v>116</v>
      </c>
      <c r="T78" s="6" t="s">
        <v>3958</v>
      </c>
      <c r="X78" s="6" t="s">
        <v>3962</v>
      </c>
      <c r="Z78" s="6">
        <v>6</v>
      </c>
      <c r="AA78" s="6" t="s">
        <v>1395</v>
      </c>
      <c r="AB78" s="6" t="s">
        <v>1395</v>
      </c>
      <c r="AC78" s="6" t="s">
        <v>1395</v>
      </c>
      <c r="AG78" cm="1">
        <f t="array" ref="AG78">SUMPRODUCT(--(INDEX('1900 Bastrop 0001 Clean'!A:AF, MATCH(A78 &amp; "|" &amp; B78, '1900 Bastrop 0001 Clean'!A:A &amp; "|" &amp; '1900 Bastrop 0001 Clean'!B:B, 0), 0) &lt;&gt; '1900 Bastrop 0001 Raw'!A78:AF78))</f>
        <v>0</v>
      </c>
    </row>
    <row r="79" spans="1:33">
      <c r="A79" s="6">
        <v>28</v>
      </c>
      <c r="B79" s="6">
        <v>13</v>
      </c>
      <c r="E79" s="6">
        <v>12</v>
      </c>
      <c r="F79" s="6" t="s">
        <v>3748</v>
      </c>
      <c r="G79" s="6" t="s">
        <v>2658</v>
      </c>
      <c r="H79" s="6" t="s">
        <v>2938</v>
      </c>
      <c r="I79" s="6" t="s">
        <v>20</v>
      </c>
      <c r="J79" s="6" t="s">
        <v>24</v>
      </c>
      <c r="K79" s="6" t="s">
        <v>2173</v>
      </c>
      <c r="L79" s="6">
        <v>1883</v>
      </c>
      <c r="M79" s="6">
        <v>16</v>
      </c>
      <c r="N79" s="6" t="s">
        <v>2939</v>
      </c>
      <c r="R79" s="6" t="s">
        <v>3952</v>
      </c>
      <c r="S79" s="6" t="s">
        <v>116</v>
      </c>
      <c r="T79" s="6" t="s">
        <v>3958</v>
      </c>
      <c r="X79" s="6" t="s">
        <v>3962</v>
      </c>
      <c r="Z79" s="6">
        <v>6</v>
      </c>
      <c r="AA79" s="6" t="s">
        <v>1395</v>
      </c>
      <c r="AB79" s="6" t="s">
        <v>1395</v>
      </c>
      <c r="AC79" s="6" t="s">
        <v>1395</v>
      </c>
      <c r="AG79" cm="1">
        <f t="array" ref="AG79">SUMPRODUCT(--(INDEX('1900 Bastrop 0001 Clean'!A:AF, MATCH(A79 &amp; "|" &amp; B79, '1900 Bastrop 0001 Clean'!A:A &amp; "|" &amp; '1900 Bastrop 0001 Clean'!B:B, 0), 0) &lt;&gt; '1900 Bastrop 0001 Raw'!A79:AF79))</f>
        <v>0</v>
      </c>
    </row>
    <row r="80" spans="1:33">
      <c r="A80" s="6">
        <v>29</v>
      </c>
      <c r="B80" s="6">
        <v>13</v>
      </c>
      <c r="E80" s="6">
        <v>12</v>
      </c>
      <c r="F80" s="6" t="s">
        <v>3748</v>
      </c>
      <c r="G80" s="6" t="s">
        <v>1267</v>
      </c>
      <c r="H80" s="6" t="s">
        <v>2938</v>
      </c>
      <c r="I80" s="6" t="s">
        <v>20</v>
      </c>
      <c r="J80" s="6" t="s">
        <v>24</v>
      </c>
      <c r="K80" s="6" t="s">
        <v>2033</v>
      </c>
      <c r="L80" s="6">
        <v>1886</v>
      </c>
      <c r="M80" s="6">
        <v>14</v>
      </c>
      <c r="N80" s="6" t="s">
        <v>2939</v>
      </c>
      <c r="R80" s="6" t="s">
        <v>3952</v>
      </c>
      <c r="S80" s="6" t="s">
        <v>116</v>
      </c>
      <c r="T80" s="6" t="s">
        <v>3958</v>
      </c>
      <c r="X80" s="6" t="s">
        <v>3962</v>
      </c>
      <c r="Z80" s="6">
        <v>6</v>
      </c>
      <c r="AA80" s="6" t="s">
        <v>1395</v>
      </c>
      <c r="AB80" s="6" t="s">
        <v>1395</v>
      </c>
      <c r="AC80" s="6" t="s">
        <v>1395</v>
      </c>
      <c r="AG80" cm="1">
        <f t="array" ref="AG80">SUMPRODUCT(--(INDEX('1900 Bastrop 0001 Clean'!A:AF, MATCH(A80 &amp; "|" &amp; B80, '1900 Bastrop 0001 Clean'!A:A &amp; "|" &amp; '1900 Bastrop 0001 Clean'!B:B, 0), 0) &lt;&gt; '1900 Bastrop 0001 Raw'!A80:AF80))</f>
        <v>0</v>
      </c>
    </row>
    <row r="81" spans="1:33">
      <c r="A81" s="6">
        <v>30</v>
      </c>
      <c r="B81" s="6">
        <v>13</v>
      </c>
      <c r="E81" s="6">
        <v>12</v>
      </c>
      <c r="F81" s="6" t="s">
        <v>3748</v>
      </c>
      <c r="G81" s="6" t="s">
        <v>3715</v>
      </c>
      <c r="H81" s="6" t="s">
        <v>2938</v>
      </c>
      <c r="I81" s="6" t="s">
        <v>20</v>
      </c>
      <c r="J81" s="6" t="s">
        <v>24</v>
      </c>
      <c r="K81" s="6" t="s">
        <v>2128</v>
      </c>
      <c r="L81" s="6">
        <v>1890</v>
      </c>
      <c r="M81" s="6">
        <v>10</v>
      </c>
      <c r="N81" s="6" t="s">
        <v>2939</v>
      </c>
      <c r="R81" s="6" t="s">
        <v>3952</v>
      </c>
      <c r="S81" s="6" t="s">
        <v>116</v>
      </c>
      <c r="T81" s="6" t="s">
        <v>3958</v>
      </c>
      <c r="X81" s="6" t="s">
        <v>3962</v>
      </c>
      <c r="Z81" s="6">
        <v>6</v>
      </c>
      <c r="AA81" s="6" t="s">
        <v>1395</v>
      </c>
      <c r="AB81" s="6" t="s">
        <v>1395</v>
      </c>
      <c r="AC81" s="6" t="s">
        <v>1395</v>
      </c>
      <c r="AG81" cm="1">
        <f t="array" ref="AG81">SUMPRODUCT(--(INDEX('1900 Bastrop 0001 Clean'!A:AF, MATCH(A81 &amp; "|" &amp; B81, '1900 Bastrop 0001 Clean'!A:A &amp; "|" &amp; '1900 Bastrop 0001 Clean'!B:B, 0), 0) &lt;&gt; '1900 Bastrop 0001 Raw'!A81:AF81))</f>
        <v>0</v>
      </c>
    </row>
    <row r="82" spans="1:33">
      <c r="A82" s="6">
        <v>31</v>
      </c>
      <c r="B82" s="6">
        <v>13</v>
      </c>
      <c r="E82" s="6">
        <v>12</v>
      </c>
      <c r="F82" s="6" t="s">
        <v>3748</v>
      </c>
      <c r="G82" s="6" t="s">
        <v>95</v>
      </c>
      <c r="H82" s="6" t="s">
        <v>2944</v>
      </c>
      <c r="I82" s="6" t="s">
        <v>20</v>
      </c>
      <c r="J82" s="6" t="s">
        <v>19</v>
      </c>
      <c r="K82" s="6" t="s">
        <v>2173</v>
      </c>
      <c r="L82" s="6">
        <v>1892</v>
      </c>
      <c r="M82" s="6">
        <v>7</v>
      </c>
      <c r="N82" s="6" t="s">
        <v>2939</v>
      </c>
      <c r="R82" s="6" t="s">
        <v>3952</v>
      </c>
      <c r="S82" s="6" t="s">
        <v>116</v>
      </c>
      <c r="T82" s="6" t="s">
        <v>3958</v>
      </c>
      <c r="AG82" cm="1">
        <f t="array" ref="AG82">SUMPRODUCT(--(INDEX('1900 Bastrop 0001 Clean'!A:AF, MATCH(A82 &amp; "|" &amp; B82, '1900 Bastrop 0001 Clean'!A:A &amp; "|" &amp; '1900 Bastrop 0001 Clean'!B:B, 0), 0) &lt;&gt; '1900 Bastrop 0001 Raw'!A82:AF82))</f>
        <v>0</v>
      </c>
    </row>
    <row r="83" spans="1:33">
      <c r="A83" s="6">
        <v>32</v>
      </c>
      <c r="B83" s="6">
        <v>13</v>
      </c>
      <c r="E83" s="6">
        <v>12</v>
      </c>
      <c r="F83" s="6" t="s">
        <v>3748</v>
      </c>
      <c r="G83" s="6" t="s">
        <v>1202</v>
      </c>
      <c r="H83" s="6" t="s">
        <v>2944</v>
      </c>
      <c r="I83" s="6" t="s">
        <v>20</v>
      </c>
      <c r="J83" s="6" t="s">
        <v>19</v>
      </c>
      <c r="K83" s="6" t="s">
        <v>2245</v>
      </c>
      <c r="L83" s="6">
        <v>1895</v>
      </c>
      <c r="M83" s="6">
        <v>4</v>
      </c>
      <c r="N83" s="6" t="s">
        <v>2939</v>
      </c>
      <c r="R83" s="6" t="s">
        <v>3952</v>
      </c>
      <c r="S83" s="6" t="s">
        <v>116</v>
      </c>
      <c r="T83" s="6" t="s">
        <v>3958</v>
      </c>
      <c r="AG83" cm="1">
        <f t="array" ref="AG83">SUMPRODUCT(--(INDEX('1900 Bastrop 0001 Clean'!A:AF, MATCH(A83 &amp; "|" &amp; B83, '1900 Bastrop 0001 Clean'!A:A &amp; "|" &amp; '1900 Bastrop 0001 Clean'!B:B, 0), 0) &lt;&gt; '1900 Bastrop 0001 Raw'!A83:AF83))</f>
        <v>0</v>
      </c>
    </row>
    <row r="84" spans="1:33">
      <c r="A84" s="6">
        <v>33</v>
      </c>
      <c r="B84" s="6">
        <v>14</v>
      </c>
      <c r="E84" s="6">
        <v>13</v>
      </c>
      <c r="F84" s="6" t="s">
        <v>4018</v>
      </c>
      <c r="G84" s="6" t="s">
        <v>4019</v>
      </c>
      <c r="H84" s="6" t="s">
        <v>3949</v>
      </c>
      <c r="I84" s="6" t="s">
        <v>20</v>
      </c>
      <c r="J84" s="6" t="s">
        <v>19</v>
      </c>
      <c r="K84" s="6" t="s">
        <v>2161</v>
      </c>
      <c r="L84" s="6">
        <v>1842</v>
      </c>
      <c r="M84" s="6">
        <v>57</v>
      </c>
      <c r="N84" s="6" t="s">
        <v>3066</v>
      </c>
      <c r="R84" s="6" t="s">
        <v>1493</v>
      </c>
      <c r="S84" s="6" t="s">
        <v>1493</v>
      </c>
      <c r="T84" s="6" t="s">
        <v>1493</v>
      </c>
      <c r="U84" s="6">
        <v>1842</v>
      </c>
      <c r="V84" s="6">
        <v>51</v>
      </c>
      <c r="W84" s="6" t="s">
        <v>3950</v>
      </c>
      <c r="X84" s="6" t="s">
        <v>32</v>
      </c>
      <c r="Y84" s="6">
        <v>0</v>
      </c>
      <c r="AA84" s="6" t="s">
        <v>92</v>
      </c>
      <c r="AB84" s="6" t="s">
        <v>92</v>
      </c>
      <c r="AC84" s="6" t="s">
        <v>1395</v>
      </c>
      <c r="AD84" s="6" t="s">
        <v>3956</v>
      </c>
      <c r="AF84" s="6" t="s">
        <v>261</v>
      </c>
      <c r="AG84" cm="1">
        <f t="array" ref="AG84">SUMPRODUCT(--(INDEX('1900 Bastrop 0001 Clean'!A:AF, MATCH(A84 &amp; "|" &amp; B84, '1900 Bastrop 0001 Clean'!A:A &amp; "|" &amp; '1900 Bastrop 0001 Clean'!B:B, 0), 0) &lt;&gt; '1900 Bastrop 0001 Raw'!A84:AF84))</f>
        <v>0</v>
      </c>
    </row>
    <row r="85" spans="1:33">
      <c r="A85" s="6">
        <v>34</v>
      </c>
      <c r="B85" s="6">
        <v>14</v>
      </c>
      <c r="E85" s="6">
        <v>13</v>
      </c>
      <c r="F85" s="6" t="s">
        <v>4018</v>
      </c>
      <c r="G85" s="6" t="s">
        <v>3970</v>
      </c>
      <c r="H85" s="6" t="s">
        <v>2944</v>
      </c>
      <c r="I85" s="6" t="s">
        <v>20</v>
      </c>
      <c r="J85" s="6" t="s">
        <v>19</v>
      </c>
      <c r="K85" s="6" t="s">
        <v>2033</v>
      </c>
      <c r="L85" s="6">
        <v>1884</v>
      </c>
      <c r="M85" s="6">
        <v>16</v>
      </c>
      <c r="N85" s="6" t="s">
        <v>2939</v>
      </c>
      <c r="R85" s="6" t="s">
        <v>3952</v>
      </c>
      <c r="S85" s="6" t="s">
        <v>1493</v>
      </c>
      <c r="T85" s="6" t="s">
        <v>1493</v>
      </c>
      <c r="X85" s="6" t="s">
        <v>1998</v>
      </c>
      <c r="Y85" s="6">
        <v>0</v>
      </c>
      <c r="Z85" s="6">
        <v>0</v>
      </c>
      <c r="AA85" s="6" t="s">
        <v>92</v>
      </c>
      <c r="AB85" s="6" t="s">
        <v>92</v>
      </c>
      <c r="AC85" s="6" t="s">
        <v>1395</v>
      </c>
      <c r="AG85" cm="1">
        <f t="array" ref="AG85">SUMPRODUCT(--(INDEX('1900 Bastrop 0001 Clean'!A:AF, MATCH(A85 &amp; "|" &amp; B85, '1900 Bastrop 0001 Clean'!A:A &amp; "|" &amp; '1900 Bastrop 0001 Clean'!B:B, 0), 0) &lt;&gt; '1900 Bastrop 0001 Raw'!A85:AF85))</f>
        <v>0</v>
      </c>
    </row>
    <row r="86" spans="1:33">
      <c r="A86" s="6">
        <v>35</v>
      </c>
      <c r="B86" s="6">
        <v>14</v>
      </c>
      <c r="E86" s="6">
        <v>13</v>
      </c>
      <c r="F86" s="6" t="s">
        <v>4018</v>
      </c>
      <c r="G86" s="6" t="s">
        <v>4020</v>
      </c>
      <c r="H86" s="6" t="s">
        <v>2944</v>
      </c>
      <c r="I86" s="6" t="s">
        <v>20</v>
      </c>
      <c r="J86" s="6" t="s">
        <v>19</v>
      </c>
      <c r="K86" s="6" t="s">
        <v>2143</v>
      </c>
      <c r="L86" s="6">
        <v>1869</v>
      </c>
      <c r="M86" s="6">
        <v>30</v>
      </c>
      <c r="N86" s="6" t="s">
        <v>2933</v>
      </c>
      <c r="O86" s="6">
        <v>9</v>
      </c>
      <c r="R86" s="6" t="s">
        <v>3952</v>
      </c>
      <c r="S86" s="6" t="s">
        <v>1493</v>
      </c>
      <c r="T86" s="6" t="s">
        <v>1493</v>
      </c>
      <c r="X86" s="6" t="s">
        <v>1998</v>
      </c>
      <c r="Y86" s="6">
        <v>0</v>
      </c>
      <c r="AA86" s="6" t="s">
        <v>92</v>
      </c>
      <c r="AB86" s="6" t="s">
        <v>92</v>
      </c>
      <c r="AC86" s="6" t="s">
        <v>1395</v>
      </c>
      <c r="AG86" cm="1">
        <f t="array" ref="AG86">SUMPRODUCT(--(INDEX('1900 Bastrop 0001 Clean'!A:AF, MATCH(A86 &amp; "|" &amp; B86, '1900 Bastrop 0001 Clean'!A:A &amp; "|" &amp; '1900 Bastrop 0001 Clean'!B:B, 0), 0) &lt;&gt; '1900 Bastrop 0001 Raw'!A86:AF86))</f>
        <v>0</v>
      </c>
    </row>
    <row r="87" spans="1:33">
      <c r="A87" s="6">
        <v>36</v>
      </c>
      <c r="B87" s="6">
        <v>14</v>
      </c>
      <c r="E87" s="6">
        <v>13</v>
      </c>
      <c r="F87" s="6" t="s">
        <v>4018</v>
      </c>
      <c r="G87" s="6" t="s">
        <v>3016</v>
      </c>
      <c r="H87" s="6" t="s">
        <v>3196</v>
      </c>
      <c r="I87" s="6" t="s">
        <v>20</v>
      </c>
      <c r="J87" s="6" t="s">
        <v>24</v>
      </c>
      <c r="K87" s="6" t="s">
        <v>1971</v>
      </c>
      <c r="L87" s="6">
        <v>1875</v>
      </c>
      <c r="M87" s="6">
        <v>25</v>
      </c>
      <c r="N87" s="6" t="s">
        <v>2933</v>
      </c>
      <c r="O87" s="6">
        <v>9</v>
      </c>
      <c r="P87" s="6">
        <v>4</v>
      </c>
      <c r="Q87" s="6">
        <v>1</v>
      </c>
      <c r="R87" s="6" t="s">
        <v>3952</v>
      </c>
      <c r="S87" s="6" t="s">
        <v>1493</v>
      </c>
      <c r="T87" s="6" t="s">
        <v>1493</v>
      </c>
      <c r="AA87" s="6" t="s">
        <v>92</v>
      </c>
      <c r="AB87" s="6" t="s">
        <v>92</v>
      </c>
      <c r="AC87" s="6" t="s">
        <v>1395</v>
      </c>
      <c r="AG87" cm="1">
        <f t="array" ref="AG87">SUMPRODUCT(--(INDEX('1900 Bastrop 0001 Clean'!A:AF, MATCH(A87 &amp; "|" &amp; B87, '1900 Bastrop 0001 Clean'!A:A &amp; "|" &amp; '1900 Bastrop 0001 Clean'!B:B, 0), 0) &lt;&gt; '1900 Bastrop 0001 Raw'!A87:AF87))</f>
        <v>0</v>
      </c>
    </row>
    <row r="88" spans="1:33">
      <c r="A88" s="6">
        <v>37</v>
      </c>
      <c r="B88" s="6">
        <v>14</v>
      </c>
      <c r="E88" s="6">
        <v>13</v>
      </c>
      <c r="F88" s="6" t="s">
        <v>4018</v>
      </c>
      <c r="G88" s="6" t="s">
        <v>387</v>
      </c>
      <c r="H88" s="6" t="s">
        <v>2938</v>
      </c>
      <c r="I88" s="6" t="s">
        <v>20</v>
      </c>
      <c r="J88" s="6" t="s">
        <v>24</v>
      </c>
      <c r="K88" s="6" t="s">
        <v>2206</v>
      </c>
      <c r="L88" s="6">
        <v>1893</v>
      </c>
      <c r="M88" s="6">
        <v>7</v>
      </c>
      <c r="N88" s="6" t="s">
        <v>2939</v>
      </c>
      <c r="R88" s="6" t="s">
        <v>3952</v>
      </c>
      <c r="S88" s="6" t="s">
        <v>3952</v>
      </c>
      <c r="T88" s="6" t="s">
        <v>3952</v>
      </c>
      <c r="AF88" s="6" t="s">
        <v>51</v>
      </c>
      <c r="AG88" cm="1">
        <f t="array" ref="AG88">SUMPRODUCT(--(INDEX('1900 Bastrop 0001 Clean'!A:AF, MATCH(A88 &amp; "|" &amp; B88, '1900 Bastrop 0001 Clean'!A:A &amp; "|" &amp; '1900 Bastrop 0001 Clean'!B:B, 0), 0) &lt;&gt; '1900 Bastrop 0001 Raw'!A88:AF88))</f>
        <v>0</v>
      </c>
    </row>
    <row r="89" spans="1:33">
      <c r="A89" s="6">
        <v>38</v>
      </c>
      <c r="B89" s="6">
        <v>14</v>
      </c>
      <c r="E89" s="6">
        <v>13</v>
      </c>
      <c r="F89" s="6" t="s">
        <v>252</v>
      </c>
      <c r="G89" s="6" t="s">
        <v>4021</v>
      </c>
      <c r="H89" s="6" t="s">
        <v>2953</v>
      </c>
      <c r="I89" s="6" t="s">
        <v>20</v>
      </c>
      <c r="J89" s="6" t="s">
        <v>19</v>
      </c>
      <c r="K89" s="6" t="s">
        <v>2128</v>
      </c>
      <c r="L89" s="6">
        <v>1859</v>
      </c>
      <c r="M89" s="6">
        <v>41</v>
      </c>
      <c r="N89" s="6" t="s">
        <v>2939</v>
      </c>
      <c r="R89" s="6" t="s">
        <v>1493</v>
      </c>
      <c r="S89" s="6" t="s">
        <v>1493</v>
      </c>
      <c r="T89" s="6" t="s">
        <v>1493</v>
      </c>
      <c r="U89" s="6">
        <v>1897</v>
      </c>
      <c r="V89" s="6">
        <v>3</v>
      </c>
      <c r="W89" s="6" t="s">
        <v>3975</v>
      </c>
      <c r="X89" s="6" t="s">
        <v>1998</v>
      </c>
      <c r="Y89" s="6">
        <v>0</v>
      </c>
      <c r="AA89" s="6" t="s">
        <v>92</v>
      </c>
      <c r="AB89" s="6" t="s">
        <v>92</v>
      </c>
      <c r="AC89" s="6" t="s">
        <v>92</v>
      </c>
      <c r="AG89" cm="1">
        <f t="array" ref="AG89">SUMPRODUCT(--(INDEX('1900 Bastrop 0001 Clean'!A:AF, MATCH(A89 &amp; "|" &amp; B89, '1900 Bastrop 0001 Clean'!A:A &amp; "|" &amp; '1900 Bastrop 0001 Clean'!B:B, 0), 0) &lt;&gt; '1900 Bastrop 0001 Raw'!A89:AF89))</f>
        <v>0</v>
      </c>
    </row>
    <row r="90" spans="1:33">
      <c r="A90" s="6">
        <v>39</v>
      </c>
      <c r="B90" s="6">
        <v>14</v>
      </c>
      <c r="E90" s="6">
        <v>1</v>
      </c>
      <c r="F90" s="6" t="s">
        <v>4022</v>
      </c>
      <c r="G90" s="6" t="s">
        <v>95</v>
      </c>
      <c r="H90" s="6" t="s">
        <v>2953</v>
      </c>
      <c r="I90" s="6" t="s">
        <v>20</v>
      </c>
      <c r="J90" s="6" t="s">
        <v>19</v>
      </c>
      <c r="K90" s="6" t="s">
        <v>2206</v>
      </c>
      <c r="L90" s="6">
        <v>1871</v>
      </c>
      <c r="M90" s="6">
        <v>29</v>
      </c>
      <c r="N90" s="6" t="s">
        <v>2939</v>
      </c>
      <c r="R90" s="6" t="s">
        <v>1493</v>
      </c>
      <c r="S90" s="6" t="s">
        <v>1493</v>
      </c>
      <c r="T90" s="6" t="s">
        <v>1493</v>
      </c>
      <c r="U90" s="6">
        <v>1886</v>
      </c>
      <c r="V90" s="6">
        <v>14</v>
      </c>
      <c r="W90" s="6" t="s">
        <v>3975</v>
      </c>
      <c r="X90" s="6" t="s">
        <v>1998</v>
      </c>
      <c r="Y90" s="6">
        <v>0</v>
      </c>
      <c r="AA90" s="6" t="s">
        <v>1395</v>
      </c>
      <c r="AB90" s="6" t="s">
        <v>1395</v>
      </c>
      <c r="AC90" s="6" t="s">
        <v>92</v>
      </c>
      <c r="AG90" cm="1">
        <f t="array" ref="AG90">SUMPRODUCT(--(INDEX('1900 Bastrop 0001 Clean'!A:AF, MATCH(A90 &amp; "|" &amp; B90, '1900 Bastrop 0001 Clean'!A:A &amp; "|" &amp; '1900 Bastrop 0001 Clean'!B:B, 0), 0) &lt;&gt; '1900 Bastrop 0001 Raw'!A90:AF90))</f>
        <v>1</v>
      </c>
    </row>
    <row r="91" spans="1:33">
      <c r="A91" s="6">
        <v>40</v>
      </c>
      <c r="B91" s="6">
        <v>15</v>
      </c>
      <c r="E91" s="6">
        <v>14</v>
      </c>
      <c r="F91" s="6" t="s">
        <v>4023</v>
      </c>
      <c r="G91" s="6" t="s">
        <v>3746</v>
      </c>
      <c r="H91" s="6" t="s">
        <v>3949</v>
      </c>
      <c r="I91" s="6" t="s">
        <v>20</v>
      </c>
      <c r="J91" s="6" t="s">
        <v>19</v>
      </c>
      <c r="K91" s="6" t="s">
        <v>2354</v>
      </c>
      <c r="L91" s="6">
        <v>1840</v>
      </c>
      <c r="M91" s="6">
        <v>60</v>
      </c>
      <c r="N91" s="6" t="s">
        <v>2933</v>
      </c>
      <c r="O91" s="6">
        <v>26</v>
      </c>
      <c r="R91" s="6" t="s">
        <v>1493</v>
      </c>
      <c r="S91" s="6" t="s">
        <v>1493</v>
      </c>
      <c r="T91" s="6" t="s">
        <v>1493</v>
      </c>
      <c r="U91" s="6">
        <v>1841</v>
      </c>
      <c r="V91" s="6">
        <v>59</v>
      </c>
      <c r="W91" s="6" t="s">
        <v>3950</v>
      </c>
      <c r="X91" s="6" t="s">
        <v>32</v>
      </c>
      <c r="Y91" s="6">
        <v>0</v>
      </c>
      <c r="AA91" s="6" t="s">
        <v>92</v>
      </c>
      <c r="AB91" s="6" t="s">
        <v>92</v>
      </c>
      <c r="AC91" s="6" t="s">
        <v>1395</v>
      </c>
      <c r="AD91" s="6" t="s">
        <v>3956</v>
      </c>
      <c r="AF91" s="6" t="s">
        <v>261</v>
      </c>
      <c r="AG91" cm="1">
        <f t="array" ref="AG91">SUMPRODUCT(--(INDEX('1900 Bastrop 0001 Clean'!A:AF, MATCH(A91 &amp; "|" &amp; B91, '1900 Bastrop 0001 Clean'!A:A &amp; "|" &amp; '1900 Bastrop 0001 Clean'!B:B, 0), 0) &lt;&gt; '1900 Bastrop 0001 Raw'!A91:AF91))</f>
        <v>0</v>
      </c>
    </row>
    <row r="92" spans="1:33">
      <c r="A92" s="6">
        <v>41</v>
      </c>
      <c r="B92" s="6">
        <v>15</v>
      </c>
      <c r="E92" s="6">
        <v>14</v>
      </c>
      <c r="F92" s="6" t="s">
        <v>4023</v>
      </c>
      <c r="G92" s="6" t="s">
        <v>4024</v>
      </c>
      <c r="H92" s="6" t="s">
        <v>2936</v>
      </c>
      <c r="I92" s="6" t="s">
        <v>20</v>
      </c>
      <c r="J92" s="6" t="s">
        <v>24</v>
      </c>
      <c r="K92" s="6" t="s">
        <v>2526</v>
      </c>
      <c r="L92" s="6">
        <v>1844</v>
      </c>
      <c r="M92" s="6">
        <v>53</v>
      </c>
      <c r="N92" s="6" t="s">
        <v>2933</v>
      </c>
      <c r="O92" s="6">
        <v>26</v>
      </c>
      <c r="P92" s="6">
        <v>0</v>
      </c>
      <c r="Q92" s="6">
        <v>0</v>
      </c>
      <c r="R92" s="6" t="s">
        <v>1493</v>
      </c>
      <c r="S92" s="6" t="s">
        <v>1493</v>
      </c>
      <c r="T92" s="6" t="s">
        <v>1493</v>
      </c>
      <c r="U92" s="6">
        <v>1870</v>
      </c>
      <c r="V92" s="6">
        <v>30</v>
      </c>
      <c r="AA92" s="6" t="s">
        <v>92</v>
      </c>
      <c r="AB92" s="6" t="s">
        <v>92</v>
      </c>
      <c r="AC92" s="6" t="s">
        <v>1395</v>
      </c>
      <c r="AG92" cm="1">
        <f t="array" ref="AG92">SUMPRODUCT(--(INDEX('1900 Bastrop 0001 Clean'!A:AF, MATCH(A92 &amp; "|" &amp; B92, '1900 Bastrop 0001 Clean'!A:A &amp; "|" &amp; '1900 Bastrop 0001 Clean'!B:B, 0), 0) &lt;&gt; '1900 Bastrop 0001 Raw'!A92:AF92))</f>
        <v>0</v>
      </c>
    </row>
    <row r="93" spans="1:33">
      <c r="A93" s="6">
        <v>42</v>
      </c>
      <c r="B93" s="6">
        <v>15</v>
      </c>
      <c r="E93" s="6">
        <v>14</v>
      </c>
      <c r="F93" s="6" t="s">
        <v>4023</v>
      </c>
      <c r="G93" s="6" t="s">
        <v>4025</v>
      </c>
      <c r="H93" s="6" t="s">
        <v>4026</v>
      </c>
      <c r="I93" s="6" t="s">
        <v>20</v>
      </c>
      <c r="J93" s="6" t="s">
        <v>19</v>
      </c>
      <c r="K93" s="6" t="s">
        <v>2230</v>
      </c>
      <c r="L93" s="6">
        <v>1894</v>
      </c>
      <c r="M93" s="6">
        <v>5</v>
      </c>
      <c r="N93" s="6" t="s">
        <v>2939</v>
      </c>
      <c r="R93" s="6" t="s">
        <v>3952</v>
      </c>
      <c r="S93" s="6" t="s">
        <v>1493</v>
      </c>
      <c r="T93" s="6" t="s">
        <v>3952</v>
      </c>
      <c r="AG93" cm="1">
        <f t="array" ref="AG93">SUMPRODUCT(--(INDEX('1900 Bastrop 0001 Clean'!A:AF, MATCH(A93 &amp; "|" &amp; B93, '1900 Bastrop 0001 Clean'!A:A &amp; "|" &amp; '1900 Bastrop 0001 Clean'!B:B, 0), 0) &lt;&gt; '1900 Bastrop 0001 Raw'!A93:AF93))</f>
        <v>0</v>
      </c>
    </row>
    <row r="94" spans="1:33">
      <c r="A94" s="6">
        <v>43</v>
      </c>
      <c r="B94" s="6">
        <v>16</v>
      </c>
      <c r="E94" s="6">
        <v>15</v>
      </c>
      <c r="F94" s="6" t="s">
        <v>1575</v>
      </c>
      <c r="G94" s="6" t="s">
        <v>4027</v>
      </c>
      <c r="H94" s="6" t="s">
        <v>3949</v>
      </c>
      <c r="I94" s="6" t="s">
        <v>20</v>
      </c>
      <c r="J94" s="6" t="s">
        <v>19</v>
      </c>
      <c r="K94" s="6" t="s">
        <v>1971</v>
      </c>
      <c r="L94" s="6">
        <v>1875</v>
      </c>
      <c r="M94" s="6">
        <v>25</v>
      </c>
      <c r="N94" s="6" t="s">
        <v>2933</v>
      </c>
      <c r="O94" s="6">
        <v>1</v>
      </c>
      <c r="R94" s="6" t="s">
        <v>3952</v>
      </c>
      <c r="S94" s="6" t="s">
        <v>1493</v>
      </c>
      <c r="T94" s="6" t="s">
        <v>1493</v>
      </c>
      <c r="X94" s="6" t="s">
        <v>1998</v>
      </c>
      <c r="Y94" s="6">
        <v>0</v>
      </c>
      <c r="AA94" s="6" t="s">
        <v>92</v>
      </c>
      <c r="AB94" s="6" t="s">
        <v>92</v>
      </c>
      <c r="AC94" s="6" t="s">
        <v>1395</v>
      </c>
      <c r="AD94" s="6" t="s">
        <v>3956</v>
      </c>
      <c r="AF94" s="6" t="s">
        <v>51</v>
      </c>
      <c r="AG94" cm="1">
        <f t="array" ref="AG94">SUMPRODUCT(--(INDEX('1900 Bastrop 0001 Clean'!A:AF, MATCH(A94 &amp; "|" &amp; B94, '1900 Bastrop 0001 Clean'!A:A &amp; "|" &amp; '1900 Bastrop 0001 Clean'!B:B, 0), 0) &lt;&gt; '1900 Bastrop 0001 Raw'!A94:AF94))</f>
        <v>0</v>
      </c>
    </row>
    <row r="95" spans="1:33">
      <c r="A95" s="6">
        <v>44</v>
      </c>
      <c r="B95" s="6">
        <v>16</v>
      </c>
      <c r="E95" s="6">
        <v>15</v>
      </c>
      <c r="F95" s="6" t="s">
        <v>1575</v>
      </c>
      <c r="G95" s="6" t="s">
        <v>280</v>
      </c>
      <c r="H95" s="6" t="s">
        <v>2936</v>
      </c>
      <c r="I95" s="6" t="s">
        <v>20</v>
      </c>
      <c r="J95" s="6" t="s">
        <v>24</v>
      </c>
      <c r="K95" s="6" t="s">
        <v>2033</v>
      </c>
      <c r="L95" s="6">
        <v>1880</v>
      </c>
      <c r="M95" s="6">
        <v>20</v>
      </c>
      <c r="N95" s="6" t="s">
        <v>2933</v>
      </c>
      <c r="O95" s="6">
        <v>1</v>
      </c>
      <c r="P95" s="6">
        <v>3</v>
      </c>
      <c r="Q95" s="6">
        <v>3</v>
      </c>
      <c r="R95" s="6" t="s">
        <v>3952</v>
      </c>
      <c r="S95" s="6" t="s">
        <v>1493</v>
      </c>
      <c r="T95" s="6" t="s">
        <v>1493</v>
      </c>
      <c r="AA95" s="6" t="s">
        <v>92</v>
      </c>
      <c r="AB95" s="6" t="s">
        <v>92</v>
      </c>
      <c r="AC95" s="6" t="s">
        <v>1395</v>
      </c>
      <c r="AF95" s="6" t="s">
        <v>51</v>
      </c>
      <c r="AG95" cm="1">
        <f t="array" ref="AG95">SUMPRODUCT(--(INDEX('1900 Bastrop 0001 Clean'!A:AF, MATCH(A95 &amp; "|" &amp; B95, '1900 Bastrop 0001 Clean'!A:A &amp; "|" &amp; '1900 Bastrop 0001 Clean'!B:B, 0), 0) &lt;&gt; '1900 Bastrop 0001 Raw'!A95:AF95))</f>
        <v>0</v>
      </c>
    </row>
    <row r="96" spans="1:33">
      <c r="A96" s="6">
        <v>45</v>
      </c>
      <c r="B96" s="6">
        <v>16</v>
      </c>
      <c r="E96" s="6">
        <v>15</v>
      </c>
      <c r="F96" s="6" t="s">
        <v>4028</v>
      </c>
      <c r="G96" s="6" t="s">
        <v>4024</v>
      </c>
      <c r="H96" s="6" t="s">
        <v>2938</v>
      </c>
      <c r="I96" s="6" t="s">
        <v>20</v>
      </c>
      <c r="J96" s="6" t="s">
        <v>24</v>
      </c>
      <c r="K96" s="6" t="s">
        <v>2354</v>
      </c>
      <c r="L96" s="6">
        <v>1893</v>
      </c>
      <c r="M96" s="6">
        <v>7</v>
      </c>
      <c r="N96" s="6" t="s">
        <v>2939</v>
      </c>
      <c r="R96" s="6" t="s">
        <v>3952</v>
      </c>
      <c r="S96" s="6" t="s">
        <v>3952</v>
      </c>
      <c r="T96" s="6" t="s">
        <v>3952</v>
      </c>
      <c r="AG96" cm="1">
        <f t="array" ref="AG96">SUMPRODUCT(--(INDEX('1900 Bastrop 0001 Clean'!A:AF, MATCH(A96 &amp; "|" &amp; B96, '1900 Bastrop 0001 Clean'!A:A &amp; "|" &amp; '1900 Bastrop 0001 Clean'!B:B, 0), 0) &lt;&gt; '1900 Bastrop 0001 Raw'!A96:AF96))</f>
        <v>0</v>
      </c>
    </row>
    <row r="97" spans="1:33">
      <c r="A97" s="6">
        <v>46</v>
      </c>
      <c r="B97" s="6">
        <v>16</v>
      </c>
      <c r="E97" s="6">
        <v>15</v>
      </c>
      <c r="F97" s="6" t="s">
        <v>4028</v>
      </c>
      <c r="G97" s="6" t="s">
        <v>4029</v>
      </c>
      <c r="H97" s="6" t="s">
        <v>2938</v>
      </c>
      <c r="I97" s="6" t="s">
        <v>20</v>
      </c>
      <c r="J97" s="6" t="s">
        <v>24</v>
      </c>
      <c r="K97" s="6" t="s">
        <v>1971</v>
      </c>
      <c r="L97" s="6">
        <v>1894</v>
      </c>
      <c r="M97" s="6">
        <v>6</v>
      </c>
      <c r="N97" s="6" t="s">
        <v>2939</v>
      </c>
      <c r="R97" s="6" t="s">
        <v>3952</v>
      </c>
      <c r="S97" s="6" t="s">
        <v>3952</v>
      </c>
      <c r="T97" s="6" t="s">
        <v>3952</v>
      </c>
      <c r="Z97" s="6">
        <v>1</v>
      </c>
      <c r="AG97" cm="1">
        <f t="array" ref="AG97">SUMPRODUCT(--(INDEX('1900 Bastrop 0001 Clean'!A:AF, MATCH(A97 &amp; "|" &amp; B97, '1900 Bastrop 0001 Clean'!A:A &amp; "|" &amp; '1900 Bastrop 0001 Clean'!B:B, 0), 0) &lt;&gt; '1900 Bastrop 0001 Raw'!A97:AF97))</f>
        <v>0</v>
      </c>
    </row>
    <row r="98" spans="1:33">
      <c r="A98" s="6">
        <v>47</v>
      </c>
      <c r="B98" s="6">
        <v>16</v>
      </c>
      <c r="E98" s="6">
        <v>15</v>
      </c>
      <c r="F98" s="6" t="s">
        <v>4028</v>
      </c>
      <c r="G98" s="6" t="s">
        <v>280</v>
      </c>
      <c r="H98" s="6" t="s">
        <v>2938</v>
      </c>
      <c r="I98" s="6" t="s">
        <v>20</v>
      </c>
      <c r="J98" s="6" t="s">
        <v>24</v>
      </c>
      <c r="K98" s="6" t="s">
        <v>2526</v>
      </c>
      <c r="L98" s="6">
        <v>1897</v>
      </c>
      <c r="M98" s="6">
        <v>2</v>
      </c>
      <c r="N98" s="6" t="s">
        <v>2939</v>
      </c>
      <c r="R98" s="6" t="s">
        <v>3952</v>
      </c>
      <c r="S98" s="6" t="s">
        <v>3952</v>
      </c>
      <c r="T98" s="6" t="s">
        <v>3952</v>
      </c>
      <c r="AG98" cm="1">
        <f t="array" ref="AG98">SUMPRODUCT(--(INDEX('1900 Bastrop 0001 Clean'!A:AF, MATCH(A98 &amp; "|" &amp; B98, '1900 Bastrop 0001 Clean'!A:A &amp; "|" &amp; '1900 Bastrop 0001 Clean'!B:B, 0), 0) &lt;&gt; '1900 Bastrop 0001 Raw'!A98:AF98))</f>
        <v>0</v>
      </c>
    </row>
    <row r="99" spans="1:33">
      <c r="A99" s="6">
        <v>48</v>
      </c>
      <c r="B99" s="6">
        <v>17</v>
      </c>
      <c r="E99" s="6">
        <v>16</v>
      </c>
      <c r="F99" s="6" t="s">
        <v>4030</v>
      </c>
      <c r="G99" s="6" t="s">
        <v>4031</v>
      </c>
      <c r="H99" s="6" t="s">
        <v>3949</v>
      </c>
      <c r="I99" s="6" t="s">
        <v>20</v>
      </c>
      <c r="J99" s="6" t="s">
        <v>19</v>
      </c>
      <c r="K99" s="6" t="s">
        <v>2161</v>
      </c>
      <c r="L99" s="6">
        <v>1869</v>
      </c>
      <c r="N99" s="6" t="s">
        <v>2939</v>
      </c>
      <c r="R99" s="6" t="s">
        <v>3955</v>
      </c>
      <c r="T99" s="6" t="s">
        <v>3955</v>
      </c>
      <c r="X99" s="6" t="s">
        <v>4580</v>
      </c>
      <c r="Y99" s="6">
        <v>0</v>
      </c>
      <c r="AA99" s="6" t="s">
        <v>1395</v>
      </c>
      <c r="AB99" s="6" t="s">
        <v>1395</v>
      </c>
      <c r="AC99" s="6" t="s">
        <v>1395</v>
      </c>
      <c r="AD99" s="6" t="s">
        <v>3951</v>
      </c>
      <c r="AF99" s="6" t="s">
        <v>51</v>
      </c>
      <c r="AG99" cm="1">
        <f t="array" ref="AG99">SUMPRODUCT(--(INDEX('1900 Bastrop 0001 Clean'!A:AF, MATCH(A99 &amp; "|" &amp; B99, '1900 Bastrop 0001 Clean'!A:A &amp; "|" &amp; '1900 Bastrop 0001 Clean'!B:B, 0), 0) &lt;&gt; '1900 Bastrop 0001 Raw'!A99:AF99))</f>
        <v>1</v>
      </c>
    </row>
    <row r="100" spans="1:33">
      <c r="A100" s="6">
        <v>49</v>
      </c>
      <c r="B100" s="6">
        <v>18</v>
      </c>
      <c r="E100" s="6">
        <v>17</v>
      </c>
      <c r="F100" s="6" t="s">
        <v>1156</v>
      </c>
      <c r="G100" s="6" t="s">
        <v>4033</v>
      </c>
      <c r="H100" s="6" t="s">
        <v>3949</v>
      </c>
      <c r="I100" s="6" t="s">
        <v>637</v>
      </c>
      <c r="J100" s="6" t="s">
        <v>19</v>
      </c>
      <c r="K100" s="6" t="s">
        <v>2354</v>
      </c>
      <c r="L100" s="6">
        <v>1855</v>
      </c>
      <c r="N100" s="6" t="s">
        <v>2933</v>
      </c>
      <c r="O100" s="6">
        <v>19</v>
      </c>
      <c r="R100" s="6" t="s">
        <v>3952</v>
      </c>
      <c r="X100" s="6" t="s">
        <v>32</v>
      </c>
      <c r="Y100" s="6">
        <v>0</v>
      </c>
      <c r="AA100" s="6" t="s">
        <v>1395</v>
      </c>
      <c r="AB100" s="6" t="s">
        <v>1395</v>
      </c>
      <c r="AC100" s="6" t="s">
        <v>1395</v>
      </c>
      <c r="AD100" s="6" t="s">
        <v>3956</v>
      </c>
      <c r="AF100" s="6" t="s">
        <v>261</v>
      </c>
      <c r="AG100" cm="1">
        <f t="array" ref="AG100">SUMPRODUCT(--(INDEX('1900 Bastrop 0001 Clean'!A:AF, MATCH(A100 &amp; "|" &amp; B100, '1900 Bastrop 0001 Clean'!A:A &amp; "|" &amp; '1900 Bastrop 0001 Clean'!B:B, 0), 0) &lt;&gt; '1900 Bastrop 0001 Raw'!A100:AF100))</f>
        <v>0</v>
      </c>
    </row>
    <row r="101" spans="1:33">
      <c r="A101" s="6">
        <v>50</v>
      </c>
      <c r="B101" s="6">
        <v>18</v>
      </c>
      <c r="E101" s="6">
        <v>17</v>
      </c>
      <c r="F101" s="6" t="s">
        <v>1156</v>
      </c>
      <c r="G101" s="6" t="s">
        <v>172</v>
      </c>
      <c r="H101" s="6" t="s">
        <v>2936</v>
      </c>
      <c r="I101" s="6" t="s">
        <v>637</v>
      </c>
      <c r="J101" s="6" t="s">
        <v>24</v>
      </c>
      <c r="K101" s="6" t="s">
        <v>2245</v>
      </c>
      <c r="L101" s="6">
        <v>1861</v>
      </c>
      <c r="N101" s="6" t="s">
        <v>2933</v>
      </c>
      <c r="O101" s="6">
        <v>19</v>
      </c>
      <c r="P101" s="6">
        <v>11</v>
      </c>
      <c r="Q101" s="6">
        <v>10</v>
      </c>
      <c r="R101" s="6" t="s">
        <v>3952</v>
      </c>
      <c r="S101" s="6" t="s">
        <v>4034</v>
      </c>
      <c r="T101" s="6" t="s">
        <v>4035</v>
      </c>
      <c r="AA101" s="6" t="s">
        <v>92</v>
      </c>
      <c r="AB101" s="6" t="s">
        <v>92</v>
      </c>
      <c r="AC101" s="6" t="s">
        <v>1395</v>
      </c>
      <c r="AG101" cm="1">
        <f t="array" ref="AG101">SUMPRODUCT(--(INDEX('1900 Bastrop 0001 Clean'!A:AF, MATCH(A101 &amp; "|" &amp; B101, '1900 Bastrop 0001 Clean'!A:A &amp; "|" &amp; '1900 Bastrop 0001 Clean'!B:B, 0), 0) &lt;&gt; '1900 Bastrop 0001 Raw'!A101:AF101))</f>
        <v>0</v>
      </c>
    </row>
    <row r="102" spans="1:33">
      <c r="A102" s="6">
        <v>1</v>
      </c>
      <c r="B102" s="6">
        <v>18</v>
      </c>
      <c r="E102" s="6">
        <v>17</v>
      </c>
      <c r="F102" s="6" t="s">
        <v>1156</v>
      </c>
      <c r="G102" s="6" t="s">
        <v>3324</v>
      </c>
      <c r="H102" s="6" t="s">
        <v>2938</v>
      </c>
      <c r="I102" s="6" t="s">
        <v>637</v>
      </c>
      <c r="J102" s="6" t="s">
        <v>24</v>
      </c>
      <c r="K102" s="6" t="s">
        <v>2190</v>
      </c>
      <c r="L102" s="6">
        <v>1882</v>
      </c>
      <c r="M102" s="6">
        <v>17</v>
      </c>
      <c r="N102" s="6" t="s">
        <v>2939</v>
      </c>
      <c r="R102" s="6" t="s">
        <v>3952</v>
      </c>
      <c r="S102" s="6" t="s">
        <v>3952</v>
      </c>
      <c r="T102" s="6" t="s">
        <v>3952</v>
      </c>
      <c r="X102" s="6" t="s">
        <v>1998</v>
      </c>
      <c r="Y102" s="6">
        <v>0</v>
      </c>
      <c r="Z102" s="6">
        <v>0</v>
      </c>
      <c r="AA102" s="6" t="s">
        <v>1395</v>
      </c>
      <c r="AB102" s="6" t="s">
        <v>1395</v>
      </c>
      <c r="AC102" s="6" t="s">
        <v>1395</v>
      </c>
      <c r="AG102" cm="1">
        <f t="array" ref="AG102">SUMPRODUCT(--(INDEX('1900 Bastrop 0001 Clean'!A:AF, MATCH(A102 &amp; "|" &amp; B102, '1900 Bastrop 0001 Clean'!A:A &amp; "|" &amp; '1900 Bastrop 0001 Clean'!B:B, 0), 0) &lt;&gt; '1900 Bastrop 0001 Raw'!A102:AF102))</f>
        <v>0</v>
      </c>
    </row>
    <row r="103" spans="1:33">
      <c r="A103" s="6">
        <v>2</v>
      </c>
      <c r="B103" s="6">
        <v>18</v>
      </c>
      <c r="E103" s="6">
        <v>17</v>
      </c>
      <c r="F103" s="6" t="s">
        <v>1156</v>
      </c>
      <c r="G103" s="6" t="s">
        <v>4036</v>
      </c>
      <c r="H103" s="6" t="s">
        <v>2944</v>
      </c>
      <c r="I103" s="6" t="s">
        <v>637</v>
      </c>
      <c r="J103" s="6" t="s">
        <v>19</v>
      </c>
      <c r="K103" s="6" t="s">
        <v>2033</v>
      </c>
      <c r="L103" s="6">
        <v>1884</v>
      </c>
      <c r="M103" s="6">
        <v>16</v>
      </c>
      <c r="N103" s="6" t="s">
        <v>2939</v>
      </c>
      <c r="R103" s="6" t="s">
        <v>3952</v>
      </c>
      <c r="S103" s="6" t="s">
        <v>3952</v>
      </c>
      <c r="T103" s="6" t="s">
        <v>3952</v>
      </c>
      <c r="X103" s="6" t="s">
        <v>1998</v>
      </c>
      <c r="Y103" s="6">
        <v>0</v>
      </c>
      <c r="Z103" s="6">
        <v>0</v>
      </c>
      <c r="AA103" s="6" t="s">
        <v>92</v>
      </c>
      <c r="AB103" s="6" t="s">
        <v>92</v>
      </c>
      <c r="AC103" s="6" t="s">
        <v>1395</v>
      </c>
      <c r="AG103" cm="1">
        <f t="array" ref="AG103">SUMPRODUCT(--(INDEX('1900 Bastrop 0001 Clean'!A:AF, MATCH(A103 &amp; "|" &amp; B103, '1900 Bastrop 0001 Clean'!A:A &amp; "|" &amp; '1900 Bastrop 0001 Clean'!B:B, 0), 0) &lt;&gt; '1900 Bastrop 0001 Raw'!A103:AF103))</f>
        <v>0</v>
      </c>
    </row>
    <row r="104" spans="1:33">
      <c r="A104" s="6">
        <v>3</v>
      </c>
      <c r="B104" s="6">
        <v>18</v>
      </c>
      <c r="E104" s="6">
        <v>17</v>
      </c>
      <c r="F104" s="6" t="s">
        <v>1156</v>
      </c>
      <c r="G104" s="6" t="s">
        <v>4037</v>
      </c>
      <c r="H104" s="6" t="s">
        <v>2944</v>
      </c>
      <c r="I104" s="6" t="s">
        <v>637</v>
      </c>
      <c r="J104" s="6" t="s">
        <v>19</v>
      </c>
      <c r="K104" s="6" t="s">
        <v>2206</v>
      </c>
      <c r="L104" s="6">
        <v>1887</v>
      </c>
      <c r="M104" s="6">
        <v>13</v>
      </c>
      <c r="N104" s="6" t="s">
        <v>2939</v>
      </c>
      <c r="R104" s="6" t="s">
        <v>3952</v>
      </c>
      <c r="S104" s="6" t="s">
        <v>3952</v>
      </c>
      <c r="T104" s="6" t="s">
        <v>3952</v>
      </c>
      <c r="X104" s="6" t="s">
        <v>1998</v>
      </c>
      <c r="Y104" s="6">
        <v>0</v>
      </c>
      <c r="Z104" s="6">
        <v>0</v>
      </c>
      <c r="AA104" s="6" t="s">
        <v>92</v>
      </c>
      <c r="AB104" s="6" t="s">
        <v>92</v>
      </c>
      <c r="AC104" s="6" t="s">
        <v>1395</v>
      </c>
      <c r="AG104" cm="1">
        <f t="array" ref="AG104">SUMPRODUCT(--(INDEX('1900 Bastrop 0001 Clean'!A:AF, MATCH(A104 &amp; "|" &amp; B104, '1900 Bastrop 0001 Clean'!A:A &amp; "|" &amp; '1900 Bastrop 0001 Clean'!B:B, 0), 0) &lt;&gt; '1900 Bastrop 0001 Raw'!A104:AF104))</f>
        <v>0</v>
      </c>
    </row>
    <row r="105" spans="1:33">
      <c r="A105" s="6">
        <v>4</v>
      </c>
      <c r="B105" s="6">
        <v>18</v>
      </c>
      <c r="E105" s="6">
        <v>17</v>
      </c>
      <c r="F105" s="6" t="s">
        <v>1156</v>
      </c>
      <c r="G105" s="6" t="s">
        <v>4038</v>
      </c>
      <c r="H105" s="6" t="s">
        <v>2938</v>
      </c>
      <c r="I105" s="6" t="s">
        <v>637</v>
      </c>
      <c r="J105" s="6" t="s">
        <v>24</v>
      </c>
      <c r="K105" s="6" t="s">
        <v>2173</v>
      </c>
      <c r="L105" s="6">
        <v>1889</v>
      </c>
      <c r="M105" s="6">
        <v>11</v>
      </c>
      <c r="N105" s="6" t="s">
        <v>2939</v>
      </c>
      <c r="R105" s="6" t="s">
        <v>3952</v>
      </c>
      <c r="S105" s="6" t="s">
        <v>3952</v>
      </c>
      <c r="T105" s="6" t="s">
        <v>3952</v>
      </c>
      <c r="X105" s="6" t="s">
        <v>4039</v>
      </c>
      <c r="Z105" s="6">
        <v>4</v>
      </c>
      <c r="AA105" s="6" t="s">
        <v>92</v>
      </c>
      <c r="AB105" s="6" t="s">
        <v>92</v>
      </c>
      <c r="AC105" s="6" t="s">
        <v>1395</v>
      </c>
      <c r="AG105" cm="1">
        <f t="array" ref="AG105">SUMPRODUCT(--(INDEX('1900 Bastrop 0001 Clean'!A:AF, MATCH(A105 &amp; "|" &amp; B105, '1900 Bastrop 0001 Clean'!A:A &amp; "|" &amp; '1900 Bastrop 0001 Clean'!B:B, 0), 0) &lt;&gt; '1900 Bastrop 0001 Raw'!A105:AF105))</f>
        <v>0</v>
      </c>
    </row>
    <row r="106" spans="1:33">
      <c r="A106" s="6">
        <v>5</v>
      </c>
      <c r="B106" s="6">
        <v>18</v>
      </c>
      <c r="E106" s="6">
        <v>17</v>
      </c>
      <c r="F106" s="6" t="s">
        <v>1156</v>
      </c>
      <c r="G106" s="6" t="s">
        <v>4040</v>
      </c>
      <c r="H106" s="6" t="s">
        <v>2944</v>
      </c>
      <c r="I106" s="6" t="s">
        <v>637</v>
      </c>
      <c r="J106" s="6" t="s">
        <v>19</v>
      </c>
      <c r="K106" s="6" t="s">
        <v>2128</v>
      </c>
      <c r="L106" s="6">
        <v>1890</v>
      </c>
      <c r="M106" s="6">
        <v>10</v>
      </c>
      <c r="N106" s="6" t="s">
        <v>2939</v>
      </c>
      <c r="R106" s="6" t="s">
        <v>3952</v>
      </c>
      <c r="S106" s="6" t="s">
        <v>3952</v>
      </c>
      <c r="T106" s="6" t="s">
        <v>3952</v>
      </c>
      <c r="X106" s="6" t="s">
        <v>4039</v>
      </c>
      <c r="Z106" s="6">
        <v>5</v>
      </c>
      <c r="AA106" s="6" t="s">
        <v>1395</v>
      </c>
      <c r="AB106" s="6" t="s">
        <v>1395</v>
      </c>
      <c r="AC106" s="6" t="s">
        <v>1395</v>
      </c>
      <c r="AG106" cm="1">
        <f t="array" ref="AG106">SUMPRODUCT(--(INDEX('1900 Bastrop 0001 Clean'!A:AF, MATCH(A106 &amp; "|" &amp; B106, '1900 Bastrop 0001 Clean'!A:A &amp; "|" &amp; '1900 Bastrop 0001 Clean'!B:B, 0), 0) &lt;&gt; '1900 Bastrop 0001 Raw'!A106:AF106))</f>
        <v>0</v>
      </c>
    </row>
    <row r="107" spans="1:33">
      <c r="A107" s="6">
        <v>6</v>
      </c>
      <c r="B107" s="6">
        <v>18</v>
      </c>
      <c r="E107" s="6">
        <v>17</v>
      </c>
      <c r="F107" s="6" t="s">
        <v>1156</v>
      </c>
      <c r="G107" s="6" t="s">
        <v>1903</v>
      </c>
      <c r="H107" s="6" t="s">
        <v>2944</v>
      </c>
      <c r="I107" s="6" t="s">
        <v>637</v>
      </c>
      <c r="J107" s="6" t="s">
        <v>19</v>
      </c>
      <c r="K107" s="6" t="s">
        <v>2206</v>
      </c>
      <c r="L107" s="6">
        <v>1892</v>
      </c>
      <c r="M107" s="6">
        <v>8</v>
      </c>
      <c r="N107" s="6" t="s">
        <v>2939</v>
      </c>
      <c r="R107" s="6" t="s">
        <v>3952</v>
      </c>
      <c r="S107" s="6" t="s">
        <v>3952</v>
      </c>
      <c r="T107" s="6" t="s">
        <v>3952</v>
      </c>
      <c r="X107" s="6" t="s">
        <v>4039</v>
      </c>
      <c r="Z107" s="6">
        <v>5</v>
      </c>
      <c r="AA107" s="6" t="s">
        <v>1395</v>
      </c>
      <c r="AB107" s="6" t="s">
        <v>92</v>
      </c>
      <c r="AC107" s="6" t="s">
        <v>1395</v>
      </c>
      <c r="AG107" cm="1">
        <f t="array" ref="AG107">SUMPRODUCT(--(INDEX('1900 Bastrop 0001 Clean'!A:AF, MATCH(A107 &amp; "|" &amp; B107, '1900 Bastrop 0001 Clean'!A:A &amp; "|" &amp; '1900 Bastrop 0001 Clean'!B:B, 0), 0) &lt;&gt; '1900 Bastrop 0001 Raw'!A107:AF107))</f>
        <v>0</v>
      </c>
    </row>
    <row r="108" spans="1:33">
      <c r="A108" s="6">
        <v>7</v>
      </c>
      <c r="B108" s="6">
        <v>18</v>
      </c>
      <c r="E108" s="6">
        <v>17</v>
      </c>
      <c r="F108" s="6" t="s">
        <v>1156</v>
      </c>
      <c r="G108" s="6" t="s">
        <v>1202</v>
      </c>
      <c r="H108" s="6" t="s">
        <v>2944</v>
      </c>
      <c r="I108" s="6" t="s">
        <v>637</v>
      </c>
      <c r="J108" s="6" t="s">
        <v>19</v>
      </c>
      <c r="K108" s="6" t="s">
        <v>2354</v>
      </c>
      <c r="L108" s="6">
        <v>1893</v>
      </c>
      <c r="M108" s="6">
        <v>7</v>
      </c>
      <c r="N108" s="6" t="s">
        <v>2939</v>
      </c>
      <c r="R108" s="6" t="s">
        <v>3952</v>
      </c>
      <c r="S108" s="6" t="s">
        <v>3952</v>
      </c>
      <c r="T108" s="6" t="s">
        <v>3952</v>
      </c>
      <c r="AG108" cm="1">
        <f t="array" ref="AG108">SUMPRODUCT(--(INDEX('1900 Bastrop 0001 Clean'!A:AF, MATCH(A108 &amp; "|" &amp; B108, '1900 Bastrop 0001 Clean'!A:A &amp; "|" &amp; '1900 Bastrop 0001 Clean'!B:B, 0), 0) &lt;&gt; '1900 Bastrop 0001 Raw'!A108:AF108))</f>
        <v>0</v>
      </c>
    </row>
    <row r="109" spans="1:33">
      <c r="A109" s="6">
        <v>8</v>
      </c>
      <c r="B109" s="6">
        <v>18</v>
      </c>
      <c r="E109" s="6">
        <v>17</v>
      </c>
      <c r="F109" s="6" t="s">
        <v>1156</v>
      </c>
      <c r="G109" s="6" t="s">
        <v>4041</v>
      </c>
      <c r="H109" s="6" t="s">
        <v>2944</v>
      </c>
      <c r="I109" s="6" t="s">
        <v>637</v>
      </c>
      <c r="J109" s="6" t="s">
        <v>19</v>
      </c>
      <c r="K109" s="6" t="s">
        <v>2143</v>
      </c>
      <c r="L109" s="6">
        <v>1894</v>
      </c>
      <c r="M109" s="6">
        <v>5</v>
      </c>
      <c r="N109" s="6" t="s">
        <v>2939</v>
      </c>
      <c r="R109" s="6" t="s">
        <v>3952</v>
      </c>
      <c r="S109" s="6" t="s">
        <v>3952</v>
      </c>
      <c r="T109" s="6" t="s">
        <v>3952</v>
      </c>
      <c r="AG109" cm="1">
        <f t="array" ref="AG109">SUMPRODUCT(--(INDEX('1900 Bastrop 0001 Clean'!A:AF, MATCH(A109 &amp; "|" &amp; B109, '1900 Bastrop 0001 Clean'!A:A &amp; "|" &amp; '1900 Bastrop 0001 Clean'!B:B, 0), 0) &lt;&gt; '1900 Bastrop 0001 Raw'!A109:AF109))</f>
        <v>0</v>
      </c>
    </row>
    <row r="110" spans="1:33">
      <c r="A110" s="6">
        <v>9</v>
      </c>
      <c r="B110" s="6">
        <v>18</v>
      </c>
      <c r="E110" s="6">
        <v>17</v>
      </c>
      <c r="F110" s="6" t="s">
        <v>1156</v>
      </c>
      <c r="G110" s="6" t="s">
        <v>75</v>
      </c>
      <c r="H110" s="6" t="s">
        <v>2944</v>
      </c>
      <c r="I110" s="6" t="s">
        <v>637</v>
      </c>
      <c r="J110" s="6" t="s">
        <v>19</v>
      </c>
      <c r="K110" s="6" t="s">
        <v>2230</v>
      </c>
      <c r="L110" s="6">
        <v>1898</v>
      </c>
      <c r="M110" s="6">
        <v>1</v>
      </c>
      <c r="N110" s="6" t="s">
        <v>2939</v>
      </c>
      <c r="R110" s="6" t="s">
        <v>3952</v>
      </c>
      <c r="S110" s="6" t="s">
        <v>3952</v>
      </c>
      <c r="T110" s="6" t="s">
        <v>3952</v>
      </c>
      <c r="AG110" cm="1">
        <f t="array" ref="AG110">SUMPRODUCT(--(INDEX('1900 Bastrop 0001 Clean'!A:AF, MATCH(A110 &amp; "|" &amp; B110, '1900 Bastrop 0001 Clean'!A:A &amp; "|" &amp; '1900 Bastrop 0001 Clean'!B:B, 0), 0) &lt;&gt; '1900 Bastrop 0001 Raw'!A110:AF110))</f>
        <v>0</v>
      </c>
    </row>
    <row r="111" spans="1:33">
      <c r="A111" s="6">
        <v>10</v>
      </c>
      <c r="B111" s="6">
        <v>18</v>
      </c>
      <c r="E111" s="6">
        <v>17</v>
      </c>
      <c r="F111" s="6" t="s">
        <v>1156</v>
      </c>
      <c r="G111" s="6" t="s">
        <v>4042</v>
      </c>
      <c r="H111" s="6" t="s">
        <v>2938</v>
      </c>
      <c r="I111" s="6" t="s">
        <v>637</v>
      </c>
      <c r="J111" s="6" t="s">
        <v>24</v>
      </c>
      <c r="K111" s="6" t="s">
        <v>2526</v>
      </c>
      <c r="L111" s="6">
        <v>1899</v>
      </c>
      <c r="M111" s="7">
        <v>45912</v>
      </c>
      <c r="N111" s="6" t="s">
        <v>2939</v>
      </c>
      <c r="R111" s="6" t="s">
        <v>3952</v>
      </c>
      <c r="S111" s="6" t="s">
        <v>3952</v>
      </c>
      <c r="T111" s="6" t="s">
        <v>3952</v>
      </c>
      <c r="AG111" cm="1">
        <f t="array" ref="AG111">SUMPRODUCT(--(INDEX('1900 Bastrop 0001 Clean'!A:AF, MATCH(A111 &amp; "|" &amp; B111, '1900 Bastrop 0001 Clean'!A:A &amp; "|" &amp; '1900 Bastrop 0001 Clean'!B:B, 0), 0) &lt;&gt; '1900 Bastrop 0001 Raw'!A111:AF111))</f>
        <v>0</v>
      </c>
    </row>
    <row r="112" spans="1:33">
      <c r="A112" s="6">
        <v>11</v>
      </c>
      <c r="B112" s="6">
        <v>19</v>
      </c>
      <c r="E112" s="6">
        <v>18</v>
      </c>
      <c r="F112" s="6" t="s">
        <v>2242</v>
      </c>
      <c r="G112" s="6" t="s">
        <v>4043</v>
      </c>
      <c r="H112" s="6" t="s">
        <v>3949</v>
      </c>
      <c r="I112" s="6" t="s">
        <v>637</v>
      </c>
      <c r="J112" s="6" t="s">
        <v>19</v>
      </c>
      <c r="K112" s="6" t="s">
        <v>2206</v>
      </c>
      <c r="L112" s="6">
        <v>1865</v>
      </c>
      <c r="M112" s="6">
        <v>35</v>
      </c>
      <c r="N112" s="6" t="s">
        <v>3066</v>
      </c>
      <c r="R112" s="6" t="s">
        <v>3952</v>
      </c>
      <c r="S112" s="6" t="s">
        <v>4016</v>
      </c>
      <c r="T112" s="6" t="s">
        <v>4016</v>
      </c>
      <c r="X112" s="6" t="s">
        <v>32</v>
      </c>
      <c r="Y112" s="6">
        <v>0</v>
      </c>
      <c r="AA112" s="6" t="s">
        <v>1395</v>
      </c>
      <c r="AB112" s="6" t="s">
        <v>1395</v>
      </c>
      <c r="AC112" s="6" t="s">
        <v>1395</v>
      </c>
      <c r="AD112" s="6" t="s">
        <v>3956</v>
      </c>
      <c r="AF112" s="6" t="s">
        <v>261</v>
      </c>
      <c r="AG112" cm="1">
        <f t="array" ref="AG112">SUMPRODUCT(--(INDEX('1900 Bastrop 0001 Clean'!A:AF, MATCH(A112 &amp; "|" &amp; B112, '1900 Bastrop 0001 Clean'!A:A &amp; "|" &amp; '1900 Bastrop 0001 Clean'!B:B, 0), 0) &lt;&gt; '1900 Bastrop 0001 Raw'!A112:AF112))</f>
        <v>0</v>
      </c>
    </row>
    <row r="113" spans="1:33">
      <c r="A113" s="6">
        <v>12</v>
      </c>
      <c r="B113" s="6">
        <v>19</v>
      </c>
      <c r="E113" s="6">
        <v>18</v>
      </c>
      <c r="F113" s="6" t="s">
        <v>2242</v>
      </c>
      <c r="G113" s="6" t="s">
        <v>2358</v>
      </c>
      <c r="H113" s="6" t="s">
        <v>2944</v>
      </c>
      <c r="I113" s="6" t="s">
        <v>637</v>
      </c>
      <c r="J113" s="6" t="s">
        <v>19</v>
      </c>
      <c r="K113" s="6" t="s">
        <v>2354</v>
      </c>
      <c r="L113" s="6">
        <v>1892</v>
      </c>
      <c r="M113" s="6">
        <v>8</v>
      </c>
      <c r="N113" s="6" t="s">
        <v>2939</v>
      </c>
      <c r="R113" s="6" t="s">
        <v>3952</v>
      </c>
      <c r="S113" s="6" t="s">
        <v>3952</v>
      </c>
      <c r="T113" s="6" t="s">
        <v>3952</v>
      </c>
      <c r="Z113" s="6">
        <v>0</v>
      </c>
      <c r="AG113" cm="1">
        <f t="array" ref="AG113">SUMPRODUCT(--(INDEX('1900 Bastrop 0001 Clean'!A:AF, MATCH(A113 &amp; "|" &amp; B113, '1900 Bastrop 0001 Clean'!A:A &amp; "|" &amp; '1900 Bastrop 0001 Clean'!B:B, 0), 0) &lt;&gt; '1900 Bastrop 0001 Raw'!A113:AF113))</f>
        <v>0</v>
      </c>
    </row>
    <row r="114" spans="1:33">
      <c r="A114" s="6">
        <v>13</v>
      </c>
      <c r="B114" s="6">
        <v>19</v>
      </c>
      <c r="E114" s="6">
        <v>18</v>
      </c>
      <c r="F114" s="6" t="s">
        <v>2242</v>
      </c>
      <c r="G114" s="6" t="s">
        <v>873</v>
      </c>
      <c r="H114" s="6" t="s">
        <v>3217</v>
      </c>
      <c r="I114" s="6" t="s">
        <v>637</v>
      </c>
      <c r="J114" s="6" t="s">
        <v>24</v>
      </c>
      <c r="K114" s="6" t="s">
        <v>1971</v>
      </c>
      <c r="L114" s="6">
        <v>1835</v>
      </c>
      <c r="M114" s="6">
        <v>65</v>
      </c>
      <c r="N114" s="6" t="s">
        <v>3066</v>
      </c>
      <c r="P114" s="6">
        <v>4</v>
      </c>
      <c r="Q114" s="6">
        <v>3</v>
      </c>
      <c r="R114" s="6" t="s">
        <v>4016</v>
      </c>
      <c r="S114" s="6" t="s">
        <v>4016</v>
      </c>
      <c r="T114" s="6" t="s">
        <v>4016</v>
      </c>
      <c r="AA114" s="6" t="s">
        <v>92</v>
      </c>
      <c r="AB114" s="6" t="s">
        <v>92</v>
      </c>
      <c r="AC114" s="6" t="s">
        <v>1395</v>
      </c>
      <c r="AG114" cm="1">
        <f t="array" ref="AG114">SUMPRODUCT(--(INDEX('1900 Bastrop 0001 Clean'!A:AF, MATCH(A114 &amp; "|" &amp; B114, '1900 Bastrop 0001 Clean'!A:A &amp; "|" &amp; '1900 Bastrop 0001 Clean'!B:B, 0), 0) &lt;&gt; '1900 Bastrop 0001 Raw'!A114:AF114))</f>
        <v>0</v>
      </c>
    </row>
    <row r="115" spans="1:33">
      <c r="A115" s="6">
        <v>14</v>
      </c>
      <c r="B115" s="6">
        <v>19</v>
      </c>
      <c r="E115" s="6">
        <v>18</v>
      </c>
      <c r="F115" s="6" t="s">
        <v>2242</v>
      </c>
      <c r="G115" s="6" t="s">
        <v>4044</v>
      </c>
      <c r="H115" s="6" t="s">
        <v>3415</v>
      </c>
      <c r="I115" s="6" t="s">
        <v>637</v>
      </c>
      <c r="J115" s="6" t="s">
        <v>19</v>
      </c>
      <c r="K115" s="6" t="s">
        <v>2128</v>
      </c>
      <c r="L115" s="6">
        <v>1887</v>
      </c>
      <c r="M115" s="6">
        <v>13</v>
      </c>
      <c r="N115" s="6" t="s">
        <v>2939</v>
      </c>
      <c r="R115" s="6" t="s">
        <v>3952</v>
      </c>
      <c r="S115" s="6" t="s">
        <v>3952</v>
      </c>
      <c r="T115" s="6" t="s">
        <v>3952</v>
      </c>
      <c r="X115" s="6" t="s">
        <v>1998</v>
      </c>
      <c r="Y115" s="6">
        <v>0</v>
      </c>
      <c r="Z115" s="6">
        <v>0</v>
      </c>
      <c r="AA115" s="6" t="s">
        <v>92</v>
      </c>
      <c r="AB115" s="6" t="s">
        <v>92</v>
      </c>
      <c r="AC115" s="6" t="s">
        <v>1395</v>
      </c>
      <c r="AG115" cm="1">
        <f t="array" ref="AG115">SUMPRODUCT(--(INDEX('1900 Bastrop 0001 Clean'!A:AF, MATCH(A115 &amp; "|" &amp; B115, '1900 Bastrop 0001 Clean'!A:A &amp; "|" &amp; '1900 Bastrop 0001 Clean'!B:B, 0), 0) &lt;&gt; '1900 Bastrop 0001 Raw'!A115:AF115))</f>
        <v>0</v>
      </c>
    </row>
    <row r="116" spans="1:33">
      <c r="A116" s="6">
        <v>15</v>
      </c>
      <c r="B116" s="6">
        <v>19</v>
      </c>
      <c r="E116" s="6">
        <v>18</v>
      </c>
      <c r="F116" s="6" t="s">
        <v>2242</v>
      </c>
      <c r="G116" s="6" t="s">
        <v>3435</v>
      </c>
      <c r="H116" s="6" t="s">
        <v>3415</v>
      </c>
      <c r="I116" s="6" t="s">
        <v>637</v>
      </c>
      <c r="J116" s="6" t="s">
        <v>19</v>
      </c>
      <c r="K116" s="6" t="s">
        <v>1971</v>
      </c>
      <c r="L116" s="6">
        <v>1889</v>
      </c>
      <c r="M116" s="6">
        <v>11</v>
      </c>
      <c r="N116" s="6" t="s">
        <v>2939</v>
      </c>
      <c r="R116" s="6" t="s">
        <v>3952</v>
      </c>
      <c r="S116" s="6" t="s">
        <v>3952</v>
      </c>
      <c r="T116" s="6" t="s">
        <v>3952</v>
      </c>
      <c r="X116" s="6" t="s">
        <v>1998</v>
      </c>
      <c r="Y116" s="6">
        <v>0</v>
      </c>
      <c r="Z116" s="6">
        <v>0</v>
      </c>
      <c r="AA116" s="6" t="s">
        <v>92</v>
      </c>
      <c r="AB116" s="6" t="s">
        <v>92</v>
      </c>
      <c r="AC116" s="6" t="s">
        <v>1395</v>
      </c>
      <c r="AG116" cm="1">
        <f t="array" ref="AG116">SUMPRODUCT(--(INDEX('1900 Bastrop 0001 Clean'!A:AF, MATCH(A116 &amp; "|" &amp; B116, '1900 Bastrop 0001 Clean'!A:A &amp; "|" &amp; '1900 Bastrop 0001 Clean'!B:B, 0), 0) &lt;&gt; '1900 Bastrop 0001 Raw'!A116:AF116))</f>
        <v>0</v>
      </c>
    </row>
    <row r="117" spans="1:33">
      <c r="A117" s="6">
        <v>16</v>
      </c>
      <c r="B117" s="6">
        <v>20</v>
      </c>
      <c r="E117" s="6">
        <v>19</v>
      </c>
      <c r="F117" s="6" t="s">
        <v>860</v>
      </c>
      <c r="G117" s="6" t="s">
        <v>4045</v>
      </c>
      <c r="H117" s="6" t="s">
        <v>3949</v>
      </c>
      <c r="I117" s="6" t="s">
        <v>637</v>
      </c>
      <c r="J117" s="6" t="s">
        <v>24</v>
      </c>
      <c r="K117" s="6" t="s">
        <v>2354</v>
      </c>
      <c r="L117" s="6">
        <v>1835</v>
      </c>
      <c r="M117" s="6">
        <v>65</v>
      </c>
      <c r="N117" s="6" t="s">
        <v>3066</v>
      </c>
      <c r="P117" s="6">
        <v>0</v>
      </c>
      <c r="Q117" s="6">
        <v>0</v>
      </c>
      <c r="R117" s="6" t="s">
        <v>4046</v>
      </c>
      <c r="X117" s="6" t="s">
        <v>1998</v>
      </c>
      <c r="Y117" s="6">
        <v>0</v>
      </c>
      <c r="AA117" s="6" t="s">
        <v>92</v>
      </c>
      <c r="AB117" s="6" t="s">
        <v>92</v>
      </c>
      <c r="AC117" s="6" t="s">
        <v>1395</v>
      </c>
      <c r="AD117" s="6" t="s">
        <v>3956</v>
      </c>
      <c r="AF117" s="6" t="s">
        <v>51</v>
      </c>
      <c r="AG117" cm="1">
        <f t="array" ref="AG117">SUMPRODUCT(--(INDEX('1900 Bastrop 0001 Clean'!A:AF, MATCH(A117 &amp; "|" &amp; B117, '1900 Bastrop 0001 Clean'!A:A &amp; "|" &amp; '1900 Bastrop 0001 Clean'!B:B, 0), 0) &lt;&gt; '1900 Bastrop 0001 Raw'!A117:AF117))</f>
        <v>0</v>
      </c>
    </row>
    <row r="118" spans="1:33">
      <c r="A118" s="6">
        <v>17</v>
      </c>
      <c r="B118" s="6">
        <v>21</v>
      </c>
      <c r="E118" s="6">
        <v>20</v>
      </c>
      <c r="F118" s="6" t="s">
        <v>4047</v>
      </c>
      <c r="G118" s="6" t="s">
        <v>3016</v>
      </c>
      <c r="H118" s="6" t="s">
        <v>3949</v>
      </c>
      <c r="I118" s="6" t="s">
        <v>637</v>
      </c>
      <c r="J118" s="6" t="s">
        <v>24</v>
      </c>
      <c r="K118" s="6" t="s">
        <v>2354</v>
      </c>
      <c r="L118" s="6">
        <v>1872</v>
      </c>
      <c r="M118" s="6">
        <v>28</v>
      </c>
      <c r="N118" s="6" t="s">
        <v>3066</v>
      </c>
      <c r="O118" s="6">
        <v>6</v>
      </c>
      <c r="P118" s="6">
        <v>4</v>
      </c>
      <c r="Q118" s="6">
        <v>4</v>
      </c>
      <c r="R118" s="6" t="s">
        <v>3952</v>
      </c>
      <c r="S118" s="6" t="s">
        <v>3952</v>
      </c>
      <c r="T118" s="6" t="s">
        <v>3952</v>
      </c>
      <c r="X118" s="6" t="s">
        <v>1998</v>
      </c>
      <c r="Y118" s="6">
        <v>0</v>
      </c>
      <c r="AA118" s="6" t="s">
        <v>1395</v>
      </c>
      <c r="AB118" s="6" t="s">
        <v>1395</v>
      </c>
      <c r="AC118" s="6" t="s">
        <v>1395</v>
      </c>
      <c r="AD118" s="6" t="s">
        <v>3956</v>
      </c>
      <c r="AF118" s="6" t="s">
        <v>51</v>
      </c>
      <c r="AG118" cm="1">
        <f t="array" ref="AG118">SUMPRODUCT(--(INDEX('1900 Bastrop 0001 Clean'!A:AF, MATCH(A118 &amp; "|" &amp; B118, '1900 Bastrop 0001 Clean'!A:A &amp; "|" &amp; '1900 Bastrop 0001 Clean'!B:B, 0), 0) &lt;&gt; '1900 Bastrop 0001 Raw'!A118:AF118))</f>
        <v>0</v>
      </c>
    </row>
    <row r="119" spans="1:33">
      <c r="A119" s="6">
        <v>18</v>
      </c>
      <c r="B119" s="6">
        <v>21</v>
      </c>
      <c r="E119" s="6">
        <v>20</v>
      </c>
      <c r="F119" s="6" t="s">
        <v>4047</v>
      </c>
      <c r="G119" s="6" t="s">
        <v>2358</v>
      </c>
      <c r="H119" s="6" t="s">
        <v>2944</v>
      </c>
      <c r="I119" s="6" t="s">
        <v>637</v>
      </c>
      <c r="J119" s="6" t="s">
        <v>19</v>
      </c>
      <c r="K119" s="6" t="s">
        <v>2173</v>
      </c>
      <c r="L119" s="6">
        <v>1892</v>
      </c>
      <c r="M119" s="6">
        <v>8</v>
      </c>
      <c r="N119" s="6" t="s">
        <v>2939</v>
      </c>
      <c r="R119" s="6" t="s">
        <v>3952</v>
      </c>
      <c r="S119" s="6" t="s">
        <v>3952</v>
      </c>
      <c r="T119" s="6" t="s">
        <v>3952</v>
      </c>
      <c r="Z119" s="6">
        <v>0</v>
      </c>
      <c r="AG119" cm="1">
        <f t="array" ref="AG119">SUMPRODUCT(--(INDEX('1900 Bastrop 0001 Clean'!A:AF, MATCH(A119 &amp; "|" &amp; B119, '1900 Bastrop 0001 Clean'!A:A &amp; "|" &amp; '1900 Bastrop 0001 Clean'!B:B, 0), 0) &lt;&gt; '1900 Bastrop 0001 Raw'!A119:AF119))</f>
        <v>0</v>
      </c>
    </row>
    <row r="120" spans="1:33">
      <c r="A120" s="6">
        <v>19</v>
      </c>
      <c r="B120" s="6">
        <v>21</v>
      </c>
      <c r="E120" s="6">
        <v>20</v>
      </c>
      <c r="F120" s="6" t="s">
        <v>4047</v>
      </c>
      <c r="G120" s="6" t="s">
        <v>4048</v>
      </c>
      <c r="H120" s="6" t="s">
        <v>2938</v>
      </c>
      <c r="I120" s="6" t="s">
        <v>637</v>
      </c>
      <c r="J120" s="6" t="s">
        <v>24</v>
      </c>
      <c r="K120" s="6" t="s">
        <v>2354</v>
      </c>
      <c r="L120" s="6">
        <v>1896</v>
      </c>
      <c r="M120" s="6">
        <v>4</v>
      </c>
      <c r="N120" s="6" t="s">
        <v>2939</v>
      </c>
      <c r="R120" s="6" t="s">
        <v>3952</v>
      </c>
      <c r="S120" s="6" t="s">
        <v>3952</v>
      </c>
      <c r="T120" s="6" t="s">
        <v>3952</v>
      </c>
      <c r="AG120" cm="1">
        <f t="array" ref="AG120">SUMPRODUCT(--(INDEX('1900 Bastrop 0001 Clean'!A:AF, MATCH(A120 &amp; "|" &amp; B120, '1900 Bastrop 0001 Clean'!A:A &amp; "|" &amp; '1900 Bastrop 0001 Clean'!B:B, 0), 0) &lt;&gt; '1900 Bastrop 0001 Raw'!A120:AF120))</f>
        <v>0</v>
      </c>
    </row>
    <row r="121" spans="1:33">
      <c r="A121" s="6">
        <v>20</v>
      </c>
      <c r="B121" s="6">
        <v>21</v>
      </c>
      <c r="E121" s="6">
        <v>20</v>
      </c>
      <c r="F121" s="6" t="s">
        <v>4047</v>
      </c>
      <c r="G121" s="6" t="s">
        <v>3851</v>
      </c>
      <c r="H121" s="6" t="s">
        <v>2938</v>
      </c>
      <c r="I121" s="6" t="s">
        <v>637</v>
      </c>
      <c r="J121" s="6" t="s">
        <v>24</v>
      </c>
      <c r="K121" s="6" t="s">
        <v>2161</v>
      </c>
      <c r="L121" s="6">
        <v>1893</v>
      </c>
      <c r="M121" s="6">
        <v>6</v>
      </c>
      <c r="N121" s="6" t="s">
        <v>2939</v>
      </c>
      <c r="R121" s="6" t="s">
        <v>3952</v>
      </c>
      <c r="S121" s="6" t="s">
        <v>3952</v>
      </c>
      <c r="T121" s="6" t="s">
        <v>3952</v>
      </c>
      <c r="AG121" cm="1">
        <f t="array" ref="AG121">SUMPRODUCT(--(INDEX('1900 Bastrop 0001 Clean'!A:AF, MATCH(A121 &amp; "|" &amp; B121, '1900 Bastrop 0001 Clean'!A:A &amp; "|" &amp; '1900 Bastrop 0001 Clean'!B:B, 0), 0) &lt;&gt; '1900 Bastrop 0001 Raw'!A121:AF121))</f>
        <v>0</v>
      </c>
    </row>
    <row r="122" spans="1:33">
      <c r="A122" s="6">
        <v>21</v>
      </c>
      <c r="B122" s="6">
        <v>21</v>
      </c>
      <c r="E122" s="6">
        <v>20</v>
      </c>
      <c r="F122" s="6" t="s">
        <v>4047</v>
      </c>
      <c r="G122" s="6" t="s">
        <v>1701</v>
      </c>
      <c r="H122" s="6" t="s">
        <v>2944</v>
      </c>
      <c r="I122" s="6" t="s">
        <v>637</v>
      </c>
      <c r="J122" s="6" t="s">
        <v>19</v>
      </c>
      <c r="K122" s="6" t="s">
        <v>2190</v>
      </c>
      <c r="L122" s="6">
        <v>1899</v>
      </c>
      <c r="M122" s="7">
        <v>45850</v>
      </c>
      <c r="N122" s="6" t="s">
        <v>2939</v>
      </c>
      <c r="R122" s="6" t="s">
        <v>3952</v>
      </c>
      <c r="S122" s="6" t="s">
        <v>3952</v>
      </c>
      <c r="T122" s="6" t="s">
        <v>3952</v>
      </c>
      <c r="AG122" cm="1">
        <f t="array" ref="AG122">SUMPRODUCT(--(INDEX('1900 Bastrop 0001 Clean'!A:AF, MATCH(A122 &amp; "|" &amp; B122, '1900 Bastrop 0001 Clean'!A:A &amp; "|" &amp; '1900 Bastrop 0001 Clean'!B:B, 0), 0) &lt;&gt; '1900 Bastrop 0001 Raw'!A122:AF122))</f>
        <v>0</v>
      </c>
    </row>
    <row r="123" spans="1:33">
      <c r="A123" s="6">
        <v>22</v>
      </c>
      <c r="B123" s="6">
        <v>22</v>
      </c>
      <c r="E123" s="6">
        <v>21</v>
      </c>
      <c r="F123" s="6" t="s">
        <v>4049</v>
      </c>
      <c r="G123" s="6" t="s">
        <v>4050</v>
      </c>
      <c r="H123" s="6" t="s">
        <v>3949</v>
      </c>
      <c r="I123" s="6" t="s">
        <v>637</v>
      </c>
      <c r="J123" s="6" t="s">
        <v>19</v>
      </c>
      <c r="K123" s="6" t="s">
        <v>2354</v>
      </c>
      <c r="L123" s="6">
        <v>1858</v>
      </c>
      <c r="M123" s="6">
        <v>45</v>
      </c>
      <c r="N123" s="6" t="s">
        <v>2933</v>
      </c>
      <c r="O123" s="6">
        <v>15</v>
      </c>
      <c r="R123" s="6" t="s">
        <v>4051</v>
      </c>
      <c r="S123" s="6" t="s">
        <v>4052</v>
      </c>
      <c r="T123" s="6" t="s">
        <v>4052</v>
      </c>
      <c r="X123" s="6" t="s">
        <v>32</v>
      </c>
      <c r="Y123" s="6">
        <v>0</v>
      </c>
      <c r="AA123" s="6" t="s">
        <v>92</v>
      </c>
      <c r="AB123" s="6" t="s">
        <v>92</v>
      </c>
      <c r="AC123" s="6" t="s">
        <v>1395</v>
      </c>
      <c r="AD123" s="6" t="s">
        <v>3956</v>
      </c>
      <c r="AF123" s="6" t="s">
        <v>261</v>
      </c>
      <c r="AG123" cm="1">
        <f t="array" ref="AG123">SUMPRODUCT(--(INDEX('1900 Bastrop 0001 Clean'!A:AF, MATCH(A123 &amp; "|" &amp; B123, '1900 Bastrop 0001 Clean'!A:A &amp; "|" &amp; '1900 Bastrop 0001 Clean'!B:B, 0), 0) &lt;&gt; '1900 Bastrop 0001 Raw'!A123:AF123))</f>
        <v>0</v>
      </c>
    </row>
    <row r="124" spans="1:33">
      <c r="A124" s="6">
        <v>23</v>
      </c>
      <c r="B124" s="6">
        <v>22</v>
      </c>
      <c r="E124" s="6">
        <v>21</v>
      </c>
      <c r="F124" s="6" t="s">
        <v>4049</v>
      </c>
      <c r="G124" s="6" t="s">
        <v>172</v>
      </c>
      <c r="H124" s="6" t="s">
        <v>2936</v>
      </c>
      <c r="I124" s="6" t="s">
        <v>637</v>
      </c>
      <c r="J124" s="6" t="s">
        <v>24</v>
      </c>
      <c r="K124" s="6" t="s">
        <v>1971</v>
      </c>
      <c r="L124" s="6">
        <v>1872</v>
      </c>
      <c r="M124" s="6">
        <v>28</v>
      </c>
      <c r="N124" s="6" t="s">
        <v>2933</v>
      </c>
      <c r="O124" s="6">
        <v>15</v>
      </c>
      <c r="P124" s="6">
        <v>9</v>
      </c>
      <c r="Q124" s="6">
        <v>9</v>
      </c>
      <c r="R124" s="6" t="s">
        <v>3952</v>
      </c>
      <c r="S124" s="6" t="s">
        <v>3959</v>
      </c>
      <c r="T124" s="6" t="s">
        <v>3959</v>
      </c>
      <c r="AA124" s="6" t="s">
        <v>92</v>
      </c>
      <c r="AB124" s="6" t="s">
        <v>92</v>
      </c>
      <c r="AC124" s="6" t="s">
        <v>1395</v>
      </c>
      <c r="AG124" cm="1">
        <f t="array" ref="AG124">SUMPRODUCT(--(INDEX('1900 Bastrop 0001 Clean'!A:AF, MATCH(A124 &amp; "|" &amp; B124, '1900 Bastrop 0001 Clean'!A:A &amp; "|" &amp; '1900 Bastrop 0001 Clean'!B:B, 0), 0) &lt;&gt; '1900 Bastrop 0001 Raw'!A124:AF124))</f>
        <v>0</v>
      </c>
    </row>
    <row r="125" spans="1:33">
      <c r="A125" s="6">
        <v>24</v>
      </c>
      <c r="B125" s="6">
        <v>22</v>
      </c>
      <c r="E125" s="6">
        <v>21</v>
      </c>
      <c r="F125" s="6" t="s">
        <v>4049</v>
      </c>
      <c r="G125" s="6" t="s">
        <v>112</v>
      </c>
      <c r="H125" s="6" t="s">
        <v>2944</v>
      </c>
      <c r="I125" s="6" t="s">
        <v>637</v>
      </c>
      <c r="J125" s="6" t="s">
        <v>19</v>
      </c>
      <c r="K125" s="6" t="s">
        <v>2143</v>
      </c>
      <c r="L125" s="6">
        <v>1885</v>
      </c>
      <c r="M125" s="6">
        <v>14</v>
      </c>
      <c r="N125" s="6" t="s">
        <v>2939</v>
      </c>
      <c r="R125" s="6" t="s">
        <v>3952</v>
      </c>
      <c r="S125" s="6" t="s">
        <v>4051</v>
      </c>
      <c r="T125" s="6" t="s">
        <v>3952</v>
      </c>
      <c r="X125" s="6" t="s">
        <v>1998</v>
      </c>
      <c r="Y125" s="6">
        <v>0</v>
      </c>
      <c r="Z125" s="6">
        <v>0</v>
      </c>
      <c r="AA125" s="6" t="s">
        <v>1395</v>
      </c>
      <c r="AB125" s="6" t="s">
        <v>1395</v>
      </c>
      <c r="AC125" s="6" t="s">
        <v>1395</v>
      </c>
      <c r="AG125" cm="1">
        <f t="array" ref="AG125">SUMPRODUCT(--(INDEX('1900 Bastrop 0001 Clean'!A:AF, MATCH(A125 &amp; "|" &amp; B125, '1900 Bastrop 0001 Clean'!A:A &amp; "|" &amp; '1900 Bastrop 0001 Clean'!B:B, 0), 0) &lt;&gt; '1900 Bastrop 0001 Raw'!A125:AF125))</f>
        <v>0</v>
      </c>
    </row>
    <row r="126" spans="1:33">
      <c r="A126" s="6">
        <v>25</v>
      </c>
      <c r="B126" s="6">
        <v>22</v>
      </c>
      <c r="E126" s="6">
        <v>21</v>
      </c>
      <c r="F126" s="6" t="s">
        <v>4049</v>
      </c>
      <c r="G126" s="6" t="s">
        <v>386</v>
      </c>
      <c r="H126" s="6" t="s">
        <v>2944</v>
      </c>
      <c r="I126" s="6" t="s">
        <v>637</v>
      </c>
      <c r="J126" s="6" t="s">
        <v>19</v>
      </c>
      <c r="K126" s="6" t="s">
        <v>2033</v>
      </c>
      <c r="L126" s="6">
        <v>1887</v>
      </c>
      <c r="M126" s="6">
        <v>13</v>
      </c>
      <c r="N126" s="6" t="s">
        <v>2939</v>
      </c>
      <c r="R126" s="6" t="s">
        <v>3952</v>
      </c>
      <c r="S126" s="6" t="s">
        <v>4051</v>
      </c>
      <c r="T126" s="6" t="s">
        <v>3952</v>
      </c>
      <c r="X126" s="6" t="s">
        <v>1998</v>
      </c>
      <c r="Y126" s="6">
        <v>0</v>
      </c>
      <c r="Z126" s="6">
        <v>0</v>
      </c>
      <c r="AA126" s="6" t="s">
        <v>92</v>
      </c>
      <c r="AB126" s="6" t="s">
        <v>92</v>
      </c>
      <c r="AC126" s="6" t="s">
        <v>1395</v>
      </c>
      <c r="AG126" cm="1">
        <f t="array" ref="AG126">SUMPRODUCT(--(INDEX('1900 Bastrop 0001 Clean'!A:AF, MATCH(A126 &amp; "|" &amp; B126, '1900 Bastrop 0001 Clean'!A:A &amp; "|" &amp; '1900 Bastrop 0001 Clean'!B:B, 0), 0) &lt;&gt; '1900 Bastrop 0001 Raw'!A126:AF126))</f>
        <v>0</v>
      </c>
    </row>
    <row r="127" spans="1:33">
      <c r="A127" s="6">
        <v>26</v>
      </c>
      <c r="B127" s="6">
        <v>22</v>
      </c>
      <c r="E127" s="6">
        <v>21</v>
      </c>
      <c r="F127" s="6" t="s">
        <v>4049</v>
      </c>
      <c r="G127" s="6" t="s">
        <v>88</v>
      </c>
      <c r="H127" s="6" t="s">
        <v>2944</v>
      </c>
      <c r="I127" s="6" t="s">
        <v>637</v>
      </c>
      <c r="J127" s="6" t="s">
        <v>19</v>
      </c>
      <c r="K127" s="6" t="s">
        <v>1971</v>
      </c>
      <c r="L127" s="6">
        <v>1890</v>
      </c>
      <c r="M127" s="6">
        <v>10</v>
      </c>
      <c r="N127" s="6" t="s">
        <v>2939</v>
      </c>
      <c r="R127" s="6" t="s">
        <v>3952</v>
      </c>
      <c r="S127" s="6" t="s">
        <v>4051</v>
      </c>
      <c r="T127" s="6" t="s">
        <v>3952</v>
      </c>
      <c r="X127" s="6" t="s">
        <v>1998</v>
      </c>
      <c r="Y127" s="6">
        <v>0</v>
      </c>
      <c r="Z127" s="6">
        <v>0</v>
      </c>
      <c r="AA127" s="6" t="s">
        <v>92</v>
      </c>
      <c r="AB127" s="6" t="s">
        <v>92</v>
      </c>
      <c r="AC127" s="6" t="s">
        <v>1395</v>
      </c>
      <c r="AG127" cm="1">
        <f t="array" ref="AG127">SUMPRODUCT(--(INDEX('1900 Bastrop 0001 Clean'!A:AF, MATCH(A127 &amp; "|" &amp; B127, '1900 Bastrop 0001 Clean'!A:A &amp; "|" &amp; '1900 Bastrop 0001 Clean'!B:B, 0), 0) &lt;&gt; '1900 Bastrop 0001 Raw'!A127:AF127))</f>
        <v>0</v>
      </c>
    </row>
    <row r="128" spans="1:33">
      <c r="A128" s="6">
        <v>27</v>
      </c>
      <c r="B128" s="6">
        <v>22</v>
      </c>
      <c r="E128" s="6">
        <v>21</v>
      </c>
      <c r="F128" s="6" t="s">
        <v>4049</v>
      </c>
      <c r="G128" s="6" t="s">
        <v>75</v>
      </c>
      <c r="H128" s="6" t="s">
        <v>2944</v>
      </c>
      <c r="I128" s="6" t="s">
        <v>637</v>
      </c>
      <c r="J128" s="6" t="s">
        <v>19</v>
      </c>
      <c r="K128" s="6" t="s">
        <v>2354</v>
      </c>
      <c r="L128" s="6">
        <v>1891</v>
      </c>
      <c r="M128" s="6">
        <v>9</v>
      </c>
      <c r="N128" s="6" t="s">
        <v>2939</v>
      </c>
      <c r="R128" s="6" t="s">
        <v>3952</v>
      </c>
      <c r="S128" s="6" t="s">
        <v>4051</v>
      </c>
      <c r="T128" s="6" t="s">
        <v>3952</v>
      </c>
      <c r="Z128" s="6">
        <v>0</v>
      </c>
      <c r="AG128" cm="1">
        <f t="array" ref="AG128">SUMPRODUCT(--(INDEX('1900 Bastrop 0001 Clean'!A:AF, MATCH(A128 &amp; "|" &amp; B128, '1900 Bastrop 0001 Clean'!A:A &amp; "|" &amp; '1900 Bastrop 0001 Clean'!B:B, 0), 0) &lt;&gt; '1900 Bastrop 0001 Raw'!A128:AF128))</f>
        <v>0</v>
      </c>
    </row>
    <row r="129" spans="1:33">
      <c r="A129" s="6">
        <v>28</v>
      </c>
      <c r="B129" s="6">
        <v>22</v>
      </c>
      <c r="E129" s="6">
        <v>21</v>
      </c>
      <c r="F129" s="6" t="s">
        <v>4049</v>
      </c>
      <c r="G129" s="6" t="s">
        <v>4053</v>
      </c>
      <c r="H129" s="6" t="s">
        <v>2944</v>
      </c>
      <c r="I129" s="6" t="s">
        <v>637</v>
      </c>
      <c r="J129" s="6" t="s">
        <v>19</v>
      </c>
      <c r="K129" s="6" t="s">
        <v>2143</v>
      </c>
      <c r="L129" s="6">
        <v>1892</v>
      </c>
      <c r="M129" s="6">
        <v>7</v>
      </c>
      <c r="N129" s="6" t="s">
        <v>2939</v>
      </c>
      <c r="R129" s="6" t="s">
        <v>3952</v>
      </c>
      <c r="S129" s="6" t="s">
        <v>4051</v>
      </c>
      <c r="T129" s="6" t="s">
        <v>3952</v>
      </c>
      <c r="AG129" cm="1">
        <f t="array" ref="AG129">SUMPRODUCT(--(INDEX('1900 Bastrop 0001 Clean'!A:AF, MATCH(A129 &amp; "|" &amp; B129, '1900 Bastrop 0001 Clean'!A:A &amp; "|" &amp; '1900 Bastrop 0001 Clean'!B:B, 0), 0) &lt;&gt; '1900 Bastrop 0001 Raw'!A129:AF129))</f>
        <v>0</v>
      </c>
    </row>
    <row r="130" spans="1:33">
      <c r="A130" s="6">
        <v>29</v>
      </c>
      <c r="B130" s="6">
        <v>22</v>
      </c>
      <c r="E130" s="6">
        <v>21</v>
      </c>
      <c r="F130" s="6" t="s">
        <v>4049</v>
      </c>
      <c r="G130" s="6" t="s">
        <v>4054</v>
      </c>
      <c r="H130" s="6" t="s">
        <v>2938</v>
      </c>
      <c r="I130" s="6" t="s">
        <v>637</v>
      </c>
      <c r="J130" s="6" t="s">
        <v>24</v>
      </c>
      <c r="K130" s="6" t="s">
        <v>2245</v>
      </c>
      <c r="L130" s="6">
        <v>1894</v>
      </c>
      <c r="M130" s="6">
        <v>5</v>
      </c>
      <c r="N130" s="6" t="s">
        <v>2939</v>
      </c>
      <c r="R130" s="6" t="s">
        <v>3952</v>
      </c>
      <c r="S130" s="6" t="s">
        <v>4051</v>
      </c>
      <c r="T130" s="6" t="s">
        <v>3952</v>
      </c>
      <c r="AG130" cm="1">
        <f t="array" ref="AG130">SUMPRODUCT(--(INDEX('1900 Bastrop 0001 Clean'!A:AF, MATCH(A130 &amp; "|" &amp; B130, '1900 Bastrop 0001 Clean'!A:A &amp; "|" &amp; '1900 Bastrop 0001 Clean'!B:B, 0), 0) &lt;&gt; '1900 Bastrop 0001 Raw'!A130:AF130))</f>
        <v>0</v>
      </c>
    </row>
    <row r="131" spans="1:33">
      <c r="A131" s="6">
        <v>30</v>
      </c>
      <c r="B131" s="6">
        <v>22</v>
      </c>
      <c r="E131" s="6">
        <v>21</v>
      </c>
      <c r="F131" s="6" t="s">
        <v>4049</v>
      </c>
      <c r="G131" s="6" t="s">
        <v>4055</v>
      </c>
      <c r="H131" s="6" t="s">
        <v>2938</v>
      </c>
      <c r="I131" s="6" t="s">
        <v>637</v>
      </c>
      <c r="J131" s="6" t="s">
        <v>24</v>
      </c>
      <c r="K131" s="6" t="s">
        <v>2206</v>
      </c>
      <c r="L131" s="6">
        <v>1896</v>
      </c>
      <c r="M131" s="6">
        <v>4</v>
      </c>
      <c r="N131" s="6" t="s">
        <v>2939</v>
      </c>
      <c r="R131" s="6" t="s">
        <v>3952</v>
      </c>
      <c r="S131" s="6" t="s">
        <v>4051</v>
      </c>
      <c r="T131" s="6" t="s">
        <v>3952</v>
      </c>
      <c r="AG131" cm="1">
        <f t="array" ref="AG131">SUMPRODUCT(--(INDEX('1900 Bastrop 0001 Clean'!A:AF, MATCH(A131 &amp; "|" &amp; B131, '1900 Bastrop 0001 Clean'!A:A &amp; "|" &amp; '1900 Bastrop 0001 Clean'!B:B, 0), 0) &lt;&gt; '1900 Bastrop 0001 Raw'!A131:AF131))</f>
        <v>0</v>
      </c>
    </row>
    <row r="132" spans="1:33">
      <c r="A132" s="6">
        <v>31</v>
      </c>
      <c r="B132" s="6">
        <v>22</v>
      </c>
      <c r="E132" s="6">
        <v>21</v>
      </c>
      <c r="F132" s="6" t="s">
        <v>4049</v>
      </c>
      <c r="G132" s="6" t="s">
        <v>4014</v>
      </c>
      <c r="H132" s="6" t="s">
        <v>2944</v>
      </c>
      <c r="I132" s="6" t="s">
        <v>637</v>
      </c>
      <c r="J132" s="6" t="s">
        <v>19</v>
      </c>
      <c r="K132" s="6" t="s">
        <v>2190</v>
      </c>
      <c r="L132" s="6">
        <v>1897</v>
      </c>
      <c r="M132" s="6">
        <v>2</v>
      </c>
      <c r="N132" s="6" t="s">
        <v>2939</v>
      </c>
      <c r="R132" s="6" t="s">
        <v>3952</v>
      </c>
      <c r="S132" s="6" t="s">
        <v>4051</v>
      </c>
      <c r="T132" s="6" t="s">
        <v>3952</v>
      </c>
      <c r="AG132" cm="1">
        <f t="array" ref="AG132">SUMPRODUCT(--(INDEX('1900 Bastrop 0001 Clean'!A:AF, MATCH(A132 &amp; "|" &amp; B132, '1900 Bastrop 0001 Clean'!A:A &amp; "|" &amp; '1900 Bastrop 0001 Clean'!B:B, 0), 0) &lt;&gt; '1900 Bastrop 0001 Raw'!A132:AF132))</f>
        <v>0</v>
      </c>
    </row>
    <row r="133" spans="1:33">
      <c r="A133" s="6">
        <v>32</v>
      </c>
      <c r="B133" s="6">
        <v>22</v>
      </c>
      <c r="E133" s="6">
        <v>21</v>
      </c>
      <c r="F133" s="6" t="s">
        <v>4049</v>
      </c>
      <c r="G133" s="6" t="s">
        <v>1215</v>
      </c>
      <c r="H133" s="6" t="s">
        <v>2938</v>
      </c>
      <c r="I133" s="6" t="s">
        <v>637</v>
      </c>
      <c r="J133" s="6" t="s">
        <v>24</v>
      </c>
      <c r="K133" s="6" t="s">
        <v>2161</v>
      </c>
      <c r="L133" s="6">
        <v>1898</v>
      </c>
      <c r="M133" s="6">
        <v>1</v>
      </c>
      <c r="N133" s="6" t="s">
        <v>2939</v>
      </c>
      <c r="R133" s="6" t="s">
        <v>3952</v>
      </c>
      <c r="S133" s="6" t="s">
        <v>4051</v>
      </c>
      <c r="T133" s="6" t="s">
        <v>3952</v>
      </c>
      <c r="AG133" cm="1">
        <f t="array" ref="AG133">SUMPRODUCT(--(INDEX('1900 Bastrop 0001 Clean'!A:AF, MATCH(A133 &amp; "|" &amp; B133, '1900 Bastrop 0001 Clean'!A:A &amp; "|" &amp; '1900 Bastrop 0001 Clean'!B:B, 0), 0) &lt;&gt; '1900 Bastrop 0001 Raw'!A133:AF133))</f>
        <v>0</v>
      </c>
    </row>
    <row r="134" spans="1:33">
      <c r="A134" s="6">
        <v>33</v>
      </c>
      <c r="B134" s="6">
        <v>23</v>
      </c>
      <c r="E134" s="6">
        <v>22</v>
      </c>
      <c r="F134" s="6" t="s">
        <v>496</v>
      </c>
      <c r="G134" s="6" t="s">
        <v>4056</v>
      </c>
      <c r="H134" s="6" t="s">
        <v>3949</v>
      </c>
      <c r="I134" s="6" t="s">
        <v>637</v>
      </c>
      <c r="J134" s="6" t="s">
        <v>19</v>
      </c>
      <c r="K134" s="6" t="s">
        <v>1971</v>
      </c>
      <c r="L134" s="6">
        <v>1862</v>
      </c>
      <c r="M134" s="6">
        <v>38</v>
      </c>
      <c r="N134" s="6" t="s">
        <v>3066</v>
      </c>
      <c r="R134" s="6" t="s">
        <v>3952</v>
      </c>
      <c r="S134" s="6" t="s">
        <v>3952</v>
      </c>
      <c r="T134" s="6" t="s">
        <v>3952</v>
      </c>
      <c r="X134" s="6" t="s">
        <v>32</v>
      </c>
      <c r="Y134" s="6">
        <v>0</v>
      </c>
      <c r="AA134" s="6" t="s">
        <v>92</v>
      </c>
      <c r="AB134" s="6" t="s">
        <v>92</v>
      </c>
      <c r="AC134" s="6" t="s">
        <v>1395</v>
      </c>
      <c r="AD134" s="6" t="s">
        <v>3956</v>
      </c>
      <c r="AF134" s="6" t="s">
        <v>261</v>
      </c>
      <c r="AG134" cm="1">
        <f t="array" ref="AG134">SUMPRODUCT(--(INDEX('1900 Bastrop 0001 Clean'!A:AF, MATCH(A134 &amp; "|" &amp; B134, '1900 Bastrop 0001 Clean'!A:A &amp; "|" &amp; '1900 Bastrop 0001 Clean'!B:B, 0), 0) &lt;&gt; '1900 Bastrop 0001 Raw'!A134:AF134))</f>
        <v>0</v>
      </c>
    </row>
    <row r="135" spans="1:33">
      <c r="A135" s="6">
        <v>34</v>
      </c>
      <c r="B135" s="6">
        <v>24</v>
      </c>
      <c r="E135" s="6">
        <v>23</v>
      </c>
      <c r="F135" s="6" t="s">
        <v>675</v>
      </c>
      <c r="G135" s="6" t="s">
        <v>676</v>
      </c>
      <c r="H135" s="6" t="s">
        <v>3949</v>
      </c>
      <c r="I135" s="6" t="s">
        <v>20</v>
      </c>
      <c r="J135" s="6" t="s">
        <v>19</v>
      </c>
      <c r="K135" s="6" t="s">
        <v>2354</v>
      </c>
      <c r="L135" s="6">
        <v>1845</v>
      </c>
      <c r="M135" s="6">
        <v>55</v>
      </c>
      <c r="N135" s="6" t="s">
        <v>2933</v>
      </c>
      <c r="O135" s="6">
        <v>25</v>
      </c>
      <c r="R135" s="6" t="s">
        <v>3952</v>
      </c>
      <c r="S135" s="6" t="s">
        <v>4057</v>
      </c>
      <c r="T135" s="6" t="s">
        <v>3958</v>
      </c>
      <c r="X135" s="6" t="s">
        <v>32</v>
      </c>
      <c r="Y135" s="6">
        <v>0</v>
      </c>
      <c r="AA135" s="6" t="s">
        <v>1395</v>
      </c>
      <c r="AB135" s="6" t="s">
        <v>1395</v>
      </c>
      <c r="AC135" s="6" t="s">
        <v>1395</v>
      </c>
      <c r="AD135" s="6" t="s">
        <v>3951</v>
      </c>
      <c r="AE135" s="6" t="s">
        <v>261</v>
      </c>
      <c r="AF135" s="6" t="s">
        <v>261</v>
      </c>
      <c r="AG135" cm="1">
        <f t="array" ref="AG135">SUMPRODUCT(--(INDEX('1900 Bastrop 0001 Clean'!A:AF, MATCH(A135 &amp; "|" &amp; B135, '1900 Bastrop 0001 Clean'!A:A &amp; "|" &amp; '1900 Bastrop 0001 Clean'!B:B, 0), 0) &lt;&gt; '1900 Bastrop 0001 Raw'!A135:AF135))</f>
        <v>0</v>
      </c>
    </row>
    <row r="136" spans="1:33">
      <c r="A136" s="6">
        <v>35</v>
      </c>
      <c r="B136" s="6">
        <v>24</v>
      </c>
      <c r="E136" s="6">
        <v>23</v>
      </c>
      <c r="F136" s="6" t="s">
        <v>675</v>
      </c>
      <c r="G136" s="6" t="s">
        <v>4058</v>
      </c>
      <c r="H136" s="6" t="s">
        <v>2936</v>
      </c>
      <c r="I136" s="6" t="s">
        <v>20</v>
      </c>
      <c r="J136" s="6" t="s">
        <v>24</v>
      </c>
      <c r="K136" s="6" t="s">
        <v>2354</v>
      </c>
      <c r="L136" s="6">
        <v>1852</v>
      </c>
      <c r="M136" s="6">
        <v>48</v>
      </c>
      <c r="N136" s="6" t="s">
        <v>2933</v>
      </c>
      <c r="O136" s="6">
        <v>25</v>
      </c>
      <c r="P136" s="6">
        <v>6</v>
      </c>
      <c r="Q136" s="6">
        <v>6</v>
      </c>
      <c r="R136" s="6" t="s">
        <v>4059</v>
      </c>
      <c r="S136" s="6" t="s">
        <v>4059</v>
      </c>
      <c r="T136" s="6" t="s">
        <v>4059</v>
      </c>
      <c r="AA136" s="6" t="s">
        <v>1395</v>
      </c>
      <c r="AB136" s="6" t="s">
        <v>1395</v>
      </c>
      <c r="AC136" s="6" t="s">
        <v>1395</v>
      </c>
      <c r="AG136" cm="1">
        <f t="array" ref="AG136">SUMPRODUCT(--(INDEX('1900 Bastrop 0001 Clean'!A:AF, MATCH(A136 &amp; "|" &amp; B136, '1900 Bastrop 0001 Clean'!A:A &amp; "|" &amp; '1900 Bastrop 0001 Clean'!B:B, 0), 0) &lt;&gt; '1900 Bastrop 0001 Raw'!A136:AF136))</f>
        <v>0</v>
      </c>
    </row>
    <row r="137" spans="1:33">
      <c r="A137" s="6">
        <v>36</v>
      </c>
      <c r="B137" s="6">
        <v>24</v>
      </c>
      <c r="E137" s="6">
        <v>23</v>
      </c>
      <c r="F137" s="6" t="s">
        <v>675</v>
      </c>
      <c r="G137" s="6" t="s">
        <v>100</v>
      </c>
      <c r="H137" s="6" t="s">
        <v>2944</v>
      </c>
      <c r="I137" s="6" t="s">
        <v>20</v>
      </c>
      <c r="J137" s="6" t="s">
        <v>19</v>
      </c>
      <c r="K137" s="6" t="s">
        <v>2206</v>
      </c>
      <c r="L137" s="6">
        <v>1879</v>
      </c>
      <c r="M137" s="6">
        <v>21</v>
      </c>
      <c r="N137" s="6" t="s">
        <v>2939</v>
      </c>
      <c r="R137" s="6" t="s">
        <v>3952</v>
      </c>
      <c r="S137" s="6" t="s">
        <v>3952</v>
      </c>
      <c r="T137" s="6" t="s">
        <v>4059</v>
      </c>
      <c r="X137" s="6" t="s">
        <v>32</v>
      </c>
      <c r="Y137" s="6">
        <v>0</v>
      </c>
      <c r="AA137" s="6" t="s">
        <v>1395</v>
      </c>
      <c r="AB137" s="6" t="s">
        <v>1395</v>
      </c>
      <c r="AC137" s="6" t="s">
        <v>1395</v>
      </c>
      <c r="AG137" cm="1">
        <f t="array" ref="AG137">SUMPRODUCT(--(INDEX('1900 Bastrop 0001 Clean'!A:AF, MATCH(A137 &amp; "|" &amp; B137, '1900 Bastrop 0001 Clean'!A:A &amp; "|" &amp; '1900 Bastrop 0001 Clean'!B:B, 0), 0) &lt;&gt; '1900 Bastrop 0001 Raw'!A137:AF137))</f>
        <v>0</v>
      </c>
    </row>
    <row r="138" spans="1:33">
      <c r="A138" s="6">
        <v>37</v>
      </c>
      <c r="B138" s="6">
        <v>24</v>
      </c>
      <c r="E138" s="6">
        <v>23</v>
      </c>
      <c r="F138" s="6" t="s">
        <v>675</v>
      </c>
      <c r="G138" s="6" t="s">
        <v>578</v>
      </c>
      <c r="H138" s="6" t="s">
        <v>2938</v>
      </c>
      <c r="I138" s="6" t="s">
        <v>20</v>
      </c>
      <c r="J138" s="6" t="s">
        <v>24</v>
      </c>
      <c r="K138" s="6" t="s">
        <v>2354</v>
      </c>
      <c r="L138" s="6">
        <v>1881</v>
      </c>
      <c r="M138" s="6">
        <v>18</v>
      </c>
      <c r="N138" s="6" t="s">
        <v>2939</v>
      </c>
      <c r="R138" s="6" t="s">
        <v>3952</v>
      </c>
      <c r="S138" s="6" t="s">
        <v>3952</v>
      </c>
      <c r="T138" s="6" t="s">
        <v>4059</v>
      </c>
      <c r="AA138" s="6" t="s">
        <v>1395</v>
      </c>
      <c r="AB138" s="6" t="s">
        <v>1395</v>
      </c>
      <c r="AC138" s="6" t="s">
        <v>1395</v>
      </c>
      <c r="AG138" cm="1">
        <f t="array" ref="AG138">SUMPRODUCT(--(INDEX('1900 Bastrop 0001 Clean'!A:AF, MATCH(A138 &amp; "|" &amp; B138, '1900 Bastrop 0001 Clean'!A:A &amp; "|" &amp; '1900 Bastrop 0001 Clean'!B:B, 0), 0) &lt;&gt; '1900 Bastrop 0001 Raw'!A138:AF138))</f>
        <v>0</v>
      </c>
    </row>
    <row r="139" spans="1:33">
      <c r="A139" s="6">
        <v>38</v>
      </c>
      <c r="B139" s="6">
        <v>24</v>
      </c>
      <c r="E139" s="6">
        <v>23</v>
      </c>
      <c r="F139" s="6" t="s">
        <v>675</v>
      </c>
      <c r="G139" s="6" t="s">
        <v>4060</v>
      </c>
      <c r="H139" s="6" t="s">
        <v>2938</v>
      </c>
      <c r="I139" s="6" t="s">
        <v>20</v>
      </c>
      <c r="J139" s="6" t="s">
        <v>24</v>
      </c>
      <c r="K139" s="6" t="s">
        <v>2128</v>
      </c>
      <c r="L139" s="6">
        <v>1882</v>
      </c>
      <c r="M139" s="6">
        <v>17</v>
      </c>
      <c r="N139" s="6" t="s">
        <v>2939</v>
      </c>
      <c r="R139" s="6" t="s">
        <v>3952</v>
      </c>
      <c r="S139" s="6" t="s">
        <v>3952</v>
      </c>
      <c r="T139" s="6" t="s">
        <v>4059</v>
      </c>
      <c r="X139" s="6" t="s">
        <v>4039</v>
      </c>
      <c r="Z139" s="6">
        <v>6</v>
      </c>
      <c r="AA139" s="6" t="s">
        <v>1395</v>
      </c>
      <c r="AB139" s="6" t="s">
        <v>1395</v>
      </c>
      <c r="AC139" s="6" t="s">
        <v>1395</v>
      </c>
      <c r="AG139" cm="1">
        <f t="array" ref="AG139">SUMPRODUCT(--(INDEX('1900 Bastrop 0001 Clean'!A:AF, MATCH(A139 &amp; "|" &amp; B139, '1900 Bastrop 0001 Clean'!A:A &amp; "|" &amp; '1900 Bastrop 0001 Clean'!B:B, 0), 0) &lt;&gt; '1900 Bastrop 0001 Raw'!A139:AF139))</f>
        <v>0</v>
      </c>
    </row>
    <row r="140" spans="1:33">
      <c r="A140" s="6">
        <v>39</v>
      </c>
      <c r="B140" s="6">
        <v>24</v>
      </c>
      <c r="E140" s="6">
        <v>23</v>
      </c>
      <c r="F140" s="6" t="s">
        <v>675</v>
      </c>
      <c r="G140" s="6" t="s">
        <v>4061</v>
      </c>
      <c r="H140" s="6" t="s">
        <v>2944</v>
      </c>
      <c r="I140" s="6" t="s">
        <v>20</v>
      </c>
      <c r="J140" s="6" t="s">
        <v>19</v>
      </c>
      <c r="K140" s="6" t="s">
        <v>2230</v>
      </c>
      <c r="L140" s="6">
        <v>1883</v>
      </c>
      <c r="M140" s="6">
        <v>15</v>
      </c>
      <c r="N140" s="6" t="s">
        <v>2939</v>
      </c>
      <c r="R140" s="6" t="s">
        <v>3952</v>
      </c>
      <c r="S140" s="6" t="s">
        <v>3952</v>
      </c>
      <c r="T140" s="6" t="s">
        <v>4059</v>
      </c>
      <c r="X140" s="6" t="s">
        <v>4039</v>
      </c>
      <c r="Z140" s="6">
        <v>4</v>
      </c>
      <c r="AA140" s="6" t="s">
        <v>1395</v>
      </c>
      <c r="AB140" s="6" t="s">
        <v>1395</v>
      </c>
      <c r="AC140" s="6" t="s">
        <v>1395</v>
      </c>
      <c r="AG140" cm="1">
        <f t="array" ref="AG140">SUMPRODUCT(--(INDEX('1900 Bastrop 0001 Clean'!A:AF, MATCH(A140 &amp; "|" &amp; B140, '1900 Bastrop 0001 Clean'!A:A &amp; "|" &amp; '1900 Bastrop 0001 Clean'!B:B, 0), 0) &lt;&gt; '1900 Bastrop 0001 Raw'!A140:AF140))</f>
        <v>0</v>
      </c>
    </row>
    <row r="141" spans="1:33">
      <c r="A141" s="6">
        <v>40</v>
      </c>
      <c r="B141" s="6">
        <v>24</v>
      </c>
      <c r="E141" s="6">
        <v>23</v>
      </c>
      <c r="F141" s="6" t="s">
        <v>675</v>
      </c>
      <c r="G141" s="6" t="s">
        <v>4062</v>
      </c>
      <c r="H141" s="6" t="s">
        <v>2944</v>
      </c>
      <c r="I141" s="6" t="s">
        <v>20</v>
      </c>
      <c r="J141" s="6" t="s">
        <v>19</v>
      </c>
      <c r="K141" s="6" t="s">
        <v>2143</v>
      </c>
      <c r="L141" s="6">
        <v>1884</v>
      </c>
      <c r="M141" s="6">
        <v>15</v>
      </c>
      <c r="N141" s="6" t="s">
        <v>2939</v>
      </c>
      <c r="R141" s="6" t="s">
        <v>3952</v>
      </c>
      <c r="S141" s="6" t="s">
        <v>3952</v>
      </c>
      <c r="T141" s="6" t="s">
        <v>4059</v>
      </c>
      <c r="X141" s="6" t="s">
        <v>4039</v>
      </c>
      <c r="Z141" s="6">
        <v>8</v>
      </c>
      <c r="AA141" s="6" t="s">
        <v>1395</v>
      </c>
      <c r="AB141" s="6" t="s">
        <v>1395</v>
      </c>
      <c r="AC141" s="6" t="s">
        <v>1395</v>
      </c>
      <c r="AG141" cm="1">
        <f t="array" ref="AG141">SUMPRODUCT(--(INDEX('1900 Bastrop 0001 Clean'!A:AF, MATCH(A141 &amp; "|" &amp; B141, '1900 Bastrop 0001 Clean'!A:A &amp; "|" &amp; '1900 Bastrop 0001 Clean'!B:B, 0), 0) &lt;&gt; '1900 Bastrop 0001 Raw'!A141:AF141))</f>
        <v>0</v>
      </c>
    </row>
    <row r="142" spans="1:33">
      <c r="A142" s="6">
        <v>41</v>
      </c>
      <c r="B142" s="6">
        <v>24</v>
      </c>
      <c r="E142" s="6">
        <v>23</v>
      </c>
      <c r="F142" s="6" t="s">
        <v>4063</v>
      </c>
      <c r="G142" s="6" t="s">
        <v>993</v>
      </c>
      <c r="H142" s="6" t="s">
        <v>3118</v>
      </c>
      <c r="I142" s="6" t="s">
        <v>20</v>
      </c>
      <c r="J142" s="6" t="s">
        <v>24</v>
      </c>
      <c r="K142" s="6" t="s">
        <v>2206</v>
      </c>
      <c r="L142" s="6">
        <v>1831</v>
      </c>
      <c r="N142" s="6" t="s">
        <v>3066</v>
      </c>
      <c r="P142" s="6">
        <v>0</v>
      </c>
      <c r="Q142" s="6">
        <v>0</v>
      </c>
      <c r="R142" s="6" t="s">
        <v>3958</v>
      </c>
      <c r="S142" s="6" t="s">
        <v>3958</v>
      </c>
      <c r="T142" s="6" t="s">
        <v>3958</v>
      </c>
      <c r="AA142" s="6" t="s">
        <v>1395</v>
      </c>
      <c r="AB142" s="6" t="s">
        <v>1395</v>
      </c>
      <c r="AC142" s="6" t="s">
        <v>1395</v>
      </c>
      <c r="AG142" cm="1">
        <f t="array" ref="AG142">SUMPRODUCT(--(INDEX('1900 Bastrop 0001 Clean'!A:AF, MATCH(A142 &amp; "|" &amp; B142, '1900 Bastrop 0001 Clean'!A:A &amp; "|" &amp; '1900 Bastrop 0001 Clean'!B:B, 0), 0) &lt;&gt; '1900 Bastrop 0001 Raw'!A142:AF142))</f>
        <v>0</v>
      </c>
    </row>
    <row r="143" spans="1:33">
      <c r="A143" s="6">
        <v>42</v>
      </c>
      <c r="B143" s="6">
        <v>24</v>
      </c>
      <c r="E143" s="6">
        <v>23</v>
      </c>
      <c r="F143" s="6" t="s">
        <v>2381</v>
      </c>
      <c r="G143" s="6" t="s">
        <v>3401</v>
      </c>
      <c r="H143" s="6" t="s">
        <v>2953</v>
      </c>
      <c r="I143" s="6" t="s">
        <v>20</v>
      </c>
      <c r="J143" s="6" t="s">
        <v>19</v>
      </c>
      <c r="K143" s="6" t="s">
        <v>2354</v>
      </c>
      <c r="L143" s="6">
        <v>1863</v>
      </c>
      <c r="M143" s="6">
        <v>37</v>
      </c>
      <c r="N143" s="6" t="s">
        <v>2939</v>
      </c>
      <c r="R143" s="6" t="s">
        <v>3952</v>
      </c>
      <c r="S143" s="6" t="s">
        <v>116</v>
      </c>
      <c r="T143" s="6" t="s">
        <v>116</v>
      </c>
      <c r="X143" s="6" t="s">
        <v>1998</v>
      </c>
      <c r="Y143" s="6">
        <v>0</v>
      </c>
      <c r="AA143" s="6" t="s">
        <v>92</v>
      </c>
      <c r="AB143" s="6" t="s">
        <v>92</v>
      </c>
      <c r="AC143" s="6" t="s">
        <v>1395</v>
      </c>
      <c r="AG143" cm="1">
        <f t="array" ref="AG143">SUMPRODUCT(--(INDEX('1900 Bastrop 0001 Clean'!A:AF, MATCH(A143 &amp; "|" &amp; B143, '1900 Bastrop 0001 Clean'!A:A &amp; "|" &amp; '1900 Bastrop 0001 Clean'!B:B, 0), 0) &lt;&gt; '1900 Bastrop 0001 Raw'!A143:AF143))</f>
        <v>0</v>
      </c>
    </row>
    <row r="144" spans="1:33">
      <c r="A144" s="6">
        <v>43</v>
      </c>
      <c r="B144" s="6">
        <v>24</v>
      </c>
      <c r="E144" s="6">
        <v>23</v>
      </c>
      <c r="F144" s="6" t="s">
        <v>4064</v>
      </c>
      <c r="G144" s="6" t="s">
        <v>2828</v>
      </c>
      <c r="H144" s="6" t="s">
        <v>2953</v>
      </c>
      <c r="I144" s="6" t="s">
        <v>637</v>
      </c>
      <c r="J144" s="6" t="s">
        <v>19</v>
      </c>
      <c r="K144" s="6" t="s">
        <v>1971</v>
      </c>
      <c r="L144" s="6">
        <v>1870</v>
      </c>
      <c r="M144" s="6">
        <v>30</v>
      </c>
      <c r="N144" s="6" t="s">
        <v>2939</v>
      </c>
      <c r="R144" s="6" t="s">
        <v>3952</v>
      </c>
      <c r="T144" s="6" t="s">
        <v>3959</v>
      </c>
      <c r="X144" s="6" t="s">
        <v>1998</v>
      </c>
      <c r="Y144" s="6">
        <v>0</v>
      </c>
      <c r="AA144" s="6" t="s">
        <v>1395</v>
      </c>
      <c r="AB144" s="6" t="s">
        <v>92</v>
      </c>
      <c r="AC144" s="6" t="s">
        <v>1395</v>
      </c>
      <c r="AG144" cm="1">
        <f t="array" ref="AG144">SUMPRODUCT(--(INDEX('1900 Bastrop 0001 Clean'!A:AF, MATCH(A144 &amp; "|" &amp; B144, '1900 Bastrop 0001 Clean'!A:A &amp; "|" &amp; '1900 Bastrop 0001 Clean'!B:B, 0), 0) &lt;&gt; '1900 Bastrop 0001 Raw'!A144:AF144))</f>
        <v>0</v>
      </c>
    </row>
    <row r="145" spans="1:33">
      <c r="A145" s="6">
        <v>44</v>
      </c>
      <c r="B145" s="6">
        <v>24</v>
      </c>
      <c r="E145" s="6">
        <v>23</v>
      </c>
      <c r="F145" s="6" t="s">
        <v>3643</v>
      </c>
      <c r="G145" s="6" t="s">
        <v>2203</v>
      </c>
      <c r="H145" s="6" t="s">
        <v>2953</v>
      </c>
      <c r="I145" s="6" t="s">
        <v>637</v>
      </c>
      <c r="J145" s="6" t="s">
        <v>24</v>
      </c>
      <c r="K145" s="6" t="s">
        <v>2354</v>
      </c>
      <c r="L145" s="6">
        <v>1863</v>
      </c>
      <c r="M145" s="6">
        <v>37</v>
      </c>
      <c r="N145" s="6" t="s">
        <v>3066</v>
      </c>
      <c r="P145" s="6">
        <v>18</v>
      </c>
      <c r="Q145" s="6">
        <v>11</v>
      </c>
      <c r="R145" s="6" t="s">
        <v>3952</v>
      </c>
      <c r="X145" s="6" t="s">
        <v>1420</v>
      </c>
      <c r="Y145" s="6">
        <v>0</v>
      </c>
      <c r="AA145" s="6" t="s">
        <v>92</v>
      </c>
      <c r="AB145" s="6" t="s">
        <v>92</v>
      </c>
      <c r="AC145" s="6" t="s">
        <v>1395</v>
      </c>
      <c r="AG145" cm="1">
        <f t="array" ref="AG145">SUMPRODUCT(--(INDEX('1900 Bastrop 0001 Clean'!A:AF, MATCH(A145 &amp; "|" &amp; B145, '1900 Bastrop 0001 Clean'!A:A &amp; "|" &amp; '1900 Bastrop 0001 Clean'!B:B, 0), 0) &lt;&gt; '1900 Bastrop 0001 Raw'!A145:AF145))</f>
        <v>0</v>
      </c>
    </row>
    <row r="146" spans="1:33">
      <c r="A146" s="6">
        <v>45</v>
      </c>
      <c r="B146" s="6">
        <v>24</v>
      </c>
      <c r="E146" s="6">
        <v>23</v>
      </c>
      <c r="F146" s="6" t="s">
        <v>3643</v>
      </c>
      <c r="G146" s="6" t="s">
        <v>100</v>
      </c>
      <c r="H146" s="6" t="s">
        <v>2953</v>
      </c>
      <c r="I146" s="6" t="s">
        <v>637</v>
      </c>
      <c r="J146" s="6" t="s">
        <v>19</v>
      </c>
      <c r="K146" s="6" t="s">
        <v>2033</v>
      </c>
      <c r="L146" s="6">
        <v>1876</v>
      </c>
      <c r="M146" s="6">
        <v>24</v>
      </c>
      <c r="N146" s="6" t="s">
        <v>2939</v>
      </c>
      <c r="R146" s="6" t="s">
        <v>3952</v>
      </c>
      <c r="T146" s="6" t="s">
        <v>3952</v>
      </c>
      <c r="X146" s="6" t="s">
        <v>1998</v>
      </c>
      <c r="Y146" s="6">
        <v>0</v>
      </c>
      <c r="AA146" s="6" t="s">
        <v>1395</v>
      </c>
      <c r="AB146" s="6" t="s">
        <v>1395</v>
      </c>
      <c r="AC146" s="6" t="s">
        <v>1395</v>
      </c>
      <c r="AG146" cm="1">
        <f t="array" ref="AG146">SUMPRODUCT(--(INDEX('1900 Bastrop 0001 Clean'!A:AF, MATCH(A146 &amp; "|" &amp; B146, '1900 Bastrop 0001 Clean'!A:A &amp; "|" &amp; '1900 Bastrop 0001 Clean'!B:B, 0), 0) &lt;&gt; '1900 Bastrop 0001 Raw'!A146:AF146))</f>
        <v>0</v>
      </c>
    </row>
    <row r="147" spans="1:33">
      <c r="A147" s="6">
        <v>46</v>
      </c>
      <c r="B147" s="6">
        <v>24</v>
      </c>
      <c r="E147" s="6">
        <v>23</v>
      </c>
      <c r="F147" s="6" t="s">
        <v>3643</v>
      </c>
      <c r="G147" s="6" t="s">
        <v>112</v>
      </c>
      <c r="H147" s="6" t="s">
        <v>2953</v>
      </c>
      <c r="I147" s="6" t="s">
        <v>637</v>
      </c>
      <c r="J147" s="6" t="s">
        <v>19</v>
      </c>
      <c r="K147" s="6" t="s">
        <v>2354</v>
      </c>
      <c r="L147" s="6">
        <v>1889</v>
      </c>
      <c r="M147" s="6">
        <v>11</v>
      </c>
      <c r="N147" s="6" t="s">
        <v>2939</v>
      </c>
      <c r="R147" s="6" t="s">
        <v>3952</v>
      </c>
      <c r="S147" s="6" t="s">
        <v>3952</v>
      </c>
      <c r="T147" s="6" t="s">
        <v>3952</v>
      </c>
      <c r="X147" s="6" t="s">
        <v>1420</v>
      </c>
      <c r="Y147" s="6">
        <v>0</v>
      </c>
      <c r="Z147" s="6">
        <v>0</v>
      </c>
      <c r="AA147" s="6" t="s">
        <v>92</v>
      </c>
      <c r="AB147" s="6" t="s">
        <v>92</v>
      </c>
      <c r="AC147" s="6" t="s">
        <v>1395</v>
      </c>
      <c r="AG147" cm="1">
        <f t="array" ref="AG147">SUMPRODUCT(--(INDEX('1900 Bastrop 0001 Clean'!A:AF, MATCH(A147 &amp; "|" &amp; B147, '1900 Bastrop 0001 Clean'!A:A &amp; "|" &amp; '1900 Bastrop 0001 Clean'!B:B, 0), 0) &lt;&gt; '1900 Bastrop 0001 Raw'!A147:AF147))</f>
        <v>0</v>
      </c>
    </row>
    <row r="148" spans="1:33">
      <c r="A148" s="6">
        <v>47</v>
      </c>
      <c r="B148" s="6">
        <v>24</v>
      </c>
      <c r="E148" s="6">
        <v>23</v>
      </c>
      <c r="F148" s="6" t="s">
        <v>3643</v>
      </c>
      <c r="G148" s="6" t="s">
        <v>4065</v>
      </c>
      <c r="H148" s="6" t="s">
        <v>2953</v>
      </c>
      <c r="I148" s="6" t="s">
        <v>637</v>
      </c>
      <c r="J148" s="6" t="s">
        <v>19</v>
      </c>
      <c r="K148" s="6" t="s">
        <v>1971</v>
      </c>
      <c r="L148" s="6">
        <v>1892</v>
      </c>
      <c r="M148" s="6">
        <v>8</v>
      </c>
      <c r="N148" s="6" t="s">
        <v>2939</v>
      </c>
      <c r="R148" s="6" t="s">
        <v>3952</v>
      </c>
      <c r="S148" s="6" t="s">
        <v>3952</v>
      </c>
      <c r="T148" s="6" t="s">
        <v>3952</v>
      </c>
      <c r="Z148" s="6">
        <v>0</v>
      </c>
      <c r="AC148" s="6" t="s">
        <v>1395</v>
      </c>
      <c r="AG148" cm="1">
        <f t="array" ref="AG148">SUMPRODUCT(--(INDEX('1900 Bastrop 0001 Clean'!A:AF, MATCH(A148 &amp; "|" &amp; B148, '1900 Bastrop 0001 Clean'!A:A &amp; "|" &amp; '1900 Bastrop 0001 Clean'!B:B, 0), 0) &lt;&gt; '1900 Bastrop 0001 Raw'!A148:AF148))</f>
        <v>0</v>
      </c>
    </row>
    <row r="149" spans="1:33">
      <c r="A149" s="6">
        <v>48</v>
      </c>
      <c r="B149" s="6">
        <v>24</v>
      </c>
      <c r="E149" s="6">
        <v>23</v>
      </c>
      <c r="F149" s="6" t="s">
        <v>3643</v>
      </c>
      <c r="G149" s="6" t="s">
        <v>287</v>
      </c>
      <c r="H149" s="6" t="s">
        <v>2953</v>
      </c>
      <c r="I149" s="6" t="s">
        <v>637</v>
      </c>
      <c r="J149" s="6" t="s">
        <v>19</v>
      </c>
      <c r="K149" s="6" t="s">
        <v>2190</v>
      </c>
      <c r="L149" s="6">
        <v>1897</v>
      </c>
      <c r="M149" s="6">
        <v>3</v>
      </c>
      <c r="N149" s="6" t="s">
        <v>2939</v>
      </c>
      <c r="R149" s="6" t="s">
        <v>3952</v>
      </c>
      <c r="S149" s="6" t="s">
        <v>3952</v>
      </c>
      <c r="T149" s="6" t="s">
        <v>3952</v>
      </c>
      <c r="AG149" cm="1">
        <f t="array" ref="AG149">SUMPRODUCT(--(INDEX('1900 Bastrop 0001 Clean'!A:AF, MATCH(A149 &amp; "|" &amp; B149, '1900 Bastrop 0001 Clean'!A:A &amp; "|" &amp; '1900 Bastrop 0001 Clean'!B:B, 0), 0) &lt;&gt; '1900 Bastrop 0001 Raw'!A149:AF149))</f>
        <v>0</v>
      </c>
    </row>
    <row r="150" spans="1:33">
      <c r="A150" s="6">
        <v>49</v>
      </c>
      <c r="B150" s="6">
        <v>24</v>
      </c>
      <c r="E150" s="6">
        <v>23</v>
      </c>
      <c r="F150" s="6" t="s">
        <v>3643</v>
      </c>
      <c r="G150" s="6" t="s">
        <v>4066</v>
      </c>
      <c r="H150" s="6" t="s">
        <v>2953</v>
      </c>
      <c r="I150" s="6" t="s">
        <v>637</v>
      </c>
      <c r="J150" s="6" t="s">
        <v>19</v>
      </c>
      <c r="K150" s="6" t="s">
        <v>2190</v>
      </c>
      <c r="L150" s="6">
        <v>1894</v>
      </c>
      <c r="M150" s="6">
        <v>6</v>
      </c>
      <c r="N150" s="6" t="s">
        <v>2939</v>
      </c>
      <c r="R150" s="6" t="s">
        <v>3952</v>
      </c>
      <c r="S150" s="6" t="s">
        <v>3952</v>
      </c>
      <c r="T150" s="6" t="s">
        <v>3952</v>
      </c>
      <c r="AG150" cm="1">
        <f t="array" ref="AG150">SUMPRODUCT(--(INDEX('1900 Bastrop 0001 Clean'!A:AF, MATCH(A150 &amp; "|" &amp; B150, '1900 Bastrop 0001 Clean'!A:A &amp; "|" &amp; '1900 Bastrop 0001 Clean'!B:B, 0), 0) &lt;&gt; '1900 Bastrop 0001 Raw'!A150:AF150))</f>
        <v>0</v>
      </c>
    </row>
    <row r="151" spans="1:33">
      <c r="A151" s="6">
        <v>50</v>
      </c>
      <c r="B151" s="6">
        <v>25</v>
      </c>
      <c r="E151" s="6">
        <v>24</v>
      </c>
      <c r="F151" s="6" t="s">
        <v>4067</v>
      </c>
      <c r="G151" s="6" t="s">
        <v>486</v>
      </c>
      <c r="H151" s="6" t="s">
        <v>3949</v>
      </c>
      <c r="I151" s="6" t="s">
        <v>637</v>
      </c>
      <c r="J151" s="6" t="s">
        <v>19</v>
      </c>
      <c r="K151" s="6" t="s">
        <v>2206</v>
      </c>
      <c r="L151" s="6">
        <v>1879</v>
      </c>
      <c r="M151" s="6">
        <v>26</v>
      </c>
      <c r="N151" s="6" t="s">
        <v>2933</v>
      </c>
      <c r="O151" s="6">
        <v>2</v>
      </c>
      <c r="R151" s="6" t="s">
        <v>3952</v>
      </c>
      <c r="X151" s="6" t="s">
        <v>32</v>
      </c>
      <c r="Y151" s="6">
        <v>0</v>
      </c>
      <c r="AA151" s="6" t="s">
        <v>92</v>
      </c>
      <c r="AB151" s="6" t="s">
        <v>92</v>
      </c>
      <c r="AC151" s="6" t="s">
        <v>1395</v>
      </c>
      <c r="AD151" s="6" t="s">
        <v>3956</v>
      </c>
      <c r="AF151" s="6" t="s">
        <v>261</v>
      </c>
      <c r="AG151" cm="1">
        <f t="array" ref="AG151">SUMPRODUCT(--(INDEX('1900 Bastrop 0001 Clean'!A:AF, MATCH(A151 &amp; "|" &amp; B151, '1900 Bastrop 0001 Clean'!A:A &amp; "|" &amp; '1900 Bastrop 0001 Clean'!B:B, 0), 0) &lt;&gt; '1900 Bastrop 0001 Raw'!A151:AF151))</f>
        <v>0</v>
      </c>
    </row>
    <row r="152" spans="1:33">
      <c r="A152" s="6">
        <v>1</v>
      </c>
      <c r="B152" s="6">
        <v>18</v>
      </c>
      <c r="E152" s="6">
        <v>17</v>
      </c>
      <c r="F152" s="6" t="s">
        <v>1156</v>
      </c>
      <c r="G152" s="6" t="s">
        <v>3324</v>
      </c>
      <c r="H152" s="6" t="s">
        <v>2938</v>
      </c>
      <c r="I152" s="6" t="s">
        <v>637</v>
      </c>
      <c r="J152" s="6" t="s">
        <v>24</v>
      </c>
      <c r="K152" s="6" t="s">
        <v>2190</v>
      </c>
      <c r="L152" s="6">
        <v>1882</v>
      </c>
      <c r="M152" s="6">
        <v>17</v>
      </c>
      <c r="N152" s="6" t="s">
        <v>2939</v>
      </c>
      <c r="R152" s="6" t="s">
        <v>3952</v>
      </c>
      <c r="S152" s="6" t="s">
        <v>3952</v>
      </c>
      <c r="T152" s="6" t="s">
        <v>3952</v>
      </c>
      <c r="X152" s="6" t="s">
        <v>1998</v>
      </c>
      <c r="Y152" s="6">
        <v>0</v>
      </c>
      <c r="Z152" s="6">
        <v>0</v>
      </c>
      <c r="AA152" s="6" t="s">
        <v>1395</v>
      </c>
      <c r="AB152" s="6" t="s">
        <v>1395</v>
      </c>
      <c r="AC152" s="6" t="s">
        <v>1395</v>
      </c>
      <c r="AG152" cm="1">
        <f t="array" ref="AG152">SUMPRODUCT(--(INDEX('1900 Bastrop 0001 Clean'!A:AF, MATCH(A152 &amp; "|" &amp; B152, '1900 Bastrop 0001 Clean'!A:A &amp; "|" &amp; '1900 Bastrop 0001 Clean'!B:B, 0), 0) &lt;&gt; '1900 Bastrop 0001 Raw'!A152:AF152))</f>
        <v>0</v>
      </c>
    </row>
    <row r="153" spans="1:33">
      <c r="A153" s="6">
        <v>2</v>
      </c>
      <c r="B153" s="6">
        <v>18</v>
      </c>
      <c r="E153" s="6">
        <v>17</v>
      </c>
      <c r="F153" s="6" t="s">
        <v>1156</v>
      </c>
      <c r="G153" s="6" t="s">
        <v>4036</v>
      </c>
      <c r="H153" s="6" t="s">
        <v>2944</v>
      </c>
      <c r="I153" s="6" t="s">
        <v>637</v>
      </c>
      <c r="J153" s="6" t="s">
        <v>19</v>
      </c>
      <c r="K153" s="6" t="s">
        <v>2033</v>
      </c>
      <c r="L153" s="6">
        <v>1884</v>
      </c>
      <c r="M153" s="6">
        <v>16</v>
      </c>
      <c r="N153" s="6" t="s">
        <v>2939</v>
      </c>
      <c r="R153" s="6" t="s">
        <v>3952</v>
      </c>
      <c r="S153" s="6" t="s">
        <v>3952</v>
      </c>
      <c r="T153" s="6" t="s">
        <v>3952</v>
      </c>
      <c r="X153" s="6" t="s">
        <v>1998</v>
      </c>
      <c r="Y153" s="6">
        <v>0</v>
      </c>
      <c r="Z153" s="6">
        <v>0</v>
      </c>
      <c r="AA153" s="6" t="s">
        <v>92</v>
      </c>
      <c r="AB153" s="6" t="s">
        <v>92</v>
      </c>
      <c r="AC153" s="6" t="s">
        <v>1395</v>
      </c>
      <c r="AG153" cm="1">
        <f t="array" ref="AG153">SUMPRODUCT(--(INDEX('1900 Bastrop 0001 Clean'!A:AF, MATCH(A153 &amp; "|" &amp; B153, '1900 Bastrop 0001 Clean'!A:A &amp; "|" &amp; '1900 Bastrop 0001 Clean'!B:B, 0), 0) &lt;&gt; '1900 Bastrop 0001 Raw'!A153:AF153))</f>
        <v>0</v>
      </c>
    </row>
    <row r="154" spans="1:33">
      <c r="A154" s="6">
        <v>3</v>
      </c>
      <c r="B154" s="6">
        <v>18</v>
      </c>
      <c r="E154" s="6">
        <v>17</v>
      </c>
      <c r="F154" s="6" t="s">
        <v>1156</v>
      </c>
      <c r="G154" s="6" t="s">
        <v>4037</v>
      </c>
      <c r="H154" s="6" t="s">
        <v>2944</v>
      </c>
      <c r="I154" s="6" t="s">
        <v>637</v>
      </c>
      <c r="J154" s="6" t="s">
        <v>19</v>
      </c>
      <c r="K154" s="6" t="s">
        <v>2206</v>
      </c>
      <c r="L154" s="6">
        <v>1887</v>
      </c>
      <c r="M154" s="6">
        <v>13</v>
      </c>
      <c r="N154" s="6" t="s">
        <v>2939</v>
      </c>
      <c r="R154" s="6" t="s">
        <v>3952</v>
      </c>
      <c r="S154" s="6" t="s">
        <v>3952</v>
      </c>
      <c r="T154" s="6" t="s">
        <v>3952</v>
      </c>
      <c r="X154" s="6" t="s">
        <v>1998</v>
      </c>
      <c r="Y154" s="6">
        <v>0</v>
      </c>
      <c r="Z154" s="6">
        <v>0</v>
      </c>
      <c r="AA154" s="6" t="s">
        <v>92</v>
      </c>
      <c r="AB154" s="6" t="s">
        <v>92</v>
      </c>
      <c r="AC154" s="6" t="s">
        <v>1395</v>
      </c>
      <c r="AG154" cm="1">
        <f t="array" ref="AG154">SUMPRODUCT(--(INDEX('1900 Bastrop 0001 Clean'!A:AF, MATCH(A154 &amp; "|" &amp; B154, '1900 Bastrop 0001 Clean'!A:A &amp; "|" &amp; '1900 Bastrop 0001 Clean'!B:B, 0), 0) &lt;&gt; '1900 Bastrop 0001 Raw'!A154:AF154))</f>
        <v>0</v>
      </c>
    </row>
    <row r="155" spans="1:33">
      <c r="A155" s="6">
        <v>4</v>
      </c>
      <c r="B155" s="6">
        <v>18</v>
      </c>
      <c r="E155" s="6">
        <v>17</v>
      </c>
      <c r="F155" s="6" t="s">
        <v>1156</v>
      </c>
      <c r="G155" s="6" t="s">
        <v>4038</v>
      </c>
      <c r="H155" s="6" t="s">
        <v>2938</v>
      </c>
      <c r="I155" s="6" t="s">
        <v>637</v>
      </c>
      <c r="J155" s="6" t="s">
        <v>24</v>
      </c>
      <c r="K155" s="6" t="s">
        <v>2173</v>
      </c>
      <c r="L155" s="6">
        <v>1889</v>
      </c>
      <c r="M155" s="6">
        <v>11</v>
      </c>
      <c r="N155" s="6" t="s">
        <v>2939</v>
      </c>
      <c r="R155" s="6" t="s">
        <v>3952</v>
      </c>
      <c r="S155" s="6" t="s">
        <v>3952</v>
      </c>
      <c r="T155" s="6" t="s">
        <v>3952</v>
      </c>
      <c r="X155" s="6" t="s">
        <v>4039</v>
      </c>
      <c r="Z155" s="6">
        <v>4</v>
      </c>
      <c r="AA155" s="6" t="s">
        <v>92</v>
      </c>
      <c r="AB155" s="6" t="s">
        <v>92</v>
      </c>
      <c r="AC155" s="6" t="s">
        <v>1395</v>
      </c>
      <c r="AG155" cm="1">
        <f t="array" ref="AG155">SUMPRODUCT(--(INDEX('1900 Bastrop 0001 Clean'!A:AF, MATCH(A155 &amp; "|" &amp; B155, '1900 Bastrop 0001 Clean'!A:A &amp; "|" &amp; '1900 Bastrop 0001 Clean'!B:B, 0), 0) &lt;&gt; '1900 Bastrop 0001 Raw'!A155:AF155))</f>
        <v>0</v>
      </c>
    </row>
    <row r="156" spans="1:33">
      <c r="A156" s="6">
        <v>5</v>
      </c>
      <c r="B156" s="6">
        <v>18</v>
      </c>
      <c r="E156" s="6">
        <v>17</v>
      </c>
      <c r="F156" s="6" t="s">
        <v>1156</v>
      </c>
      <c r="G156" s="6" t="s">
        <v>4040</v>
      </c>
      <c r="H156" s="6" t="s">
        <v>2944</v>
      </c>
      <c r="I156" s="6" t="s">
        <v>637</v>
      </c>
      <c r="J156" s="6" t="s">
        <v>19</v>
      </c>
      <c r="K156" s="6" t="s">
        <v>2128</v>
      </c>
      <c r="L156" s="6">
        <v>1890</v>
      </c>
      <c r="M156" s="6">
        <v>10</v>
      </c>
      <c r="N156" s="6" t="s">
        <v>2939</v>
      </c>
      <c r="R156" s="6" t="s">
        <v>3952</v>
      </c>
      <c r="S156" s="6" t="s">
        <v>3952</v>
      </c>
      <c r="T156" s="6" t="s">
        <v>3952</v>
      </c>
      <c r="X156" s="6" t="s">
        <v>4039</v>
      </c>
      <c r="Z156" s="6">
        <v>5</v>
      </c>
      <c r="AA156" s="6" t="s">
        <v>1395</v>
      </c>
      <c r="AB156" s="6" t="s">
        <v>1395</v>
      </c>
      <c r="AC156" s="6" t="s">
        <v>1395</v>
      </c>
      <c r="AG156" cm="1">
        <f t="array" ref="AG156">SUMPRODUCT(--(INDEX('1900 Bastrop 0001 Clean'!A:AF, MATCH(A156 &amp; "|" &amp; B156, '1900 Bastrop 0001 Clean'!A:A &amp; "|" &amp; '1900 Bastrop 0001 Clean'!B:B, 0), 0) &lt;&gt; '1900 Bastrop 0001 Raw'!A156:AF156))</f>
        <v>0</v>
      </c>
    </row>
    <row r="157" spans="1:33">
      <c r="A157" s="6">
        <v>6</v>
      </c>
      <c r="B157" s="6">
        <v>18</v>
      </c>
      <c r="E157" s="6">
        <v>17</v>
      </c>
      <c r="F157" s="6" t="s">
        <v>1156</v>
      </c>
      <c r="G157" s="6" t="s">
        <v>1903</v>
      </c>
      <c r="H157" s="6" t="s">
        <v>2944</v>
      </c>
      <c r="I157" s="6" t="s">
        <v>637</v>
      </c>
      <c r="J157" s="6" t="s">
        <v>19</v>
      </c>
      <c r="K157" s="6" t="s">
        <v>2206</v>
      </c>
      <c r="L157" s="6">
        <v>1892</v>
      </c>
      <c r="M157" s="6">
        <v>8</v>
      </c>
      <c r="N157" s="6" t="s">
        <v>2939</v>
      </c>
      <c r="R157" s="6" t="s">
        <v>3952</v>
      </c>
      <c r="S157" s="6" t="s">
        <v>3952</v>
      </c>
      <c r="T157" s="6" t="s">
        <v>3952</v>
      </c>
      <c r="X157" s="6" t="s">
        <v>4039</v>
      </c>
      <c r="Z157" s="6">
        <v>5</v>
      </c>
      <c r="AA157" s="6" t="s">
        <v>1395</v>
      </c>
      <c r="AB157" s="6" t="s">
        <v>92</v>
      </c>
      <c r="AC157" s="6" t="s">
        <v>1395</v>
      </c>
      <c r="AG157" cm="1">
        <f t="array" ref="AG157">SUMPRODUCT(--(INDEX('1900 Bastrop 0001 Clean'!A:AF, MATCH(A157 &amp; "|" &amp; B157, '1900 Bastrop 0001 Clean'!A:A &amp; "|" &amp; '1900 Bastrop 0001 Clean'!B:B, 0), 0) &lt;&gt; '1900 Bastrop 0001 Raw'!A157:AF157))</f>
        <v>0</v>
      </c>
    </row>
    <row r="158" spans="1:33">
      <c r="A158" s="6">
        <v>7</v>
      </c>
      <c r="B158" s="6">
        <v>18</v>
      </c>
      <c r="E158" s="6">
        <v>17</v>
      </c>
      <c r="F158" s="6" t="s">
        <v>1156</v>
      </c>
      <c r="G158" s="6" t="s">
        <v>1202</v>
      </c>
      <c r="H158" s="6" t="s">
        <v>2944</v>
      </c>
      <c r="I158" s="6" t="s">
        <v>637</v>
      </c>
      <c r="J158" s="6" t="s">
        <v>19</v>
      </c>
      <c r="K158" s="6" t="s">
        <v>2354</v>
      </c>
      <c r="L158" s="6">
        <v>1893</v>
      </c>
      <c r="M158" s="6">
        <v>7</v>
      </c>
      <c r="N158" s="6" t="s">
        <v>2939</v>
      </c>
      <c r="R158" s="6" t="s">
        <v>3952</v>
      </c>
      <c r="S158" s="6" t="s">
        <v>3952</v>
      </c>
      <c r="T158" s="6" t="s">
        <v>3952</v>
      </c>
      <c r="AG158" cm="1">
        <f t="array" ref="AG158">SUMPRODUCT(--(INDEX('1900 Bastrop 0001 Clean'!A:AF, MATCH(A158 &amp; "|" &amp; B158, '1900 Bastrop 0001 Clean'!A:A &amp; "|" &amp; '1900 Bastrop 0001 Clean'!B:B, 0), 0) &lt;&gt; '1900 Bastrop 0001 Raw'!A158:AF158))</f>
        <v>0</v>
      </c>
    </row>
    <row r="159" spans="1:33">
      <c r="A159" s="6">
        <v>8</v>
      </c>
      <c r="B159" s="6">
        <v>18</v>
      </c>
      <c r="E159" s="6">
        <v>17</v>
      </c>
      <c r="F159" s="6" t="s">
        <v>1156</v>
      </c>
      <c r="G159" s="6" t="s">
        <v>4041</v>
      </c>
      <c r="H159" s="6" t="s">
        <v>2944</v>
      </c>
      <c r="I159" s="6" t="s">
        <v>637</v>
      </c>
      <c r="J159" s="6" t="s">
        <v>19</v>
      </c>
      <c r="K159" s="6" t="s">
        <v>2143</v>
      </c>
      <c r="L159" s="6">
        <v>1894</v>
      </c>
      <c r="M159" s="6">
        <v>5</v>
      </c>
      <c r="N159" s="6" t="s">
        <v>2939</v>
      </c>
      <c r="R159" s="6" t="s">
        <v>3952</v>
      </c>
      <c r="S159" s="6" t="s">
        <v>3952</v>
      </c>
      <c r="T159" s="6" t="s">
        <v>3952</v>
      </c>
      <c r="AG159" cm="1">
        <f t="array" ref="AG159">SUMPRODUCT(--(INDEX('1900 Bastrop 0001 Clean'!A:AF, MATCH(A159 &amp; "|" &amp; B159, '1900 Bastrop 0001 Clean'!A:A &amp; "|" &amp; '1900 Bastrop 0001 Clean'!B:B, 0), 0) &lt;&gt; '1900 Bastrop 0001 Raw'!A159:AF159))</f>
        <v>0</v>
      </c>
    </row>
    <row r="160" spans="1:33">
      <c r="A160" s="6">
        <v>9</v>
      </c>
      <c r="B160" s="6">
        <v>18</v>
      </c>
      <c r="E160" s="6">
        <v>17</v>
      </c>
      <c r="F160" s="6" t="s">
        <v>1156</v>
      </c>
      <c r="G160" s="6" t="s">
        <v>75</v>
      </c>
      <c r="H160" s="6" t="s">
        <v>2944</v>
      </c>
      <c r="I160" s="6" t="s">
        <v>637</v>
      </c>
      <c r="J160" s="6" t="s">
        <v>19</v>
      </c>
      <c r="K160" s="6" t="s">
        <v>2230</v>
      </c>
      <c r="L160" s="6">
        <v>1898</v>
      </c>
      <c r="M160" s="6">
        <v>1</v>
      </c>
      <c r="N160" s="6" t="s">
        <v>2939</v>
      </c>
      <c r="R160" s="6" t="s">
        <v>3952</v>
      </c>
      <c r="S160" s="6" t="s">
        <v>3952</v>
      </c>
      <c r="T160" s="6" t="s">
        <v>3952</v>
      </c>
      <c r="AG160" cm="1">
        <f t="array" ref="AG160">SUMPRODUCT(--(INDEX('1900 Bastrop 0001 Clean'!A:AF, MATCH(A160 &amp; "|" &amp; B160, '1900 Bastrop 0001 Clean'!A:A &amp; "|" &amp; '1900 Bastrop 0001 Clean'!B:B, 0), 0) &lt;&gt; '1900 Bastrop 0001 Raw'!A160:AF160))</f>
        <v>0</v>
      </c>
    </row>
    <row r="161" spans="1:33">
      <c r="A161" s="6">
        <v>10</v>
      </c>
      <c r="B161" s="6">
        <v>18</v>
      </c>
      <c r="E161" s="6">
        <v>17</v>
      </c>
      <c r="F161" s="6" t="s">
        <v>1156</v>
      </c>
      <c r="G161" s="6" t="s">
        <v>4042</v>
      </c>
      <c r="H161" s="6" t="s">
        <v>2938</v>
      </c>
      <c r="I161" s="6" t="s">
        <v>637</v>
      </c>
      <c r="J161" s="6" t="s">
        <v>24</v>
      </c>
      <c r="K161" s="6" t="s">
        <v>2526</v>
      </c>
      <c r="L161" s="6">
        <v>1899</v>
      </c>
      <c r="M161" s="7">
        <v>45912</v>
      </c>
      <c r="N161" s="6" t="s">
        <v>2939</v>
      </c>
      <c r="R161" s="6" t="s">
        <v>3952</v>
      </c>
      <c r="S161" s="6" t="s">
        <v>3952</v>
      </c>
      <c r="T161" s="6" t="s">
        <v>3952</v>
      </c>
      <c r="AG161" cm="1">
        <f t="array" ref="AG161">SUMPRODUCT(--(INDEX('1900 Bastrop 0001 Clean'!A:AF, MATCH(A161 &amp; "|" &amp; B161, '1900 Bastrop 0001 Clean'!A:A &amp; "|" &amp; '1900 Bastrop 0001 Clean'!B:B, 0), 0) &lt;&gt; '1900 Bastrop 0001 Raw'!A161:AF161))</f>
        <v>0</v>
      </c>
    </row>
    <row r="162" spans="1:33">
      <c r="A162" s="6">
        <v>11</v>
      </c>
      <c r="B162" s="6">
        <v>19</v>
      </c>
      <c r="E162" s="6">
        <v>18</v>
      </c>
      <c r="F162" s="6" t="s">
        <v>2242</v>
      </c>
      <c r="G162" s="6" t="s">
        <v>4043</v>
      </c>
      <c r="H162" s="6" t="s">
        <v>3949</v>
      </c>
      <c r="I162" s="6" t="s">
        <v>637</v>
      </c>
      <c r="J162" s="6" t="s">
        <v>19</v>
      </c>
      <c r="K162" s="6" t="s">
        <v>2206</v>
      </c>
      <c r="L162" s="6">
        <v>1865</v>
      </c>
      <c r="M162" s="6">
        <v>35</v>
      </c>
      <c r="N162" s="6" t="s">
        <v>3066</v>
      </c>
      <c r="R162" s="6" t="s">
        <v>3952</v>
      </c>
      <c r="S162" s="6" t="s">
        <v>4016</v>
      </c>
      <c r="T162" s="6" t="s">
        <v>4016</v>
      </c>
      <c r="X162" s="6" t="s">
        <v>32</v>
      </c>
      <c r="Y162" s="6">
        <v>0</v>
      </c>
      <c r="AA162" s="6" t="s">
        <v>1395</v>
      </c>
      <c r="AB162" s="6" t="s">
        <v>1395</v>
      </c>
      <c r="AC162" s="6" t="s">
        <v>1395</v>
      </c>
      <c r="AD162" s="6" t="s">
        <v>3956</v>
      </c>
      <c r="AF162" s="6" t="s">
        <v>261</v>
      </c>
      <c r="AG162" cm="1">
        <f t="array" ref="AG162">SUMPRODUCT(--(INDEX('1900 Bastrop 0001 Clean'!A:AF, MATCH(A162 &amp; "|" &amp; B162, '1900 Bastrop 0001 Clean'!A:A &amp; "|" &amp; '1900 Bastrop 0001 Clean'!B:B, 0), 0) &lt;&gt; '1900 Bastrop 0001 Raw'!A162:AF162))</f>
        <v>0</v>
      </c>
    </row>
    <row r="163" spans="1:33">
      <c r="A163" s="6">
        <v>12</v>
      </c>
      <c r="B163" s="6">
        <v>19</v>
      </c>
      <c r="E163" s="6">
        <v>18</v>
      </c>
      <c r="F163" s="6" t="s">
        <v>2242</v>
      </c>
      <c r="G163" s="6" t="s">
        <v>2358</v>
      </c>
      <c r="H163" s="6" t="s">
        <v>2944</v>
      </c>
      <c r="I163" s="6" t="s">
        <v>637</v>
      </c>
      <c r="J163" s="6" t="s">
        <v>19</v>
      </c>
      <c r="K163" s="6" t="s">
        <v>2354</v>
      </c>
      <c r="L163" s="6">
        <v>1892</v>
      </c>
      <c r="M163" s="6">
        <v>8</v>
      </c>
      <c r="N163" s="6" t="s">
        <v>2939</v>
      </c>
      <c r="R163" s="6" t="s">
        <v>3952</v>
      </c>
      <c r="S163" s="6" t="s">
        <v>3952</v>
      </c>
      <c r="T163" s="6" t="s">
        <v>3952</v>
      </c>
      <c r="Z163" s="6">
        <v>0</v>
      </c>
      <c r="AG163" cm="1">
        <f t="array" ref="AG163">SUMPRODUCT(--(INDEX('1900 Bastrop 0001 Clean'!A:AF, MATCH(A163 &amp; "|" &amp; B163, '1900 Bastrop 0001 Clean'!A:A &amp; "|" &amp; '1900 Bastrop 0001 Clean'!B:B, 0), 0) &lt;&gt; '1900 Bastrop 0001 Raw'!A163:AF163))</f>
        <v>0</v>
      </c>
    </row>
    <row r="164" spans="1:33">
      <c r="A164" s="6">
        <v>13</v>
      </c>
      <c r="B164" s="6">
        <v>19</v>
      </c>
      <c r="E164" s="6">
        <v>18</v>
      </c>
      <c r="F164" s="6" t="s">
        <v>2242</v>
      </c>
      <c r="G164" s="6" t="s">
        <v>873</v>
      </c>
      <c r="H164" s="6" t="s">
        <v>3217</v>
      </c>
      <c r="I164" s="6" t="s">
        <v>637</v>
      </c>
      <c r="J164" s="6" t="s">
        <v>24</v>
      </c>
      <c r="K164" s="6" t="s">
        <v>1971</v>
      </c>
      <c r="L164" s="6">
        <v>1835</v>
      </c>
      <c r="M164" s="6">
        <v>65</v>
      </c>
      <c r="N164" s="6" t="s">
        <v>3066</v>
      </c>
      <c r="P164" s="6">
        <v>4</v>
      </c>
      <c r="Q164" s="6">
        <v>3</v>
      </c>
      <c r="R164" s="6" t="s">
        <v>4016</v>
      </c>
      <c r="S164" s="6" t="s">
        <v>4016</v>
      </c>
      <c r="T164" s="6" t="s">
        <v>4016</v>
      </c>
      <c r="AA164" s="6" t="s">
        <v>92</v>
      </c>
      <c r="AB164" s="6" t="s">
        <v>92</v>
      </c>
      <c r="AC164" s="6" t="s">
        <v>1395</v>
      </c>
      <c r="AG164" cm="1">
        <f t="array" ref="AG164">SUMPRODUCT(--(INDEX('1900 Bastrop 0001 Clean'!A:AF, MATCH(A164 &amp; "|" &amp; B164, '1900 Bastrop 0001 Clean'!A:A &amp; "|" &amp; '1900 Bastrop 0001 Clean'!B:B, 0), 0) &lt;&gt; '1900 Bastrop 0001 Raw'!A164:AF164))</f>
        <v>0</v>
      </c>
    </row>
    <row r="165" spans="1:33">
      <c r="A165" s="6">
        <v>14</v>
      </c>
      <c r="B165" s="6">
        <v>19</v>
      </c>
      <c r="E165" s="6">
        <v>18</v>
      </c>
      <c r="F165" s="6" t="s">
        <v>2242</v>
      </c>
      <c r="G165" s="6" t="s">
        <v>4044</v>
      </c>
      <c r="H165" s="6" t="s">
        <v>3415</v>
      </c>
      <c r="I165" s="6" t="s">
        <v>637</v>
      </c>
      <c r="J165" s="6" t="s">
        <v>19</v>
      </c>
      <c r="K165" s="6" t="s">
        <v>2128</v>
      </c>
      <c r="L165" s="6">
        <v>1887</v>
      </c>
      <c r="M165" s="6">
        <v>13</v>
      </c>
      <c r="N165" s="6" t="s">
        <v>2939</v>
      </c>
      <c r="R165" s="6" t="s">
        <v>3952</v>
      </c>
      <c r="S165" s="6" t="s">
        <v>3952</v>
      </c>
      <c r="T165" s="6" t="s">
        <v>3952</v>
      </c>
      <c r="X165" s="6" t="s">
        <v>1998</v>
      </c>
      <c r="Y165" s="6">
        <v>0</v>
      </c>
      <c r="Z165" s="6">
        <v>0</v>
      </c>
      <c r="AA165" s="6" t="s">
        <v>92</v>
      </c>
      <c r="AB165" s="6" t="s">
        <v>92</v>
      </c>
      <c r="AC165" s="6" t="s">
        <v>1395</v>
      </c>
      <c r="AG165" cm="1">
        <f t="array" ref="AG165">SUMPRODUCT(--(INDEX('1900 Bastrop 0001 Clean'!A:AF, MATCH(A165 &amp; "|" &amp; B165, '1900 Bastrop 0001 Clean'!A:A &amp; "|" &amp; '1900 Bastrop 0001 Clean'!B:B, 0), 0) &lt;&gt; '1900 Bastrop 0001 Raw'!A165:AF165))</f>
        <v>0</v>
      </c>
    </row>
    <row r="166" spans="1:33">
      <c r="A166" s="6">
        <v>15</v>
      </c>
      <c r="B166" s="6">
        <v>19</v>
      </c>
      <c r="E166" s="6">
        <v>18</v>
      </c>
      <c r="F166" s="6" t="s">
        <v>2242</v>
      </c>
      <c r="G166" s="6" t="s">
        <v>3435</v>
      </c>
      <c r="H166" s="6" t="s">
        <v>3415</v>
      </c>
      <c r="I166" s="6" t="s">
        <v>637</v>
      </c>
      <c r="J166" s="6" t="s">
        <v>19</v>
      </c>
      <c r="K166" s="6" t="s">
        <v>1971</v>
      </c>
      <c r="L166" s="6">
        <v>1889</v>
      </c>
      <c r="M166" s="6">
        <v>11</v>
      </c>
      <c r="N166" s="6" t="s">
        <v>2939</v>
      </c>
      <c r="R166" s="6" t="s">
        <v>3952</v>
      </c>
      <c r="S166" s="6" t="s">
        <v>3952</v>
      </c>
      <c r="T166" s="6" t="s">
        <v>3952</v>
      </c>
      <c r="X166" s="6" t="s">
        <v>1998</v>
      </c>
      <c r="Y166" s="6">
        <v>0</v>
      </c>
      <c r="Z166" s="6">
        <v>0</v>
      </c>
      <c r="AA166" s="6" t="s">
        <v>92</v>
      </c>
      <c r="AB166" s="6" t="s">
        <v>92</v>
      </c>
      <c r="AC166" s="6" t="s">
        <v>1395</v>
      </c>
      <c r="AG166" cm="1">
        <f t="array" ref="AG166">SUMPRODUCT(--(INDEX('1900 Bastrop 0001 Clean'!A:AF, MATCH(A166 &amp; "|" &amp; B166, '1900 Bastrop 0001 Clean'!A:A &amp; "|" &amp; '1900 Bastrop 0001 Clean'!B:B, 0), 0) &lt;&gt; '1900 Bastrop 0001 Raw'!A166:AF166))</f>
        <v>0</v>
      </c>
    </row>
    <row r="167" spans="1:33">
      <c r="A167" s="6">
        <v>16</v>
      </c>
      <c r="B167" s="6">
        <v>20</v>
      </c>
      <c r="E167" s="6">
        <v>19</v>
      </c>
      <c r="F167" s="6" t="s">
        <v>860</v>
      </c>
      <c r="G167" s="6" t="s">
        <v>4045</v>
      </c>
      <c r="H167" s="6" t="s">
        <v>3949</v>
      </c>
      <c r="I167" s="6" t="s">
        <v>637</v>
      </c>
      <c r="J167" s="6" t="s">
        <v>24</v>
      </c>
      <c r="K167" s="6" t="s">
        <v>2354</v>
      </c>
      <c r="L167" s="6">
        <v>1835</v>
      </c>
      <c r="M167" s="6">
        <v>65</v>
      </c>
      <c r="N167" s="6" t="s">
        <v>3066</v>
      </c>
      <c r="P167" s="6">
        <v>0</v>
      </c>
      <c r="Q167" s="6">
        <v>0</v>
      </c>
      <c r="R167" s="6" t="s">
        <v>4046</v>
      </c>
      <c r="X167" s="6" t="s">
        <v>1998</v>
      </c>
      <c r="Y167" s="6">
        <v>0</v>
      </c>
      <c r="AA167" s="6" t="s">
        <v>92</v>
      </c>
      <c r="AB167" s="6" t="s">
        <v>92</v>
      </c>
      <c r="AC167" s="6" t="s">
        <v>1395</v>
      </c>
      <c r="AD167" s="6" t="s">
        <v>3956</v>
      </c>
      <c r="AF167" s="6" t="s">
        <v>51</v>
      </c>
      <c r="AG167" cm="1">
        <f t="array" ref="AG167">SUMPRODUCT(--(INDEX('1900 Bastrop 0001 Clean'!A:AF, MATCH(A167 &amp; "|" &amp; B167, '1900 Bastrop 0001 Clean'!A:A &amp; "|" &amp; '1900 Bastrop 0001 Clean'!B:B, 0), 0) &lt;&gt; '1900 Bastrop 0001 Raw'!A167:AF167))</f>
        <v>0</v>
      </c>
    </row>
    <row r="168" spans="1:33">
      <c r="A168" s="6">
        <v>17</v>
      </c>
      <c r="B168" s="6">
        <v>21</v>
      </c>
      <c r="E168" s="6">
        <v>20</v>
      </c>
      <c r="F168" s="6" t="s">
        <v>4047</v>
      </c>
      <c r="G168" s="6" t="s">
        <v>3016</v>
      </c>
      <c r="H168" s="6" t="s">
        <v>3949</v>
      </c>
      <c r="I168" s="6" t="s">
        <v>637</v>
      </c>
      <c r="J168" s="6" t="s">
        <v>24</v>
      </c>
      <c r="K168" s="6" t="s">
        <v>2354</v>
      </c>
      <c r="L168" s="6">
        <v>1872</v>
      </c>
      <c r="M168" s="6">
        <v>28</v>
      </c>
      <c r="N168" s="6" t="s">
        <v>3066</v>
      </c>
      <c r="O168" s="6">
        <v>6</v>
      </c>
      <c r="P168" s="6">
        <v>4</v>
      </c>
      <c r="Q168" s="6">
        <v>4</v>
      </c>
      <c r="R168" s="6" t="s">
        <v>3952</v>
      </c>
      <c r="S168" s="6" t="s">
        <v>3952</v>
      </c>
      <c r="T168" s="6" t="s">
        <v>3952</v>
      </c>
      <c r="X168" s="6" t="s">
        <v>1998</v>
      </c>
      <c r="Y168" s="6">
        <v>0</v>
      </c>
      <c r="AA168" s="6" t="s">
        <v>1395</v>
      </c>
      <c r="AB168" s="6" t="s">
        <v>1395</v>
      </c>
      <c r="AC168" s="6" t="s">
        <v>1395</v>
      </c>
      <c r="AD168" s="6" t="s">
        <v>3956</v>
      </c>
      <c r="AF168" s="6" t="s">
        <v>51</v>
      </c>
      <c r="AG168" cm="1">
        <f t="array" ref="AG168">SUMPRODUCT(--(INDEX('1900 Bastrop 0001 Clean'!A:AF, MATCH(A168 &amp; "|" &amp; B168, '1900 Bastrop 0001 Clean'!A:A &amp; "|" &amp; '1900 Bastrop 0001 Clean'!B:B, 0), 0) &lt;&gt; '1900 Bastrop 0001 Raw'!A168:AF168))</f>
        <v>0</v>
      </c>
    </row>
    <row r="169" spans="1:33">
      <c r="A169" s="6">
        <v>18</v>
      </c>
      <c r="B169" s="6">
        <v>21</v>
      </c>
      <c r="E169" s="6">
        <v>20</v>
      </c>
      <c r="F169" s="6" t="s">
        <v>4047</v>
      </c>
      <c r="G169" s="6" t="s">
        <v>2358</v>
      </c>
      <c r="H169" s="6" t="s">
        <v>2944</v>
      </c>
      <c r="I169" s="6" t="s">
        <v>637</v>
      </c>
      <c r="J169" s="6" t="s">
        <v>19</v>
      </c>
      <c r="K169" s="6" t="s">
        <v>2173</v>
      </c>
      <c r="L169" s="6">
        <v>1892</v>
      </c>
      <c r="M169" s="6">
        <v>8</v>
      </c>
      <c r="N169" s="6" t="s">
        <v>2939</v>
      </c>
      <c r="R169" s="6" t="s">
        <v>3952</v>
      </c>
      <c r="S169" s="6" t="s">
        <v>3952</v>
      </c>
      <c r="T169" s="6" t="s">
        <v>3952</v>
      </c>
      <c r="Z169" s="6">
        <v>0</v>
      </c>
      <c r="AG169" cm="1">
        <f t="array" ref="AG169">SUMPRODUCT(--(INDEX('1900 Bastrop 0001 Clean'!A:AF, MATCH(A169 &amp; "|" &amp; B169, '1900 Bastrop 0001 Clean'!A:A &amp; "|" &amp; '1900 Bastrop 0001 Clean'!B:B, 0), 0) &lt;&gt; '1900 Bastrop 0001 Raw'!A169:AF169))</f>
        <v>0</v>
      </c>
    </row>
    <row r="170" spans="1:33">
      <c r="A170" s="6">
        <v>19</v>
      </c>
      <c r="B170" s="6">
        <v>21</v>
      </c>
      <c r="E170" s="6">
        <v>20</v>
      </c>
      <c r="F170" s="6" t="s">
        <v>4047</v>
      </c>
      <c r="G170" s="6" t="s">
        <v>4048</v>
      </c>
      <c r="H170" s="6" t="s">
        <v>2938</v>
      </c>
      <c r="I170" s="6" t="s">
        <v>637</v>
      </c>
      <c r="J170" s="6" t="s">
        <v>24</v>
      </c>
      <c r="K170" s="6" t="s">
        <v>2354</v>
      </c>
      <c r="L170" s="6">
        <v>1896</v>
      </c>
      <c r="M170" s="6">
        <v>4</v>
      </c>
      <c r="N170" s="6" t="s">
        <v>2939</v>
      </c>
      <c r="R170" s="6" t="s">
        <v>3952</v>
      </c>
      <c r="S170" s="6" t="s">
        <v>3952</v>
      </c>
      <c r="T170" s="6" t="s">
        <v>3952</v>
      </c>
      <c r="AG170" cm="1">
        <f t="array" ref="AG170">SUMPRODUCT(--(INDEX('1900 Bastrop 0001 Clean'!A:AF, MATCH(A170 &amp; "|" &amp; B170, '1900 Bastrop 0001 Clean'!A:A &amp; "|" &amp; '1900 Bastrop 0001 Clean'!B:B, 0), 0) &lt;&gt; '1900 Bastrop 0001 Raw'!A170:AF170))</f>
        <v>0</v>
      </c>
    </row>
    <row r="171" spans="1:33">
      <c r="A171" s="6">
        <v>20</v>
      </c>
      <c r="B171" s="6">
        <v>21</v>
      </c>
      <c r="E171" s="6">
        <v>20</v>
      </c>
      <c r="F171" s="6" t="s">
        <v>4047</v>
      </c>
      <c r="G171" s="6" t="s">
        <v>3851</v>
      </c>
      <c r="H171" s="6" t="s">
        <v>2938</v>
      </c>
      <c r="I171" s="6" t="s">
        <v>637</v>
      </c>
      <c r="J171" s="6" t="s">
        <v>24</v>
      </c>
      <c r="K171" s="6" t="s">
        <v>2161</v>
      </c>
      <c r="L171" s="6">
        <v>1893</v>
      </c>
      <c r="M171" s="6">
        <v>6</v>
      </c>
      <c r="N171" s="6" t="s">
        <v>2939</v>
      </c>
      <c r="R171" s="6" t="s">
        <v>3952</v>
      </c>
      <c r="S171" s="6" t="s">
        <v>3952</v>
      </c>
      <c r="T171" s="6" t="s">
        <v>3952</v>
      </c>
      <c r="AG171" cm="1">
        <f t="array" ref="AG171">SUMPRODUCT(--(INDEX('1900 Bastrop 0001 Clean'!A:AF, MATCH(A171 &amp; "|" &amp; B171, '1900 Bastrop 0001 Clean'!A:A &amp; "|" &amp; '1900 Bastrop 0001 Clean'!B:B, 0), 0) &lt;&gt; '1900 Bastrop 0001 Raw'!A171:AF171))</f>
        <v>0</v>
      </c>
    </row>
    <row r="172" spans="1:33">
      <c r="A172" s="6">
        <v>21</v>
      </c>
      <c r="B172" s="6">
        <v>21</v>
      </c>
      <c r="E172" s="6">
        <v>20</v>
      </c>
      <c r="F172" s="6" t="s">
        <v>4047</v>
      </c>
      <c r="G172" s="6" t="s">
        <v>1701</v>
      </c>
      <c r="H172" s="6" t="s">
        <v>2944</v>
      </c>
      <c r="I172" s="6" t="s">
        <v>637</v>
      </c>
      <c r="J172" s="6" t="s">
        <v>19</v>
      </c>
      <c r="K172" s="6" t="s">
        <v>2190</v>
      </c>
      <c r="L172" s="6">
        <v>1899</v>
      </c>
      <c r="M172" s="7">
        <v>45850</v>
      </c>
      <c r="N172" s="6" t="s">
        <v>2939</v>
      </c>
      <c r="R172" s="6" t="s">
        <v>3952</v>
      </c>
      <c r="S172" s="6" t="s">
        <v>3952</v>
      </c>
      <c r="T172" s="6" t="s">
        <v>3952</v>
      </c>
      <c r="AG172" cm="1">
        <f t="array" ref="AG172">SUMPRODUCT(--(INDEX('1900 Bastrop 0001 Clean'!A:AF, MATCH(A172 &amp; "|" &amp; B172, '1900 Bastrop 0001 Clean'!A:A &amp; "|" &amp; '1900 Bastrop 0001 Clean'!B:B, 0), 0) &lt;&gt; '1900 Bastrop 0001 Raw'!A172:AF172))</f>
        <v>0</v>
      </c>
    </row>
    <row r="173" spans="1:33">
      <c r="A173" s="6">
        <v>22</v>
      </c>
      <c r="B173" s="6">
        <v>22</v>
      </c>
      <c r="E173" s="6">
        <v>21</v>
      </c>
      <c r="F173" s="6" t="s">
        <v>4049</v>
      </c>
      <c r="G173" s="6" t="s">
        <v>4050</v>
      </c>
      <c r="H173" s="6" t="s">
        <v>3949</v>
      </c>
      <c r="I173" s="6" t="s">
        <v>637</v>
      </c>
      <c r="J173" s="6" t="s">
        <v>19</v>
      </c>
      <c r="K173" s="6" t="s">
        <v>2354</v>
      </c>
      <c r="L173" s="6">
        <v>1858</v>
      </c>
      <c r="M173" s="6">
        <v>45</v>
      </c>
      <c r="N173" s="6" t="s">
        <v>2933</v>
      </c>
      <c r="O173" s="6">
        <v>15</v>
      </c>
      <c r="R173" s="6" t="s">
        <v>4051</v>
      </c>
      <c r="S173" s="6" t="s">
        <v>4052</v>
      </c>
      <c r="T173" s="6" t="s">
        <v>4052</v>
      </c>
      <c r="X173" s="6" t="s">
        <v>32</v>
      </c>
      <c r="Y173" s="6">
        <v>0</v>
      </c>
      <c r="AA173" s="6" t="s">
        <v>92</v>
      </c>
      <c r="AB173" s="6" t="s">
        <v>92</v>
      </c>
      <c r="AC173" s="6" t="s">
        <v>1395</v>
      </c>
      <c r="AD173" s="6" t="s">
        <v>3956</v>
      </c>
      <c r="AF173" s="6" t="s">
        <v>261</v>
      </c>
      <c r="AG173" cm="1">
        <f t="array" ref="AG173">SUMPRODUCT(--(INDEX('1900 Bastrop 0001 Clean'!A:AF, MATCH(A173 &amp; "|" &amp; B173, '1900 Bastrop 0001 Clean'!A:A &amp; "|" &amp; '1900 Bastrop 0001 Clean'!B:B, 0), 0) &lt;&gt; '1900 Bastrop 0001 Raw'!A173:AF173))</f>
        <v>0</v>
      </c>
    </row>
    <row r="174" spans="1:33">
      <c r="A174" s="6">
        <v>23</v>
      </c>
      <c r="B174" s="6">
        <v>22</v>
      </c>
      <c r="E174" s="6">
        <v>21</v>
      </c>
      <c r="F174" s="6" t="s">
        <v>4049</v>
      </c>
      <c r="G174" s="6" t="s">
        <v>172</v>
      </c>
      <c r="H174" s="6" t="s">
        <v>2936</v>
      </c>
      <c r="I174" s="6" t="s">
        <v>637</v>
      </c>
      <c r="J174" s="6" t="s">
        <v>24</v>
      </c>
      <c r="K174" s="6" t="s">
        <v>1971</v>
      </c>
      <c r="L174" s="6">
        <v>1872</v>
      </c>
      <c r="M174" s="6">
        <v>28</v>
      </c>
      <c r="N174" s="6" t="s">
        <v>2933</v>
      </c>
      <c r="O174" s="6">
        <v>15</v>
      </c>
      <c r="P174" s="6">
        <v>9</v>
      </c>
      <c r="Q174" s="6">
        <v>9</v>
      </c>
      <c r="R174" s="6" t="s">
        <v>3952</v>
      </c>
      <c r="S174" s="6" t="s">
        <v>3959</v>
      </c>
      <c r="T174" s="6" t="s">
        <v>3959</v>
      </c>
      <c r="AA174" s="6" t="s">
        <v>92</v>
      </c>
      <c r="AB174" s="6" t="s">
        <v>92</v>
      </c>
      <c r="AC174" s="6" t="s">
        <v>1395</v>
      </c>
      <c r="AG174" cm="1">
        <f t="array" ref="AG174">SUMPRODUCT(--(INDEX('1900 Bastrop 0001 Clean'!A:AF, MATCH(A174 &amp; "|" &amp; B174, '1900 Bastrop 0001 Clean'!A:A &amp; "|" &amp; '1900 Bastrop 0001 Clean'!B:B, 0), 0) &lt;&gt; '1900 Bastrop 0001 Raw'!A174:AF174))</f>
        <v>0</v>
      </c>
    </row>
    <row r="175" spans="1:33">
      <c r="A175" s="6">
        <v>24</v>
      </c>
      <c r="B175" s="6">
        <v>22</v>
      </c>
      <c r="E175" s="6">
        <v>21</v>
      </c>
      <c r="F175" s="6" t="s">
        <v>4049</v>
      </c>
      <c r="G175" s="6" t="s">
        <v>112</v>
      </c>
      <c r="H175" s="6" t="s">
        <v>2944</v>
      </c>
      <c r="I175" s="6" t="s">
        <v>637</v>
      </c>
      <c r="J175" s="6" t="s">
        <v>19</v>
      </c>
      <c r="K175" s="6" t="s">
        <v>2143</v>
      </c>
      <c r="L175" s="6">
        <v>1885</v>
      </c>
      <c r="M175" s="6">
        <v>14</v>
      </c>
      <c r="N175" s="6" t="s">
        <v>2939</v>
      </c>
      <c r="R175" s="6" t="s">
        <v>3952</v>
      </c>
      <c r="S175" s="6" t="s">
        <v>4051</v>
      </c>
      <c r="T175" s="6" t="s">
        <v>3952</v>
      </c>
      <c r="X175" s="6" t="s">
        <v>1998</v>
      </c>
      <c r="Y175" s="6">
        <v>0</v>
      </c>
      <c r="Z175" s="6">
        <v>0</v>
      </c>
      <c r="AA175" s="6" t="s">
        <v>1395</v>
      </c>
      <c r="AB175" s="6" t="s">
        <v>1395</v>
      </c>
      <c r="AC175" s="6" t="s">
        <v>1395</v>
      </c>
      <c r="AG175" cm="1">
        <f t="array" ref="AG175">SUMPRODUCT(--(INDEX('1900 Bastrop 0001 Clean'!A:AF, MATCH(A175 &amp; "|" &amp; B175, '1900 Bastrop 0001 Clean'!A:A &amp; "|" &amp; '1900 Bastrop 0001 Clean'!B:B, 0), 0) &lt;&gt; '1900 Bastrop 0001 Raw'!A175:AF175))</f>
        <v>0</v>
      </c>
    </row>
    <row r="176" spans="1:33">
      <c r="A176" s="6">
        <v>25</v>
      </c>
      <c r="B176" s="6">
        <v>22</v>
      </c>
      <c r="E176" s="6">
        <v>21</v>
      </c>
      <c r="F176" s="6" t="s">
        <v>4049</v>
      </c>
      <c r="G176" s="6" t="s">
        <v>386</v>
      </c>
      <c r="H176" s="6" t="s">
        <v>2944</v>
      </c>
      <c r="I176" s="6" t="s">
        <v>637</v>
      </c>
      <c r="J176" s="6" t="s">
        <v>19</v>
      </c>
      <c r="K176" s="6" t="s">
        <v>2033</v>
      </c>
      <c r="L176" s="6">
        <v>1887</v>
      </c>
      <c r="M176" s="6">
        <v>13</v>
      </c>
      <c r="N176" s="6" t="s">
        <v>2939</v>
      </c>
      <c r="R176" s="6" t="s">
        <v>3952</v>
      </c>
      <c r="S176" s="6" t="s">
        <v>4051</v>
      </c>
      <c r="T176" s="6" t="s">
        <v>3952</v>
      </c>
      <c r="X176" s="6" t="s">
        <v>1998</v>
      </c>
      <c r="Y176" s="6">
        <v>0</v>
      </c>
      <c r="Z176" s="6">
        <v>0</v>
      </c>
      <c r="AA176" s="6" t="s">
        <v>92</v>
      </c>
      <c r="AB176" s="6" t="s">
        <v>92</v>
      </c>
      <c r="AC176" s="6" t="s">
        <v>1395</v>
      </c>
      <c r="AG176" cm="1">
        <f t="array" ref="AG176">SUMPRODUCT(--(INDEX('1900 Bastrop 0001 Clean'!A:AF, MATCH(A176 &amp; "|" &amp; B176, '1900 Bastrop 0001 Clean'!A:A &amp; "|" &amp; '1900 Bastrop 0001 Clean'!B:B, 0), 0) &lt;&gt; '1900 Bastrop 0001 Raw'!A176:AF176))</f>
        <v>0</v>
      </c>
    </row>
    <row r="177" spans="1:33">
      <c r="A177" s="6">
        <v>26</v>
      </c>
      <c r="B177" s="6">
        <v>22</v>
      </c>
      <c r="E177" s="6">
        <v>21</v>
      </c>
      <c r="F177" s="6" t="s">
        <v>4049</v>
      </c>
      <c r="G177" s="6" t="s">
        <v>88</v>
      </c>
      <c r="H177" s="6" t="s">
        <v>2944</v>
      </c>
      <c r="I177" s="6" t="s">
        <v>637</v>
      </c>
      <c r="J177" s="6" t="s">
        <v>19</v>
      </c>
      <c r="K177" s="6" t="s">
        <v>1971</v>
      </c>
      <c r="L177" s="6">
        <v>1890</v>
      </c>
      <c r="M177" s="6">
        <v>10</v>
      </c>
      <c r="N177" s="6" t="s">
        <v>2939</v>
      </c>
      <c r="R177" s="6" t="s">
        <v>3952</v>
      </c>
      <c r="S177" s="6" t="s">
        <v>4051</v>
      </c>
      <c r="T177" s="6" t="s">
        <v>3952</v>
      </c>
      <c r="X177" s="6" t="s">
        <v>1998</v>
      </c>
      <c r="Y177" s="6">
        <v>0</v>
      </c>
      <c r="Z177" s="6">
        <v>0</v>
      </c>
      <c r="AA177" s="6" t="s">
        <v>92</v>
      </c>
      <c r="AB177" s="6" t="s">
        <v>92</v>
      </c>
      <c r="AC177" s="6" t="s">
        <v>1395</v>
      </c>
      <c r="AG177" cm="1">
        <f t="array" ref="AG177">SUMPRODUCT(--(INDEX('1900 Bastrop 0001 Clean'!A:AF, MATCH(A177 &amp; "|" &amp; B177, '1900 Bastrop 0001 Clean'!A:A &amp; "|" &amp; '1900 Bastrop 0001 Clean'!B:B, 0), 0) &lt;&gt; '1900 Bastrop 0001 Raw'!A177:AF177))</f>
        <v>0</v>
      </c>
    </row>
    <row r="178" spans="1:33">
      <c r="A178" s="6">
        <v>27</v>
      </c>
      <c r="B178" s="6">
        <v>22</v>
      </c>
      <c r="E178" s="6">
        <v>21</v>
      </c>
      <c r="F178" s="6" t="s">
        <v>4049</v>
      </c>
      <c r="G178" s="6" t="s">
        <v>75</v>
      </c>
      <c r="H178" s="6" t="s">
        <v>2944</v>
      </c>
      <c r="I178" s="6" t="s">
        <v>637</v>
      </c>
      <c r="J178" s="6" t="s">
        <v>19</v>
      </c>
      <c r="K178" s="6" t="s">
        <v>2354</v>
      </c>
      <c r="L178" s="6">
        <v>1891</v>
      </c>
      <c r="M178" s="6">
        <v>9</v>
      </c>
      <c r="N178" s="6" t="s">
        <v>2939</v>
      </c>
      <c r="R178" s="6" t="s">
        <v>3952</v>
      </c>
      <c r="S178" s="6" t="s">
        <v>4051</v>
      </c>
      <c r="T178" s="6" t="s">
        <v>3952</v>
      </c>
      <c r="Z178" s="6">
        <v>0</v>
      </c>
      <c r="AG178" cm="1">
        <f t="array" ref="AG178">SUMPRODUCT(--(INDEX('1900 Bastrop 0001 Clean'!A:AF, MATCH(A178 &amp; "|" &amp; B178, '1900 Bastrop 0001 Clean'!A:A &amp; "|" &amp; '1900 Bastrop 0001 Clean'!B:B, 0), 0) &lt;&gt; '1900 Bastrop 0001 Raw'!A178:AF178))</f>
        <v>0</v>
      </c>
    </row>
    <row r="179" spans="1:33">
      <c r="A179" s="6">
        <v>28</v>
      </c>
      <c r="B179" s="6">
        <v>22</v>
      </c>
      <c r="E179" s="6">
        <v>21</v>
      </c>
      <c r="F179" s="6" t="s">
        <v>4049</v>
      </c>
      <c r="G179" s="6" t="s">
        <v>4053</v>
      </c>
      <c r="H179" s="6" t="s">
        <v>2944</v>
      </c>
      <c r="I179" s="6" t="s">
        <v>637</v>
      </c>
      <c r="J179" s="6" t="s">
        <v>19</v>
      </c>
      <c r="K179" s="6" t="s">
        <v>2143</v>
      </c>
      <c r="L179" s="6">
        <v>1892</v>
      </c>
      <c r="M179" s="6">
        <v>7</v>
      </c>
      <c r="N179" s="6" t="s">
        <v>2939</v>
      </c>
      <c r="R179" s="6" t="s">
        <v>3952</v>
      </c>
      <c r="S179" s="6" t="s">
        <v>4051</v>
      </c>
      <c r="T179" s="6" t="s">
        <v>3952</v>
      </c>
      <c r="AG179" cm="1">
        <f t="array" ref="AG179">SUMPRODUCT(--(INDEX('1900 Bastrop 0001 Clean'!A:AF, MATCH(A179 &amp; "|" &amp; B179, '1900 Bastrop 0001 Clean'!A:A &amp; "|" &amp; '1900 Bastrop 0001 Clean'!B:B, 0), 0) &lt;&gt; '1900 Bastrop 0001 Raw'!A179:AF179))</f>
        <v>0</v>
      </c>
    </row>
    <row r="180" spans="1:33">
      <c r="A180" s="6">
        <v>29</v>
      </c>
      <c r="B180" s="6">
        <v>22</v>
      </c>
      <c r="E180" s="6">
        <v>21</v>
      </c>
      <c r="F180" s="6" t="s">
        <v>4049</v>
      </c>
      <c r="G180" s="6" t="s">
        <v>4054</v>
      </c>
      <c r="H180" s="6" t="s">
        <v>2938</v>
      </c>
      <c r="I180" s="6" t="s">
        <v>637</v>
      </c>
      <c r="J180" s="6" t="s">
        <v>24</v>
      </c>
      <c r="K180" s="6" t="s">
        <v>2245</v>
      </c>
      <c r="L180" s="6">
        <v>1894</v>
      </c>
      <c r="M180" s="6">
        <v>5</v>
      </c>
      <c r="N180" s="6" t="s">
        <v>2939</v>
      </c>
      <c r="R180" s="6" t="s">
        <v>3952</v>
      </c>
      <c r="S180" s="6" t="s">
        <v>4051</v>
      </c>
      <c r="T180" s="6" t="s">
        <v>3952</v>
      </c>
      <c r="AG180" cm="1">
        <f t="array" ref="AG180">SUMPRODUCT(--(INDEX('1900 Bastrop 0001 Clean'!A:AF, MATCH(A180 &amp; "|" &amp; B180, '1900 Bastrop 0001 Clean'!A:A &amp; "|" &amp; '1900 Bastrop 0001 Clean'!B:B, 0), 0) &lt;&gt; '1900 Bastrop 0001 Raw'!A180:AF180))</f>
        <v>0</v>
      </c>
    </row>
    <row r="181" spans="1:33">
      <c r="A181" s="6">
        <v>30</v>
      </c>
      <c r="B181" s="6">
        <v>22</v>
      </c>
      <c r="E181" s="6">
        <v>21</v>
      </c>
      <c r="F181" s="6" t="s">
        <v>4049</v>
      </c>
      <c r="G181" s="6" t="s">
        <v>4055</v>
      </c>
      <c r="H181" s="6" t="s">
        <v>2938</v>
      </c>
      <c r="I181" s="6" t="s">
        <v>637</v>
      </c>
      <c r="J181" s="6" t="s">
        <v>24</v>
      </c>
      <c r="K181" s="6" t="s">
        <v>2206</v>
      </c>
      <c r="L181" s="6">
        <v>1896</v>
      </c>
      <c r="M181" s="6">
        <v>4</v>
      </c>
      <c r="N181" s="6" t="s">
        <v>2939</v>
      </c>
      <c r="R181" s="6" t="s">
        <v>3952</v>
      </c>
      <c r="S181" s="6" t="s">
        <v>4051</v>
      </c>
      <c r="T181" s="6" t="s">
        <v>3952</v>
      </c>
      <c r="AG181" cm="1">
        <f t="array" ref="AG181">SUMPRODUCT(--(INDEX('1900 Bastrop 0001 Clean'!A:AF, MATCH(A181 &amp; "|" &amp; B181, '1900 Bastrop 0001 Clean'!A:A &amp; "|" &amp; '1900 Bastrop 0001 Clean'!B:B, 0), 0) &lt;&gt; '1900 Bastrop 0001 Raw'!A181:AF181))</f>
        <v>0</v>
      </c>
    </row>
    <row r="182" spans="1:33">
      <c r="A182" s="6">
        <v>31</v>
      </c>
      <c r="B182" s="6">
        <v>22</v>
      </c>
      <c r="E182" s="6">
        <v>21</v>
      </c>
      <c r="F182" s="6" t="s">
        <v>4049</v>
      </c>
      <c r="G182" s="6" t="s">
        <v>4014</v>
      </c>
      <c r="H182" s="6" t="s">
        <v>2944</v>
      </c>
      <c r="I182" s="6" t="s">
        <v>637</v>
      </c>
      <c r="J182" s="6" t="s">
        <v>19</v>
      </c>
      <c r="K182" s="6" t="s">
        <v>2190</v>
      </c>
      <c r="L182" s="6">
        <v>1897</v>
      </c>
      <c r="M182" s="6">
        <v>2</v>
      </c>
      <c r="N182" s="6" t="s">
        <v>2939</v>
      </c>
      <c r="R182" s="6" t="s">
        <v>3952</v>
      </c>
      <c r="S182" s="6" t="s">
        <v>4051</v>
      </c>
      <c r="T182" s="6" t="s">
        <v>3952</v>
      </c>
      <c r="AG182" cm="1">
        <f t="array" ref="AG182">SUMPRODUCT(--(INDEX('1900 Bastrop 0001 Clean'!A:AF, MATCH(A182 &amp; "|" &amp; B182, '1900 Bastrop 0001 Clean'!A:A &amp; "|" &amp; '1900 Bastrop 0001 Clean'!B:B, 0), 0) &lt;&gt; '1900 Bastrop 0001 Raw'!A182:AF182))</f>
        <v>0</v>
      </c>
    </row>
    <row r="183" spans="1:33">
      <c r="A183" s="6">
        <v>32</v>
      </c>
      <c r="B183" s="6">
        <v>22</v>
      </c>
      <c r="E183" s="6">
        <v>21</v>
      </c>
      <c r="F183" s="6" t="s">
        <v>4049</v>
      </c>
      <c r="G183" s="6" t="s">
        <v>1215</v>
      </c>
      <c r="H183" s="6" t="s">
        <v>2938</v>
      </c>
      <c r="I183" s="6" t="s">
        <v>637</v>
      </c>
      <c r="J183" s="6" t="s">
        <v>24</v>
      </c>
      <c r="K183" s="6" t="s">
        <v>2161</v>
      </c>
      <c r="L183" s="6">
        <v>1898</v>
      </c>
      <c r="M183" s="6">
        <v>1</v>
      </c>
      <c r="N183" s="6" t="s">
        <v>2939</v>
      </c>
      <c r="R183" s="6" t="s">
        <v>3952</v>
      </c>
      <c r="S183" s="6" t="s">
        <v>4051</v>
      </c>
      <c r="T183" s="6" t="s">
        <v>3952</v>
      </c>
      <c r="AG183" cm="1">
        <f t="array" ref="AG183">SUMPRODUCT(--(INDEX('1900 Bastrop 0001 Clean'!A:AF, MATCH(A183 &amp; "|" &amp; B183, '1900 Bastrop 0001 Clean'!A:A &amp; "|" &amp; '1900 Bastrop 0001 Clean'!B:B, 0), 0) &lt;&gt; '1900 Bastrop 0001 Raw'!A183:AF183))</f>
        <v>0</v>
      </c>
    </row>
    <row r="184" spans="1:33">
      <c r="A184" s="6">
        <v>33</v>
      </c>
      <c r="B184" s="6">
        <v>23</v>
      </c>
      <c r="E184" s="6">
        <v>22</v>
      </c>
      <c r="F184" s="6" t="s">
        <v>496</v>
      </c>
      <c r="G184" s="6" t="s">
        <v>4056</v>
      </c>
      <c r="H184" s="6" t="s">
        <v>3949</v>
      </c>
      <c r="I184" s="6" t="s">
        <v>637</v>
      </c>
      <c r="J184" s="6" t="s">
        <v>19</v>
      </c>
      <c r="K184" s="6" t="s">
        <v>1971</v>
      </c>
      <c r="L184" s="6">
        <v>1862</v>
      </c>
      <c r="M184" s="6">
        <v>38</v>
      </c>
      <c r="N184" s="6" t="s">
        <v>3066</v>
      </c>
      <c r="R184" s="6" t="s">
        <v>3952</v>
      </c>
      <c r="S184" s="6" t="s">
        <v>3952</v>
      </c>
      <c r="T184" s="6" t="s">
        <v>3952</v>
      </c>
      <c r="X184" s="6" t="s">
        <v>32</v>
      </c>
      <c r="Y184" s="6">
        <v>0</v>
      </c>
      <c r="AA184" s="6" t="s">
        <v>92</v>
      </c>
      <c r="AB184" s="6" t="s">
        <v>92</v>
      </c>
      <c r="AC184" s="6" t="s">
        <v>1395</v>
      </c>
      <c r="AD184" s="6" t="s">
        <v>3956</v>
      </c>
      <c r="AF184" s="6" t="s">
        <v>261</v>
      </c>
      <c r="AG184" cm="1">
        <f t="array" ref="AG184">SUMPRODUCT(--(INDEX('1900 Bastrop 0001 Clean'!A:AF, MATCH(A184 &amp; "|" &amp; B184, '1900 Bastrop 0001 Clean'!A:A &amp; "|" &amp; '1900 Bastrop 0001 Clean'!B:B, 0), 0) &lt;&gt; '1900 Bastrop 0001 Raw'!A184:AF184))</f>
        <v>0</v>
      </c>
    </row>
    <row r="185" spans="1:33">
      <c r="A185" s="6">
        <v>34</v>
      </c>
      <c r="B185" s="6">
        <v>24</v>
      </c>
      <c r="E185" s="6">
        <v>23</v>
      </c>
      <c r="F185" s="6" t="s">
        <v>675</v>
      </c>
      <c r="G185" s="6" t="s">
        <v>676</v>
      </c>
      <c r="H185" s="6" t="s">
        <v>3949</v>
      </c>
      <c r="I185" s="6" t="s">
        <v>20</v>
      </c>
      <c r="J185" s="6" t="s">
        <v>19</v>
      </c>
      <c r="K185" s="6" t="s">
        <v>2354</v>
      </c>
      <c r="L185" s="6">
        <v>1845</v>
      </c>
      <c r="M185" s="6">
        <v>55</v>
      </c>
      <c r="N185" s="6" t="s">
        <v>2933</v>
      </c>
      <c r="O185" s="6">
        <v>25</v>
      </c>
      <c r="R185" s="6" t="s">
        <v>3952</v>
      </c>
      <c r="S185" s="6" t="s">
        <v>4057</v>
      </c>
      <c r="T185" s="6" t="s">
        <v>3958</v>
      </c>
      <c r="X185" s="6" t="s">
        <v>32</v>
      </c>
      <c r="Y185" s="6">
        <v>0</v>
      </c>
      <c r="AA185" s="6" t="s">
        <v>1395</v>
      </c>
      <c r="AB185" s="6" t="s">
        <v>1395</v>
      </c>
      <c r="AC185" s="6" t="s">
        <v>1395</v>
      </c>
      <c r="AD185" s="6" t="s">
        <v>3951</v>
      </c>
      <c r="AE185" s="6" t="s">
        <v>261</v>
      </c>
      <c r="AF185" s="6" t="s">
        <v>261</v>
      </c>
      <c r="AG185" cm="1">
        <f t="array" ref="AG185">SUMPRODUCT(--(INDEX('1900 Bastrop 0001 Clean'!A:AF, MATCH(A185 &amp; "|" &amp; B185, '1900 Bastrop 0001 Clean'!A:A &amp; "|" &amp; '1900 Bastrop 0001 Clean'!B:B, 0), 0) &lt;&gt; '1900 Bastrop 0001 Raw'!A185:AF185))</f>
        <v>0</v>
      </c>
    </row>
    <row r="186" spans="1:33">
      <c r="A186" s="6">
        <v>35</v>
      </c>
      <c r="B186" s="6">
        <v>24</v>
      </c>
      <c r="E186" s="6">
        <v>23</v>
      </c>
      <c r="F186" s="6" t="s">
        <v>675</v>
      </c>
      <c r="G186" s="6" t="s">
        <v>4058</v>
      </c>
      <c r="H186" s="6" t="s">
        <v>2936</v>
      </c>
      <c r="I186" s="6" t="s">
        <v>20</v>
      </c>
      <c r="J186" s="6" t="s">
        <v>24</v>
      </c>
      <c r="K186" s="6" t="s">
        <v>2354</v>
      </c>
      <c r="L186" s="6">
        <v>1852</v>
      </c>
      <c r="M186" s="6">
        <v>48</v>
      </c>
      <c r="N186" s="6" t="s">
        <v>2933</v>
      </c>
      <c r="O186" s="6">
        <v>25</v>
      </c>
      <c r="P186" s="6">
        <v>6</v>
      </c>
      <c r="Q186" s="6">
        <v>6</v>
      </c>
      <c r="R186" s="6" t="s">
        <v>4059</v>
      </c>
      <c r="S186" s="6" t="s">
        <v>4059</v>
      </c>
      <c r="T186" s="6" t="s">
        <v>4059</v>
      </c>
      <c r="AA186" s="6" t="s">
        <v>1395</v>
      </c>
      <c r="AB186" s="6" t="s">
        <v>1395</v>
      </c>
      <c r="AC186" s="6" t="s">
        <v>1395</v>
      </c>
      <c r="AG186" cm="1">
        <f t="array" ref="AG186">SUMPRODUCT(--(INDEX('1900 Bastrop 0001 Clean'!A:AF, MATCH(A186 &amp; "|" &amp; B186, '1900 Bastrop 0001 Clean'!A:A &amp; "|" &amp; '1900 Bastrop 0001 Clean'!B:B, 0), 0) &lt;&gt; '1900 Bastrop 0001 Raw'!A186:AF186))</f>
        <v>0</v>
      </c>
    </row>
    <row r="187" spans="1:33">
      <c r="A187" s="6">
        <v>36</v>
      </c>
      <c r="B187" s="6">
        <v>24</v>
      </c>
      <c r="E187" s="6">
        <v>23</v>
      </c>
      <c r="F187" s="6" t="s">
        <v>675</v>
      </c>
      <c r="G187" s="6" t="s">
        <v>100</v>
      </c>
      <c r="H187" s="6" t="s">
        <v>2944</v>
      </c>
      <c r="I187" s="6" t="s">
        <v>20</v>
      </c>
      <c r="J187" s="6" t="s">
        <v>19</v>
      </c>
      <c r="K187" s="6" t="s">
        <v>2206</v>
      </c>
      <c r="L187" s="6">
        <v>1879</v>
      </c>
      <c r="M187" s="6">
        <v>21</v>
      </c>
      <c r="N187" s="6" t="s">
        <v>2939</v>
      </c>
      <c r="R187" s="6" t="s">
        <v>3952</v>
      </c>
      <c r="S187" s="6" t="s">
        <v>3952</v>
      </c>
      <c r="T187" s="6" t="s">
        <v>4059</v>
      </c>
      <c r="X187" s="6" t="s">
        <v>32</v>
      </c>
      <c r="Y187" s="6">
        <v>0</v>
      </c>
      <c r="AA187" s="6" t="s">
        <v>1395</v>
      </c>
      <c r="AB187" s="6" t="s">
        <v>1395</v>
      </c>
      <c r="AC187" s="6" t="s">
        <v>1395</v>
      </c>
      <c r="AG187" cm="1">
        <f t="array" ref="AG187">SUMPRODUCT(--(INDEX('1900 Bastrop 0001 Clean'!A:AF, MATCH(A187 &amp; "|" &amp; B187, '1900 Bastrop 0001 Clean'!A:A &amp; "|" &amp; '1900 Bastrop 0001 Clean'!B:B, 0), 0) &lt;&gt; '1900 Bastrop 0001 Raw'!A187:AF187))</f>
        <v>0</v>
      </c>
    </row>
    <row r="188" spans="1:33">
      <c r="A188" s="6">
        <v>37</v>
      </c>
      <c r="B188" s="6">
        <v>24</v>
      </c>
      <c r="E188" s="6">
        <v>23</v>
      </c>
      <c r="F188" s="6" t="s">
        <v>675</v>
      </c>
      <c r="G188" s="6" t="s">
        <v>578</v>
      </c>
      <c r="H188" s="6" t="s">
        <v>2938</v>
      </c>
      <c r="I188" s="6" t="s">
        <v>20</v>
      </c>
      <c r="J188" s="6" t="s">
        <v>24</v>
      </c>
      <c r="K188" s="6" t="s">
        <v>2354</v>
      </c>
      <c r="L188" s="6">
        <v>1881</v>
      </c>
      <c r="M188" s="6">
        <v>18</v>
      </c>
      <c r="N188" s="6" t="s">
        <v>2939</v>
      </c>
      <c r="R188" s="6" t="s">
        <v>3952</v>
      </c>
      <c r="S188" s="6" t="s">
        <v>3952</v>
      </c>
      <c r="T188" s="6" t="s">
        <v>4059</v>
      </c>
      <c r="AA188" s="6" t="s">
        <v>1395</v>
      </c>
      <c r="AB188" s="6" t="s">
        <v>1395</v>
      </c>
      <c r="AC188" s="6" t="s">
        <v>1395</v>
      </c>
      <c r="AG188" cm="1">
        <f t="array" ref="AG188">SUMPRODUCT(--(INDEX('1900 Bastrop 0001 Clean'!A:AF, MATCH(A188 &amp; "|" &amp; B188, '1900 Bastrop 0001 Clean'!A:A &amp; "|" &amp; '1900 Bastrop 0001 Clean'!B:B, 0), 0) &lt;&gt; '1900 Bastrop 0001 Raw'!A188:AF188))</f>
        <v>0</v>
      </c>
    </row>
    <row r="189" spans="1:33">
      <c r="A189" s="6">
        <v>38</v>
      </c>
      <c r="B189" s="6">
        <v>24</v>
      </c>
      <c r="E189" s="6">
        <v>23</v>
      </c>
      <c r="F189" s="6" t="s">
        <v>675</v>
      </c>
      <c r="G189" s="6" t="s">
        <v>4060</v>
      </c>
      <c r="H189" s="6" t="s">
        <v>2938</v>
      </c>
      <c r="I189" s="6" t="s">
        <v>20</v>
      </c>
      <c r="J189" s="6" t="s">
        <v>24</v>
      </c>
      <c r="K189" s="6" t="s">
        <v>2128</v>
      </c>
      <c r="L189" s="6">
        <v>1882</v>
      </c>
      <c r="M189" s="6">
        <v>17</v>
      </c>
      <c r="N189" s="6" t="s">
        <v>2939</v>
      </c>
      <c r="R189" s="6" t="s">
        <v>3952</v>
      </c>
      <c r="S189" s="6" t="s">
        <v>3952</v>
      </c>
      <c r="T189" s="6" t="s">
        <v>4059</v>
      </c>
      <c r="X189" s="6" t="s">
        <v>4039</v>
      </c>
      <c r="Z189" s="6">
        <v>6</v>
      </c>
      <c r="AA189" s="6" t="s">
        <v>1395</v>
      </c>
      <c r="AB189" s="6" t="s">
        <v>1395</v>
      </c>
      <c r="AC189" s="6" t="s">
        <v>1395</v>
      </c>
      <c r="AG189" cm="1">
        <f t="array" ref="AG189">SUMPRODUCT(--(INDEX('1900 Bastrop 0001 Clean'!A:AF, MATCH(A189 &amp; "|" &amp; B189, '1900 Bastrop 0001 Clean'!A:A &amp; "|" &amp; '1900 Bastrop 0001 Clean'!B:B, 0), 0) &lt;&gt; '1900 Bastrop 0001 Raw'!A189:AF189))</f>
        <v>0</v>
      </c>
    </row>
    <row r="190" spans="1:33">
      <c r="A190" s="6">
        <v>39</v>
      </c>
      <c r="B190" s="6">
        <v>24</v>
      </c>
      <c r="E190" s="6">
        <v>23</v>
      </c>
      <c r="F190" s="6" t="s">
        <v>675</v>
      </c>
      <c r="G190" s="6" t="s">
        <v>4061</v>
      </c>
      <c r="H190" s="6" t="s">
        <v>2944</v>
      </c>
      <c r="I190" s="6" t="s">
        <v>20</v>
      </c>
      <c r="J190" s="6" t="s">
        <v>19</v>
      </c>
      <c r="K190" s="6" t="s">
        <v>2230</v>
      </c>
      <c r="L190" s="6">
        <v>1883</v>
      </c>
      <c r="M190" s="6">
        <v>15</v>
      </c>
      <c r="N190" s="6" t="s">
        <v>2939</v>
      </c>
      <c r="R190" s="6" t="s">
        <v>3952</v>
      </c>
      <c r="S190" s="6" t="s">
        <v>3952</v>
      </c>
      <c r="T190" s="6" t="s">
        <v>4059</v>
      </c>
      <c r="X190" s="6" t="s">
        <v>4039</v>
      </c>
      <c r="Z190" s="6">
        <v>4</v>
      </c>
      <c r="AA190" s="6" t="s">
        <v>1395</v>
      </c>
      <c r="AB190" s="6" t="s">
        <v>1395</v>
      </c>
      <c r="AC190" s="6" t="s">
        <v>1395</v>
      </c>
      <c r="AG190" cm="1">
        <f t="array" ref="AG190">SUMPRODUCT(--(INDEX('1900 Bastrop 0001 Clean'!A:AF, MATCH(A190 &amp; "|" &amp; B190, '1900 Bastrop 0001 Clean'!A:A &amp; "|" &amp; '1900 Bastrop 0001 Clean'!B:B, 0), 0) &lt;&gt; '1900 Bastrop 0001 Raw'!A190:AF190))</f>
        <v>0</v>
      </c>
    </row>
    <row r="191" spans="1:33">
      <c r="A191" s="6">
        <v>40</v>
      </c>
      <c r="B191" s="6">
        <v>24</v>
      </c>
      <c r="E191" s="6">
        <v>23</v>
      </c>
      <c r="F191" s="6" t="s">
        <v>675</v>
      </c>
      <c r="G191" s="6" t="s">
        <v>4062</v>
      </c>
      <c r="H191" s="6" t="s">
        <v>2944</v>
      </c>
      <c r="I191" s="6" t="s">
        <v>20</v>
      </c>
      <c r="J191" s="6" t="s">
        <v>19</v>
      </c>
      <c r="K191" s="6" t="s">
        <v>2143</v>
      </c>
      <c r="L191" s="6">
        <v>1884</v>
      </c>
      <c r="M191" s="6">
        <v>15</v>
      </c>
      <c r="N191" s="6" t="s">
        <v>2939</v>
      </c>
      <c r="R191" s="6" t="s">
        <v>3952</v>
      </c>
      <c r="S191" s="6" t="s">
        <v>3952</v>
      </c>
      <c r="T191" s="6" t="s">
        <v>4059</v>
      </c>
      <c r="X191" s="6" t="s">
        <v>4039</v>
      </c>
      <c r="Z191" s="6">
        <v>8</v>
      </c>
      <c r="AA191" s="6" t="s">
        <v>1395</v>
      </c>
      <c r="AB191" s="6" t="s">
        <v>1395</v>
      </c>
      <c r="AC191" s="6" t="s">
        <v>1395</v>
      </c>
      <c r="AG191" cm="1">
        <f t="array" ref="AG191">SUMPRODUCT(--(INDEX('1900 Bastrop 0001 Clean'!A:AF, MATCH(A191 &amp; "|" &amp; B191, '1900 Bastrop 0001 Clean'!A:A &amp; "|" &amp; '1900 Bastrop 0001 Clean'!B:B, 0), 0) &lt;&gt; '1900 Bastrop 0001 Raw'!A191:AF191))</f>
        <v>0</v>
      </c>
    </row>
    <row r="192" spans="1:33">
      <c r="A192" s="6">
        <v>41</v>
      </c>
      <c r="B192" s="6">
        <v>24</v>
      </c>
      <c r="E192" s="6">
        <v>23</v>
      </c>
      <c r="F192" s="6" t="s">
        <v>4063</v>
      </c>
      <c r="G192" s="6" t="s">
        <v>993</v>
      </c>
      <c r="H192" s="6" t="s">
        <v>3118</v>
      </c>
      <c r="I192" s="6" t="s">
        <v>20</v>
      </c>
      <c r="J192" s="6" t="s">
        <v>24</v>
      </c>
      <c r="K192" s="6" t="s">
        <v>2206</v>
      </c>
      <c r="L192" s="6">
        <v>1831</v>
      </c>
      <c r="N192" s="6" t="s">
        <v>3066</v>
      </c>
      <c r="P192" s="6">
        <v>0</v>
      </c>
      <c r="Q192" s="6">
        <v>0</v>
      </c>
      <c r="R192" s="6" t="s">
        <v>3958</v>
      </c>
      <c r="S192" s="6" t="s">
        <v>3958</v>
      </c>
      <c r="T192" s="6" t="s">
        <v>3958</v>
      </c>
      <c r="AA192" s="6" t="s">
        <v>1395</v>
      </c>
      <c r="AB192" s="6" t="s">
        <v>1395</v>
      </c>
      <c r="AC192" s="6" t="s">
        <v>1395</v>
      </c>
      <c r="AG192" cm="1">
        <f t="array" ref="AG192">SUMPRODUCT(--(INDEX('1900 Bastrop 0001 Clean'!A:AF, MATCH(A192 &amp; "|" &amp; B192, '1900 Bastrop 0001 Clean'!A:A &amp; "|" &amp; '1900 Bastrop 0001 Clean'!B:B, 0), 0) &lt;&gt; '1900 Bastrop 0001 Raw'!A192:AF192))</f>
        <v>0</v>
      </c>
    </row>
    <row r="193" spans="1:33">
      <c r="A193" s="6">
        <v>42</v>
      </c>
      <c r="B193" s="6">
        <v>24</v>
      </c>
      <c r="E193" s="6">
        <v>23</v>
      </c>
      <c r="F193" s="6" t="s">
        <v>2381</v>
      </c>
      <c r="G193" s="6" t="s">
        <v>3401</v>
      </c>
      <c r="H193" s="6" t="s">
        <v>2953</v>
      </c>
      <c r="I193" s="6" t="s">
        <v>20</v>
      </c>
      <c r="J193" s="6" t="s">
        <v>19</v>
      </c>
      <c r="K193" s="6" t="s">
        <v>2354</v>
      </c>
      <c r="L193" s="6">
        <v>1863</v>
      </c>
      <c r="M193" s="6">
        <v>37</v>
      </c>
      <c r="N193" s="6" t="s">
        <v>2939</v>
      </c>
      <c r="R193" s="6" t="s">
        <v>3952</v>
      </c>
      <c r="S193" s="6" t="s">
        <v>116</v>
      </c>
      <c r="T193" s="6" t="s">
        <v>116</v>
      </c>
      <c r="X193" s="6" t="s">
        <v>1998</v>
      </c>
      <c r="Y193" s="6">
        <v>0</v>
      </c>
      <c r="AA193" s="6" t="s">
        <v>92</v>
      </c>
      <c r="AB193" s="6" t="s">
        <v>92</v>
      </c>
      <c r="AC193" s="6" t="s">
        <v>1395</v>
      </c>
      <c r="AG193" cm="1">
        <f t="array" ref="AG193">SUMPRODUCT(--(INDEX('1900 Bastrop 0001 Clean'!A:AF, MATCH(A193 &amp; "|" &amp; B193, '1900 Bastrop 0001 Clean'!A:A &amp; "|" &amp; '1900 Bastrop 0001 Clean'!B:B, 0), 0) &lt;&gt; '1900 Bastrop 0001 Raw'!A193:AF193))</f>
        <v>0</v>
      </c>
    </row>
    <row r="194" spans="1:33">
      <c r="A194" s="6">
        <v>43</v>
      </c>
      <c r="B194" s="6">
        <v>24</v>
      </c>
      <c r="E194" s="6">
        <v>23</v>
      </c>
      <c r="F194" s="6" t="s">
        <v>4064</v>
      </c>
      <c r="G194" s="6" t="s">
        <v>2828</v>
      </c>
      <c r="H194" s="6" t="s">
        <v>2953</v>
      </c>
      <c r="I194" s="6" t="s">
        <v>637</v>
      </c>
      <c r="J194" s="6" t="s">
        <v>19</v>
      </c>
      <c r="K194" s="6" t="s">
        <v>1971</v>
      </c>
      <c r="L194" s="6">
        <v>1870</v>
      </c>
      <c r="M194" s="6">
        <v>30</v>
      </c>
      <c r="N194" s="6" t="s">
        <v>2939</v>
      </c>
      <c r="R194" s="6" t="s">
        <v>3952</v>
      </c>
      <c r="T194" s="6" t="s">
        <v>3959</v>
      </c>
      <c r="X194" s="6" t="s">
        <v>1998</v>
      </c>
      <c r="Y194" s="6">
        <v>0</v>
      </c>
      <c r="AA194" s="6" t="s">
        <v>1395</v>
      </c>
      <c r="AB194" s="6" t="s">
        <v>92</v>
      </c>
      <c r="AC194" s="6" t="s">
        <v>1395</v>
      </c>
      <c r="AG194" cm="1">
        <f t="array" ref="AG194">SUMPRODUCT(--(INDEX('1900 Bastrop 0001 Clean'!A:AF, MATCH(A194 &amp; "|" &amp; B194, '1900 Bastrop 0001 Clean'!A:A &amp; "|" &amp; '1900 Bastrop 0001 Clean'!B:B, 0), 0) &lt;&gt; '1900 Bastrop 0001 Raw'!A194:AF194))</f>
        <v>0</v>
      </c>
    </row>
    <row r="195" spans="1:33">
      <c r="A195" s="6">
        <v>44</v>
      </c>
      <c r="B195" s="6">
        <v>24</v>
      </c>
      <c r="E195" s="6">
        <v>23</v>
      </c>
      <c r="F195" s="6" t="s">
        <v>3643</v>
      </c>
      <c r="G195" s="6" t="s">
        <v>2203</v>
      </c>
      <c r="H195" s="6" t="s">
        <v>2953</v>
      </c>
      <c r="I195" s="6" t="s">
        <v>637</v>
      </c>
      <c r="J195" s="6" t="s">
        <v>24</v>
      </c>
      <c r="K195" s="6" t="s">
        <v>2354</v>
      </c>
      <c r="L195" s="6">
        <v>1863</v>
      </c>
      <c r="M195" s="6">
        <v>37</v>
      </c>
      <c r="N195" s="6" t="s">
        <v>3066</v>
      </c>
      <c r="P195" s="6">
        <v>18</v>
      </c>
      <c r="Q195" s="6">
        <v>11</v>
      </c>
      <c r="R195" s="6" t="s">
        <v>3952</v>
      </c>
      <c r="X195" s="6" t="s">
        <v>1420</v>
      </c>
      <c r="Y195" s="6">
        <v>0</v>
      </c>
      <c r="AA195" s="6" t="s">
        <v>92</v>
      </c>
      <c r="AB195" s="6" t="s">
        <v>92</v>
      </c>
      <c r="AC195" s="6" t="s">
        <v>1395</v>
      </c>
      <c r="AG195" cm="1">
        <f t="array" ref="AG195">SUMPRODUCT(--(INDEX('1900 Bastrop 0001 Clean'!A:AF, MATCH(A195 &amp; "|" &amp; B195, '1900 Bastrop 0001 Clean'!A:A &amp; "|" &amp; '1900 Bastrop 0001 Clean'!B:B, 0), 0) &lt;&gt; '1900 Bastrop 0001 Raw'!A195:AF195))</f>
        <v>0</v>
      </c>
    </row>
    <row r="196" spans="1:33">
      <c r="A196" s="6">
        <v>45</v>
      </c>
      <c r="B196" s="6">
        <v>24</v>
      </c>
      <c r="E196" s="6">
        <v>23</v>
      </c>
      <c r="F196" s="6" t="s">
        <v>3643</v>
      </c>
      <c r="G196" s="6" t="s">
        <v>100</v>
      </c>
      <c r="H196" s="6" t="s">
        <v>2953</v>
      </c>
      <c r="I196" s="6" t="s">
        <v>637</v>
      </c>
      <c r="J196" s="6" t="s">
        <v>19</v>
      </c>
      <c r="K196" s="6" t="s">
        <v>2033</v>
      </c>
      <c r="L196" s="6">
        <v>1876</v>
      </c>
      <c r="M196" s="6">
        <v>24</v>
      </c>
      <c r="N196" s="6" t="s">
        <v>2939</v>
      </c>
      <c r="R196" s="6" t="s">
        <v>3952</v>
      </c>
      <c r="T196" s="6" t="s">
        <v>3952</v>
      </c>
      <c r="X196" s="6" t="s">
        <v>1998</v>
      </c>
      <c r="Y196" s="6">
        <v>0</v>
      </c>
      <c r="AA196" s="6" t="s">
        <v>1395</v>
      </c>
      <c r="AB196" s="6" t="s">
        <v>1395</v>
      </c>
      <c r="AC196" s="6" t="s">
        <v>1395</v>
      </c>
      <c r="AG196" cm="1">
        <f t="array" ref="AG196">SUMPRODUCT(--(INDEX('1900 Bastrop 0001 Clean'!A:AF, MATCH(A196 &amp; "|" &amp; B196, '1900 Bastrop 0001 Clean'!A:A &amp; "|" &amp; '1900 Bastrop 0001 Clean'!B:B, 0), 0) &lt;&gt; '1900 Bastrop 0001 Raw'!A196:AF196))</f>
        <v>0</v>
      </c>
    </row>
    <row r="197" spans="1:33">
      <c r="A197" s="6">
        <v>46</v>
      </c>
      <c r="B197" s="6">
        <v>24</v>
      </c>
      <c r="E197" s="6">
        <v>23</v>
      </c>
      <c r="F197" s="6" t="s">
        <v>3643</v>
      </c>
      <c r="G197" s="6" t="s">
        <v>112</v>
      </c>
      <c r="H197" s="6" t="s">
        <v>2953</v>
      </c>
      <c r="I197" s="6" t="s">
        <v>637</v>
      </c>
      <c r="J197" s="6" t="s">
        <v>19</v>
      </c>
      <c r="K197" s="6" t="s">
        <v>2354</v>
      </c>
      <c r="L197" s="6">
        <v>1889</v>
      </c>
      <c r="M197" s="6">
        <v>11</v>
      </c>
      <c r="N197" s="6" t="s">
        <v>2939</v>
      </c>
      <c r="R197" s="6" t="s">
        <v>3952</v>
      </c>
      <c r="S197" s="6" t="s">
        <v>3952</v>
      </c>
      <c r="T197" s="6" t="s">
        <v>3952</v>
      </c>
      <c r="X197" s="6" t="s">
        <v>1420</v>
      </c>
      <c r="Y197" s="6">
        <v>0</v>
      </c>
      <c r="Z197" s="6">
        <v>0</v>
      </c>
      <c r="AA197" s="6" t="s">
        <v>92</v>
      </c>
      <c r="AB197" s="6" t="s">
        <v>92</v>
      </c>
      <c r="AC197" s="6" t="s">
        <v>1395</v>
      </c>
      <c r="AG197" cm="1">
        <f t="array" ref="AG197">SUMPRODUCT(--(INDEX('1900 Bastrop 0001 Clean'!A:AF, MATCH(A197 &amp; "|" &amp; B197, '1900 Bastrop 0001 Clean'!A:A &amp; "|" &amp; '1900 Bastrop 0001 Clean'!B:B, 0), 0) &lt;&gt; '1900 Bastrop 0001 Raw'!A197:AF197))</f>
        <v>0</v>
      </c>
    </row>
    <row r="198" spans="1:33">
      <c r="A198" s="6">
        <v>47</v>
      </c>
      <c r="B198" s="6">
        <v>24</v>
      </c>
      <c r="E198" s="6">
        <v>23</v>
      </c>
      <c r="F198" s="6" t="s">
        <v>3643</v>
      </c>
      <c r="G198" s="6" t="s">
        <v>4065</v>
      </c>
      <c r="H198" s="6" t="s">
        <v>2953</v>
      </c>
      <c r="I198" s="6" t="s">
        <v>637</v>
      </c>
      <c r="J198" s="6" t="s">
        <v>19</v>
      </c>
      <c r="K198" s="6" t="s">
        <v>1971</v>
      </c>
      <c r="L198" s="6">
        <v>1892</v>
      </c>
      <c r="M198" s="6">
        <v>8</v>
      </c>
      <c r="N198" s="6" t="s">
        <v>2939</v>
      </c>
      <c r="R198" s="6" t="s">
        <v>3952</v>
      </c>
      <c r="S198" s="6" t="s">
        <v>3952</v>
      </c>
      <c r="T198" s="6" t="s">
        <v>3952</v>
      </c>
      <c r="Z198" s="6">
        <v>0</v>
      </c>
      <c r="AC198" s="6" t="s">
        <v>1395</v>
      </c>
      <c r="AG198" cm="1">
        <f t="array" ref="AG198">SUMPRODUCT(--(INDEX('1900 Bastrop 0001 Clean'!A:AF, MATCH(A198 &amp; "|" &amp; B198, '1900 Bastrop 0001 Clean'!A:A &amp; "|" &amp; '1900 Bastrop 0001 Clean'!B:B, 0), 0) &lt;&gt; '1900 Bastrop 0001 Raw'!A198:AF198))</f>
        <v>0</v>
      </c>
    </row>
    <row r="199" spans="1:33">
      <c r="A199" s="6">
        <v>48</v>
      </c>
      <c r="B199" s="6">
        <v>24</v>
      </c>
      <c r="E199" s="6">
        <v>23</v>
      </c>
      <c r="F199" s="6" t="s">
        <v>3643</v>
      </c>
      <c r="G199" s="6" t="s">
        <v>287</v>
      </c>
      <c r="H199" s="6" t="s">
        <v>2953</v>
      </c>
      <c r="I199" s="6" t="s">
        <v>637</v>
      </c>
      <c r="J199" s="6" t="s">
        <v>19</v>
      </c>
      <c r="K199" s="6" t="s">
        <v>2190</v>
      </c>
      <c r="L199" s="6">
        <v>1897</v>
      </c>
      <c r="M199" s="6">
        <v>3</v>
      </c>
      <c r="N199" s="6" t="s">
        <v>2939</v>
      </c>
      <c r="R199" s="6" t="s">
        <v>3952</v>
      </c>
      <c r="S199" s="6" t="s">
        <v>3952</v>
      </c>
      <c r="T199" s="6" t="s">
        <v>3952</v>
      </c>
      <c r="AG199" cm="1">
        <f t="array" ref="AG199">SUMPRODUCT(--(INDEX('1900 Bastrop 0001 Clean'!A:AF, MATCH(A199 &amp; "|" &amp; B199, '1900 Bastrop 0001 Clean'!A:A &amp; "|" &amp; '1900 Bastrop 0001 Clean'!B:B, 0), 0) &lt;&gt; '1900 Bastrop 0001 Raw'!A199:AF199))</f>
        <v>0</v>
      </c>
    </row>
    <row r="200" spans="1:33">
      <c r="A200" s="6">
        <v>49</v>
      </c>
      <c r="B200" s="6">
        <v>24</v>
      </c>
      <c r="E200" s="6">
        <v>23</v>
      </c>
      <c r="F200" s="6" t="s">
        <v>3643</v>
      </c>
      <c r="G200" s="6" t="s">
        <v>4066</v>
      </c>
      <c r="H200" s="6" t="s">
        <v>2953</v>
      </c>
      <c r="I200" s="6" t="s">
        <v>637</v>
      </c>
      <c r="J200" s="6" t="s">
        <v>19</v>
      </c>
      <c r="K200" s="6" t="s">
        <v>2190</v>
      </c>
      <c r="L200" s="6">
        <v>1894</v>
      </c>
      <c r="M200" s="6">
        <v>6</v>
      </c>
      <c r="N200" s="6" t="s">
        <v>2939</v>
      </c>
      <c r="R200" s="6" t="s">
        <v>3952</v>
      </c>
      <c r="S200" s="6" t="s">
        <v>3952</v>
      </c>
      <c r="T200" s="6" t="s">
        <v>3952</v>
      </c>
      <c r="AG200" cm="1">
        <f t="array" ref="AG200">SUMPRODUCT(--(INDEX('1900 Bastrop 0001 Clean'!A:AF, MATCH(A200 &amp; "|" &amp; B200, '1900 Bastrop 0001 Clean'!A:A &amp; "|" &amp; '1900 Bastrop 0001 Clean'!B:B, 0), 0) &lt;&gt; '1900 Bastrop 0001 Raw'!A200:AF200))</f>
        <v>0</v>
      </c>
    </row>
    <row r="201" spans="1:33">
      <c r="A201" s="6">
        <v>50</v>
      </c>
      <c r="B201" s="6">
        <v>25</v>
      </c>
      <c r="E201" s="6">
        <v>24</v>
      </c>
      <c r="F201" s="6" t="s">
        <v>4067</v>
      </c>
      <c r="G201" s="6" t="s">
        <v>486</v>
      </c>
      <c r="H201" s="6" t="s">
        <v>3949</v>
      </c>
      <c r="I201" s="6" t="s">
        <v>637</v>
      </c>
      <c r="J201" s="6" t="s">
        <v>19</v>
      </c>
      <c r="K201" s="6" t="s">
        <v>2206</v>
      </c>
      <c r="L201" s="6">
        <v>1879</v>
      </c>
      <c r="M201" s="6">
        <v>26</v>
      </c>
      <c r="N201" s="6" t="s">
        <v>2933</v>
      </c>
      <c r="O201" s="6">
        <v>2</v>
      </c>
      <c r="R201" s="6" t="s">
        <v>3952</v>
      </c>
      <c r="X201" s="6" t="s">
        <v>32</v>
      </c>
      <c r="Y201" s="6">
        <v>0</v>
      </c>
      <c r="AA201" s="6" t="s">
        <v>92</v>
      </c>
      <c r="AB201" s="6" t="s">
        <v>92</v>
      </c>
      <c r="AC201" s="6" t="s">
        <v>1395</v>
      </c>
      <c r="AD201" s="6" t="s">
        <v>3956</v>
      </c>
      <c r="AF201" s="6" t="s">
        <v>261</v>
      </c>
      <c r="AG201" cm="1">
        <f t="array" ref="AG201">SUMPRODUCT(--(INDEX('1900 Bastrop 0001 Clean'!A:AF, MATCH(A201 &amp; "|" &amp; B201, '1900 Bastrop 0001 Clean'!A:A &amp; "|" &amp; '1900 Bastrop 0001 Clean'!B:B, 0), 0) &lt;&gt; '1900 Bastrop 0001 Raw'!A201:AF201))</f>
        <v>0</v>
      </c>
    </row>
    <row r="202" spans="1:33">
      <c r="A202" s="6">
        <v>1</v>
      </c>
      <c r="B202" s="6">
        <v>34</v>
      </c>
      <c r="D202" s="6">
        <v>1</v>
      </c>
      <c r="E202" s="6">
        <v>33</v>
      </c>
      <c r="F202" s="6" t="s">
        <v>666</v>
      </c>
      <c r="G202" s="6" t="s">
        <v>88</v>
      </c>
      <c r="H202" s="6" t="s">
        <v>3949</v>
      </c>
      <c r="I202" s="6" t="s">
        <v>637</v>
      </c>
      <c r="J202" s="6" t="s">
        <v>19</v>
      </c>
      <c r="K202" s="6" t="s">
        <v>2190</v>
      </c>
      <c r="L202" s="6">
        <v>1853</v>
      </c>
      <c r="M202" s="6">
        <v>46</v>
      </c>
      <c r="N202" s="6" t="s">
        <v>2933</v>
      </c>
      <c r="O202" s="6">
        <v>8</v>
      </c>
      <c r="R202" s="6" t="s">
        <v>3952</v>
      </c>
      <c r="S202" s="6" t="s">
        <v>3952</v>
      </c>
      <c r="T202" s="6" t="s">
        <v>3952</v>
      </c>
      <c r="X202" s="6" t="s">
        <v>32</v>
      </c>
      <c r="Y202" s="6">
        <v>0</v>
      </c>
      <c r="AA202" s="6" t="s">
        <v>1395</v>
      </c>
      <c r="AB202" s="6" t="s">
        <v>92</v>
      </c>
      <c r="AC202" s="6" t="s">
        <v>1395</v>
      </c>
      <c r="AD202" s="6" t="s">
        <v>3956</v>
      </c>
      <c r="AF202" s="6" t="s">
        <v>261</v>
      </c>
      <c r="AG202" cm="1">
        <f t="array" ref="AG202">SUMPRODUCT(--(INDEX('1900 Bastrop 0001 Clean'!A:AF, MATCH(A202 &amp; "|" &amp; B202, '1900 Bastrop 0001 Clean'!A:A &amp; "|" &amp; '1900 Bastrop 0001 Clean'!B:B, 0), 0) &lt;&gt; '1900 Bastrop 0001 Raw'!A202:AF202))</f>
        <v>0</v>
      </c>
    </row>
    <row r="203" spans="1:33">
      <c r="A203" s="6">
        <v>2</v>
      </c>
      <c r="B203" s="6">
        <v>34</v>
      </c>
      <c r="D203" s="6">
        <v>1</v>
      </c>
      <c r="E203" s="6">
        <v>33</v>
      </c>
      <c r="F203" s="6" t="s">
        <v>666</v>
      </c>
      <c r="G203" s="6" t="s">
        <v>797</v>
      </c>
      <c r="H203" s="6" t="s">
        <v>2936</v>
      </c>
      <c r="I203" s="6" t="s">
        <v>637</v>
      </c>
      <c r="J203" s="6" t="s">
        <v>24</v>
      </c>
      <c r="K203" s="6" t="s">
        <v>2354</v>
      </c>
      <c r="L203" s="6">
        <v>1860</v>
      </c>
      <c r="M203" s="6">
        <v>40</v>
      </c>
      <c r="N203" s="6" t="s">
        <v>2933</v>
      </c>
      <c r="O203" s="6">
        <v>8</v>
      </c>
      <c r="P203" s="6">
        <v>2</v>
      </c>
      <c r="Q203" s="6">
        <v>1</v>
      </c>
      <c r="R203" s="6" t="s">
        <v>4085</v>
      </c>
      <c r="AA203" s="6" t="s">
        <v>92</v>
      </c>
      <c r="AB203" s="6" t="s">
        <v>92</v>
      </c>
      <c r="AC203" s="6" t="s">
        <v>1395</v>
      </c>
      <c r="AG203" cm="1">
        <f t="array" ref="AG203">SUMPRODUCT(--(INDEX('1900 Bastrop 0001 Clean'!A:AF, MATCH(A203 &amp; "|" &amp; B203, '1900 Bastrop 0001 Clean'!A:A &amp; "|" &amp; '1900 Bastrop 0001 Clean'!B:B, 0), 0) &lt;&gt; '1900 Bastrop 0001 Raw'!A203:AF203))</f>
        <v>0</v>
      </c>
    </row>
    <row r="204" spans="1:33">
      <c r="A204" s="6">
        <v>3</v>
      </c>
      <c r="B204" s="6">
        <v>34</v>
      </c>
      <c r="D204" s="6">
        <v>1</v>
      </c>
      <c r="E204" s="6">
        <v>33</v>
      </c>
      <c r="F204" s="6" t="s">
        <v>468</v>
      </c>
      <c r="G204" s="6" t="s">
        <v>4101</v>
      </c>
      <c r="H204" s="6" t="s">
        <v>2953</v>
      </c>
      <c r="I204" s="6" t="s">
        <v>637</v>
      </c>
      <c r="J204" s="6" t="s">
        <v>24</v>
      </c>
      <c r="K204" s="6" t="s">
        <v>2354</v>
      </c>
      <c r="L204" s="6">
        <v>1881</v>
      </c>
      <c r="M204" s="6">
        <v>19</v>
      </c>
      <c r="N204" s="6" t="s">
        <v>2939</v>
      </c>
      <c r="R204" s="6" t="s">
        <v>3952</v>
      </c>
      <c r="X204" s="6" t="s">
        <v>1998</v>
      </c>
      <c r="Y204" s="6">
        <v>0</v>
      </c>
      <c r="AA204" s="6" t="s">
        <v>1395</v>
      </c>
      <c r="AB204" s="6" t="s">
        <v>1395</v>
      </c>
      <c r="AC204" s="6" t="s">
        <v>1395</v>
      </c>
      <c r="AG204" cm="1">
        <f t="array" ref="AG204">SUMPRODUCT(--(INDEX('1900 Bastrop 0001 Clean'!A:AF, MATCH(A204 &amp; "|" &amp; B204, '1900 Bastrop 0001 Clean'!A:A &amp; "|" &amp; '1900 Bastrop 0001 Clean'!B:B, 0), 0) &lt;&gt; '1900 Bastrop 0001 Raw'!A204:AF204))</f>
        <v>0</v>
      </c>
    </row>
    <row r="205" spans="1:33">
      <c r="A205" s="6">
        <v>4</v>
      </c>
      <c r="B205" s="6">
        <v>35</v>
      </c>
      <c r="D205" s="6">
        <v>1</v>
      </c>
      <c r="E205" s="6">
        <v>34</v>
      </c>
      <c r="F205" s="6" t="s">
        <v>327</v>
      </c>
      <c r="G205" s="6" t="s">
        <v>2358</v>
      </c>
      <c r="H205" s="6" t="s">
        <v>3949</v>
      </c>
      <c r="I205" s="6" t="s">
        <v>637</v>
      </c>
      <c r="J205" s="6" t="s">
        <v>19</v>
      </c>
      <c r="K205" s="6" t="s">
        <v>1971</v>
      </c>
      <c r="L205" s="6">
        <v>1853</v>
      </c>
      <c r="M205" s="6">
        <v>47</v>
      </c>
      <c r="N205" s="6" t="s">
        <v>2933</v>
      </c>
      <c r="O205" s="6">
        <v>26</v>
      </c>
      <c r="R205" s="6" t="s">
        <v>3952</v>
      </c>
      <c r="X205" s="6" t="s">
        <v>32</v>
      </c>
      <c r="Y205" s="6">
        <v>0</v>
      </c>
      <c r="Z205" s="6">
        <v>0</v>
      </c>
      <c r="AA205" s="6" t="s">
        <v>1395</v>
      </c>
      <c r="AB205" s="6" t="s">
        <v>1395</v>
      </c>
      <c r="AC205" s="6" t="s">
        <v>1395</v>
      </c>
      <c r="AD205" s="6" t="s">
        <v>3956</v>
      </c>
      <c r="AF205" s="6" t="s">
        <v>261</v>
      </c>
      <c r="AG205" cm="1">
        <f t="array" ref="AG205">SUMPRODUCT(--(INDEX('1900 Bastrop 0001 Clean'!A:AF, MATCH(A205 &amp; "|" &amp; B205, '1900 Bastrop 0001 Clean'!A:A &amp; "|" &amp; '1900 Bastrop 0001 Clean'!B:B, 0), 0) &lt;&gt; '1900 Bastrop 0001 Raw'!A205:AF205))</f>
        <v>0</v>
      </c>
    </row>
    <row r="206" spans="1:33">
      <c r="A206" s="6">
        <v>5</v>
      </c>
      <c r="B206" s="6">
        <v>35</v>
      </c>
      <c r="D206" s="6">
        <v>1</v>
      </c>
      <c r="E206" s="6">
        <v>34</v>
      </c>
      <c r="F206" s="6" t="s">
        <v>327</v>
      </c>
      <c r="G206" s="6" t="s">
        <v>4102</v>
      </c>
      <c r="H206" s="6" t="s">
        <v>2936</v>
      </c>
      <c r="I206" s="6" t="s">
        <v>637</v>
      </c>
      <c r="J206" s="6" t="s">
        <v>24</v>
      </c>
      <c r="K206" s="6" t="s">
        <v>2206</v>
      </c>
      <c r="L206" s="6">
        <v>1854</v>
      </c>
      <c r="M206" s="6">
        <v>50</v>
      </c>
      <c r="N206" s="6" t="s">
        <v>2933</v>
      </c>
      <c r="O206" s="6">
        <v>26</v>
      </c>
      <c r="P206" s="6">
        <v>10</v>
      </c>
      <c r="Q206" s="6">
        <v>6</v>
      </c>
      <c r="R206" s="6" t="s">
        <v>3955</v>
      </c>
      <c r="Y206" s="6">
        <v>0</v>
      </c>
      <c r="AA206" s="6" t="s">
        <v>92</v>
      </c>
      <c r="AB206" s="6" t="s">
        <v>92</v>
      </c>
      <c r="AC206" s="6" t="s">
        <v>1395</v>
      </c>
      <c r="AG206" cm="1">
        <f t="array" ref="AG206">SUMPRODUCT(--(INDEX('1900 Bastrop 0001 Clean'!A:AF, MATCH(A206 &amp; "|" &amp; B206, '1900 Bastrop 0001 Clean'!A:A &amp; "|" &amp; '1900 Bastrop 0001 Clean'!B:B, 0), 0) &lt;&gt; '1900 Bastrop 0001 Raw'!A206:AF206))</f>
        <v>0</v>
      </c>
    </row>
    <row r="207" spans="1:33">
      <c r="A207" s="6">
        <v>6</v>
      </c>
      <c r="B207" s="6">
        <v>35</v>
      </c>
      <c r="D207" s="6">
        <v>1</v>
      </c>
      <c r="E207" s="6">
        <v>34</v>
      </c>
      <c r="F207" s="6" t="s">
        <v>327</v>
      </c>
      <c r="G207" s="6" t="s">
        <v>3123</v>
      </c>
      <c r="H207" s="6" t="s">
        <v>2938</v>
      </c>
      <c r="I207" s="6" t="s">
        <v>637</v>
      </c>
      <c r="J207" s="6" t="s">
        <v>24</v>
      </c>
      <c r="K207" s="6" t="s">
        <v>2190</v>
      </c>
      <c r="L207" s="6">
        <v>1884</v>
      </c>
      <c r="M207" s="6">
        <v>15</v>
      </c>
      <c r="N207" s="6" t="s">
        <v>2939</v>
      </c>
      <c r="R207" s="6" t="s">
        <v>3952</v>
      </c>
      <c r="S207" s="6" t="s">
        <v>3952</v>
      </c>
      <c r="T207" s="6" t="s">
        <v>3955</v>
      </c>
      <c r="X207" s="6" t="s">
        <v>1998</v>
      </c>
      <c r="Y207" s="6">
        <v>0</v>
      </c>
      <c r="Z207" s="6">
        <v>0</v>
      </c>
      <c r="AA207" s="6" t="s">
        <v>1395</v>
      </c>
      <c r="AB207" s="6" t="s">
        <v>1395</v>
      </c>
      <c r="AC207" s="6" t="s">
        <v>1395</v>
      </c>
      <c r="AG207" cm="1">
        <f t="array" ref="AG207">SUMPRODUCT(--(INDEX('1900 Bastrop 0001 Clean'!A:AF, MATCH(A207 &amp; "|" &amp; B207, '1900 Bastrop 0001 Clean'!A:A &amp; "|" &amp; '1900 Bastrop 0001 Clean'!B:B, 0), 0) &lt;&gt; '1900 Bastrop 0001 Raw'!A207:AF207))</f>
        <v>0</v>
      </c>
    </row>
    <row r="208" spans="1:33">
      <c r="A208" s="6">
        <v>7</v>
      </c>
      <c r="B208" s="6">
        <v>35</v>
      </c>
      <c r="D208" s="6">
        <v>1</v>
      </c>
      <c r="E208" s="6">
        <v>34</v>
      </c>
      <c r="F208" s="6" t="s">
        <v>327</v>
      </c>
      <c r="G208" s="6" t="s">
        <v>100</v>
      </c>
      <c r="H208" s="6" t="s">
        <v>3415</v>
      </c>
      <c r="I208" s="6" t="s">
        <v>637</v>
      </c>
      <c r="J208" s="6" t="s">
        <v>19</v>
      </c>
      <c r="K208" s="6" t="s">
        <v>2354</v>
      </c>
      <c r="L208" s="6">
        <v>1890</v>
      </c>
      <c r="M208" s="6">
        <v>10</v>
      </c>
      <c r="N208" s="6" t="s">
        <v>2939</v>
      </c>
      <c r="R208" s="6" t="s">
        <v>3952</v>
      </c>
      <c r="S208" s="6" t="s">
        <v>3952</v>
      </c>
      <c r="T208" s="6" t="s">
        <v>3952</v>
      </c>
      <c r="X208" s="6" t="s">
        <v>3962</v>
      </c>
      <c r="Z208" s="6">
        <v>2</v>
      </c>
      <c r="AA208" s="6" t="s">
        <v>92</v>
      </c>
      <c r="AB208" s="6" t="s">
        <v>92</v>
      </c>
      <c r="AC208" s="6" t="s">
        <v>1395</v>
      </c>
      <c r="AG208" cm="1">
        <f t="array" ref="AG208">SUMPRODUCT(--(INDEX('1900 Bastrop 0001 Clean'!A:AF, MATCH(A208 &amp; "|" &amp; B208, '1900 Bastrop 0001 Clean'!A:A &amp; "|" &amp; '1900 Bastrop 0001 Clean'!B:B, 0), 0) &lt;&gt; '1900 Bastrop 0001 Raw'!A208:AF208))</f>
        <v>0</v>
      </c>
    </row>
    <row r="209" spans="1:33">
      <c r="A209" s="6">
        <v>8</v>
      </c>
      <c r="B209" s="6">
        <v>36</v>
      </c>
      <c r="D209" s="6">
        <v>1</v>
      </c>
      <c r="E209" s="6">
        <v>35</v>
      </c>
      <c r="F209" s="6" t="s">
        <v>327</v>
      </c>
      <c r="G209" s="6" t="s">
        <v>524</v>
      </c>
      <c r="H209" s="6" t="s">
        <v>3949</v>
      </c>
      <c r="I209" s="6" t="s">
        <v>637</v>
      </c>
      <c r="J209" s="6" t="s">
        <v>19</v>
      </c>
      <c r="K209" s="6" t="s">
        <v>2206</v>
      </c>
      <c r="L209" s="6">
        <v>1878</v>
      </c>
      <c r="M209" s="6">
        <v>22</v>
      </c>
      <c r="N209" s="6" t="s">
        <v>2933</v>
      </c>
      <c r="O209" s="6">
        <v>5</v>
      </c>
      <c r="R209" s="6" t="s">
        <v>3952</v>
      </c>
      <c r="S209" s="6" t="s">
        <v>3952</v>
      </c>
      <c r="T209" s="6" t="s">
        <v>3952</v>
      </c>
      <c r="X209" s="6" t="s">
        <v>32</v>
      </c>
      <c r="Y209" s="6">
        <v>0</v>
      </c>
      <c r="AA209" s="6" t="s">
        <v>92</v>
      </c>
      <c r="AB209" s="6" t="s">
        <v>92</v>
      </c>
      <c r="AC209" s="6" t="s">
        <v>1395</v>
      </c>
      <c r="AD209" s="6" t="s">
        <v>3956</v>
      </c>
      <c r="AF209" s="6" t="s">
        <v>261</v>
      </c>
      <c r="AG209" cm="1">
        <f t="array" ref="AG209">SUMPRODUCT(--(INDEX('1900 Bastrop 0001 Clean'!A:AF, MATCH(A209 &amp; "|" &amp; B209, '1900 Bastrop 0001 Clean'!A:A &amp; "|" &amp; '1900 Bastrop 0001 Clean'!B:B, 0), 0) &lt;&gt; '1900 Bastrop 0001 Raw'!A209:AF209))</f>
        <v>0</v>
      </c>
    </row>
    <row r="210" spans="1:33">
      <c r="A210" s="6">
        <v>9</v>
      </c>
      <c r="B210" s="6">
        <v>36</v>
      </c>
      <c r="D210" s="6">
        <v>1</v>
      </c>
      <c r="E210" s="6">
        <v>35</v>
      </c>
      <c r="F210" s="6" t="s">
        <v>327</v>
      </c>
      <c r="G210" s="6" t="s">
        <v>575</v>
      </c>
      <c r="H210" s="6" t="s">
        <v>2936</v>
      </c>
      <c r="I210" s="6" t="s">
        <v>637</v>
      </c>
      <c r="J210" s="6" t="s">
        <v>24</v>
      </c>
      <c r="K210" s="6" t="s">
        <v>2354</v>
      </c>
      <c r="L210" s="6">
        <v>1876</v>
      </c>
      <c r="M210" s="6">
        <v>24</v>
      </c>
      <c r="N210" s="6" t="s">
        <v>2933</v>
      </c>
      <c r="O210" s="6">
        <v>5</v>
      </c>
      <c r="P210" s="6">
        <v>4</v>
      </c>
      <c r="Q210" s="6">
        <v>2</v>
      </c>
      <c r="R210" s="6" t="s">
        <v>3952</v>
      </c>
      <c r="S210" s="6" t="s">
        <v>3952</v>
      </c>
      <c r="T210" s="6" t="s">
        <v>3952</v>
      </c>
      <c r="AA210" s="6" t="s">
        <v>92</v>
      </c>
      <c r="AB210" s="6" t="s">
        <v>92</v>
      </c>
      <c r="AC210" s="6" t="s">
        <v>1395</v>
      </c>
      <c r="AG210" cm="1">
        <f t="array" ref="AG210">SUMPRODUCT(--(INDEX('1900 Bastrop 0001 Clean'!A:AF, MATCH(A210 &amp; "|" &amp; B210, '1900 Bastrop 0001 Clean'!A:A &amp; "|" &amp; '1900 Bastrop 0001 Clean'!B:B, 0), 0) &lt;&gt; '1900 Bastrop 0001 Raw'!A210:AF210))</f>
        <v>0</v>
      </c>
    </row>
    <row r="211" spans="1:33">
      <c r="A211" s="6">
        <v>10</v>
      </c>
      <c r="B211" s="6">
        <v>36</v>
      </c>
      <c r="D211" s="6">
        <v>1</v>
      </c>
      <c r="E211" s="6">
        <v>35</v>
      </c>
      <c r="F211" s="6" t="s">
        <v>327</v>
      </c>
      <c r="G211" s="6" t="s">
        <v>4103</v>
      </c>
      <c r="H211" s="6" t="s">
        <v>2938</v>
      </c>
      <c r="I211" s="6" t="s">
        <v>637</v>
      </c>
      <c r="J211" s="6" t="s">
        <v>24</v>
      </c>
      <c r="K211" s="6" t="s">
        <v>2173</v>
      </c>
      <c r="L211" s="6">
        <v>1897</v>
      </c>
      <c r="M211" s="6">
        <v>2</v>
      </c>
      <c r="N211" s="6" t="s">
        <v>2939</v>
      </c>
      <c r="R211" s="6" t="s">
        <v>3952</v>
      </c>
      <c r="S211" s="6" t="s">
        <v>3952</v>
      </c>
      <c r="T211" s="6" t="s">
        <v>3952</v>
      </c>
      <c r="AE211" s="6" t="s">
        <v>261</v>
      </c>
      <c r="AG211" cm="1">
        <f t="array" ref="AG211">SUMPRODUCT(--(INDEX('1900 Bastrop 0001 Clean'!A:AF, MATCH(A211 &amp; "|" &amp; B211, '1900 Bastrop 0001 Clean'!A:A &amp; "|" &amp; '1900 Bastrop 0001 Clean'!B:B, 0), 0) &lt;&gt; '1900 Bastrop 0001 Raw'!A211:AF211))</f>
        <v>0</v>
      </c>
    </row>
    <row r="212" spans="1:33">
      <c r="A212" s="6">
        <v>11</v>
      </c>
      <c r="B212" s="6">
        <v>36</v>
      </c>
      <c r="D212" s="6">
        <v>1</v>
      </c>
      <c r="E212" s="6">
        <v>35</v>
      </c>
      <c r="F212" s="6" t="s">
        <v>327</v>
      </c>
      <c r="G212" s="6" t="s">
        <v>4104</v>
      </c>
      <c r="H212" s="6" t="s">
        <v>2938</v>
      </c>
      <c r="I212" s="6" t="s">
        <v>637</v>
      </c>
      <c r="J212" s="6" t="s">
        <v>24</v>
      </c>
      <c r="K212" s="6" t="s">
        <v>2526</v>
      </c>
      <c r="L212" s="6">
        <v>1898</v>
      </c>
      <c r="M212" s="6">
        <v>1</v>
      </c>
      <c r="N212" s="6" t="s">
        <v>2939</v>
      </c>
      <c r="R212" s="6" t="s">
        <v>3952</v>
      </c>
      <c r="S212" s="6" t="s">
        <v>3952</v>
      </c>
      <c r="T212" s="6" t="s">
        <v>3952</v>
      </c>
      <c r="AE212" s="6" t="s">
        <v>261</v>
      </c>
      <c r="AG212" cm="1">
        <f t="array" ref="AG212">SUMPRODUCT(--(INDEX('1900 Bastrop 0001 Clean'!A:AF, MATCH(A212 &amp; "|" &amp; B212, '1900 Bastrop 0001 Clean'!A:A &amp; "|" &amp; '1900 Bastrop 0001 Clean'!B:B, 0), 0) &lt;&gt; '1900 Bastrop 0001 Raw'!A212:AF212))</f>
        <v>0</v>
      </c>
    </row>
    <row r="213" spans="1:33">
      <c r="A213" s="6">
        <v>12</v>
      </c>
      <c r="B213" s="6">
        <v>37</v>
      </c>
      <c r="D213" s="6">
        <v>1</v>
      </c>
      <c r="E213" s="6">
        <v>36</v>
      </c>
      <c r="F213" s="6" t="s">
        <v>860</v>
      </c>
      <c r="G213" s="6" t="s">
        <v>75</v>
      </c>
      <c r="H213" s="6" t="s">
        <v>3949</v>
      </c>
      <c r="I213" s="6" t="s">
        <v>637</v>
      </c>
      <c r="J213" s="6" t="s">
        <v>19</v>
      </c>
      <c r="K213" s="6" t="s">
        <v>2526</v>
      </c>
      <c r="L213" s="6">
        <v>1874</v>
      </c>
      <c r="M213" s="6">
        <v>25</v>
      </c>
      <c r="N213" s="6" t="s">
        <v>2933</v>
      </c>
      <c r="O213" s="6">
        <v>0</v>
      </c>
      <c r="R213" s="6" t="s">
        <v>3952</v>
      </c>
      <c r="S213" s="6" t="s">
        <v>3952</v>
      </c>
      <c r="T213" s="6" t="s">
        <v>3952</v>
      </c>
      <c r="X213" s="6" t="s">
        <v>32</v>
      </c>
      <c r="Y213" s="6">
        <v>0</v>
      </c>
      <c r="AA213" s="6" t="s">
        <v>1395</v>
      </c>
      <c r="AB213" s="6" t="s">
        <v>1395</v>
      </c>
      <c r="AC213" s="6" t="s">
        <v>1395</v>
      </c>
      <c r="AD213" s="6" t="s">
        <v>3956</v>
      </c>
      <c r="AF213" s="6" t="s">
        <v>261</v>
      </c>
      <c r="AG213" cm="1">
        <f t="array" ref="AG213">SUMPRODUCT(--(INDEX('1900 Bastrop 0001 Clean'!A:AF, MATCH(A213 &amp; "|" &amp; B213, '1900 Bastrop 0001 Clean'!A:A &amp; "|" &amp; '1900 Bastrop 0001 Clean'!B:B, 0), 0) &lt;&gt; '1900 Bastrop 0001 Raw'!A213:AF213))</f>
        <v>0</v>
      </c>
    </row>
    <row r="214" spans="1:33">
      <c r="A214" s="6">
        <v>13</v>
      </c>
      <c r="B214" s="6">
        <v>37</v>
      </c>
      <c r="D214" s="6">
        <v>1</v>
      </c>
      <c r="E214" s="6">
        <v>36</v>
      </c>
      <c r="F214" s="6" t="s">
        <v>860</v>
      </c>
      <c r="G214" s="6" t="s">
        <v>175</v>
      </c>
      <c r="H214" s="6" t="s">
        <v>2936</v>
      </c>
      <c r="I214" s="6" t="s">
        <v>637</v>
      </c>
      <c r="J214" s="6" t="s">
        <v>24</v>
      </c>
      <c r="K214" s="6" t="s">
        <v>1971</v>
      </c>
      <c r="L214" s="6">
        <v>1884</v>
      </c>
      <c r="M214" s="6">
        <v>16</v>
      </c>
      <c r="N214" s="6" t="s">
        <v>2933</v>
      </c>
      <c r="O214" s="6">
        <v>0</v>
      </c>
      <c r="P214" s="6">
        <v>0</v>
      </c>
      <c r="Q214" s="6">
        <v>0</v>
      </c>
      <c r="R214" s="6" t="s">
        <v>3952</v>
      </c>
      <c r="S214" s="6" t="s">
        <v>3952</v>
      </c>
      <c r="T214" s="6" t="s">
        <v>3952</v>
      </c>
      <c r="Y214" s="6">
        <v>0</v>
      </c>
      <c r="AA214" s="6" t="s">
        <v>1395</v>
      </c>
      <c r="AB214" s="6" t="s">
        <v>1395</v>
      </c>
      <c r="AC214" s="6" t="s">
        <v>1395</v>
      </c>
      <c r="AG214" cm="1">
        <f t="array" ref="AG214">SUMPRODUCT(--(INDEX('1900 Bastrop 0001 Clean'!A:AF, MATCH(A214 &amp; "|" &amp; B214, '1900 Bastrop 0001 Clean'!A:A &amp; "|" &amp; '1900 Bastrop 0001 Clean'!B:B, 0), 0) &lt;&gt; '1900 Bastrop 0001 Raw'!A214:AF214))</f>
        <v>0</v>
      </c>
    </row>
    <row r="215" spans="1:33">
      <c r="A215" s="6">
        <v>14</v>
      </c>
      <c r="B215" s="6">
        <v>38</v>
      </c>
      <c r="D215" s="6">
        <v>1</v>
      </c>
      <c r="E215" s="6">
        <v>37</v>
      </c>
      <c r="F215" s="6" t="s">
        <v>354</v>
      </c>
      <c r="G215" s="6" t="s">
        <v>446</v>
      </c>
      <c r="H215" s="6" t="s">
        <v>3949</v>
      </c>
      <c r="I215" s="6" t="s">
        <v>637</v>
      </c>
      <c r="J215" s="6" t="s">
        <v>19</v>
      </c>
      <c r="K215" s="6" t="s">
        <v>2128</v>
      </c>
      <c r="L215" s="6">
        <v>1858</v>
      </c>
      <c r="M215" s="6">
        <v>42</v>
      </c>
      <c r="N215" s="6" t="s">
        <v>2933</v>
      </c>
      <c r="O215" s="6">
        <v>12</v>
      </c>
      <c r="R215" s="6" t="s">
        <v>3952</v>
      </c>
      <c r="T215" s="6" t="s">
        <v>4012</v>
      </c>
      <c r="X215" s="6" t="s">
        <v>32</v>
      </c>
      <c r="Y215" s="6">
        <v>0</v>
      </c>
      <c r="AA215" s="6" t="s">
        <v>1395</v>
      </c>
      <c r="AB215" s="6" t="s">
        <v>1395</v>
      </c>
      <c r="AC215" s="6" t="s">
        <v>1395</v>
      </c>
      <c r="AD215" s="6" t="s">
        <v>3956</v>
      </c>
      <c r="AF215" s="6" t="s">
        <v>261</v>
      </c>
      <c r="AG215" cm="1">
        <f t="array" ref="AG215">SUMPRODUCT(--(INDEX('1900 Bastrop 0001 Clean'!A:AF, MATCH(A215 &amp; "|" &amp; B215, '1900 Bastrop 0001 Clean'!A:A &amp; "|" &amp; '1900 Bastrop 0001 Clean'!B:B, 0), 0) &lt;&gt; '1900 Bastrop 0001 Raw'!A215:AF215))</f>
        <v>0</v>
      </c>
    </row>
    <row r="216" spans="1:33">
      <c r="A216" s="6">
        <v>15</v>
      </c>
      <c r="B216" s="6">
        <v>38</v>
      </c>
      <c r="D216" s="6">
        <v>1</v>
      </c>
      <c r="E216" s="6">
        <v>37</v>
      </c>
      <c r="F216" s="6" t="s">
        <v>354</v>
      </c>
      <c r="G216" s="6" t="s">
        <v>3497</v>
      </c>
      <c r="H216" s="6" t="s">
        <v>2936</v>
      </c>
      <c r="I216" s="6" t="s">
        <v>637</v>
      </c>
      <c r="J216" s="6" t="s">
        <v>24</v>
      </c>
      <c r="K216" s="6" t="s">
        <v>2206</v>
      </c>
      <c r="L216" s="6">
        <v>1866</v>
      </c>
      <c r="M216" s="6">
        <v>34</v>
      </c>
      <c r="N216" s="6" t="s">
        <v>2933</v>
      </c>
      <c r="O216" s="6">
        <v>12</v>
      </c>
      <c r="P216" s="6">
        <v>10</v>
      </c>
      <c r="Q216" s="6">
        <v>5</v>
      </c>
      <c r="R216" s="6" t="s">
        <v>3952</v>
      </c>
      <c r="S216" s="6" t="s">
        <v>4016</v>
      </c>
      <c r="T216" s="6" t="s">
        <v>4016</v>
      </c>
      <c r="Y216" s="6">
        <v>0</v>
      </c>
      <c r="AA216" s="6" t="s">
        <v>92</v>
      </c>
      <c r="AB216" s="6" t="s">
        <v>92</v>
      </c>
      <c r="AC216" s="6" t="s">
        <v>1395</v>
      </c>
      <c r="AG216" cm="1">
        <f t="array" ref="AG216">SUMPRODUCT(--(INDEX('1900 Bastrop 0001 Clean'!A:AF, MATCH(A216 &amp; "|" &amp; B216, '1900 Bastrop 0001 Clean'!A:A &amp; "|" &amp; '1900 Bastrop 0001 Clean'!B:B, 0), 0) &lt;&gt; '1900 Bastrop 0001 Raw'!A216:AF216))</f>
        <v>0</v>
      </c>
    </row>
    <row r="217" spans="1:33">
      <c r="A217" s="6">
        <v>16</v>
      </c>
      <c r="B217" s="6">
        <v>38</v>
      </c>
      <c r="D217" s="6">
        <v>1</v>
      </c>
      <c r="E217" s="6">
        <v>37</v>
      </c>
      <c r="F217" s="6" t="s">
        <v>354</v>
      </c>
      <c r="G217" s="6" t="s">
        <v>3851</v>
      </c>
      <c r="H217" s="6" t="s">
        <v>2938</v>
      </c>
      <c r="I217" s="6" t="s">
        <v>637</v>
      </c>
      <c r="J217" s="6" t="s">
        <v>24</v>
      </c>
      <c r="K217" s="6" t="s">
        <v>2206</v>
      </c>
      <c r="L217" s="6">
        <v>1884</v>
      </c>
      <c r="M217" s="6">
        <v>16</v>
      </c>
      <c r="N217" s="6" t="s">
        <v>2939</v>
      </c>
      <c r="R217" s="6" t="s">
        <v>3952</v>
      </c>
      <c r="S217" s="6" t="s">
        <v>3952</v>
      </c>
      <c r="T217" s="6" t="s">
        <v>3952</v>
      </c>
      <c r="X217" s="6" t="s">
        <v>3962</v>
      </c>
      <c r="Z217" s="6">
        <v>4</v>
      </c>
      <c r="AA217" s="6" t="s">
        <v>1395</v>
      </c>
      <c r="AB217" s="6" t="s">
        <v>1395</v>
      </c>
      <c r="AC217" s="6" t="s">
        <v>1395</v>
      </c>
      <c r="AG217" cm="1">
        <f t="array" ref="AG217">SUMPRODUCT(--(INDEX('1900 Bastrop 0001 Clean'!A:AF, MATCH(A217 &amp; "|" &amp; B217, '1900 Bastrop 0001 Clean'!A:A &amp; "|" &amp; '1900 Bastrop 0001 Clean'!B:B, 0), 0) &lt;&gt; '1900 Bastrop 0001 Raw'!A217:AF217))</f>
        <v>0</v>
      </c>
    </row>
    <row r="218" spans="1:33">
      <c r="A218" s="6">
        <v>17</v>
      </c>
      <c r="B218" s="6">
        <v>38</v>
      </c>
      <c r="D218" s="6">
        <v>1</v>
      </c>
      <c r="E218" s="6">
        <v>37</v>
      </c>
      <c r="F218" s="6" t="s">
        <v>354</v>
      </c>
      <c r="G218" s="6" t="s">
        <v>1099</v>
      </c>
      <c r="H218" s="6" t="s">
        <v>2944</v>
      </c>
      <c r="I218" s="6" t="s">
        <v>637</v>
      </c>
      <c r="J218" s="6" t="s">
        <v>19</v>
      </c>
      <c r="K218" s="6" t="s">
        <v>2354</v>
      </c>
      <c r="L218" s="6">
        <v>1889</v>
      </c>
      <c r="M218" s="6">
        <v>11</v>
      </c>
      <c r="N218" s="6" t="s">
        <v>2939</v>
      </c>
      <c r="R218" s="6" t="s">
        <v>3952</v>
      </c>
      <c r="S218" s="6" t="s">
        <v>3952</v>
      </c>
      <c r="T218" s="6" t="s">
        <v>3952</v>
      </c>
      <c r="X218" s="6" t="s">
        <v>3962</v>
      </c>
      <c r="Z218" s="6">
        <v>4</v>
      </c>
      <c r="AA218" s="6" t="s">
        <v>1395</v>
      </c>
      <c r="AB218" s="6" t="s">
        <v>92</v>
      </c>
      <c r="AC218" s="6" t="s">
        <v>1395</v>
      </c>
      <c r="AG218" cm="1">
        <f t="array" ref="AG218">SUMPRODUCT(--(INDEX('1900 Bastrop 0001 Clean'!A:AF, MATCH(A218 &amp; "|" &amp; B218, '1900 Bastrop 0001 Clean'!A:A &amp; "|" &amp; '1900 Bastrop 0001 Clean'!B:B, 0), 0) &lt;&gt; '1900 Bastrop 0001 Raw'!A218:AF218))</f>
        <v>0</v>
      </c>
    </row>
    <row r="219" spans="1:33">
      <c r="A219" s="6">
        <v>18</v>
      </c>
      <c r="B219" s="6">
        <v>38</v>
      </c>
      <c r="D219" s="6">
        <v>1</v>
      </c>
      <c r="E219" s="6">
        <v>37</v>
      </c>
      <c r="F219" s="6" t="s">
        <v>354</v>
      </c>
      <c r="G219" s="6" t="s">
        <v>328</v>
      </c>
      <c r="H219" s="6" t="s">
        <v>2944</v>
      </c>
      <c r="I219" s="6" t="s">
        <v>637</v>
      </c>
      <c r="J219" s="6" t="s">
        <v>19</v>
      </c>
      <c r="K219" s="6" t="s">
        <v>2033</v>
      </c>
      <c r="L219" s="6">
        <v>1890</v>
      </c>
      <c r="M219" s="6">
        <v>10</v>
      </c>
      <c r="N219" s="6" t="s">
        <v>2939</v>
      </c>
      <c r="R219" s="6" t="s">
        <v>3952</v>
      </c>
      <c r="S219" s="6" t="s">
        <v>3952</v>
      </c>
      <c r="T219" s="6" t="s">
        <v>3952</v>
      </c>
      <c r="X219" s="6" t="s">
        <v>3962</v>
      </c>
      <c r="Z219" s="6">
        <v>4</v>
      </c>
      <c r="AA219" s="6" t="s">
        <v>1395</v>
      </c>
      <c r="AB219" s="6" t="s">
        <v>92</v>
      </c>
      <c r="AC219" s="6" t="s">
        <v>1395</v>
      </c>
      <c r="AG219" cm="1">
        <f t="array" ref="AG219">SUMPRODUCT(--(INDEX('1900 Bastrop 0001 Clean'!A:AF, MATCH(A219 &amp; "|" &amp; B219, '1900 Bastrop 0001 Clean'!A:A &amp; "|" &amp; '1900 Bastrop 0001 Clean'!B:B, 0), 0) &lt;&gt; '1900 Bastrop 0001 Raw'!A219:AF219))</f>
        <v>0</v>
      </c>
    </row>
    <row r="220" spans="1:33">
      <c r="A220" s="6">
        <v>19</v>
      </c>
      <c r="B220" s="6">
        <v>38</v>
      </c>
      <c r="D220" s="6">
        <v>1</v>
      </c>
      <c r="E220" s="6">
        <v>37</v>
      </c>
      <c r="F220" s="6" t="s">
        <v>354</v>
      </c>
      <c r="G220" s="6" t="s">
        <v>270</v>
      </c>
      <c r="H220" s="6" t="s">
        <v>2938</v>
      </c>
      <c r="I220" s="6" t="s">
        <v>637</v>
      </c>
      <c r="J220" s="6" t="s">
        <v>24</v>
      </c>
      <c r="K220" s="6" t="s">
        <v>2245</v>
      </c>
      <c r="L220" s="6">
        <v>1891</v>
      </c>
      <c r="M220" s="6">
        <v>8</v>
      </c>
      <c r="N220" s="6" t="s">
        <v>2939</v>
      </c>
      <c r="R220" s="6" t="s">
        <v>3952</v>
      </c>
      <c r="S220" s="6" t="s">
        <v>3952</v>
      </c>
      <c r="T220" s="6" t="s">
        <v>3952</v>
      </c>
      <c r="Z220" s="6">
        <v>0</v>
      </c>
      <c r="AG220" cm="1">
        <f t="array" ref="AG220">SUMPRODUCT(--(INDEX('1900 Bastrop 0001 Clean'!A:AF, MATCH(A220 &amp; "|" &amp; B220, '1900 Bastrop 0001 Clean'!A:A &amp; "|" &amp; '1900 Bastrop 0001 Clean'!B:B, 0), 0) &lt;&gt; '1900 Bastrop 0001 Raw'!A220:AF220))</f>
        <v>0</v>
      </c>
    </row>
    <row r="221" spans="1:33">
      <c r="A221" s="6">
        <v>20</v>
      </c>
      <c r="B221" s="6">
        <v>38</v>
      </c>
      <c r="D221" s="6">
        <v>1</v>
      </c>
      <c r="E221" s="6">
        <v>37</v>
      </c>
      <c r="F221" s="6" t="s">
        <v>354</v>
      </c>
      <c r="G221" s="6" t="s">
        <v>1648</v>
      </c>
      <c r="H221" s="6" t="s">
        <v>2938</v>
      </c>
      <c r="I221" s="6" t="s">
        <v>637</v>
      </c>
      <c r="J221" s="6" t="s">
        <v>24</v>
      </c>
      <c r="K221" s="6" t="s">
        <v>1971</v>
      </c>
      <c r="L221" s="6">
        <v>1893</v>
      </c>
      <c r="M221" s="6">
        <v>7</v>
      </c>
      <c r="N221" s="6" t="s">
        <v>2939</v>
      </c>
      <c r="R221" s="6" t="s">
        <v>3952</v>
      </c>
      <c r="S221" s="6" t="s">
        <v>3952</v>
      </c>
      <c r="T221" s="6" t="s">
        <v>3952</v>
      </c>
      <c r="AG221" cm="1">
        <f t="array" ref="AG221">SUMPRODUCT(--(INDEX('1900 Bastrop 0001 Clean'!A:AF, MATCH(A221 &amp; "|" &amp; B221, '1900 Bastrop 0001 Clean'!A:A &amp; "|" &amp; '1900 Bastrop 0001 Clean'!B:B, 0), 0) &lt;&gt; '1900 Bastrop 0001 Raw'!A221:AF221))</f>
        <v>0</v>
      </c>
    </row>
    <row r="222" spans="1:33">
      <c r="A222" s="6">
        <v>21</v>
      </c>
      <c r="B222" s="6">
        <v>39</v>
      </c>
      <c r="D222" s="6">
        <v>1</v>
      </c>
      <c r="E222" s="6">
        <v>38</v>
      </c>
      <c r="F222" s="6" t="s">
        <v>354</v>
      </c>
      <c r="G222" s="6" t="s">
        <v>95</v>
      </c>
      <c r="H222" s="6" t="s">
        <v>3949</v>
      </c>
      <c r="I222" s="6" t="s">
        <v>637</v>
      </c>
      <c r="J222" s="6" t="s">
        <v>19</v>
      </c>
      <c r="K222" s="6" t="s">
        <v>2206</v>
      </c>
      <c r="L222" s="6">
        <v>1879</v>
      </c>
      <c r="M222" s="6">
        <v>21</v>
      </c>
      <c r="N222" s="6" t="s">
        <v>2933</v>
      </c>
      <c r="O222" s="6">
        <v>1</v>
      </c>
      <c r="R222" s="6" t="s">
        <v>3952</v>
      </c>
      <c r="S222" s="6" t="s">
        <v>3952</v>
      </c>
      <c r="T222" s="6" t="s">
        <v>3952</v>
      </c>
      <c r="X222" s="6" t="s">
        <v>32</v>
      </c>
      <c r="Y222" s="6">
        <v>0</v>
      </c>
      <c r="AA222" s="6" t="s">
        <v>1395</v>
      </c>
      <c r="AB222" s="6" t="s">
        <v>1395</v>
      </c>
      <c r="AC222" s="6" t="s">
        <v>1395</v>
      </c>
      <c r="AD222" s="6" t="s">
        <v>3956</v>
      </c>
      <c r="AF222" s="6" t="s">
        <v>261</v>
      </c>
      <c r="AG222" cm="1">
        <f t="array" ref="AG222">SUMPRODUCT(--(INDEX('1900 Bastrop 0001 Clean'!A:AF, MATCH(A222 &amp; "|" &amp; B222, '1900 Bastrop 0001 Clean'!A:A &amp; "|" &amp; '1900 Bastrop 0001 Clean'!B:B, 0), 0) &lt;&gt; '1900 Bastrop 0001 Raw'!A222:AF222))</f>
        <v>0</v>
      </c>
    </row>
    <row r="223" spans="1:33">
      <c r="A223" s="6">
        <v>22</v>
      </c>
      <c r="B223" s="6">
        <v>39</v>
      </c>
      <c r="D223" s="6">
        <v>1</v>
      </c>
      <c r="E223" s="6">
        <v>38</v>
      </c>
      <c r="F223" s="6" t="s">
        <v>354</v>
      </c>
      <c r="G223" s="6" t="s">
        <v>4105</v>
      </c>
      <c r="H223" s="6" t="s">
        <v>2936</v>
      </c>
      <c r="I223" s="6" t="s">
        <v>637</v>
      </c>
      <c r="J223" s="6" t="s">
        <v>24</v>
      </c>
      <c r="K223" s="6" t="s">
        <v>2190</v>
      </c>
      <c r="L223" s="6">
        <v>1877</v>
      </c>
      <c r="M223" s="6">
        <v>22</v>
      </c>
      <c r="N223" s="6" t="s">
        <v>2933</v>
      </c>
      <c r="O223" s="6">
        <v>1</v>
      </c>
      <c r="P223" s="6">
        <v>0</v>
      </c>
      <c r="Q223" s="6">
        <v>0</v>
      </c>
      <c r="R223" s="6" t="s">
        <v>3952</v>
      </c>
      <c r="S223" s="6" t="s">
        <v>3952</v>
      </c>
      <c r="T223" s="6" t="s">
        <v>4034</v>
      </c>
      <c r="AA223" s="6" t="s">
        <v>1395</v>
      </c>
      <c r="AB223" s="6" t="s">
        <v>1395</v>
      </c>
      <c r="AC223" s="6" t="s">
        <v>1395</v>
      </c>
      <c r="AG223" cm="1">
        <f t="array" ref="AG223">SUMPRODUCT(--(INDEX('1900 Bastrop 0001 Clean'!A:AF, MATCH(A223 &amp; "|" &amp; B223, '1900 Bastrop 0001 Clean'!A:A &amp; "|" &amp; '1900 Bastrop 0001 Clean'!B:B, 0), 0) &lt;&gt; '1900 Bastrop 0001 Raw'!A223:AF223))</f>
        <v>0</v>
      </c>
    </row>
    <row r="224" spans="1:33">
      <c r="A224" s="6">
        <v>23</v>
      </c>
      <c r="B224" s="6">
        <v>39</v>
      </c>
      <c r="D224" s="6">
        <v>1</v>
      </c>
      <c r="E224" s="6">
        <v>38</v>
      </c>
      <c r="F224" s="6" t="s">
        <v>720</v>
      </c>
      <c r="G224" s="6" t="s">
        <v>1786</v>
      </c>
      <c r="H224" s="6" t="s">
        <v>3118</v>
      </c>
      <c r="I224" s="6" t="s">
        <v>637</v>
      </c>
      <c r="J224" s="6" t="s">
        <v>24</v>
      </c>
      <c r="K224" s="6" t="s">
        <v>2128</v>
      </c>
      <c r="L224" s="6">
        <v>1866</v>
      </c>
      <c r="M224" s="6">
        <v>34</v>
      </c>
      <c r="N224" s="6" t="s">
        <v>3119</v>
      </c>
      <c r="P224" s="6">
        <v>2</v>
      </c>
      <c r="Q224" s="6">
        <v>2</v>
      </c>
      <c r="R224" s="6" t="s">
        <v>3952</v>
      </c>
      <c r="S224" s="6" t="s">
        <v>4034</v>
      </c>
      <c r="T224" s="6" t="s">
        <v>4012</v>
      </c>
      <c r="X224" s="6" t="s">
        <v>1998</v>
      </c>
      <c r="Y224" s="6">
        <v>0</v>
      </c>
      <c r="AA224" s="6" t="s">
        <v>1395</v>
      </c>
      <c r="AB224" s="6" t="s">
        <v>1395</v>
      </c>
      <c r="AC224" s="6" t="s">
        <v>1395</v>
      </c>
      <c r="AG224" cm="1">
        <f t="array" ref="AG224">SUMPRODUCT(--(INDEX('1900 Bastrop 0001 Clean'!A:AF, MATCH(A224 &amp; "|" &amp; B224, '1900 Bastrop 0001 Clean'!A:A &amp; "|" &amp; '1900 Bastrop 0001 Clean'!B:B, 0), 0) &lt;&gt; '1900 Bastrop 0001 Raw'!A224:AF224))</f>
        <v>0</v>
      </c>
    </row>
    <row r="225" spans="1:33">
      <c r="A225" s="6">
        <v>24</v>
      </c>
      <c r="B225" s="6">
        <v>39</v>
      </c>
      <c r="D225" s="6">
        <v>1</v>
      </c>
      <c r="E225" s="6">
        <v>38</v>
      </c>
      <c r="F225" s="6" t="s">
        <v>720</v>
      </c>
      <c r="G225" s="6" t="s">
        <v>4106</v>
      </c>
      <c r="H225" s="6" t="s">
        <v>2953</v>
      </c>
      <c r="I225" s="6" t="s">
        <v>637</v>
      </c>
      <c r="J225" s="6" t="s">
        <v>24</v>
      </c>
      <c r="K225" s="6" t="s">
        <v>2128</v>
      </c>
      <c r="L225" s="6">
        <v>1888</v>
      </c>
      <c r="M225" s="6">
        <v>12</v>
      </c>
      <c r="N225" s="6" t="s">
        <v>2939</v>
      </c>
      <c r="R225" s="6" t="s">
        <v>3952</v>
      </c>
      <c r="S225" s="6" t="s">
        <v>3952</v>
      </c>
      <c r="T225" s="6" t="s">
        <v>3952</v>
      </c>
      <c r="X225" s="6" t="s">
        <v>1998</v>
      </c>
      <c r="Y225" s="6">
        <v>0</v>
      </c>
      <c r="Z225" s="6">
        <v>0</v>
      </c>
      <c r="AA225" s="6" t="s">
        <v>1395</v>
      </c>
      <c r="AB225" s="6" t="s">
        <v>1395</v>
      </c>
      <c r="AC225" s="6" t="s">
        <v>1395</v>
      </c>
      <c r="AG225" cm="1">
        <f t="array" ref="AG225">SUMPRODUCT(--(INDEX('1900 Bastrop 0001 Clean'!A:AF, MATCH(A225 &amp; "|" &amp; B225, '1900 Bastrop 0001 Clean'!A:A &amp; "|" &amp; '1900 Bastrop 0001 Clean'!B:B, 0), 0) &lt;&gt; '1900 Bastrop 0001 Raw'!A225:AF225))</f>
        <v>0</v>
      </c>
    </row>
    <row r="226" spans="1:33">
      <c r="A226" s="6">
        <v>25</v>
      </c>
      <c r="B226" s="6">
        <v>39</v>
      </c>
      <c r="D226" s="6">
        <v>1</v>
      </c>
      <c r="E226" s="6">
        <v>38</v>
      </c>
      <c r="F226" s="6" t="s">
        <v>720</v>
      </c>
      <c r="G226" s="6" t="s">
        <v>4071</v>
      </c>
      <c r="H226" s="6" t="s">
        <v>2953</v>
      </c>
      <c r="I226" s="6" t="s">
        <v>637</v>
      </c>
      <c r="J226" s="6" t="s">
        <v>24</v>
      </c>
      <c r="K226" s="6" t="s">
        <v>2128</v>
      </c>
      <c r="L226" s="6">
        <v>1886</v>
      </c>
      <c r="M226" s="6">
        <v>14</v>
      </c>
      <c r="N226" s="6" t="s">
        <v>2939</v>
      </c>
      <c r="R226" s="6" t="s">
        <v>3952</v>
      </c>
      <c r="S226" s="6" t="s">
        <v>3952</v>
      </c>
      <c r="T226" s="6" t="s">
        <v>3952</v>
      </c>
      <c r="X226" s="6" t="s">
        <v>1998</v>
      </c>
      <c r="Y226" s="6">
        <v>0</v>
      </c>
      <c r="Z226" s="6">
        <v>0</v>
      </c>
      <c r="AA226" s="6" t="s">
        <v>1395</v>
      </c>
      <c r="AB226" s="6" t="s">
        <v>1395</v>
      </c>
      <c r="AC226" s="6" t="s">
        <v>1395</v>
      </c>
      <c r="AG226" cm="1">
        <f t="array" ref="AG226">SUMPRODUCT(--(INDEX('1900 Bastrop 0001 Clean'!A:AF, MATCH(A226 &amp; "|" &amp; B226, '1900 Bastrop 0001 Clean'!A:A &amp; "|" &amp; '1900 Bastrop 0001 Clean'!B:B, 0), 0) &lt;&gt; '1900 Bastrop 0001 Raw'!A226:AF226))</f>
        <v>0</v>
      </c>
    </row>
    <row r="227" spans="1:33">
      <c r="A227" s="6">
        <v>26</v>
      </c>
      <c r="B227" s="6">
        <v>40</v>
      </c>
      <c r="D227" s="6">
        <v>1</v>
      </c>
      <c r="E227" s="6">
        <v>39</v>
      </c>
      <c r="F227" s="6" t="s">
        <v>88</v>
      </c>
      <c r="G227" s="6" t="s">
        <v>4107</v>
      </c>
      <c r="H227" s="6" t="s">
        <v>3949</v>
      </c>
      <c r="I227" s="6" t="s">
        <v>637</v>
      </c>
      <c r="J227" s="6" t="s">
        <v>19</v>
      </c>
      <c r="K227" s="6" t="s">
        <v>1971</v>
      </c>
      <c r="L227" s="6">
        <v>1853</v>
      </c>
      <c r="M227" s="6">
        <v>47</v>
      </c>
      <c r="N227" s="6" t="s">
        <v>2933</v>
      </c>
      <c r="O227" s="6">
        <v>27</v>
      </c>
      <c r="R227" s="6" t="s">
        <v>3952</v>
      </c>
      <c r="S227" s="6" t="s">
        <v>4108</v>
      </c>
      <c r="T227" s="6" t="s">
        <v>4034</v>
      </c>
      <c r="X227" s="6" t="s">
        <v>32</v>
      </c>
      <c r="Y227" s="6">
        <v>0</v>
      </c>
      <c r="AA227" s="6" t="s">
        <v>1395</v>
      </c>
      <c r="AB227" s="6" t="s">
        <v>92</v>
      </c>
      <c r="AC227" s="6" t="s">
        <v>1395</v>
      </c>
      <c r="AD227" s="6" t="s">
        <v>3956</v>
      </c>
      <c r="AF227" s="6" t="s">
        <v>261</v>
      </c>
      <c r="AG227" cm="1">
        <f t="array" ref="AG227">SUMPRODUCT(--(INDEX('1900 Bastrop 0001 Clean'!A:AF, MATCH(A227 &amp; "|" &amp; B227, '1900 Bastrop 0001 Clean'!A:A &amp; "|" &amp; '1900 Bastrop 0001 Clean'!B:B, 0), 0) &lt;&gt; '1900 Bastrop 0001 Raw'!A227:AF227))</f>
        <v>0</v>
      </c>
    </row>
    <row r="228" spans="1:33">
      <c r="A228" s="6">
        <v>27</v>
      </c>
      <c r="B228" s="6">
        <v>40</v>
      </c>
      <c r="D228" s="6">
        <v>1</v>
      </c>
      <c r="E228" s="6">
        <v>39</v>
      </c>
      <c r="F228" s="6" t="s">
        <v>88</v>
      </c>
      <c r="G228" s="6" t="s">
        <v>561</v>
      </c>
      <c r="H228" s="6" t="s">
        <v>2936</v>
      </c>
      <c r="I228" s="6" t="s">
        <v>637</v>
      </c>
      <c r="J228" s="6" t="s">
        <v>24</v>
      </c>
      <c r="K228" s="6" t="s">
        <v>2128</v>
      </c>
      <c r="L228" s="6">
        <v>1852</v>
      </c>
      <c r="M228" s="6">
        <v>48</v>
      </c>
      <c r="N228" s="6" t="s">
        <v>2933</v>
      </c>
      <c r="O228" s="6">
        <v>27</v>
      </c>
      <c r="P228" s="6">
        <v>17</v>
      </c>
      <c r="Q228" s="6">
        <v>15</v>
      </c>
      <c r="R228" s="6" t="s">
        <v>3952</v>
      </c>
      <c r="AA228" s="6" t="s">
        <v>92</v>
      </c>
      <c r="AB228" s="6" t="s">
        <v>92</v>
      </c>
      <c r="AC228" s="6" t="s">
        <v>1395</v>
      </c>
      <c r="AG228" cm="1">
        <f t="array" ref="AG228">SUMPRODUCT(--(INDEX('1900 Bastrop 0001 Clean'!A:AF, MATCH(A228 &amp; "|" &amp; B228, '1900 Bastrop 0001 Clean'!A:A &amp; "|" &amp; '1900 Bastrop 0001 Clean'!B:B, 0), 0) &lt;&gt; '1900 Bastrop 0001 Raw'!A228:AF228))</f>
        <v>0</v>
      </c>
    </row>
    <row r="229" spans="1:33">
      <c r="A229" s="6">
        <v>28</v>
      </c>
      <c r="B229" s="6">
        <v>40</v>
      </c>
      <c r="D229" s="6">
        <v>1</v>
      </c>
      <c r="E229" s="6">
        <v>39</v>
      </c>
      <c r="F229" s="6" t="s">
        <v>88</v>
      </c>
      <c r="G229" s="6" t="s">
        <v>1916</v>
      </c>
      <c r="H229" s="6" t="s">
        <v>2944</v>
      </c>
      <c r="I229" s="6" t="s">
        <v>637</v>
      </c>
      <c r="J229" s="6" t="s">
        <v>19</v>
      </c>
      <c r="K229" s="6" t="s">
        <v>2354</v>
      </c>
      <c r="L229" s="6">
        <v>1876</v>
      </c>
      <c r="M229" s="6">
        <v>24</v>
      </c>
      <c r="N229" s="6" t="s">
        <v>3066</v>
      </c>
      <c r="R229" s="6" t="s">
        <v>3952</v>
      </c>
      <c r="S229" s="6" t="s">
        <v>3952</v>
      </c>
      <c r="T229" s="6" t="s">
        <v>3952</v>
      </c>
      <c r="X229" s="6" t="s">
        <v>1998</v>
      </c>
      <c r="Y229" s="6">
        <v>0</v>
      </c>
      <c r="AA229" s="6" t="s">
        <v>1395</v>
      </c>
      <c r="AB229" s="6" t="s">
        <v>1395</v>
      </c>
      <c r="AC229" s="6" t="s">
        <v>1395</v>
      </c>
      <c r="AG229" cm="1">
        <f t="array" ref="AG229">SUMPRODUCT(--(INDEX('1900 Bastrop 0001 Clean'!A:AF, MATCH(A229 &amp; "|" &amp; B229, '1900 Bastrop 0001 Clean'!A:A &amp; "|" &amp; '1900 Bastrop 0001 Clean'!B:B, 0), 0) &lt;&gt; '1900 Bastrop 0001 Raw'!A229:AF229))</f>
        <v>0</v>
      </c>
    </row>
    <row r="230" spans="1:33">
      <c r="A230" s="6">
        <v>29</v>
      </c>
      <c r="B230" s="6">
        <v>40</v>
      </c>
      <c r="D230" s="6">
        <v>1</v>
      </c>
      <c r="E230" s="6">
        <v>39</v>
      </c>
      <c r="F230" s="6" t="s">
        <v>88</v>
      </c>
      <c r="G230" s="6" t="s">
        <v>128</v>
      </c>
      <c r="H230" s="6" t="s">
        <v>2938</v>
      </c>
      <c r="I230" s="6" t="s">
        <v>637</v>
      </c>
      <c r="J230" s="6" t="s">
        <v>24</v>
      </c>
      <c r="K230" s="6" t="s">
        <v>2354</v>
      </c>
      <c r="L230" s="6">
        <v>1880</v>
      </c>
      <c r="M230" s="6">
        <v>20</v>
      </c>
      <c r="N230" s="6" t="s">
        <v>2939</v>
      </c>
      <c r="R230" s="6" t="s">
        <v>3952</v>
      </c>
      <c r="S230" s="6" t="s">
        <v>3952</v>
      </c>
      <c r="T230" s="6" t="s">
        <v>3952</v>
      </c>
      <c r="X230" s="6" t="s">
        <v>1998</v>
      </c>
      <c r="Y230" s="6">
        <v>0</v>
      </c>
      <c r="AA230" s="6" t="s">
        <v>1395</v>
      </c>
      <c r="AB230" s="6" t="s">
        <v>1395</v>
      </c>
      <c r="AC230" s="6" t="s">
        <v>1395</v>
      </c>
      <c r="AG230" cm="1">
        <f t="array" ref="AG230">SUMPRODUCT(--(INDEX('1900 Bastrop 0001 Clean'!A:AF, MATCH(A230 &amp; "|" &amp; B230, '1900 Bastrop 0001 Clean'!A:A &amp; "|" &amp; '1900 Bastrop 0001 Clean'!B:B, 0), 0) &lt;&gt; '1900 Bastrop 0001 Raw'!A230:AF230))</f>
        <v>0</v>
      </c>
    </row>
    <row r="231" spans="1:33">
      <c r="A231" s="6">
        <v>30</v>
      </c>
      <c r="B231" s="6">
        <v>40</v>
      </c>
      <c r="D231" s="6">
        <v>1</v>
      </c>
      <c r="E231" s="6">
        <v>39</v>
      </c>
      <c r="F231" s="6" t="s">
        <v>88</v>
      </c>
      <c r="G231" s="6" t="s">
        <v>3503</v>
      </c>
      <c r="H231" s="6" t="s">
        <v>2944</v>
      </c>
      <c r="I231" s="6" t="s">
        <v>637</v>
      </c>
      <c r="J231" s="6" t="s">
        <v>19</v>
      </c>
      <c r="K231" s="6" t="s">
        <v>2190</v>
      </c>
      <c r="L231" s="6">
        <v>1882</v>
      </c>
      <c r="M231" s="6">
        <v>13</v>
      </c>
      <c r="N231" s="6" t="s">
        <v>2939</v>
      </c>
      <c r="R231" s="6" t="s">
        <v>3952</v>
      </c>
      <c r="S231" s="6" t="s">
        <v>3952</v>
      </c>
      <c r="T231" s="6" t="s">
        <v>3952</v>
      </c>
      <c r="X231" s="6" t="s">
        <v>1998</v>
      </c>
      <c r="Y231" s="6">
        <v>0</v>
      </c>
      <c r="Z231" s="6">
        <v>0</v>
      </c>
      <c r="AA231" s="6" t="s">
        <v>1395</v>
      </c>
      <c r="AB231" s="6" t="s">
        <v>1395</v>
      </c>
      <c r="AC231" s="6" t="s">
        <v>1395</v>
      </c>
      <c r="AG231" cm="1">
        <f t="array" ref="AG231">SUMPRODUCT(--(INDEX('1900 Bastrop 0001 Clean'!A:AF, MATCH(A231 &amp; "|" &amp; B231, '1900 Bastrop 0001 Clean'!A:A &amp; "|" &amp; '1900 Bastrop 0001 Clean'!B:B, 0), 0) &lt;&gt; '1900 Bastrop 0001 Raw'!A231:AF231))</f>
        <v>0</v>
      </c>
    </row>
    <row r="232" spans="1:33">
      <c r="A232" s="6">
        <v>31</v>
      </c>
      <c r="B232" s="6">
        <v>40</v>
      </c>
      <c r="D232" s="6">
        <v>1</v>
      </c>
      <c r="E232" s="6">
        <v>39</v>
      </c>
      <c r="F232" s="6" t="s">
        <v>88</v>
      </c>
      <c r="G232" s="6" t="s">
        <v>367</v>
      </c>
      <c r="H232" s="6" t="s">
        <v>2944</v>
      </c>
      <c r="I232" s="6" t="s">
        <v>637</v>
      </c>
      <c r="J232" s="6" t="s">
        <v>19</v>
      </c>
      <c r="K232" s="6" t="s">
        <v>2143</v>
      </c>
      <c r="L232" s="6">
        <v>1883</v>
      </c>
      <c r="M232" s="6">
        <v>16</v>
      </c>
      <c r="N232" s="6" t="s">
        <v>2939</v>
      </c>
      <c r="R232" s="6" t="s">
        <v>3952</v>
      </c>
      <c r="S232" s="6" t="s">
        <v>3952</v>
      </c>
      <c r="T232" s="6" t="s">
        <v>3952</v>
      </c>
      <c r="X232" s="6" t="s">
        <v>1998</v>
      </c>
      <c r="Y232" s="6">
        <v>0</v>
      </c>
      <c r="Z232" s="6">
        <v>0</v>
      </c>
      <c r="AA232" s="6" t="s">
        <v>1395</v>
      </c>
      <c r="AB232" s="6" t="s">
        <v>1395</v>
      </c>
      <c r="AC232" s="6" t="s">
        <v>1395</v>
      </c>
      <c r="AG232" cm="1">
        <f t="array" ref="AG232">SUMPRODUCT(--(INDEX('1900 Bastrop 0001 Clean'!A:AF, MATCH(A232 &amp; "|" &amp; B232, '1900 Bastrop 0001 Clean'!A:A &amp; "|" &amp; '1900 Bastrop 0001 Clean'!B:B, 0), 0) &lt;&gt; '1900 Bastrop 0001 Raw'!A232:AF232))</f>
        <v>0</v>
      </c>
    </row>
    <row r="233" spans="1:33">
      <c r="A233" s="6">
        <v>32</v>
      </c>
      <c r="B233" s="6">
        <v>40</v>
      </c>
      <c r="D233" s="6">
        <v>1</v>
      </c>
      <c r="E233" s="6">
        <v>39</v>
      </c>
      <c r="F233" s="6" t="s">
        <v>88</v>
      </c>
      <c r="G233" s="6" t="s">
        <v>4109</v>
      </c>
      <c r="H233" s="6" t="s">
        <v>2938</v>
      </c>
      <c r="I233" s="6" t="s">
        <v>637</v>
      </c>
      <c r="J233" s="6" t="s">
        <v>24</v>
      </c>
      <c r="K233" s="6" t="s">
        <v>2245</v>
      </c>
      <c r="L233" s="6">
        <v>1885</v>
      </c>
      <c r="M233" s="6">
        <v>14</v>
      </c>
      <c r="N233" s="6" t="s">
        <v>2939</v>
      </c>
      <c r="R233" s="6" t="s">
        <v>3952</v>
      </c>
      <c r="S233" s="6" t="s">
        <v>3952</v>
      </c>
      <c r="T233" s="6" t="s">
        <v>3952</v>
      </c>
      <c r="X233" s="6" t="s">
        <v>3962</v>
      </c>
      <c r="Z233" s="6">
        <v>5</v>
      </c>
      <c r="AA233" s="6" t="s">
        <v>1395</v>
      </c>
      <c r="AB233" s="6" t="s">
        <v>1395</v>
      </c>
      <c r="AC233" s="6" t="s">
        <v>1395</v>
      </c>
      <c r="AG233" cm="1">
        <f t="array" ref="AG233">SUMPRODUCT(--(INDEX('1900 Bastrop 0001 Clean'!A:AF, MATCH(A233 &amp; "|" &amp; B233, '1900 Bastrop 0001 Clean'!A:A &amp; "|" &amp; '1900 Bastrop 0001 Clean'!B:B, 0), 0) &lt;&gt; '1900 Bastrop 0001 Raw'!A233:AF233))</f>
        <v>0</v>
      </c>
    </row>
    <row r="234" spans="1:33">
      <c r="A234" s="6">
        <v>33</v>
      </c>
      <c r="B234" s="6">
        <v>40</v>
      </c>
      <c r="D234" s="6">
        <v>1</v>
      </c>
      <c r="E234" s="6">
        <v>39</v>
      </c>
      <c r="F234" s="6" t="s">
        <v>88</v>
      </c>
      <c r="G234" s="6" t="s">
        <v>4110</v>
      </c>
      <c r="H234" s="6" t="s">
        <v>2938</v>
      </c>
      <c r="I234" s="6" t="s">
        <v>637</v>
      </c>
      <c r="J234" s="6" t="s">
        <v>24</v>
      </c>
      <c r="K234" s="6" t="s">
        <v>2128</v>
      </c>
      <c r="L234" s="6">
        <v>1888</v>
      </c>
      <c r="M234" s="6">
        <v>12</v>
      </c>
      <c r="N234" s="6" t="s">
        <v>2939</v>
      </c>
      <c r="R234" s="6" t="s">
        <v>3952</v>
      </c>
      <c r="S234" s="6" t="s">
        <v>3952</v>
      </c>
      <c r="T234" s="6" t="s">
        <v>3952</v>
      </c>
      <c r="X234" s="6" t="s">
        <v>3962</v>
      </c>
      <c r="Z234" s="6">
        <v>5</v>
      </c>
      <c r="AA234" s="6" t="s">
        <v>1395</v>
      </c>
      <c r="AB234" s="6" t="s">
        <v>1395</v>
      </c>
      <c r="AC234" s="6" t="s">
        <v>1395</v>
      </c>
      <c r="AG234" cm="1">
        <f t="array" ref="AG234">SUMPRODUCT(--(INDEX('1900 Bastrop 0001 Clean'!A:AF, MATCH(A234 &amp; "|" &amp; B234, '1900 Bastrop 0001 Clean'!A:A &amp; "|" &amp; '1900 Bastrop 0001 Clean'!B:B, 0), 0) &lt;&gt; '1900 Bastrop 0001 Raw'!A234:AF234))</f>
        <v>0</v>
      </c>
    </row>
    <row r="235" spans="1:33">
      <c r="A235" s="6">
        <v>34</v>
      </c>
      <c r="B235" s="6">
        <v>40</v>
      </c>
      <c r="D235" s="6">
        <v>1</v>
      </c>
      <c r="E235" s="6">
        <v>39</v>
      </c>
      <c r="F235" s="6" t="s">
        <v>88</v>
      </c>
      <c r="G235" s="6" t="s">
        <v>4111</v>
      </c>
      <c r="H235" s="6" t="s">
        <v>2938</v>
      </c>
      <c r="I235" s="6" t="s">
        <v>637</v>
      </c>
      <c r="J235" s="6" t="s">
        <v>24</v>
      </c>
      <c r="K235" s="6" t="s">
        <v>2033</v>
      </c>
      <c r="L235" s="6">
        <v>1890</v>
      </c>
      <c r="M235" s="6">
        <v>10</v>
      </c>
      <c r="N235" s="6" t="s">
        <v>2939</v>
      </c>
      <c r="R235" s="6" t="s">
        <v>3952</v>
      </c>
      <c r="S235" s="6" t="s">
        <v>3952</v>
      </c>
      <c r="T235" s="6" t="s">
        <v>3952</v>
      </c>
      <c r="X235" s="6" t="s">
        <v>3962</v>
      </c>
      <c r="Z235" s="6">
        <v>5</v>
      </c>
      <c r="AA235" s="6" t="s">
        <v>1395</v>
      </c>
      <c r="AB235" s="6" t="s">
        <v>1395</v>
      </c>
      <c r="AC235" s="6" t="s">
        <v>1395</v>
      </c>
      <c r="AG235" cm="1">
        <f t="array" ref="AG235">SUMPRODUCT(--(INDEX('1900 Bastrop 0001 Clean'!A:AF, MATCH(A235 &amp; "|" &amp; B235, '1900 Bastrop 0001 Clean'!A:A &amp; "|" &amp; '1900 Bastrop 0001 Clean'!B:B, 0), 0) &lt;&gt; '1900 Bastrop 0001 Raw'!A235:AF235))</f>
        <v>0</v>
      </c>
    </row>
    <row r="236" spans="1:33">
      <c r="A236" s="6">
        <v>35</v>
      </c>
      <c r="B236" s="6">
        <v>40</v>
      </c>
      <c r="D236" s="6">
        <v>1</v>
      </c>
      <c r="E236" s="6">
        <v>39</v>
      </c>
      <c r="F236" s="6" t="s">
        <v>88</v>
      </c>
      <c r="G236" s="6" t="s">
        <v>2115</v>
      </c>
      <c r="H236" s="6" t="s">
        <v>2938</v>
      </c>
      <c r="I236" s="6" t="s">
        <v>637</v>
      </c>
      <c r="J236" s="6" t="s">
        <v>24</v>
      </c>
      <c r="K236" s="6" t="s">
        <v>2143</v>
      </c>
      <c r="L236" s="6">
        <v>1891</v>
      </c>
      <c r="M236" s="6">
        <v>8</v>
      </c>
      <c r="N236" s="6" t="s">
        <v>2939</v>
      </c>
      <c r="R236" s="6" t="s">
        <v>3952</v>
      </c>
      <c r="S236" s="6" t="s">
        <v>3952</v>
      </c>
      <c r="T236" s="6" t="s">
        <v>3952</v>
      </c>
      <c r="X236" s="6" t="s">
        <v>3962</v>
      </c>
      <c r="Z236" s="6">
        <v>5</v>
      </c>
      <c r="AA236" s="6" t="s">
        <v>1395</v>
      </c>
      <c r="AB236" s="6" t="s">
        <v>92</v>
      </c>
      <c r="AC236" s="6" t="s">
        <v>1395</v>
      </c>
      <c r="AG236" cm="1">
        <f t="array" ref="AG236">SUMPRODUCT(--(INDEX('1900 Bastrop 0001 Clean'!A:AF, MATCH(A236 &amp; "|" &amp; B236, '1900 Bastrop 0001 Clean'!A:A &amp; "|" &amp; '1900 Bastrop 0001 Clean'!B:B, 0), 0) &lt;&gt; '1900 Bastrop 0001 Raw'!A236:AF236))</f>
        <v>0</v>
      </c>
    </row>
    <row r="237" spans="1:33">
      <c r="A237" s="6">
        <v>36</v>
      </c>
      <c r="B237" s="6">
        <v>40</v>
      </c>
      <c r="D237" s="6">
        <v>1</v>
      </c>
      <c r="E237" s="6">
        <v>39</v>
      </c>
      <c r="F237" s="6" t="s">
        <v>88</v>
      </c>
      <c r="G237" s="6" t="s">
        <v>3129</v>
      </c>
      <c r="H237" s="6" t="s">
        <v>2938</v>
      </c>
      <c r="I237" s="6" t="s">
        <v>637</v>
      </c>
      <c r="J237" s="6" t="s">
        <v>24</v>
      </c>
      <c r="K237" s="6" t="s">
        <v>2128</v>
      </c>
      <c r="L237" s="6">
        <v>1893</v>
      </c>
      <c r="M237" s="6">
        <v>7</v>
      </c>
      <c r="N237" s="6" t="s">
        <v>2939</v>
      </c>
      <c r="R237" s="6" t="s">
        <v>3952</v>
      </c>
      <c r="S237" s="6" t="s">
        <v>3952</v>
      </c>
      <c r="T237" s="6" t="s">
        <v>3952</v>
      </c>
      <c r="AG237" cm="1">
        <f t="array" ref="AG237">SUMPRODUCT(--(INDEX('1900 Bastrop 0001 Clean'!A:AF, MATCH(A237 &amp; "|" &amp; B237, '1900 Bastrop 0001 Clean'!A:A &amp; "|" &amp; '1900 Bastrop 0001 Clean'!B:B, 0), 0) &lt;&gt; '1900 Bastrop 0001 Raw'!A237:AF237))</f>
        <v>0</v>
      </c>
    </row>
    <row r="238" spans="1:33">
      <c r="A238" s="6">
        <v>37</v>
      </c>
      <c r="B238" s="6">
        <v>40</v>
      </c>
      <c r="D238" s="6">
        <v>1</v>
      </c>
      <c r="E238" s="6">
        <v>39</v>
      </c>
      <c r="F238" s="6" t="s">
        <v>88</v>
      </c>
      <c r="G238" s="6" t="s">
        <v>4112</v>
      </c>
      <c r="H238" s="6" t="s">
        <v>2938</v>
      </c>
      <c r="I238" s="6" t="s">
        <v>637</v>
      </c>
      <c r="J238" s="6" t="s">
        <v>24</v>
      </c>
      <c r="K238" s="6" t="s">
        <v>2526</v>
      </c>
      <c r="L238" s="6">
        <v>1894</v>
      </c>
      <c r="M238" s="6">
        <v>5</v>
      </c>
      <c r="N238" s="6" t="s">
        <v>2939</v>
      </c>
      <c r="R238" s="6" t="s">
        <v>3952</v>
      </c>
      <c r="S238" s="6" t="s">
        <v>3952</v>
      </c>
      <c r="T238" s="6" t="s">
        <v>3952</v>
      </c>
      <c r="AG238" cm="1">
        <f t="array" ref="AG238">SUMPRODUCT(--(INDEX('1900 Bastrop 0001 Clean'!A:AF, MATCH(A238 &amp; "|" &amp; B238, '1900 Bastrop 0001 Clean'!A:A &amp; "|" &amp; '1900 Bastrop 0001 Clean'!B:B, 0), 0) &lt;&gt; '1900 Bastrop 0001 Raw'!A238:AF238))</f>
        <v>0</v>
      </c>
    </row>
    <row r="239" spans="1:33">
      <c r="A239" s="6">
        <v>38</v>
      </c>
      <c r="B239" s="6">
        <v>40</v>
      </c>
      <c r="D239" s="6">
        <v>1</v>
      </c>
      <c r="E239" s="6">
        <v>39</v>
      </c>
      <c r="F239" s="6" t="s">
        <v>88</v>
      </c>
      <c r="G239" s="6" t="s">
        <v>2802</v>
      </c>
      <c r="H239" s="6" t="s">
        <v>2944</v>
      </c>
      <c r="I239" s="6" t="s">
        <v>637</v>
      </c>
      <c r="J239" s="6" t="s">
        <v>19</v>
      </c>
      <c r="K239" s="6" t="s">
        <v>2033</v>
      </c>
      <c r="L239" s="6">
        <v>1898</v>
      </c>
      <c r="M239" s="6">
        <v>2</v>
      </c>
      <c r="N239" s="6" t="s">
        <v>2939</v>
      </c>
      <c r="R239" s="6" t="s">
        <v>3952</v>
      </c>
      <c r="S239" s="6" t="s">
        <v>3952</v>
      </c>
      <c r="T239" s="6" t="s">
        <v>3952</v>
      </c>
      <c r="AG239" cm="1">
        <f t="array" ref="AG239">SUMPRODUCT(--(INDEX('1900 Bastrop 0001 Clean'!A:AF, MATCH(A239 &amp; "|" &amp; B239, '1900 Bastrop 0001 Clean'!A:A &amp; "|" &amp; '1900 Bastrop 0001 Clean'!B:B, 0), 0) &lt;&gt; '1900 Bastrop 0001 Raw'!A239:AF239))</f>
        <v>0</v>
      </c>
    </row>
    <row r="240" spans="1:33">
      <c r="A240" s="6">
        <v>39</v>
      </c>
      <c r="B240" s="6">
        <v>40</v>
      </c>
      <c r="D240" s="6">
        <v>1</v>
      </c>
      <c r="E240" s="6">
        <v>39</v>
      </c>
      <c r="F240" s="6" t="s">
        <v>3557</v>
      </c>
      <c r="G240" s="6" t="s">
        <v>280</v>
      </c>
      <c r="H240" s="6" t="s">
        <v>3099</v>
      </c>
      <c r="I240" s="6" t="s">
        <v>637</v>
      </c>
      <c r="J240" s="6" t="s">
        <v>24</v>
      </c>
      <c r="K240" s="6" t="s">
        <v>2206</v>
      </c>
      <c r="L240" s="6">
        <v>1888</v>
      </c>
      <c r="M240" s="6">
        <v>12</v>
      </c>
      <c r="N240" s="6" t="s">
        <v>2939</v>
      </c>
      <c r="R240" s="6" t="s">
        <v>3952</v>
      </c>
      <c r="S240" s="6" t="s">
        <v>3952</v>
      </c>
      <c r="T240" s="6" t="s">
        <v>3952</v>
      </c>
      <c r="X240" s="6" t="s">
        <v>3962</v>
      </c>
      <c r="Z240" s="6">
        <v>5</v>
      </c>
      <c r="AA240" s="6" t="s">
        <v>1395</v>
      </c>
      <c r="AB240" s="6" t="s">
        <v>1395</v>
      </c>
      <c r="AC240" s="6" t="s">
        <v>1395</v>
      </c>
      <c r="AG240" cm="1">
        <f t="array" ref="AG240">SUMPRODUCT(--(INDEX('1900 Bastrop 0001 Clean'!A:AF, MATCH(A240 &amp; "|" &amp; B240, '1900 Bastrop 0001 Clean'!A:A &amp; "|" &amp; '1900 Bastrop 0001 Clean'!B:B, 0), 0) &lt;&gt; '1900 Bastrop 0001 Raw'!A240:AF240))</f>
        <v>0</v>
      </c>
    </row>
    <row r="241" spans="1:33">
      <c r="A241" s="6">
        <v>40</v>
      </c>
      <c r="B241" s="6">
        <v>40</v>
      </c>
      <c r="D241" s="6">
        <v>1</v>
      </c>
      <c r="E241" s="6">
        <v>39</v>
      </c>
      <c r="F241" s="6" t="s">
        <v>1917</v>
      </c>
      <c r="G241" s="6" t="s">
        <v>4113</v>
      </c>
      <c r="H241" s="6" t="s">
        <v>3097</v>
      </c>
      <c r="I241" s="6" t="s">
        <v>637</v>
      </c>
      <c r="J241" s="6" t="s">
        <v>19</v>
      </c>
      <c r="K241" s="6" t="s">
        <v>2526</v>
      </c>
      <c r="L241" s="6">
        <v>1899</v>
      </c>
      <c r="M241" s="7">
        <v>45881</v>
      </c>
      <c r="N241" s="6" t="s">
        <v>2939</v>
      </c>
      <c r="R241" s="6" t="s">
        <v>3952</v>
      </c>
      <c r="S241" s="6" t="s">
        <v>3952</v>
      </c>
      <c r="T241" s="6" t="s">
        <v>3952</v>
      </c>
      <c r="AG241" cm="1">
        <f t="array" ref="AG241">SUMPRODUCT(--(INDEX('1900 Bastrop 0001 Clean'!A:AF, MATCH(A241 &amp; "|" &amp; B241, '1900 Bastrop 0001 Clean'!A:A &amp; "|" &amp; '1900 Bastrop 0001 Clean'!B:B, 0), 0) &lt;&gt; '1900 Bastrop 0001 Raw'!A241:AF241))</f>
        <v>0</v>
      </c>
    </row>
    <row r="242" spans="1:33">
      <c r="A242" s="6">
        <v>41</v>
      </c>
      <c r="B242" s="6">
        <v>40</v>
      </c>
      <c r="D242" s="6">
        <v>1</v>
      </c>
      <c r="E242" s="6">
        <v>39</v>
      </c>
      <c r="F242" s="6" t="s">
        <v>4114</v>
      </c>
      <c r="G242" s="6" t="s">
        <v>4115</v>
      </c>
      <c r="H242" s="6" t="s">
        <v>3108</v>
      </c>
      <c r="I242" s="6" t="s">
        <v>637</v>
      </c>
      <c r="J242" s="6" t="s">
        <v>24</v>
      </c>
      <c r="K242" s="6" t="s">
        <v>1971</v>
      </c>
      <c r="L242" s="6">
        <v>1850</v>
      </c>
      <c r="M242" s="6">
        <v>50</v>
      </c>
      <c r="N242" s="6" t="s">
        <v>3066</v>
      </c>
      <c r="P242" s="6">
        <v>0</v>
      </c>
      <c r="Q242" s="6">
        <v>0</v>
      </c>
      <c r="R242" s="6" t="s">
        <v>3952</v>
      </c>
      <c r="S242" s="6" t="s">
        <v>4108</v>
      </c>
      <c r="T242" s="6" t="s">
        <v>4034</v>
      </c>
      <c r="AA242" s="6" t="s">
        <v>1395</v>
      </c>
      <c r="AB242" s="6" t="s">
        <v>1395</v>
      </c>
      <c r="AC242" s="6" t="s">
        <v>1395</v>
      </c>
      <c r="AG242" cm="1">
        <f t="array" ref="AG242">SUMPRODUCT(--(INDEX('1900 Bastrop 0001 Clean'!A:AF, MATCH(A242 &amp; "|" &amp; B242, '1900 Bastrop 0001 Clean'!A:A &amp; "|" &amp; '1900 Bastrop 0001 Clean'!B:B, 0), 0) &lt;&gt; '1900 Bastrop 0001 Raw'!A242:AF242))</f>
        <v>0</v>
      </c>
    </row>
    <row r="243" spans="1:33">
      <c r="A243" s="6">
        <v>42</v>
      </c>
      <c r="B243" s="6">
        <v>41</v>
      </c>
      <c r="D243" s="6">
        <v>1</v>
      </c>
      <c r="E243" s="6">
        <v>40</v>
      </c>
      <c r="F243" s="6" t="s">
        <v>88</v>
      </c>
      <c r="G243" s="6" t="s">
        <v>4116</v>
      </c>
      <c r="H243" s="6" t="s">
        <v>3949</v>
      </c>
      <c r="I243" s="6" t="s">
        <v>637</v>
      </c>
      <c r="J243" s="6" t="s">
        <v>19</v>
      </c>
      <c r="K243" s="6" t="s">
        <v>2354</v>
      </c>
      <c r="L243" s="6">
        <v>1878</v>
      </c>
      <c r="M243" s="6">
        <v>22</v>
      </c>
      <c r="N243" s="6" t="s">
        <v>2933</v>
      </c>
      <c r="O243" s="6">
        <v>2</v>
      </c>
      <c r="R243" s="6" t="s">
        <v>3952</v>
      </c>
      <c r="S243" s="6" t="s">
        <v>3952</v>
      </c>
      <c r="T243" s="6" t="s">
        <v>3952</v>
      </c>
      <c r="X243" s="6" t="s">
        <v>32</v>
      </c>
      <c r="Y243" s="6">
        <v>0</v>
      </c>
      <c r="AA243" s="6" t="s">
        <v>1395</v>
      </c>
      <c r="AB243" s="6" t="s">
        <v>1395</v>
      </c>
      <c r="AC243" s="6" t="s">
        <v>1395</v>
      </c>
      <c r="AD243" s="6" t="s">
        <v>3956</v>
      </c>
      <c r="AF243" s="6" t="s">
        <v>261</v>
      </c>
      <c r="AG243" cm="1">
        <f t="array" ref="AG243">SUMPRODUCT(--(INDEX('1900 Bastrop 0001 Clean'!A:AF, MATCH(A243 &amp; "|" &amp; B243, '1900 Bastrop 0001 Clean'!A:A &amp; "|" &amp; '1900 Bastrop 0001 Clean'!B:B, 0), 0) &lt;&gt; '1900 Bastrop 0001 Raw'!A243:AF243))</f>
        <v>0</v>
      </c>
    </row>
    <row r="244" spans="1:33">
      <c r="A244" s="6">
        <v>43</v>
      </c>
      <c r="B244" s="6">
        <v>41</v>
      </c>
      <c r="D244" s="6">
        <v>1</v>
      </c>
      <c r="E244" s="6">
        <v>40</v>
      </c>
      <c r="F244" s="6" t="s">
        <v>88</v>
      </c>
      <c r="G244" s="6" t="s">
        <v>175</v>
      </c>
      <c r="H244" s="6" t="s">
        <v>2936</v>
      </c>
      <c r="I244" s="6" t="s">
        <v>637</v>
      </c>
      <c r="J244" s="6" t="s">
        <v>24</v>
      </c>
      <c r="K244" s="6" t="s">
        <v>1971</v>
      </c>
      <c r="L244" s="6">
        <v>1880</v>
      </c>
      <c r="M244" s="6">
        <v>20</v>
      </c>
      <c r="N244" s="6" t="s">
        <v>2933</v>
      </c>
      <c r="O244" s="6">
        <v>2</v>
      </c>
      <c r="P244" s="6">
        <v>1</v>
      </c>
      <c r="Q244" s="6">
        <v>1</v>
      </c>
      <c r="R244" s="6" t="s">
        <v>3952</v>
      </c>
      <c r="S244" s="6" t="s">
        <v>3952</v>
      </c>
      <c r="T244" s="6" t="s">
        <v>3952</v>
      </c>
      <c r="AA244" s="6" t="s">
        <v>1395</v>
      </c>
      <c r="AB244" s="6" t="s">
        <v>1395</v>
      </c>
      <c r="AC244" s="6" t="s">
        <v>1395</v>
      </c>
      <c r="AG244" cm="1">
        <f t="array" ref="AG244">SUMPRODUCT(--(INDEX('1900 Bastrop 0001 Clean'!A:AF, MATCH(A244 &amp; "|" &amp; B244, '1900 Bastrop 0001 Clean'!A:A &amp; "|" &amp; '1900 Bastrop 0001 Clean'!B:B, 0), 0) &lt;&gt; '1900 Bastrop 0001 Raw'!A244:AF244))</f>
        <v>0</v>
      </c>
    </row>
    <row r="245" spans="1:33">
      <c r="A245" s="6">
        <v>44</v>
      </c>
      <c r="B245" s="6">
        <v>41</v>
      </c>
      <c r="D245" s="6">
        <v>1</v>
      </c>
      <c r="E245" s="6">
        <v>40</v>
      </c>
      <c r="F245" s="6" t="s">
        <v>88</v>
      </c>
      <c r="G245" s="6" t="s">
        <v>4117</v>
      </c>
      <c r="H245" s="6" t="s">
        <v>2944</v>
      </c>
      <c r="I245" s="6" t="s">
        <v>637</v>
      </c>
      <c r="J245" s="6" t="s">
        <v>19</v>
      </c>
      <c r="K245" s="6" t="s">
        <v>2526</v>
      </c>
      <c r="L245" s="6">
        <v>1899</v>
      </c>
      <c r="M245" s="7">
        <v>45912</v>
      </c>
      <c r="N245" s="6" t="s">
        <v>2939</v>
      </c>
      <c r="R245" s="6" t="s">
        <v>3952</v>
      </c>
      <c r="S245" s="6" t="s">
        <v>3952</v>
      </c>
      <c r="T245" s="6" t="s">
        <v>3952</v>
      </c>
      <c r="AG245" cm="1">
        <f t="array" ref="AG245">SUMPRODUCT(--(INDEX('1900 Bastrop 0001 Clean'!A:AF, MATCH(A245 &amp; "|" &amp; B245, '1900 Bastrop 0001 Clean'!A:A &amp; "|" &amp; '1900 Bastrop 0001 Clean'!B:B, 0), 0) &lt;&gt; '1900 Bastrop 0001 Raw'!A245:AF245))</f>
        <v>0</v>
      </c>
    </row>
    <row r="246" spans="1:33">
      <c r="A246" s="6">
        <v>45</v>
      </c>
      <c r="B246" s="6">
        <v>42</v>
      </c>
      <c r="D246" s="6">
        <v>1</v>
      </c>
      <c r="E246" s="6">
        <v>41</v>
      </c>
      <c r="F246" s="6" t="s">
        <v>4118</v>
      </c>
      <c r="G246" s="6" t="s">
        <v>88</v>
      </c>
      <c r="H246" s="6" t="s">
        <v>3949</v>
      </c>
      <c r="I246" s="6" t="s">
        <v>637</v>
      </c>
      <c r="J246" s="6" t="s">
        <v>19</v>
      </c>
      <c r="K246" s="6" t="s">
        <v>2033</v>
      </c>
      <c r="L246" s="6">
        <v>1872</v>
      </c>
      <c r="M246" s="6">
        <v>28</v>
      </c>
      <c r="N246" s="6" t="s">
        <v>2933</v>
      </c>
      <c r="O246" s="6">
        <v>10</v>
      </c>
      <c r="R246" s="6" t="s">
        <v>3952</v>
      </c>
      <c r="S246" s="6" t="s">
        <v>4016</v>
      </c>
      <c r="T246" s="6" t="s">
        <v>4016</v>
      </c>
      <c r="X246" s="6" t="s">
        <v>32</v>
      </c>
      <c r="Y246" s="6">
        <v>0</v>
      </c>
      <c r="AA246" s="6" t="s">
        <v>1395</v>
      </c>
      <c r="AB246" s="6" t="s">
        <v>92</v>
      </c>
      <c r="AC246" s="6" t="s">
        <v>1395</v>
      </c>
      <c r="AD246" s="6" t="s">
        <v>3956</v>
      </c>
      <c r="AF246" s="6" t="s">
        <v>261</v>
      </c>
      <c r="AG246" cm="1">
        <f t="array" ref="AG246">SUMPRODUCT(--(INDEX('1900 Bastrop 0001 Clean'!A:AF, MATCH(A246 &amp; "|" &amp; B246, '1900 Bastrop 0001 Clean'!A:A &amp; "|" &amp; '1900 Bastrop 0001 Clean'!B:B, 0), 0) &lt;&gt; '1900 Bastrop 0001 Raw'!A246:AF246))</f>
        <v>0</v>
      </c>
    </row>
    <row r="247" spans="1:33">
      <c r="A247" s="6">
        <v>46</v>
      </c>
      <c r="B247" s="6">
        <v>42</v>
      </c>
      <c r="D247" s="6">
        <v>1</v>
      </c>
      <c r="E247" s="6">
        <v>41</v>
      </c>
      <c r="F247" s="6" t="s">
        <v>4118</v>
      </c>
      <c r="G247" s="6" t="s">
        <v>508</v>
      </c>
      <c r="H247" s="6" t="s">
        <v>2936</v>
      </c>
      <c r="I247" s="6" t="s">
        <v>637</v>
      </c>
      <c r="J247" s="6" t="s">
        <v>24</v>
      </c>
      <c r="K247" s="6" t="s">
        <v>1971</v>
      </c>
      <c r="L247" s="6">
        <v>1875</v>
      </c>
      <c r="M247" s="6">
        <v>25</v>
      </c>
      <c r="N247" s="6" t="s">
        <v>2933</v>
      </c>
      <c r="O247" s="6">
        <v>10</v>
      </c>
      <c r="P247" s="6">
        <v>8</v>
      </c>
      <c r="Q247" s="6">
        <v>5</v>
      </c>
      <c r="R247" s="6" t="s">
        <v>3952</v>
      </c>
      <c r="S247" s="6" t="s">
        <v>3952</v>
      </c>
      <c r="T247" s="6" t="s">
        <v>3952</v>
      </c>
      <c r="AA247" s="6" t="s">
        <v>1395</v>
      </c>
      <c r="AB247" s="6" t="s">
        <v>1395</v>
      </c>
      <c r="AC247" s="6" t="s">
        <v>1395</v>
      </c>
      <c r="AG247" cm="1">
        <f t="array" ref="AG247">SUMPRODUCT(--(INDEX('1900 Bastrop 0001 Clean'!A:AF, MATCH(A247 &amp; "|" &amp; B247, '1900 Bastrop 0001 Clean'!A:A &amp; "|" &amp; '1900 Bastrop 0001 Clean'!B:B, 0), 0) &lt;&gt; '1900 Bastrop 0001 Raw'!A247:AF247))</f>
        <v>0</v>
      </c>
    </row>
    <row r="248" spans="1:33">
      <c r="A248" s="6">
        <v>47</v>
      </c>
      <c r="B248" s="6">
        <v>42</v>
      </c>
      <c r="D248" s="6">
        <v>1</v>
      </c>
      <c r="E248" s="6">
        <v>41</v>
      </c>
      <c r="F248" s="6" t="s">
        <v>4118</v>
      </c>
      <c r="G248" s="6" t="s">
        <v>508</v>
      </c>
      <c r="H248" s="6" t="s">
        <v>2938</v>
      </c>
      <c r="I248" s="6" t="s">
        <v>637</v>
      </c>
      <c r="J248" s="6" t="s">
        <v>24</v>
      </c>
      <c r="K248" s="6" t="s">
        <v>2526</v>
      </c>
      <c r="L248" s="6">
        <v>1892</v>
      </c>
      <c r="M248" s="6">
        <v>7</v>
      </c>
      <c r="N248" s="6" t="s">
        <v>2939</v>
      </c>
      <c r="R248" s="6" t="s">
        <v>3952</v>
      </c>
      <c r="S248" s="6" t="s">
        <v>3952</v>
      </c>
      <c r="T248" s="6" t="s">
        <v>3952</v>
      </c>
      <c r="AG248" cm="1">
        <f t="array" ref="AG248">SUMPRODUCT(--(INDEX('1900 Bastrop 0001 Clean'!A:AF, MATCH(A248 &amp; "|" &amp; B248, '1900 Bastrop 0001 Clean'!A:A &amp; "|" &amp; '1900 Bastrop 0001 Clean'!B:B, 0), 0) &lt;&gt; '1900 Bastrop 0001 Raw'!A248:AF248))</f>
        <v>0</v>
      </c>
    </row>
    <row r="249" spans="1:33">
      <c r="A249" s="6">
        <v>48</v>
      </c>
      <c r="B249" s="6">
        <v>42</v>
      </c>
      <c r="D249" s="6">
        <v>1</v>
      </c>
      <c r="E249" s="6">
        <v>41</v>
      </c>
      <c r="F249" s="6" t="s">
        <v>4118</v>
      </c>
      <c r="G249" s="6" t="s">
        <v>812</v>
      </c>
      <c r="H249" s="6" t="s">
        <v>2944</v>
      </c>
      <c r="I249" s="6" t="s">
        <v>637</v>
      </c>
      <c r="J249" s="6" t="s">
        <v>19</v>
      </c>
      <c r="K249" s="6" t="s">
        <v>2245</v>
      </c>
      <c r="L249" s="6">
        <v>1894</v>
      </c>
      <c r="M249" s="6">
        <v>5</v>
      </c>
      <c r="N249" s="6" t="s">
        <v>2939</v>
      </c>
      <c r="R249" s="6" t="s">
        <v>3952</v>
      </c>
      <c r="S249" s="6" t="s">
        <v>3952</v>
      </c>
      <c r="T249" s="6" t="s">
        <v>3952</v>
      </c>
      <c r="AG249" cm="1">
        <f t="array" ref="AG249">SUMPRODUCT(--(INDEX('1900 Bastrop 0001 Clean'!A:AF, MATCH(A249 &amp; "|" &amp; B249, '1900 Bastrop 0001 Clean'!A:A &amp; "|" &amp; '1900 Bastrop 0001 Clean'!B:B, 0), 0) &lt;&gt; '1900 Bastrop 0001 Raw'!A249:AF249))</f>
        <v>0</v>
      </c>
    </row>
    <row r="250" spans="1:33">
      <c r="A250" s="6">
        <v>49</v>
      </c>
      <c r="B250" s="6">
        <v>42</v>
      </c>
      <c r="D250" s="6">
        <v>1</v>
      </c>
      <c r="E250" s="6">
        <v>41</v>
      </c>
      <c r="F250" s="6" t="s">
        <v>4118</v>
      </c>
      <c r="G250" s="6" t="s">
        <v>3274</v>
      </c>
      <c r="H250" s="6" t="s">
        <v>2938</v>
      </c>
      <c r="I250" s="6" t="s">
        <v>637</v>
      </c>
      <c r="J250" s="6" t="s">
        <v>24</v>
      </c>
      <c r="K250" s="6" t="s">
        <v>2143</v>
      </c>
      <c r="L250" s="6">
        <v>1895</v>
      </c>
      <c r="M250" s="6">
        <v>4</v>
      </c>
      <c r="N250" s="6" t="s">
        <v>2939</v>
      </c>
      <c r="R250" s="6" t="s">
        <v>3952</v>
      </c>
      <c r="S250" s="6" t="s">
        <v>3952</v>
      </c>
      <c r="T250" s="6" t="s">
        <v>3952</v>
      </c>
      <c r="AG250" cm="1">
        <f t="array" ref="AG250">SUMPRODUCT(--(INDEX('1900 Bastrop 0001 Clean'!A:AF, MATCH(A250 &amp; "|" &amp; B250, '1900 Bastrop 0001 Clean'!A:A &amp; "|" &amp; '1900 Bastrop 0001 Clean'!B:B, 0), 0) &lt;&gt; '1900 Bastrop 0001 Raw'!A250:AF250))</f>
        <v>0</v>
      </c>
    </row>
    <row r="251" spans="1:33">
      <c r="A251" s="6">
        <v>50</v>
      </c>
      <c r="B251" s="6">
        <v>42</v>
      </c>
      <c r="D251" s="6">
        <v>1</v>
      </c>
      <c r="E251" s="6">
        <v>41</v>
      </c>
      <c r="F251" s="6" t="s">
        <v>4118</v>
      </c>
      <c r="G251" s="6" t="s">
        <v>4119</v>
      </c>
      <c r="H251" s="6" t="s">
        <v>2944</v>
      </c>
      <c r="I251" s="6" t="s">
        <v>637</v>
      </c>
      <c r="J251" s="6" t="s">
        <v>19</v>
      </c>
      <c r="K251" s="6" t="s">
        <v>1971</v>
      </c>
      <c r="L251" s="6">
        <v>1897</v>
      </c>
      <c r="M251" s="6">
        <v>3</v>
      </c>
      <c r="N251" s="6" t="s">
        <v>2939</v>
      </c>
      <c r="R251" s="6" t="s">
        <v>3952</v>
      </c>
      <c r="S251" s="6" t="s">
        <v>3952</v>
      </c>
      <c r="T251" s="6" t="s">
        <v>3952</v>
      </c>
      <c r="AG251" cm="1">
        <f t="array" ref="AG251">SUMPRODUCT(--(INDEX('1900 Bastrop 0001 Clean'!A:AF, MATCH(A251 &amp; "|" &amp; B251, '1900 Bastrop 0001 Clean'!A:A &amp; "|" &amp; '1900 Bastrop 0001 Clean'!B:B, 0), 0) &lt;&gt; '1900 Bastrop 0001 Raw'!A251:AF251))</f>
        <v>0</v>
      </c>
    </row>
    <row r="252" spans="1:33">
      <c r="A252" s="6">
        <v>1</v>
      </c>
      <c r="B252" s="6">
        <v>42</v>
      </c>
      <c r="D252" s="6">
        <v>1</v>
      </c>
      <c r="E252" s="6">
        <v>41</v>
      </c>
      <c r="F252" s="6" t="s">
        <v>4120</v>
      </c>
      <c r="G252" s="6" t="s">
        <v>4121</v>
      </c>
      <c r="H252" s="6" t="s">
        <v>2944</v>
      </c>
      <c r="I252" s="6" t="s">
        <v>637</v>
      </c>
      <c r="J252" s="6" t="s">
        <v>19</v>
      </c>
      <c r="K252" s="6" t="s">
        <v>1971</v>
      </c>
      <c r="L252" s="6">
        <v>1898</v>
      </c>
      <c r="M252" s="6">
        <v>2</v>
      </c>
      <c r="N252" s="6" t="s">
        <v>2939</v>
      </c>
      <c r="R252" s="6" t="s">
        <v>3952</v>
      </c>
      <c r="S252" s="6" t="s">
        <v>3952</v>
      </c>
      <c r="T252" s="6" t="s">
        <v>3952</v>
      </c>
      <c r="AG252" cm="1">
        <f t="array" ref="AG252">SUMPRODUCT(--(INDEX('1900 Bastrop 0001 Clean'!A:AF, MATCH(A252 &amp; "|" &amp; B252, '1900 Bastrop 0001 Clean'!A:A &amp; "|" &amp; '1900 Bastrop 0001 Clean'!B:B, 0), 0) &lt;&gt; '1900 Bastrop 0001 Raw'!A252:AF252))</f>
        <v>0</v>
      </c>
    </row>
    <row r="253" spans="1:33">
      <c r="A253" s="6">
        <v>2</v>
      </c>
      <c r="B253" s="6">
        <v>42</v>
      </c>
      <c r="D253" s="6">
        <v>1</v>
      </c>
      <c r="E253" s="6">
        <v>41</v>
      </c>
      <c r="F253" s="6" t="s">
        <v>20</v>
      </c>
      <c r="G253" s="6" t="s">
        <v>147</v>
      </c>
      <c r="H253" s="6" t="s">
        <v>2953</v>
      </c>
      <c r="I253" s="6" t="s">
        <v>637</v>
      </c>
      <c r="J253" s="6" t="s">
        <v>24</v>
      </c>
      <c r="K253" s="6" t="s">
        <v>2354</v>
      </c>
      <c r="L253" s="6">
        <v>1883</v>
      </c>
      <c r="M253" s="6">
        <v>17</v>
      </c>
      <c r="N253" s="6" t="s">
        <v>2939</v>
      </c>
      <c r="R253" s="6" t="s">
        <v>3952</v>
      </c>
      <c r="S253" s="6" t="s">
        <v>4016</v>
      </c>
      <c r="X253" s="6" t="s">
        <v>1998</v>
      </c>
      <c r="Y253" s="6">
        <v>0</v>
      </c>
      <c r="Z253" s="6">
        <v>0</v>
      </c>
      <c r="AA253" s="6" t="s">
        <v>1395</v>
      </c>
      <c r="AB253" s="6" t="s">
        <v>1395</v>
      </c>
      <c r="AC253" s="6" t="s">
        <v>1395</v>
      </c>
      <c r="AG253" cm="1">
        <f t="array" ref="AG253">SUMPRODUCT(--(INDEX('1900 Bastrop 0001 Clean'!A:AF, MATCH(A253 &amp; "|" &amp; B253, '1900 Bastrop 0001 Clean'!A:A &amp; "|" &amp; '1900 Bastrop 0001 Clean'!B:B, 0), 0) &lt;&gt; '1900 Bastrop 0001 Raw'!A253:AF253))</f>
        <v>0</v>
      </c>
    </row>
    <row r="254" spans="1:33">
      <c r="A254" s="6">
        <v>3</v>
      </c>
      <c r="B254" s="6">
        <v>42</v>
      </c>
      <c r="D254" s="6">
        <v>1</v>
      </c>
      <c r="E254" s="6">
        <v>41</v>
      </c>
      <c r="F254" s="6" t="s">
        <v>20</v>
      </c>
      <c r="G254" s="6" t="s">
        <v>280</v>
      </c>
      <c r="H254" s="6" t="s">
        <v>2953</v>
      </c>
      <c r="I254" s="6" t="s">
        <v>637</v>
      </c>
      <c r="J254" s="6" t="s">
        <v>24</v>
      </c>
      <c r="K254" s="6" t="s">
        <v>1971</v>
      </c>
      <c r="L254" s="6">
        <v>1884</v>
      </c>
      <c r="M254" s="6">
        <v>16</v>
      </c>
      <c r="N254" s="6" t="s">
        <v>2939</v>
      </c>
      <c r="R254" s="6" t="s">
        <v>3952</v>
      </c>
      <c r="S254" s="6" t="s">
        <v>4016</v>
      </c>
      <c r="X254" s="6" t="s">
        <v>1998</v>
      </c>
      <c r="Y254" s="6">
        <v>0</v>
      </c>
      <c r="Z254" s="6">
        <v>0</v>
      </c>
      <c r="AA254" s="6" t="s">
        <v>1395</v>
      </c>
      <c r="AB254" s="6" t="s">
        <v>1395</v>
      </c>
      <c r="AC254" s="6" t="s">
        <v>1395</v>
      </c>
      <c r="AG254" cm="1">
        <f t="array" ref="AG254">SUMPRODUCT(--(INDEX('1900 Bastrop 0001 Clean'!A:AF, MATCH(A254 &amp; "|" &amp; B254, '1900 Bastrop 0001 Clean'!A:A &amp; "|" &amp; '1900 Bastrop 0001 Clean'!B:B, 0), 0) &lt;&gt; '1900 Bastrop 0001 Raw'!A254:AF254))</f>
        <v>0</v>
      </c>
    </row>
    <row r="255" spans="1:33">
      <c r="A255" s="6">
        <v>4</v>
      </c>
      <c r="B255" s="6">
        <v>43</v>
      </c>
      <c r="D255" s="6">
        <v>1</v>
      </c>
      <c r="E255" s="6">
        <v>42</v>
      </c>
      <c r="F255" s="6" t="s">
        <v>20</v>
      </c>
      <c r="G255" s="6" t="s">
        <v>1701</v>
      </c>
      <c r="H255" s="6" t="s">
        <v>3949</v>
      </c>
      <c r="I255" s="6" t="s">
        <v>637</v>
      </c>
      <c r="J255" s="6" t="s">
        <v>19</v>
      </c>
      <c r="K255" s="6" t="s">
        <v>2354</v>
      </c>
      <c r="L255" s="6">
        <v>1879</v>
      </c>
      <c r="M255" s="6">
        <v>21</v>
      </c>
      <c r="N255" s="6" t="s">
        <v>2933</v>
      </c>
      <c r="O255" s="6">
        <v>0</v>
      </c>
      <c r="R255" s="6" t="s">
        <v>3952</v>
      </c>
      <c r="S255" s="6" t="s">
        <v>4016</v>
      </c>
      <c r="X255" s="6" t="s">
        <v>32</v>
      </c>
      <c r="Y255" s="6">
        <v>0</v>
      </c>
      <c r="Z255" s="6">
        <v>0</v>
      </c>
      <c r="AA255" s="6" t="s">
        <v>1395</v>
      </c>
      <c r="AB255" s="6" t="s">
        <v>1395</v>
      </c>
      <c r="AC255" s="6" t="s">
        <v>1395</v>
      </c>
      <c r="AD255" s="6" t="s">
        <v>3956</v>
      </c>
      <c r="AF255" s="6" t="s">
        <v>261</v>
      </c>
      <c r="AG255" cm="1">
        <f t="array" ref="AG255">SUMPRODUCT(--(INDEX('1900 Bastrop 0001 Clean'!A:AF, MATCH(A255 &amp; "|" &amp; B255, '1900 Bastrop 0001 Clean'!A:A &amp; "|" &amp; '1900 Bastrop 0001 Clean'!B:B, 0), 0) &lt;&gt; '1900 Bastrop 0001 Raw'!A255:AF255))</f>
        <v>0</v>
      </c>
    </row>
    <row r="256" spans="1:33">
      <c r="A256" s="6">
        <v>5</v>
      </c>
      <c r="B256" s="6">
        <v>43</v>
      </c>
      <c r="D256" s="6">
        <v>1</v>
      </c>
      <c r="E256" s="6">
        <v>42</v>
      </c>
      <c r="F256" s="6" t="s">
        <v>20</v>
      </c>
      <c r="G256" s="6" t="s">
        <v>4122</v>
      </c>
      <c r="H256" s="6" t="s">
        <v>2936</v>
      </c>
      <c r="I256" s="6" t="s">
        <v>637</v>
      </c>
      <c r="J256" s="6" t="s">
        <v>24</v>
      </c>
      <c r="K256" s="6" t="s">
        <v>1971</v>
      </c>
      <c r="L256" s="6">
        <v>1878</v>
      </c>
      <c r="M256" s="6">
        <v>22</v>
      </c>
      <c r="N256" s="6" t="s">
        <v>2933</v>
      </c>
      <c r="O256" s="6">
        <v>0</v>
      </c>
      <c r="P256" s="6">
        <v>1</v>
      </c>
      <c r="Q256" s="6">
        <v>1</v>
      </c>
      <c r="R256" s="6" t="s">
        <v>3952</v>
      </c>
      <c r="AA256" s="6" t="s">
        <v>1395</v>
      </c>
      <c r="AB256" s="6" t="s">
        <v>1395</v>
      </c>
      <c r="AC256" s="6" t="s">
        <v>1395</v>
      </c>
      <c r="AG256" cm="1">
        <f t="array" ref="AG256">SUMPRODUCT(--(INDEX('1900 Bastrop 0001 Clean'!A:AF, MATCH(A256 &amp; "|" &amp; B256, '1900 Bastrop 0001 Clean'!A:A &amp; "|" &amp; '1900 Bastrop 0001 Clean'!B:B, 0), 0) &lt;&gt; '1900 Bastrop 0001 Raw'!A256:AF256))</f>
        <v>0</v>
      </c>
    </row>
    <row r="257" spans="1:33">
      <c r="A257" s="6">
        <v>6</v>
      </c>
      <c r="B257" s="6">
        <v>43</v>
      </c>
      <c r="D257" s="6">
        <v>1</v>
      </c>
      <c r="E257" s="6">
        <v>42</v>
      </c>
      <c r="F257" s="6" t="s">
        <v>20</v>
      </c>
      <c r="G257" s="6" t="s">
        <v>2871</v>
      </c>
      <c r="H257" s="6" t="s">
        <v>2938</v>
      </c>
      <c r="I257" s="6" t="s">
        <v>637</v>
      </c>
      <c r="J257" s="6" t="s">
        <v>24</v>
      </c>
      <c r="K257" s="6" t="s">
        <v>2128</v>
      </c>
      <c r="L257" s="6">
        <v>1897</v>
      </c>
      <c r="M257" s="6">
        <v>3</v>
      </c>
      <c r="N257" s="6" t="s">
        <v>2939</v>
      </c>
      <c r="R257" s="6" t="s">
        <v>3952</v>
      </c>
      <c r="S257" s="6" t="s">
        <v>3952</v>
      </c>
      <c r="T257" s="6" t="s">
        <v>3952</v>
      </c>
      <c r="AD257" s="6" t="s">
        <v>3956</v>
      </c>
      <c r="AG257" cm="1">
        <f t="array" ref="AG257">SUMPRODUCT(--(INDEX('1900 Bastrop 0001 Clean'!A:AF, MATCH(A257 &amp; "|" &amp; B257, '1900 Bastrop 0001 Clean'!A:A &amp; "|" &amp; '1900 Bastrop 0001 Clean'!B:B, 0), 0) &lt;&gt; '1900 Bastrop 0001 Raw'!A257:AF257))</f>
        <v>0</v>
      </c>
    </row>
    <row r="258" spans="1:33">
      <c r="A258" s="6">
        <v>7</v>
      </c>
      <c r="B258" s="6">
        <v>43</v>
      </c>
      <c r="D258" s="6">
        <v>1</v>
      </c>
      <c r="E258" s="6">
        <v>42</v>
      </c>
      <c r="F258" s="6" t="s">
        <v>522</v>
      </c>
      <c r="G258" s="6" t="s">
        <v>524</v>
      </c>
      <c r="H258" s="6" t="s">
        <v>2953</v>
      </c>
      <c r="I258" s="6" t="s">
        <v>637</v>
      </c>
      <c r="J258" s="6" t="s">
        <v>19</v>
      </c>
      <c r="K258" s="6" t="s">
        <v>2161</v>
      </c>
      <c r="L258" s="6">
        <v>1881</v>
      </c>
      <c r="M258" s="6">
        <v>18</v>
      </c>
      <c r="N258" s="6" t="s">
        <v>2939</v>
      </c>
      <c r="R258" s="6" t="s">
        <v>3952</v>
      </c>
      <c r="X258" s="6" t="s">
        <v>1998</v>
      </c>
      <c r="Y258" s="6">
        <v>0</v>
      </c>
      <c r="AA258" s="6" t="s">
        <v>1395</v>
      </c>
      <c r="AB258" s="6" t="s">
        <v>1395</v>
      </c>
      <c r="AC258" s="6" t="s">
        <v>1395</v>
      </c>
      <c r="AG258" cm="1">
        <f t="array" ref="AG258">SUMPRODUCT(--(INDEX('1900 Bastrop 0001 Clean'!A:AF, MATCH(A258 &amp; "|" &amp; B258, '1900 Bastrop 0001 Clean'!A:A &amp; "|" &amp; '1900 Bastrop 0001 Clean'!B:B, 0), 0) &lt;&gt; '1900 Bastrop 0001 Raw'!A258:AF258))</f>
        <v>0</v>
      </c>
    </row>
    <row r="259" spans="1:33">
      <c r="A259" s="6">
        <v>8</v>
      </c>
      <c r="B259" s="6">
        <v>44</v>
      </c>
      <c r="D259" s="6">
        <v>1</v>
      </c>
      <c r="E259" s="6">
        <v>43</v>
      </c>
      <c r="F259" s="6" t="s">
        <v>4123</v>
      </c>
      <c r="G259" s="6" t="s">
        <v>4124</v>
      </c>
      <c r="H259" s="6" t="s">
        <v>3949</v>
      </c>
      <c r="I259" s="6" t="s">
        <v>637</v>
      </c>
      <c r="J259" s="6" t="s">
        <v>19</v>
      </c>
      <c r="K259" s="6" t="s">
        <v>2206</v>
      </c>
      <c r="L259" s="6">
        <v>1877</v>
      </c>
      <c r="M259" s="6">
        <v>23</v>
      </c>
      <c r="N259" s="6" t="s">
        <v>2939</v>
      </c>
      <c r="R259" s="6" t="s">
        <v>3952</v>
      </c>
      <c r="S259" s="6" t="s">
        <v>4016</v>
      </c>
      <c r="T259" s="6" t="s">
        <v>4016</v>
      </c>
      <c r="X259" s="6" t="s">
        <v>32</v>
      </c>
      <c r="Y259" s="6">
        <v>0</v>
      </c>
      <c r="AA259" s="6" t="s">
        <v>1395</v>
      </c>
      <c r="AB259" s="6" t="s">
        <v>1395</v>
      </c>
      <c r="AC259" s="6" t="s">
        <v>1395</v>
      </c>
      <c r="AD259" s="6" t="s">
        <v>3956</v>
      </c>
      <c r="AF259" s="6" t="s">
        <v>261</v>
      </c>
      <c r="AG259" cm="1">
        <f t="array" ref="AG259">SUMPRODUCT(--(INDEX('1900 Bastrop 0001 Clean'!A:AF, MATCH(A259 &amp; "|" &amp; B259, '1900 Bastrop 0001 Clean'!A:A &amp; "|" &amp; '1900 Bastrop 0001 Clean'!B:B, 0), 0) &lt;&gt; '1900 Bastrop 0001 Raw'!A259:AF259))</f>
        <v>0</v>
      </c>
    </row>
    <row r="260" spans="1:33">
      <c r="A260" s="6">
        <v>9</v>
      </c>
      <c r="B260" s="6">
        <v>44</v>
      </c>
      <c r="D260" s="6">
        <v>1</v>
      </c>
      <c r="E260" s="6">
        <v>1</v>
      </c>
      <c r="F260" s="6" t="s">
        <v>4123</v>
      </c>
      <c r="G260" s="6" t="s">
        <v>4125</v>
      </c>
      <c r="H260" s="6" t="s">
        <v>3069</v>
      </c>
      <c r="I260" s="6" t="s">
        <v>637</v>
      </c>
      <c r="J260" s="6" t="s">
        <v>19</v>
      </c>
      <c r="K260" s="6" t="s">
        <v>1971</v>
      </c>
      <c r="L260" s="6">
        <v>1840</v>
      </c>
      <c r="M260" s="6">
        <v>60</v>
      </c>
      <c r="N260" s="6" t="s">
        <v>2933</v>
      </c>
      <c r="O260" s="6">
        <v>25</v>
      </c>
      <c r="R260" s="6" t="s">
        <v>4016</v>
      </c>
      <c r="X260" s="6" t="s">
        <v>1998</v>
      </c>
      <c r="Y260" s="6">
        <v>0</v>
      </c>
      <c r="AA260" s="6" t="s">
        <v>92</v>
      </c>
      <c r="AB260" s="6" t="s">
        <v>92</v>
      </c>
      <c r="AC260" s="6" t="s">
        <v>1395</v>
      </c>
      <c r="AF260" s="6" t="s">
        <v>51</v>
      </c>
      <c r="AG260" cm="1">
        <f t="array" ref="AG260">SUMPRODUCT(--(INDEX('1900 Bastrop 0001 Clean'!A:AF, MATCH(A260 &amp; "|" &amp; B260, '1900 Bastrop 0001 Clean'!A:A &amp; "|" &amp; '1900 Bastrop 0001 Clean'!B:B, 0), 0) &lt;&gt; '1900 Bastrop 0001 Raw'!A260:AF260))</f>
        <v>1</v>
      </c>
    </row>
    <row r="261" spans="1:33">
      <c r="A261" s="6">
        <v>10</v>
      </c>
      <c r="B261" s="6">
        <v>44</v>
      </c>
      <c r="D261" s="6">
        <v>1</v>
      </c>
      <c r="E261" s="6">
        <v>1</v>
      </c>
      <c r="F261" s="6" t="s">
        <v>4123</v>
      </c>
      <c r="G261" s="6" t="s">
        <v>4126</v>
      </c>
      <c r="H261" s="6" t="s">
        <v>3217</v>
      </c>
      <c r="I261" s="6" t="s">
        <v>637</v>
      </c>
      <c r="J261" s="6" t="s">
        <v>24</v>
      </c>
      <c r="K261" s="6" t="s">
        <v>2354</v>
      </c>
      <c r="L261" s="6">
        <v>1835</v>
      </c>
      <c r="M261" s="6">
        <v>65</v>
      </c>
      <c r="N261" s="6" t="s">
        <v>2933</v>
      </c>
      <c r="O261" s="6">
        <v>25</v>
      </c>
      <c r="P261" s="6">
        <v>15</v>
      </c>
      <c r="Q261" s="6">
        <v>7</v>
      </c>
      <c r="R261" s="6" t="s">
        <v>4016</v>
      </c>
      <c r="S261" s="6" t="s">
        <v>4016</v>
      </c>
      <c r="T261" s="6" t="s">
        <v>4016</v>
      </c>
      <c r="AA261" s="6" t="s">
        <v>92</v>
      </c>
      <c r="AB261" s="6" t="s">
        <v>92</v>
      </c>
      <c r="AC261" s="6" t="s">
        <v>1395</v>
      </c>
      <c r="AG261" cm="1">
        <f t="array" ref="AG261">SUMPRODUCT(--(INDEX('1900 Bastrop 0001 Clean'!A:AF, MATCH(A261 &amp; "|" &amp; B261, '1900 Bastrop 0001 Clean'!A:A &amp; "|" &amp; '1900 Bastrop 0001 Clean'!B:B, 0), 0) &lt;&gt; '1900 Bastrop 0001 Raw'!A261:AF261))</f>
        <v>1</v>
      </c>
    </row>
    <row r="262" spans="1:33">
      <c r="A262" s="6">
        <v>11</v>
      </c>
      <c r="B262" s="6">
        <v>45</v>
      </c>
      <c r="D262" s="6">
        <v>1</v>
      </c>
      <c r="E262" s="6">
        <v>44</v>
      </c>
      <c r="F262" s="6" t="s">
        <v>3738</v>
      </c>
      <c r="G262" s="6" t="s">
        <v>2739</v>
      </c>
      <c r="H262" s="6" t="s">
        <v>3949</v>
      </c>
      <c r="I262" s="6" t="s">
        <v>637</v>
      </c>
      <c r="J262" s="6" t="s">
        <v>19</v>
      </c>
      <c r="K262" s="6" t="s">
        <v>2161</v>
      </c>
      <c r="L262" s="6">
        <v>1875</v>
      </c>
      <c r="M262" s="6">
        <v>24</v>
      </c>
      <c r="N262" s="6" t="s">
        <v>2933</v>
      </c>
      <c r="O262" s="6">
        <v>2</v>
      </c>
      <c r="R262" s="6" t="s">
        <v>3952</v>
      </c>
      <c r="S262" s="6" t="s">
        <v>4034</v>
      </c>
      <c r="T262" s="6" t="s">
        <v>1493</v>
      </c>
      <c r="X262" s="6" t="s">
        <v>32</v>
      </c>
      <c r="Y262" s="6">
        <v>0</v>
      </c>
      <c r="AA262" s="6" t="s">
        <v>1395</v>
      </c>
      <c r="AB262" s="6" t="s">
        <v>1395</v>
      </c>
      <c r="AC262" s="6" t="s">
        <v>1395</v>
      </c>
      <c r="AD262" s="6" t="s">
        <v>3956</v>
      </c>
      <c r="AF262" s="6" t="s">
        <v>261</v>
      </c>
      <c r="AG262" cm="1">
        <f t="array" ref="AG262">SUMPRODUCT(--(INDEX('1900 Bastrop 0001 Clean'!A:AF, MATCH(A262 &amp; "|" &amp; B262, '1900 Bastrop 0001 Clean'!A:A &amp; "|" &amp; '1900 Bastrop 0001 Clean'!B:B, 0), 0) &lt;&gt; '1900 Bastrop 0001 Raw'!A262:AF262))</f>
        <v>0</v>
      </c>
    </row>
    <row r="263" spans="1:33">
      <c r="A263" s="6">
        <v>12</v>
      </c>
      <c r="B263" s="6">
        <v>45</v>
      </c>
      <c r="D263" s="6">
        <v>1</v>
      </c>
      <c r="E263" s="6">
        <v>44</v>
      </c>
      <c r="F263" s="6" t="s">
        <v>3738</v>
      </c>
      <c r="G263" s="6" t="s">
        <v>4127</v>
      </c>
      <c r="H263" s="6" t="s">
        <v>2936</v>
      </c>
      <c r="I263" s="6" t="s">
        <v>637</v>
      </c>
      <c r="J263" s="6" t="s">
        <v>24</v>
      </c>
      <c r="K263" s="6" t="s">
        <v>2173</v>
      </c>
      <c r="L263" s="6">
        <v>1875</v>
      </c>
      <c r="M263" s="6">
        <v>24</v>
      </c>
      <c r="N263" s="6" t="s">
        <v>2933</v>
      </c>
      <c r="O263" s="6">
        <v>2</v>
      </c>
      <c r="P263" s="6">
        <v>2</v>
      </c>
      <c r="Q263" s="6">
        <v>1</v>
      </c>
      <c r="R263" s="6" t="s">
        <v>3952</v>
      </c>
      <c r="S263" s="6" t="s">
        <v>4016</v>
      </c>
      <c r="T263" s="6" t="s">
        <v>4016</v>
      </c>
      <c r="AA263" s="6" t="s">
        <v>1395</v>
      </c>
      <c r="AB263" s="6" t="s">
        <v>1395</v>
      </c>
      <c r="AC263" s="6" t="s">
        <v>1395</v>
      </c>
      <c r="AG263" cm="1">
        <f t="array" ref="AG263">SUMPRODUCT(--(INDEX('1900 Bastrop 0001 Clean'!A:AF, MATCH(A263 &amp; "|" &amp; B263, '1900 Bastrop 0001 Clean'!A:A &amp; "|" &amp; '1900 Bastrop 0001 Clean'!B:B, 0), 0) &lt;&gt; '1900 Bastrop 0001 Raw'!A263:AF263))</f>
        <v>0</v>
      </c>
    </row>
    <row r="264" spans="1:33">
      <c r="A264" s="6">
        <v>13</v>
      </c>
      <c r="B264" s="6">
        <v>45</v>
      </c>
      <c r="D264" s="6">
        <v>1</v>
      </c>
      <c r="E264" s="6">
        <v>44</v>
      </c>
      <c r="F264" s="6" t="s">
        <v>3738</v>
      </c>
      <c r="G264" s="6" t="s">
        <v>4128</v>
      </c>
      <c r="H264" s="6" t="s">
        <v>2938</v>
      </c>
      <c r="I264" s="6" t="s">
        <v>637</v>
      </c>
      <c r="J264" s="6" t="s">
        <v>24</v>
      </c>
      <c r="K264" s="6" t="s">
        <v>2033</v>
      </c>
      <c r="L264" s="6">
        <v>1899</v>
      </c>
      <c r="M264" s="6">
        <v>1</v>
      </c>
      <c r="N264" s="6" t="s">
        <v>2939</v>
      </c>
      <c r="R264" s="6" t="s">
        <v>3952</v>
      </c>
      <c r="S264" s="6" t="s">
        <v>3952</v>
      </c>
      <c r="T264" s="6" t="s">
        <v>3952</v>
      </c>
      <c r="Z264" s="6">
        <v>7</v>
      </c>
      <c r="AG264" cm="1">
        <f t="array" ref="AG264">SUMPRODUCT(--(INDEX('1900 Bastrop 0001 Clean'!A:AF, MATCH(A264 &amp; "|" &amp; B264, '1900 Bastrop 0001 Clean'!A:A &amp; "|" &amp; '1900 Bastrop 0001 Clean'!B:B, 0), 0) &lt;&gt; '1900 Bastrop 0001 Raw'!A264:AF264))</f>
        <v>0</v>
      </c>
    </row>
    <row r="265" spans="1:33">
      <c r="A265" s="6">
        <v>14</v>
      </c>
      <c r="B265" s="6">
        <v>46</v>
      </c>
      <c r="D265" s="6">
        <v>1</v>
      </c>
      <c r="E265" s="6">
        <v>45</v>
      </c>
      <c r="F265" s="6" t="s">
        <v>4129</v>
      </c>
      <c r="G265" s="6" t="s">
        <v>3203</v>
      </c>
      <c r="H265" s="6" t="s">
        <v>3949</v>
      </c>
      <c r="I265" s="6" t="s">
        <v>637</v>
      </c>
      <c r="J265" s="6" t="s">
        <v>24</v>
      </c>
      <c r="K265" s="6" t="s">
        <v>1971</v>
      </c>
      <c r="L265" s="6">
        <v>1878</v>
      </c>
      <c r="M265" s="6">
        <v>22</v>
      </c>
      <c r="N265" s="6" t="s">
        <v>3119</v>
      </c>
      <c r="P265" s="6">
        <v>3</v>
      </c>
      <c r="Q265" s="6">
        <v>3</v>
      </c>
      <c r="R265" s="6" t="s">
        <v>3952</v>
      </c>
      <c r="S265" s="6" t="s">
        <v>3952</v>
      </c>
      <c r="T265" s="6" t="s">
        <v>3952</v>
      </c>
      <c r="X265" s="6" t="s">
        <v>32</v>
      </c>
      <c r="Y265" s="6">
        <v>0</v>
      </c>
      <c r="AA265" s="6" t="s">
        <v>92</v>
      </c>
      <c r="AB265" s="6" t="s">
        <v>92</v>
      </c>
      <c r="AC265" s="6" t="s">
        <v>1395</v>
      </c>
      <c r="AD265" s="6" t="s">
        <v>3956</v>
      </c>
      <c r="AF265" s="6" t="s">
        <v>261</v>
      </c>
      <c r="AG265" cm="1">
        <f t="array" ref="AG265">SUMPRODUCT(--(INDEX('1900 Bastrop 0001 Clean'!A:AF, MATCH(A265 &amp; "|" &amp; B265, '1900 Bastrop 0001 Clean'!A:A &amp; "|" &amp; '1900 Bastrop 0001 Clean'!B:B, 0), 0) &lt;&gt; '1900 Bastrop 0001 Raw'!A265:AF265))</f>
        <v>0</v>
      </c>
    </row>
    <row r="266" spans="1:33">
      <c r="A266" s="6">
        <v>15</v>
      </c>
      <c r="B266" s="6">
        <v>46</v>
      </c>
      <c r="D266" s="6">
        <v>1</v>
      </c>
      <c r="E266" s="6">
        <v>45</v>
      </c>
      <c r="F266" s="6" t="s">
        <v>4129</v>
      </c>
      <c r="G266" s="6" t="s">
        <v>4130</v>
      </c>
      <c r="H266" s="6" t="s">
        <v>2938</v>
      </c>
      <c r="I266" s="6" t="s">
        <v>637</v>
      </c>
      <c r="J266" s="6" t="s">
        <v>24</v>
      </c>
      <c r="K266" s="6" t="s">
        <v>2354</v>
      </c>
      <c r="L266" s="6">
        <v>1894</v>
      </c>
      <c r="M266" s="6">
        <v>6</v>
      </c>
      <c r="N266" s="6" t="s">
        <v>2939</v>
      </c>
      <c r="R266" s="6" t="s">
        <v>3952</v>
      </c>
      <c r="S266" s="6" t="s">
        <v>3952</v>
      </c>
      <c r="T266" s="6" t="s">
        <v>3952</v>
      </c>
      <c r="AG266" cm="1">
        <f t="array" ref="AG266">SUMPRODUCT(--(INDEX('1900 Bastrop 0001 Clean'!A:AF, MATCH(A266 &amp; "|" &amp; B266, '1900 Bastrop 0001 Clean'!A:A &amp; "|" &amp; '1900 Bastrop 0001 Clean'!B:B, 0), 0) &lt;&gt; '1900 Bastrop 0001 Raw'!A266:AF266))</f>
        <v>0</v>
      </c>
    </row>
    <row r="267" spans="1:33">
      <c r="A267" s="6">
        <v>16</v>
      </c>
      <c r="B267" s="6">
        <v>46</v>
      </c>
      <c r="D267" s="6">
        <v>1</v>
      </c>
      <c r="E267" s="6">
        <v>45</v>
      </c>
      <c r="F267" s="6" t="s">
        <v>4129</v>
      </c>
      <c r="G267" s="6" t="s">
        <v>2058</v>
      </c>
      <c r="H267" s="6" t="s">
        <v>2938</v>
      </c>
      <c r="I267" s="6" t="s">
        <v>637</v>
      </c>
      <c r="J267" s="6" t="s">
        <v>24</v>
      </c>
      <c r="K267" s="6" t="s">
        <v>2128</v>
      </c>
      <c r="L267" s="6">
        <v>1896</v>
      </c>
      <c r="M267" s="6">
        <v>4</v>
      </c>
      <c r="N267" s="6" t="s">
        <v>2939</v>
      </c>
      <c r="R267" s="6" t="s">
        <v>3952</v>
      </c>
      <c r="S267" s="6" t="s">
        <v>3952</v>
      </c>
      <c r="T267" s="6" t="s">
        <v>3952</v>
      </c>
      <c r="AG267" cm="1">
        <f t="array" ref="AG267">SUMPRODUCT(--(INDEX('1900 Bastrop 0001 Clean'!A:AF, MATCH(A267 &amp; "|" &amp; B267, '1900 Bastrop 0001 Clean'!A:A &amp; "|" &amp; '1900 Bastrop 0001 Clean'!B:B, 0), 0) &lt;&gt; '1900 Bastrop 0001 Raw'!A267:AF267))</f>
        <v>0</v>
      </c>
    </row>
    <row r="268" spans="1:33">
      <c r="A268" s="6">
        <v>17</v>
      </c>
      <c r="B268" s="6">
        <v>46</v>
      </c>
      <c r="D268" s="6">
        <v>1</v>
      </c>
      <c r="E268" s="6">
        <v>45</v>
      </c>
      <c r="F268" s="6" t="s">
        <v>4129</v>
      </c>
      <c r="G268" s="6" t="s">
        <v>63</v>
      </c>
      <c r="H268" s="6" t="s">
        <v>2944</v>
      </c>
      <c r="I268" s="6" t="s">
        <v>637</v>
      </c>
      <c r="J268" s="6" t="s">
        <v>19</v>
      </c>
      <c r="K268" s="6" t="s">
        <v>1971</v>
      </c>
      <c r="L268" s="6">
        <v>1897</v>
      </c>
      <c r="M268" s="6">
        <v>3</v>
      </c>
      <c r="N268" s="6" t="s">
        <v>2939</v>
      </c>
      <c r="R268" s="6" t="s">
        <v>3952</v>
      </c>
      <c r="S268" s="6" t="s">
        <v>3952</v>
      </c>
      <c r="T268" s="6" t="s">
        <v>3952</v>
      </c>
      <c r="AG268" cm="1">
        <f t="array" ref="AG268">SUMPRODUCT(--(INDEX('1900 Bastrop 0001 Clean'!A:AF, MATCH(A268 &amp; "|" &amp; B268, '1900 Bastrop 0001 Clean'!A:A &amp; "|" &amp; '1900 Bastrop 0001 Clean'!B:B, 0), 0) &lt;&gt; '1900 Bastrop 0001 Raw'!A268:AF268))</f>
        <v>0</v>
      </c>
    </row>
    <row r="269" spans="1:33">
      <c r="A269" s="6">
        <v>18</v>
      </c>
      <c r="B269" s="6">
        <v>47</v>
      </c>
      <c r="D269" s="6">
        <v>1</v>
      </c>
      <c r="E269" s="6">
        <v>46</v>
      </c>
      <c r="F269" s="6" t="s">
        <v>140</v>
      </c>
      <c r="G269" s="6" t="s">
        <v>4131</v>
      </c>
      <c r="H269" s="6" t="s">
        <v>3949</v>
      </c>
      <c r="I269" s="6" t="s">
        <v>20</v>
      </c>
      <c r="J269" s="6" t="s">
        <v>19</v>
      </c>
      <c r="K269" s="6" t="s">
        <v>2173</v>
      </c>
      <c r="L269" s="6">
        <v>1851</v>
      </c>
      <c r="M269" s="6">
        <v>48</v>
      </c>
      <c r="N269" s="6" t="s">
        <v>2933</v>
      </c>
      <c r="O269" s="6">
        <v>16</v>
      </c>
      <c r="R269" s="6" t="s">
        <v>3952</v>
      </c>
      <c r="S269" s="6" t="s">
        <v>4132</v>
      </c>
      <c r="T269" s="6" t="s">
        <v>4016</v>
      </c>
      <c r="X269" s="6" t="s">
        <v>32</v>
      </c>
      <c r="Y269" s="6">
        <v>0</v>
      </c>
      <c r="AA269" s="6" t="s">
        <v>1395</v>
      </c>
      <c r="AB269" s="6" t="s">
        <v>1395</v>
      </c>
      <c r="AC269" s="6" t="s">
        <v>1395</v>
      </c>
      <c r="AD269" s="6" t="s">
        <v>3956</v>
      </c>
      <c r="AF269" s="6" t="s">
        <v>261</v>
      </c>
      <c r="AG269" cm="1">
        <f t="array" ref="AG269">SUMPRODUCT(--(INDEX('1900 Bastrop 0001 Clean'!A:AF, MATCH(A269 &amp; "|" &amp; B269, '1900 Bastrop 0001 Clean'!A:A &amp; "|" &amp; '1900 Bastrop 0001 Clean'!B:B, 0), 0) &lt;&gt; '1900 Bastrop 0001 Raw'!A269:AF269))</f>
        <v>0</v>
      </c>
    </row>
    <row r="270" spans="1:33">
      <c r="A270" s="6">
        <v>19</v>
      </c>
      <c r="B270" s="6">
        <v>47</v>
      </c>
      <c r="D270" s="6">
        <v>1</v>
      </c>
      <c r="E270" s="6">
        <v>46</v>
      </c>
      <c r="F270" s="6" t="s">
        <v>140</v>
      </c>
      <c r="G270" s="6" t="s">
        <v>374</v>
      </c>
      <c r="H270" s="6" t="s">
        <v>2936</v>
      </c>
      <c r="I270" s="6" t="s">
        <v>20</v>
      </c>
      <c r="J270" s="6" t="s">
        <v>24</v>
      </c>
      <c r="K270" s="6" t="s">
        <v>1971</v>
      </c>
      <c r="L270" s="6">
        <v>1863</v>
      </c>
      <c r="M270" s="6">
        <v>37</v>
      </c>
      <c r="N270" s="6" t="s">
        <v>2933</v>
      </c>
      <c r="O270" s="6">
        <v>16</v>
      </c>
      <c r="P270" s="6">
        <v>4</v>
      </c>
      <c r="Q270" s="6">
        <v>4</v>
      </c>
      <c r="R270" s="6" t="s">
        <v>3952</v>
      </c>
      <c r="T270" s="6" t="s">
        <v>3952</v>
      </c>
      <c r="Z270" s="6">
        <v>7</v>
      </c>
      <c r="AA270" s="6" t="s">
        <v>1395</v>
      </c>
      <c r="AB270" s="6" t="s">
        <v>1395</v>
      </c>
      <c r="AC270" s="6" t="s">
        <v>1395</v>
      </c>
      <c r="AG270" cm="1">
        <f t="array" ref="AG270">SUMPRODUCT(--(INDEX('1900 Bastrop 0001 Clean'!A:AF, MATCH(A270 &amp; "|" &amp; B270, '1900 Bastrop 0001 Clean'!A:A &amp; "|" &amp; '1900 Bastrop 0001 Clean'!B:B, 0), 0) &lt;&gt; '1900 Bastrop 0001 Raw'!A270:AF270))</f>
        <v>0</v>
      </c>
    </row>
    <row r="271" spans="1:33">
      <c r="A271" s="6">
        <v>20</v>
      </c>
      <c r="B271" s="6">
        <v>47</v>
      </c>
      <c r="D271" s="6">
        <v>1</v>
      </c>
      <c r="E271" s="6">
        <v>46</v>
      </c>
      <c r="F271" s="6" t="s">
        <v>140</v>
      </c>
      <c r="G271" s="6" t="s">
        <v>4133</v>
      </c>
      <c r="H271" s="6" t="s">
        <v>2944</v>
      </c>
      <c r="I271" s="6" t="s">
        <v>20</v>
      </c>
      <c r="J271" s="6" t="s">
        <v>19</v>
      </c>
      <c r="K271" s="6" t="s">
        <v>2526</v>
      </c>
      <c r="L271" s="6">
        <v>1886</v>
      </c>
      <c r="M271" s="6">
        <v>13</v>
      </c>
      <c r="N271" s="6" t="s">
        <v>2939</v>
      </c>
      <c r="R271" s="6" t="s">
        <v>3952</v>
      </c>
      <c r="S271" s="6" t="s">
        <v>3952</v>
      </c>
      <c r="T271" s="6" t="s">
        <v>3952</v>
      </c>
      <c r="X271" s="6" t="s">
        <v>3962</v>
      </c>
      <c r="Z271" s="6">
        <v>5</v>
      </c>
      <c r="AA271" s="6" t="s">
        <v>1395</v>
      </c>
      <c r="AB271" s="6" t="s">
        <v>1395</v>
      </c>
      <c r="AC271" s="6" t="s">
        <v>1395</v>
      </c>
      <c r="AG271" cm="1">
        <f t="array" ref="AG271">SUMPRODUCT(--(INDEX('1900 Bastrop 0001 Clean'!A:AF, MATCH(A271 &amp; "|" &amp; B271, '1900 Bastrop 0001 Clean'!A:A &amp; "|" &amp; '1900 Bastrop 0001 Clean'!B:B, 0), 0) &lt;&gt; '1900 Bastrop 0001 Raw'!A271:AF271))</f>
        <v>0</v>
      </c>
    </row>
    <row r="272" spans="1:33">
      <c r="A272" s="6">
        <v>21</v>
      </c>
      <c r="B272" s="6">
        <v>47</v>
      </c>
      <c r="D272" s="6">
        <v>1</v>
      </c>
      <c r="E272" s="6">
        <v>46</v>
      </c>
      <c r="F272" s="6" t="s">
        <v>140</v>
      </c>
      <c r="G272" s="6" t="s">
        <v>4134</v>
      </c>
      <c r="H272" s="6" t="s">
        <v>2938</v>
      </c>
      <c r="I272" s="6" t="s">
        <v>20</v>
      </c>
      <c r="J272" s="6" t="s">
        <v>24</v>
      </c>
      <c r="K272" s="6" t="s">
        <v>2173</v>
      </c>
      <c r="L272" s="6">
        <v>1888</v>
      </c>
      <c r="M272" s="6">
        <v>11</v>
      </c>
      <c r="N272" s="6" t="s">
        <v>2939</v>
      </c>
      <c r="R272" s="6" t="s">
        <v>3952</v>
      </c>
      <c r="S272" s="6" t="s">
        <v>3952</v>
      </c>
      <c r="T272" s="6" t="s">
        <v>3952</v>
      </c>
      <c r="X272" s="6" t="s">
        <v>3962</v>
      </c>
      <c r="Z272" s="6">
        <v>5</v>
      </c>
      <c r="AA272" s="6" t="s">
        <v>1395</v>
      </c>
      <c r="AB272" s="6" t="s">
        <v>1395</v>
      </c>
      <c r="AC272" s="6" t="s">
        <v>1395</v>
      </c>
      <c r="AG272" cm="1">
        <f t="array" ref="AG272">SUMPRODUCT(--(INDEX('1900 Bastrop 0001 Clean'!A:AF, MATCH(A272 &amp; "|" &amp; B272, '1900 Bastrop 0001 Clean'!A:A &amp; "|" &amp; '1900 Bastrop 0001 Clean'!B:B, 0), 0) &lt;&gt; '1900 Bastrop 0001 Raw'!A272:AF272))</f>
        <v>0</v>
      </c>
    </row>
    <row r="273" spans="1:33">
      <c r="A273" s="6">
        <v>22</v>
      </c>
      <c r="B273" s="6">
        <v>47</v>
      </c>
      <c r="D273" s="6">
        <v>1</v>
      </c>
      <c r="E273" s="6">
        <v>46</v>
      </c>
      <c r="F273" s="6" t="s">
        <v>140</v>
      </c>
      <c r="G273" s="6" t="s">
        <v>4135</v>
      </c>
      <c r="H273" s="6" t="s">
        <v>2944</v>
      </c>
      <c r="I273" s="6" t="s">
        <v>20</v>
      </c>
      <c r="J273" s="6" t="s">
        <v>19</v>
      </c>
      <c r="K273" s="6" t="s">
        <v>2526</v>
      </c>
      <c r="L273" s="6">
        <v>1895</v>
      </c>
      <c r="M273" s="6">
        <v>4</v>
      </c>
      <c r="N273" s="6" t="s">
        <v>2939</v>
      </c>
      <c r="R273" s="6" t="s">
        <v>3952</v>
      </c>
      <c r="S273" s="6" t="s">
        <v>3952</v>
      </c>
      <c r="T273" s="6" t="s">
        <v>3952</v>
      </c>
      <c r="AG273" cm="1">
        <f t="array" ref="AG273">SUMPRODUCT(--(INDEX('1900 Bastrop 0001 Clean'!A:AF, MATCH(A273 &amp; "|" &amp; B273, '1900 Bastrop 0001 Clean'!A:A &amp; "|" &amp; '1900 Bastrop 0001 Clean'!B:B, 0), 0) &lt;&gt; '1900 Bastrop 0001 Raw'!A273:AF273))</f>
        <v>0</v>
      </c>
    </row>
    <row r="274" spans="1:33">
      <c r="A274" s="6">
        <v>23</v>
      </c>
      <c r="B274" s="6">
        <v>47</v>
      </c>
      <c r="D274" s="6">
        <v>1</v>
      </c>
      <c r="E274" s="6">
        <v>46</v>
      </c>
      <c r="F274" s="6" t="s">
        <v>140</v>
      </c>
      <c r="G274" s="6" t="s">
        <v>1421</v>
      </c>
      <c r="H274" s="6" t="s">
        <v>2938</v>
      </c>
      <c r="I274" s="6" t="s">
        <v>20</v>
      </c>
      <c r="J274" s="6" t="s">
        <v>24</v>
      </c>
      <c r="K274" s="6" t="s">
        <v>2190</v>
      </c>
      <c r="L274" s="6">
        <v>1897</v>
      </c>
      <c r="M274" s="6">
        <v>2</v>
      </c>
      <c r="N274" s="6" t="s">
        <v>2939</v>
      </c>
      <c r="R274" s="6" t="s">
        <v>3952</v>
      </c>
      <c r="S274" s="6" t="s">
        <v>3952</v>
      </c>
      <c r="T274" s="6" t="s">
        <v>3952</v>
      </c>
      <c r="AG274" cm="1">
        <f t="array" ref="AG274">SUMPRODUCT(--(INDEX('1900 Bastrop 0001 Clean'!A:AF, MATCH(A274 &amp; "|" &amp; B274, '1900 Bastrop 0001 Clean'!A:A &amp; "|" &amp; '1900 Bastrop 0001 Clean'!B:B, 0), 0) &lt;&gt; '1900 Bastrop 0001 Raw'!A274:AF274))</f>
        <v>0</v>
      </c>
    </row>
    <row r="275" spans="1:33">
      <c r="A275" s="6">
        <v>24</v>
      </c>
      <c r="B275" s="6">
        <v>48</v>
      </c>
      <c r="D275" s="6">
        <v>1</v>
      </c>
      <c r="E275" s="6">
        <v>47</v>
      </c>
      <c r="F275" s="6" t="s">
        <v>541</v>
      </c>
      <c r="G275" s="6" t="s">
        <v>4136</v>
      </c>
      <c r="H275" s="6" t="s">
        <v>3949</v>
      </c>
      <c r="I275" s="6" t="s">
        <v>637</v>
      </c>
      <c r="J275" s="6" t="s">
        <v>19</v>
      </c>
      <c r="K275" s="6" t="s">
        <v>1971</v>
      </c>
      <c r="L275" s="6">
        <v>1875</v>
      </c>
      <c r="M275" s="6">
        <v>25</v>
      </c>
      <c r="N275" s="6" t="s">
        <v>2933</v>
      </c>
      <c r="O275" s="6">
        <v>0</v>
      </c>
      <c r="R275" s="6" t="s">
        <v>3952</v>
      </c>
      <c r="S275" s="6" t="s">
        <v>3952</v>
      </c>
      <c r="T275" s="6" t="s">
        <v>3955</v>
      </c>
      <c r="X275" s="6" t="s">
        <v>32</v>
      </c>
      <c r="Y275" s="6">
        <v>0</v>
      </c>
      <c r="AA275" s="6" t="s">
        <v>92</v>
      </c>
      <c r="AB275" s="6" t="s">
        <v>92</v>
      </c>
      <c r="AC275" s="6" t="s">
        <v>1395</v>
      </c>
      <c r="AD275" s="6" t="s">
        <v>3956</v>
      </c>
      <c r="AF275" s="6" t="s">
        <v>261</v>
      </c>
      <c r="AG275" cm="1">
        <f t="array" ref="AG275">SUMPRODUCT(--(INDEX('1900 Bastrop 0001 Clean'!A:AF, MATCH(A275 &amp; "|" &amp; B275, '1900 Bastrop 0001 Clean'!A:A &amp; "|" &amp; '1900 Bastrop 0001 Clean'!B:B, 0), 0) &lt;&gt; '1900 Bastrop 0001 Raw'!A275:AF275))</f>
        <v>0</v>
      </c>
    </row>
    <row r="276" spans="1:33">
      <c r="A276" s="6">
        <v>25</v>
      </c>
      <c r="B276" s="6">
        <v>48</v>
      </c>
      <c r="D276" s="6">
        <v>1</v>
      </c>
      <c r="E276" s="6">
        <v>47</v>
      </c>
      <c r="F276" s="6" t="s">
        <v>541</v>
      </c>
      <c r="G276" s="6" t="s">
        <v>4137</v>
      </c>
      <c r="H276" s="6" t="s">
        <v>2936</v>
      </c>
      <c r="I276" s="6" t="s">
        <v>637</v>
      </c>
      <c r="J276" s="6" t="s">
        <v>24</v>
      </c>
      <c r="K276" s="6" t="s">
        <v>2143</v>
      </c>
      <c r="L276" s="6">
        <v>1876</v>
      </c>
      <c r="M276" s="6">
        <v>23</v>
      </c>
      <c r="N276" s="6" t="s">
        <v>2933</v>
      </c>
      <c r="O276" s="6">
        <v>0</v>
      </c>
      <c r="P276" s="6">
        <v>4</v>
      </c>
      <c r="Q276" s="6">
        <v>2</v>
      </c>
      <c r="R276" s="6" t="s">
        <v>3952</v>
      </c>
      <c r="T276" s="6" t="s">
        <v>3955</v>
      </c>
      <c r="AA276" s="6" t="s">
        <v>1395</v>
      </c>
      <c r="AB276" s="6" t="s">
        <v>1395</v>
      </c>
      <c r="AC276" s="6" t="s">
        <v>1395</v>
      </c>
      <c r="AG276" cm="1">
        <f t="array" ref="AG276">SUMPRODUCT(--(INDEX('1900 Bastrop 0001 Clean'!A:AF, MATCH(A276 &amp; "|" &amp; B276, '1900 Bastrop 0001 Clean'!A:A &amp; "|" &amp; '1900 Bastrop 0001 Clean'!B:B, 0), 0) &lt;&gt; '1900 Bastrop 0001 Raw'!A276:AF276))</f>
        <v>0</v>
      </c>
    </row>
    <row r="277" spans="1:33">
      <c r="A277" s="6">
        <v>26</v>
      </c>
      <c r="B277" s="6">
        <v>48</v>
      </c>
      <c r="D277" s="6">
        <v>1</v>
      </c>
      <c r="E277" s="6">
        <v>47</v>
      </c>
      <c r="F277" s="6" t="s">
        <v>541</v>
      </c>
      <c r="G277" s="6" t="s">
        <v>4138</v>
      </c>
      <c r="H277" s="6" t="s">
        <v>2938</v>
      </c>
      <c r="I277" s="6" t="s">
        <v>637</v>
      </c>
      <c r="J277" s="6" t="s">
        <v>24</v>
      </c>
      <c r="K277" s="6" t="s">
        <v>2526</v>
      </c>
      <c r="L277" s="6">
        <v>1895</v>
      </c>
      <c r="M277" s="6">
        <v>4</v>
      </c>
      <c r="N277" s="6" t="s">
        <v>2939</v>
      </c>
      <c r="R277" s="6" t="s">
        <v>3952</v>
      </c>
      <c r="S277" s="6" t="s">
        <v>3952</v>
      </c>
      <c r="T277" s="6" t="s">
        <v>3952</v>
      </c>
      <c r="AG277" cm="1">
        <f t="array" ref="AG277">SUMPRODUCT(--(INDEX('1900 Bastrop 0001 Clean'!A:AF, MATCH(A277 &amp; "|" &amp; B277, '1900 Bastrop 0001 Clean'!A:A &amp; "|" &amp; '1900 Bastrop 0001 Clean'!B:B, 0), 0) &lt;&gt; '1900 Bastrop 0001 Raw'!A277:AF277))</f>
        <v>0</v>
      </c>
    </row>
    <row r="278" spans="1:33">
      <c r="A278" s="6">
        <v>27</v>
      </c>
      <c r="B278" s="6">
        <v>48</v>
      </c>
      <c r="D278" s="6">
        <v>1</v>
      </c>
      <c r="E278" s="6">
        <v>47</v>
      </c>
      <c r="F278" s="6" t="s">
        <v>541</v>
      </c>
      <c r="G278" s="6" t="s">
        <v>4139</v>
      </c>
      <c r="H278" s="6" t="s">
        <v>2944</v>
      </c>
      <c r="I278" s="6" t="s">
        <v>637</v>
      </c>
      <c r="J278" s="6" t="s">
        <v>19</v>
      </c>
      <c r="K278" s="6" t="s">
        <v>2190</v>
      </c>
      <c r="L278" s="6">
        <v>1898</v>
      </c>
      <c r="M278" s="6">
        <v>1</v>
      </c>
      <c r="N278" s="6" t="s">
        <v>2939</v>
      </c>
      <c r="R278" s="6" t="s">
        <v>3952</v>
      </c>
      <c r="S278" s="6" t="s">
        <v>3952</v>
      </c>
      <c r="T278" s="6" t="s">
        <v>3952</v>
      </c>
      <c r="AG278" cm="1">
        <f t="array" ref="AG278">SUMPRODUCT(--(INDEX('1900 Bastrop 0001 Clean'!A:AF, MATCH(A278 &amp; "|" &amp; B278, '1900 Bastrop 0001 Clean'!A:A &amp; "|" &amp; '1900 Bastrop 0001 Clean'!B:B, 0), 0) &lt;&gt; '1900 Bastrop 0001 Raw'!A278:AF278))</f>
        <v>0</v>
      </c>
    </row>
    <row r="279" spans="1:33">
      <c r="A279" s="6">
        <v>28</v>
      </c>
      <c r="B279" s="6">
        <v>49</v>
      </c>
      <c r="D279" s="6">
        <v>1</v>
      </c>
      <c r="E279" s="6">
        <v>48</v>
      </c>
      <c r="F279" s="6" t="s">
        <v>191</v>
      </c>
      <c r="G279" s="6" t="s">
        <v>446</v>
      </c>
      <c r="H279" s="6" t="s">
        <v>3949</v>
      </c>
      <c r="I279" s="6" t="s">
        <v>20</v>
      </c>
      <c r="J279" s="6" t="s">
        <v>19</v>
      </c>
      <c r="K279" s="6" t="s">
        <v>2173</v>
      </c>
      <c r="L279" s="6">
        <v>1866</v>
      </c>
      <c r="M279" s="6">
        <v>33</v>
      </c>
      <c r="N279" s="6" t="s">
        <v>2933</v>
      </c>
      <c r="O279" s="6">
        <v>9</v>
      </c>
      <c r="R279" s="6" t="s">
        <v>3952</v>
      </c>
      <c r="S279" s="6" t="s">
        <v>4034</v>
      </c>
      <c r="T279" s="6" t="s">
        <v>3955</v>
      </c>
      <c r="X279" s="6" t="s">
        <v>32</v>
      </c>
      <c r="Y279" s="6">
        <v>0</v>
      </c>
      <c r="AA279" s="6" t="s">
        <v>1395</v>
      </c>
      <c r="AB279" s="6" t="s">
        <v>1395</v>
      </c>
      <c r="AC279" s="6" t="s">
        <v>1395</v>
      </c>
      <c r="AD279" s="6" t="s">
        <v>3956</v>
      </c>
      <c r="AF279" s="6" t="s">
        <v>261</v>
      </c>
      <c r="AG279" cm="1">
        <f t="array" ref="AG279">SUMPRODUCT(--(INDEX('1900 Bastrop 0001 Clean'!A:AF, MATCH(A279 &amp; "|" &amp; B279, '1900 Bastrop 0001 Clean'!A:A &amp; "|" &amp; '1900 Bastrop 0001 Clean'!B:B, 0), 0) &lt;&gt; '1900 Bastrop 0001 Raw'!A279:AF279))</f>
        <v>0</v>
      </c>
    </row>
    <row r="280" spans="1:33">
      <c r="A280" s="6">
        <v>29</v>
      </c>
      <c r="B280" s="6">
        <v>49</v>
      </c>
      <c r="D280" s="6">
        <v>1</v>
      </c>
      <c r="E280" s="6">
        <v>48</v>
      </c>
      <c r="F280" s="6" t="s">
        <v>191</v>
      </c>
      <c r="G280" s="6" t="s">
        <v>4140</v>
      </c>
      <c r="H280" s="6" t="s">
        <v>2936</v>
      </c>
      <c r="I280" s="6" t="s">
        <v>20</v>
      </c>
      <c r="J280" s="6" t="s">
        <v>24</v>
      </c>
      <c r="K280" s="6" t="s">
        <v>2161</v>
      </c>
      <c r="L280" s="6">
        <v>1867</v>
      </c>
      <c r="M280" s="6">
        <v>32</v>
      </c>
      <c r="N280" s="6" t="s">
        <v>2933</v>
      </c>
      <c r="O280" s="6">
        <v>9</v>
      </c>
      <c r="P280" s="6">
        <v>4</v>
      </c>
      <c r="Q280" s="6">
        <v>4</v>
      </c>
      <c r="R280" s="6" t="s">
        <v>3955</v>
      </c>
      <c r="S280" s="6" t="s">
        <v>3955</v>
      </c>
      <c r="T280" s="6" t="s">
        <v>3958</v>
      </c>
      <c r="AA280" s="6" t="s">
        <v>1395</v>
      </c>
      <c r="AB280" s="6" t="s">
        <v>1395</v>
      </c>
      <c r="AC280" s="6" t="s">
        <v>1395</v>
      </c>
      <c r="AG280" cm="1">
        <f t="array" ref="AG280">SUMPRODUCT(--(INDEX('1900 Bastrop 0001 Clean'!A:AF, MATCH(A280 &amp; "|" &amp; B280, '1900 Bastrop 0001 Clean'!A:A &amp; "|" &amp; '1900 Bastrop 0001 Clean'!B:B, 0), 0) &lt;&gt; '1900 Bastrop 0001 Raw'!A280:AF280))</f>
        <v>0</v>
      </c>
    </row>
    <row r="281" spans="1:33">
      <c r="A281" s="6">
        <v>30</v>
      </c>
      <c r="B281" s="6">
        <v>49</v>
      </c>
      <c r="D281" s="6">
        <v>1</v>
      </c>
      <c r="E281" s="6">
        <v>48</v>
      </c>
      <c r="F281" s="6" t="s">
        <v>191</v>
      </c>
      <c r="G281" s="6" t="s">
        <v>4141</v>
      </c>
      <c r="H281" s="6" t="s">
        <v>2938</v>
      </c>
      <c r="I281" s="6" t="s">
        <v>20</v>
      </c>
      <c r="J281" s="6" t="s">
        <v>24</v>
      </c>
      <c r="K281" s="6" t="s">
        <v>2033</v>
      </c>
      <c r="L281" s="6">
        <v>1892</v>
      </c>
      <c r="M281" s="6">
        <v>8</v>
      </c>
      <c r="N281" s="6" t="s">
        <v>2939</v>
      </c>
      <c r="R281" s="6" t="s">
        <v>3952</v>
      </c>
      <c r="S281" s="6" t="s">
        <v>3952</v>
      </c>
      <c r="T281" s="6" t="s">
        <v>3955</v>
      </c>
      <c r="X281" s="6" t="s">
        <v>3962</v>
      </c>
      <c r="Z281" s="6">
        <v>5</v>
      </c>
      <c r="AA281" s="6" t="s">
        <v>1395</v>
      </c>
      <c r="AB281" s="6" t="s">
        <v>92</v>
      </c>
      <c r="AC281" s="6" t="s">
        <v>1395</v>
      </c>
      <c r="AG281" cm="1">
        <f t="array" ref="AG281">SUMPRODUCT(--(INDEX('1900 Bastrop 0001 Clean'!A:AF, MATCH(A281 &amp; "|" &amp; B281, '1900 Bastrop 0001 Clean'!A:A &amp; "|" &amp; '1900 Bastrop 0001 Clean'!B:B, 0), 0) &lt;&gt; '1900 Bastrop 0001 Raw'!A281:AF281))</f>
        <v>0</v>
      </c>
    </row>
    <row r="282" spans="1:33">
      <c r="A282" s="6">
        <v>31</v>
      </c>
      <c r="B282" s="6">
        <v>49</v>
      </c>
      <c r="D282" s="6">
        <v>1</v>
      </c>
      <c r="E282" s="6">
        <v>48</v>
      </c>
      <c r="F282" s="6" t="s">
        <v>191</v>
      </c>
      <c r="G282" s="6" t="s">
        <v>4142</v>
      </c>
      <c r="H282" s="6" t="s">
        <v>2938</v>
      </c>
      <c r="I282" s="6" t="s">
        <v>20</v>
      </c>
      <c r="J282" s="6" t="s">
        <v>24</v>
      </c>
      <c r="K282" s="6" t="s">
        <v>2206</v>
      </c>
      <c r="L282" s="6">
        <v>1893</v>
      </c>
      <c r="M282" s="6">
        <v>7</v>
      </c>
      <c r="N282" s="6" t="s">
        <v>2939</v>
      </c>
      <c r="R282" s="6" t="s">
        <v>3952</v>
      </c>
      <c r="S282" s="6" t="s">
        <v>3952</v>
      </c>
      <c r="T282" s="6" t="s">
        <v>3955</v>
      </c>
      <c r="AG282" cm="1">
        <f t="array" ref="AG282">SUMPRODUCT(--(INDEX('1900 Bastrop 0001 Clean'!A:AF, MATCH(A282 &amp; "|" &amp; B282, '1900 Bastrop 0001 Clean'!A:A &amp; "|" &amp; '1900 Bastrop 0001 Clean'!B:B, 0), 0) &lt;&gt; '1900 Bastrop 0001 Raw'!A282:AF282))</f>
        <v>0</v>
      </c>
    </row>
    <row r="283" spans="1:33">
      <c r="A283" s="6">
        <v>32</v>
      </c>
      <c r="B283" s="6">
        <v>49</v>
      </c>
      <c r="D283" s="6">
        <v>1</v>
      </c>
      <c r="E283" s="6">
        <v>48</v>
      </c>
      <c r="F283" s="6" t="s">
        <v>191</v>
      </c>
      <c r="G283" s="6" t="s">
        <v>3383</v>
      </c>
      <c r="H283" s="6" t="s">
        <v>2938</v>
      </c>
      <c r="I283" s="6" t="s">
        <v>20</v>
      </c>
      <c r="J283" s="6" t="s">
        <v>24</v>
      </c>
      <c r="K283" s="6" t="s">
        <v>2245</v>
      </c>
      <c r="L283" s="6">
        <v>1896</v>
      </c>
      <c r="M283" s="6">
        <v>3</v>
      </c>
      <c r="N283" s="6" t="s">
        <v>2939</v>
      </c>
      <c r="R283" s="6" t="s">
        <v>3952</v>
      </c>
      <c r="S283" s="6" t="s">
        <v>3952</v>
      </c>
      <c r="T283" s="6" t="s">
        <v>3955</v>
      </c>
      <c r="AG283" cm="1">
        <f t="array" ref="AG283">SUMPRODUCT(--(INDEX('1900 Bastrop 0001 Clean'!A:AF, MATCH(A283 &amp; "|" &amp; B283, '1900 Bastrop 0001 Clean'!A:A &amp; "|" &amp; '1900 Bastrop 0001 Clean'!B:B, 0), 0) &lt;&gt; '1900 Bastrop 0001 Raw'!A283:AF283))</f>
        <v>0</v>
      </c>
    </row>
    <row r="284" spans="1:33">
      <c r="A284" s="6">
        <v>33</v>
      </c>
      <c r="B284" s="6">
        <v>49</v>
      </c>
      <c r="D284" s="6">
        <v>1</v>
      </c>
      <c r="E284" s="6">
        <v>48</v>
      </c>
      <c r="F284" s="6" t="s">
        <v>191</v>
      </c>
      <c r="G284" s="6" t="s">
        <v>3274</v>
      </c>
      <c r="H284" s="6" t="s">
        <v>2938</v>
      </c>
      <c r="I284" s="6" t="s">
        <v>20</v>
      </c>
      <c r="J284" s="6" t="s">
        <v>24</v>
      </c>
      <c r="K284" s="6" t="s">
        <v>2230</v>
      </c>
      <c r="L284" s="6">
        <v>1898</v>
      </c>
      <c r="M284" s="6">
        <v>1</v>
      </c>
      <c r="N284" s="6" t="s">
        <v>2939</v>
      </c>
      <c r="R284" s="6" t="s">
        <v>3952</v>
      </c>
      <c r="S284" s="6" t="s">
        <v>3952</v>
      </c>
      <c r="T284" s="6" t="s">
        <v>3955</v>
      </c>
      <c r="AG284" cm="1">
        <f t="array" ref="AG284">SUMPRODUCT(--(INDEX('1900 Bastrop 0001 Clean'!A:AF, MATCH(A284 &amp; "|" &amp; B284, '1900 Bastrop 0001 Clean'!A:A &amp; "|" &amp; '1900 Bastrop 0001 Clean'!B:B, 0), 0) &lt;&gt; '1900 Bastrop 0001 Raw'!A284:AF284))</f>
        <v>0</v>
      </c>
    </row>
    <row r="285" spans="1:33">
      <c r="A285" s="6">
        <v>34</v>
      </c>
      <c r="B285" s="6">
        <v>50</v>
      </c>
      <c r="D285" s="6">
        <v>1</v>
      </c>
      <c r="E285" s="6">
        <v>49</v>
      </c>
      <c r="F285" s="6" t="s">
        <v>4143</v>
      </c>
      <c r="G285" s="6" t="s">
        <v>3231</v>
      </c>
      <c r="H285" s="6" t="s">
        <v>3949</v>
      </c>
      <c r="I285" s="6" t="s">
        <v>20</v>
      </c>
      <c r="J285" s="6" t="s">
        <v>19</v>
      </c>
      <c r="K285" s="6" t="s">
        <v>1971</v>
      </c>
      <c r="L285" s="6">
        <v>1853</v>
      </c>
      <c r="M285" s="6">
        <v>47</v>
      </c>
      <c r="N285" s="6" t="s">
        <v>2933</v>
      </c>
      <c r="O285" s="6">
        <v>25</v>
      </c>
      <c r="R285" s="6" t="s">
        <v>3958</v>
      </c>
      <c r="S285" s="6" t="s">
        <v>3955</v>
      </c>
      <c r="T285" s="6" t="s">
        <v>3955</v>
      </c>
      <c r="X285" s="6" t="s">
        <v>32</v>
      </c>
      <c r="Y285" s="6">
        <v>0</v>
      </c>
      <c r="AA285" s="6" t="s">
        <v>1395</v>
      </c>
      <c r="AB285" s="6" t="s">
        <v>1395</v>
      </c>
      <c r="AC285" s="6" t="s">
        <v>1395</v>
      </c>
      <c r="AD285" s="6" t="s">
        <v>3956</v>
      </c>
      <c r="AF285" s="6" t="s">
        <v>261</v>
      </c>
      <c r="AG285" cm="1">
        <f t="array" ref="AG285">SUMPRODUCT(--(INDEX('1900 Bastrop 0001 Clean'!A:AF, MATCH(A285 &amp; "|" &amp; B285, '1900 Bastrop 0001 Clean'!A:A &amp; "|" &amp; '1900 Bastrop 0001 Clean'!B:B, 0), 0) &lt;&gt; '1900 Bastrop 0001 Raw'!A285:AF285))</f>
        <v>0</v>
      </c>
    </row>
    <row r="286" spans="1:33">
      <c r="A286" s="6">
        <v>35</v>
      </c>
      <c r="B286" s="6">
        <v>50</v>
      </c>
      <c r="D286" s="6">
        <v>1</v>
      </c>
      <c r="E286" s="6">
        <v>49</v>
      </c>
      <c r="F286" s="6" t="s">
        <v>4143</v>
      </c>
      <c r="G286" s="6" t="s">
        <v>4144</v>
      </c>
      <c r="H286" s="6" t="s">
        <v>2936</v>
      </c>
      <c r="I286" s="6" t="s">
        <v>20</v>
      </c>
      <c r="J286" s="6" t="s">
        <v>24</v>
      </c>
      <c r="K286" s="6" t="s">
        <v>2354</v>
      </c>
      <c r="L286" s="6">
        <v>1853</v>
      </c>
      <c r="M286" s="6">
        <v>47</v>
      </c>
      <c r="N286" s="6" t="s">
        <v>2933</v>
      </c>
      <c r="O286" s="6">
        <v>25</v>
      </c>
      <c r="P286" s="6">
        <v>4</v>
      </c>
      <c r="Q286" s="6">
        <v>4</v>
      </c>
      <c r="R286" s="6" t="s">
        <v>3952</v>
      </c>
      <c r="S286" s="6" t="s">
        <v>3959</v>
      </c>
      <c r="T286" s="6" t="s">
        <v>3959</v>
      </c>
      <c r="AA286" s="6" t="s">
        <v>1395</v>
      </c>
      <c r="AB286" s="6" t="s">
        <v>1395</v>
      </c>
      <c r="AC286" s="6" t="s">
        <v>1395</v>
      </c>
      <c r="AG286" cm="1">
        <f t="array" ref="AG286">SUMPRODUCT(--(INDEX('1900 Bastrop 0001 Clean'!A:AF, MATCH(A286 &amp; "|" &amp; B286, '1900 Bastrop 0001 Clean'!A:A &amp; "|" &amp; '1900 Bastrop 0001 Clean'!B:B, 0), 0) &lt;&gt; '1900 Bastrop 0001 Raw'!A286:AF286))</f>
        <v>0</v>
      </c>
    </row>
    <row r="287" spans="1:33">
      <c r="A287" s="6">
        <v>36</v>
      </c>
      <c r="B287" s="6">
        <v>50</v>
      </c>
      <c r="D287" s="6">
        <v>1</v>
      </c>
      <c r="E287" s="6">
        <v>49</v>
      </c>
      <c r="F287" s="6" t="s">
        <v>4143</v>
      </c>
      <c r="G287" s="6" t="s">
        <v>4145</v>
      </c>
      <c r="H287" s="6" t="s">
        <v>2944</v>
      </c>
      <c r="I287" s="6" t="s">
        <v>20</v>
      </c>
      <c r="J287" s="6" t="s">
        <v>19</v>
      </c>
      <c r="K287" s="6" t="s">
        <v>2245</v>
      </c>
      <c r="L287" s="6">
        <v>1879</v>
      </c>
      <c r="M287" s="6">
        <v>21</v>
      </c>
      <c r="N287" s="6" t="s">
        <v>2939</v>
      </c>
      <c r="R287" s="6" t="s">
        <v>3952</v>
      </c>
      <c r="S287" s="6" t="s">
        <v>3958</v>
      </c>
      <c r="T287" s="6" t="s">
        <v>3952</v>
      </c>
      <c r="X287" s="6" t="s">
        <v>1998</v>
      </c>
      <c r="Y287" s="6">
        <v>0</v>
      </c>
      <c r="AA287" s="6" t="s">
        <v>1395</v>
      </c>
      <c r="AB287" s="6" t="s">
        <v>1395</v>
      </c>
      <c r="AC287" s="6" t="s">
        <v>1395</v>
      </c>
      <c r="AG287" cm="1">
        <f t="array" ref="AG287">SUMPRODUCT(--(INDEX('1900 Bastrop 0001 Clean'!A:AF, MATCH(A287 &amp; "|" &amp; B287, '1900 Bastrop 0001 Clean'!A:A &amp; "|" &amp; '1900 Bastrop 0001 Clean'!B:B, 0), 0) &lt;&gt; '1900 Bastrop 0001 Raw'!A287:AF287))</f>
        <v>0</v>
      </c>
    </row>
    <row r="288" spans="1:33">
      <c r="A288" s="6">
        <v>37</v>
      </c>
      <c r="B288" s="6">
        <v>50</v>
      </c>
      <c r="D288" s="6">
        <v>1</v>
      </c>
      <c r="E288" s="6">
        <v>49</v>
      </c>
      <c r="F288" s="6" t="s">
        <v>4143</v>
      </c>
      <c r="G288" s="6" t="s">
        <v>2617</v>
      </c>
      <c r="H288" s="6" t="s">
        <v>2944</v>
      </c>
      <c r="I288" s="6" t="s">
        <v>20</v>
      </c>
      <c r="J288" s="6" t="s">
        <v>19</v>
      </c>
      <c r="K288" s="6" t="s">
        <v>2230</v>
      </c>
      <c r="L288" s="6">
        <v>1880</v>
      </c>
      <c r="M288" s="6">
        <v>19</v>
      </c>
      <c r="N288" s="6" t="s">
        <v>2939</v>
      </c>
      <c r="R288" s="6" t="s">
        <v>3952</v>
      </c>
      <c r="S288" s="6" t="s">
        <v>3958</v>
      </c>
      <c r="T288" s="6" t="s">
        <v>3952</v>
      </c>
      <c r="X288" s="6" t="s">
        <v>3962</v>
      </c>
      <c r="Z288" s="6">
        <v>7</v>
      </c>
      <c r="AA288" s="6" t="s">
        <v>1395</v>
      </c>
      <c r="AB288" s="6" t="s">
        <v>1395</v>
      </c>
      <c r="AC288" s="6" t="s">
        <v>1395</v>
      </c>
      <c r="AG288" cm="1">
        <f t="array" ref="AG288">SUMPRODUCT(--(INDEX('1900 Bastrop 0001 Clean'!A:AF, MATCH(A288 &amp; "|" &amp; B288, '1900 Bastrop 0001 Clean'!A:A &amp; "|" &amp; '1900 Bastrop 0001 Clean'!B:B, 0), 0) &lt;&gt; '1900 Bastrop 0001 Raw'!A288:AF288))</f>
        <v>0</v>
      </c>
    </row>
    <row r="289" spans="1:33">
      <c r="A289" s="6">
        <v>38</v>
      </c>
      <c r="B289" s="6">
        <v>50</v>
      </c>
      <c r="D289" s="6">
        <v>1</v>
      </c>
      <c r="E289" s="6">
        <v>49</v>
      </c>
      <c r="F289" s="6" t="s">
        <v>4143</v>
      </c>
      <c r="G289" s="6" t="s">
        <v>4146</v>
      </c>
      <c r="H289" s="6" t="s">
        <v>2944</v>
      </c>
      <c r="I289" s="6" t="s">
        <v>20</v>
      </c>
      <c r="J289" s="6" t="s">
        <v>19</v>
      </c>
      <c r="K289" s="6" t="s">
        <v>1971</v>
      </c>
      <c r="L289" s="6">
        <v>1883</v>
      </c>
      <c r="M289" s="6">
        <v>17</v>
      </c>
      <c r="N289" s="6" t="s">
        <v>2939</v>
      </c>
      <c r="R289" s="6" t="s">
        <v>3952</v>
      </c>
      <c r="S289" s="6" t="s">
        <v>3958</v>
      </c>
      <c r="T289" s="6" t="s">
        <v>3952</v>
      </c>
      <c r="X289" s="6" t="s">
        <v>1998</v>
      </c>
      <c r="Y289" s="6">
        <v>0</v>
      </c>
      <c r="Z289" s="6">
        <v>0</v>
      </c>
      <c r="AA289" s="6" t="s">
        <v>1395</v>
      </c>
      <c r="AB289" s="6" t="s">
        <v>1395</v>
      </c>
      <c r="AC289" s="6" t="s">
        <v>1395</v>
      </c>
      <c r="AG289" cm="1">
        <f t="array" ref="AG289">SUMPRODUCT(--(INDEX('1900 Bastrop 0001 Clean'!A:AF, MATCH(A289 &amp; "|" &amp; B289, '1900 Bastrop 0001 Clean'!A:A &amp; "|" &amp; '1900 Bastrop 0001 Clean'!B:B, 0), 0) &lt;&gt; '1900 Bastrop 0001 Raw'!A289:AF289))</f>
        <v>0</v>
      </c>
    </row>
    <row r="290" spans="1:33">
      <c r="A290" s="6">
        <v>39</v>
      </c>
      <c r="B290" s="6">
        <v>50</v>
      </c>
      <c r="D290" s="6">
        <v>1</v>
      </c>
      <c r="E290" s="6">
        <v>49</v>
      </c>
      <c r="F290" s="6" t="s">
        <v>4143</v>
      </c>
      <c r="G290" s="6" t="s">
        <v>4147</v>
      </c>
      <c r="H290" s="6" t="s">
        <v>2938</v>
      </c>
      <c r="I290" s="6" t="s">
        <v>20</v>
      </c>
      <c r="J290" s="6" t="s">
        <v>24</v>
      </c>
      <c r="K290" s="6" t="s">
        <v>2143</v>
      </c>
      <c r="L290" s="6">
        <v>1887</v>
      </c>
      <c r="M290" s="6">
        <v>12</v>
      </c>
      <c r="N290" s="6" t="s">
        <v>2939</v>
      </c>
      <c r="R290" s="6" t="s">
        <v>3952</v>
      </c>
      <c r="S290" s="6" t="s">
        <v>3958</v>
      </c>
      <c r="T290" s="6" t="s">
        <v>3952</v>
      </c>
      <c r="X290" s="6" t="s">
        <v>3962</v>
      </c>
      <c r="Z290" s="6">
        <v>4</v>
      </c>
      <c r="AA290" s="6" t="s">
        <v>1395</v>
      </c>
      <c r="AB290" s="6" t="s">
        <v>1395</v>
      </c>
      <c r="AC290" s="6" t="s">
        <v>1395</v>
      </c>
      <c r="AG290" cm="1">
        <f t="array" ref="AG290">SUMPRODUCT(--(INDEX('1900 Bastrop 0001 Clean'!A:AF, MATCH(A290 &amp; "|" &amp; B290, '1900 Bastrop 0001 Clean'!A:A &amp; "|" &amp; '1900 Bastrop 0001 Clean'!B:B, 0), 0) &lt;&gt; '1900 Bastrop 0001 Raw'!A290:AF290))</f>
        <v>0</v>
      </c>
    </row>
    <row r="291" spans="1:33">
      <c r="A291" s="6">
        <v>40</v>
      </c>
      <c r="B291" s="6">
        <v>51</v>
      </c>
      <c r="D291" s="6">
        <v>1</v>
      </c>
      <c r="E291" s="6">
        <v>50</v>
      </c>
      <c r="F291" s="6" t="s">
        <v>4148</v>
      </c>
      <c r="G291" s="6" t="s">
        <v>112</v>
      </c>
      <c r="H291" s="6" t="s">
        <v>3949</v>
      </c>
      <c r="I291" s="6" t="s">
        <v>20</v>
      </c>
      <c r="J291" s="6" t="s">
        <v>19</v>
      </c>
      <c r="K291" s="6" t="s">
        <v>2143</v>
      </c>
      <c r="L291" s="6">
        <v>1855</v>
      </c>
      <c r="M291" s="6">
        <v>44</v>
      </c>
      <c r="N291" s="6" t="s">
        <v>2933</v>
      </c>
      <c r="O291" s="6">
        <v>18</v>
      </c>
      <c r="R291" s="6" t="s">
        <v>3955</v>
      </c>
      <c r="T291" s="6" t="s">
        <v>3959</v>
      </c>
      <c r="X291" s="6" t="s">
        <v>32</v>
      </c>
      <c r="Y291" s="6">
        <v>0</v>
      </c>
      <c r="AA291" s="6" t="s">
        <v>1395</v>
      </c>
      <c r="AB291" s="6" t="s">
        <v>1395</v>
      </c>
      <c r="AC291" s="6" t="s">
        <v>1395</v>
      </c>
      <c r="AD291" s="6" t="s">
        <v>3956</v>
      </c>
      <c r="AF291" s="6" t="s">
        <v>261</v>
      </c>
      <c r="AG291" cm="1">
        <f t="array" ref="AG291">SUMPRODUCT(--(INDEX('1900 Bastrop 0001 Clean'!A:AF, MATCH(A291 &amp; "|" &amp; B291, '1900 Bastrop 0001 Clean'!A:A &amp; "|" &amp; '1900 Bastrop 0001 Clean'!B:B, 0), 0) &lt;&gt; '1900 Bastrop 0001 Raw'!A291:AF291))</f>
        <v>0</v>
      </c>
    </row>
    <row r="292" spans="1:33">
      <c r="A292" s="6">
        <v>41</v>
      </c>
      <c r="B292" s="6">
        <v>51</v>
      </c>
      <c r="D292" s="6">
        <v>1</v>
      </c>
      <c r="E292" s="6">
        <v>50</v>
      </c>
      <c r="F292" s="6" t="s">
        <v>4148</v>
      </c>
      <c r="G292" s="6" t="s">
        <v>4149</v>
      </c>
      <c r="H292" s="6" t="s">
        <v>2936</v>
      </c>
      <c r="I292" s="6" t="s">
        <v>20</v>
      </c>
      <c r="J292" s="6" t="s">
        <v>24</v>
      </c>
      <c r="K292" s="6" t="s">
        <v>2230</v>
      </c>
      <c r="L292" s="6">
        <v>1860</v>
      </c>
      <c r="M292" s="6">
        <v>39</v>
      </c>
      <c r="N292" s="6" t="s">
        <v>2933</v>
      </c>
      <c r="O292" s="6">
        <v>18</v>
      </c>
      <c r="P292" s="6">
        <v>8</v>
      </c>
      <c r="Q292" s="6">
        <v>7</v>
      </c>
      <c r="R292" s="6" t="s">
        <v>3958</v>
      </c>
      <c r="S292" s="6" t="s">
        <v>3955</v>
      </c>
      <c r="T292" s="6" t="s">
        <v>3955</v>
      </c>
      <c r="AA292" s="6" t="s">
        <v>1395</v>
      </c>
      <c r="AB292" s="6" t="s">
        <v>1395</v>
      </c>
      <c r="AC292" s="6" t="s">
        <v>1395</v>
      </c>
      <c r="AG292" cm="1">
        <f t="array" ref="AG292">SUMPRODUCT(--(INDEX('1900 Bastrop 0001 Clean'!A:AF, MATCH(A292 &amp; "|" &amp; B292, '1900 Bastrop 0001 Clean'!A:A &amp; "|" &amp; '1900 Bastrop 0001 Clean'!B:B, 0), 0) &lt;&gt; '1900 Bastrop 0001 Raw'!A292:AF292))</f>
        <v>0</v>
      </c>
    </row>
    <row r="293" spans="1:33">
      <c r="A293" s="6">
        <v>42</v>
      </c>
      <c r="B293" s="6">
        <v>51</v>
      </c>
      <c r="D293" s="6">
        <v>1</v>
      </c>
      <c r="E293" s="6">
        <v>50</v>
      </c>
      <c r="F293" s="6" t="s">
        <v>4148</v>
      </c>
      <c r="G293" s="6" t="s">
        <v>1202</v>
      </c>
      <c r="H293" s="6" t="s">
        <v>2944</v>
      </c>
      <c r="I293" s="6" t="s">
        <v>20</v>
      </c>
      <c r="J293" s="6" t="s">
        <v>19</v>
      </c>
      <c r="K293" s="6" t="s">
        <v>2245</v>
      </c>
      <c r="L293" s="6">
        <v>1884</v>
      </c>
      <c r="M293" s="6">
        <v>15</v>
      </c>
      <c r="N293" s="6" t="s">
        <v>2939</v>
      </c>
      <c r="R293" s="6" t="s">
        <v>3952</v>
      </c>
      <c r="S293" s="6" t="s">
        <v>3955</v>
      </c>
      <c r="T293" s="6" t="s">
        <v>3958</v>
      </c>
      <c r="X293" s="6" t="s">
        <v>3962</v>
      </c>
      <c r="Z293" s="6">
        <v>4</v>
      </c>
      <c r="AA293" s="6" t="s">
        <v>1395</v>
      </c>
      <c r="AB293" s="6" t="s">
        <v>1395</v>
      </c>
      <c r="AC293" s="6" t="s">
        <v>1395</v>
      </c>
      <c r="AG293" cm="1">
        <f t="array" ref="AG293">SUMPRODUCT(--(INDEX('1900 Bastrop 0001 Clean'!A:AF, MATCH(A293 &amp; "|" &amp; B293, '1900 Bastrop 0001 Clean'!A:A &amp; "|" &amp; '1900 Bastrop 0001 Clean'!B:B, 0), 0) &lt;&gt; '1900 Bastrop 0001 Raw'!A293:AF293))</f>
        <v>0</v>
      </c>
    </row>
    <row r="294" spans="1:33">
      <c r="A294" s="6">
        <v>43</v>
      </c>
      <c r="B294" s="6">
        <v>51</v>
      </c>
      <c r="D294" s="6">
        <v>1</v>
      </c>
      <c r="E294" s="6">
        <v>50</v>
      </c>
      <c r="F294" s="6" t="s">
        <v>4148</v>
      </c>
      <c r="G294" s="6" t="s">
        <v>624</v>
      </c>
      <c r="H294" s="6" t="s">
        <v>2944</v>
      </c>
      <c r="I294" s="6" t="s">
        <v>20</v>
      </c>
      <c r="J294" s="6" t="s">
        <v>19</v>
      </c>
      <c r="K294" s="6" t="s">
        <v>2230</v>
      </c>
      <c r="L294" s="6">
        <v>1886</v>
      </c>
      <c r="M294" s="6">
        <v>13</v>
      </c>
      <c r="N294" s="6" t="s">
        <v>2939</v>
      </c>
      <c r="R294" s="6" t="s">
        <v>3952</v>
      </c>
      <c r="S294" s="6" t="s">
        <v>3955</v>
      </c>
      <c r="T294" s="6" t="s">
        <v>3958</v>
      </c>
      <c r="X294" s="6" t="s">
        <v>3962</v>
      </c>
      <c r="Z294" s="6">
        <v>4</v>
      </c>
      <c r="AA294" s="6" t="s">
        <v>1395</v>
      </c>
      <c r="AB294" s="6" t="s">
        <v>1395</v>
      </c>
      <c r="AC294" s="6" t="s">
        <v>1395</v>
      </c>
      <c r="AG294" cm="1">
        <f t="array" ref="AG294">SUMPRODUCT(--(INDEX('1900 Bastrop 0001 Clean'!A:AF, MATCH(A294 &amp; "|" &amp; B294, '1900 Bastrop 0001 Clean'!A:A &amp; "|" &amp; '1900 Bastrop 0001 Clean'!B:B, 0), 0) &lt;&gt; '1900 Bastrop 0001 Raw'!A294:AF294))</f>
        <v>0</v>
      </c>
    </row>
    <row r="295" spans="1:33">
      <c r="A295" s="6">
        <v>44</v>
      </c>
      <c r="B295" s="6">
        <v>51</v>
      </c>
      <c r="D295" s="6">
        <v>1</v>
      </c>
      <c r="E295" s="6">
        <v>50</v>
      </c>
      <c r="F295" s="6" t="s">
        <v>4148</v>
      </c>
      <c r="G295" s="6" t="s">
        <v>1267</v>
      </c>
      <c r="H295" s="6" t="s">
        <v>2938</v>
      </c>
      <c r="I295" s="6" t="s">
        <v>20</v>
      </c>
      <c r="J295" s="6" t="s">
        <v>24</v>
      </c>
      <c r="K295" s="6" t="s">
        <v>2245</v>
      </c>
      <c r="L295" s="6">
        <v>1888</v>
      </c>
      <c r="M295" s="6">
        <v>11</v>
      </c>
      <c r="N295" s="6" t="s">
        <v>2939</v>
      </c>
      <c r="R295" s="6" t="s">
        <v>3952</v>
      </c>
      <c r="S295" s="6" t="s">
        <v>3955</v>
      </c>
      <c r="T295" s="6" t="s">
        <v>3958</v>
      </c>
      <c r="X295" s="6" t="s">
        <v>3962</v>
      </c>
      <c r="Z295" s="6">
        <v>4</v>
      </c>
      <c r="AA295" s="6" t="s">
        <v>1395</v>
      </c>
      <c r="AB295" s="6" t="s">
        <v>1395</v>
      </c>
      <c r="AC295" s="6" t="s">
        <v>1395</v>
      </c>
      <c r="AE295" s="6" t="s">
        <v>261</v>
      </c>
      <c r="AG295" cm="1">
        <f t="array" ref="AG295">SUMPRODUCT(--(INDEX('1900 Bastrop 0001 Clean'!A:AF, MATCH(A295 &amp; "|" &amp; B295, '1900 Bastrop 0001 Clean'!A:A &amp; "|" &amp; '1900 Bastrop 0001 Clean'!B:B, 0), 0) &lt;&gt; '1900 Bastrop 0001 Raw'!A295:AF295))</f>
        <v>0</v>
      </c>
    </row>
    <row r="296" spans="1:33">
      <c r="A296" s="6">
        <v>45</v>
      </c>
      <c r="B296" s="6">
        <v>51</v>
      </c>
      <c r="D296" s="6">
        <v>1</v>
      </c>
      <c r="E296" s="6">
        <v>50</v>
      </c>
      <c r="F296" s="6" t="s">
        <v>4148</v>
      </c>
      <c r="G296" s="6" t="s">
        <v>4150</v>
      </c>
      <c r="H296" s="6" t="s">
        <v>2944</v>
      </c>
      <c r="I296" s="6" t="s">
        <v>20</v>
      </c>
      <c r="J296" s="6" t="s">
        <v>19</v>
      </c>
      <c r="K296" s="6" t="s">
        <v>2526</v>
      </c>
      <c r="L296" s="6">
        <v>1890</v>
      </c>
      <c r="M296" s="6">
        <v>9</v>
      </c>
      <c r="N296" s="6" t="s">
        <v>2939</v>
      </c>
      <c r="R296" s="6" t="s">
        <v>3952</v>
      </c>
      <c r="S296" s="6" t="s">
        <v>3955</v>
      </c>
      <c r="T296" s="6" t="s">
        <v>3958</v>
      </c>
      <c r="X296" s="6" t="s">
        <v>3962</v>
      </c>
      <c r="Z296" s="6">
        <v>4</v>
      </c>
      <c r="AA296" s="6" t="s">
        <v>1395</v>
      </c>
      <c r="AB296" s="6" t="s">
        <v>1395</v>
      </c>
      <c r="AC296" s="6" t="s">
        <v>1395</v>
      </c>
      <c r="AG296" cm="1">
        <f t="array" ref="AG296">SUMPRODUCT(--(INDEX('1900 Bastrop 0001 Clean'!A:AF, MATCH(A296 &amp; "|" &amp; B296, '1900 Bastrop 0001 Clean'!A:A &amp; "|" &amp; '1900 Bastrop 0001 Clean'!B:B, 0), 0) &lt;&gt; '1900 Bastrop 0001 Raw'!A296:AF296))</f>
        <v>0</v>
      </c>
    </row>
    <row r="297" spans="1:33">
      <c r="A297" s="6">
        <v>46</v>
      </c>
      <c r="B297" s="6">
        <v>51</v>
      </c>
      <c r="D297" s="6">
        <v>1</v>
      </c>
      <c r="E297" s="6">
        <v>50</v>
      </c>
      <c r="F297" s="6" t="s">
        <v>4148</v>
      </c>
      <c r="G297" s="6" t="s">
        <v>4151</v>
      </c>
      <c r="H297" s="6" t="s">
        <v>2944</v>
      </c>
      <c r="I297" s="6" t="s">
        <v>20</v>
      </c>
      <c r="J297" s="6" t="s">
        <v>19</v>
      </c>
      <c r="K297" s="6" t="s">
        <v>2206</v>
      </c>
      <c r="L297" s="6">
        <v>1893</v>
      </c>
      <c r="M297" s="6">
        <v>7</v>
      </c>
      <c r="N297" s="6" t="s">
        <v>2939</v>
      </c>
      <c r="R297" s="6" t="s">
        <v>3952</v>
      </c>
      <c r="S297" s="6" t="s">
        <v>3955</v>
      </c>
      <c r="T297" s="6" t="s">
        <v>3958</v>
      </c>
      <c r="AG297" cm="1">
        <f t="array" ref="AG297">SUMPRODUCT(--(INDEX('1900 Bastrop 0001 Clean'!A:AF, MATCH(A297 &amp; "|" &amp; B297, '1900 Bastrop 0001 Clean'!A:A &amp; "|" &amp; '1900 Bastrop 0001 Clean'!B:B, 0), 0) &lt;&gt; '1900 Bastrop 0001 Raw'!A297:AF297))</f>
        <v>0</v>
      </c>
    </row>
    <row r="298" spans="1:33">
      <c r="A298" s="6">
        <v>47</v>
      </c>
      <c r="B298" s="6">
        <v>51</v>
      </c>
      <c r="D298" s="6">
        <v>1</v>
      </c>
      <c r="E298" s="6">
        <v>50</v>
      </c>
      <c r="F298" s="6" t="s">
        <v>4148</v>
      </c>
      <c r="G298" s="6" t="s">
        <v>63</v>
      </c>
      <c r="H298" s="6" t="s">
        <v>2944</v>
      </c>
      <c r="I298" s="6" t="s">
        <v>20</v>
      </c>
      <c r="J298" s="6" t="s">
        <v>19</v>
      </c>
      <c r="K298" s="6" t="s">
        <v>2230</v>
      </c>
      <c r="L298" s="6">
        <v>1897</v>
      </c>
      <c r="M298" s="6">
        <v>2</v>
      </c>
      <c r="N298" s="6" t="s">
        <v>2939</v>
      </c>
      <c r="R298" s="6" t="s">
        <v>3952</v>
      </c>
      <c r="S298" s="6" t="s">
        <v>3955</v>
      </c>
      <c r="T298" s="6" t="s">
        <v>3958</v>
      </c>
      <c r="AG298" cm="1">
        <f t="array" ref="AG298">SUMPRODUCT(--(INDEX('1900 Bastrop 0001 Clean'!A:AF, MATCH(A298 &amp; "|" &amp; B298, '1900 Bastrop 0001 Clean'!A:A &amp; "|" &amp; '1900 Bastrop 0001 Clean'!B:B, 0), 0) &lt;&gt; '1900 Bastrop 0001 Raw'!A298:AF298))</f>
        <v>0</v>
      </c>
    </row>
    <row r="299" spans="1:33">
      <c r="A299" s="6">
        <v>48</v>
      </c>
      <c r="B299" s="6">
        <v>51</v>
      </c>
      <c r="D299" s="6">
        <v>1</v>
      </c>
      <c r="E299" s="6">
        <v>50</v>
      </c>
      <c r="F299" s="6" t="s">
        <v>4148</v>
      </c>
      <c r="G299" s="6" t="s">
        <v>4152</v>
      </c>
      <c r="H299" s="6" t="s">
        <v>2938</v>
      </c>
      <c r="I299" s="6" t="s">
        <v>20</v>
      </c>
      <c r="J299" s="6" t="s">
        <v>24</v>
      </c>
      <c r="K299" s="6" t="s">
        <v>2173</v>
      </c>
      <c r="L299" s="6">
        <v>1899</v>
      </c>
      <c r="M299" s="7">
        <v>45820</v>
      </c>
      <c r="N299" s="6" t="s">
        <v>2939</v>
      </c>
      <c r="R299" s="6" t="s">
        <v>3952</v>
      </c>
      <c r="S299" s="6" t="s">
        <v>3955</v>
      </c>
      <c r="T299" s="6" t="s">
        <v>3958</v>
      </c>
      <c r="AG299" cm="1">
        <f t="array" ref="AG299">SUMPRODUCT(--(INDEX('1900 Bastrop 0001 Clean'!A:AF, MATCH(A299 &amp; "|" &amp; B299, '1900 Bastrop 0001 Clean'!A:A &amp; "|" &amp; '1900 Bastrop 0001 Clean'!B:B, 0), 0) &lt;&gt; '1900 Bastrop 0001 Raw'!A299:AF299))</f>
        <v>0</v>
      </c>
    </row>
    <row r="300" spans="1:33">
      <c r="A300" s="6">
        <v>49</v>
      </c>
      <c r="B300" s="6">
        <v>52</v>
      </c>
      <c r="D300" s="6">
        <v>1</v>
      </c>
      <c r="E300" s="6">
        <v>51</v>
      </c>
      <c r="F300" s="6" t="s">
        <v>4153</v>
      </c>
      <c r="G300" s="6" t="s">
        <v>2582</v>
      </c>
      <c r="H300" s="6" t="s">
        <v>3949</v>
      </c>
      <c r="I300" s="6" t="s">
        <v>20</v>
      </c>
      <c r="J300" s="6" t="s">
        <v>19</v>
      </c>
      <c r="K300" s="6" t="s">
        <v>2230</v>
      </c>
      <c r="L300" s="6">
        <v>1863</v>
      </c>
      <c r="M300" s="6">
        <v>36</v>
      </c>
      <c r="N300" s="6" t="s">
        <v>2933</v>
      </c>
      <c r="O300" s="6">
        <v>10</v>
      </c>
      <c r="R300" s="6" t="s">
        <v>3955</v>
      </c>
      <c r="S300" s="6" t="s">
        <v>3955</v>
      </c>
      <c r="T300" s="6" t="s">
        <v>3955</v>
      </c>
      <c r="X300" s="6" t="s">
        <v>32</v>
      </c>
      <c r="Y300" s="6">
        <v>0</v>
      </c>
      <c r="AA300" s="6" t="s">
        <v>1395</v>
      </c>
      <c r="AB300" s="6" t="s">
        <v>1395</v>
      </c>
      <c r="AC300" s="6" t="s">
        <v>1395</v>
      </c>
      <c r="AD300" s="6" t="s">
        <v>3956</v>
      </c>
      <c r="AF300" s="6" t="s">
        <v>261</v>
      </c>
      <c r="AG300" cm="1">
        <f t="array" ref="AG300">SUMPRODUCT(--(INDEX('1900 Bastrop 0001 Clean'!A:AF, MATCH(A300 &amp; "|" &amp; B300, '1900 Bastrop 0001 Clean'!A:A &amp; "|" &amp; '1900 Bastrop 0001 Clean'!B:B, 0), 0) &lt;&gt; '1900 Bastrop 0001 Raw'!A300:AF300))</f>
        <v>0</v>
      </c>
    </row>
    <row r="301" spans="1:33">
      <c r="A301" s="6">
        <v>50</v>
      </c>
      <c r="B301" s="6">
        <v>52</v>
      </c>
      <c r="D301" s="6">
        <v>1</v>
      </c>
      <c r="E301" s="6">
        <v>51</v>
      </c>
      <c r="F301" s="6" t="s">
        <v>4153</v>
      </c>
      <c r="G301" s="6" t="s">
        <v>337</v>
      </c>
      <c r="H301" s="6" t="s">
        <v>2936</v>
      </c>
      <c r="I301" s="6" t="s">
        <v>20</v>
      </c>
      <c r="J301" s="6" t="s">
        <v>24</v>
      </c>
      <c r="K301" s="6" t="s">
        <v>2206</v>
      </c>
      <c r="L301" s="6">
        <v>1867</v>
      </c>
      <c r="M301" s="6">
        <v>33</v>
      </c>
      <c r="N301" s="6" t="s">
        <v>2933</v>
      </c>
      <c r="O301" s="6">
        <v>10</v>
      </c>
      <c r="P301" s="6">
        <v>4</v>
      </c>
      <c r="Q301" s="6">
        <v>4</v>
      </c>
      <c r="R301" s="6" t="s">
        <v>3955</v>
      </c>
      <c r="S301" s="6" t="s">
        <v>3955</v>
      </c>
      <c r="T301" s="6" t="s">
        <v>3955</v>
      </c>
      <c r="AA301" s="6" t="s">
        <v>1395</v>
      </c>
      <c r="AB301" s="6" t="s">
        <v>1395</v>
      </c>
      <c r="AC301" s="6" t="s">
        <v>1395</v>
      </c>
      <c r="AG301" cm="1">
        <f t="array" ref="AG301">SUMPRODUCT(--(INDEX('1900 Bastrop 0001 Clean'!A:AF, MATCH(A301 &amp; "|" &amp; B301, '1900 Bastrop 0001 Clean'!A:A &amp; "|" &amp; '1900 Bastrop 0001 Clean'!B:B, 0), 0) &lt;&gt; '1900 Bastrop 0001 Raw'!A301:AF301))</f>
        <v>0</v>
      </c>
    </row>
    <row r="302" spans="1:33">
      <c r="A302" s="6">
        <v>1</v>
      </c>
      <c r="B302" s="6">
        <v>52</v>
      </c>
      <c r="D302" s="6">
        <v>1</v>
      </c>
      <c r="E302" s="6">
        <v>51</v>
      </c>
      <c r="F302" s="6" t="s">
        <v>4153</v>
      </c>
      <c r="G302" s="6" t="s">
        <v>3680</v>
      </c>
      <c r="H302" s="6" t="s">
        <v>2938</v>
      </c>
      <c r="I302" s="6" t="s">
        <v>20</v>
      </c>
      <c r="J302" s="6" t="s">
        <v>24</v>
      </c>
      <c r="K302" s="6" t="s">
        <v>2190</v>
      </c>
      <c r="L302" s="6">
        <v>1891</v>
      </c>
      <c r="M302" s="6">
        <v>8</v>
      </c>
      <c r="N302" s="6" t="s">
        <v>2939</v>
      </c>
      <c r="R302" s="6" t="s">
        <v>3955</v>
      </c>
      <c r="S302" s="6" t="s">
        <v>3955</v>
      </c>
      <c r="T302" s="6" t="s">
        <v>3955</v>
      </c>
      <c r="X302" s="6" t="s">
        <v>4039</v>
      </c>
      <c r="Z302" s="6">
        <v>4</v>
      </c>
      <c r="AA302" s="6" t="s">
        <v>1395</v>
      </c>
      <c r="AB302" s="6" t="s">
        <v>92</v>
      </c>
      <c r="AC302" s="6" t="s">
        <v>1395</v>
      </c>
      <c r="AG302" cm="1">
        <f t="array" ref="AG302">SUMPRODUCT(--(INDEX('1900 Bastrop 0001 Clean'!A:AF, MATCH(A302 &amp; "|" &amp; B302, '1900 Bastrop 0001 Clean'!A:A &amp; "|" &amp; '1900 Bastrop 0001 Clean'!B:B, 0), 0) &lt;&gt; '1900 Bastrop 0001 Raw'!A302:AF302))</f>
        <v>0</v>
      </c>
    </row>
    <row r="303" spans="1:33">
      <c r="A303" s="6">
        <v>2</v>
      </c>
      <c r="B303" s="6">
        <v>52</v>
      </c>
      <c r="D303" s="6">
        <v>1</v>
      </c>
      <c r="E303" s="6">
        <v>51</v>
      </c>
      <c r="F303" s="6" t="s">
        <v>4153</v>
      </c>
      <c r="G303" s="6" t="s">
        <v>4154</v>
      </c>
      <c r="H303" s="6" t="s">
        <v>2944</v>
      </c>
      <c r="I303" s="6" t="s">
        <v>20</v>
      </c>
      <c r="J303" s="6" t="s">
        <v>19</v>
      </c>
      <c r="K303" s="6" t="s">
        <v>2354</v>
      </c>
      <c r="L303" s="6">
        <v>1894</v>
      </c>
      <c r="M303" s="6">
        <v>6</v>
      </c>
      <c r="N303" s="6" t="s">
        <v>2939</v>
      </c>
      <c r="R303" s="6" t="s">
        <v>3955</v>
      </c>
      <c r="S303" s="6" t="s">
        <v>3955</v>
      </c>
      <c r="T303" s="6" t="s">
        <v>3955</v>
      </c>
      <c r="AG303" cm="1">
        <f t="array" ref="AG303">SUMPRODUCT(--(INDEX('1900 Bastrop 0001 Clean'!A:AF, MATCH(A303 &amp; "|" &amp; B303, '1900 Bastrop 0001 Clean'!A:A &amp; "|" &amp; '1900 Bastrop 0001 Clean'!B:B, 0), 0) &lt;&gt; '1900 Bastrop 0001 Raw'!A303:AF303))</f>
        <v>0</v>
      </c>
    </row>
    <row r="304" spans="1:33">
      <c r="A304" s="6">
        <v>3</v>
      </c>
      <c r="B304" s="6">
        <v>52</v>
      </c>
      <c r="D304" s="6">
        <v>1</v>
      </c>
      <c r="E304" s="6">
        <v>51</v>
      </c>
      <c r="F304" s="6" t="s">
        <v>4153</v>
      </c>
      <c r="G304" s="6" t="s">
        <v>1648</v>
      </c>
      <c r="H304" s="6" t="s">
        <v>2938</v>
      </c>
      <c r="I304" s="6" t="s">
        <v>20</v>
      </c>
      <c r="J304" s="6" t="s">
        <v>24</v>
      </c>
      <c r="K304" s="6" t="s">
        <v>2526</v>
      </c>
      <c r="L304" s="6">
        <v>1896</v>
      </c>
      <c r="M304" s="6">
        <v>3</v>
      </c>
      <c r="N304" s="6" t="s">
        <v>2939</v>
      </c>
      <c r="R304" s="6" t="s">
        <v>3955</v>
      </c>
      <c r="S304" s="6" t="s">
        <v>3955</v>
      </c>
      <c r="T304" s="6" t="s">
        <v>3955</v>
      </c>
      <c r="AG304" cm="1">
        <f t="array" ref="AG304">SUMPRODUCT(--(INDEX('1900 Bastrop 0001 Clean'!A:AF, MATCH(A304 &amp; "|" &amp; B304, '1900 Bastrop 0001 Clean'!A:A &amp; "|" &amp; '1900 Bastrop 0001 Clean'!B:B, 0), 0) &lt;&gt; '1900 Bastrop 0001 Raw'!A304:AF304))</f>
        <v>0</v>
      </c>
    </row>
    <row r="305" spans="1:33">
      <c r="A305" s="6">
        <v>4</v>
      </c>
      <c r="B305" s="6">
        <v>52</v>
      </c>
      <c r="D305" s="6">
        <v>1</v>
      </c>
      <c r="E305" s="6">
        <v>51</v>
      </c>
      <c r="F305" s="6" t="s">
        <v>4153</v>
      </c>
      <c r="G305" s="6" t="s">
        <v>4155</v>
      </c>
      <c r="H305" s="6" t="s">
        <v>2944</v>
      </c>
      <c r="I305" s="6" t="s">
        <v>20</v>
      </c>
      <c r="J305" s="6" t="s">
        <v>19</v>
      </c>
      <c r="K305" s="6" t="s">
        <v>2033</v>
      </c>
      <c r="L305" s="6">
        <v>1899</v>
      </c>
      <c r="M305" s="6">
        <v>1</v>
      </c>
      <c r="N305" s="6" t="s">
        <v>2939</v>
      </c>
      <c r="R305" s="6" t="s">
        <v>3952</v>
      </c>
      <c r="S305" s="6" t="s">
        <v>3955</v>
      </c>
      <c r="T305" s="6" t="s">
        <v>3955</v>
      </c>
      <c r="AG305" cm="1">
        <f t="array" ref="AG305">SUMPRODUCT(--(INDEX('1900 Bastrop 0001 Clean'!A:AF, MATCH(A305 &amp; "|" &amp; B305, '1900 Bastrop 0001 Clean'!A:A &amp; "|" &amp; '1900 Bastrop 0001 Clean'!B:B, 0), 0) &lt;&gt; '1900 Bastrop 0001 Raw'!A305:AF305))</f>
        <v>0</v>
      </c>
    </row>
    <row r="306" spans="1:33">
      <c r="A306" s="6">
        <v>5</v>
      </c>
      <c r="B306" s="6">
        <v>53</v>
      </c>
      <c r="D306" s="6">
        <v>1</v>
      </c>
      <c r="E306" s="6">
        <v>52</v>
      </c>
      <c r="F306" s="6" t="s">
        <v>4156</v>
      </c>
      <c r="G306" s="6" t="s">
        <v>4157</v>
      </c>
      <c r="H306" s="6" t="s">
        <v>3949</v>
      </c>
      <c r="I306" s="6" t="s">
        <v>637</v>
      </c>
      <c r="J306" s="6" t="s">
        <v>19</v>
      </c>
      <c r="K306" s="6" t="s">
        <v>2143</v>
      </c>
      <c r="L306" s="6">
        <v>1866</v>
      </c>
      <c r="M306" s="6">
        <v>33</v>
      </c>
      <c r="N306" s="6" t="s">
        <v>2933</v>
      </c>
      <c r="O306" s="6">
        <v>10</v>
      </c>
      <c r="R306" s="6" t="s">
        <v>3952</v>
      </c>
      <c r="X306" s="6" t="s">
        <v>32</v>
      </c>
      <c r="Y306" s="6">
        <v>0</v>
      </c>
      <c r="AA306" s="6" t="s">
        <v>1395</v>
      </c>
      <c r="AB306" s="6" t="s">
        <v>1395</v>
      </c>
      <c r="AC306" s="6" t="s">
        <v>1395</v>
      </c>
      <c r="AD306" s="6" t="s">
        <v>3956</v>
      </c>
      <c r="AF306" s="6" t="s">
        <v>261</v>
      </c>
      <c r="AG306" cm="1">
        <f t="array" ref="AG306">SUMPRODUCT(--(INDEX('1900 Bastrop 0001 Clean'!A:AF, MATCH(A306 &amp; "|" &amp; B306, '1900 Bastrop 0001 Clean'!A:A &amp; "|" &amp; '1900 Bastrop 0001 Clean'!B:B, 0), 0) &lt;&gt; '1900 Bastrop 0001 Raw'!A306:AF306))</f>
        <v>0</v>
      </c>
    </row>
    <row r="307" spans="1:33">
      <c r="A307" s="6">
        <v>6</v>
      </c>
      <c r="B307" s="6">
        <v>53</v>
      </c>
      <c r="D307" s="6">
        <v>1</v>
      </c>
      <c r="E307" s="6">
        <v>52</v>
      </c>
      <c r="F307" s="6" t="s">
        <v>4156</v>
      </c>
      <c r="G307" s="6" t="s">
        <v>1150</v>
      </c>
      <c r="H307" s="6" t="s">
        <v>2936</v>
      </c>
      <c r="I307" s="6" t="s">
        <v>637</v>
      </c>
      <c r="J307" s="6" t="s">
        <v>24</v>
      </c>
      <c r="K307" s="6" t="s">
        <v>1971</v>
      </c>
      <c r="L307" s="6">
        <v>1861</v>
      </c>
      <c r="M307" s="6">
        <v>39</v>
      </c>
      <c r="N307" s="6" t="s">
        <v>2933</v>
      </c>
      <c r="O307" s="6">
        <v>10</v>
      </c>
      <c r="P307" s="6">
        <v>10</v>
      </c>
      <c r="Q307" s="6">
        <v>10</v>
      </c>
      <c r="R307" s="6" t="s">
        <v>3952</v>
      </c>
      <c r="S307" s="6" t="s">
        <v>3959</v>
      </c>
      <c r="T307" s="6" t="s">
        <v>3958</v>
      </c>
      <c r="AA307" s="6" t="s">
        <v>1395</v>
      </c>
      <c r="AB307" s="6" t="s">
        <v>1395</v>
      </c>
      <c r="AC307" s="6" t="s">
        <v>1395</v>
      </c>
      <c r="AG307" cm="1">
        <f t="array" ref="AG307">SUMPRODUCT(--(INDEX('1900 Bastrop 0001 Clean'!A:AF, MATCH(A307 &amp; "|" &amp; B307, '1900 Bastrop 0001 Clean'!A:A &amp; "|" &amp; '1900 Bastrop 0001 Clean'!B:B, 0), 0) &lt;&gt; '1900 Bastrop 0001 Raw'!A307:AF307))</f>
        <v>0</v>
      </c>
    </row>
    <row r="308" spans="1:33">
      <c r="A308" s="6">
        <v>7</v>
      </c>
      <c r="B308" s="6">
        <v>53</v>
      </c>
      <c r="D308" s="6">
        <v>1</v>
      </c>
      <c r="E308" s="6">
        <v>52</v>
      </c>
      <c r="F308" s="6" t="s">
        <v>4156</v>
      </c>
      <c r="G308" s="6" t="s">
        <v>3411</v>
      </c>
      <c r="H308" s="6" t="s">
        <v>2944</v>
      </c>
      <c r="I308" s="6" t="s">
        <v>637</v>
      </c>
      <c r="J308" s="6" t="s">
        <v>19</v>
      </c>
      <c r="K308" s="6" t="s">
        <v>2161</v>
      </c>
      <c r="L308" s="6">
        <v>1885</v>
      </c>
      <c r="M308" s="6">
        <v>14</v>
      </c>
      <c r="N308" s="6" t="s">
        <v>2939</v>
      </c>
      <c r="R308" s="6" t="s">
        <v>3952</v>
      </c>
      <c r="S308" s="6" t="s">
        <v>3952</v>
      </c>
      <c r="T308" s="6" t="s">
        <v>3952</v>
      </c>
      <c r="X308" s="6" t="s">
        <v>1998</v>
      </c>
      <c r="Y308" s="6">
        <v>0</v>
      </c>
      <c r="Z308" s="6">
        <v>0</v>
      </c>
      <c r="AA308" s="6" t="s">
        <v>1395</v>
      </c>
      <c r="AB308" s="6" t="s">
        <v>1395</v>
      </c>
      <c r="AC308" s="6" t="s">
        <v>1395</v>
      </c>
      <c r="AG308" cm="1">
        <f t="array" ref="AG308">SUMPRODUCT(--(INDEX('1900 Bastrop 0001 Clean'!A:AF, MATCH(A308 &amp; "|" &amp; B308, '1900 Bastrop 0001 Clean'!A:A &amp; "|" &amp; '1900 Bastrop 0001 Clean'!B:B, 0), 0) &lt;&gt; '1900 Bastrop 0001 Raw'!A308:AF308))</f>
        <v>0</v>
      </c>
    </row>
    <row r="309" spans="1:33">
      <c r="A309" s="6">
        <v>8</v>
      </c>
      <c r="B309" s="6">
        <v>53</v>
      </c>
      <c r="D309" s="6">
        <v>1</v>
      </c>
      <c r="E309" s="6">
        <v>52</v>
      </c>
      <c r="F309" s="6" t="s">
        <v>4156</v>
      </c>
      <c r="G309" s="6" t="s">
        <v>280</v>
      </c>
      <c r="H309" s="6" t="s">
        <v>2938</v>
      </c>
      <c r="I309" s="6" t="s">
        <v>637</v>
      </c>
      <c r="J309" s="6" t="s">
        <v>24</v>
      </c>
      <c r="K309" s="6" t="s">
        <v>1971</v>
      </c>
      <c r="L309" s="6">
        <v>1888</v>
      </c>
      <c r="M309" s="6">
        <v>12</v>
      </c>
      <c r="N309" s="6" t="s">
        <v>2939</v>
      </c>
      <c r="R309" s="6" t="s">
        <v>3952</v>
      </c>
      <c r="S309" s="6" t="s">
        <v>3952</v>
      </c>
      <c r="T309" s="6" t="s">
        <v>3952</v>
      </c>
      <c r="X309" s="6" t="s">
        <v>1998</v>
      </c>
      <c r="Y309" s="6">
        <v>0</v>
      </c>
      <c r="Z309" s="6">
        <v>0</v>
      </c>
      <c r="AA309" s="6" t="s">
        <v>1395</v>
      </c>
      <c r="AB309" s="6" t="s">
        <v>92</v>
      </c>
      <c r="AC309" s="6" t="s">
        <v>1395</v>
      </c>
      <c r="AG309" cm="1">
        <f t="array" ref="AG309">SUMPRODUCT(--(INDEX('1900 Bastrop 0001 Clean'!A:AF, MATCH(A309 &amp; "|" &amp; B309, '1900 Bastrop 0001 Clean'!A:A &amp; "|" &amp; '1900 Bastrop 0001 Clean'!B:B, 0), 0) &lt;&gt; '1900 Bastrop 0001 Raw'!A309:AF309))</f>
        <v>0</v>
      </c>
    </row>
    <row r="310" spans="1:33">
      <c r="A310" s="6">
        <v>9</v>
      </c>
      <c r="B310" s="6">
        <v>53</v>
      </c>
      <c r="D310" s="6">
        <v>1</v>
      </c>
      <c r="E310" s="6">
        <v>52</v>
      </c>
      <c r="F310" s="6" t="s">
        <v>4156</v>
      </c>
      <c r="G310" s="6" t="s">
        <v>4158</v>
      </c>
      <c r="H310" s="6" t="s">
        <v>2938</v>
      </c>
      <c r="I310" s="6" t="s">
        <v>637</v>
      </c>
      <c r="J310" s="6" t="s">
        <v>24</v>
      </c>
      <c r="K310" s="6" t="s">
        <v>2354</v>
      </c>
      <c r="L310" s="6">
        <v>1890</v>
      </c>
      <c r="M310" s="6">
        <v>10</v>
      </c>
      <c r="N310" s="6" t="s">
        <v>2939</v>
      </c>
      <c r="R310" s="6" t="s">
        <v>3952</v>
      </c>
      <c r="S310" s="6" t="s">
        <v>3952</v>
      </c>
      <c r="T310" s="6" t="s">
        <v>3952</v>
      </c>
      <c r="X310" s="6" t="s">
        <v>1998</v>
      </c>
      <c r="Y310" s="6">
        <v>0</v>
      </c>
      <c r="Z310" s="6">
        <v>0</v>
      </c>
      <c r="AA310" s="6" t="s">
        <v>92</v>
      </c>
      <c r="AB310" s="6" t="s">
        <v>92</v>
      </c>
      <c r="AC310" s="6" t="s">
        <v>1395</v>
      </c>
      <c r="AG310" cm="1">
        <f t="array" ref="AG310">SUMPRODUCT(--(INDEX('1900 Bastrop 0001 Clean'!A:AF, MATCH(A310 &amp; "|" &amp; B310, '1900 Bastrop 0001 Clean'!A:A &amp; "|" &amp; '1900 Bastrop 0001 Clean'!B:B, 0), 0) &lt;&gt; '1900 Bastrop 0001 Raw'!A310:AF310))</f>
        <v>0</v>
      </c>
    </row>
    <row r="311" spans="1:33">
      <c r="A311" s="6">
        <v>10</v>
      </c>
      <c r="B311" s="6">
        <v>53</v>
      </c>
      <c r="D311" s="6">
        <v>1</v>
      </c>
      <c r="E311" s="6">
        <v>52</v>
      </c>
      <c r="F311" s="6" t="s">
        <v>4156</v>
      </c>
      <c r="G311" s="6" t="s">
        <v>4159</v>
      </c>
      <c r="H311" s="6" t="s">
        <v>2938</v>
      </c>
      <c r="I311" s="6" t="s">
        <v>637</v>
      </c>
      <c r="J311" s="6" t="s">
        <v>24</v>
      </c>
      <c r="K311" s="6" t="s">
        <v>2526</v>
      </c>
      <c r="L311" s="6">
        <v>1891</v>
      </c>
      <c r="M311" s="6">
        <v>8</v>
      </c>
      <c r="N311" s="6" t="s">
        <v>2939</v>
      </c>
      <c r="R311" s="6" t="s">
        <v>3952</v>
      </c>
      <c r="S311" s="6" t="s">
        <v>3952</v>
      </c>
      <c r="T311" s="6" t="s">
        <v>3952</v>
      </c>
      <c r="Z311" s="6">
        <v>0</v>
      </c>
      <c r="AG311" cm="1">
        <f t="array" ref="AG311">SUMPRODUCT(--(INDEX('1900 Bastrop 0001 Clean'!A:AF, MATCH(A311 &amp; "|" &amp; B311, '1900 Bastrop 0001 Clean'!A:A &amp; "|" &amp; '1900 Bastrop 0001 Clean'!B:B, 0), 0) &lt;&gt; '1900 Bastrop 0001 Raw'!A311:AF311))</f>
        <v>0</v>
      </c>
    </row>
    <row r="312" spans="1:33">
      <c r="A312" s="6">
        <v>11</v>
      </c>
      <c r="B312" s="6">
        <v>53</v>
      </c>
      <c r="D312" s="6">
        <v>1</v>
      </c>
      <c r="E312" s="6">
        <v>52</v>
      </c>
      <c r="F312" s="6" t="s">
        <v>4156</v>
      </c>
      <c r="G312" s="6" t="s">
        <v>4160</v>
      </c>
      <c r="H312" s="6" t="s">
        <v>2944</v>
      </c>
      <c r="I312" s="6" t="s">
        <v>637</v>
      </c>
      <c r="J312" s="6" t="s">
        <v>19</v>
      </c>
      <c r="K312" s="6" t="s">
        <v>2161</v>
      </c>
      <c r="L312" s="6">
        <v>1892</v>
      </c>
      <c r="M312" s="6">
        <v>7</v>
      </c>
      <c r="N312" s="6" t="s">
        <v>2939</v>
      </c>
      <c r="R312" s="6" t="s">
        <v>3952</v>
      </c>
      <c r="S312" s="6" t="s">
        <v>3952</v>
      </c>
      <c r="T312" s="6" t="s">
        <v>3952</v>
      </c>
      <c r="AG312" cm="1">
        <f t="array" ref="AG312">SUMPRODUCT(--(INDEX('1900 Bastrop 0001 Clean'!A:AF, MATCH(A312 &amp; "|" &amp; B312, '1900 Bastrop 0001 Clean'!A:A &amp; "|" &amp; '1900 Bastrop 0001 Clean'!B:B, 0), 0) &lt;&gt; '1900 Bastrop 0001 Raw'!A312:AF312))</f>
        <v>0</v>
      </c>
    </row>
    <row r="313" spans="1:33">
      <c r="A313" s="6">
        <v>12</v>
      </c>
      <c r="B313" s="6">
        <v>53</v>
      </c>
      <c r="D313" s="6">
        <v>1</v>
      </c>
      <c r="E313" s="6">
        <v>52</v>
      </c>
      <c r="F313" s="6" t="s">
        <v>4156</v>
      </c>
      <c r="G313" s="6" t="s">
        <v>4161</v>
      </c>
      <c r="H313" s="6" t="s">
        <v>2944</v>
      </c>
      <c r="I313" s="6" t="s">
        <v>637</v>
      </c>
      <c r="J313" s="6" t="s">
        <v>19</v>
      </c>
      <c r="K313" s="6" t="s">
        <v>1971</v>
      </c>
      <c r="L313" s="6">
        <v>1894</v>
      </c>
      <c r="M313" s="6">
        <v>6</v>
      </c>
      <c r="N313" s="6" t="s">
        <v>2939</v>
      </c>
      <c r="R313" s="6" t="s">
        <v>3952</v>
      </c>
      <c r="S313" s="6" t="s">
        <v>3952</v>
      </c>
      <c r="T313" s="6" t="s">
        <v>3952</v>
      </c>
      <c r="AG313" cm="1">
        <f t="array" ref="AG313">SUMPRODUCT(--(INDEX('1900 Bastrop 0001 Clean'!A:AF, MATCH(A313 &amp; "|" &amp; B313, '1900 Bastrop 0001 Clean'!A:A &amp; "|" &amp; '1900 Bastrop 0001 Clean'!B:B, 0), 0) &lt;&gt; '1900 Bastrop 0001 Raw'!A313:AF313))</f>
        <v>0</v>
      </c>
    </row>
    <row r="314" spans="1:33">
      <c r="A314" s="6">
        <v>13</v>
      </c>
      <c r="B314" s="6">
        <v>53</v>
      </c>
      <c r="D314" s="6">
        <v>1</v>
      </c>
      <c r="E314" s="6">
        <v>52</v>
      </c>
      <c r="F314" s="6" t="s">
        <v>4156</v>
      </c>
      <c r="G314" s="6" t="s">
        <v>175</v>
      </c>
      <c r="H314" s="6" t="s">
        <v>2938</v>
      </c>
      <c r="I314" s="6" t="s">
        <v>637</v>
      </c>
      <c r="J314" s="6" t="s">
        <v>24</v>
      </c>
      <c r="K314" s="6" t="s">
        <v>2206</v>
      </c>
      <c r="L314" s="6">
        <v>1895</v>
      </c>
      <c r="M314" s="6">
        <v>5</v>
      </c>
      <c r="N314" s="6" t="s">
        <v>2939</v>
      </c>
      <c r="R314" s="6" t="s">
        <v>3952</v>
      </c>
      <c r="S314" s="6" t="s">
        <v>3952</v>
      </c>
      <c r="T314" s="6" t="s">
        <v>3952</v>
      </c>
      <c r="AG314" cm="1">
        <f t="array" ref="AG314">SUMPRODUCT(--(INDEX('1900 Bastrop 0001 Clean'!A:AF, MATCH(A314 &amp; "|" &amp; B314, '1900 Bastrop 0001 Clean'!A:A &amp; "|" &amp; '1900 Bastrop 0001 Clean'!B:B, 0), 0) &lt;&gt; '1900 Bastrop 0001 Raw'!A314:AF314))</f>
        <v>0</v>
      </c>
    </row>
    <row r="315" spans="1:33">
      <c r="A315" s="6">
        <v>14</v>
      </c>
      <c r="B315" s="6">
        <v>53</v>
      </c>
      <c r="D315" s="6">
        <v>1</v>
      </c>
      <c r="E315" s="6">
        <v>52</v>
      </c>
      <c r="F315" s="6" t="s">
        <v>4156</v>
      </c>
      <c r="G315" s="6" t="s">
        <v>4162</v>
      </c>
      <c r="H315" s="6" t="s">
        <v>2938</v>
      </c>
      <c r="I315" s="6" t="s">
        <v>637</v>
      </c>
      <c r="J315" s="6" t="s">
        <v>24</v>
      </c>
      <c r="K315" s="6" t="s">
        <v>2526</v>
      </c>
      <c r="L315" s="6">
        <v>1897</v>
      </c>
      <c r="M315" s="6">
        <v>2</v>
      </c>
      <c r="N315" s="6" t="s">
        <v>2939</v>
      </c>
      <c r="R315" s="6" t="s">
        <v>3952</v>
      </c>
      <c r="S315" s="6" t="s">
        <v>3952</v>
      </c>
      <c r="T315" s="6" t="s">
        <v>3952</v>
      </c>
      <c r="AG315" cm="1">
        <f t="array" ref="AG315">SUMPRODUCT(--(INDEX('1900 Bastrop 0001 Clean'!A:AF, MATCH(A315 &amp; "|" &amp; B315, '1900 Bastrop 0001 Clean'!A:A &amp; "|" &amp; '1900 Bastrop 0001 Clean'!B:B, 0), 0) &lt;&gt; '1900 Bastrop 0001 Raw'!A315:AF315))</f>
        <v>0</v>
      </c>
    </row>
    <row r="316" spans="1:33">
      <c r="A316" s="6">
        <v>15</v>
      </c>
      <c r="B316" s="6">
        <v>53</v>
      </c>
      <c r="D316" s="6">
        <v>1</v>
      </c>
      <c r="E316" s="6">
        <v>52</v>
      </c>
      <c r="F316" s="6" t="s">
        <v>4156</v>
      </c>
      <c r="G316" s="6" t="s">
        <v>1191</v>
      </c>
      <c r="H316" s="6" t="s">
        <v>2938</v>
      </c>
      <c r="I316" s="6" t="s">
        <v>637</v>
      </c>
      <c r="J316" s="6" t="s">
        <v>24</v>
      </c>
      <c r="K316" s="6" t="s">
        <v>2526</v>
      </c>
      <c r="L316" s="6">
        <v>1899</v>
      </c>
      <c r="M316" s="7">
        <v>45942</v>
      </c>
      <c r="N316" s="6" t="s">
        <v>2939</v>
      </c>
      <c r="R316" s="6" t="s">
        <v>3952</v>
      </c>
      <c r="S316" s="6" t="s">
        <v>3952</v>
      </c>
      <c r="T316" s="6" t="s">
        <v>3952</v>
      </c>
      <c r="AG316" cm="1">
        <f t="array" ref="AG316">SUMPRODUCT(--(INDEX('1900 Bastrop 0001 Clean'!A:AF, MATCH(A316 &amp; "|" &amp; B316, '1900 Bastrop 0001 Clean'!A:A &amp; "|" &amp; '1900 Bastrop 0001 Clean'!B:B, 0), 0) &lt;&gt; '1900 Bastrop 0001 Raw'!A316:AF316))</f>
        <v>0</v>
      </c>
    </row>
    <row r="317" spans="1:33">
      <c r="A317" s="6">
        <v>16</v>
      </c>
      <c r="B317" s="6">
        <v>54</v>
      </c>
      <c r="D317" s="6">
        <v>1</v>
      </c>
      <c r="E317" s="6">
        <v>53</v>
      </c>
      <c r="F317" s="6" t="s">
        <v>239</v>
      </c>
      <c r="G317" s="6" t="s">
        <v>4163</v>
      </c>
      <c r="H317" s="6" t="s">
        <v>3949</v>
      </c>
      <c r="I317" s="6" t="s">
        <v>20</v>
      </c>
      <c r="J317" s="6" t="s">
        <v>19</v>
      </c>
      <c r="K317" s="6" t="s">
        <v>2230</v>
      </c>
      <c r="L317" s="6">
        <v>1872</v>
      </c>
      <c r="M317" s="6">
        <v>27</v>
      </c>
      <c r="N317" s="6" t="s">
        <v>2933</v>
      </c>
      <c r="O317" s="6">
        <v>5</v>
      </c>
      <c r="R317" s="6" t="s">
        <v>3952</v>
      </c>
      <c r="S317" s="6" t="s">
        <v>3952</v>
      </c>
      <c r="T317" s="6" t="s">
        <v>3952</v>
      </c>
      <c r="X317" s="6" t="s">
        <v>32</v>
      </c>
      <c r="Y317" s="6">
        <v>0</v>
      </c>
      <c r="AA317" s="6" t="s">
        <v>1395</v>
      </c>
      <c r="AB317" s="6" t="s">
        <v>1395</v>
      </c>
      <c r="AC317" s="6" t="s">
        <v>1395</v>
      </c>
      <c r="AD317" s="6" t="s">
        <v>3956</v>
      </c>
      <c r="AF317" s="6" t="s">
        <v>261</v>
      </c>
      <c r="AG317" cm="1">
        <f t="array" ref="AG317">SUMPRODUCT(--(INDEX('1900 Bastrop 0001 Clean'!A:AF, MATCH(A317 &amp; "|" &amp; B317, '1900 Bastrop 0001 Clean'!A:A &amp; "|" &amp; '1900 Bastrop 0001 Clean'!B:B, 0), 0) &lt;&gt; '1900 Bastrop 0001 Raw'!A317:AF317))</f>
        <v>0</v>
      </c>
    </row>
    <row r="318" spans="1:33">
      <c r="A318" s="6">
        <v>17</v>
      </c>
      <c r="B318" s="6">
        <v>54</v>
      </c>
      <c r="D318" s="6">
        <v>1</v>
      </c>
      <c r="E318" s="6">
        <v>53</v>
      </c>
      <c r="F318" s="6" t="s">
        <v>239</v>
      </c>
      <c r="G318" s="6" t="s">
        <v>4164</v>
      </c>
      <c r="H318" s="6" t="s">
        <v>2936</v>
      </c>
      <c r="I318" s="6" t="s">
        <v>20</v>
      </c>
      <c r="J318" s="6" t="s">
        <v>24</v>
      </c>
      <c r="K318" s="6" t="s">
        <v>2033</v>
      </c>
      <c r="L318" s="6">
        <v>1879</v>
      </c>
      <c r="M318" s="6">
        <v>21</v>
      </c>
      <c r="N318" s="6" t="s">
        <v>2933</v>
      </c>
      <c r="O318" s="6">
        <v>5</v>
      </c>
      <c r="P318" s="6">
        <v>3</v>
      </c>
      <c r="Q318" s="6">
        <v>2</v>
      </c>
      <c r="R318" s="6" t="s">
        <v>3952</v>
      </c>
      <c r="S318" s="6" t="s">
        <v>3952</v>
      </c>
      <c r="T318" s="6" t="s">
        <v>3955</v>
      </c>
      <c r="AA318" s="6" t="s">
        <v>1395</v>
      </c>
      <c r="AB318" s="6" t="s">
        <v>1395</v>
      </c>
      <c r="AC318" s="6" t="s">
        <v>1395</v>
      </c>
      <c r="AG318" cm="1">
        <f t="array" ref="AG318">SUMPRODUCT(--(INDEX('1900 Bastrop 0001 Clean'!A:AF, MATCH(A318 &amp; "|" &amp; B318, '1900 Bastrop 0001 Clean'!A:A &amp; "|" &amp; '1900 Bastrop 0001 Clean'!B:B, 0), 0) &lt;&gt; '1900 Bastrop 0001 Raw'!A318:AF318))</f>
        <v>0</v>
      </c>
    </row>
    <row r="319" spans="1:33">
      <c r="A319" s="6">
        <v>18</v>
      </c>
      <c r="B319" s="6">
        <v>54</v>
      </c>
      <c r="D319" s="6">
        <v>1</v>
      </c>
      <c r="E319" s="6">
        <v>53</v>
      </c>
      <c r="F319" s="6" t="s">
        <v>239</v>
      </c>
      <c r="G319" s="6" t="s">
        <v>4165</v>
      </c>
      <c r="H319" s="6" t="s">
        <v>2944</v>
      </c>
      <c r="I319" s="6" t="s">
        <v>20</v>
      </c>
      <c r="J319" s="6" t="s">
        <v>19</v>
      </c>
      <c r="K319" s="6" t="s">
        <v>2161</v>
      </c>
      <c r="L319" s="6">
        <v>1896</v>
      </c>
      <c r="M319" s="6">
        <v>3</v>
      </c>
      <c r="N319" s="6" t="s">
        <v>2939</v>
      </c>
      <c r="R319" s="6" t="s">
        <v>3952</v>
      </c>
      <c r="S319" s="6" t="s">
        <v>3952</v>
      </c>
      <c r="T319" s="6" t="s">
        <v>3952</v>
      </c>
      <c r="AG319" cm="1">
        <f t="array" ref="AG319">SUMPRODUCT(--(INDEX('1900 Bastrop 0001 Clean'!A:AF, MATCH(A319 &amp; "|" &amp; B319, '1900 Bastrop 0001 Clean'!A:A &amp; "|" &amp; '1900 Bastrop 0001 Clean'!B:B, 0), 0) &lt;&gt; '1900 Bastrop 0001 Raw'!A319:AF319))</f>
        <v>0</v>
      </c>
    </row>
    <row r="320" spans="1:33">
      <c r="A320" s="6">
        <v>19</v>
      </c>
      <c r="B320" s="6">
        <v>54</v>
      </c>
      <c r="D320" s="6">
        <v>1</v>
      </c>
      <c r="E320" s="6">
        <v>53</v>
      </c>
      <c r="F320" s="6" t="s">
        <v>239</v>
      </c>
      <c r="G320" s="6" t="s">
        <v>4166</v>
      </c>
      <c r="H320" s="6" t="s">
        <v>2938</v>
      </c>
      <c r="I320" s="6" t="s">
        <v>20</v>
      </c>
      <c r="J320" s="6" t="s">
        <v>24</v>
      </c>
      <c r="K320" s="6" t="s">
        <v>2143</v>
      </c>
      <c r="L320" s="6">
        <v>1898</v>
      </c>
      <c r="M320" s="6">
        <v>1</v>
      </c>
      <c r="N320" s="6" t="s">
        <v>2939</v>
      </c>
      <c r="R320" s="6" t="s">
        <v>3952</v>
      </c>
      <c r="S320" s="6" t="s">
        <v>3952</v>
      </c>
      <c r="T320" s="6" t="s">
        <v>3952</v>
      </c>
      <c r="AG320" cm="1">
        <f t="array" ref="AG320">SUMPRODUCT(--(INDEX('1900 Bastrop 0001 Clean'!A:AF, MATCH(A320 &amp; "|" &amp; B320, '1900 Bastrop 0001 Clean'!A:A &amp; "|" &amp; '1900 Bastrop 0001 Clean'!B:B, 0), 0) &lt;&gt; '1900 Bastrop 0001 Raw'!A320:AF320))</f>
        <v>0</v>
      </c>
    </row>
    <row r="321" spans="1:33">
      <c r="A321" s="6">
        <v>20</v>
      </c>
      <c r="B321" s="6">
        <v>55</v>
      </c>
      <c r="D321" s="6">
        <v>1</v>
      </c>
      <c r="E321" s="6">
        <v>54</v>
      </c>
      <c r="F321" s="6" t="s">
        <v>239</v>
      </c>
      <c r="G321" s="6" t="s">
        <v>4167</v>
      </c>
      <c r="H321" s="6" t="s">
        <v>3949</v>
      </c>
      <c r="I321" s="6" t="s">
        <v>20</v>
      </c>
      <c r="J321" s="6" t="s">
        <v>19</v>
      </c>
      <c r="K321" s="6" t="s">
        <v>2143</v>
      </c>
      <c r="L321" s="6">
        <v>1876</v>
      </c>
      <c r="M321" s="6">
        <v>23</v>
      </c>
      <c r="N321" s="6" t="s">
        <v>2939</v>
      </c>
      <c r="R321" s="6" t="s">
        <v>3952</v>
      </c>
      <c r="S321" s="6" t="s">
        <v>3952</v>
      </c>
      <c r="T321" s="6" t="s">
        <v>3952</v>
      </c>
      <c r="X321" s="6" t="s">
        <v>32</v>
      </c>
      <c r="Y321" s="6">
        <v>0</v>
      </c>
      <c r="AA321" s="6" t="s">
        <v>1395</v>
      </c>
      <c r="AB321" s="6" t="s">
        <v>1395</v>
      </c>
      <c r="AC321" s="6" t="s">
        <v>1395</v>
      </c>
      <c r="AD321" s="6" t="s">
        <v>3956</v>
      </c>
      <c r="AF321" s="6" t="s">
        <v>51</v>
      </c>
      <c r="AG321" cm="1">
        <f t="array" ref="AG321">SUMPRODUCT(--(INDEX('1900 Bastrop 0001 Clean'!A:AF, MATCH(A321 &amp; "|" &amp; B321, '1900 Bastrop 0001 Clean'!A:A &amp; "|" &amp; '1900 Bastrop 0001 Clean'!B:B, 0), 0) &lt;&gt; '1900 Bastrop 0001 Raw'!A321:AF321))</f>
        <v>0</v>
      </c>
    </row>
    <row r="322" spans="1:33">
      <c r="A322" s="6">
        <v>21</v>
      </c>
      <c r="B322" s="6">
        <v>55</v>
      </c>
      <c r="D322" s="6">
        <v>1</v>
      </c>
      <c r="E322" s="6">
        <v>54</v>
      </c>
      <c r="F322" s="6" t="s">
        <v>239</v>
      </c>
      <c r="G322" s="6" t="s">
        <v>4168</v>
      </c>
      <c r="H322" s="6" t="s">
        <v>3217</v>
      </c>
      <c r="I322" s="6" t="s">
        <v>20</v>
      </c>
      <c r="J322" s="6" t="s">
        <v>24</v>
      </c>
      <c r="K322" s="6" t="s">
        <v>2161</v>
      </c>
      <c r="L322" s="6">
        <v>1853</v>
      </c>
      <c r="M322" s="6">
        <v>46</v>
      </c>
      <c r="N322" s="6" t="s">
        <v>3119</v>
      </c>
      <c r="O322" s="6">
        <v>28</v>
      </c>
      <c r="P322" s="6">
        <v>2</v>
      </c>
      <c r="Q322" s="6">
        <v>2</v>
      </c>
      <c r="R322" s="6" t="s">
        <v>3952</v>
      </c>
      <c r="S322" s="6" t="s">
        <v>4034</v>
      </c>
      <c r="T322" s="6" t="s">
        <v>4034</v>
      </c>
      <c r="AA322" s="6" t="s">
        <v>1395</v>
      </c>
      <c r="AB322" s="6" t="s">
        <v>1395</v>
      </c>
      <c r="AC322" s="6" t="s">
        <v>1395</v>
      </c>
      <c r="AG322" cm="1">
        <f t="array" ref="AG322">SUMPRODUCT(--(INDEX('1900 Bastrop 0001 Clean'!A:AF, MATCH(A322 &amp; "|" &amp; B322, '1900 Bastrop 0001 Clean'!A:A &amp; "|" &amp; '1900 Bastrop 0001 Clean'!B:B, 0), 0) &lt;&gt; '1900 Bastrop 0001 Raw'!A322:AF322))</f>
        <v>0</v>
      </c>
    </row>
    <row r="323" spans="1:33">
      <c r="A323" s="6">
        <v>22</v>
      </c>
      <c r="B323" s="6">
        <v>56</v>
      </c>
      <c r="D323" s="6">
        <v>1</v>
      </c>
      <c r="E323" s="6">
        <v>55</v>
      </c>
      <c r="F323" s="6" t="s">
        <v>4169</v>
      </c>
      <c r="G323" s="6" t="s">
        <v>4170</v>
      </c>
      <c r="H323" s="6" t="s">
        <v>3949</v>
      </c>
      <c r="I323" s="6" t="s">
        <v>20</v>
      </c>
      <c r="J323" s="6" t="s">
        <v>19</v>
      </c>
      <c r="K323" s="6" t="s">
        <v>2173</v>
      </c>
      <c r="L323" s="6">
        <v>1861</v>
      </c>
      <c r="M323" s="6">
        <v>38</v>
      </c>
      <c r="N323" s="6" t="s">
        <v>2933</v>
      </c>
      <c r="O323" s="6">
        <v>11</v>
      </c>
      <c r="R323" s="6" t="s">
        <v>3952</v>
      </c>
      <c r="S323" s="6" t="s">
        <v>4034</v>
      </c>
      <c r="T323" s="6" t="s">
        <v>3952</v>
      </c>
      <c r="X323" s="6" t="s">
        <v>32</v>
      </c>
      <c r="Y323" s="6">
        <v>0</v>
      </c>
      <c r="AA323" s="6" t="s">
        <v>1395</v>
      </c>
      <c r="AB323" s="6" t="s">
        <v>1395</v>
      </c>
      <c r="AC323" s="6" t="s">
        <v>1395</v>
      </c>
      <c r="AD323" s="6" t="s">
        <v>3956</v>
      </c>
      <c r="AF323" s="6" t="s">
        <v>261</v>
      </c>
      <c r="AG323" cm="1">
        <f t="array" ref="AG323">SUMPRODUCT(--(INDEX('1900 Bastrop 0001 Clean'!A:AF, MATCH(A323 &amp; "|" &amp; B323, '1900 Bastrop 0001 Clean'!A:A &amp; "|" &amp; '1900 Bastrop 0001 Clean'!B:B, 0), 0) &lt;&gt; '1900 Bastrop 0001 Raw'!A323:AF323))</f>
        <v>0</v>
      </c>
    </row>
    <row r="324" spans="1:33">
      <c r="A324" s="6">
        <v>23</v>
      </c>
      <c r="B324" s="6">
        <v>56</v>
      </c>
      <c r="D324" s="6">
        <v>1</v>
      </c>
      <c r="E324" s="6">
        <v>55</v>
      </c>
      <c r="F324" s="6" t="s">
        <v>4169</v>
      </c>
      <c r="G324" s="6" t="s">
        <v>4134</v>
      </c>
      <c r="H324" s="6" t="s">
        <v>2936</v>
      </c>
      <c r="I324" s="6" t="s">
        <v>20</v>
      </c>
      <c r="J324" s="6" t="s">
        <v>24</v>
      </c>
      <c r="K324" s="6" t="s">
        <v>2128</v>
      </c>
      <c r="L324" s="6">
        <v>1864</v>
      </c>
      <c r="M324" s="6">
        <v>31</v>
      </c>
      <c r="N324" s="6" t="s">
        <v>2933</v>
      </c>
      <c r="O324" s="6">
        <v>11</v>
      </c>
      <c r="P324" s="6">
        <v>7</v>
      </c>
      <c r="Q324" s="6">
        <v>3</v>
      </c>
      <c r="R324" s="6" t="s">
        <v>3952</v>
      </c>
      <c r="S324" s="6" t="s">
        <v>3958</v>
      </c>
      <c r="T324" s="6" t="s">
        <v>3958</v>
      </c>
      <c r="AA324" s="6" t="s">
        <v>1395</v>
      </c>
      <c r="AB324" s="6" t="s">
        <v>1395</v>
      </c>
      <c r="AC324" s="6" t="s">
        <v>1395</v>
      </c>
      <c r="AG324" cm="1">
        <f t="array" ref="AG324">SUMPRODUCT(--(INDEX('1900 Bastrop 0001 Clean'!A:AF, MATCH(A324 &amp; "|" &amp; B324, '1900 Bastrop 0001 Clean'!A:A &amp; "|" &amp; '1900 Bastrop 0001 Clean'!B:B, 0), 0) &lt;&gt; '1900 Bastrop 0001 Raw'!A324:AF324))</f>
        <v>0</v>
      </c>
    </row>
    <row r="325" spans="1:33">
      <c r="A325" s="6">
        <v>24</v>
      </c>
      <c r="B325" s="6">
        <v>56</v>
      </c>
      <c r="D325" s="6">
        <v>1</v>
      </c>
      <c r="E325" s="6">
        <v>55</v>
      </c>
      <c r="F325" s="6" t="s">
        <v>4169</v>
      </c>
      <c r="G325" s="6" t="s">
        <v>4171</v>
      </c>
      <c r="H325" s="6" t="s">
        <v>2938</v>
      </c>
      <c r="I325" s="6" t="s">
        <v>20</v>
      </c>
      <c r="J325" s="6" t="s">
        <v>24</v>
      </c>
      <c r="K325" s="6" t="s">
        <v>2173</v>
      </c>
      <c r="L325" s="6">
        <v>1889</v>
      </c>
      <c r="M325" s="6">
        <v>10</v>
      </c>
      <c r="N325" s="6" t="s">
        <v>2939</v>
      </c>
      <c r="R325" s="6" t="s">
        <v>3952</v>
      </c>
      <c r="S325" s="6" t="s">
        <v>3952</v>
      </c>
      <c r="T325" s="6" t="s">
        <v>3952</v>
      </c>
      <c r="X325" s="6" t="s">
        <v>4039</v>
      </c>
      <c r="AA325" s="6" t="s">
        <v>1395</v>
      </c>
      <c r="AB325" s="6" t="s">
        <v>1395</v>
      </c>
      <c r="AC325" s="6" t="s">
        <v>1395</v>
      </c>
      <c r="AG325" cm="1">
        <f t="array" ref="AG325">SUMPRODUCT(--(INDEX('1900 Bastrop 0001 Clean'!A:AF, MATCH(A325 &amp; "|" &amp; B325, '1900 Bastrop 0001 Clean'!A:A &amp; "|" &amp; '1900 Bastrop 0001 Clean'!B:B, 0), 0) &lt;&gt; '1900 Bastrop 0001 Raw'!A325:AF325))</f>
        <v>0</v>
      </c>
    </row>
    <row r="326" spans="1:33">
      <c r="A326" s="6">
        <v>25</v>
      </c>
      <c r="B326" s="6">
        <v>56</v>
      </c>
      <c r="D326" s="6">
        <v>1</v>
      </c>
      <c r="E326" s="6">
        <v>55</v>
      </c>
      <c r="F326" s="6" t="s">
        <v>4169</v>
      </c>
      <c r="G326" s="6" t="s">
        <v>4172</v>
      </c>
      <c r="H326" s="6" t="s">
        <v>2938</v>
      </c>
      <c r="I326" s="6" t="s">
        <v>20</v>
      </c>
      <c r="J326" s="6" t="s">
        <v>24</v>
      </c>
      <c r="K326" s="6" t="s">
        <v>2143</v>
      </c>
      <c r="L326" s="6">
        <v>1893</v>
      </c>
      <c r="M326" s="6">
        <v>6</v>
      </c>
      <c r="N326" s="6" t="s">
        <v>2939</v>
      </c>
      <c r="R326" s="6" t="s">
        <v>3952</v>
      </c>
      <c r="S326" s="6" t="s">
        <v>3952</v>
      </c>
      <c r="T326" s="6" t="s">
        <v>3952</v>
      </c>
      <c r="AG326" cm="1">
        <f t="array" ref="AG326">SUMPRODUCT(--(INDEX('1900 Bastrop 0001 Clean'!A:AF, MATCH(A326 &amp; "|" &amp; B326, '1900 Bastrop 0001 Clean'!A:A &amp; "|" &amp; '1900 Bastrop 0001 Clean'!B:B, 0), 0) &lt;&gt; '1900 Bastrop 0001 Raw'!A326:AF326))</f>
        <v>0</v>
      </c>
    </row>
    <row r="327" spans="1:33">
      <c r="A327" s="6">
        <v>26</v>
      </c>
      <c r="B327" s="6">
        <v>56</v>
      </c>
      <c r="D327" s="6">
        <v>1</v>
      </c>
      <c r="E327" s="6">
        <v>55</v>
      </c>
      <c r="F327" s="6" t="s">
        <v>4169</v>
      </c>
      <c r="G327" s="6" t="s">
        <v>4173</v>
      </c>
      <c r="H327" s="6" t="s">
        <v>2944</v>
      </c>
      <c r="I327" s="6" t="s">
        <v>20</v>
      </c>
      <c r="J327" s="6" t="s">
        <v>19</v>
      </c>
      <c r="K327" s="6" t="s">
        <v>2206</v>
      </c>
      <c r="L327" s="6">
        <v>1899</v>
      </c>
      <c r="M327" s="6">
        <v>1</v>
      </c>
      <c r="N327" s="6" t="s">
        <v>2939</v>
      </c>
      <c r="R327" s="6" t="s">
        <v>3952</v>
      </c>
      <c r="S327" s="6" t="s">
        <v>3952</v>
      </c>
      <c r="T327" s="6" t="s">
        <v>3952</v>
      </c>
      <c r="AG327" cm="1">
        <f t="array" ref="AG327">SUMPRODUCT(--(INDEX('1900 Bastrop 0001 Clean'!A:AF, MATCH(A327 &amp; "|" &amp; B327, '1900 Bastrop 0001 Clean'!A:A &amp; "|" &amp; '1900 Bastrop 0001 Clean'!B:B, 0), 0) &lt;&gt; '1900 Bastrop 0001 Raw'!A327:AF327))</f>
        <v>0</v>
      </c>
    </row>
    <row r="328" spans="1:33">
      <c r="A328" s="6">
        <v>27</v>
      </c>
      <c r="B328" s="6">
        <v>57</v>
      </c>
      <c r="D328" s="6">
        <v>1</v>
      </c>
      <c r="E328" s="6">
        <v>56</v>
      </c>
      <c r="F328" s="6" t="s">
        <v>4143</v>
      </c>
      <c r="G328" s="6" t="s">
        <v>4174</v>
      </c>
      <c r="H328" s="6" t="s">
        <v>3949</v>
      </c>
      <c r="I328" s="6" t="s">
        <v>20</v>
      </c>
      <c r="J328" s="6" t="s">
        <v>19</v>
      </c>
      <c r="K328" s="6" t="s">
        <v>2033</v>
      </c>
      <c r="L328" s="6">
        <v>1841</v>
      </c>
      <c r="M328" s="6">
        <v>59</v>
      </c>
      <c r="N328" s="6" t="s">
        <v>2933</v>
      </c>
      <c r="O328" s="6">
        <v>32</v>
      </c>
      <c r="R328" s="6" t="s">
        <v>3955</v>
      </c>
      <c r="S328" s="6" t="s">
        <v>3955</v>
      </c>
      <c r="T328" s="6" t="s">
        <v>3955</v>
      </c>
      <c r="X328" s="6" t="s">
        <v>32</v>
      </c>
      <c r="Y328" s="6">
        <v>0</v>
      </c>
      <c r="AA328" s="6" t="s">
        <v>1395</v>
      </c>
      <c r="AB328" s="6" t="s">
        <v>1395</v>
      </c>
      <c r="AC328" s="6" t="s">
        <v>1395</v>
      </c>
      <c r="AD328" s="6" t="s">
        <v>3956</v>
      </c>
      <c r="AF328" s="6" t="s">
        <v>261</v>
      </c>
      <c r="AG328" cm="1">
        <f t="array" ref="AG328">SUMPRODUCT(--(INDEX('1900 Bastrop 0001 Clean'!A:AF, MATCH(A328 &amp; "|" &amp; B328, '1900 Bastrop 0001 Clean'!A:A &amp; "|" &amp; '1900 Bastrop 0001 Clean'!B:B, 0), 0) &lt;&gt; '1900 Bastrop 0001 Raw'!A328:AF328))</f>
        <v>0</v>
      </c>
    </row>
    <row r="329" spans="1:33">
      <c r="A329" s="6">
        <v>28</v>
      </c>
      <c r="B329" s="6">
        <v>57</v>
      </c>
      <c r="D329" s="6">
        <v>1</v>
      </c>
      <c r="E329" s="6">
        <v>56</v>
      </c>
      <c r="F329" s="6" t="s">
        <v>4143</v>
      </c>
      <c r="G329" s="6" t="s">
        <v>479</v>
      </c>
      <c r="H329" s="6" t="s">
        <v>2936</v>
      </c>
      <c r="I329" s="6" t="s">
        <v>20</v>
      </c>
      <c r="J329" s="6" t="s">
        <v>24</v>
      </c>
      <c r="K329" s="6" t="s">
        <v>2033</v>
      </c>
      <c r="L329" s="6">
        <v>1834</v>
      </c>
      <c r="M329" s="6">
        <v>66</v>
      </c>
      <c r="N329" s="6" t="s">
        <v>2933</v>
      </c>
      <c r="O329" s="6">
        <v>32</v>
      </c>
      <c r="P329" s="6">
        <v>7</v>
      </c>
      <c r="Q329" s="6">
        <v>7</v>
      </c>
      <c r="R329" s="6" t="s">
        <v>3958</v>
      </c>
      <c r="S329" s="6" t="s">
        <v>3958</v>
      </c>
      <c r="T329" s="6" t="s">
        <v>3958</v>
      </c>
      <c r="AA329" s="6" t="s">
        <v>1395</v>
      </c>
      <c r="AB329" s="6" t="s">
        <v>1395</v>
      </c>
      <c r="AC329" s="6" t="s">
        <v>1395</v>
      </c>
      <c r="AG329" cm="1">
        <f t="array" ref="AG329">SUMPRODUCT(--(INDEX('1900 Bastrop 0001 Clean'!A:AF, MATCH(A329 &amp; "|" &amp; B329, '1900 Bastrop 0001 Clean'!A:A &amp; "|" &amp; '1900 Bastrop 0001 Clean'!B:B, 0), 0) &lt;&gt; '1900 Bastrop 0001 Raw'!A329:AF329))</f>
        <v>0</v>
      </c>
    </row>
    <row r="330" spans="1:33">
      <c r="A330" s="6">
        <v>29</v>
      </c>
      <c r="B330" s="6">
        <v>58</v>
      </c>
      <c r="D330" s="6">
        <v>1</v>
      </c>
      <c r="E330" s="6">
        <v>7</v>
      </c>
      <c r="F330" s="6" t="s">
        <v>4175</v>
      </c>
      <c r="G330" s="6" t="s">
        <v>170</v>
      </c>
      <c r="H330" s="6" t="s">
        <v>3949</v>
      </c>
      <c r="I330" s="6" t="s">
        <v>20</v>
      </c>
      <c r="J330" s="6" t="s">
        <v>19</v>
      </c>
      <c r="K330" s="6" t="s">
        <v>2526</v>
      </c>
      <c r="L330" s="6">
        <v>1856</v>
      </c>
      <c r="M330" s="6">
        <v>43</v>
      </c>
      <c r="N330" s="6" t="s">
        <v>2933</v>
      </c>
      <c r="O330" s="6">
        <v>16</v>
      </c>
      <c r="R330" s="6" t="s">
        <v>3952</v>
      </c>
      <c r="S330" s="6" t="s">
        <v>116</v>
      </c>
      <c r="T330" s="6" t="s">
        <v>116</v>
      </c>
      <c r="X330" s="6" t="s">
        <v>32</v>
      </c>
      <c r="Y330" s="6">
        <v>0</v>
      </c>
      <c r="AA330" s="6" t="s">
        <v>92</v>
      </c>
      <c r="AB330" s="6" t="s">
        <v>92</v>
      </c>
      <c r="AC330" s="6" t="s">
        <v>1395</v>
      </c>
      <c r="AD330" s="6" t="s">
        <v>3956</v>
      </c>
      <c r="AF330" s="6" t="s">
        <v>261</v>
      </c>
      <c r="AG330" cm="1">
        <f t="array" ref="AG330">SUMPRODUCT(--(INDEX('1900 Bastrop 0001 Clean'!A:AF, MATCH(A330 &amp; "|" &amp; B330, '1900 Bastrop 0001 Clean'!A:A &amp; "|" &amp; '1900 Bastrop 0001 Clean'!B:B, 0), 0) &lt;&gt; '1900 Bastrop 0001 Raw'!A330:AF330))</f>
        <v>1</v>
      </c>
    </row>
    <row r="331" spans="1:33">
      <c r="A331" s="6">
        <v>30</v>
      </c>
      <c r="B331" s="6">
        <v>58</v>
      </c>
      <c r="D331" s="6">
        <v>1</v>
      </c>
      <c r="E331" s="6">
        <v>7</v>
      </c>
      <c r="F331" s="6" t="s">
        <v>4175</v>
      </c>
      <c r="G331" s="6" t="s">
        <v>4176</v>
      </c>
      <c r="H331" s="6" t="s">
        <v>2936</v>
      </c>
      <c r="I331" s="6" t="s">
        <v>20</v>
      </c>
      <c r="J331" s="6" t="s">
        <v>24</v>
      </c>
      <c r="K331" s="6" t="s">
        <v>2033</v>
      </c>
      <c r="L331" s="6">
        <v>1870</v>
      </c>
      <c r="M331" s="6">
        <v>30</v>
      </c>
      <c r="N331" s="6" t="s">
        <v>2933</v>
      </c>
      <c r="O331" s="6">
        <v>16</v>
      </c>
      <c r="P331" s="6">
        <v>4</v>
      </c>
      <c r="Q331" s="6">
        <v>1</v>
      </c>
      <c r="R331" s="6" t="s">
        <v>3952</v>
      </c>
      <c r="S331" s="6" t="s">
        <v>4034</v>
      </c>
      <c r="T331" s="6" t="s">
        <v>4034</v>
      </c>
      <c r="AA331" s="6" t="s">
        <v>92</v>
      </c>
      <c r="AB331" s="6" t="s">
        <v>92</v>
      </c>
      <c r="AC331" s="6" t="s">
        <v>1395</v>
      </c>
      <c r="AG331" cm="1">
        <f t="array" ref="AG331">SUMPRODUCT(--(INDEX('1900 Bastrop 0001 Clean'!A:AF, MATCH(A331 &amp; "|" &amp; B331, '1900 Bastrop 0001 Clean'!A:A &amp; "|" &amp; '1900 Bastrop 0001 Clean'!B:B, 0), 0) &lt;&gt; '1900 Bastrop 0001 Raw'!A331:AF331))</f>
        <v>1</v>
      </c>
    </row>
    <row r="332" spans="1:33">
      <c r="A332" s="6">
        <v>31</v>
      </c>
      <c r="B332" s="6">
        <v>58</v>
      </c>
      <c r="D332" s="6">
        <v>1</v>
      </c>
      <c r="E332" s="6">
        <v>7</v>
      </c>
      <c r="F332" s="6" t="s">
        <v>4175</v>
      </c>
      <c r="G332" s="6" t="s">
        <v>170</v>
      </c>
      <c r="H332" s="6" t="s">
        <v>2944</v>
      </c>
      <c r="I332" s="6" t="s">
        <v>20</v>
      </c>
      <c r="J332" s="6" t="s">
        <v>19</v>
      </c>
      <c r="K332" s="6" t="s">
        <v>2206</v>
      </c>
      <c r="L332" s="6">
        <v>1881</v>
      </c>
      <c r="M332" s="6">
        <v>19</v>
      </c>
      <c r="N332" s="6" t="s">
        <v>2939</v>
      </c>
      <c r="R332" s="6" t="s">
        <v>3952</v>
      </c>
      <c r="S332" s="6" t="s">
        <v>3952</v>
      </c>
      <c r="T332" s="6" t="s">
        <v>4059</v>
      </c>
      <c r="X332" s="6" t="s">
        <v>1998</v>
      </c>
      <c r="Y332" s="6">
        <v>0</v>
      </c>
      <c r="AA332" s="6" t="s">
        <v>1395</v>
      </c>
      <c r="AB332" s="6" t="s">
        <v>1395</v>
      </c>
      <c r="AC332" s="6" t="s">
        <v>1395</v>
      </c>
      <c r="AG332" cm="1">
        <f t="array" ref="AG332">SUMPRODUCT(--(INDEX('1900 Bastrop 0001 Clean'!A:AF, MATCH(A332 &amp; "|" &amp; B332, '1900 Bastrop 0001 Clean'!A:A &amp; "|" &amp; '1900 Bastrop 0001 Clean'!B:B, 0), 0) &lt;&gt; '1900 Bastrop 0001 Raw'!A332:AF332))</f>
        <v>1</v>
      </c>
    </row>
    <row r="333" spans="1:33">
      <c r="A333" s="6">
        <v>32</v>
      </c>
      <c r="B333" s="6">
        <v>58</v>
      </c>
      <c r="D333" s="6">
        <v>1</v>
      </c>
      <c r="E333" s="6">
        <v>7</v>
      </c>
      <c r="F333" s="6" t="s">
        <v>4175</v>
      </c>
      <c r="G333" s="6" t="s">
        <v>1218</v>
      </c>
      <c r="H333" s="6" t="s">
        <v>2944</v>
      </c>
      <c r="I333" s="6" t="s">
        <v>20</v>
      </c>
      <c r="J333" s="6" t="s">
        <v>19</v>
      </c>
      <c r="K333" s="6" t="s">
        <v>2128</v>
      </c>
      <c r="L333" s="6">
        <v>1884</v>
      </c>
      <c r="M333" s="6">
        <v>16</v>
      </c>
      <c r="N333" s="6" t="s">
        <v>2939</v>
      </c>
      <c r="R333" s="6" t="s">
        <v>3952</v>
      </c>
      <c r="S333" s="6" t="s">
        <v>3952</v>
      </c>
      <c r="T333" s="6" t="s">
        <v>4059</v>
      </c>
      <c r="X333" s="6" t="s">
        <v>1998</v>
      </c>
      <c r="Y333" s="6">
        <v>0</v>
      </c>
      <c r="Z333" s="6">
        <v>0</v>
      </c>
      <c r="AA333" s="6" t="s">
        <v>1395</v>
      </c>
      <c r="AB333" s="6" t="s">
        <v>1395</v>
      </c>
      <c r="AC333" s="6" t="s">
        <v>1395</v>
      </c>
      <c r="AG333" cm="1">
        <f t="array" ref="AG333">SUMPRODUCT(--(INDEX('1900 Bastrop 0001 Clean'!A:AF, MATCH(A333 &amp; "|" &amp; B333, '1900 Bastrop 0001 Clean'!A:A &amp; "|" &amp; '1900 Bastrop 0001 Clean'!B:B, 0), 0) &lt;&gt; '1900 Bastrop 0001 Raw'!A333:AF333))</f>
        <v>1</v>
      </c>
    </row>
    <row r="334" spans="1:33">
      <c r="A334" s="6">
        <v>33</v>
      </c>
      <c r="B334" s="6">
        <v>58</v>
      </c>
      <c r="D334" s="6">
        <v>1</v>
      </c>
      <c r="E334" s="6">
        <v>7</v>
      </c>
      <c r="F334" s="6" t="s">
        <v>4175</v>
      </c>
      <c r="G334" s="6" t="s">
        <v>4177</v>
      </c>
      <c r="H334" s="6" t="s">
        <v>2938</v>
      </c>
      <c r="I334" s="6" t="s">
        <v>20</v>
      </c>
      <c r="J334" s="6" t="s">
        <v>24</v>
      </c>
      <c r="K334" s="6" t="s">
        <v>2190</v>
      </c>
      <c r="L334" s="6">
        <v>1894</v>
      </c>
      <c r="M334" s="6">
        <v>5</v>
      </c>
      <c r="N334" s="6" t="s">
        <v>2939</v>
      </c>
      <c r="R334" s="6" t="s">
        <v>3952</v>
      </c>
      <c r="S334" s="6" t="s">
        <v>3952</v>
      </c>
      <c r="T334" s="6" t="s">
        <v>3952</v>
      </c>
      <c r="Z334" s="6">
        <v>0</v>
      </c>
      <c r="AG334" cm="1">
        <f t="array" ref="AG334">SUMPRODUCT(--(INDEX('1900 Bastrop 0001 Clean'!A:AF, MATCH(A334 &amp; "|" &amp; B334, '1900 Bastrop 0001 Clean'!A:A &amp; "|" &amp; '1900 Bastrop 0001 Clean'!B:B, 0), 0) &lt;&gt; '1900 Bastrop 0001 Raw'!A334:AF334))</f>
        <v>1</v>
      </c>
    </row>
    <row r="335" spans="1:33">
      <c r="A335" s="6">
        <v>34</v>
      </c>
      <c r="B335" s="6">
        <v>58</v>
      </c>
      <c r="D335" s="6">
        <v>1</v>
      </c>
      <c r="E335" s="6">
        <v>7</v>
      </c>
      <c r="F335" s="6" t="s">
        <v>4178</v>
      </c>
      <c r="G335" s="6" t="s">
        <v>3116</v>
      </c>
      <c r="H335" s="6" t="s">
        <v>2953</v>
      </c>
      <c r="I335" s="6" t="s">
        <v>20</v>
      </c>
      <c r="J335" s="6" t="s">
        <v>24</v>
      </c>
      <c r="K335" s="6" t="s">
        <v>2190</v>
      </c>
      <c r="L335" s="6">
        <v>1886</v>
      </c>
      <c r="M335" s="6">
        <v>13</v>
      </c>
      <c r="N335" s="6" t="s">
        <v>2939</v>
      </c>
      <c r="R335" s="6" t="s">
        <v>3952</v>
      </c>
      <c r="S335" s="6" t="s">
        <v>3952</v>
      </c>
      <c r="T335" s="6" t="s">
        <v>3952</v>
      </c>
      <c r="X335" s="6" t="s">
        <v>1420</v>
      </c>
      <c r="Y335" s="6">
        <v>0</v>
      </c>
      <c r="Z335" s="6">
        <v>0</v>
      </c>
      <c r="AA335" s="6" t="s">
        <v>92</v>
      </c>
      <c r="AB335" s="6" t="s">
        <v>92</v>
      </c>
      <c r="AC335" s="6" t="s">
        <v>1395</v>
      </c>
      <c r="AG335" cm="1">
        <f t="array" ref="AG335">SUMPRODUCT(--(INDEX('1900 Bastrop 0001 Clean'!A:AF, MATCH(A335 &amp; "|" &amp; B335, '1900 Bastrop 0001 Clean'!A:A &amp; "|" &amp; '1900 Bastrop 0001 Clean'!B:B, 0), 0) &lt;&gt; '1900 Bastrop 0001 Raw'!A335:AF335))</f>
        <v>1</v>
      </c>
    </row>
    <row r="336" spans="1:33">
      <c r="A336" s="6">
        <v>35</v>
      </c>
      <c r="B336" s="6">
        <v>59</v>
      </c>
      <c r="D336" s="6">
        <v>1</v>
      </c>
      <c r="E336" s="6">
        <v>58</v>
      </c>
      <c r="F336" s="6" t="s">
        <v>3593</v>
      </c>
      <c r="G336" s="6" t="s">
        <v>4179</v>
      </c>
      <c r="H336" s="6" t="s">
        <v>3949</v>
      </c>
      <c r="I336" s="6" t="s">
        <v>20</v>
      </c>
      <c r="J336" s="6" t="s">
        <v>19</v>
      </c>
      <c r="K336" s="6" t="s">
        <v>2230</v>
      </c>
      <c r="L336" s="6">
        <v>1880</v>
      </c>
      <c r="M336" s="6">
        <v>19</v>
      </c>
      <c r="N336" s="6" t="s">
        <v>2939</v>
      </c>
      <c r="R336" s="6" t="s">
        <v>3952</v>
      </c>
      <c r="S336" s="6" t="s">
        <v>3955</v>
      </c>
      <c r="T336" s="6" t="s">
        <v>3955</v>
      </c>
      <c r="X336" s="6" t="s">
        <v>32</v>
      </c>
      <c r="Y336" s="6">
        <v>0</v>
      </c>
      <c r="AA336" s="6" t="s">
        <v>1395</v>
      </c>
      <c r="AB336" s="6" t="s">
        <v>1395</v>
      </c>
      <c r="AC336" s="6" t="s">
        <v>1395</v>
      </c>
      <c r="AD336" s="6" t="s">
        <v>3956</v>
      </c>
      <c r="AF336" s="6" t="s">
        <v>261</v>
      </c>
      <c r="AG336" cm="1">
        <f t="array" ref="AG336">SUMPRODUCT(--(INDEX('1900 Bastrop 0001 Clean'!A:AF, MATCH(A336 &amp; "|" &amp; B336, '1900 Bastrop 0001 Clean'!A:A &amp; "|" &amp; '1900 Bastrop 0001 Clean'!B:B, 0), 0) &lt;&gt; '1900 Bastrop 0001 Raw'!A336:AF336))</f>
        <v>0</v>
      </c>
    </row>
    <row r="337" spans="1:33">
      <c r="A337" s="6">
        <v>36</v>
      </c>
      <c r="B337" s="6">
        <v>59</v>
      </c>
      <c r="D337" s="6">
        <v>1</v>
      </c>
      <c r="E337" s="6">
        <v>58</v>
      </c>
      <c r="F337" s="6" t="s">
        <v>3593</v>
      </c>
      <c r="G337" s="6" t="s">
        <v>110</v>
      </c>
      <c r="H337" s="6" t="s">
        <v>3217</v>
      </c>
      <c r="I337" s="6" t="s">
        <v>20</v>
      </c>
      <c r="J337" s="6" t="s">
        <v>24</v>
      </c>
      <c r="K337" s="6" t="s">
        <v>2173</v>
      </c>
      <c r="L337" s="6">
        <v>1842</v>
      </c>
      <c r="M337" s="6">
        <v>57</v>
      </c>
      <c r="N337" s="6" t="s">
        <v>3066</v>
      </c>
      <c r="O337" s="6">
        <v>35</v>
      </c>
      <c r="P337" s="6">
        <v>9</v>
      </c>
      <c r="Q337" s="6">
        <v>8</v>
      </c>
      <c r="R337" s="6" t="s">
        <v>3955</v>
      </c>
      <c r="S337" s="6" t="s">
        <v>3955</v>
      </c>
      <c r="T337" s="6" t="s">
        <v>3955</v>
      </c>
      <c r="AA337" s="6" t="s">
        <v>1395</v>
      </c>
      <c r="AB337" s="6" t="s">
        <v>1395</v>
      </c>
      <c r="AC337" s="6" t="s">
        <v>1395</v>
      </c>
      <c r="AG337" cm="1">
        <f t="array" ref="AG337">SUMPRODUCT(--(INDEX('1900 Bastrop 0001 Clean'!A:AF, MATCH(A337 &amp; "|" &amp; B337, '1900 Bastrop 0001 Clean'!A:A &amp; "|" &amp; '1900 Bastrop 0001 Clean'!B:B, 0), 0) &lt;&gt; '1900 Bastrop 0001 Raw'!A337:AF337))</f>
        <v>0</v>
      </c>
    </row>
    <row r="338" spans="1:33">
      <c r="A338" s="6">
        <v>37</v>
      </c>
      <c r="B338" s="6">
        <v>59</v>
      </c>
      <c r="D338" s="6">
        <v>1</v>
      </c>
      <c r="E338" s="6">
        <v>58</v>
      </c>
      <c r="F338" s="6" t="s">
        <v>3593</v>
      </c>
      <c r="G338" s="6" t="s">
        <v>3115</v>
      </c>
      <c r="H338" s="6" t="s">
        <v>3108</v>
      </c>
      <c r="I338" s="6" t="s">
        <v>20</v>
      </c>
      <c r="J338" s="6" t="s">
        <v>24</v>
      </c>
      <c r="K338" s="6" t="s">
        <v>2033</v>
      </c>
      <c r="L338" s="6">
        <v>1876</v>
      </c>
      <c r="M338" s="6">
        <v>24</v>
      </c>
      <c r="N338" s="6" t="s">
        <v>2939</v>
      </c>
      <c r="R338" s="6" t="s">
        <v>3952</v>
      </c>
      <c r="S338" s="6" t="s">
        <v>3955</v>
      </c>
      <c r="T338" s="6" t="s">
        <v>3955</v>
      </c>
      <c r="AA338" s="6" t="s">
        <v>1395</v>
      </c>
      <c r="AB338" s="6" t="s">
        <v>1395</v>
      </c>
      <c r="AC338" s="6" t="s">
        <v>1395</v>
      </c>
      <c r="AG338" cm="1">
        <f t="array" ref="AG338">SUMPRODUCT(--(INDEX('1900 Bastrop 0001 Clean'!A:AF, MATCH(A338 &amp; "|" &amp; B338, '1900 Bastrop 0001 Clean'!A:A &amp; "|" &amp; '1900 Bastrop 0001 Clean'!B:B, 0), 0) &lt;&gt; '1900 Bastrop 0001 Raw'!A338:AF338))</f>
        <v>0</v>
      </c>
    </row>
    <row r="339" spans="1:33">
      <c r="A339" s="6">
        <v>38</v>
      </c>
      <c r="B339" s="6">
        <v>59</v>
      </c>
      <c r="D339" s="6">
        <v>1</v>
      </c>
      <c r="E339" s="6">
        <v>58</v>
      </c>
      <c r="F339" s="6" t="s">
        <v>3593</v>
      </c>
      <c r="G339" s="6" t="s">
        <v>4180</v>
      </c>
      <c r="H339" s="6" t="s">
        <v>3027</v>
      </c>
      <c r="I339" s="6" t="s">
        <v>20</v>
      </c>
      <c r="J339" s="6" t="s">
        <v>19</v>
      </c>
      <c r="K339" s="6" t="s">
        <v>2526</v>
      </c>
      <c r="L339" s="6">
        <v>1883</v>
      </c>
      <c r="M339" s="6">
        <v>16</v>
      </c>
      <c r="N339" s="6" t="s">
        <v>2939</v>
      </c>
      <c r="R339" s="6" t="s">
        <v>3952</v>
      </c>
      <c r="S339" s="6" t="s">
        <v>3955</v>
      </c>
      <c r="T339" s="6" t="s">
        <v>3955</v>
      </c>
      <c r="X339" s="6" t="s">
        <v>1998</v>
      </c>
      <c r="Y339" s="6">
        <v>0</v>
      </c>
      <c r="Z339" s="6">
        <v>0</v>
      </c>
      <c r="AA339" s="6" t="s">
        <v>1395</v>
      </c>
      <c r="AB339" s="6" t="s">
        <v>1395</v>
      </c>
      <c r="AC339" s="6" t="s">
        <v>1395</v>
      </c>
      <c r="AG339" cm="1">
        <f t="array" ref="AG339">SUMPRODUCT(--(INDEX('1900 Bastrop 0001 Clean'!A:AF, MATCH(A339 &amp; "|" &amp; B339, '1900 Bastrop 0001 Clean'!A:A &amp; "|" &amp; '1900 Bastrop 0001 Clean'!B:B, 0), 0) &lt;&gt; '1900 Bastrop 0001 Raw'!A339:AF339))</f>
        <v>0</v>
      </c>
    </row>
    <row r="340" spans="1:33">
      <c r="A340" s="6">
        <v>39</v>
      </c>
      <c r="B340" s="6">
        <v>60</v>
      </c>
      <c r="D340" s="6">
        <v>1</v>
      </c>
      <c r="E340" s="6">
        <v>59</v>
      </c>
      <c r="F340" s="6" t="s">
        <v>265</v>
      </c>
      <c r="G340" s="6" t="s">
        <v>494</v>
      </c>
      <c r="H340" s="6" t="s">
        <v>3949</v>
      </c>
      <c r="I340" s="6" t="s">
        <v>20</v>
      </c>
      <c r="J340" s="6" t="s">
        <v>19</v>
      </c>
      <c r="K340" s="6" t="s">
        <v>2128</v>
      </c>
      <c r="L340" s="6">
        <v>1848</v>
      </c>
      <c r="M340" s="6">
        <v>52</v>
      </c>
      <c r="N340" s="6" t="s">
        <v>2939</v>
      </c>
      <c r="R340" s="6" t="s">
        <v>3959</v>
      </c>
      <c r="S340" s="6" t="s">
        <v>4059</v>
      </c>
      <c r="T340" s="6" t="s">
        <v>3959</v>
      </c>
      <c r="X340" s="6" t="s">
        <v>32</v>
      </c>
      <c r="Y340" s="6">
        <v>0</v>
      </c>
      <c r="AA340" s="6" t="s">
        <v>1395</v>
      </c>
      <c r="AB340" s="6" t="s">
        <v>1395</v>
      </c>
      <c r="AC340" s="6" t="s">
        <v>1395</v>
      </c>
      <c r="AD340" s="6" t="s">
        <v>3956</v>
      </c>
      <c r="AF340" s="6" t="s">
        <v>261</v>
      </c>
      <c r="AG340" cm="1">
        <f t="array" ref="AG340">SUMPRODUCT(--(INDEX('1900 Bastrop 0001 Clean'!A:AF, MATCH(A340 &amp; "|" &amp; B340, '1900 Bastrop 0001 Clean'!A:A &amp; "|" &amp; '1900 Bastrop 0001 Clean'!B:B, 0), 0) &lt;&gt; '1900 Bastrop 0001 Raw'!A340:AF340))</f>
        <v>0</v>
      </c>
    </row>
    <row r="341" spans="1:33">
      <c r="A341" s="6">
        <v>40</v>
      </c>
      <c r="B341" s="6">
        <v>60</v>
      </c>
      <c r="D341" s="6">
        <v>1</v>
      </c>
      <c r="E341" s="6">
        <v>59</v>
      </c>
      <c r="F341" s="6" t="s">
        <v>265</v>
      </c>
      <c r="G341" s="6" t="s">
        <v>276</v>
      </c>
      <c r="H341" s="6" t="s">
        <v>3415</v>
      </c>
      <c r="I341" s="6" t="s">
        <v>20</v>
      </c>
      <c r="J341" s="6" t="s">
        <v>19</v>
      </c>
      <c r="K341" s="6" t="s">
        <v>2143</v>
      </c>
      <c r="L341" s="6">
        <v>1879</v>
      </c>
      <c r="M341" s="6">
        <v>20</v>
      </c>
      <c r="N341" s="6" t="s">
        <v>2939</v>
      </c>
      <c r="R341" s="6" t="s">
        <v>3952</v>
      </c>
      <c r="S341" s="6" t="s">
        <v>3952</v>
      </c>
      <c r="T341" s="6" t="s">
        <v>3958</v>
      </c>
      <c r="X341" s="6" t="s">
        <v>1998</v>
      </c>
      <c r="Y341" s="6">
        <v>0</v>
      </c>
      <c r="AA341" s="6" t="s">
        <v>1395</v>
      </c>
      <c r="AB341" s="6" t="s">
        <v>1395</v>
      </c>
      <c r="AC341" s="6" t="s">
        <v>1395</v>
      </c>
      <c r="AG341" cm="1">
        <f t="array" ref="AG341">SUMPRODUCT(--(INDEX('1900 Bastrop 0001 Clean'!A:AF, MATCH(A341 &amp; "|" &amp; B341, '1900 Bastrop 0001 Clean'!A:A &amp; "|" &amp; '1900 Bastrop 0001 Clean'!B:B, 0), 0) &lt;&gt; '1900 Bastrop 0001 Raw'!A341:AF341))</f>
        <v>0</v>
      </c>
    </row>
    <row r="342" spans="1:33">
      <c r="A342" s="6">
        <v>41</v>
      </c>
      <c r="B342" s="6">
        <v>60</v>
      </c>
      <c r="D342" s="6">
        <v>1</v>
      </c>
      <c r="E342" s="6">
        <v>59</v>
      </c>
      <c r="F342" s="6" t="s">
        <v>265</v>
      </c>
      <c r="G342" s="6" t="s">
        <v>4181</v>
      </c>
      <c r="H342" s="6" t="s">
        <v>3415</v>
      </c>
      <c r="I342" s="6" t="s">
        <v>20</v>
      </c>
      <c r="J342" s="6" t="s">
        <v>19</v>
      </c>
      <c r="K342" s="6" t="s">
        <v>2143</v>
      </c>
      <c r="L342" s="6">
        <v>1881</v>
      </c>
      <c r="M342" s="6">
        <v>18</v>
      </c>
      <c r="N342" s="6" t="s">
        <v>2939</v>
      </c>
      <c r="R342" s="6" t="s">
        <v>3952</v>
      </c>
      <c r="S342" s="6" t="s">
        <v>3952</v>
      </c>
      <c r="T342" s="6" t="s">
        <v>3958</v>
      </c>
      <c r="X342" s="6" t="s">
        <v>1998</v>
      </c>
      <c r="Y342" s="6">
        <v>0</v>
      </c>
      <c r="AA342" s="6" t="s">
        <v>1395</v>
      </c>
      <c r="AB342" s="6" t="s">
        <v>1395</v>
      </c>
      <c r="AC342" s="6" t="s">
        <v>1395</v>
      </c>
      <c r="AG342" cm="1">
        <f t="array" ref="AG342">SUMPRODUCT(--(INDEX('1900 Bastrop 0001 Clean'!A:AF, MATCH(A342 &amp; "|" &amp; B342, '1900 Bastrop 0001 Clean'!A:A &amp; "|" &amp; '1900 Bastrop 0001 Clean'!B:B, 0), 0) &lt;&gt; '1900 Bastrop 0001 Raw'!A342:AF342))</f>
        <v>0</v>
      </c>
    </row>
    <row r="343" spans="1:33">
      <c r="A343" s="6">
        <v>42</v>
      </c>
      <c r="B343" s="6">
        <v>60</v>
      </c>
      <c r="D343" s="6">
        <v>1</v>
      </c>
      <c r="E343" s="6">
        <v>59</v>
      </c>
      <c r="F343" s="6" t="s">
        <v>265</v>
      </c>
      <c r="G343" s="6" t="s">
        <v>4182</v>
      </c>
      <c r="H343" s="6" t="s">
        <v>3415</v>
      </c>
      <c r="I343" s="6" t="s">
        <v>20</v>
      </c>
      <c r="J343" s="6" t="s">
        <v>19</v>
      </c>
      <c r="K343" s="6" t="s">
        <v>2206</v>
      </c>
      <c r="L343" s="6">
        <v>1883</v>
      </c>
      <c r="M343" s="6">
        <v>17</v>
      </c>
      <c r="N343" s="6" t="s">
        <v>2939</v>
      </c>
      <c r="R343" s="6" t="s">
        <v>3952</v>
      </c>
      <c r="S343" s="6" t="s">
        <v>3952</v>
      </c>
      <c r="T343" s="6" t="s">
        <v>3958</v>
      </c>
      <c r="X343" s="6" t="s">
        <v>1998</v>
      </c>
      <c r="Y343" s="6">
        <v>0</v>
      </c>
      <c r="Z343" s="6">
        <v>0</v>
      </c>
      <c r="AA343" s="6" t="s">
        <v>1395</v>
      </c>
      <c r="AB343" s="6" t="s">
        <v>1395</v>
      </c>
      <c r="AC343" s="6" t="s">
        <v>1395</v>
      </c>
      <c r="AG343" cm="1">
        <f t="array" ref="AG343">SUMPRODUCT(--(INDEX('1900 Bastrop 0001 Clean'!A:AF, MATCH(A343 &amp; "|" &amp; B343, '1900 Bastrop 0001 Clean'!A:A &amp; "|" &amp; '1900 Bastrop 0001 Clean'!B:B, 0), 0) &lt;&gt; '1900 Bastrop 0001 Raw'!A343:AF343))</f>
        <v>0</v>
      </c>
    </row>
    <row r="344" spans="1:33">
      <c r="A344" s="6">
        <v>43</v>
      </c>
      <c r="B344" s="6">
        <v>60</v>
      </c>
      <c r="D344" s="6">
        <v>1</v>
      </c>
      <c r="E344" s="6">
        <v>59</v>
      </c>
      <c r="F344" s="6" t="s">
        <v>265</v>
      </c>
      <c r="G344" s="6" t="s">
        <v>4183</v>
      </c>
      <c r="H344" s="6" t="s">
        <v>3415</v>
      </c>
      <c r="I344" s="6" t="s">
        <v>20</v>
      </c>
      <c r="J344" s="6" t="s">
        <v>19</v>
      </c>
      <c r="K344" s="6" t="s">
        <v>2128</v>
      </c>
      <c r="L344" s="6">
        <v>1885</v>
      </c>
      <c r="M344" s="6">
        <v>15</v>
      </c>
      <c r="N344" s="6" t="s">
        <v>2939</v>
      </c>
      <c r="R344" s="6" t="s">
        <v>3952</v>
      </c>
      <c r="S344" s="6" t="s">
        <v>3952</v>
      </c>
      <c r="T344" s="6" t="s">
        <v>3958</v>
      </c>
      <c r="X344" s="6" t="s">
        <v>1998</v>
      </c>
      <c r="Y344" s="6">
        <v>0</v>
      </c>
      <c r="Z344" s="6">
        <v>0</v>
      </c>
      <c r="AA344" s="6" t="s">
        <v>1395</v>
      </c>
      <c r="AB344" s="6" t="s">
        <v>1395</v>
      </c>
      <c r="AC344" s="6" t="s">
        <v>1395</v>
      </c>
      <c r="AG344" cm="1">
        <f t="array" ref="AG344">SUMPRODUCT(--(INDEX('1900 Bastrop 0001 Clean'!A:AF, MATCH(A344 &amp; "|" &amp; B344, '1900 Bastrop 0001 Clean'!A:A &amp; "|" &amp; '1900 Bastrop 0001 Clean'!B:B, 0), 0) &lt;&gt; '1900 Bastrop 0001 Raw'!A344:AF344))</f>
        <v>0</v>
      </c>
    </row>
    <row r="345" spans="1:33">
      <c r="A345" s="6">
        <v>44</v>
      </c>
      <c r="B345" s="6">
        <v>60</v>
      </c>
      <c r="D345" s="6">
        <v>1</v>
      </c>
      <c r="E345" s="6">
        <v>59</v>
      </c>
      <c r="F345" s="6" t="s">
        <v>75</v>
      </c>
      <c r="G345" s="6" t="s">
        <v>4184</v>
      </c>
      <c r="H345" s="6" t="s">
        <v>2953</v>
      </c>
      <c r="I345" s="6" t="s">
        <v>20</v>
      </c>
      <c r="J345" s="6" t="s">
        <v>19</v>
      </c>
      <c r="K345" s="6" t="s">
        <v>1971</v>
      </c>
      <c r="L345" s="6">
        <v>1840</v>
      </c>
      <c r="M345" s="6">
        <v>60</v>
      </c>
      <c r="N345" s="6" t="s">
        <v>2939</v>
      </c>
      <c r="R345" s="6" t="s">
        <v>3959</v>
      </c>
      <c r="S345" s="6" t="s">
        <v>3955</v>
      </c>
      <c r="T345" s="6" t="s">
        <v>3955</v>
      </c>
      <c r="X345" s="6" t="s">
        <v>1963</v>
      </c>
      <c r="Y345" s="6">
        <v>0</v>
      </c>
      <c r="AA345" s="6" t="s">
        <v>1395</v>
      </c>
      <c r="AB345" s="6" t="s">
        <v>1395</v>
      </c>
      <c r="AC345" s="6" t="s">
        <v>1395</v>
      </c>
      <c r="AG345" cm="1">
        <f t="array" ref="AG345">SUMPRODUCT(--(INDEX('1900 Bastrop 0001 Clean'!A:AF, MATCH(A345 &amp; "|" &amp; B345, '1900 Bastrop 0001 Clean'!A:A &amp; "|" &amp; '1900 Bastrop 0001 Clean'!B:B, 0), 0) &lt;&gt; '1900 Bastrop 0001 Raw'!A345:AF345))</f>
        <v>0</v>
      </c>
    </row>
    <row r="346" spans="1:33">
      <c r="A346" s="6">
        <v>45</v>
      </c>
      <c r="B346" s="6">
        <v>60</v>
      </c>
      <c r="D346" s="6">
        <v>1</v>
      </c>
      <c r="E346" s="6">
        <v>59</v>
      </c>
      <c r="F346" s="6" t="s">
        <v>4185</v>
      </c>
      <c r="G346" s="6" t="s">
        <v>1431</v>
      </c>
      <c r="H346" s="6" t="s">
        <v>2953</v>
      </c>
      <c r="I346" s="6" t="s">
        <v>20</v>
      </c>
      <c r="J346" s="6" t="s">
        <v>19</v>
      </c>
      <c r="K346" s="6" t="s">
        <v>2230</v>
      </c>
      <c r="L346" s="6">
        <v>1876</v>
      </c>
      <c r="M346" s="6">
        <v>23</v>
      </c>
      <c r="N346" s="6" t="s">
        <v>2939</v>
      </c>
      <c r="R346" s="6" t="s">
        <v>3952</v>
      </c>
      <c r="S346" s="6" t="s">
        <v>3955</v>
      </c>
      <c r="T346" s="6" t="s">
        <v>3958</v>
      </c>
      <c r="X346" s="6" t="s">
        <v>1998</v>
      </c>
      <c r="Y346" s="6">
        <v>0</v>
      </c>
      <c r="AA346" s="6" t="s">
        <v>1395</v>
      </c>
      <c r="AB346" s="6" t="s">
        <v>1395</v>
      </c>
      <c r="AC346" s="6" t="s">
        <v>1395</v>
      </c>
      <c r="AG346" cm="1">
        <f t="array" ref="AG346">SUMPRODUCT(--(INDEX('1900 Bastrop 0001 Clean'!A:AF, MATCH(A346 &amp; "|" &amp; B346, '1900 Bastrop 0001 Clean'!A:A &amp; "|" &amp; '1900 Bastrop 0001 Clean'!B:B, 0), 0) &lt;&gt; '1900 Bastrop 0001 Raw'!A346:AF346))</f>
        <v>0</v>
      </c>
    </row>
    <row r="347" spans="1:33">
      <c r="A347" s="6">
        <v>46</v>
      </c>
      <c r="B347" s="6">
        <v>61</v>
      </c>
      <c r="D347" s="6">
        <v>1</v>
      </c>
      <c r="E347" s="6">
        <v>60</v>
      </c>
      <c r="F347" s="6" t="s">
        <v>4186</v>
      </c>
      <c r="G347" s="6" t="s">
        <v>3204</v>
      </c>
      <c r="H347" s="6" t="s">
        <v>3949</v>
      </c>
      <c r="I347" s="6" t="s">
        <v>20</v>
      </c>
      <c r="J347" s="6" t="s">
        <v>19</v>
      </c>
      <c r="K347" s="6" t="s">
        <v>2230</v>
      </c>
      <c r="L347" s="6">
        <v>1866</v>
      </c>
      <c r="M347" s="6">
        <v>33</v>
      </c>
      <c r="N347" s="6" t="s">
        <v>2933</v>
      </c>
      <c r="O347" s="6">
        <v>8</v>
      </c>
      <c r="R347" s="6" t="s">
        <v>116</v>
      </c>
      <c r="S347" s="6" t="s">
        <v>116</v>
      </c>
      <c r="T347" s="6" t="s">
        <v>116</v>
      </c>
      <c r="U347" s="6">
        <v>1886</v>
      </c>
      <c r="V347" s="6">
        <v>14</v>
      </c>
      <c r="W347" s="6" t="s">
        <v>3950</v>
      </c>
      <c r="X347" s="6" t="s">
        <v>32</v>
      </c>
      <c r="Y347" s="6">
        <v>0</v>
      </c>
      <c r="AA347" s="6" t="s">
        <v>1395</v>
      </c>
      <c r="AB347" s="6" t="s">
        <v>1395</v>
      </c>
      <c r="AC347" s="6" t="s">
        <v>1395</v>
      </c>
      <c r="AD347" s="6" t="s">
        <v>3956</v>
      </c>
      <c r="AF347" s="6" t="s">
        <v>261</v>
      </c>
      <c r="AG347" cm="1">
        <f t="array" ref="AG347">SUMPRODUCT(--(INDEX('1900 Bastrop 0001 Clean'!A:AF, MATCH(A347 &amp; "|" &amp; B347, '1900 Bastrop 0001 Clean'!A:A &amp; "|" &amp; '1900 Bastrop 0001 Clean'!B:B, 0), 0) &lt;&gt; '1900 Bastrop 0001 Raw'!A347:AF347))</f>
        <v>0</v>
      </c>
    </row>
    <row r="348" spans="1:33">
      <c r="A348" s="6">
        <v>47</v>
      </c>
      <c r="B348" s="6">
        <v>61</v>
      </c>
      <c r="D348" s="6">
        <v>1</v>
      </c>
      <c r="E348" s="6">
        <v>60</v>
      </c>
      <c r="F348" s="6" t="s">
        <v>4186</v>
      </c>
      <c r="G348" s="6" t="s">
        <v>4187</v>
      </c>
      <c r="H348" s="6" t="s">
        <v>2936</v>
      </c>
      <c r="I348" s="6" t="s">
        <v>20</v>
      </c>
      <c r="J348" s="6" t="s">
        <v>24</v>
      </c>
      <c r="K348" s="6" t="s">
        <v>2245</v>
      </c>
      <c r="L348" s="6">
        <v>1869</v>
      </c>
      <c r="M348" s="6">
        <v>30</v>
      </c>
      <c r="N348" s="6" t="s">
        <v>2933</v>
      </c>
      <c r="O348" s="6">
        <v>8</v>
      </c>
      <c r="P348" s="6">
        <v>4</v>
      </c>
      <c r="Q348" s="6">
        <v>3</v>
      </c>
      <c r="R348" s="6" t="s">
        <v>116</v>
      </c>
      <c r="S348" s="6" t="s">
        <v>116</v>
      </c>
      <c r="T348" s="6" t="s">
        <v>116</v>
      </c>
      <c r="U348" s="6">
        <v>1886</v>
      </c>
      <c r="V348" s="6">
        <v>14</v>
      </c>
      <c r="Z348" s="6">
        <v>0</v>
      </c>
      <c r="AA348" s="6" t="s">
        <v>1395</v>
      </c>
      <c r="AB348" s="6" t="s">
        <v>1395</v>
      </c>
      <c r="AC348" s="6" t="s">
        <v>1395</v>
      </c>
      <c r="AG348" cm="1">
        <f t="array" ref="AG348">SUMPRODUCT(--(INDEX('1900 Bastrop 0001 Clean'!A:AF, MATCH(A348 &amp; "|" &amp; B348, '1900 Bastrop 0001 Clean'!A:A &amp; "|" &amp; '1900 Bastrop 0001 Clean'!B:B, 0), 0) &lt;&gt; '1900 Bastrop 0001 Raw'!A348:AF348))</f>
        <v>0</v>
      </c>
    </row>
    <row r="349" spans="1:33">
      <c r="A349" s="6">
        <v>48</v>
      </c>
      <c r="B349" s="6">
        <v>61</v>
      </c>
      <c r="D349" s="6">
        <v>1</v>
      </c>
      <c r="E349" s="6">
        <v>60</v>
      </c>
      <c r="F349" s="6" t="s">
        <v>4186</v>
      </c>
      <c r="G349" s="6" t="s">
        <v>35</v>
      </c>
      <c r="H349" s="6" t="s">
        <v>2938</v>
      </c>
      <c r="I349" s="6" t="s">
        <v>20</v>
      </c>
      <c r="J349" s="6" t="s">
        <v>24</v>
      </c>
      <c r="K349" s="6" t="s">
        <v>2143</v>
      </c>
      <c r="L349" s="6">
        <v>1894</v>
      </c>
      <c r="M349" s="6">
        <v>5</v>
      </c>
      <c r="N349" s="6" t="s">
        <v>2939</v>
      </c>
      <c r="R349" s="6" t="s">
        <v>3952</v>
      </c>
      <c r="S349" s="6" t="s">
        <v>116</v>
      </c>
      <c r="T349" s="6" t="s">
        <v>116</v>
      </c>
      <c r="Z349" s="6">
        <v>0</v>
      </c>
      <c r="AG349" cm="1">
        <f t="array" ref="AG349">SUMPRODUCT(--(INDEX('1900 Bastrop 0001 Clean'!A:AF, MATCH(A349 &amp; "|" &amp; B349, '1900 Bastrop 0001 Clean'!A:A &amp; "|" &amp; '1900 Bastrop 0001 Clean'!B:B, 0), 0) &lt;&gt; '1900 Bastrop 0001 Raw'!A349:AF349))</f>
        <v>0</v>
      </c>
    </row>
    <row r="350" spans="1:33">
      <c r="A350" s="6">
        <v>49</v>
      </c>
      <c r="B350" s="6">
        <v>61</v>
      </c>
      <c r="D350" s="6">
        <v>1</v>
      </c>
      <c r="E350" s="6">
        <v>60</v>
      </c>
      <c r="F350" s="6" t="s">
        <v>4186</v>
      </c>
      <c r="G350" s="6" t="s">
        <v>4188</v>
      </c>
      <c r="H350" s="6" t="s">
        <v>2944</v>
      </c>
      <c r="I350" s="6" t="s">
        <v>20</v>
      </c>
      <c r="J350" s="6" t="s">
        <v>19</v>
      </c>
      <c r="K350" s="6" t="s">
        <v>2245</v>
      </c>
      <c r="L350" s="6">
        <v>1895</v>
      </c>
      <c r="M350" s="6">
        <v>4</v>
      </c>
      <c r="N350" s="6" t="s">
        <v>2939</v>
      </c>
      <c r="R350" s="6" t="s">
        <v>3952</v>
      </c>
      <c r="S350" s="6" t="s">
        <v>116</v>
      </c>
      <c r="T350" s="6" t="s">
        <v>116</v>
      </c>
      <c r="AG350" cm="1">
        <f t="array" ref="AG350">SUMPRODUCT(--(INDEX('1900 Bastrop 0001 Clean'!A:AF, MATCH(A350 &amp; "|" &amp; B350, '1900 Bastrop 0001 Clean'!A:A &amp; "|" &amp; '1900 Bastrop 0001 Clean'!B:B, 0), 0) &lt;&gt; '1900 Bastrop 0001 Raw'!A350:AF350))</f>
        <v>0</v>
      </c>
    </row>
    <row r="351" spans="1:33">
      <c r="A351" s="6">
        <v>50</v>
      </c>
      <c r="B351" s="6">
        <v>61</v>
      </c>
      <c r="D351" s="6">
        <v>1</v>
      </c>
      <c r="E351" s="6">
        <v>60</v>
      </c>
      <c r="F351" s="6" t="s">
        <v>4186</v>
      </c>
      <c r="G351" s="6" t="s">
        <v>2947</v>
      </c>
      <c r="H351" s="6" t="s">
        <v>2944</v>
      </c>
      <c r="I351" s="6" t="s">
        <v>20</v>
      </c>
      <c r="J351" s="6" t="s">
        <v>19</v>
      </c>
      <c r="K351" s="6" t="s">
        <v>2173</v>
      </c>
      <c r="L351" s="6">
        <v>1898</v>
      </c>
      <c r="M351" s="6">
        <v>1</v>
      </c>
      <c r="N351" s="6" t="s">
        <v>2939</v>
      </c>
      <c r="R351" s="6" t="s">
        <v>3952</v>
      </c>
      <c r="S351" s="6" t="s">
        <v>116</v>
      </c>
      <c r="T351" s="6" t="s">
        <v>116</v>
      </c>
      <c r="AG351" cm="1">
        <f t="array" ref="AG351">SUMPRODUCT(--(INDEX('1900 Bastrop 0001 Clean'!A:AF, MATCH(A351 &amp; "|" &amp; B351, '1900 Bastrop 0001 Clean'!A:A &amp; "|" &amp; '1900 Bastrop 0001 Clean'!B:B, 0), 0) &lt;&gt; '1900 Bastrop 0001 Raw'!A351:AF351))</f>
        <v>0</v>
      </c>
    </row>
    <row r="352" spans="1:33">
      <c r="A352" s="6">
        <v>1</v>
      </c>
      <c r="B352" s="6">
        <v>62</v>
      </c>
      <c r="D352" s="6">
        <v>1</v>
      </c>
      <c r="E352" s="6">
        <v>61</v>
      </c>
      <c r="F352" s="6" t="s">
        <v>4189</v>
      </c>
      <c r="G352" s="6" t="s">
        <v>2739</v>
      </c>
      <c r="H352" s="6" t="s">
        <v>3949</v>
      </c>
      <c r="I352" s="6" t="s">
        <v>20</v>
      </c>
      <c r="J352" s="6" t="s">
        <v>19</v>
      </c>
      <c r="K352" s="6" t="s">
        <v>2206</v>
      </c>
      <c r="L352" s="6">
        <v>1873</v>
      </c>
      <c r="M352" s="6">
        <v>27</v>
      </c>
      <c r="N352" s="6" t="s">
        <v>2933</v>
      </c>
      <c r="O352" s="6">
        <v>6</v>
      </c>
      <c r="R352" s="6" t="s">
        <v>3952</v>
      </c>
      <c r="S352" s="6" t="s">
        <v>1493</v>
      </c>
      <c r="T352" s="6" t="s">
        <v>1493</v>
      </c>
      <c r="X352" s="6" t="s">
        <v>32</v>
      </c>
      <c r="Y352" s="6">
        <v>0</v>
      </c>
      <c r="AA352" s="6" t="s">
        <v>92</v>
      </c>
      <c r="AB352" s="6" t="s">
        <v>92</v>
      </c>
      <c r="AC352" s="6" t="s">
        <v>1395</v>
      </c>
      <c r="AD352" s="6" t="s">
        <v>3956</v>
      </c>
      <c r="AF352" s="6" t="s">
        <v>261</v>
      </c>
      <c r="AG352" cm="1">
        <f t="array" ref="AG352">SUMPRODUCT(--(INDEX('1900 Bastrop 0001 Clean'!A:AF, MATCH(A352 &amp; "|" &amp; B352, '1900 Bastrop 0001 Clean'!A:A &amp; "|" &amp; '1900 Bastrop 0001 Clean'!B:B, 0), 0) &lt;&gt; '1900 Bastrop 0001 Raw'!A352:AF352))</f>
        <v>0</v>
      </c>
    </row>
    <row r="353" spans="1:33">
      <c r="A353" s="6">
        <v>2</v>
      </c>
      <c r="B353" s="6">
        <v>62</v>
      </c>
      <c r="D353" s="6">
        <v>1</v>
      </c>
      <c r="E353" s="6">
        <v>61</v>
      </c>
      <c r="F353" s="6" t="s">
        <v>4189</v>
      </c>
      <c r="G353" s="6" t="s">
        <v>147</v>
      </c>
      <c r="H353" s="6" t="s">
        <v>2936</v>
      </c>
      <c r="I353" s="6" t="s">
        <v>20</v>
      </c>
      <c r="J353" s="6" t="s">
        <v>24</v>
      </c>
      <c r="K353" s="6" t="s">
        <v>2033</v>
      </c>
      <c r="L353" s="6">
        <v>1862</v>
      </c>
      <c r="N353" s="6" t="s">
        <v>2933</v>
      </c>
      <c r="O353" s="6">
        <v>6</v>
      </c>
      <c r="P353" s="6">
        <v>3</v>
      </c>
      <c r="Q353" s="6">
        <v>3</v>
      </c>
      <c r="R353" s="6" t="s">
        <v>3952</v>
      </c>
      <c r="S353" s="6" t="s">
        <v>3952</v>
      </c>
      <c r="T353" s="6" t="s">
        <v>3952</v>
      </c>
      <c r="AA353" s="6" t="s">
        <v>1395</v>
      </c>
      <c r="AB353" s="6" t="s">
        <v>1395</v>
      </c>
      <c r="AC353" s="6" t="s">
        <v>1395</v>
      </c>
      <c r="AG353" cm="1">
        <f t="array" ref="AG353">SUMPRODUCT(--(INDEX('1900 Bastrop 0001 Clean'!A:AF, MATCH(A353 &amp; "|" &amp; B353, '1900 Bastrop 0001 Clean'!A:A &amp; "|" &amp; '1900 Bastrop 0001 Clean'!B:B, 0), 0) &lt;&gt; '1900 Bastrop 0001 Raw'!A353:AF353))</f>
        <v>0</v>
      </c>
    </row>
    <row r="354" spans="1:33">
      <c r="A354" s="6">
        <v>3</v>
      </c>
      <c r="B354" s="6">
        <v>62</v>
      </c>
      <c r="D354" s="6">
        <v>1</v>
      </c>
      <c r="E354" s="6">
        <v>61</v>
      </c>
      <c r="F354" s="6" t="s">
        <v>4189</v>
      </c>
      <c r="G354" s="6" t="s">
        <v>4190</v>
      </c>
      <c r="H354" s="6" t="s">
        <v>2944</v>
      </c>
      <c r="I354" s="6" t="s">
        <v>20</v>
      </c>
      <c r="J354" s="6" t="s">
        <v>19</v>
      </c>
      <c r="K354" s="6" t="s">
        <v>1971</v>
      </c>
      <c r="L354" s="6">
        <v>1895</v>
      </c>
      <c r="M354" s="6">
        <v>5</v>
      </c>
      <c r="N354" s="6" t="s">
        <v>2939</v>
      </c>
      <c r="R354" s="6" t="s">
        <v>3952</v>
      </c>
      <c r="S354" s="6" t="s">
        <v>3952</v>
      </c>
      <c r="T354" s="6" t="s">
        <v>3952</v>
      </c>
      <c r="AG354" cm="1">
        <f t="array" ref="AG354">SUMPRODUCT(--(INDEX('1900 Bastrop 0001 Clean'!A:AF, MATCH(A354 &amp; "|" &amp; B354, '1900 Bastrop 0001 Clean'!A:A &amp; "|" &amp; '1900 Bastrop 0001 Clean'!B:B, 0), 0) &lt;&gt; '1900 Bastrop 0001 Raw'!A354:AF354))</f>
        <v>0</v>
      </c>
    </row>
    <row r="355" spans="1:33">
      <c r="A355" s="6">
        <v>4</v>
      </c>
      <c r="B355" s="6">
        <v>62</v>
      </c>
      <c r="D355" s="6">
        <v>1</v>
      </c>
      <c r="E355" s="6">
        <v>61</v>
      </c>
      <c r="F355" s="6" t="s">
        <v>4189</v>
      </c>
      <c r="G355" s="6" t="s">
        <v>4191</v>
      </c>
      <c r="H355" s="6" t="s">
        <v>2938</v>
      </c>
      <c r="I355" s="6" t="s">
        <v>20</v>
      </c>
      <c r="J355" s="6" t="s">
        <v>24</v>
      </c>
      <c r="K355" s="6" t="s">
        <v>2354</v>
      </c>
      <c r="L355" s="6">
        <v>1898</v>
      </c>
      <c r="M355" s="6">
        <v>2</v>
      </c>
      <c r="N355" s="6" t="s">
        <v>2939</v>
      </c>
      <c r="R355" s="6" t="s">
        <v>3952</v>
      </c>
      <c r="S355" s="6" t="s">
        <v>3952</v>
      </c>
      <c r="T355" s="6" t="s">
        <v>3952</v>
      </c>
      <c r="AG355" cm="1">
        <f t="array" ref="AG355">SUMPRODUCT(--(INDEX('1900 Bastrop 0001 Clean'!A:AF, MATCH(A355 &amp; "|" &amp; B355, '1900 Bastrop 0001 Clean'!A:A &amp; "|" &amp; '1900 Bastrop 0001 Clean'!B:B, 0), 0) &lt;&gt; '1900 Bastrop 0001 Raw'!A355:AF355))</f>
        <v>0</v>
      </c>
    </row>
    <row r="356" spans="1:33">
      <c r="A356" s="6">
        <v>5</v>
      </c>
      <c r="B356" s="6">
        <v>62</v>
      </c>
      <c r="D356" s="6">
        <v>1</v>
      </c>
      <c r="E356" s="6">
        <v>61</v>
      </c>
      <c r="F356" s="6" t="s">
        <v>4189</v>
      </c>
      <c r="G356" s="6" t="s">
        <v>4192</v>
      </c>
      <c r="H356" s="6" t="s">
        <v>2944</v>
      </c>
      <c r="I356" s="6" t="s">
        <v>20</v>
      </c>
      <c r="J356" s="6" t="s">
        <v>19</v>
      </c>
      <c r="K356" s="6" t="s">
        <v>2143</v>
      </c>
      <c r="L356" s="6">
        <v>1899</v>
      </c>
      <c r="M356" s="7">
        <v>45881</v>
      </c>
      <c r="N356" s="6" t="s">
        <v>2939</v>
      </c>
      <c r="R356" s="6" t="s">
        <v>3952</v>
      </c>
      <c r="S356" s="6" t="s">
        <v>3952</v>
      </c>
      <c r="T356" s="6" t="s">
        <v>3952</v>
      </c>
      <c r="AG356" cm="1">
        <f t="array" ref="AG356">SUMPRODUCT(--(INDEX('1900 Bastrop 0001 Clean'!A:AF, MATCH(A356 &amp; "|" &amp; B356, '1900 Bastrop 0001 Clean'!A:A &amp; "|" &amp; '1900 Bastrop 0001 Clean'!B:B, 0), 0) &lt;&gt; '1900 Bastrop 0001 Raw'!A356:AF356))</f>
        <v>0</v>
      </c>
    </row>
    <row r="357" spans="1:33">
      <c r="A357" s="6">
        <v>6</v>
      </c>
      <c r="B357" s="6">
        <v>62</v>
      </c>
      <c r="D357" s="6">
        <v>1</v>
      </c>
      <c r="E357" s="6">
        <v>61</v>
      </c>
      <c r="F357" s="6" t="s">
        <v>4193</v>
      </c>
      <c r="G357" s="6" t="s">
        <v>4007</v>
      </c>
      <c r="H357" s="6" t="s">
        <v>2953</v>
      </c>
      <c r="I357" s="6" t="s">
        <v>20</v>
      </c>
      <c r="J357" s="6" t="s">
        <v>19</v>
      </c>
      <c r="K357" s="6" t="s">
        <v>1971</v>
      </c>
      <c r="L357" s="6">
        <v>1856</v>
      </c>
      <c r="M357" s="6">
        <v>44</v>
      </c>
      <c r="N357" s="6" t="s">
        <v>3119</v>
      </c>
      <c r="R357" s="6" t="s">
        <v>1493</v>
      </c>
      <c r="S357" s="6" t="s">
        <v>1493</v>
      </c>
      <c r="T357" s="6" t="s">
        <v>1493</v>
      </c>
      <c r="U357" s="6">
        <v>1876</v>
      </c>
      <c r="V357" s="6">
        <v>20</v>
      </c>
      <c r="W357" s="6" t="s">
        <v>3950</v>
      </c>
      <c r="X357" s="6" t="s">
        <v>1998</v>
      </c>
      <c r="Y357" s="6">
        <v>0</v>
      </c>
      <c r="AA357" s="6" t="s">
        <v>1395</v>
      </c>
      <c r="AB357" s="6" t="s">
        <v>1395</v>
      </c>
      <c r="AC357" s="6" t="s">
        <v>1395</v>
      </c>
      <c r="AG357" cm="1">
        <f t="array" ref="AG357">SUMPRODUCT(--(INDEX('1900 Bastrop 0001 Clean'!A:AF, MATCH(A357 &amp; "|" &amp; B357, '1900 Bastrop 0001 Clean'!A:A &amp; "|" &amp; '1900 Bastrop 0001 Clean'!B:B, 0), 0) &lt;&gt; '1900 Bastrop 0001 Raw'!A357:AF357))</f>
        <v>0</v>
      </c>
    </row>
    <row r="358" spans="1:33">
      <c r="A358" s="6">
        <v>7</v>
      </c>
      <c r="B358" s="6">
        <v>63</v>
      </c>
      <c r="D358" s="6">
        <v>1</v>
      </c>
      <c r="E358" s="6">
        <v>62</v>
      </c>
      <c r="F358" s="6" t="s">
        <v>4194</v>
      </c>
      <c r="G358" s="6" t="s">
        <v>4195</v>
      </c>
      <c r="H358" s="6" t="s">
        <v>3949</v>
      </c>
      <c r="I358" s="6" t="s">
        <v>20</v>
      </c>
      <c r="J358" s="6" t="s">
        <v>19</v>
      </c>
      <c r="K358" s="6" t="s">
        <v>2526</v>
      </c>
      <c r="L358" s="6">
        <v>1872</v>
      </c>
      <c r="M358" s="6">
        <v>27</v>
      </c>
      <c r="N358" s="6" t="s">
        <v>2933</v>
      </c>
      <c r="O358" s="6">
        <v>3</v>
      </c>
      <c r="R358" s="6" t="s">
        <v>4034</v>
      </c>
      <c r="S358" s="6" t="s">
        <v>373</v>
      </c>
      <c r="T358" s="6" t="s">
        <v>4034</v>
      </c>
      <c r="X358" s="6" t="s">
        <v>32</v>
      </c>
      <c r="Y358" s="6">
        <v>0</v>
      </c>
      <c r="AA358" s="6" t="s">
        <v>1395</v>
      </c>
      <c r="AB358" s="6" t="s">
        <v>1395</v>
      </c>
      <c r="AC358" s="6" t="s">
        <v>1395</v>
      </c>
      <c r="AD358" s="6" t="s">
        <v>3956</v>
      </c>
      <c r="AF358" s="6" t="s">
        <v>261</v>
      </c>
      <c r="AG358" cm="1">
        <f t="array" ref="AG358">SUMPRODUCT(--(INDEX('1900 Bastrop 0001 Clean'!A:AF, MATCH(A358 &amp; "|" &amp; B358, '1900 Bastrop 0001 Clean'!A:A &amp; "|" &amp; '1900 Bastrop 0001 Clean'!B:B, 0), 0) &lt;&gt; '1900 Bastrop 0001 Raw'!A358:AF358))</f>
        <v>0</v>
      </c>
    </row>
    <row r="359" spans="1:33">
      <c r="A359" s="6">
        <v>8</v>
      </c>
      <c r="B359" s="6">
        <v>63</v>
      </c>
      <c r="D359" s="6">
        <v>1</v>
      </c>
      <c r="E359" s="6">
        <v>62</v>
      </c>
      <c r="F359" s="6" t="s">
        <v>4194</v>
      </c>
      <c r="G359" s="6" t="s">
        <v>2871</v>
      </c>
      <c r="H359" s="6" t="s">
        <v>2936</v>
      </c>
      <c r="I359" s="6" t="s">
        <v>20</v>
      </c>
      <c r="J359" s="6" t="s">
        <v>24</v>
      </c>
      <c r="K359" s="6" t="s">
        <v>1971</v>
      </c>
      <c r="L359" s="6">
        <v>1876</v>
      </c>
      <c r="M359" s="6">
        <v>23</v>
      </c>
      <c r="N359" s="6" t="s">
        <v>2933</v>
      </c>
      <c r="O359" s="6">
        <v>3</v>
      </c>
      <c r="P359" s="6">
        <v>2</v>
      </c>
      <c r="Q359" s="6">
        <v>2</v>
      </c>
      <c r="R359" s="6" t="s">
        <v>3952</v>
      </c>
      <c r="T359" s="6" t="s">
        <v>116</v>
      </c>
      <c r="AA359" s="6" t="s">
        <v>1395</v>
      </c>
      <c r="AB359" s="6" t="s">
        <v>1395</v>
      </c>
      <c r="AC359" s="6" t="s">
        <v>1395</v>
      </c>
      <c r="AG359" cm="1">
        <f t="array" ref="AG359">SUMPRODUCT(--(INDEX('1900 Bastrop 0001 Clean'!A:AF, MATCH(A359 &amp; "|" &amp; B359, '1900 Bastrop 0001 Clean'!A:A &amp; "|" &amp; '1900 Bastrop 0001 Clean'!B:B, 0), 0) &lt;&gt; '1900 Bastrop 0001 Raw'!A359:AF359))</f>
        <v>0</v>
      </c>
    </row>
    <row r="360" spans="1:33">
      <c r="A360" s="6">
        <v>9</v>
      </c>
      <c r="B360" s="6">
        <v>63</v>
      </c>
      <c r="D360" s="6">
        <v>1</v>
      </c>
      <c r="E360" s="6">
        <v>62</v>
      </c>
      <c r="F360" s="6" t="s">
        <v>4194</v>
      </c>
      <c r="G360" s="6" t="s">
        <v>95</v>
      </c>
      <c r="H360" s="6" t="s">
        <v>2944</v>
      </c>
      <c r="I360" s="6" t="s">
        <v>20</v>
      </c>
      <c r="J360" s="6" t="s">
        <v>19</v>
      </c>
      <c r="K360" s="6" t="s">
        <v>2526</v>
      </c>
      <c r="L360" s="6">
        <v>1896</v>
      </c>
      <c r="M360" s="6">
        <v>3</v>
      </c>
      <c r="N360" s="6" t="s">
        <v>2939</v>
      </c>
      <c r="R360" s="6" t="s">
        <v>3952</v>
      </c>
      <c r="S360" s="6" t="s">
        <v>4034</v>
      </c>
      <c r="T360" s="6" t="s">
        <v>3952</v>
      </c>
      <c r="AG360" cm="1">
        <f t="array" ref="AG360">SUMPRODUCT(--(INDEX('1900 Bastrop 0001 Clean'!A:AF, MATCH(A360 &amp; "|" &amp; B360, '1900 Bastrop 0001 Clean'!A:A &amp; "|" &amp; '1900 Bastrop 0001 Clean'!B:B, 0), 0) &lt;&gt; '1900 Bastrop 0001 Raw'!A360:AF360))</f>
        <v>0</v>
      </c>
    </row>
    <row r="361" spans="1:33">
      <c r="A361" s="6">
        <v>10</v>
      </c>
      <c r="B361" s="6">
        <v>63</v>
      </c>
      <c r="D361" s="6">
        <v>1</v>
      </c>
      <c r="E361" s="6">
        <v>62</v>
      </c>
      <c r="F361" s="6" t="s">
        <v>4194</v>
      </c>
      <c r="G361" s="6" t="s">
        <v>4196</v>
      </c>
      <c r="H361" s="6" t="s">
        <v>2938</v>
      </c>
      <c r="I361" s="6" t="s">
        <v>20</v>
      </c>
      <c r="J361" s="6" t="s">
        <v>24</v>
      </c>
      <c r="K361" s="6" t="s">
        <v>2143</v>
      </c>
      <c r="L361" s="6">
        <v>1898</v>
      </c>
      <c r="M361" s="6">
        <v>1</v>
      </c>
      <c r="N361" s="6" t="s">
        <v>2939</v>
      </c>
      <c r="R361" s="6" t="s">
        <v>3952</v>
      </c>
      <c r="S361" s="6" t="s">
        <v>4034</v>
      </c>
      <c r="T361" s="6" t="s">
        <v>3952</v>
      </c>
      <c r="AG361" cm="1">
        <f t="array" ref="AG361">SUMPRODUCT(--(INDEX('1900 Bastrop 0001 Clean'!A:AF, MATCH(A361 &amp; "|" &amp; B361, '1900 Bastrop 0001 Clean'!A:A &amp; "|" &amp; '1900 Bastrop 0001 Clean'!B:B, 0), 0) &lt;&gt; '1900 Bastrop 0001 Raw'!A361:AF361))</f>
        <v>0</v>
      </c>
    </row>
    <row r="362" spans="1:33">
      <c r="A362" s="6">
        <v>11</v>
      </c>
      <c r="B362" s="6">
        <v>63</v>
      </c>
      <c r="D362" s="6">
        <v>1</v>
      </c>
      <c r="E362" s="6">
        <v>62</v>
      </c>
      <c r="F362" s="6" t="s">
        <v>4197</v>
      </c>
      <c r="G362" s="6" t="s">
        <v>4198</v>
      </c>
      <c r="H362" s="6" t="s">
        <v>3146</v>
      </c>
      <c r="I362" s="6" t="s">
        <v>20</v>
      </c>
      <c r="J362" s="6" t="s">
        <v>24</v>
      </c>
      <c r="K362" s="6" t="s">
        <v>2128</v>
      </c>
      <c r="L362" s="6">
        <v>1841</v>
      </c>
      <c r="M362" s="6">
        <v>59</v>
      </c>
      <c r="N362" s="6" t="s">
        <v>3066</v>
      </c>
      <c r="P362" s="6">
        <v>5</v>
      </c>
      <c r="Q362" s="6">
        <v>5</v>
      </c>
      <c r="R362" s="6" t="s">
        <v>116</v>
      </c>
      <c r="U362" s="6">
        <v>1878</v>
      </c>
      <c r="V362" s="6">
        <v>22</v>
      </c>
      <c r="AA362" s="6" t="s">
        <v>92</v>
      </c>
      <c r="AB362" s="6" t="s">
        <v>92</v>
      </c>
      <c r="AC362" s="6" t="s">
        <v>92</v>
      </c>
      <c r="AG362" cm="1">
        <f t="array" ref="AG362">SUMPRODUCT(--(INDEX('1900 Bastrop 0001 Clean'!A:AF, MATCH(A362 &amp; "|" &amp; B362, '1900 Bastrop 0001 Clean'!A:A &amp; "|" &amp; '1900 Bastrop 0001 Clean'!B:B, 0), 0) &lt;&gt; '1900 Bastrop 0001 Raw'!A362:AF362))</f>
        <v>0</v>
      </c>
    </row>
    <row r="363" spans="1:33">
      <c r="A363" s="6">
        <v>12</v>
      </c>
      <c r="B363" s="6">
        <v>63</v>
      </c>
      <c r="D363" s="6">
        <v>1</v>
      </c>
      <c r="E363" s="6">
        <v>62</v>
      </c>
      <c r="F363" s="6" t="s">
        <v>4197</v>
      </c>
      <c r="G363" s="6" t="s">
        <v>4199</v>
      </c>
      <c r="H363" s="6" t="s">
        <v>2953</v>
      </c>
      <c r="I363" s="6" t="s">
        <v>20</v>
      </c>
      <c r="J363" s="6" t="s">
        <v>19</v>
      </c>
      <c r="K363" s="6" t="s">
        <v>1971</v>
      </c>
      <c r="L363" s="6">
        <v>1887</v>
      </c>
      <c r="M363" s="6">
        <v>13</v>
      </c>
      <c r="N363" s="6" t="s">
        <v>2939</v>
      </c>
      <c r="R363" s="6" t="s">
        <v>3952</v>
      </c>
      <c r="T363" s="6" t="s">
        <v>116</v>
      </c>
      <c r="X363" s="6" t="s">
        <v>1998</v>
      </c>
      <c r="Y363" s="6">
        <v>0</v>
      </c>
      <c r="Z363" s="6">
        <v>0</v>
      </c>
      <c r="AA363" s="6" t="s">
        <v>1395</v>
      </c>
      <c r="AB363" s="6" t="s">
        <v>1395</v>
      </c>
      <c r="AC363" s="6" t="s">
        <v>1395</v>
      </c>
      <c r="AG363" cm="1">
        <f t="array" ref="AG363">SUMPRODUCT(--(INDEX('1900 Bastrop 0001 Clean'!A:AF, MATCH(A363 &amp; "|" &amp; B363, '1900 Bastrop 0001 Clean'!A:A &amp; "|" &amp; '1900 Bastrop 0001 Clean'!B:B, 0), 0) &lt;&gt; '1900 Bastrop 0001 Raw'!A363:AF363))</f>
        <v>0</v>
      </c>
    </row>
    <row r="364" spans="1:33">
      <c r="A364" s="6">
        <v>13</v>
      </c>
      <c r="B364" s="6">
        <v>63</v>
      </c>
      <c r="D364" s="6">
        <v>1</v>
      </c>
      <c r="E364" s="6">
        <v>62</v>
      </c>
      <c r="F364" s="6" t="s">
        <v>4197</v>
      </c>
      <c r="G364" s="6" t="s">
        <v>2997</v>
      </c>
      <c r="H364" s="6" t="s">
        <v>2953</v>
      </c>
      <c r="I364" s="6" t="s">
        <v>20</v>
      </c>
      <c r="J364" s="6" t="s">
        <v>19</v>
      </c>
      <c r="K364" s="6" t="s">
        <v>2354</v>
      </c>
      <c r="L364" s="6">
        <v>1888</v>
      </c>
      <c r="M364" s="6">
        <v>12</v>
      </c>
      <c r="N364" s="6" t="s">
        <v>2939</v>
      </c>
      <c r="R364" s="6" t="s">
        <v>3952</v>
      </c>
      <c r="T364" s="6" t="s">
        <v>116</v>
      </c>
      <c r="X364" s="6" t="s">
        <v>1998</v>
      </c>
      <c r="Y364" s="6">
        <v>0</v>
      </c>
      <c r="Z364" s="6">
        <v>0</v>
      </c>
      <c r="AA364" s="6" t="s">
        <v>1395</v>
      </c>
      <c r="AB364" s="6" t="s">
        <v>92</v>
      </c>
      <c r="AC364" s="6" t="s">
        <v>1395</v>
      </c>
      <c r="AG364" cm="1">
        <f t="array" ref="AG364">SUMPRODUCT(--(INDEX('1900 Bastrop 0001 Clean'!A:AF, MATCH(A364 &amp; "|" &amp; B364, '1900 Bastrop 0001 Clean'!A:A &amp; "|" &amp; '1900 Bastrop 0001 Clean'!B:B, 0), 0) &lt;&gt; '1900 Bastrop 0001 Raw'!A364:AF364))</f>
        <v>0</v>
      </c>
    </row>
    <row r="365" spans="1:33">
      <c r="A365" s="6">
        <v>14</v>
      </c>
      <c r="B365" s="6">
        <v>64</v>
      </c>
      <c r="D365" s="6">
        <v>1</v>
      </c>
      <c r="E365" s="6">
        <v>63</v>
      </c>
      <c r="F365" s="6" t="s">
        <v>4200</v>
      </c>
      <c r="G365" s="6" t="s">
        <v>4201</v>
      </c>
      <c r="H365" s="6" t="s">
        <v>3949</v>
      </c>
      <c r="I365" s="6" t="s">
        <v>637</v>
      </c>
      <c r="J365" s="6" t="s">
        <v>19</v>
      </c>
      <c r="K365" s="6" t="s">
        <v>2526</v>
      </c>
      <c r="L365" s="6">
        <v>1871</v>
      </c>
      <c r="M365" s="6">
        <v>28</v>
      </c>
      <c r="N365" s="6" t="s">
        <v>2933</v>
      </c>
      <c r="O365" s="6">
        <v>2</v>
      </c>
      <c r="R365" s="6" t="s">
        <v>3952</v>
      </c>
      <c r="S365" s="6" t="s">
        <v>3959</v>
      </c>
      <c r="T365" s="6" t="s">
        <v>3958</v>
      </c>
      <c r="X365" s="6" t="s">
        <v>32</v>
      </c>
      <c r="Y365" s="6">
        <v>0</v>
      </c>
      <c r="AA365" s="6" t="s">
        <v>1395</v>
      </c>
      <c r="AB365" s="6" t="s">
        <v>1395</v>
      </c>
      <c r="AC365" s="6" t="s">
        <v>1395</v>
      </c>
      <c r="AD365" s="6" t="s">
        <v>3956</v>
      </c>
      <c r="AF365" s="6" t="s">
        <v>261</v>
      </c>
      <c r="AG365" cm="1">
        <f t="array" ref="AG365">SUMPRODUCT(--(INDEX('1900 Bastrop 0001 Clean'!A:AF, MATCH(A365 &amp; "|" &amp; B365, '1900 Bastrop 0001 Clean'!A:A &amp; "|" &amp; '1900 Bastrop 0001 Clean'!B:B, 0), 0) &lt;&gt; '1900 Bastrop 0001 Raw'!A365:AF365))</f>
        <v>0</v>
      </c>
    </row>
    <row r="366" spans="1:33">
      <c r="A366" s="6">
        <v>15</v>
      </c>
      <c r="B366" s="6">
        <v>64</v>
      </c>
      <c r="D366" s="6">
        <v>1</v>
      </c>
      <c r="E366" s="6">
        <v>63</v>
      </c>
      <c r="F366" s="6" t="s">
        <v>4200</v>
      </c>
      <c r="G366" s="6" t="s">
        <v>4202</v>
      </c>
      <c r="H366" s="6" t="s">
        <v>2936</v>
      </c>
      <c r="I366" s="6" t="s">
        <v>637</v>
      </c>
      <c r="J366" s="6" t="s">
        <v>24</v>
      </c>
      <c r="K366" s="6" t="s">
        <v>2033</v>
      </c>
      <c r="L366" s="6">
        <v>1877</v>
      </c>
      <c r="M366" s="6">
        <v>23</v>
      </c>
      <c r="N366" s="6" t="s">
        <v>2933</v>
      </c>
      <c r="O366" s="6">
        <v>2</v>
      </c>
      <c r="P366" s="6">
        <v>2</v>
      </c>
      <c r="Q366" s="6">
        <v>1</v>
      </c>
      <c r="R366" s="6" t="s">
        <v>3952</v>
      </c>
      <c r="T366" s="6" t="s">
        <v>4046</v>
      </c>
      <c r="AA366" s="6" t="s">
        <v>92</v>
      </c>
      <c r="AB366" s="6" t="s">
        <v>92</v>
      </c>
      <c r="AC366" s="6" t="s">
        <v>1395</v>
      </c>
      <c r="AG366" cm="1">
        <f t="array" ref="AG366">SUMPRODUCT(--(INDEX('1900 Bastrop 0001 Clean'!A:AF, MATCH(A366 &amp; "|" &amp; B366, '1900 Bastrop 0001 Clean'!A:A &amp; "|" &amp; '1900 Bastrop 0001 Clean'!B:B, 0), 0) &lt;&gt; '1900 Bastrop 0001 Raw'!A366:AF366))</f>
        <v>0</v>
      </c>
    </row>
    <row r="367" spans="1:33">
      <c r="A367" s="6">
        <v>16</v>
      </c>
      <c r="B367" s="6">
        <v>64</v>
      </c>
      <c r="D367" s="6">
        <v>1</v>
      </c>
      <c r="E367" s="6">
        <v>63</v>
      </c>
      <c r="F367" s="6" t="s">
        <v>4200</v>
      </c>
      <c r="G367" s="6" t="s">
        <v>123</v>
      </c>
      <c r="H367" s="6" t="s">
        <v>2944</v>
      </c>
      <c r="I367" s="6" t="s">
        <v>637</v>
      </c>
      <c r="J367" s="6" t="s">
        <v>19</v>
      </c>
      <c r="K367" s="6" t="s">
        <v>2033</v>
      </c>
      <c r="L367" s="6">
        <v>1900</v>
      </c>
      <c r="M367" s="7">
        <v>45728</v>
      </c>
      <c r="N367" s="6" t="s">
        <v>2939</v>
      </c>
      <c r="R367" s="6" t="s">
        <v>3952</v>
      </c>
      <c r="S367" s="6" t="s">
        <v>3952</v>
      </c>
      <c r="T367" s="6" t="s">
        <v>3952</v>
      </c>
      <c r="AG367" cm="1">
        <f t="array" ref="AG367">SUMPRODUCT(--(INDEX('1900 Bastrop 0001 Clean'!A:AF, MATCH(A367 &amp; "|" &amp; B367, '1900 Bastrop 0001 Clean'!A:A &amp; "|" &amp; '1900 Bastrop 0001 Clean'!B:B, 0), 0) &lt;&gt; '1900 Bastrop 0001 Raw'!A367:AF367))</f>
        <v>0</v>
      </c>
    </row>
    <row r="368" spans="1:33">
      <c r="A368" s="6">
        <v>17</v>
      </c>
      <c r="B368" s="6">
        <v>65</v>
      </c>
      <c r="D368" s="6">
        <v>1</v>
      </c>
      <c r="E368" s="6">
        <v>64</v>
      </c>
      <c r="F368" s="6" t="s">
        <v>4153</v>
      </c>
      <c r="G368" s="6" t="s">
        <v>144</v>
      </c>
      <c r="H368" s="6" t="s">
        <v>3949</v>
      </c>
      <c r="I368" s="6" t="s">
        <v>20</v>
      </c>
      <c r="J368" s="6" t="s">
        <v>19</v>
      </c>
      <c r="K368" s="6" t="s">
        <v>1971</v>
      </c>
      <c r="L368" s="6">
        <v>1850</v>
      </c>
      <c r="M368" s="6">
        <v>50</v>
      </c>
      <c r="N368" s="6" t="s">
        <v>2933</v>
      </c>
      <c r="O368" s="6">
        <v>25</v>
      </c>
      <c r="R368" s="6" t="s">
        <v>3955</v>
      </c>
      <c r="S368" s="6" t="s">
        <v>3955</v>
      </c>
      <c r="T368" s="6" t="s">
        <v>3955</v>
      </c>
      <c r="X368" s="6" t="s">
        <v>32</v>
      </c>
      <c r="Y368" s="6">
        <v>0</v>
      </c>
      <c r="AA368" s="6" t="s">
        <v>1395</v>
      </c>
      <c r="AB368" s="6" t="s">
        <v>1395</v>
      </c>
      <c r="AC368" s="6" t="s">
        <v>1395</v>
      </c>
      <c r="AD368" s="6" t="s">
        <v>3956</v>
      </c>
      <c r="AF368" s="6" t="s">
        <v>261</v>
      </c>
      <c r="AG368" cm="1">
        <f t="array" ref="AG368">SUMPRODUCT(--(INDEX('1900 Bastrop 0001 Clean'!A:AF, MATCH(A368 &amp; "|" &amp; B368, '1900 Bastrop 0001 Clean'!A:A &amp; "|" &amp; '1900 Bastrop 0001 Clean'!B:B, 0), 0) &lt;&gt; '1900 Bastrop 0001 Raw'!A368:AF368))</f>
        <v>0</v>
      </c>
    </row>
    <row r="369" spans="1:33">
      <c r="A369" s="6">
        <v>18</v>
      </c>
      <c r="B369" s="6">
        <v>65</v>
      </c>
      <c r="D369" s="6">
        <v>1</v>
      </c>
      <c r="E369" s="6">
        <v>64</v>
      </c>
      <c r="F369" s="6" t="s">
        <v>4153</v>
      </c>
      <c r="G369" s="6" t="s">
        <v>110</v>
      </c>
      <c r="H369" s="6" t="s">
        <v>2936</v>
      </c>
      <c r="I369" s="6" t="s">
        <v>20</v>
      </c>
      <c r="J369" s="6" t="s">
        <v>24</v>
      </c>
      <c r="K369" s="6" t="s">
        <v>2143</v>
      </c>
      <c r="L369" s="6">
        <v>1854</v>
      </c>
      <c r="M369" s="6">
        <v>45</v>
      </c>
      <c r="N369" s="6" t="s">
        <v>2933</v>
      </c>
      <c r="O369" s="6">
        <v>25</v>
      </c>
      <c r="P369" s="6">
        <v>11</v>
      </c>
      <c r="Q369" s="6">
        <v>8</v>
      </c>
      <c r="R369" s="6" t="s">
        <v>3955</v>
      </c>
      <c r="S369" s="6" t="s">
        <v>3955</v>
      </c>
      <c r="T369" s="6" t="s">
        <v>3955</v>
      </c>
      <c r="AA369" s="6" t="s">
        <v>1395</v>
      </c>
      <c r="AB369" s="6" t="s">
        <v>1395</v>
      </c>
      <c r="AC369" s="6" t="s">
        <v>1395</v>
      </c>
      <c r="AG369" cm="1">
        <f t="array" ref="AG369">SUMPRODUCT(--(INDEX('1900 Bastrop 0001 Clean'!A:AF, MATCH(A369 &amp; "|" &amp; B369, '1900 Bastrop 0001 Clean'!A:A &amp; "|" &amp; '1900 Bastrop 0001 Clean'!B:B, 0), 0) &lt;&gt; '1900 Bastrop 0001 Raw'!A369:AF369))</f>
        <v>0</v>
      </c>
    </row>
    <row r="370" spans="1:33">
      <c r="A370" s="6">
        <v>19</v>
      </c>
      <c r="B370" s="6">
        <v>65</v>
      </c>
      <c r="D370" s="6">
        <v>1</v>
      </c>
      <c r="E370" s="6">
        <v>64</v>
      </c>
      <c r="F370" s="6" t="s">
        <v>4153</v>
      </c>
      <c r="G370" s="6" t="s">
        <v>276</v>
      </c>
      <c r="H370" s="6" t="s">
        <v>2944</v>
      </c>
      <c r="I370" s="6" t="s">
        <v>20</v>
      </c>
      <c r="J370" s="6" t="s">
        <v>19</v>
      </c>
      <c r="K370" s="6" t="s">
        <v>2190</v>
      </c>
      <c r="L370" s="6">
        <v>1877</v>
      </c>
      <c r="M370" s="6">
        <v>22</v>
      </c>
      <c r="N370" s="6" t="s">
        <v>2939</v>
      </c>
      <c r="R370" s="6" t="s">
        <v>3952</v>
      </c>
      <c r="S370" s="6" t="s">
        <v>3955</v>
      </c>
      <c r="T370" s="6" t="s">
        <v>3955</v>
      </c>
      <c r="X370" s="6" t="s">
        <v>1998</v>
      </c>
      <c r="Y370" s="6">
        <v>0</v>
      </c>
      <c r="AA370" s="6" t="s">
        <v>1395</v>
      </c>
      <c r="AB370" s="6" t="s">
        <v>1395</v>
      </c>
      <c r="AC370" s="6" t="s">
        <v>1395</v>
      </c>
      <c r="AG370" cm="1">
        <f t="array" ref="AG370">SUMPRODUCT(--(INDEX('1900 Bastrop 0001 Clean'!A:AF, MATCH(A370 &amp; "|" &amp; B370, '1900 Bastrop 0001 Clean'!A:A &amp; "|" &amp; '1900 Bastrop 0001 Clean'!B:B, 0), 0) &lt;&gt; '1900 Bastrop 0001 Raw'!A370:AF370))</f>
        <v>0</v>
      </c>
    </row>
    <row r="371" spans="1:33">
      <c r="A371" s="6">
        <v>20</v>
      </c>
      <c r="B371" s="6">
        <v>65</v>
      </c>
      <c r="D371" s="6">
        <v>1</v>
      </c>
      <c r="E371" s="6">
        <v>64</v>
      </c>
      <c r="F371" s="6" t="s">
        <v>4153</v>
      </c>
      <c r="G371" s="6" t="s">
        <v>741</v>
      </c>
      <c r="H371" s="6" t="s">
        <v>2938</v>
      </c>
      <c r="I371" s="6" t="s">
        <v>20</v>
      </c>
      <c r="J371" s="6" t="s">
        <v>24</v>
      </c>
      <c r="K371" s="6" t="s">
        <v>2033</v>
      </c>
      <c r="L371" s="6">
        <v>1882</v>
      </c>
      <c r="M371" s="6">
        <v>18</v>
      </c>
      <c r="N371" s="6" t="s">
        <v>2939</v>
      </c>
      <c r="R371" s="6" t="s">
        <v>3952</v>
      </c>
      <c r="S371" s="6" t="s">
        <v>3955</v>
      </c>
      <c r="T371" s="6" t="s">
        <v>3955</v>
      </c>
      <c r="AA371" s="6" t="s">
        <v>1395</v>
      </c>
      <c r="AB371" s="6" t="s">
        <v>1395</v>
      </c>
      <c r="AC371" s="6" t="s">
        <v>1395</v>
      </c>
      <c r="AG371" cm="1">
        <f t="array" ref="AG371">SUMPRODUCT(--(INDEX('1900 Bastrop 0001 Clean'!A:AF, MATCH(A371 &amp; "|" &amp; B371, '1900 Bastrop 0001 Clean'!A:A &amp; "|" &amp; '1900 Bastrop 0001 Clean'!B:B, 0), 0) &lt;&gt; '1900 Bastrop 0001 Raw'!A371:AF371))</f>
        <v>0</v>
      </c>
    </row>
    <row r="372" spans="1:33">
      <c r="A372" s="6">
        <v>21</v>
      </c>
      <c r="B372" s="6">
        <v>65</v>
      </c>
      <c r="D372" s="6">
        <v>1</v>
      </c>
      <c r="E372" s="6">
        <v>64</v>
      </c>
      <c r="F372" s="6" t="s">
        <v>4153</v>
      </c>
      <c r="G372" s="6" t="s">
        <v>4203</v>
      </c>
      <c r="H372" s="6" t="s">
        <v>2944</v>
      </c>
      <c r="I372" s="6" t="s">
        <v>20</v>
      </c>
      <c r="J372" s="6" t="s">
        <v>19</v>
      </c>
      <c r="K372" s="6" t="s">
        <v>2206</v>
      </c>
      <c r="L372" s="6">
        <v>1886</v>
      </c>
      <c r="M372" s="6">
        <v>14</v>
      </c>
      <c r="N372" s="6" t="s">
        <v>2939</v>
      </c>
      <c r="R372" s="6" t="s">
        <v>3952</v>
      </c>
      <c r="S372" s="6" t="s">
        <v>3955</v>
      </c>
      <c r="T372" s="6" t="s">
        <v>3955</v>
      </c>
      <c r="X372" s="6" t="s">
        <v>1998</v>
      </c>
      <c r="Y372" s="6">
        <v>0</v>
      </c>
      <c r="Z372" s="6">
        <v>0</v>
      </c>
      <c r="AA372" s="6" t="s">
        <v>92</v>
      </c>
      <c r="AB372" s="6" t="s">
        <v>92</v>
      </c>
      <c r="AC372" s="6" t="s">
        <v>1395</v>
      </c>
      <c r="AG372" cm="1">
        <f t="array" ref="AG372">SUMPRODUCT(--(INDEX('1900 Bastrop 0001 Clean'!A:AF, MATCH(A372 &amp; "|" &amp; B372, '1900 Bastrop 0001 Clean'!A:A &amp; "|" &amp; '1900 Bastrop 0001 Clean'!B:B, 0), 0) &lt;&gt; '1900 Bastrop 0001 Raw'!A372:AF372))</f>
        <v>0</v>
      </c>
    </row>
    <row r="373" spans="1:33">
      <c r="A373" s="6">
        <v>22</v>
      </c>
      <c r="B373" s="6">
        <v>65</v>
      </c>
      <c r="D373" s="6">
        <v>1</v>
      </c>
      <c r="E373" s="6">
        <v>64</v>
      </c>
      <c r="F373" s="6" t="s">
        <v>4153</v>
      </c>
      <c r="G373" s="6" t="s">
        <v>316</v>
      </c>
      <c r="H373" s="6" t="s">
        <v>2944</v>
      </c>
      <c r="I373" s="6" t="s">
        <v>20</v>
      </c>
      <c r="J373" s="6" t="s">
        <v>19</v>
      </c>
      <c r="K373" s="6" t="s">
        <v>2354</v>
      </c>
      <c r="L373" s="6">
        <v>1888</v>
      </c>
      <c r="M373" s="6">
        <v>12</v>
      </c>
      <c r="N373" s="6" t="s">
        <v>2939</v>
      </c>
      <c r="R373" s="6" t="s">
        <v>3952</v>
      </c>
      <c r="S373" s="6" t="s">
        <v>3955</v>
      </c>
      <c r="T373" s="6" t="s">
        <v>3955</v>
      </c>
      <c r="X373" s="6" t="s">
        <v>1998</v>
      </c>
      <c r="Y373" s="6">
        <v>0</v>
      </c>
      <c r="Z373" s="6">
        <v>0</v>
      </c>
      <c r="AA373" s="6" t="s">
        <v>92</v>
      </c>
      <c r="AB373" s="6" t="s">
        <v>92</v>
      </c>
      <c r="AC373" s="6" t="s">
        <v>1395</v>
      </c>
      <c r="AG373" cm="1">
        <f t="array" ref="AG373">SUMPRODUCT(--(INDEX('1900 Bastrop 0001 Clean'!A:AF, MATCH(A373 &amp; "|" &amp; B373, '1900 Bastrop 0001 Clean'!A:A &amp; "|" &amp; '1900 Bastrop 0001 Clean'!B:B, 0), 0) &lt;&gt; '1900 Bastrop 0001 Raw'!A373:AF373))</f>
        <v>0</v>
      </c>
    </row>
    <row r="374" spans="1:33">
      <c r="A374" s="6">
        <v>23</v>
      </c>
      <c r="B374" s="6">
        <v>65</v>
      </c>
      <c r="D374" s="6">
        <v>1</v>
      </c>
      <c r="E374" s="6">
        <v>64</v>
      </c>
      <c r="F374" s="6" t="s">
        <v>4153</v>
      </c>
      <c r="G374" s="6" t="s">
        <v>1102</v>
      </c>
      <c r="H374" s="6" t="s">
        <v>2944</v>
      </c>
      <c r="I374" s="6" t="s">
        <v>20</v>
      </c>
      <c r="J374" s="6" t="s">
        <v>19</v>
      </c>
      <c r="K374" s="6" t="s">
        <v>2143</v>
      </c>
      <c r="L374" s="6">
        <v>1896</v>
      </c>
      <c r="M374" s="6">
        <v>3</v>
      </c>
      <c r="N374" s="6" t="s">
        <v>2939</v>
      </c>
      <c r="R374" s="6" t="s">
        <v>3952</v>
      </c>
      <c r="S374" s="6" t="s">
        <v>3955</v>
      </c>
      <c r="T374" s="6" t="s">
        <v>3955</v>
      </c>
      <c r="AG374" cm="1">
        <f t="array" ref="AG374">SUMPRODUCT(--(INDEX('1900 Bastrop 0001 Clean'!A:AF, MATCH(A374 &amp; "|" &amp; B374, '1900 Bastrop 0001 Clean'!A:A &amp; "|" &amp; '1900 Bastrop 0001 Clean'!B:B, 0), 0) &lt;&gt; '1900 Bastrop 0001 Raw'!A374:AF374))</f>
        <v>0</v>
      </c>
    </row>
    <row r="375" spans="1:33">
      <c r="A375" s="6">
        <v>24</v>
      </c>
      <c r="B375" s="6">
        <v>65</v>
      </c>
      <c r="D375" s="6">
        <v>1</v>
      </c>
      <c r="E375" s="6">
        <v>64</v>
      </c>
      <c r="F375" s="6" t="s">
        <v>4153</v>
      </c>
      <c r="G375" s="6" t="s">
        <v>4204</v>
      </c>
      <c r="H375" s="6" t="s">
        <v>2938</v>
      </c>
      <c r="I375" s="6" t="s">
        <v>20</v>
      </c>
      <c r="J375" s="6" t="s">
        <v>24</v>
      </c>
      <c r="K375" s="6" t="s">
        <v>2190</v>
      </c>
      <c r="L375" s="6">
        <v>1889</v>
      </c>
      <c r="M375" s="6">
        <v>10</v>
      </c>
      <c r="N375" s="6" t="s">
        <v>2939</v>
      </c>
      <c r="R375" s="6" t="s">
        <v>3952</v>
      </c>
      <c r="S375" s="6" t="s">
        <v>3955</v>
      </c>
      <c r="T375" s="6" t="s">
        <v>3955</v>
      </c>
      <c r="X375" s="6" t="s">
        <v>1998</v>
      </c>
      <c r="Y375" s="6">
        <v>0</v>
      </c>
      <c r="Z375" s="6">
        <v>0</v>
      </c>
      <c r="AA375" s="6" t="s">
        <v>1395</v>
      </c>
      <c r="AB375" s="6" t="s">
        <v>92</v>
      </c>
      <c r="AC375" s="6" t="s">
        <v>1395</v>
      </c>
      <c r="AG375" cm="1">
        <f t="array" ref="AG375">SUMPRODUCT(--(INDEX('1900 Bastrop 0001 Clean'!A:AF, MATCH(A375 &amp; "|" &amp; B375, '1900 Bastrop 0001 Clean'!A:A &amp; "|" &amp; '1900 Bastrop 0001 Clean'!B:B, 0), 0) &lt;&gt; '1900 Bastrop 0001 Raw'!A375:AF375))</f>
        <v>0</v>
      </c>
    </row>
    <row r="376" spans="1:33">
      <c r="A376" s="6">
        <v>25</v>
      </c>
      <c r="B376" s="6">
        <v>65</v>
      </c>
      <c r="D376" s="6">
        <v>1</v>
      </c>
      <c r="E376" s="6">
        <v>64</v>
      </c>
      <c r="F376" s="6" t="s">
        <v>4153</v>
      </c>
      <c r="G376" s="6" t="s">
        <v>4205</v>
      </c>
      <c r="H376" s="6" t="s">
        <v>2938</v>
      </c>
      <c r="I376" s="6" t="s">
        <v>20</v>
      </c>
      <c r="J376" s="6" t="s">
        <v>24</v>
      </c>
      <c r="K376" s="6" t="s">
        <v>2161</v>
      </c>
      <c r="L376" s="6">
        <v>1892</v>
      </c>
      <c r="M376" s="6">
        <v>7</v>
      </c>
      <c r="N376" s="6" t="s">
        <v>2939</v>
      </c>
      <c r="R376" s="6" t="s">
        <v>3952</v>
      </c>
      <c r="S376" s="6" t="s">
        <v>3955</v>
      </c>
      <c r="T376" s="6" t="s">
        <v>3955</v>
      </c>
      <c r="AG376" cm="1">
        <f t="array" ref="AG376">SUMPRODUCT(--(INDEX('1900 Bastrop 0001 Clean'!A:AF, MATCH(A376 &amp; "|" &amp; B376, '1900 Bastrop 0001 Clean'!A:A &amp; "|" &amp; '1900 Bastrop 0001 Clean'!B:B, 0), 0) &lt;&gt; '1900 Bastrop 0001 Raw'!A376:AF376))</f>
        <v>0</v>
      </c>
    </row>
    <row r="377" spans="1:33">
      <c r="A377" s="6">
        <v>26</v>
      </c>
      <c r="B377" s="6">
        <v>65</v>
      </c>
      <c r="D377" s="6">
        <v>1</v>
      </c>
      <c r="E377" s="6">
        <v>64</v>
      </c>
      <c r="F377" s="6" t="s">
        <v>4153</v>
      </c>
      <c r="G377" s="6" t="s">
        <v>3548</v>
      </c>
      <c r="H377" s="6" t="s">
        <v>2938</v>
      </c>
      <c r="I377" s="6" t="s">
        <v>20</v>
      </c>
      <c r="J377" s="6" t="s">
        <v>24</v>
      </c>
      <c r="K377" s="6" t="s">
        <v>2230</v>
      </c>
      <c r="L377" s="6">
        <v>1898</v>
      </c>
      <c r="M377" s="6">
        <v>1</v>
      </c>
      <c r="N377" s="6" t="s">
        <v>2939</v>
      </c>
      <c r="R377" s="6" t="s">
        <v>3952</v>
      </c>
      <c r="S377" s="6" t="s">
        <v>3955</v>
      </c>
      <c r="T377" s="6" t="s">
        <v>3955</v>
      </c>
      <c r="AG377" cm="1">
        <f t="array" ref="AG377">SUMPRODUCT(--(INDEX('1900 Bastrop 0001 Clean'!A:AF, MATCH(A377 &amp; "|" &amp; B377, '1900 Bastrop 0001 Clean'!A:A &amp; "|" &amp; '1900 Bastrop 0001 Clean'!B:B, 0), 0) &lt;&gt; '1900 Bastrop 0001 Raw'!A377:AF377))</f>
        <v>0</v>
      </c>
    </row>
    <row r="378" spans="1:33">
      <c r="A378" s="6">
        <v>27</v>
      </c>
      <c r="B378" s="6">
        <v>66</v>
      </c>
      <c r="D378" s="6">
        <v>1</v>
      </c>
      <c r="E378" s="6">
        <v>65</v>
      </c>
      <c r="F378" s="6" t="s">
        <v>3754</v>
      </c>
      <c r="G378" s="6" t="s">
        <v>4206</v>
      </c>
      <c r="H378" s="6" t="s">
        <v>3949</v>
      </c>
      <c r="I378" s="6" t="s">
        <v>20</v>
      </c>
      <c r="J378" s="6" t="s">
        <v>19</v>
      </c>
      <c r="K378" s="6" t="s">
        <v>2230</v>
      </c>
      <c r="L378" s="6">
        <v>1878</v>
      </c>
      <c r="M378" s="6">
        <v>21</v>
      </c>
      <c r="N378" s="6" t="s">
        <v>2933</v>
      </c>
      <c r="O378" s="6">
        <v>1</v>
      </c>
      <c r="R378" s="6" t="s">
        <v>3952</v>
      </c>
      <c r="S378" s="6" t="s">
        <v>1493</v>
      </c>
      <c r="T378" s="6" t="s">
        <v>3952</v>
      </c>
      <c r="X378" s="6" t="s">
        <v>32</v>
      </c>
      <c r="Y378" s="6">
        <v>0</v>
      </c>
      <c r="AA378" s="6" t="s">
        <v>92</v>
      </c>
      <c r="AB378" s="6" t="s">
        <v>92</v>
      </c>
      <c r="AC378" s="6" t="s">
        <v>1395</v>
      </c>
      <c r="AD378" s="6" t="s">
        <v>3956</v>
      </c>
      <c r="AF378" s="6" t="s">
        <v>261</v>
      </c>
      <c r="AG378" cm="1">
        <f t="array" ref="AG378">SUMPRODUCT(--(INDEX('1900 Bastrop 0001 Clean'!A:AF, MATCH(A378 &amp; "|" &amp; B378, '1900 Bastrop 0001 Clean'!A:A &amp; "|" &amp; '1900 Bastrop 0001 Clean'!B:B, 0), 0) &lt;&gt; '1900 Bastrop 0001 Raw'!A378:AF378))</f>
        <v>0</v>
      </c>
    </row>
    <row r="379" spans="1:33">
      <c r="A379" s="6">
        <v>28</v>
      </c>
      <c r="B379" s="6">
        <v>66</v>
      </c>
      <c r="D379" s="6">
        <v>1</v>
      </c>
      <c r="E379" s="6">
        <v>65</v>
      </c>
      <c r="F379" s="6" t="s">
        <v>3754</v>
      </c>
      <c r="G379" s="6" t="s">
        <v>4207</v>
      </c>
      <c r="H379" s="6" t="s">
        <v>2936</v>
      </c>
      <c r="I379" s="6" t="s">
        <v>20</v>
      </c>
      <c r="J379" s="6" t="s">
        <v>24</v>
      </c>
      <c r="K379" s="6" t="s">
        <v>1971</v>
      </c>
      <c r="L379" s="6">
        <v>1881</v>
      </c>
      <c r="M379" s="6">
        <v>19</v>
      </c>
      <c r="N379" s="6" t="s">
        <v>2933</v>
      </c>
      <c r="O379" s="6">
        <v>1</v>
      </c>
      <c r="P379" s="6">
        <v>1</v>
      </c>
      <c r="Q379" s="6">
        <v>1</v>
      </c>
      <c r="R379" s="6" t="s">
        <v>1493</v>
      </c>
      <c r="S379" s="6" t="s">
        <v>1493</v>
      </c>
      <c r="T379" s="6" t="s">
        <v>1493</v>
      </c>
      <c r="U379" s="6">
        <v>1896</v>
      </c>
      <c r="V379" s="6">
        <v>4</v>
      </c>
      <c r="AA379" s="6" t="s">
        <v>1395</v>
      </c>
      <c r="AB379" s="6" t="s">
        <v>1395</v>
      </c>
      <c r="AC379" s="6" t="s">
        <v>92</v>
      </c>
      <c r="AG379" cm="1">
        <f t="array" ref="AG379">SUMPRODUCT(--(INDEX('1900 Bastrop 0001 Clean'!A:AF, MATCH(A379 &amp; "|" &amp; B379, '1900 Bastrop 0001 Clean'!A:A &amp; "|" &amp; '1900 Bastrop 0001 Clean'!B:B, 0), 0) &lt;&gt; '1900 Bastrop 0001 Raw'!A379:AF379))</f>
        <v>0</v>
      </c>
    </row>
    <row r="380" spans="1:33">
      <c r="A380" s="6">
        <v>29</v>
      </c>
      <c r="B380" s="6">
        <v>66</v>
      </c>
      <c r="D380" s="6">
        <v>1</v>
      </c>
      <c r="E380" s="6">
        <v>65</v>
      </c>
      <c r="F380" s="6" t="s">
        <v>3754</v>
      </c>
      <c r="G380" s="6" t="s">
        <v>4208</v>
      </c>
      <c r="H380" s="6" t="s">
        <v>2938</v>
      </c>
      <c r="I380" s="6" t="s">
        <v>20</v>
      </c>
      <c r="J380" s="6" t="s">
        <v>24</v>
      </c>
      <c r="K380" s="6" t="s">
        <v>2190</v>
      </c>
      <c r="L380" s="6">
        <v>1899</v>
      </c>
      <c r="M380" s="7">
        <v>45850</v>
      </c>
      <c r="N380" s="6" t="s">
        <v>2939</v>
      </c>
      <c r="R380" s="6" t="s">
        <v>3952</v>
      </c>
      <c r="S380" s="6" t="s">
        <v>3952</v>
      </c>
      <c r="T380" s="6" t="s">
        <v>1493</v>
      </c>
      <c r="AG380" cm="1">
        <f t="array" ref="AG380">SUMPRODUCT(--(INDEX('1900 Bastrop 0001 Clean'!A:AF, MATCH(A380 &amp; "|" &amp; B380, '1900 Bastrop 0001 Clean'!A:A &amp; "|" &amp; '1900 Bastrop 0001 Clean'!B:B, 0), 0) &lt;&gt; '1900 Bastrop 0001 Raw'!A380:AF380))</f>
        <v>0</v>
      </c>
    </row>
    <row r="381" spans="1:33">
      <c r="A381" s="6">
        <v>30</v>
      </c>
      <c r="B381" s="6">
        <v>66</v>
      </c>
      <c r="D381" s="6">
        <v>1</v>
      </c>
      <c r="E381" s="6">
        <v>65</v>
      </c>
      <c r="F381" s="6" t="s">
        <v>4209</v>
      </c>
      <c r="G381" s="6" t="s">
        <v>4210</v>
      </c>
      <c r="H381" s="6" t="s">
        <v>2953</v>
      </c>
      <c r="I381" s="6" t="s">
        <v>20</v>
      </c>
      <c r="J381" s="6" t="s">
        <v>19</v>
      </c>
      <c r="K381" s="6" t="s">
        <v>2245</v>
      </c>
      <c r="L381" s="6">
        <v>1850</v>
      </c>
      <c r="M381" s="6">
        <v>49</v>
      </c>
      <c r="N381" s="6" t="s">
        <v>2933</v>
      </c>
      <c r="O381" s="6">
        <v>17</v>
      </c>
      <c r="R381" s="6" t="s">
        <v>1493</v>
      </c>
      <c r="S381" s="6" t="s">
        <v>1493</v>
      </c>
      <c r="T381" s="6" t="s">
        <v>1493</v>
      </c>
      <c r="U381" s="6">
        <v>1896</v>
      </c>
      <c r="V381" s="6">
        <v>4</v>
      </c>
      <c r="W381" s="6" t="s">
        <v>3975</v>
      </c>
      <c r="X381" s="6" t="s">
        <v>1998</v>
      </c>
      <c r="Y381" s="6">
        <v>0</v>
      </c>
      <c r="AA381" s="6" t="s">
        <v>1395</v>
      </c>
      <c r="AB381" s="6" t="s">
        <v>1395</v>
      </c>
      <c r="AC381" s="6" t="s">
        <v>92</v>
      </c>
      <c r="AG381" cm="1">
        <f t="array" ref="AG381">SUMPRODUCT(--(INDEX('1900 Bastrop 0001 Clean'!A:AF, MATCH(A381 &amp; "|" &amp; B381, '1900 Bastrop 0001 Clean'!A:A &amp; "|" &amp; '1900 Bastrop 0001 Clean'!B:B, 0), 0) &lt;&gt; '1900 Bastrop 0001 Raw'!A381:AF381))</f>
        <v>0</v>
      </c>
    </row>
    <row r="382" spans="1:33">
      <c r="A382" s="6">
        <v>31</v>
      </c>
      <c r="B382" s="6">
        <v>66</v>
      </c>
      <c r="D382" s="6">
        <v>1</v>
      </c>
      <c r="E382" s="6">
        <v>65</v>
      </c>
      <c r="F382" s="6" t="s">
        <v>4209</v>
      </c>
      <c r="G382" s="6" t="s">
        <v>4211</v>
      </c>
      <c r="H382" s="6" t="s">
        <v>2953</v>
      </c>
      <c r="I382" s="6" t="s">
        <v>20</v>
      </c>
      <c r="J382" s="6" t="s">
        <v>24</v>
      </c>
      <c r="K382" s="6" t="s">
        <v>2161</v>
      </c>
      <c r="L382" s="6">
        <v>1864</v>
      </c>
      <c r="M382" s="6">
        <v>35</v>
      </c>
      <c r="N382" s="6" t="s">
        <v>2933</v>
      </c>
      <c r="O382" s="6">
        <v>17</v>
      </c>
      <c r="P382" s="6">
        <v>6</v>
      </c>
      <c r="Q382" s="6">
        <v>4</v>
      </c>
      <c r="R382" s="6" t="s">
        <v>1493</v>
      </c>
      <c r="S382" s="6" t="s">
        <v>1493</v>
      </c>
      <c r="T382" s="6" t="s">
        <v>1493</v>
      </c>
      <c r="U382" s="6">
        <v>1896</v>
      </c>
      <c r="V382" s="6">
        <v>4</v>
      </c>
      <c r="AA382" s="6" t="s">
        <v>92</v>
      </c>
      <c r="AB382" s="6" t="s">
        <v>92</v>
      </c>
      <c r="AC382" s="6" t="s">
        <v>92</v>
      </c>
      <c r="AG382" cm="1">
        <f t="array" ref="AG382">SUMPRODUCT(--(INDEX('1900 Bastrop 0001 Clean'!A:AF, MATCH(A382 &amp; "|" &amp; B382, '1900 Bastrop 0001 Clean'!A:A &amp; "|" &amp; '1900 Bastrop 0001 Clean'!B:B, 0), 0) &lt;&gt; '1900 Bastrop 0001 Raw'!A382:AF382))</f>
        <v>0</v>
      </c>
    </row>
    <row r="383" spans="1:33">
      <c r="A383" s="6">
        <v>32</v>
      </c>
      <c r="B383" s="6">
        <v>66</v>
      </c>
      <c r="D383" s="6">
        <v>1</v>
      </c>
      <c r="E383" s="6">
        <v>65</v>
      </c>
      <c r="F383" s="6" t="s">
        <v>4209</v>
      </c>
      <c r="G383" s="6" t="s">
        <v>4212</v>
      </c>
      <c r="H383" s="6" t="s">
        <v>2938</v>
      </c>
      <c r="I383" s="6" t="s">
        <v>20</v>
      </c>
      <c r="J383" s="6" t="s">
        <v>24</v>
      </c>
      <c r="K383" s="6" t="s">
        <v>2190</v>
      </c>
      <c r="L383" s="6">
        <v>1886</v>
      </c>
      <c r="N383" s="6" t="s">
        <v>2939</v>
      </c>
      <c r="R383" s="6" t="s">
        <v>1493</v>
      </c>
      <c r="S383" s="6" t="s">
        <v>1493</v>
      </c>
      <c r="T383" s="6" t="s">
        <v>1493</v>
      </c>
      <c r="U383" s="6">
        <v>1896</v>
      </c>
      <c r="V383" s="6">
        <v>4</v>
      </c>
      <c r="X383" s="6" t="s">
        <v>1998</v>
      </c>
      <c r="Y383" s="6">
        <v>0</v>
      </c>
      <c r="Z383" s="6">
        <v>0</v>
      </c>
      <c r="AA383" s="6" t="s">
        <v>92</v>
      </c>
      <c r="AB383" s="6" t="s">
        <v>92</v>
      </c>
      <c r="AC383" s="6" t="s">
        <v>92</v>
      </c>
      <c r="AG383" cm="1">
        <f t="array" ref="AG383">SUMPRODUCT(--(INDEX('1900 Bastrop 0001 Clean'!A:AF, MATCH(A383 &amp; "|" &amp; B383, '1900 Bastrop 0001 Clean'!A:A &amp; "|" &amp; '1900 Bastrop 0001 Clean'!B:B, 0), 0) &lt;&gt; '1900 Bastrop 0001 Raw'!A383:AF383))</f>
        <v>0</v>
      </c>
    </row>
    <row r="384" spans="1:33">
      <c r="A384" s="6">
        <v>33</v>
      </c>
      <c r="B384" s="6">
        <v>66</v>
      </c>
      <c r="D384" s="6">
        <v>1</v>
      </c>
      <c r="E384" s="6">
        <v>65</v>
      </c>
      <c r="F384" s="6" t="s">
        <v>4209</v>
      </c>
      <c r="G384" s="6" t="s">
        <v>4213</v>
      </c>
      <c r="H384" s="6" t="s">
        <v>2944</v>
      </c>
      <c r="I384" s="6" t="s">
        <v>20</v>
      </c>
      <c r="J384" s="6" t="s">
        <v>19</v>
      </c>
      <c r="K384" s="6" t="s">
        <v>2354</v>
      </c>
      <c r="L384" s="6">
        <v>1888</v>
      </c>
      <c r="M384" s="6">
        <v>12</v>
      </c>
      <c r="N384" s="6" t="s">
        <v>2939</v>
      </c>
      <c r="R384" s="6" t="s">
        <v>1493</v>
      </c>
      <c r="S384" s="6" t="s">
        <v>1493</v>
      </c>
      <c r="T384" s="6" t="s">
        <v>1493</v>
      </c>
      <c r="U384" s="6">
        <v>1896</v>
      </c>
      <c r="V384" s="6">
        <v>4</v>
      </c>
      <c r="X384" s="6" t="s">
        <v>1998</v>
      </c>
      <c r="Y384" s="6">
        <v>0</v>
      </c>
      <c r="Z384" s="6">
        <v>0</v>
      </c>
      <c r="AA384" s="6" t="s">
        <v>92</v>
      </c>
      <c r="AB384" s="6" t="s">
        <v>92</v>
      </c>
      <c r="AC384" s="6" t="s">
        <v>92</v>
      </c>
      <c r="AG384" cm="1">
        <f t="array" ref="AG384">SUMPRODUCT(--(INDEX('1900 Bastrop 0001 Clean'!A:AF, MATCH(A384 &amp; "|" &amp; B384, '1900 Bastrop 0001 Clean'!A:A &amp; "|" &amp; '1900 Bastrop 0001 Clean'!B:B, 0), 0) &lt;&gt; '1900 Bastrop 0001 Raw'!A384:AF384))</f>
        <v>0</v>
      </c>
    </row>
    <row r="385" spans="1:33">
      <c r="A385" s="6">
        <v>34</v>
      </c>
      <c r="B385" s="6">
        <v>66</v>
      </c>
      <c r="D385" s="6">
        <v>1</v>
      </c>
      <c r="E385" s="6">
        <v>65</v>
      </c>
      <c r="F385" s="6" t="s">
        <v>4209</v>
      </c>
      <c r="G385" s="6" t="s">
        <v>4214</v>
      </c>
      <c r="H385" s="6" t="s">
        <v>2938</v>
      </c>
      <c r="I385" s="6" t="s">
        <v>20</v>
      </c>
      <c r="J385" s="6" t="s">
        <v>24</v>
      </c>
      <c r="K385" s="6" t="s">
        <v>2354</v>
      </c>
      <c r="L385" s="6">
        <v>1891</v>
      </c>
      <c r="M385" s="6">
        <v>9</v>
      </c>
      <c r="N385" s="6" t="s">
        <v>2939</v>
      </c>
      <c r="R385" s="6" t="s">
        <v>1493</v>
      </c>
      <c r="S385" s="6" t="s">
        <v>1493</v>
      </c>
      <c r="T385" s="6" t="s">
        <v>1493</v>
      </c>
      <c r="U385" s="6">
        <v>1896</v>
      </c>
      <c r="V385" s="6">
        <v>4</v>
      </c>
      <c r="Z385" s="6">
        <v>0</v>
      </c>
      <c r="AG385" cm="1">
        <f t="array" ref="AG385">SUMPRODUCT(--(INDEX('1900 Bastrop 0001 Clean'!A:AF, MATCH(A385 &amp; "|" &amp; B385, '1900 Bastrop 0001 Clean'!A:A &amp; "|" &amp; '1900 Bastrop 0001 Clean'!B:B, 0), 0) &lt;&gt; '1900 Bastrop 0001 Raw'!A385:AF385))</f>
        <v>0</v>
      </c>
    </row>
    <row r="386" spans="1:33">
      <c r="A386" s="6">
        <v>35</v>
      </c>
      <c r="B386" s="6">
        <v>66</v>
      </c>
      <c r="D386" s="6">
        <v>1</v>
      </c>
      <c r="E386" s="6">
        <v>65</v>
      </c>
      <c r="F386" s="6" t="s">
        <v>4215</v>
      </c>
      <c r="G386" s="6" t="s">
        <v>2079</v>
      </c>
      <c r="H386" s="6" t="s">
        <v>2953</v>
      </c>
      <c r="I386" s="6" t="s">
        <v>20</v>
      </c>
      <c r="J386" s="6" t="s">
        <v>19</v>
      </c>
      <c r="K386" s="6" t="s">
        <v>2143</v>
      </c>
      <c r="L386" s="6">
        <v>1872</v>
      </c>
      <c r="M386" s="6">
        <v>27</v>
      </c>
      <c r="N386" s="6" t="s">
        <v>3066</v>
      </c>
      <c r="R386" s="6" t="s">
        <v>1493</v>
      </c>
      <c r="S386" s="6" t="s">
        <v>4046</v>
      </c>
      <c r="T386" s="6" t="s">
        <v>4046</v>
      </c>
      <c r="U386" s="6">
        <v>1898</v>
      </c>
      <c r="V386" s="6">
        <v>2</v>
      </c>
      <c r="W386" s="6" t="s">
        <v>3975</v>
      </c>
      <c r="X386" s="6" t="s">
        <v>1998</v>
      </c>
      <c r="Y386" s="6">
        <v>0</v>
      </c>
      <c r="AA386" s="6" t="s">
        <v>1395</v>
      </c>
      <c r="AB386" s="6" t="s">
        <v>1395</v>
      </c>
      <c r="AC386" s="6" t="s">
        <v>1395</v>
      </c>
      <c r="AG386" cm="1">
        <f t="array" ref="AG386">SUMPRODUCT(--(INDEX('1900 Bastrop 0001 Clean'!A:AF, MATCH(A386 &amp; "|" &amp; B386, '1900 Bastrop 0001 Clean'!A:A &amp; "|" &amp; '1900 Bastrop 0001 Clean'!B:B, 0), 0) &lt;&gt; '1900 Bastrop 0001 Raw'!A386:AF386))</f>
        <v>0</v>
      </c>
    </row>
    <row r="387" spans="1:33">
      <c r="A387" s="6">
        <v>36</v>
      </c>
      <c r="B387" s="6">
        <v>67</v>
      </c>
      <c r="D387" s="6">
        <v>1</v>
      </c>
      <c r="E387" s="6">
        <v>66</v>
      </c>
      <c r="F387" s="6" t="s">
        <v>4216</v>
      </c>
      <c r="G387" s="6" t="s">
        <v>129</v>
      </c>
      <c r="H387" s="6" t="s">
        <v>3949</v>
      </c>
      <c r="I387" s="6" t="s">
        <v>20</v>
      </c>
      <c r="J387" s="6" t="s">
        <v>19</v>
      </c>
      <c r="K387" s="6" t="s">
        <v>1971</v>
      </c>
      <c r="L387" s="6">
        <v>1864</v>
      </c>
      <c r="M387" s="6">
        <v>36</v>
      </c>
      <c r="N387" s="6" t="s">
        <v>2933</v>
      </c>
      <c r="O387" s="6">
        <v>16</v>
      </c>
      <c r="R387" s="6" t="s">
        <v>3952</v>
      </c>
      <c r="S387" s="6" t="s">
        <v>3952</v>
      </c>
      <c r="T387" s="6" t="s">
        <v>3952</v>
      </c>
      <c r="X387" s="6" t="s">
        <v>1998</v>
      </c>
      <c r="Y387" s="6">
        <v>0</v>
      </c>
      <c r="AA387" s="6" t="s">
        <v>92</v>
      </c>
      <c r="AB387" s="6" t="s">
        <v>92</v>
      </c>
      <c r="AC387" s="6" t="s">
        <v>1395</v>
      </c>
      <c r="AD387" s="6" t="s">
        <v>3956</v>
      </c>
      <c r="AF387" s="6" t="s">
        <v>261</v>
      </c>
      <c r="AG387" cm="1">
        <f t="array" ref="AG387">SUMPRODUCT(--(INDEX('1900 Bastrop 0001 Clean'!A:AF, MATCH(A387 &amp; "|" &amp; B387, '1900 Bastrop 0001 Clean'!A:A &amp; "|" &amp; '1900 Bastrop 0001 Clean'!B:B, 0), 0) &lt;&gt; '1900 Bastrop 0001 Raw'!A387:AF387))</f>
        <v>0</v>
      </c>
    </row>
    <row r="388" spans="1:33">
      <c r="A388" s="6">
        <v>37</v>
      </c>
      <c r="B388" s="6">
        <v>67</v>
      </c>
      <c r="D388" s="6">
        <v>1</v>
      </c>
      <c r="E388" s="6">
        <v>66</v>
      </c>
      <c r="F388" s="6" t="s">
        <v>4216</v>
      </c>
      <c r="G388" s="6" t="s">
        <v>4122</v>
      </c>
      <c r="H388" s="6" t="s">
        <v>2936</v>
      </c>
      <c r="I388" s="6" t="s">
        <v>20</v>
      </c>
      <c r="J388" s="6" t="s">
        <v>24</v>
      </c>
      <c r="K388" s="6" t="s">
        <v>2033</v>
      </c>
      <c r="L388" s="6">
        <v>1866</v>
      </c>
      <c r="M388" s="6">
        <v>34</v>
      </c>
      <c r="N388" s="6" t="s">
        <v>2933</v>
      </c>
      <c r="O388" s="6">
        <v>16</v>
      </c>
      <c r="P388" s="6">
        <v>8</v>
      </c>
      <c r="Q388" s="6">
        <v>8</v>
      </c>
      <c r="R388" s="6" t="s">
        <v>3952</v>
      </c>
      <c r="S388" s="6" t="s">
        <v>3952</v>
      </c>
      <c r="T388" s="6" t="s">
        <v>3952</v>
      </c>
      <c r="AA388" s="6" t="s">
        <v>92</v>
      </c>
      <c r="AB388" s="6" t="s">
        <v>92</v>
      </c>
      <c r="AC388" s="6" t="s">
        <v>1395</v>
      </c>
      <c r="AG388" cm="1">
        <f t="array" ref="AG388">SUMPRODUCT(--(INDEX('1900 Bastrop 0001 Clean'!A:AF, MATCH(A388 &amp; "|" &amp; B388, '1900 Bastrop 0001 Clean'!A:A &amp; "|" &amp; '1900 Bastrop 0001 Clean'!B:B, 0), 0) &lt;&gt; '1900 Bastrop 0001 Raw'!A388:AF388))</f>
        <v>0</v>
      </c>
    </row>
    <row r="389" spans="1:33">
      <c r="A389" s="6">
        <v>38</v>
      </c>
      <c r="B389" s="6">
        <v>67</v>
      </c>
      <c r="D389" s="6">
        <v>1</v>
      </c>
      <c r="E389" s="6">
        <v>66</v>
      </c>
      <c r="F389" s="6" t="s">
        <v>4216</v>
      </c>
      <c r="G389" s="6" t="s">
        <v>4217</v>
      </c>
      <c r="H389" s="6" t="s">
        <v>2944</v>
      </c>
      <c r="I389" s="6" t="s">
        <v>20</v>
      </c>
      <c r="J389" s="6" t="s">
        <v>19</v>
      </c>
      <c r="K389" s="6" t="s">
        <v>2526</v>
      </c>
      <c r="L389" s="6">
        <v>1886</v>
      </c>
      <c r="M389" s="6">
        <v>13</v>
      </c>
      <c r="N389" s="6" t="s">
        <v>2939</v>
      </c>
      <c r="R389" s="6" t="s">
        <v>3952</v>
      </c>
      <c r="S389" s="6" t="s">
        <v>3952</v>
      </c>
      <c r="T389" s="6" t="s">
        <v>3952</v>
      </c>
      <c r="X389" s="6" t="s">
        <v>1998</v>
      </c>
      <c r="Y389" s="6">
        <v>0</v>
      </c>
      <c r="Z389" s="6">
        <v>0</v>
      </c>
      <c r="AA389" s="6" t="s">
        <v>92</v>
      </c>
      <c r="AB389" s="6" t="s">
        <v>92</v>
      </c>
      <c r="AC389" s="6" t="s">
        <v>1395</v>
      </c>
      <c r="AG389" cm="1">
        <f t="array" ref="AG389">SUMPRODUCT(--(INDEX('1900 Bastrop 0001 Clean'!A:AF, MATCH(A389 &amp; "|" &amp; B389, '1900 Bastrop 0001 Clean'!A:A &amp; "|" &amp; '1900 Bastrop 0001 Clean'!B:B, 0), 0) &lt;&gt; '1900 Bastrop 0001 Raw'!A389:AF389))</f>
        <v>0</v>
      </c>
    </row>
    <row r="390" spans="1:33">
      <c r="A390" s="6">
        <v>39</v>
      </c>
      <c r="B390" s="6">
        <v>67</v>
      </c>
      <c r="D390" s="6">
        <v>1</v>
      </c>
      <c r="E390" s="6">
        <v>66</v>
      </c>
      <c r="F390" s="6" t="s">
        <v>4216</v>
      </c>
      <c r="G390" s="6" t="s">
        <v>4218</v>
      </c>
      <c r="H390" s="6" t="s">
        <v>2938</v>
      </c>
      <c r="I390" s="6" t="s">
        <v>20</v>
      </c>
      <c r="J390" s="6" t="s">
        <v>24</v>
      </c>
      <c r="K390" s="6" t="s">
        <v>2230</v>
      </c>
      <c r="L390" s="6">
        <v>1888</v>
      </c>
      <c r="M390" s="6">
        <v>11</v>
      </c>
      <c r="N390" s="6" t="s">
        <v>2939</v>
      </c>
      <c r="R390" s="6" t="s">
        <v>3952</v>
      </c>
      <c r="S390" s="6" t="s">
        <v>3952</v>
      </c>
      <c r="T390" s="6" t="s">
        <v>3952</v>
      </c>
      <c r="X390" s="6" t="s">
        <v>1998</v>
      </c>
      <c r="Y390" s="6">
        <v>0</v>
      </c>
      <c r="Z390" s="6">
        <v>0</v>
      </c>
      <c r="AA390" s="6" t="s">
        <v>92</v>
      </c>
      <c r="AB390" s="6" t="s">
        <v>92</v>
      </c>
      <c r="AC390" s="6" t="s">
        <v>1395</v>
      </c>
      <c r="AG390" cm="1">
        <f t="array" ref="AG390">SUMPRODUCT(--(INDEX('1900 Bastrop 0001 Clean'!A:AF, MATCH(A390 &amp; "|" &amp; B390, '1900 Bastrop 0001 Clean'!A:A &amp; "|" &amp; '1900 Bastrop 0001 Clean'!B:B, 0), 0) &lt;&gt; '1900 Bastrop 0001 Raw'!A390:AF390))</f>
        <v>0</v>
      </c>
    </row>
    <row r="391" spans="1:33">
      <c r="A391" s="6">
        <v>40</v>
      </c>
      <c r="B391" s="6">
        <v>67</v>
      </c>
      <c r="D391" s="6">
        <v>1</v>
      </c>
      <c r="E391" s="6">
        <v>66</v>
      </c>
      <c r="F391" s="6" t="s">
        <v>4216</v>
      </c>
      <c r="G391" s="6" t="s">
        <v>4219</v>
      </c>
      <c r="H391" s="6" t="s">
        <v>2938</v>
      </c>
      <c r="I391" s="6" t="s">
        <v>20</v>
      </c>
      <c r="J391" s="6" t="s">
        <v>24</v>
      </c>
      <c r="K391" s="6" t="s">
        <v>2526</v>
      </c>
      <c r="L391" s="6">
        <v>1891</v>
      </c>
      <c r="M391" s="6">
        <v>8</v>
      </c>
      <c r="N391" s="6" t="s">
        <v>2939</v>
      </c>
      <c r="R391" s="6" t="s">
        <v>3952</v>
      </c>
      <c r="S391" s="6" t="s">
        <v>3952</v>
      </c>
      <c r="T391" s="6" t="s">
        <v>3952</v>
      </c>
      <c r="Z391" s="6">
        <v>0</v>
      </c>
      <c r="AG391" cm="1">
        <f t="array" ref="AG391">SUMPRODUCT(--(INDEX('1900 Bastrop 0001 Clean'!A:AF, MATCH(A391 &amp; "|" &amp; B391, '1900 Bastrop 0001 Clean'!A:A &amp; "|" &amp; '1900 Bastrop 0001 Clean'!B:B, 0), 0) &lt;&gt; '1900 Bastrop 0001 Raw'!A391:AF391))</f>
        <v>0</v>
      </c>
    </row>
    <row r="392" spans="1:33">
      <c r="A392" s="6">
        <v>41</v>
      </c>
      <c r="B392" s="6">
        <v>67</v>
      </c>
      <c r="D392" s="6">
        <v>1</v>
      </c>
      <c r="E392" s="6">
        <v>66</v>
      </c>
      <c r="F392" s="6" t="s">
        <v>4216</v>
      </c>
      <c r="G392" s="6" t="s">
        <v>3970</v>
      </c>
      <c r="H392" s="6" t="s">
        <v>2938</v>
      </c>
      <c r="I392" s="6" t="s">
        <v>20</v>
      </c>
      <c r="J392" s="6" t="s">
        <v>24</v>
      </c>
      <c r="K392" s="6" t="s">
        <v>1971</v>
      </c>
      <c r="L392" s="6">
        <v>1894</v>
      </c>
      <c r="M392" s="6">
        <v>6</v>
      </c>
      <c r="N392" s="6" t="s">
        <v>2939</v>
      </c>
      <c r="R392" s="6" t="s">
        <v>3952</v>
      </c>
      <c r="S392" s="6" t="s">
        <v>3952</v>
      </c>
      <c r="T392" s="6" t="s">
        <v>3952</v>
      </c>
      <c r="AG392" cm="1">
        <f t="array" ref="AG392">SUMPRODUCT(--(INDEX('1900 Bastrop 0001 Clean'!A:AF, MATCH(A392 &amp; "|" &amp; B392, '1900 Bastrop 0001 Clean'!A:A &amp; "|" &amp; '1900 Bastrop 0001 Clean'!B:B, 0), 0) &lt;&gt; '1900 Bastrop 0001 Raw'!A392:AF392))</f>
        <v>0</v>
      </c>
    </row>
    <row r="393" spans="1:33">
      <c r="A393" s="6">
        <v>42</v>
      </c>
      <c r="B393" s="6">
        <v>67</v>
      </c>
      <c r="D393" s="6">
        <v>1</v>
      </c>
      <c r="E393" s="6">
        <v>66</v>
      </c>
      <c r="F393" s="6" t="s">
        <v>4216</v>
      </c>
      <c r="G393" s="6" t="s">
        <v>4220</v>
      </c>
      <c r="H393" s="6" t="s">
        <v>2938</v>
      </c>
      <c r="I393" s="6" t="s">
        <v>20</v>
      </c>
      <c r="J393" s="6" t="s">
        <v>24</v>
      </c>
      <c r="K393" s="6" t="s">
        <v>2161</v>
      </c>
      <c r="L393" s="6">
        <v>1895</v>
      </c>
      <c r="M393" s="6">
        <v>4</v>
      </c>
      <c r="N393" s="6" t="s">
        <v>2939</v>
      </c>
      <c r="R393" s="6" t="s">
        <v>3952</v>
      </c>
      <c r="S393" s="6" t="s">
        <v>3952</v>
      </c>
      <c r="T393" s="6" t="s">
        <v>3952</v>
      </c>
      <c r="AG393" cm="1">
        <f t="array" ref="AG393">SUMPRODUCT(--(INDEX('1900 Bastrop 0001 Clean'!A:AF, MATCH(A393 &amp; "|" &amp; B393, '1900 Bastrop 0001 Clean'!A:A &amp; "|" &amp; '1900 Bastrop 0001 Clean'!B:B, 0), 0) &lt;&gt; '1900 Bastrop 0001 Raw'!A393:AF393))</f>
        <v>0</v>
      </c>
    </row>
    <row r="394" spans="1:33">
      <c r="A394" s="6">
        <v>43</v>
      </c>
      <c r="B394" s="6">
        <v>67</v>
      </c>
      <c r="D394" s="6">
        <v>1</v>
      </c>
      <c r="E394" s="6">
        <v>66</v>
      </c>
      <c r="F394" s="6" t="s">
        <v>4216</v>
      </c>
      <c r="G394" s="6" t="s">
        <v>4221</v>
      </c>
      <c r="H394" s="6" t="s">
        <v>2938</v>
      </c>
      <c r="I394" s="6" t="s">
        <v>20</v>
      </c>
      <c r="J394" s="6" t="s">
        <v>24</v>
      </c>
      <c r="K394" s="6" t="s">
        <v>2354</v>
      </c>
      <c r="L394" s="6">
        <v>1897</v>
      </c>
      <c r="M394" s="6">
        <v>3</v>
      </c>
      <c r="N394" s="6" t="s">
        <v>2939</v>
      </c>
      <c r="R394" s="6" t="s">
        <v>3952</v>
      </c>
      <c r="S394" s="6" t="s">
        <v>3952</v>
      </c>
      <c r="T394" s="6" t="s">
        <v>3952</v>
      </c>
      <c r="AG394" cm="1">
        <f t="array" ref="AG394">SUMPRODUCT(--(INDEX('1900 Bastrop 0001 Clean'!A:AF, MATCH(A394 &amp; "|" &amp; B394, '1900 Bastrop 0001 Clean'!A:A &amp; "|" &amp; '1900 Bastrop 0001 Clean'!B:B, 0), 0) &lt;&gt; '1900 Bastrop 0001 Raw'!A394:AF394))</f>
        <v>0</v>
      </c>
    </row>
    <row r="395" spans="1:33">
      <c r="A395" s="6">
        <v>44</v>
      </c>
      <c r="B395" s="6">
        <v>67</v>
      </c>
      <c r="D395" s="6">
        <v>1</v>
      </c>
      <c r="E395" s="6">
        <v>66</v>
      </c>
      <c r="F395" s="6" t="s">
        <v>4216</v>
      </c>
      <c r="G395" s="6" t="s">
        <v>4222</v>
      </c>
      <c r="H395" s="6" t="s">
        <v>2938</v>
      </c>
      <c r="I395" s="6" t="s">
        <v>20</v>
      </c>
      <c r="J395" s="6" t="s">
        <v>24</v>
      </c>
      <c r="K395" s="6" t="s">
        <v>2161</v>
      </c>
      <c r="L395" s="6">
        <v>1898</v>
      </c>
      <c r="M395" s="6">
        <v>6</v>
      </c>
      <c r="N395" s="6" t="s">
        <v>2939</v>
      </c>
      <c r="R395" s="6" t="s">
        <v>3952</v>
      </c>
      <c r="S395" s="6" t="s">
        <v>3952</v>
      </c>
      <c r="T395" s="6" t="s">
        <v>3952</v>
      </c>
      <c r="AG395" cm="1">
        <f t="array" ref="AG395">SUMPRODUCT(--(INDEX('1900 Bastrop 0001 Clean'!A:AF, MATCH(A395 &amp; "|" &amp; B395, '1900 Bastrop 0001 Clean'!A:A &amp; "|" &amp; '1900 Bastrop 0001 Clean'!B:B, 0), 0) &lt;&gt; '1900 Bastrop 0001 Raw'!A395:AF395))</f>
        <v>0</v>
      </c>
    </row>
    <row r="396" spans="1:33">
      <c r="A396" s="6">
        <v>45</v>
      </c>
      <c r="B396" s="6">
        <v>67</v>
      </c>
      <c r="D396" s="6">
        <v>1</v>
      </c>
      <c r="E396" s="6">
        <v>66</v>
      </c>
      <c r="F396" s="6" t="s">
        <v>4216</v>
      </c>
      <c r="G396" s="6" t="s">
        <v>4223</v>
      </c>
      <c r="H396" s="6" t="s">
        <v>2944</v>
      </c>
      <c r="I396" s="6" t="s">
        <v>20</v>
      </c>
      <c r="J396" s="6" t="s">
        <v>19</v>
      </c>
      <c r="K396" s="6" t="s">
        <v>1971</v>
      </c>
      <c r="L396" s="6">
        <v>1900</v>
      </c>
      <c r="M396" s="7">
        <v>45700</v>
      </c>
      <c r="N396" s="6" t="s">
        <v>2939</v>
      </c>
      <c r="R396" s="6" t="s">
        <v>3952</v>
      </c>
      <c r="S396" s="6" t="s">
        <v>3952</v>
      </c>
      <c r="T396" s="6" t="s">
        <v>3952</v>
      </c>
      <c r="AG396" cm="1">
        <f t="array" ref="AG396">SUMPRODUCT(--(INDEX('1900 Bastrop 0001 Clean'!A:AF, MATCH(A396 &amp; "|" &amp; B396, '1900 Bastrop 0001 Clean'!A:A &amp; "|" &amp; '1900 Bastrop 0001 Clean'!B:B, 0), 0) &lt;&gt; '1900 Bastrop 0001 Raw'!A396:AF396))</f>
        <v>0</v>
      </c>
    </row>
    <row r="397" spans="1:33">
      <c r="A397" s="6">
        <v>46</v>
      </c>
      <c r="B397" s="6">
        <v>68</v>
      </c>
      <c r="D397" s="6">
        <v>1</v>
      </c>
      <c r="E397" s="6">
        <v>67</v>
      </c>
      <c r="F397" s="6" t="s">
        <v>3726</v>
      </c>
      <c r="G397" s="6" t="s">
        <v>3620</v>
      </c>
      <c r="H397" s="6" t="s">
        <v>3949</v>
      </c>
      <c r="I397" s="6" t="s">
        <v>637</v>
      </c>
      <c r="J397" s="6" t="s">
        <v>24</v>
      </c>
      <c r="K397" s="6" t="s">
        <v>1971</v>
      </c>
      <c r="L397" s="6">
        <v>1847</v>
      </c>
      <c r="M397" s="6">
        <v>53</v>
      </c>
      <c r="N397" s="6" t="s">
        <v>3066</v>
      </c>
      <c r="R397" s="6" t="s">
        <v>4034</v>
      </c>
      <c r="X397" s="6" t="s">
        <v>32</v>
      </c>
      <c r="Y397" s="6">
        <v>0</v>
      </c>
      <c r="AA397" s="6" t="s">
        <v>92</v>
      </c>
      <c r="AB397" s="6" t="s">
        <v>92</v>
      </c>
      <c r="AC397" s="6" t="s">
        <v>1395</v>
      </c>
      <c r="AD397" s="6" t="s">
        <v>3951</v>
      </c>
      <c r="AE397" s="6" t="s">
        <v>261</v>
      </c>
      <c r="AF397" s="6" t="s">
        <v>261</v>
      </c>
      <c r="AG397" cm="1">
        <f t="array" ref="AG397">SUMPRODUCT(--(INDEX('1900 Bastrop 0001 Clean'!A:AF, MATCH(A397 &amp; "|" &amp; B397, '1900 Bastrop 0001 Clean'!A:A &amp; "|" &amp; '1900 Bastrop 0001 Clean'!B:B, 0), 0) &lt;&gt; '1900 Bastrop 0001 Raw'!A397:AF397))</f>
        <v>0</v>
      </c>
    </row>
    <row r="398" spans="1:33">
      <c r="A398" s="6">
        <v>47</v>
      </c>
      <c r="B398" s="6">
        <v>68</v>
      </c>
      <c r="D398" s="6">
        <v>1</v>
      </c>
      <c r="E398" s="6">
        <v>67</v>
      </c>
      <c r="F398" s="6" t="s">
        <v>3726</v>
      </c>
      <c r="G398" s="6" t="s">
        <v>4224</v>
      </c>
      <c r="H398" s="6" t="s">
        <v>2953</v>
      </c>
      <c r="I398" s="6" t="s">
        <v>637</v>
      </c>
      <c r="J398" s="6" t="s">
        <v>24</v>
      </c>
      <c r="K398" s="6" t="s">
        <v>2354</v>
      </c>
      <c r="L398" s="6">
        <v>1897</v>
      </c>
      <c r="N398" s="6" t="s">
        <v>2939</v>
      </c>
      <c r="R398" s="6" t="s">
        <v>3952</v>
      </c>
      <c r="T398" s="6" t="s">
        <v>3959</v>
      </c>
      <c r="X398" s="6" t="s">
        <v>1998</v>
      </c>
      <c r="Y398" s="6">
        <v>0</v>
      </c>
      <c r="AA398" s="6" t="s">
        <v>1395</v>
      </c>
      <c r="AB398" s="6" t="s">
        <v>1395</v>
      </c>
      <c r="AC398" s="6" t="s">
        <v>1395</v>
      </c>
      <c r="AG398" cm="1">
        <f t="array" ref="AG398">SUMPRODUCT(--(INDEX('1900 Bastrop 0001 Clean'!A:AF, MATCH(A398 &amp; "|" &amp; B398, '1900 Bastrop 0001 Clean'!A:A &amp; "|" &amp; '1900 Bastrop 0001 Clean'!B:B, 0), 0) &lt;&gt; '1900 Bastrop 0001 Raw'!A398:AF398))</f>
        <v>0</v>
      </c>
    </row>
    <row r="399" spans="1:33">
      <c r="A399" s="6">
        <v>48</v>
      </c>
      <c r="B399" s="6">
        <v>68</v>
      </c>
      <c r="D399" s="6">
        <v>1</v>
      </c>
      <c r="E399" s="6">
        <v>67</v>
      </c>
      <c r="F399" s="6" t="s">
        <v>4225</v>
      </c>
      <c r="G399" s="6" t="s">
        <v>2739</v>
      </c>
      <c r="H399" s="6" t="s">
        <v>2953</v>
      </c>
      <c r="I399" s="6" t="s">
        <v>637</v>
      </c>
      <c r="J399" s="6" t="s">
        <v>19</v>
      </c>
      <c r="K399" s="6" t="s">
        <v>2206</v>
      </c>
      <c r="L399" s="6">
        <v>1881</v>
      </c>
      <c r="M399" s="6">
        <v>19</v>
      </c>
      <c r="N399" s="6" t="s">
        <v>2939</v>
      </c>
      <c r="R399" s="6" t="s">
        <v>3952</v>
      </c>
      <c r="S399" s="6" t="s">
        <v>3952</v>
      </c>
      <c r="T399" s="6" t="s">
        <v>1493</v>
      </c>
      <c r="X399" s="6" t="s">
        <v>1998</v>
      </c>
      <c r="Y399" s="6">
        <v>0</v>
      </c>
      <c r="AA399" s="6" t="s">
        <v>92</v>
      </c>
      <c r="AB399" s="6" t="s">
        <v>92</v>
      </c>
      <c r="AC399" s="6" t="s">
        <v>1395</v>
      </c>
      <c r="AG399" cm="1">
        <f t="array" ref="AG399">SUMPRODUCT(--(INDEX('1900 Bastrop 0001 Clean'!A:AF, MATCH(A399 &amp; "|" &amp; B399, '1900 Bastrop 0001 Clean'!A:A &amp; "|" &amp; '1900 Bastrop 0001 Clean'!B:B, 0), 0) &lt;&gt; '1900 Bastrop 0001 Raw'!A399:AF399))</f>
        <v>0</v>
      </c>
    </row>
    <row r="400" spans="1:33">
      <c r="A400" s="6">
        <v>49</v>
      </c>
      <c r="B400" s="6">
        <v>69</v>
      </c>
      <c r="D400" s="6">
        <v>1</v>
      </c>
      <c r="E400" s="6">
        <v>68</v>
      </c>
      <c r="F400" s="6" t="s">
        <v>4226</v>
      </c>
      <c r="G400" s="6" t="s">
        <v>1568</v>
      </c>
      <c r="H400" s="6" t="s">
        <v>3949</v>
      </c>
      <c r="I400" s="6" t="s">
        <v>20</v>
      </c>
      <c r="J400" s="6" t="s">
        <v>24</v>
      </c>
      <c r="K400" s="6" t="s">
        <v>1971</v>
      </c>
      <c r="L400" s="6">
        <v>1840</v>
      </c>
      <c r="N400" s="6" t="s">
        <v>3066</v>
      </c>
      <c r="P400" s="6">
        <v>16</v>
      </c>
      <c r="Q400" s="6">
        <v>12</v>
      </c>
      <c r="R400" s="6" t="s">
        <v>97</v>
      </c>
      <c r="S400" s="6" t="s">
        <v>97</v>
      </c>
      <c r="T400" s="6" t="s">
        <v>97</v>
      </c>
      <c r="U400" s="6">
        <v>1875</v>
      </c>
      <c r="V400" s="6">
        <v>25</v>
      </c>
      <c r="X400" s="6" t="s">
        <v>32</v>
      </c>
      <c r="Y400" s="6">
        <v>0</v>
      </c>
      <c r="AA400" s="6" t="s">
        <v>1395</v>
      </c>
      <c r="AB400" s="6" t="s">
        <v>92</v>
      </c>
      <c r="AC400" s="6" t="s">
        <v>1395</v>
      </c>
      <c r="AD400" s="6" t="s">
        <v>3951</v>
      </c>
      <c r="AE400" s="6" t="s">
        <v>261</v>
      </c>
      <c r="AF400" s="6" t="s">
        <v>261</v>
      </c>
      <c r="AG400" cm="1">
        <f t="array" ref="AG400">SUMPRODUCT(--(INDEX('1900 Bastrop 0001 Clean'!A:AF, MATCH(A400 &amp; "|" &amp; B400, '1900 Bastrop 0001 Clean'!A:A &amp; "|" &amp; '1900 Bastrop 0001 Clean'!B:B, 0), 0) &lt;&gt; '1900 Bastrop 0001 Raw'!A400:AF400))</f>
        <v>0</v>
      </c>
    </row>
    <row r="401" spans="1:33">
      <c r="A401" s="6">
        <v>50</v>
      </c>
      <c r="B401" s="6">
        <v>69</v>
      </c>
      <c r="D401" s="6">
        <v>1</v>
      </c>
      <c r="E401" s="6">
        <v>68</v>
      </c>
      <c r="F401" s="6" t="s">
        <v>4226</v>
      </c>
      <c r="G401" s="6" t="s">
        <v>4227</v>
      </c>
      <c r="H401" s="6" t="s">
        <v>2938</v>
      </c>
      <c r="I401" s="6" t="s">
        <v>20</v>
      </c>
      <c r="J401" s="6" t="s">
        <v>24</v>
      </c>
      <c r="K401" s="6" t="s">
        <v>2354</v>
      </c>
      <c r="L401" s="6">
        <v>1880</v>
      </c>
      <c r="N401" s="6" t="s">
        <v>2939</v>
      </c>
      <c r="R401" s="6" t="s">
        <v>4132</v>
      </c>
      <c r="S401" s="6" t="s">
        <v>97</v>
      </c>
      <c r="T401" s="6" t="s">
        <v>97</v>
      </c>
      <c r="AA401" s="6" t="s">
        <v>1395</v>
      </c>
      <c r="AB401" s="6" t="s">
        <v>1395</v>
      </c>
      <c r="AC401" s="6" t="s">
        <v>1395</v>
      </c>
      <c r="AG401" cm="1">
        <f t="array" ref="AG401">SUMPRODUCT(--(INDEX('1900 Bastrop 0001 Clean'!A:AF, MATCH(A401 &amp; "|" &amp; B401, '1900 Bastrop 0001 Clean'!A:A &amp; "|" &amp; '1900 Bastrop 0001 Clean'!B:B, 0), 0) &lt;&gt; '1900 Bastrop 0001 Raw'!A401:AF401))</f>
        <v>0</v>
      </c>
    </row>
    <row r="402" spans="1:33">
      <c r="A402" s="6">
        <v>1</v>
      </c>
      <c r="B402" s="6">
        <v>69</v>
      </c>
      <c r="D402" s="6">
        <v>1</v>
      </c>
      <c r="E402" s="6">
        <v>68</v>
      </c>
      <c r="F402" s="6" t="s">
        <v>4226</v>
      </c>
      <c r="G402" s="6" t="s">
        <v>913</v>
      </c>
      <c r="H402" s="6" t="s">
        <v>2944</v>
      </c>
      <c r="I402" s="6" t="s">
        <v>20</v>
      </c>
      <c r="J402" s="6" t="s">
        <v>19</v>
      </c>
      <c r="K402" s="6" t="s">
        <v>2354</v>
      </c>
      <c r="L402" s="6">
        <v>1883</v>
      </c>
      <c r="M402" s="6">
        <v>17</v>
      </c>
      <c r="N402" s="6" t="s">
        <v>2939</v>
      </c>
      <c r="R402" s="6" t="s">
        <v>3952</v>
      </c>
      <c r="S402" s="6" t="s">
        <v>97</v>
      </c>
      <c r="T402" s="6" t="s">
        <v>97</v>
      </c>
      <c r="X402" s="6" t="s">
        <v>1998</v>
      </c>
      <c r="Y402" s="6">
        <v>0</v>
      </c>
      <c r="Z402" s="6">
        <v>0</v>
      </c>
      <c r="AA402" s="6" t="s">
        <v>1395</v>
      </c>
      <c r="AB402" s="6" t="s">
        <v>1395</v>
      </c>
      <c r="AC402" s="6" t="s">
        <v>1395</v>
      </c>
      <c r="AG402" cm="1">
        <f t="array" ref="AG402">SUMPRODUCT(--(INDEX('1900 Bastrop 0001 Clean'!A:AF, MATCH(A402 &amp; "|" &amp; B402, '1900 Bastrop 0001 Clean'!A:A &amp; "|" &amp; '1900 Bastrop 0001 Clean'!B:B, 0), 0) &lt;&gt; '1900 Bastrop 0001 Raw'!A402:AF402))</f>
        <v>0</v>
      </c>
    </row>
    <row r="403" spans="1:33">
      <c r="A403" s="6">
        <v>2</v>
      </c>
      <c r="B403" s="6">
        <v>69</v>
      </c>
      <c r="D403" s="6">
        <v>1</v>
      </c>
      <c r="E403" s="6">
        <v>68</v>
      </c>
      <c r="F403" s="6" t="s">
        <v>4226</v>
      </c>
      <c r="G403" s="6" t="s">
        <v>3116</v>
      </c>
      <c r="H403" s="6" t="s">
        <v>2938</v>
      </c>
      <c r="I403" s="6" t="s">
        <v>20</v>
      </c>
      <c r="J403" s="6" t="s">
        <v>24</v>
      </c>
      <c r="K403" s="6" t="s">
        <v>1971</v>
      </c>
      <c r="L403" s="6">
        <v>1884</v>
      </c>
      <c r="M403" s="6">
        <v>16</v>
      </c>
      <c r="N403" s="6" t="s">
        <v>2939</v>
      </c>
      <c r="R403" s="6" t="s">
        <v>3952</v>
      </c>
      <c r="S403" s="6" t="s">
        <v>97</v>
      </c>
      <c r="T403" s="6" t="s">
        <v>97</v>
      </c>
      <c r="Z403" s="6">
        <v>0</v>
      </c>
      <c r="AA403" s="6" t="s">
        <v>1395</v>
      </c>
      <c r="AB403" s="6" t="s">
        <v>1395</v>
      </c>
      <c r="AC403" s="6" t="s">
        <v>1395</v>
      </c>
      <c r="AG403" cm="1">
        <f t="array" ref="AG403">SUMPRODUCT(--(INDEX('1900 Bastrop 0001 Clean'!A:AF, MATCH(A403 &amp; "|" &amp; B403, '1900 Bastrop 0001 Clean'!A:A &amp; "|" &amp; '1900 Bastrop 0001 Clean'!B:B, 0), 0) &lt;&gt; '1900 Bastrop 0001 Raw'!A403:AF403))</f>
        <v>0</v>
      </c>
    </row>
    <row r="404" spans="1:33">
      <c r="A404" s="6">
        <v>3</v>
      </c>
      <c r="B404" s="6">
        <v>69</v>
      </c>
      <c r="D404" s="6">
        <v>1</v>
      </c>
      <c r="E404" s="6">
        <v>68</v>
      </c>
      <c r="F404" s="6" t="s">
        <v>4226</v>
      </c>
      <c r="G404" s="6" t="s">
        <v>1202</v>
      </c>
      <c r="H404" s="6" t="s">
        <v>2944</v>
      </c>
      <c r="I404" s="6" t="s">
        <v>20</v>
      </c>
      <c r="J404" s="6" t="s">
        <v>19</v>
      </c>
      <c r="K404" s="6" t="s">
        <v>2173</v>
      </c>
      <c r="L404" s="6">
        <v>1886</v>
      </c>
      <c r="M404" s="6">
        <v>13</v>
      </c>
      <c r="N404" s="6" t="s">
        <v>2939</v>
      </c>
      <c r="R404" s="6" t="s">
        <v>3952</v>
      </c>
      <c r="S404" s="6" t="s">
        <v>97</v>
      </c>
      <c r="T404" s="6" t="s">
        <v>97</v>
      </c>
      <c r="X404" s="6" t="s">
        <v>1998</v>
      </c>
      <c r="Y404" s="6">
        <v>0</v>
      </c>
      <c r="Z404" s="6">
        <v>0</v>
      </c>
      <c r="AA404" s="6" t="s">
        <v>1395</v>
      </c>
      <c r="AB404" s="6" t="s">
        <v>1395</v>
      </c>
      <c r="AC404" s="6" t="s">
        <v>1395</v>
      </c>
      <c r="AG404" cm="1">
        <f t="array" ref="AG404">SUMPRODUCT(--(INDEX('1900 Bastrop 0001 Clean'!A:AF, MATCH(A404 &amp; "|" &amp; B404, '1900 Bastrop 0001 Clean'!A:A &amp; "|" &amp; '1900 Bastrop 0001 Clean'!B:B, 0), 0) &lt;&gt; '1900 Bastrop 0001 Raw'!A404:AF404))</f>
        <v>0</v>
      </c>
    </row>
    <row r="405" spans="1:33">
      <c r="A405" s="6">
        <v>4</v>
      </c>
      <c r="B405" s="6">
        <v>70</v>
      </c>
      <c r="D405" s="6">
        <v>1</v>
      </c>
      <c r="E405" s="6">
        <v>69</v>
      </c>
      <c r="F405" s="6" t="s">
        <v>4228</v>
      </c>
      <c r="G405" s="6" t="s">
        <v>4229</v>
      </c>
      <c r="H405" s="6" t="s">
        <v>3949</v>
      </c>
      <c r="I405" s="6" t="s">
        <v>637</v>
      </c>
      <c r="J405" s="6" t="s">
        <v>19</v>
      </c>
      <c r="K405" s="6" t="s">
        <v>1971</v>
      </c>
      <c r="L405" s="6">
        <v>1852</v>
      </c>
      <c r="M405" s="6">
        <v>48</v>
      </c>
      <c r="N405" s="6" t="s">
        <v>2933</v>
      </c>
      <c r="O405" s="6">
        <v>10</v>
      </c>
      <c r="R405" s="6" t="s">
        <v>3958</v>
      </c>
      <c r="X405" s="6" t="s">
        <v>32</v>
      </c>
      <c r="Y405" s="6">
        <v>0</v>
      </c>
      <c r="AA405" s="6" t="s">
        <v>92</v>
      </c>
      <c r="AB405" s="6" t="s">
        <v>92</v>
      </c>
      <c r="AC405" s="6" t="s">
        <v>1395</v>
      </c>
      <c r="AD405" s="6" t="s">
        <v>3956</v>
      </c>
      <c r="AF405" s="6" t="s">
        <v>261</v>
      </c>
      <c r="AG405" cm="1">
        <f t="array" ref="AG405">SUMPRODUCT(--(INDEX('1900 Bastrop 0001 Clean'!A:AF, MATCH(A405 &amp; "|" &amp; B405, '1900 Bastrop 0001 Clean'!A:A &amp; "|" &amp; '1900 Bastrop 0001 Clean'!B:B, 0), 0) &lt;&gt; '1900 Bastrop 0001 Raw'!A405:AF405))</f>
        <v>0</v>
      </c>
    </row>
    <row r="406" spans="1:33">
      <c r="A406" s="6">
        <v>5</v>
      </c>
      <c r="B406" s="6">
        <v>70</v>
      </c>
      <c r="D406" s="6">
        <v>1</v>
      </c>
      <c r="E406" s="6">
        <v>69</v>
      </c>
      <c r="F406" s="6" t="s">
        <v>4228</v>
      </c>
      <c r="G406" s="6" t="s">
        <v>270</v>
      </c>
      <c r="H406" s="6" t="s">
        <v>2936</v>
      </c>
      <c r="I406" s="6" t="s">
        <v>637</v>
      </c>
      <c r="J406" s="6" t="s">
        <v>24</v>
      </c>
      <c r="K406" s="6" t="s">
        <v>2354</v>
      </c>
      <c r="L406" s="6">
        <v>1861</v>
      </c>
      <c r="M406" s="6">
        <v>39</v>
      </c>
      <c r="N406" s="6" t="s">
        <v>2933</v>
      </c>
      <c r="O406" s="6">
        <v>10</v>
      </c>
      <c r="P406" s="6">
        <v>5</v>
      </c>
      <c r="Q406" s="6">
        <v>3</v>
      </c>
      <c r="R406" s="6" t="s">
        <v>3952</v>
      </c>
      <c r="AA406" s="6" t="s">
        <v>92</v>
      </c>
      <c r="AB406" s="6" t="s">
        <v>92</v>
      </c>
      <c r="AC406" s="6" t="s">
        <v>1395</v>
      </c>
      <c r="AG406" cm="1">
        <f t="array" ref="AG406">SUMPRODUCT(--(INDEX('1900 Bastrop 0001 Clean'!A:AF, MATCH(A406 &amp; "|" &amp; B406, '1900 Bastrop 0001 Clean'!A:A &amp; "|" &amp; '1900 Bastrop 0001 Clean'!B:B, 0), 0) &lt;&gt; '1900 Bastrop 0001 Raw'!A406:AF406))</f>
        <v>0</v>
      </c>
    </row>
    <row r="407" spans="1:33">
      <c r="A407" s="6">
        <v>6</v>
      </c>
      <c r="B407" s="6">
        <v>70</v>
      </c>
      <c r="D407" s="6">
        <v>1</v>
      </c>
      <c r="E407" s="6">
        <v>69</v>
      </c>
      <c r="F407" s="6" t="s">
        <v>4228</v>
      </c>
      <c r="G407" s="6" t="s">
        <v>4230</v>
      </c>
      <c r="H407" s="6" t="s">
        <v>2938</v>
      </c>
      <c r="I407" s="6" t="s">
        <v>637</v>
      </c>
      <c r="J407" s="6" t="s">
        <v>24</v>
      </c>
      <c r="K407" s="6" t="s">
        <v>2128</v>
      </c>
      <c r="L407" s="6">
        <v>1884</v>
      </c>
      <c r="M407" s="6">
        <v>16</v>
      </c>
      <c r="N407" s="6" t="s">
        <v>2939</v>
      </c>
      <c r="R407" s="6" t="s">
        <v>3952</v>
      </c>
      <c r="S407" s="6" t="s">
        <v>3958</v>
      </c>
      <c r="T407" s="6" t="s">
        <v>3952</v>
      </c>
      <c r="X407" s="6" t="s">
        <v>1998</v>
      </c>
      <c r="Y407" s="6">
        <v>0</v>
      </c>
      <c r="Z407" s="6">
        <v>0</v>
      </c>
      <c r="AA407" s="6" t="s">
        <v>1395</v>
      </c>
      <c r="AB407" s="6" t="s">
        <v>1395</v>
      </c>
      <c r="AC407" s="6" t="s">
        <v>1395</v>
      </c>
      <c r="AG407" cm="1">
        <f t="array" ref="AG407">SUMPRODUCT(--(INDEX('1900 Bastrop 0001 Clean'!A:AF, MATCH(A407 &amp; "|" &amp; B407, '1900 Bastrop 0001 Clean'!A:A &amp; "|" &amp; '1900 Bastrop 0001 Clean'!B:B, 0), 0) &lt;&gt; '1900 Bastrop 0001 Raw'!A407:AF407))</f>
        <v>0</v>
      </c>
    </row>
    <row r="408" spans="1:33">
      <c r="A408" s="6">
        <v>7</v>
      </c>
      <c r="B408" s="6">
        <v>70</v>
      </c>
      <c r="D408" s="6">
        <v>1</v>
      </c>
      <c r="E408" s="6">
        <v>69</v>
      </c>
      <c r="F408" s="6" t="s">
        <v>4228</v>
      </c>
      <c r="G408" s="6" t="s">
        <v>2058</v>
      </c>
      <c r="H408" s="6" t="s">
        <v>2938</v>
      </c>
      <c r="I408" s="6" t="s">
        <v>637</v>
      </c>
      <c r="J408" s="6" t="s">
        <v>24</v>
      </c>
      <c r="K408" s="6" t="s">
        <v>1971</v>
      </c>
      <c r="L408" s="6">
        <v>1886</v>
      </c>
      <c r="M408" s="6">
        <v>14</v>
      </c>
      <c r="N408" s="6" t="s">
        <v>2939</v>
      </c>
      <c r="R408" s="6" t="s">
        <v>3952</v>
      </c>
      <c r="S408" s="6" t="s">
        <v>3958</v>
      </c>
      <c r="T408" s="6" t="s">
        <v>3952</v>
      </c>
      <c r="X408" s="6" t="s">
        <v>4039</v>
      </c>
      <c r="Z408" s="6">
        <v>0</v>
      </c>
      <c r="AA408" s="6" t="s">
        <v>1395</v>
      </c>
      <c r="AB408" s="6" t="s">
        <v>1395</v>
      </c>
      <c r="AC408" s="6" t="s">
        <v>1395</v>
      </c>
      <c r="AG408" cm="1">
        <f t="array" ref="AG408">SUMPRODUCT(--(INDEX('1900 Bastrop 0001 Clean'!A:AF, MATCH(A408 &amp; "|" &amp; B408, '1900 Bastrop 0001 Clean'!A:A &amp; "|" &amp; '1900 Bastrop 0001 Clean'!B:B, 0), 0) &lt;&gt; '1900 Bastrop 0001 Raw'!A408:AF408))</f>
        <v>0</v>
      </c>
    </row>
    <row r="409" spans="1:33">
      <c r="A409" s="6">
        <v>8</v>
      </c>
      <c r="B409" s="6">
        <v>71</v>
      </c>
      <c r="D409" s="6">
        <v>1</v>
      </c>
      <c r="E409" s="6">
        <v>70</v>
      </c>
      <c r="F409" s="6" t="s">
        <v>4231</v>
      </c>
      <c r="G409" s="6" t="s">
        <v>95</v>
      </c>
      <c r="H409" s="6" t="s">
        <v>3949</v>
      </c>
      <c r="I409" s="6" t="s">
        <v>637</v>
      </c>
      <c r="J409" s="6" t="s">
        <v>19</v>
      </c>
      <c r="K409" s="6" t="s">
        <v>2033</v>
      </c>
      <c r="L409" s="6">
        <v>1863</v>
      </c>
      <c r="M409" s="6">
        <v>37</v>
      </c>
      <c r="N409" s="6" t="s">
        <v>2933</v>
      </c>
      <c r="O409" s="6">
        <v>20</v>
      </c>
      <c r="R409" s="6" t="s">
        <v>3952</v>
      </c>
      <c r="S409" s="6" t="s">
        <v>4085</v>
      </c>
      <c r="T409" s="6" t="s">
        <v>4082</v>
      </c>
      <c r="X409" s="6" t="s">
        <v>32</v>
      </c>
      <c r="Y409" s="6">
        <v>0</v>
      </c>
      <c r="AA409" s="6" t="s">
        <v>1395</v>
      </c>
      <c r="AB409" s="6" t="s">
        <v>1395</v>
      </c>
      <c r="AC409" s="6" t="s">
        <v>1395</v>
      </c>
      <c r="AD409" s="6" t="s">
        <v>3956</v>
      </c>
      <c r="AF409" s="6" t="s">
        <v>261</v>
      </c>
      <c r="AG409" cm="1">
        <f t="array" ref="AG409">SUMPRODUCT(--(INDEX('1900 Bastrop 0001 Clean'!A:AF, MATCH(A409 &amp; "|" &amp; B409, '1900 Bastrop 0001 Clean'!A:A &amp; "|" &amp; '1900 Bastrop 0001 Clean'!B:B, 0), 0) &lt;&gt; '1900 Bastrop 0001 Raw'!A409:AF409))</f>
        <v>0</v>
      </c>
    </row>
    <row r="410" spans="1:33">
      <c r="A410" s="6">
        <v>9</v>
      </c>
      <c r="B410" s="6">
        <v>71</v>
      </c>
      <c r="D410" s="6">
        <v>1</v>
      </c>
      <c r="E410" s="6">
        <v>70</v>
      </c>
      <c r="F410" s="6" t="s">
        <v>4231</v>
      </c>
      <c r="G410" s="6" t="s">
        <v>657</v>
      </c>
      <c r="H410" s="6" t="s">
        <v>2936</v>
      </c>
      <c r="I410" s="6" t="s">
        <v>637</v>
      </c>
      <c r="J410" s="6" t="s">
        <v>24</v>
      </c>
      <c r="K410" s="6" t="s">
        <v>2143</v>
      </c>
      <c r="L410" s="6">
        <v>1863</v>
      </c>
      <c r="M410" s="6">
        <v>36</v>
      </c>
      <c r="N410" s="6" t="s">
        <v>2933</v>
      </c>
      <c r="O410" s="6">
        <v>20</v>
      </c>
      <c r="P410" s="6">
        <v>8</v>
      </c>
      <c r="Q410" s="6">
        <v>4</v>
      </c>
      <c r="R410" s="6" t="s">
        <v>3958</v>
      </c>
      <c r="T410" s="6" t="s">
        <v>4085</v>
      </c>
      <c r="AA410" s="6" t="s">
        <v>1395</v>
      </c>
      <c r="AB410" s="6" t="s">
        <v>1395</v>
      </c>
      <c r="AC410" s="6" t="s">
        <v>1395</v>
      </c>
      <c r="AG410" cm="1">
        <f t="array" ref="AG410">SUMPRODUCT(--(INDEX('1900 Bastrop 0001 Clean'!A:AF, MATCH(A410 &amp; "|" &amp; B410, '1900 Bastrop 0001 Clean'!A:A &amp; "|" &amp; '1900 Bastrop 0001 Clean'!B:B, 0), 0) &lt;&gt; '1900 Bastrop 0001 Raw'!A410:AF410))</f>
        <v>0</v>
      </c>
    </row>
    <row r="411" spans="1:33">
      <c r="A411" s="6">
        <v>10</v>
      </c>
      <c r="B411" s="6">
        <v>71</v>
      </c>
      <c r="D411" s="6">
        <v>1</v>
      </c>
      <c r="E411" s="6">
        <v>70</v>
      </c>
      <c r="F411" s="6" t="s">
        <v>4231</v>
      </c>
      <c r="G411" s="6" t="s">
        <v>280</v>
      </c>
      <c r="H411" s="6" t="s">
        <v>2938</v>
      </c>
      <c r="I411" s="6" t="s">
        <v>637</v>
      </c>
      <c r="J411" s="6" t="s">
        <v>24</v>
      </c>
      <c r="K411" s="6" t="s">
        <v>2230</v>
      </c>
      <c r="L411" s="6">
        <v>1883</v>
      </c>
      <c r="M411" s="6">
        <v>16</v>
      </c>
      <c r="N411" s="6" t="s">
        <v>2939</v>
      </c>
      <c r="R411" s="6" t="s">
        <v>3952</v>
      </c>
      <c r="S411" s="6" t="s">
        <v>3952</v>
      </c>
      <c r="T411" s="6" t="s">
        <v>3958</v>
      </c>
      <c r="X411" s="6" t="s">
        <v>4039</v>
      </c>
      <c r="Z411" s="6">
        <v>2</v>
      </c>
      <c r="AA411" s="6" t="s">
        <v>1395</v>
      </c>
      <c r="AB411" s="6" t="s">
        <v>1395</v>
      </c>
      <c r="AC411" s="6" t="s">
        <v>1395</v>
      </c>
      <c r="AG411" cm="1">
        <f t="array" ref="AG411">SUMPRODUCT(--(INDEX('1900 Bastrop 0001 Clean'!A:AF, MATCH(A411 &amp; "|" &amp; B411, '1900 Bastrop 0001 Clean'!A:A &amp; "|" &amp; '1900 Bastrop 0001 Clean'!B:B, 0), 0) &lt;&gt; '1900 Bastrop 0001 Raw'!A411:AF411))</f>
        <v>0</v>
      </c>
    </row>
    <row r="412" spans="1:33">
      <c r="A412" s="6">
        <v>11</v>
      </c>
      <c r="B412" s="6">
        <v>71</v>
      </c>
      <c r="D412" s="6">
        <v>1</v>
      </c>
      <c r="E412" s="6">
        <v>70</v>
      </c>
      <c r="F412" s="6" t="s">
        <v>4231</v>
      </c>
      <c r="G412" s="6" t="s">
        <v>4232</v>
      </c>
      <c r="H412" s="6" t="s">
        <v>2938</v>
      </c>
      <c r="I412" s="6" t="s">
        <v>637</v>
      </c>
      <c r="J412" s="6" t="s">
        <v>24</v>
      </c>
      <c r="K412" s="6" t="s">
        <v>2033</v>
      </c>
      <c r="L412" s="6">
        <v>1884</v>
      </c>
      <c r="M412" s="6">
        <v>16</v>
      </c>
      <c r="N412" s="6" t="s">
        <v>2939</v>
      </c>
      <c r="R412" s="6" t="s">
        <v>3952</v>
      </c>
      <c r="S412" s="6" t="s">
        <v>3952</v>
      </c>
      <c r="T412" s="6" t="s">
        <v>3958</v>
      </c>
      <c r="X412" s="6" t="s">
        <v>4039</v>
      </c>
      <c r="Z412" s="6">
        <v>3</v>
      </c>
      <c r="AA412" s="6" t="s">
        <v>1395</v>
      </c>
      <c r="AB412" s="6" t="s">
        <v>1395</v>
      </c>
      <c r="AC412" s="6" t="s">
        <v>1395</v>
      </c>
      <c r="AG412" cm="1">
        <f t="array" ref="AG412">SUMPRODUCT(--(INDEX('1900 Bastrop 0001 Clean'!A:AF, MATCH(A412 &amp; "|" &amp; B412, '1900 Bastrop 0001 Clean'!A:A &amp; "|" &amp; '1900 Bastrop 0001 Clean'!B:B, 0), 0) &lt;&gt; '1900 Bastrop 0001 Raw'!A412:AF412))</f>
        <v>0</v>
      </c>
    </row>
    <row r="413" spans="1:33">
      <c r="A413" s="6">
        <v>12</v>
      </c>
      <c r="B413" s="6">
        <v>71</v>
      </c>
      <c r="D413" s="6">
        <v>1</v>
      </c>
      <c r="E413" s="6">
        <v>70</v>
      </c>
      <c r="F413" s="6" t="s">
        <v>4231</v>
      </c>
      <c r="G413" s="6" t="s">
        <v>95</v>
      </c>
      <c r="H413" s="6" t="s">
        <v>2944</v>
      </c>
      <c r="I413" s="6" t="s">
        <v>637</v>
      </c>
      <c r="J413" s="6" t="s">
        <v>19</v>
      </c>
      <c r="K413" s="6" t="s">
        <v>2354</v>
      </c>
      <c r="L413" s="6">
        <v>1888</v>
      </c>
      <c r="M413" s="6">
        <v>12</v>
      </c>
      <c r="N413" s="6" t="s">
        <v>2939</v>
      </c>
      <c r="R413" s="6" t="s">
        <v>3952</v>
      </c>
      <c r="S413" s="6" t="s">
        <v>3952</v>
      </c>
      <c r="T413" s="6" t="s">
        <v>3958</v>
      </c>
      <c r="X413" s="6" t="s">
        <v>4039</v>
      </c>
      <c r="Z413" s="6">
        <v>7</v>
      </c>
      <c r="AA413" s="6" t="s">
        <v>1395</v>
      </c>
      <c r="AB413" s="6" t="s">
        <v>1395</v>
      </c>
      <c r="AC413" s="6" t="s">
        <v>1395</v>
      </c>
      <c r="AG413" cm="1">
        <f t="array" ref="AG413">SUMPRODUCT(--(INDEX('1900 Bastrop 0001 Clean'!A:AF, MATCH(A413 &amp; "|" &amp; B413, '1900 Bastrop 0001 Clean'!A:A &amp; "|" &amp; '1900 Bastrop 0001 Clean'!B:B, 0), 0) &lt;&gt; '1900 Bastrop 0001 Raw'!A413:AF413))</f>
        <v>0</v>
      </c>
    </row>
    <row r="414" spans="1:33">
      <c r="A414" s="6">
        <v>13</v>
      </c>
      <c r="B414" s="6">
        <v>71</v>
      </c>
      <c r="D414" s="6">
        <v>1</v>
      </c>
      <c r="E414" s="6">
        <v>70</v>
      </c>
      <c r="F414" s="6" t="s">
        <v>4231</v>
      </c>
      <c r="G414" s="6" t="s">
        <v>1009</v>
      </c>
      <c r="H414" s="6" t="s">
        <v>2944</v>
      </c>
      <c r="I414" s="6" t="s">
        <v>637</v>
      </c>
      <c r="J414" s="6" t="s">
        <v>19</v>
      </c>
      <c r="K414" s="6" t="s">
        <v>2354</v>
      </c>
      <c r="L414" s="6">
        <v>1890</v>
      </c>
      <c r="M414" s="6">
        <v>10</v>
      </c>
      <c r="N414" s="6" t="s">
        <v>2939</v>
      </c>
      <c r="R414" s="6" t="s">
        <v>3952</v>
      </c>
      <c r="S414" s="6" t="s">
        <v>3952</v>
      </c>
      <c r="T414" s="6" t="s">
        <v>3958</v>
      </c>
      <c r="X414" s="6" t="s">
        <v>4039</v>
      </c>
      <c r="Z414" s="6">
        <v>8</v>
      </c>
      <c r="AA414" s="6" t="s">
        <v>1395</v>
      </c>
      <c r="AB414" s="6" t="s">
        <v>1395</v>
      </c>
      <c r="AC414" s="6" t="s">
        <v>1395</v>
      </c>
      <c r="AG414" cm="1">
        <f t="array" ref="AG414">SUMPRODUCT(--(INDEX('1900 Bastrop 0001 Clean'!A:AF, MATCH(A414 &amp; "|" &amp; B414, '1900 Bastrop 0001 Clean'!A:A &amp; "|" &amp; '1900 Bastrop 0001 Clean'!B:B, 0), 0) &lt;&gt; '1900 Bastrop 0001 Raw'!A414:AF414))</f>
        <v>0</v>
      </c>
    </row>
    <row r="415" spans="1:33">
      <c r="A415" s="6">
        <v>14</v>
      </c>
      <c r="B415" s="6">
        <v>71</v>
      </c>
      <c r="D415" s="6">
        <v>1</v>
      </c>
      <c r="E415" s="6">
        <v>70</v>
      </c>
      <c r="F415" s="6" t="s">
        <v>4233</v>
      </c>
      <c r="G415" s="6" t="s">
        <v>100</v>
      </c>
      <c r="H415" s="6" t="s">
        <v>2953</v>
      </c>
      <c r="I415" s="6" t="s">
        <v>637</v>
      </c>
      <c r="J415" s="6" t="s">
        <v>19</v>
      </c>
      <c r="K415" s="6" t="s">
        <v>1971</v>
      </c>
      <c r="L415" s="6">
        <v>1881</v>
      </c>
      <c r="M415" s="6">
        <v>19</v>
      </c>
      <c r="N415" s="6" t="s">
        <v>2939</v>
      </c>
      <c r="R415" s="6" t="s">
        <v>3952</v>
      </c>
      <c r="S415" s="6" t="s">
        <v>3952</v>
      </c>
      <c r="T415" s="6" t="s">
        <v>3952</v>
      </c>
      <c r="X415" s="6" t="s">
        <v>1998</v>
      </c>
      <c r="Y415" s="6">
        <v>0</v>
      </c>
      <c r="AA415" s="6" t="s">
        <v>92</v>
      </c>
      <c r="AB415" s="6" t="s">
        <v>1395</v>
      </c>
      <c r="AC415" s="6" t="s">
        <v>1395</v>
      </c>
      <c r="AG415" cm="1">
        <f t="array" ref="AG415">SUMPRODUCT(--(INDEX('1900 Bastrop 0001 Clean'!A:AF, MATCH(A415 &amp; "|" &amp; B415, '1900 Bastrop 0001 Clean'!A:A &amp; "|" &amp; '1900 Bastrop 0001 Clean'!B:B, 0), 0) &lt;&gt; '1900 Bastrop 0001 Raw'!A415:AF415))</f>
        <v>0</v>
      </c>
    </row>
    <row r="416" spans="1:33">
      <c r="A416" s="6">
        <v>15</v>
      </c>
      <c r="B416" s="6">
        <v>72</v>
      </c>
      <c r="D416" s="6">
        <v>1</v>
      </c>
      <c r="E416" s="6">
        <v>71</v>
      </c>
      <c r="F416" s="6" t="s">
        <v>1321</v>
      </c>
      <c r="G416" s="6" t="s">
        <v>270</v>
      </c>
      <c r="H416" s="6" t="s">
        <v>3949</v>
      </c>
      <c r="I416" s="6" t="s">
        <v>637</v>
      </c>
      <c r="J416" s="6" t="s">
        <v>24</v>
      </c>
      <c r="K416" s="6" t="s">
        <v>2206</v>
      </c>
      <c r="L416" s="6">
        <v>1870</v>
      </c>
      <c r="M416" s="6">
        <v>30</v>
      </c>
      <c r="N416" s="6" t="s">
        <v>3066</v>
      </c>
      <c r="O416" s="6">
        <v>13</v>
      </c>
      <c r="P416" s="6">
        <v>2</v>
      </c>
      <c r="Q416" s="6">
        <v>1</v>
      </c>
      <c r="R416" s="6" t="s">
        <v>3952</v>
      </c>
      <c r="S416" s="6" t="s">
        <v>4085</v>
      </c>
      <c r="T416" s="6" t="s">
        <v>4082</v>
      </c>
      <c r="X416" s="6" t="s">
        <v>1998</v>
      </c>
      <c r="Y416" s="6">
        <v>0</v>
      </c>
      <c r="AA416" s="6" t="s">
        <v>1395</v>
      </c>
      <c r="AB416" s="6" t="s">
        <v>1395</v>
      </c>
      <c r="AC416" s="6" t="s">
        <v>1395</v>
      </c>
      <c r="AD416" s="6" t="s">
        <v>3956</v>
      </c>
      <c r="AF416" s="6" t="s">
        <v>51</v>
      </c>
      <c r="AG416" cm="1">
        <f t="array" ref="AG416">SUMPRODUCT(--(INDEX('1900 Bastrop 0001 Clean'!A:AF, MATCH(A416 &amp; "|" &amp; B416, '1900 Bastrop 0001 Clean'!A:A &amp; "|" &amp; '1900 Bastrop 0001 Clean'!B:B, 0), 0) &lt;&gt; '1900 Bastrop 0001 Raw'!A416:AF416))</f>
        <v>0</v>
      </c>
    </row>
    <row r="417" spans="1:33">
      <c r="A417" s="6">
        <v>16</v>
      </c>
      <c r="B417" s="6">
        <v>72</v>
      </c>
      <c r="D417" s="6">
        <v>1</v>
      </c>
      <c r="E417" s="6">
        <v>71</v>
      </c>
      <c r="F417" s="6" t="s">
        <v>1321</v>
      </c>
      <c r="G417" s="6" t="s">
        <v>88</v>
      </c>
      <c r="H417" s="6" t="s">
        <v>2944</v>
      </c>
      <c r="I417" s="6" t="s">
        <v>637</v>
      </c>
      <c r="J417" s="6" t="s">
        <v>19</v>
      </c>
      <c r="K417" s="6" t="s">
        <v>2161</v>
      </c>
      <c r="L417" s="6">
        <v>1887</v>
      </c>
      <c r="M417" s="6">
        <v>12</v>
      </c>
      <c r="N417" s="6" t="s">
        <v>2939</v>
      </c>
      <c r="R417" s="6" t="s">
        <v>3952</v>
      </c>
      <c r="S417" s="6" t="s">
        <v>3952</v>
      </c>
      <c r="T417" s="6" t="s">
        <v>3952</v>
      </c>
      <c r="X417" s="6" t="s">
        <v>4039</v>
      </c>
      <c r="Z417" s="6">
        <v>4</v>
      </c>
      <c r="AA417" s="6" t="s">
        <v>1395</v>
      </c>
      <c r="AB417" s="6" t="s">
        <v>1395</v>
      </c>
      <c r="AC417" s="6" t="s">
        <v>1395</v>
      </c>
      <c r="AG417" cm="1">
        <f t="array" ref="AG417">SUMPRODUCT(--(INDEX('1900 Bastrop 0001 Clean'!A:AF, MATCH(A417 &amp; "|" &amp; B417, '1900 Bastrop 0001 Clean'!A:A &amp; "|" &amp; '1900 Bastrop 0001 Clean'!B:B, 0), 0) &lt;&gt; '1900 Bastrop 0001 Raw'!A417:AF417))</f>
        <v>0</v>
      </c>
    </row>
    <row r="418" spans="1:33">
      <c r="A418" s="6">
        <v>17</v>
      </c>
      <c r="B418" s="6">
        <v>72</v>
      </c>
      <c r="D418" s="6">
        <v>1</v>
      </c>
      <c r="E418" s="6">
        <v>71</v>
      </c>
      <c r="F418" s="6" t="s">
        <v>4231</v>
      </c>
      <c r="G418" s="6" t="s">
        <v>280</v>
      </c>
      <c r="H418" s="6" t="s">
        <v>2953</v>
      </c>
      <c r="I418" s="6" t="s">
        <v>637</v>
      </c>
      <c r="J418" s="6" t="s">
        <v>24</v>
      </c>
      <c r="K418" s="6" t="s">
        <v>2128</v>
      </c>
      <c r="L418" s="6">
        <v>1882</v>
      </c>
      <c r="M418" s="6">
        <v>18</v>
      </c>
      <c r="N418" s="6" t="s">
        <v>2939</v>
      </c>
      <c r="R418" s="6" t="s">
        <v>3952</v>
      </c>
      <c r="S418" s="6" t="s">
        <v>3952</v>
      </c>
      <c r="T418" s="6" t="s">
        <v>3952</v>
      </c>
      <c r="X418" s="6" t="s">
        <v>1998</v>
      </c>
      <c r="Y418" s="6">
        <v>0</v>
      </c>
      <c r="Z418" s="6">
        <v>0</v>
      </c>
      <c r="AA418" s="6" t="s">
        <v>1395</v>
      </c>
      <c r="AB418" s="6" t="s">
        <v>1395</v>
      </c>
      <c r="AC418" s="6" t="s">
        <v>1395</v>
      </c>
      <c r="AG418" cm="1">
        <f t="array" ref="AG418">SUMPRODUCT(--(INDEX('1900 Bastrop 0001 Clean'!A:AF, MATCH(A418 &amp; "|" &amp; B418, '1900 Bastrop 0001 Clean'!A:A &amp; "|" &amp; '1900 Bastrop 0001 Clean'!B:B, 0), 0) &lt;&gt; '1900 Bastrop 0001 Raw'!A418:AF418))</f>
        <v>0</v>
      </c>
    </row>
    <row r="419" spans="1:33">
      <c r="A419" s="6">
        <v>18</v>
      </c>
      <c r="B419" s="6">
        <v>72</v>
      </c>
      <c r="D419" s="6">
        <v>1</v>
      </c>
      <c r="E419" s="6">
        <v>71</v>
      </c>
      <c r="F419" s="6" t="s">
        <v>4234</v>
      </c>
      <c r="G419" s="6" t="s">
        <v>4235</v>
      </c>
      <c r="H419" s="6" t="s">
        <v>2953</v>
      </c>
      <c r="I419" s="6" t="s">
        <v>637</v>
      </c>
      <c r="J419" s="6" t="s">
        <v>19</v>
      </c>
      <c r="K419" s="6" t="s">
        <v>2354</v>
      </c>
      <c r="L419" s="6">
        <v>1880</v>
      </c>
      <c r="M419" s="6">
        <v>20</v>
      </c>
      <c r="N419" s="6" t="s">
        <v>2939</v>
      </c>
      <c r="R419" s="6" t="s">
        <v>3952</v>
      </c>
      <c r="S419" s="6" t="s">
        <v>3952</v>
      </c>
      <c r="T419" s="6" t="s">
        <v>3952</v>
      </c>
      <c r="X419" s="6" t="s">
        <v>1998</v>
      </c>
      <c r="Y419" s="6">
        <v>0</v>
      </c>
      <c r="Z419" s="6">
        <v>1</v>
      </c>
      <c r="AA419" s="6" t="s">
        <v>1395</v>
      </c>
      <c r="AB419" s="6" t="s">
        <v>1395</v>
      </c>
      <c r="AC419" s="6" t="s">
        <v>1395</v>
      </c>
      <c r="AG419" cm="1">
        <f t="array" ref="AG419">SUMPRODUCT(--(INDEX('1900 Bastrop 0001 Clean'!A:AF, MATCH(A419 &amp; "|" &amp; B419, '1900 Bastrop 0001 Clean'!A:A &amp; "|" &amp; '1900 Bastrop 0001 Clean'!B:B, 0), 0) &lt;&gt; '1900 Bastrop 0001 Raw'!A419:AF419))</f>
        <v>0</v>
      </c>
    </row>
    <row r="420" spans="1:33">
      <c r="A420" s="6">
        <v>19</v>
      </c>
      <c r="B420" s="6">
        <v>72</v>
      </c>
      <c r="D420" s="6">
        <v>1</v>
      </c>
      <c r="E420" s="6">
        <v>71</v>
      </c>
      <c r="F420" s="6" t="s">
        <v>4234</v>
      </c>
      <c r="G420" s="6" t="s">
        <v>1568</v>
      </c>
      <c r="H420" s="6" t="s">
        <v>2953</v>
      </c>
      <c r="I420" s="6" t="s">
        <v>637</v>
      </c>
      <c r="J420" s="6" t="s">
        <v>24</v>
      </c>
      <c r="K420" s="6" t="s">
        <v>2033</v>
      </c>
      <c r="L420" s="6">
        <v>1877</v>
      </c>
      <c r="M420" s="6">
        <v>24</v>
      </c>
      <c r="N420" s="6" t="s">
        <v>2939</v>
      </c>
      <c r="R420" s="6" t="s">
        <v>3952</v>
      </c>
      <c r="S420" s="6" t="s">
        <v>3952</v>
      </c>
      <c r="T420" s="6" t="s">
        <v>3952</v>
      </c>
      <c r="X420" s="6" t="s">
        <v>1998</v>
      </c>
      <c r="Y420" s="6">
        <v>0</v>
      </c>
      <c r="AA420" s="6" t="s">
        <v>92</v>
      </c>
      <c r="AB420" s="6" t="s">
        <v>92</v>
      </c>
      <c r="AC420" s="6" t="s">
        <v>1395</v>
      </c>
      <c r="AG420" cm="1">
        <f t="array" ref="AG420">SUMPRODUCT(--(INDEX('1900 Bastrop 0001 Clean'!A:AF, MATCH(A420 &amp; "|" &amp; B420, '1900 Bastrop 0001 Clean'!A:A &amp; "|" &amp; '1900 Bastrop 0001 Clean'!B:B, 0), 0) &lt;&gt; '1900 Bastrop 0001 Raw'!A420:AF420))</f>
        <v>0</v>
      </c>
    </row>
    <row r="421" spans="1:33">
      <c r="A421" s="6">
        <v>20</v>
      </c>
      <c r="B421" s="6">
        <v>72</v>
      </c>
      <c r="D421" s="6">
        <v>1</v>
      </c>
      <c r="E421" s="6">
        <v>71</v>
      </c>
      <c r="F421" s="6" t="s">
        <v>4231</v>
      </c>
      <c r="G421" s="6" t="s">
        <v>95</v>
      </c>
      <c r="H421" s="6" t="s">
        <v>3415</v>
      </c>
      <c r="I421" s="6" t="s">
        <v>637</v>
      </c>
      <c r="J421" s="6" t="s">
        <v>19</v>
      </c>
      <c r="K421" s="6" t="s">
        <v>2206</v>
      </c>
      <c r="L421" s="6">
        <v>1881</v>
      </c>
      <c r="M421" s="6">
        <v>19</v>
      </c>
      <c r="N421" s="6" t="s">
        <v>2939</v>
      </c>
      <c r="R421" s="6" t="s">
        <v>3952</v>
      </c>
      <c r="S421" s="6" t="s">
        <v>3952</v>
      </c>
      <c r="T421" s="6" t="s">
        <v>3952</v>
      </c>
      <c r="X421" s="6" t="s">
        <v>1998</v>
      </c>
      <c r="Y421" s="6">
        <v>0</v>
      </c>
      <c r="AA421" s="6" t="s">
        <v>1395</v>
      </c>
      <c r="AB421" s="6" t="s">
        <v>1395</v>
      </c>
      <c r="AC421" s="6" t="s">
        <v>1395</v>
      </c>
      <c r="AG421" cm="1">
        <f t="array" ref="AG421">SUMPRODUCT(--(INDEX('1900 Bastrop 0001 Clean'!A:AF, MATCH(A421 &amp; "|" &amp; B421, '1900 Bastrop 0001 Clean'!A:A &amp; "|" &amp; '1900 Bastrop 0001 Clean'!B:B, 0), 0) &lt;&gt; '1900 Bastrop 0001 Raw'!A421:AF421))</f>
        <v>0</v>
      </c>
    </row>
    <row r="422" spans="1:33">
      <c r="A422" s="6">
        <v>21</v>
      </c>
      <c r="B422" s="6">
        <v>72</v>
      </c>
      <c r="D422" s="6">
        <v>1</v>
      </c>
      <c r="E422" s="6">
        <v>71</v>
      </c>
      <c r="F422" s="6" t="s">
        <v>354</v>
      </c>
      <c r="G422" s="6" t="s">
        <v>561</v>
      </c>
      <c r="H422" s="6" t="s">
        <v>2953</v>
      </c>
      <c r="I422" s="6" t="s">
        <v>637</v>
      </c>
      <c r="J422" s="6" t="s">
        <v>19</v>
      </c>
      <c r="K422" s="6" t="s">
        <v>2128</v>
      </c>
      <c r="L422" s="6">
        <v>1875</v>
      </c>
      <c r="M422" s="6">
        <v>25</v>
      </c>
      <c r="N422" s="6" t="s">
        <v>2939</v>
      </c>
      <c r="R422" s="6" t="s">
        <v>3952</v>
      </c>
      <c r="S422" s="6" t="s">
        <v>3952</v>
      </c>
      <c r="T422" s="6" t="s">
        <v>3952</v>
      </c>
      <c r="X422" s="6" t="s">
        <v>1998</v>
      </c>
      <c r="Y422" s="6">
        <v>0</v>
      </c>
      <c r="AA422" s="6" t="s">
        <v>92</v>
      </c>
      <c r="AB422" s="6" t="s">
        <v>92</v>
      </c>
      <c r="AC422" s="6" t="s">
        <v>1395</v>
      </c>
      <c r="AG422" cm="1">
        <f t="array" ref="AG422">SUMPRODUCT(--(INDEX('1900 Bastrop 0001 Clean'!A:AF, MATCH(A422 &amp; "|" &amp; B422, '1900 Bastrop 0001 Clean'!A:A &amp; "|" &amp; '1900 Bastrop 0001 Clean'!B:B, 0), 0) &lt;&gt; '1900 Bastrop 0001 Raw'!A422:AF422))</f>
        <v>0</v>
      </c>
    </row>
    <row r="423" spans="1:33">
      <c r="A423" s="6">
        <v>22</v>
      </c>
      <c r="B423" s="6">
        <v>73</v>
      </c>
      <c r="D423" s="6">
        <v>1</v>
      </c>
      <c r="E423" s="6">
        <v>72</v>
      </c>
      <c r="F423" s="6" t="s">
        <v>4236</v>
      </c>
      <c r="G423" s="6" t="s">
        <v>4237</v>
      </c>
      <c r="H423" s="6" t="s">
        <v>3949</v>
      </c>
      <c r="I423" s="6" t="s">
        <v>20</v>
      </c>
      <c r="J423" s="6" t="s">
        <v>19</v>
      </c>
      <c r="K423" s="6" t="s">
        <v>2354</v>
      </c>
      <c r="L423" s="6">
        <v>1848</v>
      </c>
      <c r="M423" s="6">
        <v>52</v>
      </c>
      <c r="N423" s="6" t="s">
        <v>2933</v>
      </c>
      <c r="O423" s="6">
        <v>27</v>
      </c>
      <c r="R423" s="6" t="s">
        <v>116</v>
      </c>
      <c r="S423" s="6" t="s">
        <v>116</v>
      </c>
      <c r="T423" s="6" t="s">
        <v>116</v>
      </c>
      <c r="U423" s="6">
        <v>1876</v>
      </c>
      <c r="V423" s="6">
        <v>24</v>
      </c>
      <c r="W423" s="6" t="s">
        <v>3950</v>
      </c>
      <c r="X423" s="6" t="s">
        <v>32</v>
      </c>
      <c r="Y423" s="6">
        <v>0</v>
      </c>
      <c r="AA423" s="6" t="s">
        <v>1395</v>
      </c>
      <c r="AB423" s="6" t="s">
        <v>1395</v>
      </c>
      <c r="AC423" s="6" t="s">
        <v>1395</v>
      </c>
      <c r="AD423" s="6" t="s">
        <v>3951</v>
      </c>
      <c r="AE423" s="6" t="s">
        <v>261</v>
      </c>
      <c r="AF423" s="6" t="s">
        <v>261</v>
      </c>
      <c r="AG423" cm="1">
        <f t="array" ref="AG423">SUMPRODUCT(--(INDEX('1900 Bastrop 0001 Clean'!A:AF, MATCH(A423 &amp; "|" &amp; B423, '1900 Bastrop 0001 Clean'!A:A &amp; "|" &amp; '1900 Bastrop 0001 Clean'!B:B, 0), 0) &lt;&gt; '1900 Bastrop 0001 Raw'!A423:AF423))</f>
        <v>0</v>
      </c>
    </row>
    <row r="424" spans="1:33">
      <c r="A424" s="6">
        <v>23</v>
      </c>
      <c r="B424" s="6">
        <v>73</v>
      </c>
      <c r="D424" s="6">
        <v>1</v>
      </c>
      <c r="E424" s="6">
        <v>72</v>
      </c>
      <c r="F424" s="6" t="s">
        <v>4236</v>
      </c>
      <c r="G424" s="6" t="s">
        <v>4238</v>
      </c>
      <c r="H424" s="6" t="s">
        <v>2936</v>
      </c>
      <c r="I424" s="6" t="s">
        <v>20</v>
      </c>
      <c r="J424" s="6" t="s">
        <v>24</v>
      </c>
      <c r="K424" s="6" t="s">
        <v>2354</v>
      </c>
      <c r="L424" s="6">
        <v>1852</v>
      </c>
      <c r="M424" s="6">
        <v>48</v>
      </c>
      <c r="N424" s="6" t="s">
        <v>2933</v>
      </c>
      <c r="O424" s="6">
        <v>27</v>
      </c>
      <c r="P424" s="6">
        <v>5</v>
      </c>
      <c r="Q424" s="6">
        <v>3</v>
      </c>
      <c r="R424" s="6" t="s">
        <v>116</v>
      </c>
      <c r="S424" s="6" t="s">
        <v>116</v>
      </c>
      <c r="T424" s="6" t="s">
        <v>116</v>
      </c>
      <c r="U424" s="6">
        <v>1876</v>
      </c>
      <c r="V424" s="6">
        <v>24</v>
      </c>
      <c r="AA424" s="6" t="s">
        <v>1395</v>
      </c>
      <c r="AB424" s="6" t="s">
        <v>1395</v>
      </c>
      <c r="AC424" s="6" t="s">
        <v>1395</v>
      </c>
      <c r="AG424" cm="1">
        <f t="array" ref="AG424">SUMPRODUCT(--(INDEX('1900 Bastrop 0001 Clean'!A:AF, MATCH(A424 &amp; "|" &amp; B424, '1900 Bastrop 0001 Clean'!A:A &amp; "|" &amp; '1900 Bastrop 0001 Clean'!B:B, 0), 0) &lt;&gt; '1900 Bastrop 0001 Raw'!A424:AF424))</f>
        <v>0</v>
      </c>
    </row>
    <row r="425" spans="1:33">
      <c r="A425" s="6">
        <v>24</v>
      </c>
      <c r="B425" s="6">
        <v>73</v>
      </c>
      <c r="D425" s="6">
        <v>1</v>
      </c>
      <c r="E425" s="6">
        <v>72</v>
      </c>
      <c r="F425" s="6" t="s">
        <v>4236</v>
      </c>
      <c r="G425" s="6" t="s">
        <v>4239</v>
      </c>
      <c r="H425" s="6" t="s">
        <v>2944</v>
      </c>
      <c r="I425" s="6" t="s">
        <v>20</v>
      </c>
      <c r="J425" s="6" t="s">
        <v>19</v>
      </c>
      <c r="K425" s="6" t="s">
        <v>2230</v>
      </c>
      <c r="L425" s="6">
        <v>1877</v>
      </c>
      <c r="M425" s="6">
        <v>22</v>
      </c>
      <c r="N425" s="6" t="s">
        <v>2939</v>
      </c>
      <c r="R425" s="6" t="s">
        <v>3952</v>
      </c>
      <c r="S425" s="6" t="s">
        <v>116</v>
      </c>
      <c r="T425" s="6" t="s">
        <v>116</v>
      </c>
      <c r="X425" s="6" t="s">
        <v>32</v>
      </c>
      <c r="Y425" s="6">
        <v>0</v>
      </c>
      <c r="AA425" s="6" t="s">
        <v>1395</v>
      </c>
      <c r="AB425" s="6" t="s">
        <v>1395</v>
      </c>
      <c r="AC425" s="6" t="s">
        <v>1395</v>
      </c>
      <c r="AG425" cm="1">
        <f t="array" ref="AG425">SUMPRODUCT(--(INDEX('1900 Bastrop 0001 Clean'!A:AF, MATCH(A425 &amp; "|" &amp; B425, '1900 Bastrop 0001 Clean'!A:A &amp; "|" &amp; '1900 Bastrop 0001 Clean'!B:B, 0), 0) &lt;&gt; '1900 Bastrop 0001 Raw'!A425:AF425))</f>
        <v>0</v>
      </c>
    </row>
    <row r="426" spans="1:33">
      <c r="A426" s="6">
        <v>25</v>
      </c>
      <c r="B426" s="6">
        <v>73</v>
      </c>
      <c r="D426" s="6">
        <v>1</v>
      </c>
      <c r="E426" s="6">
        <v>72</v>
      </c>
      <c r="F426" s="6" t="s">
        <v>4240</v>
      </c>
      <c r="G426" s="6" t="s">
        <v>4241</v>
      </c>
      <c r="H426" s="6" t="s">
        <v>2953</v>
      </c>
      <c r="I426" s="6" t="s">
        <v>20</v>
      </c>
      <c r="J426" s="6" t="s">
        <v>19</v>
      </c>
      <c r="K426" s="6" t="s">
        <v>2190</v>
      </c>
      <c r="L426" s="6">
        <v>1883</v>
      </c>
      <c r="M426" s="6">
        <v>16</v>
      </c>
      <c r="N426" s="6" t="s">
        <v>2939</v>
      </c>
      <c r="R426" s="6" t="s">
        <v>3952</v>
      </c>
      <c r="S426" s="6" t="s">
        <v>116</v>
      </c>
      <c r="T426" s="6" t="s">
        <v>116</v>
      </c>
      <c r="X426" s="6" t="s">
        <v>1998</v>
      </c>
      <c r="Y426" s="6">
        <v>0</v>
      </c>
      <c r="Z426" s="6">
        <v>0</v>
      </c>
      <c r="AA426" s="6" t="s">
        <v>1395</v>
      </c>
      <c r="AB426" s="6" t="s">
        <v>1395</v>
      </c>
      <c r="AC426" s="6" t="s">
        <v>1395</v>
      </c>
      <c r="AG426" cm="1">
        <f t="array" ref="AG426">SUMPRODUCT(--(INDEX('1900 Bastrop 0001 Clean'!A:AF, MATCH(A426 &amp; "|" &amp; B426, '1900 Bastrop 0001 Clean'!A:A &amp; "|" &amp; '1900 Bastrop 0001 Clean'!B:B, 0), 0) &lt;&gt; '1900 Bastrop 0001 Raw'!A426:AF426))</f>
        <v>0</v>
      </c>
    </row>
    <row r="427" spans="1:33">
      <c r="A427" s="6">
        <v>26</v>
      </c>
      <c r="B427" s="6">
        <v>74</v>
      </c>
      <c r="D427" s="6">
        <v>1</v>
      </c>
      <c r="E427" s="6">
        <v>73</v>
      </c>
      <c r="F427" s="6" t="s">
        <v>4242</v>
      </c>
      <c r="G427" s="6" t="s">
        <v>2358</v>
      </c>
      <c r="H427" s="6" t="s">
        <v>3949</v>
      </c>
      <c r="I427" s="6" t="s">
        <v>637</v>
      </c>
      <c r="J427" s="6" t="s">
        <v>19</v>
      </c>
      <c r="K427" s="6" t="s">
        <v>1971</v>
      </c>
      <c r="L427" s="6">
        <v>1852</v>
      </c>
      <c r="M427" s="6">
        <v>48</v>
      </c>
      <c r="N427" s="6" t="s">
        <v>2933</v>
      </c>
      <c r="O427" s="6">
        <v>16</v>
      </c>
      <c r="R427" s="6" t="s">
        <v>3959</v>
      </c>
      <c r="S427" s="6" t="s">
        <v>3959</v>
      </c>
      <c r="T427" s="6" t="s">
        <v>3959</v>
      </c>
      <c r="X427" s="6" t="s">
        <v>32</v>
      </c>
      <c r="Y427" s="6">
        <v>0</v>
      </c>
      <c r="AA427" s="6" t="s">
        <v>92</v>
      </c>
      <c r="AB427" s="6" t="s">
        <v>92</v>
      </c>
      <c r="AC427" s="6" t="s">
        <v>1395</v>
      </c>
      <c r="AD427" s="6" t="s">
        <v>3956</v>
      </c>
      <c r="AF427" s="6" t="s">
        <v>261</v>
      </c>
      <c r="AG427" cm="1">
        <f t="array" ref="AG427">SUMPRODUCT(--(INDEX('1900 Bastrop 0001 Clean'!A:AF, MATCH(A427 &amp; "|" &amp; B427, '1900 Bastrop 0001 Clean'!A:A &amp; "|" &amp; '1900 Bastrop 0001 Clean'!B:B, 0), 0) &lt;&gt; '1900 Bastrop 0001 Raw'!A427:AF427))</f>
        <v>0</v>
      </c>
    </row>
    <row r="428" spans="1:33">
      <c r="A428" s="6">
        <v>27</v>
      </c>
      <c r="B428" s="6">
        <v>74</v>
      </c>
      <c r="D428" s="6">
        <v>1</v>
      </c>
      <c r="E428" s="6">
        <v>73</v>
      </c>
      <c r="F428" s="6" t="s">
        <v>4242</v>
      </c>
      <c r="G428" s="6" t="s">
        <v>35</v>
      </c>
      <c r="H428" s="6" t="s">
        <v>2936</v>
      </c>
      <c r="I428" s="6" t="s">
        <v>637</v>
      </c>
      <c r="J428" s="6" t="s">
        <v>24</v>
      </c>
      <c r="K428" s="6" t="s">
        <v>2354</v>
      </c>
      <c r="L428" s="6">
        <v>1866</v>
      </c>
      <c r="M428" s="6">
        <v>34</v>
      </c>
      <c r="N428" s="6" t="s">
        <v>2933</v>
      </c>
      <c r="O428" s="6">
        <v>16</v>
      </c>
      <c r="P428" s="6">
        <v>7</v>
      </c>
      <c r="Q428" s="6">
        <v>4</v>
      </c>
      <c r="R428" s="6" t="s">
        <v>3952</v>
      </c>
      <c r="S428" s="6" t="s">
        <v>3952</v>
      </c>
      <c r="T428" s="6" t="s">
        <v>3952</v>
      </c>
      <c r="AA428" s="6" t="s">
        <v>1395</v>
      </c>
      <c r="AB428" s="6" t="s">
        <v>1395</v>
      </c>
      <c r="AC428" s="6" t="s">
        <v>1395</v>
      </c>
      <c r="AG428" cm="1">
        <f t="array" ref="AG428">SUMPRODUCT(--(INDEX('1900 Bastrop 0001 Clean'!A:AF, MATCH(A428 &amp; "|" &amp; B428, '1900 Bastrop 0001 Clean'!A:A &amp; "|" &amp; '1900 Bastrop 0001 Clean'!B:B, 0), 0) &lt;&gt; '1900 Bastrop 0001 Raw'!A428:AF428))</f>
        <v>0</v>
      </c>
    </row>
    <row r="429" spans="1:33">
      <c r="A429" s="6">
        <v>28</v>
      </c>
      <c r="B429" s="6">
        <v>74</v>
      </c>
      <c r="D429" s="6">
        <v>1</v>
      </c>
      <c r="E429" s="6">
        <v>73</v>
      </c>
      <c r="F429" s="6" t="s">
        <v>4242</v>
      </c>
      <c r="G429" s="6" t="s">
        <v>4243</v>
      </c>
      <c r="H429" s="6" t="s">
        <v>2938</v>
      </c>
      <c r="I429" s="6" t="s">
        <v>637</v>
      </c>
      <c r="J429" s="6" t="s">
        <v>24</v>
      </c>
      <c r="K429" s="6" t="s">
        <v>2354</v>
      </c>
      <c r="L429" s="6">
        <v>1890</v>
      </c>
      <c r="M429" s="6">
        <v>10</v>
      </c>
      <c r="N429" s="6" t="s">
        <v>2939</v>
      </c>
      <c r="R429" s="6" t="s">
        <v>3952</v>
      </c>
      <c r="S429" s="6" t="s">
        <v>3959</v>
      </c>
      <c r="T429" s="6" t="s">
        <v>3952</v>
      </c>
      <c r="X429" s="6" t="s">
        <v>4039</v>
      </c>
      <c r="Z429" s="6">
        <v>0</v>
      </c>
      <c r="AA429" s="6" t="s">
        <v>1395</v>
      </c>
      <c r="AB429" s="6" t="s">
        <v>1395</v>
      </c>
      <c r="AC429" s="6" t="s">
        <v>1395</v>
      </c>
      <c r="AG429" cm="1">
        <f t="array" ref="AG429">SUMPRODUCT(--(INDEX('1900 Bastrop 0001 Clean'!A:AF, MATCH(A429 &amp; "|" &amp; B429, '1900 Bastrop 0001 Clean'!A:A &amp; "|" &amp; '1900 Bastrop 0001 Clean'!B:B, 0), 0) &lt;&gt; '1900 Bastrop 0001 Raw'!A429:AF429))</f>
        <v>0</v>
      </c>
    </row>
    <row r="430" spans="1:33">
      <c r="A430" s="6">
        <v>29</v>
      </c>
      <c r="B430" s="6">
        <v>74</v>
      </c>
      <c r="D430" s="6">
        <v>1</v>
      </c>
      <c r="E430" s="6">
        <v>73</v>
      </c>
      <c r="F430" s="6" t="s">
        <v>4242</v>
      </c>
      <c r="G430" s="6" t="s">
        <v>386</v>
      </c>
      <c r="H430" s="6" t="s">
        <v>2944</v>
      </c>
      <c r="I430" s="6" t="s">
        <v>637</v>
      </c>
      <c r="J430" s="6" t="s">
        <v>19</v>
      </c>
      <c r="K430" s="6" t="s">
        <v>2206</v>
      </c>
      <c r="L430" s="6">
        <v>1892</v>
      </c>
      <c r="M430" s="6">
        <v>8</v>
      </c>
      <c r="N430" s="6" t="s">
        <v>2939</v>
      </c>
      <c r="R430" s="6" t="s">
        <v>3952</v>
      </c>
      <c r="S430" s="6" t="s">
        <v>3959</v>
      </c>
      <c r="T430" s="6" t="s">
        <v>3952</v>
      </c>
      <c r="X430" s="6" t="s">
        <v>4039</v>
      </c>
      <c r="Z430" s="6">
        <v>3</v>
      </c>
      <c r="AA430" s="6" t="s">
        <v>1395</v>
      </c>
      <c r="AB430" s="6" t="s">
        <v>92</v>
      </c>
      <c r="AC430" s="6" t="s">
        <v>1395</v>
      </c>
      <c r="AG430" cm="1">
        <f t="array" ref="AG430">SUMPRODUCT(--(INDEX('1900 Bastrop 0001 Clean'!A:AF, MATCH(A430 &amp; "|" &amp; B430, '1900 Bastrop 0001 Clean'!A:A &amp; "|" &amp; '1900 Bastrop 0001 Clean'!B:B, 0), 0) &lt;&gt; '1900 Bastrop 0001 Raw'!A430:AF430))</f>
        <v>0</v>
      </c>
    </row>
    <row r="431" spans="1:33">
      <c r="A431" s="6">
        <v>30</v>
      </c>
      <c r="B431" s="6">
        <v>74</v>
      </c>
      <c r="D431" s="6">
        <v>1</v>
      </c>
      <c r="E431" s="6">
        <v>73</v>
      </c>
      <c r="F431" s="6" t="s">
        <v>4242</v>
      </c>
      <c r="G431" s="6" t="s">
        <v>4244</v>
      </c>
      <c r="H431" s="6" t="s">
        <v>2938</v>
      </c>
      <c r="I431" s="6" t="s">
        <v>637</v>
      </c>
      <c r="J431" s="6" t="s">
        <v>24</v>
      </c>
      <c r="K431" s="6" t="s">
        <v>2173</v>
      </c>
      <c r="L431" s="6">
        <v>1893</v>
      </c>
      <c r="M431" s="6">
        <v>6</v>
      </c>
      <c r="N431" s="6" t="s">
        <v>2939</v>
      </c>
      <c r="R431" s="6" t="s">
        <v>3952</v>
      </c>
      <c r="S431" s="6" t="s">
        <v>3959</v>
      </c>
      <c r="T431" s="6" t="s">
        <v>3952</v>
      </c>
      <c r="AG431" cm="1">
        <f t="array" ref="AG431">SUMPRODUCT(--(INDEX('1900 Bastrop 0001 Clean'!A:AF, MATCH(A431 &amp; "|" &amp; B431, '1900 Bastrop 0001 Clean'!A:A &amp; "|" &amp; '1900 Bastrop 0001 Clean'!B:B, 0), 0) &lt;&gt; '1900 Bastrop 0001 Raw'!A431:AF431))</f>
        <v>0</v>
      </c>
    </row>
    <row r="432" spans="1:33">
      <c r="A432" s="6">
        <v>31</v>
      </c>
      <c r="B432" s="6">
        <v>74</v>
      </c>
      <c r="D432" s="6">
        <v>1</v>
      </c>
      <c r="E432" s="6">
        <v>73</v>
      </c>
      <c r="F432" s="6" t="s">
        <v>4242</v>
      </c>
      <c r="G432" s="6" t="s">
        <v>4245</v>
      </c>
      <c r="H432" s="6" t="s">
        <v>2944</v>
      </c>
      <c r="I432" s="6" t="s">
        <v>637</v>
      </c>
      <c r="J432" s="6" t="s">
        <v>19</v>
      </c>
      <c r="K432" s="6" t="s">
        <v>2128</v>
      </c>
      <c r="L432" s="6">
        <v>1900</v>
      </c>
      <c r="M432" s="7">
        <v>45700</v>
      </c>
      <c r="N432" s="6" t="s">
        <v>2939</v>
      </c>
      <c r="R432" s="6" t="s">
        <v>3952</v>
      </c>
      <c r="S432" s="6" t="s">
        <v>3959</v>
      </c>
      <c r="T432" s="6" t="s">
        <v>3952</v>
      </c>
      <c r="AG432" cm="1">
        <f t="array" ref="AG432">SUMPRODUCT(--(INDEX('1900 Bastrop 0001 Clean'!A:AF, MATCH(A432 &amp; "|" &amp; B432, '1900 Bastrop 0001 Clean'!A:A &amp; "|" &amp; '1900 Bastrop 0001 Clean'!B:B, 0), 0) &lt;&gt; '1900 Bastrop 0001 Raw'!A432:AF432))</f>
        <v>0</v>
      </c>
    </row>
    <row r="433" spans="1:33">
      <c r="A433" s="6">
        <v>32</v>
      </c>
      <c r="B433" s="6">
        <v>75</v>
      </c>
      <c r="D433" s="6">
        <v>1</v>
      </c>
      <c r="E433" s="6">
        <v>74</v>
      </c>
      <c r="F433" s="6" t="s">
        <v>4246</v>
      </c>
      <c r="G433" s="6" t="s">
        <v>524</v>
      </c>
      <c r="H433" s="6" t="s">
        <v>3949</v>
      </c>
      <c r="I433" s="6" t="s">
        <v>20</v>
      </c>
      <c r="J433" s="6" t="s">
        <v>19</v>
      </c>
      <c r="K433" s="6" t="s">
        <v>2033</v>
      </c>
      <c r="L433" s="6">
        <v>1860</v>
      </c>
      <c r="M433" s="6">
        <v>40</v>
      </c>
      <c r="N433" s="6" t="s">
        <v>2933</v>
      </c>
      <c r="O433" s="6">
        <v>7</v>
      </c>
      <c r="R433" s="6" t="s">
        <v>3959</v>
      </c>
      <c r="X433" s="6" t="s">
        <v>32</v>
      </c>
      <c r="Y433" s="6">
        <v>0</v>
      </c>
      <c r="AA433" s="6" t="s">
        <v>1395</v>
      </c>
      <c r="AB433" s="6" t="s">
        <v>1395</v>
      </c>
      <c r="AC433" s="6" t="s">
        <v>1395</v>
      </c>
      <c r="AD433" s="6" t="s">
        <v>3956</v>
      </c>
      <c r="AF433" s="6" t="s">
        <v>261</v>
      </c>
      <c r="AG433" cm="1">
        <f t="array" ref="AG433">SUMPRODUCT(--(INDEX('1900 Bastrop 0001 Clean'!A:AF, MATCH(A433 &amp; "|" &amp; B433, '1900 Bastrop 0001 Clean'!A:A &amp; "|" &amp; '1900 Bastrop 0001 Clean'!B:B, 0), 0) &lt;&gt; '1900 Bastrop 0001 Raw'!A433:AF433))</f>
        <v>0</v>
      </c>
    </row>
    <row r="434" spans="1:33">
      <c r="A434" s="6">
        <v>33</v>
      </c>
      <c r="B434" s="6">
        <v>75</v>
      </c>
      <c r="D434" s="6">
        <v>1</v>
      </c>
      <c r="E434" s="6">
        <v>74</v>
      </c>
      <c r="F434" s="6" t="s">
        <v>4246</v>
      </c>
      <c r="G434" s="6" t="s">
        <v>741</v>
      </c>
      <c r="H434" s="6" t="s">
        <v>2936</v>
      </c>
      <c r="I434" s="6" t="s">
        <v>20</v>
      </c>
      <c r="J434" s="6" t="s">
        <v>24</v>
      </c>
      <c r="K434" s="6" t="s">
        <v>2230</v>
      </c>
      <c r="L434" s="6">
        <v>1876</v>
      </c>
      <c r="M434" s="6">
        <v>23</v>
      </c>
      <c r="N434" s="6" t="s">
        <v>2933</v>
      </c>
      <c r="O434" s="6">
        <v>7</v>
      </c>
      <c r="P434" s="6">
        <v>3</v>
      </c>
      <c r="Q434" s="6">
        <v>3</v>
      </c>
      <c r="R434" s="6" t="s">
        <v>3952</v>
      </c>
      <c r="S434" s="6" t="s">
        <v>3952</v>
      </c>
      <c r="T434" s="6" t="s">
        <v>3958</v>
      </c>
      <c r="AA434" s="6" t="s">
        <v>1395</v>
      </c>
      <c r="AB434" s="6" t="s">
        <v>1395</v>
      </c>
      <c r="AC434" s="6" t="s">
        <v>1395</v>
      </c>
      <c r="AG434" cm="1">
        <f t="array" ref="AG434">SUMPRODUCT(--(INDEX('1900 Bastrop 0001 Clean'!A:AF, MATCH(A434 &amp; "|" &amp; B434, '1900 Bastrop 0001 Clean'!A:A &amp; "|" &amp; '1900 Bastrop 0001 Clean'!B:B, 0), 0) &lt;&gt; '1900 Bastrop 0001 Raw'!A434:AF434))</f>
        <v>0</v>
      </c>
    </row>
    <row r="435" spans="1:33">
      <c r="A435" s="6">
        <v>34</v>
      </c>
      <c r="B435" s="6">
        <v>75</v>
      </c>
      <c r="D435" s="6">
        <v>1</v>
      </c>
      <c r="E435" s="6">
        <v>74</v>
      </c>
      <c r="F435" s="6" t="s">
        <v>4246</v>
      </c>
      <c r="G435" s="6" t="s">
        <v>4247</v>
      </c>
      <c r="H435" s="6" t="s">
        <v>2938</v>
      </c>
      <c r="I435" s="6" t="s">
        <v>20</v>
      </c>
      <c r="J435" s="6" t="s">
        <v>24</v>
      </c>
      <c r="K435" s="6" t="s">
        <v>1971</v>
      </c>
      <c r="L435" s="6">
        <v>1895</v>
      </c>
      <c r="M435" s="6">
        <v>5</v>
      </c>
      <c r="N435" s="6" t="s">
        <v>2939</v>
      </c>
      <c r="R435" s="6" t="s">
        <v>3952</v>
      </c>
      <c r="S435" s="6" t="s">
        <v>3959</v>
      </c>
      <c r="T435" s="6" t="s">
        <v>3952</v>
      </c>
      <c r="AG435" cm="1">
        <f t="array" ref="AG435">SUMPRODUCT(--(INDEX('1900 Bastrop 0001 Clean'!A:AF, MATCH(A435 &amp; "|" &amp; B435, '1900 Bastrop 0001 Clean'!A:A &amp; "|" &amp; '1900 Bastrop 0001 Clean'!B:B, 0), 0) &lt;&gt; '1900 Bastrop 0001 Raw'!A435:AF435))</f>
        <v>0</v>
      </c>
    </row>
    <row r="436" spans="1:33">
      <c r="A436" s="6">
        <v>35</v>
      </c>
      <c r="B436" s="6">
        <v>75</v>
      </c>
      <c r="D436" s="6">
        <v>1</v>
      </c>
      <c r="E436" s="6">
        <v>74</v>
      </c>
      <c r="F436" s="6" t="s">
        <v>4246</v>
      </c>
      <c r="G436" s="6" t="s">
        <v>4248</v>
      </c>
      <c r="H436" s="6" t="s">
        <v>2944</v>
      </c>
      <c r="I436" s="6" t="s">
        <v>20</v>
      </c>
      <c r="J436" s="6" t="s">
        <v>19</v>
      </c>
      <c r="K436" s="6" t="s">
        <v>2354</v>
      </c>
      <c r="L436" s="6">
        <v>1888</v>
      </c>
      <c r="M436" s="6">
        <v>12</v>
      </c>
      <c r="N436" s="6" t="s">
        <v>2939</v>
      </c>
      <c r="R436" s="6" t="s">
        <v>3952</v>
      </c>
      <c r="S436" s="6" t="s">
        <v>3959</v>
      </c>
      <c r="T436" s="6" t="s">
        <v>3959</v>
      </c>
      <c r="X436" s="6" t="s">
        <v>1998</v>
      </c>
      <c r="Y436" s="6">
        <v>0</v>
      </c>
      <c r="Z436" s="6">
        <v>0</v>
      </c>
      <c r="AA436" s="6" t="s">
        <v>1395</v>
      </c>
      <c r="AB436" s="6" t="s">
        <v>1395</v>
      </c>
      <c r="AC436" s="6" t="s">
        <v>1395</v>
      </c>
      <c r="AG436" cm="1">
        <f t="array" ref="AG436">SUMPRODUCT(--(INDEX('1900 Bastrop 0001 Clean'!A:AF, MATCH(A436 &amp; "|" &amp; B436, '1900 Bastrop 0001 Clean'!A:A &amp; "|" &amp; '1900 Bastrop 0001 Clean'!B:B, 0), 0) &lt;&gt; '1900 Bastrop 0001 Raw'!A436:AF436))</f>
        <v>0</v>
      </c>
    </row>
    <row r="437" spans="1:33">
      <c r="A437" s="6">
        <v>36</v>
      </c>
      <c r="B437" s="6">
        <v>75</v>
      </c>
      <c r="D437" s="6">
        <v>1</v>
      </c>
      <c r="E437" s="6">
        <v>74</v>
      </c>
      <c r="F437" s="6" t="s">
        <v>4246</v>
      </c>
      <c r="G437" s="6" t="s">
        <v>4249</v>
      </c>
      <c r="H437" s="6" t="s">
        <v>2944</v>
      </c>
      <c r="I437" s="6" t="s">
        <v>20</v>
      </c>
      <c r="J437" s="6" t="s">
        <v>19</v>
      </c>
      <c r="K437" s="6" t="s">
        <v>2128</v>
      </c>
      <c r="L437" s="6">
        <v>1897</v>
      </c>
      <c r="M437" s="6">
        <v>3</v>
      </c>
      <c r="N437" s="6" t="s">
        <v>2939</v>
      </c>
      <c r="R437" s="6" t="s">
        <v>3952</v>
      </c>
      <c r="S437" s="6" t="s">
        <v>3959</v>
      </c>
      <c r="T437" s="6" t="s">
        <v>3952</v>
      </c>
      <c r="AG437" cm="1">
        <f t="array" ref="AG437">SUMPRODUCT(--(INDEX('1900 Bastrop 0001 Clean'!A:AF, MATCH(A437 &amp; "|" &amp; B437, '1900 Bastrop 0001 Clean'!A:A &amp; "|" &amp; '1900 Bastrop 0001 Clean'!B:B, 0), 0) &lt;&gt; '1900 Bastrop 0001 Raw'!A437:AF437))</f>
        <v>0</v>
      </c>
    </row>
    <row r="438" spans="1:33">
      <c r="A438" s="6">
        <v>37</v>
      </c>
      <c r="B438" s="6">
        <v>75</v>
      </c>
      <c r="D438" s="6">
        <v>1</v>
      </c>
      <c r="E438" s="6">
        <v>74</v>
      </c>
      <c r="F438" s="6" t="s">
        <v>4246</v>
      </c>
      <c r="G438" s="6" t="s">
        <v>4250</v>
      </c>
      <c r="H438" s="6" t="s">
        <v>2944</v>
      </c>
      <c r="I438" s="6" t="s">
        <v>20</v>
      </c>
      <c r="J438" s="6" t="s">
        <v>19</v>
      </c>
      <c r="K438" s="6" t="s">
        <v>2033</v>
      </c>
      <c r="L438" s="6">
        <v>1899</v>
      </c>
      <c r="M438" s="6">
        <v>1</v>
      </c>
      <c r="N438" s="6" t="s">
        <v>2939</v>
      </c>
      <c r="R438" s="6" t="s">
        <v>3952</v>
      </c>
      <c r="S438" s="6" t="s">
        <v>3959</v>
      </c>
      <c r="T438" s="6" t="s">
        <v>3952</v>
      </c>
      <c r="AG438" cm="1">
        <f t="array" ref="AG438">SUMPRODUCT(--(INDEX('1900 Bastrop 0001 Clean'!A:AF, MATCH(A438 &amp; "|" &amp; B438, '1900 Bastrop 0001 Clean'!A:A &amp; "|" &amp; '1900 Bastrop 0001 Clean'!B:B, 0), 0) &lt;&gt; '1900 Bastrop 0001 Raw'!A438:AF438))</f>
        <v>0</v>
      </c>
    </row>
    <row r="439" spans="1:33">
      <c r="A439" s="6">
        <v>38</v>
      </c>
      <c r="B439" s="6">
        <v>76</v>
      </c>
      <c r="D439" s="6">
        <v>1</v>
      </c>
      <c r="E439" s="6">
        <v>75</v>
      </c>
      <c r="F439" s="6" t="s">
        <v>1539</v>
      </c>
      <c r="G439" s="6" t="s">
        <v>2358</v>
      </c>
      <c r="H439" s="6" t="s">
        <v>3949</v>
      </c>
      <c r="I439" s="6" t="s">
        <v>637</v>
      </c>
      <c r="J439" s="6" t="s">
        <v>19</v>
      </c>
      <c r="K439" s="6" t="s">
        <v>2526</v>
      </c>
      <c r="L439" s="6">
        <v>1834</v>
      </c>
      <c r="M439" s="6">
        <v>65</v>
      </c>
      <c r="N439" s="6" t="s">
        <v>2933</v>
      </c>
      <c r="O439" s="6">
        <v>27</v>
      </c>
      <c r="R439" s="6" t="s">
        <v>3958</v>
      </c>
      <c r="S439" s="6" t="s">
        <v>3958</v>
      </c>
      <c r="T439" s="6" t="s">
        <v>3958</v>
      </c>
      <c r="X439" s="6" t="s">
        <v>32</v>
      </c>
      <c r="Y439" s="6">
        <v>0</v>
      </c>
      <c r="AA439" s="6" t="s">
        <v>92</v>
      </c>
      <c r="AB439" s="6" t="s">
        <v>92</v>
      </c>
      <c r="AC439" s="6" t="s">
        <v>1395</v>
      </c>
      <c r="AD439" s="6" t="s">
        <v>3956</v>
      </c>
      <c r="AF439" s="6" t="s">
        <v>261</v>
      </c>
      <c r="AG439" cm="1">
        <f t="array" ref="AG439">SUMPRODUCT(--(INDEX('1900 Bastrop 0001 Clean'!A:AF, MATCH(A439 &amp; "|" &amp; B439, '1900 Bastrop 0001 Clean'!A:A &amp; "|" &amp; '1900 Bastrop 0001 Clean'!B:B, 0), 0) &lt;&gt; '1900 Bastrop 0001 Raw'!A439:AF439))</f>
        <v>0</v>
      </c>
    </row>
    <row r="440" spans="1:33">
      <c r="A440" s="6">
        <v>39</v>
      </c>
      <c r="B440" s="6">
        <v>76</v>
      </c>
      <c r="D440" s="6">
        <v>1</v>
      </c>
      <c r="E440" s="6">
        <v>75</v>
      </c>
      <c r="F440" s="6" t="s">
        <v>1539</v>
      </c>
      <c r="G440" s="6" t="s">
        <v>23</v>
      </c>
      <c r="H440" s="6" t="s">
        <v>2936</v>
      </c>
      <c r="I440" s="6" t="s">
        <v>637</v>
      </c>
      <c r="J440" s="6" t="s">
        <v>24</v>
      </c>
      <c r="K440" s="6" t="s">
        <v>1971</v>
      </c>
      <c r="L440" s="6">
        <v>1850</v>
      </c>
      <c r="M440" s="6">
        <v>50</v>
      </c>
      <c r="N440" s="6" t="s">
        <v>2933</v>
      </c>
      <c r="O440" s="6">
        <v>27</v>
      </c>
      <c r="P440" s="6">
        <v>11</v>
      </c>
      <c r="Q440" s="6">
        <v>10</v>
      </c>
      <c r="R440" s="6" t="s">
        <v>4012</v>
      </c>
      <c r="S440" s="6" t="s">
        <v>4012</v>
      </c>
      <c r="T440" s="6" t="s">
        <v>4012</v>
      </c>
      <c r="AA440" s="6" t="s">
        <v>92</v>
      </c>
      <c r="AB440" s="6" t="s">
        <v>92</v>
      </c>
      <c r="AC440" s="6" t="s">
        <v>1395</v>
      </c>
      <c r="AG440" cm="1">
        <f t="array" ref="AG440">SUMPRODUCT(--(INDEX('1900 Bastrop 0001 Clean'!A:AF, MATCH(A440 &amp; "|" &amp; B440, '1900 Bastrop 0001 Clean'!A:A &amp; "|" &amp; '1900 Bastrop 0001 Clean'!B:B, 0), 0) &lt;&gt; '1900 Bastrop 0001 Raw'!A440:AF440))</f>
        <v>0</v>
      </c>
    </row>
    <row r="441" spans="1:33">
      <c r="A441" s="6">
        <v>40</v>
      </c>
      <c r="B441" s="6">
        <v>76</v>
      </c>
      <c r="D441" s="6">
        <v>1</v>
      </c>
      <c r="E441" s="6">
        <v>75</v>
      </c>
      <c r="F441" s="6" t="s">
        <v>1539</v>
      </c>
      <c r="G441" s="6" t="s">
        <v>2459</v>
      </c>
      <c r="H441" s="6" t="s">
        <v>2944</v>
      </c>
      <c r="I441" s="6" t="s">
        <v>637</v>
      </c>
      <c r="J441" s="6" t="s">
        <v>19</v>
      </c>
      <c r="K441" s="6" t="s">
        <v>2526</v>
      </c>
      <c r="L441" s="6">
        <v>1882</v>
      </c>
      <c r="M441" s="6">
        <v>17</v>
      </c>
      <c r="N441" s="6" t="s">
        <v>2939</v>
      </c>
      <c r="R441" s="6" t="s">
        <v>3952</v>
      </c>
      <c r="S441" s="6" t="s">
        <v>3958</v>
      </c>
      <c r="T441" s="6" t="s">
        <v>4012</v>
      </c>
      <c r="X441" s="6" t="s">
        <v>1998</v>
      </c>
      <c r="Y441" s="6">
        <v>0</v>
      </c>
      <c r="Z441" s="6">
        <v>0</v>
      </c>
      <c r="AA441" s="6" t="s">
        <v>92</v>
      </c>
      <c r="AB441" s="6" t="s">
        <v>92</v>
      </c>
      <c r="AC441" s="6" t="s">
        <v>1395</v>
      </c>
      <c r="AG441" cm="1">
        <f t="array" ref="AG441">SUMPRODUCT(--(INDEX('1900 Bastrop 0001 Clean'!A:AF, MATCH(A441 &amp; "|" &amp; B441, '1900 Bastrop 0001 Clean'!A:A &amp; "|" &amp; '1900 Bastrop 0001 Clean'!B:B, 0), 0) &lt;&gt; '1900 Bastrop 0001 Raw'!A441:AF441))</f>
        <v>0</v>
      </c>
    </row>
    <row r="442" spans="1:33">
      <c r="A442" s="6">
        <v>41</v>
      </c>
      <c r="B442" s="6">
        <v>76</v>
      </c>
      <c r="D442" s="6">
        <v>1</v>
      </c>
      <c r="E442" s="6">
        <v>75</v>
      </c>
      <c r="F442" s="6" t="s">
        <v>1539</v>
      </c>
      <c r="G442" s="6" t="s">
        <v>185</v>
      </c>
      <c r="H442" s="6" t="s">
        <v>2944</v>
      </c>
      <c r="I442" s="6" t="s">
        <v>637</v>
      </c>
      <c r="J442" s="6" t="s">
        <v>19</v>
      </c>
      <c r="K442" s="6" t="s">
        <v>2526</v>
      </c>
      <c r="L442" s="6">
        <v>1882</v>
      </c>
      <c r="M442" s="6">
        <v>17</v>
      </c>
      <c r="N442" s="6" t="s">
        <v>2939</v>
      </c>
      <c r="R442" s="6" t="s">
        <v>3952</v>
      </c>
      <c r="S442" s="6" t="s">
        <v>3958</v>
      </c>
      <c r="T442" s="6" t="s">
        <v>4012</v>
      </c>
      <c r="X442" s="6" t="s">
        <v>1998</v>
      </c>
      <c r="Z442" s="6">
        <v>0</v>
      </c>
      <c r="AA442" s="6" t="s">
        <v>92</v>
      </c>
      <c r="AB442" s="6" t="s">
        <v>92</v>
      </c>
      <c r="AC442" s="6" t="s">
        <v>1395</v>
      </c>
      <c r="AG442" cm="1">
        <f t="array" ref="AG442">SUMPRODUCT(--(INDEX('1900 Bastrop 0001 Clean'!A:AF, MATCH(A442 &amp; "|" &amp; B442, '1900 Bastrop 0001 Clean'!A:A &amp; "|" &amp; '1900 Bastrop 0001 Clean'!B:B, 0), 0) &lt;&gt; '1900 Bastrop 0001 Raw'!A442:AF442))</f>
        <v>0</v>
      </c>
    </row>
    <row r="443" spans="1:33">
      <c r="A443" s="6">
        <v>42</v>
      </c>
      <c r="B443" s="6">
        <v>76</v>
      </c>
      <c r="D443" s="6">
        <v>1</v>
      </c>
      <c r="E443" s="6">
        <v>75</v>
      </c>
      <c r="F443" s="6" t="s">
        <v>1539</v>
      </c>
      <c r="G443" s="6" t="s">
        <v>170</v>
      </c>
      <c r="H443" s="6" t="s">
        <v>2944</v>
      </c>
      <c r="I443" s="6" t="s">
        <v>637</v>
      </c>
      <c r="J443" s="6" t="s">
        <v>19</v>
      </c>
      <c r="K443" s="6" t="s">
        <v>2354</v>
      </c>
      <c r="L443" s="6">
        <v>1886</v>
      </c>
      <c r="M443" s="6">
        <v>14</v>
      </c>
      <c r="N443" s="6" t="s">
        <v>2939</v>
      </c>
      <c r="R443" s="6" t="s">
        <v>3952</v>
      </c>
      <c r="S443" s="6" t="s">
        <v>3958</v>
      </c>
      <c r="T443" s="6" t="s">
        <v>4012</v>
      </c>
      <c r="X443" s="6" t="s">
        <v>1998</v>
      </c>
      <c r="Z443" s="6">
        <v>0</v>
      </c>
      <c r="AA443" s="6" t="s">
        <v>1395</v>
      </c>
      <c r="AB443" s="6" t="s">
        <v>92</v>
      </c>
      <c r="AC443" s="6" t="s">
        <v>1395</v>
      </c>
      <c r="AG443" cm="1">
        <f t="array" ref="AG443">SUMPRODUCT(--(INDEX('1900 Bastrop 0001 Clean'!A:AF, MATCH(A443 &amp; "|" &amp; B443, '1900 Bastrop 0001 Clean'!A:A &amp; "|" &amp; '1900 Bastrop 0001 Clean'!B:B, 0), 0) &lt;&gt; '1900 Bastrop 0001 Raw'!A443:AF443))</f>
        <v>0</v>
      </c>
    </row>
    <row r="444" spans="1:33">
      <c r="A444" s="6">
        <v>43</v>
      </c>
      <c r="B444" s="6">
        <v>76</v>
      </c>
      <c r="D444" s="6">
        <v>1</v>
      </c>
      <c r="E444" s="6">
        <v>75</v>
      </c>
      <c r="F444" s="6" t="s">
        <v>1539</v>
      </c>
      <c r="G444" s="6" t="s">
        <v>95</v>
      </c>
      <c r="H444" s="6" t="s">
        <v>2944</v>
      </c>
      <c r="I444" s="6" t="s">
        <v>637</v>
      </c>
      <c r="J444" s="6" t="s">
        <v>19</v>
      </c>
      <c r="K444" s="6" t="s">
        <v>2033</v>
      </c>
      <c r="L444" s="6">
        <v>1889</v>
      </c>
      <c r="M444" s="6">
        <v>11</v>
      </c>
      <c r="N444" s="6" t="s">
        <v>2939</v>
      </c>
      <c r="R444" s="6" t="s">
        <v>3952</v>
      </c>
      <c r="S444" s="6" t="s">
        <v>3958</v>
      </c>
      <c r="T444" s="6" t="s">
        <v>4012</v>
      </c>
      <c r="X444" s="6" t="s">
        <v>4039</v>
      </c>
      <c r="Z444" s="6">
        <v>3</v>
      </c>
      <c r="AA444" s="6" t="s">
        <v>1395</v>
      </c>
      <c r="AB444" s="6" t="s">
        <v>92</v>
      </c>
      <c r="AC444" s="6" t="s">
        <v>1395</v>
      </c>
      <c r="AG444" cm="1">
        <f t="array" ref="AG444">SUMPRODUCT(--(INDEX('1900 Bastrop 0001 Clean'!A:AF, MATCH(A444 &amp; "|" &amp; B444, '1900 Bastrop 0001 Clean'!A:A &amp; "|" &amp; '1900 Bastrop 0001 Clean'!B:B, 0), 0) &lt;&gt; '1900 Bastrop 0001 Raw'!A444:AF444))</f>
        <v>0</v>
      </c>
    </row>
    <row r="445" spans="1:33">
      <c r="A445" s="6">
        <v>44</v>
      </c>
      <c r="B445" s="6">
        <v>76</v>
      </c>
      <c r="D445" s="6">
        <v>1</v>
      </c>
      <c r="E445" s="6">
        <v>75</v>
      </c>
      <c r="F445" s="6" t="s">
        <v>1539</v>
      </c>
      <c r="G445" s="6" t="s">
        <v>4251</v>
      </c>
      <c r="H445" s="6" t="s">
        <v>2938</v>
      </c>
      <c r="I445" s="6" t="s">
        <v>637</v>
      </c>
      <c r="J445" s="6" t="s">
        <v>24</v>
      </c>
      <c r="K445" s="6" t="s">
        <v>2245</v>
      </c>
      <c r="L445" s="6">
        <v>1890</v>
      </c>
      <c r="M445" s="6">
        <v>9</v>
      </c>
      <c r="N445" s="6" t="s">
        <v>2939</v>
      </c>
      <c r="R445" s="6" t="s">
        <v>3952</v>
      </c>
      <c r="S445" s="6" t="s">
        <v>3958</v>
      </c>
      <c r="T445" s="6" t="s">
        <v>4012</v>
      </c>
      <c r="X445" s="6" t="s">
        <v>4039</v>
      </c>
      <c r="Z445" s="6">
        <v>3</v>
      </c>
      <c r="AA445" s="6" t="s">
        <v>1395</v>
      </c>
      <c r="AB445" s="6" t="s">
        <v>92</v>
      </c>
      <c r="AC445" s="6" t="s">
        <v>1395</v>
      </c>
      <c r="AG445" cm="1">
        <f t="array" ref="AG445">SUMPRODUCT(--(INDEX('1900 Bastrop 0001 Clean'!A:AF, MATCH(A445 &amp; "|" &amp; B445, '1900 Bastrop 0001 Clean'!A:A &amp; "|" &amp; '1900 Bastrop 0001 Clean'!B:B, 0), 0) &lt;&gt; '1900 Bastrop 0001 Raw'!A445:AF445))</f>
        <v>0</v>
      </c>
    </row>
    <row r="446" spans="1:33">
      <c r="A446" s="6">
        <v>45</v>
      </c>
      <c r="B446" s="6">
        <v>76</v>
      </c>
      <c r="D446" s="6">
        <v>1</v>
      </c>
      <c r="E446" s="6">
        <v>75</v>
      </c>
      <c r="F446" s="6" t="s">
        <v>1539</v>
      </c>
      <c r="G446" s="6" t="s">
        <v>3123</v>
      </c>
      <c r="H446" s="6" t="s">
        <v>2938</v>
      </c>
      <c r="I446" s="6" t="s">
        <v>637</v>
      </c>
      <c r="J446" s="6" t="s">
        <v>24</v>
      </c>
      <c r="K446" s="6" t="s">
        <v>2190</v>
      </c>
      <c r="L446" s="6">
        <v>1893</v>
      </c>
      <c r="M446" s="6">
        <v>6</v>
      </c>
      <c r="N446" s="6" t="s">
        <v>2939</v>
      </c>
      <c r="R446" s="6" t="s">
        <v>3952</v>
      </c>
      <c r="S446" s="6" t="s">
        <v>3958</v>
      </c>
      <c r="T446" s="6" t="s">
        <v>4012</v>
      </c>
      <c r="AG446" cm="1">
        <f t="array" ref="AG446">SUMPRODUCT(--(INDEX('1900 Bastrop 0001 Clean'!A:AF, MATCH(A446 &amp; "|" &amp; B446, '1900 Bastrop 0001 Clean'!A:A &amp; "|" &amp; '1900 Bastrop 0001 Clean'!B:B, 0), 0) &lt;&gt; '1900 Bastrop 0001 Raw'!A446:AF446))</f>
        <v>0</v>
      </c>
    </row>
    <row r="447" spans="1:33">
      <c r="A447" s="6">
        <v>46</v>
      </c>
      <c r="B447" s="6">
        <v>76</v>
      </c>
      <c r="D447" s="6">
        <v>1</v>
      </c>
      <c r="E447" s="6">
        <v>75</v>
      </c>
      <c r="F447" s="6" t="s">
        <v>1539</v>
      </c>
      <c r="G447" s="6" t="s">
        <v>63</v>
      </c>
      <c r="H447" s="6" t="s">
        <v>2944</v>
      </c>
      <c r="I447" s="6" t="s">
        <v>637</v>
      </c>
      <c r="J447" s="6" t="s">
        <v>19</v>
      </c>
      <c r="K447" s="6" t="s">
        <v>2033</v>
      </c>
      <c r="L447" s="6">
        <v>1897</v>
      </c>
      <c r="M447" s="6">
        <v>3</v>
      </c>
      <c r="N447" s="6" t="s">
        <v>2939</v>
      </c>
      <c r="R447" s="6" t="s">
        <v>3952</v>
      </c>
      <c r="S447" s="6" t="s">
        <v>3958</v>
      </c>
      <c r="T447" s="6" t="s">
        <v>4012</v>
      </c>
      <c r="AG447" cm="1">
        <f t="array" ref="AG447">SUMPRODUCT(--(INDEX('1900 Bastrop 0001 Clean'!A:AF, MATCH(A447 &amp; "|" &amp; B447, '1900 Bastrop 0001 Clean'!A:A &amp; "|" &amp; '1900 Bastrop 0001 Clean'!B:B, 0), 0) &lt;&gt; '1900 Bastrop 0001 Raw'!A447:AF447))</f>
        <v>0</v>
      </c>
    </row>
    <row r="448" spans="1:33">
      <c r="A448" s="6">
        <v>47</v>
      </c>
      <c r="B448" s="6">
        <v>76</v>
      </c>
      <c r="D448" s="6">
        <v>1</v>
      </c>
      <c r="E448" s="6">
        <v>75</v>
      </c>
      <c r="F448" s="6" t="s">
        <v>1539</v>
      </c>
      <c r="G448" s="6" t="s">
        <v>3116</v>
      </c>
      <c r="H448" s="6" t="s">
        <v>2938</v>
      </c>
      <c r="I448" s="6" t="s">
        <v>637</v>
      </c>
      <c r="J448" s="6" t="s">
        <v>24</v>
      </c>
      <c r="K448" s="6" t="s">
        <v>2033</v>
      </c>
      <c r="L448" s="6">
        <v>1898</v>
      </c>
      <c r="M448" s="6">
        <v>2</v>
      </c>
      <c r="N448" s="6" t="s">
        <v>2939</v>
      </c>
      <c r="R448" s="6" t="s">
        <v>3952</v>
      </c>
      <c r="S448" s="6" t="s">
        <v>3958</v>
      </c>
      <c r="T448" s="6" t="s">
        <v>4012</v>
      </c>
      <c r="AG448" cm="1">
        <f t="array" ref="AG448">SUMPRODUCT(--(INDEX('1900 Bastrop 0001 Clean'!A:AF, MATCH(A448 &amp; "|" &amp; B448, '1900 Bastrop 0001 Clean'!A:A &amp; "|" &amp; '1900 Bastrop 0001 Clean'!B:B, 0), 0) &lt;&gt; '1900 Bastrop 0001 Raw'!A448:AF448))</f>
        <v>0</v>
      </c>
    </row>
    <row r="449" spans="1:33">
      <c r="A449" s="6">
        <v>48</v>
      </c>
      <c r="B449" s="6">
        <v>76</v>
      </c>
      <c r="D449" s="6">
        <v>1</v>
      </c>
      <c r="E449" s="6">
        <v>75</v>
      </c>
      <c r="F449" s="6" t="s">
        <v>4252</v>
      </c>
      <c r="G449" s="6" t="s">
        <v>75</v>
      </c>
      <c r="H449" s="6" t="s">
        <v>2953</v>
      </c>
      <c r="I449" s="6" t="s">
        <v>637</v>
      </c>
      <c r="J449" s="6" t="s">
        <v>19</v>
      </c>
      <c r="K449" s="6" t="s">
        <v>1971</v>
      </c>
      <c r="L449" s="6">
        <v>1844</v>
      </c>
      <c r="M449" s="6">
        <v>56</v>
      </c>
      <c r="N449" s="6" t="s">
        <v>3066</v>
      </c>
      <c r="R449" s="6" t="s">
        <v>3955</v>
      </c>
      <c r="X449" s="6" t="s">
        <v>1998</v>
      </c>
      <c r="Y449" s="6">
        <v>0</v>
      </c>
      <c r="AA449" s="6" t="s">
        <v>92</v>
      </c>
      <c r="AB449" s="6" t="s">
        <v>92</v>
      </c>
      <c r="AC449" s="6" t="s">
        <v>1395</v>
      </c>
      <c r="AG449" cm="1">
        <f t="array" ref="AG449">SUMPRODUCT(--(INDEX('1900 Bastrop 0001 Clean'!A:AF, MATCH(A449 &amp; "|" &amp; B449, '1900 Bastrop 0001 Clean'!A:A &amp; "|" &amp; '1900 Bastrop 0001 Clean'!B:B, 0), 0) &lt;&gt; '1900 Bastrop 0001 Raw'!A449:AF449))</f>
        <v>0</v>
      </c>
    </row>
    <row r="450" spans="1:33">
      <c r="A450" s="6">
        <v>49</v>
      </c>
      <c r="B450" s="6">
        <v>77</v>
      </c>
      <c r="D450" s="6">
        <v>1</v>
      </c>
      <c r="E450" s="6">
        <v>76</v>
      </c>
      <c r="F450" s="6" t="s">
        <v>327</v>
      </c>
      <c r="G450" s="6" t="s">
        <v>4199</v>
      </c>
      <c r="H450" s="6" t="s">
        <v>3949</v>
      </c>
      <c r="I450" s="6" t="s">
        <v>637</v>
      </c>
      <c r="J450" s="6" t="s">
        <v>19</v>
      </c>
      <c r="K450" s="6" t="s">
        <v>2354</v>
      </c>
      <c r="L450" s="6">
        <v>1843</v>
      </c>
      <c r="M450" s="6">
        <v>57</v>
      </c>
      <c r="N450" s="6" t="s">
        <v>2933</v>
      </c>
      <c r="O450" s="6">
        <v>9</v>
      </c>
      <c r="R450" s="6" t="s">
        <v>3955</v>
      </c>
      <c r="S450" s="6" t="s">
        <v>3955</v>
      </c>
      <c r="T450" s="6" t="s">
        <v>3955</v>
      </c>
      <c r="X450" s="6" t="s">
        <v>32</v>
      </c>
      <c r="Y450" s="6">
        <v>0</v>
      </c>
      <c r="AA450" s="6" t="s">
        <v>92</v>
      </c>
      <c r="AB450" s="6" t="s">
        <v>92</v>
      </c>
      <c r="AC450" s="6" t="s">
        <v>1395</v>
      </c>
      <c r="AD450" s="6" t="s">
        <v>3956</v>
      </c>
      <c r="AF450" s="6" t="s">
        <v>261</v>
      </c>
      <c r="AG450" cm="1">
        <f t="array" ref="AG450">SUMPRODUCT(--(INDEX('1900 Bastrop 0001 Clean'!A:AF, MATCH(A450 &amp; "|" &amp; B450, '1900 Bastrop 0001 Clean'!A:A &amp; "|" &amp; '1900 Bastrop 0001 Clean'!B:B, 0), 0) &lt;&gt; '1900 Bastrop 0001 Raw'!A450:AF450))</f>
        <v>0</v>
      </c>
    </row>
    <row r="451" spans="1:33">
      <c r="A451" s="6">
        <v>50</v>
      </c>
      <c r="B451" s="6">
        <v>77</v>
      </c>
      <c r="D451" s="6">
        <v>1</v>
      </c>
      <c r="E451" s="6">
        <v>76</v>
      </c>
      <c r="F451" s="6" t="s">
        <v>327</v>
      </c>
      <c r="G451" s="6" t="s">
        <v>267</v>
      </c>
      <c r="H451" s="6" t="s">
        <v>2936</v>
      </c>
      <c r="I451" s="6" t="s">
        <v>637</v>
      </c>
      <c r="J451" s="6" t="s">
        <v>24</v>
      </c>
      <c r="K451" s="6" t="s">
        <v>2206</v>
      </c>
      <c r="L451" s="6">
        <v>1831</v>
      </c>
      <c r="N451" s="6" t="s">
        <v>2933</v>
      </c>
      <c r="O451" s="6">
        <v>9</v>
      </c>
      <c r="P451" s="6">
        <v>6</v>
      </c>
      <c r="Q451" s="6">
        <v>5</v>
      </c>
      <c r="R451" s="6" t="s">
        <v>3952</v>
      </c>
      <c r="S451" s="6" t="s">
        <v>4012</v>
      </c>
      <c r="T451" s="6" t="s">
        <v>4012</v>
      </c>
      <c r="AA451" s="6" t="s">
        <v>92</v>
      </c>
      <c r="AB451" s="6" t="s">
        <v>92</v>
      </c>
      <c r="AC451" s="6" t="s">
        <v>1395</v>
      </c>
      <c r="AG451" cm="1">
        <f t="array" ref="AG451">SUMPRODUCT(--(INDEX('1900 Bastrop 0001 Clean'!A:AF, MATCH(A451 &amp; "|" &amp; B451, '1900 Bastrop 0001 Clean'!A:A &amp; "|" &amp; '1900 Bastrop 0001 Clean'!B:B, 0), 0) &lt;&gt; '1900 Bastrop 0001 Raw'!A451:AF451))</f>
        <v>0</v>
      </c>
    </row>
    <row r="452" spans="1:33">
      <c r="A452" s="6">
        <v>1</v>
      </c>
      <c r="B452" s="6">
        <v>77</v>
      </c>
      <c r="D452" s="6">
        <v>1</v>
      </c>
      <c r="E452" s="6">
        <v>76</v>
      </c>
      <c r="F452" s="6" t="s">
        <v>327</v>
      </c>
      <c r="G452" s="6" t="s">
        <v>4199</v>
      </c>
      <c r="H452" s="6" t="s">
        <v>3097</v>
      </c>
      <c r="I452" s="6" t="s">
        <v>637</v>
      </c>
      <c r="J452" s="6" t="s">
        <v>19</v>
      </c>
      <c r="K452" s="6" t="s">
        <v>2033</v>
      </c>
      <c r="L452" s="6">
        <v>1890</v>
      </c>
      <c r="M452" s="6">
        <v>10</v>
      </c>
      <c r="N452" s="6" t="s">
        <v>2939</v>
      </c>
      <c r="R452" s="6" t="s">
        <v>3952</v>
      </c>
      <c r="S452" s="6" t="s">
        <v>3952</v>
      </c>
      <c r="T452" s="6" t="s">
        <v>3952</v>
      </c>
      <c r="X452" s="6" t="s">
        <v>1998</v>
      </c>
      <c r="Y452" s="6">
        <v>0</v>
      </c>
      <c r="Z452" s="6">
        <v>0</v>
      </c>
      <c r="AA452" s="6" t="s">
        <v>92</v>
      </c>
      <c r="AB452" s="6" t="s">
        <v>92</v>
      </c>
      <c r="AC452" s="6" t="s">
        <v>1395</v>
      </c>
      <c r="AG452" cm="1">
        <f t="array" ref="AG452">SUMPRODUCT(--(INDEX('1900 Bastrop 0001 Clean'!A:AF, MATCH(A452 &amp; "|" &amp; B452, '1900 Bastrop 0001 Clean'!A:A &amp; "|" &amp; '1900 Bastrop 0001 Clean'!B:B, 0), 0) &lt;&gt; '1900 Bastrop 0001 Raw'!A452:AF452))</f>
        <v>0</v>
      </c>
    </row>
    <row r="453" spans="1:33">
      <c r="A453" s="6">
        <v>2</v>
      </c>
      <c r="B453" s="6">
        <v>78</v>
      </c>
      <c r="D453" s="6">
        <v>1</v>
      </c>
      <c r="E453" s="6">
        <v>77</v>
      </c>
      <c r="F453" s="6" t="s">
        <v>4253</v>
      </c>
      <c r="G453" s="6" t="s">
        <v>724</v>
      </c>
      <c r="H453" s="6" t="s">
        <v>3949</v>
      </c>
      <c r="I453" s="6" t="s">
        <v>637</v>
      </c>
      <c r="J453" s="6" t="s">
        <v>19</v>
      </c>
      <c r="K453" s="6" t="s">
        <v>1971</v>
      </c>
      <c r="L453" s="6">
        <v>1865</v>
      </c>
      <c r="M453" s="6">
        <v>35</v>
      </c>
      <c r="N453" s="6" t="s">
        <v>2939</v>
      </c>
      <c r="R453" s="6" t="s">
        <v>3952</v>
      </c>
      <c r="X453" s="6" t="s">
        <v>32</v>
      </c>
      <c r="Y453" s="6">
        <v>0</v>
      </c>
      <c r="AA453" s="6" t="s">
        <v>1395</v>
      </c>
      <c r="AB453" s="6" t="s">
        <v>1395</v>
      </c>
      <c r="AC453" s="6" t="s">
        <v>1395</v>
      </c>
      <c r="AD453" s="6" t="s">
        <v>3956</v>
      </c>
      <c r="AF453" s="6" t="s">
        <v>261</v>
      </c>
      <c r="AG453" cm="1">
        <f t="array" ref="AG453">SUMPRODUCT(--(INDEX('1900 Bastrop 0001 Clean'!A:AF, MATCH(A453 &amp; "|" &amp; B453, '1900 Bastrop 0001 Clean'!A:A &amp; "|" &amp; '1900 Bastrop 0001 Clean'!B:B, 0), 0) &lt;&gt; '1900 Bastrop 0001 Raw'!A453:AF453))</f>
        <v>0</v>
      </c>
    </row>
    <row r="454" spans="1:33">
      <c r="A454" s="6">
        <v>3</v>
      </c>
      <c r="B454" s="6">
        <v>79</v>
      </c>
      <c r="D454" s="6">
        <v>1</v>
      </c>
      <c r="E454" s="6">
        <v>70</v>
      </c>
      <c r="F454" s="6" t="s">
        <v>334</v>
      </c>
      <c r="G454" s="6" t="s">
        <v>4254</v>
      </c>
      <c r="H454" s="6" t="s">
        <v>3949</v>
      </c>
      <c r="I454" s="6" t="s">
        <v>637</v>
      </c>
      <c r="J454" s="6" t="s">
        <v>19</v>
      </c>
      <c r="K454" s="6" t="s">
        <v>2354</v>
      </c>
      <c r="L454" s="6">
        <v>1876</v>
      </c>
      <c r="M454" s="6">
        <v>24</v>
      </c>
      <c r="N454" s="6" t="s">
        <v>2933</v>
      </c>
      <c r="O454" s="6">
        <v>9</v>
      </c>
      <c r="R454" s="6" t="s">
        <v>3952</v>
      </c>
      <c r="X454" s="6" t="s">
        <v>32</v>
      </c>
      <c r="Y454" s="6">
        <v>0</v>
      </c>
      <c r="AA454" s="6" t="s">
        <v>1395</v>
      </c>
      <c r="AB454" s="6" t="s">
        <v>1395</v>
      </c>
      <c r="AC454" s="6" t="s">
        <v>1395</v>
      </c>
      <c r="AD454" s="6" t="s">
        <v>3956</v>
      </c>
      <c r="AF454" s="6" t="s">
        <v>261</v>
      </c>
      <c r="AG454" cm="1">
        <f t="array" ref="AG454">SUMPRODUCT(--(INDEX('1900 Bastrop 0001 Clean'!A:AF, MATCH(A454 &amp; "|" &amp; B454, '1900 Bastrop 0001 Clean'!A:A &amp; "|" &amp; '1900 Bastrop 0001 Clean'!B:B, 0), 0) &lt;&gt; '1900 Bastrop 0001 Raw'!A454:AF454))</f>
        <v>1</v>
      </c>
    </row>
    <row r="455" spans="1:33">
      <c r="A455" s="6">
        <v>4</v>
      </c>
      <c r="B455" s="6">
        <v>79</v>
      </c>
      <c r="D455" s="6">
        <v>1</v>
      </c>
      <c r="E455" s="6">
        <v>70</v>
      </c>
      <c r="F455" s="6" t="s">
        <v>334</v>
      </c>
      <c r="G455" s="6" t="s">
        <v>23</v>
      </c>
      <c r="H455" s="6" t="s">
        <v>2936</v>
      </c>
      <c r="I455" s="6" t="s">
        <v>637</v>
      </c>
      <c r="J455" s="6" t="s">
        <v>24</v>
      </c>
      <c r="K455" s="6" t="s">
        <v>2128</v>
      </c>
      <c r="L455" s="6">
        <v>1878</v>
      </c>
      <c r="M455" s="6">
        <v>22</v>
      </c>
      <c r="N455" s="6" t="s">
        <v>2933</v>
      </c>
      <c r="O455" s="6">
        <v>9</v>
      </c>
      <c r="P455" s="6">
        <v>6</v>
      </c>
      <c r="Q455" s="6">
        <v>5</v>
      </c>
      <c r="R455" s="6" t="s">
        <v>3952</v>
      </c>
      <c r="AA455" s="6" t="s">
        <v>92</v>
      </c>
      <c r="AB455" s="6" t="s">
        <v>92</v>
      </c>
      <c r="AC455" s="6" t="s">
        <v>1395</v>
      </c>
      <c r="AG455" cm="1">
        <f t="array" ref="AG455">SUMPRODUCT(--(INDEX('1900 Bastrop 0001 Clean'!A:AF, MATCH(A455 &amp; "|" &amp; B455, '1900 Bastrop 0001 Clean'!A:A &amp; "|" &amp; '1900 Bastrop 0001 Clean'!B:B, 0), 0) &lt;&gt; '1900 Bastrop 0001 Raw'!A455:AF455))</f>
        <v>1</v>
      </c>
    </row>
    <row r="456" spans="1:33">
      <c r="A456" s="6">
        <v>5</v>
      </c>
      <c r="B456" s="6">
        <v>79</v>
      </c>
      <c r="D456" s="6">
        <v>1</v>
      </c>
      <c r="E456" s="6">
        <v>70</v>
      </c>
      <c r="F456" s="6" t="s">
        <v>334</v>
      </c>
      <c r="G456" s="6" t="s">
        <v>780</v>
      </c>
      <c r="H456" s="6" t="s">
        <v>2944</v>
      </c>
      <c r="I456" s="6" t="s">
        <v>637</v>
      </c>
      <c r="J456" s="6" t="s">
        <v>19</v>
      </c>
      <c r="K456" s="6" t="s">
        <v>2230</v>
      </c>
      <c r="L456" s="6">
        <v>1893</v>
      </c>
      <c r="M456" s="6">
        <v>6</v>
      </c>
      <c r="N456" s="6" t="s">
        <v>2939</v>
      </c>
      <c r="R456" s="6" t="s">
        <v>3952</v>
      </c>
      <c r="S456" s="6" t="s">
        <v>3952</v>
      </c>
      <c r="T456" s="6" t="s">
        <v>3952</v>
      </c>
      <c r="AG456" cm="1">
        <f t="array" ref="AG456">SUMPRODUCT(--(INDEX('1900 Bastrop 0001 Clean'!A:AF, MATCH(A456 &amp; "|" &amp; B456, '1900 Bastrop 0001 Clean'!A:A &amp; "|" &amp; '1900 Bastrop 0001 Clean'!B:B, 0), 0) &lt;&gt; '1900 Bastrop 0001 Raw'!A456:AF456))</f>
        <v>1</v>
      </c>
    </row>
    <row r="457" spans="1:33">
      <c r="A457" s="6">
        <v>6</v>
      </c>
      <c r="B457" s="6">
        <v>79</v>
      </c>
      <c r="D457" s="6">
        <v>1</v>
      </c>
      <c r="E457" s="6">
        <v>70</v>
      </c>
      <c r="F457" s="6" t="s">
        <v>334</v>
      </c>
      <c r="G457" s="6" t="s">
        <v>185</v>
      </c>
      <c r="H457" s="6" t="s">
        <v>2944</v>
      </c>
      <c r="I457" s="6" t="s">
        <v>637</v>
      </c>
      <c r="J457" s="6" t="s">
        <v>19</v>
      </c>
      <c r="K457" s="6" t="s">
        <v>2230</v>
      </c>
      <c r="L457" s="6">
        <v>1894</v>
      </c>
      <c r="M457" s="6">
        <v>5</v>
      </c>
      <c r="N457" s="6" t="s">
        <v>2939</v>
      </c>
      <c r="R457" s="6" t="s">
        <v>3952</v>
      </c>
      <c r="S457" s="6" t="s">
        <v>3952</v>
      </c>
      <c r="T457" s="6" t="s">
        <v>3952</v>
      </c>
      <c r="AG457" cm="1">
        <f t="array" ref="AG457">SUMPRODUCT(--(INDEX('1900 Bastrop 0001 Clean'!A:AF, MATCH(A457 &amp; "|" &amp; B457, '1900 Bastrop 0001 Clean'!A:A &amp; "|" &amp; '1900 Bastrop 0001 Clean'!B:B, 0), 0) &lt;&gt; '1900 Bastrop 0001 Raw'!A457:AF457))</f>
        <v>1</v>
      </c>
    </row>
    <row r="458" spans="1:33">
      <c r="A458" s="6">
        <v>7</v>
      </c>
      <c r="B458" s="6">
        <v>79</v>
      </c>
      <c r="D458" s="6">
        <v>1</v>
      </c>
      <c r="E458" s="6">
        <v>70</v>
      </c>
      <c r="F458" s="6" t="s">
        <v>334</v>
      </c>
      <c r="G458" s="6" t="s">
        <v>23</v>
      </c>
      <c r="H458" s="6" t="s">
        <v>2938</v>
      </c>
      <c r="I458" s="6" t="s">
        <v>637</v>
      </c>
      <c r="J458" s="6" t="s">
        <v>24</v>
      </c>
      <c r="K458" s="6" t="s">
        <v>2230</v>
      </c>
      <c r="L458" s="6">
        <v>1896</v>
      </c>
      <c r="M458" s="6">
        <v>3</v>
      </c>
      <c r="N458" s="6" t="s">
        <v>2939</v>
      </c>
      <c r="R458" s="6" t="s">
        <v>3952</v>
      </c>
      <c r="S458" s="6" t="s">
        <v>3952</v>
      </c>
      <c r="T458" s="6" t="s">
        <v>3952</v>
      </c>
      <c r="AG458" cm="1">
        <f t="array" ref="AG458">SUMPRODUCT(--(INDEX('1900 Bastrop 0001 Clean'!A:AF, MATCH(A458 &amp; "|" &amp; B458, '1900 Bastrop 0001 Clean'!A:A &amp; "|" &amp; '1900 Bastrop 0001 Clean'!B:B, 0), 0) &lt;&gt; '1900 Bastrop 0001 Raw'!A458:AF458))</f>
        <v>1</v>
      </c>
    </row>
    <row r="459" spans="1:33">
      <c r="A459" s="6">
        <v>8</v>
      </c>
      <c r="B459" s="6">
        <v>79</v>
      </c>
      <c r="D459" s="6">
        <v>1</v>
      </c>
      <c r="E459" s="6">
        <v>70</v>
      </c>
      <c r="F459" s="6" t="s">
        <v>334</v>
      </c>
      <c r="G459" s="6" t="s">
        <v>4136</v>
      </c>
      <c r="H459" s="6" t="s">
        <v>2944</v>
      </c>
      <c r="I459" s="6" t="s">
        <v>637</v>
      </c>
      <c r="J459" s="6" t="s">
        <v>19</v>
      </c>
      <c r="K459" s="6" t="s">
        <v>2190</v>
      </c>
      <c r="L459" s="6">
        <v>1897</v>
      </c>
      <c r="M459" s="6">
        <v>2</v>
      </c>
      <c r="N459" s="6" t="s">
        <v>2939</v>
      </c>
      <c r="R459" s="6" t="s">
        <v>3952</v>
      </c>
      <c r="S459" s="6" t="s">
        <v>3952</v>
      </c>
      <c r="T459" s="6" t="s">
        <v>3952</v>
      </c>
      <c r="AG459" cm="1">
        <f t="array" ref="AG459">SUMPRODUCT(--(INDEX('1900 Bastrop 0001 Clean'!A:AF, MATCH(A459 &amp; "|" &amp; B459, '1900 Bastrop 0001 Clean'!A:A &amp; "|" &amp; '1900 Bastrop 0001 Clean'!B:B, 0), 0) &lt;&gt; '1900 Bastrop 0001 Raw'!A459:AF459))</f>
        <v>1</v>
      </c>
    </row>
    <row r="460" spans="1:33">
      <c r="A460" s="6">
        <v>9</v>
      </c>
      <c r="B460" s="6">
        <v>79</v>
      </c>
      <c r="D460" s="6">
        <v>1</v>
      </c>
      <c r="E460" s="6">
        <v>70</v>
      </c>
      <c r="F460" s="6" t="s">
        <v>334</v>
      </c>
      <c r="G460" s="6" t="s">
        <v>3123</v>
      </c>
      <c r="H460" s="6" t="s">
        <v>2938</v>
      </c>
      <c r="I460" s="6" t="s">
        <v>637</v>
      </c>
      <c r="J460" s="6" t="s">
        <v>24</v>
      </c>
      <c r="K460" s="6" t="s">
        <v>2161</v>
      </c>
      <c r="L460" s="6">
        <v>1899</v>
      </c>
      <c r="M460" s="7">
        <v>45789</v>
      </c>
      <c r="N460" s="6" t="s">
        <v>2939</v>
      </c>
      <c r="R460" s="6" t="s">
        <v>3952</v>
      </c>
      <c r="S460" s="6" t="s">
        <v>3952</v>
      </c>
      <c r="T460" s="6" t="s">
        <v>3952</v>
      </c>
      <c r="AG460" cm="1">
        <f t="array" ref="AG460">SUMPRODUCT(--(INDEX('1900 Bastrop 0001 Clean'!A:AF, MATCH(A460 &amp; "|" &amp; B460, '1900 Bastrop 0001 Clean'!A:A &amp; "|" &amp; '1900 Bastrop 0001 Clean'!B:B, 0), 0) &lt;&gt; '1900 Bastrop 0001 Raw'!A460:AF460))</f>
        <v>1</v>
      </c>
    </row>
    <row r="461" spans="1:33">
      <c r="A461" s="6">
        <v>10</v>
      </c>
      <c r="B461" s="6">
        <v>80</v>
      </c>
      <c r="D461" s="6">
        <v>1</v>
      </c>
      <c r="E461" s="6">
        <v>74</v>
      </c>
      <c r="F461" s="6" t="s">
        <v>4255</v>
      </c>
      <c r="G461" s="6" t="s">
        <v>46</v>
      </c>
      <c r="H461" s="6" t="s">
        <v>3949</v>
      </c>
      <c r="I461" s="6" t="s">
        <v>20</v>
      </c>
      <c r="J461" s="6" t="s">
        <v>19</v>
      </c>
      <c r="K461" s="6" t="s">
        <v>2354</v>
      </c>
      <c r="L461" s="6">
        <v>1860</v>
      </c>
      <c r="M461" s="6">
        <v>40</v>
      </c>
      <c r="N461" s="6" t="s">
        <v>2933</v>
      </c>
      <c r="O461" s="6">
        <v>12</v>
      </c>
      <c r="R461" s="6" t="s">
        <v>3958</v>
      </c>
      <c r="S461" s="6" t="s">
        <v>3958</v>
      </c>
      <c r="T461" s="6" t="s">
        <v>3958</v>
      </c>
      <c r="X461" s="6" t="s">
        <v>32</v>
      </c>
      <c r="Y461" s="6">
        <v>0</v>
      </c>
      <c r="AA461" s="6" t="s">
        <v>1395</v>
      </c>
      <c r="AB461" s="6" t="s">
        <v>1395</v>
      </c>
      <c r="AC461" s="6" t="s">
        <v>1395</v>
      </c>
      <c r="AD461" s="6" t="s">
        <v>3956</v>
      </c>
      <c r="AF461" s="6" t="s">
        <v>261</v>
      </c>
      <c r="AG461" cm="1">
        <f t="array" ref="AG461">SUMPRODUCT(--(INDEX('1900 Bastrop 0001 Clean'!A:AF, MATCH(A461 &amp; "|" &amp; B461, '1900 Bastrop 0001 Clean'!A:A &amp; "|" &amp; '1900 Bastrop 0001 Clean'!B:B, 0), 0) &lt;&gt; '1900 Bastrop 0001 Raw'!A461:AF461))</f>
        <v>1</v>
      </c>
    </row>
    <row r="462" spans="1:33">
      <c r="A462" s="6">
        <v>11</v>
      </c>
      <c r="B462" s="6">
        <v>80</v>
      </c>
      <c r="D462" s="6">
        <v>1</v>
      </c>
      <c r="E462" s="6">
        <v>74</v>
      </c>
      <c r="F462" s="6" t="s">
        <v>4255</v>
      </c>
      <c r="G462" s="6" t="s">
        <v>479</v>
      </c>
      <c r="H462" s="6" t="s">
        <v>2936</v>
      </c>
      <c r="I462" s="6" t="s">
        <v>20</v>
      </c>
      <c r="J462" s="6" t="s">
        <v>24</v>
      </c>
      <c r="K462" s="6" t="s">
        <v>2190</v>
      </c>
      <c r="L462" s="6">
        <v>1869</v>
      </c>
      <c r="M462" s="6">
        <v>30</v>
      </c>
      <c r="N462" s="6" t="s">
        <v>2933</v>
      </c>
      <c r="O462" s="6">
        <v>12</v>
      </c>
      <c r="P462" s="6">
        <v>7</v>
      </c>
      <c r="Q462" s="6">
        <v>7</v>
      </c>
      <c r="R462" s="6" t="s">
        <v>3958</v>
      </c>
      <c r="S462" s="6" t="s">
        <v>3958</v>
      </c>
      <c r="T462" s="6" t="s">
        <v>3958</v>
      </c>
      <c r="AA462" s="6" t="s">
        <v>1395</v>
      </c>
      <c r="AB462" s="6" t="s">
        <v>1395</v>
      </c>
      <c r="AC462" s="6" t="s">
        <v>1395</v>
      </c>
      <c r="AG462" cm="1">
        <f t="array" ref="AG462">SUMPRODUCT(--(INDEX('1900 Bastrop 0001 Clean'!A:AF, MATCH(A462 &amp; "|" &amp; B462, '1900 Bastrop 0001 Clean'!A:A &amp; "|" &amp; '1900 Bastrop 0001 Clean'!B:B, 0), 0) &lt;&gt; '1900 Bastrop 0001 Raw'!A462:AF462))</f>
        <v>1</v>
      </c>
    </row>
    <row r="463" spans="1:33">
      <c r="A463" s="6">
        <v>12</v>
      </c>
      <c r="B463" s="6">
        <v>80</v>
      </c>
      <c r="D463" s="6">
        <v>1</v>
      </c>
      <c r="E463" s="6">
        <v>74</v>
      </c>
      <c r="F463" s="6" t="s">
        <v>4255</v>
      </c>
      <c r="G463" s="6" t="s">
        <v>4256</v>
      </c>
      <c r="H463" s="6" t="s">
        <v>2944</v>
      </c>
      <c r="I463" s="6" t="s">
        <v>20</v>
      </c>
      <c r="J463" s="6" t="s">
        <v>19</v>
      </c>
      <c r="K463" s="6" t="s">
        <v>2143</v>
      </c>
      <c r="L463" s="6">
        <v>1889</v>
      </c>
      <c r="M463" s="6">
        <v>10</v>
      </c>
      <c r="N463" s="6" t="s">
        <v>2939</v>
      </c>
      <c r="R463" s="6" t="s">
        <v>3952</v>
      </c>
      <c r="S463" s="6" t="s">
        <v>3958</v>
      </c>
      <c r="T463" s="6" t="s">
        <v>3958</v>
      </c>
      <c r="X463" s="6" t="s">
        <v>4039</v>
      </c>
      <c r="Z463" s="6">
        <v>5</v>
      </c>
      <c r="AA463" s="6" t="s">
        <v>1395</v>
      </c>
      <c r="AB463" s="6" t="s">
        <v>1395</v>
      </c>
      <c r="AC463" s="6" t="s">
        <v>1395</v>
      </c>
      <c r="AG463" cm="1">
        <f t="array" ref="AG463">SUMPRODUCT(--(INDEX('1900 Bastrop 0001 Clean'!A:AF, MATCH(A463 &amp; "|" &amp; B463, '1900 Bastrop 0001 Clean'!A:A &amp; "|" &amp; '1900 Bastrop 0001 Clean'!B:B, 0), 0) &lt;&gt; '1900 Bastrop 0001 Raw'!A463:AF463))</f>
        <v>1</v>
      </c>
    </row>
    <row r="464" spans="1:33">
      <c r="A464" s="6">
        <v>13</v>
      </c>
      <c r="B464" s="6">
        <v>80</v>
      </c>
      <c r="D464" s="6">
        <v>1</v>
      </c>
      <c r="E464" s="6">
        <v>74</v>
      </c>
      <c r="F464" s="6" t="s">
        <v>4255</v>
      </c>
      <c r="G464" s="6" t="s">
        <v>4257</v>
      </c>
      <c r="H464" s="6" t="s">
        <v>2944</v>
      </c>
      <c r="I464" s="6" t="s">
        <v>20</v>
      </c>
      <c r="J464" s="6" t="s">
        <v>19</v>
      </c>
      <c r="K464" s="6" t="s">
        <v>2161</v>
      </c>
      <c r="L464" s="6">
        <v>1890</v>
      </c>
      <c r="M464" s="6">
        <v>9</v>
      </c>
      <c r="N464" s="6" t="s">
        <v>2939</v>
      </c>
      <c r="R464" s="6" t="s">
        <v>3952</v>
      </c>
      <c r="S464" s="6" t="s">
        <v>3958</v>
      </c>
      <c r="T464" s="6" t="s">
        <v>3958</v>
      </c>
      <c r="X464" s="6" t="s">
        <v>4039</v>
      </c>
      <c r="Z464" s="6">
        <v>5</v>
      </c>
      <c r="AA464" s="6" t="s">
        <v>1395</v>
      </c>
      <c r="AB464" s="6" t="s">
        <v>1395</v>
      </c>
      <c r="AC464" s="6" t="s">
        <v>1395</v>
      </c>
      <c r="AG464" cm="1">
        <f t="array" ref="AG464">SUMPRODUCT(--(INDEX('1900 Bastrop 0001 Clean'!A:AF, MATCH(A464 &amp; "|" &amp; B464, '1900 Bastrop 0001 Clean'!A:A &amp; "|" &amp; '1900 Bastrop 0001 Clean'!B:B, 0), 0) &lt;&gt; '1900 Bastrop 0001 Raw'!A464:AF464))</f>
        <v>1</v>
      </c>
    </row>
    <row r="465" spans="1:33">
      <c r="A465" s="6">
        <v>14</v>
      </c>
      <c r="B465" s="6">
        <v>80</v>
      </c>
      <c r="D465" s="6">
        <v>1</v>
      </c>
      <c r="E465" s="6">
        <v>74</v>
      </c>
      <c r="F465" s="6" t="s">
        <v>4255</v>
      </c>
      <c r="G465" s="6" t="s">
        <v>4258</v>
      </c>
      <c r="H465" s="6" t="s">
        <v>2938</v>
      </c>
      <c r="I465" s="6" t="s">
        <v>20</v>
      </c>
      <c r="J465" s="6" t="s">
        <v>24</v>
      </c>
      <c r="K465" s="6" t="s">
        <v>2190</v>
      </c>
      <c r="L465" s="6">
        <v>1892</v>
      </c>
      <c r="M465" s="6">
        <v>7</v>
      </c>
      <c r="N465" s="6" t="s">
        <v>2939</v>
      </c>
      <c r="R465" s="6" t="s">
        <v>3952</v>
      </c>
      <c r="S465" s="6" t="s">
        <v>3958</v>
      </c>
      <c r="T465" s="6" t="s">
        <v>3958</v>
      </c>
      <c r="AG465" cm="1">
        <f t="array" ref="AG465">SUMPRODUCT(--(INDEX('1900 Bastrop 0001 Clean'!A:AF, MATCH(A465 &amp; "|" &amp; B465, '1900 Bastrop 0001 Clean'!A:A &amp; "|" &amp; '1900 Bastrop 0001 Clean'!B:B, 0), 0) &lt;&gt; '1900 Bastrop 0001 Raw'!A465:AF465))</f>
        <v>1</v>
      </c>
    </row>
    <row r="466" spans="1:33">
      <c r="A466" s="6">
        <v>15</v>
      </c>
      <c r="B466" s="6">
        <v>80</v>
      </c>
      <c r="D466" s="6">
        <v>1</v>
      </c>
      <c r="E466" s="6">
        <v>74</v>
      </c>
      <c r="F466" s="6" t="s">
        <v>4255</v>
      </c>
      <c r="G466" s="6" t="s">
        <v>4259</v>
      </c>
      <c r="H466" s="6" t="s">
        <v>2938</v>
      </c>
      <c r="I466" s="6" t="s">
        <v>20</v>
      </c>
      <c r="J466" s="6" t="s">
        <v>24</v>
      </c>
      <c r="K466" s="6" t="s">
        <v>2206</v>
      </c>
      <c r="L466" s="6">
        <v>1894</v>
      </c>
      <c r="M466" s="6">
        <v>6</v>
      </c>
      <c r="N466" s="6" t="s">
        <v>2939</v>
      </c>
      <c r="R466" s="6" t="s">
        <v>3952</v>
      </c>
      <c r="S466" s="6" t="s">
        <v>3958</v>
      </c>
      <c r="T466" s="6" t="s">
        <v>3958</v>
      </c>
      <c r="AG466" cm="1">
        <f t="array" ref="AG466">SUMPRODUCT(--(INDEX('1900 Bastrop 0001 Clean'!A:AF, MATCH(A466 &amp; "|" &amp; B466, '1900 Bastrop 0001 Clean'!A:A &amp; "|" &amp; '1900 Bastrop 0001 Clean'!B:B, 0), 0) &lt;&gt; '1900 Bastrop 0001 Raw'!A466:AF466))</f>
        <v>1</v>
      </c>
    </row>
    <row r="467" spans="1:33">
      <c r="A467" s="6">
        <v>16</v>
      </c>
      <c r="B467" s="6">
        <v>80</v>
      </c>
      <c r="D467" s="6">
        <v>1</v>
      </c>
      <c r="E467" s="6">
        <v>74</v>
      </c>
      <c r="F467" s="6" t="s">
        <v>4255</v>
      </c>
      <c r="G467" s="6" t="s">
        <v>4260</v>
      </c>
      <c r="H467" s="6" t="s">
        <v>2938</v>
      </c>
      <c r="I467" s="6" t="s">
        <v>20</v>
      </c>
      <c r="J467" s="6" t="s">
        <v>24</v>
      </c>
      <c r="K467" s="6" t="s">
        <v>1971</v>
      </c>
      <c r="L467" s="6">
        <v>1896</v>
      </c>
      <c r="M467" s="6">
        <v>4</v>
      </c>
      <c r="N467" s="6" t="s">
        <v>2939</v>
      </c>
      <c r="R467" s="6" t="s">
        <v>3952</v>
      </c>
      <c r="S467" s="6" t="s">
        <v>3958</v>
      </c>
      <c r="T467" s="6" t="s">
        <v>3958</v>
      </c>
      <c r="AG467" cm="1">
        <f t="array" ref="AG467">SUMPRODUCT(--(INDEX('1900 Bastrop 0001 Clean'!A:AF, MATCH(A467 &amp; "|" &amp; B467, '1900 Bastrop 0001 Clean'!A:A &amp; "|" &amp; '1900 Bastrop 0001 Clean'!B:B, 0), 0) &lt;&gt; '1900 Bastrop 0001 Raw'!A467:AF467))</f>
        <v>1</v>
      </c>
    </row>
    <row r="468" spans="1:33">
      <c r="A468" s="6">
        <v>17</v>
      </c>
      <c r="B468" s="6">
        <v>80</v>
      </c>
      <c r="D468" s="6">
        <v>1</v>
      </c>
      <c r="E468" s="6">
        <v>74</v>
      </c>
      <c r="F468" s="6" t="s">
        <v>4255</v>
      </c>
      <c r="G468" s="6" t="s">
        <v>316</v>
      </c>
      <c r="H468" s="6" t="s">
        <v>2944</v>
      </c>
      <c r="I468" s="6" t="s">
        <v>20</v>
      </c>
      <c r="J468" s="6" t="s">
        <v>19</v>
      </c>
      <c r="K468" s="6" t="s">
        <v>2354</v>
      </c>
      <c r="L468" s="6">
        <v>1897</v>
      </c>
      <c r="M468" s="6">
        <v>3</v>
      </c>
      <c r="N468" s="6" t="s">
        <v>2939</v>
      </c>
      <c r="R468" s="6" t="s">
        <v>3952</v>
      </c>
      <c r="S468" s="6" t="s">
        <v>3958</v>
      </c>
      <c r="T468" s="6" t="s">
        <v>3958</v>
      </c>
      <c r="AB468" s="6" t="s">
        <v>1395</v>
      </c>
      <c r="AG468" cm="1">
        <f t="array" ref="AG468">SUMPRODUCT(--(INDEX('1900 Bastrop 0001 Clean'!A:AF, MATCH(A468 &amp; "|" &amp; B468, '1900 Bastrop 0001 Clean'!A:A &amp; "|" &amp; '1900 Bastrop 0001 Clean'!B:B, 0), 0) &lt;&gt; '1900 Bastrop 0001 Raw'!A468:AF468))</f>
        <v>1</v>
      </c>
    </row>
    <row r="469" spans="1:33">
      <c r="A469" s="6">
        <v>18</v>
      </c>
      <c r="B469" s="6">
        <v>80</v>
      </c>
      <c r="D469" s="6">
        <v>1</v>
      </c>
      <c r="E469" s="6">
        <v>74</v>
      </c>
      <c r="F469" s="6" t="s">
        <v>4255</v>
      </c>
      <c r="G469" s="6" t="s">
        <v>4261</v>
      </c>
      <c r="H469" s="6" t="s">
        <v>2938</v>
      </c>
      <c r="I469" s="6" t="s">
        <v>20</v>
      </c>
      <c r="J469" s="6" t="s">
        <v>24</v>
      </c>
      <c r="K469" s="6" t="s">
        <v>1971</v>
      </c>
      <c r="L469" s="6">
        <v>1899</v>
      </c>
      <c r="M469" s="6">
        <v>1</v>
      </c>
      <c r="N469" s="6" t="s">
        <v>2939</v>
      </c>
      <c r="R469" s="6" t="s">
        <v>3952</v>
      </c>
      <c r="S469" s="6" t="s">
        <v>3958</v>
      </c>
      <c r="T469" s="6" t="s">
        <v>3958</v>
      </c>
      <c r="AG469" cm="1">
        <f t="array" ref="AG469">SUMPRODUCT(--(INDEX('1900 Bastrop 0001 Clean'!A:AF, MATCH(A469 &amp; "|" &amp; B469, '1900 Bastrop 0001 Clean'!A:A &amp; "|" &amp; '1900 Bastrop 0001 Clean'!B:B, 0), 0) &lt;&gt; '1900 Bastrop 0001 Raw'!A469:AF469))</f>
        <v>1</v>
      </c>
    </row>
    <row r="470" spans="1:33">
      <c r="A470" s="6">
        <v>19</v>
      </c>
      <c r="B470" s="6">
        <v>81</v>
      </c>
      <c r="D470" s="6">
        <v>1</v>
      </c>
      <c r="E470" s="6">
        <v>80</v>
      </c>
      <c r="F470" s="6" t="s">
        <v>4262</v>
      </c>
      <c r="G470" s="6" t="s">
        <v>170</v>
      </c>
      <c r="H470" s="6" t="s">
        <v>3949</v>
      </c>
      <c r="I470" s="6" t="s">
        <v>20</v>
      </c>
      <c r="J470" s="6" t="s">
        <v>19</v>
      </c>
      <c r="K470" s="6" t="s">
        <v>2526</v>
      </c>
      <c r="L470" s="6">
        <v>1871</v>
      </c>
      <c r="M470" s="6">
        <v>28</v>
      </c>
      <c r="N470" s="6" t="s">
        <v>2933</v>
      </c>
      <c r="O470" s="6">
        <v>8</v>
      </c>
      <c r="R470" s="6" t="s">
        <v>3952</v>
      </c>
      <c r="S470" s="6" t="s">
        <v>116</v>
      </c>
      <c r="T470" s="6" t="s">
        <v>116</v>
      </c>
      <c r="X470" s="6" t="s">
        <v>32</v>
      </c>
      <c r="Y470" s="6">
        <v>0</v>
      </c>
      <c r="AA470" s="6" t="s">
        <v>92</v>
      </c>
      <c r="AB470" s="6" t="s">
        <v>92</v>
      </c>
      <c r="AC470" s="6" t="s">
        <v>1395</v>
      </c>
      <c r="AD470" s="6" t="s">
        <v>3956</v>
      </c>
      <c r="AF470" s="6" t="s">
        <v>261</v>
      </c>
      <c r="AG470" cm="1">
        <f t="array" ref="AG470">SUMPRODUCT(--(INDEX('1900 Bastrop 0001 Clean'!A:AF, MATCH(A470 &amp; "|" &amp; B470, '1900 Bastrop 0001 Clean'!A:A &amp; "|" &amp; '1900 Bastrop 0001 Clean'!B:B, 0), 0) &lt;&gt; '1900 Bastrop 0001 Raw'!A470:AF470))</f>
        <v>0</v>
      </c>
    </row>
    <row r="471" spans="1:33">
      <c r="A471" s="6">
        <v>20</v>
      </c>
      <c r="B471" s="6">
        <v>81</v>
      </c>
      <c r="D471" s="6">
        <v>1</v>
      </c>
      <c r="E471" s="6">
        <v>80</v>
      </c>
      <c r="F471" s="6" t="s">
        <v>4262</v>
      </c>
      <c r="G471" s="6" t="s">
        <v>3123</v>
      </c>
      <c r="H471" s="6" t="s">
        <v>2936</v>
      </c>
      <c r="I471" s="6" t="s">
        <v>20</v>
      </c>
      <c r="J471" s="6" t="s">
        <v>24</v>
      </c>
      <c r="K471" s="6" t="s">
        <v>2354</v>
      </c>
      <c r="L471" s="6">
        <v>1871</v>
      </c>
      <c r="M471" s="6">
        <v>29</v>
      </c>
      <c r="N471" s="6" t="s">
        <v>2933</v>
      </c>
      <c r="O471" s="6">
        <v>8</v>
      </c>
      <c r="P471" s="6">
        <v>4</v>
      </c>
      <c r="Q471" s="6">
        <v>4</v>
      </c>
      <c r="R471" s="6" t="s">
        <v>3958</v>
      </c>
      <c r="S471" s="6" t="s">
        <v>3958</v>
      </c>
      <c r="T471" s="6" t="s">
        <v>3958</v>
      </c>
      <c r="AA471" s="6" t="s">
        <v>1395</v>
      </c>
      <c r="AB471" s="6" t="s">
        <v>1395</v>
      </c>
      <c r="AC471" s="6" t="s">
        <v>1395</v>
      </c>
      <c r="AG471" cm="1">
        <f t="array" ref="AG471">SUMPRODUCT(--(INDEX('1900 Bastrop 0001 Clean'!A:AF, MATCH(A471 &amp; "|" &amp; B471, '1900 Bastrop 0001 Clean'!A:A &amp; "|" &amp; '1900 Bastrop 0001 Clean'!B:B, 0), 0) &lt;&gt; '1900 Bastrop 0001 Raw'!A471:AF471))</f>
        <v>0</v>
      </c>
    </row>
    <row r="472" spans="1:33">
      <c r="A472" s="6">
        <v>21</v>
      </c>
      <c r="B472" s="6">
        <v>81</v>
      </c>
      <c r="D472" s="6">
        <v>1</v>
      </c>
      <c r="E472" s="6">
        <v>80</v>
      </c>
      <c r="F472" s="6" t="s">
        <v>4262</v>
      </c>
      <c r="G472" s="6" t="s">
        <v>70</v>
      </c>
      <c r="H472" s="6" t="s">
        <v>2944</v>
      </c>
      <c r="I472" s="6" t="s">
        <v>20</v>
      </c>
      <c r="J472" s="6" t="s">
        <v>19</v>
      </c>
      <c r="K472" s="6" t="s">
        <v>2143</v>
      </c>
      <c r="L472" s="6">
        <v>1892</v>
      </c>
      <c r="M472" s="6">
        <v>7</v>
      </c>
      <c r="N472" s="6" t="s">
        <v>2939</v>
      </c>
      <c r="R472" s="6" t="s">
        <v>3952</v>
      </c>
      <c r="S472" s="6" t="s">
        <v>3952</v>
      </c>
      <c r="T472" s="6" t="s">
        <v>3958</v>
      </c>
      <c r="AG472" cm="1">
        <f t="array" ref="AG472">SUMPRODUCT(--(INDEX('1900 Bastrop 0001 Clean'!A:AF, MATCH(A472 &amp; "|" &amp; B472, '1900 Bastrop 0001 Clean'!A:A &amp; "|" &amp; '1900 Bastrop 0001 Clean'!B:B, 0), 0) &lt;&gt; '1900 Bastrop 0001 Raw'!A472:AF472))</f>
        <v>0</v>
      </c>
    </row>
    <row r="473" spans="1:33">
      <c r="A473" s="6">
        <v>22</v>
      </c>
      <c r="B473" s="6">
        <v>81</v>
      </c>
      <c r="D473" s="6">
        <v>1</v>
      </c>
      <c r="E473" s="6">
        <v>80</v>
      </c>
      <c r="F473" s="6" t="s">
        <v>4262</v>
      </c>
      <c r="G473" s="6" t="s">
        <v>4263</v>
      </c>
      <c r="H473" s="6" t="s">
        <v>2938</v>
      </c>
      <c r="I473" s="6" t="s">
        <v>20</v>
      </c>
      <c r="J473" s="6" t="s">
        <v>24</v>
      </c>
      <c r="K473" s="6" t="s">
        <v>2143</v>
      </c>
      <c r="L473" s="6">
        <v>1894</v>
      </c>
      <c r="M473" s="6">
        <v>5</v>
      </c>
      <c r="N473" s="6" t="s">
        <v>2939</v>
      </c>
      <c r="R473" s="6" t="s">
        <v>3952</v>
      </c>
      <c r="S473" s="6" t="s">
        <v>3952</v>
      </c>
      <c r="T473" s="6" t="s">
        <v>3958</v>
      </c>
      <c r="AG473" cm="1">
        <f t="array" ref="AG473">SUMPRODUCT(--(INDEX('1900 Bastrop 0001 Clean'!A:AF, MATCH(A473 &amp; "|" &amp; B473, '1900 Bastrop 0001 Clean'!A:A &amp; "|" &amp; '1900 Bastrop 0001 Clean'!B:B, 0), 0) &lt;&gt; '1900 Bastrop 0001 Raw'!A473:AF473))</f>
        <v>0</v>
      </c>
    </row>
    <row r="474" spans="1:33">
      <c r="A474" s="6">
        <v>23</v>
      </c>
      <c r="B474" s="6">
        <v>81</v>
      </c>
      <c r="D474" s="6">
        <v>1</v>
      </c>
      <c r="E474" s="6">
        <v>80</v>
      </c>
      <c r="F474" s="6" t="s">
        <v>4262</v>
      </c>
      <c r="G474" s="6" t="s">
        <v>4264</v>
      </c>
      <c r="H474" s="6" t="s">
        <v>2938</v>
      </c>
      <c r="I474" s="6" t="s">
        <v>20</v>
      </c>
      <c r="J474" s="6" t="s">
        <v>24</v>
      </c>
      <c r="K474" s="6" t="s">
        <v>2143</v>
      </c>
      <c r="L474" s="6">
        <v>1896</v>
      </c>
      <c r="M474" s="6">
        <v>3</v>
      </c>
      <c r="N474" s="6" t="s">
        <v>2939</v>
      </c>
      <c r="R474" s="6" t="s">
        <v>3952</v>
      </c>
      <c r="S474" s="6" t="s">
        <v>3952</v>
      </c>
      <c r="T474" s="6" t="s">
        <v>3958</v>
      </c>
      <c r="AG474" cm="1">
        <f t="array" ref="AG474">SUMPRODUCT(--(INDEX('1900 Bastrop 0001 Clean'!A:AF, MATCH(A474 &amp; "|" &amp; B474, '1900 Bastrop 0001 Clean'!A:A &amp; "|" &amp; '1900 Bastrop 0001 Clean'!B:B, 0), 0) &lt;&gt; '1900 Bastrop 0001 Raw'!A474:AF474))</f>
        <v>0</v>
      </c>
    </row>
    <row r="475" spans="1:33">
      <c r="A475" s="6">
        <v>24</v>
      </c>
      <c r="B475" s="6">
        <v>81</v>
      </c>
      <c r="D475" s="6">
        <v>1</v>
      </c>
      <c r="E475" s="6">
        <v>80</v>
      </c>
      <c r="F475" s="6" t="s">
        <v>4262</v>
      </c>
      <c r="G475" s="6" t="s">
        <v>4265</v>
      </c>
      <c r="H475" s="6" t="s">
        <v>2944</v>
      </c>
      <c r="I475" s="6" t="s">
        <v>20</v>
      </c>
      <c r="J475" s="6" t="s">
        <v>19</v>
      </c>
      <c r="K475" s="6" t="s">
        <v>2206</v>
      </c>
      <c r="L475" s="6">
        <v>1899</v>
      </c>
      <c r="M475" s="6">
        <v>1</v>
      </c>
      <c r="N475" s="6" t="s">
        <v>2939</v>
      </c>
      <c r="R475" s="6" t="s">
        <v>3952</v>
      </c>
      <c r="S475" s="6" t="s">
        <v>3952</v>
      </c>
      <c r="T475" s="6" t="s">
        <v>3958</v>
      </c>
      <c r="AG475" cm="1">
        <f t="array" ref="AG475">SUMPRODUCT(--(INDEX('1900 Bastrop 0001 Clean'!A:AF, MATCH(A475 &amp; "|" &amp; B475, '1900 Bastrop 0001 Clean'!A:A &amp; "|" &amp; '1900 Bastrop 0001 Clean'!B:B, 0), 0) &lt;&gt; '1900 Bastrop 0001 Raw'!A475:AF475))</f>
        <v>0</v>
      </c>
    </row>
    <row r="476" spans="1:33">
      <c r="A476" s="6">
        <v>25</v>
      </c>
      <c r="B476" s="6">
        <v>82</v>
      </c>
      <c r="D476" s="6">
        <v>1</v>
      </c>
      <c r="E476" s="6">
        <v>81</v>
      </c>
      <c r="F476" s="6" t="s">
        <v>4266</v>
      </c>
      <c r="G476" s="6" t="s">
        <v>4267</v>
      </c>
      <c r="H476" s="6" t="s">
        <v>3949</v>
      </c>
      <c r="I476" s="6" t="s">
        <v>20</v>
      </c>
      <c r="J476" s="6" t="s">
        <v>19</v>
      </c>
      <c r="K476" s="6" t="s">
        <v>2245</v>
      </c>
      <c r="L476" s="6">
        <v>1869</v>
      </c>
      <c r="M476" s="6">
        <v>30</v>
      </c>
      <c r="N476" s="6" t="s">
        <v>2933</v>
      </c>
      <c r="O476" s="6">
        <v>8</v>
      </c>
      <c r="R476" s="6" t="s">
        <v>4034</v>
      </c>
      <c r="S476" s="6" t="s">
        <v>4034</v>
      </c>
      <c r="T476" s="6" t="s">
        <v>4012</v>
      </c>
      <c r="X476" s="6" t="s">
        <v>32</v>
      </c>
      <c r="Y476" s="6">
        <v>0</v>
      </c>
      <c r="AA476" s="6" t="s">
        <v>1395</v>
      </c>
      <c r="AB476" s="6" t="s">
        <v>1395</v>
      </c>
      <c r="AC476" s="6" t="s">
        <v>1395</v>
      </c>
      <c r="AD476" s="6" t="s">
        <v>3956</v>
      </c>
      <c r="AF476" s="6" t="s">
        <v>261</v>
      </c>
      <c r="AG476" cm="1">
        <f t="array" ref="AG476">SUMPRODUCT(--(INDEX('1900 Bastrop 0001 Clean'!A:AF, MATCH(A476 &amp; "|" &amp; B476, '1900 Bastrop 0001 Clean'!A:A &amp; "|" &amp; '1900 Bastrop 0001 Clean'!B:B, 0), 0) &lt;&gt; '1900 Bastrop 0001 Raw'!A476:AF476))</f>
        <v>0</v>
      </c>
    </row>
    <row r="477" spans="1:33">
      <c r="A477" s="6">
        <v>26</v>
      </c>
      <c r="B477" s="6">
        <v>82</v>
      </c>
      <c r="D477" s="6">
        <v>1</v>
      </c>
      <c r="E477" s="6">
        <v>81</v>
      </c>
      <c r="F477" s="6" t="s">
        <v>4266</v>
      </c>
      <c r="G477" s="6" t="s">
        <v>1568</v>
      </c>
      <c r="H477" s="6" t="s">
        <v>2936</v>
      </c>
      <c r="I477" s="6" t="s">
        <v>20</v>
      </c>
      <c r="J477" s="6" t="s">
        <v>24</v>
      </c>
      <c r="K477" s="6" t="s">
        <v>2206</v>
      </c>
      <c r="L477" s="6">
        <v>1872</v>
      </c>
      <c r="M477" s="6">
        <v>28</v>
      </c>
      <c r="N477" s="6" t="s">
        <v>2933</v>
      </c>
      <c r="O477" s="6">
        <v>8</v>
      </c>
      <c r="P477" s="6">
        <v>4</v>
      </c>
      <c r="Q477" s="6">
        <v>4</v>
      </c>
      <c r="R477" s="6" t="s">
        <v>4012</v>
      </c>
      <c r="S477" s="6" t="s">
        <v>4268</v>
      </c>
      <c r="T477" s="6" t="s">
        <v>4082</v>
      </c>
      <c r="AA477" s="6" t="s">
        <v>1395</v>
      </c>
      <c r="AB477" s="6" t="s">
        <v>1395</v>
      </c>
      <c r="AC477" s="6" t="s">
        <v>1395</v>
      </c>
      <c r="AG477" cm="1">
        <f t="array" ref="AG477">SUMPRODUCT(--(INDEX('1900 Bastrop 0001 Clean'!A:AF, MATCH(A477 &amp; "|" &amp; B477, '1900 Bastrop 0001 Clean'!A:A &amp; "|" &amp; '1900 Bastrop 0001 Clean'!B:B, 0), 0) &lt;&gt; '1900 Bastrop 0001 Raw'!A477:AF477))</f>
        <v>0</v>
      </c>
    </row>
    <row r="478" spans="1:33">
      <c r="A478" s="6">
        <v>27</v>
      </c>
      <c r="B478" s="6">
        <v>82</v>
      </c>
      <c r="D478" s="6">
        <v>1</v>
      </c>
      <c r="E478" s="6">
        <v>81</v>
      </c>
      <c r="F478" s="6" t="s">
        <v>4266</v>
      </c>
      <c r="G478" s="6" t="s">
        <v>4269</v>
      </c>
      <c r="H478" s="6" t="s">
        <v>2944</v>
      </c>
      <c r="I478" s="6" t="s">
        <v>20</v>
      </c>
      <c r="J478" s="6" t="s">
        <v>19</v>
      </c>
      <c r="K478" s="6" t="s">
        <v>1971</v>
      </c>
      <c r="L478" s="6">
        <v>1892</v>
      </c>
      <c r="M478" s="6">
        <v>8</v>
      </c>
      <c r="N478" s="6" t="s">
        <v>2939</v>
      </c>
      <c r="R478" s="6" t="s">
        <v>4012</v>
      </c>
      <c r="S478" s="6" t="s">
        <v>4034</v>
      </c>
      <c r="T478" s="6" t="s">
        <v>4012</v>
      </c>
      <c r="Z478" s="6">
        <v>0</v>
      </c>
      <c r="AG478" cm="1">
        <f t="array" ref="AG478">SUMPRODUCT(--(INDEX('1900 Bastrop 0001 Clean'!A:AF, MATCH(A478 &amp; "|" &amp; B478, '1900 Bastrop 0001 Clean'!A:A &amp; "|" &amp; '1900 Bastrop 0001 Clean'!B:B, 0), 0) &lt;&gt; '1900 Bastrop 0001 Raw'!A478:AF478))</f>
        <v>0</v>
      </c>
    </row>
    <row r="479" spans="1:33">
      <c r="A479" s="6">
        <v>28</v>
      </c>
      <c r="B479" s="6">
        <v>82</v>
      </c>
      <c r="D479" s="6">
        <v>1</v>
      </c>
      <c r="E479" s="6">
        <v>81</v>
      </c>
      <c r="F479" s="6" t="s">
        <v>4266</v>
      </c>
      <c r="G479" s="6" t="s">
        <v>4270</v>
      </c>
      <c r="H479" s="6" t="s">
        <v>2944</v>
      </c>
      <c r="I479" s="6" t="s">
        <v>20</v>
      </c>
      <c r="J479" s="6" t="s">
        <v>19</v>
      </c>
      <c r="K479" s="6" t="s">
        <v>2033</v>
      </c>
      <c r="L479" s="6">
        <v>1894</v>
      </c>
      <c r="M479" s="6">
        <v>6</v>
      </c>
      <c r="N479" s="6" t="s">
        <v>2939</v>
      </c>
      <c r="R479" s="6" t="s">
        <v>4012</v>
      </c>
      <c r="S479" s="6" t="s">
        <v>4034</v>
      </c>
      <c r="T479" s="6" t="s">
        <v>4012</v>
      </c>
      <c r="AG479" cm="1">
        <f t="array" ref="AG479">SUMPRODUCT(--(INDEX('1900 Bastrop 0001 Clean'!A:AF, MATCH(A479 &amp; "|" &amp; B479, '1900 Bastrop 0001 Clean'!A:A &amp; "|" &amp; '1900 Bastrop 0001 Clean'!B:B, 0), 0) &lt;&gt; '1900 Bastrop 0001 Raw'!A479:AF479))</f>
        <v>0</v>
      </c>
    </row>
    <row r="480" spans="1:33">
      <c r="A480" s="6">
        <v>29</v>
      </c>
      <c r="B480" s="6">
        <v>82</v>
      </c>
      <c r="D480" s="6">
        <v>1</v>
      </c>
      <c r="E480" s="6">
        <v>81</v>
      </c>
      <c r="F480" s="6" t="s">
        <v>4266</v>
      </c>
      <c r="G480" s="6" t="s">
        <v>4271</v>
      </c>
      <c r="H480" s="6" t="s">
        <v>2938</v>
      </c>
      <c r="I480" s="6" t="s">
        <v>20</v>
      </c>
      <c r="J480" s="6" t="s">
        <v>24</v>
      </c>
      <c r="K480" s="6" t="s">
        <v>2143</v>
      </c>
      <c r="L480" s="6">
        <v>1896</v>
      </c>
      <c r="M480" s="6">
        <v>3</v>
      </c>
      <c r="N480" s="6" t="s">
        <v>2939</v>
      </c>
      <c r="R480" s="6" t="s">
        <v>3952</v>
      </c>
      <c r="S480" s="6" t="s">
        <v>4034</v>
      </c>
      <c r="T480" s="6" t="s">
        <v>4012</v>
      </c>
      <c r="AE480" s="6" t="s">
        <v>261</v>
      </c>
      <c r="AG480" cm="1">
        <f t="array" ref="AG480">SUMPRODUCT(--(INDEX('1900 Bastrop 0001 Clean'!A:AF, MATCH(A480 &amp; "|" &amp; B480, '1900 Bastrop 0001 Clean'!A:A &amp; "|" &amp; '1900 Bastrop 0001 Clean'!B:B, 0), 0) &lt;&gt; '1900 Bastrop 0001 Raw'!A480:AF480))</f>
        <v>0</v>
      </c>
    </row>
    <row r="481" spans="1:33">
      <c r="A481" s="6">
        <v>30</v>
      </c>
      <c r="B481" s="6">
        <v>82</v>
      </c>
      <c r="D481" s="6">
        <v>1</v>
      </c>
      <c r="E481" s="6">
        <v>81</v>
      </c>
      <c r="F481" s="6" t="s">
        <v>4266</v>
      </c>
      <c r="G481" s="6" t="s">
        <v>4141</v>
      </c>
      <c r="H481" s="6" t="s">
        <v>2938</v>
      </c>
      <c r="I481" s="6" t="s">
        <v>20</v>
      </c>
      <c r="J481" s="6" t="s">
        <v>24</v>
      </c>
      <c r="K481" s="6" t="s">
        <v>2354</v>
      </c>
      <c r="L481" s="6">
        <v>1899</v>
      </c>
      <c r="M481" s="6">
        <v>1</v>
      </c>
      <c r="N481" s="6" t="s">
        <v>2939</v>
      </c>
      <c r="R481" s="6" t="s">
        <v>3952</v>
      </c>
      <c r="S481" s="6" t="s">
        <v>4034</v>
      </c>
      <c r="T481" s="6" t="s">
        <v>4012</v>
      </c>
      <c r="AG481" cm="1">
        <f t="array" ref="AG481">SUMPRODUCT(--(INDEX('1900 Bastrop 0001 Clean'!A:AF, MATCH(A481 &amp; "|" &amp; B481, '1900 Bastrop 0001 Clean'!A:A &amp; "|" &amp; '1900 Bastrop 0001 Clean'!B:B, 0), 0) &lt;&gt; '1900 Bastrop 0001 Raw'!A481:AF481))</f>
        <v>0</v>
      </c>
    </row>
    <row r="482" spans="1:33">
      <c r="A482" s="6">
        <v>31</v>
      </c>
      <c r="B482" s="6">
        <v>83</v>
      </c>
      <c r="D482" s="6">
        <v>1</v>
      </c>
      <c r="E482" s="6">
        <v>82</v>
      </c>
      <c r="F482" s="6" t="s">
        <v>4272</v>
      </c>
      <c r="G482" s="6" t="s">
        <v>4273</v>
      </c>
      <c r="H482" s="6" t="s">
        <v>3949</v>
      </c>
      <c r="I482" s="6" t="s">
        <v>20</v>
      </c>
      <c r="J482" s="6" t="s">
        <v>19</v>
      </c>
      <c r="K482" s="6" t="s">
        <v>2354</v>
      </c>
      <c r="L482" s="6">
        <v>1862</v>
      </c>
      <c r="M482" s="6">
        <v>38</v>
      </c>
      <c r="N482" s="6" t="s">
        <v>2933</v>
      </c>
      <c r="O482" s="6">
        <v>18</v>
      </c>
      <c r="R482" s="6" t="s">
        <v>4012</v>
      </c>
      <c r="X482" s="6" t="s">
        <v>32</v>
      </c>
      <c r="Y482" s="6">
        <v>0</v>
      </c>
      <c r="AA482" s="6" t="s">
        <v>1395</v>
      </c>
      <c r="AB482" s="6" t="s">
        <v>1395</v>
      </c>
      <c r="AC482" s="6" t="s">
        <v>1395</v>
      </c>
      <c r="AD482" s="6" t="s">
        <v>3956</v>
      </c>
      <c r="AF482" s="6" t="s">
        <v>261</v>
      </c>
      <c r="AG482" cm="1">
        <f t="array" ref="AG482">SUMPRODUCT(--(INDEX('1900 Bastrop 0001 Clean'!A:AF, MATCH(A482 &amp; "|" &amp; B482, '1900 Bastrop 0001 Clean'!A:A &amp; "|" &amp; '1900 Bastrop 0001 Clean'!B:B, 0), 0) &lt;&gt; '1900 Bastrop 0001 Raw'!A482:AF482))</f>
        <v>0</v>
      </c>
    </row>
    <row r="483" spans="1:33">
      <c r="A483" s="6">
        <v>32</v>
      </c>
      <c r="B483" s="6">
        <v>83</v>
      </c>
      <c r="D483" s="6">
        <v>1</v>
      </c>
      <c r="E483" s="6">
        <v>82</v>
      </c>
      <c r="F483" s="6" t="s">
        <v>4272</v>
      </c>
      <c r="G483" s="6" t="s">
        <v>657</v>
      </c>
      <c r="H483" s="6" t="s">
        <v>2936</v>
      </c>
      <c r="I483" s="6" t="s">
        <v>20</v>
      </c>
      <c r="J483" s="6" t="s">
        <v>24</v>
      </c>
      <c r="K483" s="6" t="s">
        <v>2173</v>
      </c>
      <c r="L483" s="6">
        <v>1866</v>
      </c>
      <c r="M483" s="6">
        <v>33</v>
      </c>
      <c r="N483" s="6" t="s">
        <v>2933</v>
      </c>
      <c r="O483" s="6">
        <v>18</v>
      </c>
      <c r="P483" s="6">
        <v>8</v>
      </c>
      <c r="Q483" s="6">
        <v>7</v>
      </c>
      <c r="R483" s="6" t="s">
        <v>4012</v>
      </c>
      <c r="S483" s="6" t="s">
        <v>4082</v>
      </c>
      <c r="T483" s="6" t="s">
        <v>4082</v>
      </c>
      <c r="AA483" s="6" t="s">
        <v>1395</v>
      </c>
      <c r="AB483" s="6" t="s">
        <v>1395</v>
      </c>
      <c r="AC483" s="6" t="s">
        <v>1395</v>
      </c>
      <c r="AG483" cm="1">
        <f t="array" ref="AG483">SUMPRODUCT(--(INDEX('1900 Bastrop 0001 Clean'!A:AF, MATCH(A483 &amp; "|" &amp; B483, '1900 Bastrop 0001 Clean'!A:A &amp; "|" &amp; '1900 Bastrop 0001 Clean'!B:B, 0), 0) &lt;&gt; '1900 Bastrop 0001 Raw'!A483:AF483))</f>
        <v>0</v>
      </c>
    </row>
    <row r="484" spans="1:33">
      <c r="A484" s="6">
        <v>33</v>
      </c>
      <c r="B484" s="6">
        <v>83</v>
      </c>
      <c r="D484" s="6">
        <v>1</v>
      </c>
      <c r="E484" s="6">
        <v>82</v>
      </c>
      <c r="F484" s="6" t="s">
        <v>4272</v>
      </c>
      <c r="G484" s="6" t="s">
        <v>75</v>
      </c>
      <c r="H484" s="6" t="s">
        <v>2944</v>
      </c>
      <c r="I484" s="6" t="s">
        <v>20</v>
      </c>
      <c r="J484" s="6" t="s">
        <v>19</v>
      </c>
      <c r="K484" s="6" t="s">
        <v>2245</v>
      </c>
      <c r="L484" s="6">
        <v>1883</v>
      </c>
      <c r="M484" s="6">
        <v>16</v>
      </c>
      <c r="N484" s="6" t="s">
        <v>2939</v>
      </c>
      <c r="R484" s="6" t="s">
        <v>4051</v>
      </c>
      <c r="S484" s="6" t="s">
        <v>4012</v>
      </c>
      <c r="T484" s="6" t="s">
        <v>4012</v>
      </c>
      <c r="X484" s="6" t="s">
        <v>4039</v>
      </c>
      <c r="Z484" s="6">
        <v>1</v>
      </c>
      <c r="AA484" s="6" t="s">
        <v>1395</v>
      </c>
      <c r="AB484" s="6" t="s">
        <v>92</v>
      </c>
      <c r="AC484" s="6" t="s">
        <v>1395</v>
      </c>
      <c r="AG484" cm="1">
        <f t="array" ref="AG484">SUMPRODUCT(--(INDEX('1900 Bastrop 0001 Clean'!A:AF, MATCH(A484 &amp; "|" &amp; B484, '1900 Bastrop 0001 Clean'!A:A &amp; "|" &amp; '1900 Bastrop 0001 Clean'!B:B, 0), 0) &lt;&gt; '1900 Bastrop 0001 Raw'!A484:AF484))</f>
        <v>0</v>
      </c>
    </row>
    <row r="485" spans="1:33">
      <c r="A485" s="6">
        <v>34</v>
      </c>
      <c r="B485" s="6">
        <v>83</v>
      </c>
      <c r="D485" s="6">
        <v>1</v>
      </c>
      <c r="E485" s="6">
        <v>82</v>
      </c>
      <c r="F485" s="6" t="s">
        <v>4272</v>
      </c>
      <c r="G485" s="6" t="s">
        <v>4274</v>
      </c>
      <c r="H485" s="6" t="s">
        <v>2944</v>
      </c>
      <c r="I485" s="6" t="s">
        <v>20</v>
      </c>
      <c r="J485" s="6" t="s">
        <v>19</v>
      </c>
      <c r="K485" s="6" t="s">
        <v>2173</v>
      </c>
      <c r="L485" s="6">
        <v>1885</v>
      </c>
      <c r="M485" s="6">
        <v>14</v>
      </c>
      <c r="N485" s="6" t="s">
        <v>2939</v>
      </c>
      <c r="R485" s="6" t="s">
        <v>4012</v>
      </c>
      <c r="S485" s="6" t="s">
        <v>4012</v>
      </c>
      <c r="T485" s="6" t="s">
        <v>4012</v>
      </c>
      <c r="X485" s="6" t="s">
        <v>1998</v>
      </c>
      <c r="Y485" s="6">
        <v>0</v>
      </c>
      <c r="Z485" s="6">
        <v>0</v>
      </c>
      <c r="AA485" s="6" t="s">
        <v>1395</v>
      </c>
      <c r="AB485" s="6" t="s">
        <v>1395</v>
      </c>
      <c r="AC485" s="6" t="s">
        <v>1395</v>
      </c>
      <c r="AG485" cm="1">
        <f t="array" ref="AG485">SUMPRODUCT(--(INDEX('1900 Bastrop 0001 Clean'!A:AF, MATCH(A485 &amp; "|" &amp; B485, '1900 Bastrop 0001 Clean'!A:A &amp; "|" &amp; '1900 Bastrop 0001 Clean'!B:B, 0), 0) &lt;&gt; '1900 Bastrop 0001 Raw'!A485:AF485))</f>
        <v>0</v>
      </c>
    </row>
    <row r="486" spans="1:33">
      <c r="A486" s="6">
        <v>35</v>
      </c>
      <c r="B486" s="6">
        <v>83</v>
      </c>
      <c r="D486" s="6">
        <v>1</v>
      </c>
      <c r="E486" s="6">
        <v>82</v>
      </c>
      <c r="F486" s="6" t="s">
        <v>4272</v>
      </c>
      <c r="G486" s="6" t="s">
        <v>4275</v>
      </c>
      <c r="H486" s="6" t="s">
        <v>2944</v>
      </c>
      <c r="I486" s="6" t="s">
        <v>20</v>
      </c>
      <c r="J486" s="6" t="s">
        <v>19</v>
      </c>
      <c r="K486" s="6" t="s">
        <v>2190</v>
      </c>
      <c r="L486" s="6">
        <v>1888</v>
      </c>
      <c r="M486" s="6">
        <v>11</v>
      </c>
      <c r="N486" s="6" t="s">
        <v>2939</v>
      </c>
      <c r="R486" s="6" t="s">
        <v>4012</v>
      </c>
      <c r="S486" s="6" t="s">
        <v>4012</v>
      </c>
      <c r="T486" s="6" t="s">
        <v>4012</v>
      </c>
      <c r="X486" s="6" t="s">
        <v>1998</v>
      </c>
      <c r="Y486" s="6">
        <v>0</v>
      </c>
      <c r="Z486" s="6">
        <v>0</v>
      </c>
      <c r="AA486" s="6" t="s">
        <v>92</v>
      </c>
      <c r="AB486" s="6" t="s">
        <v>92</v>
      </c>
      <c r="AC486" s="6" t="s">
        <v>1395</v>
      </c>
      <c r="AG486" cm="1">
        <f t="array" ref="AG486">SUMPRODUCT(--(INDEX('1900 Bastrop 0001 Clean'!A:AF, MATCH(A486 &amp; "|" &amp; B486, '1900 Bastrop 0001 Clean'!A:A &amp; "|" &amp; '1900 Bastrop 0001 Clean'!B:B, 0), 0) &lt;&gt; '1900 Bastrop 0001 Raw'!A486:AF486))</f>
        <v>0</v>
      </c>
    </row>
    <row r="487" spans="1:33">
      <c r="A487" s="6">
        <v>36</v>
      </c>
      <c r="B487" s="6">
        <v>83</v>
      </c>
      <c r="D487" s="6">
        <v>1</v>
      </c>
      <c r="E487" s="6">
        <v>82</v>
      </c>
      <c r="F487" s="6" t="s">
        <v>4272</v>
      </c>
      <c r="G487" s="6" t="s">
        <v>4276</v>
      </c>
      <c r="H487" s="6" t="s">
        <v>2944</v>
      </c>
      <c r="I487" s="6" t="s">
        <v>20</v>
      </c>
      <c r="J487" s="6" t="s">
        <v>19</v>
      </c>
      <c r="K487" s="6" t="s">
        <v>2190</v>
      </c>
      <c r="L487" s="6">
        <v>1890</v>
      </c>
      <c r="M487" s="6">
        <v>9</v>
      </c>
      <c r="N487" s="6" t="s">
        <v>2939</v>
      </c>
      <c r="R487" s="6" t="s">
        <v>3952</v>
      </c>
      <c r="S487" s="6" t="s">
        <v>4012</v>
      </c>
      <c r="T487" s="6" t="s">
        <v>4012</v>
      </c>
      <c r="X487" s="6" t="s">
        <v>4039</v>
      </c>
      <c r="Z487" s="6">
        <v>3</v>
      </c>
      <c r="AA487" s="6" t="s">
        <v>1395</v>
      </c>
      <c r="AB487" s="6" t="s">
        <v>1395</v>
      </c>
      <c r="AC487" s="6" t="s">
        <v>1395</v>
      </c>
      <c r="AG487" cm="1">
        <f t="array" ref="AG487">SUMPRODUCT(--(INDEX('1900 Bastrop 0001 Clean'!A:AF, MATCH(A487 &amp; "|" &amp; B487, '1900 Bastrop 0001 Clean'!A:A &amp; "|" &amp; '1900 Bastrop 0001 Clean'!B:B, 0), 0) &lt;&gt; '1900 Bastrop 0001 Raw'!A487:AF487))</f>
        <v>0</v>
      </c>
    </row>
    <row r="488" spans="1:33">
      <c r="A488" s="6">
        <v>37</v>
      </c>
      <c r="B488" s="6">
        <v>83</v>
      </c>
      <c r="D488" s="6">
        <v>1</v>
      </c>
      <c r="E488" s="6">
        <v>82</v>
      </c>
      <c r="F488" s="6" t="s">
        <v>4272</v>
      </c>
      <c r="G488" s="6" t="s">
        <v>4159</v>
      </c>
      <c r="H488" s="6" t="s">
        <v>2944</v>
      </c>
      <c r="I488" s="6" t="s">
        <v>20</v>
      </c>
      <c r="J488" s="6" t="s">
        <v>19</v>
      </c>
      <c r="K488" s="6" t="s">
        <v>2354</v>
      </c>
      <c r="L488" s="6">
        <v>1895</v>
      </c>
      <c r="M488" s="6">
        <v>5</v>
      </c>
      <c r="N488" s="6" t="s">
        <v>2939</v>
      </c>
      <c r="R488" s="6" t="s">
        <v>3952</v>
      </c>
      <c r="S488" s="6" t="s">
        <v>4012</v>
      </c>
      <c r="T488" s="6" t="s">
        <v>4012</v>
      </c>
      <c r="AG488" cm="1">
        <f t="array" ref="AG488">SUMPRODUCT(--(INDEX('1900 Bastrop 0001 Clean'!A:AF, MATCH(A488 &amp; "|" &amp; B488, '1900 Bastrop 0001 Clean'!A:A &amp; "|" &amp; '1900 Bastrop 0001 Clean'!B:B, 0), 0) &lt;&gt; '1900 Bastrop 0001 Raw'!A488:AF488))</f>
        <v>0</v>
      </c>
    </row>
    <row r="489" spans="1:33">
      <c r="A489" s="6">
        <v>38</v>
      </c>
      <c r="B489" s="6">
        <v>83</v>
      </c>
      <c r="D489" s="6">
        <v>1</v>
      </c>
      <c r="E489" s="6">
        <v>82</v>
      </c>
      <c r="F489" s="6" t="s">
        <v>4272</v>
      </c>
      <c r="G489" s="6" t="s">
        <v>4277</v>
      </c>
      <c r="H489" s="6" t="s">
        <v>2938</v>
      </c>
      <c r="I489" s="6" t="s">
        <v>20</v>
      </c>
      <c r="J489" s="6" t="s">
        <v>24</v>
      </c>
      <c r="K489" s="6" t="s">
        <v>2190</v>
      </c>
      <c r="L489" s="6">
        <v>1892</v>
      </c>
      <c r="N489" s="6" t="s">
        <v>2939</v>
      </c>
      <c r="R489" s="6" t="s">
        <v>3952</v>
      </c>
      <c r="S489" s="6" t="s">
        <v>4012</v>
      </c>
      <c r="T489" s="6" t="s">
        <v>4012</v>
      </c>
      <c r="AG489" cm="1">
        <f t="array" ref="AG489">SUMPRODUCT(--(INDEX('1900 Bastrop 0001 Clean'!A:AF, MATCH(A489 &amp; "|" &amp; B489, '1900 Bastrop 0001 Clean'!A:A &amp; "|" &amp; '1900 Bastrop 0001 Clean'!B:B, 0), 0) &lt;&gt; '1900 Bastrop 0001 Raw'!A489:AF489))</f>
        <v>0</v>
      </c>
    </row>
    <row r="490" spans="1:33">
      <c r="A490" s="6">
        <v>39</v>
      </c>
      <c r="B490" s="6">
        <v>83</v>
      </c>
      <c r="D490" s="6">
        <v>1</v>
      </c>
      <c r="E490" s="6">
        <v>82</v>
      </c>
      <c r="F490" s="6" t="s">
        <v>4272</v>
      </c>
      <c r="G490" s="6" t="s">
        <v>4156</v>
      </c>
      <c r="H490" s="6" t="s">
        <v>2944</v>
      </c>
      <c r="I490" s="6" t="s">
        <v>20</v>
      </c>
      <c r="J490" s="6" t="s">
        <v>19</v>
      </c>
      <c r="K490" s="6" t="s">
        <v>2206</v>
      </c>
      <c r="L490" s="6">
        <v>1899</v>
      </c>
      <c r="M490" s="6">
        <v>1</v>
      </c>
      <c r="N490" s="6" t="s">
        <v>2939</v>
      </c>
      <c r="R490" s="6" t="s">
        <v>3952</v>
      </c>
      <c r="S490" s="6" t="s">
        <v>4012</v>
      </c>
      <c r="T490" s="6" t="s">
        <v>4012</v>
      </c>
      <c r="AG490" cm="1">
        <f t="array" ref="AG490">SUMPRODUCT(--(INDEX('1900 Bastrop 0001 Clean'!A:AF, MATCH(A490 &amp; "|" &amp; B490, '1900 Bastrop 0001 Clean'!A:A &amp; "|" &amp; '1900 Bastrop 0001 Clean'!B:B, 0), 0) &lt;&gt; '1900 Bastrop 0001 Raw'!A490:AF490))</f>
        <v>0</v>
      </c>
    </row>
    <row r="491" spans="1:33">
      <c r="A491" s="6">
        <v>40</v>
      </c>
      <c r="B491" s="6">
        <v>84</v>
      </c>
      <c r="D491" s="6">
        <v>1</v>
      </c>
      <c r="E491" s="6">
        <v>83</v>
      </c>
      <c r="F491" s="6" t="s">
        <v>3278</v>
      </c>
      <c r="G491" s="6" t="s">
        <v>4278</v>
      </c>
      <c r="H491" s="6" t="s">
        <v>3949</v>
      </c>
      <c r="I491" s="6" t="s">
        <v>20</v>
      </c>
      <c r="J491" s="6" t="s">
        <v>19</v>
      </c>
      <c r="K491" s="6" t="s">
        <v>2128</v>
      </c>
      <c r="L491" s="6">
        <v>1845</v>
      </c>
      <c r="M491" s="6">
        <v>55</v>
      </c>
      <c r="N491" s="6" t="s">
        <v>2933</v>
      </c>
      <c r="O491" s="6">
        <v>33</v>
      </c>
      <c r="R491" s="6" t="s">
        <v>4279</v>
      </c>
      <c r="S491" s="6" t="s">
        <v>4034</v>
      </c>
      <c r="T491" s="6" t="s">
        <v>4279</v>
      </c>
      <c r="X491" s="6" t="s">
        <v>32</v>
      </c>
      <c r="Y491" s="6">
        <v>0</v>
      </c>
      <c r="Z491" s="6">
        <v>0</v>
      </c>
      <c r="AA491" s="6" t="s">
        <v>1395</v>
      </c>
      <c r="AB491" s="6" t="s">
        <v>1395</v>
      </c>
      <c r="AC491" s="6" t="s">
        <v>1395</v>
      </c>
      <c r="AD491" s="6" t="s">
        <v>3956</v>
      </c>
      <c r="AF491" s="6" t="s">
        <v>261</v>
      </c>
      <c r="AG491" cm="1">
        <f t="array" ref="AG491">SUMPRODUCT(--(INDEX('1900 Bastrop 0001 Clean'!A:AF, MATCH(A491 &amp; "|" &amp; B491, '1900 Bastrop 0001 Clean'!A:A &amp; "|" &amp; '1900 Bastrop 0001 Clean'!B:B, 0), 0) &lt;&gt; '1900 Bastrop 0001 Raw'!A491:AF491))</f>
        <v>0</v>
      </c>
    </row>
    <row r="492" spans="1:33">
      <c r="A492" s="6">
        <v>41</v>
      </c>
      <c r="B492" s="6">
        <v>84</v>
      </c>
      <c r="D492" s="6">
        <v>1</v>
      </c>
      <c r="E492" s="6">
        <v>83</v>
      </c>
      <c r="F492" s="6" t="s">
        <v>3278</v>
      </c>
      <c r="G492" s="6" t="s">
        <v>4122</v>
      </c>
      <c r="H492" s="6" t="s">
        <v>2936</v>
      </c>
      <c r="I492" s="6" t="s">
        <v>20</v>
      </c>
      <c r="J492" s="6" t="s">
        <v>24</v>
      </c>
      <c r="K492" s="6" t="s">
        <v>2128</v>
      </c>
      <c r="L492" s="6">
        <v>1845</v>
      </c>
      <c r="M492" s="6">
        <v>55</v>
      </c>
      <c r="N492" s="6" t="s">
        <v>2933</v>
      </c>
      <c r="O492" s="6">
        <v>33</v>
      </c>
      <c r="P492" s="6">
        <v>7</v>
      </c>
      <c r="Q492" s="6">
        <v>7</v>
      </c>
      <c r="R492" s="6" t="s">
        <v>4082</v>
      </c>
      <c r="S492" s="6" t="s">
        <v>4034</v>
      </c>
      <c r="T492" s="6" t="s">
        <v>4034</v>
      </c>
      <c r="AA492" s="6" t="s">
        <v>1395</v>
      </c>
      <c r="AB492" s="6" t="s">
        <v>1395</v>
      </c>
      <c r="AC492" s="6" t="s">
        <v>1395</v>
      </c>
      <c r="AG492" cm="1">
        <f t="array" ref="AG492">SUMPRODUCT(--(INDEX('1900 Bastrop 0001 Clean'!A:AF, MATCH(A492 &amp; "|" &amp; B492, '1900 Bastrop 0001 Clean'!A:A &amp; "|" &amp; '1900 Bastrop 0001 Clean'!B:B, 0), 0) &lt;&gt; '1900 Bastrop 0001 Raw'!A492:AF492))</f>
        <v>0</v>
      </c>
    </row>
    <row r="493" spans="1:33">
      <c r="A493" s="6">
        <v>42</v>
      </c>
      <c r="B493" s="6">
        <v>84</v>
      </c>
      <c r="D493" s="6">
        <v>1</v>
      </c>
      <c r="E493" s="6">
        <v>83</v>
      </c>
      <c r="F493" s="6" t="s">
        <v>3278</v>
      </c>
      <c r="G493" s="6" t="s">
        <v>2115</v>
      </c>
      <c r="H493" s="6" t="s">
        <v>2938</v>
      </c>
      <c r="I493" s="6" t="s">
        <v>20</v>
      </c>
      <c r="J493" s="6" t="s">
        <v>24</v>
      </c>
      <c r="K493" s="6" t="s">
        <v>2190</v>
      </c>
      <c r="L493" s="6">
        <v>1876</v>
      </c>
      <c r="M493" s="6">
        <v>23</v>
      </c>
      <c r="N493" s="6" t="s">
        <v>2939</v>
      </c>
      <c r="R493" s="6" t="s">
        <v>4012</v>
      </c>
      <c r="S493" s="6" t="s">
        <v>4268</v>
      </c>
      <c r="T493" s="6" t="s">
        <v>4082</v>
      </c>
      <c r="AA493" s="6" t="s">
        <v>1395</v>
      </c>
      <c r="AB493" s="6" t="s">
        <v>1395</v>
      </c>
      <c r="AC493" s="6" t="s">
        <v>1395</v>
      </c>
      <c r="AG493" cm="1">
        <f t="array" ref="AG493">SUMPRODUCT(--(INDEX('1900 Bastrop 0001 Clean'!A:AF, MATCH(A493 &amp; "|" &amp; B493, '1900 Bastrop 0001 Clean'!A:A &amp; "|" &amp; '1900 Bastrop 0001 Clean'!B:B, 0), 0) &lt;&gt; '1900 Bastrop 0001 Raw'!A493:AF493))</f>
        <v>0</v>
      </c>
    </row>
    <row r="494" spans="1:33">
      <c r="A494" s="6">
        <v>43</v>
      </c>
      <c r="B494" s="6">
        <v>84</v>
      </c>
      <c r="D494" s="6">
        <v>1</v>
      </c>
      <c r="E494" s="6">
        <v>83</v>
      </c>
      <c r="F494" s="6" t="s">
        <v>3278</v>
      </c>
      <c r="G494" s="6" t="s">
        <v>3639</v>
      </c>
      <c r="H494" s="6" t="s">
        <v>2944</v>
      </c>
      <c r="I494" s="6" t="s">
        <v>20</v>
      </c>
      <c r="J494" s="6" t="s">
        <v>19</v>
      </c>
      <c r="K494" s="6" t="s">
        <v>2354</v>
      </c>
      <c r="L494" s="6">
        <v>1879</v>
      </c>
      <c r="M494" s="6">
        <v>21</v>
      </c>
      <c r="N494" s="6" t="s">
        <v>2939</v>
      </c>
      <c r="R494" s="6" t="s">
        <v>4012</v>
      </c>
      <c r="S494" s="6" t="s">
        <v>4268</v>
      </c>
      <c r="T494" s="6" t="s">
        <v>4082</v>
      </c>
      <c r="X494" s="6" t="s">
        <v>1998</v>
      </c>
      <c r="Y494" s="6">
        <v>0</v>
      </c>
      <c r="AA494" s="6" t="s">
        <v>1395</v>
      </c>
      <c r="AB494" s="6" t="s">
        <v>1395</v>
      </c>
      <c r="AC494" s="6" t="s">
        <v>1395</v>
      </c>
      <c r="AG494" cm="1">
        <f t="array" ref="AG494">SUMPRODUCT(--(INDEX('1900 Bastrop 0001 Clean'!A:AF, MATCH(A494 &amp; "|" &amp; B494, '1900 Bastrop 0001 Clean'!A:A &amp; "|" &amp; '1900 Bastrop 0001 Clean'!B:B, 0), 0) &lt;&gt; '1900 Bastrop 0001 Raw'!A494:AF494))</f>
        <v>0</v>
      </c>
    </row>
    <row r="495" spans="1:33">
      <c r="A495" s="6">
        <v>44</v>
      </c>
      <c r="B495" s="6">
        <v>84</v>
      </c>
      <c r="D495" s="6">
        <v>1</v>
      </c>
      <c r="E495" s="6">
        <v>83</v>
      </c>
      <c r="F495" s="6" t="s">
        <v>3278</v>
      </c>
      <c r="G495" s="6" t="s">
        <v>561</v>
      </c>
      <c r="H495" s="6" t="s">
        <v>2944</v>
      </c>
      <c r="I495" s="6" t="s">
        <v>20</v>
      </c>
      <c r="J495" s="6" t="s">
        <v>19</v>
      </c>
      <c r="K495" s="6" t="s">
        <v>2354</v>
      </c>
      <c r="L495" s="6">
        <v>1881</v>
      </c>
      <c r="M495" s="6">
        <v>19</v>
      </c>
      <c r="N495" s="6" t="s">
        <v>2939</v>
      </c>
      <c r="R495" s="6" t="s">
        <v>4012</v>
      </c>
      <c r="S495" s="6" t="s">
        <v>4268</v>
      </c>
      <c r="T495" s="6" t="s">
        <v>4082</v>
      </c>
      <c r="X495" s="6" t="s">
        <v>1998</v>
      </c>
      <c r="Y495" s="6">
        <v>0</v>
      </c>
      <c r="AA495" s="6" t="s">
        <v>1395</v>
      </c>
      <c r="AB495" s="6" t="s">
        <v>1395</v>
      </c>
      <c r="AC495" s="6" t="s">
        <v>1395</v>
      </c>
      <c r="AG495" cm="1">
        <f t="array" ref="AG495">SUMPRODUCT(--(INDEX('1900 Bastrop 0001 Clean'!A:AF, MATCH(A495 &amp; "|" &amp; B495, '1900 Bastrop 0001 Clean'!A:A &amp; "|" &amp; '1900 Bastrop 0001 Clean'!B:B, 0), 0) &lt;&gt; '1900 Bastrop 0001 Raw'!A495:AF495))</f>
        <v>0</v>
      </c>
    </row>
    <row r="496" spans="1:33">
      <c r="A496" s="6">
        <v>45</v>
      </c>
      <c r="B496" s="6">
        <v>84</v>
      </c>
      <c r="D496" s="6">
        <v>1</v>
      </c>
      <c r="E496" s="6">
        <v>83</v>
      </c>
      <c r="F496" s="6" t="s">
        <v>3278</v>
      </c>
      <c r="G496" s="6" t="s">
        <v>1648</v>
      </c>
      <c r="H496" s="6" t="s">
        <v>2938</v>
      </c>
      <c r="I496" s="6" t="s">
        <v>20</v>
      </c>
      <c r="J496" s="6" t="s">
        <v>24</v>
      </c>
      <c r="K496" s="6" t="s">
        <v>2128</v>
      </c>
      <c r="L496" s="6">
        <v>1883</v>
      </c>
      <c r="M496" s="6">
        <v>17</v>
      </c>
      <c r="N496" s="6" t="s">
        <v>2939</v>
      </c>
      <c r="R496" s="6" t="s">
        <v>4012</v>
      </c>
      <c r="S496" s="6" t="s">
        <v>4268</v>
      </c>
      <c r="T496" s="6" t="s">
        <v>4082</v>
      </c>
      <c r="Z496" s="6">
        <v>0</v>
      </c>
      <c r="AA496" s="6" t="s">
        <v>1395</v>
      </c>
      <c r="AB496" s="6" t="s">
        <v>1395</v>
      </c>
      <c r="AC496" s="6" t="s">
        <v>1395</v>
      </c>
      <c r="AG496" cm="1">
        <f t="array" ref="AG496">SUMPRODUCT(--(INDEX('1900 Bastrop 0001 Clean'!A:AF, MATCH(A496 &amp; "|" &amp; B496, '1900 Bastrop 0001 Clean'!A:A &amp; "|" &amp; '1900 Bastrop 0001 Clean'!B:B, 0), 0) &lt;&gt; '1900 Bastrop 0001 Raw'!A496:AF496))</f>
        <v>0</v>
      </c>
    </row>
    <row r="497" spans="1:33">
      <c r="A497" s="6">
        <v>46</v>
      </c>
      <c r="B497" s="6">
        <v>84</v>
      </c>
      <c r="D497" s="6">
        <v>1</v>
      </c>
      <c r="E497" s="6">
        <v>83</v>
      </c>
      <c r="F497" s="6" t="s">
        <v>903</v>
      </c>
      <c r="G497" s="6" t="s">
        <v>2331</v>
      </c>
      <c r="H497" s="6" t="s">
        <v>2953</v>
      </c>
      <c r="I497" s="6" t="s">
        <v>637</v>
      </c>
      <c r="J497" s="6" t="s">
        <v>19</v>
      </c>
      <c r="K497" s="6" t="s">
        <v>1971</v>
      </c>
      <c r="L497" s="6">
        <v>1875</v>
      </c>
      <c r="M497" s="6">
        <v>25</v>
      </c>
      <c r="N497" s="6" t="s">
        <v>2939</v>
      </c>
      <c r="R497" s="6" t="s">
        <v>3952</v>
      </c>
      <c r="S497" s="6" t="s">
        <v>3952</v>
      </c>
      <c r="T497" s="6" t="s">
        <v>3952</v>
      </c>
      <c r="X497" s="6" t="s">
        <v>1998</v>
      </c>
      <c r="Y497" s="6">
        <v>0</v>
      </c>
      <c r="AA497" s="6" t="s">
        <v>92</v>
      </c>
      <c r="AB497" s="6" t="s">
        <v>92</v>
      </c>
      <c r="AC497" s="6" t="s">
        <v>1395</v>
      </c>
      <c r="AG497" cm="1">
        <f t="array" ref="AG497">SUMPRODUCT(--(INDEX('1900 Bastrop 0001 Clean'!A:AF, MATCH(A497 &amp; "|" &amp; B497, '1900 Bastrop 0001 Clean'!A:A &amp; "|" &amp; '1900 Bastrop 0001 Clean'!B:B, 0), 0) &lt;&gt; '1900 Bastrop 0001 Raw'!A497:AF497))</f>
        <v>0</v>
      </c>
    </row>
    <row r="498" spans="1:33">
      <c r="A498" s="6">
        <v>47</v>
      </c>
      <c r="B498" s="6">
        <v>84</v>
      </c>
      <c r="D498" s="6">
        <v>1</v>
      </c>
      <c r="E498" s="6">
        <v>83</v>
      </c>
      <c r="F498" s="6" t="s">
        <v>4153</v>
      </c>
      <c r="G498" s="6" t="s">
        <v>3639</v>
      </c>
      <c r="H498" s="6" t="s">
        <v>2953</v>
      </c>
      <c r="I498" s="6" t="s">
        <v>20</v>
      </c>
      <c r="J498" s="6" t="s">
        <v>19</v>
      </c>
      <c r="K498" s="6" t="s">
        <v>2190</v>
      </c>
      <c r="L498" s="6">
        <v>1877</v>
      </c>
      <c r="M498" s="6">
        <v>22</v>
      </c>
      <c r="N498" s="6" t="s">
        <v>2939</v>
      </c>
      <c r="R498" s="6" t="s">
        <v>3952</v>
      </c>
      <c r="S498" s="6" t="s">
        <v>3952</v>
      </c>
      <c r="T498" s="6" t="s">
        <v>3955</v>
      </c>
      <c r="X498" s="6" t="s">
        <v>1998</v>
      </c>
      <c r="Y498" s="6">
        <v>0</v>
      </c>
      <c r="AA498" s="6" t="s">
        <v>1395</v>
      </c>
      <c r="AB498" s="6" t="s">
        <v>1395</v>
      </c>
      <c r="AC498" s="6" t="s">
        <v>1395</v>
      </c>
      <c r="AG498" cm="1">
        <f t="array" ref="AG498">SUMPRODUCT(--(INDEX('1900 Bastrop 0001 Clean'!A:AF, MATCH(A498 &amp; "|" &amp; B498, '1900 Bastrop 0001 Clean'!A:A &amp; "|" &amp; '1900 Bastrop 0001 Clean'!B:B, 0), 0) &lt;&gt; '1900 Bastrop 0001 Raw'!A498:AF498))</f>
        <v>0</v>
      </c>
    </row>
    <row r="499" spans="1:33">
      <c r="A499" s="6">
        <v>48</v>
      </c>
      <c r="B499" s="6">
        <v>85</v>
      </c>
      <c r="D499" s="6">
        <v>1</v>
      </c>
      <c r="E499" s="6">
        <v>84</v>
      </c>
      <c r="F499" s="6" t="s">
        <v>3278</v>
      </c>
      <c r="G499" s="6" t="s">
        <v>4280</v>
      </c>
      <c r="H499" s="6" t="s">
        <v>3949</v>
      </c>
      <c r="I499" s="6" t="s">
        <v>20</v>
      </c>
      <c r="J499" s="6" t="s">
        <v>19</v>
      </c>
      <c r="K499" s="6" t="s">
        <v>2206</v>
      </c>
      <c r="L499" s="6">
        <v>1870</v>
      </c>
      <c r="M499" s="6">
        <v>30</v>
      </c>
      <c r="N499" s="6" t="s">
        <v>2933</v>
      </c>
      <c r="O499" s="6">
        <v>8</v>
      </c>
      <c r="R499" s="6" t="s">
        <v>4012</v>
      </c>
      <c r="S499" s="6" t="s">
        <v>4268</v>
      </c>
      <c r="T499" s="6" t="s">
        <v>4082</v>
      </c>
      <c r="X499" s="6" t="s">
        <v>32</v>
      </c>
      <c r="Y499" s="6">
        <v>0</v>
      </c>
      <c r="AA499" s="6" t="s">
        <v>1395</v>
      </c>
      <c r="AB499" s="6" t="s">
        <v>1395</v>
      </c>
      <c r="AC499" s="6" t="s">
        <v>1395</v>
      </c>
      <c r="AD499" s="6" t="s">
        <v>3956</v>
      </c>
      <c r="AF499" s="6" t="s">
        <v>261</v>
      </c>
      <c r="AG499" cm="1">
        <f t="array" ref="AG499">SUMPRODUCT(--(INDEX('1900 Bastrop 0001 Clean'!A:AF, MATCH(A499 &amp; "|" &amp; B499, '1900 Bastrop 0001 Clean'!A:A &amp; "|" &amp; '1900 Bastrop 0001 Clean'!B:B, 0), 0) &lt;&gt; '1900 Bastrop 0001 Raw'!A499:AF499))</f>
        <v>0</v>
      </c>
    </row>
    <row r="500" spans="1:33">
      <c r="A500" s="6">
        <v>49</v>
      </c>
      <c r="B500" s="6">
        <v>85</v>
      </c>
      <c r="D500" s="6">
        <v>1</v>
      </c>
      <c r="E500" s="6">
        <v>84</v>
      </c>
      <c r="F500" s="6" t="s">
        <v>3278</v>
      </c>
      <c r="G500" s="6" t="s">
        <v>4281</v>
      </c>
      <c r="H500" s="6" t="s">
        <v>2936</v>
      </c>
      <c r="I500" s="6" t="s">
        <v>20</v>
      </c>
      <c r="J500" s="6" t="s">
        <v>24</v>
      </c>
      <c r="K500" s="6" t="s">
        <v>2206</v>
      </c>
      <c r="L500" s="6">
        <v>1868</v>
      </c>
      <c r="M500" s="6">
        <v>32</v>
      </c>
      <c r="N500" s="6" t="s">
        <v>2933</v>
      </c>
      <c r="O500" s="6">
        <v>8</v>
      </c>
      <c r="P500" s="6">
        <v>4</v>
      </c>
      <c r="Q500" s="6">
        <v>4</v>
      </c>
      <c r="R500" s="6" t="s">
        <v>4012</v>
      </c>
      <c r="S500" s="6" t="s">
        <v>4034</v>
      </c>
      <c r="T500" s="6" t="s">
        <v>4282</v>
      </c>
      <c r="AA500" s="6" t="s">
        <v>1395</v>
      </c>
      <c r="AB500" s="6" t="s">
        <v>1395</v>
      </c>
      <c r="AC500" s="6" t="s">
        <v>1395</v>
      </c>
      <c r="AD500" s="6" t="s">
        <v>3951</v>
      </c>
      <c r="AG500" cm="1">
        <f t="array" ref="AG500">SUMPRODUCT(--(INDEX('1900 Bastrop 0001 Clean'!A:AF, MATCH(A500 &amp; "|" &amp; B500, '1900 Bastrop 0001 Clean'!A:A &amp; "|" &amp; '1900 Bastrop 0001 Clean'!B:B, 0), 0) &lt;&gt; '1900 Bastrop 0001 Raw'!A500:AF500))</f>
        <v>0</v>
      </c>
    </row>
    <row r="501" spans="1:33">
      <c r="A501" s="6">
        <v>50</v>
      </c>
      <c r="B501" s="6">
        <v>85</v>
      </c>
      <c r="D501" s="6">
        <v>1</v>
      </c>
      <c r="E501" s="6">
        <v>84</v>
      </c>
      <c r="F501" s="6" t="s">
        <v>3278</v>
      </c>
      <c r="G501" s="6" t="s">
        <v>4283</v>
      </c>
      <c r="H501" s="6" t="s">
        <v>2938</v>
      </c>
      <c r="I501" s="6" t="s">
        <v>20</v>
      </c>
      <c r="J501" s="6" t="s">
        <v>24</v>
      </c>
      <c r="K501" s="6" t="s">
        <v>2206</v>
      </c>
      <c r="L501" s="6">
        <v>1893</v>
      </c>
      <c r="M501" s="6">
        <v>7</v>
      </c>
      <c r="N501" s="6" t="s">
        <v>2939</v>
      </c>
      <c r="R501" s="6" t="s">
        <v>4012</v>
      </c>
      <c r="S501" s="6" t="s">
        <v>4012</v>
      </c>
      <c r="T501" s="6" t="s">
        <v>4012</v>
      </c>
      <c r="AG501" cm="1">
        <f t="array" ref="AG501">SUMPRODUCT(--(INDEX('1900 Bastrop 0001 Clean'!A:AF, MATCH(A501 &amp; "|" &amp; B501, '1900 Bastrop 0001 Clean'!A:A &amp; "|" &amp; '1900 Bastrop 0001 Clean'!B:B, 0), 0) &lt;&gt; '1900 Bastrop 0001 Raw'!A501:AF501))</f>
        <v>0</v>
      </c>
    </row>
    <row r="502" spans="1:33">
      <c r="A502" s="6">
        <v>1</v>
      </c>
      <c r="B502" s="6">
        <v>85</v>
      </c>
      <c r="D502" s="6">
        <v>1</v>
      </c>
      <c r="E502" s="6">
        <v>84</v>
      </c>
      <c r="F502" s="6" t="s">
        <v>3278</v>
      </c>
      <c r="G502" s="6" t="s">
        <v>902</v>
      </c>
      <c r="H502" s="6" t="s">
        <v>2944</v>
      </c>
      <c r="I502" s="6" t="s">
        <v>20</v>
      </c>
      <c r="J502" s="6" t="s">
        <v>19</v>
      </c>
      <c r="K502" s="6" t="s">
        <v>2245</v>
      </c>
      <c r="L502" s="6">
        <v>1894</v>
      </c>
      <c r="M502" s="6">
        <v>5</v>
      </c>
      <c r="N502" s="6" t="s">
        <v>2939</v>
      </c>
      <c r="R502" s="6" t="s">
        <v>4012</v>
      </c>
      <c r="S502" s="6" t="s">
        <v>4012</v>
      </c>
      <c r="T502" s="6" t="s">
        <v>4012</v>
      </c>
      <c r="AG502" cm="1">
        <f t="array" ref="AG502">SUMPRODUCT(--(INDEX('1900 Bastrop 0001 Clean'!A:AF, MATCH(A502 &amp; "|" &amp; B502, '1900 Bastrop 0001 Clean'!A:A &amp; "|" &amp; '1900 Bastrop 0001 Clean'!B:B, 0), 0) &lt;&gt; '1900 Bastrop 0001 Raw'!A502:AF502))</f>
        <v>0</v>
      </c>
    </row>
    <row r="503" spans="1:33">
      <c r="A503" s="6">
        <v>2</v>
      </c>
      <c r="B503" s="6">
        <v>85</v>
      </c>
      <c r="D503" s="6">
        <v>1</v>
      </c>
      <c r="E503" s="6">
        <v>84</v>
      </c>
      <c r="F503" s="6" t="s">
        <v>3278</v>
      </c>
      <c r="G503" s="6" t="s">
        <v>4284</v>
      </c>
      <c r="H503" s="6" t="s">
        <v>2938</v>
      </c>
      <c r="I503" s="6" t="s">
        <v>20</v>
      </c>
      <c r="J503" s="6" t="s">
        <v>24</v>
      </c>
      <c r="K503" s="6" t="s">
        <v>2245</v>
      </c>
      <c r="L503" s="6">
        <v>1897</v>
      </c>
      <c r="M503" s="6">
        <v>3</v>
      </c>
      <c r="N503" s="6" t="s">
        <v>2939</v>
      </c>
      <c r="R503" s="6" t="s">
        <v>4012</v>
      </c>
      <c r="S503" s="6" t="s">
        <v>4012</v>
      </c>
      <c r="T503" s="6" t="s">
        <v>4012</v>
      </c>
      <c r="AD503" s="6" t="s">
        <v>3956</v>
      </c>
      <c r="AG503" cm="1">
        <f t="array" ref="AG503">SUMPRODUCT(--(INDEX('1900 Bastrop 0001 Clean'!A:AF, MATCH(A503 &amp; "|" &amp; B503, '1900 Bastrop 0001 Clean'!A:A &amp; "|" &amp; '1900 Bastrop 0001 Clean'!B:B, 0), 0) &lt;&gt; '1900 Bastrop 0001 Raw'!A503:AF503))</f>
        <v>0</v>
      </c>
    </row>
    <row r="504" spans="1:33">
      <c r="A504" s="6">
        <v>3</v>
      </c>
      <c r="B504" s="6">
        <v>85</v>
      </c>
      <c r="D504" s="6">
        <v>1</v>
      </c>
      <c r="E504" s="6">
        <v>84</v>
      </c>
      <c r="F504" s="6" t="s">
        <v>3278</v>
      </c>
      <c r="G504" s="6" t="s">
        <v>4285</v>
      </c>
      <c r="H504" s="6" t="s">
        <v>2938</v>
      </c>
      <c r="I504" s="6" t="s">
        <v>20</v>
      </c>
      <c r="J504" s="6" t="s">
        <v>24</v>
      </c>
      <c r="K504" s="6" t="s">
        <v>2526</v>
      </c>
      <c r="L504" s="6">
        <v>1899</v>
      </c>
      <c r="M504" s="7">
        <v>45912</v>
      </c>
      <c r="N504" s="6" t="s">
        <v>2939</v>
      </c>
      <c r="R504" s="6" t="s">
        <v>3952</v>
      </c>
      <c r="S504" s="6" t="s">
        <v>4012</v>
      </c>
      <c r="T504" s="6" t="s">
        <v>4012</v>
      </c>
      <c r="AG504" cm="1">
        <f t="array" ref="AG504">SUMPRODUCT(--(INDEX('1900 Bastrop 0001 Clean'!A:AF, MATCH(A504 &amp; "|" &amp; B504, '1900 Bastrop 0001 Clean'!A:A &amp; "|" &amp; '1900 Bastrop 0001 Clean'!B:B, 0), 0) &lt;&gt; '1900 Bastrop 0001 Raw'!A504:AF504))</f>
        <v>0</v>
      </c>
    </row>
    <row r="505" spans="1:33">
      <c r="A505" s="6">
        <v>4</v>
      </c>
      <c r="B505" s="6">
        <v>86</v>
      </c>
      <c r="D505" s="6">
        <v>1</v>
      </c>
      <c r="E505" s="6">
        <v>85</v>
      </c>
      <c r="F505" s="6" t="s">
        <v>1829</v>
      </c>
      <c r="G505" s="6" t="s">
        <v>112</v>
      </c>
      <c r="H505" s="6" t="s">
        <v>3949</v>
      </c>
      <c r="I505" s="6" t="s">
        <v>20</v>
      </c>
      <c r="J505" s="6" t="s">
        <v>19</v>
      </c>
      <c r="K505" s="6" t="s">
        <v>1971</v>
      </c>
      <c r="L505" s="6">
        <v>1872</v>
      </c>
      <c r="M505" s="6">
        <v>28</v>
      </c>
      <c r="N505" s="6" t="s">
        <v>2933</v>
      </c>
      <c r="O505" s="6">
        <v>5</v>
      </c>
      <c r="R505" s="6" t="s">
        <v>116</v>
      </c>
      <c r="S505" s="6" t="s">
        <v>116</v>
      </c>
      <c r="T505" s="6" t="s">
        <v>116</v>
      </c>
      <c r="U505" s="6">
        <v>1880</v>
      </c>
      <c r="V505" s="6">
        <v>20</v>
      </c>
      <c r="W505" s="6" t="s">
        <v>3950</v>
      </c>
      <c r="X505" s="6" t="s">
        <v>32</v>
      </c>
      <c r="Y505" s="6">
        <v>0</v>
      </c>
      <c r="AA505" s="6" t="s">
        <v>92</v>
      </c>
      <c r="AB505" s="6" t="s">
        <v>92</v>
      </c>
      <c r="AC505" s="6" t="s">
        <v>1395</v>
      </c>
      <c r="AD505" s="6" t="s">
        <v>3956</v>
      </c>
      <c r="AF505" s="6" t="s">
        <v>51</v>
      </c>
      <c r="AG505" cm="1">
        <f t="array" ref="AG505">SUMPRODUCT(--(INDEX('1900 Bastrop 0001 Clean'!A:AF, MATCH(A505 &amp; "|" &amp; B505, '1900 Bastrop 0001 Clean'!A:A &amp; "|" &amp; '1900 Bastrop 0001 Clean'!B:B, 0), 0) &lt;&gt; '1900 Bastrop 0001 Raw'!A505:AF505))</f>
        <v>0</v>
      </c>
    </row>
    <row r="506" spans="1:33">
      <c r="A506" s="6">
        <v>5</v>
      </c>
      <c r="B506" s="6">
        <v>86</v>
      </c>
      <c r="D506" s="6">
        <v>1</v>
      </c>
      <c r="E506" s="6">
        <v>85</v>
      </c>
      <c r="F506" s="6" t="s">
        <v>1829</v>
      </c>
      <c r="G506" s="6" t="s">
        <v>2087</v>
      </c>
      <c r="H506" s="6" t="s">
        <v>2936</v>
      </c>
      <c r="I506" s="6" t="s">
        <v>20</v>
      </c>
      <c r="J506" s="6" t="s">
        <v>24</v>
      </c>
      <c r="K506" s="6" t="s">
        <v>2161</v>
      </c>
      <c r="L506" s="6">
        <v>1871</v>
      </c>
      <c r="M506" s="6">
        <v>28</v>
      </c>
      <c r="N506" s="6" t="s">
        <v>2933</v>
      </c>
      <c r="O506" s="6">
        <v>5</v>
      </c>
      <c r="P506" s="6">
        <v>4</v>
      </c>
      <c r="Q506" s="6">
        <v>2</v>
      </c>
      <c r="R506" s="6" t="s">
        <v>3952</v>
      </c>
      <c r="T506" s="6" t="s">
        <v>3952</v>
      </c>
      <c r="AA506" s="6" t="s">
        <v>92</v>
      </c>
      <c r="AB506" s="6" t="s">
        <v>92</v>
      </c>
      <c r="AC506" s="6" t="s">
        <v>1395</v>
      </c>
      <c r="AG506" cm="1">
        <f t="array" ref="AG506">SUMPRODUCT(--(INDEX('1900 Bastrop 0001 Clean'!A:AF, MATCH(A506 &amp; "|" &amp; B506, '1900 Bastrop 0001 Clean'!A:A &amp; "|" &amp; '1900 Bastrop 0001 Clean'!B:B, 0), 0) &lt;&gt; '1900 Bastrop 0001 Raw'!A506:AF506))</f>
        <v>0</v>
      </c>
    </row>
    <row r="507" spans="1:33">
      <c r="A507" s="6">
        <v>6</v>
      </c>
      <c r="B507" s="6">
        <v>86</v>
      </c>
      <c r="D507" s="6">
        <v>1</v>
      </c>
      <c r="E507" s="6">
        <v>85</v>
      </c>
      <c r="F507" s="6" t="s">
        <v>1829</v>
      </c>
      <c r="G507" s="6" t="s">
        <v>4138</v>
      </c>
      <c r="H507" s="6" t="s">
        <v>2938</v>
      </c>
      <c r="I507" s="6" t="s">
        <v>20</v>
      </c>
      <c r="J507" s="6" t="s">
        <v>24</v>
      </c>
      <c r="K507" s="6" t="s">
        <v>2161</v>
      </c>
      <c r="L507" s="6">
        <v>1892</v>
      </c>
      <c r="M507" s="6">
        <v>7</v>
      </c>
      <c r="N507" s="6" t="s">
        <v>2939</v>
      </c>
      <c r="R507" s="6" t="s">
        <v>3952</v>
      </c>
      <c r="S507" s="6" t="s">
        <v>3952</v>
      </c>
      <c r="T507" s="6" t="s">
        <v>3952</v>
      </c>
      <c r="AG507" cm="1">
        <f t="array" ref="AG507">SUMPRODUCT(--(INDEX('1900 Bastrop 0001 Clean'!A:AF, MATCH(A507 &amp; "|" &amp; B507, '1900 Bastrop 0001 Clean'!A:A &amp; "|" &amp; '1900 Bastrop 0001 Clean'!B:B, 0), 0) &lt;&gt; '1900 Bastrop 0001 Raw'!A507:AF507))</f>
        <v>0</v>
      </c>
    </row>
    <row r="508" spans="1:33">
      <c r="A508" s="6">
        <v>7</v>
      </c>
      <c r="B508" s="6">
        <v>86</v>
      </c>
      <c r="D508" s="6">
        <v>1</v>
      </c>
      <c r="E508" s="6">
        <v>85</v>
      </c>
      <c r="F508" s="6" t="s">
        <v>1829</v>
      </c>
      <c r="G508" s="6" t="s">
        <v>95</v>
      </c>
      <c r="H508" s="6" t="s">
        <v>2944</v>
      </c>
      <c r="I508" s="6" t="s">
        <v>20</v>
      </c>
      <c r="J508" s="6" t="s">
        <v>19</v>
      </c>
      <c r="K508" s="6" t="s">
        <v>2190</v>
      </c>
      <c r="L508" s="6">
        <v>1896</v>
      </c>
      <c r="M508" s="6">
        <v>3</v>
      </c>
      <c r="N508" s="6" t="s">
        <v>2939</v>
      </c>
      <c r="R508" s="6" t="s">
        <v>3952</v>
      </c>
      <c r="S508" s="6" t="s">
        <v>116</v>
      </c>
      <c r="T508" s="6" t="s">
        <v>3952</v>
      </c>
      <c r="AG508" cm="1">
        <f t="array" ref="AG508">SUMPRODUCT(--(INDEX('1900 Bastrop 0001 Clean'!A:AF, MATCH(A508 &amp; "|" &amp; B508, '1900 Bastrop 0001 Clean'!A:A &amp; "|" &amp; '1900 Bastrop 0001 Clean'!B:B, 0), 0) &lt;&gt; '1900 Bastrop 0001 Raw'!A508:AF508))</f>
        <v>0</v>
      </c>
    </row>
    <row r="509" spans="1:33">
      <c r="A509" s="6">
        <v>8</v>
      </c>
      <c r="B509" s="6">
        <v>87</v>
      </c>
      <c r="D509" s="6">
        <v>1</v>
      </c>
      <c r="E509" s="6">
        <v>56</v>
      </c>
      <c r="F509" s="6" t="s">
        <v>351</v>
      </c>
      <c r="G509" s="6" t="s">
        <v>3016</v>
      </c>
      <c r="H509" s="6" t="s">
        <v>3949</v>
      </c>
      <c r="I509" s="6" t="s">
        <v>20</v>
      </c>
      <c r="J509" s="6" t="s">
        <v>24</v>
      </c>
      <c r="K509" s="6" t="s">
        <v>2033</v>
      </c>
      <c r="L509" s="6">
        <v>1854</v>
      </c>
      <c r="M509" s="6">
        <v>46</v>
      </c>
      <c r="N509" s="6" t="s">
        <v>3066</v>
      </c>
      <c r="P509" s="6">
        <v>1</v>
      </c>
      <c r="Q509" s="6">
        <v>1</v>
      </c>
      <c r="R509" s="6" t="s">
        <v>3952</v>
      </c>
      <c r="S509" s="6" t="s">
        <v>3959</v>
      </c>
      <c r="T509" s="6" t="s">
        <v>4016</v>
      </c>
      <c r="X509" s="6" t="s">
        <v>32</v>
      </c>
      <c r="Y509" s="6">
        <v>0</v>
      </c>
      <c r="AA509" s="6" t="s">
        <v>1395</v>
      </c>
      <c r="AB509" s="6" t="s">
        <v>1395</v>
      </c>
      <c r="AC509" s="6" t="s">
        <v>1395</v>
      </c>
      <c r="AD509" s="6" t="s">
        <v>3951</v>
      </c>
      <c r="AE509" s="6" t="s">
        <v>261</v>
      </c>
      <c r="AF509" s="6" t="s">
        <v>261</v>
      </c>
      <c r="AG509" cm="1">
        <f t="array" ref="AG509">SUMPRODUCT(--(INDEX('1900 Bastrop 0001 Clean'!A:AF, MATCH(A509 &amp; "|" &amp; B509, '1900 Bastrop 0001 Clean'!A:A &amp; "|" &amp; '1900 Bastrop 0001 Clean'!B:B, 0), 0) &lt;&gt; '1900 Bastrop 0001 Raw'!A509:AF509))</f>
        <v>1</v>
      </c>
    </row>
    <row r="510" spans="1:33">
      <c r="A510" s="6">
        <v>9</v>
      </c>
      <c r="B510" s="6">
        <v>87</v>
      </c>
      <c r="D510" s="6">
        <v>1</v>
      </c>
      <c r="E510" s="6">
        <v>56</v>
      </c>
      <c r="F510" s="6" t="s">
        <v>351</v>
      </c>
      <c r="G510" s="6" t="s">
        <v>3116</v>
      </c>
      <c r="H510" s="6" t="s">
        <v>2938</v>
      </c>
      <c r="I510" s="6" t="s">
        <v>20</v>
      </c>
      <c r="J510" s="6" t="s">
        <v>24</v>
      </c>
      <c r="K510" s="6" t="s">
        <v>2173</v>
      </c>
      <c r="L510" s="6">
        <v>1883</v>
      </c>
      <c r="M510" s="6">
        <v>16</v>
      </c>
      <c r="N510" s="6" t="s">
        <v>2939</v>
      </c>
      <c r="R510" s="6" t="s">
        <v>3952</v>
      </c>
      <c r="T510" s="6" t="s">
        <v>3952</v>
      </c>
      <c r="X510" s="6" t="s">
        <v>4039</v>
      </c>
      <c r="Z510" s="6">
        <v>8</v>
      </c>
      <c r="AA510" s="6" t="s">
        <v>1395</v>
      </c>
      <c r="AB510" s="6" t="s">
        <v>1395</v>
      </c>
      <c r="AC510" s="6" t="s">
        <v>1395</v>
      </c>
      <c r="AG510" cm="1">
        <f t="array" ref="AG510">SUMPRODUCT(--(INDEX('1900 Bastrop 0001 Clean'!A:AF, MATCH(A510 &amp; "|" &amp; B510, '1900 Bastrop 0001 Clean'!A:A &amp; "|" &amp; '1900 Bastrop 0001 Clean'!B:B, 0), 0) &lt;&gt; '1900 Bastrop 0001 Raw'!A510:AF510))</f>
        <v>1</v>
      </c>
    </row>
    <row r="511" spans="1:33">
      <c r="A511" s="6">
        <v>10</v>
      </c>
      <c r="B511" s="6">
        <v>87</v>
      </c>
      <c r="D511" s="6">
        <v>1</v>
      </c>
      <c r="E511" s="6">
        <v>56</v>
      </c>
      <c r="F511" s="6" t="s">
        <v>536</v>
      </c>
      <c r="G511" s="6" t="s">
        <v>446</v>
      </c>
      <c r="H511" s="6" t="s">
        <v>2953</v>
      </c>
      <c r="I511" s="6" t="s">
        <v>20</v>
      </c>
      <c r="J511" s="6" t="s">
        <v>19</v>
      </c>
      <c r="K511" s="6" t="s">
        <v>2161</v>
      </c>
      <c r="L511" s="6">
        <v>1858</v>
      </c>
      <c r="M511" s="6">
        <v>41</v>
      </c>
      <c r="N511" s="6" t="s">
        <v>2939</v>
      </c>
      <c r="R511" s="6" t="s">
        <v>3952</v>
      </c>
      <c r="S511" s="6" t="s">
        <v>3959</v>
      </c>
      <c r="T511" s="6" t="s">
        <v>4016</v>
      </c>
      <c r="X511" s="6" t="s">
        <v>1998</v>
      </c>
      <c r="Y511" s="6">
        <v>0</v>
      </c>
      <c r="AA511" s="6" t="s">
        <v>1395</v>
      </c>
      <c r="AB511" s="6" t="s">
        <v>1395</v>
      </c>
      <c r="AC511" s="6" t="s">
        <v>1395</v>
      </c>
      <c r="AG511" cm="1">
        <f t="array" ref="AG511">SUMPRODUCT(--(INDEX('1900 Bastrop 0001 Clean'!A:AF, MATCH(A511 &amp; "|" &amp; B511, '1900 Bastrop 0001 Clean'!A:A &amp; "|" &amp; '1900 Bastrop 0001 Clean'!B:B, 0), 0) &lt;&gt; '1900 Bastrop 0001 Raw'!A511:AF511))</f>
        <v>1</v>
      </c>
    </row>
    <row r="512" spans="1:33">
      <c r="A512" s="6">
        <v>11</v>
      </c>
      <c r="B512" s="6">
        <v>87</v>
      </c>
      <c r="D512" s="6">
        <v>1</v>
      </c>
      <c r="E512" s="6">
        <v>56</v>
      </c>
      <c r="F512" s="6" t="s">
        <v>536</v>
      </c>
      <c r="G512" s="6" t="s">
        <v>147</v>
      </c>
      <c r="H512" s="6" t="s">
        <v>2953</v>
      </c>
      <c r="I512" s="6" t="s">
        <v>20</v>
      </c>
      <c r="J512" s="6" t="s">
        <v>24</v>
      </c>
      <c r="K512" s="6" t="s">
        <v>2128</v>
      </c>
      <c r="L512" s="6">
        <v>1883</v>
      </c>
      <c r="M512" s="6">
        <v>17</v>
      </c>
      <c r="N512" s="6" t="s">
        <v>2939</v>
      </c>
      <c r="R512" s="6" t="s">
        <v>3952</v>
      </c>
      <c r="S512" s="6" t="s">
        <v>3952</v>
      </c>
      <c r="T512" s="6" t="s">
        <v>3952</v>
      </c>
      <c r="X512" s="6" t="s">
        <v>3962</v>
      </c>
      <c r="Z512" s="6">
        <v>8</v>
      </c>
      <c r="AA512" s="6" t="s">
        <v>1395</v>
      </c>
      <c r="AB512" s="6" t="s">
        <v>1395</v>
      </c>
      <c r="AC512" s="6" t="s">
        <v>1395</v>
      </c>
      <c r="AF512" s="6" t="s">
        <v>51</v>
      </c>
      <c r="AG512" cm="1">
        <f t="array" ref="AG512">SUMPRODUCT(--(INDEX('1900 Bastrop 0001 Clean'!A:AF, MATCH(A512 &amp; "|" &amp; B512, '1900 Bastrop 0001 Clean'!A:A &amp; "|" &amp; '1900 Bastrop 0001 Clean'!B:B, 0), 0) &lt;&gt; '1900 Bastrop 0001 Raw'!A512:AF512))</f>
        <v>1</v>
      </c>
    </row>
    <row r="513" spans="1:33">
      <c r="A513" s="6">
        <v>12</v>
      </c>
      <c r="B513" s="6">
        <v>87</v>
      </c>
      <c r="D513" s="6">
        <v>1</v>
      </c>
      <c r="E513" s="6">
        <v>56</v>
      </c>
      <c r="F513" s="6" t="s">
        <v>536</v>
      </c>
      <c r="G513" s="6" t="s">
        <v>3134</v>
      </c>
      <c r="H513" s="6" t="s">
        <v>2953</v>
      </c>
      <c r="I513" s="6" t="s">
        <v>20</v>
      </c>
      <c r="J513" s="6" t="s">
        <v>24</v>
      </c>
      <c r="K513" s="6" t="s">
        <v>2143</v>
      </c>
      <c r="L513" s="6">
        <v>1885</v>
      </c>
      <c r="M513" s="6">
        <v>14</v>
      </c>
      <c r="N513" s="6" t="s">
        <v>2939</v>
      </c>
      <c r="R513" s="6" t="s">
        <v>3952</v>
      </c>
      <c r="S513" s="6" t="s">
        <v>3952</v>
      </c>
      <c r="T513" s="6" t="s">
        <v>3952</v>
      </c>
      <c r="X513" s="6" t="s">
        <v>3962</v>
      </c>
      <c r="Z513" s="6">
        <v>8</v>
      </c>
      <c r="AA513" s="6" t="s">
        <v>1395</v>
      </c>
      <c r="AB513" s="6" t="s">
        <v>1395</v>
      </c>
      <c r="AC513" s="6" t="s">
        <v>1395</v>
      </c>
      <c r="AG513" cm="1">
        <f t="array" ref="AG513">SUMPRODUCT(--(INDEX('1900 Bastrop 0001 Clean'!A:AF, MATCH(A513 &amp; "|" &amp; B513, '1900 Bastrop 0001 Clean'!A:A &amp; "|" &amp; '1900 Bastrop 0001 Clean'!B:B, 0), 0) &lt;&gt; '1900 Bastrop 0001 Raw'!A513:AF513))</f>
        <v>1</v>
      </c>
    </row>
    <row r="514" spans="1:33">
      <c r="A514" s="6">
        <v>13</v>
      </c>
      <c r="B514" s="6">
        <v>87</v>
      </c>
      <c r="D514" s="6">
        <v>1</v>
      </c>
      <c r="E514" s="6">
        <v>56</v>
      </c>
      <c r="F514" s="6" t="s">
        <v>536</v>
      </c>
      <c r="G514" s="6" t="s">
        <v>1009</v>
      </c>
      <c r="H514" s="6" t="s">
        <v>2953</v>
      </c>
      <c r="I514" s="6" t="s">
        <v>20</v>
      </c>
      <c r="J514" s="6" t="s">
        <v>19</v>
      </c>
      <c r="K514" s="6" t="s">
        <v>2354</v>
      </c>
      <c r="L514" s="6">
        <v>1890</v>
      </c>
      <c r="M514" s="6">
        <v>10</v>
      </c>
      <c r="N514" s="6" t="s">
        <v>2939</v>
      </c>
      <c r="R514" s="6" t="s">
        <v>3952</v>
      </c>
      <c r="S514" s="6" t="s">
        <v>3952</v>
      </c>
      <c r="T514" s="6" t="s">
        <v>3952</v>
      </c>
      <c r="X514" s="6" t="s">
        <v>3962</v>
      </c>
      <c r="Z514" s="6">
        <v>8</v>
      </c>
      <c r="AA514" s="6" t="s">
        <v>1395</v>
      </c>
      <c r="AB514" s="6" t="s">
        <v>1395</v>
      </c>
      <c r="AC514" s="6" t="s">
        <v>1395</v>
      </c>
      <c r="AG514" cm="1">
        <f t="array" ref="AG514">SUMPRODUCT(--(INDEX('1900 Bastrop 0001 Clean'!A:AF, MATCH(A514 &amp; "|" &amp; B514, '1900 Bastrop 0001 Clean'!A:A &amp; "|" &amp; '1900 Bastrop 0001 Clean'!B:B, 0), 0) &lt;&gt; '1900 Bastrop 0001 Raw'!A514:AF514))</f>
        <v>1</v>
      </c>
    </row>
    <row r="515" spans="1:33">
      <c r="A515" s="6">
        <v>14</v>
      </c>
      <c r="B515" s="6">
        <v>87</v>
      </c>
      <c r="D515" s="6">
        <v>1</v>
      </c>
      <c r="E515" s="6">
        <v>56</v>
      </c>
      <c r="F515" s="6" t="s">
        <v>536</v>
      </c>
      <c r="G515" s="6" t="s">
        <v>2555</v>
      </c>
      <c r="H515" s="6" t="s">
        <v>2953</v>
      </c>
      <c r="I515" s="6" t="s">
        <v>20</v>
      </c>
      <c r="J515" s="6" t="s">
        <v>24</v>
      </c>
      <c r="K515" s="6" t="s">
        <v>2190</v>
      </c>
      <c r="L515" s="6">
        <v>1898</v>
      </c>
      <c r="M515" s="6">
        <v>1</v>
      </c>
      <c r="N515" s="6" t="s">
        <v>2939</v>
      </c>
      <c r="R515" s="6" t="s">
        <v>3952</v>
      </c>
      <c r="S515" s="6" t="s">
        <v>3952</v>
      </c>
      <c r="T515" s="6" t="s">
        <v>3952</v>
      </c>
      <c r="AG515" cm="1">
        <f t="array" ref="AG515">SUMPRODUCT(--(INDEX('1900 Bastrop 0001 Clean'!A:AF, MATCH(A515 &amp; "|" &amp; B515, '1900 Bastrop 0001 Clean'!A:A &amp; "|" &amp; '1900 Bastrop 0001 Clean'!B:B, 0), 0) &lt;&gt; '1900 Bastrop 0001 Raw'!A515:AF515))</f>
        <v>1</v>
      </c>
    </row>
    <row r="516" spans="1:33">
      <c r="A516" s="6">
        <v>15</v>
      </c>
      <c r="B516" s="6">
        <v>87</v>
      </c>
      <c r="D516" s="6">
        <v>1</v>
      </c>
      <c r="E516" s="6">
        <v>56</v>
      </c>
      <c r="F516" s="6" t="s">
        <v>1112</v>
      </c>
      <c r="G516" s="6" t="s">
        <v>2331</v>
      </c>
      <c r="H516" s="6" t="s">
        <v>2953</v>
      </c>
      <c r="I516" s="6" t="s">
        <v>20</v>
      </c>
      <c r="J516" s="6" t="s">
        <v>19</v>
      </c>
      <c r="K516" s="6" t="s">
        <v>2206</v>
      </c>
      <c r="L516" s="6">
        <v>1880</v>
      </c>
      <c r="M516" s="6">
        <v>20</v>
      </c>
      <c r="N516" s="6" t="s">
        <v>2939</v>
      </c>
      <c r="R516" s="6" t="s">
        <v>3958</v>
      </c>
      <c r="S516" s="6" t="s">
        <v>3958</v>
      </c>
      <c r="T516" s="6" t="s">
        <v>3958</v>
      </c>
      <c r="X516" s="6" t="s">
        <v>1998</v>
      </c>
      <c r="Y516" s="6">
        <v>0</v>
      </c>
      <c r="AA516" s="6" t="s">
        <v>1395</v>
      </c>
      <c r="AB516" s="6" t="s">
        <v>1395</v>
      </c>
      <c r="AC516" s="6" t="s">
        <v>1395</v>
      </c>
      <c r="AD516" s="6" t="s">
        <v>3951</v>
      </c>
      <c r="AG516" cm="1">
        <f t="array" ref="AG516">SUMPRODUCT(--(INDEX('1900 Bastrop 0001 Clean'!A:AF, MATCH(A516 &amp; "|" &amp; B516, '1900 Bastrop 0001 Clean'!A:A &amp; "|" &amp; '1900 Bastrop 0001 Clean'!B:B, 0), 0) &lt;&gt; '1900 Bastrop 0001 Raw'!A516:AF516))</f>
        <v>1</v>
      </c>
    </row>
    <row r="517" spans="1:33">
      <c r="A517" s="6">
        <v>16</v>
      </c>
      <c r="B517" s="6">
        <v>88</v>
      </c>
      <c r="D517" s="6">
        <v>1</v>
      </c>
      <c r="E517" s="6">
        <v>87</v>
      </c>
      <c r="F517" s="6" t="s">
        <v>903</v>
      </c>
      <c r="G517" s="6" t="s">
        <v>351</v>
      </c>
      <c r="H517" s="6" t="s">
        <v>3949</v>
      </c>
      <c r="I517" s="6" t="s">
        <v>637</v>
      </c>
      <c r="J517" s="6" t="s">
        <v>19</v>
      </c>
      <c r="K517" s="6" t="s">
        <v>1971</v>
      </c>
      <c r="L517" s="6">
        <v>1864</v>
      </c>
      <c r="M517" s="6">
        <v>36</v>
      </c>
      <c r="N517" s="6" t="s">
        <v>2933</v>
      </c>
      <c r="O517" s="6">
        <v>5</v>
      </c>
      <c r="R517" s="6" t="s">
        <v>3952</v>
      </c>
      <c r="X517" s="6" t="s">
        <v>32</v>
      </c>
      <c r="Y517" s="6">
        <v>0</v>
      </c>
      <c r="AA517" s="6" t="s">
        <v>1395</v>
      </c>
      <c r="AB517" s="6" t="s">
        <v>92</v>
      </c>
      <c r="AC517" s="6" t="s">
        <v>1395</v>
      </c>
      <c r="AD517" s="6" t="s">
        <v>3956</v>
      </c>
      <c r="AF517" s="6" t="s">
        <v>261</v>
      </c>
      <c r="AG517" cm="1">
        <f t="array" ref="AG517">SUMPRODUCT(--(INDEX('1900 Bastrop 0001 Clean'!A:AF, MATCH(A517 &amp; "|" &amp; B517, '1900 Bastrop 0001 Clean'!A:A &amp; "|" &amp; '1900 Bastrop 0001 Clean'!B:B, 0), 0) &lt;&gt; '1900 Bastrop 0001 Raw'!A517:AF517))</f>
        <v>0</v>
      </c>
    </row>
    <row r="518" spans="1:33">
      <c r="A518" s="6">
        <v>17</v>
      </c>
      <c r="B518" s="6">
        <v>88</v>
      </c>
      <c r="D518" s="6">
        <v>1</v>
      </c>
      <c r="E518" s="6">
        <v>87</v>
      </c>
      <c r="F518" s="6" t="s">
        <v>903</v>
      </c>
      <c r="G518" s="6" t="s">
        <v>280</v>
      </c>
      <c r="H518" s="6" t="s">
        <v>2936</v>
      </c>
      <c r="I518" s="6" t="s">
        <v>637</v>
      </c>
      <c r="J518" s="6" t="s">
        <v>24</v>
      </c>
      <c r="K518" s="6" t="s">
        <v>2354</v>
      </c>
      <c r="L518" s="6">
        <v>1872</v>
      </c>
      <c r="M518" s="6">
        <v>28</v>
      </c>
      <c r="N518" s="6" t="s">
        <v>2933</v>
      </c>
      <c r="O518" s="6">
        <v>5</v>
      </c>
      <c r="P518" s="6">
        <v>1</v>
      </c>
      <c r="Q518" s="6">
        <v>0</v>
      </c>
      <c r="R518" s="6" t="s">
        <v>3952</v>
      </c>
      <c r="Z518" s="6">
        <v>0</v>
      </c>
      <c r="AA518" s="6" t="s">
        <v>1395</v>
      </c>
      <c r="AB518" s="6" t="s">
        <v>1395</v>
      </c>
      <c r="AC518" s="6" t="s">
        <v>1395</v>
      </c>
      <c r="AG518" cm="1">
        <f t="array" ref="AG518">SUMPRODUCT(--(INDEX('1900 Bastrop 0001 Clean'!A:AF, MATCH(A518 &amp; "|" &amp; B518, '1900 Bastrop 0001 Clean'!A:A &amp; "|" &amp; '1900 Bastrop 0001 Clean'!B:B, 0), 0) &lt;&gt; '1900 Bastrop 0001 Raw'!A518:AF518))</f>
        <v>0</v>
      </c>
    </row>
    <row r="519" spans="1:33">
      <c r="A519" s="6">
        <v>18</v>
      </c>
      <c r="B519" s="6">
        <v>88</v>
      </c>
      <c r="D519" s="6">
        <v>1</v>
      </c>
      <c r="E519" s="6">
        <v>87</v>
      </c>
      <c r="F519" s="6" t="s">
        <v>903</v>
      </c>
      <c r="G519" s="6" t="s">
        <v>646</v>
      </c>
      <c r="H519" s="6" t="s">
        <v>3344</v>
      </c>
      <c r="I519" s="6" t="s">
        <v>637</v>
      </c>
      <c r="J519" s="6" t="s">
        <v>24</v>
      </c>
      <c r="K519" s="6" t="s">
        <v>2128</v>
      </c>
      <c r="L519" s="6">
        <v>1888</v>
      </c>
      <c r="M519" s="6">
        <v>12</v>
      </c>
      <c r="N519" s="6" t="s">
        <v>2939</v>
      </c>
      <c r="R519" s="6" t="s">
        <v>3952</v>
      </c>
      <c r="S519" s="6" t="s">
        <v>3952</v>
      </c>
      <c r="T519" s="6" t="s">
        <v>3952</v>
      </c>
      <c r="X519" s="6" t="s">
        <v>4039</v>
      </c>
      <c r="Z519" s="6">
        <v>4</v>
      </c>
      <c r="AA519" s="6" t="s">
        <v>1395</v>
      </c>
      <c r="AB519" s="6" t="s">
        <v>1395</v>
      </c>
      <c r="AC519" s="6" t="s">
        <v>1395</v>
      </c>
      <c r="AG519" cm="1">
        <f t="array" ref="AG519">SUMPRODUCT(--(INDEX('1900 Bastrop 0001 Clean'!A:AF, MATCH(A519 &amp; "|" &amp; B519, '1900 Bastrop 0001 Clean'!A:A &amp; "|" &amp; '1900 Bastrop 0001 Clean'!B:B, 0), 0) &lt;&gt; '1900 Bastrop 0001 Raw'!A519:AF519))</f>
        <v>0</v>
      </c>
    </row>
    <row r="520" spans="1:33">
      <c r="A520" s="6">
        <v>19</v>
      </c>
      <c r="B520" s="6">
        <v>88</v>
      </c>
      <c r="D520" s="6">
        <v>1</v>
      </c>
      <c r="E520" s="6">
        <v>87</v>
      </c>
      <c r="F520" s="6" t="s">
        <v>903</v>
      </c>
      <c r="G520" s="6" t="s">
        <v>3788</v>
      </c>
      <c r="H520" s="6" t="s">
        <v>3344</v>
      </c>
      <c r="I520" s="6" t="s">
        <v>637</v>
      </c>
      <c r="J520" s="6" t="s">
        <v>24</v>
      </c>
      <c r="K520" s="6" t="s">
        <v>2354</v>
      </c>
      <c r="L520" s="6">
        <v>1890</v>
      </c>
      <c r="M520" s="6">
        <v>10</v>
      </c>
      <c r="N520" s="6" t="s">
        <v>2939</v>
      </c>
      <c r="R520" s="6" t="s">
        <v>3952</v>
      </c>
      <c r="S520" s="6" t="s">
        <v>3952</v>
      </c>
      <c r="T520" s="6" t="s">
        <v>3952</v>
      </c>
      <c r="X520" s="6" t="s">
        <v>4039</v>
      </c>
      <c r="Z520" s="6">
        <v>4</v>
      </c>
      <c r="AA520" s="6" t="s">
        <v>1395</v>
      </c>
      <c r="AB520" s="6" t="s">
        <v>1395</v>
      </c>
      <c r="AC520" s="6" t="s">
        <v>1395</v>
      </c>
      <c r="AG520" cm="1">
        <f t="array" ref="AG520">SUMPRODUCT(--(INDEX('1900 Bastrop 0001 Clean'!A:AF, MATCH(A520 &amp; "|" &amp; B520, '1900 Bastrop 0001 Clean'!A:A &amp; "|" &amp; '1900 Bastrop 0001 Clean'!B:B, 0), 0) &lt;&gt; '1900 Bastrop 0001 Raw'!A520:AF520))</f>
        <v>0</v>
      </c>
    </row>
    <row r="521" spans="1:33">
      <c r="A521" s="6">
        <v>20</v>
      </c>
      <c r="B521" s="6">
        <v>88</v>
      </c>
      <c r="D521" s="6">
        <v>1</v>
      </c>
      <c r="E521" s="6">
        <v>87</v>
      </c>
      <c r="F521" s="6" t="s">
        <v>903</v>
      </c>
      <c r="G521" s="6" t="s">
        <v>88</v>
      </c>
      <c r="H521" s="6" t="s">
        <v>3415</v>
      </c>
      <c r="I521" s="6" t="s">
        <v>637</v>
      </c>
      <c r="J521" s="6" t="s">
        <v>19</v>
      </c>
      <c r="K521" s="6" t="s">
        <v>1971</v>
      </c>
      <c r="L521" s="6">
        <v>1892</v>
      </c>
      <c r="M521" s="6">
        <v>8</v>
      </c>
      <c r="N521" s="6" t="s">
        <v>2939</v>
      </c>
      <c r="R521" s="6" t="s">
        <v>3952</v>
      </c>
      <c r="S521" s="6" t="s">
        <v>3952</v>
      </c>
      <c r="T521" s="6" t="s">
        <v>3952</v>
      </c>
      <c r="X521" s="6" t="s">
        <v>4039</v>
      </c>
      <c r="Z521" s="6">
        <v>4</v>
      </c>
      <c r="AA521" s="6" t="s">
        <v>1395</v>
      </c>
      <c r="AB521" s="6" t="s">
        <v>92</v>
      </c>
      <c r="AC521" s="6" t="s">
        <v>1395</v>
      </c>
      <c r="AG521" cm="1">
        <f t="array" ref="AG521">SUMPRODUCT(--(INDEX('1900 Bastrop 0001 Clean'!A:AF, MATCH(A521 &amp; "|" &amp; B521, '1900 Bastrop 0001 Clean'!A:A &amp; "|" &amp; '1900 Bastrop 0001 Clean'!B:B, 0), 0) &lt;&gt; '1900 Bastrop 0001 Raw'!A521:AF521))</f>
        <v>0</v>
      </c>
    </row>
    <row r="522" spans="1:33">
      <c r="A522" s="6">
        <v>21</v>
      </c>
      <c r="B522" s="6">
        <v>88</v>
      </c>
      <c r="D522" s="6">
        <v>1</v>
      </c>
      <c r="E522" s="6">
        <v>87</v>
      </c>
      <c r="F522" s="6" t="s">
        <v>903</v>
      </c>
      <c r="G522" s="6" t="s">
        <v>1421</v>
      </c>
      <c r="H522" s="6" t="s">
        <v>3344</v>
      </c>
      <c r="I522" s="6" t="s">
        <v>637</v>
      </c>
      <c r="J522" s="6" t="s">
        <v>24</v>
      </c>
      <c r="K522" s="6" t="s">
        <v>2033</v>
      </c>
      <c r="L522" s="6">
        <v>1894</v>
      </c>
      <c r="M522" s="6">
        <v>6</v>
      </c>
      <c r="N522" s="6" t="s">
        <v>2939</v>
      </c>
      <c r="R522" s="6" t="s">
        <v>3952</v>
      </c>
      <c r="S522" s="6" t="s">
        <v>3952</v>
      </c>
      <c r="T522" s="6" t="s">
        <v>3952</v>
      </c>
      <c r="Z522" s="6">
        <v>6</v>
      </c>
      <c r="AG522" cm="1">
        <f t="array" ref="AG522">SUMPRODUCT(--(INDEX('1900 Bastrop 0001 Clean'!A:AF, MATCH(A522 &amp; "|" &amp; B522, '1900 Bastrop 0001 Clean'!A:A &amp; "|" &amp; '1900 Bastrop 0001 Clean'!B:B, 0), 0) &lt;&gt; '1900 Bastrop 0001 Raw'!A522:AF522))</f>
        <v>0</v>
      </c>
    </row>
    <row r="523" spans="1:33">
      <c r="A523" s="6">
        <v>22</v>
      </c>
      <c r="B523" s="6">
        <v>88</v>
      </c>
      <c r="D523" s="6">
        <v>1</v>
      </c>
      <c r="E523" s="6">
        <v>87</v>
      </c>
      <c r="F523" s="6" t="s">
        <v>903</v>
      </c>
      <c r="G523" s="6" t="s">
        <v>3274</v>
      </c>
      <c r="H523" s="6" t="s">
        <v>3344</v>
      </c>
      <c r="I523" s="6" t="s">
        <v>637</v>
      </c>
      <c r="J523" s="6" t="s">
        <v>24</v>
      </c>
      <c r="K523" s="6" t="s">
        <v>2190</v>
      </c>
      <c r="L523" s="6">
        <v>1895</v>
      </c>
      <c r="M523" s="6">
        <v>4</v>
      </c>
      <c r="N523" s="6" t="s">
        <v>2939</v>
      </c>
      <c r="R523" s="6" t="s">
        <v>3952</v>
      </c>
      <c r="S523" s="6" t="s">
        <v>3952</v>
      </c>
      <c r="T523" s="6" t="s">
        <v>3952</v>
      </c>
      <c r="AG523" cm="1">
        <f t="array" ref="AG523">SUMPRODUCT(--(INDEX('1900 Bastrop 0001 Clean'!A:AF, MATCH(A523 &amp; "|" &amp; B523, '1900 Bastrop 0001 Clean'!A:A &amp; "|" &amp; '1900 Bastrop 0001 Clean'!B:B, 0), 0) &lt;&gt; '1900 Bastrop 0001 Raw'!A523:AF523))</f>
        <v>0</v>
      </c>
    </row>
    <row r="524" spans="1:33">
      <c r="A524" s="6">
        <v>23</v>
      </c>
      <c r="B524" s="6">
        <v>88</v>
      </c>
      <c r="D524" s="6">
        <v>1</v>
      </c>
      <c r="E524" s="6">
        <v>87</v>
      </c>
      <c r="F524" s="6" t="s">
        <v>903</v>
      </c>
      <c r="G524" s="6" t="s">
        <v>4286</v>
      </c>
      <c r="H524" s="6" t="s">
        <v>3108</v>
      </c>
      <c r="I524" s="6" t="s">
        <v>637</v>
      </c>
      <c r="J524" s="6" t="s">
        <v>24</v>
      </c>
      <c r="K524" s="6" t="s">
        <v>1971</v>
      </c>
      <c r="L524" s="6">
        <v>1870</v>
      </c>
      <c r="M524" s="6">
        <v>30</v>
      </c>
      <c r="N524" s="6" t="s">
        <v>3066</v>
      </c>
      <c r="P524" s="6">
        <v>6</v>
      </c>
      <c r="Q524" s="6">
        <v>5</v>
      </c>
      <c r="R524" s="6" t="s">
        <v>3952</v>
      </c>
      <c r="X524" s="6" t="s">
        <v>1998</v>
      </c>
      <c r="Y524" s="6">
        <v>0</v>
      </c>
      <c r="AA524" s="6" t="s">
        <v>92</v>
      </c>
      <c r="AB524" s="6" t="s">
        <v>92</v>
      </c>
      <c r="AC524" s="6" t="s">
        <v>1395</v>
      </c>
      <c r="AG524" cm="1">
        <f t="array" ref="AG524">SUMPRODUCT(--(INDEX('1900 Bastrop 0001 Clean'!A:AF, MATCH(A524 &amp; "|" &amp; B524, '1900 Bastrop 0001 Clean'!A:A &amp; "|" &amp; '1900 Bastrop 0001 Clean'!B:B, 0), 0) &lt;&gt; '1900 Bastrop 0001 Raw'!A524:AF524))</f>
        <v>0</v>
      </c>
    </row>
    <row r="525" spans="1:33">
      <c r="A525" s="6">
        <v>24</v>
      </c>
      <c r="B525" s="6">
        <v>89</v>
      </c>
      <c r="D525" s="6">
        <v>1</v>
      </c>
      <c r="E525" s="6">
        <v>88</v>
      </c>
      <c r="F525" s="6" t="s">
        <v>239</v>
      </c>
      <c r="G525" s="6" t="s">
        <v>95</v>
      </c>
      <c r="H525" s="6" t="s">
        <v>3949</v>
      </c>
      <c r="I525" s="6" t="s">
        <v>637</v>
      </c>
      <c r="J525" s="6" t="s">
        <v>19</v>
      </c>
      <c r="K525" s="6" t="s">
        <v>2128</v>
      </c>
      <c r="L525" s="6">
        <v>1877</v>
      </c>
      <c r="M525" s="6">
        <v>23</v>
      </c>
      <c r="N525" s="6" t="s">
        <v>2933</v>
      </c>
      <c r="O525" s="6">
        <v>0</v>
      </c>
      <c r="R525" s="6" t="s">
        <v>3952</v>
      </c>
      <c r="X525" s="6" t="s">
        <v>32</v>
      </c>
      <c r="Y525" s="6">
        <v>0</v>
      </c>
      <c r="AA525" s="6" t="s">
        <v>92</v>
      </c>
      <c r="AB525" s="6" t="s">
        <v>92</v>
      </c>
      <c r="AC525" s="6" t="s">
        <v>1395</v>
      </c>
      <c r="AD525" s="6" t="s">
        <v>3956</v>
      </c>
      <c r="AF525" s="6" t="s">
        <v>261</v>
      </c>
      <c r="AG525" cm="1">
        <f t="array" ref="AG525">SUMPRODUCT(--(INDEX('1900 Bastrop 0001 Clean'!A:AF, MATCH(A525 &amp; "|" &amp; B525, '1900 Bastrop 0001 Clean'!A:A &amp; "|" &amp; '1900 Bastrop 0001 Clean'!B:B, 0), 0) &lt;&gt; '1900 Bastrop 0001 Raw'!A525:AF525))</f>
        <v>0</v>
      </c>
    </row>
    <row r="526" spans="1:33">
      <c r="A526" s="6">
        <v>25</v>
      </c>
      <c r="B526" s="6">
        <v>89</v>
      </c>
      <c r="D526" s="6">
        <v>1</v>
      </c>
      <c r="E526" s="6">
        <v>88</v>
      </c>
      <c r="F526" s="6" t="s">
        <v>239</v>
      </c>
      <c r="G526" s="6" t="s">
        <v>3008</v>
      </c>
      <c r="H526" s="6" t="s">
        <v>2936</v>
      </c>
      <c r="I526" s="6" t="s">
        <v>637</v>
      </c>
      <c r="J526" s="6" t="s">
        <v>24</v>
      </c>
      <c r="K526" s="6" t="s">
        <v>2354</v>
      </c>
      <c r="L526" s="6">
        <v>1881</v>
      </c>
      <c r="M526" s="6">
        <v>19</v>
      </c>
      <c r="N526" s="6" t="s">
        <v>2933</v>
      </c>
      <c r="O526" s="6">
        <v>0</v>
      </c>
      <c r="R526" s="6" t="s">
        <v>3952</v>
      </c>
      <c r="AA526" s="6" t="s">
        <v>1395</v>
      </c>
      <c r="AB526" s="6" t="s">
        <v>1395</v>
      </c>
      <c r="AC526" s="6" t="s">
        <v>1395</v>
      </c>
      <c r="AG526" cm="1">
        <f t="array" ref="AG526">SUMPRODUCT(--(INDEX('1900 Bastrop 0001 Clean'!A:AF, MATCH(A526 &amp; "|" &amp; B526, '1900 Bastrop 0001 Clean'!A:A &amp; "|" &amp; '1900 Bastrop 0001 Clean'!B:B, 0), 0) &lt;&gt; '1900 Bastrop 0001 Raw'!A526:AF526))</f>
        <v>0</v>
      </c>
    </row>
    <row r="527" spans="1:33">
      <c r="A527" s="6">
        <v>26</v>
      </c>
      <c r="B527" s="6">
        <v>90</v>
      </c>
      <c r="D527" s="6">
        <v>1</v>
      </c>
      <c r="E527" s="6">
        <v>89</v>
      </c>
      <c r="F527" s="6" t="s">
        <v>4287</v>
      </c>
      <c r="G527" s="6" t="s">
        <v>4288</v>
      </c>
      <c r="H527" s="6" t="s">
        <v>3949</v>
      </c>
      <c r="I527" s="6" t="s">
        <v>637</v>
      </c>
      <c r="J527" s="6" t="s">
        <v>19</v>
      </c>
      <c r="K527" s="6" t="s">
        <v>2206</v>
      </c>
      <c r="L527" s="6">
        <v>1865</v>
      </c>
      <c r="M527" s="6">
        <v>35</v>
      </c>
      <c r="N527" s="6" t="s">
        <v>2933</v>
      </c>
      <c r="O527" s="6">
        <v>3</v>
      </c>
      <c r="R527" s="6" t="s">
        <v>3952</v>
      </c>
      <c r="X527" s="6" t="s">
        <v>1998</v>
      </c>
      <c r="Y527" s="6">
        <v>0</v>
      </c>
      <c r="Z527" s="6">
        <v>0</v>
      </c>
      <c r="AA527" s="6" t="s">
        <v>92</v>
      </c>
      <c r="AB527" s="6" t="s">
        <v>92</v>
      </c>
      <c r="AC527" s="6" t="s">
        <v>1395</v>
      </c>
      <c r="AD527" s="6" t="s">
        <v>3956</v>
      </c>
      <c r="AF527" s="6" t="s">
        <v>51</v>
      </c>
      <c r="AG527" cm="1">
        <f t="array" ref="AG527">SUMPRODUCT(--(INDEX('1900 Bastrop 0001 Clean'!A:AF, MATCH(A527 &amp; "|" &amp; B527, '1900 Bastrop 0001 Clean'!A:A &amp; "|" &amp; '1900 Bastrop 0001 Clean'!B:B, 0), 0) &lt;&gt; '1900 Bastrop 0001 Raw'!A527:AF527))</f>
        <v>0</v>
      </c>
    </row>
    <row r="528" spans="1:33">
      <c r="A528" s="6">
        <v>27</v>
      </c>
      <c r="B528" s="6">
        <v>90</v>
      </c>
      <c r="D528" s="6">
        <v>1</v>
      </c>
      <c r="E528" s="6">
        <v>89</v>
      </c>
      <c r="F528" s="6" t="s">
        <v>4287</v>
      </c>
      <c r="G528" s="6" t="s">
        <v>2341</v>
      </c>
      <c r="H528" s="6" t="s">
        <v>2936</v>
      </c>
      <c r="I528" s="6" t="s">
        <v>637</v>
      </c>
      <c r="J528" s="6" t="s">
        <v>24</v>
      </c>
      <c r="K528" s="6" t="s">
        <v>2526</v>
      </c>
      <c r="L528" s="6">
        <v>1877</v>
      </c>
      <c r="M528" s="6">
        <v>22</v>
      </c>
      <c r="N528" s="6" t="s">
        <v>2933</v>
      </c>
      <c r="O528" s="6">
        <v>3</v>
      </c>
      <c r="P528" s="6">
        <v>3</v>
      </c>
      <c r="Q528" s="6">
        <v>3</v>
      </c>
      <c r="R528" s="6" t="s">
        <v>3952</v>
      </c>
      <c r="S528" s="6" t="s">
        <v>4059</v>
      </c>
      <c r="AA528" s="6" t="s">
        <v>92</v>
      </c>
      <c r="AB528" s="6" t="s">
        <v>92</v>
      </c>
      <c r="AC528" s="6" t="s">
        <v>1395</v>
      </c>
      <c r="AG528" cm="1">
        <f t="array" ref="AG528">SUMPRODUCT(--(INDEX('1900 Bastrop 0001 Clean'!A:AF, MATCH(A528 &amp; "|" &amp; B528, '1900 Bastrop 0001 Clean'!A:A &amp; "|" &amp; '1900 Bastrop 0001 Clean'!B:B, 0), 0) &lt;&gt; '1900 Bastrop 0001 Raw'!A528:AF528))</f>
        <v>0</v>
      </c>
    </row>
    <row r="529" spans="1:33">
      <c r="A529" s="6">
        <v>28</v>
      </c>
      <c r="B529" s="6">
        <v>90</v>
      </c>
      <c r="D529" s="6">
        <v>1</v>
      </c>
      <c r="E529" s="6">
        <v>89</v>
      </c>
      <c r="F529" s="6" t="s">
        <v>4287</v>
      </c>
      <c r="G529" s="6" t="s">
        <v>88</v>
      </c>
      <c r="H529" s="6" t="s">
        <v>2944</v>
      </c>
      <c r="I529" s="6" t="s">
        <v>637</v>
      </c>
      <c r="J529" s="6" t="s">
        <v>19</v>
      </c>
      <c r="K529" s="6" t="s">
        <v>2230</v>
      </c>
      <c r="L529" s="6">
        <v>1897</v>
      </c>
      <c r="M529" s="6">
        <v>2</v>
      </c>
      <c r="N529" s="6" t="s">
        <v>2939</v>
      </c>
      <c r="R529" s="6" t="s">
        <v>3952</v>
      </c>
      <c r="S529" s="6" t="s">
        <v>3952</v>
      </c>
      <c r="T529" s="6" t="s">
        <v>3952</v>
      </c>
      <c r="AG529" cm="1">
        <f t="array" ref="AG529">SUMPRODUCT(--(INDEX('1900 Bastrop 0001 Clean'!A:AF, MATCH(A529 &amp; "|" &amp; B529, '1900 Bastrop 0001 Clean'!A:A &amp; "|" &amp; '1900 Bastrop 0001 Clean'!B:B, 0), 0) &lt;&gt; '1900 Bastrop 0001 Raw'!A529:AF529))</f>
        <v>0</v>
      </c>
    </row>
    <row r="530" spans="1:33">
      <c r="A530" s="6">
        <v>29</v>
      </c>
      <c r="B530" s="6">
        <v>90</v>
      </c>
      <c r="D530" s="6">
        <v>1</v>
      </c>
      <c r="E530" s="6">
        <v>89</v>
      </c>
      <c r="F530" s="6" t="s">
        <v>4287</v>
      </c>
      <c r="G530" s="6" t="s">
        <v>4131</v>
      </c>
      <c r="H530" s="6" t="s">
        <v>2944</v>
      </c>
      <c r="I530" s="6" t="s">
        <v>637</v>
      </c>
      <c r="J530" s="6" t="s">
        <v>19</v>
      </c>
      <c r="K530" s="6" t="s">
        <v>2230</v>
      </c>
      <c r="L530" s="6">
        <v>1897</v>
      </c>
      <c r="M530" s="6">
        <v>2</v>
      </c>
      <c r="N530" s="6" t="s">
        <v>2939</v>
      </c>
      <c r="R530" s="6" t="s">
        <v>3952</v>
      </c>
      <c r="S530" s="6" t="s">
        <v>3952</v>
      </c>
      <c r="T530" s="6" t="s">
        <v>3952</v>
      </c>
      <c r="AG530" cm="1">
        <f t="array" ref="AG530">SUMPRODUCT(--(INDEX('1900 Bastrop 0001 Clean'!A:AF, MATCH(A530 &amp; "|" &amp; B530, '1900 Bastrop 0001 Clean'!A:A &amp; "|" &amp; '1900 Bastrop 0001 Clean'!B:B, 0), 0) &lt;&gt; '1900 Bastrop 0001 Raw'!A530:AF530))</f>
        <v>0</v>
      </c>
    </row>
    <row r="531" spans="1:33">
      <c r="A531" s="6">
        <v>30</v>
      </c>
      <c r="B531" s="6">
        <v>90</v>
      </c>
      <c r="D531" s="6">
        <v>1</v>
      </c>
      <c r="E531" s="6">
        <v>89</v>
      </c>
      <c r="F531" s="6" t="s">
        <v>4287</v>
      </c>
      <c r="G531" s="6" t="s">
        <v>2203</v>
      </c>
      <c r="H531" s="6" t="s">
        <v>2938</v>
      </c>
      <c r="I531" s="6" t="s">
        <v>637</v>
      </c>
      <c r="J531" s="6" t="s">
        <v>24</v>
      </c>
      <c r="K531" s="6" t="s">
        <v>2206</v>
      </c>
      <c r="L531" s="6">
        <v>1900</v>
      </c>
      <c r="M531" s="7">
        <v>45700</v>
      </c>
      <c r="N531" s="6" t="s">
        <v>2939</v>
      </c>
      <c r="R531" s="6" t="s">
        <v>3952</v>
      </c>
      <c r="S531" s="6" t="s">
        <v>3952</v>
      </c>
      <c r="T531" s="6" t="s">
        <v>3952</v>
      </c>
      <c r="AG531" cm="1">
        <f t="array" ref="AG531">SUMPRODUCT(--(INDEX('1900 Bastrop 0001 Clean'!A:AF, MATCH(A531 &amp; "|" &amp; B531, '1900 Bastrop 0001 Clean'!A:A &amp; "|" &amp; '1900 Bastrop 0001 Clean'!B:B, 0), 0) &lt;&gt; '1900 Bastrop 0001 Raw'!A531:AF531))</f>
        <v>0</v>
      </c>
    </row>
    <row r="532" spans="1:33">
      <c r="A532" s="6">
        <v>31</v>
      </c>
      <c r="B532" s="6">
        <v>91</v>
      </c>
      <c r="D532" s="6">
        <v>1</v>
      </c>
      <c r="E532" s="6">
        <v>90</v>
      </c>
      <c r="F532" s="6" t="s">
        <v>4289</v>
      </c>
      <c r="G532" s="6" t="s">
        <v>4290</v>
      </c>
      <c r="H532" s="6" t="s">
        <v>3949</v>
      </c>
      <c r="I532" s="6" t="s">
        <v>637</v>
      </c>
      <c r="J532" s="6" t="s">
        <v>19</v>
      </c>
      <c r="K532" s="6" t="s">
        <v>2354</v>
      </c>
      <c r="L532" s="6">
        <v>1851</v>
      </c>
      <c r="M532" s="6">
        <v>49</v>
      </c>
      <c r="N532" s="6" t="s">
        <v>2933</v>
      </c>
      <c r="O532" s="6">
        <v>22</v>
      </c>
      <c r="R532" s="6" t="s">
        <v>3952</v>
      </c>
      <c r="S532" s="6" t="s">
        <v>3952</v>
      </c>
      <c r="T532" s="6" t="s">
        <v>3952</v>
      </c>
      <c r="X532" s="6" t="s">
        <v>32</v>
      </c>
      <c r="Y532" s="6">
        <v>0</v>
      </c>
      <c r="AA532" s="6" t="s">
        <v>92</v>
      </c>
      <c r="AB532" s="6" t="s">
        <v>92</v>
      </c>
      <c r="AC532" s="6" t="s">
        <v>1395</v>
      </c>
      <c r="AD532" s="6" t="s">
        <v>3956</v>
      </c>
      <c r="AF532" s="6" t="s">
        <v>261</v>
      </c>
      <c r="AG532" cm="1">
        <f t="array" ref="AG532">SUMPRODUCT(--(INDEX('1900 Bastrop 0001 Clean'!A:AF, MATCH(A532 &amp; "|" &amp; B532, '1900 Bastrop 0001 Clean'!A:A &amp; "|" &amp; '1900 Bastrop 0001 Clean'!B:B, 0), 0) &lt;&gt; '1900 Bastrop 0001 Raw'!A532:AF532))</f>
        <v>0</v>
      </c>
    </row>
    <row r="533" spans="1:33">
      <c r="A533" s="6">
        <v>32</v>
      </c>
      <c r="B533" s="6">
        <v>91</v>
      </c>
      <c r="D533" s="6">
        <v>1</v>
      </c>
      <c r="E533" s="6">
        <v>90</v>
      </c>
      <c r="F533" s="6" t="s">
        <v>4289</v>
      </c>
      <c r="G533" s="6" t="s">
        <v>3583</v>
      </c>
      <c r="H533" s="6" t="s">
        <v>2936</v>
      </c>
      <c r="I533" s="6" t="s">
        <v>637</v>
      </c>
      <c r="J533" s="6" t="s">
        <v>24</v>
      </c>
      <c r="K533" s="6" t="s">
        <v>2245</v>
      </c>
      <c r="L533" s="6">
        <v>1851</v>
      </c>
      <c r="M533" s="6">
        <v>48</v>
      </c>
      <c r="N533" s="6" t="s">
        <v>2933</v>
      </c>
      <c r="O533" s="6">
        <v>22</v>
      </c>
      <c r="P533" s="6">
        <v>12</v>
      </c>
      <c r="Q533" s="6">
        <v>8</v>
      </c>
      <c r="R533" s="6" t="s">
        <v>3952</v>
      </c>
      <c r="T533" s="6" t="s">
        <v>3952</v>
      </c>
      <c r="AA533" s="6" t="s">
        <v>92</v>
      </c>
      <c r="AB533" s="6" t="s">
        <v>92</v>
      </c>
      <c r="AC533" s="6" t="s">
        <v>1395</v>
      </c>
      <c r="AG533" cm="1">
        <f t="array" ref="AG533">SUMPRODUCT(--(INDEX('1900 Bastrop 0001 Clean'!A:AF, MATCH(A533 &amp; "|" &amp; B533, '1900 Bastrop 0001 Clean'!A:A &amp; "|" &amp; '1900 Bastrop 0001 Clean'!B:B, 0), 0) &lt;&gt; '1900 Bastrop 0001 Raw'!A533:AF533))</f>
        <v>0</v>
      </c>
    </row>
    <row r="534" spans="1:33">
      <c r="A534" s="6">
        <v>33</v>
      </c>
      <c r="B534" s="6">
        <v>91</v>
      </c>
      <c r="D534" s="6">
        <v>1</v>
      </c>
      <c r="E534" s="6">
        <v>90</v>
      </c>
      <c r="F534" s="6" t="s">
        <v>4289</v>
      </c>
      <c r="G534" s="6" t="s">
        <v>812</v>
      </c>
      <c r="H534" s="6" t="s">
        <v>2944</v>
      </c>
      <c r="I534" s="6" t="s">
        <v>637</v>
      </c>
      <c r="J534" s="6" t="s">
        <v>19</v>
      </c>
      <c r="K534" s="6" t="s">
        <v>1971</v>
      </c>
      <c r="L534" s="6">
        <v>1887</v>
      </c>
      <c r="M534" s="6">
        <v>13</v>
      </c>
      <c r="N534" s="6" t="s">
        <v>2939</v>
      </c>
      <c r="R534" s="6" t="s">
        <v>3952</v>
      </c>
      <c r="S534" s="6" t="s">
        <v>3952</v>
      </c>
      <c r="T534" s="6" t="s">
        <v>3952</v>
      </c>
      <c r="X534" s="6" t="s">
        <v>4039</v>
      </c>
      <c r="Z534" s="6">
        <v>3</v>
      </c>
      <c r="AA534" s="6" t="s">
        <v>1395</v>
      </c>
      <c r="AB534" s="6" t="s">
        <v>1395</v>
      </c>
      <c r="AC534" s="6" t="s">
        <v>1395</v>
      </c>
      <c r="AG534" cm="1">
        <f t="array" ref="AG534">SUMPRODUCT(--(INDEX('1900 Bastrop 0001 Clean'!A:AF, MATCH(A534 &amp; "|" &amp; B534, '1900 Bastrop 0001 Clean'!A:A &amp; "|" &amp; '1900 Bastrop 0001 Clean'!B:B, 0), 0) &lt;&gt; '1900 Bastrop 0001 Raw'!A534:AF534))</f>
        <v>0</v>
      </c>
    </row>
    <row r="535" spans="1:33">
      <c r="A535" s="6">
        <v>34</v>
      </c>
      <c r="B535" s="6">
        <v>91</v>
      </c>
      <c r="D535" s="6">
        <v>1</v>
      </c>
      <c r="E535" s="6">
        <v>90</v>
      </c>
      <c r="F535" s="6" t="s">
        <v>4289</v>
      </c>
      <c r="G535" s="6" t="s">
        <v>3562</v>
      </c>
      <c r="H535" s="6" t="s">
        <v>2938</v>
      </c>
      <c r="I535" s="6" t="s">
        <v>637</v>
      </c>
      <c r="J535" s="6" t="s">
        <v>24</v>
      </c>
      <c r="K535" s="6" t="s">
        <v>1971</v>
      </c>
      <c r="L535" s="6">
        <v>1887</v>
      </c>
      <c r="N535" s="6" t="s">
        <v>2939</v>
      </c>
      <c r="R535" s="6" t="s">
        <v>3952</v>
      </c>
      <c r="S535" s="6" t="s">
        <v>3952</v>
      </c>
      <c r="T535" s="6" t="s">
        <v>3952</v>
      </c>
      <c r="X535" s="6" t="s">
        <v>4039</v>
      </c>
      <c r="Z535" s="6">
        <v>3</v>
      </c>
      <c r="AA535" s="6" t="s">
        <v>1395</v>
      </c>
      <c r="AB535" s="6" t="s">
        <v>1395</v>
      </c>
      <c r="AC535" s="6" t="s">
        <v>1395</v>
      </c>
      <c r="AG535" cm="1">
        <f t="array" ref="AG535">SUMPRODUCT(--(INDEX('1900 Bastrop 0001 Clean'!A:AF, MATCH(A535 &amp; "|" &amp; B535, '1900 Bastrop 0001 Clean'!A:A &amp; "|" &amp; '1900 Bastrop 0001 Clean'!B:B, 0), 0) &lt;&gt; '1900 Bastrop 0001 Raw'!A535:AF535))</f>
        <v>0</v>
      </c>
    </row>
    <row r="536" spans="1:33">
      <c r="A536" s="6">
        <v>35</v>
      </c>
      <c r="B536" s="6">
        <v>91</v>
      </c>
      <c r="D536" s="6">
        <v>1</v>
      </c>
      <c r="E536" s="6">
        <v>90</v>
      </c>
      <c r="F536" s="6" t="s">
        <v>4289</v>
      </c>
      <c r="G536" s="6" t="s">
        <v>3016</v>
      </c>
      <c r="H536" s="6" t="s">
        <v>2938</v>
      </c>
      <c r="I536" s="6" t="s">
        <v>637</v>
      </c>
      <c r="J536" s="6" t="s">
        <v>24</v>
      </c>
      <c r="K536" s="6" t="s">
        <v>2354</v>
      </c>
      <c r="L536" s="6">
        <v>1889</v>
      </c>
      <c r="M536" s="6">
        <v>11</v>
      </c>
      <c r="N536" s="6" t="s">
        <v>2939</v>
      </c>
      <c r="R536" s="6" t="s">
        <v>3952</v>
      </c>
      <c r="S536" s="6" t="s">
        <v>3952</v>
      </c>
      <c r="T536" s="6" t="s">
        <v>3952</v>
      </c>
      <c r="X536" s="6" t="s">
        <v>4039</v>
      </c>
      <c r="Z536" s="6">
        <v>5</v>
      </c>
      <c r="AA536" s="6" t="s">
        <v>1395</v>
      </c>
      <c r="AB536" s="6" t="s">
        <v>92</v>
      </c>
      <c r="AC536" s="6" t="s">
        <v>1395</v>
      </c>
      <c r="AG536" cm="1">
        <f t="array" ref="AG536">SUMPRODUCT(--(INDEX('1900 Bastrop 0001 Clean'!A:AF, MATCH(A536 &amp; "|" &amp; B536, '1900 Bastrop 0001 Clean'!A:A &amp; "|" &amp; '1900 Bastrop 0001 Clean'!B:B, 0), 0) &lt;&gt; '1900 Bastrop 0001 Raw'!A536:AF536))</f>
        <v>0</v>
      </c>
    </row>
    <row r="537" spans="1:33">
      <c r="A537" s="6">
        <v>36</v>
      </c>
      <c r="B537" s="6">
        <v>91</v>
      </c>
      <c r="D537" s="6">
        <v>1</v>
      </c>
      <c r="E537" s="6">
        <v>90</v>
      </c>
      <c r="F537" s="6" t="s">
        <v>4289</v>
      </c>
      <c r="G537" s="6" t="s">
        <v>3116</v>
      </c>
      <c r="H537" s="6" t="s">
        <v>2938</v>
      </c>
      <c r="I537" s="6" t="s">
        <v>637</v>
      </c>
      <c r="J537" s="6" t="s">
        <v>24</v>
      </c>
      <c r="K537" s="6" t="s">
        <v>2354</v>
      </c>
      <c r="L537" s="6">
        <v>1893</v>
      </c>
      <c r="M537" s="6">
        <v>7</v>
      </c>
      <c r="N537" s="6" t="s">
        <v>2939</v>
      </c>
      <c r="R537" s="6" t="s">
        <v>3952</v>
      </c>
      <c r="S537" s="6" t="s">
        <v>3952</v>
      </c>
      <c r="T537" s="6" t="s">
        <v>3952</v>
      </c>
      <c r="AG537" cm="1">
        <f t="array" ref="AG537">SUMPRODUCT(--(INDEX('1900 Bastrop 0001 Clean'!A:AF, MATCH(A537 &amp; "|" &amp; B537, '1900 Bastrop 0001 Clean'!A:A &amp; "|" &amp; '1900 Bastrop 0001 Clean'!B:B, 0), 0) &lt;&gt; '1900 Bastrop 0001 Raw'!A537:AF537))</f>
        <v>0</v>
      </c>
    </row>
    <row r="538" spans="1:33">
      <c r="A538" s="6">
        <v>37</v>
      </c>
      <c r="B538" s="6">
        <v>91</v>
      </c>
      <c r="D538" s="6">
        <v>1</v>
      </c>
      <c r="E538" s="6">
        <v>90</v>
      </c>
      <c r="F538" s="6" t="s">
        <v>4289</v>
      </c>
      <c r="G538" s="6" t="s">
        <v>4291</v>
      </c>
      <c r="H538" s="6" t="s">
        <v>2953</v>
      </c>
      <c r="I538" s="6" t="s">
        <v>637</v>
      </c>
      <c r="J538" s="6" t="s">
        <v>19</v>
      </c>
      <c r="K538" s="6" t="s">
        <v>1971</v>
      </c>
      <c r="L538" s="6">
        <v>1880</v>
      </c>
      <c r="M538" s="6">
        <v>20</v>
      </c>
      <c r="N538" s="6" t="s">
        <v>2939</v>
      </c>
      <c r="R538" s="6" t="s">
        <v>3952</v>
      </c>
      <c r="S538" s="6" t="s">
        <v>3952</v>
      </c>
      <c r="T538" s="6" t="s">
        <v>3952</v>
      </c>
      <c r="X538" s="6" t="s">
        <v>32</v>
      </c>
      <c r="Y538" s="6">
        <v>0</v>
      </c>
      <c r="AA538" s="6" t="s">
        <v>1395</v>
      </c>
      <c r="AB538" s="6" t="s">
        <v>1395</v>
      </c>
      <c r="AC538" s="6" t="s">
        <v>1395</v>
      </c>
      <c r="AD538" s="6" t="s">
        <v>3956</v>
      </c>
      <c r="AF538" s="6" t="s">
        <v>261</v>
      </c>
      <c r="AG538" cm="1">
        <f t="array" ref="AG538">SUMPRODUCT(--(INDEX('1900 Bastrop 0001 Clean'!A:AF, MATCH(A538 &amp; "|" &amp; B538, '1900 Bastrop 0001 Clean'!A:A &amp; "|" &amp; '1900 Bastrop 0001 Clean'!B:B, 0), 0) &lt;&gt; '1900 Bastrop 0001 Raw'!A538:AF538))</f>
        <v>0</v>
      </c>
    </row>
    <row r="539" spans="1:33">
      <c r="A539" s="6">
        <v>38</v>
      </c>
      <c r="B539" s="6">
        <v>91</v>
      </c>
      <c r="D539" s="6">
        <v>1</v>
      </c>
      <c r="E539" s="6">
        <v>90</v>
      </c>
      <c r="F539" s="6" t="s">
        <v>327</v>
      </c>
      <c r="G539" s="6" t="s">
        <v>1482</v>
      </c>
      <c r="H539" s="6" t="s">
        <v>2953</v>
      </c>
      <c r="I539" s="6" t="s">
        <v>637</v>
      </c>
      <c r="J539" s="6" t="s">
        <v>19</v>
      </c>
      <c r="K539" s="6" t="s">
        <v>2190</v>
      </c>
      <c r="L539" s="6">
        <v>1879</v>
      </c>
      <c r="M539" s="6">
        <v>20</v>
      </c>
      <c r="N539" s="6" t="s">
        <v>2939</v>
      </c>
      <c r="R539" s="6" t="s">
        <v>3952</v>
      </c>
      <c r="T539" s="6" t="s">
        <v>3952</v>
      </c>
      <c r="X539" s="6" t="s">
        <v>1998</v>
      </c>
      <c r="Y539" s="6">
        <v>0</v>
      </c>
      <c r="AA539" s="6" t="s">
        <v>1395</v>
      </c>
      <c r="AB539" s="6" t="s">
        <v>1395</v>
      </c>
      <c r="AC539" s="6" t="s">
        <v>1395</v>
      </c>
      <c r="AG539" cm="1">
        <f t="array" ref="AG539">SUMPRODUCT(--(INDEX('1900 Bastrop 0001 Clean'!A:AF, MATCH(A539 &amp; "|" &amp; B539, '1900 Bastrop 0001 Clean'!A:A &amp; "|" &amp; '1900 Bastrop 0001 Clean'!B:B, 0), 0) &lt;&gt; '1900 Bastrop 0001 Raw'!A539:AF539))</f>
        <v>0</v>
      </c>
    </row>
    <row r="540" spans="1:33">
      <c r="A540" s="6">
        <v>39</v>
      </c>
      <c r="B540" s="6">
        <v>92</v>
      </c>
      <c r="D540" s="6">
        <v>1</v>
      </c>
      <c r="E540" s="6">
        <v>91</v>
      </c>
      <c r="F540" s="6" t="s">
        <v>4292</v>
      </c>
      <c r="G540" s="6" t="s">
        <v>4293</v>
      </c>
      <c r="H540" s="6" t="s">
        <v>3949</v>
      </c>
      <c r="I540" s="6" t="s">
        <v>637</v>
      </c>
      <c r="J540" s="6" t="s">
        <v>19</v>
      </c>
      <c r="K540" s="6" t="s">
        <v>2190</v>
      </c>
      <c r="L540" s="6">
        <v>1859</v>
      </c>
      <c r="M540" s="6">
        <v>40</v>
      </c>
      <c r="N540" s="6" t="s">
        <v>2933</v>
      </c>
      <c r="O540" s="6">
        <v>17</v>
      </c>
      <c r="R540" s="6" t="s">
        <v>3952</v>
      </c>
      <c r="S540" s="6" t="s">
        <v>4294</v>
      </c>
      <c r="T540" s="6" t="s">
        <v>3952</v>
      </c>
      <c r="X540" s="6" t="s">
        <v>32</v>
      </c>
      <c r="Y540" s="6">
        <v>0</v>
      </c>
      <c r="AA540" s="6" t="s">
        <v>1395</v>
      </c>
      <c r="AB540" s="6" t="s">
        <v>1395</v>
      </c>
      <c r="AC540" s="6" t="s">
        <v>1395</v>
      </c>
      <c r="AD540" s="6" t="s">
        <v>3956</v>
      </c>
      <c r="AF540" s="6" t="s">
        <v>261</v>
      </c>
      <c r="AG540" cm="1">
        <f t="array" ref="AG540">SUMPRODUCT(--(INDEX('1900 Bastrop 0001 Clean'!A:AF, MATCH(A540 &amp; "|" &amp; B540, '1900 Bastrop 0001 Clean'!A:A &amp; "|" &amp; '1900 Bastrop 0001 Clean'!B:B, 0), 0) &lt;&gt; '1900 Bastrop 0001 Raw'!A540:AF540))</f>
        <v>0</v>
      </c>
    </row>
    <row r="541" spans="1:33">
      <c r="A541" s="6">
        <v>40</v>
      </c>
      <c r="B541" s="6">
        <v>92</v>
      </c>
      <c r="D541" s="6">
        <v>1</v>
      </c>
      <c r="E541" s="6">
        <v>91</v>
      </c>
      <c r="F541" s="6" t="s">
        <v>4292</v>
      </c>
      <c r="G541" s="6" t="s">
        <v>1458</v>
      </c>
      <c r="H541" s="6" t="s">
        <v>2936</v>
      </c>
      <c r="I541" s="6" t="s">
        <v>637</v>
      </c>
      <c r="J541" s="6" t="s">
        <v>24</v>
      </c>
      <c r="K541" s="6" t="s">
        <v>1971</v>
      </c>
      <c r="L541" s="6">
        <v>1864</v>
      </c>
      <c r="M541" s="6">
        <v>36</v>
      </c>
      <c r="N541" s="6" t="s">
        <v>2933</v>
      </c>
      <c r="O541" s="6">
        <v>17</v>
      </c>
      <c r="P541" s="6">
        <v>7</v>
      </c>
      <c r="Q541" s="6">
        <v>7</v>
      </c>
      <c r="R541" s="6" t="s">
        <v>3952</v>
      </c>
      <c r="S541" s="6" t="s">
        <v>3952</v>
      </c>
      <c r="T541" s="6" t="s">
        <v>3952</v>
      </c>
      <c r="AA541" s="6" t="s">
        <v>92</v>
      </c>
      <c r="AB541" s="6" t="s">
        <v>92</v>
      </c>
      <c r="AC541" s="6" t="s">
        <v>1395</v>
      </c>
      <c r="AG541" cm="1">
        <f t="array" ref="AG541">SUMPRODUCT(--(INDEX('1900 Bastrop 0001 Clean'!A:AF, MATCH(A541 &amp; "|" &amp; B541, '1900 Bastrop 0001 Clean'!A:A &amp; "|" &amp; '1900 Bastrop 0001 Clean'!B:B, 0), 0) &lt;&gt; '1900 Bastrop 0001 Raw'!A541:AF541))</f>
        <v>0</v>
      </c>
    </row>
    <row r="542" spans="1:33">
      <c r="A542" s="6">
        <v>41</v>
      </c>
      <c r="B542" s="6">
        <v>92</v>
      </c>
      <c r="D542" s="6">
        <v>1</v>
      </c>
      <c r="E542" s="6">
        <v>91</v>
      </c>
      <c r="F542" s="6" t="s">
        <v>4292</v>
      </c>
      <c r="G542" s="6" t="s">
        <v>4071</v>
      </c>
      <c r="H542" s="6" t="s">
        <v>2938</v>
      </c>
      <c r="I542" s="6" t="s">
        <v>637</v>
      </c>
      <c r="J542" s="6" t="s">
        <v>24</v>
      </c>
      <c r="K542" s="6" t="s">
        <v>2526</v>
      </c>
      <c r="L542" s="6">
        <v>1884</v>
      </c>
      <c r="M542" s="6">
        <v>15</v>
      </c>
      <c r="N542" s="6" t="s">
        <v>2939</v>
      </c>
      <c r="R542" s="6" t="s">
        <v>3952</v>
      </c>
      <c r="S542" s="6" t="s">
        <v>3952</v>
      </c>
      <c r="T542" s="6" t="s">
        <v>3952</v>
      </c>
      <c r="X542" s="6" t="s">
        <v>3962</v>
      </c>
      <c r="Z542" s="6">
        <v>4</v>
      </c>
      <c r="AA542" s="6" t="s">
        <v>1395</v>
      </c>
      <c r="AB542" s="6" t="s">
        <v>1395</v>
      </c>
      <c r="AC542" s="6" t="s">
        <v>1395</v>
      </c>
      <c r="AG542" cm="1">
        <f t="array" ref="AG542">SUMPRODUCT(--(INDEX('1900 Bastrop 0001 Clean'!A:AF, MATCH(A542 &amp; "|" &amp; B542, '1900 Bastrop 0001 Clean'!A:A &amp; "|" &amp; '1900 Bastrop 0001 Clean'!B:B, 0), 0) &lt;&gt; '1900 Bastrop 0001 Raw'!A542:AF542))</f>
        <v>0</v>
      </c>
    </row>
    <row r="543" spans="1:33">
      <c r="A543" s="6">
        <v>42</v>
      </c>
      <c r="B543" s="6">
        <v>92</v>
      </c>
      <c r="D543" s="6">
        <v>1</v>
      </c>
      <c r="E543" s="6">
        <v>91</v>
      </c>
      <c r="F543" s="6" t="s">
        <v>4292</v>
      </c>
      <c r="G543" s="6" t="s">
        <v>75</v>
      </c>
      <c r="H543" s="6" t="s">
        <v>2944</v>
      </c>
      <c r="I543" s="6" t="s">
        <v>637</v>
      </c>
      <c r="J543" s="6" t="s">
        <v>19</v>
      </c>
      <c r="K543" s="6" t="s">
        <v>2033</v>
      </c>
      <c r="L543" s="6">
        <v>1886</v>
      </c>
      <c r="M543" s="6">
        <v>14</v>
      </c>
      <c r="N543" s="6" t="s">
        <v>2939</v>
      </c>
      <c r="R543" s="6" t="s">
        <v>3952</v>
      </c>
      <c r="S543" s="6" t="s">
        <v>3952</v>
      </c>
      <c r="T543" s="6" t="s">
        <v>3952</v>
      </c>
      <c r="X543" s="6" t="s">
        <v>3962</v>
      </c>
      <c r="Z543" s="6">
        <v>4</v>
      </c>
      <c r="AA543" s="6" t="s">
        <v>1395</v>
      </c>
      <c r="AB543" s="6" t="s">
        <v>1395</v>
      </c>
      <c r="AC543" s="6" t="s">
        <v>1395</v>
      </c>
      <c r="AG543" cm="1">
        <f t="array" ref="AG543">SUMPRODUCT(--(INDEX('1900 Bastrop 0001 Clean'!A:AF, MATCH(A543 &amp; "|" &amp; B543, '1900 Bastrop 0001 Clean'!A:A &amp; "|" &amp; '1900 Bastrop 0001 Clean'!B:B, 0), 0) &lt;&gt; '1900 Bastrop 0001 Raw'!A543:AF543))</f>
        <v>0</v>
      </c>
    </row>
    <row r="544" spans="1:33">
      <c r="A544" s="6">
        <v>43</v>
      </c>
      <c r="B544" s="6">
        <v>92</v>
      </c>
      <c r="D544" s="6">
        <v>1</v>
      </c>
      <c r="E544" s="6">
        <v>91</v>
      </c>
      <c r="F544" s="6" t="s">
        <v>4292</v>
      </c>
      <c r="G544" s="6" t="s">
        <v>4295</v>
      </c>
      <c r="H544" s="6" t="s">
        <v>2944</v>
      </c>
      <c r="I544" s="6" t="s">
        <v>637</v>
      </c>
      <c r="J544" s="6" t="s">
        <v>19</v>
      </c>
      <c r="K544" s="6" t="s">
        <v>2143</v>
      </c>
      <c r="L544" s="6">
        <v>1889</v>
      </c>
      <c r="M544" s="6">
        <v>10</v>
      </c>
      <c r="N544" s="6" t="s">
        <v>2939</v>
      </c>
      <c r="R544" s="6" t="s">
        <v>3952</v>
      </c>
      <c r="S544" s="6" t="s">
        <v>3952</v>
      </c>
      <c r="T544" s="6" t="s">
        <v>3952</v>
      </c>
      <c r="X544" s="6" t="s">
        <v>3962</v>
      </c>
      <c r="Z544" s="6">
        <v>4</v>
      </c>
      <c r="AA544" s="6" t="s">
        <v>1395</v>
      </c>
      <c r="AB544" s="6" t="s">
        <v>1395</v>
      </c>
      <c r="AC544" s="6" t="s">
        <v>1395</v>
      </c>
      <c r="AG544" cm="1">
        <f t="array" ref="AG544">SUMPRODUCT(--(INDEX('1900 Bastrop 0001 Clean'!A:AF, MATCH(A544 &amp; "|" &amp; B544, '1900 Bastrop 0001 Clean'!A:A &amp; "|" &amp; '1900 Bastrop 0001 Clean'!B:B, 0), 0) &lt;&gt; '1900 Bastrop 0001 Raw'!A544:AF544))</f>
        <v>0</v>
      </c>
    </row>
    <row r="545" spans="1:33">
      <c r="A545" s="6">
        <v>44</v>
      </c>
      <c r="B545" s="6">
        <v>92</v>
      </c>
      <c r="D545" s="6">
        <v>1</v>
      </c>
      <c r="E545" s="6">
        <v>91</v>
      </c>
      <c r="F545" s="6" t="s">
        <v>4292</v>
      </c>
      <c r="G545" s="6" t="s">
        <v>2587</v>
      </c>
      <c r="H545" s="6" t="s">
        <v>2938</v>
      </c>
      <c r="I545" s="6" t="s">
        <v>637</v>
      </c>
      <c r="J545" s="6" t="s">
        <v>24</v>
      </c>
      <c r="K545" s="6" t="s">
        <v>2161</v>
      </c>
      <c r="L545" s="6">
        <v>1890</v>
      </c>
      <c r="M545" s="6">
        <v>9</v>
      </c>
      <c r="N545" s="6" t="s">
        <v>2939</v>
      </c>
      <c r="R545" s="6" t="s">
        <v>3952</v>
      </c>
      <c r="S545" s="6" t="s">
        <v>3952</v>
      </c>
      <c r="T545" s="6" t="s">
        <v>3952</v>
      </c>
      <c r="Z545" s="6">
        <v>0</v>
      </c>
      <c r="AG545" cm="1">
        <f t="array" ref="AG545">SUMPRODUCT(--(INDEX('1900 Bastrop 0001 Clean'!A:AF, MATCH(A545 &amp; "|" &amp; B545, '1900 Bastrop 0001 Clean'!A:A &amp; "|" &amp; '1900 Bastrop 0001 Clean'!B:B, 0), 0) &lt;&gt; '1900 Bastrop 0001 Raw'!A545:AF545))</f>
        <v>0</v>
      </c>
    </row>
    <row r="546" spans="1:33">
      <c r="A546" s="6">
        <v>45</v>
      </c>
      <c r="B546" s="6">
        <v>92</v>
      </c>
      <c r="D546" s="6">
        <v>1</v>
      </c>
      <c r="E546" s="6">
        <v>91</v>
      </c>
      <c r="F546" s="6" t="s">
        <v>4292</v>
      </c>
      <c r="G546" s="6" t="s">
        <v>280</v>
      </c>
      <c r="H546" s="6" t="s">
        <v>2938</v>
      </c>
      <c r="I546" s="6" t="s">
        <v>637</v>
      </c>
      <c r="J546" s="6" t="s">
        <v>24</v>
      </c>
      <c r="K546" s="6" t="s">
        <v>1971</v>
      </c>
      <c r="L546" s="6">
        <v>1894</v>
      </c>
      <c r="M546" s="6">
        <v>6</v>
      </c>
      <c r="N546" s="6" t="s">
        <v>2939</v>
      </c>
      <c r="R546" s="6" t="s">
        <v>3952</v>
      </c>
      <c r="S546" s="6" t="s">
        <v>3952</v>
      </c>
      <c r="T546" s="6" t="s">
        <v>3952</v>
      </c>
      <c r="AG546" cm="1">
        <f t="array" ref="AG546">SUMPRODUCT(--(INDEX('1900 Bastrop 0001 Clean'!A:AF, MATCH(A546 &amp; "|" &amp; B546, '1900 Bastrop 0001 Clean'!A:A &amp; "|" &amp; '1900 Bastrop 0001 Clean'!B:B, 0), 0) &lt;&gt; '1900 Bastrop 0001 Raw'!A546:AF546))</f>
        <v>0</v>
      </c>
    </row>
    <row r="547" spans="1:33">
      <c r="A547" s="6">
        <v>46</v>
      </c>
      <c r="B547" s="6">
        <v>92</v>
      </c>
      <c r="D547" s="6">
        <v>1</v>
      </c>
      <c r="E547" s="6">
        <v>91</v>
      </c>
      <c r="F547" s="6" t="s">
        <v>4292</v>
      </c>
      <c r="G547" s="6" t="s">
        <v>601</v>
      </c>
      <c r="H547" s="6" t="s">
        <v>2938</v>
      </c>
      <c r="I547" s="6" t="s">
        <v>637</v>
      </c>
      <c r="J547" s="6" t="s">
        <v>24</v>
      </c>
      <c r="K547" s="6" t="s">
        <v>2128</v>
      </c>
      <c r="L547" s="6">
        <v>1897</v>
      </c>
      <c r="M547" s="6">
        <v>5</v>
      </c>
      <c r="N547" s="6" t="s">
        <v>2939</v>
      </c>
      <c r="R547" s="6" t="s">
        <v>3952</v>
      </c>
      <c r="S547" s="6" t="s">
        <v>3952</v>
      </c>
      <c r="T547" s="6" t="s">
        <v>3952</v>
      </c>
      <c r="AG547" cm="1">
        <f t="array" ref="AG547">SUMPRODUCT(--(INDEX('1900 Bastrop 0001 Clean'!A:AF, MATCH(A547 &amp; "|" &amp; B547, '1900 Bastrop 0001 Clean'!A:A &amp; "|" &amp; '1900 Bastrop 0001 Clean'!B:B, 0), 0) &lt;&gt; '1900 Bastrop 0001 Raw'!A547:AF547))</f>
        <v>0</v>
      </c>
    </row>
    <row r="548" spans="1:33">
      <c r="A548" s="6">
        <v>47</v>
      </c>
      <c r="B548" s="6">
        <v>92</v>
      </c>
      <c r="D548" s="6">
        <v>1</v>
      </c>
      <c r="E548" s="6">
        <v>91</v>
      </c>
      <c r="F548" s="6" t="s">
        <v>4292</v>
      </c>
      <c r="G548" s="6" t="s">
        <v>4296</v>
      </c>
      <c r="H548" s="6" t="s">
        <v>2944</v>
      </c>
      <c r="I548" s="6" t="s">
        <v>637</v>
      </c>
      <c r="J548" s="6" t="s">
        <v>19</v>
      </c>
      <c r="K548" s="6" t="s">
        <v>2526</v>
      </c>
      <c r="L548" s="6">
        <v>1898</v>
      </c>
      <c r="M548" s="6">
        <v>4</v>
      </c>
      <c r="N548" s="6" t="s">
        <v>2939</v>
      </c>
      <c r="R548" s="6" t="s">
        <v>3952</v>
      </c>
      <c r="S548" s="6" t="s">
        <v>3952</v>
      </c>
      <c r="T548" s="6" t="s">
        <v>3952</v>
      </c>
      <c r="AG548" cm="1">
        <f t="array" ref="AG548">SUMPRODUCT(--(INDEX('1900 Bastrop 0001 Clean'!A:AF, MATCH(A548 &amp; "|" &amp; B548, '1900 Bastrop 0001 Clean'!A:A &amp; "|" &amp; '1900 Bastrop 0001 Clean'!B:B, 0), 0) &lt;&gt; '1900 Bastrop 0001 Raw'!A548:AF548))</f>
        <v>0</v>
      </c>
    </row>
    <row r="549" spans="1:33">
      <c r="A549" s="6">
        <v>48</v>
      </c>
      <c r="B549" s="6">
        <v>93</v>
      </c>
      <c r="D549" s="6">
        <v>1</v>
      </c>
      <c r="E549" s="6">
        <v>92</v>
      </c>
      <c r="F549" s="6" t="s">
        <v>193</v>
      </c>
      <c r="G549" s="6" t="s">
        <v>4117</v>
      </c>
      <c r="H549" s="6" t="s">
        <v>3949</v>
      </c>
      <c r="I549" s="6" t="s">
        <v>20</v>
      </c>
      <c r="J549" s="6" t="s">
        <v>19</v>
      </c>
      <c r="K549" s="6" t="s">
        <v>2033</v>
      </c>
      <c r="L549" s="6">
        <v>1866</v>
      </c>
      <c r="N549" s="6" t="s">
        <v>2933</v>
      </c>
      <c r="O549" s="6">
        <v>2</v>
      </c>
      <c r="R549" s="6" t="s">
        <v>3952</v>
      </c>
      <c r="S549" s="6" t="s">
        <v>4046</v>
      </c>
      <c r="T549" s="6" t="s">
        <v>4046</v>
      </c>
      <c r="X549" s="6" t="s">
        <v>1998</v>
      </c>
      <c r="Y549" s="6">
        <v>0</v>
      </c>
      <c r="AA549" s="6" t="s">
        <v>1395</v>
      </c>
      <c r="AB549" s="6" t="s">
        <v>1395</v>
      </c>
      <c r="AC549" s="6" t="s">
        <v>1395</v>
      </c>
      <c r="AD549" s="6" t="s">
        <v>3956</v>
      </c>
      <c r="AF549" s="6" t="s">
        <v>261</v>
      </c>
      <c r="AG549" cm="1">
        <f t="array" ref="AG549">SUMPRODUCT(--(INDEX('1900 Bastrop 0001 Clean'!A:AF, MATCH(A549 &amp; "|" &amp; B549, '1900 Bastrop 0001 Clean'!A:A &amp; "|" &amp; '1900 Bastrop 0001 Clean'!B:B, 0), 0) &lt;&gt; '1900 Bastrop 0001 Raw'!A549:AF549))</f>
        <v>0</v>
      </c>
    </row>
    <row r="550" spans="1:33">
      <c r="A550" s="6">
        <v>49</v>
      </c>
      <c r="B550" s="6">
        <v>93</v>
      </c>
      <c r="D550" s="6">
        <v>1</v>
      </c>
      <c r="E550" s="6">
        <v>92</v>
      </c>
      <c r="F550" s="6" t="s">
        <v>193</v>
      </c>
      <c r="G550" s="6" t="s">
        <v>374</v>
      </c>
      <c r="H550" s="6" t="s">
        <v>2936</v>
      </c>
      <c r="I550" s="6" t="s">
        <v>20</v>
      </c>
      <c r="J550" s="6" t="s">
        <v>24</v>
      </c>
      <c r="K550" s="6" t="s">
        <v>2143</v>
      </c>
      <c r="L550" s="6">
        <v>1878</v>
      </c>
      <c r="M550" s="6">
        <v>21</v>
      </c>
      <c r="N550" s="6" t="s">
        <v>2933</v>
      </c>
      <c r="O550" s="6">
        <v>2</v>
      </c>
      <c r="P550" s="6">
        <v>3</v>
      </c>
      <c r="Q550" s="6">
        <v>1</v>
      </c>
      <c r="R550" s="6" t="s">
        <v>4086</v>
      </c>
      <c r="S550" s="6" t="s">
        <v>4086</v>
      </c>
      <c r="T550" s="6" t="s">
        <v>4059</v>
      </c>
      <c r="AA550" s="6" t="s">
        <v>1395</v>
      </c>
      <c r="AB550" s="6" t="s">
        <v>1395</v>
      </c>
      <c r="AC550" s="6" t="s">
        <v>1395</v>
      </c>
      <c r="AG550" cm="1">
        <f t="array" ref="AG550">SUMPRODUCT(--(INDEX('1900 Bastrop 0001 Clean'!A:AF, MATCH(A550 &amp; "|" &amp; B550, '1900 Bastrop 0001 Clean'!A:A &amp; "|" &amp; '1900 Bastrop 0001 Clean'!B:B, 0), 0) &lt;&gt; '1900 Bastrop 0001 Raw'!A550:AF550))</f>
        <v>0</v>
      </c>
    </row>
    <row r="551" spans="1:33">
      <c r="A551" s="6">
        <v>50</v>
      </c>
      <c r="B551" s="6">
        <v>93</v>
      </c>
      <c r="D551" s="6">
        <v>1</v>
      </c>
      <c r="E551" s="6">
        <v>92</v>
      </c>
      <c r="F551" s="6" t="s">
        <v>193</v>
      </c>
      <c r="G551" s="6" t="s">
        <v>4297</v>
      </c>
      <c r="H551" s="6" t="s">
        <v>2938</v>
      </c>
      <c r="I551" s="6" t="s">
        <v>20</v>
      </c>
      <c r="J551" s="6" t="s">
        <v>24</v>
      </c>
      <c r="K551" s="6" t="s">
        <v>2161</v>
      </c>
      <c r="L551" s="6">
        <v>1899</v>
      </c>
      <c r="N551" s="6" t="s">
        <v>2939</v>
      </c>
      <c r="R551" s="6" t="s">
        <v>3952</v>
      </c>
      <c r="S551" s="6" t="s">
        <v>3952</v>
      </c>
      <c r="T551" s="6" t="s">
        <v>4086</v>
      </c>
      <c r="AD551" s="6" t="s">
        <v>3956</v>
      </c>
      <c r="AG551" cm="1">
        <f t="array" ref="AG551">SUMPRODUCT(--(INDEX('1900 Bastrop 0001 Clean'!A:AF, MATCH(A551 &amp; "|" &amp; B551, '1900 Bastrop 0001 Clean'!A:A &amp; "|" &amp; '1900 Bastrop 0001 Clean'!B:B, 0), 0) &lt;&gt; '1900 Bastrop 0001 Raw'!A551:AF551))</f>
        <v>0</v>
      </c>
    </row>
    <row r="552" spans="1:33">
      <c r="A552" s="6">
        <v>1</v>
      </c>
      <c r="B552" s="6">
        <v>94</v>
      </c>
      <c r="D552" s="6">
        <v>1</v>
      </c>
      <c r="E552" s="6">
        <v>93</v>
      </c>
      <c r="F552" s="6" t="s">
        <v>4298</v>
      </c>
      <c r="G552" s="6" t="s">
        <v>3963</v>
      </c>
      <c r="H552" s="6" t="s">
        <v>3949</v>
      </c>
      <c r="I552" s="6" t="s">
        <v>637</v>
      </c>
      <c r="J552" s="6" t="s">
        <v>19</v>
      </c>
      <c r="K552" s="6" t="s">
        <v>1971</v>
      </c>
      <c r="L552" s="6">
        <v>1877</v>
      </c>
      <c r="M552" s="6">
        <v>23</v>
      </c>
      <c r="N552" s="6" t="s">
        <v>2933</v>
      </c>
      <c r="O552" s="6">
        <v>4</v>
      </c>
      <c r="R552" s="6" t="s">
        <v>3952</v>
      </c>
      <c r="X552" s="6" t="s">
        <v>32</v>
      </c>
      <c r="Y552" s="6">
        <v>0</v>
      </c>
      <c r="AA552" s="6" t="s">
        <v>92</v>
      </c>
      <c r="AB552" s="6" t="s">
        <v>92</v>
      </c>
      <c r="AC552" s="6" t="s">
        <v>1395</v>
      </c>
      <c r="AD552" s="6" t="s">
        <v>3956</v>
      </c>
      <c r="AF552" s="6" t="s">
        <v>261</v>
      </c>
      <c r="AG552" cm="1">
        <f t="array" ref="AG552">SUMPRODUCT(--(INDEX('1900 Bastrop 0001 Clean'!A:AF, MATCH(A552 &amp; "|" &amp; B552, '1900 Bastrop 0001 Clean'!A:A &amp; "|" &amp; '1900 Bastrop 0001 Clean'!B:B, 0), 0) &lt;&gt; '1900 Bastrop 0001 Raw'!A552:AF552))</f>
        <v>0</v>
      </c>
    </row>
    <row r="553" spans="1:33">
      <c r="A553" s="6">
        <v>2</v>
      </c>
      <c r="B553" s="6">
        <v>94</v>
      </c>
      <c r="D553" s="6">
        <v>1</v>
      </c>
      <c r="E553" s="6">
        <v>93</v>
      </c>
      <c r="F553" s="6" t="s">
        <v>4298</v>
      </c>
      <c r="G553" s="6" t="s">
        <v>305</v>
      </c>
      <c r="H553" s="6" t="s">
        <v>2936</v>
      </c>
      <c r="I553" s="6" t="s">
        <v>637</v>
      </c>
      <c r="J553" s="6" t="s">
        <v>24</v>
      </c>
      <c r="K553" s="6" t="s">
        <v>2354</v>
      </c>
      <c r="L553" s="6">
        <v>1879</v>
      </c>
      <c r="M553" s="6">
        <v>21</v>
      </c>
      <c r="N553" s="6" t="s">
        <v>2933</v>
      </c>
      <c r="O553" s="6">
        <v>4</v>
      </c>
      <c r="P553" s="6">
        <v>2</v>
      </c>
      <c r="Q553" s="6">
        <v>2</v>
      </c>
      <c r="R553" s="6" t="s">
        <v>3952</v>
      </c>
      <c r="AA553" s="6" t="s">
        <v>92</v>
      </c>
      <c r="AB553" s="6" t="s">
        <v>92</v>
      </c>
      <c r="AC553" s="6" t="s">
        <v>1395</v>
      </c>
      <c r="AE553" s="6" t="s">
        <v>261</v>
      </c>
      <c r="AG553" cm="1">
        <f t="array" ref="AG553">SUMPRODUCT(--(INDEX('1900 Bastrop 0001 Clean'!A:AF, MATCH(A553 &amp; "|" &amp; B553, '1900 Bastrop 0001 Clean'!A:A &amp; "|" &amp; '1900 Bastrop 0001 Clean'!B:B, 0), 0) &lt;&gt; '1900 Bastrop 0001 Raw'!A553:AF553))</f>
        <v>0</v>
      </c>
    </row>
    <row r="554" spans="1:33">
      <c r="A554" s="6">
        <v>3</v>
      </c>
      <c r="B554" s="6">
        <v>94</v>
      </c>
      <c r="D554" s="6">
        <v>1</v>
      </c>
      <c r="E554" s="6">
        <v>93</v>
      </c>
      <c r="F554" s="6" t="s">
        <v>4298</v>
      </c>
      <c r="G554" s="6" t="s">
        <v>2058</v>
      </c>
      <c r="H554" s="6" t="s">
        <v>2938</v>
      </c>
      <c r="I554" s="6" t="s">
        <v>637</v>
      </c>
      <c r="J554" s="6" t="s">
        <v>24</v>
      </c>
      <c r="K554" s="6" t="s">
        <v>2143</v>
      </c>
      <c r="L554" s="6">
        <v>1896</v>
      </c>
      <c r="M554" s="6">
        <v>3</v>
      </c>
      <c r="N554" s="6" t="s">
        <v>2939</v>
      </c>
      <c r="R554" s="6" t="s">
        <v>3952</v>
      </c>
      <c r="S554" s="6" t="s">
        <v>3952</v>
      </c>
      <c r="T554" s="6" t="s">
        <v>3952</v>
      </c>
      <c r="AG554" cm="1">
        <f t="array" ref="AG554">SUMPRODUCT(--(INDEX('1900 Bastrop 0001 Clean'!A:AF, MATCH(A554 &amp; "|" &amp; B554, '1900 Bastrop 0001 Clean'!A:A &amp; "|" &amp; '1900 Bastrop 0001 Clean'!B:B, 0), 0) &lt;&gt; '1900 Bastrop 0001 Raw'!A554:AF554))</f>
        <v>0</v>
      </c>
    </row>
    <row r="555" spans="1:33">
      <c r="A555" s="6">
        <v>4</v>
      </c>
      <c r="B555" s="6">
        <v>94</v>
      </c>
      <c r="D555" s="6">
        <v>1</v>
      </c>
      <c r="E555" s="6">
        <v>93</v>
      </c>
      <c r="F555" s="6" t="s">
        <v>4298</v>
      </c>
      <c r="G555" s="6" t="s">
        <v>1108</v>
      </c>
      <c r="H555" s="6" t="s">
        <v>2938</v>
      </c>
      <c r="I555" s="6" t="s">
        <v>637</v>
      </c>
      <c r="J555" s="6" t="s">
        <v>24</v>
      </c>
      <c r="K555" s="6" t="s">
        <v>2526</v>
      </c>
      <c r="L555" s="6">
        <v>1897</v>
      </c>
      <c r="M555" s="6">
        <v>2</v>
      </c>
      <c r="N555" s="6" t="s">
        <v>2939</v>
      </c>
      <c r="R555" s="6" t="s">
        <v>3952</v>
      </c>
      <c r="S555" s="6" t="s">
        <v>3952</v>
      </c>
      <c r="T555" s="6" t="s">
        <v>3952</v>
      </c>
      <c r="AG555" cm="1">
        <f t="array" ref="AG555">SUMPRODUCT(--(INDEX('1900 Bastrop 0001 Clean'!A:AF, MATCH(A555 &amp; "|" &amp; B555, '1900 Bastrop 0001 Clean'!A:A &amp; "|" &amp; '1900 Bastrop 0001 Clean'!B:B, 0), 0) &lt;&gt; '1900 Bastrop 0001 Raw'!A555:AF555))</f>
        <v>0</v>
      </c>
    </row>
    <row r="556" spans="1:33">
      <c r="A556" s="6">
        <v>5</v>
      </c>
      <c r="B556" s="6">
        <v>95</v>
      </c>
      <c r="D556" s="6">
        <v>1</v>
      </c>
      <c r="E556" s="6">
        <v>94</v>
      </c>
      <c r="F556" s="6" t="s">
        <v>191</v>
      </c>
      <c r="G556" s="6" t="s">
        <v>844</v>
      </c>
      <c r="H556" s="6" t="s">
        <v>3949</v>
      </c>
      <c r="I556" s="6" t="s">
        <v>637</v>
      </c>
      <c r="J556" s="6" t="s">
        <v>19</v>
      </c>
      <c r="K556" s="6" t="s">
        <v>1971</v>
      </c>
      <c r="L556" s="6">
        <v>1874</v>
      </c>
      <c r="M556" s="6">
        <v>26</v>
      </c>
      <c r="N556" s="6" t="s">
        <v>2933</v>
      </c>
      <c r="O556" s="6">
        <v>4</v>
      </c>
      <c r="R556" s="6" t="s">
        <v>3952</v>
      </c>
      <c r="S556" s="6" t="s">
        <v>3952</v>
      </c>
      <c r="T556" s="6" t="s">
        <v>3952</v>
      </c>
      <c r="X556" s="6" t="s">
        <v>32</v>
      </c>
      <c r="Y556" s="6">
        <v>0</v>
      </c>
      <c r="AA556" s="6" t="s">
        <v>1395</v>
      </c>
      <c r="AB556" s="6" t="s">
        <v>1395</v>
      </c>
      <c r="AC556" s="6" t="s">
        <v>1395</v>
      </c>
      <c r="AD556" s="6" t="s">
        <v>3956</v>
      </c>
      <c r="AF556" s="6" t="s">
        <v>261</v>
      </c>
      <c r="AG556" cm="1">
        <f t="array" ref="AG556">SUMPRODUCT(--(INDEX('1900 Bastrop 0001 Clean'!A:AF, MATCH(A556 &amp; "|" &amp; B556, '1900 Bastrop 0001 Clean'!A:A &amp; "|" &amp; '1900 Bastrop 0001 Clean'!B:B, 0), 0) &lt;&gt; '1900 Bastrop 0001 Raw'!A556:AF556))</f>
        <v>0</v>
      </c>
    </row>
    <row r="557" spans="1:33">
      <c r="A557" s="6">
        <v>6</v>
      </c>
      <c r="B557" s="6">
        <v>95</v>
      </c>
      <c r="D557" s="6">
        <v>1</v>
      </c>
      <c r="E557" s="6">
        <v>94</v>
      </c>
      <c r="F557" s="6" t="s">
        <v>191</v>
      </c>
      <c r="G557" s="6" t="s">
        <v>4299</v>
      </c>
      <c r="H557" s="6" t="s">
        <v>2936</v>
      </c>
      <c r="I557" s="6" t="s">
        <v>637</v>
      </c>
      <c r="J557" s="6" t="s">
        <v>24</v>
      </c>
      <c r="K557" s="6" t="s">
        <v>2354</v>
      </c>
      <c r="L557" s="6">
        <v>1876</v>
      </c>
      <c r="M557" s="6">
        <v>24</v>
      </c>
      <c r="N557" s="6" t="s">
        <v>2933</v>
      </c>
      <c r="O557" s="6">
        <v>4</v>
      </c>
      <c r="P557" s="6">
        <v>0</v>
      </c>
      <c r="Q557" s="6">
        <v>0</v>
      </c>
      <c r="R557" s="6" t="s">
        <v>3952</v>
      </c>
      <c r="S557" s="6" t="s">
        <v>3952</v>
      </c>
      <c r="T557" s="6" t="s">
        <v>3952</v>
      </c>
      <c r="AA557" s="6" t="s">
        <v>1395</v>
      </c>
      <c r="AB557" s="6" t="s">
        <v>1395</v>
      </c>
      <c r="AC557" s="6" t="s">
        <v>1395</v>
      </c>
      <c r="AG557" cm="1">
        <f t="array" ref="AG557">SUMPRODUCT(--(INDEX('1900 Bastrop 0001 Clean'!A:AF, MATCH(A557 &amp; "|" &amp; B557, '1900 Bastrop 0001 Clean'!A:A &amp; "|" &amp; '1900 Bastrop 0001 Clean'!B:B, 0), 0) &lt;&gt; '1900 Bastrop 0001 Raw'!A557:AF557))</f>
        <v>0</v>
      </c>
    </row>
    <row r="558" spans="1:33">
      <c r="A558" s="6">
        <v>7</v>
      </c>
      <c r="B558" s="6">
        <v>95</v>
      </c>
      <c r="D558" s="6">
        <v>1</v>
      </c>
      <c r="E558" s="6">
        <v>94</v>
      </c>
      <c r="F558" s="6" t="s">
        <v>4300</v>
      </c>
      <c r="G558" s="6" t="s">
        <v>4013</v>
      </c>
      <c r="H558" s="6" t="s">
        <v>2953</v>
      </c>
      <c r="I558" s="6" t="s">
        <v>637</v>
      </c>
      <c r="J558" s="6" t="s">
        <v>19</v>
      </c>
      <c r="K558" s="6" t="s">
        <v>2206</v>
      </c>
      <c r="L558" s="6">
        <v>1893</v>
      </c>
      <c r="M558" s="6">
        <v>7</v>
      </c>
      <c r="N558" s="6" t="s">
        <v>2939</v>
      </c>
      <c r="R558" s="6" t="s">
        <v>3952</v>
      </c>
      <c r="S558" s="6" t="s">
        <v>3952</v>
      </c>
      <c r="T558" s="6" t="s">
        <v>3952</v>
      </c>
      <c r="Z558" s="6">
        <v>0</v>
      </c>
      <c r="AG558" cm="1">
        <f t="array" ref="AG558">SUMPRODUCT(--(INDEX('1900 Bastrop 0001 Clean'!A:AF, MATCH(A558 &amp; "|" &amp; B558, '1900 Bastrop 0001 Clean'!A:A &amp; "|" &amp; '1900 Bastrop 0001 Clean'!B:B, 0), 0) &lt;&gt; '1900 Bastrop 0001 Raw'!A558:AF558))</f>
        <v>0</v>
      </c>
    </row>
    <row r="559" spans="1:33">
      <c r="A559" s="6">
        <v>8</v>
      </c>
      <c r="B559" s="6">
        <v>96</v>
      </c>
      <c r="D559" s="6">
        <v>1</v>
      </c>
      <c r="E559" s="6">
        <v>95</v>
      </c>
      <c r="F559" s="6" t="s">
        <v>4253</v>
      </c>
      <c r="G559" s="6" t="s">
        <v>4301</v>
      </c>
      <c r="H559" s="6" t="s">
        <v>3949</v>
      </c>
      <c r="I559" s="6" t="s">
        <v>637</v>
      </c>
      <c r="J559" s="6" t="s">
        <v>19</v>
      </c>
      <c r="K559" s="6" t="s">
        <v>2354</v>
      </c>
      <c r="L559" s="6">
        <v>1864</v>
      </c>
      <c r="M559" s="6">
        <v>36</v>
      </c>
      <c r="N559" s="6" t="s">
        <v>2933</v>
      </c>
      <c r="O559" s="6">
        <v>15</v>
      </c>
      <c r="R559" s="6" t="s">
        <v>3952</v>
      </c>
      <c r="X559" s="6" t="s">
        <v>32</v>
      </c>
      <c r="Y559" s="6">
        <v>0</v>
      </c>
      <c r="AA559" s="6" t="s">
        <v>1395</v>
      </c>
      <c r="AB559" s="6" t="s">
        <v>1395</v>
      </c>
      <c r="AC559" s="6" t="s">
        <v>1395</v>
      </c>
      <c r="AD559" s="6" t="s">
        <v>3956</v>
      </c>
      <c r="AF559" s="6" t="s">
        <v>261</v>
      </c>
      <c r="AG559" cm="1">
        <f t="array" ref="AG559">SUMPRODUCT(--(INDEX('1900 Bastrop 0001 Clean'!A:AF, MATCH(A559 &amp; "|" &amp; B559, '1900 Bastrop 0001 Clean'!A:A &amp; "|" &amp; '1900 Bastrop 0001 Clean'!B:B, 0), 0) &lt;&gt; '1900 Bastrop 0001 Raw'!A559:AF559))</f>
        <v>0</v>
      </c>
    </row>
    <row r="560" spans="1:33">
      <c r="A560" s="6">
        <v>9</v>
      </c>
      <c r="B560" s="6">
        <v>96</v>
      </c>
      <c r="D560" s="6">
        <v>1</v>
      </c>
      <c r="E560" s="6">
        <v>95</v>
      </c>
      <c r="F560" s="6" t="s">
        <v>4253</v>
      </c>
      <c r="G560" s="6" t="s">
        <v>3274</v>
      </c>
      <c r="H560" s="6" t="s">
        <v>2936</v>
      </c>
      <c r="I560" s="6" t="s">
        <v>637</v>
      </c>
      <c r="J560" s="6" t="s">
        <v>24</v>
      </c>
      <c r="K560" s="6" t="s">
        <v>2206</v>
      </c>
      <c r="L560" s="6">
        <v>1865</v>
      </c>
      <c r="M560" s="6">
        <v>35</v>
      </c>
      <c r="N560" s="6" t="s">
        <v>2933</v>
      </c>
      <c r="O560" s="6">
        <v>15</v>
      </c>
      <c r="P560" s="6">
        <v>9</v>
      </c>
      <c r="Q560" s="6">
        <v>7</v>
      </c>
      <c r="R560" s="6" t="s">
        <v>3952</v>
      </c>
      <c r="Z560" s="6">
        <v>0</v>
      </c>
      <c r="AA560" s="6" t="s">
        <v>1395</v>
      </c>
      <c r="AB560" s="6" t="s">
        <v>1395</v>
      </c>
      <c r="AC560" s="6" t="s">
        <v>1395</v>
      </c>
      <c r="AG560" cm="1">
        <f t="array" ref="AG560">SUMPRODUCT(--(INDEX('1900 Bastrop 0001 Clean'!A:AF, MATCH(A560 &amp; "|" &amp; B560, '1900 Bastrop 0001 Clean'!A:A &amp; "|" &amp; '1900 Bastrop 0001 Clean'!B:B, 0), 0) &lt;&gt; '1900 Bastrop 0001 Raw'!A560:AF560))</f>
        <v>0</v>
      </c>
    </row>
    <row r="561" spans="1:33">
      <c r="A561" s="6">
        <v>10</v>
      </c>
      <c r="B561" s="6">
        <v>96</v>
      </c>
      <c r="D561" s="6">
        <v>1</v>
      </c>
      <c r="E561" s="6">
        <v>95</v>
      </c>
      <c r="F561" s="6" t="s">
        <v>4253</v>
      </c>
      <c r="G561" s="6" t="s">
        <v>4302</v>
      </c>
      <c r="H561" s="6" t="s">
        <v>2944</v>
      </c>
      <c r="I561" s="6" t="s">
        <v>637</v>
      </c>
      <c r="J561" s="6" t="s">
        <v>19</v>
      </c>
      <c r="K561" s="6" t="s">
        <v>2245</v>
      </c>
      <c r="L561" s="6">
        <v>1884</v>
      </c>
      <c r="M561" s="6">
        <v>15</v>
      </c>
      <c r="N561" s="6" t="s">
        <v>2939</v>
      </c>
      <c r="R561" s="6" t="s">
        <v>3952</v>
      </c>
      <c r="S561" s="6" t="s">
        <v>3952</v>
      </c>
      <c r="T561" s="6" t="s">
        <v>3952</v>
      </c>
      <c r="X561" s="6" t="s">
        <v>1998</v>
      </c>
      <c r="Y561" s="6">
        <v>0</v>
      </c>
      <c r="Z561" s="6">
        <v>0</v>
      </c>
      <c r="AA561" s="6" t="s">
        <v>1395</v>
      </c>
      <c r="AB561" s="6" t="s">
        <v>1395</v>
      </c>
      <c r="AC561" s="6" t="s">
        <v>1395</v>
      </c>
      <c r="AG561" cm="1">
        <f t="array" ref="AG561">SUMPRODUCT(--(INDEX('1900 Bastrop 0001 Clean'!A:AF, MATCH(A561 &amp; "|" &amp; B561, '1900 Bastrop 0001 Clean'!A:A &amp; "|" &amp; '1900 Bastrop 0001 Clean'!B:B, 0), 0) &lt;&gt; '1900 Bastrop 0001 Raw'!A561:AF561))</f>
        <v>0</v>
      </c>
    </row>
    <row r="562" spans="1:33">
      <c r="A562" s="6">
        <v>11</v>
      </c>
      <c r="B562" s="6">
        <v>96</v>
      </c>
      <c r="D562" s="6">
        <v>1</v>
      </c>
      <c r="E562" s="6">
        <v>95</v>
      </c>
      <c r="F562" s="6" t="s">
        <v>4253</v>
      </c>
      <c r="G562" s="6" t="s">
        <v>4138</v>
      </c>
      <c r="H562" s="6" t="s">
        <v>2938</v>
      </c>
      <c r="I562" s="6" t="s">
        <v>637</v>
      </c>
      <c r="J562" s="6" t="s">
        <v>24</v>
      </c>
      <c r="K562" s="6" t="s">
        <v>2143</v>
      </c>
      <c r="L562" s="6">
        <v>1886</v>
      </c>
      <c r="M562" s="6">
        <v>13</v>
      </c>
      <c r="N562" s="6" t="s">
        <v>2939</v>
      </c>
      <c r="R562" s="6" t="s">
        <v>3952</v>
      </c>
      <c r="S562" s="6" t="s">
        <v>3952</v>
      </c>
      <c r="T562" s="6" t="s">
        <v>3952</v>
      </c>
      <c r="X562" s="6" t="s">
        <v>3962</v>
      </c>
      <c r="Z562" s="6">
        <v>2</v>
      </c>
      <c r="AA562" s="6" t="s">
        <v>1395</v>
      </c>
      <c r="AB562" s="6" t="s">
        <v>1395</v>
      </c>
      <c r="AC562" s="6" t="s">
        <v>1395</v>
      </c>
      <c r="AG562" cm="1">
        <f t="array" ref="AG562">SUMPRODUCT(--(INDEX('1900 Bastrop 0001 Clean'!A:AF, MATCH(A562 &amp; "|" &amp; B562, '1900 Bastrop 0001 Clean'!A:A &amp; "|" &amp; '1900 Bastrop 0001 Clean'!B:B, 0), 0) &lt;&gt; '1900 Bastrop 0001 Raw'!A562:AF562))</f>
        <v>0</v>
      </c>
    </row>
    <row r="563" spans="1:33">
      <c r="A563" s="6">
        <v>12</v>
      </c>
      <c r="B563" s="6">
        <v>96</v>
      </c>
      <c r="D563" s="6">
        <v>1</v>
      </c>
      <c r="E563" s="6">
        <v>95</v>
      </c>
      <c r="F563" s="6" t="s">
        <v>4253</v>
      </c>
      <c r="G563" s="6" t="s">
        <v>3688</v>
      </c>
      <c r="H563" s="6" t="s">
        <v>2938</v>
      </c>
      <c r="I563" s="6" t="s">
        <v>637</v>
      </c>
      <c r="J563" s="6" t="s">
        <v>24</v>
      </c>
      <c r="K563" s="6" t="s">
        <v>2143</v>
      </c>
      <c r="L563" s="6">
        <v>1887</v>
      </c>
      <c r="M563" s="6">
        <v>12</v>
      </c>
      <c r="N563" s="6" t="s">
        <v>2939</v>
      </c>
      <c r="R563" s="6" t="s">
        <v>3952</v>
      </c>
      <c r="S563" s="6" t="s">
        <v>3952</v>
      </c>
      <c r="T563" s="6" t="s">
        <v>3952</v>
      </c>
      <c r="X563" s="6" t="s">
        <v>3962</v>
      </c>
      <c r="Z563" s="6">
        <v>2</v>
      </c>
      <c r="AA563" s="6" t="s">
        <v>1395</v>
      </c>
      <c r="AB563" s="6" t="s">
        <v>1395</v>
      </c>
      <c r="AC563" s="6" t="s">
        <v>1395</v>
      </c>
      <c r="AD563" s="6" t="s">
        <v>3956</v>
      </c>
      <c r="AG563" cm="1">
        <f t="array" ref="AG563">SUMPRODUCT(--(INDEX('1900 Bastrop 0001 Clean'!A:AF, MATCH(A563 &amp; "|" &amp; B563, '1900 Bastrop 0001 Clean'!A:A &amp; "|" &amp; '1900 Bastrop 0001 Clean'!B:B, 0), 0) &lt;&gt; '1900 Bastrop 0001 Raw'!A563:AF563))</f>
        <v>0</v>
      </c>
    </row>
    <row r="564" spans="1:33">
      <c r="A564" s="6">
        <v>13</v>
      </c>
      <c r="B564" s="6">
        <v>96</v>
      </c>
      <c r="D564" s="6">
        <v>1</v>
      </c>
      <c r="E564" s="6">
        <v>95</v>
      </c>
      <c r="F564" s="6" t="s">
        <v>4253</v>
      </c>
      <c r="G564" s="6" t="s">
        <v>3116</v>
      </c>
      <c r="H564" s="6" t="s">
        <v>2938</v>
      </c>
      <c r="I564" s="6" t="s">
        <v>637</v>
      </c>
      <c r="J564" s="6" t="s">
        <v>24</v>
      </c>
      <c r="K564" s="6" t="s">
        <v>2143</v>
      </c>
      <c r="L564" s="6">
        <v>1889</v>
      </c>
      <c r="M564" s="6">
        <v>10</v>
      </c>
      <c r="N564" s="6" t="s">
        <v>2939</v>
      </c>
      <c r="R564" s="6" t="s">
        <v>3952</v>
      </c>
      <c r="S564" s="6" t="s">
        <v>3952</v>
      </c>
      <c r="T564" s="6" t="s">
        <v>3952</v>
      </c>
      <c r="X564" s="6" t="s">
        <v>1998</v>
      </c>
      <c r="Y564" s="6">
        <v>0</v>
      </c>
      <c r="Z564" s="6">
        <v>0</v>
      </c>
      <c r="AA564" s="6" t="s">
        <v>1395</v>
      </c>
      <c r="AB564" s="6" t="s">
        <v>92</v>
      </c>
      <c r="AC564" s="6" t="s">
        <v>1395</v>
      </c>
      <c r="AG564" cm="1">
        <f t="array" ref="AG564">SUMPRODUCT(--(INDEX('1900 Bastrop 0001 Clean'!A:AF, MATCH(A564 &amp; "|" &amp; B564, '1900 Bastrop 0001 Clean'!A:A &amp; "|" &amp; '1900 Bastrop 0001 Clean'!B:B, 0), 0) &lt;&gt; '1900 Bastrop 0001 Raw'!A564:AF564))</f>
        <v>0</v>
      </c>
    </row>
    <row r="565" spans="1:33">
      <c r="A565" s="6">
        <v>14</v>
      </c>
      <c r="B565" s="6">
        <v>96</v>
      </c>
      <c r="D565" s="6">
        <v>1</v>
      </c>
      <c r="E565" s="6">
        <v>95</v>
      </c>
      <c r="F565" s="6" t="s">
        <v>4253</v>
      </c>
      <c r="G565" s="6" t="s">
        <v>1014</v>
      </c>
      <c r="H565" s="6" t="s">
        <v>2938</v>
      </c>
      <c r="I565" s="6" t="s">
        <v>637</v>
      </c>
      <c r="J565" s="6" t="s">
        <v>24</v>
      </c>
      <c r="K565" s="6" t="s">
        <v>2206</v>
      </c>
      <c r="L565" s="6">
        <v>1892</v>
      </c>
      <c r="M565" s="6">
        <v>8</v>
      </c>
      <c r="N565" s="6" t="s">
        <v>2939</v>
      </c>
      <c r="R565" s="6" t="s">
        <v>3952</v>
      </c>
      <c r="S565" s="6" t="s">
        <v>3952</v>
      </c>
      <c r="T565" s="6" t="s">
        <v>3952</v>
      </c>
      <c r="Z565" s="6">
        <v>0</v>
      </c>
      <c r="AG565" cm="1">
        <f t="array" ref="AG565">SUMPRODUCT(--(INDEX('1900 Bastrop 0001 Clean'!A:AF, MATCH(A565 &amp; "|" &amp; B565, '1900 Bastrop 0001 Clean'!A:A &amp; "|" &amp; '1900 Bastrop 0001 Clean'!B:B, 0), 0) &lt;&gt; '1900 Bastrop 0001 Raw'!A565:AF565))</f>
        <v>0</v>
      </c>
    </row>
    <row r="566" spans="1:33">
      <c r="A566" s="6">
        <v>15</v>
      </c>
      <c r="B566" s="6">
        <v>96</v>
      </c>
      <c r="D566" s="6">
        <v>1</v>
      </c>
      <c r="E566" s="6">
        <v>95</v>
      </c>
      <c r="F566" s="6" t="s">
        <v>4253</v>
      </c>
      <c r="G566" s="6" t="s">
        <v>4303</v>
      </c>
      <c r="H566" s="6" t="s">
        <v>2938</v>
      </c>
      <c r="I566" s="6" t="s">
        <v>637</v>
      </c>
      <c r="J566" s="6" t="s">
        <v>24</v>
      </c>
      <c r="K566" s="6" t="s">
        <v>2173</v>
      </c>
      <c r="L566" s="6">
        <v>1896</v>
      </c>
      <c r="M566" s="6">
        <v>3</v>
      </c>
      <c r="N566" s="6" t="s">
        <v>2939</v>
      </c>
      <c r="R566" s="6" t="s">
        <v>3952</v>
      </c>
      <c r="S566" s="6" t="s">
        <v>3952</v>
      </c>
      <c r="T566" s="6" t="s">
        <v>3952</v>
      </c>
      <c r="AG566" cm="1">
        <f t="array" ref="AG566">SUMPRODUCT(--(INDEX('1900 Bastrop 0001 Clean'!A:AF, MATCH(A566 &amp; "|" &amp; B566, '1900 Bastrop 0001 Clean'!A:A &amp; "|" &amp; '1900 Bastrop 0001 Clean'!B:B, 0), 0) &lt;&gt; '1900 Bastrop 0001 Raw'!A566:AF566))</f>
        <v>0</v>
      </c>
    </row>
    <row r="567" spans="1:33">
      <c r="A567" s="6">
        <v>16</v>
      </c>
      <c r="B567" s="6">
        <v>96</v>
      </c>
      <c r="D567" s="6">
        <v>1</v>
      </c>
      <c r="E567" s="6">
        <v>95</v>
      </c>
      <c r="F567" s="6" t="s">
        <v>4253</v>
      </c>
      <c r="G567" s="6" t="s">
        <v>4043</v>
      </c>
      <c r="H567" s="6" t="s">
        <v>2944</v>
      </c>
      <c r="I567" s="6" t="s">
        <v>637</v>
      </c>
      <c r="J567" s="6" t="s">
        <v>19</v>
      </c>
      <c r="K567" s="6" t="s">
        <v>2354</v>
      </c>
      <c r="L567" s="6">
        <v>1899</v>
      </c>
      <c r="M567" s="6">
        <v>1</v>
      </c>
      <c r="N567" s="6" t="s">
        <v>2939</v>
      </c>
      <c r="R567" s="6" t="s">
        <v>3952</v>
      </c>
      <c r="S567" s="6" t="s">
        <v>3952</v>
      </c>
      <c r="T567" s="6" t="s">
        <v>3952</v>
      </c>
      <c r="AG567" cm="1">
        <f t="array" ref="AG567">SUMPRODUCT(--(INDEX('1900 Bastrop 0001 Clean'!A:AF, MATCH(A567 &amp; "|" &amp; B567, '1900 Bastrop 0001 Clean'!A:A &amp; "|" &amp; '1900 Bastrop 0001 Clean'!B:B, 0), 0) &lt;&gt; '1900 Bastrop 0001 Raw'!A567:AF567))</f>
        <v>0</v>
      </c>
    </row>
    <row r="568" spans="1:33">
      <c r="A568" s="6">
        <v>17</v>
      </c>
      <c r="B568" s="6">
        <v>97</v>
      </c>
      <c r="D568" s="6">
        <v>1</v>
      </c>
      <c r="E568" s="6">
        <v>96</v>
      </c>
      <c r="F568" s="6" t="s">
        <v>903</v>
      </c>
      <c r="G568" s="6" t="s">
        <v>4199</v>
      </c>
      <c r="H568" s="6" t="s">
        <v>3949</v>
      </c>
      <c r="I568" s="6" t="s">
        <v>637</v>
      </c>
      <c r="J568" s="6" t="s">
        <v>19</v>
      </c>
      <c r="K568" s="6" t="s">
        <v>2354</v>
      </c>
      <c r="L568" s="6">
        <v>1844</v>
      </c>
      <c r="M568" s="6">
        <v>56</v>
      </c>
      <c r="N568" s="6" t="s">
        <v>2933</v>
      </c>
      <c r="O568" s="6">
        <v>24</v>
      </c>
      <c r="R568" s="6" t="s">
        <v>3952</v>
      </c>
      <c r="S568" s="6" t="s">
        <v>3952</v>
      </c>
      <c r="X568" s="6" t="s">
        <v>32</v>
      </c>
      <c r="Y568" s="6">
        <v>0</v>
      </c>
      <c r="AA568" s="6" t="s">
        <v>1395</v>
      </c>
      <c r="AB568" s="6" t="s">
        <v>1395</v>
      </c>
      <c r="AC568" s="6" t="s">
        <v>1395</v>
      </c>
      <c r="AD568" s="6" t="s">
        <v>3956</v>
      </c>
      <c r="AF568" s="6" t="s">
        <v>261</v>
      </c>
      <c r="AG568" cm="1">
        <f t="array" ref="AG568">SUMPRODUCT(--(INDEX('1900 Bastrop 0001 Clean'!A:AF, MATCH(A568 &amp; "|" &amp; B568, '1900 Bastrop 0001 Clean'!A:A &amp; "|" &amp; '1900 Bastrop 0001 Clean'!B:B, 0), 0) &lt;&gt; '1900 Bastrop 0001 Raw'!A568:AF568))</f>
        <v>0</v>
      </c>
    </row>
    <row r="569" spans="1:33">
      <c r="A569" s="6">
        <v>18</v>
      </c>
      <c r="B569" s="6">
        <v>97</v>
      </c>
      <c r="D569" s="6">
        <v>1</v>
      </c>
      <c r="E569" s="6">
        <v>96</v>
      </c>
      <c r="F569" s="6" t="s">
        <v>903</v>
      </c>
      <c r="G569" s="6" t="s">
        <v>4304</v>
      </c>
      <c r="H569" s="6" t="s">
        <v>2936</v>
      </c>
      <c r="I569" s="6" t="s">
        <v>637</v>
      </c>
      <c r="J569" s="6" t="s">
        <v>24</v>
      </c>
      <c r="K569" s="6" t="s">
        <v>2128</v>
      </c>
      <c r="L569" s="6">
        <v>1858</v>
      </c>
      <c r="N569" s="6" t="s">
        <v>2933</v>
      </c>
      <c r="O569" s="6">
        <v>24</v>
      </c>
      <c r="R569" s="6" t="s">
        <v>3952</v>
      </c>
      <c r="S569" s="6" t="s">
        <v>3952</v>
      </c>
      <c r="T569" s="6" t="s">
        <v>3952</v>
      </c>
      <c r="AA569" s="6" t="s">
        <v>92</v>
      </c>
      <c r="AB569" s="6" t="s">
        <v>92</v>
      </c>
      <c r="AC569" s="6" t="s">
        <v>1395</v>
      </c>
      <c r="AG569" cm="1">
        <f t="array" ref="AG569">SUMPRODUCT(--(INDEX('1900 Bastrop 0001 Clean'!A:AF, MATCH(A569 &amp; "|" &amp; B569, '1900 Bastrop 0001 Clean'!A:A &amp; "|" &amp; '1900 Bastrop 0001 Clean'!B:B, 0), 0) &lt;&gt; '1900 Bastrop 0001 Raw'!A569:AF569))</f>
        <v>0</v>
      </c>
    </row>
    <row r="570" spans="1:33">
      <c r="A570" s="6">
        <v>19</v>
      </c>
      <c r="B570" s="6">
        <v>97</v>
      </c>
      <c r="D570" s="6">
        <v>1</v>
      </c>
      <c r="E570" s="6">
        <v>96</v>
      </c>
      <c r="F570" s="6" t="s">
        <v>903</v>
      </c>
      <c r="G570" s="6" t="s">
        <v>4305</v>
      </c>
      <c r="H570" s="6" t="s">
        <v>2938</v>
      </c>
      <c r="I570" s="6" t="s">
        <v>637</v>
      </c>
      <c r="J570" s="6" t="s">
        <v>24</v>
      </c>
      <c r="K570" s="6" t="s">
        <v>1971</v>
      </c>
      <c r="L570" s="6">
        <v>1878</v>
      </c>
      <c r="M570" s="6">
        <v>22</v>
      </c>
      <c r="N570" s="6" t="s">
        <v>3066</v>
      </c>
      <c r="P570" s="6">
        <v>0</v>
      </c>
      <c r="Q570" s="6">
        <v>0</v>
      </c>
      <c r="R570" s="6" t="s">
        <v>3952</v>
      </c>
      <c r="S570" s="6" t="s">
        <v>3952</v>
      </c>
      <c r="T570" s="6" t="s">
        <v>3952</v>
      </c>
      <c r="X570" s="6" t="s">
        <v>1998</v>
      </c>
      <c r="Y570" s="6">
        <v>0</v>
      </c>
      <c r="AA570" s="6" t="s">
        <v>1395</v>
      </c>
      <c r="AB570" s="6" t="s">
        <v>1395</v>
      </c>
      <c r="AC570" s="6" t="s">
        <v>1395</v>
      </c>
      <c r="AG570" cm="1">
        <f t="array" ref="AG570">SUMPRODUCT(--(INDEX('1900 Bastrop 0001 Clean'!A:AF, MATCH(A570 &amp; "|" &amp; B570, '1900 Bastrop 0001 Clean'!A:A &amp; "|" &amp; '1900 Bastrop 0001 Clean'!B:B, 0), 0) &lt;&gt; '1900 Bastrop 0001 Raw'!A570:AF570))</f>
        <v>0</v>
      </c>
    </row>
    <row r="571" spans="1:33">
      <c r="A571" s="6">
        <v>20</v>
      </c>
      <c r="B571" s="6">
        <v>97</v>
      </c>
      <c r="D571" s="6">
        <v>1</v>
      </c>
      <c r="E571" s="6">
        <v>96</v>
      </c>
      <c r="F571" s="6" t="s">
        <v>903</v>
      </c>
      <c r="G571" s="6" t="s">
        <v>4306</v>
      </c>
      <c r="H571" s="6" t="s">
        <v>2944</v>
      </c>
      <c r="I571" s="6" t="s">
        <v>637</v>
      </c>
      <c r="J571" s="6" t="s">
        <v>19</v>
      </c>
      <c r="K571" s="6" t="s">
        <v>2354</v>
      </c>
      <c r="L571" s="6">
        <v>1881</v>
      </c>
      <c r="M571" s="6">
        <v>19</v>
      </c>
      <c r="N571" s="6" t="s">
        <v>2939</v>
      </c>
      <c r="R571" s="6" t="s">
        <v>3952</v>
      </c>
      <c r="S571" s="6" t="s">
        <v>3952</v>
      </c>
      <c r="T571" s="6" t="s">
        <v>3952</v>
      </c>
      <c r="X571" s="6" t="s">
        <v>1998</v>
      </c>
      <c r="Y571" s="6">
        <v>0</v>
      </c>
      <c r="AA571" s="6" t="s">
        <v>1395</v>
      </c>
      <c r="AB571" s="6" t="s">
        <v>1395</v>
      </c>
      <c r="AC571" s="6" t="s">
        <v>1395</v>
      </c>
      <c r="AG571" cm="1">
        <f t="array" ref="AG571">SUMPRODUCT(--(INDEX('1900 Bastrop 0001 Clean'!A:AF, MATCH(A571 &amp; "|" &amp; B571, '1900 Bastrop 0001 Clean'!A:A &amp; "|" &amp; '1900 Bastrop 0001 Clean'!B:B, 0), 0) &lt;&gt; '1900 Bastrop 0001 Raw'!A571:AF571))</f>
        <v>0</v>
      </c>
    </row>
    <row r="572" spans="1:33">
      <c r="A572" s="6">
        <v>21</v>
      </c>
      <c r="B572" s="6">
        <v>97</v>
      </c>
      <c r="D572" s="6">
        <v>1</v>
      </c>
      <c r="E572" s="6">
        <v>96</v>
      </c>
      <c r="F572" s="6" t="s">
        <v>1761</v>
      </c>
      <c r="G572" s="6" t="s">
        <v>23</v>
      </c>
      <c r="H572" s="6" t="s">
        <v>2953</v>
      </c>
      <c r="I572" s="6" t="s">
        <v>637</v>
      </c>
      <c r="J572" s="6" t="s">
        <v>24</v>
      </c>
      <c r="K572" s="6" t="s">
        <v>1971</v>
      </c>
      <c r="L572" s="6">
        <v>1883</v>
      </c>
      <c r="M572" s="6">
        <v>17</v>
      </c>
      <c r="N572" s="6" t="s">
        <v>2939</v>
      </c>
      <c r="R572" s="6" t="s">
        <v>3952</v>
      </c>
      <c r="S572" s="6" t="s">
        <v>3952</v>
      </c>
      <c r="T572" s="6" t="s">
        <v>3952</v>
      </c>
      <c r="X572" s="6" t="s">
        <v>1998</v>
      </c>
      <c r="Y572" s="6">
        <v>0</v>
      </c>
      <c r="Z572" s="6">
        <v>0</v>
      </c>
      <c r="AA572" s="6" t="s">
        <v>1395</v>
      </c>
      <c r="AB572" s="6" t="s">
        <v>1395</v>
      </c>
      <c r="AC572" s="6" t="s">
        <v>1395</v>
      </c>
      <c r="AG572" cm="1">
        <f t="array" ref="AG572">SUMPRODUCT(--(INDEX('1900 Bastrop 0001 Clean'!A:AF, MATCH(A572 &amp; "|" &amp; B572, '1900 Bastrop 0001 Clean'!A:A &amp; "|" &amp; '1900 Bastrop 0001 Clean'!B:B, 0), 0) &lt;&gt; '1900 Bastrop 0001 Raw'!A572:AF572))</f>
        <v>0</v>
      </c>
    </row>
    <row r="573" spans="1:33">
      <c r="A573" s="6">
        <v>22</v>
      </c>
      <c r="B573" s="6">
        <v>97</v>
      </c>
      <c r="D573" s="6">
        <v>1</v>
      </c>
      <c r="E573" s="6">
        <v>96</v>
      </c>
      <c r="F573" s="6" t="s">
        <v>1761</v>
      </c>
      <c r="G573" s="6" t="s">
        <v>206</v>
      </c>
      <c r="H573" s="6" t="s">
        <v>2953</v>
      </c>
      <c r="I573" s="6" t="s">
        <v>637</v>
      </c>
      <c r="J573" s="6" t="s">
        <v>19</v>
      </c>
      <c r="K573" s="6" t="s">
        <v>2033</v>
      </c>
      <c r="L573" s="6">
        <v>1881</v>
      </c>
      <c r="M573" s="6">
        <v>19</v>
      </c>
      <c r="N573" s="6" t="s">
        <v>2939</v>
      </c>
      <c r="R573" s="6" t="s">
        <v>3952</v>
      </c>
      <c r="S573" s="6" t="s">
        <v>3952</v>
      </c>
      <c r="T573" s="6" t="s">
        <v>3952</v>
      </c>
      <c r="X573" s="6" t="s">
        <v>1998</v>
      </c>
      <c r="Y573" s="6">
        <v>0</v>
      </c>
      <c r="Z573" s="6">
        <v>0</v>
      </c>
      <c r="AA573" s="6" t="s">
        <v>1395</v>
      </c>
      <c r="AB573" s="6" t="s">
        <v>1395</v>
      </c>
      <c r="AC573" s="6" t="s">
        <v>1395</v>
      </c>
      <c r="AG573" cm="1">
        <f t="array" ref="AG573">SUMPRODUCT(--(INDEX('1900 Bastrop 0001 Clean'!A:AF, MATCH(A573 &amp; "|" &amp; B573, '1900 Bastrop 0001 Clean'!A:A &amp; "|" &amp; '1900 Bastrop 0001 Clean'!B:B, 0), 0) &lt;&gt; '1900 Bastrop 0001 Raw'!A573:AF573))</f>
        <v>0</v>
      </c>
    </row>
    <row r="574" spans="1:33">
      <c r="A574" s="6">
        <v>23</v>
      </c>
      <c r="B574" s="6">
        <v>98</v>
      </c>
      <c r="D574" s="6">
        <v>1</v>
      </c>
      <c r="E574" s="6">
        <v>93</v>
      </c>
      <c r="F574" s="6" t="s">
        <v>903</v>
      </c>
      <c r="G574" s="6" t="s">
        <v>860</v>
      </c>
      <c r="H574" s="6" t="s">
        <v>3949</v>
      </c>
      <c r="I574" s="6" t="s">
        <v>637</v>
      </c>
      <c r="J574" s="6" t="s">
        <v>19</v>
      </c>
      <c r="K574" s="6" t="s">
        <v>2128</v>
      </c>
      <c r="L574" s="6">
        <v>1855</v>
      </c>
      <c r="M574" s="6">
        <v>45</v>
      </c>
      <c r="N574" s="6" t="s">
        <v>2933</v>
      </c>
      <c r="O574" s="6">
        <v>16</v>
      </c>
      <c r="R574" s="6" t="s">
        <v>3952</v>
      </c>
      <c r="X574" s="6" t="s">
        <v>32</v>
      </c>
      <c r="Y574" s="6">
        <v>0</v>
      </c>
      <c r="Z574" s="6">
        <v>0</v>
      </c>
      <c r="AA574" s="6" t="s">
        <v>1395</v>
      </c>
      <c r="AB574" s="6" t="s">
        <v>1395</v>
      </c>
      <c r="AC574" s="6" t="s">
        <v>1395</v>
      </c>
      <c r="AD574" s="6" t="s">
        <v>3956</v>
      </c>
      <c r="AF574" s="6" t="s">
        <v>261</v>
      </c>
      <c r="AG574" cm="1">
        <f t="array" ref="AG574">SUMPRODUCT(--(INDEX('1900 Bastrop 0001 Clean'!A:AF, MATCH(A574 &amp; "|" &amp; B574, '1900 Bastrop 0001 Clean'!A:A &amp; "|" &amp; '1900 Bastrop 0001 Clean'!B:B, 0), 0) &lt;&gt; '1900 Bastrop 0001 Raw'!A574:AF574))</f>
        <v>0</v>
      </c>
    </row>
    <row r="575" spans="1:33">
      <c r="A575" s="6">
        <v>24</v>
      </c>
      <c r="B575" s="6">
        <v>98</v>
      </c>
      <c r="D575" s="6">
        <v>1</v>
      </c>
      <c r="E575" s="6">
        <v>93</v>
      </c>
      <c r="F575" s="6" t="s">
        <v>903</v>
      </c>
      <c r="G575" s="6" t="s">
        <v>175</v>
      </c>
      <c r="H575" s="6" t="s">
        <v>2936</v>
      </c>
      <c r="I575" s="6" t="s">
        <v>637</v>
      </c>
      <c r="J575" s="6" t="s">
        <v>24</v>
      </c>
      <c r="K575" s="6" t="s">
        <v>2354</v>
      </c>
      <c r="L575" s="6">
        <v>1870</v>
      </c>
      <c r="M575" s="6">
        <v>30</v>
      </c>
      <c r="N575" s="6" t="s">
        <v>2933</v>
      </c>
      <c r="O575" s="6">
        <v>16</v>
      </c>
      <c r="P575" s="6">
        <v>0</v>
      </c>
      <c r="Q575" s="6">
        <v>0</v>
      </c>
      <c r="R575" s="6" t="s">
        <v>3952</v>
      </c>
      <c r="Z575" s="6">
        <v>0</v>
      </c>
      <c r="AA575" s="6" t="s">
        <v>92</v>
      </c>
      <c r="AB575" s="6" t="s">
        <v>92</v>
      </c>
      <c r="AC575" s="6" t="s">
        <v>1395</v>
      </c>
      <c r="AG575" cm="1">
        <f t="array" ref="AG575">SUMPRODUCT(--(INDEX('1900 Bastrop 0001 Clean'!A:AF, MATCH(A575 &amp; "|" &amp; B575, '1900 Bastrop 0001 Clean'!A:A &amp; "|" &amp; '1900 Bastrop 0001 Clean'!B:B, 0), 0) &lt;&gt; '1900 Bastrop 0001 Raw'!A575:AF575))</f>
        <v>0</v>
      </c>
    </row>
    <row r="576" spans="1:33">
      <c r="A576" s="18">
        <v>25</v>
      </c>
      <c r="B576" s="18">
        <v>98</v>
      </c>
      <c r="C576" s="19" t="s">
        <v>4581</v>
      </c>
      <c r="D576" s="18">
        <v>1</v>
      </c>
      <c r="E576" s="18">
        <v>93</v>
      </c>
      <c r="F576" s="18" t="s">
        <v>903</v>
      </c>
      <c r="G576" s="18" t="s">
        <v>4307</v>
      </c>
      <c r="H576" s="18" t="s">
        <v>4026</v>
      </c>
      <c r="I576" s="18" t="s">
        <v>637</v>
      </c>
      <c r="J576" s="18" t="s">
        <v>19</v>
      </c>
      <c r="K576" s="18" t="s">
        <v>1971</v>
      </c>
      <c r="L576" s="18">
        <v>1899</v>
      </c>
      <c r="M576" s="18">
        <v>1</v>
      </c>
      <c r="N576" s="18" t="s">
        <v>2939</v>
      </c>
      <c r="O576" s="20"/>
      <c r="P576" s="20"/>
      <c r="Q576" s="20"/>
      <c r="R576" s="18" t="s">
        <v>3952</v>
      </c>
      <c r="S576" s="18" t="s">
        <v>3952</v>
      </c>
      <c r="T576" s="18" t="s">
        <v>3952</v>
      </c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cm="1">
        <f t="array" ref="AG576">SUMPRODUCT(--(INDEX('1900 Bastrop 0001 Clean'!A:AF, MATCH(A576 &amp; "|" &amp; B576, '1900 Bastrop 0001 Clean'!A:A &amp; "|" &amp; '1900 Bastrop 0001 Clean'!B:B, 0), 0) &lt;&gt; '1900 Bastrop 0001 Raw'!A576:AF576))</f>
        <v>1</v>
      </c>
    </row>
    <row r="577" spans="1:33">
      <c r="A577" s="6">
        <v>26</v>
      </c>
      <c r="B577" s="6">
        <v>99</v>
      </c>
      <c r="D577" s="6">
        <v>1</v>
      </c>
      <c r="E577" s="6">
        <v>98</v>
      </c>
      <c r="F577" s="6" t="s">
        <v>903</v>
      </c>
      <c r="G577" s="6" t="s">
        <v>170</v>
      </c>
      <c r="H577" s="6" t="s">
        <v>3949</v>
      </c>
      <c r="I577" s="6" t="s">
        <v>637</v>
      </c>
      <c r="J577" s="6" t="s">
        <v>19</v>
      </c>
      <c r="K577" s="6" t="s">
        <v>2128</v>
      </c>
      <c r="L577" s="6">
        <v>1855</v>
      </c>
      <c r="M577" s="6">
        <v>45</v>
      </c>
      <c r="N577" s="6" t="s">
        <v>2933</v>
      </c>
      <c r="O577" s="6">
        <v>16</v>
      </c>
      <c r="R577" s="6" t="s">
        <v>3952</v>
      </c>
      <c r="X577" s="6" t="s">
        <v>32</v>
      </c>
      <c r="Y577" s="6">
        <v>0</v>
      </c>
      <c r="AA577" s="6" t="s">
        <v>92</v>
      </c>
      <c r="AB577" s="6" t="s">
        <v>92</v>
      </c>
      <c r="AC577" s="6" t="s">
        <v>1395</v>
      </c>
      <c r="AD577" s="6" t="s">
        <v>3956</v>
      </c>
      <c r="AF577" s="6" t="s">
        <v>261</v>
      </c>
      <c r="AG577" cm="1">
        <f t="array" ref="AG577">SUMPRODUCT(--(INDEX('1900 Bastrop 0001 Clean'!A:AF, MATCH(A577 &amp; "|" &amp; B577, '1900 Bastrop 0001 Clean'!A:A &amp; "|" &amp; '1900 Bastrop 0001 Clean'!B:B, 0), 0) &lt;&gt; '1900 Bastrop 0001 Raw'!A577:AF577))</f>
        <v>0</v>
      </c>
    </row>
    <row r="578" spans="1:33">
      <c r="A578" s="6">
        <v>27</v>
      </c>
      <c r="B578" s="6">
        <v>99</v>
      </c>
      <c r="D578" s="6">
        <v>1</v>
      </c>
      <c r="E578" s="6">
        <v>98</v>
      </c>
      <c r="F578" s="6" t="s">
        <v>903</v>
      </c>
      <c r="G578" s="6" t="s">
        <v>4141</v>
      </c>
      <c r="H578" s="6" t="s">
        <v>2936</v>
      </c>
      <c r="I578" s="6" t="s">
        <v>637</v>
      </c>
      <c r="J578" s="6" t="s">
        <v>24</v>
      </c>
      <c r="K578" s="6" t="s">
        <v>2161</v>
      </c>
      <c r="L578" s="6">
        <v>1867</v>
      </c>
      <c r="M578" s="6">
        <v>32</v>
      </c>
      <c r="N578" s="6" t="s">
        <v>2933</v>
      </c>
      <c r="O578" s="6">
        <v>16</v>
      </c>
      <c r="P578" s="6">
        <v>8</v>
      </c>
      <c r="Q578" s="6">
        <v>4</v>
      </c>
      <c r="R578" s="6" t="s">
        <v>3952</v>
      </c>
      <c r="T578" s="6" t="s">
        <v>3959</v>
      </c>
      <c r="AA578" s="6" t="s">
        <v>1395</v>
      </c>
      <c r="AB578" s="6" t="s">
        <v>1395</v>
      </c>
      <c r="AC578" s="6" t="s">
        <v>1395</v>
      </c>
      <c r="AG578" cm="1">
        <f t="array" ref="AG578">SUMPRODUCT(--(INDEX('1900 Bastrop 0001 Clean'!A:AF, MATCH(A578 &amp; "|" &amp; B578, '1900 Bastrop 0001 Clean'!A:A &amp; "|" &amp; '1900 Bastrop 0001 Clean'!B:B, 0), 0) &lt;&gt; '1900 Bastrop 0001 Raw'!A578:AF578))</f>
        <v>0</v>
      </c>
    </row>
    <row r="579" spans="1:33">
      <c r="A579" s="6">
        <v>28</v>
      </c>
      <c r="B579" s="6">
        <v>99</v>
      </c>
      <c r="D579" s="6">
        <v>1</v>
      </c>
      <c r="E579" s="6">
        <v>98</v>
      </c>
      <c r="F579" s="6" t="s">
        <v>903</v>
      </c>
      <c r="G579" s="6" t="s">
        <v>4308</v>
      </c>
      <c r="H579" s="6" t="s">
        <v>2944</v>
      </c>
      <c r="I579" s="6" t="s">
        <v>637</v>
      </c>
      <c r="J579" s="6" t="s">
        <v>19</v>
      </c>
      <c r="K579" s="6" t="s">
        <v>2206</v>
      </c>
      <c r="L579" s="6">
        <v>1885</v>
      </c>
      <c r="M579" s="6">
        <v>15</v>
      </c>
      <c r="N579" s="6" t="s">
        <v>2939</v>
      </c>
      <c r="R579" s="6" t="s">
        <v>3952</v>
      </c>
      <c r="S579" s="6" t="s">
        <v>3952</v>
      </c>
      <c r="T579" s="6" t="s">
        <v>3952</v>
      </c>
      <c r="X579" s="6" t="s">
        <v>1998</v>
      </c>
      <c r="Y579" s="6">
        <v>0</v>
      </c>
      <c r="Z579" s="6">
        <v>0</v>
      </c>
      <c r="AA579" s="6" t="s">
        <v>92</v>
      </c>
      <c r="AB579" s="6" t="s">
        <v>92</v>
      </c>
      <c r="AC579" s="6" t="s">
        <v>1395</v>
      </c>
      <c r="AG579" cm="1">
        <f t="array" ref="AG579">SUMPRODUCT(--(INDEX('1900 Bastrop 0001 Clean'!A:AF, MATCH(A579 &amp; "|" &amp; B579, '1900 Bastrop 0001 Clean'!A:A &amp; "|" &amp; '1900 Bastrop 0001 Clean'!B:B, 0), 0) &lt;&gt; '1900 Bastrop 0001 Raw'!A579:AF579))</f>
        <v>0</v>
      </c>
    </row>
    <row r="580" spans="1:33">
      <c r="A580" s="6">
        <v>29</v>
      </c>
      <c r="B580" s="6">
        <v>99</v>
      </c>
      <c r="D580" s="6">
        <v>1</v>
      </c>
      <c r="E580" s="6">
        <v>98</v>
      </c>
      <c r="F580" s="6" t="s">
        <v>903</v>
      </c>
      <c r="G580" s="6" t="s">
        <v>561</v>
      </c>
      <c r="H580" s="6" t="s">
        <v>2944</v>
      </c>
      <c r="I580" s="6" t="s">
        <v>637</v>
      </c>
      <c r="J580" s="6" t="s">
        <v>19</v>
      </c>
      <c r="K580" s="6" t="s">
        <v>2190</v>
      </c>
      <c r="L580" s="6">
        <v>1888</v>
      </c>
      <c r="M580" s="6">
        <v>11</v>
      </c>
      <c r="N580" s="6" t="s">
        <v>2939</v>
      </c>
      <c r="R580" s="6" t="s">
        <v>3952</v>
      </c>
      <c r="S580" s="6" t="s">
        <v>3952</v>
      </c>
      <c r="T580" s="6" t="s">
        <v>3952</v>
      </c>
      <c r="X580" s="6" t="s">
        <v>1998</v>
      </c>
      <c r="Y580" s="6">
        <v>0</v>
      </c>
      <c r="Z580" s="6">
        <v>0</v>
      </c>
      <c r="AA580" s="6" t="s">
        <v>92</v>
      </c>
      <c r="AB580" s="6" t="s">
        <v>92</v>
      </c>
      <c r="AC580" s="6" t="s">
        <v>1395</v>
      </c>
      <c r="AG580" cm="1">
        <f t="array" ref="AG580">SUMPRODUCT(--(INDEX('1900 Bastrop 0001 Clean'!A:AF, MATCH(A580 &amp; "|" &amp; B580, '1900 Bastrop 0001 Clean'!A:A &amp; "|" &amp; '1900 Bastrop 0001 Clean'!B:B, 0), 0) &lt;&gt; '1900 Bastrop 0001 Raw'!A580:AF580))</f>
        <v>0</v>
      </c>
    </row>
    <row r="581" spans="1:33">
      <c r="A581" s="6">
        <v>30</v>
      </c>
      <c r="B581" s="6">
        <v>99</v>
      </c>
      <c r="D581" s="6">
        <v>1</v>
      </c>
      <c r="E581" s="6">
        <v>98</v>
      </c>
      <c r="F581" s="6" t="s">
        <v>903</v>
      </c>
      <c r="G581" s="6" t="s">
        <v>1202</v>
      </c>
      <c r="H581" s="6" t="s">
        <v>2944</v>
      </c>
      <c r="I581" s="6" t="s">
        <v>637</v>
      </c>
      <c r="J581" s="6" t="s">
        <v>19</v>
      </c>
      <c r="K581" s="6" t="s">
        <v>1971</v>
      </c>
      <c r="L581" s="6">
        <v>1892</v>
      </c>
      <c r="M581" s="6">
        <v>8</v>
      </c>
      <c r="N581" s="6" t="s">
        <v>2939</v>
      </c>
      <c r="R581" s="6" t="s">
        <v>3952</v>
      </c>
      <c r="S581" s="6" t="s">
        <v>3952</v>
      </c>
      <c r="T581" s="6" t="s">
        <v>3952</v>
      </c>
      <c r="Z581" s="6">
        <v>0</v>
      </c>
      <c r="AG581" cm="1">
        <f t="array" ref="AG581">SUMPRODUCT(--(INDEX('1900 Bastrop 0001 Clean'!A:AF, MATCH(A581 &amp; "|" &amp; B581, '1900 Bastrop 0001 Clean'!A:A &amp; "|" &amp; '1900 Bastrop 0001 Clean'!B:B, 0), 0) &lt;&gt; '1900 Bastrop 0001 Raw'!A581:AF581))</f>
        <v>0</v>
      </c>
    </row>
    <row r="582" spans="1:33">
      <c r="A582" s="6">
        <v>31</v>
      </c>
      <c r="B582" s="6">
        <v>99</v>
      </c>
      <c r="D582" s="6">
        <v>1</v>
      </c>
      <c r="E582" s="6">
        <v>98</v>
      </c>
      <c r="F582" s="6" t="s">
        <v>903</v>
      </c>
      <c r="G582" s="6" t="s">
        <v>4309</v>
      </c>
      <c r="H582" s="6" t="s">
        <v>2944</v>
      </c>
      <c r="I582" s="6" t="s">
        <v>637</v>
      </c>
      <c r="J582" s="6" t="s">
        <v>19</v>
      </c>
      <c r="K582" s="6" t="s">
        <v>2206</v>
      </c>
      <c r="L582" s="6">
        <v>1894</v>
      </c>
      <c r="M582" s="6">
        <v>6</v>
      </c>
      <c r="N582" s="6" t="s">
        <v>2939</v>
      </c>
      <c r="R582" s="6" t="s">
        <v>3952</v>
      </c>
      <c r="S582" s="6" t="s">
        <v>3952</v>
      </c>
      <c r="T582" s="6" t="s">
        <v>3952</v>
      </c>
      <c r="AG582" cm="1">
        <f t="array" ref="AG582">SUMPRODUCT(--(INDEX('1900 Bastrop 0001 Clean'!A:AF, MATCH(A582 &amp; "|" &amp; B582, '1900 Bastrop 0001 Clean'!A:A &amp; "|" &amp; '1900 Bastrop 0001 Clean'!B:B, 0), 0) &lt;&gt; '1900 Bastrop 0001 Raw'!A582:AF582))</f>
        <v>0</v>
      </c>
    </row>
    <row r="583" spans="1:33">
      <c r="A583" s="6">
        <v>32</v>
      </c>
      <c r="B583" s="6">
        <v>100</v>
      </c>
      <c r="D583" s="6">
        <v>1</v>
      </c>
      <c r="E583" s="6">
        <v>99</v>
      </c>
      <c r="F583" s="6" t="s">
        <v>327</v>
      </c>
      <c r="G583" s="6" t="s">
        <v>170</v>
      </c>
      <c r="H583" s="6" t="s">
        <v>3949</v>
      </c>
      <c r="I583" s="6" t="s">
        <v>637</v>
      </c>
      <c r="J583" s="6" t="s">
        <v>19</v>
      </c>
      <c r="K583" s="6" t="s">
        <v>1971</v>
      </c>
      <c r="L583" s="6">
        <v>1850</v>
      </c>
      <c r="M583" s="6">
        <v>50</v>
      </c>
      <c r="N583" s="6" t="s">
        <v>2933</v>
      </c>
      <c r="O583" s="6">
        <v>33</v>
      </c>
      <c r="R583" s="6" t="s">
        <v>3952</v>
      </c>
      <c r="X583" s="6" t="s">
        <v>32</v>
      </c>
      <c r="Y583" s="6">
        <v>0</v>
      </c>
      <c r="AA583" s="6" t="s">
        <v>92</v>
      </c>
      <c r="AB583" s="6" t="s">
        <v>92</v>
      </c>
      <c r="AC583" s="6" t="s">
        <v>1395</v>
      </c>
      <c r="AD583" s="6" t="s">
        <v>3956</v>
      </c>
      <c r="AF583" s="6" t="s">
        <v>261</v>
      </c>
      <c r="AG583" cm="1">
        <f t="array" ref="AG583">SUMPRODUCT(--(INDEX('1900 Bastrop 0001 Clean'!A:AF, MATCH(A583 &amp; "|" &amp; B583, '1900 Bastrop 0001 Clean'!A:A &amp; "|" &amp; '1900 Bastrop 0001 Clean'!B:B, 0), 0) &lt;&gt; '1900 Bastrop 0001 Raw'!A583:AF583))</f>
        <v>0</v>
      </c>
    </row>
    <row r="584" spans="1:33">
      <c r="A584" s="6">
        <v>33</v>
      </c>
      <c r="B584" s="6">
        <v>100</v>
      </c>
      <c r="D584" s="6">
        <v>1</v>
      </c>
      <c r="E584" s="6">
        <v>99</v>
      </c>
      <c r="F584" s="6" t="s">
        <v>327</v>
      </c>
      <c r="G584" s="6" t="s">
        <v>3550</v>
      </c>
      <c r="H584" s="6" t="s">
        <v>2936</v>
      </c>
      <c r="I584" s="6" t="s">
        <v>637</v>
      </c>
      <c r="J584" s="6" t="s">
        <v>24</v>
      </c>
      <c r="K584" s="6" t="s">
        <v>2230</v>
      </c>
      <c r="L584" s="6">
        <v>1850</v>
      </c>
      <c r="M584" s="6">
        <v>49</v>
      </c>
      <c r="N584" s="6" t="s">
        <v>2933</v>
      </c>
      <c r="O584" s="6">
        <v>33</v>
      </c>
      <c r="P584" s="6">
        <v>12</v>
      </c>
      <c r="Q584" s="6">
        <v>8</v>
      </c>
      <c r="R584" s="6" t="s">
        <v>4085</v>
      </c>
      <c r="S584" s="6" t="s">
        <v>4034</v>
      </c>
      <c r="T584" s="6" t="s">
        <v>4034</v>
      </c>
      <c r="AA584" s="6" t="s">
        <v>92</v>
      </c>
      <c r="AB584" s="6" t="s">
        <v>92</v>
      </c>
      <c r="AC584" s="6" t="s">
        <v>1395</v>
      </c>
      <c r="AG584" cm="1">
        <f t="array" ref="AG584">SUMPRODUCT(--(INDEX('1900 Bastrop 0001 Clean'!A:AF, MATCH(A584 &amp; "|" &amp; B584, '1900 Bastrop 0001 Clean'!A:A &amp; "|" &amp; '1900 Bastrop 0001 Clean'!B:B, 0), 0) &lt;&gt; '1900 Bastrop 0001 Raw'!A584:AF584))</f>
        <v>0</v>
      </c>
    </row>
    <row r="585" spans="1:33">
      <c r="A585" s="6">
        <v>34</v>
      </c>
      <c r="B585" s="6">
        <v>100</v>
      </c>
      <c r="D585" s="6">
        <v>1</v>
      </c>
      <c r="E585" s="6">
        <v>99</v>
      </c>
      <c r="F585" s="6" t="s">
        <v>327</v>
      </c>
      <c r="G585" s="6" t="s">
        <v>204</v>
      </c>
      <c r="H585" s="6" t="s">
        <v>2938</v>
      </c>
      <c r="I585" s="6" t="s">
        <v>637</v>
      </c>
      <c r="J585" s="6" t="s">
        <v>24</v>
      </c>
      <c r="K585" s="6" t="s">
        <v>2173</v>
      </c>
      <c r="L585" s="6">
        <v>1877</v>
      </c>
      <c r="M585" s="6">
        <v>22</v>
      </c>
      <c r="N585" s="6" t="s">
        <v>2939</v>
      </c>
      <c r="R585" s="6" t="s">
        <v>3952</v>
      </c>
      <c r="S585" s="6" t="s">
        <v>3952</v>
      </c>
      <c r="T585" s="6" t="s">
        <v>4085</v>
      </c>
      <c r="X585" s="6" t="s">
        <v>1998</v>
      </c>
      <c r="Y585" s="6">
        <v>0</v>
      </c>
      <c r="AA585" s="6" t="s">
        <v>1395</v>
      </c>
      <c r="AB585" s="6" t="s">
        <v>1395</v>
      </c>
      <c r="AC585" s="6" t="s">
        <v>1395</v>
      </c>
      <c r="AG585" cm="1">
        <f t="array" ref="AG585">SUMPRODUCT(--(INDEX('1900 Bastrop 0001 Clean'!A:AF, MATCH(A585 &amp; "|" &amp; B585, '1900 Bastrop 0001 Clean'!A:A &amp; "|" &amp; '1900 Bastrop 0001 Clean'!B:B, 0), 0) &lt;&gt; '1900 Bastrop 0001 Raw'!A585:AF585))</f>
        <v>0</v>
      </c>
    </row>
    <row r="586" spans="1:33">
      <c r="A586" s="6">
        <v>35</v>
      </c>
      <c r="B586" s="6">
        <v>100</v>
      </c>
      <c r="D586" s="6">
        <v>1</v>
      </c>
      <c r="E586" s="6">
        <v>99</v>
      </c>
      <c r="F586" s="6" t="s">
        <v>327</v>
      </c>
      <c r="G586" s="6" t="s">
        <v>961</v>
      </c>
      <c r="H586" s="6" t="s">
        <v>2944</v>
      </c>
      <c r="I586" s="6" t="s">
        <v>637</v>
      </c>
      <c r="J586" s="6" t="s">
        <v>19</v>
      </c>
      <c r="K586" s="6" t="s">
        <v>2161</v>
      </c>
      <c r="L586" s="6">
        <v>1879</v>
      </c>
      <c r="M586" s="6">
        <v>20</v>
      </c>
      <c r="N586" s="6" t="s">
        <v>2939</v>
      </c>
      <c r="R586" s="6" t="s">
        <v>3952</v>
      </c>
      <c r="S586" s="6" t="s">
        <v>3952</v>
      </c>
      <c r="T586" s="6" t="s">
        <v>4085</v>
      </c>
      <c r="X586" s="6" t="s">
        <v>1998</v>
      </c>
      <c r="Y586" s="6">
        <v>0</v>
      </c>
      <c r="AA586" s="6" t="s">
        <v>1395</v>
      </c>
      <c r="AB586" s="6" t="s">
        <v>92</v>
      </c>
      <c r="AC586" s="6" t="s">
        <v>1395</v>
      </c>
      <c r="AE586" s="6" t="s">
        <v>261</v>
      </c>
      <c r="AG586" cm="1">
        <f t="array" ref="AG586">SUMPRODUCT(--(INDEX('1900 Bastrop 0001 Clean'!A:AF, MATCH(A586 &amp; "|" &amp; B586, '1900 Bastrop 0001 Clean'!A:A &amp; "|" &amp; '1900 Bastrop 0001 Clean'!B:B, 0), 0) &lt;&gt; '1900 Bastrop 0001 Raw'!A586:AF586))</f>
        <v>0</v>
      </c>
    </row>
    <row r="587" spans="1:33">
      <c r="A587" s="6">
        <v>36</v>
      </c>
      <c r="B587" s="6">
        <v>100</v>
      </c>
      <c r="D587" s="6">
        <v>1</v>
      </c>
      <c r="E587" s="6">
        <v>99</v>
      </c>
      <c r="F587" s="6" t="s">
        <v>327</v>
      </c>
      <c r="G587" s="6" t="s">
        <v>1034</v>
      </c>
      <c r="H587" s="6" t="s">
        <v>2944</v>
      </c>
      <c r="I587" s="6" t="s">
        <v>637</v>
      </c>
      <c r="J587" s="6" t="s">
        <v>19</v>
      </c>
      <c r="K587" s="6" t="s">
        <v>2033</v>
      </c>
      <c r="L587" s="6">
        <v>1885</v>
      </c>
      <c r="M587" s="6">
        <v>15</v>
      </c>
      <c r="N587" s="6" t="s">
        <v>2939</v>
      </c>
      <c r="R587" s="6" t="s">
        <v>3952</v>
      </c>
      <c r="S587" s="6" t="s">
        <v>3952</v>
      </c>
      <c r="T587" s="6" t="s">
        <v>4085</v>
      </c>
      <c r="X587" s="6" t="s">
        <v>1998</v>
      </c>
      <c r="Y587" s="6">
        <v>0</v>
      </c>
      <c r="Z587" s="6">
        <v>0</v>
      </c>
      <c r="AA587" s="6" t="s">
        <v>1395</v>
      </c>
      <c r="AB587" s="6" t="s">
        <v>92</v>
      </c>
      <c r="AC587" s="6" t="s">
        <v>1395</v>
      </c>
      <c r="AG587" cm="1">
        <f t="array" ref="AG587">SUMPRODUCT(--(INDEX('1900 Bastrop 0001 Clean'!A:AF, MATCH(A587 &amp; "|" &amp; B587, '1900 Bastrop 0001 Clean'!A:A &amp; "|" &amp; '1900 Bastrop 0001 Clean'!B:B, 0), 0) &lt;&gt; '1900 Bastrop 0001 Raw'!A587:AF587))</f>
        <v>0</v>
      </c>
    </row>
    <row r="588" spans="1:33">
      <c r="A588" s="6">
        <v>37</v>
      </c>
      <c r="B588" s="6">
        <v>100</v>
      </c>
      <c r="D588" s="6">
        <v>1</v>
      </c>
      <c r="E588" s="6">
        <v>99</v>
      </c>
      <c r="F588" s="6" t="s">
        <v>327</v>
      </c>
      <c r="G588" s="6" t="s">
        <v>4199</v>
      </c>
      <c r="H588" s="6" t="s">
        <v>2944</v>
      </c>
      <c r="I588" s="6" t="s">
        <v>637</v>
      </c>
      <c r="J588" s="6" t="s">
        <v>19</v>
      </c>
      <c r="K588" s="6" t="s">
        <v>2033</v>
      </c>
      <c r="L588" s="6">
        <v>1885</v>
      </c>
      <c r="M588" s="6">
        <v>15</v>
      </c>
      <c r="N588" s="6" t="s">
        <v>2939</v>
      </c>
      <c r="R588" s="6" t="s">
        <v>3952</v>
      </c>
      <c r="S588" s="6" t="s">
        <v>3952</v>
      </c>
      <c r="T588" s="6" t="s">
        <v>4085</v>
      </c>
      <c r="X588" s="6" t="s">
        <v>1998</v>
      </c>
      <c r="Y588" s="6">
        <v>0</v>
      </c>
      <c r="Z588" s="6">
        <v>0</v>
      </c>
      <c r="AA588" s="6" t="s">
        <v>1395</v>
      </c>
      <c r="AB588" s="6" t="s">
        <v>92</v>
      </c>
      <c r="AC588" s="6" t="s">
        <v>1395</v>
      </c>
      <c r="AG588" cm="1">
        <f t="array" ref="AG588">SUMPRODUCT(--(INDEX('1900 Bastrop 0001 Clean'!A:AF, MATCH(A588 &amp; "|" &amp; B588, '1900 Bastrop 0001 Clean'!A:A &amp; "|" &amp; '1900 Bastrop 0001 Clean'!B:B, 0), 0) &lt;&gt; '1900 Bastrop 0001 Raw'!A588:AF588))</f>
        <v>0</v>
      </c>
    </row>
    <row r="589" spans="1:33">
      <c r="A589" s="6">
        <v>38</v>
      </c>
      <c r="B589" s="6">
        <v>100</v>
      </c>
      <c r="D589" s="6">
        <v>1</v>
      </c>
      <c r="E589" s="6">
        <v>99</v>
      </c>
      <c r="F589" s="6" t="s">
        <v>327</v>
      </c>
      <c r="G589" s="6" t="s">
        <v>4310</v>
      </c>
      <c r="H589" s="6" t="s">
        <v>2944</v>
      </c>
      <c r="I589" s="6" t="s">
        <v>637</v>
      </c>
      <c r="J589" s="6" t="s">
        <v>19</v>
      </c>
      <c r="K589" s="6" t="s">
        <v>2143</v>
      </c>
      <c r="L589" s="6">
        <v>1887</v>
      </c>
      <c r="M589" s="6">
        <v>12</v>
      </c>
      <c r="N589" s="6" t="s">
        <v>2939</v>
      </c>
      <c r="R589" s="6" t="s">
        <v>3952</v>
      </c>
      <c r="S589" s="6" t="s">
        <v>3952</v>
      </c>
      <c r="T589" s="6" t="s">
        <v>4085</v>
      </c>
      <c r="X589" s="6" t="s">
        <v>3962</v>
      </c>
      <c r="Z589" s="6">
        <v>4</v>
      </c>
      <c r="AA589" s="6" t="s">
        <v>1395</v>
      </c>
      <c r="AB589" s="6" t="s">
        <v>1395</v>
      </c>
      <c r="AC589" s="6" t="s">
        <v>1395</v>
      </c>
      <c r="AG589" cm="1">
        <f t="array" ref="AG589">SUMPRODUCT(--(INDEX('1900 Bastrop 0001 Clean'!A:AF, MATCH(A589 &amp; "|" &amp; B589, '1900 Bastrop 0001 Clean'!A:A &amp; "|" &amp; '1900 Bastrop 0001 Clean'!B:B, 0), 0) &lt;&gt; '1900 Bastrop 0001 Raw'!A589:AF589))</f>
        <v>0</v>
      </c>
    </row>
    <row r="590" spans="1:33">
      <c r="A590" s="6">
        <v>39</v>
      </c>
      <c r="B590" s="6">
        <v>100</v>
      </c>
      <c r="D590" s="6">
        <v>1</v>
      </c>
      <c r="E590" s="6">
        <v>99</v>
      </c>
      <c r="F590" s="6" t="s">
        <v>327</v>
      </c>
      <c r="G590" s="6" t="s">
        <v>4311</v>
      </c>
      <c r="H590" s="6" t="s">
        <v>2938</v>
      </c>
      <c r="I590" s="6" t="s">
        <v>637</v>
      </c>
      <c r="J590" s="6" t="s">
        <v>24</v>
      </c>
      <c r="K590" s="6" t="s">
        <v>2161</v>
      </c>
      <c r="L590" s="6">
        <v>1893</v>
      </c>
      <c r="M590" s="6">
        <v>6</v>
      </c>
      <c r="N590" s="6" t="s">
        <v>2939</v>
      </c>
      <c r="R590" s="6" t="s">
        <v>3952</v>
      </c>
      <c r="S590" s="6" t="s">
        <v>3952</v>
      </c>
      <c r="T590" s="6" t="s">
        <v>4085</v>
      </c>
      <c r="AG590" cm="1">
        <f t="array" ref="AG590">SUMPRODUCT(--(INDEX('1900 Bastrop 0001 Clean'!A:AF, MATCH(A590 &amp; "|" &amp; B590, '1900 Bastrop 0001 Clean'!A:A &amp; "|" &amp; '1900 Bastrop 0001 Clean'!B:B, 0), 0) &lt;&gt; '1900 Bastrop 0001 Raw'!A590:AF590))</f>
        <v>0</v>
      </c>
    </row>
    <row r="591" spans="1:33">
      <c r="A591" s="6">
        <v>40</v>
      </c>
      <c r="B591" s="6">
        <v>100</v>
      </c>
      <c r="D591" s="6">
        <v>1</v>
      </c>
      <c r="E591" s="6">
        <v>99</v>
      </c>
      <c r="F591" s="6" t="s">
        <v>140</v>
      </c>
      <c r="G591" s="6" t="s">
        <v>3123</v>
      </c>
      <c r="H591" s="6" t="s">
        <v>2953</v>
      </c>
      <c r="I591" s="6" t="s">
        <v>637</v>
      </c>
      <c r="J591" s="6" t="s">
        <v>24</v>
      </c>
      <c r="K591" s="6" t="s">
        <v>2173</v>
      </c>
      <c r="L591" s="6">
        <v>1886</v>
      </c>
      <c r="M591" s="6">
        <v>13</v>
      </c>
      <c r="N591" s="6" t="s">
        <v>2939</v>
      </c>
      <c r="R591" s="6" t="s">
        <v>3952</v>
      </c>
      <c r="S591" s="6" t="s">
        <v>3952</v>
      </c>
      <c r="T591" s="6" t="s">
        <v>3952</v>
      </c>
      <c r="X591" s="6" t="s">
        <v>3962</v>
      </c>
      <c r="Z591" s="6">
        <v>4</v>
      </c>
      <c r="AA591" s="6" t="s">
        <v>1395</v>
      </c>
      <c r="AB591" s="6" t="s">
        <v>1395</v>
      </c>
      <c r="AC591" s="6" t="s">
        <v>1395</v>
      </c>
      <c r="AG591" cm="1">
        <f t="array" ref="AG591">SUMPRODUCT(--(INDEX('1900 Bastrop 0001 Clean'!A:AF, MATCH(A591 &amp; "|" &amp; B591, '1900 Bastrop 0001 Clean'!A:A &amp; "|" &amp; '1900 Bastrop 0001 Clean'!B:B, 0), 0) &lt;&gt; '1900 Bastrop 0001 Raw'!A591:AF591))</f>
        <v>0</v>
      </c>
    </row>
    <row r="592" spans="1:33">
      <c r="A592" s="6">
        <v>41</v>
      </c>
      <c r="B592" s="6">
        <v>100</v>
      </c>
      <c r="D592" s="6">
        <v>1</v>
      </c>
      <c r="E592" s="6">
        <v>99</v>
      </c>
      <c r="F592" s="6" t="s">
        <v>140</v>
      </c>
      <c r="G592" s="6" t="s">
        <v>88</v>
      </c>
      <c r="H592" s="6" t="s">
        <v>2953</v>
      </c>
      <c r="I592" s="6" t="s">
        <v>637</v>
      </c>
      <c r="J592" s="6" t="s">
        <v>19</v>
      </c>
      <c r="K592" s="6" t="s">
        <v>2143</v>
      </c>
      <c r="L592" s="6">
        <v>1889</v>
      </c>
      <c r="M592" s="6">
        <v>10</v>
      </c>
      <c r="N592" s="6" t="s">
        <v>2939</v>
      </c>
      <c r="R592" s="6" t="s">
        <v>3952</v>
      </c>
      <c r="S592" s="6" t="s">
        <v>3952</v>
      </c>
      <c r="T592" s="6" t="s">
        <v>3952</v>
      </c>
      <c r="X592" s="6" t="s">
        <v>3962</v>
      </c>
      <c r="Z592" s="6">
        <v>4</v>
      </c>
      <c r="AA592" s="6" t="s">
        <v>1395</v>
      </c>
      <c r="AB592" s="6" t="s">
        <v>1395</v>
      </c>
      <c r="AC592" s="6" t="s">
        <v>1395</v>
      </c>
      <c r="AG592" cm="1">
        <f t="array" ref="AG592">SUMPRODUCT(--(INDEX('1900 Bastrop 0001 Clean'!A:AF, MATCH(A592 &amp; "|" &amp; B592, '1900 Bastrop 0001 Clean'!A:A &amp; "|" &amp; '1900 Bastrop 0001 Clean'!B:B, 0), 0) &lt;&gt; '1900 Bastrop 0001 Raw'!A592:AF592))</f>
        <v>0</v>
      </c>
    </row>
    <row r="593" spans="1:33">
      <c r="A593" s="6">
        <v>42</v>
      </c>
      <c r="B593" s="6">
        <v>100</v>
      </c>
      <c r="D593" s="6">
        <v>1</v>
      </c>
      <c r="E593" s="6">
        <v>99</v>
      </c>
      <c r="F593" s="6" t="s">
        <v>140</v>
      </c>
      <c r="G593" s="6" t="s">
        <v>100</v>
      </c>
      <c r="H593" s="6" t="s">
        <v>2953</v>
      </c>
      <c r="I593" s="6" t="s">
        <v>637</v>
      </c>
      <c r="J593" s="6" t="s">
        <v>19</v>
      </c>
      <c r="K593" s="6" t="s">
        <v>2143</v>
      </c>
      <c r="L593" s="6">
        <v>1889</v>
      </c>
      <c r="M593" s="6">
        <v>10</v>
      </c>
      <c r="N593" s="6" t="s">
        <v>2939</v>
      </c>
      <c r="R593" s="6" t="s">
        <v>3952</v>
      </c>
      <c r="S593" s="6" t="s">
        <v>3952</v>
      </c>
      <c r="T593" s="6" t="s">
        <v>3952</v>
      </c>
      <c r="X593" s="6" t="s">
        <v>3962</v>
      </c>
      <c r="Z593" s="6">
        <v>4</v>
      </c>
      <c r="AA593" s="6" t="s">
        <v>1395</v>
      </c>
      <c r="AB593" s="6" t="s">
        <v>1395</v>
      </c>
      <c r="AC593" s="6" t="s">
        <v>1395</v>
      </c>
      <c r="AG593" cm="1">
        <f t="array" ref="AG593">SUMPRODUCT(--(INDEX('1900 Bastrop 0001 Clean'!A:AF, MATCH(A593 &amp; "|" &amp; B593, '1900 Bastrop 0001 Clean'!A:A &amp; "|" &amp; '1900 Bastrop 0001 Clean'!B:B, 0), 0) &lt;&gt; '1900 Bastrop 0001 Raw'!A593:AF593))</f>
        <v>0</v>
      </c>
    </row>
    <row r="594" spans="1:33">
      <c r="A594" s="6">
        <v>43</v>
      </c>
      <c r="B594" s="6">
        <v>100</v>
      </c>
      <c r="D594" s="6">
        <v>1</v>
      </c>
      <c r="E594" s="6">
        <v>1</v>
      </c>
      <c r="F594" s="6" t="s">
        <v>327</v>
      </c>
      <c r="G594" s="6" t="s">
        <v>2764</v>
      </c>
      <c r="H594" s="6" t="s">
        <v>3097</v>
      </c>
      <c r="I594" s="6" t="s">
        <v>637</v>
      </c>
      <c r="J594" s="6" t="s">
        <v>19</v>
      </c>
      <c r="K594" s="6" t="s">
        <v>2173</v>
      </c>
      <c r="L594" s="6">
        <v>1892</v>
      </c>
      <c r="M594" s="6">
        <v>7</v>
      </c>
      <c r="N594" s="6" t="s">
        <v>2939</v>
      </c>
      <c r="R594" s="6" t="s">
        <v>3952</v>
      </c>
      <c r="S594" s="6" t="s">
        <v>3952</v>
      </c>
      <c r="T594" s="6" t="s">
        <v>3952</v>
      </c>
      <c r="AG594" cm="1">
        <f t="array" ref="AG594">SUMPRODUCT(--(INDEX('1900 Bastrop 0001 Clean'!A:AF, MATCH(A594 &amp; "|" &amp; B594, '1900 Bastrop 0001 Clean'!A:A &amp; "|" &amp; '1900 Bastrop 0001 Clean'!B:B, 0), 0) &lt;&gt; '1900 Bastrop 0001 Raw'!A594:AF594))</f>
        <v>1</v>
      </c>
    </row>
    <row r="595" spans="1:33">
      <c r="A595" s="6">
        <v>44</v>
      </c>
      <c r="B595" s="6">
        <v>100</v>
      </c>
      <c r="D595" s="6">
        <v>1</v>
      </c>
      <c r="E595" s="6">
        <v>1</v>
      </c>
      <c r="F595" s="6" t="s">
        <v>327</v>
      </c>
      <c r="G595" s="6" t="s">
        <v>657</v>
      </c>
      <c r="H595" s="6" t="s">
        <v>3099</v>
      </c>
      <c r="I595" s="6" t="s">
        <v>637</v>
      </c>
      <c r="J595" s="6" t="s">
        <v>24</v>
      </c>
      <c r="K595" s="6" t="s">
        <v>2206</v>
      </c>
      <c r="L595" s="6">
        <v>1897</v>
      </c>
      <c r="M595" s="6">
        <v>3</v>
      </c>
      <c r="N595" s="6" t="s">
        <v>2939</v>
      </c>
      <c r="R595" s="6" t="s">
        <v>3952</v>
      </c>
      <c r="S595" s="6" t="s">
        <v>3952</v>
      </c>
      <c r="T595" s="6" t="s">
        <v>3952</v>
      </c>
      <c r="AG595" cm="1">
        <f t="array" ref="AG595">SUMPRODUCT(--(INDEX('1900 Bastrop 0001 Clean'!A:AF, MATCH(A595 &amp; "|" &amp; B595, '1900 Bastrop 0001 Clean'!A:A &amp; "|" &amp; '1900 Bastrop 0001 Clean'!B:B, 0), 0) &lt;&gt; '1900 Bastrop 0001 Raw'!A595:AF595))</f>
        <v>1</v>
      </c>
    </row>
    <row r="596" spans="1:33">
      <c r="A596" s="6">
        <v>45</v>
      </c>
      <c r="B596" s="6">
        <v>101</v>
      </c>
      <c r="D596" s="6">
        <v>1</v>
      </c>
      <c r="E596" s="6">
        <v>150</v>
      </c>
      <c r="F596" s="6" t="s">
        <v>591</v>
      </c>
      <c r="G596" s="6" t="s">
        <v>48</v>
      </c>
      <c r="H596" s="6" t="s">
        <v>3949</v>
      </c>
      <c r="I596" s="6" t="s">
        <v>20</v>
      </c>
      <c r="J596" s="6" t="s">
        <v>19</v>
      </c>
      <c r="K596" s="6" t="s">
        <v>2354</v>
      </c>
      <c r="L596" s="6">
        <v>1835</v>
      </c>
      <c r="M596" s="6">
        <v>65</v>
      </c>
      <c r="N596" s="6" t="s">
        <v>2933</v>
      </c>
      <c r="O596" s="6">
        <v>30</v>
      </c>
      <c r="R596" s="6" t="s">
        <v>4052</v>
      </c>
      <c r="S596" s="6" t="s">
        <v>4016</v>
      </c>
      <c r="T596" s="6" t="s">
        <v>3955</v>
      </c>
      <c r="X596" s="6" t="s">
        <v>32</v>
      </c>
      <c r="Y596" s="6">
        <v>0</v>
      </c>
      <c r="AA596" s="6" t="s">
        <v>1395</v>
      </c>
      <c r="AB596" s="6" t="s">
        <v>1395</v>
      </c>
      <c r="AC596" s="6" t="s">
        <v>1395</v>
      </c>
      <c r="AD596" s="6" t="s">
        <v>3951</v>
      </c>
      <c r="AE596" s="6" t="s">
        <v>261</v>
      </c>
      <c r="AF596" s="6" t="s">
        <v>261</v>
      </c>
      <c r="AG596" cm="1">
        <f t="array" ref="AG596">SUMPRODUCT(--(INDEX('1900 Bastrop 0001 Clean'!A:AF, MATCH(A596 &amp; "|" &amp; B596, '1900 Bastrop 0001 Clean'!A:A &amp; "|" &amp; '1900 Bastrop 0001 Clean'!B:B, 0), 0) &lt;&gt; '1900 Bastrop 0001 Raw'!A596:AF596))</f>
        <v>1</v>
      </c>
    </row>
    <row r="597" spans="1:33">
      <c r="A597" s="6">
        <v>46</v>
      </c>
      <c r="B597" s="6">
        <v>101</v>
      </c>
      <c r="D597" s="6">
        <v>1</v>
      </c>
      <c r="E597" s="6">
        <v>150</v>
      </c>
      <c r="F597" s="6" t="s">
        <v>591</v>
      </c>
      <c r="G597" s="6" t="s">
        <v>657</v>
      </c>
      <c r="H597" s="6" t="s">
        <v>2936</v>
      </c>
      <c r="I597" s="6" t="s">
        <v>20</v>
      </c>
      <c r="J597" s="6" t="s">
        <v>24</v>
      </c>
      <c r="K597" s="6" t="s">
        <v>2143</v>
      </c>
      <c r="L597" s="6">
        <v>1837</v>
      </c>
      <c r="M597" s="6">
        <v>62</v>
      </c>
      <c r="N597" s="6" t="s">
        <v>2933</v>
      </c>
      <c r="O597" s="6">
        <v>30</v>
      </c>
      <c r="P597" s="6">
        <v>2</v>
      </c>
      <c r="Q597" s="6">
        <v>2</v>
      </c>
      <c r="R597" s="6" t="s">
        <v>3952</v>
      </c>
      <c r="S597" s="6" t="s">
        <v>3955</v>
      </c>
      <c r="T597" s="6" t="s">
        <v>3958</v>
      </c>
      <c r="AA597" s="6" t="s">
        <v>1395</v>
      </c>
      <c r="AB597" s="6" t="s">
        <v>1395</v>
      </c>
      <c r="AC597" s="6" t="s">
        <v>1395</v>
      </c>
      <c r="AG597" cm="1">
        <f t="array" ref="AG597">SUMPRODUCT(--(INDEX('1900 Bastrop 0001 Clean'!A:AF, MATCH(A597 &amp; "|" &amp; B597, '1900 Bastrop 0001 Clean'!A:A &amp; "|" &amp; '1900 Bastrop 0001 Clean'!B:B, 0), 0) &lt;&gt; '1900 Bastrop 0001 Raw'!A597:AF597))</f>
        <v>1</v>
      </c>
    </row>
    <row r="598" spans="1:33">
      <c r="A598" s="6">
        <v>47</v>
      </c>
      <c r="B598" s="6">
        <v>101</v>
      </c>
      <c r="D598" s="6">
        <v>1</v>
      </c>
      <c r="E598" s="6">
        <v>150</v>
      </c>
      <c r="F598" s="6" t="s">
        <v>4312</v>
      </c>
      <c r="G598" s="6" t="s">
        <v>3774</v>
      </c>
      <c r="H598" s="6" t="s">
        <v>2953</v>
      </c>
      <c r="I598" s="6" t="s">
        <v>20</v>
      </c>
      <c r="J598" s="6" t="s">
        <v>19</v>
      </c>
      <c r="K598" s="6" t="s">
        <v>2190</v>
      </c>
      <c r="L598" s="6">
        <v>1822</v>
      </c>
      <c r="M598" s="6">
        <v>77</v>
      </c>
      <c r="N598" s="6" t="s">
        <v>3066</v>
      </c>
      <c r="R598" s="6" t="s">
        <v>3955</v>
      </c>
      <c r="S598" s="6" t="s">
        <v>97</v>
      </c>
      <c r="T598" s="6" t="s">
        <v>4108</v>
      </c>
      <c r="X598" s="6" t="s">
        <v>1998</v>
      </c>
      <c r="Y598" s="6">
        <v>0</v>
      </c>
      <c r="Z598" s="6">
        <v>0</v>
      </c>
      <c r="AA598" s="6" t="s">
        <v>1395</v>
      </c>
      <c r="AB598" s="6" t="s">
        <v>1395</v>
      </c>
      <c r="AC598" s="6" t="s">
        <v>1395</v>
      </c>
      <c r="AG598" cm="1">
        <f t="array" ref="AG598">SUMPRODUCT(--(INDEX('1900 Bastrop 0001 Clean'!A:AF, MATCH(A598 &amp; "|" &amp; B598, '1900 Bastrop 0001 Clean'!A:A &amp; "|" &amp; '1900 Bastrop 0001 Clean'!B:B, 0), 0) &lt;&gt; '1900 Bastrop 0001 Raw'!A598:AF598))</f>
        <v>1</v>
      </c>
    </row>
    <row r="599" spans="1:33">
      <c r="A599" s="6">
        <v>48</v>
      </c>
      <c r="B599" s="6">
        <v>102</v>
      </c>
      <c r="D599" s="6">
        <v>1</v>
      </c>
      <c r="E599" s="6">
        <v>101</v>
      </c>
      <c r="F599" s="6" t="s">
        <v>3887</v>
      </c>
      <c r="G599" s="6" t="s">
        <v>886</v>
      </c>
      <c r="H599" s="6" t="s">
        <v>3949</v>
      </c>
      <c r="I599" s="6" t="s">
        <v>637</v>
      </c>
      <c r="J599" s="6" t="s">
        <v>19</v>
      </c>
      <c r="K599" s="6" t="s">
        <v>2354</v>
      </c>
      <c r="L599" s="6">
        <v>1838</v>
      </c>
      <c r="N599" s="6" t="s">
        <v>2933</v>
      </c>
      <c r="O599" s="6">
        <v>25</v>
      </c>
      <c r="R599" s="6" t="s">
        <v>4082</v>
      </c>
      <c r="S599" s="6" t="s">
        <v>4268</v>
      </c>
      <c r="T599" s="6" t="s">
        <v>4059</v>
      </c>
      <c r="X599" s="6" t="s">
        <v>32</v>
      </c>
      <c r="Y599" s="6">
        <v>0</v>
      </c>
      <c r="AA599" s="6" t="s">
        <v>1395</v>
      </c>
      <c r="AB599" s="6" t="s">
        <v>1395</v>
      </c>
      <c r="AC599" s="6" t="s">
        <v>1395</v>
      </c>
      <c r="AD599" s="6" t="s">
        <v>3956</v>
      </c>
      <c r="AF599" s="6" t="s">
        <v>261</v>
      </c>
      <c r="AG599" cm="1">
        <f t="array" ref="AG599">SUMPRODUCT(--(INDEX('1900 Bastrop 0001 Clean'!A:AF, MATCH(A599 &amp; "|" &amp; B599, '1900 Bastrop 0001 Clean'!A:A &amp; "|" &amp; '1900 Bastrop 0001 Clean'!B:B, 0), 0) &lt;&gt; '1900 Bastrop 0001 Raw'!A599:AF599))</f>
        <v>0</v>
      </c>
    </row>
    <row r="600" spans="1:33">
      <c r="A600" s="6">
        <v>49</v>
      </c>
      <c r="B600" s="6">
        <v>102</v>
      </c>
      <c r="D600" s="6">
        <v>1</v>
      </c>
      <c r="E600" s="6">
        <v>101</v>
      </c>
      <c r="F600" s="6" t="s">
        <v>3887</v>
      </c>
      <c r="G600" s="6" t="s">
        <v>270</v>
      </c>
      <c r="H600" s="6" t="s">
        <v>2936</v>
      </c>
      <c r="I600" s="6" t="s">
        <v>637</v>
      </c>
      <c r="J600" s="6" t="s">
        <v>24</v>
      </c>
      <c r="K600" s="6" t="s">
        <v>1971</v>
      </c>
      <c r="L600" s="6">
        <v>1844</v>
      </c>
      <c r="M600" s="6">
        <v>56</v>
      </c>
      <c r="N600" s="6" t="s">
        <v>2933</v>
      </c>
      <c r="O600" s="6">
        <v>25</v>
      </c>
      <c r="P600" s="6">
        <v>2</v>
      </c>
      <c r="Q600" s="6">
        <v>1</v>
      </c>
      <c r="R600" s="6" t="s">
        <v>3958</v>
      </c>
      <c r="S600" s="6" t="s">
        <v>3958</v>
      </c>
      <c r="T600" s="6" t="s">
        <v>3958</v>
      </c>
      <c r="AA600" s="6" t="s">
        <v>92</v>
      </c>
      <c r="AB600" s="6" t="s">
        <v>92</v>
      </c>
      <c r="AC600" s="6" t="s">
        <v>1395</v>
      </c>
      <c r="AG600" cm="1">
        <f t="array" ref="AG600">SUMPRODUCT(--(INDEX('1900 Bastrop 0001 Clean'!A:AF, MATCH(A600 &amp; "|" &amp; B600, '1900 Bastrop 0001 Clean'!A:A &amp; "|" &amp; '1900 Bastrop 0001 Clean'!B:B, 0), 0) &lt;&gt; '1900 Bastrop 0001 Raw'!A600:AF600))</f>
        <v>0</v>
      </c>
    </row>
    <row r="601" spans="1:33">
      <c r="A601" s="6">
        <v>50</v>
      </c>
      <c r="B601" s="6">
        <v>102</v>
      </c>
      <c r="D601" s="6">
        <v>1</v>
      </c>
      <c r="E601" s="6">
        <v>101</v>
      </c>
      <c r="F601" s="6" t="s">
        <v>3887</v>
      </c>
      <c r="G601" s="6" t="s">
        <v>2587</v>
      </c>
      <c r="H601" s="6" t="s">
        <v>3099</v>
      </c>
      <c r="I601" s="6" t="s">
        <v>637</v>
      </c>
      <c r="J601" s="6" t="s">
        <v>24</v>
      </c>
      <c r="K601" s="6" t="s">
        <v>2033</v>
      </c>
      <c r="L601" s="6">
        <v>1894</v>
      </c>
      <c r="M601" s="6">
        <v>6</v>
      </c>
      <c r="N601" s="6" t="s">
        <v>2939</v>
      </c>
      <c r="R601" s="6" t="s">
        <v>3952</v>
      </c>
      <c r="S601" s="6" t="s">
        <v>3952</v>
      </c>
      <c r="T601" s="6" t="s">
        <v>3958</v>
      </c>
      <c r="AG601" cm="1">
        <f t="array" ref="AG601">SUMPRODUCT(--(INDEX('1900 Bastrop 0001 Clean'!A:AF, MATCH(A601 &amp; "|" &amp; B601, '1900 Bastrop 0001 Clean'!A:A &amp; "|" &amp; '1900 Bastrop 0001 Clean'!B:B, 0), 0) &lt;&gt; '1900 Bastrop 0001 Raw'!A601:AF601))</f>
        <v>0</v>
      </c>
    </row>
    <row r="602" spans="1:33">
      <c r="A602" s="6">
        <v>1</v>
      </c>
      <c r="B602" s="6">
        <v>103</v>
      </c>
      <c r="D602" s="6">
        <v>1</v>
      </c>
      <c r="E602" s="6">
        <v>102</v>
      </c>
      <c r="F602" s="6" t="s">
        <v>4313</v>
      </c>
      <c r="G602" s="6" t="s">
        <v>4314</v>
      </c>
      <c r="H602" s="6" t="s">
        <v>3949</v>
      </c>
      <c r="I602" s="6" t="s">
        <v>20</v>
      </c>
      <c r="J602" s="6" t="s">
        <v>19</v>
      </c>
      <c r="K602" s="6" t="s">
        <v>2173</v>
      </c>
      <c r="L602" s="6">
        <v>1868</v>
      </c>
      <c r="M602" s="6">
        <v>31</v>
      </c>
      <c r="N602" s="6" t="s">
        <v>2933</v>
      </c>
      <c r="O602" s="6">
        <v>9</v>
      </c>
      <c r="R602" s="6" t="s">
        <v>4034</v>
      </c>
      <c r="S602" s="6" t="s">
        <v>373</v>
      </c>
      <c r="T602" s="6" t="s">
        <v>4034</v>
      </c>
      <c r="X602" s="6" t="s">
        <v>4315</v>
      </c>
      <c r="Y602" s="6">
        <v>3</v>
      </c>
      <c r="AA602" s="6" t="s">
        <v>1395</v>
      </c>
      <c r="AB602" s="6" t="s">
        <v>1395</v>
      </c>
      <c r="AC602" s="6" t="s">
        <v>1395</v>
      </c>
      <c r="AD602" s="6" t="s">
        <v>3956</v>
      </c>
      <c r="AF602" s="6" t="s">
        <v>51</v>
      </c>
      <c r="AG602" cm="1">
        <f t="array" ref="AG602">SUMPRODUCT(--(INDEX('1900 Bastrop 0001 Clean'!A:AF, MATCH(A602 &amp; "|" &amp; B602, '1900 Bastrop 0001 Clean'!A:A &amp; "|" &amp; '1900 Bastrop 0001 Clean'!B:B, 0), 0) &lt;&gt; '1900 Bastrop 0001 Raw'!A602:AF602))</f>
        <v>0</v>
      </c>
    </row>
    <row r="603" spans="1:33">
      <c r="A603" s="6">
        <v>2</v>
      </c>
      <c r="B603" s="6">
        <v>103</v>
      </c>
      <c r="D603" s="6">
        <v>1</v>
      </c>
      <c r="E603" s="6">
        <v>102</v>
      </c>
      <c r="F603" s="6" t="s">
        <v>4313</v>
      </c>
      <c r="G603" s="6" t="s">
        <v>3719</v>
      </c>
      <c r="H603" s="6" t="s">
        <v>2936</v>
      </c>
      <c r="I603" s="6" t="s">
        <v>20</v>
      </c>
      <c r="J603" s="6" t="s">
        <v>24</v>
      </c>
      <c r="K603" s="6" t="s">
        <v>2230</v>
      </c>
      <c r="L603" s="6">
        <v>1874</v>
      </c>
      <c r="M603" s="6">
        <v>25</v>
      </c>
      <c r="N603" s="6" t="s">
        <v>2933</v>
      </c>
      <c r="O603" s="6">
        <v>9</v>
      </c>
      <c r="P603" s="6">
        <v>4</v>
      </c>
      <c r="Q603" s="6">
        <v>4</v>
      </c>
      <c r="R603" s="6" t="s">
        <v>3952</v>
      </c>
      <c r="S603" s="6" t="s">
        <v>4268</v>
      </c>
      <c r="T603" s="6" t="s">
        <v>3952</v>
      </c>
      <c r="AA603" s="6" t="s">
        <v>1395</v>
      </c>
      <c r="AB603" s="6" t="s">
        <v>1395</v>
      </c>
      <c r="AC603" s="6" t="s">
        <v>1395</v>
      </c>
      <c r="AG603" cm="1">
        <f t="array" ref="AG603">SUMPRODUCT(--(INDEX('1900 Bastrop 0001 Clean'!A:AF, MATCH(A603 &amp; "|" &amp; B603, '1900 Bastrop 0001 Clean'!A:A &amp; "|" &amp; '1900 Bastrop 0001 Clean'!B:B, 0), 0) &lt;&gt; '1900 Bastrop 0001 Raw'!A603:AF603))</f>
        <v>0</v>
      </c>
    </row>
    <row r="604" spans="1:33">
      <c r="A604" s="6">
        <v>3</v>
      </c>
      <c r="B604" s="6">
        <v>103</v>
      </c>
      <c r="D604" s="6">
        <v>1</v>
      </c>
      <c r="E604" s="6">
        <v>102</v>
      </c>
      <c r="F604" s="6" t="s">
        <v>4313</v>
      </c>
      <c r="G604" s="6" t="s">
        <v>95</v>
      </c>
      <c r="H604" s="6" t="s">
        <v>2944</v>
      </c>
      <c r="I604" s="6" t="s">
        <v>20</v>
      </c>
      <c r="J604" s="6" t="s">
        <v>19</v>
      </c>
      <c r="K604" s="6" t="s">
        <v>2190</v>
      </c>
      <c r="L604" s="6">
        <v>1892</v>
      </c>
      <c r="M604" s="6">
        <v>7</v>
      </c>
      <c r="N604" s="6" t="s">
        <v>2939</v>
      </c>
      <c r="R604" s="6" t="s">
        <v>3952</v>
      </c>
      <c r="S604" s="6" t="s">
        <v>4034</v>
      </c>
      <c r="T604" s="6" t="s">
        <v>3952</v>
      </c>
      <c r="AG604" cm="1">
        <f t="array" ref="AG604">SUMPRODUCT(--(INDEX('1900 Bastrop 0001 Clean'!A:AF, MATCH(A604 &amp; "|" &amp; B604, '1900 Bastrop 0001 Clean'!A:A &amp; "|" &amp; '1900 Bastrop 0001 Clean'!B:B, 0), 0) &lt;&gt; '1900 Bastrop 0001 Raw'!A604:AF604))</f>
        <v>0</v>
      </c>
    </row>
    <row r="605" spans="1:33">
      <c r="A605" s="6">
        <v>4</v>
      </c>
      <c r="B605" s="6">
        <v>103</v>
      </c>
      <c r="D605" s="6">
        <v>1</v>
      </c>
      <c r="E605" s="6">
        <v>102</v>
      </c>
      <c r="F605" s="6" t="s">
        <v>4313</v>
      </c>
      <c r="G605" s="6" t="s">
        <v>280</v>
      </c>
      <c r="H605" s="6" t="s">
        <v>2938</v>
      </c>
      <c r="I605" s="6" t="s">
        <v>20</v>
      </c>
      <c r="J605" s="6" t="s">
        <v>24</v>
      </c>
      <c r="K605" s="6" t="s">
        <v>2143</v>
      </c>
      <c r="L605" s="6">
        <v>1894</v>
      </c>
      <c r="M605" s="6">
        <v>5</v>
      </c>
      <c r="N605" s="6" t="s">
        <v>2939</v>
      </c>
      <c r="R605" s="6" t="s">
        <v>3952</v>
      </c>
      <c r="S605" s="6" t="s">
        <v>4034</v>
      </c>
      <c r="T605" s="6" t="s">
        <v>3952</v>
      </c>
      <c r="AG605" cm="1">
        <f t="array" ref="AG605">SUMPRODUCT(--(INDEX('1900 Bastrop 0001 Clean'!A:AF, MATCH(A605 &amp; "|" &amp; B605, '1900 Bastrop 0001 Clean'!A:A &amp; "|" &amp; '1900 Bastrop 0001 Clean'!B:B, 0), 0) &lt;&gt; '1900 Bastrop 0001 Raw'!A605:AF605))</f>
        <v>0</v>
      </c>
    </row>
    <row r="606" spans="1:33">
      <c r="A606" s="6">
        <v>5</v>
      </c>
      <c r="B606" s="6">
        <v>103</v>
      </c>
      <c r="D606" s="6">
        <v>1</v>
      </c>
      <c r="E606" s="6">
        <v>102</v>
      </c>
      <c r="F606" s="6" t="s">
        <v>4313</v>
      </c>
      <c r="G606" s="6" t="s">
        <v>4316</v>
      </c>
      <c r="H606" s="6" t="s">
        <v>2938</v>
      </c>
      <c r="I606" s="6" t="s">
        <v>20</v>
      </c>
      <c r="J606" s="6" t="s">
        <v>24</v>
      </c>
      <c r="K606" s="6" t="s">
        <v>2173</v>
      </c>
      <c r="L606" s="6">
        <v>1897</v>
      </c>
      <c r="M606" s="6">
        <v>2</v>
      </c>
      <c r="N606" s="6" t="s">
        <v>2939</v>
      </c>
      <c r="R606" s="6" t="s">
        <v>3952</v>
      </c>
      <c r="S606" s="6" t="s">
        <v>4034</v>
      </c>
      <c r="T606" s="6" t="s">
        <v>3952</v>
      </c>
      <c r="AG606" cm="1">
        <f t="array" ref="AG606">SUMPRODUCT(--(INDEX('1900 Bastrop 0001 Clean'!A:AF, MATCH(A606 &amp; "|" &amp; B606, '1900 Bastrop 0001 Clean'!A:A &amp; "|" &amp; '1900 Bastrop 0001 Clean'!B:B, 0), 0) &lt;&gt; '1900 Bastrop 0001 Raw'!A606:AF606))</f>
        <v>0</v>
      </c>
    </row>
    <row r="607" spans="1:33">
      <c r="A607" s="6">
        <v>6</v>
      </c>
      <c r="B607" s="6">
        <v>103</v>
      </c>
      <c r="D607" s="6">
        <v>1</v>
      </c>
      <c r="E607" s="6">
        <v>102</v>
      </c>
      <c r="F607" s="6" t="s">
        <v>4313</v>
      </c>
      <c r="G607" s="6" t="s">
        <v>4317</v>
      </c>
      <c r="H607" s="6" t="s">
        <v>2938</v>
      </c>
      <c r="I607" s="6" t="s">
        <v>20</v>
      </c>
      <c r="J607" s="6" t="s">
        <v>24</v>
      </c>
      <c r="K607" s="6" t="s">
        <v>2143</v>
      </c>
      <c r="L607" s="6">
        <v>1899</v>
      </c>
      <c r="M607" s="7">
        <v>45881</v>
      </c>
      <c r="N607" s="6" t="s">
        <v>2939</v>
      </c>
      <c r="R607" s="6" t="s">
        <v>3952</v>
      </c>
      <c r="S607" s="6" t="s">
        <v>4034</v>
      </c>
      <c r="T607" s="6" t="s">
        <v>3952</v>
      </c>
      <c r="AG607" cm="1">
        <f t="array" ref="AG607">SUMPRODUCT(--(INDEX('1900 Bastrop 0001 Clean'!A:AF, MATCH(A607 &amp; "|" &amp; B607, '1900 Bastrop 0001 Clean'!A:A &amp; "|" &amp; '1900 Bastrop 0001 Clean'!B:B, 0), 0) &lt;&gt; '1900 Bastrop 0001 Raw'!A607:AF607))</f>
        <v>0</v>
      </c>
    </row>
    <row r="608" spans="1:33">
      <c r="A608" s="6">
        <v>7</v>
      </c>
      <c r="B608" s="6">
        <v>104</v>
      </c>
      <c r="D608" s="6">
        <v>1</v>
      </c>
      <c r="E608" s="6">
        <v>103</v>
      </c>
      <c r="F608" s="6" t="s">
        <v>191</v>
      </c>
      <c r="G608" s="6" t="s">
        <v>4318</v>
      </c>
      <c r="H608" s="6" t="s">
        <v>3949</v>
      </c>
      <c r="I608" s="6" t="s">
        <v>637</v>
      </c>
      <c r="J608" s="6" t="s">
        <v>19</v>
      </c>
      <c r="K608" s="6" t="s">
        <v>1971</v>
      </c>
      <c r="L608" s="6">
        <v>1855</v>
      </c>
      <c r="M608" s="6">
        <v>45</v>
      </c>
      <c r="N608" s="6" t="s">
        <v>2933</v>
      </c>
      <c r="O608" s="6">
        <v>25</v>
      </c>
      <c r="R608" s="6" t="s">
        <v>4059</v>
      </c>
      <c r="X608" s="6" t="s">
        <v>32</v>
      </c>
      <c r="Y608" s="6">
        <v>0</v>
      </c>
      <c r="AA608" s="6" t="s">
        <v>92</v>
      </c>
      <c r="AB608" s="6" t="s">
        <v>92</v>
      </c>
      <c r="AC608" s="6" t="s">
        <v>1395</v>
      </c>
      <c r="AD608" s="6" t="s">
        <v>3951</v>
      </c>
      <c r="AE608" s="6" t="s">
        <v>261</v>
      </c>
      <c r="AF608" s="6" t="s">
        <v>261</v>
      </c>
      <c r="AG608" cm="1">
        <f t="array" ref="AG608">SUMPRODUCT(--(INDEX('1900 Bastrop 0001 Clean'!A:AF, MATCH(A608 &amp; "|" &amp; B608, '1900 Bastrop 0001 Clean'!A:A &amp; "|" &amp; '1900 Bastrop 0001 Clean'!B:B, 0), 0) &lt;&gt; '1900 Bastrop 0001 Raw'!A608:AF608))</f>
        <v>0</v>
      </c>
    </row>
    <row r="609" spans="1:33">
      <c r="A609" s="6">
        <v>8</v>
      </c>
      <c r="B609" s="6">
        <v>104</v>
      </c>
      <c r="D609" s="6">
        <v>1</v>
      </c>
      <c r="E609" s="6">
        <v>103</v>
      </c>
      <c r="F609" s="6" t="s">
        <v>191</v>
      </c>
      <c r="G609" s="6" t="s">
        <v>374</v>
      </c>
      <c r="H609" s="6" t="s">
        <v>2936</v>
      </c>
      <c r="I609" s="6" t="s">
        <v>637</v>
      </c>
      <c r="J609" s="6" t="s">
        <v>24</v>
      </c>
      <c r="K609" s="6" t="s">
        <v>2354</v>
      </c>
      <c r="L609" s="6">
        <v>1860</v>
      </c>
      <c r="M609" s="6">
        <v>40</v>
      </c>
      <c r="N609" s="6" t="s">
        <v>2933</v>
      </c>
      <c r="O609" s="6">
        <v>25</v>
      </c>
      <c r="P609" s="6">
        <v>8</v>
      </c>
      <c r="Q609" s="6">
        <v>7</v>
      </c>
      <c r="R609" s="6" t="s">
        <v>3952</v>
      </c>
      <c r="AA609" s="6" t="s">
        <v>1395</v>
      </c>
      <c r="AB609" s="6" t="s">
        <v>1395</v>
      </c>
      <c r="AC609" s="6" t="s">
        <v>1395</v>
      </c>
      <c r="AG609" cm="1">
        <f t="array" ref="AG609">SUMPRODUCT(--(INDEX('1900 Bastrop 0001 Clean'!A:AF, MATCH(A609 &amp; "|" &amp; B609, '1900 Bastrop 0001 Clean'!A:A &amp; "|" &amp; '1900 Bastrop 0001 Clean'!B:B, 0), 0) &lt;&gt; '1900 Bastrop 0001 Raw'!A609:AF609))</f>
        <v>0</v>
      </c>
    </row>
    <row r="610" spans="1:33">
      <c r="A610" s="6">
        <v>9</v>
      </c>
      <c r="B610" s="6">
        <v>104</v>
      </c>
      <c r="D610" s="6">
        <v>1</v>
      </c>
      <c r="E610" s="6">
        <v>103</v>
      </c>
      <c r="F610" s="6" t="s">
        <v>191</v>
      </c>
      <c r="G610" s="6" t="s">
        <v>23</v>
      </c>
      <c r="H610" s="6" t="s">
        <v>2938</v>
      </c>
      <c r="I610" s="6" t="s">
        <v>637</v>
      </c>
      <c r="J610" s="6" t="s">
        <v>24</v>
      </c>
      <c r="K610" s="6" t="s">
        <v>2526</v>
      </c>
      <c r="L610" s="6">
        <v>1877</v>
      </c>
      <c r="M610" s="6">
        <v>22</v>
      </c>
      <c r="N610" s="6" t="s">
        <v>2939</v>
      </c>
      <c r="R610" s="6" t="s">
        <v>3952</v>
      </c>
      <c r="S610" s="6" t="s">
        <v>4059</v>
      </c>
      <c r="T610" s="6" t="s">
        <v>3952</v>
      </c>
      <c r="X610" s="6" t="s">
        <v>1998</v>
      </c>
      <c r="Y610" s="6">
        <v>0</v>
      </c>
      <c r="AA610" s="6" t="s">
        <v>1395</v>
      </c>
      <c r="AB610" s="6" t="s">
        <v>1395</v>
      </c>
      <c r="AC610" s="6" t="s">
        <v>1395</v>
      </c>
      <c r="AG610" cm="1">
        <f t="array" ref="AG610">SUMPRODUCT(--(INDEX('1900 Bastrop 0001 Clean'!A:AF, MATCH(A610 &amp; "|" &amp; B610, '1900 Bastrop 0001 Clean'!A:A &amp; "|" &amp; '1900 Bastrop 0001 Clean'!B:B, 0), 0) &lt;&gt; '1900 Bastrop 0001 Raw'!A610:AF610))</f>
        <v>0</v>
      </c>
    </row>
    <row r="611" spans="1:33">
      <c r="A611" s="6">
        <v>10</v>
      </c>
      <c r="B611" s="6">
        <v>104</v>
      </c>
      <c r="D611" s="6">
        <v>1</v>
      </c>
      <c r="E611" s="6">
        <v>103</v>
      </c>
      <c r="F611" s="6" t="s">
        <v>191</v>
      </c>
      <c r="G611" s="6" t="s">
        <v>4319</v>
      </c>
      <c r="H611" s="6" t="s">
        <v>2938</v>
      </c>
      <c r="I611" s="6" t="s">
        <v>637</v>
      </c>
      <c r="J611" s="6" t="s">
        <v>24</v>
      </c>
      <c r="K611" s="6" t="s">
        <v>2354</v>
      </c>
      <c r="L611" s="6">
        <v>1886</v>
      </c>
      <c r="M611" s="6">
        <v>14</v>
      </c>
      <c r="N611" s="6" t="s">
        <v>2939</v>
      </c>
      <c r="R611" s="6" t="s">
        <v>3952</v>
      </c>
      <c r="S611" s="6" t="s">
        <v>4059</v>
      </c>
      <c r="T611" s="6" t="s">
        <v>3952</v>
      </c>
      <c r="X611" s="6" t="s">
        <v>4039</v>
      </c>
      <c r="Z611" s="6">
        <v>4</v>
      </c>
      <c r="AA611" s="6" t="s">
        <v>1395</v>
      </c>
      <c r="AB611" s="6" t="s">
        <v>1395</v>
      </c>
      <c r="AC611" s="6" t="s">
        <v>1395</v>
      </c>
      <c r="AG611" cm="1">
        <f t="array" ref="AG611">SUMPRODUCT(--(INDEX('1900 Bastrop 0001 Clean'!A:AF, MATCH(A611 &amp; "|" &amp; B611, '1900 Bastrop 0001 Clean'!A:A &amp; "|" &amp; '1900 Bastrop 0001 Clean'!B:B, 0), 0) &lt;&gt; '1900 Bastrop 0001 Raw'!A611:AF611))</f>
        <v>0</v>
      </c>
    </row>
    <row r="612" spans="1:33">
      <c r="A612" s="6">
        <v>11</v>
      </c>
      <c r="B612" s="6">
        <v>104</v>
      </c>
      <c r="D612" s="6">
        <v>1</v>
      </c>
      <c r="E612" s="6">
        <v>103</v>
      </c>
      <c r="F612" s="6" t="s">
        <v>191</v>
      </c>
      <c r="G612" s="6" t="s">
        <v>3016</v>
      </c>
      <c r="H612" s="6" t="s">
        <v>2938</v>
      </c>
      <c r="I612" s="6" t="s">
        <v>637</v>
      </c>
      <c r="J612" s="6" t="s">
        <v>24</v>
      </c>
      <c r="K612" s="6" t="s">
        <v>1971</v>
      </c>
      <c r="L612" s="6">
        <v>1890</v>
      </c>
      <c r="M612" s="6">
        <v>10</v>
      </c>
      <c r="N612" s="6" t="s">
        <v>2939</v>
      </c>
      <c r="R612" s="6" t="s">
        <v>3952</v>
      </c>
      <c r="S612" s="6" t="s">
        <v>4059</v>
      </c>
      <c r="T612" s="6" t="s">
        <v>3952</v>
      </c>
      <c r="X612" s="6" t="s">
        <v>4039</v>
      </c>
      <c r="Z612" s="6">
        <v>4</v>
      </c>
      <c r="AA612" s="6" t="s">
        <v>1395</v>
      </c>
      <c r="AB612" s="6" t="s">
        <v>92</v>
      </c>
      <c r="AC612" s="6" t="s">
        <v>1395</v>
      </c>
      <c r="AG612" cm="1">
        <f t="array" ref="AG612">SUMPRODUCT(--(INDEX('1900 Bastrop 0001 Clean'!A:AF, MATCH(A612 &amp; "|" &amp; B612, '1900 Bastrop 0001 Clean'!A:A &amp; "|" &amp; '1900 Bastrop 0001 Clean'!B:B, 0), 0) &lt;&gt; '1900 Bastrop 0001 Raw'!A612:AF612))</f>
        <v>0</v>
      </c>
    </row>
    <row r="613" spans="1:33">
      <c r="A613" s="6">
        <v>12</v>
      </c>
      <c r="B613" s="6">
        <v>104</v>
      </c>
      <c r="D613" s="6">
        <v>1</v>
      </c>
      <c r="E613" s="6">
        <v>103</v>
      </c>
      <c r="F613" s="6" t="s">
        <v>191</v>
      </c>
      <c r="G613" s="6" t="s">
        <v>4320</v>
      </c>
      <c r="H613" s="6" t="s">
        <v>2938</v>
      </c>
      <c r="I613" s="6" t="s">
        <v>637</v>
      </c>
      <c r="J613" s="6" t="s">
        <v>24</v>
      </c>
      <c r="K613" s="6" t="s">
        <v>2354</v>
      </c>
      <c r="L613" s="6">
        <v>1893</v>
      </c>
      <c r="M613" s="6">
        <v>7</v>
      </c>
      <c r="N613" s="6" t="s">
        <v>2939</v>
      </c>
      <c r="R613" s="6" t="s">
        <v>3952</v>
      </c>
      <c r="S613" s="6" t="s">
        <v>4059</v>
      </c>
      <c r="T613" s="6" t="s">
        <v>3952</v>
      </c>
      <c r="AG613" cm="1">
        <f t="array" ref="AG613">SUMPRODUCT(--(INDEX('1900 Bastrop 0001 Clean'!A:AF, MATCH(A613 &amp; "|" &amp; B613, '1900 Bastrop 0001 Clean'!A:A &amp; "|" &amp; '1900 Bastrop 0001 Clean'!B:B, 0), 0) &lt;&gt; '1900 Bastrop 0001 Raw'!A613:AF613))</f>
        <v>0</v>
      </c>
    </row>
    <row r="614" spans="1:33">
      <c r="A614" s="6">
        <v>13</v>
      </c>
      <c r="B614" s="6">
        <v>104</v>
      </c>
      <c r="D614" s="6">
        <v>1</v>
      </c>
      <c r="E614" s="6">
        <v>103</v>
      </c>
      <c r="F614" s="6" t="s">
        <v>191</v>
      </c>
      <c r="G614" s="6" t="s">
        <v>77</v>
      </c>
      <c r="H614" s="6" t="s">
        <v>2938</v>
      </c>
      <c r="I614" s="6" t="s">
        <v>637</v>
      </c>
      <c r="J614" s="6" t="s">
        <v>24</v>
      </c>
      <c r="K614" s="6" t="s">
        <v>2354</v>
      </c>
      <c r="L614" s="6">
        <v>1896</v>
      </c>
      <c r="M614" s="6">
        <v>4</v>
      </c>
      <c r="N614" s="6" t="s">
        <v>2939</v>
      </c>
      <c r="R614" s="6" t="s">
        <v>3952</v>
      </c>
      <c r="S614" s="6" t="s">
        <v>4059</v>
      </c>
      <c r="T614" s="6" t="s">
        <v>3952</v>
      </c>
      <c r="X614" s="6" t="s">
        <v>32</v>
      </c>
      <c r="Y614" s="6">
        <v>0</v>
      </c>
      <c r="AA614" s="6" t="s">
        <v>92</v>
      </c>
      <c r="AB614" s="6" t="s">
        <v>92</v>
      </c>
      <c r="AC614" s="6" t="s">
        <v>1395</v>
      </c>
      <c r="AG614" cm="1">
        <f t="array" ref="AG614">SUMPRODUCT(--(INDEX('1900 Bastrop 0001 Clean'!A:AF, MATCH(A614 &amp; "|" &amp; B614, '1900 Bastrop 0001 Clean'!A:A &amp; "|" &amp; '1900 Bastrop 0001 Clean'!B:B, 0), 0) &lt;&gt; '1900 Bastrop 0001 Raw'!A614:AF614))</f>
        <v>0</v>
      </c>
    </row>
    <row r="615" spans="1:33">
      <c r="A615" s="6">
        <v>14</v>
      </c>
      <c r="B615" s="6">
        <v>105</v>
      </c>
      <c r="D615" s="6">
        <v>1</v>
      </c>
      <c r="E615" s="6">
        <v>104</v>
      </c>
      <c r="F615" s="6" t="s">
        <v>562</v>
      </c>
      <c r="G615" s="6" t="s">
        <v>88</v>
      </c>
      <c r="H615" s="6" t="s">
        <v>3949</v>
      </c>
      <c r="I615" s="6" t="s">
        <v>637</v>
      </c>
      <c r="J615" s="6" t="s">
        <v>19</v>
      </c>
      <c r="K615" s="6" t="s">
        <v>2206</v>
      </c>
      <c r="L615" s="6">
        <v>1836</v>
      </c>
      <c r="M615" s="6">
        <v>64</v>
      </c>
      <c r="N615" s="6" t="s">
        <v>2933</v>
      </c>
      <c r="O615" s="6">
        <v>28</v>
      </c>
      <c r="R615" s="6" t="s">
        <v>3958</v>
      </c>
      <c r="AD615" s="6" t="s">
        <v>3956</v>
      </c>
      <c r="AF615" s="6" t="s">
        <v>261</v>
      </c>
      <c r="AG615" cm="1">
        <f t="array" ref="AG615">SUMPRODUCT(--(INDEX('1900 Bastrop 0001 Clean'!A:AF, MATCH(A615 &amp; "|" &amp; B615, '1900 Bastrop 0001 Clean'!A:A &amp; "|" &amp; '1900 Bastrop 0001 Clean'!B:B, 0), 0) &lt;&gt; '1900 Bastrop 0001 Raw'!A615:AF615))</f>
        <v>0</v>
      </c>
    </row>
    <row r="616" spans="1:33">
      <c r="A616" s="6">
        <v>15</v>
      </c>
      <c r="B616" s="6">
        <v>105</v>
      </c>
      <c r="D616" s="6">
        <v>1</v>
      </c>
      <c r="E616" s="6">
        <v>104</v>
      </c>
      <c r="F616" s="6" t="s">
        <v>562</v>
      </c>
      <c r="G616" s="6" t="s">
        <v>110</v>
      </c>
      <c r="H616" s="6" t="s">
        <v>2936</v>
      </c>
      <c r="I616" s="6" t="s">
        <v>637</v>
      </c>
      <c r="J616" s="6" t="s">
        <v>24</v>
      </c>
      <c r="K616" s="6" t="s">
        <v>2245</v>
      </c>
      <c r="L616" s="6">
        <v>1850</v>
      </c>
      <c r="M616" s="6">
        <v>50</v>
      </c>
      <c r="N616" s="6" t="s">
        <v>2933</v>
      </c>
      <c r="O616" s="6">
        <v>28</v>
      </c>
      <c r="P616" s="6">
        <v>4</v>
      </c>
      <c r="Q616" s="6">
        <v>2</v>
      </c>
      <c r="R616" s="6" t="s">
        <v>3952</v>
      </c>
      <c r="AA616" s="6" t="s">
        <v>92</v>
      </c>
      <c r="AB616" s="6" t="s">
        <v>92</v>
      </c>
      <c r="AC616" s="6" t="s">
        <v>1395</v>
      </c>
      <c r="AG616" cm="1">
        <f t="array" ref="AG616">SUMPRODUCT(--(INDEX('1900 Bastrop 0001 Clean'!A:AF, MATCH(A616 &amp; "|" &amp; B616, '1900 Bastrop 0001 Clean'!A:A &amp; "|" &amp; '1900 Bastrop 0001 Clean'!B:B, 0), 0) &lt;&gt; '1900 Bastrop 0001 Raw'!A616:AF616))</f>
        <v>0</v>
      </c>
    </row>
    <row r="617" spans="1:33">
      <c r="A617" s="6">
        <v>16</v>
      </c>
      <c r="B617" s="6">
        <v>105</v>
      </c>
      <c r="D617" s="6">
        <v>1</v>
      </c>
      <c r="E617" s="6">
        <v>104</v>
      </c>
      <c r="F617" s="6" t="s">
        <v>562</v>
      </c>
      <c r="G617" s="6" t="s">
        <v>23</v>
      </c>
      <c r="H617" s="6" t="s">
        <v>2938</v>
      </c>
      <c r="I617" s="6" t="s">
        <v>637</v>
      </c>
      <c r="J617" s="6" t="s">
        <v>24</v>
      </c>
      <c r="K617" s="6" t="s">
        <v>1971</v>
      </c>
      <c r="L617" s="6">
        <v>1866</v>
      </c>
      <c r="M617" s="6">
        <v>34</v>
      </c>
      <c r="N617" s="6" t="s">
        <v>2939</v>
      </c>
      <c r="R617" s="6" t="s">
        <v>3952</v>
      </c>
      <c r="T617" s="6" t="s">
        <v>3952</v>
      </c>
      <c r="AA617" s="6" t="s">
        <v>92</v>
      </c>
      <c r="AB617" s="6" t="s">
        <v>92</v>
      </c>
      <c r="AC617" s="6" t="s">
        <v>92</v>
      </c>
      <c r="AG617" cm="1">
        <f t="array" ref="AG617">SUMPRODUCT(--(INDEX('1900 Bastrop 0001 Clean'!A:AF, MATCH(A617 &amp; "|" &amp; B617, '1900 Bastrop 0001 Clean'!A:A &amp; "|" &amp; '1900 Bastrop 0001 Clean'!B:B, 0), 0) &lt;&gt; '1900 Bastrop 0001 Raw'!A617:AF617))</f>
        <v>0</v>
      </c>
    </row>
    <row r="618" spans="1:33">
      <c r="A618" s="6">
        <v>17</v>
      </c>
      <c r="B618" s="6">
        <v>105</v>
      </c>
      <c r="D618" s="6">
        <v>1</v>
      </c>
      <c r="E618" s="6">
        <v>104</v>
      </c>
      <c r="F618" s="6" t="s">
        <v>562</v>
      </c>
      <c r="G618" s="6" t="s">
        <v>4321</v>
      </c>
      <c r="H618" s="6" t="s">
        <v>2944</v>
      </c>
      <c r="I618" s="6" t="s">
        <v>637</v>
      </c>
      <c r="J618" s="6" t="s">
        <v>19</v>
      </c>
      <c r="K618" s="6" t="s">
        <v>2354</v>
      </c>
      <c r="L618" s="6">
        <v>1871</v>
      </c>
      <c r="M618" s="6">
        <v>29</v>
      </c>
      <c r="N618" s="6" t="s">
        <v>3119</v>
      </c>
      <c r="R618" s="6" t="s">
        <v>3952</v>
      </c>
      <c r="T618" s="6" t="s">
        <v>3952</v>
      </c>
      <c r="X618" s="6" t="s">
        <v>1998</v>
      </c>
      <c r="Y618" s="6">
        <v>0</v>
      </c>
      <c r="AA618" s="6" t="s">
        <v>92</v>
      </c>
      <c r="AB618" s="6" t="s">
        <v>92</v>
      </c>
      <c r="AC618" s="6" t="s">
        <v>1395</v>
      </c>
      <c r="AG618" cm="1">
        <f t="array" ref="AG618">SUMPRODUCT(--(INDEX('1900 Bastrop 0001 Clean'!A:AF, MATCH(A618 &amp; "|" &amp; B618, '1900 Bastrop 0001 Clean'!A:A &amp; "|" &amp; '1900 Bastrop 0001 Clean'!B:B, 0), 0) &lt;&gt; '1900 Bastrop 0001 Raw'!A618:AF618))</f>
        <v>0</v>
      </c>
    </row>
    <row r="619" spans="1:33">
      <c r="A619" s="6">
        <v>18</v>
      </c>
      <c r="B619" s="6">
        <v>105</v>
      </c>
      <c r="D619" s="6">
        <v>1</v>
      </c>
      <c r="E619" s="6">
        <v>104</v>
      </c>
      <c r="F619" s="6" t="s">
        <v>1156</v>
      </c>
      <c r="G619" s="6" t="s">
        <v>1479</v>
      </c>
      <c r="H619" s="6" t="s">
        <v>3099</v>
      </c>
      <c r="I619" s="6" t="s">
        <v>637</v>
      </c>
      <c r="J619" s="6" t="s">
        <v>24</v>
      </c>
      <c r="K619" s="6" t="s">
        <v>2206</v>
      </c>
      <c r="L619" s="6">
        <v>1883</v>
      </c>
      <c r="M619" s="6">
        <v>17</v>
      </c>
      <c r="N619" s="6" t="s">
        <v>2939</v>
      </c>
      <c r="R619" s="6" t="s">
        <v>3952</v>
      </c>
      <c r="S619" s="6" t="s">
        <v>3952</v>
      </c>
      <c r="T619" s="6" t="s">
        <v>3952</v>
      </c>
      <c r="X619" s="6" t="s">
        <v>1998</v>
      </c>
      <c r="Y619" s="6">
        <v>0</v>
      </c>
      <c r="Z619" s="6">
        <v>0</v>
      </c>
      <c r="AA619" s="6" t="s">
        <v>1395</v>
      </c>
      <c r="AB619" s="6" t="s">
        <v>92</v>
      </c>
      <c r="AC619" s="6" t="s">
        <v>1395</v>
      </c>
      <c r="AG619" cm="1">
        <f t="array" ref="AG619">SUMPRODUCT(--(INDEX('1900 Bastrop 0001 Clean'!A:AF, MATCH(A619 &amp; "|" &amp; B619, '1900 Bastrop 0001 Clean'!A:A &amp; "|" &amp; '1900 Bastrop 0001 Clean'!B:B, 0), 0) &lt;&gt; '1900 Bastrop 0001 Raw'!A619:AF619))</f>
        <v>0</v>
      </c>
    </row>
    <row r="620" spans="1:33">
      <c r="A620" s="6">
        <v>19</v>
      </c>
      <c r="B620" s="6">
        <v>106</v>
      </c>
      <c r="D620" s="6">
        <v>1</v>
      </c>
      <c r="E620" s="6">
        <v>105</v>
      </c>
      <c r="F620" s="6" t="s">
        <v>20</v>
      </c>
      <c r="G620" s="6" t="s">
        <v>247</v>
      </c>
      <c r="H620" s="6" t="s">
        <v>3949</v>
      </c>
      <c r="I620" s="6" t="s">
        <v>637</v>
      </c>
      <c r="J620" s="6" t="s">
        <v>19</v>
      </c>
      <c r="K620" s="6" t="s">
        <v>1971</v>
      </c>
      <c r="L620" s="6">
        <v>1852</v>
      </c>
      <c r="N620" s="6" t="s">
        <v>2933</v>
      </c>
      <c r="O620" s="6">
        <v>5</v>
      </c>
      <c r="R620" s="6" t="s">
        <v>3955</v>
      </c>
      <c r="X620" s="6" t="s">
        <v>32</v>
      </c>
      <c r="Y620" s="6">
        <v>0</v>
      </c>
      <c r="AA620" s="6" t="s">
        <v>1395</v>
      </c>
      <c r="AB620" s="6" t="s">
        <v>1395</v>
      </c>
      <c r="AC620" s="6" t="s">
        <v>1395</v>
      </c>
      <c r="AD620" s="6" t="s">
        <v>3951</v>
      </c>
      <c r="AE620" s="6" t="s">
        <v>261</v>
      </c>
      <c r="AF620" s="6" t="s">
        <v>261</v>
      </c>
      <c r="AG620" cm="1">
        <f t="array" ref="AG620">SUMPRODUCT(--(INDEX('1900 Bastrop 0001 Clean'!A:AF, MATCH(A620 &amp; "|" &amp; B620, '1900 Bastrop 0001 Clean'!A:A &amp; "|" &amp; '1900 Bastrop 0001 Clean'!B:B, 0), 0) &lt;&gt; '1900 Bastrop 0001 Raw'!A620:AF620))</f>
        <v>0</v>
      </c>
    </row>
    <row r="621" spans="1:33">
      <c r="A621" s="6">
        <v>20</v>
      </c>
      <c r="B621" s="6">
        <v>106</v>
      </c>
      <c r="D621" s="6">
        <v>1</v>
      </c>
      <c r="E621" s="6">
        <v>105</v>
      </c>
      <c r="F621" s="6" t="s">
        <v>20</v>
      </c>
      <c r="G621" s="6" t="s">
        <v>4322</v>
      </c>
      <c r="H621" s="6" t="s">
        <v>2936</v>
      </c>
      <c r="I621" s="6" t="s">
        <v>637</v>
      </c>
      <c r="J621" s="6" t="s">
        <v>24</v>
      </c>
      <c r="K621" s="6" t="s">
        <v>2206</v>
      </c>
      <c r="L621" s="6">
        <v>1868</v>
      </c>
      <c r="M621" s="6">
        <v>32</v>
      </c>
      <c r="N621" s="6" t="s">
        <v>2933</v>
      </c>
      <c r="O621" s="6">
        <v>5</v>
      </c>
      <c r="P621" s="6">
        <v>7</v>
      </c>
      <c r="Q621" s="6">
        <v>6</v>
      </c>
      <c r="R621" s="6" t="s">
        <v>3955</v>
      </c>
      <c r="S621" s="6" t="s">
        <v>3955</v>
      </c>
      <c r="T621" s="6" t="s">
        <v>3955</v>
      </c>
      <c r="AA621" s="6" t="s">
        <v>92</v>
      </c>
      <c r="AB621" s="6" t="s">
        <v>92</v>
      </c>
      <c r="AC621" s="6" t="s">
        <v>1395</v>
      </c>
      <c r="AG621" cm="1">
        <f t="array" ref="AG621">SUMPRODUCT(--(INDEX('1900 Bastrop 0001 Clean'!A:AF, MATCH(A621 &amp; "|" &amp; B621, '1900 Bastrop 0001 Clean'!A:A &amp; "|" &amp; '1900 Bastrop 0001 Clean'!B:B, 0), 0) &lt;&gt; '1900 Bastrop 0001 Raw'!A621:AF621))</f>
        <v>0</v>
      </c>
    </row>
    <row r="622" spans="1:33">
      <c r="A622" s="6">
        <v>21</v>
      </c>
      <c r="B622" s="6">
        <v>106</v>
      </c>
      <c r="D622" s="6">
        <v>1</v>
      </c>
      <c r="E622" s="6">
        <v>105</v>
      </c>
      <c r="F622" s="6" t="s">
        <v>20</v>
      </c>
      <c r="G622" s="6" t="s">
        <v>1916</v>
      </c>
      <c r="H622" s="6" t="s">
        <v>2944</v>
      </c>
      <c r="I622" s="6" t="s">
        <v>637</v>
      </c>
      <c r="J622" s="6" t="s">
        <v>19</v>
      </c>
      <c r="K622" s="6" t="s">
        <v>1971</v>
      </c>
      <c r="L622" s="6">
        <v>1888</v>
      </c>
      <c r="M622" s="6">
        <v>12</v>
      </c>
      <c r="N622" s="6" t="s">
        <v>2939</v>
      </c>
      <c r="R622" s="6" t="s">
        <v>3952</v>
      </c>
      <c r="S622" s="6" t="s">
        <v>3952</v>
      </c>
      <c r="T622" s="6" t="s">
        <v>3955</v>
      </c>
      <c r="X622" s="6" t="s">
        <v>4039</v>
      </c>
      <c r="Z622" s="6">
        <v>4</v>
      </c>
      <c r="AA622" s="6" t="s">
        <v>1395</v>
      </c>
      <c r="AB622" s="6" t="s">
        <v>1395</v>
      </c>
      <c r="AC622" s="6" t="s">
        <v>1395</v>
      </c>
      <c r="AG622" cm="1">
        <f t="array" ref="AG622">SUMPRODUCT(--(INDEX('1900 Bastrop 0001 Clean'!A:AF, MATCH(A622 &amp; "|" &amp; B622, '1900 Bastrop 0001 Clean'!A:A &amp; "|" &amp; '1900 Bastrop 0001 Clean'!B:B, 0), 0) &lt;&gt; '1900 Bastrop 0001 Raw'!A622:AF622))</f>
        <v>0</v>
      </c>
    </row>
    <row r="623" spans="1:33">
      <c r="A623" s="6">
        <v>22</v>
      </c>
      <c r="B623" s="6">
        <v>106</v>
      </c>
      <c r="D623" s="6">
        <v>1</v>
      </c>
      <c r="E623" s="6">
        <v>105</v>
      </c>
      <c r="F623" s="6" t="s">
        <v>20</v>
      </c>
      <c r="G623" s="6" t="s">
        <v>4323</v>
      </c>
      <c r="H623" s="6" t="s">
        <v>2938</v>
      </c>
      <c r="I623" s="6" t="s">
        <v>637</v>
      </c>
      <c r="J623" s="6" t="s">
        <v>24</v>
      </c>
      <c r="K623" s="6" t="s">
        <v>2128</v>
      </c>
      <c r="L623" s="6">
        <v>1890</v>
      </c>
      <c r="M623" s="6">
        <v>10</v>
      </c>
      <c r="N623" s="6" t="s">
        <v>2939</v>
      </c>
      <c r="R623" s="6" t="s">
        <v>3952</v>
      </c>
      <c r="S623" s="6" t="s">
        <v>3952</v>
      </c>
      <c r="T623" s="6" t="s">
        <v>3955</v>
      </c>
      <c r="X623" s="6" t="s">
        <v>4039</v>
      </c>
      <c r="Z623" s="6">
        <v>4</v>
      </c>
      <c r="AA623" s="6" t="s">
        <v>1395</v>
      </c>
      <c r="AB623" s="6" t="s">
        <v>1395</v>
      </c>
      <c r="AC623" s="6" t="s">
        <v>1395</v>
      </c>
      <c r="AG623" cm="1">
        <f t="array" ref="AG623">SUMPRODUCT(--(INDEX('1900 Bastrop 0001 Clean'!A:AF, MATCH(A623 &amp; "|" &amp; B623, '1900 Bastrop 0001 Clean'!A:A &amp; "|" &amp; '1900 Bastrop 0001 Clean'!B:B, 0), 0) &lt;&gt; '1900 Bastrop 0001 Raw'!A623:AF623))</f>
        <v>0</v>
      </c>
    </row>
    <row r="624" spans="1:33">
      <c r="A624" s="6">
        <v>23</v>
      </c>
      <c r="B624" s="6">
        <v>106</v>
      </c>
      <c r="D624" s="6">
        <v>1</v>
      </c>
      <c r="E624" s="6">
        <v>105</v>
      </c>
      <c r="F624" s="6" t="s">
        <v>20</v>
      </c>
      <c r="G624" s="6" t="s">
        <v>4324</v>
      </c>
      <c r="H624" s="6" t="s">
        <v>2938</v>
      </c>
      <c r="I624" s="6" t="s">
        <v>637</v>
      </c>
      <c r="J624" s="6" t="s">
        <v>24</v>
      </c>
      <c r="K624" s="6" t="s">
        <v>2128</v>
      </c>
      <c r="L624" s="6">
        <v>1892</v>
      </c>
      <c r="M624" s="6">
        <v>8</v>
      </c>
      <c r="N624" s="6" t="s">
        <v>2939</v>
      </c>
      <c r="R624" s="6" t="s">
        <v>3952</v>
      </c>
      <c r="S624" s="6" t="s">
        <v>3952</v>
      </c>
      <c r="T624" s="6" t="s">
        <v>3955</v>
      </c>
      <c r="X624" s="6" t="s">
        <v>4039</v>
      </c>
      <c r="Z624" s="6">
        <v>4</v>
      </c>
      <c r="AA624" s="6" t="s">
        <v>1395</v>
      </c>
      <c r="AB624" s="6" t="s">
        <v>92</v>
      </c>
      <c r="AC624" s="6" t="s">
        <v>1395</v>
      </c>
      <c r="AG624" cm="1">
        <f t="array" ref="AG624">SUMPRODUCT(--(INDEX('1900 Bastrop 0001 Clean'!A:AF, MATCH(A624 &amp; "|" &amp; B624, '1900 Bastrop 0001 Clean'!A:A &amp; "|" &amp; '1900 Bastrop 0001 Clean'!B:B, 0), 0) &lt;&gt; '1900 Bastrop 0001 Raw'!A624:AF624))</f>
        <v>0</v>
      </c>
    </row>
    <row r="625" spans="1:33">
      <c r="A625" s="6">
        <v>24</v>
      </c>
      <c r="B625" s="6">
        <v>106</v>
      </c>
      <c r="D625" s="6">
        <v>1</v>
      </c>
      <c r="E625" s="6">
        <v>105</v>
      </c>
      <c r="F625" s="6" t="s">
        <v>20</v>
      </c>
      <c r="G625" s="6" t="s">
        <v>374</v>
      </c>
      <c r="H625" s="6" t="s">
        <v>2938</v>
      </c>
      <c r="I625" s="6" t="s">
        <v>637</v>
      </c>
      <c r="J625" s="6" t="s">
        <v>24</v>
      </c>
      <c r="K625" s="6" t="s">
        <v>2128</v>
      </c>
      <c r="L625" s="6">
        <v>1895</v>
      </c>
      <c r="M625" s="6">
        <v>5</v>
      </c>
      <c r="N625" s="6" t="s">
        <v>2939</v>
      </c>
      <c r="R625" s="6" t="s">
        <v>3952</v>
      </c>
      <c r="S625" s="6" t="s">
        <v>3955</v>
      </c>
      <c r="T625" s="6" t="s">
        <v>3955</v>
      </c>
      <c r="AG625" cm="1">
        <f t="array" ref="AG625">SUMPRODUCT(--(INDEX('1900 Bastrop 0001 Clean'!A:AF, MATCH(A625 &amp; "|" &amp; B625, '1900 Bastrop 0001 Clean'!A:A &amp; "|" &amp; '1900 Bastrop 0001 Clean'!B:B, 0), 0) &lt;&gt; '1900 Bastrop 0001 Raw'!A625:AF625))</f>
        <v>0</v>
      </c>
    </row>
    <row r="626" spans="1:33">
      <c r="A626" s="6">
        <v>25</v>
      </c>
      <c r="B626" s="6">
        <v>106</v>
      </c>
      <c r="D626" s="6">
        <v>1</v>
      </c>
      <c r="E626" s="6">
        <v>105</v>
      </c>
      <c r="F626" s="6" t="s">
        <v>20</v>
      </c>
      <c r="G626" s="6" t="s">
        <v>4325</v>
      </c>
      <c r="H626" s="6" t="s">
        <v>2938</v>
      </c>
      <c r="I626" s="6" t="s">
        <v>637</v>
      </c>
      <c r="J626" s="6" t="s">
        <v>24</v>
      </c>
      <c r="K626" s="6" t="s">
        <v>2206</v>
      </c>
      <c r="L626" s="6">
        <v>1898</v>
      </c>
      <c r="M626" s="6">
        <v>2</v>
      </c>
      <c r="N626" s="6" t="s">
        <v>2939</v>
      </c>
      <c r="R626" s="6" t="s">
        <v>3952</v>
      </c>
      <c r="S626" s="6" t="s">
        <v>3955</v>
      </c>
      <c r="T626" s="6" t="s">
        <v>3955</v>
      </c>
      <c r="AG626" cm="1">
        <f t="array" ref="AG626">SUMPRODUCT(--(INDEX('1900 Bastrop 0001 Clean'!A:AF, MATCH(A626 &amp; "|" &amp; B626, '1900 Bastrop 0001 Clean'!A:A &amp; "|" &amp; '1900 Bastrop 0001 Clean'!B:B, 0), 0) &lt;&gt; '1900 Bastrop 0001 Raw'!A626:AF626))</f>
        <v>0</v>
      </c>
    </row>
    <row r="627" spans="1:33">
      <c r="A627" s="6">
        <v>26</v>
      </c>
      <c r="B627" s="6">
        <v>106</v>
      </c>
      <c r="D627" s="6">
        <v>1</v>
      </c>
      <c r="E627" s="6">
        <v>105</v>
      </c>
      <c r="F627" s="6" t="s">
        <v>20</v>
      </c>
      <c r="G627" s="6" t="s">
        <v>4326</v>
      </c>
      <c r="H627" s="6" t="s">
        <v>2944</v>
      </c>
      <c r="I627" s="6" t="s">
        <v>637</v>
      </c>
      <c r="J627" s="6" t="s">
        <v>19</v>
      </c>
      <c r="K627" s="6" t="s">
        <v>2190</v>
      </c>
      <c r="L627" s="6">
        <v>1899</v>
      </c>
      <c r="M627" s="7">
        <v>45850</v>
      </c>
      <c r="N627" s="6" t="s">
        <v>2939</v>
      </c>
      <c r="R627" s="6" t="s">
        <v>3952</v>
      </c>
      <c r="S627" s="6" t="s">
        <v>3955</v>
      </c>
      <c r="T627" s="6" t="s">
        <v>3955</v>
      </c>
      <c r="AG627" cm="1">
        <f t="array" ref="AG627">SUMPRODUCT(--(INDEX('1900 Bastrop 0001 Clean'!A:AF, MATCH(A627 &amp; "|" &amp; B627, '1900 Bastrop 0001 Clean'!A:A &amp; "|" &amp; '1900 Bastrop 0001 Clean'!B:B, 0), 0) &lt;&gt; '1900 Bastrop 0001 Raw'!A627:AF627))</f>
        <v>0</v>
      </c>
    </row>
    <row r="628" spans="1:33">
      <c r="A628" s="6">
        <v>27</v>
      </c>
      <c r="B628" s="6">
        <v>107</v>
      </c>
      <c r="D628" s="6">
        <v>1</v>
      </c>
      <c r="E628" s="6">
        <v>106</v>
      </c>
      <c r="F628" s="6" t="s">
        <v>20</v>
      </c>
      <c r="G628" s="6" t="s">
        <v>3123</v>
      </c>
      <c r="H628" s="6" t="s">
        <v>3949</v>
      </c>
      <c r="I628" s="6" t="s">
        <v>637</v>
      </c>
      <c r="J628" s="6" t="s">
        <v>24</v>
      </c>
      <c r="K628" s="6" t="s">
        <v>1971</v>
      </c>
      <c r="L628" s="6">
        <v>1872</v>
      </c>
      <c r="M628" s="6">
        <v>28</v>
      </c>
      <c r="N628" s="6" t="s">
        <v>2939</v>
      </c>
      <c r="R628" s="6" t="s">
        <v>3952</v>
      </c>
      <c r="S628" s="6" t="s">
        <v>3955</v>
      </c>
      <c r="T628" s="6" t="s">
        <v>3952</v>
      </c>
      <c r="X628" s="6" t="s">
        <v>32</v>
      </c>
      <c r="Y628" s="6">
        <v>0</v>
      </c>
      <c r="AA628" s="6" t="s">
        <v>1395</v>
      </c>
      <c r="AB628" s="6" t="s">
        <v>1395</v>
      </c>
      <c r="AC628" s="6" t="s">
        <v>1395</v>
      </c>
      <c r="AD628" s="6" t="s">
        <v>3956</v>
      </c>
      <c r="AF628" s="6" t="s">
        <v>261</v>
      </c>
      <c r="AG628" cm="1">
        <f t="array" ref="AG628">SUMPRODUCT(--(INDEX('1900 Bastrop 0001 Clean'!A:AF, MATCH(A628 &amp; "|" &amp; B628, '1900 Bastrop 0001 Clean'!A:A &amp; "|" &amp; '1900 Bastrop 0001 Clean'!B:B, 0), 0) &lt;&gt; '1900 Bastrop 0001 Raw'!A628:AF628))</f>
        <v>0</v>
      </c>
    </row>
    <row r="629" spans="1:33">
      <c r="A629" s="6">
        <v>28</v>
      </c>
      <c r="B629" s="6">
        <v>107</v>
      </c>
      <c r="D629" s="6">
        <v>1</v>
      </c>
      <c r="E629" s="6">
        <v>106</v>
      </c>
      <c r="F629" s="6" t="s">
        <v>20</v>
      </c>
      <c r="G629" s="6" t="s">
        <v>119</v>
      </c>
      <c r="H629" s="6" t="s">
        <v>3027</v>
      </c>
      <c r="I629" s="6" t="s">
        <v>637</v>
      </c>
      <c r="J629" s="6" t="s">
        <v>19</v>
      </c>
      <c r="K629" s="6" t="s">
        <v>2190</v>
      </c>
      <c r="L629" s="6">
        <v>1881</v>
      </c>
      <c r="M629" s="6">
        <v>18</v>
      </c>
      <c r="N629" s="6" t="s">
        <v>2939</v>
      </c>
      <c r="R629" s="6" t="s">
        <v>3952</v>
      </c>
      <c r="S629" s="6" t="s">
        <v>3955</v>
      </c>
      <c r="T629" s="6" t="s">
        <v>3952</v>
      </c>
      <c r="X629" s="6" t="s">
        <v>1998</v>
      </c>
      <c r="Y629" s="6">
        <v>0</v>
      </c>
      <c r="Z629" s="6">
        <v>0</v>
      </c>
      <c r="AA629" s="6" t="s">
        <v>1395</v>
      </c>
      <c r="AB629" s="6" t="s">
        <v>1395</v>
      </c>
      <c r="AC629" s="6" t="s">
        <v>1395</v>
      </c>
      <c r="AG629" cm="1">
        <f t="array" ref="AG629">SUMPRODUCT(--(INDEX('1900 Bastrop 0001 Clean'!A:AF, MATCH(A629 &amp; "|" &amp; B629, '1900 Bastrop 0001 Clean'!A:A &amp; "|" &amp; '1900 Bastrop 0001 Clean'!B:B, 0), 0) &lt;&gt; '1900 Bastrop 0001 Raw'!A629:AF629))</f>
        <v>0</v>
      </c>
    </row>
    <row r="630" spans="1:33">
      <c r="A630" s="6">
        <v>29</v>
      </c>
      <c r="B630" s="6">
        <v>107</v>
      </c>
      <c r="D630" s="6">
        <v>1</v>
      </c>
      <c r="E630" s="6">
        <v>106</v>
      </c>
      <c r="F630" s="6" t="s">
        <v>20</v>
      </c>
      <c r="G630" s="6" t="s">
        <v>1487</v>
      </c>
      <c r="H630" s="6" t="s">
        <v>3108</v>
      </c>
      <c r="I630" s="6" t="s">
        <v>637</v>
      </c>
      <c r="J630" s="6" t="s">
        <v>24</v>
      </c>
      <c r="K630" s="6" t="s">
        <v>2230</v>
      </c>
      <c r="L630" s="6">
        <v>1883</v>
      </c>
      <c r="M630" s="6">
        <v>16</v>
      </c>
      <c r="N630" s="6" t="s">
        <v>2939</v>
      </c>
      <c r="R630" s="6" t="s">
        <v>3952</v>
      </c>
      <c r="S630" s="6" t="s">
        <v>3955</v>
      </c>
      <c r="T630" s="6" t="s">
        <v>3952</v>
      </c>
      <c r="X630" s="6" t="s">
        <v>1998</v>
      </c>
      <c r="Y630" s="6">
        <v>0</v>
      </c>
      <c r="Z630" s="6">
        <v>0</v>
      </c>
      <c r="AA630" s="6" t="s">
        <v>1395</v>
      </c>
      <c r="AB630" s="6" t="s">
        <v>1395</v>
      </c>
      <c r="AC630" s="6" t="s">
        <v>1395</v>
      </c>
      <c r="AG630" cm="1">
        <f t="array" ref="AG630">SUMPRODUCT(--(INDEX('1900 Bastrop 0001 Clean'!A:AF, MATCH(A630 &amp; "|" &amp; B630, '1900 Bastrop 0001 Clean'!A:A &amp; "|" &amp; '1900 Bastrop 0001 Clean'!B:B, 0), 0) &lt;&gt; '1900 Bastrop 0001 Raw'!A630:AF630))</f>
        <v>0</v>
      </c>
    </row>
    <row r="631" spans="1:33">
      <c r="A631" s="6">
        <v>30</v>
      </c>
      <c r="B631" s="6">
        <v>107</v>
      </c>
      <c r="D631" s="6">
        <v>1</v>
      </c>
      <c r="E631" s="6">
        <v>106</v>
      </c>
      <c r="F631" s="6" t="s">
        <v>20</v>
      </c>
      <c r="G631" s="6" t="s">
        <v>1482</v>
      </c>
      <c r="H631" s="6" t="s">
        <v>3027</v>
      </c>
      <c r="I631" s="6" t="s">
        <v>637</v>
      </c>
      <c r="J631" s="6" t="s">
        <v>19</v>
      </c>
      <c r="K631" s="6" t="s">
        <v>2526</v>
      </c>
      <c r="L631" s="6">
        <v>1885</v>
      </c>
      <c r="M631" s="6">
        <v>14</v>
      </c>
      <c r="N631" s="6" t="s">
        <v>2939</v>
      </c>
      <c r="R631" s="6" t="s">
        <v>3952</v>
      </c>
      <c r="S631" s="6" t="s">
        <v>3955</v>
      </c>
      <c r="T631" s="6" t="s">
        <v>3952</v>
      </c>
      <c r="X631" s="6" t="s">
        <v>4039</v>
      </c>
      <c r="Z631" s="6">
        <v>4</v>
      </c>
      <c r="AA631" s="6" t="s">
        <v>1395</v>
      </c>
      <c r="AB631" s="6" t="s">
        <v>1395</v>
      </c>
      <c r="AC631" s="6" t="s">
        <v>1395</v>
      </c>
      <c r="AG631" cm="1">
        <f t="array" ref="AG631">SUMPRODUCT(--(INDEX('1900 Bastrop 0001 Clean'!A:AF, MATCH(A631 &amp; "|" &amp; B631, '1900 Bastrop 0001 Clean'!A:A &amp; "|" &amp; '1900 Bastrop 0001 Clean'!B:B, 0), 0) &lt;&gt; '1900 Bastrop 0001 Raw'!A631:AF631))</f>
        <v>0</v>
      </c>
    </row>
    <row r="632" spans="1:33">
      <c r="A632" s="6">
        <v>31</v>
      </c>
      <c r="B632" s="6">
        <v>107</v>
      </c>
      <c r="D632" s="6">
        <v>1</v>
      </c>
      <c r="E632" s="6">
        <v>106</v>
      </c>
      <c r="F632" s="6" t="s">
        <v>20</v>
      </c>
      <c r="G632" s="6" t="s">
        <v>4117</v>
      </c>
      <c r="H632" s="6" t="s">
        <v>3027</v>
      </c>
      <c r="I632" s="6" t="s">
        <v>637</v>
      </c>
      <c r="J632" s="6" t="s">
        <v>19</v>
      </c>
      <c r="K632" s="6" t="s">
        <v>2143</v>
      </c>
      <c r="L632" s="6">
        <v>1887</v>
      </c>
      <c r="M632" s="6">
        <v>12</v>
      </c>
      <c r="N632" s="6" t="s">
        <v>2939</v>
      </c>
      <c r="R632" s="6" t="s">
        <v>3952</v>
      </c>
      <c r="S632" s="6" t="s">
        <v>3955</v>
      </c>
      <c r="T632" s="6" t="s">
        <v>3952</v>
      </c>
      <c r="X632" s="6" t="s">
        <v>4039</v>
      </c>
      <c r="Z632" s="6">
        <v>4</v>
      </c>
      <c r="AA632" s="6" t="s">
        <v>1395</v>
      </c>
      <c r="AB632" s="6" t="s">
        <v>1395</v>
      </c>
      <c r="AC632" s="6" t="s">
        <v>1395</v>
      </c>
      <c r="AG632" cm="1">
        <f t="array" ref="AG632">SUMPRODUCT(--(INDEX('1900 Bastrop 0001 Clean'!A:AF, MATCH(A632 &amp; "|" &amp; B632, '1900 Bastrop 0001 Clean'!A:A &amp; "|" &amp; '1900 Bastrop 0001 Clean'!B:B, 0), 0) &lt;&gt; '1900 Bastrop 0001 Raw'!A632:AF632))</f>
        <v>0</v>
      </c>
    </row>
    <row r="633" spans="1:33">
      <c r="A633" s="6">
        <v>32</v>
      </c>
      <c r="B633" s="6">
        <v>107</v>
      </c>
      <c r="D633" s="6">
        <v>1</v>
      </c>
      <c r="E633" s="6">
        <v>106</v>
      </c>
      <c r="F633" s="6" t="s">
        <v>20</v>
      </c>
      <c r="G633" s="6" t="s">
        <v>656</v>
      </c>
      <c r="H633" s="6" t="s">
        <v>3027</v>
      </c>
      <c r="I633" s="6" t="s">
        <v>637</v>
      </c>
      <c r="J633" s="6" t="s">
        <v>19</v>
      </c>
      <c r="K633" s="6" t="s">
        <v>2354</v>
      </c>
      <c r="L633" s="6">
        <v>1890</v>
      </c>
      <c r="M633" s="6">
        <v>10</v>
      </c>
      <c r="N633" s="6" t="s">
        <v>2939</v>
      </c>
      <c r="R633" s="6" t="s">
        <v>3952</v>
      </c>
      <c r="S633" s="6" t="s">
        <v>3955</v>
      </c>
      <c r="T633" s="6" t="s">
        <v>3952</v>
      </c>
      <c r="X633" s="6" t="s">
        <v>4039</v>
      </c>
      <c r="Z633" s="6">
        <v>4</v>
      </c>
      <c r="AA633" s="6" t="s">
        <v>1395</v>
      </c>
      <c r="AB633" s="6" t="s">
        <v>92</v>
      </c>
      <c r="AC633" s="6" t="s">
        <v>1395</v>
      </c>
      <c r="AG633" cm="1">
        <f t="array" ref="AG633">SUMPRODUCT(--(INDEX('1900 Bastrop 0001 Clean'!A:AF, MATCH(A633 &amp; "|" &amp; B633, '1900 Bastrop 0001 Clean'!A:A &amp; "|" &amp; '1900 Bastrop 0001 Clean'!B:B, 0), 0) &lt;&gt; '1900 Bastrop 0001 Raw'!A633:AF633))</f>
        <v>0</v>
      </c>
    </row>
    <row r="634" spans="1:33">
      <c r="A634" s="6">
        <v>33</v>
      </c>
      <c r="B634" s="6">
        <v>107</v>
      </c>
      <c r="D634" s="6">
        <v>1</v>
      </c>
      <c r="E634" s="6">
        <v>106</v>
      </c>
      <c r="F634" s="6" t="s">
        <v>20</v>
      </c>
      <c r="G634" s="6" t="s">
        <v>247</v>
      </c>
      <c r="H634" s="6" t="s">
        <v>3027</v>
      </c>
      <c r="I634" s="6" t="s">
        <v>637</v>
      </c>
      <c r="J634" s="6" t="s">
        <v>19</v>
      </c>
      <c r="K634" s="6" t="s">
        <v>2161</v>
      </c>
      <c r="L634" s="6">
        <v>1895</v>
      </c>
      <c r="M634" s="6">
        <v>4</v>
      </c>
      <c r="N634" s="6" t="s">
        <v>2939</v>
      </c>
      <c r="R634" s="6" t="s">
        <v>3952</v>
      </c>
      <c r="S634" s="6" t="s">
        <v>3955</v>
      </c>
      <c r="T634" s="6" t="s">
        <v>3952</v>
      </c>
      <c r="AG634" cm="1">
        <f t="array" ref="AG634">SUMPRODUCT(--(INDEX('1900 Bastrop 0001 Clean'!A:AF, MATCH(A634 &amp; "|" &amp; B634, '1900 Bastrop 0001 Clean'!A:A &amp; "|" &amp; '1900 Bastrop 0001 Clean'!B:B, 0), 0) &lt;&gt; '1900 Bastrop 0001 Raw'!A634:AF634))</f>
        <v>0</v>
      </c>
    </row>
    <row r="635" spans="1:33">
      <c r="A635" s="6">
        <v>34</v>
      </c>
      <c r="B635" s="6">
        <v>108</v>
      </c>
      <c r="D635" s="6">
        <v>1</v>
      </c>
      <c r="E635" s="6">
        <v>107</v>
      </c>
      <c r="F635" s="6" t="s">
        <v>496</v>
      </c>
      <c r="G635" s="6" t="s">
        <v>4327</v>
      </c>
      <c r="H635" s="6" t="s">
        <v>3949</v>
      </c>
      <c r="I635" s="6" t="s">
        <v>637</v>
      </c>
      <c r="J635" s="6" t="s">
        <v>19</v>
      </c>
      <c r="K635" s="6" t="s">
        <v>1971</v>
      </c>
      <c r="L635" s="6">
        <v>1862</v>
      </c>
      <c r="M635" s="6">
        <v>38</v>
      </c>
      <c r="N635" s="6" t="s">
        <v>2933</v>
      </c>
      <c r="O635" s="6">
        <v>15</v>
      </c>
      <c r="R635" s="6" t="s">
        <v>4012</v>
      </c>
      <c r="S635" s="6" t="s">
        <v>4085</v>
      </c>
      <c r="T635" s="6" t="s">
        <v>4034</v>
      </c>
      <c r="X635" s="6" t="s">
        <v>32</v>
      </c>
      <c r="Y635" s="6">
        <v>0</v>
      </c>
      <c r="AA635" s="6" t="s">
        <v>1395</v>
      </c>
      <c r="AB635" s="6" t="s">
        <v>1395</v>
      </c>
      <c r="AC635" s="6" t="s">
        <v>1395</v>
      </c>
      <c r="AD635" s="6" t="s">
        <v>3956</v>
      </c>
      <c r="AF635" s="6" t="s">
        <v>261</v>
      </c>
      <c r="AG635" cm="1">
        <f t="array" ref="AG635">SUMPRODUCT(--(INDEX('1900 Bastrop 0001 Clean'!A:AF, MATCH(A635 &amp; "|" &amp; B635, '1900 Bastrop 0001 Clean'!A:A &amp; "|" &amp; '1900 Bastrop 0001 Clean'!B:B, 0), 0) &lt;&gt; '1900 Bastrop 0001 Raw'!A635:AF635))</f>
        <v>0</v>
      </c>
    </row>
    <row r="636" spans="1:33">
      <c r="A636" s="6">
        <v>35</v>
      </c>
      <c r="B636" s="6">
        <v>108</v>
      </c>
      <c r="D636" s="6">
        <v>1</v>
      </c>
      <c r="E636" s="6">
        <v>107</v>
      </c>
      <c r="F636" s="6" t="s">
        <v>496</v>
      </c>
      <c r="G636" s="6" t="s">
        <v>3115</v>
      </c>
      <c r="H636" s="6" t="s">
        <v>2936</v>
      </c>
      <c r="I636" s="6" t="s">
        <v>637</v>
      </c>
      <c r="J636" s="6" t="s">
        <v>24</v>
      </c>
      <c r="K636" s="6" t="s">
        <v>1971</v>
      </c>
      <c r="L636" s="6">
        <v>1867</v>
      </c>
      <c r="M636" s="6">
        <v>33</v>
      </c>
      <c r="N636" s="6" t="s">
        <v>2933</v>
      </c>
      <c r="O636" s="6">
        <v>15</v>
      </c>
      <c r="P636" s="6">
        <v>7</v>
      </c>
      <c r="Q636" s="6">
        <v>5</v>
      </c>
      <c r="R636" s="6" t="s">
        <v>3952</v>
      </c>
      <c r="T636" s="6" t="s">
        <v>3952</v>
      </c>
      <c r="AA636" s="6" t="s">
        <v>92</v>
      </c>
      <c r="AB636" s="6" t="s">
        <v>92</v>
      </c>
      <c r="AC636" s="6" t="s">
        <v>1395</v>
      </c>
      <c r="AG636" cm="1">
        <f t="array" ref="AG636">SUMPRODUCT(--(INDEX('1900 Bastrop 0001 Clean'!A:AF, MATCH(A636 &amp; "|" &amp; B636, '1900 Bastrop 0001 Clean'!A:A &amp; "|" &amp; '1900 Bastrop 0001 Clean'!B:B, 0), 0) &lt;&gt; '1900 Bastrop 0001 Raw'!A636:AF636))</f>
        <v>0</v>
      </c>
    </row>
    <row r="637" spans="1:33">
      <c r="A637" s="6">
        <v>36</v>
      </c>
      <c r="B637" s="6">
        <v>108</v>
      </c>
      <c r="D637" s="6">
        <v>1</v>
      </c>
      <c r="E637" s="6">
        <v>107</v>
      </c>
      <c r="F637" s="6" t="s">
        <v>496</v>
      </c>
      <c r="G637" s="6" t="s">
        <v>4328</v>
      </c>
      <c r="H637" s="6" t="s">
        <v>2944</v>
      </c>
      <c r="I637" s="6" t="s">
        <v>637</v>
      </c>
      <c r="J637" s="6" t="s">
        <v>19</v>
      </c>
      <c r="K637" s="6" t="s">
        <v>2245</v>
      </c>
      <c r="L637" s="6">
        <v>1885</v>
      </c>
      <c r="M637" s="6">
        <v>14</v>
      </c>
      <c r="N637" s="6" t="s">
        <v>2939</v>
      </c>
      <c r="R637" s="6" t="s">
        <v>3952</v>
      </c>
      <c r="S637" s="6" t="s">
        <v>4012</v>
      </c>
      <c r="T637" s="6" t="s">
        <v>3952</v>
      </c>
      <c r="X637" s="6" t="s">
        <v>4039</v>
      </c>
      <c r="Z637" s="6">
        <v>4</v>
      </c>
      <c r="AA637" s="6" t="s">
        <v>1395</v>
      </c>
      <c r="AB637" s="6" t="s">
        <v>1395</v>
      </c>
      <c r="AC637" s="6" t="s">
        <v>1395</v>
      </c>
      <c r="AG637" cm="1">
        <f t="array" ref="AG637">SUMPRODUCT(--(INDEX('1900 Bastrop 0001 Clean'!A:AF, MATCH(A637 &amp; "|" &amp; B637, '1900 Bastrop 0001 Clean'!A:A &amp; "|" &amp; '1900 Bastrop 0001 Clean'!B:B, 0), 0) &lt;&gt; '1900 Bastrop 0001 Raw'!A637:AF637))</f>
        <v>0</v>
      </c>
    </row>
    <row r="638" spans="1:33">
      <c r="A638" s="6">
        <v>37</v>
      </c>
      <c r="B638" s="6">
        <v>108</v>
      </c>
      <c r="D638" s="6">
        <v>1</v>
      </c>
      <c r="E638" s="6">
        <v>107</v>
      </c>
      <c r="F638" s="6" t="s">
        <v>496</v>
      </c>
      <c r="G638" s="6" t="s">
        <v>4329</v>
      </c>
      <c r="H638" s="6" t="s">
        <v>2944</v>
      </c>
      <c r="I638" s="6" t="s">
        <v>637</v>
      </c>
      <c r="J638" s="6" t="s">
        <v>19</v>
      </c>
      <c r="K638" s="6" t="s">
        <v>2173</v>
      </c>
      <c r="L638" s="6">
        <v>1890</v>
      </c>
      <c r="M638" s="6">
        <v>9</v>
      </c>
      <c r="N638" s="6" t="s">
        <v>2939</v>
      </c>
      <c r="R638" s="6" t="s">
        <v>3952</v>
      </c>
      <c r="S638" s="6" t="s">
        <v>4012</v>
      </c>
      <c r="T638" s="6" t="s">
        <v>3952</v>
      </c>
      <c r="X638" s="6" t="s">
        <v>4039</v>
      </c>
      <c r="Z638" s="6">
        <v>4</v>
      </c>
      <c r="AA638" s="6" t="s">
        <v>1395</v>
      </c>
      <c r="AB638" s="6" t="s">
        <v>1395</v>
      </c>
      <c r="AC638" s="6" t="s">
        <v>1395</v>
      </c>
      <c r="AG638" cm="1">
        <f t="array" ref="AG638">SUMPRODUCT(--(INDEX('1900 Bastrop 0001 Clean'!A:AF, MATCH(A638 &amp; "|" &amp; B638, '1900 Bastrop 0001 Clean'!A:A &amp; "|" &amp; '1900 Bastrop 0001 Clean'!B:B, 0), 0) &lt;&gt; '1900 Bastrop 0001 Raw'!A638:AF638))</f>
        <v>0</v>
      </c>
    </row>
    <row r="639" spans="1:33">
      <c r="A639" s="6">
        <v>38</v>
      </c>
      <c r="B639" s="6">
        <v>108</v>
      </c>
      <c r="D639" s="6">
        <v>1</v>
      </c>
      <c r="E639" s="6">
        <v>107</v>
      </c>
      <c r="F639" s="6" t="s">
        <v>496</v>
      </c>
      <c r="G639" s="6" t="s">
        <v>4330</v>
      </c>
      <c r="H639" s="6" t="s">
        <v>2944</v>
      </c>
      <c r="I639" s="6" t="s">
        <v>637</v>
      </c>
      <c r="J639" s="6" t="s">
        <v>19</v>
      </c>
      <c r="K639" s="6" t="s">
        <v>2128</v>
      </c>
      <c r="L639" s="6">
        <v>1892</v>
      </c>
      <c r="M639" s="6">
        <v>8</v>
      </c>
      <c r="N639" s="6" t="s">
        <v>2939</v>
      </c>
      <c r="R639" s="6" t="s">
        <v>3952</v>
      </c>
      <c r="S639" s="6" t="s">
        <v>4012</v>
      </c>
      <c r="T639" s="6" t="s">
        <v>3952</v>
      </c>
      <c r="X639" s="6" t="s">
        <v>4039</v>
      </c>
      <c r="Z639" s="6">
        <v>4</v>
      </c>
      <c r="AA639" s="6" t="s">
        <v>1395</v>
      </c>
      <c r="AB639" s="6" t="s">
        <v>92</v>
      </c>
      <c r="AC639" s="6" t="s">
        <v>1395</v>
      </c>
      <c r="AG639" cm="1">
        <f t="array" ref="AG639">SUMPRODUCT(--(INDEX('1900 Bastrop 0001 Clean'!A:AF, MATCH(A639 &amp; "|" &amp; B639, '1900 Bastrop 0001 Clean'!A:A &amp; "|" &amp; '1900 Bastrop 0001 Clean'!B:B, 0), 0) &lt;&gt; '1900 Bastrop 0001 Raw'!A639:AF639))</f>
        <v>0</v>
      </c>
    </row>
    <row r="640" spans="1:33">
      <c r="A640" s="6">
        <v>39</v>
      </c>
      <c r="B640" s="6">
        <v>108</v>
      </c>
      <c r="D640" s="6">
        <v>1</v>
      </c>
      <c r="E640" s="6">
        <v>107</v>
      </c>
      <c r="F640" s="6" t="s">
        <v>496</v>
      </c>
      <c r="G640" s="6" t="s">
        <v>4331</v>
      </c>
      <c r="H640" s="6" t="s">
        <v>2938</v>
      </c>
      <c r="I640" s="6" t="s">
        <v>637</v>
      </c>
      <c r="J640" s="6" t="s">
        <v>24</v>
      </c>
      <c r="K640" s="6" t="s">
        <v>2354</v>
      </c>
      <c r="L640" s="6">
        <v>1893</v>
      </c>
      <c r="M640" s="6">
        <v>7</v>
      </c>
      <c r="N640" s="6" t="s">
        <v>2939</v>
      </c>
      <c r="R640" s="6" t="s">
        <v>3952</v>
      </c>
      <c r="S640" s="6" t="s">
        <v>4012</v>
      </c>
      <c r="T640" s="6" t="s">
        <v>3952</v>
      </c>
      <c r="AG640" cm="1">
        <f t="array" ref="AG640">SUMPRODUCT(--(INDEX('1900 Bastrop 0001 Clean'!A:AF, MATCH(A640 &amp; "|" &amp; B640, '1900 Bastrop 0001 Clean'!A:A &amp; "|" &amp; '1900 Bastrop 0001 Clean'!B:B, 0), 0) &lt;&gt; '1900 Bastrop 0001 Raw'!A640:AF640))</f>
        <v>0</v>
      </c>
    </row>
    <row r="641" spans="1:33">
      <c r="A641" s="6">
        <v>40</v>
      </c>
      <c r="B641" s="6">
        <v>108</v>
      </c>
      <c r="D641" s="6">
        <v>1</v>
      </c>
      <c r="E641" s="6">
        <v>107</v>
      </c>
      <c r="F641" s="6" t="s">
        <v>496</v>
      </c>
      <c r="G641" s="6" t="s">
        <v>4332</v>
      </c>
      <c r="H641" s="6" t="s">
        <v>2938</v>
      </c>
      <c r="I641" s="6" t="s">
        <v>637</v>
      </c>
      <c r="J641" s="6" t="s">
        <v>24</v>
      </c>
      <c r="K641" s="6" t="s">
        <v>2354</v>
      </c>
      <c r="L641" s="6">
        <v>1887</v>
      </c>
      <c r="M641" s="6">
        <v>13</v>
      </c>
      <c r="N641" s="6" t="s">
        <v>2939</v>
      </c>
      <c r="R641" s="6" t="s">
        <v>3952</v>
      </c>
      <c r="S641" s="6" t="s">
        <v>4012</v>
      </c>
      <c r="T641" s="6" t="s">
        <v>3952</v>
      </c>
      <c r="X641" s="6" t="s">
        <v>4039</v>
      </c>
      <c r="Z641" s="6">
        <v>8</v>
      </c>
      <c r="AA641" s="6" t="s">
        <v>1395</v>
      </c>
      <c r="AB641" s="6" t="s">
        <v>1395</v>
      </c>
      <c r="AC641" s="6" t="s">
        <v>1395</v>
      </c>
      <c r="AG641" cm="1">
        <f t="array" ref="AG641">SUMPRODUCT(--(INDEX('1900 Bastrop 0001 Clean'!A:AF, MATCH(A641 &amp; "|" &amp; B641, '1900 Bastrop 0001 Clean'!A:A &amp; "|" &amp; '1900 Bastrop 0001 Clean'!B:B, 0), 0) &lt;&gt; '1900 Bastrop 0001 Raw'!A641:AF641))</f>
        <v>0</v>
      </c>
    </row>
    <row r="642" spans="1:33">
      <c r="A642" s="6">
        <v>41</v>
      </c>
      <c r="B642" s="6">
        <v>109</v>
      </c>
      <c r="D642" s="6">
        <v>1</v>
      </c>
      <c r="E642" s="6">
        <v>108</v>
      </c>
      <c r="F642" s="6" t="s">
        <v>3220</v>
      </c>
      <c r="G642" s="6" t="s">
        <v>2358</v>
      </c>
      <c r="H642" s="6" t="s">
        <v>3949</v>
      </c>
      <c r="I642" s="6" t="s">
        <v>637</v>
      </c>
      <c r="J642" s="6" t="s">
        <v>19</v>
      </c>
      <c r="K642" s="6" t="s">
        <v>1971</v>
      </c>
      <c r="L642" s="6">
        <v>1843</v>
      </c>
      <c r="M642" s="6">
        <v>57</v>
      </c>
      <c r="N642" s="6" t="s">
        <v>2933</v>
      </c>
      <c r="O642" s="6">
        <v>36</v>
      </c>
      <c r="R642" s="6" t="s">
        <v>4016</v>
      </c>
      <c r="S642" s="6" t="s">
        <v>4016</v>
      </c>
      <c r="T642" s="6" t="s">
        <v>4016</v>
      </c>
      <c r="X642" s="6" t="s">
        <v>32</v>
      </c>
      <c r="Y642" s="6">
        <v>0</v>
      </c>
      <c r="AA642" s="6" t="s">
        <v>1395</v>
      </c>
      <c r="AB642" s="6" t="s">
        <v>1395</v>
      </c>
      <c r="AC642" s="6" t="s">
        <v>1395</v>
      </c>
      <c r="AD642" s="6" t="s">
        <v>3951</v>
      </c>
      <c r="AE642" s="6" t="s">
        <v>261</v>
      </c>
      <c r="AF642" s="6" t="s">
        <v>261</v>
      </c>
      <c r="AG642" cm="1">
        <f t="array" ref="AG642">SUMPRODUCT(--(INDEX('1900 Bastrop 0001 Clean'!A:AF, MATCH(A642 &amp; "|" &amp; B642, '1900 Bastrop 0001 Clean'!A:A &amp; "|" &amp; '1900 Bastrop 0001 Clean'!B:B, 0), 0) &lt;&gt; '1900 Bastrop 0001 Raw'!A642:AF642))</f>
        <v>0</v>
      </c>
    </row>
    <row r="643" spans="1:33">
      <c r="A643" s="6">
        <v>42</v>
      </c>
      <c r="B643" s="6">
        <v>109</v>
      </c>
      <c r="D643" s="6">
        <v>1</v>
      </c>
      <c r="E643" s="6">
        <v>108</v>
      </c>
      <c r="F643" s="6" t="s">
        <v>3220</v>
      </c>
      <c r="G643" s="6" t="s">
        <v>4333</v>
      </c>
      <c r="H643" s="6" t="s">
        <v>2936</v>
      </c>
      <c r="I643" s="6" t="s">
        <v>637</v>
      </c>
      <c r="J643" s="6" t="s">
        <v>24</v>
      </c>
      <c r="K643" s="6" t="s">
        <v>2354</v>
      </c>
      <c r="L643" s="6">
        <v>1850</v>
      </c>
      <c r="M643" s="6">
        <v>50</v>
      </c>
      <c r="N643" s="6" t="s">
        <v>2933</v>
      </c>
      <c r="O643" s="6">
        <v>36</v>
      </c>
      <c r="P643" s="6">
        <v>3</v>
      </c>
      <c r="Q643" s="6">
        <v>3</v>
      </c>
      <c r="R643" s="6" t="s">
        <v>4059</v>
      </c>
      <c r="S643" s="6" t="s">
        <v>4059</v>
      </c>
      <c r="T643" s="6" t="s">
        <v>4059</v>
      </c>
      <c r="AA643" s="6" t="s">
        <v>92</v>
      </c>
      <c r="AB643" s="6" t="s">
        <v>92</v>
      </c>
      <c r="AC643" s="6" t="s">
        <v>1395</v>
      </c>
      <c r="AG643" cm="1">
        <f t="array" ref="AG643">SUMPRODUCT(--(INDEX('1900 Bastrop 0001 Clean'!A:AF, MATCH(A643 &amp; "|" &amp; B643, '1900 Bastrop 0001 Clean'!A:A &amp; "|" &amp; '1900 Bastrop 0001 Clean'!B:B, 0), 0) &lt;&gt; '1900 Bastrop 0001 Raw'!A643:AF643))</f>
        <v>0</v>
      </c>
    </row>
    <row r="644" spans="1:33">
      <c r="A644" s="6">
        <v>43</v>
      </c>
      <c r="B644" s="6">
        <v>109</v>
      </c>
      <c r="D644" s="6">
        <v>1</v>
      </c>
      <c r="E644" s="6">
        <v>108</v>
      </c>
      <c r="F644" s="6" t="s">
        <v>3220</v>
      </c>
      <c r="G644" s="6" t="s">
        <v>446</v>
      </c>
      <c r="H644" s="6" t="s">
        <v>2944</v>
      </c>
      <c r="I644" s="6" t="s">
        <v>637</v>
      </c>
      <c r="J644" s="6" t="s">
        <v>19</v>
      </c>
      <c r="K644" s="6" t="s">
        <v>2230</v>
      </c>
      <c r="L644" s="6">
        <v>1884</v>
      </c>
      <c r="M644" s="6">
        <v>15</v>
      </c>
      <c r="N644" s="6" t="s">
        <v>2939</v>
      </c>
      <c r="R644" s="6" t="s">
        <v>3952</v>
      </c>
      <c r="S644" s="6" t="s">
        <v>4016</v>
      </c>
      <c r="T644" s="6" t="s">
        <v>4059</v>
      </c>
      <c r="X644" s="6" t="s">
        <v>1998</v>
      </c>
      <c r="Y644" s="6">
        <v>0</v>
      </c>
      <c r="AA644" s="6" t="s">
        <v>1395</v>
      </c>
      <c r="AB644" s="6" t="s">
        <v>1395</v>
      </c>
      <c r="AC644" s="6" t="s">
        <v>1395</v>
      </c>
      <c r="AG644" cm="1">
        <f t="array" ref="AG644">SUMPRODUCT(--(INDEX('1900 Bastrop 0001 Clean'!A:AF, MATCH(A644 &amp; "|" &amp; B644, '1900 Bastrop 0001 Clean'!A:A &amp; "|" &amp; '1900 Bastrop 0001 Clean'!B:B, 0), 0) &lt;&gt; '1900 Bastrop 0001 Raw'!A644:AF644))</f>
        <v>0</v>
      </c>
    </row>
    <row r="645" spans="1:33">
      <c r="A645" s="6">
        <v>44</v>
      </c>
      <c r="B645" s="6">
        <v>110</v>
      </c>
      <c r="D645" s="6">
        <v>1</v>
      </c>
      <c r="E645" s="6">
        <v>109</v>
      </c>
      <c r="F645" s="6" t="s">
        <v>3220</v>
      </c>
      <c r="G645" s="6" t="s">
        <v>4334</v>
      </c>
      <c r="H645" s="6" t="s">
        <v>3949</v>
      </c>
      <c r="I645" s="6" t="s">
        <v>637</v>
      </c>
      <c r="J645" s="6" t="s">
        <v>19</v>
      </c>
      <c r="K645" s="6" t="s">
        <v>2206</v>
      </c>
      <c r="L645" s="6">
        <v>1871</v>
      </c>
      <c r="M645" s="6">
        <v>29</v>
      </c>
      <c r="N645" s="6" t="s">
        <v>2933</v>
      </c>
      <c r="O645" s="6">
        <v>0</v>
      </c>
      <c r="R645" s="6" t="s">
        <v>3952</v>
      </c>
      <c r="S645" s="6" t="s">
        <v>4016</v>
      </c>
      <c r="X645" s="6" t="s">
        <v>32</v>
      </c>
      <c r="Y645" s="6">
        <v>0</v>
      </c>
      <c r="AA645" s="6" t="s">
        <v>1395</v>
      </c>
      <c r="AB645" s="6" t="s">
        <v>1395</v>
      </c>
      <c r="AC645" s="6" t="s">
        <v>1395</v>
      </c>
      <c r="AD645" s="6" t="s">
        <v>3951</v>
      </c>
      <c r="AE645" s="6" t="s">
        <v>261</v>
      </c>
      <c r="AF645" s="6" t="s">
        <v>261</v>
      </c>
      <c r="AG645" cm="1">
        <f t="array" ref="AG645">SUMPRODUCT(--(INDEX('1900 Bastrop 0001 Clean'!A:AF, MATCH(A645 &amp; "|" &amp; B645, '1900 Bastrop 0001 Clean'!A:A &amp; "|" &amp; '1900 Bastrop 0001 Clean'!B:B, 0), 0) &lt;&gt; '1900 Bastrop 0001 Raw'!A645:AF645))</f>
        <v>0</v>
      </c>
    </row>
    <row r="646" spans="1:33">
      <c r="A646" s="6">
        <v>45</v>
      </c>
      <c r="B646" s="6">
        <v>110</v>
      </c>
      <c r="D646" s="6">
        <v>1</v>
      </c>
      <c r="E646" s="6">
        <v>109</v>
      </c>
      <c r="F646" s="6" t="s">
        <v>3220</v>
      </c>
      <c r="G646" s="6" t="s">
        <v>2587</v>
      </c>
      <c r="H646" s="6" t="s">
        <v>2936</v>
      </c>
      <c r="I646" s="6" t="s">
        <v>637</v>
      </c>
      <c r="J646" s="6" t="s">
        <v>24</v>
      </c>
      <c r="K646" s="6" t="s">
        <v>2173</v>
      </c>
      <c r="L646" s="6">
        <v>1874</v>
      </c>
      <c r="M646" s="6">
        <v>25</v>
      </c>
      <c r="N646" s="6" t="s">
        <v>2933</v>
      </c>
      <c r="O646" s="6">
        <v>0</v>
      </c>
      <c r="P646" s="6">
        <v>0</v>
      </c>
      <c r="Q646" s="6">
        <v>0</v>
      </c>
      <c r="R646" s="6" t="s">
        <v>3952</v>
      </c>
      <c r="S646" s="6" t="s">
        <v>4085</v>
      </c>
      <c r="T646" s="6" t="s">
        <v>3952</v>
      </c>
      <c r="Z646" s="6">
        <v>6</v>
      </c>
      <c r="AA646" s="6" t="s">
        <v>1395</v>
      </c>
      <c r="AB646" s="6" t="s">
        <v>1395</v>
      </c>
      <c r="AC646" s="6" t="s">
        <v>1395</v>
      </c>
      <c r="AG646" cm="1">
        <f t="array" ref="AG646">SUMPRODUCT(--(INDEX('1900 Bastrop 0001 Clean'!A:AF, MATCH(A646 &amp; "|" &amp; B646, '1900 Bastrop 0001 Clean'!A:A &amp; "|" &amp; '1900 Bastrop 0001 Clean'!B:B, 0), 0) &lt;&gt; '1900 Bastrop 0001 Raw'!A646:AF646))</f>
        <v>0</v>
      </c>
    </row>
    <row r="647" spans="1:33">
      <c r="A647" s="6">
        <v>46</v>
      </c>
      <c r="B647" s="6">
        <v>111</v>
      </c>
      <c r="D647" s="6">
        <v>1</v>
      </c>
      <c r="E647" s="6">
        <v>110</v>
      </c>
      <c r="F647" s="6" t="s">
        <v>4335</v>
      </c>
      <c r="G647" s="6" t="s">
        <v>4131</v>
      </c>
      <c r="H647" s="6" t="s">
        <v>3949</v>
      </c>
      <c r="I647" s="6" t="s">
        <v>637</v>
      </c>
      <c r="J647" s="6" t="s">
        <v>19</v>
      </c>
      <c r="K647" s="6" t="s">
        <v>2245</v>
      </c>
      <c r="L647" s="6">
        <v>1865</v>
      </c>
      <c r="M647" s="6">
        <v>34</v>
      </c>
      <c r="N647" s="6" t="s">
        <v>2933</v>
      </c>
      <c r="O647" s="6">
        <v>11</v>
      </c>
      <c r="R647" s="6" t="s">
        <v>3952</v>
      </c>
      <c r="X647" s="6" t="s">
        <v>32</v>
      </c>
      <c r="Y647" s="6">
        <v>0</v>
      </c>
      <c r="AA647" s="6" t="s">
        <v>92</v>
      </c>
      <c r="AB647" s="6" t="s">
        <v>92</v>
      </c>
      <c r="AC647" s="6" t="s">
        <v>1395</v>
      </c>
      <c r="AD647" s="6" t="s">
        <v>3951</v>
      </c>
      <c r="AE647" s="6" t="s">
        <v>261</v>
      </c>
      <c r="AF647" s="6" t="s">
        <v>261</v>
      </c>
      <c r="AG647" cm="1">
        <f t="array" ref="AG647">SUMPRODUCT(--(INDEX('1900 Bastrop 0001 Clean'!A:AF, MATCH(A647 &amp; "|" &amp; B647, '1900 Bastrop 0001 Clean'!A:A &amp; "|" &amp; '1900 Bastrop 0001 Clean'!B:B, 0), 0) &lt;&gt; '1900 Bastrop 0001 Raw'!A647:AF647))</f>
        <v>0</v>
      </c>
    </row>
    <row r="648" spans="1:33">
      <c r="A648" s="6">
        <v>47</v>
      </c>
      <c r="B648" s="6">
        <v>111</v>
      </c>
      <c r="D648" s="6">
        <v>1</v>
      </c>
      <c r="E648" s="6">
        <v>110</v>
      </c>
      <c r="F648" s="6" t="s">
        <v>4335</v>
      </c>
      <c r="G648" s="6" t="s">
        <v>4336</v>
      </c>
      <c r="H648" s="6" t="s">
        <v>2936</v>
      </c>
      <c r="I648" s="6" t="s">
        <v>637</v>
      </c>
      <c r="J648" s="6" t="s">
        <v>24</v>
      </c>
      <c r="K648" s="6" t="s">
        <v>1971</v>
      </c>
      <c r="L648" s="6">
        <v>1874</v>
      </c>
      <c r="M648" s="6">
        <v>26</v>
      </c>
      <c r="N648" s="6" t="s">
        <v>2933</v>
      </c>
      <c r="O648" s="6">
        <v>11</v>
      </c>
      <c r="P648" s="6">
        <v>5</v>
      </c>
      <c r="Q648" s="6">
        <v>4</v>
      </c>
      <c r="R648" s="6" t="s">
        <v>3952</v>
      </c>
      <c r="AA648" s="6" t="s">
        <v>1395</v>
      </c>
      <c r="AB648" s="6" t="s">
        <v>1395</v>
      </c>
      <c r="AC648" s="6" t="s">
        <v>1395</v>
      </c>
      <c r="AG648" cm="1">
        <f t="array" ref="AG648">SUMPRODUCT(--(INDEX('1900 Bastrop 0001 Clean'!A:AF, MATCH(A648 &amp; "|" &amp; B648, '1900 Bastrop 0001 Clean'!A:A &amp; "|" &amp; '1900 Bastrop 0001 Clean'!B:B, 0), 0) &lt;&gt; '1900 Bastrop 0001 Raw'!A648:AF648))</f>
        <v>0</v>
      </c>
    </row>
    <row r="649" spans="1:33">
      <c r="A649" s="6">
        <v>48</v>
      </c>
      <c r="B649" s="6">
        <v>111</v>
      </c>
      <c r="D649" s="6">
        <v>1</v>
      </c>
      <c r="E649" s="6">
        <v>110</v>
      </c>
      <c r="F649" s="6" t="s">
        <v>4335</v>
      </c>
      <c r="G649" s="6" t="s">
        <v>100</v>
      </c>
      <c r="H649" s="6" t="s">
        <v>2944</v>
      </c>
      <c r="I649" s="6" t="s">
        <v>637</v>
      </c>
      <c r="J649" s="6" t="s">
        <v>19</v>
      </c>
      <c r="K649" s="6" t="s">
        <v>2173</v>
      </c>
      <c r="L649" s="6">
        <v>1888</v>
      </c>
      <c r="M649" s="6">
        <v>11</v>
      </c>
      <c r="N649" s="6" t="s">
        <v>2939</v>
      </c>
      <c r="R649" s="6" t="s">
        <v>3952</v>
      </c>
      <c r="S649" s="6" t="s">
        <v>3952</v>
      </c>
      <c r="T649" s="6" t="s">
        <v>3952</v>
      </c>
      <c r="X649" s="6" t="s">
        <v>4039</v>
      </c>
      <c r="Z649" s="6">
        <v>4</v>
      </c>
      <c r="AA649" s="6" t="s">
        <v>1395</v>
      </c>
      <c r="AB649" s="6" t="s">
        <v>1395</v>
      </c>
      <c r="AC649" s="6" t="s">
        <v>1395</v>
      </c>
      <c r="AG649" cm="1">
        <f t="array" ref="AG649">SUMPRODUCT(--(INDEX('1900 Bastrop 0001 Clean'!A:AF, MATCH(A649 &amp; "|" &amp; B649, '1900 Bastrop 0001 Clean'!A:A &amp; "|" &amp; '1900 Bastrop 0001 Clean'!B:B, 0), 0) &lt;&gt; '1900 Bastrop 0001 Raw'!A649:AF649))</f>
        <v>0</v>
      </c>
    </row>
    <row r="650" spans="1:33">
      <c r="A650" s="6">
        <v>49</v>
      </c>
      <c r="B650" s="6">
        <v>111</v>
      </c>
      <c r="D650" s="6">
        <v>1</v>
      </c>
      <c r="E650" s="6">
        <v>110</v>
      </c>
      <c r="F650" s="6" t="s">
        <v>4335</v>
      </c>
      <c r="G650" s="6" t="s">
        <v>1202</v>
      </c>
      <c r="H650" s="6" t="s">
        <v>2944</v>
      </c>
      <c r="I650" s="6" t="s">
        <v>637</v>
      </c>
      <c r="J650" s="6" t="s">
        <v>19</v>
      </c>
      <c r="K650" s="6" t="s">
        <v>2206</v>
      </c>
      <c r="L650" s="6">
        <v>1892</v>
      </c>
      <c r="M650" s="6">
        <v>9</v>
      </c>
      <c r="N650" s="6" t="s">
        <v>2939</v>
      </c>
      <c r="R650" s="6" t="s">
        <v>3952</v>
      </c>
      <c r="S650" s="6" t="s">
        <v>3952</v>
      </c>
      <c r="T650" s="6" t="s">
        <v>3952</v>
      </c>
      <c r="Z650" s="6">
        <v>0</v>
      </c>
      <c r="AG650" cm="1">
        <f t="array" ref="AG650">SUMPRODUCT(--(INDEX('1900 Bastrop 0001 Clean'!A:AF, MATCH(A650 &amp; "|" &amp; B650, '1900 Bastrop 0001 Clean'!A:A &amp; "|" &amp; '1900 Bastrop 0001 Clean'!B:B, 0), 0) &lt;&gt; '1900 Bastrop 0001 Raw'!A650:AF650))</f>
        <v>0</v>
      </c>
    </row>
    <row r="651" spans="1:33">
      <c r="A651" s="6">
        <v>50</v>
      </c>
      <c r="B651" s="6">
        <v>111</v>
      </c>
      <c r="D651" s="6">
        <v>1</v>
      </c>
      <c r="E651" s="6">
        <v>110</v>
      </c>
      <c r="F651" s="6" t="s">
        <v>4335</v>
      </c>
      <c r="G651" s="6" t="s">
        <v>4140</v>
      </c>
      <c r="H651" s="6" t="s">
        <v>2938</v>
      </c>
      <c r="I651" s="6" t="s">
        <v>637</v>
      </c>
      <c r="J651" s="6" t="s">
        <v>24</v>
      </c>
      <c r="K651" s="6" t="s">
        <v>2354</v>
      </c>
      <c r="L651" s="6">
        <v>1895</v>
      </c>
      <c r="M651" s="6">
        <v>5</v>
      </c>
      <c r="N651" s="6" t="s">
        <v>2939</v>
      </c>
      <c r="R651" s="6" t="s">
        <v>3952</v>
      </c>
      <c r="S651" s="6" t="s">
        <v>3952</v>
      </c>
      <c r="T651" s="6" t="s">
        <v>3952</v>
      </c>
      <c r="AG651" cm="1">
        <f t="array" ref="AG651">SUMPRODUCT(--(INDEX('1900 Bastrop 0001 Clean'!A:AF, MATCH(A651 &amp; "|" &amp; B651, '1900 Bastrop 0001 Clean'!A:A &amp; "|" &amp; '1900 Bastrop 0001 Clean'!B:B, 0), 0) &lt;&gt; '1900 Bastrop 0001 Raw'!A651:AF651))</f>
        <v>0</v>
      </c>
    </row>
    <row r="652" spans="1:33">
      <c r="A652" s="6">
        <v>1</v>
      </c>
      <c r="B652" s="6">
        <v>111</v>
      </c>
      <c r="D652" s="6">
        <v>1</v>
      </c>
      <c r="E652" s="6">
        <v>110</v>
      </c>
      <c r="F652" s="6" t="s">
        <v>4335</v>
      </c>
      <c r="G652" s="6" t="s">
        <v>202</v>
      </c>
      <c r="H652" s="6" t="s">
        <v>2944</v>
      </c>
      <c r="I652" s="6" t="s">
        <v>637</v>
      </c>
      <c r="J652" s="6" t="s">
        <v>19</v>
      </c>
      <c r="K652" s="6" t="s">
        <v>1971</v>
      </c>
      <c r="L652" s="6">
        <v>1897</v>
      </c>
      <c r="M652" s="6">
        <v>3</v>
      </c>
      <c r="N652" s="6" t="s">
        <v>2939</v>
      </c>
      <c r="R652" s="6" t="s">
        <v>3952</v>
      </c>
      <c r="S652" s="6" t="s">
        <v>3952</v>
      </c>
      <c r="T652" s="6" t="s">
        <v>3952</v>
      </c>
      <c r="AG652" cm="1">
        <f t="array" ref="AG652">SUMPRODUCT(--(INDEX('1900 Bastrop 0001 Clean'!A:AF, MATCH(A652 &amp; "|" &amp; B652, '1900 Bastrop 0001 Clean'!A:A &amp; "|" &amp; '1900 Bastrop 0001 Clean'!B:B, 0), 0) &lt;&gt; '1900 Bastrop 0001 Raw'!A652:AF652))</f>
        <v>0</v>
      </c>
    </row>
    <row r="653" spans="1:33">
      <c r="A653" s="6">
        <v>2</v>
      </c>
      <c r="B653" s="6">
        <v>111</v>
      </c>
      <c r="D653" s="6">
        <v>1</v>
      </c>
      <c r="E653" s="6">
        <v>110</v>
      </c>
      <c r="F653" s="6" t="s">
        <v>4335</v>
      </c>
      <c r="G653" s="6" t="s">
        <v>63</v>
      </c>
      <c r="H653" s="6" t="s">
        <v>2944</v>
      </c>
      <c r="I653" s="6" t="s">
        <v>637</v>
      </c>
      <c r="J653" s="6" t="s">
        <v>19</v>
      </c>
      <c r="K653" s="6" t="s">
        <v>1971</v>
      </c>
      <c r="L653" s="6">
        <v>1899</v>
      </c>
      <c r="M653" s="6">
        <v>1</v>
      </c>
      <c r="N653" s="6" t="s">
        <v>2939</v>
      </c>
      <c r="R653" s="6" t="s">
        <v>3952</v>
      </c>
      <c r="S653" s="6" t="s">
        <v>3952</v>
      </c>
      <c r="T653" s="6" t="s">
        <v>3952</v>
      </c>
      <c r="AG653" cm="1">
        <f t="array" ref="AG653">SUMPRODUCT(--(INDEX('1900 Bastrop 0001 Clean'!A:AF, MATCH(A653 &amp; "|" &amp; B653, '1900 Bastrop 0001 Clean'!A:A &amp; "|" &amp; '1900 Bastrop 0001 Clean'!B:B, 0), 0) &lt;&gt; '1900 Bastrop 0001 Raw'!A653:AF653))</f>
        <v>0</v>
      </c>
    </row>
    <row r="654" spans="1:33">
      <c r="A654" s="6">
        <v>3</v>
      </c>
      <c r="B654" s="6">
        <v>112</v>
      </c>
      <c r="D654" s="6">
        <v>1</v>
      </c>
      <c r="E654" s="6">
        <v>111</v>
      </c>
      <c r="F654" s="6" t="s">
        <v>4179</v>
      </c>
      <c r="G654" s="6" t="s">
        <v>170</v>
      </c>
      <c r="H654" s="6" t="s">
        <v>3949</v>
      </c>
      <c r="I654" s="6" t="s">
        <v>637</v>
      </c>
      <c r="J654" s="6" t="s">
        <v>19</v>
      </c>
      <c r="K654" s="6" t="s">
        <v>2206</v>
      </c>
      <c r="L654" s="6">
        <v>1872</v>
      </c>
      <c r="M654" s="6">
        <v>28</v>
      </c>
      <c r="N654" s="6" t="s">
        <v>2933</v>
      </c>
      <c r="O654" s="6">
        <v>9</v>
      </c>
      <c r="R654" s="6" t="s">
        <v>3952</v>
      </c>
      <c r="S654" s="6" t="s">
        <v>3952</v>
      </c>
      <c r="T654" s="6" t="s">
        <v>4012</v>
      </c>
      <c r="X654" s="6" t="s">
        <v>32</v>
      </c>
      <c r="Y654" s="6">
        <v>0</v>
      </c>
      <c r="AA654" s="6" t="s">
        <v>1395</v>
      </c>
      <c r="AB654" s="6" t="s">
        <v>1395</v>
      </c>
      <c r="AC654" s="6" t="s">
        <v>1395</v>
      </c>
      <c r="AD654" s="6" t="s">
        <v>3951</v>
      </c>
      <c r="AE654" s="6" t="s">
        <v>261</v>
      </c>
      <c r="AF654" s="6" t="s">
        <v>261</v>
      </c>
      <c r="AG654" cm="1">
        <f t="array" ref="AG654">SUMPRODUCT(--(INDEX('1900 Bastrop 0001 Clean'!A:AF, MATCH(A654 &amp; "|" &amp; B654, '1900 Bastrop 0001 Clean'!A:A &amp; "|" &amp; '1900 Bastrop 0001 Clean'!B:B, 0), 0) &lt;&gt; '1900 Bastrop 0001 Raw'!A654:AF654))</f>
        <v>0</v>
      </c>
    </row>
    <row r="655" spans="1:33">
      <c r="A655" s="6">
        <v>4</v>
      </c>
      <c r="B655" s="6">
        <v>112</v>
      </c>
      <c r="D655" s="6">
        <v>1</v>
      </c>
      <c r="E655" s="6">
        <v>111</v>
      </c>
      <c r="F655" s="6" t="s">
        <v>4179</v>
      </c>
      <c r="G655" s="6" t="s">
        <v>4337</v>
      </c>
      <c r="H655" s="6" t="s">
        <v>2936</v>
      </c>
      <c r="I655" s="6" t="s">
        <v>637</v>
      </c>
      <c r="J655" s="6" t="s">
        <v>24</v>
      </c>
      <c r="K655" s="6" t="s">
        <v>2206</v>
      </c>
      <c r="L655" s="6">
        <v>1874</v>
      </c>
      <c r="M655" s="6">
        <v>26</v>
      </c>
      <c r="N655" s="6" t="s">
        <v>2933</v>
      </c>
      <c r="O655" s="6">
        <v>9</v>
      </c>
      <c r="P655" s="6">
        <v>2</v>
      </c>
      <c r="Q655" s="6">
        <v>2</v>
      </c>
      <c r="R655" s="6" t="s">
        <v>3952</v>
      </c>
      <c r="S655" s="6" t="s">
        <v>3952</v>
      </c>
      <c r="T655" s="6" t="s">
        <v>3952</v>
      </c>
      <c r="AA655" s="6" t="s">
        <v>92</v>
      </c>
      <c r="AB655" s="6" t="s">
        <v>92</v>
      </c>
      <c r="AC655" s="6" t="s">
        <v>1395</v>
      </c>
      <c r="AG655" cm="1">
        <f t="array" ref="AG655">SUMPRODUCT(--(INDEX('1900 Bastrop 0001 Clean'!A:AF, MATCH(A655 &amp; "|" &amp; B655, '1900 Bastrop 0001 Clean'!A:A &amp; "|" &amp; '1900 Bastrop 0001 Clean'!B:B, 0), 0) &lt;&gt; '1900 Bastrop 0001 Raw'!A655:AF655))</f>
        <v>0</v>
      </c>
    </row>
    <row r="656" spans="1:33">
      <c r="A656" s="6">
        <v>5</v>
      </c>
      <c r="B656" s="6">
        <v>112</v>
      </c>
      <c r="D656" s="6">
        <v>1</v>
      </c>
      <c r="E656" s="6">
        <v>111</v>
      </c>
      <c r="F656" s="6" t="s">
        <v>4179</v>
      </c>
      <c r="G656" s="6" t="s">
        <v>4338</v>
      </c>
      <c r="H656" s="6" t="s">
        <v>2944</v>
      </c>
      <c r="I656" s="6" t="s">
        <v>637</v>
      </c>
      <c r="J656" s="6" t="s">
        <v>19</v>
      </c>
      <c r="K656" s="6" t="s">
        <v>2354</v>
      </c>
      <c r="L656" s="6">
        <v>1892</v>
      </c>
      <c r="M656" s="6">
        <v>8</v>
      </c>
      <c r="N656" s="6" t="s">
        <v>2939</v>
      </c>
      <c r="R656" s="6" t="s">
        <v>3952</v>
      </c>
      <c r="S656" s="6" t="s">
        <v>3952</v>
      </c>
      <c r="T656" s="6" t="s">
        <v>3952</v>
      </c>
      <c r="X656" s="6" t="s">
        <v>4039</v>
      </c>
      <c r="Z656" s="6">
        <v>4</v>
      </c>
      <c r="AA656" s="6" t="s">
        <v>1395</v>
      </c>
      <c r="AB656" s="6" t="s">
        <v>92</v>
      </c>
      <c r="AC656" s="6" t="s">
        <v>1395</v>
      </c>
      <c r="AG656" cm="1">
        <f t="array" ref="AG656">SUMPRODUCT(--(INDEX('1900 Bastrop 0001 Clean'!A:AF, MATCH(A656 &amp; "|" &amp; B656, '1900 Bastrop 0001 Clean'!A:A &amp; "|" &amp; '1900 Bastrop 0001 Clean'!B:B, 0), 0) &lt;&gt; '1900 Bastrop 0001 Raw'!A656:AF656))</f>
        <v>0</v>
      </c>
    </row>
    <row r="657" spans="1:33">
      <c r="A657" s="6">
        <v>6</v>
      </c>
      <c r="B657" s="6">
        <v>112</v>
      </c>
      <c r="D657" s="6">
        <v>1</v>
      </c>
      <c r="E657" s="6">
        <v>111</v>
      </c>
      <c r="F657" s="6" t="s">
        <v>4179</v>
      </c>
      <c r="G657" s="6" t="s">
        <v>531</v>
      </c>
      <c r="H657" s="6" t="s">
        <v>2944</v>
      </c>
      <c r="I657" s="6" t="s">
        <v>637</v>
      </c>
      <c r="J657" s="6" t="s">
        <v>19</v>
      </c>
      <c r="K657" s="6" t="s">
        <v>2128</v>
      </c>
      <c r="L657" s="6">
        <v>1894</v>
      </c>
      <c r="M657" s="6">
        <v>6</v>
      </c>
      <c r="N657" s="6" t="s">
        <v>2939</v>
      </c>
      <c r="R657" s="6" t="s">
        <v>3952</v>
      </c>
      <c r="S657" s="6" t="s">
        <v>3952</v>
      </c>
      <c r="T657" s="6" t="s">
        <v>3952</v>
      </c>
      <c r="AG657" cm="1">
        <f t="array" ref="AG657">SUMPRODUCT(--(INDEX('1900 Bastrop 0001 Clean'!A:AF, MATCH(A657 &amp; "|" &amp; B657, '1900 Bastrop 0001 Clean'!A:A &amp; "|" &amp; '1900 Bastrop 0001 Clean'!B:B, 0), 0) &lt;&gt; '1900 Bastrop 0001 Raw'!A657:AF657))</f>
        <v>0</v>
      </c>
    </row>
    <row r="658" spans="1:33">
      <c r="A658" s="6">
        <v>7</v>
      </c>
      <c r="B658" s="6">
        <v>113</v>
      </c>
      <c r="D658" s="6">
        <v>1</v>
      </c>
      <c r="E658" s="6">
        <v>112</v>
      </c>
      <c r="F658" s="6" t="s">
        <v>4179</v>
      </c>
      <c r="G658" s="6" t="s">
        <v>63</v>
      </c>
      <c r="H658" s="6" t="s">
        <v>3949</v>
      </c>
      <c r="I658" s="6" t="s">
        <v>637</v>
      </c>
      <c r="J658" s="6" t="s">
        <v>19</v>
      </c>
      <c r="K658" s="6" t="s">
        <v>1971</v>
      </c>
      <c r="L658" s="6">
        <v>1840</v>
      </c>
      <c r="M658" s="6">
        <v>60</v>
      </c>
      <c r="N658" s="6" t="s">
        <v>2933</v>
      </c>
      <c r="O658" s="6">
        <v>34</v>
      </c>
      <c r="R658" s="6" t="s">
        <v>3952</v>
      </c>
      <c r="X658" s="6" t="s">
        <v>32</v>
      </c>
      <c r="Y658" s="6">
        <v>0</v>
      </c>
      <c r="AA658" s="6" t="s">
        <v>92</v>
      </c>
      <c r="AB658" s="6" t="s">
        <v>92</v>
      </c>
      <c r="AC658" s="6" t="s">
        <v>1395</v>
      </c>
      <c r="AD658" s="6" t="s">
        <v>3951</v>
      </c>
      <c r="AE658" s="6" t="s">
        <v>261</v>
      </c>
      <c r="AF658" s="6" t="s">
        <v>261</v>
      </c>
      <c r="AG658" cm="1">
        <f t="array" ref="AG658">SUMPRODUCT(--(INDEX('1900 Bastrop 0001 Clean'!A:AF, MATCH(A658 &amp; "|" &amp; B658, '1900 Bastrop 0001 Clean'!A:A &amp; "|" &amp; '1900 Bastrop 0001 Clean'!B:B, 0), 0) &lt;&gt; '1900 Bastrop 0001 Raw'!A658:AF658))</f>
        <v>0</v>
      </c>
    </row>
    <row r="659" spans="1:33">
      <c r="A659" s="6">
        <v>8</v>
      </c>
      <c r="B659" s="6">
        <v>113</v>
      </c>
      <c r="D659" s="6">
        <v>1</v>
      </c>
      <c r="E659" s="6">
        <v>112</v>
      </c>
      <c r="F659" s="6" t="s">
        <v>4179</v>
      </c>
      <c r="G659" s="6" t="s">
        <v>4140</v>
      </c>
      <c r="H659" s="6" t="s">
        <v>2936</v>
      </c>
      <c r="I659" s="6" t="s">
        <v>637</v>
      </c>
      <c r="J659" s="6" t="s">
        <v>24</v>
      </c>
      <c r="K659" s="6" t="s">
        <v>2354</v>
      </c>
      <c r="L659" s="6">
        <v>1848</v>
      </c>
      <c r="M659" s="6">
        <v>52</v>
      </c>
      <c r="N659" s="6" t="s">
        <v>2933</v>
      </c>
      <c r="O659" s="6">
        <v>34</v>
      </c>
      <c r="P659" s="6">
        <v>3</v>
      </c>
      <c r="Q659" s="6">
        <v>2</v>
      </c>
      <c r="R659" s="6" t="s">
        <v>4012</v>
      </c>
      <c r="T659" s="6" t="s">
        <v>3958</v>
      </c>
      <c r="AA659" s="6" t="s">
        <v>92</v>
      </c>
      <c r="AB659" s="6" t="s">
        <v>92</v>
      </c>
      <c r="AC659" s="6" t="s">
        <v>1395</v>
      </c>
      <c r="AG659" cm="1">
        <f t="array" ref="AG659">SUMPRODUCT(--(INDEX('1900 Bastrop 0001 Clean'!A:AF, MATCH(A659 &amp; "|" &amp; B659, '1900 Bastrop 0001 Clean'!A:A &amp; "|" &amp; '1900 Bastrop 0001 Clean'!B:B, 0), 0) &lt;&gt; '1900 Bastrop 0001 Raw'!A659:AF659))</f>
        <v>0</v>
      </c>
    </row>
    <row r="660" spans="1:33">
      <c r="A660" s="6">
        <v>9</v>
      </c>
      <c r="B660" s="6">
        <v>113</v>
      </c>
      <c r="D660" s="6">
        <v>1</v>
      </c>
      <c r="E660" s="6">
        <v>112</v>
      </c>
      <c r="F660" s="6" t="s">
        <v>4339</v>
      </c>
      <c r="G660" s="6" t="s">
        <v>216</v>
      </c>
      <c r="H660" s="6" t="s">
        <v>3146</v>
      </c>
      <c r="I660" s="6" t="s">
        <v>637</v>
      </c>
      <c r="J660" s="6" t="s">
        <v>24</v>
      </c>
      <c r="K660" s="6" t="s">
        <v>2033</v>
      </c>
      <c r="L660" s="6">
        <v>1820</v>
      </c>
      <c r="M660" s="6">
        <v>80</v>
      </c>
      <c r="N660" s="6" t="s">
        <v>3066</v>
      </c>
      <c r="P660" s="6">
        <v>11</v>
      </c>
      <c r="Q660" s="6">
        <v>4</v>
      </c>
      <c r="R660" s="6" t="s">
        <v>3958</v>
      </c>
      <c r="AA660" s="6" t="s">
        <v>92</v>
      </c>
      <c r="AB660" s="6" t="s">
        <v>92</v>
      </c>
      <c r="AC660" s="6" t="s">
        <v>1395</v>
      </c>
      <c r="AG660" cm="1">
        <f t="array" ref="AG660">SUMPRODUCT(--(INDEX('1900 Bastrop 0001 Clean'!A:AF, MATCH(A660 &amp; "|" &amp; B660, '1900 Bastrop 0001 Clean'!A:A &amp; "|" &amp; '1900 Bastrop 0001 Clean'!B:B, 0), 0) &lt;&gt; '1900 Bastrop 0001 Raw'!A660:AF660))</f>
        <v>0</v>
      </c>
    </row>
    <row r="661" spans="1:33">
      <c r="A661" s="6">
        <v>10</v>
      </c>
      <c r="B661" s="6">
        <v>114</v>
      </c>
      <c r="D661" s="6">
        <v>1</v>
      </c>
      <c r="E661" s="6">
        <v>113</v>
      </c>
      <c r="F661" s="6" t="s">
        <v>1761</v>
      </c>
      <c r="G661" s="6" t="s">
        <v>2358</v>
      </c>
      <c r="H661" s="6" t="s">
        <v>3949</v>
      </c>
      <c r="I661" s="6" t="s">
        <v>637</v>
      </c>
      <c r="J661" s="6" t="s">
        <v>19</v>
      </c>
      <c r="K661" s="6" t="s">
        <v>2354</v>
      </c>
      <c r="L661" s="6">
        <v>1830</v>
      </c>
      <c r="M661" s="6">
        <v>70</v>
      </c>
      <c r="N661" s="6" t="s">
        <v>2933</v>
      </c>
      <c r="O661" s="6">
        <v>24</v>
      </c>
      <c r="R661" s="6" t="s">
        <v>4268</v>
      </c>
      <c r="X661" s="6" t="s">
        <v>32</v>
      </c>
      <c r="Y661" s="6">
        <v>0</v>
      </c>
      <c r="AA661" s="6" t="s">
        <v>92</v>
      </c>
      <c r="AB661" s="6" t="s">
        <v>92</v>
      </c>
      <c r="AC661" s="6" t="s">
        <v>1395</v>
      </c>
      <c r="AD661" s="6" t="s">
        <v>3951</v>
      </c>
      <c r="AE661" s="6" t="s">
        <v>4340</v>
      </c>
      <c r="AF661" s="6" t="s">
        <v>51</v>
      </c>
      <c r="AG661" cm="1">
        <f t="array" ref="AG661">SUMPRODUCT(--(INDEX('1900 Bastrop 0001 Clean'!A:AF, MATCH(A661 &amp; "|" &amp; B661, '1900 Bastrop 0001 Clean'!A:A &amp; "|" &amp; '1900 Bastrop 0001 Clean'!B:B, 0), 0) &lt;&gt; '1900 Bastrop 0001 Raw'!A661:AF661))</f>
        <v>0</v>
      </c>
    </row>
    <row r="662" spans="1:33">
      <c r="A662" s="6">
        <v>11</v>
      </c>
      <c r="B662" s="6">
        <v>114</v>
      </c>
      <c r="D662" s="6">
        <v>1</v>
      </c>
      <c r="E662" s="6">
        <v>113</v>
      </c>
      <c r="F662" s="6" t="s">
        <v>1761</v>
      </c>
      <c r="G662" s="6" t="s">
        <v>4341</v>
      </c>
      <c r="H662" s="6" t="s">
        <v>2936</v>
      </c>
      <c r="I662" s="6" t="s">
        <v>637</v>
      </c>
      <c r="J662" s="6" t="s">
        <v>24</v>
      </c>
      <c r="K662" s="6" t="s">
        <v>1971</v>
      </c>
      <c r="L662" s="6">
        <v>1830</v>
      </c>
      <c r="M662" s="6">
        <v>70</v>
      </c>
      <c r="N662" s="6" t="s">
        <v>2933</v>
      </c>
      <c r="O662" s="6">
        <v>24</v>
      </c>
      <c r="P662" s="6">
        <v>7</v>
      </c>
      <c r="Q662" s="6">
        <v>1</v>
      </c>
      <c r="R662" s="6" t="s">
        <v>4034</v>
      </c>
      <c r="AA662" s="6" t="s">
        <v>92</v>
      </c>
      <c r="AB662" s="6" t="s">
        <v>92</v>
      </c>
      <c r="AC662" s="6" t="s">
        <v>1395</v>
      </c>
      <c r="AG662" cm="1">
        <f t="array" ref="AG662">SUMPRODUCT(--(INDEX('1900 Bastrop 0001 Clean'!A:AF, MATCH(A662 &amp; "|" &amp; B662, '1900 Bastrop 0001 Clean'!A:A &amp; "|" &amp; '1900 Bastrop 0001 Clean'!B:B, 0), 0) &lt;&gt; '1900 Bastrop 0001 Raw'!A662:AF662))</f>
        <v>0</v>
      </c>
    </row>
    <row r="663" spans="1:33">
      <c r="A663" s="6">
        <v>12</v>
      </c>
      <c r="B663" s="6">
        <v>115</v>
      </c>
      <c r="D663" s="6">
        <v>1</v>
      </c>
      <c r="E663" s="6">
        <v>14</v>
      </c>
      <c r="F663" s="6" t="s">
        <v>4342</v>
      </c>
      <c r="G663" s="6" t="s">
        <v>95</v>
      </c>
      <c r="H663" s="6" t="s">
        <v>3949</v>
      </c>
      <c r="I663" s="6" t="s">
        <v>637</v>
      </c>
      <c r="J663" s="6" t="s">
        <v>19</v>
      </c>
      <c r="K663" s="6" t="s">
        <v>2354</v>
      </c>
      <c r="L663" s="6">
        <v>1850</v>
      </c>
      <c r="M663" s="6">
        <v>50</v>
      </c>
      <c r="N663" s="6" t="s">
        <v>2933</v>
      </c>
      <c r="O663" s="6">
        <v>32</v>
      </c>
      <c r="R663" s="6" t="s">
        <v>4034</v>
      </c>
      <c r="X663" s="6" t="s">
        <v>32</v>
      </c>
      <c r="Y663" s="6">
        <v>0</v>
      </c>
      <c r="AA663" s="6" t="s">
        <v>92</v>
      </c>
      <c r="AB663" s="6" t="s">
        <v>92</v>
      </c>
      <c r="AC663" s="6" t="s">
        <v>1395</v>
      </c>
      <c r="AD663" s="6" t="s">
        <v>3951</v>
      </c>
      <c r="AE663" s="6" t="s">
        <v>261</v>
      </c>
      <c r="AF663" s="6" t="s">
        <v>261</v>
      </c>
      <c r="AG663" cm="1">
        <f t="array" ref="AG663">SUMPRODUCT(--(INDEX('1900 Bastrop 0001 Clean'!A:AF, MATCH(A663 &amp; "|" &amp; B663, '1900 Bastrop 0001 Clean'!A:A &amp; "|" &amp; '1900 Bastrop 0001 Clean'!B:B, 0), 0) &lt;&gt; '1900 Bastrop 0001 Raw'!A663:AF663))</f>
        <v>1</v>
      </c>
    </row>
    <row r="664" spans="1:33">
      <c r="A664" s="6">
        <v>13</v>
      </c>
      <c r="B664" s="6">
        <v>115</v>
      </c>
      <c r="D664" s="6">
        <v>1</v>
      </c>
      <c r="E664" s="6">
        <v>14</v>
      </c>
      <c r="F664" s="6" t="s">
        <v>4342</v>
      </c>
      <c r="G664" s="6" t="s">
        <v>3788</v>
      </c>
      <c r="H664" s="6" t="s">
        <v>2936</v>
      </c>
      <c r="I664" s="6" t="s">
        <v>637</v>
      </c>
      <c r="J664" s="6" t="s">
        <v>24</v>
      </c>
      <c r="K664" s="6" t="s">
        <v>1971</v>
      </c>
      <c r="L664" s="6">
        <v>1855</v>
      </c>
      <c r="M664" s="6">
        <v>45</v>
      </c>
      <c r="N664" s="6" t="s">
        <v>2933</v>
      </c>
      <c r="O664" s="6">
        <v>32</v>
      </c>
      <c r="P664" s="6">
        <v>8</v>
      </c>
      <c r="Q664" s="6">
        <v>5</v>
      </c>
      <c r="R664" s="6" t="s">
        <v>3955</v>
      </c>
      <c r="AA664" s="6" t="s">
        <v>92</v>
      </c>
      <c r="AB664" s="6" t="s">
        <v>92</v>
      </c>
      <c r="AC664" s="6" t="s">
        <v>1395</v>
      </c>
      <c r="AG664" cm="1">
        <f t="array" ref="AG664">SUMPRODUCT(--(INDEX('1900 Bastrop 0001 Clean'!A:AF, MATCH(A664 &amp; "|" &amp; B664, '1900 Bastrop 0001 Clean'!A:A &amp; "|" &amp; '1900 Bastrop 0001 Clean'!B:B, 0), 0) &lt;&gt; '1900 Bastrop 0001 Raw'!A664:AF664))</f>
        <v>1</v>
      </c>
    </row>
    <row r="665" spans="1:33">
      <c r="A665" s="6">
        <v>14</v>
      </c>
      <c r="B665" s="6">
        <v>115</v>
      </c>
      <c r="D665" s="6">
        <v>1</v>
      </c>
      <c r="E665" s="6">
        <v>14</v>
      </c>
      <c r="F665" s="6" t="s">
        <v>4342</v>
      </c>
      <c r="G665" s="6" t="s">
        <v>280</v>
      </c>
      <c r="H665" s="6" t="s">
        <v>2938</v>
      </c>
      <c r="I665" s="6" t="s">
        <v>637</v>
      </c>
      <c r="J665" s="6" t="s">
        <v>24</v>
      </c>
      <c r="K665" s="6" t="s">
        <v>2206</v>
      </c>
      <c r="L665" s="6">
        <v>1880</v>
      </c>
      <c r="M665" s="6">
        <v>20</v>
      </c>
      <c r="N665" s="6" t="s">
        <v>2939</v>
      </c>
      <c r="R665" s="6" t="s">
        <v>3952</v>
      </c>
      <c r="S665" s="6" t="s">
        <v>4034</v>
      </c>
      <c r="T665" s="6" t="s">
        <v>3955</v>
      </c>
      <c r="X665" s="6" t="s">
        <v>1998</v>
      </c>
      <c r="Y665" s="6">
        <v>0</v>
      </c>
      <c r="AA665" s="6" t="s">
        <v>1395</v>
      </c>
      <c r="AB665" s="6" t="s">
        <v>1395</v>
      </c>
      <c r="AC665" s="6" t="s">
        <v>1395</v>
      </c>
      <c r="AG665" cm="1">
        <f t="array" ref="AG665">SUMPRODUCT(--(INDEX('1900 Bastrop 0001 Clean'!A:AF, MATCH(A665 &amp; "|" &amp; B665, '1900 Bastrop 0001 Clean'!A:A &amp; "|" &amp; '1900 Bastrop 0001 Clean'!B:B, 0), 0) &lt;&gt; '1900 Bastrop 0001 Raw'!A665:AF665))</f>
        <v>1</v>
      </c>
    </row>
    <row r="666" spans="1:33">
      <c r="A666" s="6">
        <v>15</v>
      </c>
      <c r="B666" s="6">
        <v>115</v>
      </c>
      <c r="D666" s="6">
        <v>1</v>
      </c>
      <c r="E666" s="6">
        <v>14</v>
      </c>
      <c r="F666" s="6" t="s">
        <v>4342</v>
      </c>
      <c r="G666" s="6" t="s">
        <v>2079</v>
      </c>
      <c r="H666" s="6" t="s">
        <v>2944</v>
      </c>
      <c r="I666" s="6" t="s">
        <v>637</v>
      </c>
      <c r="J666" s="6" t="s">
        <v>19</v>
      </c>
      <c r="K666" s="6" t="s">
        <v>2190</v>
      </c>
      <c r="L666" s="6">
        <v>1883</v>
      </c>
      <c r="M666" s="6">
        <v>16</v>
      </c>
      <c r="N666" s="6" t="s">
        <v>2939</v>
      </c>
      <c r="R666" s="6" t="s">
        <v>3952</v>
      </c>
      <c r="S666" s="6" t="s">
        <v>4034</v>
      </c>
      <c r="T666" s="6" t="s">
        <v>3955</v>
      </c>
      <c r="X666" s="6" t="s">
        <v>1998</v>
      </c>
      <c r="Y666" s="6">
        <v>0</v>
      </c>
      <c r="Z666" s="6">
        <v>0</v>
      </c>
      <c r="AA666" s="6" t="s">
        <v>1395</v>
      </c>
      <c r="AB666" s="6" t="s">
        <v>1395</v>
      </c>
      <c r="AC666" s="6" t="s">
        <v>1395</v>
      </c>
      <c r="AG666" cm="1">
        <f t="array" ref="AG666">SUMPRODUCT(--(INDEX('1900 Bastrop 0001 Clean'!A:AF, MATCH(A666 &amp; "|" &amp; B666, '1900 Bastrop 0001 Clean'!A:A &amp; "|" &amp; '1900 Bastrop 0001 Clean'!B:B, 0), 0) &lt;&gt; '1900 Bastrop 0001 Raw'!A666:AF666))</f>
        <v>1</v>
      </c>
    </row>
    <row r="667" spans="1:33">
      <c r="A667" s="6">
        <v>16</v>
      </c>
      <c r="B667" s="6">
        <v>115</v>
      </c>
      <c r="D667" s="6">
        <v>1</v>
      </c>
      <c r="E667" s="6">
        <v>14</v>
      </c>
      <c r="F667" s="6" t="s">
        <v>4342</v>
      </c>
      <c r="G667" s="6" t="s">
        <v>88</v>
      </c>
      <c r="H667" s="6" t="s">
        <v>2944</v>
      </c>
      <c r="I667" s="6" t="s">
        <v>637</v>
      </c>
      <c r="J667" s="6" t="s">
        <v>19</v>
      </c>
      <c r="K667" s="6" t="s">
        <v>2354</v>
      </c>
      <c r="L667" s="6">
        <v>1888</v>
      </c>
      <c r="M667" s="6">
        <v>12</v>
      </c>
      <c r="N667" s="6" t="s">
        <v>2939</v>
      </c>
      <c r="R667" s="6" t="s">
        <v>3952</v>
      </c>
      <c r="S667" s="6" t="s">
        <v>4034</v>
      </c>
      <c r="T667" s="6" t="s">
        <v>3955</v>
      </c>
      <c r="X667" s="6" t="s">
        <v>4039</v>
      </c>
      <c r="Z667" s="6">
        <v>4</v>
      </c>
      <c r="AA667" s="6" t="s">
        <v>1395</v>
      </c>
      <c r="AB667" s="6" t="s">
        <v>92</v>
      </c>
      <c r="AC667" s="6" t="s">
        <v>1395</v>
      </c>
      <c r="AG667" cm="1">
        <f t="array" ref="AG667">SUMPRODUCT(--(INDEX('1900 Bastrop 0001 Clean'!A:AF, MATCH(A667 &amp; "|" &amp; B667, '1900 Bastrop 0001 Clean'!A:A &amp; "|" &amp; '1900 Bastrop 0001 Clean'!B:B, 0), 0) &lt;&gt; '1900 Bastrop 0001 Raw'!A667:AF667))</f>
        <v>1</v>
      </c>
    </row>
    <row r="668" spans="1:33">
      <c r="A668" s="6">
        <v>17</v>
      </c>
      <c r="B668" s="6">
        <v>115</v>
      </c>
      <c r="D668" s="6">
        <v>1</v>
      </c>
      <c r="E668" s="6">
        <v>14</v>
      </c>
      <c r="F668" s="6" t="s">
        <v>1916</v>
      </c>
      <c r="G668" s="6" t="s">
        <v>668</v>
      </c>
      <c r="H668" s="6" t="s">
        <v>2953</v>
      </c>
      <c r="I668" s="6" t="s">
        <v>637</v>
      </c>
      <c r="J668" s="6" t="s">
        <v>19</v>
      </c>
      <c r="K668" s="6" t="s">
        <v>2354</v>
      </c>
      <c r="L668" s="6">
        <v>1888</v>
      </c>
      <c r="M668" s="6">
        <v>12</v>
      </c>
      <c r="N668" s="6" t="s">
        <v>2939</v>
      </c>
      <c r="R668" s="6" t="s">
        <v>3952</v>
      </c>
      <c r="S668" s="6" t="s">
        <v>3952</v>
      </c>
      <c r="T668" s="6" t="s">
        <v>3952</v>
      </c>
      <c r="X668" s="6" t="s">
        <v>1998</v>
      </c>
      <c r="Y668" s="6">
        <v>0</v>
      </c>
      <c r="Z668" s="6">
        <v>0</v>
      </c>
      <c r="AA668" s="6" t="s">
        <v>1395</v>
      </c>
      <c r="AB668" s="6" t="s">
        <v>1395</v>
      </c>
      <c r="AC668" s="6" t="s">
        <v>1395</v>
      </c>
      <c r="AG668" cm="1">
        <f t="array" ref="AG668">SUMPRODUCT(--(INDEX('1900 Bastrop 0001 Clean'!A:AF, MATCH(A668 &amp; "|" &amp; B668, '1900 Bastrop 0001 Clean'!A:A &amp; "|" &amp; '1900 Bastrop 0001 Clean'!B:B, 0), 0) &lt;&gt; '1900 Bastrop 0001 Raw'!A668:AF668))</f>
        <v>1</v>
      </c>
    </row>
    <row r="669" spans="1:33">
      <c r="A669" s="6">
        <v>18</v>
      </c>
      <c r="B669" s="6">
        <v>116</v>
      </c>
      <c r="D669" s="6">
        <v>1</v>
      </c>
      <c r="E669" s="6">
        <v>1151</v>
      </c>
      <c r="F669" s="6" t="s">
        <v>345</v>
      </c>
      <c r="G669" s="6" t="s">
        <v>4343</v>
      </c>
      <c r="H669" s="6" t="s">
        <v>3949</v>
      </c>
      <c r="I669" s="6" t="s">
        <v>637</v>
      </c>
      <c r="J669" s="6" t="s">
        <v>19</v>
      </c>
      <c r="K669" s="6" t="s">
        <v>2143</v>
      </c>
      <c r="L669" s="6">
        <v>1877</v>
      </c>
      <c r="M669" s="6">
        <v>22</v>
      </c>
      <c r="N669" s="6" t="s">
        <v>3066</v>
      </c>
      <c r="R669" s="6" t="s">
        <v>3952</v>
      </c>
      <c r="S669" s="6" t="s">
        <v>4046</v>
      </c>
      <c r="T669" s="6" t="s">
        <v>3952</v>
      </c>
      <c r="X669" s="6" t="s">
        <v>32</v>
      </c>
      <c r="Y669" s="6">
        <v>0</v>
      </c>
      <c r="AA669" s="6" t="s">
        <v>1395</v>
      </c>
      <c r="AB669" s="6" t="s">
        <v>1395</v>
      </c>
      <c r="AC669" s="6" t="s">
        <v>1395</v>
      </c>
      <c r="AD669" s="6" t="s">
        <v>3951</v>
      </c>
      <c r="AE669" s="6" t="s">
        <v>261</v>
      </c>
      <c r="AF669" s="6" t="s">
        <v>261</v>
      </c>
      <c r="AG669" cm="1">
        <f t="array" ref="AG669">SUMPRODUCT(--(INDEX('1900 Bastrop 0001 Clean'!A:AF, MATCH(A669 &amp; "|" &amp; B669, '1900 Bastrop 0001 Clean'!A:A &amp; "|" &amp; '1900 Bastrop 0001 Clean'!B:B, 0), 0) &lt;&gt; '1900 Bastrop 0001 Raw'!A669:AF669))</f>
        <v>1</v>
      </c>
    </row>
    <row r="670" spans="1:33">
      <c r="A670" s="6">
        <v>19</v>
      </c>
      <c r="B670" s="6">
        <v>116</v>
      </c>
      <c r="D670" s="6">
        <v>1</v>
      </c>
      <c r="E670" s="6">
        <v>1151</v>
      </c>
      <c r="F670" s="6" t="s">
        <v>345</v>
      </c>
      <c r="G670" s="6" t="s">
        <v>3016</v>
      </c>
      <c r="H670" s="6" t="s">
        <v>3108</v>
      </c>
      <c r="I670" s="6" t="s">
        <v>637</v>
      </c>
      <c r="J670" s="6" t="s">
        <v>24</v>
      </c>
      <c r="K670" s="6" t="s">
        <v>2128</v>
      </c>
      <c r="L670" s="6">
        <v>1883</v>
      </c>
      <c r="M670" s="6">
        <v>17</v>
      </c>
      <c r="N670" s="6" t="s">
        <v>2939</v>
      </c>
      <c r="R670" s="6" t="s">
        <v>3952</v>
      </c>
      <c r="S670" s="6" t="s">
        <v>4046</v>
      </c>
      <c r="T670" s="6" t="s">
        <v>3952</v>
      </c>
      <c r="Z670" s="6">
        <v>0</v>
      </c>
      <c r="AA670" s="6" t="s">
        <v>1395</v>
      </c>
      <c r="AB670" s="6" t="s">
        <v>1395</v>
      </c>
      <c r="AC670" s="6" t="s">
        <v>1395</v>
      </c>
      <c r="AG670" cm="1">
        <f t="array" ref="AG670">SUMPRODUCT(--(INDEX('1900 Bastrop 0001 Clean'!A:AF, MATCH(A670 &amp; "|" &amp; B670, '1900 Bastrop 0001 Clean'!A:A &amp; "|" &amp; '1900 Bastrop 0001 Clean'!B:B, 0), 0) &lt;&gt; '1900 Bastrop 0001 Raw'!A670:AF670))</f>
        <v>1</v>
      </c>
    </row>
    <row r="671" spans="1:33">
      <c r="A671" s="6">
        <v>20</v>
      </c>
      <c r="B671" s="6">
        <v>116</v>
      </c>
      <c r="D671" s="6">
        <v>1</v>
      </c>
      <c r="E671" s="6">
        <v>1151</v>
      </c>
      <c r="F671" s="6" t="s">
        <v>345</v>
      </c>
      <c r="G671" s="6" t="s">
        <v>100</v>
      </c>
      <c r="H671" s="6" t="s">
        <v>3027</v>
      </c>
      <c r="I671" s="6" t="s">
        <v>637</v>
      </c>
      <c r="J671" s="6" t="s">
        <v>19</v>
      </c>
      <c r="K671" s="6" t="s">
        <v>2354</v>
      </c>
      <c r="L671" s="6">
        <v>1885</v>
      </c>
      <c r="M671" s="6">
        <v>15</v>
      </c>
      <c r="N671" s="6" t="s">
        <v>2939</v>
      </c>
      <c r="R671" s="6" t="s">
        <v>3952</v>
      </c>
      <c r="S671" s="6" t="s">
        <v>4046</v>
      </c>
      <c r="T671" s="6" t="s">
        <v>3952</v>
      </c>
      <c r="X671" s="6" t="s">
        <v>1998</v>
      </c>
      <c r="Y671" s="6">
        <v>0</v>
      </c>
      <c r="Z671" s="6">
        <v>0</v>
      </c>
      <c r="AA671" s="6" t="s">
        <v>1395</v>
      </c>
      <c r="AB671" s="6" t="s">
        <v>1395</v>
      </c>
      <c r="AC671" s="6" t="s">
        <v>1395</v>
      </c>
      <c r="AG671" cm="1">
        <f t="array" ref="AG671">SUMPRODUCT(--(INDEX('1900 Bastrop 0001 Clean'!A:AF, MATCH(A671 &amp; "|" &amp; B671, '1900 Bastrop 0001 Clean'!A:A &amp; "|" &amp; '1900 Bastrop 0001 Clean'!B:B, 0), 0) &lt;&gt; '1900 Bastrop 0001 Raw'!A671:AF671))</f>
        <v>1</v>
      </c>
    </row>
    <row r="672" spans="1:33">
      <c r="A672" s="6">
        <v>21</v>
      </c>
      <c r="B672" s="6">
        <v>116</v>
      </c>
      <c r="D672" s="6">
        <v>1</v>
      </c>
      <c r="E672" s="6">
        <v>1151</v>
      </c>
      <c r="F672" s="6" t="s">
        <v>345</v>
      </c>
      <c r="G672" s="6" t="s">
        <v>2764</v>
      </c>
      <c r="H672" s="6" t="s">
        <v>3027</v>
      </c>
      <c r="I672" s="6" t="s">
        <v>637</v>
      </c>
      <c r="J672" s="6" t="s">
        <v>19</v>
      </c>
      <c r="K672" s="6" t="s">
        <v>2128</v>
      </c>
      <c r="L672" s="6">
        <v>1887</v>
      </c>
      <c r="M672" s="6">
        <v>13</v>
      </c>
      <c r="N672" s="6" t="s">
        <v>2939</v>
      </c>
      <c r="R672" s="6" t="s">
        <v>3952</v>
      </c>
      <c r="S672" s="6" t="s">
        <v>4046</v>
      </c>
      <c r="T672" s="6" t="s">
        <v>3952</v>
      </c>
      <c r="X672" s="6" t="s">
        <v>1998</v>
      </c>
      <c r="Y672" s="6">
        <v>0</v>
      </c>
      <c r="Z672" s="6">
        <v>2</v>
      </c>
      <c r="AA672" s="6" t="s">
        <v>1395</v>
      </c>
      <c r="AB672" s="6" t="s">
        <v>1395</v>
      </c>
      <c r="AC672" s="6" t="s">
        <v>1395</v>
      </c>
      <c r="AG672" cm="1">
        <f t="array" ref="AG672">SUMPRODUCT(--(INDEX('1900 Bastrop 0001 Clean'!A:AF, MATCH(A672 &amp; "|" &amp; B672, '1900 Bastrop 0001 Clean'!A:A &amp; "|" &amp; '1900 Bastrop 0001 Clean'!B:B, 0), 0) &lt;&gt; '1900 Bastrop 0001 Raw'!A672:AF672))</f>
        <v>1</v>
      </c>
    </row>
    <row r="673" spans="1:33">
      <c r="A673" s="6">
        <v>22</v>
      </c>
      <c r="B673" s="6">
        <v>116</v>
      </c>
      <c r="D673" s="6">
        <v>1</v>
      </c>
      <c r="E673" s="6">
        <v>1151</v>
      </c>
      <c r="F673" s="6" t="s">
        <v>345</v>
      </c>
      <c r="G673" s="6" t="s">
        <v>4344</v>
      </c>
      <c r="H673" s="6" t="s">
        <v>3108</v>
      </c>
      <c r="I673" s="6" t="s">
        <v>637</v>
      </c>
      <c r="J673" s="6" t="s">
        <v>24</v>
      </c>
      <c r="K673" s="6" t="s">
        <v>2173</v>
      </c>
      <c r="L673" s="6">
        <v>1888</v>
      </c>
      <c r="M673" s="6">
        <v>11</v>
      </c>
      <c r="N673" s="6" t="s">
        <v>2939</v>
      </c>
      <c r="R673" s="6" t="s">
        <v>3952</v>
      </c>
      <c r="S673" s="6" t="s">
        <v>4046</v>
      </c>
      <c r="T673" s="6" t="s">
        <v>3952</v>
      </c>
      <c r="X673" s="6" t="s">
        <v>4039</v>
      </c>
      <c r="Z673" s="6">
        <v>4</v>
      </c>
      <c r="AA673" s="6" t="s">
        <v>1395</v>
      </c>
      <c r="AB673" s="6" t="s">
        <v>1395</v>
      </c>
      <c r="AC673" s="6" t="s">
        <v>1395</v>
      </c>
      <c r="AG673" cm="1">
        <f t="array" ref="AG673">SUMPRODUCT(--(INDEX('1900 Bastrop 0001 Clean'!A:AF, MATCH(A673 &amp; "|" &amp; B673, '1900 Bastrop 0001 Clean'!A:A &amp; "|" &amp; '1900 Bastrop 0001 Clean'!B:B, 0), 0) &lt;&gt; '1900 Bastrop 0001 Raw'!A673:AF673))</f>
        <v>1</v>
      </c>
    </row>
    <row r="674" spans="1:33">
      <c r="A674" s="6">
        <v>23</v>
      </c>
      <c r="B674" s="6">
        <v>117</v>
      </c>
      <c r="D674" s="6">
        <v>1</v>
      </c>
      <c r="E674" s="6">
        <v>116</v>
      </c>
      <c r="F674" s="6" t="s">
        <v>4345</v>
      </c>
      <c r="G674" s="6" t="s">
        <v>4346</v>
      </c>
      <c r="H674" s="6" t="s">
        <v>3949</v>
      </c>
      <c r="I674" s="6" t="s">
        <v>20</v>
      </c>
      <c r="J674" s="6" t="s">
        <v>19</v>
      </c>
      <c r="K674" s="6" t="s">
        <v>2173</v>
      </c>
      <c r="L674" s="6">
        <v>1850</v>
      </c>
      <c r="M674" s="6">
        <v>49</v>
      </c>
      <c r="N674" s="6" t="s">
        <v>2933</v>
      </c>
      <c r="O674" s="6">
        <v>23</v>
      </c>
      <c r="R674" s="6" t="s">
        <v>4034</v>
      </c>
      <c r="S674" s="6" t="s">
        <v>3955</v>
      </c>
      <c r="T674" s="6" t="s">
        <v>3955</v>
      </c>
      <c r="X674" s="6" t="s">
        <v>32</v>
      </c>
      <c r="AA674" s="6" t="s">
        <v>1395</v>
      </c>
      <c r="AB674" s="6" t="s">
        <v>1395</v>
      </c>
      <c r="AC674" s="6" t="s">
        <v>1395</v>
      </c>
      <c r="AD674" s="6" t="s">
        <v>3951</v>
      </c>
      <c r="AE674" s="6" t="s">
        <v>261</v>
      </c>
      <c r="AF674" s="6" t="s">
        <v>261</v>
      </c>
      <c r="AG674" cm="1">
        <f t="array" ref="AG674">SUMPRODUCT(--(INDEX('1900 Bastrop 0001 Clean'!A:AF, MATCH(A674 &amp; "|" &amp; B674, '1900 Bastrop 0001 Clean'!A:A &amp; "|" &amp; '1900 Bastrop 0001 Clean'!B:B, 0), 0) &lt;&gt; '1900 Bastrop 0001 Raw'!A674:AF674))</f>
        <v>0</v>
      </c>
    </row>
    <row r="675" spans="1:33">
      <c r="A675" s="6">
        <v>24</v>
      </c>
      <c r="B675" s="6">
        <v>117</v>
      </c>
      <c r="D675" s="6">
        <v>1</v>
      </c>
      <c r="E675" s="6">
        <v>116</v>
      </c>
      <c r="F675" s="6" t="s">
        <v>4345</v>
      </c>
      <c r="G675" s="6" t="s">
        <v>776</v>
      </c>
      <c r="H675" s="6" t="s">
        <v>2936</v>
      </c>
      <c r="I675" s="6" t="s">
        <v>20</v>
      </c>
      <c r="J675" s="6" t="s">
        <v>24</v>
      </c>
      <c r="K675" s="6" t="s">
        <v>1971</v>
      </c>
      <c r="L675" s="6">
        <v>1864</v>
      </c>
      <c r="M675" s="6">
        <v>36</v>
      </c>
      <c r="N675" s="6" t="s">
        <v>2933</v>
      </c>
      <c r="O675" s="6">
        <v>23</v>
      </c>
      <c r="P675" s="6">
        <v>11</v>
      </c>
      <c r="Q675" s="6">
        <v>9</v>
      </c>
      <c r="R675" s="6" t="s">
        <v>3952</v>
      </c>
      <c r="S675" s="6" t="s">
        <v>4108</v>
      </c>
      <c r="T675" s="6" t="s">
        <v>4034</v>
      </c>
      <c r="AA675" s="6" t="s">
        <v>1395</v>
      </c>
      <c r="AB675" s="6" t="s">
        <v>1395</v>
      </c>
      <c r="AC675" s="6" t="s">
        <v>1395</v>
      </c>
      <c r="AG675" cm="1">
        <f t="array" ref="AG675">SUMPRODUCT(--(INDEX('1900 Bastrop 0001 Clean'!A:AF, MATCH(A675 &amp; "|" &amp; B675, '1900 Bastrop 0001 Clean'!A:A &amp; "|" &amp; '1900 Bastrop 0001 Clean'!B:B, 0), 0) &lt;&gt; '1900 Bastrop 0001 Raw'!A675:AF675))</f>
        <v>0</v>
      </c>
    </row>
    <row r="676" spans="1:33">
      <c r="A676" s="6">
        <v>25</v>
      </c>
      <c r="B676" s="6">
        <v>117</v>
      </c>
      <c r="D676" s="6">
        <v>1</v>
      </c>
      <c r="E676" s="6">
        <v>116</v>
      </c>
      <c r="F676" s="6" t="s">
        <v>4345</v>
      </c>
      <c r="G676" s="6" t="s">
        <v>2587</v>
      </c>
      <c r="H676" s="6" t="s">
        <v>2938</v>
      </c>
      <c r="I676" s="6" t="s">
        <v>20</v>
      </c>
      <c r="J676" s="6" t="s">
        <v>24</v>
      </c>
      <c r="K676" s="6" t="s">
        <v>2173</v>
      </c>
      <c r="L676" s="6">
        <v>1878</v>
      </c>
      <c r="M676" s="6">
        <v>21</v>
      </c>
      <c r="N676" s="6" t="s">
        <v>2939</v>
      </c>
      <c r="R676" s="6" t="s">
        <v>3952</v>
      </c>
      <c r="S676" s="6" t="s">
        <v>4034</v>
      </c>
      <c r="T676" s="6" t="s">
        <v>3952</v>
      </c>
      <c r="AA676" s="6" t="s">
        <v>1395</v>
      </c>
      <c r="AB676" s="6" t="s">
        <v>1395</v>
      </c>
      <c r="AC676" s="6" t="s">
        <v>1395</v>
      </c>
      <c r="AG676" cm="1">
        <f t="array" ref="AG676">SUMPRODUCT(--(INDEX('1900 Bastrop 0001 Clean'!A:AF, MATCH(A676 &amp; "|" &amp; B676, '1900 Bastrop 0001 Clean'!A:A &amp; "|" &amp; '1900 Bastrop 0001 Clean'!B:B, 0), 0) &lt;&gt; '1900 Bastrop 0001 Raw'!A676:AF676))</f>
        <v>0</v>
      </c>
    </row>
    <row r="677" spans="1:33">
      <c r="A677" s="6">
        <v>26</v>
      </c>
      <c r="B677" s="6">
        <v>117</v>
      </c>
      <c r="D677" s="6">
        <v>1</v>
      </c>
      <c r="E677" s="6">
        <v>116</v>
      </c>
      <c r="F677" s="6" t="s">
        <v>4345</v>
      </c>
      <c r="G677" s="6" t="s">
        <v>4347</v>
      </c>
      <c r="H677" s="6" t="s">
        <v>2938</v>
      </c>
      <c r="I677" s="6" t="s">
        <v>20</v>
      </c>
      <c r="J677" s="6" t="s">
        <v>24</v>
      </c>
      <c r="K677" s="6" t="s">
        <v>1971</v>
      </c>
      <c r="L677" s="6">
        <v>1881</v>
      </c>
      <c r="M677" s="6">
        <v>19</v>
      </c>
      <c r="N677" s="6" t="s">
        <v>2939</v>
      </c>
      <c r="R677" s="6" t="s">
        <v>3952</v>
      </c>
      <c r="S677" s="6" t="s">
        <v>4034</v>
      </c>
      <c r="T677" s="6" t="s">
        <v>3952</v>
      </c>
      <c r="AA677" s="6" t="s">
        <v>1395</v>
      </c>
      <c r="AB677" s="6" t="s">
        <v>1395</v>
      </c>
      <c r="AC677" s="6" t="s">
        <v>1395</v>
      </c>
      <c r="AG677" cm="1">
        <f t="array" ref="AG677">SUMPRODUCT(--(INDEX('1900 Bastrop 0001 Clean'!A:AF, MATCH(A677 &amp; "|" &amp; B677, '1900 Bastrop 0001 Clean'!A:A &amp; "|" &amp; '1900 Bastrop 0001 Clean'!B:B, 0), 0) &lt;&gt; '1900 Bastrop 0001 Raw'!A677:AF677))</f>
        <v>0</v>
      </c>
    </row>
    <row r="678" spans="1:33">
      <c r="A678" s="6">
        <v>27</v>
      </c>
      <c r="B678" s="6">
        <v>117</v>
      </c>
      <c r="D678" s="6">
        <v>1</v>
      </c>
      <c r="E678" s="6">
        <v>116</v>
      </c>
      <c r="F678" s="6" t="s">
        <v>4345</v>
      </c>
      <c r="G678" s="6" t="s">
        <v>3400</v>
      </c>
      <c r="H678" s="6" t="s">
        <v>2938</v>
      </c>
      <c r="I678" s="6" t="s">
        <v>20</v>
      </c>
      <c r="J678" s="6" t="s">
        <v>24</v>
      </c>
      <c r="K678" s="6" t="s">
        <v>2161</v>
      </c>
      <c r="L678" s="6">
        <v>1886</v>
      </c>
      <c r="M678" s="6">
        <v>14</v>
      </c>
      <c r="N678" s="6" t="s">
        <v>2939</v>
      </c>
      <c r="R678" s="6" t="s">
        <v>3952</v>
      </c>
      <c r="S678" s="6" t="s">
        <v>4034</v>
      </c>
      <c r="T678" s="6" t="s">
        <v>3952</v>
      </c>
      <c r="X678" s="6" t="s">
        <v>4039</v>
      </c>
      <c r="Z678" s="6">
        <v>3</v>
      </c>
      <c r="AA678" s="6" t="s">
        <v>1395</v>
      </c>
      <c r="AB678" s="6" t="s">
        <v>1395</v>
      </c>
      <c r="AC678" s="6" t="s">
        <v>1395</v>
      </c>
      <c r="AG678" cm="1">
        <f t="array" ref="AG678">SUMPRODUCT(--(INDEX('1900 Bastrop 0001 Clean'!A:AF, MATCH(A678 &amp; "|" &amp; B678, '1900 Bastrop 0001 Clean'!A:A &amp; "|" &amp; '1900 Bastrop 0001 Clean'!B:B, 0), 0) &lt;&gt; '1900 Bastrop 0001 Raw'!A678:AF678))</f>
        <v>0</v>
      </c>
    </row>
    <row r="679" spans="1:33">
      <c r="A679" s="6">
        <v>28</v>
      </c>
      <c r="B679" s="6">
        <v>117</v>
      </c>
      <c r="D679" s="6">
        <v>1</v>
      </c>
      <c r="E679" s="6">
        <v>116</v>
      </c>
      <c r="F679" s="6" t="s">
        <v>4345</v>
      </c>
      <c r="G679" s="6" t="s">
        <v>3116</v>
      </c>
      <c r="H679" s="6" t="s">
        <v>2938</v>
      </c>
      <c r="I679" s="6" t="s">
        <v>20</v>
      </c>
      <c r="J679" s="6" t="s">
        <v>24</v>
      </c>
      <c r="K679" s="6" t="s">
        <v>1971</v>
      </c>
      <c r="L679" s="6">
        <v>1888</v>
      </c>
      <c r="M679" s="6">
        <v>12</v>
      </c>
      <c r="N679" s="6" t="s">
        <v>2939</v>
      </c>
      <c r="R679" s="6" t="s">
        <v>3952</v>
      </c>
      <c r="S679" s="6" t="s">
        <v>4034</v>
      </c>
      <c r="T679" s="6" t="s">
        <v>3952</v>
      </c>
      <c r="X679" s="6" t="s">
        <v>4039</v>
      </c>
      <c r="Z679" s="6">
        <v>3</v>
      </c>
      <c r="AA679" s="6" t="s">
        <v>1395</v>
      </c>
      <c r="AB679" s="6" t="s">
        <v>1395</v>
      </c>
      <c r="AC679" s="6" t="s">
        <v>1395</v>
      </c>
      <c r="AG679" cm="1">
        <f t="array" ref="AG679">SUMPRODUCT(--(INDEX('1900 Bastrop 0001 Clean'!A:AF, MATCH(A679 &amp; "|" &amp; B679, '1900 Bastrop 0001 Clean'!A:A &amp; "|" &amp; '1900 Bastrop 0001 Clean'!B:B, 0), 0) &lt;&gt; '1900 Bastrop 0001 Raw'!A679:AF679))</f>
        <v>0</v>
      </c>
    </row>
    <row r="680" spans="1:33">
      <c r="A680" s="6">
        <v>29</v>
      </c>
      <c r="B680" s="6">
        <v>117</v>
      </c>
      <c r="D680" s="6">
        <v>1</v>
      </c>
      <c r="E680" s="6">
        <v>116</v>
      </c>
      <c r="F680" s="6" t="s">
        <v>4345</v>
      </c>
      <c r="G680" s="6" t="s">
        <v>1648</v>
      </c>
      <c r="H680" s="6" t="s">
        <v>2938</v>
      </c>
      <c r="I680" s="6" t="s">
        <v>20</v>
      </c>
      <c r="J680" s="6" t="s">
        <v>24</v>
      </c>
      <c r="K680" s="6" t="s">
        <v>2161</v>
      </c>
      <c r="L680" s="6">
        <v>1891</v>
      </c>
      <c r="M680" s="6">
        <v>8</v>
      </c>
      <c r="N680" s="6" t="s">
        <v>2939</v>
      </c>
      <c r="R680" s="6" t="s">
        <v>3952</v>
      </c>
      <c r="S680" s="6" t="s">
        <v>4034</v>
      </c>
      <c r="T680" s="6" t="s">
        <v>3952</v>
      </c>
      <c r="Z680" s="6">
        <v>0</v>
      </c>
      <c r="AA680" s="6" t="s">
        <v>92</v>
      </c>
      <c r="AB680" s="6" t="s">
        <v>92</v>
      </c>
      <c r="AC680" s="6" t="s">
        <v>1395</v>
      </c>
      <c r="AG680" cm="1">
        <f t="array" ref="AG680">SUMPRODUCT(--(INDEX('1900 Bastrop 0001 Clean'!A:AF, MATCH(A680 &amp; "|" &amp; B680, '1900 Bastrop 0001 Clean'!A:A &amp; "|" &amp; '1900 Bastrop 0001 Clean'!B:B, 0), 0) &lt;&gt; '1900 Bastrop 0001 Raw'!A680:AF680))</f>
        <v>0</v>
      </c>
    </row>
    <row r="681" spans="1:33">
      <c r="A681" s="6">
        <v>30</v>
      </c>
      <c r="B681" s="6">
        <v>117</v>
      </c>
      <c r="D681" s="6">
        <v>1</v>
      </c>
      <c r="E681" s="6">
        <v>116</v>
      </c>
      <c r="F681" s="6" t="s">
        <v>4345</v>
      </c>
      <c r="G681" s="6" t="s">
        <v>3199</v>
      </c>
      <c r="H681" s="6" t="s">
        <v>2944</v>
      </c>
      <c r="I681" s="6" t="s">
        <v>20</v>
      </c>
      <c r="J681" s="6" t="s">
        <v>19</v>
      </c>
      <c r="K681" s="6" t="s">
        <v>2033</v>
      </c>
      <c r="L681" s="6">
        <v>1895</v>
      </c>
      <c r="M681" s="6">
        <v>5</v>
      </c>
      <c r="N681" s="6" t="s">
        <v>2939</v>
      </c>
      <c r="R681" s="6" t="s">
        <v>3952</v>
      </c>
      <c r="S681" s="6" t="s">
        <v>4034</v>
      </c>
      <c r="T681" s="6" t="s">
        <v>3952</v>
      </c>
      <c r="AG681" cm="1">
        <f t="array" ref="AG681">SUMPRODUCT(--(INDEX('1900 Bastrop 0001 Clean'!A:AF, MATCH(A681 &amp; "|" &amp; B681, '1900 Bastrop 0001 Clean'!A:A &amp; "|" &amp; '1900 Bastrop 0001 Clean'!B:B, 0), 0) &lt;&gt; '1900 Bastrop 0001 Raw'!A681:AF681))</f>
        <v>0</v>
      </c>
    </row>
    <row r="682" spans="1:33">
      <c r="A682" s="6">
        <v>31</v>
      </c>
      <c r="B682" s="6">
        <v>117</v>
      </c>
      <c r="D682" s="6">
        <v>1</v>
      </c>
      <c r="E682" s="6">
        <v>116</v>
      </c>
      <c r="F682" s="6" t="s">
        <v>4345</v>
      </c>
      <c r="G682" s="6" t="s">
        <v>1971</v>
      </c>
      <c r="H682" s="6" t="s">
        <v>2938</v>
      </c>
      <c r="I682" s="6" t="s">
        <v>20</v>
      </c>
      <c r="J682" s="6" t="s">
        <v>24</v>
      </c>
      <c r="K682" s="6" t="s">
        <v>2190</v>
      </c>
      <c r="L682" s="6">
        <v>1896</v>
      </c>
      <c r="M682" s="6">
        <v>3</v>
      </c>
      <c r="N682" s="6" t="s">
        <v>2939</v>
      </c>
      <c r="R682" s="6" t="s">
        <v>3952</v>
      </c>
      <c r="S682" s="6" t="s">
        <v>4034</v>
      </c>
      <c r="T682" s="6" t="s">
        <v>3952</v>
      </c>
      <c r="AG682" cm="1">
        <f t="array" ref="AG682">SUMPRODUCT(--(INDEX('1900 Bastrop 0001 Clean'!A:AF, MATCH(A682 &amp; "|" &amp; B682, '1900 Bastrop 0001 Clean'!A:A &amp; "|" &amp; '1900 Bastrop 0001 Clean'!B:B, 0), 0) &lt;&gt; '1900 Bastrop 0001 Raw'!A682:AF682))</f>
        <v>0</v>
      </c>
    </row>
    <row r="683" spans="1:33">
      <c r="A683" s="6">
        <v>32</v>
      </c>
      <c r="B683" s="6">
        <v>117</v>
      </c>
      <c r="D683" s="6">
        <v>1</v>
      </c>
      <c r="E683" s="6">
        <v>116</v>
      </c>
      <c r="F683" s="6" t="s">
        <v>4345</v>
      </c>
      <c r="G683" s="6" t="s">
        <v>4348</v>
      </c>
      <c r="H683" s="6" t="s">
        <v>2938</v>
      </c>
      <c r="I683" s="6" t="s">
        <v>20</v>
      </c>
      <c r="J683" s="6" t="s">
        <v>24</v>
      </c>
      <c r="K683" s="6" t="s">
        <v>2190</v>
      </c>
      <c r="L683" s="6">
        <v>1896</v>
      </c>
      <c r="M683" s="6">
        <v>3</v>
      </c>
      <c r="N683" s="6" t="s">
        <v>2939</v>
      </c>
      <c r="R683" s="6" t="s">
        <v>3952</v>
      </c>
      <c r="S683" s="6" t="s">
        <v>4034</v>
      </c>
      <c r="T683" s="6" t="s">
        <v>3952</v>
      </c>
      <c r="AE683" s="6" t="s">
        <v>261</v>
      </c>
      <c r="AG683" cm="1">
        <f t="array" ref="AG683">SUMPRODUCT(--(INDEX('1900 Bastrop 0001 Clean'!A:AF, MATCH(A683 &amp; "|" &amp; B683, '1900 Bastrop 0001 Clean'!A:A &amp; "|" &amp; '1900 Bastrop 0001 Clean'!B:B, 0), 0) &lt;&gt; '1900 Bastrop 0001 Raw'!A683:AF683))</f>
        <v>0</v>
      </c>
    </row>
    <row r="684" spans="1:33">
      <c r="A684" s="6">
        <v>33</v>
      </c>
      <c r="B684" s="6">
        <v>117</v>
      </c>
      <c r="D684" s="6">
        <v>1</v>
      </c>
      <c r="E684" s="6">
        <v>116</v>
      </c>
      <c r="F684" s="6" t="s">
        <v>4345</v>
      </c>
      <c r="G684" s="6" t="s">
        <v>4349</v>
      </c>
      <c r="H684" s="6" t="s">
        <v>2938</v>
      </c>
      <c r="I684" s="6" t="s">
        <v>20</v>
      </c>
      <c r="J684" s="6" t="s">
        <v>24</v>
      </c>
      <c r="K684" s="6" t="s">
        <v>2128</v>
      </c>
      <c r="L684" s="6">
        <v>1899</v>
      </c>
      <c r="M684" s="6">
        <v>1</v>
      </c>
      <c r="N684" s="6" t="s">
        <v>2939</v>
      </c>
      <c r="R684" s="6" t="s">
        <v>3952</v>
      </c>
      <c r="S684" s="6" t="s">
        <v>4034</v>
      </c>
      <c r="T684" s="6" t="s">
        <v>3952</v>
      </c>
      <c r="AG684" cm="1">
        <f t="array" ref="AG684">SUMPRODUCT(--(INDEX('1900 Bastrop 0001 Clean'!A:AF, MATCH(A684 &amp; "|" &amp; B684, '1900 Bastrop 0001 Clean'!A:A &amp; "|" &amp; '1900 Bastrop 0001 Clean'!B:B, 0), 0) &lt;&gt; '1900 Bastrop 0001 Raw'!A684:AF684))</f>
        <v>0</v>
      </c>
    </row>
    <row r="685" spans="1:33">
      <c r="A685" s="6">
        <v>34</v>
      </c>
      <c r="B685" s="6">
        <v>117</v>
      </c>
      <c r="D685" s="6">
        <v>1</v>
      </c>
      <c r="E685" s="6">
        <v>116</v>
      </c>
      <c r="F685" s="6" t="s">
        <v>2271</v>
      </c>
      <c r="G685" s="6" t="s">
        <v>4350</v>
      </c>
      <c r="H685" s="6" t="s">
        <v>2953</v>
      </c>
      <c r="I685" s="6" t="s">
        <v>637</v>
      </c>
      <c r="J685" s="6" t="s">
        <v>19</v>
      </c>
      <c r="K685" s="6" t="s">
        <v>1971</v>
      </c>
      <c r="L685" s="6">
        <v>1875</v>
      </c>
      <c r="M685" s="6">
        <v>25</v>
      </c>
      <c r="N685" s="6" t="s">
        <v>2939</v>
      </c>
      <c r="R685" s="6" t="s">
        <v>3952</v>
      </c>
      <c r="T685" s="6" t="s">
        <v>3952</v>
      </c>
      <c r="X685" s="6" t="s">
        <v>1998</v>
      </c>
      <c r="Y685" s="6">
        <v>0</v>
      </c>
      <c r="AA685" s="6" t="s">
        <v>1395</v>
      </c>
      <c r="AB685" s="6" t="s">
        <v>1395</v>
      </c>
      <c r="AC685" s="6" t="s">
        <v>1395</v>
      </c>
      <c r="AE685" s="6" t="s">
        <v>261</v>
      </c>
      <c r="AG685" cm="1">
        <f t="array" ref="AG685">SUMPRODUCT(--(INDEX('1900 Bastrop 0001 Clean'!A:AF, MATCH(A685 &amp; "|" &amp; B685, '1900 Bastrop 0001 Clean'!A:A &amp; "|" &amp; '1900 Bastrop 0001 Clean'!B:B, 0), 0) &lt;&gt; '1900 Bastrop 0001 Raw'!A685:AF685))</f>
        <v>0</v>
      </c>
    </row>
    <row r="686" spans="1:33">
      <c r="A686" s="6">
        <v>35</v>
      </c>
      <c r="B686" s="6">
        <v>118</v>
      </c>
      <c r="D686" s="6">
        <v>1</v>
      </c>
      <c r="E686" s="6">
        <v>17</v>
      </c>
      <c r="F686" s="6" t="s">
        <v>75</v>
      </c>
      <c r="G686" s="6" t="s">
        <v>95</v>
      </c>
      <c r="H686" s="6" t="s">
        <v>3949</v>
      </c>
      <c r="I686" s="6" t="s">
        <v>637</v>
      </c>
      <c r="J686" s="6" t="s">
        <v>19</v>
      </c>
      <c r="K686" s="6" t="s">
        <v>2354</v>
      </c>
      <c r="L686" s="6">
        <v>1855</v>
      </c>
      <c r="M686" s="6">
        <v>45</v>
      </c>
      <c r="N686" s="6" t="s">
        <v>2933</v>
      </c>
      <c r="O686" s="6">
        <v>20</v>
      </c>
      <c r="R686" s="6" t="s">
        <v>3952</v>
      </c>
      <c r="X686" s="6" t="s">
        <v>32</v>
      </c>
      <c r="Y686" s="6">
        <v>0</v>
      </c>
      <c r="AA686" s="6" t="s">
        <v>92</v>
      </c>
      <c r="AB686" s="6" t="s">
        <v>92</v>
      </c>
      <c r="AC686" s="6" t="s">
        <v>1395</v>
      </c>
      <c r="AD686" s="6" t="s">
        <v>3951</v>
      </c>
      <c r="AE686" s="6" t="s">
        <v>261</v>
      </c>
      <c r="AF686" s="6" t="s">
        <v>261</v>
      </c>
      <c r="AG686" cm="1">
        <f t="array" ref="AG686">SUMPRODUCT(--(INDEX('1900 Bastrop 0001 Clean'!A:AF, MATCH(A686 &amp; "|" &amp; B686, '1900 Bastrop 0001 Clean'!A:A &amp; "|" &amp; '1900 Bastrop 0001 Clean'!B:B, 0), 0) &lt;&gt; '1900 Bastrop 0001 Raw'!A686:AF686))</f>
        <v>1</v>
      </c>
    </row>
    <row r="687" spans="1:33">
      <c r="A687" s="6">
        <v>36</v>
      </c>
      <c r="B687" s="6">
        <v>118</v>
      </c>
      <c r="D687" s="6">
        <v>1</v>
      </c>
      <c r="E687" s="6">
        <v>17</v>
      </c>
      <c r="F687" s="6" t="s">
        <v>75</v>
      </c>
      <c r="G687" s="6" t="s">
        <v>3203</v>
      </c>
      <c r="H687" s="6" t="s">
        <v>2936</v>
      </c>
      <c r="I687" s="6" t="s">
        <v>637</v>
      </c>
      <c r="J687" s="6" t="s">
        <v>24</v>
      </c>
      <c r="K687" s="6" t="s">
        <v>2526</v>
      </c>
      <c r="L687" s="6">
        <v>1861</v>
      </c>
      <c r="M687" s="6">
        <v>38</v>
      </c>
      <c r="N687" s="6" t="s">
        <v>2933</v>
      </c>
      <c r="O687" s="6">
        <v>20</v>
      </c>
      <c r="P687" s="6">
        <v>10</v>
      </c>
      <c r="Q687" s="6">
        <v>9</v>
      </c>
      <c r="R687" s="6" t="s">
        <v>3952</v>
      </c>
      <c r="AA687" s="6" t="s">
        <v>1395</v>
      </c>
      <c r="AB687" s="6" t="s">
        <v>1395</v>
      </c>
      <c r="AC687" s="6" t="s">
        <v>1395</v>
      </c>
      <c r="AD687" s="6" t="s">
        <v>3956</v>
      </c>
      <c r="AG687" cm="1">
        <f t="array" ref="AG687">SUMPRODUCT(--(INDEX('1900 Bastrop 0001 Clean'!A:AF, MATCH(A687 &amp; "|" &amp; B687, '1900 Bastrop 0001 Clean'!A:A &amp; "|" &amp; '1900 Bastrop 0001 Clean'!B:B, 0), 0) &lt;&gt; '1900 Bastrop 0001 Raw'!A687:AF687))</f>
        <v>1</v>
      </c>
    </row>
    <row r="688" spans="1:33">
      <c r="A688" s="6">
        <v>37</v>
      </c>
      <c r="B688" s="6">
        <v>118</v>
      </c>
      <c r="D688" s="6">
        <v>1</v>
      </c>
      <c r="E688" s="6">
        <v>17</v>
      </c>
      <c r="F688" s="6" t="s">
        <v>75</v>
      </c>
      <c r="G688" s="6" t="s">
        <v>4351</v>
      </c>
      <c r="H688" s="6" t="s">
        <v>2938</v>
      </c>
      <c r="I688" s="6" t="s">
        <v>637</v>
      </c>
      <c r="J688" s="6" t="s">
        <v>24</v>
      </c>
      <c r="K688" s="6" t="s">
        <v>2128</v>
      </c>
      <c r="L688" s="6">
        <v>1880</v>
      </c>
      <c r="M688" s="6">
        <v>20</v>
      </c>
      <c r="N688" s="6" t="s">
        <v>2939</v>
      </c>
      <c r="R688" s="6" t="s">
        <v>3952</v>
      </c>
      <c r="S688" s="6" t="s">
        <v>3952</v>
      </c>
      <c r="T688" s="6" t="s">
        <v>3952</v>
      </c>
      <c r="X688" s="6" t="s">
        <v>1998</v>
      </c>
      <c r="Y688" s="6">
        <v>0</v>
      </c>
      <c r="AA688" s="6" t="s">
        <v>1395</v>
      </c>
      <c r="AB688" s="6" t="s">
        <v>1395</v>
      </c>
      <c r="AC688" s="6" t="s">
        <v>1395</v>
      </c>
      <c r="AG688" cm="1">
        <f t="array" ref="AG688">SUMPRODUCT(--(INDEX('1900 Bastrop 0001 Clean'!A:AF, MATCH(A688 &amp; "|" &amp; B688, '1900 Bastrop 0001 Clean'!A:A &amp; "|" &amp; '1900 Bastrop 0001 Clean'!B:B, 0), 0) &lt;&gt; '1900 Bastrop 0001 Raw'!A688:AF688))</f>
        <v>1</v>
      </c>
    </row>
    <row r="689" spans="1:33">
      <c r="A689" s="6">
        <v>38</v>
      </c>
      <c r="B689" s="6">
        <v>118</v>
      </c>
      <c r="D689" s="6">
        <v>1</v>
      </c>
      <c r="E689" s="6">
        <v>17</v>
      </c>
      <c r="F689" s="6" t="s">
        <v>75</v>
      </c>
      <c r="G689" s="6" t="s">
        <v>615</v>
      </c>
      <c r="H689" s="6" t="s">
        <v>2944</v>
      </c>
      <c r="I689" s="6" t="s">
        <v>637</v>
      </c>
      <c r="J689" s="6" t="s">
        <v>19</v>
      </c>
      <c r="K689" s="6" t="s">
        <v>2230</v>
      </c>
      <c r="L689" s="6">
        <v>1882</v>
      </c>
      <c r="M689" s="6">
        <v>17</v>
      </c>
      <c r="N689" s="6" t="s">
        <v>2939</v>
      </c>
      <c r="R689" s="6" t="s">
        <v>3952</v>
      </c>
      <c r="S689" s="6" t="s">
        <v>3952</v>
      </c>
      <c r="T689" s="6" t="s">
        <v>3952</v>
      </c>
      <c r="X689" s="6" t="s">
        <v>1998</v>
      </c>
      <c r="Y689" s="6">
        <v>0</v>
      </c>
      <c r="Z689" s="6">
        <v>0</v>
      </c>
      <c r="AA689" s="6" t="s">
        <v>1395</v>
      </c>
      <c r="AB689" s="6" t="s">
        <v>1395</v>
      </c>
      <c r="AC689" s="6" t="s">
        <v>1395</v>
      </c>
      <c r="AG689" cm="1">
        <f t="array" ref="AG689">SUMPRODUCT(--(INDEX('1900 Bastrop 0001 Clean'!A:AF, MATCH(A689 &amp; "|" &amp; B689, '1900 Bastrop 0001 Clean'!A:A &amp; "|" &amp; '1900 Bastrop 0001 Clean'!B:B, 0), 0) &lt;&gt; '1900 Bastrop 0001 Raw'!A689:AF689))</f>
        <v>1</v>
      </c>
    </row>
    <row r="690" spans="1:33">
      <c r="A690" s="6">
        <v>39</v>
      </c>
      <c r="B690" s="6">
        <v>118</v>
      </c>
      <c r="D690" s="6">
        <v>1</v>
      </c>
      <c r="E690" s="6">
        <v>17</v>
      </c>
      <c r="F690" s="6" t="s">
        <v>75</v>
      </c>
      <c r="G690" s="6" t="s">
        <v>100</v>
      </c>
      <c r="H690" s="6" t="s">
        <v>2944</v>
      </c>
      <c r="I690" s="6" t="s">
        <v>637</v>
      </c>
      <c r="J690" s="6" t="s">
        <v>19</v>
      </c>
      <c r="K690" s="6" t="s">
        <v>2161</v>
      </c>
      <c r="L690" s="6">
        <v>1886</v>
      </c>
      <c r="M690" s="6">
        <v>13</v>
      </c>
      <c r="N690" s="6" t="s">
        <v>2939</v>
      </c>
      <c r="R690" s="6" t="s">
        <v>3952</v>
      </c>
      <c r="S690" s="6" t="s">
        <v>3952</v>
      </c>
      <c r="T690" s="6" t="s">
        <v>3952</v>
      </c>
      <c r="X690" s="6" t="s">
        <v>4039</v>
      </c>
      <c r="Z690" s="6">
        <v>4</v>
      </c>
      <c r="AA690" s="6" t="s">
        <v>1395</v>
      </c>
      <c r="AB690" s="6" t="s">
        <v>1395</v>
      </c>
      <c r="AC690" s="6" t="s">
        <v>1395</v>
      </c>
      <c r="AG690" cm="1">
        <f t="array" ref="AG690">SUMPRODUCT(--(INDEX('1900 Bastrop 0001 Clean'!A:AF, MATCH(A690 &amp; "|" &amp; B690, '1900 Bastrop 0001 Clean'!A:A &amp; "|" &amp; '1900 Bastrop 0001 Clean'!B:B, 0), 0) &lt;&gt; '1900 Bastrop 0001 Raw'!A690:AF690))</f>
        <v>1</v>
      </c>
    </row>
    <row r="691" spans="1:33">
      <c r="A691" s="6">
        <v>40</v>
      </c>
      <c r="B691" s="6">
        <v>118</v>
      </c>
      <c r="D691" s="6">
        <v>1</v>
      </c>
      <c r="E691" s="6">
        <v>17</v>
      </c>
      <c r="F691" s="6" t="s">
        <v>75</v>
      </c>
      <c r="G691" s="6" t="s">
        <v>2587</v>
      </c>
      <c r="H691" s="6" t="s">
        <v>2938</v>
      </c>
      <c r="I691" s="6" t="s">
        <v>637</v>
      </c>
      <c r="J691" s="6" t="s">
        <v>24</v>
      </c>
      <c r="K691" s="6" t="s">
        <v>2354</v>
      </c>
      <c r="L691" s="6">
        <v>1889</v>
      </c>
      <c r="M691" s="6">
        <v>11</v>
      </c>
      <c r="N691" s="6" t="s">
        <v>2939</v>
      </c>
      <c r="R691" s="6" t="s">
        <v>3952</v>
      </c>
      <c r="S691" s="6" t="s">
        <v>3952</v>
      </c>
      <c r="T691" s="6" t="s">
        <v>3952</v>
      </c>
      <c r="X691" s="6" t="s">
        <v>4039</v>
      </c>
      <c r="Z691" s="6">
        <v>4</v>
      </c>
      <c r="AA691" s="6" t="s">
        <v>1395</v>
      </c>
      <c r="AB691" s="6" t="s">
        <v>1395</v>
      </c>
      <c r="AC691" s="6" t="s">
        <v>1395</v>
      </c>
      <c r="AG691" cm="1">
        <f t="array" ref="AG691">SUMPRODUCT(--(INDEX('1900 Bastrop 0001 Clean'!A:AF, MATCH(A691 &amp; "|" &amp; B691, '1900 Bastrop 0001 Clean'!A:A &amp; "|" &amp; '1900 Bastrop 0001 Clean'!B:B, 0), 0) &lt;&gt; '1900 Bastrop 0001 Raw'!A691:AF691))</f>
        <v>1</v>
      </c>
    </row>
    <row r="692" spans="1:33">
      <c r="A692" s="6">
        <v>41</v>
      </c>
      <c r="B692" s="6">
        <v>118</v>
      </c>
      <c r="D692" s="6">
        <v>1</v>
      </c>
      <c r="E692" s="6">
        <v>17</v>
      </c>
      <c r="F692" s="6" t="s">
        <v>75</v>
      </c>
      <c r="G692" s="6" t="s">
        <v>1218</v>
      </c>
      <c r="H692" s="6" t="s">
        <v>2944</v>
      </c>
      <c r="I692" s="6" t="s">
        <v>637</v>
      </c>
      <c r="J692" s="6" t="s">
        <v>19</v>
      </c>
      <c r="K692" s="6" t="s">
        <v>2526</v>
      </c>
      <c r="L692" s="6">
        <v>1892</v>
      </c>
      <c r="M692" s="6">
        <v>7</v>
      </c>
      <c r="N692" s="6" t="s">
        <v>2939</v>
      </c>
      <c r="R692" s="6" t="s">
        <v>3952</v>
      </c>
      <c r="S692" s="6" t="s">
        <v>3952</v>
      </c>
      <c r="T692" s="6" t="s">
        <v>3952</v>
      </c>
      <c r="AG692" cm="1">
        <f t="array" ref="AG692">SUMPRODUCT(--(INDEX('1900 Bastrop 0001 Clean'!A:AF, MATCH(A692 &amp; "|" &amp; B692, '1900 Bastrop 0001 Clean'!A:A &amp; "|" &amp; '1900 Bastrop 0001 Clean'!B:B, 0), 0) &lt;&gt; '1900 Bastrop 0001 Raw'!A692:AF692))</f>
        <v>1</v>
      </c>
    </row>
    <row r="693" spans="1:33">
      <c r="A693" s="6">
        <v>42</v>
      </c>
      <c r="B693" s="6">
        <v>118</v>
      </c>
      <c r="D693" s="6">
        <v>1</v>
      </c>
      <c r="E693" s="6">
        <v>17</v>
      </c>
      <c r="F693" s="6" t="s">
        <v>75</v>
      </c>
      <c r="G693" s="6" t="s">
        <v>4352</v>
      </c>
      <c r="H693" s="6" t="s">
        <v>2938</v>
      </c>
      <c r="I693" s="6" t="s">
        <v>637</v>
      </c>
      <c r="J693" s="6" t="s">
        <v>24</v>
      </c>
      <c r="K693" s="6" t="s">
        <v>2526</v>
      </c>
      <c r="L693" s="6">
        <v>1893</v>
      </c>
      <c r="M693" s="6">
        <v>6</v>
      </c>
      <c r="N693" s="6" t="s">
        <v>2939</v>
      </c>
      <c r="R693" s="6" t="s">
        <v>3952</v>
      </c>
      <c r="S693" s="6" t="s">
        <v>3952</v>
      </c>
      <c r="T693" s="6" t="s">
        <v>3952</v>
      </c>
      <c r="AG693" cm="1">
        <f t="array" ref="AG693">SUMPRODUCT(--(INDEX('1900 Bastrop 0001 Clean'!A:AF, MATCH(A693 &amp; "|" &amp; B693, '1900 Bastrop 0001 Clean'!A:A &amp; "|" &amp; '1900 Bastrop 0001 Clean'!B:B, 0), 0) &lt;&gt; '1900 Bastrop 0001 Raw'!A693:AF693))</f>
        <v>1</v>
      </c>
    </row>
    <row r="694" spans="1:33">
      <c r="A694" s="6">
        <v>43</v>
      </c>
      <c r="B694" s="6">
        <v>118</v>
      </c>
      <c r="D694" s="6">
        <v>1</v>
      </c>
      <c r="E694" s="6">
        <v>17</v>
      </c>
      <c r="F694" s="6" t="s">
        <v>75</v>
      </c>
      <c r="G694" s="6" t="s">
        <v>3008</v>
      </c>
      <c r="H694" s="6" t="s">
        <v>2938</v>
      </c>
      <c r="I694" s="6" t="s">
        <v>637</v>
      </c>
      <c r="J694" s="6" t="s">
        <v>24</v>
      </c>
      <c r="K694" s="6" t="s">
        <v>2230</v>
      </c>
      <c r="L694" s="6">
        <v>1894</v>
      </c>
      <c r="M694" s="6">
        <v>5</v>
      </c>
      <c r="N694" s="6" t="s">
        <v>2939</v>
      </c>
      <c r="R694" s="6" t="s">
        <v>3952</v>
      </c>
      <c r="S694" s="6" t="s">
        <v>3952</v>
      </c>
      <c r="T694" s="6" t="s">
        <v>3952</v>
      </c>
      <c r="AG694" cm="1">
        <f t="array" ref="AG694">SUMPRODUCT(--(INDEX('1900 Bastrop 0001 Clean'!A:AF, MATCH(A694 &amp; "|" &amp; B694, '1900 Bastrop 0001 Clean'!A:A &amp; "|" &amp; '1900 Bastrop 0001 Clean'!B:B, 0), 0) &lt;&gt; '1900 Bastrop 0001 Raw'!A694:AF694))</f>
        <v>1</v>
      </c>
    </row>
    <row r="695" spans="1:33">
      <c r="A695" s="6">
        <v>44</v>
      </c>
      <c r="B695" s="6">
        <v>118</v>
      </c>
      <c r="D695" s="6">
        <v>1</v>
      </c>
      <c r="E695" s="6">
        <v>17</v>
      </c>
      <c r="F695" s="6" t="s">
        <v>75</v>
      </c>
      <c r="G695" s="6" t="s">
        <v>4353</v>
      </c>
      <c r="H695" s="6" t="s">
        <v>2938</v>
      </c>
      <c r="I695" s="6" t="s">
        <v>637</v>
      </c>
      <c r="J695" s="6" t="s">
        <v>24</v>
      </c>
      <c r="K695" s="6" t="s">
        <v>1971</v>
      </c>
      <c r="L695" s="6">
        <v>1897</v>
      </c>
      <c r="M695" s="6">
        <v>3</v>
      </c>
      <c r="N695" s="6" t="s">
        <v>2939</v>
      </c>
      <c r="R695" s="6" t="s">
        <v>3952</v>
      </c>
      <c r="S695" s="6" t="s">
        <v>3952</v>
      </c>
      <c r="T695" s="6" t="s">
        <v>3952</v>
      </c>
      <c r="AG695" cm="1">
        <f t="array" ref="AG695">SUMPRODUCT(--(INDEX('1900 Bastrop 0001 Clean'!A:AF, MATCH(A695 &amp; "|" &amp; B695, '1900 Bastrop 0001 Clean'!A:A &amp; "|" &amp; '1900 Bastrop 0001 Clean'!B:B, 0), 0) &lt;&gt; '1900 Bastrop 0001 Raw'!A695:AF695))</f>
        <v>1</v>
      </c>
    </row>
    <row r="696" spans="1:33">
      <c r="A696" s="6">
        <v>45</v>
      </c>
      <c r="B696" s="6">
        <v>118</v>
      </c>
      <c r="D696" s="6">
        <v>1</v>
      </c>
      <c r="E696" s="6">
        <v>17</v>
      </c>
      <c r="F696" s="6" t="s">
        <v>75</v>
      </c>
      <c r="G696" s="6" t="s">
        <v>1408</v>
      </c>
      <c r="H696" s="6" t="s">
        <v>2944</v>
      </c>
      <c r="I696" s="6" t="s">
        <v>637</v>
      </c>
      <c r="J696" s="6" t="s">
        <v>19</v>
      </c>
      <c r="K696" s="6" t="s">
        <v>2161</v>
      </c>
      <c r="L696" s="6">
        <v>1899</v>
      </c>
      <c r="M696" s="7">
        <v>45789</v>
      </c>
      <c r="N696" s="6" t="s">
        <v>2939</v>
      </c>
      <c r="R696" s="6" t="s">
        <v>3952</v>
      </c>
      <c r="S696" s="6" t="s">
        <v>3952</v>
      </c>
      <c r="T696" s="6" t="s">
        <v>3952</v>
      </c>
      <c r="AG696" cm="1">
        <f t="array" ref="AG696">SUMPRODUCT(--(INDEX('1900 Bastrop 0001 Clean'!A:AF, MATCH(A696 &amp; "|" &amp; B696, '1900 Bastrop 0001 Clean'!A:A &amp; "|" &amp; '1900 Bastrop 0001 Clean'!B:B, 0), 0) &lt;&gt; '1900 Bastrop 0001 Raw'!A696:AF696))</f>
        <v>1</v>
      </c>
    </row>
    <row r="697" spans="1:33">
      <c r="A697" s="6">
        <v>46</v>
      </c>
      <c r="B697" s="6">
        <v>119</v>
      </c>
      <c r="D697" s="6">
        <v>1</v>
      </c>
      <c r="E697" s="6">
        <v>18</v>
      </c>
      <c r="F697" s="6" t="s">
        <v>75</v>
      </c>
      <c r="G697" s="6" t="s">
        <v>4116</v>
      </c>
      <c r="H697" s="6" t="s">
        <v>3949</v>
      </c>
      <c r="I697" s="6" t="s">
        <v>637</v>
      </c>
      <c r="J697" s="6" t="s">
        <v>19</v>
      </c>
      <c r="K697" s="6" t="s">
        <v>2354</v>
      </c>
      <c r="L697" s="6">
        <v>1862</v>
      </c>
      <c r="M697" s="6">
        <v>38</v>
      </c>
      <c r="N697" s="6" t="s">
        <v>2933</v>
      </c>
      <c r="O697" s="6">
        <v>15</v>
      </c>
      <c r="R697" s="6" t="s">
        <v>3952</v>
      </c>
      <c r="X697" s="6" t="s">
        <v>32</v>
      </c>
      <c r="Y697" s="6">
        <v>0</v>
      </c>
      <c r="AA697" s="6" t="s">
        <v>1395</v>
      </c>
      <c r="AB697" s="6" t="s">
        <v>1395</v>
      </c>
      <c r="AC697" s="6" t="s">
        <v>1395</v>
      </c>
      <c r="AD697" s="6" t="s">
        <v>3951</v>
      </c>
      <c r="AE697" s="6" t="s">
        <v>261</v>
      </c>
      <c r="AF697" s="6" t="s">
        <v>261</v>
      </c>
      <c r="AG697" cm="1">
        <f t="array" ref="AG697">SUMPRODUCT(--(INDEX('1900 Bastrop 0001 Clean'!A:AF, MATCH(A697 &amp; "|" &amp; B697, '1900 Bastrop 0001 Clean'!A:A &amp; "|" &amp; '1900 Bastrop 0001 Clean'!B:B, 0), 0) &lt;&gt; '1900 Bastrop 0001 Raw'!A697:AF697))</f>
        <v>1</v>
      </c>
    </row>
    <row r="698" spans="1:33">
      <c r="A698" s="6">
        <v>47</v>
      </c>
      <c r="B698" s="6">
        <v>119</v>
      </c>
      <c r="D698" s="6">
        <v>1</v>
      </c>
      <c r="E698" s="6">
        <v>18</v>
      </c>
      <c r="F698" s="6" t="s">
        <v>75</v>
      </c>
      <c r="G698" s="6" t="s">
        <v>4354</v>
      </c>
      <c r="H698" s="6" t="s">
        <v>2936</v>
      </c>
      <c r="I698" s="6" t="s">
        <v>637</v>
      </c>
      <c r="J698" s="6" t="s">
        <v>24</v>
      </c>
      <c r="K698" s="6" t="s">
        <v>2173</v>
      </c>
      <c r="L698" s="6">
        <v>1863</v>
      </c>
      <c r="M698" s="6">
        <v>36</v>
      </c>
      <c r="N698" s="6" t="s">
        <v>2933</v>
      </c>
      <c r="O698" s="6">
        <v>15</v>
      </c>
      <c r="P698" s="6">
        <v>9</v>
      </c>
      <c r="Q698" s="6">
        <v>9</v>
      </c>
      <c r="R698" s="6" t="s">
        <v>3952</v>
      </c>
      <c r="S698" s="6" t="s">
        <v>3952</v>
      </c>
      <c r="T698" s="6" t="s">
        <v>3952</v>
      </c>
      <c r="AA698" s="6" t="s">
        <v>1395</v>
      </c>
      <c r="AB698" s="6" t="s">
        <v>1395</v>
      </c>
      <c r="AC698" s="6" t="s">
        <v>1395</v>
      </c>
      <c r="AG698" cm="1">
        <f t="array" ref="AG698">SUMPRODUCT(--(INDEX('1900 Bastrop 0001 Clean'!A:AF, MATCH(A698 &amp; "|" &amp; B698, '1900 Bastrop 0001 Clean'!A:A &amp; "|" &amp; '1900 Bastrop 0001 Clean'!B:B, 0), 0) &lt;&gt; '1900 Bastrop 0001 Raw'!A698:AF698))</f>
        <v>1</v>
      </c>
    </row>
    <row r="699" spans="1:33">
      <c r="A699" s="6">
        <v>48</v>
      </c>
      <c r="B699" s="6">
        <v>119</v>
      </c>
      <c r="D699" s="6">
        <v>1</v>
      </c>
      <c r="E699" s="6">
        <v>18</v>
      </c>
      <c r="F699" s="6" t="s">
        <v>75</v>
      </c>
      <c r="G699" s="6" t="s">
        <v>2723</v>
      </c>
      <c r="H699" s="6" t="s">
        <v>2938</v>
      </c>
      <c r="I699" s="6" t="s">
        <v>637</v>
      </c>
      <c r="J699" s="6" t="s">
        <v>24</v>
      </c>
      <c r="K699" s="6" t="s">
        <v>2143</v>
      </c>
      <c r="L699" s="6">
        <v>1885</v>
      </c>
      <c r="M699" s="6">
        <v>14</v>
      </c>
      <c r="N699" s="6" t="s">
        <v>2939</v>
      </c>
      <c r="R699" s="6" t="s">
        <v>3952</v>
      </c>
      <c r="S699" s="6" t="s">
        <v>3952</v>
      </c>
      <c r="T699" s="6" t="s">
        <v>3952</v>
      </c>
      <c r="X699" s="6" t="s">
        <v>1998</v>
      </c>
      <c r="Y699" s="6">
        <v>0</v>
      </c>
      <c r="Z699" s="6">
        <v>0</v>
      </c>
      <c r="AA699" s="6" t="s">
        <v>1395</v>
      </c>
      <c r="AB699" s="6" t="s">
        <v>1395</v>
      </c>
      <c r="AC699" s="6" t="s">
        <v>1395</v>
      </c>
      <c r="AG699" cm="1">
        <f t="array" ref="AG699">SUMPRODUCT(--(INDEX('1900 Bastrop 0001 Clean'!A:AF, MATCH(A699 &amp; "|" &amp; B699, '1900 Bastrop 0001 Clean'!A:A &amp; "|" &amp; '1900 Bastrop 0001 Clean'!B:B, 0), 0) &lt;&gt; '1900 Bastrop 0001 Raw'!A699:AF699))</f>
        <v>1</v>
      </c>
    </row>
    <row r="700" spans="1:33">
      <c r="A700" s="6">
        <v>49</v>
      </c>
      <c r="B700" s="6">
        <v>119</v>
      </c>
      <c r="D700" s="6">
        <v>1</v>
      </c>
      <c r="E700" s="6">
        <v>18</v>
      </c>
      <c r="F700" s="6" t="s">
        <v>75</v>
      </c>
      <c r="G700" s="6" t="s">
        <v>4355</v>
      </c>
      <c r="H700" s="6" t="s">
        <v>2944</v>
      </c>
      <c r="I700" s="6" t="s">
        <v>637</v>
      </c>
      <c r="J700" s="6" t="s">
        <v>19</v>
      </c>
      <c r="K700" s="6" t="s">
        <v>2173</v>
      </c>
      <c r="L700" s="6">
        <v>1887</v>
      </c>
      <c r="M700" s="6">
        <v>12</v>
      </c>
      <c r="N700" s="6" t="s">
        <v>2939</v>
      </c>
      <c r="R700" s="6" t="s">
        <v>3952</v>
      </c>
      <c r="S700" s="6" t="s">
        <v>3952</v>
      </c>
      <c r="T700" s="6" t="s">
        <v>3952</v>
      </c>
      <c r="X700" s="6" t="s">
        <v>4039</v>
      </c>
      <c r="Z700" s="6">
        <v>4</v>
      </c>
      <c r="AA700" s="6" t="s">
        <v>1395</v>
      </c>
      <c r="AB700" s="6" t="s">
        <v>92</v>
      </c>
      <c r="AC700" s="6" t="s">
        <v>1395</v>
      </c>
      <c r="AG700" cm="1">
        <f t="array" ref="AG700">SUMPRODUCT(--(INDEX('1900 Bastrop 0001 Clean'!A:AF, MATCH(A700 &amp; "|" &amp; B700, '1900 Bastrop 0001 Clean'!A:A &amp; "|" &amp; '1900 Bastrop 0001 Clean'!B:B, 0), 0) &lt;&gt; '1900 Bastrop 0001 Raw'!A700:AF700))</f>
        <v>1</v>
      </c>
    </row>
    <row r="701" spans="1:33">
      <c r="A701" s="6">
        <v>50</v>
      </c>
      <c r="B701" s="6">
        <v>119</v>
      </c>
      <c r="D701" s="6">
        <v>1</v>
      </c>
      <c r="E701" s="6">
        <v>18</v>
      </c>
      <c r="F701" s="6" t="s">
        <v>75</v>
      </c>
      <c r="G701" s="6" t="s">
        <v>4068</v>
      </c>
      <c r="H701" s="6" t="s">
        <v>2938</v>
      </c>
      <c r="I701" s="6" t="s">
        <v>637</v>
      </c>
      <c r="J701" s="6" t="s">
        <v>24</v>
      </c>
      <c r="K701" s="6" t="s">
        <v>2173</v>
      </c>
      <c r="L701" s="6">
        <v>1888</v>
      </c>
      <c r="M701" s="6">
        <v>11</v>
      </c>
      <c r="N701" s="6" t="s">
        <v>2939</v>
      </c>
      <c r="R701" s="6" t="s">
        <v>3952</v>
      </c>
      <c r="S701" s="6" t="s">
        <v>3952</v>
      </c>
      <c r="T701" s="6" t="s">
        <v>3952</v>
      </c>
      <c r="X701" s="6" t="s">
        <v>4039</v>
      </c>
      <c r="Z701" s="6">
        <v>4</v>
      </c>
      <c r="AA701" s="6" t="s">
        <v>1395</v>
      </c>
      <c r="AB701" s="6" t="s">
        <v>92</v>
      </c>
      <c r="AC701" s="6" t="s">
        <v>1395</v>
      </c>
      <c r="AF701" s="6" t="s">
        <v>51</v>
      </c>
      <c r="AG701" cm="1">
        <f t="array" ref="AG701">SUMPRODUCT(--(INDEX('1900 Bastrop 0001 Clean'!A:AF, MATCH(A701 &amp; "|" &amp; B701, '1900 Bastrop 0001 Clean'!A:A &amp; "|" &amp; '1900 Bastrop 0001 Clean'!B:B, 0), 0) &lt;&gt; '1900 Bastrop 0001 Raw'!A701:AF701))</f>
        <v>1</v>
      </c>
    </row>
    <row r="702" spans="1:33">
      <c r="A702" s="6">
        <v>1</v>
      </c>
      <c r="B702" s="6">
        <v>119</v>
      </c>
      <c r="D702" s="6">
        <v>1</v>
      </c>
      <c r="E702" s="6">
        <v>18</v>
      </c>
      <c r="F702" s="6" t="s">
        <v>75</v>
      </c>
      <c r="G702" s="6" t="s">
        <v>4356</v>
      </c>
      <c r="H702" s="6" t="s">
        <v>2944</v>
      </c>
      <c r="I702" s="6" t="s">
        <v>637</v>
      </c>
      <c r="J702" s="6" t="s">
        <v>19</v>
      </c>
      <c r="K702" s="6" t="s">
        <v>1971</v>
      </c>
      <c r="L702" s="6">
        <v>1890</v>
      </c>
      <c r="M702" s="6">
        <v>10</v>
      </c>
      <c r="N702" s="6" t="s">
        <v>2939</v>
      </c>
      <c r="R702" s="6" t="s">
        <v>3952</v>
      </c>
      <c r="S702" s="6" t="s">
        <v>3952</v>
      </c>
      <c r="T702" s="6" t="s">
        <v>3952</v>
      </c>
      <c r="X702" s="6" t="s">
        <v>4039</v>
      </c>
      <c r="Z702" s="6">
        <v>4</v>
      </c>
      <c r="AA702" s="6" t="s">
        <v>1395</v>
      </c>
      <c r="AB702" s="6" t="s">
        <v>92</v>
      </c>
      <c r="AC702" s="6" t="s">
        <v>1395</v>
      </c>
      <c r="AG702" cm="1">
        <f t="array" ref="AG702">SUMPRODUCT(--(INDEX('1900 Bastrop 0001 Clean'!A:AF, MATCH(A702 &amp; "|" &amp; B702, '1900 Bastrop 0001 Clean'!A:A &amp; "|" &amp; '1900 Bastrop 0001 Clean'!B:B, 0), 0) &lt;&gt; '1900 Bastrop 0001 Raw'!A702:AF702))</f>
        <v>1</v>
      </c>
    </row>
    <row r="703" spans="1:33">
      <c r="A703" s="6">
        <v>2</v>
      </c>
      <c r="B703" s="6">
        <v>119</v>
      </c>
      <c r="D703" s="6">
        <v>1</v>
      </c>
      <c r="E703" s="6">
        <v>18</v>
      </c>
      <c r="F703" s="6" t="s">
        <v>75</v>
      </c>
      <c r="G703" s="6" t="s">
        <v>4357</v>
      </c>
      <c r="H703" s="6" t="s">
        <v>2944</v>
      </c>
      <c r="I703" s="6" t="s">
        <v>637</v>
      </c>
      <c r="J703" s="6" t="s">
        <v>19</v>
      </c>
      <c r="K703" s="6" t="s">
        <v>2033</v>
      </c>
      <c r="L703" s="6">
        <v>1893</v>
      </c>
      <c r="M703" s="6">
        <v>7</v>
      </c>
      <c r="N703" s="6" t="s">
        <v>2939</v>
      </c>
      <c r="R703" s="6" t="s">
        <v>3952</v>
      </c>
      <c r="S703" s="6" t="s">
        <v>3952</v>
      </c>
      <c r="T703" s="6" t="s">
        <v>3952</v>
      </c>
      <c r="AG703" cm="1">
        <f t="array" ref="AG703">SUMPRODUCT(--(INDEX('1900 Bastrop 0001 Clean'!A:AF, MATCH(A703 &amp; "|" &amp; B703, '1900 Bastrop 0001 Clean'!A:A &amp; "|" &amp; '1900 Bastrop 0001 Clean'!B:B, 0), 0) &lt;&gt; '1900 Bastrop 0001 Raw'!A703:AF703))</f>
        <v>1</v>
      </c>
    </row>
    <row r="704" spans="1:33">
      <c r="A704" s="6">
        <v>3</v>
      </c>
      <c r="B704" s="6">
        <v>119</v>
      </c>
      <c r="D704" s="6">
        <v>1</v>
      </c>
      <c r="E704" s="6">
        <v>18</v>
      </c>
      <c r="F704" s="6" t="s">
        <v>75</v>
      </c>
      <c r="G704" s="6" t="s">
        <v>189</v>
      </c>
      <c r="H704" s="6" t="s">
        <v>2944</v>
      </c>
      <c r="I704" s="6" t="s">
        <v>637</v>
      </c>
      <c r="J704" s="6" t="s">
        <v>19</v>
      </c>
      <c r="K704" s="6" t="s">
        <v>2173</v>
      </c>
      <c r="L704" s="6">
        <v>1894</v>
      </c>
      <c r="M704" s="6">
        <v>5</v>
      </c>
      <c r="N704" s="6" t="s">
        <v>2939</v>
      </c>
      <c r="R704" s="6" t="s">
        <v>3952</v>
      </c>
      <c r="S704" s="6" t="s">
        <v>3952</v>
      </c>
      <c r="T704" s="6" t="s">
        <v>3952</v>
      </c>
      <c r="AG704" cm="1">
        <f t="array" ref="AG704">SUMPRODUCT(--(INDEX('1900 Bastrop 0001 Clean'!A:AF, MATCH(A704 &amp; "|" &amp; B704, '1900 Bastrop 0001 Clean'!A:A &amp; "|" &amp; '1900 Bastrop 0001 Clean'!B:B, 0), 0) &lt;&gt; '1900 Bastrop 0001 Raw'!A704:AF704))</f>
        <v>1</v>
      </c>
    </row>
    <row r="705" spans="1:33">
      <c r="A705" s="6">
        <v>4</v>
      </c>
      <c r="B705" s="6">
        <v>119</v>
      </c>
      <c r="D705" s="6">
        <v>1</v>
      </c>
      <c r="E705" s="6">
        <v>18</v>
      </c>
      <c r="F705" s="6" t="s">
        <v>75</v>
      </c>
      <c r="G705" s="6" t="s">
        <v>4358</v>
      </c>
      <c r="H705" s="6" t="s">
        <v>2944</v>
      </c>
      <c r="I705" s="6" t="s">
        <v>637</v>
      </c>
      <c r="J705" s="6" t="s">
        <v>19</v>
      </c>
      <c r="K705" s="6" t="s">
        <v>1971</v>
      </c>
      <c r="L705" s="6">
        <v>1896</v>
      </c>
      <c r="M705" s="6">
        <v>4</v>
      </c>
      <c r="N705" s="6" t="s">
        <v>2939</v>
      </c>
      <c r="R705" s="6" t="s">
        <v>3952</v>
      </c>
      <c r="S705" s="6" t="s">
        <v>3952</v>
      </c>
      <c r="T705" s="6" t="s">
        <v>3952</v>
      </c>
      <c r="AG705" cm="1">
        <f t="array" ref="AG705">SUMPRODUCT(--(INDEX('1900 Bastrop 0001 Clean'!A:AF, MATCH(A705 &amp; "|" &amp; B705, '1900 Bastrop 0001 Clean'!A:A &amp; "|" &amp; '1900 Bastrop 0001 Clean'!B:B, 0), 0) &lt;&gt; '1900 Bastrop 0001 Raw'!A705:AF705))</f>
        <v>1</v>
      </c>
    </row>
    <row r="706" spans="1:33">
      <c r="A706" s="6">
        <v>5</v>
      </c>
      <c r="B706" s="6">
        <v>119</v>
      </c>
      <c r="D706" s="6">
        <v>1</v>
      </c>
      <c r="E706" s="6">
        <v>18</v>
      </c>
      <c r="F706" s="6" t="s">
        <v>75</v>
      </c>
      <c r="G706" s="6" t="s">
        <v>4359</v>
      </c>
      <c r="H706" s="6" t="s">
        <v>2944</v>
      </c>
      <c r="I706" s="6" t="s">
        <v>637</v>
      </c>
      <c r="J706" s="6" t="s">
        <v>19</v>
      </c>
      <c r="K706" s="6" t="s">
        <v>1971</v>
      </c>
      <c r="L706" s="6">
        <v>1897</v>
      </c>
      <c r="M706" s="6">
        <v>3</v>
      </c>
      <c r="N706" s="6" t="s">
        <v>2939</v>
      </c>
      <c r="R706" s="6" t="s">
        <v>3952</v>
      </c>
      <c r="S706" s="6" t="s">
        <v>3952</v>
      </c>
      <c r="T706" s="6" t="s">
        <v>3952</v>
      </c>
      <c r="AG706" cm="1">
        <f t="array" ref="AG706">SUMPRODUCT(--(INDEX('1900 Bastrop 0001 Clean'!A:AF, MATCH(A706 &amp; "|" &amp; B706, '1900 Bastrop 0001 Clean'!A:A &amp; "|" &amp; '1900 Bastrop 0001 Clean'!B:B, 0), 0) &lt;&gt; '1900 Bastrop 0001 Raw'!A706:AF706))</f>
        <v>1</v>
      </c>
    </row>
    <row r="707" spans="1:33">
      <c r="A707" s="6">
        <v>6</v>
      </c>
      <c r="B707" s="6">
        <v>119</v>
      </c>
      <c r="D707" s="6">
        <v>1</v>
      </c>
      <c r="E707" s="6">
        <v>18</v>
      </c>
      <c r="F707" s="6" t="s">
        <v>75</v>
      </c>
      <c r="G707" s="6" t="s">
        <v>35</v>
      </c>
      <c r="H707" s="6" t="s">
        <v>2938</v>
      </c>
      <c r="I707" s="6" t="s">
        <v>637</v>
      </c>
      <c r="J707" s="6" t="s">
        <v>24</v>
      </c>
      <c r="K707" s="6" t="s">
        <v>2143</v>
      </c>
      <c r="L707" s="6">
        <v>1898</v>
      </c>
      <c r="M707" s="6">
        <v>1</v>
      </c>
      <c r="N707" s="6" t="s">
        <v>2939</v>
      </c>
      <c r="R707" s="6" t="s">
        <v>3952</v>
      </c>
      <c r="S707" s="6" t="s">
        <v>3952</v>
      </c>
      <c r="T707" s="6" t="s">
        <v>3952</v>
      </c>
      <c r="AC707" s="6" t="s">
        <v>1395</v>
      </c>
      <c r="AG707" cm="1">
        <f t="array" ref="AG707">SUMPRODUCT(--(INDEX('1900 Bastrop 0001 Clean'!A:AF, MATCH(A707 &amp; "|" &amp; B707, '1900 Bastrop 0001 Clean'!A:A &amp; "|" &amp; '1900 Bastrop 0001 Clean'!B:B, 0), 0) &lt;&gt; '1900 Bastrop 0001 Raw'!A707:AF707))</f>
        <v>1</v>
      </c>
    </row>
    <row r="708" spans="1:33">
      <c r="A708" s="6">
        <v>7</v>
      </c>
      <c r="B708" s="6">
        <v>120</v>
      </c>
      <c r="D708" s="6">
        <v>1</v>
      </c>
      <c r="E708" s="6">
        <v>119</v>
      </c>
      <c r="F708" s="6" t="s">
        <v>117</v>
      </c>
      <c r="G708" s="6" t="s">
        <v>4360</v>
      </c>
      <c r="H708" s="6" t="s">
        <v>3949</v>
      </c>
      <c r="I708" s="6" t="s">
        <v>20</v>
      </c>
      <c r="J708" s="6" t="s">
        <v>19</v>
      </c>
      <c r="K708" s="6" t="s">
        <v>1971</v>
      </c>
      <c r="L708" s="6">
        <v>1848</v>
      </c>
      <c r="M708" s="6">
        <v>52</v>
      </c>
      <c r="N708" s="6" t="s">
        <v>2933</v>
      </c>
      <c r="O708" s="6">
        <v>13</v>
      </c>
      <c r="R708" s="6" t="s">
        <v>4034</v>
      </c>
      <c r="S708" s="6" t="s">
        <v>4034</v>
      </c>
      <c r="T708" s="6" t="s">
        <v>4034</v>
      </c>
      <c r="X708" s="6" t="s">
        <v>32</v>
      </c>
      <c r="Y708" s="6">
        <v>0</v>
      </c>
      <c r="AA708" s="6" t="s">
        <v>1395</v>
      </c>
      <c r="AB708" s="6" t="s">
        <v>1395</v>
      </c>
      <c r="AC708" s="6" t="s">
        <v>1395</v>
      </c>
      <c r="AD708" s="6" t="s">
        <v>3951</v>
      </c>
      <c r="AE708" s="6" t="s">
        <v>261</v>
      </c>
      <c r="AF708" s="6" t="s">
        <v>261</v>
      </c>
      <c r="AG708" cm="1">
        <f t="array" ref="AG708">SUMPRODUCT(--(INDEX('1900 Bastrop 0001 Clean'!A:AF, MATCH(A708 &amp; "|" &amp; B708, '1900 Bastrop 0001 Clean'!A:A &amp; "|" &amp; '1900 Bastrop 0001 Clean'!B:B, 0), 0) &lt;&gt; '1900 Bastrop 0001 Raw'!A708:AF708))</f>
        <v>0</v>
      </c>
    </row>
    <row r="709" spans="1:33">
      <c r="A709" s="6">
        <v>8</v>
      </c>
      <c r="B709" s="6">
        <v>120</v>
      </c>
      <c r="D709" s="6">
        <v>1</v>
      </c>
      <c r="E709" s="6">
        <v>119</v>
      </c>
      <c r="F709" s="6" t="s">
        <v>117</v>
      </c>
      <c r="G709" s="6" t="s">
        <v>776</v>
      </c>
      <c r="H709" s="6" t="s">
        <v>2936</v>
      </c>
      <c r="I709" s="6" t="s">
        <v>20</v>
      </c>
      <c r="J709" s="6" t="s">
        <v>24</v>
      </c>
      <c r="K709" s="6" t="s">
        <v>1971</v>
      </c>
      <c r="L709" s="6">
        <v>1869</v>
      </c>
      <c r="M709" s="6">
        <v>31</v>
      </c>
      <c r="N709" s="6" t="s">
        <v>2933</v>
      </c>
      <c r="O709" s="6">
        <v>13</v>
      </c>
      <c r="P709" s="6">
        <v>3</v>
      </c>
      <c r="Q709" s="6">
        <v>3</v>
      </c>
      <c r="R709" s="6" t="s">
        <v>4052</v>
      </c>
      <c r="S709" s="6" t="s">
        <v>4052</v>
      </c>
      <c r="AA709" s="6" t="s">
        <v>1395</v>
      </c>
      <c r="AB709" s="6" t="s">
        <v>1395</v>
      </c>
      <c r="AC709" s="6" t="s">
        <v>1395</v>
      </c>
      <c r="AG709" cm="1">
        <f t="array" ref="AG709">SUMPRODUCT(--(INDEX('1900 Bastrop 0001 Clean'!A:AF, MATCH(A709 &amp; "|" &amp; B709, '1900 Bastrop 0001 Clean'!A:A &amp; "|" &amp; '1900 Bastrop 0001 Clean'!B:B, 0), 0) &lt;&gt; '1900 Bastrop 0001 Raw'!A709:AF709))</f>
        <v>0</v>
      </c>
    </row>
    <row r="710" spans="1:33">
      <c r="A710" s="6">
        <v>9</v>
      </c>
      <c r="B710" s="6">
        <v>120</v>
      </c>
      <c r="D710" s="6">
        <v>1</v>
      </c>
      <c r="E710" s="6">
        <v>119</v>
      </c>
      <c r="F710" s="6" t="s">
        <v>117</v>
      </c>
      <c r="G710" s="6" t="s">
        <v>4361</v>
      </c>
      <c r="H710" s="6" t="s">
        <v>2938</v>
      </c>
      <c r="I710" s="6" t="s">
        <v>20</v>
      </c>
      <c r="J710" s="6" t="s">
        <v>24</v>
      </c>
      <c r="K710" s="6" t="s">
        <v>2190</v>
      </c>
      <c r="L710" s="6">
        <v>1879</v>
      </c>
      <c r="M710" s="6">
        <v>20</v>
      </c>
      <c r="N710" s="6" t="s">
        <v>2939</v>
      </c>
      <c r="R710" s="6" t="s">
        <v>3952</v>
      </c>
      <c r="S710" s="6" t="s">
        <v>4034</v>
      </c>
      <c r="T710" s="6" t="s">
        <v>3952</v>
      </c>
      <c r="AA710" s="6" t="s">
        <v>1395</v>
      </c>
      <c r="AB710" s="6" t="s">
        <v>1395</v>
      </c>
      <c r="AC710" s="6" t="s">
        <v>1395</v>
      </c>
      <c r="AG710" cm="1">
        <f t="array" ref="AG710">SUMPRODUCT(--(INDEX('1900 Bastrop 0001 Clean'!A:AF, MATCH(A710 &amp; "|" &amp; B710, '1900 Bastrop 0001 Clean'!A:A &amp; "|" &amp; '1900 Bastrop 0001 Clean'!B:B, 0), 0) &lt;&gt; '1900 Bastrop 0001 Raw'!A710:AF710))</f>
        <v>0</v>
      </c>
    </row>
    <row r="711" spans="1:33">
      <c r="A711" s="6">
        <v>10</v>
      </c>
      <c r="B711" s="6">
        <v>120</v>
      </c>
      <c r="D711" s="6">
        <v>1</v>
      </c>
      <c r="E711" s="6">
        <v>119</v>
      </c>
      <c r="F711" s="6" t="s">
        <v>117</v>
      </c>
      <c r="G711" s="6" t="s">
        <v>4362</v>
      </c>
      <c r="H711" s="6" t="s">
        <v>2944</v>
      </c>
      <c r="I711" s="6" t="s">
        <v>20</v>
      </c>
      <c r="J711" s="6" t="s">
        <v>19</v>
      </c>
      <c r="K711" s="6" t="s">
        <v>2143</v>
      </c>
      <c r="L711" s="6">
        <v>1890</v>
      </c>
      <c r="M711" s="6">
        <v>9</v>
      </c>
      <c r="N711" s="6" t="s">
        <v>2939</v>
      </c>
      <c r="R711" s="6" t="s">
        <v>3952</v>
      </c>
      <c r="S711" s="6" t="s">
        <v>4034</v>
      </c>
      <c r="T711" s="6" t="s">
        <v>4052</v>
      </c>
      <c r="X711" s="6" t="s">
        <v>4039</v>
      </c>
      <c r="Z711" s="6">
        <v>4</v>
      </c>
      <c r="AA711" s="6" t="s">
        <v>1395</v>
      </c>
      <c r="AB711" s="6" t="s">
        <v>92</v>
      </c>
      <c r="AC711" s="6" t="s">
        <v>1395</v>
      </c>
      <c r="AG711" cm="1">
        <f t="array" ref="AG711">SUMPRODUCT(--(INDEX('1900 Bastrop 0001 Clean'!A:AF, MATCH(A711 &amp; "|" &amp; B711, '1900 Bastrop 0001 Clean'!A:A &amp; "|" &amp; '1900 Bastrop 0001 Clean'!B:B, 0), 0) &lt;&gt; '1900 Bastrop 0001 Raw'!A711:AF711))</f>
        <v>0</v>
      </c>
    </row>
    <row r="712" spans="1:33">
      <c r="A712" s="6">
        <v>11</v>
      </c>
      <c r="B712" s="6">
        <v>120</v>
      </c>
      <c r="D712" s="6">
        <v>1</v>
      </c>
      <c r="E712" s="6">
        <v>119</v>
      </c>
      <c r="F712" s="6" t="s">
        <v>117</v>
      </c>
      <c r="G712" s="6" t="s">
        <v>4363</v>
      </c>
      <c r="H712" s="6" t="s">
        <v>2938</v>
      </c>
      <c r="I712" s="6" t="s">
        <v>20</v>
      </c>
      <c r="J712" s="6" t="s">
        <v>24</v>
      </c>
      <c r="K712" s="6" t="s">
        <v>2526</v>
      </c>
      <c r="L712" s="6">
        <v>1896</v>
      </c>
      <c r="M712" s="6">
        <v>3</v>
      </c>
      <c r="N712" s="6" t="s">
        <v>2939</v>
      </c>
      <c r="R712" s="6" t="s">
        <v>3952</v>
      </c>
      <c r="S712" s="6" t="s">
        <v>4034</v>
      </c>
      <c r="T712" s="6" t="s">
        <v>4052</v>
      </c>
      <c r="AG712" cm="1">
        <f t="array" ref="AG712">SUMPRODUCT(--(INDEX('1900 Bastrop 0001 Clean'!A:AF, MATCH(A712 &amp; "|" &amp; B712, '1900 Bastrop 0001 Clean'!A:A &amp; "|" &amp; '1900 Bastrop 0001 Clean'!B:B, 0), 0) &lt;&gt; '1900 Bastrop 0001 Raw'!A712:AF712))</f>
        <v>0</v>
      </c>
    </row>
    <row r="713" spans="1:33">
      <c r="A713" s="6">
        <v>12</v>
      </c>
      <c r="B713" s="6">
        <v>120</v>
      </c>
      <c r="D713" s="6">
        <v>1</v>
      </c>
      <c r="E713" s="6">
        <v>119</v>
      </c>
      <c r="F713" s="6" t="s">
        <v>117</v>
      </c>
      <c r="G713" s="6" t="s">
        <v>3116</v>
      </c>
      <c r="H713" s="6" t="s">
        <v>2938</v>
      </c>
      <c r="I713" s="6" t="s">
        <v>20</v>
      </c>
      <c r="J713" s="6" t="s">
        <v>24</v>
      </c>
      <c r="K713" s="6" t="s">
        <v>2526</v>
      </c>
      <c r="L713" s="6">
        <v>1899</v>
      </c>
      <c r="M713" s="7">
        <v>45912</v>
      </c>
      <c r="N713" s="6" t="s">
        <v>2939</v>
      </c>
      <c r="R713" s="6" t="s">
        <v>3952</v>
      </c>
      <c r="S713" s="6" t="s">
        <v>4034</v>
      </c>
      <c r="T713" s="6" t="s">
        <v>4052</v>
      </c>
      <c r="AG713" cm="1">
        <f t="array" ref="AG713">SUMPRODUCT(--(INDEX('1900 Bastrop 0001 Clean'!A:AF, MATCH(A713 &amp; "|" &amp; B713, '1900 Bastrop 0001 Clean'!A:A &amp; "|" &amp; '1900 Bastrop 0001 Clean'!B:B, 0), 0) &lt;&gt; '1900 Bastrop 0001 Raw'!A713:AF713))</f>
        <v>0</v>
      </c>
    </row>
    <row r="714" spans="1:33">
      <c r="A714" s="6">
        <v>13</v>
      </c>
      <c r="B714" s="6">
        <v>121</v>
      </c>
      <c r="D714" s="6">
        <v>1</v>
      </c>
      <c r="E714" s="6">
        <v>120</v>
      </c>
      <c r="F714" s="6" t="s">
        <v>117</v>
      </c>
      <c r="G714" s="6" t="s">
        <v>2130</v>
      </c>
      <c r="H714" s="6" t="s">
        <v>3949</v>
      </c>
      <c r="I714" s="6" t="s">
        <v>637</v>
      </c>
      <c r="J714" s="6" t="s">
        <v>19</v>
      </c>
      <c r="K714" s="6" t="s">
        <v>2230</v>
      </c>
      <c r="L714" s="6">
        <v>1853</v>
      </c>
      <c r="M714" s="6">
        <v>46</v>
      </c>
      <c r="N714" s="6" t="s">
        <v>2933</v>
      </c>
      <c r="O714" s="6">
        <v>13</v>
      </c>
      <c r="R714" s="6" t="s">
        <v>4012</v>
      </c>
      <c r="S714" s="6" t="s">
        <v>4012</v>
      </c>
      <c r="T714" s="6" t="s">
        <v>4012</v>
      </c>
      <c r="X714" s="6" t="s">
        <v>32</v>
      </c>
      <c r="Y714" s="6">
        <v>0</v>
      </c>
      <c r="AA714" s="6" t="s">
        <v>92</v>
      </c>
      <c r="AB714" s="6" t="s">
        <v>92</v>
      </c>
      <c r="AC714" s="6" t="s">
        <v>1395</v>
      </c>
      <c r="AD714" s="6" t="s">
        <v>3951</v>
      </c>
      <c r="AE714" s="6" t="s">
        <v>261</v>
      </c>
      <c r="AF714" s="6" t="s">
        <v>261</v>
      </c>
      <c r="AG714" cm="1">
        <f t="array" ref="AG714">SUMPRODUCT(--(INDEX('1900 Bastrop 0001 Clean'!A:AF, MATCH(A714 &amp; "|" &amp; B714, '1900 Bastrop 0001 Clean'!A:A &amp; "|" &amp; '1900 Bastrop 0001 Clean'!B:B, 0), 0) &lt;&gt; '1900 Bastrop 0001 Raw'!A714:AF714))</f>
        <v>0</v>
      </c>
    </row>
    <row r="715" spans="1:33">
      <c r="A715" s="6">
        <v>14</v>
      </c>
      <c r="B715" s="6">
        <v>121</v>
      </c>
      <c r="D715" s="6">
        <v>1</v>
      </c>
      <c r="E715" s="6">
        <v>120</v>
      </c>
      <c r="F715" s="6" t="s">
        <v>117</v>
      </c>
      <c r="G715" s="6" t="s">
        <v>3337</v>
      </c>
      <c r="H715" s="6" t="s">
        <v>2936</v>
      </c>
      <c r="I715" s="6" t="s">
        <v>637</v>
      </c>
      <c r="J715" s="6" t="s">
        <v>24</v>
      </c>
      <c r="K715" s="6" t="s">
        <v>2128</v>
      </c>
      <c r="L715" s="6">
        <v>1865</v>
      </c>
      <c r="M715" s="6">
        <v>35</v>
      </c>
      <c r="N715" s="6" t="s">
        <v>2933</v>
      </c>
      <c r="O715" s="6">
        <v>13</v>
      </c>
      <c r="P715" s="6">
        <v>5</v>
      </c>
      <c r="Q715" s="6">
        <v>4</v>
      </c>
      <c r="R715" s="6" t="s">
        <v>3952</v>
      </c>
      <c r="S715" s="6" t="s">
        <v>4034</v>
      </c>
      <c r="T715" s="6" t="s">
        <v>4016</v>
      </c>
      <c r="AA715" s="6" t="s">
        <v>1395</v>
      </c>
      <c r="AB715" s="6" t="s">
        <v>1395</v>
      </c>
      <c r="AC715" s="6" t="s">
        <v>1395</v>
      </c>
      <c r="AG715" cm="1">
        <f t="array" ref="AG715">SUMPRODUCT(--(INDEX('1900 Bastrop 0001 Clean'!A:AF, MATCH(A715 &amp; "|" &amp; B715, '1900 Bastrop 0001 Clean'!A:A &amp; "|" &amp; '1900 Bastrop 0001 Clean'!B:B, 0), 0) &lt;&gt; '1900 Bastrop 0001 Raw'!A715:AF715))</f>
        <v>0</v>
      </c>
    </row>
    <row r="716" spans="1:33">
      <c r="A716" s="6">
        <v>15</v>
      </c>
      <c r="B716" s="6">
        <v>121</v>
      </c>
      <c r="D716" s="6">
        <v>1</v>
      </c>
      <c r="E716" s="6">
        <v>120</v>
      </c>
      <c r="F716" s="6" t="s">
        <v>117</v>
      </c>
      <c r="G716" s="6" t="s">
        <v>446</v>
      </c>
      <c r="H716" s="6" t="s">
        <v>2944</v>
      </c>
      <c r="I716" s="6" t="s">
        <v>637</v>
      </c>
      <c r="J716" s="6" t="s">
        <v>19</v>
      </c>
      <c r="K716" s="6" t="s">
        <v>2230</v>
      </c>
      <c r="L716" s="6">
        <v>1885</v>
      </c>
      <c r="M716" s="6">
        <v>14</v>
      </c>
      <c r="N716" s="6" t="s">
        <v>2939</v>
      </c>
      <c r="R716" s="6" t="s">
        <v>3952</v>
      </c>
      <c r="S716" s="6" t="s">
        <v>4012</v>
      </c>
      <c r="T716" s="6" t="s">
        <v>3952</v>
      </c>
      <c r="X716" s="6" t="s">
        <v>4039</v>
      </c>
      <c r="Z716" s="6">
        <v>4</v>
      </c>
      <c r="AA716" s="6" t="s">
        <v>1395</v>
      </c>
      <c r="AB716" s="6" t="s">
        <v>1395</v>
      </c>
      <c r="AC716" s="6" t="s">
        <v>1395</v>
      </c>
      <c r="AG716" cm="1">
        <f t="array" ref="AG716">SUMPRODUCT(--(INDEX('1900 Bastrop 0001 Clean'!A:AF, MATCH(A716 &amp; "|" &amp; B716, '1900 Bastrop 0001 Clean'!A:A &amp; "|" &amp; '1900 Bastrop 0001 Clean'!B:B, 0), 0) &lt;&gt; '1900 Bastrop 0001 Raw'!A716:AF716))</f>
        <v>0</v>
      </c>
    </row>
    <row r="717" spans="1:33">
      <c r="A717" s="6">
        <v>16</v>
      </c>
      <c r="B717" s="6">
        <v>121</v>
      </c>
      <c r="D717" s="6">
        <v>1</v>
      </c>
      <c r="E717" s="6">
        <v>120</v>
      </c>
      <c r="F717" s="6" t="s">
        <v>117</v>
      </c>
      <c r="G717" s="6" t="s">
        <v>2130</v>
      </c>
      <c r="H717" s="6" t="s">
        <v>2944</v>
      </c>
      <c r="I717" s="6" t="s">
        <v>637</v>
      </c>
      <c r="J717" s="6" t="s">
        <v>19</v>
      </c>
      <c r="K717" s="6" t="s">
        <v>2206</v>
      </c>
      <c r="L717" s="6">
        <v>1889</v>
      </c>
      <c r="M717" s="6">
        <v>11</v>
      </c>
      <c r="N717" s="6" t="s">
        <v>2939</v>
      </c>
      <c r="R717" s="6" t="s">
        <v>3952</v>
      </c>
      <c r="S717" s="6" t="s">
        <v>4012</v>
      </c>
      <c r="T717" s="6" t="s">
        <v>3952</v>
      </c>
      <c r="X717" s="6" t="s">
        <v>4039</v>
      </c>
      <c r="Z717" s="6">
        <v>4</v>
      </c>
      <c r="AA717" s="6" t="s">
        <v>1395</v>
      </c>
      <c r="AB717" s="6" t="s">
        <v>1395</v>
      </c>
      <c r="AC717" s="6" t="s">
        <v>1395</v>
      </c>
      <c r="AG717" cm="1">
        <f t="array" ref="AG717">SUMPRODUCT(--(INDEX('1900 Bastrop 0001 Clean'!A:AF, MATCH(A717 &amp; "|" &amp; B717, '1900 Bastrop 0001 Clean'!A:A &amp; "|" &amp; '1900 Bastrop 0001 Clean'!B:B, 0), 0) &lt;&gt; '1900 Bastrop 0001 Raw'!A717:AF717))</f>
        <v>0</v>
      </c>
    </row>
    <row r="718" spans="1:33">
      <c r="A718" s="6">
        <v>17</v>
      </c>
      <c r="B718" s="6">
        <v>121</v>
      </c>
      <c r="D718" s="6">
        <v>1</v>
      </c>
      <c r="E718" s="6">
        <v>120</v>
      </c>
      <c r="F718" s="6" t="s">
        <v>117</v>
      </c>
      <c r="G718" s="6" t="s">
        <v>88</v>
      </c>
      <c r="H718" s="6" t="s">
        <v>2944</v>
      </c>
      <c r="I718" s="6" t="s">
        <v>637</v>
      </c>
      <c r="J718" s="6" t="s">
        <v>19</v>
      </c>
      <c r="K718" s="6" t="s">
        <v>2190</v>
      </c>
      <c r="L718" s="6">
        <v>1890</v>
      </c>
      <c r="M718" s="6">
        <v>9</v>
      </c>
      <c r="N718" s="6" t="s">
        <v>2939</v>
      </c>
      <c r="R718" s="6" t="s">
        <v>3952</v>
      </c>
      <c r="S718" s="6" t="s">
        <v>4012</v>
      </c>
      <c r="T718" s="6" t="s">
        <v>3952</v>
      </c>
      <c r="X718" s="6" t="s">
        <v>4039</v>
      </c>
      <c r="Z718" s="6">
        <v>4</v>
      </c>
      <c r="AA718" s="6" t="s">
        <v>1395</v>
      </c>
      <c r="AB718" s="6" t="s">
        <v>92</v>
      </c>
      <c r="AC718" s="6" t="s">
        <v>1395</v>
      </c>
      <c r="AG718" cm="1">
        <f t="array" ref="AG718">SUMPRODUCT(--(INDEX('1900 Bastrop 0001 Clean'!A:AF, MATCH(A718 &amp; "|" &amp; B718, '1900 Bastrop 0001 Clean'!A:A &amp; "|" &amp; '1900 Bastrop 0001 Clean'!B:B, 0), 0) &lt;&gt; '1900 Bastrop 0001 Raw'!A718:AF718))</f>
        <v>0</v>
      </c>
    </row>
    <row r="719" spans="1:33">
      <c r="A719" s="6">
        <v>18</v>
      </c>
      <c r="B719" s="6">
        <v>121</v>
      </c>
      <c r="D719" s="6">
        <v>1</v>
      </c>
      <c r="E719" s="6">
        <v>120</v>
      </c>
      <c r="F719" s="6" t="s">
        <v>117</v>
      </c>
      <c r="G719" s="6" t="s">
        <v>4364</v>
      </c>
      <c r="H719" s="6" t="s">
        <v>2944</v>
      </c>
      <c r="I719" s="6" t="s">
        <v>637</v>
      </c>
      <c r="J719" s="6" t="s">
        <v>19</v>
      </c>
      <c r="K719" s="6" t="s">
        <v>2033</v>
      </c>
      <c r="L719" s="6">
        <v>1893</v>
      </c>
      <c r="M719" s="6">
        <v>7</v>
      </c>
      <c r="N719" s="6" t="s">
        <v>2939</v>
      </c>
      <c r="R719" s="6" t="s">
        <v>3952</v>
      </c>
      <c r="S719" s="6" t="s">
        <v>4012</v>
      </c>
      <c r="T719" s="6" t="s">
        <v>3952</v>
      </c>
      <c r="AG719" cm="1">
        <f t="array" ref="AG719">SUMPRODUCT(--(INDEX('1900 Bastrop 0001 Clean'!A:AF, MATCH(A719 &amp; "|" &amp; B719, '1900 Bastrop 0001 Clean'!A:A &amp; "|" &amp; '1900 Bastrop 0001 Clean'!B:B, 0), 0) &lt;&gt; '1900 Bastrop 0001 Raw'!A719:AF719))</f>
        <v>0</v>
      </c>
    </row>
    <row r="720" spans="1:33">
      <c r="A720" s="6">
        <v>19</v>
      </c>
      <c r="B720" s="6">
        <v>122</v>
      </c>
      <c r="D720" s="6">
        <v>1</v>
      </c>
      <c r="E720" s="6">
        <v>121</v>
      </c>
      <c r="F720" s="6" t="s">
        <v>334</v>
      </c>
      <c r="G720" s="6" t="s">
        <v>4365</v>
      </c>
      <c r="H720" s="6" t="s">
        <v>3949</v>
      </c>
      <c r="I720" s="6" t="s">
        <v>20</v>
      </c>
      <c r="J720" s="6" t="s">
        <v>19</v>
      </c>
      <c r="K720" s="6" t="s">
        <v>2033</v>
      </c>
      <c r="L720" s="6">
        <v>1831</v>
      </c>
      <c r="M720" s="6">
        <v>68</v>
      </c>
      <c r="N720" s="6" t="s">
        <v>2933</v>
      </c>
      <c r="O720" s="6">
        <v>40</v>
      </c>
      <c r="R720" s="6" t="s">
        <v>116</v>
      </c>
      <c r="S720" s="6" t="s">
        <v>116</v>
      </c>
      <c r="T720" s="6" t="s">
        <v>335</v>
      </c>
      <c r="U720" s="6">
        <v>1840</v>
      </c>
      <c r="V720" s="6">
        <v>60</v>
      </c>
      <c r="W720" s="6" t="s">
        <v>3950</v>
      </c>
      <c r="X720" s="6" t="s">
        <v>32</v>
      </c>
      <c r="Y720" s="6">
        <v>0</v>
      </c>
      <c r="AA720" s="6" t="s">
        <v>92</v>
      </c>
      <c r="AB720" s="6" t="s">
        <v>92</v>
      </c>
      <c r="AC720" s="6" t="s">
        <v>1395</v>
      </c>
      <c r="AD720" s="6" t="s">
        <v>3951</v>
      </c>
      <c r="AE720" s="6" t="s">
        <v>261</v>
      </c>
      <c r="AF720" s="6" t="s">
        <v>261</v>
      </c>
      <c r="AG720" cm="1">
        <f t="array" ref="AG720">SUMPRODUCT(--(INDEX('1900 Bastrop 0001 Clean'!A:AF, MATCH(A720 &amp; "|" &amp; B720, '1900 Bastrop 0001 Clean'!A:A &amp; "|" &amp; '1900 Bastrop 0001 Clean'!B:B, 0), 0) &lt;&gt; '1900 Bastrop 0001 Raw'!A720:AF720))</f>
        <v>0</v>
      </c>
    </row>
    <row r="721" spans="1:33">
      <c r="A721" s="6">
        <v>20</v>
      </c>
      <c r="B721" s="6">
        <v>122</v>
      </c>
      <c r="D721" s="6">
        <v>1</v>
      </c>
      <c r="E721" s="6">
        <v>121</v>
      </c>
      <c r="F721" s="6" t="s">
        <v>334</v>
      </c>
      <c r="G721" s="6" t="s">
        <v>4366</v>
      </c>
      <c r="H721" s="6" t="s">
        <v>2936</v>
      </c>
      <c r="I721" s="6" t="s">
        <v>20</v>
      </c>
      <c r="J721" s="6" t="s">
        <v>24</v>
      </c>
      <c r="K721" s="6" t="s">
        <v>2526</v>
      </c>
      <c r="L721" s="6">
        <v>1842</v>
      </c>
      <c r="M721" s="6">
        <v>57</v>
      </c>
      <c r="N721" s="6" t="s">
        <v>2933</v>
      </c>
      <c r="O721" s="6">
        <v>40</v>
      </c>
      <c r="P721" s="6">
        <v>10</v>
      </c>
      <c r="Q721" s="6">
        <v>6</v>
      </c>
      <c r="R721" s="6" t="s">
        <v>3955</v>
      </c>
      <c r="S721" s="6" t="s">
        <v>3955</v>
      </c>
      <c r="T721" s="6" t="s">
        <v>3955</v>
      </c>
      <c r="AA721" s="6" t="s">
        <v>1395</v>
      </c>
      <c r="AB721" s="6" t="s">
        <v>1395</v>
      </c>
      <c r="AC721" s="6" t="s">
        <v>1395</v>
      </c>
      <c r="AG721" cm="1">
        <f t="array" ref="AG721">SUMPRODUCT(--(INDEX('1900 Bastrop 0001 Clean'!A:AF, MATCH(A721 &amp; "|" &amp; B721, '1900 Bastrop 0001 Clean'!A:A &amp; "|" &amp; '1900 Bastrop 0001 Clean'!B:B, 0), 0) &lt;&gt; '1900 Bastrop 0001 Raw'!A721:AF721))</f>
        <v>0</v>
      </c>
    </row>
    <row r="722" spans="1:33">
      <c r="A722" s="6">
        <v>21</v>
      </c>
      <c r="B722" s="6">
        <v>122</v>
      </c>
      <c r="D722" s="6">
        <v>1</v>
      </c>
      <c r="E722" s="6">
        <v>121</v>
      </c>
      <c r="F722" s="6" t="s">
        <v>334</v>
      </c>
      <c r="G722" s="6" t="s">
        <v>4007</v>
      </c>
      <c r="H722" s="6" t="s">
        <v>2944</v>
      </c>
      <c r="I722" s="6" t="s">
        <v>20</v>
      </c>
      <c r="J722" s="6" t="s">
        <v>19</v>
      </c>
      <c r="K722" s="6" t="s">
        <v>2143</v>
      </c>
      <c r="L722" s="6">
        <v>1873</v>
      </c>
      <c r="M722" s="6">
        <v>26</v>
      </c>
      <c r="N722" s="6" t="s">
        <v>2939</v>
      </c>
      <c r="R722" s="6" t="s">
        <v>3952</v>
      </c>
      <c r="S722" s="6" t="s">
        <v>116</v>
      </c>
      <c r="T722" s="6" t="s">
        <v>3955</v>
      </c>
      <c r="X722" s="6" t="s">
        <v>1998</v>
      </c>
      <c r="AA722" s="6" t="s">
        <v>92</v>
      </c>
      <c r="AB722" s="6" t="s">
        <v>92</v>
      </c>
      <c r="AC722" s="6" t="s">
        <v>1395</v>
      </c>
      <c r="AG722" cm="1">
        <f t="array" ref="AG722">SUMPRODUCT(--(INDEX('1900 Bastrop 0001 Clean'!A:AF, MATCH(A722 &amp; "|" &amp; B722, '1900 Bastrop 0001 Clean'!A:A &amp; "|" &amp; '1900 Bastrop 0001 Clean'!B:B, 0), 0) &lt;&gt; '1900 Bastrop 0001 Raw'!A722:AF722))</f>
        <v>0</v>
      </c>
    </row>
    <row r="723" spans="1:33">
      <c r="A723" s="6">
        <v>22</v>
      </c>
      <c r="B723" s="6">
        <v>122</v>
      </c>
      <c r="D723" s="6">
        <v>1</v>
      </c>
      <c r="E723" s="6">
        <v>121</v>
      </c>
      <c r="F723" s="6" t="s">
        <v>766</v>
      </c>
      <c r="G723" s="6" t="s">
        <v>3008</v>
      </c>
      <c r="H723" s="6" t="s">
        <v>3099</v>
      </c>
      <c r="I723" s="6" t="s">
        <v>20</v>
      </c>
      <c r="J723" s="6" t="s">
        <v>24</v>
      </c>
      <c r="K723" s="6" t="s">
        <v>2526</v>
      </c>
      <c r="L723" s="6">
        <v>1885</v>
      </c>
      <c r="M723" s="6">
        <v>14</v>
      </c>
      <c r="N723" s="6" t="s">
        <v>2939</v>
      </c>
      <c r="R723" s="6" t="s">
        <v>3952</v>
      </c>
      <c r="S723" s="6" t="s">
        <v>3952</v>
      </c>
      <c r="T723" s="6" t="s">
        <v>3952</v>
      </c>
      <c r="X723" s="6" t="s">
        <v>4039</v>
      </c>
      <c r="Z723" s="6">
        <v>1</v>
      </c>
      <c r="AA723" s="6" t="s">
        <v>1395</v>
      </c>
      <c r="AB723" s="6" t="s">
        <v>1395</v>
      </c>
      <c r="AC723" s="6" t="s">
        <v>1395</v>
      </c>
      <c r="AG723" cm="1">
        <f t="array" ref="AG723">SUMPRODUCT(--(INDEX('1900 Bastrop 0001 Clean'!A:AF, MATCH(A723 &amp; "|" &amp; B723, '1900 Bastrop 0001 Clean'!A:A &amp; "|" &amp; '1900 Bastrop 0001 Clean'!B:B, 0), 0) &lt;&gt; '1900 Bastrop 0001 Raw'!A723:AF723))</f>
        <v>0</v>
      </c>
    </row>
    <row r="724" spans="1:33">
      <c r="A724" s="6">
        <v>23</v>
      </c>
      <c r="B724" s="6">
        <v>123</v>
      </c>
      <c r="D724" s="6">
        <v>1</v>
      </c>
      <c r="E724" s="6">
        <v>122</v>
      </c>
      <c r="F724" s="6" t="s">
        <v>334</v>
      </c>
      <c r="G724" s="6" t="s">
        <v>4367</v>
      </c>
      <c r="H724" s="6" t="s">
        <v>3949</v>
      </c>
      <c r="I724" s="6" t="s">
        <v>20</v>
      </c>
      <c r="J724" s="6" t="s">
        <v>19</v>
      </c>
      <c r="K724" s="6" t="s">
        <v>2143</v>
      </c>
      <c r="L724" s="6">
        <v>1875</v>
      </c>
      <c r="M724" s="6">
        <v>24</v>
      </c>
      <c r="N724" s="6" t="s">
        <v>2933</v>
      </c>
      <c r="O724" s="6">
        <v>3</v>
      </c>
      <c r="R724" s="6" t="s">
        <v>3952</v>
      </c>
      <c r="S724" s="6" t="s">
        <v>116</v>
      </c>
      <c r="T724" s="6" t="s">
        <v>3955</v>
      </c>
      <c r="X724" s="6" t="s">
        <v>32</v>
      </c>
      <c r="Y724" s="6">
        <v>0</v>
      </c>
      <c r="AA724" s="6" t="s">
        <v>1395</v>
      </c>
      <c r="AB724" s="6" t="s">
        <v>1395</v>
      </c>
      <c r="AC724" s="6" t="s">
        <v>1395</v>
      </c>
      <c r="AD724" s="6" t="s">
        <v>3956</v>
      </c>
      <c r="AF724" s="6" t="s">
        <v>261</v>
      </c>
      <c r="AG724" cm="1">
        <f t="array" ref="AG724">SUMPRODUCT(--(INDEX('1900 Bastrop 0001 Clean'!A:AF, MATCH(A724 &amp; "|" &amp; B724, '1900 Bastrop 0001 Clean'!A:A &amp; "|" &amp; '1900 Bastrop 0001 Clean'!B:B, 0), 0) &lt;&gt; '1900 Bastrop 0001 Raw'!A724:AF724))</f>
        <v>0</v>
      </c>
    </row>
    <row r="725" spans="1:33">
      <c r="A725" s="6">
        <v>24</v>
      </c>
      <c r="B725" s="6">
        <v>123</v>
      </c>
      <c r="D725" s="6">
        <v>1</v>
      </c>
      <c r="E725" s="6">
        <v>122</v>
      </c>
      <c r="F725" s="6" t="s">
        <v>334</v>
      </c>
      <c r="G725" s="6" t="s">
        <v>280</v>
      </c>
      <c r="H725" s="6" t="s">
        <v>2936</v>
      </c>
      <c r="I725" s="6" t="s">
        <v>20</v>
      </c>
      <c r="J725" s="6" t="s">
        <v>24</v>
      </c>
      <c r="K725" s="6" t="s">
        <v>1971</v>
      </c>
      <c r="L725" s="6">
        <v>1876</v>
      </c>
      <c r="M725" s="6">
        <v>24</v>
      </c>
      <c r="N725" s="6" t="s">
        <v>2933</v>
      </c>
      <c r="O725" s="6">
        <v>3</v>
      </c>
      <c r="P725" s="6">
        <v>2</v>
      </c>
      <c r="Q725" s="6">
        <v>2</v>
      </c>
      <c r="R725" s="6" t="s">
        <v>3952</v>
      </c>
      <c r="AA725" s="6" t="s">
        <v>92</v>
      </c>
      <c r="AB725" s="6" t="s">
        <v>92</v>
      </c>
      <c r="AC725" s="6" t="s">
        <v>1395</v>
      </c>
      <c r="AG725" cm="1">
        <f t="array" ref="AG725">SUMPRODUCT(--(INDEX('1900 Bastrop 0001 Clean'!A:AF, MATCH(A725 &amp; "|" &amp; B725, '1900 Bastrop 0001 Clean'!A:A &amp; "|" &amp; '1900 Bastrop 0001 Clean'!B:B, 0), 0) &lt;&gt; '1900 Bastrop 0001 Raw'!A725:AF725))</f>
        <v>0</v>
      </c>
    </row>
    <row r="726" spans="1:33">
      <c r="A726" s="6">
        <v>25</v>
      </c>
      <c r="B726" s="6">
        <v>123</v>
      </c>
      <c r="D726" s="6">
        <v>1</v>
      </c>
      <c r="E726" s="6">
        <v>122</v>
      </c>
      <c r="F726" s="6" t="s">
        <v>334</v>
      </c>
      <c r="G726" s="6" t="s">
        <v>3963</v>
      </c>
      <c r="H726" s="6" t="s">
        <v>2944</v>
      </c>
      <c r="I726" s="6" t="s">
        <v>20</v>
      </c>
      <c r="J726" s="6" t="s">
        <v>19</v>
      </c>
      <c r="K726" s="6" t="s">
        <v>2526</v>
      </c>
      <c r="L726" s="6">
        <v>1897</v>
      </c>
      <c r="M726" s="6">
        <v>2</v>
      </c>
      <c r="N726" s="6" t="s">
        <v>2939</v>
      </c>
      <c r="R726" s="6" t="s">
        <v>3952</v>
      </c>
      <c r="S726" s="6" t="s">
        <v>3952</v>
      </c>
      <c r="T726" s="6" t="s">
        <v>3952</v>
      </c>
      <c r="AG726" cm="1">
        <f t="array" ref="AG726">SUMPRODUCT(--(INDEX('1900 Bastrop 0001 Clean'!A:AF, MATCH(A726 &amp; "|" &amp; B726, '1900 Bastrop 0001 Clean'!A:A &amp; "|" &amp; '1900 Bastrop 0001 Clean'!B:B, 0), 0) &lt;&gt; '1900 Bastrop 0001 Raw'!A726:AF726))</f>
        <v>0</v>
      </c>
    </row>
    <row r="727" spans="1:33">
      <c r="A727" s="6">
        <v>26</v>
      </c>
      <c r="B727" s="6">
        <v>123</v>
      </c>
      <c r="D727" s="6">
        <v>1</v>
      </c>
      <c r="E727" s="6">
        <v>122</v>
      </c>
      <c r="F727" s="6" t="s">
        <v>334</v>
      </c>
      <c r="G727" s="6" t="s">
        <v>4357</v>
      </c>
      <c r="H727" s="6" t="s">
        <v>2944</v>
      </c>
      <c r="I727" s="6" t="s">
        <v>20</v>
      </c>
      <c r="J727" s="6" t="s">
        <v>19</v>
      </c>
      <c r="K727" s="6" t="s">
        <v>1971</v>
      </c>
      <c r="L727" s="6">
        <v>1899</v>
      </c>
      <c r="M727" s="6">
        <v>1</v>
      </c>
      <c r="N727" s="6" t="s">
        <v>2939</v>
      </c>
      <c r="R727" s="6" t="s">
        <v>3952</v>
      </c>
      <c r="S727" s="6" t="s">
        <v>3952</v>
      </c>
      <c r="T727" s="6" t="s">
        <v>3952</v>
      </c>
      <c r="AG727" cm="1">
        <f t="array" ref="AG727">SUMPRODUCT(--(INDEX('1900 Bastrop 0001 Clean'!A:AF, MATCH(A727 &amp; "|" &amp; B727, '1900 Bastrop 0001 Clean'!A:A &amp; "|" &amp; '1900 Bastrop 0001 Clean'!B:B, 0), 0) &lt;&gt; '1900 Bastrop 0001 Raw'!A727:AF727))</f>
        <v>0</v>
      </c>
    </row>
    <row r="728" spans="1:33">
      <c r="A728" s="6">
        <v>27</v>
      </c>
      <c r="B728" s="6">
        <v>124</v>
      </c>
      <c r="D728" s="6">
        <v>1</v>
      </c>
      <c r="E728" s="6">
        <v>123</v>
      </c>
      <c r="F728" s="6" t="s">
        <v>3789</v>
      </c>
      <c r="G728" s="6" t="s">
        <v>4368</v>
      </c>
      <c r="H728" s="6" t="s">
        <v>3949</v>
      </c>
      <c r="I728" s="6" t="s">
        <v>20</v>
      </c>
      <c r="J728" s="6" t="s">
        <v>19</v>
      </c>
      <c r="K728" s="6" t="s">
        <v>2526</v>
      </c>
      <c r="L728" s="6">
        <v>1867</v>
      </c>
      <c r="M728" s="6">
        <v>32</v>
      </c>
      <c r="N728" s="6" t="s">
        <v>2933</v>
      </c>
      <c r="O728" s="6">
        <v>14</v>
      </c>
      <c r="R728" s="6" t="s">
        <v>3952</v>
      </c>
      <c r="S728" s="6" t="s">
        <v>4034</v>
      </c>
      <c r="T728" s="6" t="s">
        <v>4034</v>
      </c>
      <c r="X728" s="6" t="s">
        <v>32</v>
      </c>
      <c r="Y728" s="6">
        <v>0</v>
      </c>
      <c r="AA728" s="6" t="s">
        <v>1395</v>
      </c>
      <c r="AB728" s="6" t="s">
        <v>1395</v>
      </c>
      <c r="AC728" s="6" t="s">
        <v>1395</v>
      </c>
      <c r="AD728" s="6" t="s">
        <v>3951</v>
      </c>
      <c r="AE728" s="6" t="s">
        <v>261</v>
      </c>
      <c r="AF728" s="6" t="s">
        <v>261</v>
      </c>
      <c r="AG728" cm="1">
        <f t="array" ref="AG728">SUMPRODUCT(--(INDEX('1900 Bastrop 0001 Clean'!A:AF, MATCH(A728 &amp; "|" &amp; B728, '1900 Bastrop 0001 Clean'!A:A &amp; "|" &amp; '1900 Bastrop 0001 Clean'!B:B, 0), 0) &lt;&gt; '1900 Bastrop 0001 Raw'!A728:AF728))</f>
        <v>0</v>
      </c>
    </row>
    <row r="729" spans="1:33">
      <c r="A729" s="6">
        <v>28</v>
      </c>
      <c r="B729" s="6">
        <v>124</v>
      </c>
      <c r="D729" s="6">
        <v>1</v>
      </c>
      <c r="E729" s="6">
        <v>123</v>
      </c>
      <c r="F729" s="6" t="s">
        <v>3789</v>
      </c>
      <c r="G729" s="6" t="s">
        <v>35</v>
      </c>
      <c r="H729" s="6" t="s">
        <v>2936</v>
      </c>
      <c r="I729" s="6" t="s">
        <v>20</v>
      </c>
      <c r="J729" s="6" t="s">
        <v>24</v>
      </c>
      <c r="K729" s="6" t="s">
        <v>1971</v>
      </c>
      <c r="L729" s="6">
        <v>1858</v>
      </c>
      <c r="M729" s="6">
        <v>42</v>
      </c>
      <c r="N729" s="6" t="s">
        <v>2933</v>
      </c>
      <c r="O729" s="6">
        <v>14</v>
      </c>
      <c r="P729" s="6">
        <v>7</v>
      </c>
      <c r="Q729" s="6">
        <v>5</v>
      </c>
      <c r="R729" s="6" t="s">
        <v>3952</v>
      </c>
      <c r="T729" s="6" t="s">
        <v>3958</v>
      </c>
      <c r="AA729" s="6" t="s">
        <v>1395</v>
      </c>
      <c r="AB729" s="6" t="s">
        <v>1395</v>
      </c>
      <c r="AC729" s="6" t="s">
        <v>1395</v>
      </c>
      <c r="AG729" cm="1">
        <f t="array" ref="AG729">SUMPRODUCT(--(INDEX('1900 Bastrop 0001 Clean'!A:AF, MATCH(A729 &amp; "|" &amp; B729, '1900 Bastrop 0001 Clean'!A:A &amp; "|" &amp; '1900 Bastrop 0001 Clean'!B:B, 0), 0) &lt;&gt; '1900 Bastrop 0001 Raw'!A729:AF729))</f>
        <v>0</v>
      </c>
    </row>
    <row r="730" spans="1:33">
      <c r="A730" s="6">
        <v>29</v>
      </c>
      <c r="B730" s="6">
        <v>124</v>
      </c>
      <c r="D730" s="6">
        <v>1</v>
      </c>
      <c r="E730" s="6">
        <v>123</v>
      </c>
      <c r="F730" s="6" t="s">
        <v>3789</v>
      </c>
      <c r="G730" s="6" t="s">
        <v>95</v>
      </c>
      <c r="H730" s="6" t="s">
        <v>2944</v>
      </c>
      <c r="I730" s="6" t="s">
        <v>20</v>
      </c>
      <c r="J730" s="6" t="s">
        <v>19</v>
      </c>
      <c r="K730" s="6" t="s">
        <v>2230</v>
      </c>
      <c r="L730" s="6">
        <v>1887</v>
      </c>
      <c r="M730" s="6">
        <v>12</v>
      </c>
      <c r="N730" s="6" t="s">
        <v>2939</v>
      </c>
      <c r="R730" s="6" t="s">
        <v>3952</v>
      </c>
      <c r="S730" s="6" t="s">
        <v>3952</v>
      </c>
      <c r="T730" s="6" t="s">
        <v>3952</v>
      </c>
      <c r="X730" s="6" t="s">
        <v>1998</v>
      </c>
      <c r="Y730" s="6">
        <v>0</v>
      </c>
      <c r="Z730" s="6">
        <v>0</v>
      </c>
      <c r="AA730" s="6" t="s">
        <v>1395</v>
      </c>
      <c r="AB730" s="6" t="s">
        <v>1395</v>
      </c>
      <c r="AC730" s="6" t="s">
        <v>1395</v>
      </c>
      <c r="AG730" cm="1">
        <f t="array" ref="AG730">SUMPRODUCT(--(INDEX('1900 Bastrop 0001 Clean'!A:AF, MATCH(A730 &amp; "|" &amp; B730, '1900 Bastrop 0001 Clean'!A:A &amp; "|" &amp; '1900 Bastrop 0001 Clean'!B:B, 0), 0) &lt;&gt; '1900 Bastrop 0001 Raw'!A730:AF730))</f>
        <v>0</v>
      </c>
    </row>
    <row r="731" spans="1:33">
      <c r="A731" s="6">
        <v>30</v>
      </c>
      <c r="B731" s="6">
        <v>124</v>
      </c>
      <c r="D731" s="6">
        <v>1</v>
      </c>
      <c r="E731" s="6">
        <v>123</v>
      </c>
      <c r="F731" s="6" t="s">
        <v>3789</v>
      </c>
      <c r="G731" s="6" t="s">
        <v>104</v>
      </c>
      <c r="H731" s="6" t="s">
        <v>2944</v>
      </c>
      <c r="I731" s="6" t="s">
        <v>20</v>
      </c>
      <c r="J731" s="6" t="s">
        <v>19</v>
      </c>
      <c r="K731" s="6" t="s">
        <v>2143</v>
      </c>
      <c r="L731" s="6">
        <v>1889</v>
      </c>
      <c r="M731" s="6">
        <v>10</v>
      </c>
      <c r="N731" s="6" t="s">
        <v>2939</v>
      </c>
      <c r="R731" s="6" t="s">
        <v>3952</v>
      </c>
      <c r="S731" s="6" t="s">
        <v>3952</v>
      </c>
      <c r="T731" s="6" t="s">
        <v>3952</v>
      </c>
      <c r="X731" s="6" t="s">
        <v>1998</v>
      </c>
      <c r="Y731" s="6">
        <v>0</v>
      </c>
      <c r="Z731" s="6">
        <v>0</v>
      </c>
      <c r="AA731" s="6" t="s">
        <v>1395</v>
      </c>
      <c r="AB731" s="6" t="s">
        <v>1395</v>
      </c>
      <c r="AC731" s="6" t="s">
        <v>1395</v>
      </c>
      <c r="AG731" cm="1">
        <f t="array" ref="AG731">SUMPRODUCT(--(INDEX('1900 Bastrop 0001 Clean'!A:AF, MATCH(A731 &amp; "|" &amp; B731, '1900 Bastrop 0001 Clean'!A:A &amp; "|" &amp; '1900 Bastrop 0001 Clean'!B:B, 0), 0) &lt;&gt; '1900 Bastrop 0001 Raw'!A731:AF731))</f>
        <v>0</v>
      </c>
    </row>
    <row r="732" spans="1:33">
      <c r="A732" s="6">
        <v>31</v>
      </c>
      <c r="B732" s="6">
        <v>124</v>
      </c>
      <c r="D732" s="6">
        <v>1</v>
      </c>
      <c r="E732" s="6">
        <v>123</v>
      </c>
      <c r="F732" s="6" t="s">
        <v>3789</v>
      </c>
      <c r="G732" s="6" t="s">
        <v>4369</v>
      </c>
      <c r="H732" s="6" t="s">
        <v>2938</v>
      </c>
      <c r="I732" s="6" t="s">
        <v>20</v>
      </c>
      <c r="J732" s="6" t="s">
        <v>24</v>
      </c>
      <c r="K732" s="6" t="s">
        <v>2161</v>
      </c>
      <c r="L732" s="6">
        <v>1891</v>
      </c>
      <c r="M732" s="6">
        <v>8</v>
      </c>
      <c r="N732" s="6" t="s">
        <v>2939</v>
      </c>
      <c r="R732" s="6" t="s">
        <v>3952</v>
      </c>
      <c r="S732" s="6" t="s">
        <v>3952</v>
      </c>
      <c r="T732" s="6" t="s">
        <v>3952</v>
      </c>
      <c r="Z732" s="6">
        <v>0</v>
      </c>
      <c r="AG732" cm="1">
        <f t="array" ref="AG732">SUMPRODUCT(--(INDEX('1900 Bastrop 0001 Clean'!A:AF, MATCH(A732 &amp; "|" &amp; B732, '1900 Bastrop 0001 Clean'!A:A &amp; "|" &amp; '1900 Bastrop 0001 Clean'!B:B, 0), 0) &lt;&gt; '1900 Bastrop 0001 Raw'!A732:AF732))</f>
        <v>0</v>
      </c>
    </row>
    <row r="733" spans="1:33">
      <c r="A733" s="6">
        <v>32</v>
      </c>
      <c r="B733" s="6">
        <v>124</v>
      </c>
      <c r="D733" s="6">
        <v>1</v>
      </c>
      <c r="E733" s="6">
        <v>123</v>
      </c>
      <c r="F733" s="6" t="s">
        <v>3789</v>
      </c>
      <c r="G733" s="6" t="s">
        <v>4370</v>
      </c>
      <c r="H733" s="6" t="s">
        <v>2944</v>
      </c>
      <c r="I733" s="6" t="s">
        <v>20</v>
      </c>
      <c r="J733" s="6" t="s">
        <v>19</v>
      </c>
      <c r="K733" s="6" t="s">
        <v>2190</v>
      </c>
      <c r="L733" s="6">
        <v>1893</v>
      </c>
      <c r="M733" s="6">
        <v>6</v>
      </c>
      <c r="N733" s="6" t="s">
        <v>2939</v>
      </c>
      <c r="R733" s="6" t="s">
        <v>3952</v>
      </c>
      <c r="S733" s="6" t="s">
        <v>3952</v>
      </c>
      <c r="T733" s="6" t="s">
        <v>3952</v>
      </c>
      <c r="AG733" cm="1">
        <f t="array" ref="AG733">SUMPRODUCT(--(INDEX('1900 Bastrop 0001 Clean'!A:AF, MATCH(A733 &amp; "|" &amp; B733, '1900 Bastrop 0001 Clean'!A:A &amp; "|" &amp; '1900 Bastrop 0001 Clean'!B:B, 0), 0) &lt;&gt; '1900 Bastrop 0001 Raw'!A733:AF733))</f>
        <v>0</v>
      </c>
    </row>
    <row r="734" spans="1:33">
      <c r="A734" s="6">
        <v>33</v>
      </c>
      <c r="B734" s="6">
        <v>124</v>
      </c>
      <c r="D734" s="6">
        <v>1</v>
      </c>
      <c r="E734" s="6">
        <v>123</v>
      </c>
      <c r="F734" s="6" t="s">
        <v>3789</v>
      </c>
      <c r="G734" s="6" t="s">
        <v>4371</v>
      </c>
      <c r="H734" s="6" t="s">
        <v>2938</v>
      </c>
      <c r="I734" s="6" t="s">
        <v>20</v>
      </c>
      <c r="J734" s="6" t="s">
        <v>24</v>
      </c>
      <c r="K734" s="6" t="s">
        <v>2190</v>
      </c>
      <c r="L734" s="6">
        <v>1899</v>
      </c>
      <c r="M734" s="7">
        <v>45850</v>
      </c>
      <c r="N734" s="6" t="s">
        <v>2939</v>
      </c>
      <c r="R734" s="6" t="s">
        <v>3952</v>
      </c>
      <c r="S734" s="6" t="s">
        <v>3952</v>
      </c>
      <c r="T734" s="6" t="s">
        <v>3952</v>
      </c>
      <c r="AG734" cm="1">
        <f t="array" ref="AG734">SUMPRODUCT(--(INDEX('1900 Bastrop 0001 Clean'!A:AF, MATCH(A734 &amp; "|" &amp; B734, '1900 Bastrop 0001 Clean'!A:A &amp; "|" &amp; '1900 Bastrop 0001 Clean'!B:B, 0), 0) &lt;&gt; '1900 Bastrop 0001 Raw'!A734:AF734))</f>
        <v>0</v>
      </c>
    </row>
    <row r="735" spans="1:33">
      <c r="A735" s="6">
        <v>34</v>
      </c>
      <c r="B735" s="6">
        <v>125</v>
      </c>
      <c r="D735" s="6">
        <v>1</v>
      </c>
      <c r="E735" s="6">
        <v>124</v>
      </c>
      <c r="F735" s="6" t="s">
        <v>268</v>
      </c>
      <c r="G735" s="6" t="s">
        <v>170</v>
      </c>
      <c r="H735" s="6" t="s">
        <v>3949</v>
      </c>
      <c r="I735" s="6" t="s">
        <v>637</v>
      </c>
      <c r="J735" s="6" t="s">
        <v>19</v>
      </c>
      <c r="K735" s="6" t="s">
        <v>2161</v>
      </c>
      <c r="L735" s="6">
        <v>1872</v>
      </c>
      <c r="M735" s="6">
        <v>27</v>
      </c>
      <c r="N735" s="6" t="s">
        <v>2939</v>
      </c>
      <c r="R735" s="6" t="s">
        <v>3952</v>
      </c>
      <c r="S735" s="6" t="s">
        <v>4034</v>
      </c>
      <c r="T735" s="6" t="s">
        <v>3952</v>
      </c>
      <c r="X735" s="6" t="s">
        <v>32</v>
      </c>
      <c r="Y735" s="6">
        <v>0</v>
      </c>
      <c r="AA735" s="6" t="s">
        <v>1395</v>
      </c>
      <c r="AB735" s="6" t="s">
        <v>92</v>
      </c>
      <c r="AC735" s="6" t="s">
        <v>1395</v>
      </c>
      <c r="AD735" s="6" t="s">
        <v>3951</v>
      </c>
      <c r="AE735" s="6" t="s">
        <v>261</v>
      </c>
      <c r="AF735" s="6" t="s">
        <v>261</v>
      </c>
      <c r="AG735" cm="1">
        <f t="array" ref="AG735">SUMPRODUCT(--(INDEX('1900 Bastrop 0001 Clean'!A:AF, MATCH(A735 &amp; "|" &amp; B735, '1900 Bastrop 0001 Clean'!A:A &amp; "|" &amp; '1900 Bastrop 0001 Clean'!B:B, 0), 0) &lt;&gt; '1900 Bastrop 0001 Raw'!A735:AF735))</f>
        <v>0</v>
      </c>
    </row>
    <row r="736" spans="1:33">
      <c r="A736" s="6">
        <v>35</v>
      </c>
      <c r="B736" s="6">
        <v>125</v>
      </c>
      <c r="D736" s="6">
        <v>1</v>
      </c>
      <c r="E736" s="6">
        <v>124</v>
      </c>
      <c r="F736" s="6" t="s">
        <v>268</v>
      </c>
      <c r="G736" s="6" t="s">
        <v>95</v>
      </c>
      <c r="H736" s="6" t="s">
        <v>3069</v>
      </c>
      <c r="I736" s="6" t="s">
        <v>637</v>
      </c>
      <c r="J736" s="6" t="s">
        <v>19</v>
      </c>
      <c r="K736" s="6" t="s">
        <v>1971</v>
      </c>
      <c r="L736" s="6">
        <v>1843</v>
      </c>
      <c r="M736" s="6">
        <v>57</v>
      </c>
      <c r="N736" s="6" t="s">
        <v>3066</v>
      </c>
      <c r="R736" s="6" t="s">
        <v>4034</v>
      </c>
      <c r="X736" s="6" t="s">
        <v>1998</v>
      </c>
      <c r="Y736" s="6">
        <v>0</v>
      </c>
      <c r="AA736" s="6" t="s">
        <v>92</v>
      </c>
      <c r="AB736" s="6" t="s">
        <v>92</v>
      </c>
      <c r="AC736" s="6" t="s">
        <v>1395</v>
      </c>
      <c r="AG736" cm="1">
        <f t="array" ref="AG736">SUMPRODUCT(--(INDEX('1900 Bastrop 0001 Clean'!A:AF, MATCH(A736 &amp; "|" &amp; B736, '1900 Bastrop 0001 Clean'!A:A &amp; "|" &amp; '1900 Bastrop 0001 Clean'!B:B, 0), 0) &lt;&gt; '1900 Bastrop 0001 Raw'!A736:AF736))</f>
        <v>0</v>
      </c>
    </row>
    <row r="737" spans="1:33">
      <c r="A737" s="6">
        <v>36</v>
      </c>
      <c r="B737" s="6">
        <v>126</v>
      </c>
      <c r="D737" s="6">
        <v>1</v>
      </c>
      <c r="E737" s="6">
        <v>125</v>
      </c>
      <c r="F737" s="6" t="s">
        <v>2271</v>
      </c>
      <c r="G737" s="6" t="s">
        <v>343</v>
      </c>
      <c r="H737" s="6" t="s">
        <v>3949</v>
      </c>
      <c r="I737" s="6" t="s">
        <v>637</v>
      </c>
      <c r="J737" s="6" t="s">
        <v>19</v>
      </c>
      <c r="K737" s="6" t="s">
        <v>2190</v>
      </c>
      <c r="L737" s="6">
        <v>1865</v>
      </c>
      <c r="M737" s="6">
        <v>34</v>
      </c>
      <c r="N737" s="6" t="s">
        <v>3066</v>
      </c>
      <c r="R737" s="6" t="s">
        <v>3952</v>
      </c>
      <c r="X737" s="6" t="s">
        <v>32</v>
      </c>
      <c r="Y737" s="6">
        <v>0</v>
      </c>
      <c r="AA737" s="6" t="s">
        <v>1395</v>
      </c>
      <c r="AB737" s="6" t="s">
        <v>1395</v>
      </c>
      <c r="AC737" s="6" t="s">
        <v>1395</v>
      </c>
      <c r="AD737" s="6" t="s">
        <v>3951</v>
      </c>
      <c r="AE737" s="6" t="s">
        <v>261</v>
      </c>
      <c r="AF737" s="6" t="s">
        <v>261</v>
      </c>
      <c r="AG737" cm="1">
        <f t="array" ref="AG737">SUMPRODUCT(--(INDEX('1900 Bastrop 0001 Clean'!A:AF, MATCH(A737 &amp; "|" &amp; B737, '1900 Bastrop 0001 Clean'!A:A &amp; "|" &amp; '1900 Bastrop 0001 Clean'!B:B, 0), 0) &lt;&gt; '1900 Bastrop 0001 Raw'!A737:AF737))</f>
        <v>0</v>
      </c>
    </row>
    <row r="738" spans="1:33">
      <c r="A738" s="6">
        <v>37</v>
      </c>
      <c r="B738" s="6">
        <v>126</v>
      </c>
      <c r="D738" s="6">
        <v>1</v>
      </c>
      <c r="E738" s="6">
        <v>125</v>
      </c>
      <c r="F738" s="6" t="s">
        <v>2271</v>
      </c>
      <c r="G738" s="6" t="s">
        <v>2095</v>
      </c>
      <c r="H738" s="6" t="s">
        <v>2944</v>
      </c>
      <c r="I738" s="6" t="s">
        <v>637</v>
      </c>
      <c r="J738" s="6" t="s">
        <v>19</v>
      </c>
      <c r="K738" s="6" t="s">
        <v>2190</v>
      </c>
      <c r="L738" s="6">
        <v>1884</v>
      </c>
      <c r="M738" s="6">
        <v>18</v>
      </c>
      <c r="N738" s="6" t="s">
        <v>2939</v>
      </c>
      <c r="R738" s="6" t="s">
        <v>3952</v>
      </c>
      <c r="S738" s="6" t="s">
        <v>3952</v>
      </c>
      <c r="X738" s="6" t="s">
        <v>1998</v>
      </c>
      <c r="Y738" s="6">
        <v>0</v>
      </c>
      <c r="Z738" s="6">
        <v>0</v>
      </c>
      <c r="AA738" s="6" t="s">
        <v>1395</v>
      </c>
      <c r="AB738" s="6" t="s">
        <v>1395</v>
      </c>
      <c r="AC738" s="6" t="s">
        <v>1395</v>
      </c>
      <c r="AG738" cm="1">
        <f t="array" ref="AG738">SUMPRODUCT(--(INDEX('1900 Bastrop 0001 Clean'!A:AF, MATCH(A738 &amp; "|" &amp; B738, '1900 Bastrop 0001 Clean'!A:A &amp; "|" &amp; '1900 Bastrop 0001 Clean'!B:B, 0), 0) &lt;&gt; '1900 Bastrop 0001 Raw'!A738:AF738))</f>
        <v>0</v>
      </c>
    </row>
    <row r="739" spans="1:33">
      <c r="A739" s="6">
        <v>38</v>
      </c>
      <c r="B739" s="6">
        <v>126</v>
      </c>
      <c r="D739" s="6">
        <v>1</v>
      </c>
      <c r="E739" s="6">
        <v>125</v>
      </c>
      <c r="F739" s="6" t="s">
        <v>2271</v>
      </c>
      <c r="G739" s="6" t="s">
        <v>1568</v>
      </c>
      <c r="H739" s="6" t="s">
        <v>2938</v>
      </c>
      <c r="I739" s="6" t="s">
        <v>637</v>
      </c>
      <c r="J739" s="6" t="s">
        <v>24</v>
      </c>
      <c r="K739" s="6" t="s">
        <v>1971</v>
      </c>
      <c r="L739" s="6">
        <v>1886</v>
      </c>
      <c r="M739" s="6">
        <v>14</v>
      </c>
      <c r="N739" s="6" t="s">
        <v>2939</v>
      </c>
      <c r="R739" s="6" t="s">
        <v>3952</v>
      </c>
      <c r="S739" s="6" t="s">
        <v>3952</v>
      </c>
      <c r="X739" s="6" t="s">
        <v>4039</v>
      </c>
      <c r="Z739" s="6">
        <v>4</v>
      </c>
      <c r="AA739" s="6" t="s">
        <v>1395</v>
      </c>
      <c r="AB739" s="6" t="s">
        <v>1395</v>
      </c>
      <c r="AC739" s="6" t="s">
        <v>1395</v>
      </c>
      <c r="AG739" cm="1">
        <f t="array" ref="AG739">SUMPRODUCT(--(INDEX('1900 Bastrop 0001 Clean'!A:AF, MATCH(A739 &amp; "|" &amp; B739, '1900 Bastrop 0001 Clean'!A:A &amp; "|" &amp; '1900 Bastrop 0001 Clean'!B:B, 0), 0) &lt;&gt; '1900 Bastrop 0001 Raw'!A739:AF739))</f>
        <v>0</v>
      </c>
    </row>
    <row r="740" spans="1:33">
      <c r="A740" s="6">
        <v>39</v>
      </c>
      <c r="B740" s="6">
        <v>126</v>
      </c>
      <c r="D740" s="6">
        <v>1</v>
      </c>
      <c r="E740" s="6">
        <v>125</v>
      </c>
      <c r="F740" s="6" t="s">
        <v>2271</v>
      </c>
      <c r="G740" s="6" t="s">
        <v>2087</v>
      </c>
      <c r="H740" s="6" t="s">
        <v>2938</v>
      </c>
      <c r="I740" s="6" t="s">
        <v>637</v>
      </c>
      <c r="J740" s="6" t="s">
        <v>24</v>
      </c>
      <c r="K740" s="6" t="s">
        <v>2033</v>
      </c>
      <c r="L740" s="6">
        <v>1887</v>
      </c>
      <c r="M740" s="6">
        <v>13</v>
      </c>
      <c r="N740" s="6" t="s">
        <v>2939</v>
      </c>
      <c r="R740" s="6" t="s">
        <v>3952</v>
      </c>
      <c r="S740" s="6" t="s">
        <v>3952</v>
      </c>
      <c r="X740" s="6" t="s">
        <v>4039</v>
      </c>
      <c r="Z740" s="6">
        <v>4</v>
      </c>
      <c r="AA740" s="6" t="s">
        <v>1395</v>
      </c>
      <c r="AB740" s="6" t="s">
        <v>1395</v>
      </c>
      <c r="AC740" s="6" t="s">
        <v>1395</v>
      </c>
      <c r="AG740" cm="1">
        <f t="array" ref="AG740">SUMPRODUCT(--(INDEX('1900 Bastrop 0001 Clean'!A:AF, MATCH(A740 &amp; "|" &amp; B740, '1900 Bastrop 0001 Clean'!A:A &amp; "|" &amp; '1900 Bastrop 0001 Clean'!B:B, 0), 0) &lt;&gt; '1900 Bastrop 0001 Raw'!A740:AF740))</f>
        <v>0</v>
      </c>
    </row>
    <row r="741" spans="1:33">
      <c r="A741" s="6">
        <v>40</v>
      </c>
      <c r="B741" s="6">
        <v>126</v>
      </c>
      <c r="D741" s="6">
        <v>1</v>
      </c>
      <c r="E741" s="6">
        <v>125</v>
      </c>
      <c r="F741" s="6" t="s">
        <v>2271</v>
      </c>
      <c r="G741" s="6" t="s">
        <v>3625</v>
      </c>
      <c r="H741" s="6" t="s">
        <v>2944</v>
      </c>
      <c r="I741" s="6" t="s">
        <v>637</v>
      </c>
      <c r="J741" s="6" t="s">
        <v>19</v>
      </c>
      <c r="K741" s="6" t="s">
        <v>2354</v>
      </c>
      <c r="L741" s="6">
        <v>1892</v>
      </c>
      <c r="M741" s="6">
        <v>8</v>
      </c>
      <c r="N741" s="6" t="s">
        <v>2939</v>
      </c>
      <c r="R741" s="6" t="s">
        <v>3952</v>
      </c>
      <c r="S741" s="6" t="s">
        <v>3952</v>
      </c>
      <c r="Z741" s="6">
        <v>0</v>
      </c>
      <c r="AG741" cm="1">
        <f t="array" ref="AG741">SUMPRODUCT(--(INDEX('1900 Bastrop 0001 Clean'!A:AF, MATCH(A741 &amp; "|" &amp; B741, '1900 Bastrop 0001 Clean'!A:A &amp; "|" &amp; '1900 Bastrop 0001 Clean'!B:B, 0), 0) &lt;&gt; '1900 Bastrop 0001 Raw'!A741:AF741))</f>
        <v>0</v>
      </c>
    </row>
    <row r="742" spans="1:33">
      <c r="A742" s="6">
        <v>41</v>
      </c>
      <c r="B742" s="6">
        <v>126</v>
      </c>
      <c r="D742" s="6">
        <v>1</v>
      </c>
      <c r="E742" s="6">
        <v>125</v>
      </c>
      <c r="F742" s="6" t="s">
        <v>2271</v>
      </c>
      <c r="G742" s="6" t="s">
        <v>1701</v>
      </c>
      <c r="H742" s="6" t="s">
        <v>2944</v>
      </c>
      <c r="I742" s="6" t="s">
        <v>637</v>
      </c>
      <c r="J742" s="6" t="s">
        <v>19</v>
      </c>
      <c r="K742" s="6" t="s">
        <v>2128</v>
      </c>
      <c r="L742" s="6">
        <v>1894</v>
      </c>
      <c r="M742" s="6">
        <v>6</v>
      </c>
      <c r="N742" s="6" t="s">
        <v>2939</v>
      </c>
      <c r="R742" s="6" t="s">
        <v>3952</v>
      </c>
      <c r="S742" s="6" t="s">
        <v>3952</v>
      </c>
      <c r="AG742" cm="1">
        <f t="array" ref="AG742">SUMPRODUCT(--(INDEX('1900 Bastrop 0001 Clean'!A:AF, MATCH(A742 &amp; "|" &amp; B742, '1900 Bastrop 0001 Clean'!A:A &amp; "|" &amp; '1900 Bastrop 0001 Clean'!B:B, 0), 0) &lt;&gt; '1900 Bastrop 0001 Raw'!A742:AF742))</f>
        <v>0</v>
      </c>
    </row>
    <row r="743" spans="1:33">
      <c r="A743" s="6">
        <v>42</v>
      </c>
      <c r="B743" s="6">
        <v>126</v>
      </c>
      <c r="D743" s="6">
        <v>1</v>
      </c>
      <c r="E743" s="6">
        <v>125</v>
      </c>
      <c r="F743" s="6" t="s">
        <v>2271</v>
      </c>
      <c r="G743" s="6" t="s">
        <v>4372</v>
      </c>
      <c r="H743" s="6" t="s">
        <v>2944</v>
      </c>
      <c r="I743" s="6" t="s">
        <v>637</v>
      </c>
      <c r="J743" s="6" t="s">
        <v>19</v>
      </c>
      <c r="K743" s="6" t="s">
        <v>1971</v>
      </c>
      <c r="L743" s="6">
        <v>1895</v>
      </c>
      <c r="M743" s="6">
        <v>5</v>
      </c>
      <c r="N743" s="6" t="s">
        <v>2939</v>
      </c>
      <c r="R743" s="6" t="s">
        <v>3952</v>
      </c>
      <c r="S743" s="6" t="s">
        <v>3952</v>
      </c>
      <c r="AG743" cm="1">
        <f t="array" ref="AG743">SUMPRODUCT(--(INDEX('1900 Bastrop 0001 Clean'!A:AF, MATCH(A743 &amp; "|" &amp; B743, '1900 Bastrop 0001 Clean'!A:A &amp; "|" &amp; '1900 Bastrop 0001 Clean'!B:B, 0), 0) &lt;&gt; '1900 Bastrop 0001 Raw'!A743:AF743))</f>
        <v>0</v>
      </c>
    </row>
    <row r="744" spans="1:33">
      <c r="A744" s="6">
        <v>43</v>
      </c>
      <c r="B744" s="6">
        <v>126</v>
      </c>
      <c r="D744" s="6">
        <v>1</v>
      </c>
      <c r="E744" s="6">
        <v>125</v>
      </c>
      <c r="F744" s="6" t="s">
        <v>2271</v>
      </c>
      <c r="G744" s="6" t="s">
        <v>668</v>
      </c>
      <c r="H744" s="6" t="s">
        <v>2944</v>
      </c>
      <c r="I744" s="6" t="s">
        <v>637</v>
      </c>
      <c r="J744" s="6" t="s">
        <v>19</v>
      </c>
      <c r="K744" s="6" t="s">
        <v>2161</v>
      </c>
      <c r="L744" s="6">
        <v>1896</v>
      </c>
      <c r="M744" s="6">
        <v>3</v>
      </c>
      <c r="N744" s="6" t="s">
        <v>2939</v>
      </c>
      <c r="R744" s="6" t="s">
        <v>3952</v>
      </c>
      <c r="S744" s="6" t="s">
        <v>3952</v>
      </c>
      <c r="AG744" cm="1">
        <f t="array" ref="AG744">SUMPRODUCT(--(INDEX('1900 Bastrop 0001 Clean'!A:AF, MATCH(A744 &amp; "|" &amp; B744, '1900 Bastrop 0001 Clean'!A:A &amp; "|" &amp; '1900 Bastrop 0001 Clean'!B:B, 0), 0) &lt;&gt; '1900 Bastrop 0001 Raw'!A744:AF744))</f>
        <v>0</v>
      </c>
    </row>
    <row r="745" spans="1:33">
      <c r="A745" s="6">
        <v>44</v>
      </c>
      <c r="B745" s="6">
        <v>127</v>
      </c>
      <c r="D745" s="6">
        <v>1</v>
      </c>
      <c r="E745" s="6">
        <v>126</v>
      </c>
      <c r="F745" s="6" t="s">
        <v>4373</v>
      </c>
      <c r="G745" s="6" t="s">
        <v>746</v>
      </c>
      <c r="H745" s="6" t="s">
        <v>3949</v>
      </c>
      <c r="I745" s="6" t="s">
        <v>20</v>
      </c>
      <c r="J745" s="6" t="s">
        <v>19</v>
      </c>
      <c r="K745" s="6" t="s">
        <v>2143</v>
      </c>
      <c r="L745" s="6">
        <v>1862</v>
      </c>
      <c r="M745" s="6">
        <v>37</v>
      </c>
      <c r="N745" s="6" t="s">
        <v>2933</v>
      </c>
      <c r="O745" s="6">
        <v>3</v>
      </c>
      <c r="R745" s="6" t="s">
        <v>3952</v>
      </c>
      <c r="S745" s="6" t="s">
        <v>4059</v>
      </c>
      <c r="T745" s="6" t="s">
        <v>3958</v>
      </c>
      <c r="X745" s="6" t="s">
        <v>32</v>
      </c>
      <c r="AA745" s="6" t="s">
        <v>1395</v>
      </c>
      <c r="AB745" s="6" t="s">
        <v>1395</v>
      </c>
      <c r="AC745" s="6" t="s">
        <v>1395</v>
      </c>
      <c r="AD745" s="6" t="s">
        <v>3951</v>
      </c>
      <c r="AE745" s="6" t="s">
        <v>261</v>
      </c>
      <c r="AF745" s="6" t="s">
        <v>261</v>
      </c>
      <c r="AG745" cm="1">
        <f t="array" ref="AG745">SUMPRODUCT(--(INDEX('1900 Bastrop 0001 Clean'!A:AF, MATCH(A745 &amp; "|" &amp; B745, '1900 Bastrop 0001 Clean'!A:A &amp; "|" &amp; '1900 Bastrop 0001 Clean'!B:B, 0), 0) &lt;&gt; '1900 Bastrop 0001 Raw'!A745:AF745))</f>
        <v>0</v>
      </c>
    </row>
    <row r="746" spans="1:33">
      <c r="A746" s="6">
        <v>45</v>
      </c>
      <c r="B746" s="6">
        <v>127</v>
      </c>
      <c r="D746" s="6">
        <v>1</v>
      </c>
      <c r="E746" s="6">
        <v>126</v>
      </c>
      <c r="F746" s="6" t="s">
        <v>4373</v>
      </c>
      <c r="G746" s="6" t="s">
        <v>374</v>
      </c>
      <c r="H746" s="6" t="s">
        <v>2936</v>
      </c>
      <c r="I746" s="6" t="s">
        <v>20</v>
      </c>
      <c r="J746" s="6" t="s">
        <v>24</v>
      </c>
      <c r="K746" s="6" t="s">
        <v>2230</v>
      </c>
      <c r="L746" s="6">
        <v>1870</v>
      </c>
      <c r="M746" s="6">
        <v>29</v>
      </c>
      <c r="N746" s="6" t="s">
        <v>2933</v>
      </c>
      <c r="O746" s="6">
        <v>3</v>
      </c>
      <c r="P746" s="6">
        <v>2</v>
      </c>
      <c r="Q746" s="6">
        <v>2</v>
      </c>
      <c r="R746" s="6" t="s">
        <v>3952</v>
      </c>
      <c r="T746" s="6" t="s">
        <v>4108</v>
      </c>
      <c r="AA746" s="6" t="s">
        <v>1395</v>
      </c>
      <c r="AB746" s="6" t="s">
        <v>1395</v>
      </c>
      <c r="AC746" s="6" t="s">
        <v>1395</v>
      </c>
      <c r="AG746" cm="1">
        <f t="array" ref="AG746">SUMPRODUCT(--(INDEX('1900 Bastrop 0001 Clean'!A:AF, MATCH(A746 &amp; "|" &amp; B746, '1900 Bastrop 0001 Clean'!A:A &amp; "|" &amp; '1900 Bastrop 0001 Clean'!B:B, 0), 0) &lt;&gt; '1900 Bastrop 0001 Raw'!A746:AF746))</f>
        <v>0</v>
      </c>
    </row>
    <row r="747" spans="1:33">
      <c r="A747" s="6">
        <v>46</v>
      </c>
      <c r="B747" s="6">
        <v>127</v>
      </c>
      <c r="D747" s="6">
        <v>1</v>
      </c>
      <c r="E747" s="6">
        <v>126</v>
      </c>
      <c r="F747" s="6" t="s">
        <v>4373</v>
      </c>
      <c r="G747" s="6" t="s">
        <v>4374</v>
      </c>
      <c r="H747" s="6" t="s">
        <v>2938</v>
      </c>
      <c r="I747" s="6" t="s">
        <v>20</v>
      </c>
      <c r="J747" s="6" t="s">
        <v>24</v>
      </c>
      <c r="K747" s="6" t="s">
        <v>1971</v>
      </c>
      <c r="L747" s="6">
        <v>1897</v>
      </c>
      <c r="M747" s="6">
        <v>3</v>
      </c>
      <c r="N747" s="6" t="s">
        <v>2939</v>
      </c>
      <c r="R747" s="6" t="s">
        <v>3952</v>
      </c>
      <c r="S747" s="6" t="s">
        <v>3952</v>
      </c>
      <c r="T747" s="6" t="s">
        <v>3952</v>
      </c>
      <c r="AG747" cm="1">
        <f t="array" ref="AG747">SUMPRODUCT(--(INDEX('1900 Bastrop 0001 Clean'!A:AF, MATCH(A747 &amp; "|" &amp; B747, '1900 Bastrop 0001 Clean'!A:A &amp; "|" &amp; '1900 Bastrop 0001 Clean'!B:B, 0), 0) &lt;&gt; '1900 Bastrop 0001 Raw'!A747:AF747))</f>
        <v>0</v>
      </c>
    </row>
    <row r="748" spans="1:33">
      <c r="A748" s="6">
        <v>47</v>
      </c>
      <c r="B748" s="6">
        <v>127</v>
      </c>
      <c r="D748" s="6">
        <v>1</v>
      </c>
      <c r="E748" s="6">
        <v>126</v>
      </c>
      <c r="F748" s="6" t="s">
        <v>4373</v>
      </c>
      <c r="G748" s="6" t="s">
        <v>4375</v>
      </c>
      <c r="H748" s="6" t="s">
        <v>2938</v>
      </c>
      <c r="I748" s="6" t="s">
        <v>20</v>
      </c>
      <c r="J748" s="6" t="s">
        <v>24</v>
      </c>
      <c r="K748" s="6" t="s">
        <v>1971</v>
      </c>
      <c r="L748" s="6">
        <v>1899</v>
      </c>
      <c r="M748" s="6">
        <v>1</v>
      </c>
      <c r="N748" s="6" t="s">
        <v>2939</v>
      </c>
      <c r="R748" s="6" t="s">
        <v>3952</v>
      </c>
      <c r="S748" s="6" t="s">
        <v>3952</v>
      </c>
      <c r="T748" s="6" t="s">
        <v>3952</v>
      </c>
      <c r="AG748" cm="1">
        <f t="array" ref="AG748">SUMPRODUCT(--(INDEX('1900 Bastrop 0001 Clean'!A:AF, MATCH(A748 &amp; "|" &amp; B748, '1900 Bastrop 0001 Clean'!A:A &amp; "|" &amp; '1900 Bastrop 0001 Clean'!B:B, 0), 0) &lt;&gt; '1900 Bastrop 0001 Raw'!A748:AF748))</f>
        <v>0</v>
      </c>
    </row>
    <row r="749" spans="1:33">
      <c r="A749" s="6">
        <v>48</v>
      </c>
      <c r="B749" s="6">
        <v>128</v>
      </c>
      <c r="D749" s="6">
        <v>1</v>
      </c>
      <c r="E749" s="6">
        <v>127</v>
      </c>
      <c r="F749" s="6" t="s">
        <v>239</v>
      </c>
      <c r="G749" s="6" t="s">
        <v>185</v>
      </c>
      <c r="H749" s="6" t="s">
        <v>3949</v>
      </c>
      <c r="I749" s="6" t="s">
        <v>637</v>
      </c>
      <c r="J749" s="6" t="s">
        <v>19</v>
      </c>
      <c r="K749" s="6" t="s">
        <v>2033</v>
      </c>
      <c r="L749" s="6">
        <v>1879</v>
      </c>
      <c r="M749" s="6">
        <v>21</v>
      </c>
      <c r="N749" s="6" t="s">
        <v>2933</v>
      </c>
      <c r="O749" s="6">
        <v>0</v>
      </c>
      <c r="R749" s="6" t="s">
        <v>3952</v>
      </c>
      <c r="S749" s="6" t="s">
        <v>3952</v>
      </c>
      <c r="X749" s="6" t="s">
        <v>32</v>
      </c>
      <c r="AA749" s="6" t="s">
        <v>1395</v>
      </c>
      <c r="AB749" s="6" t="s">
        <v>1395</v>
      </c>
      <c r="AC749" s="6" t="s">
        <v>1395</v>
      </c>
      <c r="AD749" s="6" t="s">
        <v>3956</v>
      </c>
      <c r="AF749" s="6" t="s">
        <v>261</v>
      </c>
      <c r="AG749" cm="1">
        <f t="array" ref="AG749">SUMPRODUCT(--(INDEX('1900 Bastrop 0001 Clean'!A:AF, MATCH(A749 &amp; "|" &amp; B749, '1900 Bastrop 0001 Clean'!A:A &amp; "|" &amp; '1900 Bastrop 0001 Clean'!B:B, 0), 0) &lt;&gt; '1900 Bastrop 0001 Raw'!A749:AF749))</f>
        <v>0</v>
      </c>
    </row>
    <row r="750" spans="1:33">
      <c r="A750" s="6">
        <v>49</v>
      </c>
      <c r="B750" s="6">
        <v>128</v>
      </c>
      <c r="D750" s="6">
        <v>1</v>
      </c>
      <c r="E750" s="6">
        <v>127</v>
      </c>
      <c r="F750" s="6" t="s">
        <v>239</v>
      </c>
      <c r="G750" s="6" t="s">
        <v>4376</v>
      </c>
      <c r="H750" s="6" t="s">
        <v>2936</v>
      </c>
      <c r="I750" s="6" t="s">
        <v>637</v>
      </c>
      <c r="J750" s="6" t="s">
        <v>24</v>
      </c>
      <c r="K750" s="6" t="s">
        <v>2245</v>
      </c>
      <c r="L750" s="6">
        <v>1880</v>
      </c>
      <c r="M750" s="6">
        <v>19</v>
      </c>
      <c r="N750" s="6" t="s">
        <v>2933</v>
      </c>
      <c r="O750" s="6">
        <v>0</v>
      </c>
      <c r="R750" s="6" t="s">
        <v>3952</v>
      </c>
      <c r="AA750" s="6" t="s">
        <v>1395</v>
      </c>
      <c r="AB750" s="6" t="s">
        <v>1395</v>
      </c>
      <c r="AC750" s="6" t="s">
        <v>1395</v>
      </c>
      <c r="AG750" cm="1">
        <f t="array" ref="AG750">SUMPRODUCT(--(INDEX('1900 Bastrop 0001 Clean'!A:AF, MATCH(A750 &amp; "|" &amp; B750, '1900 Bastrop 0001 Clean'!A:A &amp; "|" &amp; '1900 Bastrop 0001 Clean'!B:B, 0), 0) &lt;&gt; '1900 Bastrop 0001 Raw'!A750:AF750))</f>
        <v>0</v>
      </c>
    </row>
    <row r="751" spans="1:33">
      <c r="A751" s="6">
        <v>50</v>
      </c>
      <c r="B751" s="6">
        <v>128</v>
      </c>
      <c r="D751" s="6">
        <v>1</v>
      </c>
      <c r="E751" s="6">
        <v>127</v>
      </c>
      <c r="F751" s="6" t="s">
        <v>327</v>
      </c>
      <c r="G751" s="6" t="s">
        <v>4290</v>
      </c>
      <c r="H751" s="6" t="s">
        <v>2953</v>
      </c>
      <c r="I751" s="6" t="s">
        <v>637</v>
      </c>
      <c r="J751" s="6" t="s">
        <v>19</v>
      </c>
      <c r="K751" s="6" t="s">
        <v>1971</v>
      </c>
      <c r="L751" s="6">
        <v>1862</v>
      </c>
      <c r="M751" s="6">
        <v>38</v>
      </c>
      <c r="N751" s="6" t="s">
        <v>3066</v>
      </c>
      <c r="R751" s="6" t="s">
        <v>3952</v>
      </c>
      <c r="X751" s="6" t="s">
        <v>1998</v>
      </c>
      <c r="AA751" s="6" t="s">
        <v>1395</v>
      </c>
      <c r="AB751" s="6" t="s">
        <v>1395</v>
      </c>
      <c r="AC751" s="6" t="s">
        <v>1395</v>
      </c>
      <c r="AG751" cm="1">
        <f t="array" ref="AG751">SUMPRODUCT(--(INDEX('1900 Bastrop 0001 Clean'!A:AF, MATCH(A751 &amp; "|" &amp; B751, '1900 Bastrop 0001 Clean'!A:A &amp; "|" &amp; '1900 Bastrop 0001 Clean'!B:B, 0), 0) &lt;&gt; '1900 Bastrop 0001 Raw'!A751:AF751))</f>
        <v>0</v>
      </c>
    </row>
    <row r="752" spans="1:33">
      <c r="A752" s="6">
        <v>1</v>
      </c>
      <c r="B752" s="6">
        <v>129</v>
      </c>
      <c r="D752" s="6">
        <v>1</v>
      </c>
      <c r="E752" s="6">
        <v>128</v>
      </c>
      <c r="F752" s="6" t="s">
        <v>536</v>
      </c>
      <c r="G752" s="6" t="s">
        <v>4377</v>
      </c>
      <c r="H752" s="6" t="s">
        <v>3949</v>
      </c>
      <c r="I752" s="6" t="s">
        <v>637</v>
      </c>
      <c r="J752" s="6" t="s">
        <v>19</v>
      </c>
      <c r="K752" s="6" t="s">
        <v>1971</v>
      </c>
      <c r="L752" s="6">
        <v>1849</v>
      </c>
      <c r="M752" s="6">
        <v>51</v>
      </c>
      <c r="N752" s="6" t="s">
        <v>2933</v>
      </c>
      <c r="O752" s="6">
        <v>0</v>
      </c>
      <c r="R752" s="6" t="s">
        <v>3952</v>
      </c>
      <c r="S752" s="6" t="s">
        <v>3959</v>
      </c>
      <c r="X752" s="6" t="s">
        <v>32</v>
      </c>
      <c r="Y752" s="6">
        <v>0</v>
      </c>
      <c r="AA752" s="6" t="s">
        <v>92</v>
      </c>
      <c r="AB752" s="6" t="s">
        <v>92</v>
      </c>
      <c r="AC752" s="6" t="s">
        <v>1395</v>
      </c>
      <c r="AD752" s="6" t="s">
        <v>3956</v>
      </c>
      <c r="AF752" s="6" t="s">
        <v>261</v>
      </c>
      <c r="AG752" cm="1">
        <f t="array" ref="AG752">SUMPRODUCT(--(INDEX('1900 Bastrop 0001 Clean'!A:AF, MATCH(A752 &amp; "|" &amp; B752, '1900 Bastrop 0001 Clean'!A:A &amp; "|" &amp; '1900 Bastrop 0001 Clean'!B:B, 0), 0) &lt;&gt; '1900 Bastrop 0001 Raw'!A752:AF752))</f>
        <v>0</v>
      </c>
    </row>
    <row r="753" spans="1:33">
      <c r="A753" s="6">
        <v>2</v>
      </c>
      <c r="B753" s="6">
        <v>129</v>
      </c>
      <c r="D753" s="6">
        <v>1</v>
      </c>
      <c r="E753" s="6">
        <v>128</v>
      </c>
      <c r="F753" s="6" t="s">
        <v>536</v>
      </c>
      <c r="G753" s="6" t="s">
        <v>3016</v>
      </c>
      <c r="H753" s="6" t="s">
        <v>2936</v>
      </c>
      <c r="I753" s="6" t="s">
        <v>637</v>
      </c>
      <c r="J753" s="6" t="s">
        <v>24</v>
      </c>
      <c r="K753" s="6" t="s">
        <v>2354</v>
      </c>
      <c r="L753" s="6">
        <v>1865</v>
      </c>
      <c r="M753" s="6">
        <v>35</v>
      </c>
      <c r="N753" s="6" t="s">
        <v>2933</v>
      </c>
      <c r="O753" s="6">
        <v>0</v>
      </c>
      <c r="P753" s="6">
        <v>2</v>
      </c>
      <c r="Q753" s="6">
        <v>2</v>
      </c>
      <c r="R753" s="6" t="s">
        <v>3952</v>
      </c>
      <c r="AA753" s="6" t="s">
        <v>1395</v>
      </c>
      <c r="AB753" s="6" t="s">
        <v>92</v>
      </c>
      <c r="AC753" s="6" t="s">
        <v>1395</v>
      </c>
      <c r="AG753" cm="1">
        <f t="array" ref="AG753">SUMPRODUCT(--(INDEX('1900 Bastrop 0001 Clean'!A:AF, MATCH(A753 &amp; "|" &amp; B753, '1900 Bastrop 0001 Clean'!A:A &amp; "|" &amp; '1900 Bastrop 0001 Clean'!B:B, 0), 0) &lt;&gt; '1900 Bastrop 0001 Raw'!A753:AF753))</f>
        <v>0</v>
      </c>
    </row>
    <row r="754" spans="1:33">
      <c r="A754" s="6">
        <v>3</v>
      </c>
      <c r="B754" s="6">
        <v>129</v>
      </c>
      <c r="D754" s="6">
        <v>1</v>
      </c>
      <c r="E754" s="6">
        <v>128</v>
      </c>
      <c r="F754" s="6" t="s">
        <v>536</v>
      </c>
      <c r="G754" s="6" t="s">
        <v>4378</v>
      </c>
      <c r="H754" s="6" t="s">
        <v>2944</v>
      </c>
      <c r="I754" s="6" t="s">
        <v>637</v>
      </c>
      <c r="J754" s="6" t="s">
        <v>19</v>
      </c>
      <c r="K754" s="6" t="s">
        <v>2190</v>
      </c>
      <c r="L754" s="6">
        <v>1889</v>
      </c>
      <c r="M754" s="6">
        <v>10</v>
      </c>
      <c r="N754" s="6" t="s">
        <v>2939</v>
      </c>
      <c r="R754" s="6" t="s">
        <v>3952</v>
      </c>
      <c r="S754" s="6" t="s">
        <v>3952</v>
      </c>
      <c r="T754" s="6" t="s">
        <v>3952</v>
      </c>
      <c r="X754" s="6" t="s">
        <v>4039</v>
      </c>
      <c r="Z754" s="6">
        <v>4</v>
      </c>
      <c r="AA754" s="6" t="s">
        <v>1395</v>
      </c>
      <c r="AB754" s="6" t="s">
        <v>1395</v>
      </c>
      <c r="AC754" s="6" t="s">
        <v>1395</v>
      </c>
      <c r="AG754" cm="1">
        <f t="array" ref="AG754">SUMPRODUCT(--(INDEX('1900 Bastrop 0001 Clean'!A:AF, MATCH(A754 &amp; "|" &amp; B754, '1900 Bastrop 0001 Clean'!A:A &amp; "|" &amp; '1900 Bastrop 0001 Clean'!B:B, 0), 0) &lt;&gt; '1900 Bastrop 0001 Raw'!A754:AF754))</f>
        <v>0</v>
      </c>
    </row>
    <row r="755" spans="1:33">
      <c r="A755" s="6">
        <v>4</v>
      </c>
      <c r="B755" s="6">
        <v>129</v>
      </c>
      <c r="D755" s="6">
        <v>1</v>
      </c>
      <c r="E755" s="6">
        <v>128</v>
      </c>
      <c r="F755" s="6" t="s">
        <v>536</v>
      </c>
      <c r="G755" s="6" t="s">
        <v>4199</v>
      </c>
      <c r="H755" s="6" t="s">
        <v>2944</v>
      </c>
      <c r="I755" s="6" t="s">
        <v>637</v>
      </c>
      <c r="J755" s="6" t="s">
        <v>19</v>
      </c>
      <c r="K755" s="6" t="s">
        <v>1971</v>
      </c>
      <c r="L755" s="6">
        <v>1891</v>
      </c>
      <c r="M755" s="6">
        <v>9</v>
      </c>
      <c r="N755" s="6" t="s">
        <v>2939</v>
      </c>
      <c r="R755" s="6" t="s">
        <v>3952</v>
      </c>
      <c r="S755" s="6" t="s">
        <v>3952</v>
      </c>
      <c r="T755" s="6" t="s">
        <v>3952</v>
      </c>
      <c r="X755" s="6" t="s">
        <v>4039</v>
      </c>
      <c r="Z755" s="6">
        <v>4</v>
      </c>
      <c r="AA755" s="6" t="s">
        <v>1395</v>
      </c>
      <c r="AB755" s="6" t="s">
        <v>92</v>
      </c>
      <c r="AC755" s="6" t="s">
        <v>1395</v>
      </c>
      <c r="AG755" cm="1">
        <f t="array" ref="AG755">SUMPRODUCT(--(INDEX('1900 Bastrop 0001 Clean'!A:AF, MATCH(A755 &amp; "|" &amp; B755, '1900 Bastrop 0001 Clean'!A:A &amp; "|" &amp; '1900 Bastrop 0001 Clean'!B:B, 0), 0) &lt;&gt; '1900 Bastrop 0001 Raw'!A755:AF755))</f>
        <v>0</v>
      </c>
    </row>
    <row r="756" spans="1:33">
      <c r="A756" s="6">
        <v>5</v>
      </c>
      <c r="B756" s="6">
        <v>129</v>
      </c>
      <c r="D756" s="6">
        <v>1</v>
      </c>
      <c r="E756" s="6">
        <v>128</v>
      </c>
      <c r="F756" s="6" t="s">
        <v>536</v>
      </c>
      <c r="G756" s="6" t="s">
        <v>1971</v>
      </c>
      <c r="H756" s="6" t="s">
        <v>2938</v>
      </c>
      <c r="I756" s="6" t="s">
        <v>637</v>
      </c>
      <c r="J756" s="6" t="s">
        <v>24</v>
      </c>
      <c r="K756" s="6" t="s">
        <v>1971</v>
      </c>
      <c r="L756" s="6">
        <v>1900</v>
      </c>
      <c r="M756" s="7">
        <v>45912</v>
      </c>
      <c r="N756" s="6" t="s">
        <v>2939</v>
      </c>
      <c r="R756" s="6" t="s">
        <v>3952</v>
      </c>
      <c r="S756" s="6" t="s">
        <v>3952</v>
      </c>
      <c r="T756" s="6" t="s">
        <v>3952</v>
      </c>
      <c r="AA756" s="6" t="s">
        <v>1395</v>
      </c>
      <c r="AG756" cm="1">
        <f t="array" ref="AG756">SUMPRODUCT(--(INDEX('1900 Bastrop 0001 Clean'!A:AF, MATCH(A756 &amp; "|" &amp; B756, '1900 Bastrop 0001 Clean'!A:A &amp; "|" &amp; '1900 Bastrop 0001 Clean'!B:B, 0), 0) &lt;&gt; '1900 Bastrop 0001 Raw'!A756:AF756))</f>
        <v>0</v>
      </c>
    </row>
    <row r="757" spans="1:33">
      <c r="A757" s="6">
        <v>6</v>
      </c>
      <c r="B757" s="6">
        <v>129</v>
      </c>
      <c r="D757" s="6">
        <v>1</v>
      </c>
      <c r="E757" s="6">
        <v>128</v>
      </c>
      <c r="F757" s="6" t="s">
        <v>536</v>
      </c>
      <c r="G757" s="6" t="s">
        <v>3727</v>
      </c>
      <c r="H757" s="6" t="s">
        <v>2944</v>
      </c>
      <c r="I757" s="6" t="s">
        <v>637</v>
      </c>
      <c r="J757" s="6" t="s">
        <v>19</v>
      </c>
      <c r="K757" s="6" t="s">
        <v>1971</v>
      </c>
      <c r="L757" s="6">
        <v>1900</v>
      </c>
      <c r="M757" s="7">
        <v>45912</v>
      </c>
      <c r="N757" s="6" t="s">
        <v>2939</v>
      </c>
      <c r="R757" s="6" t="s">
        <v>3952</v>
      </c>
      <c r="S757" s="6" t="s">
        <v>3952</v>
      </c>
      <c r="T757" s="6" t="s">
        <v>3952</v>
      </c>
      <c r="AG757" cm="1">
        <f t="array" ref="AG757">SUMPRODUCT(--(INDEX('1900 Bastrop 0001 Clean'!A:AF, MATCH(A757 &amp; "|" &amp; B757, '1900 Bastrop 0001 Clean'!A:A &amp; "|" &amp; '1900 Bastrop 0001 Clean'!B:B, 0), 0) &lt;&gt; '1900 Bastrop 0001 Raw'!A757:AF757))</f>
        <v>0</v>
      </c>
    </row>
    <row r="758" spans="1:33">
      <c r="A758" s="6">
        <v>7</v>
      </c>
      <c r="B758" s="6">
        <v>130</v>
      </c>
      <c r="D758" s="6">
        <v>1</v>
      </c>
      <c r="E758" s="6">
        <v>129</v>
      </c>
      <c r="F758" s="6" t="s">
        <v>1082</v>
      </c>
      <c r="G758" s="6" t="s">
        <v>1189</v>
      </c>
      <c r="H758" s="6" t="s">
        <v>3949</v>
      </c>
      <c r="I758" s="6" t="s">
        <v>637</v>
      </c>
      <c r="J758" s="6" t="s">
        <v>19</v>
      </c>
      <c r="K758" s="6" t="s">
        <v>1971</v>
      </c>
      <c r="L758" s="6">
        <v>1859</v>
      </c>
      <c r="M758" s="6">
        <v>41</v>
      </c>
      <c r="N758" s="6" t="s">
        <v>2933</v>
      </c>
      <c r="O758" s="6">
        <v>10</v>
      </c>
      <c r="R758" s="6" t="s">
        <v>3952</v>
      </c>
      <c r="S758" s="6" t="s">
        <v>1493</v>
      </c>
      <c r="T758" s="6" t="s">
        <v>1493</v>
      </c>
      <c r="X758" s="6" t="s">
        <v>1998</v>
      </c>
      <c r="Y758" s="6">
        <v>0</v>
      </c>
      <c r="AA758" s="6" t="s">
        <v>1395</v>
      </c>
      <c r="AB758" s="6" t="s">
        <v>1395</v>
      </c>
      <c r="AC758" s="6" t="s">
        <v>1395</v>
      </c>
      <c r="AD758" s="6" t="s">
        <v>3956</v>
      </c>
      <c r="AF758" s="6" t="s">
        <v>51</v>
      </c>
      <c r="AG758" cm="1">
        <f t="array" ref="AG758">SUMPRODUCT(--(INDEX('1900 Bastrop 0001 Clean'!A:AF, MATCH(A758 &amp; "|" &amp; B758, '1900 Bastrop 0001 Clean'!A:A &amp; "|" &amp; '1900 Bastrop 0001 Clean'!B:B, 0), 0) &lt;&gt; '1900 Bastrop 0001 Raw'!A758:AF758))</f>
        <v>0</v>
      </c>
    </row>
    <row r="759" spans="1:33">
      <c r="A759" s="6">
        <v>8</v>
      </c>
      <c r="B759" s="6">
        <v>130</v>
      </c>
      <c r="D759" s="6">
        <v>1</v>
      </c>
      <c r="E759" s="6">
        <v>129</v>
      </c>
      <c r="F759" s="6" t="s">
        <v>1082</v>
      </c>
      <c r="G759" s="6" t="s">
        <v>4379</v>
      </c>
      <c r="H759" s="6" t="s">
        <v>2936</v>
      </c>
      <c r="I759" s="6" t="s">
        <v>637</v>
      </c>
      <c r="J759" s="6" t="s">
        <v>24</v>
      </c>
      <c r="K759" s="6" t="s">
        <v>2033</v>
      </c>
      <c r="L759" s="6">
        <v>1870</v>
      </c>
      <c r="M759" s="6">
        <v>30</v>
      </c>
      <c r="N759" s="6" t="s">
        <v>2933</v>
      </c>
      <c r="O759" s="6">
        <v>10</v>
      </c>
      <c r="P759" s="6">
        <v>3</v>
      </c>
      <c r="Q759" s="6">
        <v>3</v>
      </c>
      <c r="R759" s="6" t="s">
        <v>1493</v>
      </c>
      <c r="S759" s="6" t="s">
        <v>1493</v>
      </c>
      <c r="T759" s="6" t="s">
        <v>1493</v>
      </c>
      <c r="U759" s="6">
        <v>1890</v>
      </c>
      <c r="V759" s="6">
        <v>10</v>
      </c>
      <c r="AA759" s="6" t="s">
        <v>92</v>
      </c>
      <c r="AB759" s="6" t="s">
        <v>92</v>
      </c>
      <c r="AC759" s="6" t="s">
        <v>92</v>
      </c>
      <c r="AG759" cm="1">
        <f t="array" ref="AG759">SUMPRODUCT(--(INDEX('1900 Bastrop 0001 Clean'!A:AF, MATCH(A759 &amp; "|" &amp; B759, '1900 Bastrop 0001 Clean'!A:A &amp; "|" &amp; '1900 Bastrop 0001 Clean'!B:B, 0), 0) &lt;&gt; '1900 Bastrop 0001 Raw'!A759:AF759))</f>
        <v>0</v>
      </c>
    </row>
    <row r="760" spans="1:33">
      <c r="A760" s="6">
        <v>9</v>
      </c>
      <c r="B760" s="6">
        <v>130</v>
      </c>
      <c r="D760" s="6">
        <v>1</v>
      </c>
      <c r="E760" s="6">
        <v>129</v>
      </c>
      <c r="F760" s="6" t="s">
        <v>1082</v>
      </c>
      <c r="G760" s="6" t="s">
        <v>4380</v>
      </c>
      <c r="H760" s="6" t="s">
        <v>2944</v>
      </c>
      <c r="I760" s="6" t="s">
        <v>637</v>
      </c>
      <c r="J760" s="6" t="s">
        <v>19</v>
      </c>
      <c r="K760" s="6" t="s">
        <v>1971</v>
      </c>
      <c r="L760" s="6">
        <v>1893</v>
      </c>
      <c r="M760" s="6">
        <v>7</v>
      </c>
      <c r="N760" s="6" t="s">
        <v>2939</v>
      </c>
      <c r="R760" s="6" t="s">
        <v>3952</v>
      </c>
      <c r="S760" s="6" t="s">
        <v>3952</v>
      </c>
      <c r="T760" s="6" t="s">
        <v>1493</v>
      </c>
      <c r="AG760" cm="1">
        <f t="array" ref="AG760">SUMPRODUCT(--(INDEX('1900 Bastrop 0001 Clean'!A:AF, MATCH(A760 &amp; "|" &amp; B760, '1900 Bastrop 0001 Clean'!A:A &amp; "|" &amp; '1900 Bastrop 0001 Clean'!B:B, 0), 0) &lt;&gt; '1900 Bastrop 0001 Raw'!A760:AF760))</f>
        <v>0</v>
      </c>
    </row>
    <row r="761" spans="1:33">
      <c r="A761" s="6">
        <v>10</v>
      </c>
      <c r="B761" s="6">
        <v>130</v>
      </c>
      <c r="D761" s="6">
        <v>1</v>
      </c>
      <c r="E761" s="6">
        <v>129</v>
      </c>
      <c r="F761" s="6" t="s">
        <v>1082</v>
      </c>
      <c r="G761" s="6" t="s">
        <v>280</v>
      </c>
      <c r="H761" s="6" t="s">
        <v>2938</v>
      </c>
      <c r="I761" s="6" t="s">
        <v>637</v>
      </c>
      <c r="J761" s="6" t="s">
        <v>24</v>
      </c>
      <c r="K761" s="6" t="s">
        <v>2354</v>
      </c>
      <c r="L761" s="6">
        <v>1898</v>
      </c>
      <c r="M761" s="6">
        <v>2</v>
      </c>
      <c r="N761" s="6" t="s">
        <v>2939</v>
      </c>
      <c r="R761" s="6" t="s">
        <v>3952</v>
      </c>
      <c r="S761" s="6" t="s">
        <v>3952</v>
      </c>
      <c r="T761" s="6" t="s">
        <v>1493</v>
      </c>
      <c r="AG761" cm="1">
        <f t="array" ref="AG761">SUMPRODUCT(--(INDEX('1900 Bastrop 0001 Clean'!A:AF, MATCH(A761 &amp; "|" &amp; B761, '1900 Bastrop 0001 Clean'!A:A &amp; "|" &amp; '1900 Bastrop 0001 Clean'!B:B, 0), 0) &lt;&gt; '1900 Bastrop 0001 Raw'!A761:AF761))</f>
        <v>0</v>
      </c>
    </row>
    <row r="762" spans="1:33">
      <c r="A762" s="6">
        <v>11</v>
      </c>
      <c r="B762" s="6">
        <v>130</v>
      </c>
      <c r="D762" s="6">
        <v>1</v>
      </c>
      <c r="E762" s="6">
        <v>129</v>
      </c>
      <c r="F762" s="6" t="s">
        <v>1082</v>
      </c>
      <c r="G762" s="6" t="s">
        <v>4381</v>
      </c>
      <c r="H762" s="6" t="s">
        <v>2944</v>
      </c>
      <c r="I762" s="6" t="s">
        <v>637</v>
      </c>
      <c r="J762" s="6" t="s">
        <v>19</v>
      </c>
      <c r="K762" s="6" t="s">
        <v>1971</v>
      </c>
      <c r="L762" s="6">
        <v>1900</v>
      </c>
      <c r="M762" s="7">
        <v>45912</v>
      </c>
      <c r="N762" s="6" t="s">
        <v>2939</v>
      </c>
      <c r="R762" s="6" t="s">
        <v>3952</v>
      </c>
      <c r="S762" s="6" t="s">
        <v>3952</v>
      </c>
      <c r="T762" s="6" t="s">
        <v>1493</v>
      </c>
      <c r="AG762" cm="1">
        <f t="array" ref="AG762">SUMPRODUCT(--(INDEX('1900 Bastrop 0001 Clean'!A:AF, MATCH(A762 &amp; "|" &amp; B762, '1900 Bastrop 0001 Clean'!A:A &amp; "|" &amp; '1900 Bastrop 0001 Clean'!B:B, 0), 0) &lt;&gt; '1900 Bastrop 0001 Raw'!A762:AF762))</f>
        <v>0</v>
      </c>
    </row>
    <row r="763" spans="1:33">
      <c r="A763" s="6">
        <v>12</v>
      </c>
      <c r="B763" s="6">
        <v>130</v>
      </c>
      <c r="D763" s="6">
        <v>1</v>
      </c>
      <c r="E763" s="6">
        <v>129</v>
      </c>
      <c r="F763" s="6" t="s">
        <v>1082</v>
      </c>
      <c r="G763" s="6" t="s">
        <v>3665</v>
      </c>
      <c r="H763" s="6" t="s">
        <v>2953</v>
      </c>
      <c r="I763" s="6" t="s">
        <v>637</v>
      </c>
      <c r="J763" s="6" t="s">
        <v>19</v>
      </c>
      <c r="K763" s="6" t="s">
        <v>2354</v>
      </c>
      <c r="L763" s="6">
        <v>1874</v>
      </c>
      <c r="M763" s="6">
        <v>26</v>
      </c>
      <c r="N763" s="6" t="s">
        <v>2939</v>
      </c>
      <c r="R763" s="6" t="s">
        <v>3952</v>
      </c>
      <c r="S763" s="6" t="s">
        <v>1493</v>
      </c>
      <c r="T763" s="6" t="s">
        <v>1493</v>
      </c>
      <c r="X763" s="6" t="s">
        <v>1998</v>
      </c>
      <c r="Y763" s="6">
        <v>0</v>
      </c>
      <c r="AA763" s="6" t="s">
        <v>92</v>
      </c>
      <c r="AB763" s="6" t="s">
        <v>92</v>
      </c>
      <c r="AC763" s="6" t="s">
        <v>1395</v>
      </c>
      <c r="AG763" cm="1">
        <f t="array" ref="AG763">SUMPRODUCT(--(INDEX('1900 Bastrop 0001 Clean'!A:AF, MATCH(A763 &amp; "|" &amp; B763, '1900 Bastrop 0001 Clean'!A:A &amp; "|" &amp; '1900 Bastrop 0001 Clean'!B:B, 0), 0) &lt;&gt; '1900 Bastrop 0001 Raw'!A763:AF763))</f>
        <v>0</v>
      </c>
    </row>
    <row r="764" spans="1:33">
      <c r="A764" s="6">
        <v>13</v>
      </c>
      <c r="B764" s="6">
        <v>131</v>
      </c>
      <c r="D764" s="6">
        <v>1</v>
      </c>
      <c r="E764" s="6">
        <v>130</v>
      </c>
      <c r="F764" s="6" t="s">
        <v>4382</v>
      </c>
      <c r="G764" s="6" t="s">
        <v>4383</v>
      </c>
      <c r="H764" s="6" t="s">
        <v>3949</v>
      </c>
      <c r="I764" s="6" t="s">
        <v>20</v>
      </c>
      <c r="J764" s="6" t="s">
        <v>19</v>
      </c>
      <c r="K764" s="6" t="s">
        <v>2354</v>
      </c>
      <c r="L764" s="6">
        <v>1878</v>
      </c>
      <c r="M764" s="6">
        <v>22</v>
      </c>
      <c r="N764" s="6" t="s">
        <v>2933</v>
      </c>
      <c r="O764" s="6">
        <v>4</v>
      </c>
      <c r="R764" s="6" t="s">
        <v>1493</v>
      </c>
      <c r="S764" s="6" t="s">
        <v>1493</v>
      </c>
      <c r="T764" s="6" t="s">
        <v>1493</v>
      </c>
      <c r="U764" s="6">
        <v>1870</v>
      </c>
      <c r="V764" s="6">
        <v>8</v>
      </c>
      <c r="W764" s="6" t="s">
        <v>3975</v>
      </c>
      <c r="X764" s="6" t="s">
        <v>1998</v>
      </c>
      <c r="AA764" s="6" t="s">
        <v>1395</v>
      </c>
      <c r="AB764" s="6" t="s">
        <v>1395</v>
      </c>
      <c r="AC764" s="6" t="s">
        <v>1395</v>
      </c>
      <c r="AD764" s="6" t="s">
        <v>3951</v>
      </c>
      <c r="AF764" s="6" t="s">
        <v>51</v>
      </c>
      <c r="AG764" cm="1">
        <f t="array" ref="AG764">SUMPRODUCT(--(INDEX('1900 Bastrop 0001 Clean'!A:AF, MATCH(A764 &amp; "|" &amp; B764, '1900 Bastrop 0001 Clean'!A:A &amp; "|" &amp; '1900 Bastrop 0001 Clean'!B:B, 0), 0) &lt;&gt; '1900 Bastrop 0001 Raw'!A764:AF764))</f>
        <v>0</v>
      </c>
    </row>
    <row r="765" spans="1:33">
      <c r="A765" s="6">
        <v>14</v>
      </c>
      <c r="B765" s="6">
        <v>131</v>
      </c>
      <c r="D765" s="6">
        <v>1</v>
      </c>
      <c r="E765" s="6">
        <v>130</v>
      </c>
      <c r="F765" s="6" t="s">
        <v>4382</v>
      </c>
      <c r="G765" s="6" t="s">
        <v>4384</v>
      </c>
      <c r="H765" s="6" t="s">
        <v>2936</v>
      </c>
      <c r="I765" s="6" t="s">
        <v>20</v>
      </c>
      <c r="J765" s="6" t="s">
        <v>24</v>
      </c>
      <c r="K765" s="6" t="s">
        <v>1971</v>
      </c>
      <c r="L765" s="6">
        <v>1880</v>
      </c>
      <c r="M765" s="6">
        <v>20</v>
      </c>
      <c r="N765" s="6" t="s">
        <v>2933</v>
      </c>
      <c r="O765" s="6">
        <v>4</v>
      </c>
      <c r="P765" s="6">
        <v>3</v>
      </c>
      <c r="Q765" s="6">
        <v>3</v>
      </c>
      <c r="R765" s="6" t="s">
        <v>3952</v>
      </c>
      <c r="AA765" s="6" t="s">
        <v>92</v>
      </c>
      <c r="AB765" s="6" t="s">
        <v>92</v>
      </c>
      <c r="AC765" s="6" t="s">
        <v>1395</v>
      </c>
      <c r="AG765" cm="1">
        <f t="array" ref="AG765">SUMPRODUCT(--(INDEX('1900 Bastrop 0001 Clean'!A:AF, MATCH(A765 &amp; "|" &amp; B765, '1900 Bastrop 0001 Clean'!A:A &amp; "|" &amp; '1900 Bastrop 0001 Clean'!B:B, 0), 0) &lt;&gt; '1900 Bastrop 0001 Raw'!A765:AF765))</f>
        <v>0</v>
      </c>
    </row>
    <row r="766" spans="1:33">
      <c r="A766" s="6">
        <v>15</v>
      </c>
      <c r="B766" s="6">
        <v>131</v>
      </c>
      <c r="D766" s="6">
        <v>1</v>
      </c>
      <c r="E766" s="6">
        <v>130</v>
      </c>
      <c r="F766" s="6" t="s">
        <v>4382</v>
      </c>
      <c r="G766" s="6" t="s">
        <v>147</v>
      </c>
      <c r="H766" s="6" t="s">
        <v>2938</v>
      </c>
      <c r="I766" s="6" t="s">
        <v>20</v>
      </c>
      <c r="J766" s="6" t="s">
        <v>24</v>
      </c>
      <c r="K766" s="6" t="s">
        <v>2033</v>
      </c>
      <c r="L766" s="6">
        <v>1890</v>
      </c>
      <c r="M766" s="6">
        <v>10</v>
      </c>
      <c r="N766" s="6" t="s">
        <v>2939</v>
      </c>
      <c r="R766" s="6" t="s">
        <v>3952</v>
      </c>
      <c r="S766" s="6" t="s">
        <v>1493</v>
      </c>
      <c r="T766" s="6" t="s">
        <v>3952</v>
      </c>
      <c r="X766" s="6" t="s">
        <v>1998</v>
      </c>
      <c r="Y766" s="6">
        <v>0</v>
      </c>
      <c r="Z766" s="6">
        <v>0</v>
      </c>
      <c r="AA766" s="6" t="s">
        <v>92</v>
      </c>
      <c r="AB766" s="6" t="s">
        <v>92</v>
      </c>
      <c r="AC766" s="6" t="s">
        <v>1395</v>
      </c>
      <c r="AG766" cm="1">
        <f t="array" ref="AG766">SUMPRODUCT(--(INDEX('1900 Bastrop 0001 Clean'!A:AF, MATCH(A766 &amp; "|" &amp; B766, '1900 Bastrop 0001 Clean'!A:A &amp; "|" &amp; '1900 Bastrop 0001 Clean'!B:B, 0), 0) &lt;&gt; '1900 Bastrop 0001 Raw'!A766:AF766))</f>
        <v>0</v>
      </c>
    </row>
    <row r="767" spans="1:33">
      <c r="A767" s="6">
        <v>16</v>
      </c>
      <c r="B767" s="6">
        <v>131</v>
      </c>
      <c r="D767" s="6">
        <v>1</v>
      </c>
      <c r="E767" s="6">
        <v>130</v>
      </c>
      <c r="F767" s="6" t="s">
        <v>4382</v>
      </c>
      <c r="G767" s="6" t="s">
        <v>95</v>
      </c>
      <c r="H767" s="6" t="s">
        <v>2944</v>
      </c>
      <c r="I767" s="6" t="s">
        <v>20</v>
      </c>
      <c r="J767" s="6" t="s">
        <v>19</v>
      </c>
      <c r="K767" s="6" t="s">
        <v>2206</v>
      </c>
      <c r="L767" s="6">
        <v>1898</v>
      </c>
      <c r="M767" s="6">
        <v>2</v>
      </c>
      <c r="N767" s="6" t="s">
        <v>2939</v>
      </c>
      <c r="R767" s="6" t="s">
        <v>3952</v>
      </c>
      <c r="S767" s="6" t="s">
        <v>1493</v>
      </c>
      <c r="T767" s="6" t="s">
        <v>3952</v>
      </c>
      <c r="AG767" cm="1">
        <f t="array" ref="AG767">SUMPRODUCT(--(INDEX('1900 Bastrop 0001 Clean'!A:AF, MATCH(A767 &amp; "|" &amp; B767, '1900 Bastrop 0001 Clean'!A:A &amp; "|" &amp; '1900 Bastrop 0001 Clean'!B:B, 0), 0) &lt;&gt; '1900 Bastrop 0001 Raw'!A767:AF767))</f>
        <v>0</v>
      </c>
    </row>
    <row r="768" spans="1:33">
      <c r="A768" s="6">
        <v>17</v>
      </c>
      <c r="B768" s="6">
        <v>131</v>
      </c>
      <c r="D768" s="6">
        <v>1</v>
      </c>
      <c r="E768" s="6">
        <v>130</v>
      </c>
      <c r="F768" s="6" t="s">
        <v>4382</v>
      </c>
      <c r="G768" s="6" t="s">
        <v>2739</v>
      </c>
      <c r="H768" s="6" t="s">
        <v>2944</v>
      </c>
      <c r="I768" s="6" t="s">
        <v>20</v>
      </c>
      <c r="J768" s="6" t="s">
        <v>19</v>
      </c>
      <c r="K768" s="6" t="s">
        <v>2354</v>
      </c>
      <c r="L768" s="6">
        <v>1900</v>
      </c>
      <c r="M768" s="7">
        <v>45759</v>
      </c>
      <c r="N768" s="6" t="s">
        <v>2939</v>
      </c>
      <c r="R768" s="6" t="s">
        <v>3952</v>
      </c>
      <c r="S768" s="6" t="s">
        <v>1493</v>
      </c>
      <c r="T768" s="6" t="s">
        <v>3952</v>
      </c>
      <c r="AG768" cm="1">
        <f t="array" ref="AG768">SUMPRODUCT(--(INDEX('1900 Bastrop 0001 Clean'!A:AF, MATCH(A768 &amp; "|" &amp; B768, '1900 Bastrop 0001 Clean'!A:A &amp; "|" &amp; '1900 Bastrop 0001 Clean'!B:B, 0), 0) &lt;&gt; '1900 Bastrop 0001 Raw'!A768:AF768))</f>
        <v>0</v>
      </c>
    </row>
    <row r="769" spans="1:33">
      <c r="A769" s="6">
        <v>18</v>
      </c>
      <c r="B769" s="6">
        <v>132</v>
      </c>
      <c r="D769" s="6">
        <v>1</v>
      </c>
      <c r="E769" s="6">
        <v>131</v>
      </c>
      <c r="F769" s="6" t="s">
        <v>4385</v>
      </c>
      <c r="G769" s="6" t="s">
        <v>524</v>
      </c>
      <c r="H769" s="6" t="s">
        <v>3949</v>
      </c>
      <c r="I769" s="6" t="s">
        <v>20</v>
      </c>
      <c r="J769" s="6" t="s">
        <v>19</v>
      </c>
      <c r="K769" s="6" t="s">
        <v>2190</v>
      </c>
      <c r="L769" s="6">
        <v>1839</v>
      </c>
      <c r="M769" s="6">
        <v>60</v>
      </c>
      <c r="N769" s="6" t="s">
        <v>2933</v>
      </c>
      <c r="O769" s="6">
        <v>24</v>
      </c>
      <c r="R769" s="6" t="s">
        <v>373</v>
      </c>
      <c r="S769" s="6" t="s">
        <v>373</v>
      </c>
      <c r="T769" s="6" t="s">
        <v>373</v>
      </c>
      <c r="U769" s="6">
        <v>1867</v>
      </c>
      <c r="V769" s="6">
        <v>33</v>
      </c>
      <c r="W769" s="6" t="s">
        <v>3950</v>
      </c>
      <c r="X769" s="6" t="s">
        <v>32</v>
      </c>
      <c r="Y769" s="6">
        <v>0</v>
      </c>
      <c r="AA769" s="6" t="s">
        <v>1395</v>
      </c>
      <c r="AB769" s="6" t="s">
        <v>1395</v>
      </c>
      <c r="AC769" s="6" t="s">
        <v>1395</v>
      </c>
      <c r="AD769" s="6" t="s">
        <v>3951</v>
      </c>
      <c r="AE769" s="6" t="s">
        <v>261</v>
      </c>
      <c r="AF769" s="6" t="s">
        <v>261</v>
      </c>
      <c r="AG769" cm="1">
        <f t="array" ref="AG769">SUMPRODUCT(--(INDEX('1900 Bastrop 0001 Clean'!A:AF, MATCH(A769 &amp; "|" &amp; B769, '1900 Bastrop 0001 Clean'!A:A &amp; "|" &amp; '1900 Bastrop 0001 Clean'!B:B, 0), 0) &lt;&gt; '1900 Bastrop 0001 Raw'!A769:AF769))</f>
        <v>0</v>
      </c>
    </row>
    <row r="770" spans="1:33">
      <c r="A770" s="6">
        <v>19</v>
      </c>
      <c r="B770" s="6">
        <v>132</v>
      </c>
      <c r="D770" s="6">
        <v>1</v>
      </c>
      <c r="E770" s="6">
        <v>131</v>
      </c>
      <c r="F770" s="6" t="s">
        <v>4385</v>
      </c>
      <c r="G770" s="6" t="s">
        <v>172</v>
      </c>
      <c r="H770" s="6" t="s">
        <v>2936</v>
      </c>
      <c r="I770" s="6" t="s">
        <v>20</v>
      </c>
      <c r="J770" s="6" t="s">
        <v>24</v>
      </c>
      <c r="K770" s="6" t="s">
        <v>1971</v>
      </c>
      <c r="L770" s="6">
        <v>1840</v>
      </c>
      <c r="M770" s="6">
        <v>60</v>
      </c>
      <c r="N770" s="6" t="s">
        <v>2933</v>
      </c>
      <c r="O770" s="6">
        <v>24</v>
      </c>
      <c r="P770" s="6">
        <v>5</v>
      </c>
      <c r="Q770" s="6">
        <v>3</v>
      </c>
      <c r="R770" s="6" t="s">
        <v>373</v>
      </c>
      <c r="S770" s="6" t="s">
        <v>373</v>
      </c>
      <c r="T770" s="6" t="s">
        <v>373</v>
      </c>
      <c r="U770" s="6">
        <v>1867</v>
      </c>
      <c r="V770" s="6">
        <v>33</v>
      </c>
      <c r="AA770" s="6" t="s">
        <v>92</v>
      </c>
      <c r="AB770" s="6" t="s">
        <v>92</v>
      </c>
      <c r="AC770" s="6" t="s">
        <v>1395</v>
      </c>
      <c r="AG770" cm="1">
        <f t="array" ref="AG770">SUMPRODUCT(--(INDEX('1900 Bastrop 0001 Clean'!A:AF, MATCH(A770 &amp; "|" &amp; B770, '1900 Bastrop 0001 Clean'!A:A &amp; "|" &amp; '1900 Bastrop 0001 Clean'!B:B, 0), 0) &lt;&gt; '1900 Bastrop 0001 Raw'!A770:AF770))</f>
        <v>0</v>
      </c>
    </row>
    <row r="771" spans="1:33">
      <c r="A771" s="6">
        <v>20</v>
      </c>
      <c r="B771" s="6">
        <v>132</v>
      </c>
      <c r="D771" s="6">
        <v>1</v>
      </c>
      <c r="E771" s="6">
        <v>131</v>
      </c>
      <c r="F771" s="6" t="s">
        <v>4385</v>
      </c>
      <c r="G771" s="6" t="s">
        <v>1800</v>
      </c>
      <c r="H771" s="6" t="s">
        <v>2944</v>
      </c>
      <c r="I771" s="6" t="s">
        <v>20</v>
      </c>
      <c r="J771" s="6" t="s">
        <v>19</v>
      </c>
      <c r="K771" s="6" t="s">
        <v>2190</v>
      </c>
      <c r="L771" s="6">
        <v>1877</v>
      </c>
      <c r="M771" s="6">
        <v>22</v>
      </c>
      <c r="N771" s="6" t="s">
        <v>2939</v>
      </c>
      <c r="R771" s="6" t="s">
        <v>3952</v>
      </c>
      <c r="S771" s="6" t="s">
        <v>373</v>
      </c>
      <c r="T771" s="6" t="s">
        <v>373</v>
      </c>
      <c r="X771" s="6" t="s">
        <v>32</v>
      </c>
      <c r="Y771" s="6">
        <v>0</v>
      </c>
      <c r="AA771" s="6" t="s">
        <v>1395</v>
      </c>
      <c r="AB771" s="6" t="s">
        <v>1395</v>
      </c>
      <c r="AC771" s="6" t="s">
        <v>1395</v>
      </c>
      <c r="AG771" cm="1">
        <f t="array" ref="AG771">SUMPRODUCT(--(INDEX('1900 Bastrop 0001 Clean'!A:AF, MATCH(A771 &amp; "|" &amp; B771, '1900 Bastrop 0001 Clean'!A:A &amp; "|" &amp; '1900 Bastrop 0001 Clean'!B:B, 0), 0) &lt;&gt; '1900 Bastrop 0001 Raw'!A771:AF771))</f>
        <v>0</v>
      </c>
    </row>
    <row r="772" spans="1:33">
      <c r="A772" s="6">
        <v>21</v>
      </c>
      <c r="B772" s="6">
        <v>132</v>
      </c>
      <c r="D772" s="6">
        <v>1</v>
      </c>
      <c r="E772" s="6">
        <v>131</v>
      </c>
      <c r="F772" s="6" t="s">
        <v>4385</v>
      </c>
      <c r="G772" s="6" t="s">
        <v>95</v>
      </c>
      <c r="H772" s="6" t="s">
        <v>2944</v>
      </c>
      <c r="I772" s="6" t="s">
        <v>20</v>
      </c>
      <c r="J772" s="6" t="s">
        <v>19</v>
      </c>
      <c r="K772" s="6" t="s">
        <v>2245</v>
      </c>
      <c r="L772" s="6">
        <v>1888</v>
      </c>
      <c r="M772" s="6">
        <v>10</v>
      </c>
      <c r="N772" s="6" t="s">
        <v>2939</v>
      </c>
      <c r="R772" s="6" t="s">
        <v>3952</v>
      </c>
      <c r="S772" s="6" t="s">
        <v>373</v>
      </c>
      <c r="T772" s="6" t="s">
        <v>373</v>
      </c>
      <c r="X772" s="6" t="s">
        <v>4039</v>
      </c>
      <c r="Z772" s="6">
        <v>2</v>
      </c>
      <c r="AA772" s="6" t="s">
        <v>1395</v>
      </c>
      <c r="AB772" s="6" t="s">
        <v>1395</v>
      </c>
      <c r="AC772" s="6" t="s">
        <v>1395</v>
      </c>
      <c r="AG772" cm="1">
        <f t="array" ref="AG772">SUMPRODUCT(--(INDEX('1900 Bastrop 0001 Clean'!A:AF, MATCH(A772 &amp; "|" &amp; B772, '1900 Bastrop 0001 Clean'!A:A &amp; "|" &amp; '1900 Bastrop 0001 Clean'!B:B, 0), 0) &lt;&gt; '1900 Bastrop 0001 Raw'!A772:AF772))</f>
        <v>0</v>
      </c>
    </row>
    <row r="773" spans="1:33">
      <c r="A773" s="6">
        <v>22</v>
      </c>
      <c r="B773" s="6">
        <v>133</v>
      </c>
      <c r="D773" s="6">
        <v>1</v>
      </c>
      <c r="E773" s="6">
        <v>132</v>
      </c>
      <c r="F773" s="6" t="s">
        <v>2242</v>
      </c>
      <c r="G773" s="6" t="s">
        <v>95</v>
      </c>
      <c r="H773" s="6" t="s">
        <v>3949</v>
      </c>
      <c r="I773" s="6" t="s">
        <v>637</v>
      </c>
      <c r="J773" s="6" t="s">
        <v>19</v>
      </c>
      <c r="K773" s="6" t="s">
        <v>1971</v>
      </c>
      <c r="L773" s="6">
        <v>1873</v>
      </c>
      <c r="M773" s="6">
        <v>27</v>
      </c>
      <c r="N773" s="6" t="s">
        <v>2933</v>
      </c>
      <c r="O773" s="6">
        <v>7</v>
      </c>
      <c r="R773" s="6" t="s">
        <v>3952</v>
      </c>
      <c r="S773" s="6" t="s">
        <v>4034</v>
      </c>
      <c r="T773" s="6" t="s">
        <v>4034</v>
      </c>
      <c r="X773" s="6" t="s">
        <v>32</v>
      </c>
      <c r="Y773" s="6">
        <v>0</v>
      </c>
      <c r="AA773" s="6" t="s">
        <v>1395</v>
      </c>
      <c r="AB773" s="6" t="s">
        <v>1395</v>
      </c>
      <c r="AC773" s="6" t="s">
        <v>1395</v>
      </c>
      <c r="AD773" s="6" t="s">
        <v>3956</v>
      </c>
      <c r="AF773" s="6" t="s">
        <v>261</v>
      </c>
      <c r="AG773" cm="1">
        <f t="array" ref="AG773">SUMPRODUCT(--(INDEX('1900 Bastrop 0001 Clean'!A:AF, MATCH(A773 &amp; "|" &amp; B773, '1900 Bastrop 0001 Clean'!A:A &amp; "|" &amp; '1900 Bastrop 0001 Clean'!B:B, 0), 0) &lt;&gt; '1900 Bastrop 0001 Raw'!A773:AF773))</f>
        <v>0</v>
      </c>
    </row>
    <row r="774" spans="1:33">
      <c r="A774" s="6">
        <v>23</v>
      </c>
      <c r="B774" s="6">
        <v>133</v>
      </c>
      <c r="D774" s="6">
        <v>1</v>
      </c>
      <c r="E774" s="6">
        <v>132</v>
      </c>
      <c r="F774" s="6" t="s">
        <v>2242</v>
      </c>
      <c r="G774" s="6" t="s">
        <v>1421</v>
      </c>
      <c r="H774" s="6" t="s">
        <v>2936</v>
      </c>
      <c r="I774" s="6" t="s">
        <v>637</v>
      </c>
      <c r="J774" s="6" t="s">
        <v>24</v>
      </c>
      <c r="K774" s="6" t="s">
        <v>2354</v>
      </c>
      <c r="L774" s="6">
        <v>1877</v>
      </c>
      <c r="M774" s="6">
        <v>23</v>
      </c>
      <c r="N774" s="6" t="s">
        <v>2933</v>
      </c>
      <c r="O774" s="6">
        <v>7</v>
      </c>
      <c r="P774" s="6">
        <v>2</v>
      </c>
      <c r="Q774" s="6">
        <v>2</v>
      </c>
      <c r="R774" s="6" t="s">
        <v>3952</v>
      </c>
      <c r="AA774" s="6" t="s">
        <v>92</v>
      </c>
      <c r="AB774" s="6" t="s">
        <v>92</v>
      </c>
      <c r="AC774" s="6" t="s">
        <v>1395</v>
      </c>
      <c r="AG774" cm="1">
        <f t="array" ref="AG774">SUMPRODUCT(--(INDEX('1900 Bastrop 0001 Clean'!A:AF, MATCH(A774 &amp; "|" &amp; B774, '1900 Bastrop 0001 Clean'!A:A &amp; "|" &amp; '1900 Bastrop 0001 Clean'!B:B, 0), 0) &lt;&gt; '1900 Bastrop 0001 Raw'!A774:AF774))</f>
        <v>0</v>
      </c>
    </row>
    <row r="775" spans="1:33">
      <c r="A775" s="6">
        <v>24</v>
      </c>
      <c r="B775" s="6">
        <v>133</v>
      </c>
      <c r="D775" s="6">
        <v>1</v>
      </c>
      <c r="E775" s="6">
        <v>132</v>
      </c>
      <c r="F775" s="6" t="s">
        <v>2242</v>
      </c>
      <c r="G775" s="6" t="s">
        <v>4386</v>
      </c>
      <c r="H775" s="6" t="s">
        <v>2944</v>
      </c>
      <c r="I775" s="6" t="s">
        <v>637</v>
      </c>
      <c r="J775" s="6" t="s">
        <v>19</v>
      </c>
      <c r="K775" s="6" t="s">
        <v>2161</v>
      </c>
      <c r="L775" s="6">
        <v>1893</v>
      </c>
      <c r="M775" s="6">
        <v>6</v>
      </c>
      <c r="N775" s="6" t="s">
        <v>2939</v>
      </c>
      <c r="R775" s="6" t="s">
        <v>3952</v>
      </c>
      <c r="S775" s="6" t="s">
        <v>3952</v>
      </c>
      <c r="T775" s="6" t="s">
        <v>3952</v>
      </c>
      <c r="AG775" cm="1">
        <f t="array" ref="AG775">SUMPRODUCT(--(INDEX('1900 Bastrop 0001 Clean'!A:AF, MATCH(A775 &amp; "|" &amp; B775, '1900 Bastrop 0001 Clean'!A:A &amp; "|" &amp; '1900 Bastrop 0001 Clean'!B:B, 0), 0) &lt;&gt; '1900 Bastrop 0001 Raw'!A775:AF775))</f>
        <v>0</v>
      </c>
    </row>
    <row r="776" spans="1:33">
      <c r="A776" s="6">
        <v>25</v>
      </c>
      <c r="B776" s="6">
        <v>133</v>
      </c>
      <c r="D776" s="6">
        <v>1</v>
      </c>
      <c r="E776" s="6">
        <v>132</v>
      </c>
      <c r="F776" s="6" t="s">
        <v>2242</v>
      </c>
      <c r="G776" s="6" t="s">
        <v>3727</v>
      </c>
      <c r="H776" s="6" t="s">
        <v>2944</v>
      </c>
      <c r="I776" s="6" t="s">
        <v>637</v>
      </c>
      <c r="J776" s="6" t="s">
        <v>19</v>
      </c>
      <c r="K776" s="6" t="s">
        <v>2206</v>
      </c>
      <c r="L776" s="6">
        <v>1896</v>
      </c>
      <c r="M776" s="6">
        <v>4</v>
      </c>
      <c r="N776" s="6" t="s">
        <v>2939</v>
      </c>
      <c r="R776" s="6" t="s">
        <v>3952</v>
      </c>
      <c r="S776" s="6" t="s">
        <v>3952</v>
      </c>
      <c r="T776" s="6" t="s">
        <v>3952</v>
      </c>
      <c r="AG776" cm="1">
        <f t="array" ref="AG776">SUMPRODUCT(--(INDEX('1900 Bastrop 0001 Clean'!A:AF, MATCH(A776 &amp; "|" &amp; B776, '1900 Bastrop 0001 Clean'!A:A &amp; "|" &amp; '1900 Bastrop 0001 Clean'!B:B, 0), 0) &lt;&gt; '1900 Bastrop 0001 Raw'!A776:AF776))</f>
        <v>0</v>
      </c>
    </row>
    <row r="777" spans="1:33">
      <c r="A777" s="6">
        <v>26</v>
      </c>
      <c r="B777" s="6">
        <v>134</v>
      </c>
      <c r="D777" s="6">
        <v>1</v>
      </c>
      <c r="E777" s="6">
        <v>133</v>
      </c>
      <c r="F777" s="6" t="s">
        <v>327</v>
      </c>
      <c r="G777" s="6" t="s">
        <v>4202</v>
      </c>
      <c r="H777" s="6" t="s">
        <v>3949</v>
      </c>
      <c r="I777" s="6" t="s">
        <v>637</v>
      </c>
      <c r="J777" s="6" t="s">
        <v>24</v>
      </c>
      <c r="K777" s="6" t="s">
        <v>2354</v>
      </c>
      <c r="L777" s="6">
        <v>1860</v>
      </c>
      <c r="M777" s="6">
        <v>40</v>
      </c>
      <c r="N777" s="6" t="s">
        <v>3066</v>
      </c>
      <c r="P777" s="6">
        <v>9</v>
      </c>
      <c r="Q777" s="6">
        <v>6</v>
      </c>
      <c r="R777" s="6" t="s">
        <v>4034</v>
      </c>
      <c r="S777" s="6" t="s">
        <v>4034</v>
      </c>
      <c r="T777" s="6" t="s">
        <v>4034</v>
      </c>
      <c r="X777" s="6" t="s">
        <v>32</v>
      </c>
      <c r="Y777" s="6">
        <v>0</v>
      </c>
      <c r="AA777" s="6" t="s">
        <v>92</v>
      </c>
      <c r="AB777" s="6" t="s">
        <v>92</v>
      </c>
      <c r="AC777" s="6" t="s">
        <v>1395</v>
      </c>
      <c r="AD777" s="6" t="s">
        <v>3956</v>
      </c>
      <c r="AE777" s="6" t="s">
        <v>261</v>
      </c>
      <c r="AF777" s="6" t="s">
        <v>261</v>
      </c>
      <c r="AG777" cm="1">
        <f t="array" ref="AG777">SUMPRODUCT(--(INDEX('1900 Bastrop 0001 Clean'!A:AF, MATCH(A777 &amp; "|" &amp; B777, '1900 Bastrop 0001 Clean'!A:A &amp; "|" &amp; '1900 Bastrop 0001 Clean'!B:B, 0), 0) &lt;&gt; '1900 Bastrop 0001 Raw'!A777:AF777))</f>
        <v>0</v>
      </c>
    </row>
    <row r="778" spans="1:33">
      <c r="A778" s="6">
        <v>27</v>
      </c>
      <c r="B778" s="6">
        <v>134</v>
      </c>
      <c r="D778" s="6">
        <v>1</v>
      </c>
      <c r="E778" s="6">
        <v>133</v>
      </c>
      <c r="F778" s="6" t="s">
        <v>327</v>
      </c>
      <c r="G778" s="6" t="s">
        <v>4387</v>
      </c>
      <c r="H778" s="6" t="s">
        <v>2944</v>
      </c>
      <c r="I778" s="6" t="s">
        <v>637</v>
      </c>
      <c r="J778" s="6" t="s">
        <v>19</v>
      </c>
      <c r="K778" s="6" t="s">
        <v>2128</v>
      </c>
      <c r="L778" s="6">
        <v>1882</v>
      </c>
      <c r="M778" s="6">
        <v>18</v>
      </c>
      <c r="N778" s="6" t="s">
        <v>2939</v>
      </c>
      <c r="R778" s="6" t="s">
        <v>3952</v>
      </c>
      <c r="S778" s="6" t="s">
        <v>3952</v>
      </c>
      <c r="T778" s="6" t="s">
        <v>4034</v>
      </c>
      <c r="X778" s="6" t="s">
        <v>1998</v>
      </c>
      <c r="Y778" s="6">
        <v>0</v>
      </c>
      <c r="Z778" s="6">
        <v>0</v>
      </c>
      <c r="AA778" s="6" t="s">
        <v>1395</v>
      </c>
      <c r="AB778" s="6" t="s">
        <v>1395</v>
      </c>
      <c r="AC778" s="6" t="s">
        <v>1395</v>
      </c>
      <c r="AG778" cm="1">
        <f t="array" ref="AG778">SUMPRODUCT(--(INDEX('1900 Bastrop 0001 Clean'!A:AF, MATCH(A778 &amp; "|" &amp; B778, '1900 Bastrop 0001 Clean'!A:A &amp; "|" &amp; '1900 Bastrop 0001 Clean'!B:B, 0), 0) &lt;&gt; '1900 Bastrop 0001 Raw'!A778:AF778))</f>
        <v>0</v>
      </c>
    </row>
    <row r="779" spans="1:33">
      <c r="A779" s="6">
        <v>28</v>
      </c>
      <c r="B779" s="6">
        <v>134</v>
      </c>
      <c r="D779" s="6">
        <v>1</v>
      </c>
      <c r="E779" s="6">
        <v>133</v>
      </c>
      <c r="F779" s="6" t="s">
        <v>327</v>
      </c>
      <c r="G779" s="6" t="s">
        <v>4388</v>
      </c>
      <c r="H779" s="6" t="s">
        <v>2938</v>
      </c>
      <c r="I779" s="6" t="s">
        <v>637</v>
      </c>
      <c r="J779" s="6" t="s">
        <v>24</v>
      </c>
      <c r="K779" s="6" t="s">
        <v>2354</v>
      </c>
      <c r="L779" s="6">
        <v>1886</v>
      </c>
      <c r="M779" s="6">
        <v>14</v>
      </c>
      <c r="N779" s="6" t="s">
        <v>2939</v>
      </c>
      <c r="R779" s="6" t="s">
        <v>3952</v>
      </c>
      <c r="S779" s="6" t="s">
        <v>3952</v>
      </c>
      <c r="T779" s="6" t="s">
        <v>4034</v>
      </c>
      <c r="X779" s="6" t="s">
        <v>4039</v>
      </c>
      <c r="Z779" s="6">
        <v>4</v>
      </c>
      <c r="AA779" s="6" t="s">
        <v>1395</v>
      </c>
      <c r="AB779" s="6" t="s">
        <v>1395</v>
      </c>
      <c r="AC779" s="6" t="s">
        <v>1395</v>
      </c>
      <c r="AG779" cm="1">
        <f t="array" ref="AG779">SUMPRODUCT(--(INDEX('1900 Bastrop 0001 Clean'!A:AF, MATCH(A779 &amp; "|" &amp; B779, '1900 Bastrop 0001 Clean'!A:A &amp; "|" &amp; '1900 Bastrop 0001 Clean'!B:B, 0), 0) &lt;&gt; '1900 Bastrop 0001 Raw'!A779:AF779))</f>
        <v>0</v>
      </c>
    </row>
    <row r="780" spans="1:33">
      <c r="A780" s="6">
        <v>29</v>
      </c>
      <c r="B780" s="6">
        <v>134</v>
      </c>
      <c r="D780" s="6">
        <v>1</v>
      </c>
      <c r="E780" s="6">
        <v>133</v>
      </c>
      <c r="F780" s="6" t="s">
        <v>327</v>
      </c>
      <c r="G780" s="6" t="s">
        <v>4389</v>
      </c>
      <c r="H780" s="6" t="s">
        <v>2938</v>
      </c>
      <c r="I780" s="6" t="s">
        <v>637</v>
      </c>
      <c r="J780" s="6" t="s">
        <v>24</v>
      </c>
      <c r="K780" s="6" t="s">
        <v>1971</v>
      </c>
      <c r="L780" s="6">
        <v>1895</v>
      </c>
      <c r="M780" s="6">
        <v>5</v>
      </c>
      <c r="N780" s="6" t="s">
        <v>2939</v>
      </c>
      <c r="R780" s="6" t="s">
        <v>3952</v>
      </c>
      <c r="S780" s="6" t="s">
        <v>3952</v>
      </c>
      <c r="T780" s="6" t="s">
        <v>4034</v>
      </c>
      <c r="AG780" cm="1">
        <f t="array" ref="AG780">SUMPRODUCT(--(INDEX('1900 Bastrop 0001 Clean'!A:AF, MATCH(A780 &amp; "|" &amp; B780, '1900 Bastrop 0001 Clean'!A:A &amp; "|" &amp; '1900 Bastrop 0001 Clean'!B:B, 0), 0) &lt;&gt; '1900 Bastrop 0001 Raw'!A780:AF780))</f>
        <v>0</v>
      </c>
    </row>
    <row r="781" spans="1:33">
      <c r="A781" s="6">
        <v>30</v>
      </c>
      <c r="B781" s="6">
        <v>135</v>
      </c>
      <c r="D781" s="6">
        <v>1</v>
      </c>
      <c r="E781" s="6">
        <v>134</v>
      </c>
      <c r="F781" s="6" t="s">
        <v>4390</v>
      </c>
      <c r="G781" s="6" t="s">
        <v>860</v>
      </c>
      <c r="H781" s="6" t="s">
        <v>3949</v>
      </c>
      <c r="I781" s="6" t="s">
        <v>20</v>
      </c>
      <c r="J781" s="6" t="s">
        <v>19</v>
      </c>
      <c r="K781" s="6" t="s">
        <v>2526</v>
      </c>
      <c r="L781" s="6">
        <v>1862</v>
      </c>
      <c r="M781" s="6">
        <v>37</v>
      </c>
      <c r="N781" s="6" t="s">
        <v>2933</v>
      </c>
      <c r="O781" s="6">
        <v>10</v>
      </c>
      <c r="R781" s="6" t="s">
        <v>4012</v>
      </c>
      <c r="S781" s="6" t="s">
        <v>3955</v>
      </c>
      <c r="T781" s="6" t="s">
        <v>3958</v>
      </c>
      <c r="X781" s="6" t="s">
        <v>1998</v>
      </c>
      <c r="Y781" s="6">
        <v>0</v>
      </c>
      <c r="AA781" s="6" t="s">
        <v>1395</v>
      </c>
      <c r="AB781" s="6" t="s">
        <v>1395</v>
      </c>
      <c r="AC781" s="6" t="s">
        <v>1395</v>
      </c>
      <c r="AD781" s="6" t="s">
        <v>3956</v>
      </c>
      <c r="AF781" s="6" t="s">
        <v>51</v>
      </c>
      <c r="AG781" cm="1">
        <f t="array" ref="AG781">SUMPRODUCT(--(INDEX('1900 Bastrop 0001 Clean'!A:AF, MATCH(A781 &amp; "|" &amp; B781, '1900 Bastrop 0001 Clean'!A:A &amp; "|" &amp; '1900 Bastrop 0001 Clean'!B:B, 0), 0) &lt;&gt; '1900 Bastrop 0001 Raw'!A781:AF781))</f>
        <v>0</v>
      </c>
    </row>
    <row r="782" spans="1:33">
      <c r="A782" s="6">
        <v>31</v>
      </c>
      <c r="B782" s="6">
        <v>135</v>
      </c>
      <c r="D782" s="6">
        <v>1</v>
      </c>
      <c r="E782" s="6">
        <v>134</v>
      </c>
      <c r="F782" s="6" t="s">
        <v>4390</v>
      </c>
      <c r="G782" s="6" t="s">
        <v>4391</v>
      </c>
      <c r="H782" s="6" t="s">
        <v>2936</v>
      </c>
      <c r="I782" s="6" t="s">
        <v>20</v>
      </c>
      <c r="J782" s="6" t="s">
        <v>24</v>
      </c>
      <c r="K782" s="6" t="s">
        <v>1971</v>
      </c>
      <c r="L782" s="6">
        <v>1861</v>
      </c>
      <c r="M782" s="6">
        <v>39</v>
      </c>
      <c r="N782" s="6" t="s">
        <v>2933</v>
      </c>
      <c r="O782" s="6">
        <v>10</v>
      </c>
      <c r="P782" s="6">
        <v>5</v>
      </c>
      <c r="Q782" s="6">
        <v>5</v>
      </c>
      <c r="R782" s="6" t="s">
        <v>3958</v>
      </c>
      <c r="S782" s="6" t="s">
        <v>3958</v>
      </c>
      <c r="T782" s="6" t="s">
        <v>3958</v>
      </c>
      <c r="AA782" s="6" t="s">
        <v>1395</v>
      </c>
      <c r="AB782" s="6" t="s">
        <v>1395</v>
      </c>
      <c r="AC782" s="6" t="s">
        <v>1395</v>
      </c>
      <c r="AG782" cm="1">
        <f t="array" ref="AG782">SUMPRODUCT(--(INDEX('1900 Bastrop 0001 Clean'!A:AF, MATCH(A782 &amp; "|" &amp; B782, '1900 Bastrop 0001 Clean'!A:A &amp; "|" &amp; '1900 Bastrop 0001 Clean'!B:B, 0), 0) &lt;&gt; '1900 Bastrop 0001 Raw'!A782:AF782))</f>
        <v>0</v>
      </c>
    </row>
    <row r="783" spans="1:33">
      <c r="A783" s="6">
        <v>32</v>
      </c>
      <c r="B783" s="6">
        <v>135</v>
      </c>
      <c r="D783" s="6">
        <v>1</v>
      </c>
      <c r="E783" s="6">
        <v>134</v>
      </c>
      <c r="F783" s="6" t="s">
        <v>4390</v>
      </c>
      <c r="G783" s="6" t="s">
        <v>4392</v>
      </c>
      <c r="H783" s="6" t="s">
        <v>2938</v>
      </c>
      <c r="I783" s="6" t="s">
        <v>20</v>
      </c>
      <c r="J783" s="6" t="s">
        <v>24</v>
      </c>
      <c r="K783" s="6" t="s">
        <v>2161</v>
      </c>
      <c r="L783" s="6">
        <v>1883</v>
      </c>
      <c r="M783" s="6">
        <v>16</v>
      </c>
      <c r="N783" s="6" t="s">
        <v>2939</v>
      </c>
      <c r="R783" s="6" t="s">
        <v>3952</v>
      </c>
      <c r="S783" s="6" t="s">
        <v>4012</v>
      </c>
      <c r="T783" s="6" t="s">
        <v>3958</v>
      </c>
      <c r="X783" s="6" t="s">
        <v>4039</v>
      </c>
      <c r="Z783" s="6">
        <v>2</v>
      </c>
      <c r="AA783" s="6" t="s">
        <v>1395</v>
      </c>
      <c r="AB783" s="6" t="s">
        <v>1395</v>
      </c>
      <c r="AC783" s="6" t="s">
        <v>1395</v>
      </c>
      <c r="AG783" cm="1">
        <f t="array" ref="AG783">SUMPRODUCT(--(INDEX('1900 Bastrop 0001 Clean'!A:AF, MATCH(A783 &amp; "|" &amp; B783, '1900 Bastrop 0001 Clean'!A:A &amp; "|" &amp; '1900 Bastrop 0001 Clean'!B:B, 0), 0) &lt;&gt; '1900 Bastrop 0001 Raw'!A783:AF783))</f>
        <v>0</v>
      </c>
    </row>
    <row r="784" spans="1:33">
      <c r="A784" s="6">
        <v>33</v>
      </c>
      <c r="B784" s="6">
        <v>135</v>
      </c>
      <c r="D784" s="6">
        <v>1</v>
      </c>
      <c r="E784" s="6">
        <v>134</v>
      </c>
      <c r="F784" s="6" t="s">
        <v>4390</v>
      </c>
      <c r="G784" s="6" t="s">
        <v>4393</v>
      </c>
      <c r="H784" s="6" t="s">
        <v>2944</v>
      </c>
      <c r="I784" s="6" t="s">
        <v>20</v>
      </c>
      <c r="J784" s="6" t="s">
        <v>19</v>
      </c>
      <c r="K784" s="6" t="s">
        <v>2173</v>
      </c>
      <c r="L784" s="6">
        <v>1891</v>
      </c>
      <c r="M784" s="6">
        <v>8</v>
      </c>
      <c r="N784" s="6" t="s">
        <v>2939</v>
      </c>
      <c r="R784" s="6" t="s">
        <v>3952</v>
      </c>
      <c r="S784" s="6" t="s">
        <v>4012</v>
      </c>
      <c r="T784" s="6" t="s">
        <v>3958</v>
      </c>
      <c r="X784" s="6" t="s">
        <v>4039</v>
      </c>
      <c r="Z784" s="6">
        <v>2</v>
      </c>
      <c r="AA784" s="6" t="s">
        <v>1395</v>
      </c>
      <c r="AB784" s="6" t="s">
        <v>92</v>
      </c>
      <c r="AC784" s="6" t="s">
        <v>1395</v>
      </c>
      <c r="AG784" cm="1">
        <f t="array" ref="AG784">SUMPRODUCT(--(INDEX('1900 Bastrop 0001 Clean'!A:AF, MATCH(A784 &amp; "|" &amp; B784, '1900 Bastrop 0001 Clean'!A:A &amp; "|" &amp; '1900 Bastrop 0001 Clean'!B:B, 0), 0) &lt;&gt; '1900 Bastrop 0001 Raw'!A784:AF784))</f>
        <v>0</v>
      </c>
    </row>
    <row r="785" spans="1:33">
      <c r="A785" s="6">
        <v>34</v>
      </c>
      <c r="B785" s="6">
        <v>135</v>
      </c>
      <c r="D785" s="6">
        <v>1</v>
      </c>
      <c r="E785" s="6">
        <v>134</v>
      </c>
      <c r="F785" s="6" t="s">
        <v>4390</v>
      </c>
      <c r="G785" s="6" t="s">
        <v>4394</v>
      </c>
      <c r="H785" s="6" t="s">
        <v>2938</v>
      </c>
      <c r="I785" s="6" t="s">
        <v>20</v>
      </c>
      <c r="J785" s="6" t="s">
        <v>24</v>
      </c>
      <c r="K785" s="6" t="s">
        <v>2245</v>
      </c>
      <c r="L785" s="6">
        <v>1893</v>
      </c>
      <c r="M785" s="6">
        <v>6</v>
      </c>
      <c r="N785" s="6" t="s">
        <v>2939</v>
      </c>
      <c r="R785" s="6" t="s">
        <v>3952</v>
      </c>
      <c r="S785" s="6" t="s">
        <v>4012</v>
      </c>
      <c r="T785" s="6" t="s">
        <v>3958</v>
      </c>
      <c r="AG785" cm="1">
        <f t="array" ref="AG785">SUMPRODUCT(--(INDEX('1900 Bastrop 0001 Clean'!A:AF, MATCH(A785 &amp; "|" &amp; B785, '1900 Bastrop 0001 Clean'!A:A &amp; "|" &amp; '1900 Bastrop 0001 Clean'!B:B, 0), 0) &lt;&gt; '1900 Bastrop 0001 Raw'!A785:AF785))</f>
        <v>0</v>
      </c>
    </row>
    <row r="786" spans="1:33">
      <c r="A786" s="6">
        <v>35</v>
      </c>
      <c r="B786" s="6">
        <v>135</v>
      </c>
      <c r="D786" s="6">
        <v>1</v>
      </c>
      <c r="E786" s="6">
        <v>134</v>
      </c>
      <c r="F786" s="6" t="s">
        <v>4390</v>
      </c>
      <c r="G786" s="6" t="s">
        <v>4395</v>
      </c>
      <c r="H786" s="6" t="s">
        <v>2944</v>
      </c>
      <c r="I786" s="6" t="s">
        <v>20</v>
      </c>
      <c r="J786" s="6" t="s">
        <v>19</v>
      </c>
      <c r="K786" s="6" t="s">
        <v>2245</v>
      </c>
      <c r="L786" s="6">
        <v>1895</v>
      </c>
      <c r="M786" s="6">
        <v>4</v>
      </c>
      <c r="N786" s="6" t="s">
        <v>2939</v>
      </c>
      <c r="R786" s="6" t="s">
        <v>3952</v>
      </c>
      <c r="S786" s="6" t="s">
        <v>4012</v>
      </c>
      <c r="T786" s="6" t="s">
        <v>3958</v>
      </c>
      <c r="AG786" cm="1">
        <f t="array" ref="AG786">SUMPRODUCT(--(INDEX('1900 Bastrop 0001 Clean'!A:AF, MATCH(A786 &amp; "|" &amp; B786, '1900 Bastrop 0001 Clean'!A:A &amp; "|" &amp; '1900 Bastrop 0001 Clean'!B:B, 0), 0) &lt;&gt; '1900 Bastrop 0001 Raw'!A786:AF786))</f>
        <v>0</v>
      </c>
    </row>
    <row r="787" spans="1:33">
      <c r="A787" s="6">
        <v>36</v>
      </c>
      <c r="B787" s="6">
        <v>135</v>
      </c>
      <c r="D787" s="6">
        <v>1</v>
      </c>
      <c r="E787" s="6">
        <v>134</v>
      </c>
      <c r="F787" s="6" t="s">
        <v>4390</v>
      </c>
      <c r="G787" s="6" t="s">
        <v>4396</v>
      </c>
      <c r="H787" s="6" t="s">
        <v>2938</v>
      </c>
      <c r="I787" s="6" t="s">
        <v>20</v>
      </c>
      <c r="J787" s="6" t="s">
        <v>24</v>
      </c>
      <c r="K787" s="6" t="s">
        <v>2354</v>
      </c>
      <c r="L787" s="6">
        <v>1898</v>
      </c>
      <c r="M787" s="6">
        <v>2</v>
      </c>
      <c r="N787" s="6" t="s">
        <v>2939</v>
      </c>
      <c r="R787" s="6" t="s">
        <v>3952</v>
      </c>
      <c r="S787" s="6" t="s">
        <v>4012</v>
      </c>
      <c r="T787" s="6" t="s">
        <v>3958</v>
      </c>
      <c r="AG787" cm="1">
        <f t="array" ref="AG787">SUMPRODUCT(--(INDEX('1900 Bastrop 0001 Clean'!A:AF, MATCH(A787 &amp; "|" &amp; B787, '1900 Bastrop 0001 Clean'!A:A &amp; "|" &amp; '1900 Bastrop 0001 Clean'!B:B, 0), 0) &lt;&gt; '1900 Bastrop 0001 Raw'!A787:AF787))</f>
        <v>0</v>
      </c>
    </row>
    <row r="788" spans="1:33">
      <c r="A788" s="6">
        <v>37</v>
      </c>
      <c r="B788" s="6">
        <v>136</v>
      </c>
      <c r="D788" s="6">
        <v>1</v>
      </c>
      <c r="E788" s="6">
        <v>1357</v>
      </c>
      <c r="F788" s="6" t="s">
        <v>4397</v>
      </c>
      <c r="G788" s="6" t="s">
        <v>95</v>
      </c>
      <c r="H788" s="6" t="s">
        <v>3949</v>
      </c>
      <c r="I788" s="6" t="s">
        <v>20</v>
      </c>
      <c r="J788" s="6" t="s">
        <v>19</v>
      </c>
      <c r="K788" s="6" t="s">
        <v>2161</v>
      </c>
      <c r="L788" s="6">
        <v>1861</v>
      </c>
      <c r="M788" s="6">
        <v>38</v>
      </c>
      <c r="N788" s="6" t="s">
        <v>2933</v>
      </c>
      <c r="O788" s="6">
        <v>16</v>
      </c>
      <c r="R788" s="6" t="s">
        <v>3952</v>
      </c>
      <c r="S788" s="6" t="s">
        <v>3959</v>
      </c>
      <c r="T788" s="6" t="s">
        <v>3958</v>
      </c>
      <c r="X788" s="6" t="s">
        <v>32</v>
      </c>
      <c r="AA788" s="6" t="s">
        <v>1395</v>
      </c>
      <c r="AB788" s="6" t="s">
        <v>1395</v>
      </c>
      <c r="AC788" s="6" t="s">
        <v>1395</v>
      </c>
      <c r="AD788" s="6" t="s">
        <v>3956</v>
      </c>
      <c r="AF788" s="6" t="s">
        <v>261</v>
      </c>
      <c r="AG788" cm="1">
        <f t="array" ref="AG788">SUMPRODUCT(--(INDEX('1900 Bastrop 0001 Clean'!A:AF, MATCH(A788 &amp; "|" &amp; B788, '1900 Bastrop 0001 Clean'!A:A &amp; "|" &amp; '1900 Bastrop 0001 Clean'!B:B, 0), 0) &lt;&gt; '1900 Bastrop 0001 Raw'!A788:AF788))</f>
        <v>1</v>
      </c>
    </row>
    <row r="789" spans="1:33">
      <c r="A789" s="6">
        <v>38</v>
      </c>
      <c r="B789" s="6">
        <v>136</v>
      </c>
      <c r="D789" s="6">
        <v>1</v>
      </c>
      <c r="E789" s="6">
        <v>1357</v>
      </c>
      <c r="F789" s="6" t="s">
        <v>4397</v>
      </c>
      <c r="G789" s="6" t="s">
        <v>2634</v>
      </c>
      <c r="H789" s="6" t="s">
        <v>2936</v>
      </c>
      <c r="I789" s="6" t="s">
        <v>20</v>
      </c>
      <c r="J789" s="6" t="s">
        <v>24</v>
      </c>
      <c r="K789" s="6" t="s">
        <v>2128</v>
      </c>
      <c r="L789" s="6">
        <v>1867</v>
      </c>
      <c r="M789" s="6">
        <v>33</v>
      </c>
      <c r="N789" s="6" t="s">
        <v>2933</v>
      </c>
      <c r="O789" s="6">
        <v>16</v>
      </c>
      <c r="P789" s="6">
        <v>7</v>
      </c>
      <c r="Q789" s="6">
        <v>5</v>
      </c>
      <c r="R789" s="6" t="s">
        <v>3952</v>
      </c>
      <c r="S789" s="6" t="s">
        <v>3959</v>
      </c>
      <c r="T789" s="6" t="s">
        <v>3959</v>
      </c>
      <c r="AA789" s="6" t="s">
        <v>1395</v>
      </c>
      <c r="AB789" s="6" t="s">
        <v>1395</v>
      </c>
      <c r="AC789" s="6" t="s">
        <v>1395</v>
      </c>
      <c r="AG789" cm="1">
        <f t="array" ref="AG789">SUMPRODUCT(--(INDEX('1900 Bastrop 0001 Clean'!A:AF, MATCH(A789 &amp; "|" &amp; B789, '1900 Bastrop 0001 Clean'!A:A &amp; "|" &amp; '1900 Bastrop 0001 Clean'!B:B, 0), 0) &lt;&gt; '1900 Bastrop 0001 Raw'!A789:AF789))</f>
        <v>1</v>
      </c>
    </row>
    <row r="790" spans="1:33">
      <c r="A790" s="6">
        <v>39</v>
      </c>
      <c r="B790" s="6">
        <v>136</v>
      </c>
      <c r="D790" s="6">
        <v>1</v>
      </c>
      <c r="E790" s="6">
        <v>1357</v>
      </c>
      <c r="F790" s="6" t="s">
        <v>4397</v>
      </c>
      <c r="G790" s="6" t="s">
        <v>219</v>
      </c>
      <c r="H790" s="6" t="s">
        <v>2944</v>
      </c>
      <c r="I790" s="6" t="s">
        <v>20</v>
      </c>
      <c r="J790" s="6" t="s">
        <v>19</v>
      </c>
      <c r="K790" s="6" t="s">
        <v>1971</v>
      </c>
      <c r="L790" s="6">
        <v>1888</v>
      </c>
      <c r="M790" s="6">
        <v>12</v>
      </c>
      <c r="N790" s="6" t="s">
        <v>2939</v>
      </c>
      <c r="R790" s="6" t="s">
        <v>3952</v>
      </c>
      <c r="S790" s="6" t="s">
        <v>3952</v>
      </c>
      <c r="T790" s="6" t="s">
        <v>3952</v>
      </c>
      <c r="X790" s="6" t="s">
        <v>4039</v>
      </c>
      <c r="Z790" s="6">
        <v>2</v>
      </c>
      <c r="AA790" s="6" t="s">
        <v>1395</v>
      </c>
      <c r="AB790" s="6" t="s">
        <v>1395</v>
      </c>
      <c r="AC790" s="6" t="s">
        <v>1395</v>
      </c>
      <c r="AG790" cm="1">
        <f t="array" ref="AG790">SUMPRODUCT(--(INDEX('1900 Bastrop 0001 Clean'!A:AF, MATCH(A790 &amp; "|" &amp; B790, '1900 Bastrop 0001 Clean'!A:A &amp; "|" &amp; '1900 Bastrop 0001 Clean'!B:B, 0), 0) &lt;&gt; '1900 Bastrop 0001 Raw'!A790:AF790))</f>
        <v>1</v>
      </c>
    </row>
    <row r="791" spans="1:33">
      <c r="A791" s="6">
        <v>40</v>
      </c>
      <c r="B791" s="6">
        <v>136</v>
      </c>
      <c r="D791" s="6">
        <v>1</v>
      </c>
      <c r="E791" s="6">
        <v>1</v>
      </c>
      <c r="F791" s="6" t="s">
        <v>4397</v>
      </c>
      <c r="G791" s="6" t="s">
        <v>4398</v>
      </c>
      <c r="H791" s="6" t="s">
        <v>2938</v>
      </c>
      <c r="I791" s="6" t="s">
        <v>20</v>
      </c>
      <c r="J791" s="6" t="s">
        <v>24</v>
      </c>
      <c r="K791" s="6" t="s">
        <v>2143</v>
      </c>
      <c r="L791" s="6">
        <v>1889</v>
      </c>
      <c r="M791" s="6">
        <v>8</v>
      </c>
      <c r="N791" s="6" t="s">
        <v>2939</v>
      </c>
      <c r="R791" s="6" t="s">
        <v>3952</v>
      </c>
      <c r="S791" s="6" t="s">
        <v>3952</v>
      </c>
      <c r="T791" s="6" t="s">
        <v>3952</v>
      </c>
      <c r="X791" s="6" t="s">
        <v>4039</v>
      </c>
      <c r="Z791" s="6">
        <v>2</v>
      </c>
      <c r="AA791" s="6" t="s">
        <v>1395</v>
      </c>
      <c r="AB791" s="6" t="s">
        <v>92</v>
      </c>
      <c r="AC791" s="6" t="s">
        <v>1395</v>
      </c>
      <c r="AG791" cm="1">
        <f t="array" ref="AG791">SUMPRODUCT(--(INDEX('1900 Bastrop 0001 Clean'!A:AF, MATCH(A791 &amp; "|" &amp; B791, '1900 Bastrop 0001 Clean'!A:A &amp; "|" &amp; '1900 Bastrop 0001 Clean'!B:B, 0), 0) &lt;&gt; '1900 Bastrop 0001 Raw'!A791:AF791))</f>
        <v>1</v>
      </c>
    </row>
    <row r="792" spans="1:33">
      <c r="A792" s="6">
        <v>41</v>
      </c>
      <c r="B792" s="6">
        <v>136</v>
      </c>
      <c r="D792" s="6">
        <v>1</v>
      </c>
      <c r="E792" s="6">
        <v>1</v>
      </c>
      <c r="F792" s="6" t="s">
        <v>4397</v>
      </c>
      <c r="G792" s="6" t="s">
        <v>4399</v>
      </c>
      <c r="H792" s="6" t="s">
        <v>2938</v>
      </c>
      <c r="I792" s="6" t="s">
        <v>20</v>
      </c>
      <c r="J792" s="6" t="s">
        <v>24</v>
      </c>
      <c r="K792" s="6" t="s">
        <v>2354</v>
      </c>
      <c r="L792" s="6">
        <v>1894</v>
      </c>
      <c r="M792" s="6">
        <v>6</v>
      </c>
      <c r="N792" s="6" t="s">
        <v>2939</v>
      </c>
      <c r="R792" s="6" t="s">
        <v>3952</v>
      </c>
      <c r="S792" s="6" t="s">
        <v>3952</v>
      </c>
      <c r="T792" s="6" t="s">
        <v>3952</v>
      </c>
      <c r="AG792" cm="1">
        <f t="array" ref="AG792">SUMPRODUCT(--(INDEX('1900 Bastrop 0001 Clean'!A:AF, MATCH(A792 &amp; "|" &amp; B792, '1900 Bastrop 0001 Clean'!A:A &amp; "|" &amp; '1900 Bastrop 0001 Clean'!B:B, 0), 0) &lt;&gt; '1900 Bastrop 0001 Raw'!A792:AF792))</f>
        <v>1</v>
      </c>
    </row>
    <row r="793" spans="1:33">
      <c r="A793" s="6">
        <v>42</v>
      </c>
      <c r="B793" s="6">
        <v>136</v>
      </c>
      <c r="D793" s="6">
        <v>1</v>
      </c>
      <c r="E793" s="6">
        <v>1</v>
      </c>
      <c r="F793" s="6" t="s">
        <v>4397</v>
      </c>
      <c r="G793" s="6" t="s">
        <v>4400</v>
      </c>
      <c r="H793" s="6" t="s">
        <v>2938</v>
      </c>
      <c r="I793" s="6" t="s">
        <v>20</v>
      </c>
      <c r="J793" s="6" t="s">
        <v>24</v>
      </c>
      <c r="K793" s="6" t="s">
        <v>2230</v>
      </c>
      <c r="L793" s="6">
        <v>1896</v>
      </c>
      <c r="M793" s="6">
        <v>3</v>
      </c>
      <c r="N793" s="6" t="s">
        <v>2939</v>
      </c>
      <c r="R793" s="6" t="s">
        <v>3952</v>
      </c>
      <c r="S793" s="6" t="s">
        <v>3952</v>
      </c>
      <c r="T793" s="6" t="s">
        <v>3952</v>
      </c>
      <c r="AG793" cm="1">
        <f t="array" ref="AG793">SUMPRODUCT(--(INDEX('1900 Bastrop 0001 Clean'!A:AF, MATCH(A793 &amp; "|" &amp; B793, '1900 Bastrop 0001 Clean'!A:A &amp; "|" &amp; '1900 Bastrop 0001 Clean'!B:B, 0), 0) &lt;&gt; '1900 Bastrop 0001 Raw'!A793:AF793))</f>
        <v>1</v>
      </c>
    </row>
    <row r="794" spans="1:33">
      <c r="A794" s="6">
        <v>43</v>
      </c>
      <c r="B794" s="6">
        <v>136</v>
      </c>
      <c r="D794" s="6">
        <v>1</v>
      </c>
      <c r="E794" s="6">
        <v>1</v>
      </c>
      <c r="F794" s="6" t="s">
        <v>4397</v>
      </c>
      <c r="G794" s="6" t="s">
        <v>4401</v>
      </c>
      <c r="H794" s="6" t="s">
        <v>2944</v>
      </c>
      <c r="I794" s="6" t="s">
        <v>20</v>
      </c>
      <c r="J794" s="6" t="s">
        <v>19</v>
      </c>
      <c r="K794" s="6" t="s">
        <v>2526</v>
      </c>
      <c r="L794" s="6">
        <v>1898</v>
      </c>
      <c r="M794" s="6">
        <v>1</v>
      </c>
      <c r="N794" s="6" t="s">
        <v>2939</v>
      </c>
      <c r="R794" s="6" t="s">
        <v>3952</v>
      </c>
      <c r="S794" s="6" t="s">
        <v>3952</v>
      </c>
      <c r="T794" s="6" t="s">
        <v>3952</v>
      </c>
      <c r="AG794" cm="1">
        <f t="array" ref="AG794">SUMPRODUCT(--(INDEX('1900 Bastrop 0001 Clean'!A:AF, MATCH(A794 &amp; "|" &amp; B794, '1900 Bastrop 0001 Clean'!A:A &amp; "|" &amp; '1900 Bastrop 0001 Clean'!B:B, 0), 0) &lt;&gt; '1900 Bastrop 0001 Raw'!A794:AF794))</f>
        <v>1</v>
      </c>
    </row>
    <row r="795" spans="1:33">
      <c r="A795" s="6">
        <v>44</v>
      </c>
      <c r="B795" s="6">
        <v>137</v>
      </c>
      <c r="D795" s="6">
        <v>1</v>
      </c>
      <c r="E795" s="6">
        <v>136</v>
      </c>
      <c r="F795" s="6" t="s">
        <v>191</v>
      </c>
      <c r="G795" s="6" t="s">
        <v>170</v>
      </c>
      <c r="H795" s="6" t="s">
        <v>3949</v>
      </c>
      <c r="I795" s="6" t="s">
        <v>637</v>
      </c>
      <c r="J795" s="6" t="s">
        <v>19</v>
      </c>
      <c r="K795" s="6" t="s">
        <v>1971</v>
      </c>
      <c r="L795" s="6">
        <v>1847</v>
      </c>
      <c r="M795" s="6">
        <v>53</v>
      </c>
      <c r="N795" s="6" t="s">
        <v>2933</v>
      </c>
      <c r="O795" s="6">
        <v>24</v>
      </c>
      <c r="R795" s="6" t="s">
        <v>3952</v>
      </c>
      <c r="S795" s="6" t="s">
        <v>3952</v>
      </c>
      <c r="T795" s="6" t="s">
        <v>3952</v>
      </c>
      <c r="X795" s="6" t="s">
        <v>32</v>
      </c>
      <c r="Y795" s="6">
        <v>0</v>
      </c>
      <c r="AA795" s="6" t="s">
        <v>92</v>
      </c>
      <c r="AB795" s="6" t="s">
        <v>92</v>
      </c>
      <c r="AC795" s="6" t="s">
        <v>1395</v>
      </c>
      <c r="AD795" s="6" t="s">
        <v>3956</v>
      </c>
      <c r="AF795" s="6" t="s">
        <v>261</v>
      </c>
      <c r="AG795" cm="1">
        <f t="array" ref="AG795">SUMPRODUCT(--(INDEX('1900 Bastrop 0001 Clean'!A:AF, MATCH(A795 &amp; "|" &amp; B795, '1900 Bastrop 0001 Clean'!A:A &amp; "|" &amp; '1900 Bastrop 0001 Clean'!B:B, 0), 0) &lt;&gt; '1900 Bastrop 0001 Raw'!A795:AF795))</f>
        <v>0</v>
      </c>
    </row>
    <row r="796" spans="1:33">
      <c r="A796" s="6">
        <v>45</v>
      </c>
      <c r="B796" s="6">
        <v>137</v>
      </c>
      <c r="D796" s="6">
        <v>1</v>
      </c>
      <c r="E796" s="6">
        <v>136</v>
      </c>
      <c r="F796" s="6" t="s">
        <v>191</v>
      </c>
      <c r="G796" s="6" t="s">
        <v>2871</v>
      </c>
      <c r="H796" s="6" t="s">
        <v>2936</v>
      </c>
      <c r="I796" s="6" t="s">
        <v>637</v>
      </c>
      <c r="J796" s="6" t="s">
        <v>24</v>
      </c>
      <c r="K796" s="6" t="s">
        <v>2354</v>
      </c>
      <c r="L796" s="6">
        <v>1852</v>
      </c>
      <c r="M796" s="6">
        <v>48</v>
      </c>
      <c r="N796" s="6" t="s">
        <v>2933</v>
      </c>
      <c r="O796" s="6">
        <v>24</v>
      </c>
      <c r="P796" s="6">
        <v>12</v>
      </c>
      <c r="Q796" s="6">
        <v>12</v>
      </c>
      <c r="R796" s="6" t="s">
        <v>3952</v>
      </c>
      <c r="S796" s="6" t="s">
        <v>3952</v>
      </c>
      <c r="T796" s="6" t="s">
        <v>3952</v>
      </c>
      <c r="AA796" s="6" t="s">
        <v>92</v>
      </c>
      <c r="AB796" s="6" t="s">
        <v>92</v>
      </c>
      <c r="AC796" s="6" t="s">
        <v>1395</v>
      </c>
      <c r="AG796" cm="1">
        <f t="array" ref="AG796">SUMPRODUCT(--(INDEX('1900 Bastrop 0001 Clean'!A:AF, MATCH(A796 &amp; "|" &amp; B796, '1900 Bastrop 0001 Clean'!A:A &amp; "|" &amp; '1900 Bastrop 0001 Clean'!B:B, 0), 0) &lt;&gt; '1900 Bastrop 0001 Raw'!A796:AF796))</f>
        <v>0</v>
      </c>
    </row>
    <row r="797" spans="1:33">
      <c r="A797" s="6">
        <v>46</v>
      </c>
      <c r="B797" s="6">
        <v>137</v>
      </c>
      <c r="D797" s="6">
        <v>1</v>
      </c>
      <c r="E797" s="6">
        <v>136</v>
      </c>
      <c r="F797" s="6" t="s">
        <v>191</v>
      </c>
      <c r="G797" s="6" t="s">
        <v>3826</v>
      </c>
      <c r="H797" s="6" t="s">
        <v>2944</v>
      </c>
      <c r="I797" s="6" t="s">
        <v>637</v>
      </c>
      <c r="J797" s="6" t="s">
        <v>19</v>
      </c>
      <c r="K797" s="6" t="s">
        <v>2190</v>
      </c>
      <c r="L797" s="6">
        <v>1878</v>
      </c>
      <c r="M797" s="6">
        <v>21</v>
      </c>
      <c r="N797" s="6" t="s">
        <v>2939</v>
      </c>
      <c r="R797" s="6" t="s">
        <v>3952</v>
      </c>
      <c r="S797" s="6" t="s">
        <v>3952</v>
      </c>
      <c r="T797" s="6" t="s">
        <v>3952</v>
      </c>
      <c r="X797" s="6" t="s">
        <v>1998</v>
      </c>
      <c r="Y797" s="6">
        <v>0</v>
      </c>
      <c r="AA797" s="6" t="s">
        <v>92</v>
      </c>
      <c r="AB797" s="6" t="s">
        <v>92</v>
      </c>
      <c r="AC797" s="6" t="s">
        <v>1395</v>
      </c>
      <c r="AG797" cm="1">
        <f t="array" ref="AG797">SUMPRODUCT(--(INDEX('1900 Bastrop 0001 Clean'!A:AF, MATCH(A797 &amp; "|" &amp; B797, '1900 Bastrop 0001 Clean'!A:A &amp; "|" &amp; '1900 Bastrop 0001 Clean'!B:B, 0), 0) &lt;&gt; '1900 Bastrop 0001 Raw'!A797:AF797))</f>
        <v>0</v>
      </c>
    </row>
    <row r="798" spans="1:33">
      <c r="A798" s="6">
        <v>47</v>
      </c>
      <c r="B798" s="6">
        <v>137</v>
      </c>
      <c r="D798" s="6">
        <v>1</v>
      </c>
      <c r="E798" s="6">
        <v>136</v>
      </c>
      <c r="F798" s="6" t="s">
        <v>191</v>
      </c>
      <c r="G798" s="6" t="s">
        <v>1701</v>
      </c>
      <c r="H798" s="6" t="s">
        <v>2944</v>
      </c>
      <c r="I798" s="6" t="s">
        <v>637</v>
      </c>
      <c r="J798" s="6" t="s">
        <v>19</v>
      </c>
      <c r="K798" s="6" t="s">
        <v>1971</v>
      </c>
      <c r="L798" s="6">
        <v>1881</v>
      </c>
      <c r="M798" s="6">
        <v>19</v>
      </c>
      <c r="N798" s="6" t="s">
        <v>2939</v>
      </c>
      <c r="R798" s="6" t="s">
        <v>3952</v>
      </c>
      <c r="S798" s="6" t="s">
        <v>3952</v>
      </c>
      <c r="T798" s="6" t="s">
        <v>3952</v>
      </c>
      <c r="X798" s="6" t="s">
        <v>1998</v>
      </c>
      <c r="Y798" s="6">
        <v>0</v>
      </c>
      <c r="AA798" s="6" t="s">
        <v>92</v>
      </c>
      <c r="AB798" s="6" t="s">
        <v>92</v>
      </c>
      <c r="AC798" s="6" t="s">
        <v>1395</v>
      </c>
      <c r="AG798" cm="1">
        <f t="array" ref="AG798">SUMPRODUCT(--(INDEX('1900 Bastrop 0001 Clean'!A:AF, MATCH(A798 &amp; "|" &amp; B798, '1900 Bastrop 0001 Clean'!A:A &amp; "|" &amp; '1900 Bastrop 0001 Clean'!B:B, 0), 0) &lt;&gt; '1900 Bastrop 0001 Raw'!A798:AF798))</f>
        <v>0</v>
      </c>
    </row>
    <row r="799" spans="1:33">
      <c r="A799" s="6">
        <v>48</v>
      </c>
      <c r="B799" s="6">
        <v>137</v>
      </c>
      <c r="D799" s="6">
        <v>1</v>
      </c>
      <c r="E799" s="6">
        <v>136</v>
      </c>
      <c r="F799" s="6" t="s">
        <v>191</v>
      </c>
      <c r="G799" s="6" t="s">
        <v>100</v>
      </c>
      <c r="H799" s="6" t="s">
        <v>2944</v>
      </c>
      <c r="I799" s="6" t="s">
        <v>637</v>
      </c>
      <c r="J799" s="6" t="s">
        <v>19</v>
      </c>
      <c r="K799" s="6" t="s">
        <v>2230</v>
      </c>
      <c r="L799" s="6">
        <v>1883</v>
      </c>
      <c r="M799" s="6">
        <v>16</v>
      </c>
      <c r="N799" s="6" t="s">
        <v>2939</v>
      </c>
      <c r="R799" s="6" t="s">
        <v>3952</v>
      </c>
      <c r="S799" s="6" t="s">
        <v>3952</v>
      </c>
      <c r="T799" s="6" t="s">
        <v>3952</v>
      </c>
      <c r="X799" s="6" t="s">
        <v>4039</v>
      </c>
      <c r="Z799" s="6">
        <v>4</v>
      </c>
      <c r="AA799" s="6" t="s">
        <v>1395</v>
      </c>
      <c r="AB799" s="6" t="s">
        <v>1395</v>
      </c>
      <c r="AC799" s="6" t="s">
        <v>1395</v>
      </c>
      <c r="AG799" cm="1">
        <f t="array" ref="AG799">SUMPRODUCT(--(INDEX('1900 Bastrop 0001 Clean'!A:AF, MATCH(A799 &amp; "|" &amp; B799, '1900 Bastrop 0001 Clean'!A:A &amp; "|" &amp; '1900 Bastrop 0001 Clean'!B:B, 0), 0) &lt;&gt; '1900 Bastrop 0001 Raw'!A799:AF799))</f>
        <v>0</v>
      </c>
    </row>
    <row r="800" spans="1:33">
      <c r="A800" s="6">
        <v>49</v>
      </c>
      <c r="B800" s="6">
        <v>137</v>
      </c>
      <c r="D800" s="6">
        <v>1</v>
      </c>
      <c r="E800" s="6">
        <v>136</v>
      </c>
      <c r="F800" s="6" t="s">
        <v>191</v>
      </c>
      <c r="G800" s="6" t="s">
        <v>88</v>
      </c>
      <c r="H800" s="6" t="s">
        <v>2944</v>
      </c>
      <c r="I800" s="6" t="s">
        <v>637</v>
      </c>
      <c r="J800" s="6" t="s">
        <v>19</v>
      </c>
      <c r="K800" s="6" t="s">
        <v>1971</v>
      </c>
      <c r="L800" s="6">
        <v>1886</v>
      </c>
      <c r="M800" s="6">
        <v>14</v>
      </c>
      <c r="N800" s="6" t="s">
        <v>2939</v>
      </c>
      <c r="R800" s="6" t="s">
        <v>3952</v>
      </c>
      <c r="S800" s="6" t="s">
        <v>3952</v>
      </c>
      <c r="T800" s="6" t="s">
        <v>3952</v>
      </c>
      <c r="X800" s="6" t="s">
        <v>4039</v>
      </c>
      <c r="Z800" s="6">
        <v>4</v>
      </c>
      <c r="AA800" s="6" t="s">
        <v>1395</v>
      </c>
      <c r="AB800" s="6" t="s">
        <v>1395</v>
      </c>
      <c r="AC800" s="6" t="s">
        <v>1395</v>
      </c>
      <c r="AG800" cm="1">
        <f t="array" ref="AG800">SUMPRODUCT(--(INDEX('1900 Bastrop 0001 Clean'!A:AF, MATCH(A800 &amp; "|" &amp; B800, '1900 Bastrop 0001 Clean'!A:A &amp; "|" &amp; '1900 Bastrop 0001 Clean'!B:B, 0), 0) &lt;&gt; '1900 Bastrop 0001 Raw'!A800:AF800))</f>
        <v>0</v>
      </c>
    </row>
    <row r="801" spans="1:33">
      <c r="A801" s="6">
        <v>50</v>
      </c>
      <c r="B801" s="6">
        <v>137</v>
      </c>
      <c r="D801" s="6">
        <v>1</v>
      </c>
      <c r="E801" s="6">
        <v>136</v>
      </c>
      <c r="F801" s="6" t="s">
        <v>191</v>
      </c>
      <c r="G801" s="6" t="s">
        <v>95</v>
      </c>
      <c r="H801" s="6" t="s">
        <v>2944</v>
      </c>
      <c r="I801" s="6" t="s">
        <v>637</v>
      </c>
      <c r="J801" s="6" t="s">
        <v>19</v>
      </c>
      <c r="K801" s="6" t="s">
        <v>2206</v>
      </c>
      <c r="L801" s="6">
        <v>1888</v>
      </c>
      <c r="M801" s="6">
        <v>12</v>
      </c>
      <c r="N801" s="6" t="s">
        <v>2939</v>
      </c>
      <c r="R801" s="6" t="s">
        <v>3952</v>
      </c>
      <c r="S801" s="6" t="s">
        <v>3952</v>
      </c>
      <c r="T801" s="6" t="s">
        <v>3952</v>
      </c>
      <c r="X801" s="6" t="s">
        <v>4039</v>
      </c>
      <c r="Z801" s="6">
        <v>4</v>
      </c>
      <c r="AA801" s="6" t="s">
        <v>1395</v>
      </c>
      <c r="AB801" s="6" t="s">
        <v>1395</v>
      </c>
      <c r="AC801" s="6" t="s">
        <v>1395</v>
      </c>
      <c r="AG801" cm="1">
        <f t="array" ref="AG801">SUMPRODUCT(--(INDEX('1900 Bastrop 0001 Clean'!A:AF, MATCH(A801 &amp; "|" &amp; B801, '1900 Bastrop 0001 Clean'!A:A &amp; "|" &amp; '1900 Bastrop 0001 Clean'!B:B, 0), 0) &lt;&gt; '1900 Bastrop 0001 Raw'!A801:AF801))</f>
        <v>0</v>
      </c>
    </row>
    <row r="802" spans="1:33">
      <c r="A802" s="6">
        <v>1</v>
      </c>
      <c r="B802" s="6">
        <v>137</v>
      </c>
      <c r="D802" s="6">
        <v>1</v>
      </c>
      <c r="E802" s="6">
        <v>136</v>
      </c>
      <c r="F802" s="6" t="s">
        <v>191</v>
      </c>
      <c r="G802" s="6" t="s">
        <v>3310</v>
      </c>
      <c r="H802" s="6" t="s">
        <v>2938</v>
      </c>
      <c r="I802" s="6" t="s">
        <v>637</v>
      </c>
      <c r="J802" s="6" t="s">
        <v>24</v>
      </c>
      <c r="K802" s="6" t="s">
        <v>1971</v>
      </c>
      <c r="L802" s="6">
        <v>1890</v>
      </c>
      <c r="M802" s="6">
        <v>10</v>
      </c>
      <c r="N802" s="6" t="s">
        <v>2939</v>
      </c>
      <c r="R802" s="6" t="s">
        <v>3952</v>
      </c>
      <c r="S802" s="6" t="s">
        <v>3952</v>
      </c>
      <c r="T802" s="6" t="s">
        <v>3952</v>
      </c>
      <c r="X802" s="6" t="s">
        <v>3962</v>
      </c>
      <c r="Z802" s="6">
        <v>4</v>
      </c>
      <c r="AA802" s="6" t="s">
        <v>1395</v>
      </c>
      <c r="AB802" s="6" t="s">
        <v>92</v>
      </c>
      <c r="AC802" s="6" t="s">
        <v>1395</v>
      </c>
      <c r="AG802" cm="1">
        <f t="array" ref="AG802">SUMPRODUCT(--(INDEX('1900 Bastrop 0001 Clean'!A:AF, MATCH(A802 &amp; "|" &amp; B802, '1900 Bastrop 0001 Clean'!A:A &amp; "|" &amp; '1900 Bastrop 0001 Clean'!B:B, 0), 0) &lt;&gt; '1900 Bastrop 0001 Raw'!A802:AF802))</f>
        <v>0</v>
      </c>
    </row>
    <row r="803" spans="1:33">
      <c r="A803" s="6">
        <v>2</v>
      </c>
      <c r="B803" s="6">
        <v>137</v>
      </c>
      <c r="D803" s="6">
        <v>1</v>
      </c>
      <c r="E803" s="6">
        <v>136</v>
      </c>
      <c r="F803" s="6" t="s">
        <v>191</v>
      </c>
      <c r="G803" s="6" t="s">
        <v>4402</v>
      </c>
      <c r="H803" s="6" t="s">
        <v>2944</v>
      </c>
      <c r="I803" s="6" t="s">
        <v>637</v>
      </c>
      <c r="J803" s="6" t="s">
        <v>19</v>
      </c>
      <c r="K803" s="6" t="s">
        <v>2128</v>
      </c>
      <c r="L803" s="6">
        <v>1893</v>
      </c>
      <c r="M803" s="6">
        <v>7</v>
      </c>
      <c r="N803" s="6" t="s">
        <v>2939</v>
      </c>
      <c r="R803" s="6" t="s">
        <v>3952</v>
      </c>
      <c r="S803" s="6" t="s">
        <v>3952</v>
      </c>
      <c r="T803" s="6" t="s">
        <v>3952</v>
      </c>
      <c r="AG803" cm="1">
        <f t="array" ref="AG803">SUMPRODUCT(--(INDEX('1900 Bastrop 0001 Clean'!A:AF, MATCH(A803 &amp; "|" &amp; B803, '1900 Bastrop 0001 Clean'!A:A &amp; "|" &amp; '1900 Bastrop 0001 Clean'!B:B, 0), 0) &lt;&gt; '1900 Bastrop 0001 Raw'!A803:AF803))</f>
        <v>0</v>
      </c>
    </row>
    <row r="804" spans="1:33">
      <c r="A804" s="6">
        <v>3</v>
      </c>
      <c r="B804" s="6">
        <v>137</v>
      </c>
      <c r="D804" s="6">
        <v>1</v>
      </c>
      <c r="E804" s="6">
        <v>136</v>
      </c>
      <c r="F804" s="6" t="s">
        <v>191</v>
      </c>
      <c r="G804" s="6" t="s">
        <v>4403</v>
      </c>
      <c r="H804" s="6" t="s">
        <v>2938</v>
      </c>
      <c r="I804" s="6" t="s">
        <v>637</v>
      </c>
      <c r="J804" s="6" t="s">
        <v>24</v>
      </c>
      <c r="K804" s="6" t="s">
        <v>2206</v>
      </c>
      <c r="L804" s="6">
        <v>1894</v>
      </c>
      <c r="M804" s="6">
        <v>6</v>
      </c>
      <c r="N804" s="6" t="s">
        <v>2939</v>
      </c>
      <c r="R804" s="6" t="s">
        <v>3952</v>
      </c>
      <c r="S804" s="6" t="s">
        <v>3952</v>
      </c>
      <c r="T804" s="6" t="s">
        <v>3952</v>
      </c>
      <c r="AG804" cm="1">
        <f t="array" ref="AG804">SUMPRODUCT(--(INDEX('1900 Bastrop 0001 Clean'!A:AF, MATCH(A804 &amp; "|" &amp; B804, '1900 Bastrop 0001 Clean'!A:A &amp; "|" &amp; '1900 Bastrop 0001 Clean'!B:B, 0), 0) &lt;&gt; '1900 Bastrop 0001 Raw'!A804:AF804))</f>
        <v>0</v>
      </c>
    </row>
    <row r="805" spans="1:33">
      <c r="A805" s="6">
        <v>4</v>
      </c>
      <c r="B805" s="6">
        <v>137</v>
      </c>
      <c r="D805" s="6">
        <v>1</v>
      </c>
      <c r="E805" s="6">
        <v>136</v>
      </c>
      <c r="F805" s="6" t="s">
        <v>191</v>
      </c>
      <c r="G805" s="6" t="s">
        <v>4404</v>
      </c>
      <c r="H805" s="6" t="s">
        <v>2938</v>
      </c>
      <c r="I805" s="6" t="s">
        <v>637</v>
      </c>
      <c r="J805" s="6" t="s">
        <v>24</v>
      </c>
      <c r="K805" s="6" t="s">
        <v>2143</v>
      </c>
      <c r="L805" s="6">
        <v>1895</v>
      </c>
      <c r="M805" s="6">
        <v>4</v>
      </c>
      <c r="N805" s="6" t="s">
        <v>2939</v>
      </c>
      <c r="R805" s="6" t="s">
        <v>3952</v>
      </c>
      <c r="S805" s="6" t="s">
        <v>3952</v>
      </c>
      <c r="T805" s="6" t="s">
        <v>3952</v>
      </c>
      <c r="AG805" cm="1">
        <f t="array" ref="AG805">SUMPRODUCT(--(INDEX('1900 Bastrop 0001 Clean'!A:AF, MATCH(A805 &amp; "|" &amp; B805, '1900 Bastrop 0001 Clean'!A:A &amp; "|" &amp; '1900 Bastrop 0001 Clean'!B:B, 0), 0) &lt;&gt; '1900 Bastrop 0001 Raw'!A805:AF805))</f>
        <v>0</v>
      </c>
    </row>
    <row r="806" spans="1:33">
      <c r="A806" s="6">
        <v>5</v>
      </c>
      <c r="B806" s="6">
        <v>138</v>
      </c>
      <c r="D806" s="6">
        <v>137</v>
      </c>
      <c r="E806" s="6">
        <v>137</v>
      </c>
      <c r="F806" s="6" t="s">
        <v>1228</v>
      </c>
      <c r="G806" s="6" t="s">
        <v>4405</v>
      </c>
      <c r="H806" s="6" t="s">
        <v>3949</v>
      </c>
      <c r="I806" s="6" t="s">
        <v>637</v>
      </c>
      <c r="J806" s="6" t="s">
        <v>19</v>
      </c>
      <c r="K806" s="6" t="s">
        <v>2526</v>
      </c>
      <c r="L806" s="6">
        <v>1853</v>
      </c>
      <c r="M806" s="6">
        <v>45</v>
      </c>
      <c r="N806" s="6" t="s">
        <v>2933</v>
      </c>
      <c r="O806" s="6">
        <v>11</v>
      </c>
      <c r="R806" s="6" t="s">
        <v>3952</v>
      </c>
      <c r="S806" s="6" t="s">
        <v>3952</v>
      </c>
      <c r="T806" s="6" t="s">
        <v>3952</v>
      </c>
      <c r="X806" s="6" t="s">
        <v>32</v>
      </c>
      <c r="Y806" s="6">
        <v>0</v>
      </c>
      <c r="AA806" s="6" t="s">
        <v>1395</v>
      </c>
      <c r="AB806" s="6" t="s">
        <v>92</v>
      </c>
      <c r="AC806" s="6" t="s">
        <v>1395</v>
      </c>
      <c r="AD806" s="6" t="s">
        <v>3956</v>
      </c>
      <c r="AF806" s="6" t="s">
        <v>261</v>
      </c>
      <c r="AG806" cm="1">
        <f t="array" ref="AG806">SUMPRODUCT(--(INDEX('1900 Bastrop 0001 Clean'!A:AF, MATCH(A806 &amp; "|" &amp; B806, '1900 Bastrop 0001 Clean'!A:A &amp; "|" &amp; '1900 Bastrop 0001 Clean'!B:B, 0), 0) &lt;&gt; '1900 Bastrop 0001 Raw'!A806:AF806))</f>
        <v>0</v>
      </c>
    </row>
    <row r="807" spans="1:33">
      <c r="A807" s="6">
        <v>6</v>
      </c>
      <c r="B807" s="6">
        <v>138</v>
      </c>
      <c r="D807" s="6">
        <v>137</v>
      </c>
      <c r="E807" s="6">
        <v>137</v>
      </c>
      <c r="F807" s="6" t="s">
        <v>1228</v>
      </c>
      <c r="G807" s="6" t="s">
        <v>2087</v>
      </c>
      <c r="H807" s="6" t="s">
        <v>2936</v>
      </c>
      <c r="I807" s="6" t="s">
        <v>637</v>
      </c>
      <c r="J807" s="6" t="s">
        <v>24</v>
      </c>
      <c r="K807" s="6" t="s">
        <v>2128</v>
      </c>
      <c r="L807" s="6">
        <v>1872</v>
      </c>
      <c r="M807" s="6">
        <v>28</v>
      </c>
      <c r="N807" s="6" t="s">
        <v>2933</v>
      </c>
      <c r="O807" s="6">
        <v>11</v>
      </c>
      <c r="P807" s="6">
        <v>7</v>
      </c>
      <c r="Q807" s="6">
        <v>7</v>
      </c>
      <c r="R807" s="6" t="s">
        <v>3952</v>
      </c>
      <c r="S807" s="6" t="s">
        <v>3952</v>
      </c>
      <c r="T807" s="6" t="s">
        <v>3952</v>
      </c>
      <c r="AA807" s="6" t="s">
        <v>92</v>
      </c>
      <c r="AB807" s="6" t="s">
        <v>92</v>
      </c>
      <c r="AC807" s="6" t="s">
        <v>1395</v>
      </c>
      <c r="AG807" cm="1">
        <f t="array" ref="AG807">SUMPRODUCT(--(INDEX('1900 Bastrop 0001 Clean'!A:AF, MATCH(A807 &amp; "|" &amp; B807, '1900 Bastrop 0001 Clean'!A:A &amp; "|" &amp; '1900 Bastrop 0001 Clean'!B:B, 0), 0) &lt;&gt; '1900 Bastrop 0001 Raw'!A807:AF807))</f>
        <v>0</v>
      </c>
    </row>
    <row r="808" spans="1:33">
      <c r="A808" s="6">
        <v>7</v>
      </c>
      <c r="B808" s="6">
        <v>138</v>
      </c>
      <c r="D808" s="6">
        <v>137</v>
      </c>
      <c r="E808" s="6">
        <v>137</v>
      </c>
      <c r="F808" s="6" t="s">
        <v>1228</v>
      </c>
      <c r="G808" s="6" t="s">
        <v>4406</v>
      </c>
      <c r="H808" s="6" t="s">
        <v>2944</v>
      </c>
      <c r="I808" s="6" t="s">
        <v>637</v>
      </c>
      <c r="J808" s="6" t="s">
        <v>19</v>
      </c>
      <c r="K808" s="6" t="s">
        <v>1971</v>
      </c>
      <c r="L808" s="6">
        <v>1888</v>
      </c>
      <c r="M808" s="6">
        <v>12</v>
      </c>
      <c r="N808" s="6" t="s">
        <v>2939</v>
      </c>
      <c r="R808" s="6" t="s">
        <v>3952</v>
      </c>
      <c r="S808" s="6" t="s">
        <v>3952</v>
      </c>
      <c r="T808" s="6" t="s">
        <v>3952</v>
      </c>
      <c r="X808" s="6" t="s">
        <v>3962</v>
      </c>
      <c r="Z808" s="6">
        <v>4</v>
      </c>
      <c r="AA808" s="6" t="s">
        <v>1395</v>
      </c>
      <c r="AB808" s="6" t="s">
        <v>92</v>
      </c>
      <c r="AC808" s="6" t="s">
        <v>1395</v>
      </c>
      <c r="AG808" cm="1">
        <f t="array" ref="AG808">SUMPRODUCT(--(INDEX('1900 Bastrop 0001 Clean'!A:AF, MATCH(A808 &amp; "|" &amp; B808, '1900 Bastrop 0001 Clean'!A:A &amp; "|" &amp; '1900 Bastrop 0001 Clean'!B:B, 0), 0) &lt;&gt; '1900 Bastrop 0001 Raw'!A808:AF808))</f>
        <v>0</v>
      </c>
    </row>
    <row r="809" spans="1:33">
      <c r="A809" s="6">
        <v>8</v>
      </c>
      <c r="B809" s="6">
        <v>138</v>
      </c>
      <c r="D809" s="6">
        <v>137</v>
      </c>
      <c r="E809" s="6">
        <v>137</v>
      </c>
      <c r="F809" s="6" t="s">
        <v>1228</v>
      </c>
      <c r="G809" s="6" t="s">
        <v>3116</v>
      </c>
      <c r="H809" s="6" t="s">
        <v>2938</v>
      </c>
      <c r="I809" s="6" t="s">
        <v>637</v>
      </c>
      <c r="J809" s="6" t="s">
        <v>24</v>
      </c>
      <c r="K809" s="6" t="s">
        <v>2161</v>
      </c>
      <c r="L809" s="6">
        <v>1889</v>
      </c>
      <c r="M809" s="6">
        <v>10</v>
      </c>
      <c r="N809" s="6" t="s">
        <v>2939</v>
      </c>
      <c r="R809" s="6" t="s">
        <v>3952</v>
      </c>
      <c r="S809" s="6" t="s">
        <v>3952</v>
      </c>
      <c r="T809" s="6" t="s">
        <v>3952</v>
      </c>
      <c r="X809" s="6" t="s">
        <v>3962</v>
      </c>
      <c r="Z809" s="6">
        <v>4</v>
      </c>
      <c r="AA809" s="6" t="s">
        <v>1395</v>
      </c>
      <c r="AB809" s="6" t="s">
        <v>92</v>
      </c>
      <c r="AC809" s="6" t="s">
        <v>1395</v>
      </c>
      <c r="AG809" cm="1">
        <f t="array" ref="AG809">SUMPRODUCT(--(INDEX('1900 Bastrop 0001 Clean'!A:AF, MATCH(A809 &amp; "|" &amp; B809, '1900 Bastrop 0001 Clean'!A:A &amp; "|" &amp; '1900 Bastrop 0001 Clean'!B:B, 0), 0) &lt;&gt; '1900 Bastrop 0001 Raw'!A809:AF809))</f>
        <v>0</v>
      </c>
    </row>
    <row r="810" spans="1:33">
      <c r="A810" s="6">
        <v>9</v>
      </c>
      <c r="B810" s="6">
        <v>138</v>
      </c>
      <c r="D810" s="6">
        <v>137</v>
      </c>
      <c r="E810" s="6">
        <v>137</v>
      </c>
      <c r="F810" s="6" t="s">
        <v>1228</v>
      </c>
      <c r="G810" s="6" t="s">
        <v>4405</v>
      </c>
      <c r="H810" s="6" t="s">
        <v>2944</v>
      </c>
      <c r="I810" s="6" t="s">
        <v>637</v>
      </c>
      <c r="J810" s="6" t="s">
        <v>19</v>
      </c>
      <c r="K810" s="6" t="s">
        <v>2033</v>
      </c>
      <c r="L810" s="6">
        <v>1892</v>
      </c>
      <c r="M810" s="6">
        <v>8</v>
      </c>
      <c r="N810" s="6" t="s">
        <v>2939</v>
      </c>
      <c r="R810" s="6" t="s">
        <v>3952</v>
      </c>
      <c r="S810" s="6" t="s">
        <v>3952</v>
      </c>
      <c r="T810" s="6" t="s">
        <v>3952</v>
      </c>
      <c r="Z810" s="6">
        <v>0</v>
      </c>
      <c r="AG810" cm="1">
        <f t="array" ref="AG810">SUMPRODUCT(--(INDEX('1900 Bastrop 0001 Clean'!A:AF, MATCH(A810 &amp; "|" &amp; B810, '1900 Bastrop 0001 Clean'!A:A &amp; "|" &amp; '1900 Bastrop 0001 Clean'!B:B, 0), 0) &lt;&gt; '1900 Bastrop 0001 Raw'!A810:AF810))</f>
        <v>0</v>
      </c>
    </row>
    <row r="811" spans="1:33">
      <c r="A811" s="6">
        <v>10</v>
      </c>
      <c r="B811" s="6">
        <v>138</v>
      </c>
      <c r="D811" s="6">
        <v>137</v>
      </c>
      <c r="E811" s="6">
        <v>137</v>
      </c>
      <c r="F811" s="6" t="s">
        <v>1228</v>
      </c>
      <c r="G811" s="6" t="s">
        <v>4407</v>
      </c>
      <c r="H811" s="6" t="s">
        <v>2938</v>
      </c>
      <c r="I811" s="6" t="s">
        <v>637</v>
      </c>
      <c r="J811" s="6" t="s">
        <v>24</v>
      </c>
      <c r="K811" s="6" t="s">
        <v>2161</v>
      </c>
      <c r="L811" s="6">
        <v>1893</v>
      </c>
      <c r="M811" s="6">
        <v>6</v>
      </c>
      <c r="N811" s="6" t="s">
        <v>2939</v>
      </c>
      <c r="R811" s="6" t="s">
        <v>3952</v>
      </c>
      <c r="S811" s="6" t="s">
        <v>3952</v>
      </c>
      <c r="T811" s="6" t="s">
        <v>3952</v>
      </c>
      <c r="AG811" cm="1">
        <f t="array" ref="AG811">SUMPRODUCT(--(INDEX('1900 Bastrop 0001 Clean'!A:AF, MATCH(A811 &amp; "|" &amp; B811, '1900 Bastrop 0001 Clean'!A:A &amp; "|" &amp; '1900 Bastrop 0001 Clean'!B:B, 0), 0) &lt;&gt; '1900 Bastrop 0001 Raw'!A811:AF811))</f>
        <v>0</v>
      </c>
    </row>
    <row r="812" spans="1:33">
      <c r="A812" s="6">
        <v>11</v>
      </c>
      <c r="B812" s="6">
        <v>138</v>
      </c>
      <c r="D812" s="6">
        <v>137</v>
      </c>
      <c r="E812" s="6">
        <v>137</v>
      </c>
      <c r="F812" s="6" t="s">
        <v>1228</v>
      </c>
      <c r="G812" s="6" t="s">
        <v>4232</v>
      </c>
      <c r="H812" s="6" t="s">
        <v>2938</v>
      </c>
      <c r="I812" s="6" t="s">
        <v>637</v>
      </c>
      <c r="J812" s="6" t="s">
        <v>24</v>
      </c>
      <c r="K812" s="6" t="s">
        <v>2143</v>
      </c>
      <c r="L812" s="6">
        <v>1895</v>
      </c>
      <c r="M812" s="6">
        <v>4</v>
      </c>
      <c r="N812" s="6" t="s">
        <v>2939</v>
      </c>
      <c r="R812" s="6" t="s">
        <v>3952</v>
      </c>
      <c r="S812" s="6" t="s">
        <v>3952</v>
      </c>
      <c r="T812" s="6" t="s">
        <v>3952</v>
      </c>
      <c r="AG812" cm="1">
        <f t="array" ref="AG812">SUMPRODUCT(--(INDEX('1900 Bastrop 0001 Clean'!A:AF, MATCH(A812 &amp; "|" &amp; B812, '1900 Bastrop 0001 Clean'!A:A &amp; "|" &amp; '1900 Bastrop 0001 Clean'!B:B, 0), 0) &lt;&gt; '1900 Bastrop 0001 Raw'!A812:AF812))</f>
        <v>0</v>
      </c>
    </row>
    <row r="813" spans="1:33">
      <c r="A813" s="6">
        <v>12</v>
      </c>
      <c r="B813" s="6">
        <v>138</v>
      </c>
      <c r="D813" s="6">
        <v>137</v>
      </c>
      <c r="E813" s="6">
        <v>137</v>
      </c>
      <c r="F813" s="6" t="s">
        <v>1228</v>
      </c>
      <c r="G813" s="6" t="s">
        <v>4404</v>
      </c>
      <c r="H813" s="6" t="s">
        <v>2938</v>
      </c>
      <c r="I813" s="6" t="s">
        <v>637</v>
      </c>
      <c r="J813" s="6" t="s">
        <v>24</v>
      </c>
      <c r="K813" s="6" t="s">
        <v>2190</v>
      </c>
      <c r="L813" s="6">
        <v>1896</v>
      </c>
      <c r="M813" s="6">
        <v>3</v>
      </c>
      <c r="N813" s="6" t="s">
        <v>2939</v>
      </c>
      <c r="R813" s="6" t="s">
        <v>3952</v>
      </c>
      <c r="S813" s="6" t="s">
        <v>3952</v>
      </c>
      <c r="T813" s="6" t="s">
        <v>3952</v>
      </c>
      <c r="AG813" cm="1">
        <f t="array" ref="AG813">SUMPRODUCT(--(INDEX('1900 Bastrop 0001 Clean'!A:AF, MATCH(A813 &amp; "|" &amp; B813, '1900 Bastrop 0001 Clean'!A:A &amp; "|" &amp; '1900 Bastrop 0001 Clean'!B:B, 0), 0) &lt;&gt; '1900 Bastrop 0001 Raw'!A813:AF813))</f>
        <v>0</v>
      </c>
    </row>
    <row r="814" spans="1:33">
      <c r="A814" s="6">
        <v>13</v>
      </c>
      <c r="B814" s="6">
        <v>138</v>
      </c>
      <c r="D814" s="6">
        <v>137</v>
      </c>
      <c r="E814" s="6">
        <v>137</v>
      </c>
      <c r="F814" s="6" t="s">
        <v>1228</v>
      </c>
      <c r="G814" s="6" t="s">
        <v>4408</v>
      </c>
      <c r="H814" s="6" t="s">
        <v>2938</v>
      </c>
      <c r="I814" s="6" t="s">
        <v>637</v>
      </c>
      <c r="J814" s="6" t="s">
        <v>24</v>
      </c>
      <c r="K814" s="6" t="s">
        <v>2143</v>
      </c>
      <c r="L814" s="6">
        <v>1898</v>
      </c>
      <c r="M814" s="6">
        <v>1</v>
      </c>
      <c r="N814" s="6" t="s">
        <v>2939</v>
      </c>
      <c r="R814" s="6" t="s">
        <v>3952</v>
      </c>
      <c r="S814" s="6" t="s">
        <v>3952</v>
      </c>
      <c r="T814" s="6" t="s">
        <v>3952</v>
      </c>
      <c r="AG814" cm="1">
        <f t="array" ref="AG814">SUMPRODUCT(--(INDEX('1900 Bastrop 0001 Clean'!A:AF, MATCH(A814 &amp; "|" &amp; B814, '1900 Bastrop 0001 Clean'!A:A &amp; "|" &amp; '1900 Bastrop 0001 Clean'!B:B, 0), 0) &lt;&gt; '1900 Bastrop 0001 Raw'!A814:AF814))</f>
        <v>0</v>
      </c>
    </row>
    <row r="815" spans="1:33">
      <c r="A815" s="6">
        <v>14</v>
      </c>
      <c r="B815" s="6">
        <v>138</v>
      </c>
      <c r="D815" s="6">
        <v>137</v>
      </c>
      <c r="E815" s="6">
        <v>137</v>
      </c>
      <c r="F815" s="6" t="s">
        <v>4409</v>
      </c>
      <c r="G815" s="6" t="s">
        <v>1421</v>
      </c>
      <c r="H815" s="6" t="s">
        <v>3217</v>
      </c>
      <c r="I815" s="6" t="s">
        <v>637</v>
      </c>
      <c r="J815" s="6" t="s">
        <v>24</v>
      </c>
      <c r="K815" s="6" t="s">
        <v>1971</v>
      </c>
      <c r="L815" s="6">
        <v>1820</v>
      </c>
      <c r="M815" s="6">
        <v>80</v>
      </c>
      <c r="N815" s="6" t="s">
        <v>3066</v>
      </c>
      <c r="P815" s="6">
        <v>8</v>
      </c>
      <c r="Q815" s="6">
        <v>7</v>
      </c>
      <c r="R815" s="6" t="s">
        <v>3952</v>
      </c>
      <c r="AA815" s="6" t="s">
        <v>92</v>
      </c>
      <c r="AB815" s="6" t="s">
        <v>92</v>
      </c>
      <c r="AC815" s="6" t="s">
        <v>1395</v>
      </c>
      <c r="AG815" cm="1">
        <f t="array" ref="AG815">SUMPRODUCT(--(INDEX('1900 Bastrop 0001 Clean'!A:AF, MATCH(A815 &amp; "|" &amp; B815, '1900 Bastrop 0001 Clean'!A:A &amp; "|" &amp; '1900 Bastrop 0001 Clean'!B:B, 0), 0) &lt;&gt; '1900 Bastrop 0001 Raw'!A815:AF815))</f>
        <v>0</v>
      </c>
    </row>
    <row r="816" spans="1:33">
      <c r="A816" s="6">
        <v>15</v>
      </c>
      <c r="B816" s="6">
        <v>139</v>
      </c>
      <c r="D816" s="6">
        <v>138</v>
      </c>
      <c r="E816" s="6">
        <v>138</v>
      </c>
      <c r="F816" s="6" t="s">
        <v>4410</v>
      </c>
      <c r="G816" s="6" t="s">
        <v>2271</v>
      </c>
      <c r="H816" s="6" t="s">
        <v>3949</v>
      </c>
      <c r="I816" s="6" t="s">
        <v>637</v>
      </c>
      <c r="J816" s="6" t="s">
        <v>19</v>
      </c>
      <c r="K816" s="6" t="s">
        <v>2128</v>
      </c>
      <c r="L816" s="6">
        <v>1850</v>
      </c>
      <c r="M816" s="6">
        <v>50</v>
      </c>
      <c r="N816" s="6" t="s">
        <v>2933</v>
      </c>
      <c r="O816" s="6">
        <v>26</v>
      </c>
      <c r="R816" s="6" t="s">
        <v>3952</v>
      </c>
      <c r="X816" s="6" t="s">
        <v>32</v>
      </c>
      <c r="Y816" s="6">
        <v>0</v>
      </c>
      <c r="AA816" s="6" t="s">
        <v>1395</v>
      </c>
      <c r="AB816" s="6" t="s">
        <v>1395</v>
      </c>
      <c r="AC816" s="6" t="s">
        <v>1395</v>
      </c>
      <c r="AD816" s="6" t="s">
        <v>3951</v>
      </c>
      <c r="AE816" s="6" t="s">
        <v>261</v>
      </c>
      <c r="AF816" s="6" t="s">
        <v>261</v>
      </c>
      <c r="AG816" cm="1">
        <f t="array" ref="AG816">SUMPRODUCT(--(INDEX('1900 Bastrop 0001 Clean'!A:AF, MATCH(A816 &amp; "|" &amp; B816, '1900 Bastrop 0001 Clean'!A:A &amp; "|" &amp; '1900 Bastrop 0001 Clean'!B:B, 0), 0) &lt;&gt; '1900 Bastrop 0001 Raw'!A816:AF816))</f>
        <v>0</v>
      </c>
    </row>
    <row r="817" spans="1:33">
      <c r="A817" s="6">
        <v>16</v>
      </c>
      <c r="B817" s="6">
        <v>139</v>
      </c>
      <c r="D817" s="6">
        <v>138</v>
      </c>
      <c r="E817" s="6">
        <v>138</v>
      </c>
      <c r="F817" s="6" t="s">
        <v>4410</v>
      </c>
      <c r="G817" s="6" t="s">
        <v>371</v>
      </c>
      <c r="H817" s="6" t="s">
        <v>2936</v>
      </c>
      <c r="I817" s="6" t="s">
        <v>637</v>
      </c>
      <c r="J817" s="6" t="s">
        <v>24</v>
      </c>
      <c r="K817" s="6" t="s">
        <v>1971</v>
      </c>
      <c r="L817" s="6">
        <v>1853</v>
      </c>
      <c r="M817" s="6">
        <v>47</v>
      </c>
      <c r="N817" s="6" t="s">
        <v>2933</v>
      </c>
      <c r="O817" s="6">
        <v>26</v>
      </c>
      <c r="P817" s="6">
        <v>15</v>
      </c>
      <c r="Q817" s="6">
        <v>12</v>
      </c>
      <c r="R817" s="6" t="s">
        <v>3952</v>
      </c>
      <c r="T817" s="6" t="s">
        <v>4082</v>
      </c>
      <c r="AA817" s="6" t="s">
        <v>92</v>
      </c>
      <c r="AB817" s="6" t="s">
        <v>92</v>
      </c>
      <c r="AC817" s="6" t="s">
        <v>1395</v>
      </c>
      <c r="AG817" cm="1">
        <f t="array" ref="AG817">SUMPRODUCT(--(INDEX('1900 Bastrop 0001 Clean'!A:AF, MATCH(A817 &amp; "|" &amp; B817, '1900 Bastrop 0001 Clean'!A:A &amp; "|" &amp; '1900 Bastrop 0001 Clean'!B:B, 0), 0) &lt;&gt; '1900 Bastrop 0001 Raw'!A817:AF817))</f>
        <v>0</v>
      </c>
    </row>
    <row r="818" spans="1:33">
      <c r="A818" s="6">
        <v>17</v>
      </c>
      <c r="B818" s="6">
        <v>139</v>
      </c>
      <c r="D818" s="6">
        <v>138</v>
      </c>
      <c r="E818" s="6">
        <v>138</v>
      </c>
      <c r="F818" s="6" t="s">
        <v>4410</v>
      </c>
      <c r="G818" s="6" t="s">
        <v>412</v>
      </c>
      <c r="H818" s="6" t="s">
        <v>2944</v>
      </c>
      <c r="I818" s="6" t="s">
        <v>637</v>
      </c>
      <c r="J818" s="6" t="s">
        <v>19</v>
      </c>
      <c r="K818" s="6" t="s">
        <v>2173</v>
      </c>
      <c r="L818" s="6">
        <v>1877</v>
      </c>
      <c r="M818" s="6">
        <v>22</v>
      </c>
      <c r="N818" s="6" t="s">
        <v>2939</v>
      </c>
      <c r="R818" s="6" t="s">
        <v>3952</v>
      </c>
      <c r="S818" s="6" t="s">
        <v>3952</v>
      </c>
      <c r="T818" s="6" t="s">
        <v>3952</v>
      </c>
      <c r="X818" s="6" t="s">
        <v>1998</v>
      </c>
      <c r="Y818" s="6">
        <v>0</v>
      </c>
      <c r="AA818" s="6" t="s">
        <v>1395</v>
      </c>
      <c r="AB818" s="6" t="s">
        <v>1395</v>
      </c>
      <c r="AC818" s="6" t="s">
        <v>1395</v>
      </c>
      <c r="AG818" cm="1">
        <f t="array" ref="AG818">SUMPRODUCT(--(INDEX('1900 Bastrop 0001 Clean'!A:AF, MATCH(A818 &amp; "|" &amp; B818, '1900 Bastrop 0001 Clean'!A:A &amp; "|" &amp; '1900 Bastrop 0001 Clean'!B:B, 0), 0) &lt;&gt; '1900 Bastrop 0001 Raw'!A818:AF818))</f>
        <v>0</v>
      </c>
    </row>
    <row r="819" spans="1:33">
      <c r="A819" s="6">
        <v>18</v>
      </c>
      <c r="B819" s="6">
        <v>139</v>
      </c>
      <c r="D819" s="6">
        <v>138</v>
      </c>
      <c r="E819" s="6">
        <v>138</v>
      </c>
      <c r="F819" s="6" t="s">
        <v>4410</v>
      </c>
      <c r="G819" s="6" t="s">
        <v>111</v>
      </c>
      <c r="H819" s="6" t="s">
        <v>2944</v>
      </c>
      <c r="I819" s="6" t="s">
        <v>637</v>
      </c>
      <c r="J819" s="6" t="s">
        <v>19</v>
      </c>
      <c r="K819" s="6" t="s">
        <v>1971</v>
      </c>
      <c r="L819" s="6">
        <v>1883</v>
      </c>
      <c r="M819" s="6">
        <v>17</v>
      </c>
      <c r="N819" s="6" t="s">
        <v>2939</v>
      </c>
      <c r="R819" s="6" t="s">
        <v>3952</v>
      </c>
      <c r="S819" s="6" t="s">
        <v>3952</v>
      </c>
      <c r="T819" s="6" t="s">
        <v>3952</v>
      </c>
      <c r="X819" s="6" t="s">
        <v>1998</v>
      </c>
      <c r="Y819" s="6">
        <v>0</v>
      </c>
      <c r="Z819" s="6">
        <v>0</v>
      </c>
      <c r="AA819" s="6" t="s">
        <v>1395</v>
      </c>
      <c r="AB819" s="6" t="s">
        <v>1395</v>
      </c>
      <c r="AC819" s="6" t="s">
        <v>1395</v>
      </c>
      <c r="AG819" cm="1">
        <f t="array" ref="AG819">SUMPRODUCT(--(INDEX('1900 Bastrop 0001 Clean'!A:AF, MATCH(A819 &amp; "|" &amp; B819, '1900 Bastrop 0001 Clean'!A:A &amp; "|" &amp; '1900 Bastrop 0001 Clean'!B:B, 0), 0) &lt;&gt; '1900 Bastrop 0001 Raw'!A819:AF819))</f>
        <v>0</v>
      </c>
    </row>
    <row r="820" spans="1:33">
      <c r="A820" s="6">
        <v>19</v>
      </c>
      <c r="B820" s="6">
        <v>139</v>
      </c>
      <c r="D820" s="6">
        <v>138</v>
      </c>
      <c r="E820" s="6">
        <v>138</v>
      </c>
      <c r="F820" s="6" t="s">
        <v>4410</v>
      </c>
      <c r="G820" s="6" t="s">
        <v>1267</v>
      </c>
      <c r="H820" s="6" t="s">
        <v>2944</v>
      </c>
      <c r="I820" s="6" t="s">
        <v>637</v>
      </c>
      <c r="J820" s="6" t="s">
        <v>19</v>
      </c>
      <c r="K820" s="6" t="s">
        <v>2354</v>
      </c>
      <c r="L820" s="6">
        <v>1884</v>
      </c>
      <c r="M820" s="6">
        <v>16</v>
      </c>
      <c r="N820" s="6" t="s">
        <v>2939</v>
      </c>
      <c r="R820" s="6" t="s">
        <v>3952</v>
      </c>
      <c r="S820" s="6" t="s">
        <v>3952</v>
      </c>
      <c r="T820" s="6" t="s">
        <v>3952</v>
      </c>
      <c r="X820" s="6" t="s">
        <v>1998</v>
      </c>
      <c r="Y820" s="6">
        <v>0</v>
      </c>
      <c r="Z820" s="6">
        <v>0</v>
      </c>
      <c r="AA820" s="6" t="s">
        <v>1395</v>
      </c>
      <c r="AB820" s="6" t="s">
        <v>1395</v>
      </c>
      <c r="AC820" s="6" t="s">
        <v>1395</v>
      </c>
      <c r="AG820" cm="1">
        <f t="array" ref="AG820">SUMPRODUCT(--(INDEX('1900 Bastrop 0001 Clean'!A:AF, MATCH(A820 &amp; "|" &amp; B820, '1900 Bastrop 0001 Clean'!A:A &amp; "|" &amp; '1900 Bastrop 0001 Clean'!B:B, 0), 0) &lt;&gt; '1900 Bastrop 0001 Raw'!A820:AF820))</f>
        <v>0</v>
      </c>
    </row>
    <row r="821" spans="1:33">
      <c r="A821" s="6">
        <v>20</v>
      </c>
      <c r="B821" s="6">
        <v>139</v>
      </c>
      <c r="D821" s="6">
        <v>138</v>
      </c>
      <c r="E821" s="6">
        <v>138</v>
      </c>
      <c r="F821" s="6" t="s">
        <v>4410</v>
      </c>
      <c r="G821" s="6" t="s">
        <v>95</v>
      </c>
      <c r="H821" s="6" t="s">
        <v>2944</v>
      </c>
      <c r="I821" s="6" t="s">
        <v>637</v>
      </c>
      <c r="J821" s="6" t="s">
        <v>19</v>
      </c>
      <c r="K821" s="6" t="s">
        <v>2128</v>
      </c>
      <c r="L821" s="6">
        <v>1896</v>
      </c>
      <c r="N821" s="6" t="s">
        <v>2939</v>
      </c>
      <c r="R821" s="6" t="s">
        <v>3952</v>
      </c>
      <c r="S821" s="6" t="s">
        <v>3952</v>
      </c>
      <c r="T821" s="6" t="s">
        <v>3952</v>
      </c>
      <c r="X821" s="6" t="s">
        <v>3962</v>
      </c>
      <c r="Z821" s="6">
        <v>4</v>
      </c>
      <c r="AA821" s="6" t="s">
        <v>1395</v>
      </c>
      <c r="AB821" s="6" t="s">
        <v>1395</v>
      </c>
      <c r="AC821" s="6" t="s">
        <v>1395</v>
      </c>
      <c r="AG821" cm="1">
        <f t="array" ref="AG821">SUMPRODUCT(--(INDEX('1900 Bastrop 0001 Clean'!A:AF, MATCH(A821 &amp; "|" &amp; B821, '1900 Bastrop 0001 Clean'!A:A &amp; "|" &amp; '1900 Bastrop 0001 Clean'!B:B, 0), 0) &lt;&gt; '1900 Bastrop 0001 Raw'!A821:AF821))</f>
        <v>0</v>
      </c>
    </row>
    <row r="822" spans="1:33">
      <c r="A822" s="6">
        <v>21</v>
      </c>
      <c r="B822" s="6">
        <v>139</v>
      </c>
      <c r="D822" s="6">
        <v>138</v>
      </c>
      <c r="E822" s="6">
        <v>138</v>
      </c>
      <c r="F822" s="6" t="s">
        <v>4410</v>
      </c>
      <c r="G822" s="6" t="s">
        <v>4411</v>
      </c>
      <c r="H822" s="6" t="s">
        <v>2944</v>
      </c>
      <c r="I822" s="6" t="s">
        <v>637</v>
      </c>
      <c r="J822" s="6" t="s">
        <v>19</v>
      </c>
      <c r="K822" s="6" t="s">
        <v>2354</v>
      </c>
      <c r="L822" s="6">
        <v>1888</v>
      </c>
      <c r="M822" s="6">
        <v>12</v>
      </c>
      <c r="N822" s="6" t="s">
        <v>2939</v>
      </c>
      <c r="R822" s="6" t="s">
        <v>3952</v>
      </c>
      <c r="S822" s="6" t="s">
        <v>3952</v>
      </c>
      <c r="T822" s="6" t="s">
        <v>3952</v>
      </c>
      <c r="X822" s="6" t="s">
        <v>3962</v>
      </c>
      <c r="Z822" s="6">
        <v>4</v>
      </c>
      <c r="AA822" s="6" t="s">
        <v>1395</v>
      </c>
      <c r="AB822" s="6" t="s">
        <v>1395</v>
      </c>
      <c r="AC822" s="6" t="s">
        <v>1395</v>
      </c>
      <c r="AG822" cm="1">
        <f t="array" ref="AG822">SUMPRODUCT(--(INDEX('1900 Bastrop 0001 Clean'!A:AF, MATCH(A822 &amp; "|" &amp; B822, '1900 Bastrop 0001 Clean'!A:A &amp; "|" &amp; '1900 Bastrop 0001 Clean'!B:B, 0), 0) &lt;&gt; '1900 Bastrop 0001 Raw'!A822:AF822))</f>
        <v>0</v>
      </c>
    </row>
    <row r="823" spans="1:33">
      <c r="A823" s="6">
        <v>22</v>
      </c>
      <c r="B823" s="6">
        <v>139</v>
      </c>
      <c r="D823" s="6">
        <v>138</v>
      </c>
      <c r="E823" s="6">
        <v>138</v>
      </c>
      <c r="F823" s="6" t="s">
        <v>4410</v>
      </c>
      <c r="G823" s="6" t="s">
        <v>827</v>
      </c>
      <c r="H823" s="6" t="s">
        <v>2938</v>
      </c>
      <c r="I823" s="6" t="s">
        <v>637</v>
      </c>
      <c r="J823" s="6" t="s">
        <v>24</v>
      </c>
      <c r="K823" s="6" t="s">
        <v>2033</v>
      </c>
      <c r="L823" s="6">
        <v>1892</v>
      </c>
      <c r="M823" s="6">
        <v>8</v>
      </c>
      <c r="N823" s="6" t="s">
        <v>2939</v>
      </c>
      <c r="R823" s="6" t="s">
        <v>3952</v>
      </c>
      <c r="S823" s="6" t="s">
        <v>3952</v>
      </c>
      <c r="T823" s="6" t="s">
        <v>3952</v>
      </c>
      <c r="Z823" s="6">
        <v>0</v>
      </c>
      <c r="AG823" cm="1">
        <f t="array" ref="AG823">SUMPRODUCT(--(INDEX('1900 Bastrop 0001 Clean'!A:AF, MATCH(A823 &amp; "|" &amp; B823, '1900 Bastrop 0001 Clean'!A:A &amp; "|" &amp; '1900 Bastrop 0001 Clean'!B:B, 0), 0) &lt;&gt; '1900 Bastrop 0001 Raw'!A823:AF823))</f>
        <v>0</v>
      </c>
    </row>
    <row r="824" spans="1:33">
      <c r="A824" s="6">
        <v>23</v>
      </c>
      <c r="B824" s="6">
        <v>139</v>
      </c>
      <c r="D824" s="6">
        <v>138</v>
      </c>
      <c r="E824" s="6">
        <v>138</v>
      </c>
      <c r="F824" s="6" t="s">
        <v>4410</v>
      </c>
      <c r="G824" s="6" t="s">
        <v>3719</v>
      </c>
      <c r="H824" s="6" t="s">
        <v>2944</v>
      </c>
      <c r="I824" s="6" t="s">
        <v>637</v>
      </c>
      <c r="J824" s="6" t="s">
        <v>19</v>
      </c>
      <c r="K824" s="6" t="s">
        <v>1971</v>
      </c>
      <c r="L824" s="6">
        <v>1894</v>
      </c>
      <c r="M824" s="6">
        <v>6</v>
      </c>
      <c r="N824" s="6" t="s">
        <v>2939</v>
      </c>
      <c r="R824" s="6" t="s">
        <v>3952</v>
      </c>
      <c r="S824" s="6" t="s">
        <v>3952</v>
      </c>
      <c r="T824" s="6" t="s">
        <v>3952</v>
      </c>
      <c r="AG824" cm="1">
        <f t="array" ref="AG824">SUMPRODUCT(--(INDEX('1900 Bastrop 0001 Clean'!A:AF, MATCH(A824 &amp; "|" &amp; B824, '1900 Bastrop 0001 Clean'!A:A &amp; "|" &amp; '1900 Bastrop 0001 Clean'!B:B, 0), 0) &lt;&gt; '1900 Bastrop 0001 Raw'!A824:AF824))</f>
        <v>0</v>
      </c>
    </row>
    <row r="825" spans="1:33">
      <c r="A825" s="6">
        <v>24</v>
      </c>
      <c r="B825" s="6">
        <v>139</v>
      </c>
      <c r="D825" s="6">
        <v>138</v>
      </c>
      <c r="E825" s="6">
        <v>138</v>
      </c>
      <c r="F825" s="6" t="s">
        <v>4410</v>
      </c>
      <c r="G825" s="6" t="s">
        <v>4412</v>
      </c>
      <c r="H825" s="6" t="s">
        <v>2938</v>
      </c>
      <c r="I825" s="6" t="s">
        <v>637</v>
      </c>
      <c r="J825" s="6" t="s">
        <v>24</v>
      </c>
      <c r="K825" s="6" t="s">
        <v>2128</v>
      </c>
      <c r="L825" s="6">
        <v>1896</v>
      </c>
      <c r="M825" s="6">
        <v>4</v>
      </c>
      <c r="N825" s="6" t="s">
        <v>2939</v>
      </c>
      <c r="R825" s="6" t="s">
        <v>3952</v>
      </c>
      <c r="S825" s="6" t="s">
        <v>3952</v>
      </c>
      <c r="T825" s="6" t="s">
        <v>3952</v>
      </c>
      <c r="AG825" cm="1">
        <f t="array" ref="AG825">SUMPRODUCT(--(INDEX('1900 Bastrop 0001 Clean'!A:AF, MATCH(A825 &amp; "|" &amp; B825, '1900 Bastrop 0001 Clean'!A:A &amp; "|" &amp; '1900 Bastrop 0001 Clean'!B:B, 0), 0) &lt;&gt; '1900 Bastrop 0001 Raw'!A825:AF825))</f>
        <v>0</v>
      </c>
    </row>
    <row r="826" spans="1:33">
      <c r="A826" s="6">
        <v>25</v>
      </c>
      <c r="B826" s="6">
        <v>139</v>
      </c>
      <c r="D826" s="6">
        <v>138</v>
      </c>
      <c r="E826" s="6">
        <v>138</v>
      </c>
      <c r="F826" s="6" t="s">
        <v>4410</v>
      </c>
      <c r="G826" s="6" t="s">
        <v>3123</v>
      </c>
      <c r="H826" s="6" t="s">
        <v>2938</v>
      </c>
      <c r="I826" s="6" t="s">
        <v>637</v>
      </c>
      <c r="J826" s="6" t="s">
        <v>24</v>
      </c>
      <c r="K826" s="6" t="s">
        <v>2354</v>
      </c>
      <c r="L826" s="6">
        <v>1897</v>
      </c>
      <c r="M826" s="6">
        <v>3</v>
      </c>
      <c r="N826" s="6" t="s">
        <v>2939</v>
      </c>
      <c r="R826" s="6" t="s">
        <v>3952</v>
      </c>
      <c r="S826" s="6" t="s">
        <v>3952</v>
      </c>
      <c r="T826" s="6" t="s">
        <v>3952</v>
      </c>
      <c r="AG826" cm="1">
        <f t="array" ref="AG826">SUMPRODUCT(--(INDEX('1900 Bastrop 0001 Clean'!A:AF, MATCH(A826 &amp; "|" &amp; B826, '1900 Bastrop 0001 Clean'!A:A &amp; "|" &amp; '1900 Bastrop 0001 Clean'!B:B, 0), 0) &lt;&gt; '1900 Bastrop 0001 Raw'!A826:AF826))</f>
        <v>0</v>
      </c>
    </row>
    <row r="827" spans="1:33">
      <c r="A827" s="6">
        <v>26</v>
      </c>
      <c r="B827" s="6">
        <v>139</v>
      </c>
      <c r="D827" s="6">
        <v>138</v>
      </c>
      <c r="E827" s="6">
        <v>138</v>
      </c>
      <c r="F827" s="6" t="s">
        <v>4410</v>
      </c>
      <c r="G827" s="6" t="s">
        <v>17</v>
      </c>
      <c r="H827" s="6" t="s">
        <v>2944</v>
      </c>
      <c r="I827" s="6" t="s">
        <v>637</v>
      </c>
      <c r="J827" s="6" t="s">
        <v>19</v>
      </c>
      <c r="K827" s="6" t="s">
        <v>2354</v>
      </c>
      <c r="L827" s="6">
        <v>1897</v>
      </c>
      <c r="M827" s="6">
        <v>3</v>
      </c>
      <c r="N827" s="6" t="s">
        <v>2939</v>
      </c>
      <c r="R827" s="6" t="s">
        <v>3952</v>
      </c>
      <c r="S827" s="6" t="s">
        <v>3952</v>
      </c>
      <c r="T827" s="6" t="s">
        <v>3952</v>
      </c>
      <c r="AG827" cm="1">
        <f t="array" ref="AG827">SUMPRODUCT(--(INDEX('1900 Bastrop 0001 Clean'!A:AF, MATCH(A827 &amp; "|" &amp; B827, '1900 Bastrop 0001 Clean'!A:A &amp; "|" &amp; '1900 Bastrop 0001 Clean'!B:B, 0), 0) &lt;&gt; '1900 Bastrop 0001 Raw'!A827:AF827))</f>
        <v>0</v>
      </c>
    </row>
    <row r="828" spans="1:33">
      <c r="A828" s="6">
        <v>27</v>
      </c>
      <c r="B828" s="6">
        <v>139</v>
      </c>
      <c r="D828" s="6">
        <v>138</v>
      </c>
      <c r="E828" s="6">
        <v>138</v>
      </c>
      <c r="F828" s="6" t="s">
        <v>925</v>
      </c>
      <c r="G828" s="6" t="s">
        <v>646</v>
      </c>
      <c r="H828" s="6" t="s">
        <v>3217</v>
      </c>
      <c r="I828" s="6" t="s">
        <v>637</v>
      </c>
      <c r="J828" s="6" t="s">
        <v>24</v>
      </c>
      <c r="K828" s="6" t="s">
        <v>2033</v>
      </c>
      <c r="L828" s="6">
        <v>1840</v>
      </c>
      <c r="M828" s="6">
        <v>60</v>
      </c>
      <c r="N828" s="6" t="s">
        <v>3066</v>
      </c>
      <c r="P828" s="6">
        <v>6</v>
      </c>
      <c r="Q828" s="6">
        <v>5</v>
      </c>
      <c r="R828" s="6" t="s">
        <v>4082</v>
      </c>
      <c r="T828" s="6" t="s">
        <v>4294</v>
      </c>
      <c r="AA828" s="6" t="s">
        <v>92</v>
      </c>
      <c r="AB828" s="6" t="s">
        <v>92</v>
      </c>
      <c r="AC828" s="6" t="s">
        <v>1395</v>
      </c>
      <c r="AG828" cm="1">
        <f t="array" ref="AG828">SUMPRODUCT(--(INDEX('1900 Bastrop 0001 Clean'!A:AF, MATCH(A828 &amp; "|" &amp; B828, '1900 Bastrop 0001 Clean'!A:A &amp; "|" &amp; '1900 Bastrop 0001 Clean'!B:B, 0), 0) &lt;&gt; '1900 Bastrop 0001 Raw'!A828:AF828))</f>
        <v>0</v>
      </c>
    </row>
    <row r="829" spans="1:33">
      <c r="A829" s="6">
        <v>28</v>
      </c>
      <c r="B829" s="6">
        <v>140</v>
      </c>
      <c r="D829" s="6">
        <v>139</v>
      </c>
      <c r="E829" s="6">
        <v>139</v>
      </c>
      <c r="F829" s="6" t="s">
        <v>438</v>
      </c>
      <c r="G829" s="6" t="s">
        <v>88</v>
      </c>
      <c r="H829" s="6" t="s">
        <v>3949</v>
      </c>
      <c r="I829" s="6" t="s">
        <v>637</v>
      </c>
      <c r="J829" s="6" t="s">
        <v>19</v>
      </c>
      <c r="K829" s="6" t="s">
        <v>2354</v>
      </c>
      <c r="L829" s="6">
        <v>1876</v>
      </c>
      <c r="M829" s="6">
        <v>24</v>
      </c>
      <c r="N829" s="6" t="s">
        <v>2933</v>
      </c>
      <c r="O829" s="6">
        <v>4</v>
      </c>
      <c r="R829" s="6" t="s">
        <v>3952</v>
      </c>
      <c r="S829" s="6" t="s">
        <v>3952</v>
      </c>
      <c r="T829" s="6" t="s">
        <v>3952</v>
      </c>
      <c r="X829" s="6" t="s">
        <v>32</v>
      </c>
      <c r="Y829" s="6">
        <v>0</v>
      </c>
      <c r="AA829" s="6" t="s">
        <v>1395</v>
      </c>
      <c r="AB829" s="6" t="s">
        <v>1395</v>
      </c>
      <c r="AC829" s="6" t="s">
        <v>1395</v>
      </c>
      <c r="AD829" s="6" t="s">
        <v>3956</v>
      </c>
      <c r="AF829" s="6" t="s">
        <v>261</v>
      </c>
      <c r="AG829" cm="1">
        <f t="array" ref="AG829">SUMPRODUCT(--(INDEX('1900 Bastrop 0001 Clean'!A:AF, MATCH(A829 &amp; "|" &amp; B829, '1900 Bastrop 0001 Clean'!A:A &amp; "|" &amp; '1900 Bastrop 0001 Clean'!B:B, 0), 0) &lt;&gt; '1900 Bastrop 0001 Raw'!A829:AF829))</f>
        <v>0</v>
      </c>
    </row>
    <row r="830" spans="1:33">
      <c r="A830" s="6">
        <v>29</v>
      </c>
      <c r="B830" s="6">
        <v>140</v>
      </c>
      <c r="D830" s="6">
        <v>139</v>
      </c>
      <c r="E830" s="6">
        <v>139</v>
      </c>
      <c r="F830" s="6" t="s">
        <v>438</v>
      </c>
      <c r="G830" s="6" t="s">
        <v>3045</v>
      </c>
      <c r="H830" s="6" t="s">
        <v>2936</v>
      </c>
      <c r="I830" s="6" t="s">
        <v>637</v>
      </c>
      <c r="J830" s="6" t="s">
        <v>24</v>
      </c>
      <c r="K830" s="6" t="s">
        <v>2354</v>
      </c>
      <c r="L830" s="6">
        <v>1876</v>
      </c>
      <c r="M830" s="6">
        <v>24</v>
      </c>
      <c r="N830" s="6" t="s">
        <v>2933</v>
      </c>
      <c r="O830" s="6">
        <v>4</v>
      </c>
      <c r="P830" s="6">
        <v>4</v>
      </c>
      <c r="Q830" s="6">
        <v>3</v>
      </c>
      <c r="R830" s="6" t="s">
        <v>3952</v>
      </c>
      <c r="S830" s="6" t="s">
        <v>3952</v>
      </c>
      <c r="T830" s="6" t="s">
        <v>3952</v>
      </c>
      <c r="AA830" s="6" t="s">
        <v>1395</v>
      </c>
      <c r="AB830" s="6" t="s">
        <v>1395</v>
      </c>
      <c r="AC830" s="6" t="s">
        <v>1395</v>
      </c>
      <c r="AG830" cm="1">
        <f t="array" ref="AG830">SUMPRODUCT(--(INDEX('1900 Bastrop 0001 Clean'!A:AF, MATCH(A830 &amp; "|" &amp; B830, '1900 Bastrop 0001 Clean'!A:A &amp; "|" &amp; '1900 Bastrop 0001 Clean'!B:B, 0), 0) &lt;&gt; '1900 Bastrop 0001 Raw'!A830:AF830))</f>
        <v>0</v>
      </c>
    </row>
    <row r="831" spans="1:33">
      <c r="A831" s="6">
        <v>30</v>
      </c>
      <c r="B831" s="6">
        <v>140</v>
      </c>
      <c r="D831" s="6">
        <v>139</v>
      </c>
      <c r="E831" s="6">
        <v>139</v>
      </c>
      <c r="F831" s="6" t="s">
        <v>438</v>
      </c>
      <c r="G831" s="6" t="s">
        <v>3647</v>
      </c>
      <c r="H831" s="6" t="s">
        <v>2938</v>
      </c>
      <c r="I831" s="6" t="s">
        <v>637</v>
      </c>
      <c r="J831" s="6" t="s">
        <v>24</v>
      </c>
      <c r="K831" s="6" t="s">
        <v>2128</v>
      </c>
      <c r="L831" s="6">
        <v>1895</v>
      </c>
      <c r="M831" s="6">
        <v>5</v>
      </c>
      <c r="N831" s="6" t="s">
        <v>2939</v>
      </c>
      <c r="R831" s="6" t="s">
        <v>3952</v>
      </c>
      <c r="S831" s="6" t="s">
        <v>3952</v>
      </c>
      <c r="T831" s="6" t="s">
        <v>3952</v>
      </c>
      <c r="AG831" cm="1">
        <f t="array" ref="AG831">SUMPRODUCT(--(INDEX('1900 Bastrop 0001 Clean'!A:AF, MATCH(A831 &amp; "|" &amp; B831, '1900 Bastrop 0001 Clean'!A:A &amp; "|" &amp; '1900 Bastrop 0001 Clean'!B:B, 0), 0) &lt;&gt; '1900 Bastrop 0001 Raw'!A831:AF831))</f>
        <v>0</v>
      </c>
    </row>
    <row r="832" spans="1:33">
      <c r="A832" s="6">
        <v>31</v>
      </c>
      <c r="B832" s="6">
        <v>140</v>
      </c>
      <c r="D832" s="6">
        <v>139</v>
      </c>
      <c r="E832" s="6">
        <v>139</v>
      </c>
      <c r="F832" s="6" t="s">
        <v>438</v>
      </c>
      <c r="G832" s="6" t="s">
        <v>100</v>
      </c>
      <c r="H832" s="6" t="s">
        <v>2944</v>
      </c>
      <c r="I832" s="6" t="s">
        <v>637</v>
      </c>
      <c r="J832" s="6" t="s">
        <v>19</v>
      </c>
      <c r="K832" s="6" t="s">
        <v>2128</v>
      </c>
      <c r="L832" s="6">
        <v>1896</v>
      </c>
      <c r="M832" s="6">
        <v>4</v>
      </c>
      <c r="N832" s="6" t="s">
        <v>2939</v>
      </c>
      <c r="R832" s="6" t="s">
        <v>3952</v>
      </c>
      <c r="S832" s="6" t="s">
        <v>3952</v>
      </c>
      <c r="T832" s="6" t="s">
        <v>3952</v>
      </c>
      <c r="AG832" cm="1">
        <f t="array" ref="AG832">SUMPRODUCT(--(INDEX('1900 Bastrop 0001 Clean'!A:AF, MATCH(A832 &amp; "|" &amp; B832, '1900 Bastrop 0001 Clean'!A:A &amp; "|" &amp; '1900 Bastrop 0001 Clean'!B:B, 0), 0) &lt;&gt; '1900 Bastrop 0001 Raw'!A832:AF832))</f>
        <v>0</v>
      </c>
    </row>
    <row r="833" spans="1:33">
      <c r="A833" s="6">
        <v>32</v>
      </c>
      <c r="B833" s="6">
        <v>140</v>
      </c>
      <c r="D833" s="6">
        <v>139</v>
      </c>
      <c r="E833" s="6">
        <v>139</v>
      </c>
      <c r="F833" s="6" t="s">
        <v>438</v>
      </c>
      <c r="G833" s="6" t="s">
        <v>95</v>
      </c>
      <c r="H833" s="6" t="s">
        <v>2944</v>
      </c>
      <c r="I833" s="6" t="s">
        <v>637</v>
      </c>
      <c r="J833" s="6" t="s">
        <v>19</v>
      </c>
      <c r="K833" s="6" t="s">
        <v>2173</v>
      </c>
      <c r="L833" s="6">
        <v>1898</v>
      </c>
      <c r="M833" s="6">
        <v>1</v>
      </c>
      <c r="N833" s="6" t="s">
        <v>2939</v>
      </c>
      <c r="R833" s="6" t="s">
        <v>3952</v>
      </c>
      <c r="S833" s="6" t="s">
        <v>3952</v>
      </c>
      <c r="T833" s="6" t="s">
        <v>3952</v>
      </c>
      <c r="AG833" cm="1">
        <f t="array" ref="AG833">SUMPRODUCT(--(INDEX('1900 Bastrop 0001 Clean'!A:AF, MATCH(A833 &amp; "|" &amp; B833, '1900 Bastrop 0001 Clean'!A:A &amp; "|" &amp; '1900 Bastrop 0001 Clean'!B:B, 0), 0) &lt;&gt; '1900 Bastrop 0001 Raw'!A833:AF833))</f>
        <v>0</v>
      </c>
    </row>
    <row r="834" spans="1:33">
      <c r="A834" s="6">
        <v>33</v>
      </c>
      <c r="B834" s="6">
        <v>141</v>
      </c>
      <c r="D834" s="6">
        <v>140</v>
      </c>
      <c r="E834" s="6">
        <v>140</v>
      </c>
      <c r="F834" s="6" t="s">
        <v>4410</v>
      </c>
      <c r="G834" s="6" t="s">
        <v>88</v>
      </c>
      <c r="H834" s="6" t="s">
        <v>3949</v>
      </c>
      <c r="I834" s="6" t="s">
        <v>637</v>
      </c>
      <c r="J834" s="6" t="s">
        <v>19</v>
      </c>
      <c r="K834" s="6" t="s">
        <v>2033</v>
      </c>
      <c r="L834" s="6">
        <v>1876</v>
      </c>
      <c r="M834" s="6">
        <v>24</v>
      </c>
      <c r="N834" s="6" t="s">
        <v>2933</v>
      </c>
      <c r="O834" s="6">
        <v>4</v>
      </c>
      <c r="R834" s="6" t="s">
        <v>3952</v>
      </c>
      <c r="S834" s="6" t="s">
        <v>3952</v>
      </c>
      <c r="T834" s="6" t="s">
        <v>3952</v>
      </c>
      <c r="X834" s="6" t="s">
        <v>32</v>
      </c>
      <c r="Y834" s="6">
        <v>0</v>
      </c>
      <c r="AA834" s="6" t="s">
        <v>1395</v>
      </c>
      <c r="AB834" s="6" t="s">
        <v>1395</v>
      </c>
      <c r="AC834" s="6" t="s">
        <v>1395</v>
      </c>
      <c r="AD834" s="6" t="s">
        <v>3956</v>
      </c>
      <c r="AF834" s="6" t="s">
        <v>261</v>
      </c>
      <c r="AG834" cm="1">
        <f t="array" ref="AG834">SUMPRODUCT(--(INDEX('1900 Bastrop 0001 Clean'!A:AF, MATCH(A834 &amp; "|" &amp; B834, '1900 Bastrop 0001 Clean'!A:A &amp; "|" &amp; '1900 Bastrop 0001 Clean'!B:B, 0), 0) &lt;&gt; '1900 Bastrop 0001 Raw'!A834:AF834))</f>
        <v>0</v>
      </c>
    </row>
    <row r="835" spans="1:33">
      <c r="A835" s="6">
        <v>34</v>
      </c>
      <c r="B835" s="6">
        <v>141</v>
      </c>
      <c r="D835" s="6">
        <v>140</v>
      </c>
      <c r="E835" s="6">
        <v>140</v>
      </c>
      <c r="F835" s="6" t="s">
        <v>4410</v>
      </c>
      <c r="G835" s="6" t="s">
        <v>4024</v>
      </c>
      <c r="H835" s="6" t="s">
        <v>2936</v>
      </c>
      <c r="I835" s="6" t="s">
        <v>637</v>
      </c>
      <c r="J835" s="6" t="s">
        <v>24</v>
      </c>
      <c r="K835" s="6" t="s">
        <v>2128</v>
      </c>
      <c r="L835" s="6">
        <v>1880</v>
      </c>
      <c r="M835" s="6">
        <v>20</v>
      </c>
      <c r="N835" s="6" t="s">
        <v>2933</v>
      </c>
      <c r="O835" s="6">
        <v>4</v>
      </c>
      <c r="P835" s="6">
        <v>3</v>
      </c>
      <c r="Q835" s="6">
        <v>2</v>
      </c>
      <c r="R835" s="6" t="s">
        <v>3952</v>
      </c>
      <c r="S835" s="6" t="s">
        <v>3952</v>
      </c>
      <c r="T835" s="6" t="s">
        <v>4034</v>
      </c>
      <c r="AA835" s="6" t="s">
        <v>1395</v>
      </c>
      <c r="AB835" s="6" t="s">
        <v>1395</v>
      </c>
      <c r="AC835" s="6" t="s">
        <v>1395</v>
      </c>
      <c r="AG835" cm="1">
        <f t="array" ref="AG835">SUMPRODUCT(--(INDEX('1900 Bastrop 0001 Clean'!A:AF, MATCH(A835 &amp; "|" &amp; B835, '1900 Bastrop 0001 Clean'!A:A &amp; "|" &amp; '1900 Bastrop 0001 Clean'!B:B, 0), 0) &lt;&gt; '1900 Bastrop 0001 Raw'!A835:AF835))</f>
        <v>0</v>
      </c>
    </row>
    <row r="836" spans="1:33">
      <c r="A836" s="6">
        <v>35</v>
      </c>
      <c r="B836" s="6">
        <v>141</v>
      </c>
      <c r="D836" s="6">
        <v>140</v>
      </c>
      <c r="E836" s="6">
        <v>140</v>
      </c>
      <c r="F836" s="6" t="s">
        <v>4410</v>
      </c>
      <c r="G836" s="6" t="s">
        <v>147</v>
      </c>
      <c r="H836" s="6" t="s">
        <v>2938</v>
      </c>
      <c r="I836" s="6" t="s">
        <v>637</v>
      </c>
      <c r="J836" s="6" t="s">
        <v>24</v>
      </c>
      <c r="K836" s="6" t="s">
        <v>2173</v>
      </c>
      <c r="L836" s="6">
        <v>1895</v>
      </c>
      <c r="M836" s="6">
        <v>4</v>
      </c>
      <c r="N836" s="6" t="s">
        <v>2939</v>
      </c>
      <c r="R836" s="6" t="s">
        <v>3952</v>
      </c>
      <c r="S836" s="6" t="s">
        <v>3952</v>
      </c>
      <c r="T836" s="6" t="s">
        <v>3952</v>
      </c>
      <c r="AG836" cm="1">
        <f t="array" ref="AG836">SUMPRODUCT(--(INDEX('1900 Bastrop 0001 Clean'!A:AF, MATCH(A836 &amp; "|" &amp; B836, '1900 Bastrop 0001 Clean'!A:A &amp; "|" &amp; '1900 Bastrop 0001 Clean'!B:B, 0), 0) &lt;&gt; '1900 Bastrop 0001 Raw'!A836:AF836))</f>
        <v>0</v>
      </c>
    </row>
    <row r="837" spans="1:33">
      <c r="A837" s="6">
        <v>36</v>
      </c>
      <c r="B837" s="6">
        <v>141</v>
      </c>
      <c r="D837" s="6">
        <v>140</v>
      </c>
      <c r="E837" s="6">
        <v>140</v>
      </c>
      <c r="F837" s="6" t="s">
        <v>4410</v>
      </c>
      <c r="G837" s="6" t="s">
        <v>3319</v>
      </c>
      <c r="H837" s="6" t="s">
        <v>2938</v>
      </c>
      <c r="I837" s="6" t="s">
        <v>637</v>
      </c>
      <c r="J837" s="6" t="s">
        <v>24</v>
      </c>
      <c r="K837" s="6" t="s">
        <v>2206</v>
      </c>
      <c r="L837" s="6">
        <v>1898</v>
      </c>
      <c r="M837" s="6">
        <v>2</v>
      </c>
      <c r="N837" s="6" t="s">
        <v>2939</v>
      </c>
      <c r="R837" s="6" t="s">
        <v>3952</v>
      </c>
      <c r="S837" s="6" t="s">
        <v>3952</v>
      </c>
      <c r="T837" s="6" t="s">
        <v>3952</v>
      </c>
      <c r="AG837" cm="1">
        <f t="array" ref="AG837">SUMPRODUCT(--(INDEX('1900 Bastrop 0001 Clean'!A:AF, MATCH(A837 &amp; "|" &amp; B837, '1900 Bastrop 0001 Clean'!A:A &amp; "|" &amp; '1900 Bastrop 0001 Clean'!B:B, 0), 0) &lt;&gt; '1900 Bastrop 0001 Raw'!A837:AF837))</f>
        <v>0</v>
      </c>
    </row>
    <row r="838" spans="1:33">
      <c r="A838" s="6">
        <v>37</v>
      </c>
      <c r="B838" s="6">
        <v>142</v>
      </c>
      <c r="D838" s="6">
        <v>141</v>
      </c>
      <c r="E838" s="6">
        <v>142</v>
      </c>
      <c r="F838" s="6" t="s">
        <v>2391</v>
      </c>
      <c r="G838" s="6" t="s">
        <v>3707</v>
      </c>
      <c r="H838" s="6" t="s">
        <v>3949</v>
      </c>
      <c r="I838" s="6" t="s">
        <v>637</v>
      </c>
      <c r="J838" s="6" t="s">
        <v>19</v>
      </c>
      <c r="K838" s="6" t="s">
        <v>2161</v>
      </c>
      <c r="L838" s="6">
        <v>1858</v>
      </c>
      <c r="M838" s="6">
        <v>41</v>
      </c>
      <c r="N838" s="6" t="s">
        <v>2933</v>
      </c>
      <c r="O838" s="6">
        <v>21</v>
      </c>
      <c r="R838" s="6" t="s">
        <v>3952</v>
      </c>
      <c r="T838" s="6" t="s">
        <v>3958</v>
      </c>
      <c r="X838" s="6" t="s">
        <v>32</v>
      </c>
      <c r="Y838" s="6">
        <v>0</v>
      </c>
      <c r="AA838" s="6" t="s">
        <v>1395</v>
      </c>
      <c r="AB838" s="6" t="s">
        <v>1395</v>
      </c>
      <c r="AC838" s="6" t="s">
        <v>1395</v>
      </c>
      <c r="AD838" s="6" t="s">
        <v>3951</v>
      </c>
      <c r="AE838" s="6" t="s">
        <v>261</v>
      </c>
      <c r="AF838" s="6" t="s">
        <v>261</v>
      </c>
      <c r="AG838" cm="1">
        <f t="array" ref="AG838">SUMPRODUCT(--(INDEX('1900 Bastrop 0001 Clean'!A:AF, MATCH(A838 &amp; "|" &amp; B838, '1900 Bastrop 0001 Clean'!A:A &amp; "|" &amp; '1900 Bastrop 0001 Clean'!B:B, 0), 0) &lt;&gt; '1900 Bastrop 0001 Raw'!A838:AF838))</f>
        <v>0</v>
      </c>
    </row>
    <row r="839" spans="1:33">
      <c r="A839" s="6">
        <v>38</v>
      </c>
      <c r="B839" s="6">
        <v>142</v>
      </c>
      <c r="D839" s="6">
        <v>141</v>
      </c>
      <c r="E839" s="6">
        <v>142</v>
      </c>
      <c r="F839" s="6" t="s">
        <v>2391</v>
      </c>
      <c r="G839" s="6" t="s">
        <v>4413</v>
      </c>
      <c r="H839" s="6" t="s">
        <v>2936</v>
      </c>
      <c r="I839" s="6" t="s">
        <v>637</v>
      </c>
      <c r="J839" s="6" t="s">
        <v>24</v>
      </c>
      <c r="K839" s="6" t="s">
        <v>2161</v>
      </c>
      <c r="L839" s="6">
        <v>1864</v>
      </c>
      <c r="M839" s="6">
        <v>35</v>
      </c>
      <c r="N839" s="6" t="s">
        <v>2933</v>
      </c>
      <c r="O839" s="6">
        <v>21</v>
      </c>
      <c r="P839" s="6">
        <v>10</v>
      </c>
      <c r="Q839" s="6">
        <v>9</v>
      </c>
      <c r="R839" s="6" t="s">
        <v>3952</v>
      </c>
      <c r="AA839" s="6" t="s">
        <v>1395</v>
      </c>
      <c r="AB839" s="6" t="s">
        <v>92</v>
      </c>
      <c r="AC839" s="6" t="s">
        <v>1395</v>
      </c>
      <c r="AG839" cm="1">
        <f t="array" ref="AG839">SUMPRODUCT(--(INDEX('1900 Bastrop 0001 Clean'!A:AF, MATCH(A839 &amp; "|" &amp; B839, '1900 Bastrop 0001 Clean'!A:A &amp; "|" &amp; '1900 Bastrop 0001 Clean'!B:B, 0), 0) &lt;&gt; '1900 Bastrop 0001 Raw'!A839:AF839))</f>
        <v>0</v>
      </c>
    </row>
    <row r="840" spans="1:33">
      <c r="A840" s="6">
        <v>39</v>
      </c>
      <c r="B840" s="6">
        <v>142</v>
      </c>
      <c r="D840" s="6">
        <v>141</v>
      </c>
      <c r="E840" s="6">
        <v>142</v>
      </c>
      <c r="F840" s="6" t="s">
        <v>2391</v>
      </c>
      <c r="G840" s="6" t="s">
        <v>75</v>
      </c>
      <c r="H840" s="6" t="s">
        <v>2944</v>
      </c>
      <c r="I840" s="6" t="s">
        <v>637</v>
      </c>
      <c r="J840" s="6" t="s">
        <v>19</v>
      </c>
      <c r="K840" s="6" t="s">
        <v>2173</v>
      </c>
      <c r="L840" s="6">
        <v>1880</v>
      </c>
      <c r="M840" s="6">
        <v>19</v>
      </c>
      <c r="N840" s="6" t="s">
        <v>2939</v>
      </c>
      <c r="R840" s="6" t="s">
        <v>3952</v>
      </c>
      <c r="S840" s="6" t="s">
        <v>3952</v>
      </c>
      <c r="T840" s="6" t="s">
        <v>3952</v>
      </c>
      <c r="X840" s="6" t="s">
        <v>1998</v>
      </c>
      <c r="Y840" s="6">
        <v>0</v>
      </c>
      <c r="AA840" s="6" t="s">
        <v>1395</v>
      </c>
      <c r="AB840" s="6" t="s">
        <v>1395</v>
      </c>
      <c r="AC840" s="6" t="s">
        <v>1395</v>
      </c>
      <c r="AG840" cm="1">
        <f t="array" ref="AG840">SUMPRODUCT(--(INDEX('1900 Bastrop 0001 Clean'!A:AF, MATCH(A840 &amp; "|" &amp; B840, '1900 Bastrop 0001 Clean'!A:A &amp; "|" &amp; '1900 Bastrop 0001 Clean'!B:B, 0), 0) &lt;&gt; '1900 Bastrop 0001 Raw'!A840:AF840))</f>
        <v>0</v>
      </c>
    </row>
    <row r="841" spans="1:33">
      <c r="A841" s="6">
        <v>40</v>
      </c>
      <c r="B841" s="6">
        <v>142</v>
      </c>
      <c r="D841" s="6">
        <v>141</v>
      </c>
      <c r="E841" s="6">
        <v>142</v>
      </c>
      <c r="F841" s="6" t="s">
        <v>2391</v>
      </c>
      <c r="G841" s="6" t="s">
        <v>4414</v>
      </c>
      <c r="H841" s="6" t="s">
        <v>2944</v>
      </c>
      <c r="I841" s="6" t="s">
        <v>637</v>
      </c>
      <c r="J841" s="6" t="s">
        <v>19</v>
      </c>
      <c r="K841" s="6" t="s">
        <v>2354</v>
      </c>
      <c r="L841" s="6">
        <v>1882</v>
      </c>
      <c r="M841" s="6">
        <v>18</v>
      </c>
      <c r="N841" s="6" t="s">
        <v>2939</v>
      </c>
      <c r="R841" s="6" t="s">
        <v>3952</v>
      </c>
      <c r="S841" s="6" t="s">
        <v>3952</v>
      </c>
      <c r="T841" s="6" t="s">
        <v>3952</v>
      </c>
      <c r="X841" s="6" t="s">
        <v>1998</v>
      </c>
      <c r="Y841" s="6">
        <v>0</v>
      </c>
      <c r="Z841" s="6">
        <v>0</v>
      </c>
      <c r="AA841" s="6" t="s">
        <v>1395</v>
      </c>
      <c r="AB841" s="6" t="s">
        <v>1395</v>
      </c>
      <c r="AC841" s="6" t="s">
        <v>1395</v>
      </c>
      <c r="AG841" cm="1">
        <f t="array" ref="AG841">SUMPRODUCT(--(INDEX('1900 Bastrop 0001 Clean'!A:AF, MATCH(A841 &amp; "|" &amp; B841, '1900 Bastrop 0001 Clean'!A:A &amp; "|" &amp; '1900 Bastrop 0001 Clean'!B:B, 0), 0) &lt;&gt; '1900 Bastrop 0001 Raw'!A841:AF841))</f>
        <v>0</v>
      </c>
    </row>
    <row r="842" spans="1:33">
      <c r="A842" s="6">
        <v>41</v>
      </c>
      <c r="B842" s="6">
        <v>142</v>
      </c>
      <c r="D842" s="6">
        <v>141</v>
      </c>
      <c r="E842" s="6">
        <v>142</v>
      </c>
      <c r="F842" s="6" t="s">
        <v>2391</v>
      </c>
      <c r="G842" s="6" t="s">
        <v>3647</v>
      </c>
      <c r="H842" s="6" t="s">
        <v>2938</v>
      </c>
      <c r="I842" s="6" t="s">
        <v>637</v>
      </c>
      <c r="J842" s="6" t="s">
        <v>24</v>
      </c>
      <c r="K842" s="6" t="s">
        <v>1971</v>
      </c>
      <c r="L842" s="6">
        <v>1884</v>
      </c>
      <c r="M842" s="6">
        <v>16</v>
      </c>
      <c r="N842" s="6" t="s">
        <v>2939</v>
      </c>
      <c r="R842" s="6" t="s">
        <v>3952</v>
      </c>
      <c r="S842" s="6" t="s">
        <v>3952</v>
      </c>
      <c r="T842" s="6" t="s">
        <v>3952</v>
      </c>
      <c r="X842" s="6" t="s">
        <v>3962</v>
      </c>
      <c r="Z842" s="6">
        <v>4</v>
      </c>
      <c r="AA842" s="6" t="s">
        <v>1395</v>
      </c>
      <c r="AB842" s="6" t="s">
        <v>1395</v>
      </c>
      <c r="AC842" s="6" t="s">
        <v>1395</v>
      </c>
      <c r="AG842" cm="1">
        <f t="array" ref="AG842">SUMPRODUCT(--(INDEX('1900 Bastrop 0001 Clean'!A:AF, MATCH(A842 &amp; "|" &amp; B842, '1900 Bastrop 0001 Clean'!A:A &amp; "|" &amp; '1900 Bastrop 0001 Clean'!B:B, 0), 0) &lt;&gt; '1900 Bastrop 0001 Raw'!A842:AF842))</f>
        <v>0</v>
      </c>
    </row>
    <row r="843" spans="1:33">
      <c r="A843" s="6">
        <v>42</v>
      </c>
      <c r="B843" s="6">
        <v>142</v>
      </c>
      <c r="D843" s="6">
        <v>141</v>
      </c>
      <c r="E843" s="6">
        <v>142</v>
      </c>
      <c r="F843" s="6" t="s">
        <v>2391</v>
      </c>
      <c r="G843" s="6" t="s">
        <v>4415</v>
      </c>
      <c r="H843" s="6" t="s">
        <v>2938</v>
      </c>
      <c r="I843" s="6" t="s">
        <v>637</v>
      </c>
      <c r="J843" s="6" t="s">
        <v>24</v>
      </c>
      <c r="K843" s="6" t="s">
        <v>1971</v>
      </c>
      <c r="L843" s="6">
        <v>1886</v>
      </c>
      <c r="M843" s="6">
        <v>14</v>
      </c>
      <c r="N843" s="6" t="s">
        <v>2939</v>
      </c>
      <c r="R843" s="6" t="s">
        <v>3952</v>
      </c>
      <c r="S843" s="6" t="s">
        <v>3952</v>
      </c>
      <c r="T843" s="6" t="s">
        <v>3952</v>
      </c>
      <c r="X843" s="6" t="s">
        <v>3962</v>
      </c>
      <c r="Z843" s="6">
        <v>4</v>
      </c>
      <c r="AA843" s="6" t="s">
        <v>1395</v>
      </c>
      <c r="AB843" s="6" t="s">
        <v>1395</v>
      </c>
      <c r="AC843" s="6" t="s">
        <v>1395</v>
      </c>
      <c r="AG843" cm="1">
        <f t="array" ref="AG843">SUMPRODUCT(--(INDEX('1900 Bastrop 0001 Clean'!A:AF, MATCH(A843 &amp; "|" &amp; B843, '1900 Bastrop 0001 Clean'!A:A &amp; "|" &amp; '1900 Bastrop 0001 Clean'!B:B, 0), 0) &lt;&gt; '1900 Bastrop 0001 Raw'!A843:AF843))</f>
        <v>0</v>
      </c>
    </row>
    <row r="844" spans="1:33">
      <c r="A844" s="6">
        <v>43</v>
      </c>
      <c r="B844" s="6">
        <v>142</v>
      </c>
      <c r="D844" s="6">
        <v>141</v>
      </c>
      <c r="E844" s="6">
        <v>142</v>
      </c>
      <c r="F844" s="6" t="s">
        <v>2391</v>
      </c>
      <c r="G844" s="6" t="s">
        <v>95</v>
      </c>
      <c r="H844" s="6" t="s">
        <v>2944</v>
      </c>
      <c r="I844" s="6" t="s">
        <v>637</v>
      </c>
      <c r="J844" s="6" t="s">
        <v>19</v>
      </c>
      <c r="K844" s="6" t="s">
        <v>2161</v>
      </c>
      <c r="L844" s="6">
        <v>1887</v>
      </c>
      <c r="M844" s="6">
        <v>12</v>
      </c>
      <c r="N844" s="6" t="s">
        <v>2939</v>
      </c>
      <c r="R844" s="6" t="s">
        <v>3952</v>
      </c>
      <c r="S844" s="6" t="s">
        <v>3952</v>
      </c>
      <c r="T844" s="6" t="s">
        <v>3952</v>
      </c>
      <c r="X844" s="6" t="s">
        <v>3962</v>
      </c>
      <c r="Z844" s="6">
        <v>4</v>
      </c>
      <c r="AA844" s="6" t="s">
        <v>1395</v>
      </c>
      <c r="AB844" s="6" t="s">
        <v>1395</v>
      </c>
      <c r="AC844" s="6" t="s">
        <v>1395</v>
      </c>
      <c r="AG844" cm="1">
        <f t="array" ref="AG844">SUMPRODUCT(--(INDEX('1900 Bastrop 0001 Clean'!A:AF, MATCH(A844 &amp; "|" &amp; B844, '1900 Bastrop 0001 Clean'!A:A &amp; "|" &amp; '1900 Bastrop 0001 Clean'!B:B, 0), 0) &lt;&gt; '1900 Bastrop 0001 Raw'!A844:AF844))</f>
        <v>0</v>
      </c>
    </row>
    <row r="845" spans="1:33">
      <c r="A845" s="6">
        <v>44</v>
      </c>
      <c r="B845" s="6">
        <v>142</v>
      </c>
      <c r="D845" s="6">
        <v>141</v>
      </c>
      <c r="E845" s="6">
        <v>142</v>
      </c>
      <c r="F845" s="6" t="s">
        <v>2391</v>
      </c>
      <c r="G845" s="6" t="s">
        <v>3562</v>
      </c>
      <c r="H845" s="6" t="s">
        <v>2938</v>
      </c>
      <c r="I845" s="6" t="s">
        <v>637</v>
      </c>
      <c r="J845" s="6" t="s">
        <v>24</v>
      </c>
      <c r="K845" s="6" t="s">
        <v>2161</v>
      </c>
      <c r="L845" s="6">
        <v>1889</v>
      </c>
      <c r="M845" s="6">
        <v>10</v>
      </c>
      <c r="N845" s="6" t="s">
        <v>2939</v>
      </c>
      <c r="R845" s="6" t="s">
        <v>3952</v>
      </c>
      <c r="S845" s="6" t="s">
        <v>3952</v>
      </c>
      <c r="T845" s="6" t="s">
        <v>3952</v>
      </c>
      <c r="X845" s="6" t="s">
        <v>3962</v>
      </c>
      <c r="Y845" s="6">
        <v>0</v>
      </c>
      <c r="Z845" s="6">
        <v>4</v>
      </c>
      <c r="AA845" s="6" t="s">
        <v>1395</v>
      </c>
      <c r="AB845" s="6" t="s">
        <v>92</v>
      </c>
      <c r="AC845" s="6" t="s">
        <v>1395</v>
      </c>
      <c r="AG845" cm="1">
        <f t="array" ref="AG845">SUMPRODUCT(--(INDEX('1900 Bastrop 0001 Clean'!A:AF, MATCH(A845 &amp; "|" &amp; B845, '1900 Bastrop 0001 Clean'!A:A &amp; "|" &amp; '1900 Bastrop 0001 Clean'!B:B, 0), 0) &lt;&gt; '1900 Bastrop 0001 Raw'!A845:AF845))</f>
        <v>0</v>
      </c>
    </row>
    <row r="846" spans="1:33">
      <c r="A846" s="6">
        <v>45</v>
      </c>
      <c r="B846" s="6">
        <v>142</v>
      </c>
      <c r="D846" s="6">
        <v>141</v>
      </c>
      <c r="E846" s="6">
        <v>142</v>
      </c>
      <c r="F846" s="6" t="s">
        <v>2391</v>
      </c>
      <c r="G846" s="6" t="s">
        <v>4416</v>
      </c>
      <c r="H846" s="6" t="s">
        <v>2938</v>
      </c>
      <c r="I846" s="6" t="s">
        <v>637</v>
      </c>
      <c r="J846" s="6" t="s">
        <v>24</v>
      </c>
      <c r="K846" s="6" t="s">
        <v>2128</v>
      </c>
      <c r="L846" s="6">
        <v>1892</v>
      </c>
      <c r="M846" s="6">
        <v>9</v>
      </c>
      <c r="N846" s="6" t="s">
        <v>2939</v>
      </c>
      <c r="R846" s="6" t="s">
        <v>3952</v>
      </c>
      <c r="S846" s="6" t="s">
        <v>3952</v>
      </c>
      <c r="T846" s="6" t="s">
        <v>3952</v>
      </c>
      <c r="Z846" s="6">
        <v>0</v>
      </c>
      <c r="AG846" cm="1">
        <f t="array" ref="AG846">SUMPRODUCT(--(INDEX('1900 Bastrop 0001 Clean'!A:AF, MATCH(A846 &amp; "|" &amp; B846, '1900 Bastrop 0001 Clean'!A:A &amp; "|" &amp; '1900 Bastrop 0001 Clean'!B:B, 0), 0) &lt;&gt; '1900 Bastrop 0001 Raw'!A846:AF846))</f>
        <v>0</v>
      </c>
    </row>
    <row r="847" spans="1:33">
      <c r="A847" s="6">
        <v>46</v>
      </c>
      <c r="B847" s="6">
        <v>142</v>
      </c>
      <c r="D847" s="6">
        <v>141</v>
      </c>
      <c r="E847" s="6">
        <v>142</v>
      </c>
      <c r="F847" s="6" t="s">
        <v>2391</v>
      </c>
      <c r="G847" s="6" t="s">
        <v>4417</v>
      </c>
      <c r="H847" s="6" t="s">
        <v>2944</v>
      </c>
      <c r="I847" s="6" t="s">
        <v>637</v>
      </c>
      <c r="J847" s="6" t="s">
        <v>19</v>
      </c>
      <c r="K847" s="6" t="s">
        <v>2033</v>
      </c>
      <c r="L847" s="6">
        <v>1898</v>
      </c>
      <c r="M847" s="6">
        <v>2</v>
      </c>
      <c r="N847" s="6" t="s">
        <v>2939</v>
      </c>
      <c r="R847" s="6" t="s">
        <v>3952</v>
      </c>
      <c r="S847" s="6" t="s">
        <v>3952</v>
      </c>
      <c r="T847" s="6" t="s">
        <v>3952</v>
      </c>
      <c r="AG847" cm="1">
        <f t="array" ref="AG847">SUMPRODUCT(--(INDEX('1900 Bastrop 0001 Clean'!A:AF, MATCH(A847 &amp; "|" &amp; B847, '1900 Bastrop 0001 Clean'!A:A &amp; "|" &amp; '1900 Bastrop 0001 Clean'!B:B, 0), 0) &lt;&gt; '1900 Bastrop 0001 Raw'!A847:AF847))</f>
        <v>0</v>
      </c>
    </row>
    <row r="848" spans="1:33">
      <c r="A848" s="6">
        <v>47</v>
      </c>
      <c r="B848" s="6">
        <v>142</v>
      </c>
      <c r="D848" s="6">
        <v>141</v>
      </c>
      <c r="E848" s="6">
        <v>142</v>
      </c>
      <c r="F848" s="6" t="s">
        <v>2391</v>
      </c>
      <c r="G848" s="6" t="s">
        <v>3123</v>
      </c>
      <c r="H848" s="6" t="s">
        <v>2938</v>
      </c>
      <c r="I848" s="6" t="s">
        <v>637</v>
      </c>
      <c r="J848" s="6" t="s">
        <v>24</v>
      </c>
      <c r="K848" s="6" t="s">
        <v>2161</v>
      </c>
      <c r="L848" s="6">
        <v>1899</v>
      </c>
      <c r="M848" s="7">
        <v>45789</v>
      </c>
      <c r="N848" s="6" t="s">
        <v>2939</v>
      </c>
      <c r="R848" s="6" t="s">
        <v>3952</v>
      </c>
      <c r="S848" s="6" t="s">
        <v>3952</v>
      </c>
      <c r="T848" s="6" t="s">
        <v>3952</v>
      </c>
      <c r="AG848" cm="1">
        <f t="array" ref="AG848">SUMPRODUCT(--(INDEX('1900 Bastrop 0001 Clean'!A:AF, MATCH(A848 &amp; "|" &amp; B848, '1900 Bastrop 0001 Clean'!A:A &amp; "|" &amp; '1900 Bastrop 0001 Clean'!B:B, 0), 0) &lt;&gt; '1900 Bastrop 0001 Raw'!A848:AF848))</f>
        <v>0</v>
      </c>
    </row>
    <row r="849" spans="1:33">
      <c r="A849" s="6">
        <v>48</v>
      </c>
      <c r="B849" s="6">
        <v>143</v>
      </c>
      <c r="D849" s="6">
        <v>141</v>
      </c>
      <c r="E849" s="6">
        <v>1421</v>
      </c>
      <c r="F849" s="6" t="s">
        <v>606</v>
      </c>
      <c r="G849" s="6" t="s">
        <v>446</v>
      </c>
      <c r="H849" s="6" t="s">
        <v>3949</v>
      </c>
      <c r="I849" s="6" t="s">
        <v>20</v>
      </c>
      <c r="J849" s="6" t="s">
        <v>19</v>
      </c>
      <c r="K849" s="6" t="s">
        <v>2173</v>
      </c>
      <c r="L849" s="6">
        <v>1839</v>
      </c>
      <c r="M849" s="6">
        <v>60</v>
      </c>
      <c r="N849" s="6" t="s">
        <v>3066</v>
      </c>
      <c r="R849" s="6" t="s">
        <v>97</v>
      </c>
      <c r="S849" s="6" t="s">
        <v>97</v>
      </c>
      <c r="T849" s="6" t="s">
        <v>97</v>
      </c>
      <c r="U849" s="6">
        <v>1885</v>
      </c>
      <c r="W849" s="6" t="s">
        <v>3950</v>
      </c>
      <c r="X849" s="6" t="s">
        <v>32</v>
      </c>
      <c r="Y849" s="6">
        <v>0</v>
      </c>
      <c r="AA849" s="6" t="s">
        <v>1395</v>
      </c>
      <c r="AB849" s="6" t="s">
        <v>1395</v>
      </c>
      <c r="AC849" s="6" t="s">
        <v>1395</v>
      </c>
      <c r="AD849" s="6" t="s">
        <v>3951</v>
      </c>
      <c r="AE849" s="6" t="s">
        <v>261</v>
      </c>
      <c r="AF849" s="6" t="s">
        <v>261</v>
      </c>
      <c r="AG849" cm="1">
        <f t="array" ref="AG849">SUMPRODUCT(--(INDEX('1900 Bastrop 0001 Clean'!A:AF, MATCH(A849 &amp; "|" &amp; B849, '1900 Bastrop 0001 Clean'!A:A &amp; "|" &amp; '1900 Bastrop 0001 Clean'!B:B, 0), 0) &lt;&gt; '1900 Bastrop 0001 Raw'!A849:AF849))</f>
        <v>1</v>
      </c>
    </row>
    <row r="850" spans="1:33">
      <c r="A850" s="6">
        <v>49</v>
      </c>
      <c r="B850" s="6">
        <v>143</v>
      </c>
      <c r="D850" s="6">
        <v>141</v>
      </c>
      <c r="E850" s="6">
        <v>1421</v>
      </c>
      <c r="F850" s="6" t="s">
        <v>606</v>
      </c>
      <c r="G850" s="6" t="s">
        <v>446</v>
      </c>
      <c r="H850" s="6" t="s">
        <v>2944</v>
      </c>
      <c r="I850" s="6" t="s">
        <v>20</v>
      </c>
      <c r="J850" s="6" t="s">
        <v>19</v>
      </c>
      <c r="K850" s="6" t="s">
        <v>2173</v>
      </c>
      <c r="L850" s="6">
        <v>1865</v>
      </c>
      <c r="M850" s="6">
        <v>38</v>
      </c>
      <c r="N850" s="6" t="s">
        <v>2939</v>
      </c>
      <c r="R850" s="6" t="s">
        <v>97</v>
      </c>
      <c r="S850" s="6" t="s">
        <v>97</v>
      </c>
      <c r="T850" s="6" t="s">
        <v>97</v>
      </c>
      <c r="U850" s="6">
        <v>1885</v>
      </c>
      <c r="V850" s="6">
        <v>15</v>
      </c>
      <c r="W850" s="6" t="s">
        <v>3950</v>
      </c>
      <c r="X850" s="6" t="s">
        <v>32</v>
      </c>
      <c r="Y850" s="6">
        <v>0</v>
      </c>
      <c r="AA850" s="6" t="s">
        <v>1395</v>
      </c>
      <c r="AB850" s="6" t="s">
        <v>1395</v>
      </c>
      <c r="AC850" s="6" t="s">
        <v>1395</v>
      </c>
      <c r="AG850" cm="1">
        <f t="array" ref="AG850">SUMPRODUCT(--(INDEX('1900 Bastrop 0001 Clean'!A:AF, MATCH(A850 &amp; "|" &amp; B850, '1900 Bastrop 0001 Clean'!A:A &amp; "|" &amp; '1900 Bastrop 0001 Clean'!B:B, 0), 0) &lt;&gt; '1900 Bastrop 0001 Raw'!A850:AF850))</f>
        <v>1</v>
      </c>
    </row>
    <row r="851" spans="1:33">
      <c r="A851" s="6">
        <v>50</v>
      </c>
      <c r="B851" s="6">
        <v>144</v>
      </c>
      <c r="D851" s="6">
        <v>143</v>
      </c>
      <c r="E851" s="6">
        <v>143</v>
      </c>
      <c r="F851" s="6" t="s">
        <v>438</v>
      </c>
      <c r="G851" s="6" t="s">
        <v>4418</v>
      </c>
      <c r="H851" s="6" t="s">
        <v>3949</v>
      </c>
      <c r="I851" s="6" t="s">
        <v>637</v>
      </c>
      <c r="J851" s="6" t="s">
        <v>19</v>
      </c>
      <c r="K851" s="6" t="s">
        <v>1971</v>
      </c>
      <c r="L851" s="6">
        <v>1874</v>
      </c>
      <c r="M851" s="6">
        <v>26</v>
      </c>
      <c r="N851" s="6" t="s">
        <v>2933</v>
      </c>
      <c r="O851" s="6">
        <v>7</v>
      </c>
      <c r="R851" s="6" t="s">
        <v>3952</v>
      </c>
      <c r="V851" s="6">
        <v>15</v>
      </c>
      <c r="X851" s="6" t="s">
        <v>32</v>
      </c>
      <c r="Y851" s="6">
        <v>0</v>
      </c>
      <c r="AA851" s="6" t="s">
        <v>1395</v>
      </c>
      <c r="AB851" s="6" t="s">
        <v>1395</v>
      </c>
      <c r="AC851" s="6" t="s">
        <v>1395</v>
      </c>
      <c r="AD851" s="6" t="s">
        <v>3951</v>
      </c>
      <c r="AE851" s="6" t="s">
        <v>261</v>
      </c>
      <c r="AF851" s="6" t="s">
        <v>261</v>
      </c>
      <c r="AG851" cm="1">
        <f t="array" ref="AG851">SUMPRODUCT(--(INDEX('1900 Bastrop 0001 Clean'!A:AF, MATCH(A851 &amp; "|" &amp; B851, '1900 Bastrop 0001 Clean'!A:A &amp; "|" &amp; '1900 Bastrop 0001 Clean'!B:B, 0), 0) &lt;&gt; '1900 Bastrop 0001 Raw'!A851:AF851))</f>
        <v>0</v>
      </c>
    </row>
    <row r="852" spans="1:33">
      <c r="A852" s="6">
        <v>1</v>
      </c>
      <c r="B852" s="6">
        <v>144</v>
      </c>
      <c r="D852" s="6">
        <v>143</v>
      </c>
      <c r="E852" s="6">
        <v>143</v>
      </c>
      <c r="F852" s="6" t="s">
        <v>438</v>
      </c>
      <c r="G852" s="6" t="s">
        <v>4419</v>
      </c>
      <c r="H852" s="6" t="s">
        <v>2936</v>
      </c>
      <c r="I852" s="6" t="s">
        <v>637</v>
      </c>
      <c r="J852" s="6" t="s">
        <v>24</v>
      </c>
      <c r="K852" s="6" t="s">
        <v>2143</v>
      </c>
      <c r="L852" s="6">
        <v>1876</v>
      </c>
      <c r="M852" s="6">
        <v>23</v>
      </c>
      <c r="N852" s="6" t="s">
        <v>2933</v>
      </c>
      <c r="O852" s="6">
        <v>7</v>
      </c>
      <c r="P852" s="6">
        <v>6</v>
      </c>
      <c r="Q852" s="6">
        <v>5</v>
      </c>
      <c r="R852" s="6" t="s">
        <v>3952</v>
      </c>
      <c r="S852" s="6" t="s">
        <v>3952</v>
      </c>
      <c r="AA852" s="6" t="s">
        <v>1395</v>
      </c>
      <c r="AB852" s="6" t="s">
        <v>1395</v>
      </c>
      <c r="AC852" s="6" t="s">
        <v>1395</v>
      </c>
      <c r="AG852" cm="1">
        <f t="array" ref="AG852">SUMPRODUCT(--(INDEX('1900 Bastrop 0001 Clean'!A:AF, MATCH(A852 &amp; "|" &amp; B852, '1900 Bastrop 0001 Clean'!A:A &amp; "|" &amp; '1900 Bastrop 0001 Clean'!B:B, 0), 0) &lt;&gt; '1900 Bastrop 0001 Raw'!A852:AF852))</f>
        <v>0</v>
      </c>
    </row>
    <row r="853" spans="1:33">
      <c r="A853" s="6">
        <v>2</v>
      </c>
      <c r="B853" s="6">
        <v>144</v>
      </c>
      <c r="D853" s="6">
        <v>143</v>
      </c>
      <c r="E853" s="6">
        <v>143</v>
      </c>
      <c r="F853" s="6" t="s">
        <v>438</v>
      </c>
      <c r="G853" s="6" t="s">
        <v>4412</v>
      </c>
      <c r="H853" s="6" t="s">
        <v>2938</v>
      </c>
      <c r="I853" s="6" t="s">
        <v>637</v>
      </c>
      <c r="J853" s="6" t="s">
        <v>24</v>
      </c>
      <c r="K853" s="6" t="s">
        <v>1971</v>
      </c>
      <c r="L853" s="6">
        <v>1893</v>
      </c>
      <c r="M853" s="6">
        <v>7</v>
      </c>
      <c r="N853" s="6" t="s">
        <v>2939</v>
      </c>
      <c r="R853" s="6" t="s">
        <v>3952</v>
      </c>
      <c r="S853" s="6" t="s">
        <v>3952</v>
      </c>
      <c r="T853" s="6" t="s">
        <v>3952</v>
      </c>
      <c r="AG853" cm="1">
        <f t="array" ref="AG853">SUMPRODUCT(--(INDEX('1900 Bastrop 0001 Clean'!A:AF, MATCH(A853 &amp; "|" &amp; B853, '1900 Bastrop 0001 Clean'!A:A &amp; "|" &amp; '1900 Bastrop 0001 Clean'!B:B, 0), 0) &lt;&gt; '1900 Bastrop 0001 Raw'!A853:AF853))</f>
        <v>0</v>
      </c>
    </row>
    <row r="854" spans="1:33">
      <c r="A854" s="6">
        <v>3</v>
      </c>
      <c r="B854" s="6">
        <v>144</v>
      </c>
      <c r="D854" s="6">
        <v>143</v>
      </c>
      <c r="E854" s="6">
        <v>143</v>
      </c>
      <c r="F854" s="6" t="s">
        <v>438</v>
      </c>
      <c r="G854" s="6" t="s">
        <v>185</v>
      </c>
      <c r="H854" s="6" t="s">
        <v>2944</v>
      </c>
      <c r="I854" s="6" t="s">
        <v>637</v>
      </c>
      <c r="J854" s="6" t="s">
        <v>19</v>
      </c>
      <c r="K854" s="6" t="s">
        <v>2173</v>
      </c>
      <c r="L854" s="6">
        <v>1895</v>
      </c>
      <c r="M854" s="6">
        <v>4</v>
      </c>
      <c r="N854" s="6" t="s">
        <v>2939</v>
      </c>
      <c r="R854" s="6" t="s">
        <v>3952</v>
      </c>
      <c r="S854" s="6" t="s">
        <v>3952</v>
      </c>
      <c r="T854" s="6" t="s">
        <v>3952</v>
      </c>
      <c r="AG854" cm="1">
        <f t="array" ref="AG854">SUMPRODUCT(--(INDEX('1900 Bastrop 0001 Clean'!A:AF, MATCH(A854 &amp; "|" &amp; B854, '1900 Bastrop 0001 Clean'!A:A &amp; "|" &amp; '1900 Bastrop 0001 Clean'!B:B, 0), 0) &lt;&gt; '1900 Bastrop 0001 Raw'!A854:AF854))</f>
        <v>0</v>
      </c>
    </row>
    <row r="855" spans="1:33">
      <c r="A855" s="6">
        <v>4</v>
      </c>
      <c r="B855" s="6">
        <v>144</v>
      </c>
      <c r="D855" s="6">
        <v>143</v>
      </c>
      <c r="E855" s="6">
        <v>143</v>
      </c>
      <c r="F855" s="6" t="s">
        <v>438</v>
      </c>
      <c r="G855" s="6" t="s">
        <v>280</v>
      </c>
      <c r="H855" s="6" t="s">
        <v>2938</v>
      </c>
      <c r="I855" s="6" t="s">
        <v>637</v>
      </c>
      <c r="J855" s="6" t="s">
        <v>24</v>
      </c>
      <c r="K855" s="6" t="s">
        <v>2206</v>
      </c>
      <c r="L855" s="6">
        <v>1897</v>
      </c>
      <c r="M855" s="6">
        <v>3</v>
      </c>
      <c r="N855" s="6" t="s">
        <v>2939</v>
      </c>
      <c r="R855" s="6" t="s">
        <v>3952</v>
      </c>
      <c r="S855" s="6" t="s">
        <v>3952</v>
      </c>
      <c r="T855" s="6" t="s">
        <v>3952</v>
      </c>
      <c r="AG855" cm="1">
        <f t="array" ref="AG855">SUMPRODUCT(--(INDEX('1900 Bastrop 0001 Clean'!A:AF, MATCH(A855 &amp; "|" &amp; B855, '1900 Bastrop 0001 Clean'!A:A &amp; "|" &amp; '1900 Bastrop 0001 Clean'!B:B, 0), 0) &lt;&gt; '1900 Bastrop 0001 Raw'!A855:AF855))</f>
        <v>0</v>
      </c>
    </row>
    <row r="856" spans="1:33">
      <c r="A856" s="6">
        <v>5</v>
      </c>
      <c r="B856" s="6">
        <v>144</v>
      </c>
      <c r="D856" s="6">
        <v>143</v>
      </c>
      <c r="E856" s="6">
        <v>143</v>
      </c>
      <c r="F856" s="6" t="s">
        <v>438</v>
      </c>
      <c r="G856" s="6" t="s">
        <v>3435</v>
      </c>
      <c r="H856" s="6" t="s">
        <v>2944</v>
      </c>
      <c r="I856" s="6" t="s">
        <v>637</v>
      </c>
      <c r="J856" s="6" t="s">
        <v>19</v>
      </c>
      <c r="K856" s="6" t="s">
        <v>2206</v>
      </c>
      <c r="L856" s="6">
        <v>1898</v>
      </c>
      <c r="M856" s="6">
        <v>2</v>
      </c>
      <c r="N856" s="6" t="s">
        <v>2939</v>
      </c>
      <c r="R856" s="6" t="s">
        <v>3952</v>
      </c>
      <c r="S856" s="6" t="s">
        <v>3952</v>
      </c>
      <c r="T856" s="6" t="s">
        <v>3952</v>
      </c>
      <c r="AG856" cm="1">
        <f t="array" ref="AG856">SUMPRODUCT(--(INDEX('1900 Bastrop 0001 Clean'!A:AF, MATCH(A856 &amp; "|" &amp; B856, '1900 Bastrop 0001 Clean'!A:A &amp; "|" &amp; '1900 Bastrop 0001 Clean'!B:B, 0), 0) &lt;&gt; '1900 Bastrop 0001 Raw'!A856:AF856))</f>
        <v>0</v>
      </c>
    </row>
    <row r="857" spans="1:33">
      <c r="A857" s="6">
        <v>6</v>
      </c>
      <c r="B857" s="6">
        <v>144</v>
      </c>
      <c r="D857" s="6">
        <v>143</v>
      </c>
      <c r="E857" s="6">
        <v>143</v>
      </c>
      <c r="F857" s="6" t="s">
        <v>438</v>
      </c>
      <c r="G857" s="6" t="s">
        <v>4420</v>
      </c>
      <c r="H857" s="6" t="s">
        <v>2944</v>
      </c>
      <c r="I857" s="6" t="s">
        <v>637</v>
      </c>
      <c r="J857" s="6" t="s">
        <v>19</v>
      </c>
      <c r="K857" s="6" t="s">
        <v>1971</v>
      </c>
      <c r="L857" s="6">
        <v>1899</v>
      </c>
      <c r="M857" s="6">
        <v>1</v>
      </c>
      <c r="N857" s="6" t="s">
        <v>2939</v>
      </c>
      <c r="R857" s="6" t="s">
        <v>3952</v>
      </c>
      <c r="S857" s="6" t="s">
        <v>3952</v>
      </c>
      <c r="T857" s="6" t="s">
        <v>3952</v>
      </c>
      <c r="AG857" cm="1">
        <f t="array" ref="AG857">SUMPRODUCT(--(INDEX('1900 Bastrop 0001 Clean'!A:AF, MATCH(A857 &amp; "|" &amp; B857, '1900 Bastrop 0001 Clean'!A:A &amp; "|" &amp; '1900 Bastrop 0001 Clean'!B:B, 0), 0) &lt;&gt; '1900 Bastrop 0001 Raw'!A857:AF857))</f>
        <v>0</v>
      </c>
    </row>
    <row r="858" spans="1:33">
      <c r="A858" s="6">
        <v>7</v>
      </c>
      <c r="B858" s="6">
        <v>145</v>
      </c>
      <c r="D858" s="6">
        <v>143</v>
      </c>
      <c r="E858" s="6">
        <v>144</v>
      </c>
      <c r="F858" s="6" t="s">
        <v>311</v>
      </c>
      <c r="G858" s="6" t="s">
        <v>1263</v>
      </c>
      <c r="H858" s="6" t="s">
        <v>3949</v>
      </c>
      <c r="I858" s="6" t="s">
        <v>637</v>
      </c>
      <c r="J858" s="6" t="s">
        <v>19</v>
      </c>
      <c r="K858" s="6" t="s">
        <v>2230</v>
      </c>
      <c r="L858" s="6">
        <v>1854</v>
      </c>
      <c r="M858" s="6">
        <v>45</v>
      </c>
      <c r="N858" s="6" t="s">
        <v>2933</v>
      </c>
      <c r="O858" s="6">
        <v>27</v>
      </c>
      <c r="R858" s="6" t="s">
        <v>3952</v>
      </c>
      <c r="S858" s="6" t="s">
        <v>4034</v>
      </c>
      <c r="T858" s="6" t="s">
        <v>4034</v>
      </c>
      <c r="X858" s="6" t="s">
        <v>32</v>
      </c>
      <c r="AA858" s="6" t="s">
        <v>92</v>
      </c>
      <c r="AB858" s="6" t="s">
        <v>92</v>
      </c>
      <c r="AC858" s="6" t="s">
        <v>1395</v>
      </c>
      <c r="AD858" s="6" t="s">
        <v>3951</v>
      </c>
      <c r="AE858" s="6" t="s">
        <v>261</v>
      </c>
      <c r="AF858" s="6" t="s">
        <v>261</v>
      </c>
      <c r="AG858" cm="1">
        <f t="array" ref="AG858">SUMPRODUCT(--(INDEX('1900 Bastrop 0001 Clean'!A:AF, MATCH(A858 &amp; "|" &amp; B858, '1900 Bastrop 0001 Clean'!A:A &amp; "|" &amp; '1900 Bastrop 0001 Clean'!B:B, 0), 0) &lt;&gt; '1900 Bastrop 0001 Raw'!A858:AF858))</f>
        <v>0</v>
      </c>
    </row>
    <row r="859" spans="1:33">
      <c r="A859" s="6">
        <v>8</v>
      </c>
      <c r="B859" s="6">
        <v>145</v>
      </c>
      <c r="D859" s="6">
        <v>143</v>
      </c>
      <c r="E859" s="6">
        <v>144</v>
      </c>
      <c r="F859" s="6" t="s">
        <v>311</v>
      </c>
      <c r="G859" s="6" t="s">
        <v>540</v>
      </c>
      <c r="H859" s="6" t="s">
        <v>2936</v>
      </c>
      <c r="I859" s="6" t="s">
        <v>637</v>
      </c>
      <c r="J859" s="6" t="s">
        <v>24</v>
      </c>
      <c r="K859" s="6" t="s">
        <v>2245</v>
      </c>
      <c r="L859" s="6">
        <v>1853</v>
      </c>
      <c r="M859" s="6">
        <v>46</v>
      </c>
      <c r="N859" s="6" t="s">
        <v>2933</v>
      </c>
      <c r="O859" s="6">
        <v>27</v>
      </c>
      <c r="P859" s="6">
        <v>12</v>
      </c>
      <c r="Q859" s="6">
        <v>7</v>
      </c>
      <c r="R859" s="6" t="s">
        <v>4034</v>
      </c>
      <c r="S859" s="6" t="s">
        <v>4034</v>
      </c>
      <c r="T859" s="6" t="s">
        <v>4034</v>
      </c>
      <c r="AA859" s="6" t="s">
        <v>92</v>
      </c>
      <c r="AB859" s="6" t="s">
        <v>92</v>
      </c>
      <c r="AC859" s="6" t="s">
        <v>1395</v>
      </c>
      <c r="AE859" s="6" t="s">
        <v>261</v>
      </c>
      <c r="AG859" cm="1">
        <f t="array" ref="AG859">SUMPRODUCT(--(INDEX('1900 Bastrop 0001 Clean'!A:AF, MATCH(A859 &amp; "|" &amp; B859, '1900 Bastrop 0001 Clean'!A:A &amp; "|" &amp; '1900 Bastrop 0001 Clean'!B:B, 0), 0) &lt;&gt; '1900 Bastrop 0001 Raw'!A859:AF859))</f>
        <v>0</v>
      </c>
    </row>
    <row r="860" spans="1:33">
      <c r="A860" s="6">
        <v>9</v>
      </c>
      <c r="B860" s="6">
        <v>145</v>
      </c>
      <c r="D860" s="6">
        <v>143</v>
      </c>
      <c r="E860" s="6">
        <v>144</v>
      </c>
      <c r="F860" s="6" t="s">
        <v>311</v>
      </c>
      <c r="G860" s="6" t="s">
        <v>111</v>
      </c>
      <c r="H860" s="6" t="s">
        <v>2944</v>
      </c>
      <c r="I860" s="6" t="s">
        <v>637</v>
      </c>
      <c r="J860" s="6" t="s">
        <v>19</v>
      </c>
      <c r="K860" s="6" t="s">
        <v>2206</v>
      </c>
      <c r="L860" s="6">
        <v>1882</v>
      </c>
      <c r="N860" s="6" t="s">
        <v>2939</v>
      </c>
      <c r="R860" s="6" t="s">
        <v>3952</v>
      </c>
      <c r="S860" s="6" t="s">
        <v>3952</v>
      </c>
      <c r="T860" s="6" t="s">
        <v>4034</v>
      </c>
      <c r="X860" s="6" t="s">
        <v>1998</v>
      </c>
      <c r="Y860" s="6">
        <v>0</v>
      </c>
      <c r="Z860" s="6">
        <v>0</v>
      </c>
      <c r="AA860" s="6" t="s">
        <v>1395</v>
      </c>
      <c r="AB860" s="6" t="s">
        <v>1395</v>
      </c>
      <c r="AC860" s="6" t="s">
        <v>1395</v>
      </c>
      <c r="AG860" cm="1">
        <f t="array" ref="AG860">SUMPRODUCT(--(INDEX('1900 Bastrop 0001 Clean'!A:AF, MATCH(A860 &amp; "|" &amp; B860, '1900 Bastrop 0001 Clean'!A:A &amp; "|" &amp; '1900 Bastrop 0001 Clean'!B:B, 0), 0) &lt;&gt; '1900 Bastrop 0001 Raw'!A860:AF860))</f>
        <v>0</v>
      </c>
    </row>
    <row r="861" spans="1:33">
      <c r="A861" s="6">
        <v>10</v>
      </c>
      <c r="B861" s="6">
        <v>145</v>
      </c>
      <c r="D861" s="6">
        <v>143</v>
      </c>
      <c r="E861" s="6">
        <v>144</v>
      </c>
      <c r="F861" s="6" t="s">
        <v>311</v>
      </c>
      <c r="G861" s="6" t="s">
        <v>4421</v>
      </c>
      <c r="H861" s="6" t="s">
        <v>2944</v>
      </c>
      <c r="I861" s="6" t="s">
        <v>637</v>
      </c>
      <c r="J861" s="6" t="s">
        <v>19</v>
      </c>
      <c r="K861" s="6" t="s">
        <v>2173</v>
      </c>
      <c r="L861" s="6">
        <v>1885</v>
      </c>
      <c r="M861" s="6">
        <v>14</v>
      </c>
      <c r="N861" s="6" t="s">
        <v>2939</v>
      </c>
      <c r="R861" s="6" t="s">
        <v>3952</v>
      </c>
      <c r="S861" s="6" t="s">
        <v>3952</v>
      </c>
      <c r="T861" s="6" t="s">
        <v>4034</v>
      </c>
      <c r="X861" s="6" t="s">
        <v>4039</v>
      </c>
      <c r="Z861" s="6">
        <v>4</v>
      </c>
      <c r="AA861" s="6" t="s">
        <v>1395</v>
      </c>
      <c r="AB861" s="6" t="s">
        <v>1395</v>
      </c>
      <c r="AC861" s="6" t="s">
        <v>1395</v>
      </c>
      <c r="AG861" cm="1">
        <f t="array" ref="AG861">SUMPRODUCT(--(INDEX('1900 Bastrop 0001 Clean'!A:AF, MATCH(A861 &amp; "|" &amp; B861, '1900 Bastrop 0001 Clean'!A:A &amp; "|" &amp; '1900 Bastrop 0001 Clean'!B:B, 0), 0) &lt;&gt; '1900 Bastrop 0001 Raw'!A861:AF861))</f>
        <v>0</v>
      </c>
    </row>
    <row r="862" spans="1:33">
      <c r="A862" s="6">
        <v>11</v>
      </c>
      <c r="B862" s="6">
        <v>145</v>
      </c>
      <c r="D862" s="6">
        <v>143</v>
      </c>
      <c r="E862" s="6">
        <v>144</v>
      </c>
      <c r="F862" s="6" t="s">
        <v>311</v>
      </c>
      <c r="G862" s="6" t="s">
        <v>4232</v>
      </c>
      <c r="H862" s="6" t="s">
        <v>2938</v>
      </c>
      <c r="I862" s="6" t="s">
        <v>637</v>
      </c>
      <c r="J862" s="6" t="s">
        <v>24</v>
      </c>
      <c r="K862" s="6" t="s">
        <v>2033</v>
      </c>
      <c r="L862" s="6">
        <v>1889</v>
      </c>
      <c r="M862" s="6">
        <v>16</v>
      </c>
      <c r="N862" s="6" t="s">
        <v>2939</v>
      </c>
      <c r="R862" s="6" t="s">
        <v>3952</v>
      </c>
      <c r="S862" s="6" t="s">
        <v>3952</v>
      </c>
      <c r="T862" s="6" t="s">
        <v>4034</v>
      </c>
      <c r="X862" s="6" t="s">
        <v>4039</v>
      </c>
      <c r="Z862" s="6">
        <v>2</v>
      </c>
      <c r="AA862" s="6" t="s">
        <v>1395</v>
      </c>
      <c r="AB862" s="6" t="s">
        <v>1395</v>
      </c>
      <c r="AC862" s="6" t="s">
        <v>1395</v>
      </c>
      <c r="AG862" cm="1">
        <f t="array" ref="AG862">SUMPRODUCT(--(INDEX('1900 Bastrop 0001 Clean'!A:AF, MATCH(A862 &amp; "|" &amp; B862, '1900 Bastrop 0001 Clean'!A:A &amp; "|" &amp; '1900 Bastrop 0001 Clean'!B:B, 0), 0) &lt;&gt; '1900 Bastrop 0001 Raw'!A862:AF862))</f>
        <v>0</v>
      </c>
    </row>
    <row r="863" spans="1:33">
      <c r="A863" s="6">
        <v>12</v>
      </c>
      <c r="B863" s="6">
        <v>145</v>
      </c>
      <c r="D863" s="6">
        <v>143</v>
      </c>
      <c r="E863" s="6">
        <v>144</v>
      </c>
      <c r="F863" s="6" t="s">
        <v>311</v>
      </c>
      <c r="G863" s="6" t="s">
        <v>4230</v>
      </c>
      <c r="H863" s="6" t="s">
        <v>2938</v>
      </c>
      <c r="I863" s="6" t="s">
        <v>637</v>
      </c>
      <c r="J863" s="6" t="s">
        <v>24</v>
      </c>
      <c r="K863" s="6" t="s">
        <v>2173</v>
      </c>
      <c r="L863" s="6">
        <v>1892</v>
      </c>
      <c r="M863" s="6">
        <v>7</v>
      </c>
      <c r="N863" s="6" t="s">
        <v>2939</v>
      </c>
      <c r="R863" s="6" t="s">
        <v>3952</v>
      </c>
      <c r="S863" s="6" t="s">
        <v>3952</v>
      </c>
      <c r="T863" s="6" t="s">
        <v>4034</v>
      </c>
      <c r="AA863" s="6" t="s">
        <v>1395</v>
      </c>
      <c r="AB863" s="6" t="s">
        <v>1395</v>
      </c>
      <c r="AG863" cm="1">
        <f t="array" ref="AG863">SUMPRODUCT(--(INDEX('1900 Bastrop 0001 Clean'!A:AF, MATCH(A863 &amp; "|" &amp; B863, '1900 Bastrop 0001 Clean'!A:A &amp; "|" &amp; '1900 Bastrop 0001 Clean'!B:B, 0), 0) &lt;&gt; '1900 Bastrop 0001 Raw'!A863:AF863))</f>
        <v>0</v>
      </c>
    </row>
    <row r="864" spans="1:33">
      <c r="A864" s="6">
        <v>13</v>
      </c>
      <c r="B864" s="6">
        <v>145</v>
      </c>
      <c r="D864" s="6">
        <v>143</v>
      </c>
      <c r="E864" s="6">
        <v>144</v>
      </c>
      <c r="F864" s="6" t="s">
        <v>311</v>
      </c>
      <c r="G864" s="6" t="s">
        <v>1263</v>
      </c>
      <c r="H864" s="6" t="s">
        <v>2944</v>
      </c>
      <c r="I864" s="6" t="s">
        <v>637</v>
      </c>
      <c r="J864" s="6" t="s">
        <v>19</v>
      </c>
      <c r="K864" s="6" t="s">
        <v>2161</v>
      </c>
      <c r="L864" s="6">
        <v>1895</v>
      </c>
      <c r="M864" s="6">
        <v>4</v>
      </c>
      <c r="N864" s="6" t="s">
        <v>2939</v>
      </c>
      <c r="R864" s="6" t="s">
        <v>3952</v>
      </c>
      <c r="S864" s="6" t="s">
        <v>3952</v>
      </c>
      <c r="T864" s="6" t="s">
        <v>4034</v>
      </c>
      <c r="AG864" cm="1">
        <f t="array" ref="AG864">SUMPRODUCT(--(INDEX('1900 Bastrop 0001 Clean'!A:AF, MATCH(A864 &amp; "|" &amp; B864, '1900 Bastrop 0001 Clean'!A:A &amp; "|" &amp; '1900 Bastrop 0001 Clean'!B:B, 0), 0) &lt;&gt; '1900 Bastrop 0001 Raw'!A864:AF864))</f>
        <v>0</v>
      </c>
    </row>
    <row r="865" spans="1:33">
      <c r="A865" s="6">
        <v>14</v>
      </c>
      <c r="B865" s="6">
        <v>146</v>
      </c>
      <c r="D865" s="6">
        <v>143</v>
      </c>
      <c r="E865" s="6">
        <v>45</v>
      </c>
      <c r="F865" s="6" t="s">
        <v>311</v>
      </c>
      <c r="G865" s="6" t="s">
        <v>4422</v>
      </c>
      <c r="H865" s="6" t="s">
        <v>3949</v>
      </c>
      <c r="I865" s="6" t="s">
        <v>637</v>
      </c>
      <c r="J865" s="6" t="s">
        <v>19</v>
      </c>
      <c r="K865" s="6" t="s">
        <v>2206</v>
      </c>
      <c r="L865" s="6">
        <v>1876</v>
      </c>
      <c r="M865" s="6">
        <v>24</v>
      </c>
      <c r="N865" s="6" t="s">
        <v>2933</v>
      </c>
      <c r="O865" s="6">
        <v>4</v>
      </c>
      <c r="R865" s="6" t="s">
        <v>3952</v>
      </c>
      <c r="S865" s="6" t="s">
        <v>3952</v>
      </c>
      <c r="T865" s="6" t="s">
        <v>4034</v>
      </c>
      <c r="X865" s="6" t="s">
        <v>32</v>
      </c>
      <c r="Y865" s="6">
        <v>0</v>
      </c>
      <c r="AA865" s="6" t="s">
        <v>1395</v>
      </c>
      <c r="AB865" s="6" t="s">
        <v>1395</v>
      </c>
      <c r="AC865" s="6" t="s">
        <v>1395</v>
      </c>
      <c r="AD865" s="6" t="s">
        <v>3956</v>
      </c>
      <c r="AF865" s="6" t="s">
        <v>261</v>
      </c>
      <c r="AG865" cm="1">
        <f t="array" ref="AG865">SUMPRODUCT(--(INDEX('1900 Bastrop 0001 Clean'!A:AF, MATCH(A865 &amp; "|" &amp; B865, '1900 Bastrop 0001 Clean'!A:A &amp; "|" &amp; '1900 Bastrop 0001 Clean'!B:B, 0), 0) &lt;&gt; '1900 Bastrop 0001 Raw'!A865:AF865))</f>
        <v>1</v>
      </c>
    </row>
    <row r="866" spans="1:33">
      <c r="A866" s="6">
        <v>15</v>
      </c>
      <c r="B866" s="6">
        <v>146</v>
      </c>
      <c r="D866" s="6">
        <v>143</v>
      </c>
      <c r="E866" s="6">
        <v>45</v>
      </c>
      <c r="F866" s="6" t="s">
        <v>311</v>
      </c>
      <c r="G866" s="6" t="s">
        <v>4423</v>
      </c>
      <c r="H866" s="6" t="s">
        <v>2936</v>
      </c>
      <c r="I866" s="6" t="s">
        <v>637</v>
      </c>
      <c r="J866" s="6" t="s">
        <v>24</v>
      </c>
      <c r="K866" s="6" t="s">
        <v>1971</v>
      </c>
      <c r="L866" s="6">
        <v>1873</v>
      </c>
      <c r="M866" s="6">
        <v>27</v>
      </c>
      <c r="N866" s="6" t="s">
        <v>2933</v>
      </c>
      <c r="O866" s="6">
        <v>4</v>
      </c>
      <c r="P866" s="6">
        <v>0</v>
      </c>
      <c r="Q866" s="6">
        <v>0</v>
      </c>
      <c r="R866" s="6" t="s">
        <v>3952</v>
      </c>
      <c r="S866" s="6" t="s">
        <v>3952</v>
      </c>
      <c r="T866" s="6" t="s">
        <v>3952</v>
      </c>
      <c r="AA866" s="6" t="s">
        <v>1395</v>
      </c>
      <c r="AB866" s="6" t="s">
        <v>1395</v>
      </c>
      <c r="AC866" s="6" t="s">
        <v>1395</v>
      </c>
      <c r="AG866" cm="1">
        <f t="array" ref="AG866">SUMPRODUCT(--(INDEX('1900 Bastrop 0001 Clean'!A:AF, MATCH(A866 &amp; "|" &amp; B866, '1900 Bastrop 0001 Clean'!A:A &amp; "|" &amp; '1900 Bastrop 0001 Clean'!B:B, 0), 0) &lt;&gt; '1900 Bastrop 0001 Raw'!A866:AF866))</f>
        <v>1</v>
      </c>
    </row>
    <row r="867" spans="1:33">
      <c r="A867" s="6">
        <v>16</v>
      </c>
      <c r="B867" s="6">
        <v>147</v>
      </c>
      <c r="D867" s="6">
        <v>143</v>
      </c>
      <c r="E867" s="6">
        <v>147</v>
      </c>
      <c r="F867" s="6" t="s">
        <v>4424</v>
      </c>
      <c r="G867" s="6" t="s">
        <v>1202</v>
      </c>
      <c r="H867" s="6" t="s">
        <v>3949</v>
      </c>
      <c r="I867" s="6" t="s">
        <v>20</v>
      </c>
      <c r="J867" s="6" t="s">
        <v>19</v>
      </c>
      <c r="K867" s="6" t="s">
        <v>2128</v>
      </c>
      <c r="L867" s="6">
        <v>1872</v>
      </c>
      <c r="M867" s="6">
        <v>28</v>
      </c>
      <c r="N867" s="6" t="s">
        <v>2933</v>
      </c>
      <c r="O867" s="6">
        <v>7</v>
      </c>
      <c r="R867" s="6" t="s">
        <v>3958</v>
      </c>
      <c r="S867" s="6" t="s">
        <v>3958</v>
      </c>
      <c r="T867" s="6" t="s">
        <v>3958</v>
      </c>
      <c r="X867" s="6" t="s">
        <v>4315</v>
      </c>
      <c r="Y867" s="6">
        <v>0</v>
      </c>
      <c r="AA867" s="6" t="s">
        <v>1395</v>
      </c>
      <c r="AB867" s="6" t="s">
        <v>1395</v>
      </c>
      <c r="AC867" s="6" t="s">
        <v>1395</v>
      </c>
      <c r="AD867" s="6" t="s">
        <v>3956</v>
      </c>
      <c r="AF867" s="6" t="s">
        <v>51</v>
      </c>
      <c r="AG867" cm="1">
        <f t="array" ref="AG867">SUMPRODUCT(--(INDEX('1900 Bastrop 0001 Clean'!A:AF, MATCH(A867 &amp; "|" &amp; B867, '1900 Bastrop 0001 Clean'!A:A &amp; "|" &amp; '1900 Bastrop 0001 Clean'!B:B, 0), 0) &lt;&gt; '1900 Bastrop 0001 Raw'!A867:AF867))</f>
        <v>0</v>
      </c>
    </row>
    <row r="868" spans="1:33">
      <c r="A868" s="6">
        <v>17</v>
      </c>
      <c r="B868" s="6">
        <v>147</v>
      </c>
      <c r="D868" s="6">
        <v>143</v>
      </c>
      <c r="E868" s="6">
        <v>147</v>
      </c>
      <c r="F868" s="6" t="s">
        <v>4424</v>
      </c>
      <c r="G868" s="6" t="s">
        <v>4117</v>
      </c>
      <c r="H868" s="6" t="s">
        <v>2936</v>
      </c>
      <c r="I868" s="6" t="s">
        <v>20</v>
      </c>
      <c r="J868" s="6" t="s">
        <v>24</v>
      </c>
      <c r="K868" s="6" t="s">
        <v>2033</v>
      </c>
      <c r="L868" s="6">
        <v>1878</v>
      </c>
      <c r="M868" s="6">
        <v>22</v>
      </c>
      <c r="N868" s="6" t="s">
        <v>2933</v>
      </c>
      <c r="O868" s="6">
        <v>7</v>
      </c>
      <c r="P868" s="6">
        <v>3</v>
      </c>
      <c r="Q868" s="6">
        <v>3</v>
      </c>
      <c r="R868" s="6" t="s">
        <v>4012</v>
      </c>
      <c r="S868" s="6" t="s">
        <v>4059</v>
      </c>
      <c r="T868" s="6" t="s">
        <v>4282</v>
      </c>
      <c r="AA868" s="6" t="s">
        <v>1395</v>
      </c>
      <c r="AB868" s="6" t="s">
        <v>1395</v>
      </c>
      <c r="AC868" s="6" t="s">
        <v>1395</v>
      </c>
      <c r="AE868" s="6" t="s">
        <v>261</v>
      </c>
      <c r="AG868" cm="1">
        <f t="array" ref="AG868">SUMPRODUCT(--(INDEX('1900 Bastrop 0001 Clean'!A:AF, MATCH(A868 &amp; "|" &amp; B868, '1900 Bastrop 0001 Clean'!A:A &amp; "|" &amp; '1900 Bastrop 0001 Clean'!B:B, 0), 0) &lt;&gt; '1900 Bastrop 0001 Raw'!A868:AF868))</f>
        <v>0</v>
      </c>
    </row>
    <row r="869" spans="1:33">
      <c r="A869" s="6">
        <v>18</v>
      </c>
      <c r="B869" s="6">
        <v>147</v>
      </c>
      <c r="D869" s="6">
        <v>143</v>
      </c>
      <c r="E869" s="6">
        <v>147</v>
      </c>
      <c r="F869" s="6" t="s">
        <v>4424</v>
      </c>
      <c r="G869" s="6" t="s">
        <v>189</v>
      </c>
      <c r="H869" s="6" t="s">
        <v>2944</v>
      </c>
      <c r="I869" s="6" t="s">
        <v>20</v>
      </c>
      <c r="J869" s="6" t="s">
        <v>19</v>
      </c>
      <c r="K869" s="6" t="s">
        <v>2161</v>
      </c>
      <c r="L869" s="6">
        <v>1894</v>
      </c>
      <c r="M869" s="6">
        <v>5</v>
      </c>
      <c r="N869" s="6" t="s">
        <v>2939</v>
      </c>
      <c r="R869" s="6" t="s">
        <v>3952</v>
      </c>
      <c r="S869" s="6" t="s">
        <v>3958</v>
      </c>
      <c r="T869" s="6" t="s">
        <v>4012</v>
      </c>
      <c r="AB869" s="6" t="s">
        <v>1395</v>
      </c>
      <c r="AG869" cm="1">
        <f t="array" ref="AG869">SUMPRODUCT(--(INDEX('1900 Bastrop 0001 Clean'!A:AF, MATCH(A869 &amp; "|" &amp; B869, '1900 Bastrop 0001 Clean'!A:A &amp; "|" &amp; '1900 Bastrop 0001 Clean'!B:B, 0), 0) &lt;&gt; '1900 Bastrop 0001 Raw'!A869:AF869))</f>
        <v>0</v>
      </c>
    </row>
    <row r="870" spans="1:33">
      <c r="A870" s="6">
        <v>19</v>
      </c>
      <c r="B870" s="6">
        <v>147</v>
      </c>
      <c r="D870" s="6">
        <v>143</v>
      </c>
      <c r="E870" s="6">
        <v>147</v>
      </c>
      <c r="F870" s="6" t="s">
        <v>4424</v>
      </c>
      <c r="G870" s="6" t="s">
        <v>100</v>
      </c>
      <c r="H870" s="6" t="s">
        <v>2944</v>
      </c>
      <c r="I870" s="6" t="s">
        <v>20</v>
      </c>
      <c r="J870" s="6" t="s">
        <v>19</v>
      </c>
      <c r="K870" s="6" t="s">
        <v>2245</v>
      </c>
      <c r="L870" s="6">
        <v>1895</v>
      </c>
      <c r="M870" s="6">
        <v>4</v>
      </c>
      <c r="N870" s="6" t="s">
        <v>2939</v>
      </c>
      <c r="R870" s="6" t="s">
        <v>3952</v>
      </c>
      <c r="S870" s="6" t="s">
        <v>3958</v>
      </c>
      <c r="T870" s="6" t="s">
        <v>4012</v>
      </c>
      <c r="AG870" cm="1">
        <f t="array" ref="AG870">SUMPRODUCT(--(INDEX('1900 Bastrop 0001 Clean'!A:AF, MATCH(A870 &amp; "|" &amp; B870, '1900 Bastrop 0001 Clean'!A:A &amp; "|" &amp; '1900 Bastrop 0001 Clean'!B:B, 0), 0) &lt;&gt; '1900 Bastrop 0001 Raw'!A870:AF870))</f>
        <v>0</v>
      </c>
    </row>
    <row r="871" spans="1:33">
      <c r="A871" s="6">
        <v>20</v>
      </c>
      <c r="B871" s="6">
        <v>147</v>
      </c>
      <c r="D871" s="6">
        <v>143</v>
      </c>
      <c r="E871" s="6">
        <v>147</v>
      </c>
      <c r="F871" s="6" t="s">
        <v>4424</v>
      </c>
      <c r="G871" s="6" t="s">
        <v>4425</v>
      </c>
      <c r="H871" s="6" t="s">
        <v>2938</v>
      </c>
      <c r="I871" s="6" t="s">
        <v>20</v>
      </c>
      <c r="J871" s="6" t="s">
        <v>24</v>
      </c>
      <c r="K871" s="6" t="s">
        <v>2128</v>
      </c>
      <c r="L871" s="6">
        <v>1898</v>
      </c>
      <c r="M871" s="6">
        <v>2</v>
      </c>
      <c r="N871" s="6" t="s">
        <v>2939</v>
      </c>
      <c r="R871" s="6" t="s">
        <v>3952</v>
      </c>
      <c r="S871" s="6" t="s">
        <v>3958</v>
      </c>
      <c r="T871" s="6" t="s">
        <v>4012</v>
      </c>
      <c r="AG871" cm="1">
        <f t="array" ref="AG871">SUMPRODUCT(--(INDEX('1900 Bastrop 0001 Clean'!A:AF, MATCH(A871 &amp; "|" &amp; B871, '1900 Bastrop 0001 Clean'!A:A &amp; "|" &amp; '1900 Bastrop 0001 Clean'!B:B, 0), 0) &lt;&gt; '1900 Bastrop 0001 Raw'!A871:AF871))</f>
        <v>0</v>
      </c>
    </row>
    <row r="872" spans="1:33">
      <c r="A872" s="6">
        <v>21</v>
      </c>
      <c r="B872" s="6">
        <v>147</v>
      </c>
      <c r="D872" s="6">
        <v>143</v>
      </c>
      <c r="E872" s="6">
        <v>147</v>
      </c>
      <c r="F872" s="6" t="s">
        <v>4426</v>
      </c>
      <c r="G872" s="6" t="s">
        <v>3115</v>
      </c>
      <c r="H872" s="6" t="s">
        <v>2953</v>
      </c>
      <c r="I872" s="6" t="s">
        <v>20</v>
      </c>
      <c r="J872" s="6" t="s">
        <v>24</v>
      </c>
      <c r="K872" s="6" t="s">
        <v>2190</v>
      </c>
      <c r="L872" s="6">
        <v>1884</v>
      </c>
      <c r="M872" s="6">
        <v>15</v>
      </c>
      <c r="N872" s="6" t="s">
        <v>2939</v>
      </c>
      <c r="R872" s="6" t="s">
        <v>3952</v>
      </c>
      <c r="S872" s="6" t="s">
        <v>4059</v>
      </c>
      <c r="T872" s="6" t="s">
        <v>4282</v>
      </c>
      <c r="Z872" s="6">
        <v>0</v>
      </c>
      <c r="AA872" s="6" t="s">
        <v>1395</v>
      </c>
      <c r="AB872" s="6" t="s">
        <v>1395</v>
      </c>
      <c r="AC872" s="6" t="s">
        <v>1395</v>
      </c>
      <c r="AG872" cm="1">
        <f t="array" ref="AG872">SUMPRODUCT(--(INDEX('1900 Bastrop 0001 Clean'!A:AF, MATCH(A872 &amp; "|" &amp; B872, '1900 Bastrop 0001 Clean'!A:A &amp; "|" &amp; '1900 Bastrop 0001 Clean'!B:B, 0), 0) &lt;&gt; '1900 Bastrop 0001 Raw'!A872:AF872))</f>
        <v>0</v>
      </c>
    </row>
    <row r="873" spans="1:33">
      <c r="A873" s="6">
        <v>22</v>
      </c>
      <c r="B873" s="6">
        <v>147</v>
      </c>
      <c r="D873" s="6">
        <v>143</v>
      </c>
      <c r="E873" s="6">
        <v>147</v>
      </c>
      <c r="F873" s="6" t="s">
        <v>4185</v>
      </c>
      <c r="G873" s="6" t="s">
        <v>100</v>
      </c>
      <c r="H873" s="6" t="s">
        <v>2953</v>
      </c>
      <c r="I873" s="6" t="s">
        <v>20</v>
      </c>
      <c r="J873" s="6" t="s">
        <v>19</v>
      </c>
      <c r="K873" s="6" t="s">
        <v>2230</v>
      </c>
      <c r="L873" s="6">
        <v>1873</v>
      </c>
      <c r="M873" s="6">
        <v>26</v>
      </c>
      <c r="N873" s="6" t="s">
        <v>2939</v>
      </c>
      <c r="R873" s="6" t="s">
        <v>3952</v>
      </c>
      <c r="S873" s="6" t="s">
        <v>3958</v>
      </c>
      <c r="T873" s="6" t="s">
        <v>3958</v>
      </c>
      <c r="X873" s="6" t="s">
        <v>4315</v>
      </c>
      <c r="Y873" s="6">
        <v>0</v>
      </c>
      <c r="AA873" s="6" t="s">
        <v>1395</v>
      </c>
      <c r="AB873" s="6" t="s">
        <v>1395</v>
      </c>
      <c r="AC873" s="6" t="s">
        <v>1395</v>
      </c>
      <c r="AG873" cm="1">
        <f t="array" ref="AG873">SUMPRODUCT(--(INDEX('1900 Bastrop 0001 Clean'!A:AF, MATCH(A873 &amp; "|" &amp; B873, '1900 Bastrop 0001 Clean'!A:A &amp; "|" &amp; '1900 Bastrop 0001 Clean'!B:B, 0), 0) &lt;&gt; '1900 Bastrop 0001 Raw'!A873:AF873))</f>
        <v>0</v>
      </c>
    </row>
    <row r="874" spans="1:33">
      <c r="A874" s="6">
        <v>23</v>
      </c>
      <c r="B874" s="6">
        <v>147</v>
      </c>
      <c r="D874" s="6">
        <v>143</v>
      </c>
      <c r="E874" s="6">
        <v>147</v>
      </c>
      <c r="F874" s="6" t="s">
        <v>4427</v>
      </c>
      <c r="G874" s="6" t="s">
        <v>4428</v>
      </c>
      <c r="H874" s="6" t="s">
        <v>2953</v>
      </c>
      <c r="I874" s="6" t="s">
        <v>20</v>
      </c>
      <c r="J874" s="6" t="s">
        <v>19</v>
      </c>
      <c r="K874" s="6" t="s">
        <v>2230</v>
      </c>
      <c r="L874" s="6">
        <v>1876</v>
      </c>
      <c r="M874" s="6">
        <v>23</v>
      </c>
      <c r="N874" s="6" t="s">
        <v>2939</v>
      </c>
      <c r="R874" s="6" t="s">
        <v>4012</v>
      </c>
      <c r="S874" s="6" t="s">
        <v>4034</v>
      </c>
      <c r="T874" s="6" t="s">
        <v>4034</v>
      </c>
      <c r="X874" s="6" t="s">
        <v>4315</v>
      </c>
      <c r="Y874" s="6">
        <v>0</v>
      </c>
      <c r="AA874" s="6" t="s">
        <v>1395</v>
      </c>
      <c r="AB874" s="6" t="s">
        <v>1395</v>
      </c>
      <c r="AC874" s="6" t="s">
        <v>1395</v>
      </c>
      <c r="AG874" cm="1">
        <f t="array" ref="AG874">SUMPRODUCT(--(INDEX('1900 Bastrop 0001 Clean'!A:AF, MATCH(A874 &amp; "|" &amp; B874, '1900 Bastrop 0001 Clean'!A:A &amp; "|" &amp; '1900 Bastrop 0001 Clean'!B:B, 0), 0) &lt;&gt; '1900 Bastrop 0001 Raw'!A874:AF874))</f>
        <v>0</v>
      </c>
    </row>
    <row r="875" spans="1:33">
      <c r="A875" s="6">
        <v>24</v>
      </c>
      <c r="B875" s="6">
        <v>147</v>
      </c>
      <c r="D875" s="6">
        <v>143</v>
      </c>
      <c r="E875" s="6">
        <v>147</v>
      </c>
      <c r="F875" s="6" t="s">
        <v>4429</v>
      </c>
      <c r="G875" s="6" t="s">
        <v>75</v>
      </c>
      <c r="H875" s="6" t="s">
        <v>2953</v>
      </c>
      <c r="I875" s="6" t="s">
        <v>20</v>
      </c>
      <c r="J875" s="6" t="s">
        <v>19</v>
      </c>
      <c r="K875" s="6" t="s">
        <v>2143</v>
      </c>
      <c r="L875" s="6">
        <v>1874</v>
      </c>
      <c r="M875" s="6">
        <v>25</v>
      </c>
      <c r="N875" s="6" t="s">
        <v>2933</v>
      </c>
      <c r="O875" s="6">
        <v>5</v>
      </c>
      <c r="R875" s="6" t="s">
        <v>3952</v>
      </c>
      <c r="S875" s="6" t="s">
        <v>3959</v>
      </c>
      <c r="T875" s="6" t="s">
        <v>4012</v>
      </c>
      <c r="X875" s="6" t="s">
        <v>4315</v>
      </c>
      <c r="Y875" s="6">
        <v>0</v>
      </c>
      <c r="AA875" s="6" t="s">
        <v>1395</v>
      </c>
      <c r="AB875" s="6" t="s">
        <v>1395</v>
      </c>
      <c r="AC875" s="6" t="s">
        <v>1395</v>
      </c>
      <c r="AG875" cm="1">
        <f t="array" ref="AG875">SUMPRODUCT(--(INDEX('1900 Bastrop 0001 Clean'!A:AF, MATCH(A875 &amp; "|" &amp; B875, '1900 Bastrop 0001 Clean'!A:A &amp; "|" &amp; '1900 Bastrop 0001 Clean'!B:B, 0), 0) &lt;&gt; '1900 Bastrop 0001 Raw'!A875:AF875))</f>
        <v>0</v>
      </c>
    </row>
    <row r="876" spans="1:33">
      <c r="A876" s="6">
        <v>25</v>
      </c>
      <c r="B876" s="6">
        <v>147</v>
      </c>
      <c r="D876" s="6">
        <v>143</v>
      </c>
      <c r="E876" s="6">
        <v>147</v>
      </c>
      <c r="F876" s="6" t="s">
        <v>4429</v>
      </c>
      <c r="G876" s="6" t="s">
        <v>4430</v>
      </c>
      <c r="H876" s="6" t="s">
        <v>2936</v>
      </c>
      <c r="I876" s="6" t="s">
        <v>20</v>
      </c>
      <c r="J876" s="6" t="s">
        <v>24</v>
      </c>
      <c r="K876" s="6" t="s">
        <v>2128</v>
      </c>
      <c r="L876" s="6">
        <v>1876</v>
      </c>
      <c r="M876" s="6">
        <v>24</v>
      </c>
      <c r="N876" s="6" t="s">
        <v>2933</v>
      </c>
      <c r="O876" s="6">
        <v>5</v>
      </c>
      <c r="P876" s="6">
        <v>3</v>
      </c>
      <c r="Q876" s="6">
        <v>2</v>
      </c>
      <c r="R876" s="6" t="s">
        <v>4132</v>
      </c>
      <c r="S876" s="6" t="s">
        <v>373</v>
      </c>
      <c r="T876" s="6" t="s">
        <v>373</v>
      </c>
      <c r="X876" s="6" t="s">
        <v>1963</v>
      </c>
      <c r="AA876" s="6" t="s">
        <v>1395</v>
      </c>
      <c r="AB876" s="6" t="s">
        <v>1395</v>
      </c>
      <c r="AC876" s="6" t="s">
        <v>1395</v>
      </c>
      <c r="AG876" cm="1">
        <f t="array" ref="AG876">SUMPRODUCT(--(INDEX('1900 Bastrop 0001 Clean'!A:AF, MATCH(A876 &amp; "|" &amp; B876, '1900 Bastrop 0001 Clean'!A:A &amp; "|" &amp; '1900 Bastrop 0001 Clean'!B:B, 0), 0) &lt;&gt; '1900 Bastrop 0001 Raw'!A876:AF876))</f>
        <v>0</v>
      </c>
    </row>
    <row r="877" spans="1:33">
      <c r="A877" s="6">
        <v>26</v>
      </c>
      <c r="B877" s="6">
        <v>147</v>
      </c>
      <c r="D877" s="6">
        <v>143</v>
      </c>
      <c r="E877" s="6">
        <v>147</v>
      </c>
      <c r="F877" s="6" t="s">
        <v>4429</v>
      </c>
      <c r="G877" s="6" t="s">
        <v>4431</v>
      </c>
      <c r="H877" s="6" t="s">
        <v>2944</v>
      </c>
      <c r="I877" s="6" t="s">
        <v>20</v>
      </c>
      <c r="J877" s="6" t="s">
        <v>19</v>
      </c>
      <c r="K877" s="6" t="s">
        <v>2206</v>
      </c>
      <c r="L877" s="6">
        <v>1896</v>
      </c>
      <c r="M877" s="6">
        <v>4</v>
      </c>
      <c r="N877" s="6" t="s">
        <v>2939</v>
      </c>
      <c r="R877" s="6" t="s">
        <v>3952</v>
      </c>
      <c r="S877" s="6" t="s">
        <v>3952</v>
      </c>
      <c r="T877" s="6" t="s">
        <v>4132</v>
      </c>
      <c r="AA877" s="6" t="s">
        <v>1395</v>
      </c>
      <c r="AB877" s="6" t="s">
        <v>1395</v>
      </c>
      <c r="AC877" s="6" t="s">
        <v>1395</v>
      </c>
      <c r="AG877" cm="1">
        <f t="array" ref="AG877">SUMPRODUCT(--(INDEX('1900 Bastrop 0001 Clean'!A:AF, MATCH(A877 &amp; "|" &amp; B877, '1900 Bastrop 0001 Clean'!A:A &amp; "|" &amp; '1900 Bastrop 0001 Clean'!B:B, 0), 0) &lt;&gt; '1900 Bastrop 0001 Raw'!A877:AF877))</f>
        <v>0</v>
      </c>
    </row>
    <row r="878" spans="1:33">
      <c r="A878" s="6">
        <v>27</v>
      </c>
      <c r="B878" s="6">
        <v>147</v>
      </c>
      <c r="D878" s="6">
        <v>143</v>
      </c>
      <c r="E878" s="6">
        <v>147</v>
      </c>
      <c r="F878" s="6" t="s">
        <v>4429</v>
      </c>
      <c r="G878" s="6" t="s">
        <v>100</v>
      </c>
      <c r="H878" s="6" t="s">
        <v>2944</v>
      </c>
      <c r="I878" s="6" t="s">
        <v>20</v>
      </c>
      <c r="J878" s="6" t="s">
        <v>19</v>
      </c>
      <c r="K878" s="6" t="s">
        <v>2526</v>
      </c>
      <c r="L878" s="6">
        <v>1898</v>
      </c>
      <c r="M878" s="6">
        <v>1</v>
      </c>
      <c r="N878" s="6" t="s">
        <v>2939</v>
      </c>
      <c r="R878" s="6" t="s">
        <v>3952</v>
      </c>
      <c r="S878" s="6" t="s">
        <v>3952</v>
      </c>
      <c r="T878" s="6" t="s">
        <v>4132</v>
      </c>
      <c r="AG878" cm="1">
        <f t="array" ref="AG878">SUMPRODUCT(--(INDEX('1900 Bastrop 0001 Clean'!A:AF, MATCH(A878 &amp; "|" &amp; B878, '1900 Bastrop 0001 Clean'!A:A &amp; "|" &amp; '1900 Bastrop 0001 Clean'!B:B, 0), 0) &lt;&gt; '1900 Bastrop 0001 Raw'!A878:AF878))</f>
        <v>0</v>
      </c>
    </row>
    <row r="879" spans="1:33">
      <c r="A879" s="6">
        <v>28</v>
      </c>
      <c r="B879" s="6">
        <v>147</v>
      </c>
      <c r="D879" s="6">
        <v>143</v>
      </c>
      <c r="E879" s="6">
        <v>147</v>
      </c>
      <c r="F879" s="6" t="s">
        <v>4432</v>
      </c>
      <c r="G879" s="6" t="s">
        <v>88</v>
      </c>
      <c r="H879" s="6" t="s">
        <v>2953</v>
      </c>
      <c r="I879" s="6" t="s">
        <v>20</v>
      </c>
      <c r="J879" s="6" t="s">
        <v>19</v>
      </c>
      <c r="K879" s="6" t="s">
        <v>2173</v>
      </c>
      <c r="L879" s="6">
        <v>1873</v>
      </c>
      <c r="M879" s="6">
        <v>26</v>
      </c>
      <c r="N879" s="6" t="s">
        <v>2939</v>
      </c>
      <c r="R879" s="6" t="s">
        <v>3952</v>
      </c>
      <c r="S879" s="6" t="s">
        <v>3955</v>
      </c>
      <c r="T879" s="6" t="s">
        <v>3952</v>
      </c>
      <c r="X879" s="6" t="s">
        <v>4433</v>
      </c>
      <c r="Y879" s="6">
        <v>0</v>
      </c>
      <c r="AA879" s="6" t="s">
        <v>1395</v>
      </c>
      <c r="AB879" s="6" t="s">
        <v>1395</v>
      </c>
      <c r="AC879" s="6" t="s">
        <v>1395</v>
      </c>
      <c r="AG879" cm="1">
        <f t="array" ref="AG879">SUMPRODUCT(--(INDEX('1900 Bastrop 0001 Clean'!A:AF, MATCH(A879 &amp; "|" &amp; B879, '1900 Bastrop 0001 Clean'!A:A &amp; "|" &amp; '1900 Bastrop 0001 Clean'!B:B, 0), 0) &lt;&gt; '1900 Bastrop 0001 Raw'!A879:AF879))</f>
        <v>0</v>
      </c>
    </row>
    <row r="880" spans="1:33">
      <c r="A880" s="6">
        <v>29</v>
      </c>
      <c r="B880" s="6">
        <v>147</v>
      </c>
      <c r="D880" s="6">
        <v>143</v>
      </c>
      <c r="E880" s="6">
        <v>147</v>
      </c>
      <c r="F880" s="6" t="s">
        <v>4434</v>
      </c>
      <c r="G880" s="6" t="s">
        <v>95</v>
      </c>
      <c r="H880" s="6" t="s">
        <v>2953</v>
      </c>
      <c r="I880" s="6" t="s">
        <v>20</v>
      </c>
      <c r="J880" s="6" t="s">
        <v>19</v>
      </c>
      <c r="K880" s="6" t="s">
        <v>1971</v>
      </c>
      <c r="L880" s="6">
        <v>1846</v>
      </c>
      <c r="M880" s="6">
        <v>54</v>
      </c>
      <c r="N880" s="6" t="s">
        <v>2939</v>
      </c>
      <c r="R880" s="6" t="s">
        <v>116</v>
      </c>
      <c r="S880" s="6" t="s">
        <v>116</v>
      </c>
      <c r="T880" s="6" t="s">
        <v>116</v>
      </c>
      <c r="U880" s="6">
        <v>1872</v>
      </c>
      <c r="W880" s="6" t="s">
        <v>3975</v>
      </c>
      <c r="X880" s="6" t="s">
        <v>4315</v>
      </c>
      <c r="Y880" s="6">
        <v>3</v>
      </c>
      <c r="AA880" s="6" t="s">
        <v>1395</v>
      </c>
      <c r="AB880" s="6" t="s">
        <v>1395</v>
      </c>
      <c r="AC880" s="6" t="s">
        <v>1395</v>
      </c>
      <c r="AG880" cm="1">
        <f t="array" ref="AG880">SUMPRODUCT(--(INDEX('1900 Bastrop 0001 Clean'!A:AF, MATCH(A880 &amp; "|" &amp; B880, '1900 Bastrop 0001 Clean'!A:A &amp; "|" &amp; '1900 Bastrop 0001 Clean'!B:B, 0), 0) &lt;&gt; '1900 Bastrop 0001 Raw'!A880:AF880))</f>
        <v>0</v>
      </c>
    </row>
    <row r="881" spans="1:33">
      <c r="A881" s="6">
        <v>30</v>
      </c>
      <c r="B881" s="6">
        <v>148</v>
      </c>
      <c r="D881" s="6">
        <v>143</v>
      </c>
      <c r="E881" s="6">
        <v>147</v>
      </c>
      <c r="F881" s="6" t="s">
        <v>4435</v>
      </c>
      <c r="G881" s="6" t="s">
        <v>495</v>
      </c>
      <c r="H881" s="6" t="s">
        <v>3949</v>
      </c>
      <c r="I881" s="6" t="s">
        <v>20</v>
      </c>
      <c r="J881" s="6" t="s">
        <v>19</v>
      </c>
      <c r="K881" s="6" t="s">
        <v>2354</v>
      </c>
      <c r="L881" s="6">
        <v>1840</v>
      </c>
      <c r="M881" s="6">
        <v>60</v>
      </c>
      <c r="N881" s="6" t="s">
        <v>2933</v>
      </c>
      <c r="O881" s="6">
        <v>25</v>
      </c>
      <c r="R881" s="6" t="s">
        <v>373</v>
      </c>
      <c r="S881" s="6" t="s">
        <v>373</v>
      </c>
      <c r="T881" s="6" t="s">
        <v>373</v>
      </c>
      <c r="U881" s="6">
        <v>1870</v>
      </c>
      <c r="W881" s="6" t="s">
        <v>3950</v>
      </c>
      <c r="X881" s="6" t="s">
        <v>32</v>
      </c>
      <c r="Y881" s="6">
        <v>0</v>
      </c>
      <c r="AA881" s="6" t="s">
        <v>1395</v>
      </c>
      <c r="AB881" s="6" t="s">
        <v>1395</v>
      </c>
      <c r="AC881" s="6" t="s">
        <v>1395</v>
      </c>
      <c r="AD881" s="6" t="s">
        <v>3951</v>
      </c>
      <c r="AE881" s="6" t="s">
        <v>261</v>
      </c>
      <c r="AF881" s="6" t="s">
        <v>261</v>
      </c>
      <c r="AG881" cm="1">
        <f t="array" ref="AG881">SUMPRODUCT(--(INDEX('1900 Bastrop 0001 Clean'!A:AF, MATCH(A881 &amp; "|" &amp; B881, '1900 Bastrop 0001 Clean'!A:A &amp; "|" &amp; '1900 Bastrop 0001 Clean'!B:B, 0), 0) &lt;&gt; '1900 Bastrop 0001 Raw'!A881:AF881))</f>
        <v>0</v>
      </c>
    </row>
    <row r="882" spans="1:33">
      <c r="A882" s="6">
        <v>31</v>
      </c>
      <c r="B882" s="6">
        <v>148</v>
      </c>
      <c r="D882" s="6">
        <v>143</v>
      </c>
      <c r="E882" s="6">
        <v>147</v>
      </c>
      <c r="F882" s="6" t="s">
        <v>4435</v>
      </c>
      <c r="G882" s="6" t="s">
        <v>4430</v>
      </c>
      <c r="H882" s="6" t="s">
        <v>2936</v>
      </c>
      <c r="I882" s="6" t="s">
        <v>20</v>
      </c>
      <c r="J882" s="6" t="s">
        <v>24</v>
      </c>
      <c r="K882" s="6" t="s">
        <v>2033</v>
      </c>
      <c r="L882" s="6">
        <v>1843</v>
      </c>
      <c r="M882" s="6">
        <v>57</v>
      </c>
      <c r="N882" s="6" t="s">
        <v>2933</v>
      </c>
      <c r="O882" s="6">
        <v>25</v>
      </c>
      <c r="R882" s="6" t="s">
        <v>373</v>
      </c>
      <c r="S882" s="6" t="s">
        <v>373</v>
      </c>
      <c r="T882" s="6" t="s">
        <v>373</v>
      </c>
      <c r="AA882" s="6" t="s">
        <v>1395</v>
      </c>
      <c r="AB882" s="6" t="s">
        <v>1395</v>
      </c>
      <c r="AC882" s="6" t="s">
        <v>1395</v>
      </c>
      <c r="AG882" cm="1">
        <f t="array" ref="AG882">SUMPRODUCT(--(INDEX('1900 Bastrop 0001 Clean'!A:AF, MATCH(A882 &amp; "|" &amp; B882, '1900 Bastrop 0001 Clean'!A:A &amp; "|" &amp; '1900 Bastrop 0001 Clean'!B:B, 0), 0) &lt;&gt; '1900 Bastrop 0001 Raw'!A882:AF882))</f>
        <v>0</v>
      </c>
    </row>
    <row r="883" spans="1:33">
      <c r="A883" s="6">
        <v>32</v>
      </c>
      <c r="B883" s="6">
        <v>148</v>
      </c>
      <c r="D883" s="6">
        <v>143</v>
      </c>
      <c r="E883" s="6">
        <v>147</v>
      </c>
      <c r="F883" s="6" t="s">
        <v>4435</v>
      </c>
      <c r="G883" s="6" t="s">
        <v>3123</v>
      </c>
      <c r="H883" s="6" t="s">
        <v>2938</v>
      </c>
      <c r="I883" s="6" t="s">
        <v>20</v>
      </c>
      <c r="J883" s="6" t="s">
        <v>24</v>
      </c>
      <c r="K883" s="6" t="s">
        <v>2173</v>
      </c>
      <c r="L883" s="6">
        <v>1883</v>
      </c>
      <c r="M883" s="6">
        <v>16</v>
      </c>
      <c r="N883" s="6" t="s">
        <v>2939</v>
      </c>
      <c r="R883" s="6" t="s">
        <v>3952</v>
      </c>
      <c r="S883" s="6" t="s">
        <v>373</v>
      </c>
      <c r="T883" s="6" t="s">
        <v>373</v>
      </c>
      <c r="Z883" s="6">
        <v>0</v>
      </c>
      <c r="AA883" s="6" t="s">
        <v>1395</v>
      </c>
      <c r="AB883" s="6" t="s">
        <v>1395</v>
      </c>
      <c r="AC883" s="6" t="s">
        <v>1395</v>
      </c>
      <c r="AG883" cm="1">
        <f t="array" ref="AG883">SUMPRODUCT(--(INDEX('1900 Bastrop 0001 Clean'!A:AF, MATCH(A883 &amp; "|" &amp; B883, '1900 Bastrop 0001 Clean'!A:A &amp; "|" &amp; '1900 Bastrop 0001 Clean'!B:B, 0), 0) &lt;&gt; '1900 Bastrop 0001 Raw'!A883:AF883))</f>
        <v>0</v>
      </c>
    </row>
    <row r="884" spans="1:33">
      <c r="A884" s="6">
        <v>33</v>
      </c>
      <c r="B884" s="6">
        <v>148</v>
      </c>
      <c r="D884" s="6">
        <v>143</v>
      </c>
      <c r="E884" s="6">
        <v>147</v>
      </c>
      <c r="F884" s="6" t="s">
        <v>4435</v>
      </c>
      <c r="G884" s="6" t="s">
        <v>75</v>
      </c>
      <c r="H884" s="6" t="s">
        <v>2944</v>
      </c>
      <c r="I884" s="6" t="s">
        <v>20</v>
      </c>
      <c r="J884" s="6" t="s">
        <v>19</v>
      </c>
      <c r="K884" s="6" t="s">
        <v>2190</v>
      </c>
      <c r="L884" s="6">
        <v>1885</v>
      </c>
      <c r="M884" s="6">
        <v>14</v>
      </c>
      <c r="N884" s="6" t="s">
        <v>2939</v>
      </c>
      <c r="R884" s="6" t="s">
        <v>3952</v>
      </c>
      <c r="S884" s="6" t="s">
        <v>373</v>
      </c>
      <c r="T884" s="6" t="s">
        <v>373</v>
      </c>
      <c r="X884" s="6" t="s">
        <v>1998</v>
      </c>
      <c r="Y884" s="6">
        <v>0</v>
      </c>
      <c r="Z884" s="6">
        <v>0</v>
      </c>
      <c r="AA884" s="6" t="s">
        <v>1395</v>
      </c>
      <c r="AB884" s="6" t="s">
        <v>1395</v>
      </c>
      <c r="AC884" s="6" t="s">
        <v>1395</v>
      </c>
      <c r="AG884" cm="1">
        <f t="array" ref="AG884">SUMPRODUCT(--(INDEX('1900 Bastrop 0001 Clean'!A:AF, MATCH(A884 &amp; "|" &amp; B884, '1900 Bastrop 0001 Clean'!A:A &amp; "|" &amp; '1900 Bastrop 0001 Clean'!B:B, 0), 0) &lt;&gt; '1900 Bastrop 0001 Raw'!A884:AF884))</f>
        <v>0</v>
      </c>
    </row>
    <row r="885" spans="1:33">
      <c r="A885" s="6">
        <v>34</v>
      </c>
      <c r="B885" s="6">
        <v>149</v>
      </c>
      <c r="D885" s="6">
        <v>148</v>
      </c>
      <c r="E885" s="6">
        <v>149</v>
      </c>
      <c r="F885" s="6" t="s">
        <v>4436</v>
      </c>
      <c r="G885" s="6" t="s">
        <v>95</v>
      </c>
      <c r="H885" s="6" t="s">
        <v>3949</v>
      </c>
      <c r="I885" s="6" t="s">
        <v>20</v>
      </c>
      <c r="J885" s="6" t="s">
        <v>19</v>
      </c>
      <c r="K885" s="6" t="s">
        <v>1971</v>
      </c>
      <c r="L885" s="6">
        <v>1868</v>
      </c>
      <c r="M885" s="6">
        <v>32</v>
      </c>
      <c r="N885" s="6" t="s">
        <v>2933</v>
      </c>
      <c r="O885" s="6">
        <v>2</v>
      </c>
      <c r="R885" s="6" t="s">
        <v>4437</v>
      </c>
      <c r="S885" s="6" t="s">
        <v>4437</v>
      </c>
      <c r="T885" s="6" t="s">
        <v>4437</v>
      </c>
      <c r="U885" s="6">
        <v>1891</v>
      </c>
      <c r="W885" s="6" t="s">
        <v>3975</v>
      </c>
      <c r="X885" s="6" t="s">
        <v>4438</v>
      </c>
      <c r="Y885" s="6">
        <v>0</v>
      </c>
      <c r="AA885" s="6" t="s">
        <v>1395</v>
      </c>
      <c r="AB885" s="6" t="s">
        <v>1395</v>
      </c>
      <c r="AC885" s="6" t="s">
        <v>1395</v>
      </c>
      <c r="AD885" s="6" t="s">
        <v>3956</v>
      </c>
      <c r="AF885" s="6" t="s">
        <v>51</v>
      </c>
      <c r="AG885" cm="1">
        <f t="array" ref="AG885">SUMPRODUCT(--(INDEX('1900 Bastrop 0001 Clean'!A:AF, MATCH(A885 &amp; "|" &amp; B885, '1900 Bastrop 0001 Clean'!A:A &amp; "|" &amp; '1900 Bastrop 0001 Clean'!B:B, 0), 0) &lt;&gt; '1900 Bastrop 0001 Raw'!A885:AF885))</f>
        <v>0</v>
      </c>
    </row>
    <row r="886" spans="1:33">
      <c r="A886" s="6">
        <v>35</v>
      </c>
      <c r="B886" s="6">
        <v>149</v>
      </c>
      <c r="D886" s="6">
        <v>148</v>
      </c>
      <c r="E886" s="6">
        <v>149</v>
      </c>
      <c r="F886" s="6" t="s">
        <v>4436</v>
      </c>
      <c r="G886" s="6" t="s">
        <v>4430</v>
      </c>
      <c r="H886" s="6" t="s">
        <v>2936</v>
      </c>
      <c r="I886" s="6" t="s">
        <v>20</v>
      </c>
      <c r="J886" s="6" t="s">
        <v>24</v>
      </c>
      <c r="K886" s="6" t="s">
        <v>2245</v>
      </c>
      <c r="L886" s="6">
        <v>1880</v>
      </c>
      <c r="M886" s="6">
        <v>19</v>
      </c>
      <c r="N886" s="6" t="s">
        <v>2933</v>
      </c>
      <c r="O886" s="6">
        <v>2</v>
      </c>
      <c r="P886" s="6">
        <v>1</v>
      </c>
      <c r="Q886" s="6">
        <v>1</v>
      </c>
      <c r="R886" s="6" t="s">
        <v>3952</v>
      </c>
      <c r="S886" s="6" t="s">
        <v>373</v>
      </c>
      <c r="T886" s="6" t="s">
        <v>373</v>
      </c>
      <c r="AA886" s="6" t="s">
        <v>1395</v>
      </c>
      <c r="AB886" s="6" t="s">
        <v>1395</v>
      </c>
      <c r="AC886" s="6" t="s">
        <v>1395</v>
      </c>
      <c r="AG886" cm="1">
        <f t="array" ref="AG886">SUMPRODUCT(--(INDEX('1900 Bastrop 0001 Clean'!A:AF, MATCH(A886 &amp; "|" &amp; B886, '1900 Bastrop 0001 Clean'!A:A &amp; "|" &amp; '1900 Bastrop 0001 Clean'!B:B, 0), 0) &lt;&gt; '1900 Bastrop 0001 Raw'!A886:AF886))</f>
        <v>0</v>
      </c>
    </row>
    <row r="887" spans="1:33">
      <c r="A887" s="6">
        <v>36</v>
      </c>
      <c r="B887" s="6">
        <v>149</v>
      </c>
      <c r="D887" s="6">
        <v>148</v>
      </c>
      <c r="E887" s="6">
        <v>149</v>
      </c>
      <c r="F887" s="6" t="s">
        <v>4436</v>
      </c>
      <c r="G887" s="6" t="s">
        <v>75</v>
      </c>
      <c r="H887" s="6" t="s">
        <v>2944</v>
      </c>
      <c r="I887" s="6" t="s">
        <v>20</v>
      </c>
      <c r="J887" s="6" t="s">
        <v>19</v>
      </c>
      <c r="K887" s="6" t="s">
        <v>1971</v>
      </c>
      <c r="L887" s="6">
        <v>1891</v>
      </c>
      <c r="M887" s="6">
        <v>10</v>
      </c>
      <c r="N887" s="6" t="s">
        <v>2939</v>
      </c>
      <c r="R887" s="6" t="s">
        <v>4437</v>
      </c>
      <c r="S887" s="6" t="s">
        <v>4437</v>
      </c>
      <c r="T887" s="6" t="s">
        <v>4437</v>
      </c>
      <c r="U887" s="6">
        <v>1891</v>
      </c>
      <c r="X887" s="6" t="s">
        <v>4039</v>
      </c>
      <c r="Z887" s="6">
        <v>4</v>
      </c>
      <c r="AA887" s="6" t="s">
        <v>1395</v>
      </c>
      <c r="AB887" s="6" t="s">
        <v>1395</v>
      </c>
      <c r="AC887" s="6" t="s">
        <v>1395</v>
      </c>
      <c r="AG887" cm="1">
        <f t="array" ref="AG887">SUMPRODUCT(--(INDEX('1900 Bastrop 0001 Clean'!A:AF, MATCH(A887 &amp; "|" &amp; B887, '1900 Bastrop 0001 Clean'!A:A &amp; "|" &amp; '1900 Bastrop 0001 Clean'!B:B, 0), 0) &lt;&gt; '1900 Bastrop 0001 Raw'!A887:AF887))</f>
        <v>0</v>
      </c>
    </row>
    <row r="888" spans="1:33">
      <c r="A888" s="6">
        <v>37</v>
      </c>
      <c r="B888" s="6">
        <v>149</v>
      </c>
      <c r="D888" s="6">
        <v>148</v>
      </c>
      <c r="E888" s="6">
        <v>149</v>
      </c>
      <c r="F888" s="6" t="s">
        <v>4436</v>
      </c>
      <c r="G888" s="6" t="s">
        <v>3688</v>
      </c>
      <c r="H888" s="6" t="s">
        <v>2938</v>
      </c>
      <c r="I888" s="6" t="s">
        <v>20</v>
      </c>
      <c r="J888" s="6" t="s">
        <v>24</v>
      </c>
      <c r="K888" s="6" t="s">
        <v>2190</v>
      </c>
      <c r="L888" s="6">
        <v>1898</v>
      </c>
      <c r="M888" s="6">
        <v>1</v>
      </c>
      <c r="N888" s="6" t="s">
        <v>2939</v>
      </c>
      <c r="R888" s="6" t="s">
        <v>3952</v>
      </c>
      <c r="S888" s="6" t="s">
        <v>4437</v>
      </c>
      <c r="T888" s="6" t="s">
        <v>373</v>
      </c>
      <c r="AG888" cm="1">
        <f t="array" ref="AG888">SUMPRODUCT(--(INDEX('1900 Bastrop 0001 Clean'!A:AF, MATCH(A888 &amp; "|" &amp; B888, '1900 Bastrop 0001 Clean'!A:A &amp; "|" &amp; '1900 Bastrop 0001 Clean'!B:B, 0), 0) &lt;&gt; '1900 Bastrop 0001 Raw'!A888:AF888))</f>
        <v>0</v>
      </c>
    </row>
    <row r="889" spans="1:33">
      <c r="A889" s="6">
        <v>38</v>
      </c>
      <c r="B889" s="6">
        <v>150</v>
      </c>
      <c r="D889" s="6">
        <v>148</v>
      </c>
      <c r="E889" s="6">
        <v>149</v>
      </c>
      <c r="F889" s="6" t="s">
        <v>4439</v>
      </c>
      <c r="G889" s="6" t="s">
        <v>63</v>
      </c>
      <c r="H889" s="6" t="s">
        <v>3949</v>
      </c>
      <c r="I889" s="6" t="s">
        <v>20</v>
      </c>
      <c r="J889" s="6" t="s">
        <v>19</v>
      </c>
      <c r="K889" s="6" t="s">
        <v>2230</v>
      </c>
      <c r="L889" s="6">
        <v>1874</v>
      </c>
      <c r="M889" s="6">
        <v>25</v>
      </c>
      <c r="N889" s="6" t="s">
        <v>2933</v>
      </c>
      <c r="O889" s="6">
        <v>6</v>
      </c>
      <c r="R889" s="6" t="s">
        <v>3952</v>
      </c>
      <c r="S889" s="6" t="s">
        <v>373</v>
      </c>
      <c r="T889" s="6" t="s">
        <v>4034</v>
      </c>
      <c r="X889" s="6" t="s">
        <v>4438</v>
      </c>
      <c r="Y889" s="6">
        <v>0</v>
      </c>
      <c r="AA889" s="6" t="s">
        <v>1395</v>
      </c>
      <c r="AB889" s="6" t="s">
        <v>1395</v>
      </c>
      <c r="AC889" s="6" t="s">
        <v>1395</v>
      </c>
      <c r="AD889" s="6" t="s">
        <v>3956</v>
      </c>
      <c r="AF889" s="6" t="s">
        <v>51</v>
      </c>
      <c r="AG889" cm="1">
        <f t="array" ref="AG889">SUMPRODUCT(--(INDEX('1900 Bastrop 0001 Clean'!A:AF, MATCH(A889 &amp; "|" &amp; B889, '1900 Bastrop 0001 Clean'!A:A &amp; "|" &amp; '1900 Bastrop 0001 Clean'!B:B, 0), 0) &lt;&gt; '1900 Bastrop 0001 Raw'!A889:AF889))</f>
        <v>0</v>
      </c>
    </row>
    <row r="890" spans="1:33">
      <c r="A890" s="6">
        <v>39</v>
      </c>
      <c r="B890" s="6">
        <v>150</v>
      </c>
      <c r="D890" s="6">
        <v>148</v>
      </c>
      <c r="E890" s="6">
        <v>149</v>
      </c>
      <c r="F890" s="6" t="s">
        <v>4439</v>
      </c>
      <c r="G890" s="6" t="s">
        <v>280</v>
      </c>
      <c r="H890" s="6" t="s">
        <v>2936</v>
      </c>
      <c r="I890" s="6" t="s">
        <v>20</v>
      </c>
      <c r="J890" s="6" t="s">
        <v>24</v>
      </c>
      <c r="K890" s="6" t="s">
        <v>2161</v>
      </c>
      <c r="L890" s="6">
        <v>1875</v>
      </c>
      <c r="M890" s="6">
        <v>24</v>
      </c>
      <c r="N890" s="6" t="s">
        <v>2933</v>
      </c>
      <c r="O890" s="6">
        <v>6</v>
      </c>
      <c r="P890" s="6">
        <v>4</v>
      </c>
      <c r="Q890" s="6">
        <v>3</v>
      </c>
      <c r="R890" s="6" t="s">
        <v>3952</v>
      </c>
      <c r="S890" s="6" t="s">
        <v>373</v>
      </c>
      <c r="T890" s="6" t="s">
        <v>373</v>
      </c>
      <c r="AA890" s="6" t="s">
        <v>1395</v>
      </c>
      <c r="AB890" s="6" t="s">
        <v>1395</v>
      </c>
      <c r="AC890" s="6" t="s">
        <v>1395</v>
      </c>
      <c r="AG890" cm="1">
        <f t="array" ref="AG890">SUMPRODUCT(--(INDEX('1900 Bastrop 0001 Clean'!A:AF, MATCH(A890 &amp; "|" &amp; B890, '1900 Bastrop 0001 Clean'!A:A &amp; "|" &amp; '1900 Bastrop 0001 Clean'!B:B, 0), 0) &lt;&gt; '1900 Bastrop 0001 Raw'!A890:AF890))</f>
        <v>0</v>
      </c>
    </row>
    <row r="891" spans="1:33">
      <c r="A891" s="6">
        <v>40</v>
      </c>
      <c r="B891" s="6">
        <v>150</v>
      </c>
      <c r="D891" s="6">
        <v>148</v>
      </c>
      <c r="E891" s="6">
        <v>149</v>
      </c>
      <c r="F891" s="6" t="s">
        <v>4439</v>
      </c>
      <c r="G891" s="6" t="s">
        <v>75</v>
      </c>
      <c r="H891" s="6" t="s">
        <v>2944</v>
      </c>
      <c r="I891" s="6" t="s">
        <v>20</v>
      </c>
      <c r="J891" s="6" t="s">
        <v>19</v>
      </c>
      <c r="K891" s="6" t="s">
        <v>2143</v>
      </c>
      <c r="L891" s="6">
        <v>1895</v>
      </c>
      <c r="M891" s="6">
        <v>4</v>
      </c>
      <c r="N891" s="6" t="s">
        <v>2939</v>
      </c>
      <c r="R891" s="6" t="s">
        <v>3952</v>
      </c>
      <c r="S891" s="6" t="s">
        <v>3952</v>
      </c>
      <c r="T891" s="6" t="s">
        <v>3952</v>
      </c>
      <c r="AB891" s="6" t="s">
        <v>1395</v>
      </c>
      <c r="AG891" cm="1">
        <f t="array" ref="AG891">SUMPRODUCT(--(INDEX('1900 Bastrop 0001 Clean'!A:AF, MATCH(A891 &amp; "|" &amp; B891, '1900 Bastrop 0001 Clean'!A:A &amp; "|" &amp; '1900 Bastrop 0001 Clean'!B:B, 0), 0) &lt;&gt; '1900 Bastrop 0001 Raw'!A891:AF891))</f>
        <v>0</v>
      </c>
    </row>
    <row r="892" spans="1:33">
      <c r="A892" s="6">
        <v>41</v>
      </c>
      <c r="B892" s="6">
        <v>150</v>
      </c>
      <c r="D892" s="6">
        <v>148</v>
      </c>
      <c r="E892" s="6">
        <v>149</v>
      </c>
      <c r="F892" s="6" t="s">
        <v>4439</v>
      </c>
      <c r="G892" s="6" t="s">
        <v>95</v>
      </c>
      <c r="H892" s="6" t="s">
        <v>2944</v>
      </c>
      <c r="I892" s="6" t="s">
        <v>20</v>
      </c>
      <c r="J892" s="6" t="s">
        <v>19</v>
      </c>
      <c r="K892" s="6" t="s">
        <v>2245</v>
      </c>
      <c r="L892" s="6">
        <v>1897</v>
      </c>
      <c r="M892" s="6">
        <v>2</v>
      </c>
      <c r="N892" s="6" t="s">
        <v>2939</v>
      </c>
      <c r="R892" s="6" t="s">
        <v>3952</v>
      </c>
      <c r="S892" s="6" t="s">
        <v>3952</v>
      </c>
      <c r="T892" s="6" t="s">
        <v>3952</v>
      </c>
      <c r="AG892" cm="1">
        <f t="array" ref="AG892">SUMPRODUCT(--(INDEX('1900 Bastrop 0001 Clean'!A:AF, MATCH(A892 &amp; "|" &amp; B892, '1900 Bastrop 0001 Clean'!A:A &amp; "|" &amp; '1900 Bastrop 0001 Clean'!B:B, 0), 0) &lt;&gt; '1900 Bastrop 0001 Raw'!A892:AF892))</f>
        <v>0</v>
      </c>
    </row>
    <row r="893" spans="1:33">
      <c r="A893" s="6">
        <v>42</v>
      </c>
      <c r="B893" s="6">
        <v>150</v>
      </c>
      <c r="D893" s="6">
        <v>148</v>
      </c>
      <c r="E893" s="6">
        <v>149</v>
      </c>
      <c r="F893" s="6" t="s">
        <v>4435</v>
      </c>
      <c r="G893" s="6" t="s">
        <v>95</v>
      </c>
      <c r="H893" s="6" t="s">
        <v>2953</v>
      </c>
      <c r="I893" s="6" t="s">
        <v>20</v>
      </c>
      <c r="J893" s="6" t="s">
        <v>19</v>
      </c>
      <c r="K893" s="6" t="s">
        <v>1971</v>
      </c>
      <c r="L893" s="6">
        <v>1838</v>
      </c>
      <c r="M893" s="6">
        <v>62</v>
      </c>
      <c r="N893" s="6" t="s">
        <v>3066</v>
      </c>
      <c r="R893" s="6" t="s">
        <v>373</v>
      </c>
      <c r="S893" s="6" t="s">
        <v>373</v>
      </c>
      <c r="T893" s="6" t="s">
        <v>373</v>
      </c>
      <c r="X893" s="6" t="s">
        <v>1998</v>
      </c>
      <c r="Y893" s="6">
        <v>0</v>
      </c>
      <c r="AA893" s="6" t="s">
        <v>1395</v>
      </c>
      <c r="AB893" s="6" t="s">
        <v>1395</v>
      </c>
      <c r="AC893" s="6" t="s">
        <v>1395</v>
      </c>
      <c r="AG893" cm="1">
        <f t="array" ref="AG893">SUMPRODUCT(--(INDEX('1900 Bastrop 0001 Clean'!A:AF, MATCH(A893 &amp; "|" &amp; B893, '1900 Bastrop 0001 Clean'!A:A &amp; "|" &amp; '1900 Bastrop 0001 Clean'!B:B, 0), 0) &lt;&gt; '1900 Bastrop 0001 Raw'!A893:AF893))</f>
        <v>0</v>
      </c>
    </row>
    <row r="894" spans="1:33">
      <c r="A894" s="6">
        <v>43</v>
      </c>
      <c r="B894" s="6">
        <v>151</v>
      </c>
      <c r="D894" s="6">
        <v>150</v>
      </c>
      <c r="E894" s="6">
        <v>151</v>
      </c>
      <c r="F894" s="6" t="s">
        <v>4440</v>
      </c>
      <c r="G894" s="6" t="s">
        <v>4441</v>
      </c>
      <c r="H894" s="6" t="s">
        <v>3949</v>
      </c>
      <c r="I894" s="6" t="s">
        <v>20</v>
      </c>
      <c r="J894" s="6" t="s">
        <v>19</v>
      </c>
      <c r="K894" s="6" t="s">
        <v>2354</v>
      </c>
      <c r="L894" s="6">
        <v>1857</v>
      </c>
      <c r="M894" s="6">
        <v>40</v>
      </c>
      <c r="N894" s="6" t="s">
        <v>2933</v>
      </c>
      <c r="O894" s="6">
        <v>5</v>
      </c>
      <c r="R894" s="6" t="s">
        <v>1493</v>
      </c>
      <c r="S894" s="6" t="s">
        <v>1493</v>
      </c>
      <c r="T894" s="6" t="s">
        <v>1493</v>
      </c>
      <c r="U894" s="6">
        <v>1895</v>
      </c>
      <c r="W894" s="6" t="s">
        <v>3975</v>
      </c>
      <c r="X894" s="6" t="s">
        <v>4438</v>
      </c>
      <c r="Y894" s="6">
        <v>4</v>
      </c>
      <c r="AA894" s="6" t="s">
        <v>1395</v>
      </c>
      <c r="AB894" s="6" t="s">
        <v>1395</v>
      </c>
      <c r="AC894" s="6" t="s">
        <v>92</v>
      </c>
      <c r="AD894" s="6" t="s">
        <v>3951</v>
      </c>
      <c r="AF894" s="6" t="s">
        <v>51</v>
      </c>
      <c r="AG894" cm="1">
        <f t="array" ref="AG894">SUMPRODUCT(--(INDEX('1900 Bastrop 0001 Clean'!A:AF, MATCH(A894 &amp; "|" &amp; B894, '1900 Bastrop 0001 Clean'!A:A &amp; "|" &amp; '1900 Bastrop 0001 Clean'!B:B, 0), 0) &lt;&gt; '1900 Bastrop 0001 Raw'!A894:AF894))</f>
        <v>0</v>
      </c>
    </row>
    <row r="895" spans="1:33">
      <c r="A895" s="6">
        <v>44</v>
      </c>
      <c r="B895" s="6">
        <v>151</v>
      </c>
      <c r="D895" s="6">
        <v>150</v>
      </c>
      <c r="E895" s="6">
        <v>151</v>
      </c>
      <c r="F895" s="6" t="s">
        <v>4440</v>
      </c>
      <c r="G895" s="6" t="s">
        <v>4442</v>
      </c>
      <c r="H895" s="6" t="s">
        <v>2936</v>
      </c>
      <c r="I895" s="6" t="s">
        <v>20</v>
      </c>
      <c r="J895" s="6" t="s">
        <v>24</v>
      </c>
      <c r="K895" s="6" t="s">
        <v>1971</v>
      </c>
      <c r="L895" s="6">
        <v>1870</v>
      </c>
      <c r="M895" s="6">
        <v>30</v>
      </c>
      <c r="N895" s="6" t="s">
        <v>2933</v>
      </c>
      <c r="O895" s="6">
        <v>5</v>
      </c>
      <c r="P895" s="6">
        <v>1</v>
      </c>
      <c r="Q895" s="6">
        <v>1</v>
      </c>
      <c r="R895" s="6" t="s">
        <v>1493</v>
      </c>
      <c r="S895" s="6" t="s">
        <v>1493</v>
      </c>
      <c r="T895" s="6" t="s">
        <v>1493</v>
      </c>
      <c r="U895" s="6">
        <v>1895</v>
      </c>
      <c r="AA895" s="6" t="s">
        <v>92</v>
      </c>
      <c r="AB895" s="6" t="s">
        <v>92</v>
      </c>
      <c r="AC895" s="6" t="s">
        <v>92</v>
      </c>
      <c r="AG895" cm="1">
        <f t="array" ref="AG895">SUMPRODUCT(--(INDEX('1900 Bastrop 0001 Clean'!A:AF, MATCH(A895 &amp; "|" &amp; B895, '1900 Bastrop 0001 Clean'!A:A &amp; "|" &amp; '1900 Bastrop 0001 Clean'!B:B, 0), 0) &lt;&gt; '1900 Bastrop 0001 Raw'!A895:AF895))</f>
        <v>0</v>
      </c>
    </row>
    <row r="896" spans="1:33">
      <c r="A896" s="6">
        <v>45</v>
      </c>
      <c r="B896" s="6">
        <v>151</v>
      </c>
      <c r="D896" s="6">
        <v>150</v>
      </c>
      <c r="E896" s="6">
        <v>151</v>
      </c>
      <c r="F896" s="6" t="s">
        <v>4440</v>
      </c>
      <c r="G896" s="6" t="s">
        <v>668</v>
      </c>
      <c r="H896" s="6" t="s">
        <v>2944</v>
      </c>
      <c r="I896" s="6" t="s">
        <v>20</v>
      </c>
      <c r="J896" s="6" t="s">
        <v>19</v>
      </c>
      <c r="K896" s="6" t="s">
        <v>2190</v>
      </c>
      <c r="L896" s="6">
        <v>1884</v>
      </c>
      <c r="M896" s="6">
        <v>15</v>
      </c>
      <c r="N896" s="6" t="s">
        <v>2939</v>
      </c>
      <c r="R896" s="6" t="s">
        <v>1493</v>
      </c>
      <c r="S896" s="6" t="s">
        <v>1493</v>
      </c>
      <c r="T896" s="6" t="s">
        <v>1493</v>
      </c>
      <c r="U896" s="6">
        <v>1895</v>
      </c>
      <c r="Z896" s="6">
        <v>0</v>
      </c>
      <c r="AA896" s="6" t="s">
        <v>1395</v>
      </c>
      <c r="AB896" s="6" t="s">
        <v>1395</v>
      </c>
      <c r="AC896" s="6" t="s">
        <v>1395</v>
      </c>
      <c r="AG896" cm="1">
        <f t="array" ref="AG896">SUMPRODUCT(--(INDEX('1900 Bastrop 0001 Clean'!A:AF, MATCH(A896 &amp; "|" &amp; B896, '1900 Bastrop 0001 Clean'!A:A &amp; "|" &amp; '1900 Bastrop 0001 Clean'!B:B, 0), 0) &lt;&gt; '1900 Bastrop 0001 Raw'!A896:AF896))</f>
        <v>0</v>
      </c>
    </row>
    <row r="897" spans="1:33">
      <c r="A897" s="6">
        <v>46</v>
      </c>
      <c r="B897" s="6">
        <v>151</v>
      </c>
      <c r="D897" s="6">
        <v>150</v>
      </c>
      <c r="E897" s="6">
        <v>151</v>
      </c>
      <c r="F897" s="6" t="s">
        <v>4443</v>
      </c>
      <c r="G897" s="6" t="s">
        <v>95</v>
      </c>
      <c r="H897" s="6" t="s">
        <v>2953</v>
      </c>
      <c r="I897" s="6" t="s">
        <v>20</v>
      </c>
      <c r="J897" s="6" t="s">
        <v>19</v>
      </c>
      <c r="K897" s="6" t="s">
        <v>2354</v>
      </c>
      <c r="L897" s="6">
        <v>1875</v>
      </c>
      <c r="M897" s="6">
        <v>28</v>
      </c>
      <c r="N897" s="6" t="s">
        <v>2939</v>
      </c>
      <c r="R897" s="6" t="s">
        <v>3952</v>
      </c>
      <c r="S897" s="6" t="s">
        <v>1493</v>
      </c>
      <c r="T897" s="6" t="s">
        <v>1493</v>
      </c>
      <c r="X897" s="6" t="s">
        <v>4438</v>
      </c>
      <c r="Y897" s="6">
        <v>4</v>
      </c>
      <c r="AA897" s="6" t="s">
        <v>1395</v>
      </c>
      <c r="AB897" s="6" t="s">
        <v>1395</v>
      </c>
      <c r="AC897" s="6" t="s">
        <v>1395</v>
      </c>
      <c r="AG897" cm="1">
        <f t="array" ref="AG897">SUMPRODUCT(--(INDEX('1900 Bastrop 0001 Clean'!A:AF, MATCH(A897 &amp; "|" &amp; B897, '1900 Bastrop 0001 Clean'!A:A &amp; "|" &amp; '1900 Bastrop 0001 Clean'!B:B, 0), 0) &lt;&gt; '1900 Bastrop 0001 Raw'!A897:AF897))</f>
        <v>0</v>
      </c>
    </row>
    <row r="898" spans="1:33">
      <c r="A898" s="6">
        <v>47</v>
      </c>
      <c r="B898" s="6">
        <v>152</v>
      </c>
      <c r="D898" s="6">
        <v>150</v>
      </c>
      <c r="E898" s="6">
        <v>157</v>
      </c>
      <c r="F898" s="6" t="s">
        <v>4444</v>
      </c>
      <c r="G898" s="6" t="s">
        <v>185</v>
      </c>
      <c r="H898" s="6" t="s">
        <v>3949</v>
      </c>
      <c r="I898" s="6" t="s">
        <v>20</v>
      </c>
      <c r="J898" s="6" t="s">
        <v>19</v>
      </c>
      <c r="K898" s="6" t="s">
        <v>2128</v>
      </c>
      <c r="L898" s="6">
        <v>1857</v>
      </c>
      <c r="M898" s="6">
        <v>43</v>
      </c>
      <c r="N898" s="6" t="s">
        <v>2933</v>
      </c>
      <c r="O898" s="6">
        <v>2</v>
      </c>
      <c r="R898" s="6" t="s">
        <v>116</v>
      </c>
      <c r="S898" s="6" t="s">
        <v>116</v>
      </c>
      <c r="T898" s="6" t="s">
        <v>116</v>
      </c>
      <c r="U898" s="6">
        <v>1894</v>
      </c>
      <c r="W898" s="6" t="s">
        <v>3975</v>
      </c>
      <c r="X898" s="6" t="s">
        <v>4438</v>
      </c>
      <c r="Y898" s="6">
        <v>0</v>
      </c>
      <c r="AA898" s="6" t="s">
        <v>1395</v>
      </c>
      <c r="AB898" s="6" t="s">
        <v>1395</v>
      </c>
      <c r="AC898" s="6" t="s">
        <v>1395</v>
      </c>
      <c r="AD898" s="6" t="s">
        <v>3956</v>
      </c>
      <c r="AF898" s="6" t="s">
        <v>261</v>
      </c>
      <c r="AG898" cm="1">
        <f t="array" ref="AG898">SUMPRODUCT(--(INDEX('1900 Bastrop 0001 Clean'!A:AF, MATCH(A898 &amp; "|" &amp; B898, '1900 Bastrop 0001 Clean'!A:A &amp; "|" &amp; '1900 Bastrop 0001 Clean'!B:B, 0), 0) &lt;&gt; '1900 Bastrop 0001 Raw'!A898:AF898))</f>
        <v>1</v>
      </c>
    </row>
    <row r="899" spans="1:33">
      <c r="A899" s="6">
        <v>48</v>
      </c>
      <c r="B899" s="6">
        <v>152</v>
      </c>
      <c r="D899" s="6">
        <v>150</v>
      </c>
      <c r="E899" s="6">
        <v>157</v>
      </c>
      <c r="F899" s="6" t="s">
        <v>4444</v>
      </c>
      <c r="G899" s="6" t="s">
        <v>3116</v>
      </c>
      <c r="H899" s="6" t="s">
        <v>2936</v>
      </c>
      <c r="I899" s="6" t="s">
        <v>20</v>
      </c>
      <c r="J899" s="6" t="s">
        <v>24</v>
      </c>
      <c r="K899" s="6" t="s">
        <v>2173</v>
      </c>
      <c r="L899" s="6">
        <v>1876</v>
      </c>
      <c r="M899" s="6">
        <v>23</v>
      </c>
      <c r="N899" s="6" t="s">
        <v>2933</v>
      </c>
      <c r="O899" s="6">
        <v>2</v>
      </c>
      <c r="P899" s="6">
        <v>1</v>
      </c>
      <c r="Q899" s="6">
        <v>1</v>
      </c>
      <c r="R899" s="6" t="s">
        <v>3952</v>
      </c>
      <c r="S899" s="6" t="s">
        <v>116</v>
      </c>
      <c r="T899" s="6" t="s">
        <v>116</v>
      </c>
      <c r="AA899" s="6" t="s">
        <v>1395</v>
      </c>
      <c r="AB899" s="6" t="s">
        <v>1395</v>
      </c>
      <c r="AC899" s="6" t="s">
        <v>1395</v>
      </c>
      <c r="AG899" cm="1">
        <f t="array" ref="AG899">SUMPRODUCT(--(INDEX('1900 Bastrop 0001 Clean'!A:AF, MATCH(A899 &amp; "|" &amp; B899, '1900 Bastrop 0001 Clean'!A:A &amp; "|" &amp; '1900 Bastrop 0001 Clean'!B:B, 0), 0) &lt;&gt; '1900 Bastrop 0001 Raw'!A899:AF899))</f>
        <v>1</v>
      </c>
    </row>
    <row r="900" spans="1:33">
      <c r="A900" s="6">
        <v>49</v>
      </c>
      <c r="B900" s="6">
        <v>152</v>
      </c>
      <c r="D900" s="6">
        <v>150</v>
      </c>
      <c r="E900" s="6">
        <v>157</v>
      </c>
      <c r="F900" s="6" t="s">
        <v>4444</v>
      </c>
      <c r="G900" s="6" t="s">
        <v>170</v>
      </c>
      <c r="H900" s="6" t="s">
        <v>2944</v>
      </c>
      <c r="I900" s="6" t="s">
        <v>20</v>
      </c>
      <c r="J900" s="6" t="s">
        <v>19</v>
      </c>
      <c r="K900" s="6" t="s">
        <v>1971</v>
      </c>
      <c r="L900" s="6">
        <v>1899</v>
      </c>
      <c r="M900" s="6">
        <v>1</v>
      </c>
      <c r="N900" s="6" t="s">
        <v>2939</v>
      </c>
      <c r="R900" s="6" t="s">
        <v>3952</v>
      </c>
      <c r="S900" s="6" t="s">
        <v>116</v>
      </c>
      <c r="T900" s="6" t="s">
        <v>3952</v>
      </c>
      <c r="AG900" cm="1">
        <f t="array" ref="AG900">SUMPRODUCT(--(INDEX('1900 Bastrop 0001 Clean'!A:AF, MATCH(A900 &amp; "|" &amp; B900, '1900 Bastrop 0001 Clean'!A:A &amp; "|" &amp; '1900 Bastrop 0001 Clean'!B:B, 0), 0) &lt;&gt; '1900 Bastrop 0001 Raw'!A900:AF900))</f>
        <v>1</v>
      </c>
    </row>
    <row r="901" spans="1:33">
      <c r="A901" s="6">
        <v>50</v>
      </c>
      <c r="B901" s="6">
        <v>152</v>
      </c>
      <c r="D901" s="6">
        <v>150</v>
      </c>
      <c r="E901" s="6">
        <v>157</v>
      </c>
      <c r="F901" s="6" t="s">
        <v>4445</v>
      </c>
      <c r="G901" s="6" t="s">
        <v>4446</v>
      </c>
      <c r="H901" s="6" t="s">
        <v>2953</v>
      </c>
      <c r="I901" s="6" t="s">
        <v>20</v>
      </c>
      <c r="J901" s="6" t="s">
        <v>19</v>
      </c>
      <c r="K901" s="6" t="s">
        <v>2190</v>
      </c>
      <c r="L901" s="6">
        <v>1875</v>
      </c>
      <c r="M901" s="6">
        <v>24</v>
      </c>
      <c r="N901" s="6" t="s">
        <v>2939</v>
      </c>
      <c r="R901" s="6" t="s">
        <v>3955</v>
      </c>
      <c r="S901" s="6" t="s">
        <v>3955</v>
      </c>
      <c r="T901" s="6" t="s">
        <v>3955</v>
      </c>
      <c r="W901" s="6" t="s">
        <v>3950</v>
      </c>
      <c r="X901" s="6" t="s">
        <v>4438</v>
      </c>
      <c r="Y901" s="6">
        <v>3</v>
      </c>
      <c r="AA901" s="6" t="s">
        <v>1395</v>
      </c>
      <c r="AB901" s="6" t="s">
        <v>1395</v>
      </c>
      <c r="AC901" s="6" t="s">
        <v>1395</v>
      </c>
      <c r="AG901" cm="1">
        <f t="array" ref="AG901">SUMPRODUCT(--(INDEX('1900 Bastrop 0001 Clean'!A:AF, MATCH(A901 &amp; "|" &amp; B901, '1900 Bastrop 0001 Clean'!A:A &amp; "|" &amp; '1900 Bastrop 0001 Clean'!B:B, 0), 0) &lt;&gt; '1900 Bastrop 0001 Raw'!A901:AF901))</f>
        <v>1</v>
      </c>
    </row>
    <row r="902" spans="1:33">
      <c r="A902" s="6">
        <v>1</v>
      </c>
      <c r="B902" s="6">
        <v>153</v>
      </c>
      <c r="D902" s="6">
        <v>152</v>
      </c>
      <c r="E902" s="6">
        <v>152</v>
      </c>
      <c r="F902" s="6" t="s">
        <v>4447</v>
      </c>
      <c r="G902" s="6" t="s">
        <v>88</v>
      </c>
      <c r="H902" s="6" t="s">
        <v>3949</v>
      </c>
      <c r="I902" s="6" t="s">
        <v>637</v>
      </c>
      <c r="J902" s="6" t="s">
        <v>19</v>
      </c>
      <c r="K902" s="6" t="s">
        <v>2128</v>
      </c>
      <c r="L902" s="6">
        <v>1859</v>
      </c>
      <c r="M902" s="6">
        <v>41</v>
      </c>
      <c r="N902" s="6" t="s">
        <v>2933</v>
      </c>
      <c r="O902" s="6">
        <v>8</v>
      </c>
      <c r="R902" s="6" t="s">
        <v>3952</v>
      </c>
      <c r="X902" s="6" t="s">
        <v>32</v>
      </c>
      <c r="Y902" s="6">
        <v>0</v>
      </c>
      <c r="AA902" s="6" t="s">
        <v>1395</v>
      </c>
      <c r="AB902" s="6" t="s">
        <v>1395</v>
      </c>
      <c r="AC902" s="6" t="s">
        <v>1395</v>
      </c>
      <c r="AD902" s="6" t="s">
        <v>3951</v>
      </c>
      <c r="AE902" s="6" t="s">
        <v>261</v>
      </c>
      <c r="AF902" s="6" t="s">
        <v>261</v>
      </c>
      <c r="AG902" cm="1">
        <f t="array" ref="AG902">SUMPRODUCT(--(INDEX('1900 Bastrop 0001 Clean'!A:AF, MATCH(A902 &amp; "|" &amp; B902, '1900 Bastrop 0001 Clean'!A:A &amp; "|" &amp; '1900 Bastrop 0001 Clean'!B:B, 0), 0) &lt;&gt; '1900 Bastrop 0001 Raw'!A902:AF902))</f>
        <v>0</v>
      </c>
    </row>
    <row r="903" spans="1:33">
      <c r="A903" s="6">
        <v>2</v>
      </c>
      <c r="B903" s="6">
        <v>153</v>
      </c>
      <c r="D903" s="6">
        <v>152</v>
      </c>
      <c r="E903" s="6">
        <v>152</v>
      </c>
      <c r="F903" s="6" t="s">
        <v>4447</v>
      </c>
      <c r="G903" s="6" t="s">
        <v>3123</v>
      </c>
      <c r="H903" s="6" t="s">
        <v>2936</v>
      </c>
      <c r="I903" s="6" t="s">
        <v>637</v>
      </c>
      <c r="J903" s="6" t="s">
        <v>24</v>
      </c>
      <c r="K903" s="6" t="s">
        <v>2354</v>
      </c>
      <c r="L903" s="6">
        <v>1860</v>
      </c>
      <c r="M903" s="6">
        <v>40</v>
      </c>
      <c r="N903" s="6" t="s">
        <v>2933</v>
      </c>
      <c r="O903" s="6">
        <v>8</v>
      </c>
      <c r="P903" s="6">
        <v>10</v>
      </c>
      <c r="Q903" s="6">
        <v>4</v>
      </c>
      <c r="R903" s="6" t="s">
        <v>3952</v>
      </c>
      <c r="S903" s="6" t="s">
        <v>4034</v>
      </c>
      <c r="AA903" s="6" t="s">
        <v>1395</v>
      </c>
      <c r="AB903" s="6" t="s">
        <v>1395</v>
      </c>
      <c r="AC903" s="6" t="s">
        <v>1395</v>
      </c>
      <c r="AG903" cm="1">
        <f t="array" ref="AG903">SUMPRODUCT(--(INDEX('1900 Bastrop 0001 Clean'!A:AF, MATCH(A903 &amp; "|" &amp; B903, '1900 Bastrop 0001 Clean'!A:A &amp; "|" &amp; '1900 Bastrop 0001 Clean'!B:B, 0), 0) &lt;&gt; '1900 Bastrop 0001 Raw'!A903:AF903))</f>
        <v>0</v>
      </c>
    </row>
    <row r="904" spans="1:33">
      <c r="A904" s="6">
        <v>3</v>
      </c>
      <c r="B904" s="6">
        <v>153</v>
      </c>
      <c r="D904" s="6">
        <v>152</v>
      </c>
      <c r="E904" s="6">
        <v>152</v>
      </c>
      <c r="F904" s="6" t="s">
        <v>4447</v>
      </c>
      <c r="G904" s="6" t="s">
        <v>4448</v>
      </c>
      <c r="H904" s="6" t="s">
        <v>2944</v>
      </c>
      <c r="I904" s="6" t="s">
        <v>637</v>
      </c>
      <c r="J904" s="6" t="s">
        <v>19</v>
      </c>
      <c r="K904" s="6" t="s">
        <v>2173</v>
      </c>
      <c r="L904" s="6">
        <v>1879</v>
      </c>
      <c r="M904" s="6">
        <v>20</v>
      </c>
      <c r="N904" s="6" t="s">
        <v>2939</v>
      </c>
      <c r="R904" s="6" t="s">
        <v>3952</v>
      </c>
      <c r="S904" s="6" t="s">
        <v>3952</v>
      </c>
      <c r="T904" s="6" t="s">
        <v>3952</v>
      </c>
      <c r="X904" s="6" t="s">
        <v>1998</v>
      </c>
      <c r="Y904" s="6">
        <v>0</v>
      </c>
      <c r="AA904" s="6" t="s">
        <v>1395</v>
      </c>
      <c r="AB904" s="6" t="s">
        <v>1395</v>
      </c>
      <c r="AC904" s="6" t="s">
        <v>1395</v>
      </c>
      <c r="AG904" cm="1">
        <f t="array" ref="AG904">SUMPRODUCT(--(INDEX('1900 Bastrop 0001 Clean'!A:AF, MATCH(A904 &amp; "|" &amp; B904, '1900 Bastrop 0001 Clean'!A:A &amp; "|" &amp; '1900 Bastrop 0001 Clean'!B:B, 0), 0) &lt;&gt; '1900 Bastrop 0001 Raw'!A904:AF904))</f>
        <v>0</v>
      </c>
    </row>
    <row r="905" spans="1:33">
      <c r="A905" s="6">
        <v>4</v>
      </c>
      <c r="B905" s="6">
        <v>153</v>
      </c>
      <c r="D905" s="6">
        <v>152</v>
      </c>
      <c r="E905" s="6">
        <v>152</v>
      </c>
      <c r="F905" s="6" t="s">
        <v>4447</v>
      </c>
      <c r="G905" s="6" t="s">
        <v>2499</v>
      </c>
      <c r="H905" s="6" t="s">
        <v>2938</v>
      </c>
      <c r="I905" s="6" t="s">
        <v>637</v>
      </c>
      <c r="J905" s="6" t="s">
        <v>24</v>
      </c>
      <c r="K905" s="6" t="s">
        <v>2033</v>
      </c>
      <c r="L905" s="6">
        <v>1882</v>
      </c>
      <c r="M905" s="6">
        <v>18</v>
      </c>
      <c r="N905" s="6" t="s">
        <v>2939</v>
      </c>
      <c r="R905" s="6" t="s">
        <v>3952</v>
      </c>
      <c r="S905" s="6" t="s">
        <v>3952</v>
      </c>
      <c r="T905" s="6" t="s">
        <v>3952</v>
      </c>
      <c r="X905" s="6" t="s">
        <v>1998</v>
      </c>
      <c r="Y905" s="6">
        <v>0</v>
      </c>
      <c r="Z905" s="6">
        <v>0</v>
      </c>
      <c r="AA905" s="6" t="s">
        <v>1395</v>
      </c>
      <c r="AB905" s="6" t="s">
        <v>1395</v>
      </c>
      <c r="AC905" s="6" t="s">
        <v>1395</v>
      </c>
      <c r="AG905" cm="1">
        <f t="array" ref="AG905">SUMPRODUCT(--(INDEX('1900 Bastrop 0001 Clean'!A:AF, MATCH(A905 &amp; "|" &amp; B905, '1900 Bastrop 0001 Clean'!A:A &amp; "|" &amp; '1900 Bastrop 0001 Clean'!B:B, 0), 0) &lt;&gt; '1900 Bastrop 0001 Raw'!A905:AF905))</f>
        <v>0</v>
      </c>
    </row>
    <row r="906" spans="1:33">
      <c r="A906" s="6">
        <v>5</v>
      </c>
      <c r="B906" s="6">
        <v>153</v>
      </c>
      <c r="D906" s="6">
        <v>152</v>
      </c>
      <c r="E906" s="6">
        <v>152</v>
      </c>
      <c r="F906" s="6" t="s">
        <v>4447</v>
      </c>
      <c r="G906" s="6" t="s">
        <v>3310</v>
      </c>
      <c r="H906" s="6" t="s">
        <v>2938</v>
      </c>
      <c r="I906" s="6" t="s">
        <v>637</v>
      </c>
      <c r="J906" s="6" t="s">
        <v>24</v>
      </c>
      <c r="K906" s="6" t="s">
        <v>2190</v>
      </c>
      <c r="L906" s="6">
        <v>1888</v>
      </c>
      <c r="M906" s="6">
        <v>11</v>
      </c>
      <c r="N906" s="6" t="s">
        <v>2939</v>
      </c>
      <c r="R906" s="6" t="s">
        <v>3952</v>
      </c>
      <c r="S906" s="6" t="s">
        <v>3952</v>
      </c>
      <c r="T906" s="6" t="s">
        <v>3952</v>
      </c>
      <c r="X906" s="6" t="s">
        <v>3962</v>
      </c>
      <c r="Z906" s="6">
        <v>4</v>
      </c>
      <c r="AA906" s="6" t="s">
        <v>1395</v>
      </c>
      <c r="AB906" s="6" t="s">
        <v>1395</v>
      </c>
      <c r="AC906" s="6" t="s">
        <v>1395</v>
      </c>
      <c r="AG906" cm="1">
        <f t="array" ref="AG906">SUMPRODUCT(--(INDEX('1900 Bastrop 0001 Clean'!A:AF, MATCH(A906 &amp; "|" &amp; B906, '1900 Bastrop 0001 Clean'!A:A &amp; "|" &amp; '1900 Bastrop 0001 Clean'!B:B, 0), 0) &lt;&gt; '1900 Bastrop 0001 Raw'!A906:AF906))</f>
        <v>0</v>
      </c>
    </row>
    <row r="907" spans="1:33">
      <c r="A907" s="6">
        <v>6</v>
      </c>
      <c r="B907" s="6">
        <v>153</v>
      </c>
      <c r="D907" s="6">
        <v>152</v>
      </c>
      <c r="E907" s="6">
        <v>152</v>
      </c>
      <c r="F907" s="6" t="s">
        <v>4447</v>
      </c>
      <c r="G907" s="6" t="s">
        <v>2802</v>
      </c>
      <c r="H907" s="6" t="s">
        <v>2944</v>
      </c>
      <c r="I907" s="6" t="s">
        <v>637</v>
      </c>
      <c r="J907" s="6" t="s">
        <v>19</v>
      </c>
      <c r="K907" s="6" t="s">
        <v>2128</v>
      </c>
      <c r="L907" s="6">
        <v>1897</v>
      </c>
      <c r="M907" s="6">
        <v>3</v>
      </c>
      <c r="N907" s="6" t="s">
        <v>2939</v>
      </c>
      <c r="R907" s="6" t="s">
        <v>3952</v>
      </c>
      <c r="S907" s="6" t="s">
        <v>3952</v>
      </c>
      <c r="T907" s="6" t="s">
        <v>3952</v>
      </c>
      <c r="AG907" cm="1">
        <f t="array" ref="AG907">SUMPRODUCT(--(INDEX('1900 Bastrop 0001 Clean'!A:AF, MATCH(A907 &amp; "|" &amp; B907, '1900 Bastrop 0001 Clean'!A:A &amp; "|" &amp; '1900 Bastrop 0001 Clean'!B:B, 0), 0) &lt;&gt; '1900 Bastrop 0001 Raw'!A907:AF907))</f>
        <v>0</v>
      </c>
    </row>
    <row r="908" spans="1:33">
      <c r="A908" s="6">
        <v>7</v>
      </c>
      <c r="B908" s="6">
        <v>154</v>
      </c>
      <c r="D908" s="6">
        <v>153</v>
      </c>
      <c r="E908" s="6">
        <v>153</v>
      </c>
      <c r="F908" s="6" t="s">
        <v>179</v>
      </c>
      <c r="G908" s="6" t="s">
        <v>531</v>
      </c>
      <c r="H908" s="6" t="s">
        <v>3949</v>
      </c>
      <c r="I908" s="6" t="s">
        <v>637</v>
      </c>
      <c r="J908" s="6" t="s">
        <v>19</v>
      </c>
      <c r="K908" s="6" t="s">
        <v>2206</v>
      </c>
      <c r="L908" s="6">
        <v>1850</v>
      </c>
      <c r="M908" s="6">
        <v>50</v>
      </c>
      <c r="N908" s="6" t="s">
        <v>2933</v>
      </c>
      <c r="O908" s="6">
        <v>23</v>
      </c>
      <c r="R908" s="6" t="s">
        <v>3952</v>
      </c>
      <c r="T908" s="6" t="s">
        <v>4034</v>
      </c>
      <c r="X908" s="6" t="s">
        <v>32</v>
      </c>
      <c r="Y908" s="6">
        <v>0</v>
      </c>
      <c r="AA908" s="6" t="s">
        <v>1395</v>
      </c>
      <c r="AB908" s="6" t="s">
        <v>1395</v>
      </c>
      <c r="AC908" s="6" t="s">
        <v>1395</v>
      </c>
      <c r="AD908" s="6" t="s">
        <v>3951</v>
      </c>
      <c r="AE908" s="6" t="s">
        <v>261</v>
      </c>
      <c r="AF908" s="6" t="s">
        <v>261</v>
      </c>
      <c r="AG908" cm="1">
        <f t="array" ref="AG908">SUMPRODUCT(--(INDEX('1900 Bastrop 0001 Clean'!A:AF, MATCH(A908 &amp; "|" &amp; B908, '1900 Bastrop 0001 Clean'!A:A &amp; "|" &amp; '1900 Bastrop 0001 Clean'!B:B, 0), 0) &lt;&gt; '1900 Bastrop 0001 Raw'!A908:AF908))</f>
        <v>0</v>
      </c>
    </row>
    <row r="909" spans="1:33">
      <c r="A909" s="6">
        <v>8</v>
      </c>
      <c r="B909" s="6">
        <v>154</v>
      </c>
      <c r="D909" s="6">
        <v>153</v>
      </c>
      <c r="E909" s="6">
        <v>153</v>
      </c>
      <c r="F909" s="6" t="s">
        <v>179</v>
      </c>
      <c r="G909" s="6" t="s">
        <v>3450</v>
      </c>
      <c r="H909" s="6" t="s">
        <v>2936</v>
      </c>
      <c r="I909" s="6" t="s">
        <v>637</v>
      </c>
      <c r="J909" s="6" t="s">
        <v>24</v>
      </c>
      <c r="K909" s="6" t="s">
        <v>1971</v>
      </c>
      <c r="L909" s="6">
        <v>1862</v>
      </c>
      <c r="M909" s="6">
        <v>38</v>
      </c>
      <c r="N909" s="6" t="s">
        <v>2933</v>
      </c>
      <c r="O909" s="6">
        <v>23</v>
      </c>
      <c r="P909" s="6">
        <v>9</v>
      </c>
      <c r="Q909" s="6">
        <v>9</v>
      </c>
      <c r="R909" s="6" t="s">
        <v>3952</v>
      </c>
      <c r="AA909" s="6" t="s">
        <v>1395</v>
      </c>
      <c r="AB909" s="6" t="s">
        <v>1395</v>
      </c>
      <c r="AC909" s="6" t="s">
        <v>1395</v>
      </c>
      <c r="AG909" cm="1">
        <f t="array" ref="AG909">SUMPRODUCT(--(INDEX('1900 Bastrop 0001 Clean'!A:AF, MATCH(A909 &amp; "|" &amp; B909, '1900 Bastrop 0001 Clean'!A:A &amp; "|" &amp; '1900 Bastrop 0001 Clean'!B:B, 0), 0) &lt;&gt; '1900 Bastrop 0001 Raw'!A909:AF909))</f>
        <v>0</v>
      </c>
    </row>
    <row r="910" spans="1:33">
      <c r="A910" s="6">
        <v>9</v>
      </c>
      <c r="B910" s="6">
        <v>154</v>
      </c>
      <c r="D910" s="6">
        <v>153</v>
      </c>
      <c r="E910" s="6">
        <v>153</v>
      </c>
      <c r="F910" s="6" t="s">
        <v>179</v>
      </c>
      <c r="G910" s="6" t="s">
        <v>63</v>
      </c>
      <c r="H910" s="6" t="s">
        <v>2944</v>
      </c>
      <c r="I910" s="6" t="s">
        <v>637</v>
      </c>
      <c r="J910" s="6" t="s">
        <v>19</v>
      </c>
      <c r="K910" s="6" t="s">
        <v>2354</v>
      </c>
      <c r="L910" s="6">
        <v>1878</v>
      </c>
      <c r="M910" s="6">
        <v>22</v>
      </c>
      <c r="N910" s="6" t="s">
        <v>2939</v>
      </c>
      <c r="R910" s="6" t="s">
        <v>3952</v>
      </c>
      <c r="S910" s="6" t="s">
        <v>3952</v>
      </c>
      <c r="T910" s="6" t="s">
        <v>3952</v>
      </c>
      <c r="X910" s="6" t="s">
        <v>1998</v>
      </c>
      <c r="Y910" s="6">
        <v>0</v>
      </c>
      <c r="AA910" s="6" t="s">
        <v>92</v>
      </c>
      <c r="AB910" s="6" t="s">
        <v>92</v>
      </c>
      <c r="AC910" s="6" t="s">
        <v>1395</v>
      </c>
      <c r="AG910" cm="1">
        <f t="array" ref="AG910">SUMPRODUCT(--(INDEX('1900 Bastrop 0001 Clean'!A:AF, MATCH(A910 &amp; "|" &amp; B910, '1900 Bastrop 0001 Clean'!A:A &amp; "|" &amp; '1900 Bastrop 0001 Clean'!B:B, 0), 0) &lt;&gt; '1900 Bastrop 0001 Raw'!A910:AF910))</f>
        <v>0</v>
      </c>
    </row>
    <row r="911" spans="1:33">
      <c r="A911" s="6">
        <v>10</v>
      </c>
      <c r="B911" s="6">
        <v>154</v>
      </c>
      <c r="D911" s="6">
        <v>153</v>
      </c>
      <c r="E911" s="6">
        <v>153</v>
      </c>
      <c r="F911" s="6" t="s">
        <v>179</v>
      </c>
      <c r="G911" s="6" t="s">
        <v>4449</v>
      </c>
      <c r="H911" s="6" t="s">
        <v>2944</v>
      </c>
      <c r="I911" s="6" t="s">
        <v>637</v>
      </c>
      <c r="J911" s="6" t="s">
        <v>19</v>
      </c>
      <c r="K911" s="6" t="s">
        <v>2143</v>
      </c>
      <c r="L911" s="6">
        <v>1879</v>
      </c>
      <c r="M911" s="6">
        <v>20</v>
      </c>
      <c r="N911" s="6" t="s">
        <v>2939</v>
      </c>
      <c r="R911" s="6" t="s">
        <v>3952</v>
      </c>
      <c r="S911" s="6" t="s">
        <v>3952</v>
      </c>
      <c r="T911" s="6" t="s">
        <v>3952</v>
      </c>
      <c r="X911" s="6" t="s">
        <v>1998</v>
      </c>
      <c r="Y911" s="6">
        <v>0</v>
      </c>
      <c r="AA911" s="6" t="s">
        <v>1395</v>
      </c>
      <c r="AB911" s="6" t="s">
        <v>1395</v>
      </c>
      <c r="AC911" s="6" t="s">
        <v>1395</v>
      </c>
      <c r="AG911" cm="1">
        <f t="array" ref="AG911">SUMPRODUCT(--(INDEX('1900 Bastrop 0001 Clean'!A:AF, MATCH(A911 &amp; "|" &amp; B911, '1900 Bastrop 0001 Clean'!A:A &amp; "|" &amp; '1900 Bastrop 0001 Clean'!B:B, 0), 0) &lt;&gt; '1900 Bastrop 0001 Raw'!A911:AF911))</f>
        <v>0</v>
      </c>
    </row>
    <row r="912" spans="1:33">
      <c r="A912" s="6">
        <v>11</v>
      </c>
      <c r="B912" s="6">
        <v>154</v>
      </c>
      <c r="D912" s="6">
        <v>153</v>
      </c>
      <c r="E912" s="6">
        <v>153</v>
      </c>
      <c r="F912" s="6" t="s">
        <v>179</v>
      </c>
      <c r="G912" s="6" t="s">
        <v>4450</v>
      </c>
      <c r="H912" s="6" t="s">
        <v>2938</v>
      </c>
      <c r="I912" s="6" t="s">
        <v>637</v>
      </c>
      <c r="J912" s="6" t="s">
        <v>24</v>
      </c>
      <c r="K912" s="6" t="s">
        <v>2245</v>
      </c>
      <c r="L912" s="6">
        <v>1881</v>
      </c>
      <c r="M912" s="6">
        <v>18</v>
      </c>
      <c r="N912" s="6" t="s">
        <v>2939</v>
      </c>
      <c r="R912" s="6" t="s">
        <v>3952</v>
      </c>
      <c r="S912" s="6" t="s">
        <v>3952</v>
      </c>
      <c r="T912" s="6" t="s">
        <v>3952</v>
      </c>
      <c r="Z912" s="6">
        <v>0</v>
      </c>
      <c r="AA912" s="6" t="s">
        <v>1395</v>
      </c>
      <c r="AB912" s="6" t="s">
        <v>1395</v>
      </c>
      <c r="AC912" s="6" t="s">
        <v>1395</v>
      </c>
      <c r="AG912" cm="1">
        <f t="array" ref="AG912">SUMPRODUCT(--(INDEX('1900 Bastrop 0001 Clean'!A:AF, MATCH(A912 &amp; "|" &amp; B912, '1900 Bastrop 0001 Clean'!A:A &amp; "|" &amp; '1900 Bastrop 0001 Clean'!B:B, 0), 0) &lt;&gt; '1900 Bastrop 0001 Raw'!A912:AF912))</f>
        <v>0</v>
      </c>
    </row>
    <row r="913" spans="1:33">
      <c r="A913" s="6">
        <v>12</v>
      </c>
      <c r="B913" s="6">
        <v>154</v>
      </c>
      <c r="D913" s="6">
        <v>153</v>
      </c>
      <c r="E913" s="6">
        <v>153</v>
      </c>
      <c r="F913" s="6" t="s">
        <v>179</v>
      </c>
      <c r="G913" s="6" t="s">
        <v>1653</v>
      </c>
      <c r="H913" s="6" t="s">
        <v>2938</v>
      </c>
      <c r="I913" s="6" t="s">
        <v>637</v>
      </c>
      <c r="J913" s="6" t="s">
        <v>24</v>
      </c>
      <c r="K913" s="6" t="s">
        <v>2033</v>
      </c>
      <c r="L913" s="6">
        <v>1883</v>
      </c>
      <c r="M913" s="6">
        <v>17</v>
      </c>
      <c r="N913" s="6" t="s">
        <v>2939</v>
      </c>
      <c r="R913" s="6" t="s">
        <v>3952</v>
      </c>
      <c r="S913" s="6" t="s">
        <v>3952</v>
      </c>
      <c r="T913" s="6" t="s">
        <v>3952</v>
      </c>
      <c r="X913" s="6" t="s">
        <v>3962</v>
      </c>
      <c r="Z913" s="6">
        <v>4</v>
      </c>
      <c r="AA913" s="6" t="s">
        <v>1395</v>
      </c>
      <c r="AB913" s="6" t="s">
        <v>1395</v>
      </c>
      <c r="AC913" s="6" t="s">
        <v>1395</v>
      </c>
      <c r="AG913" cm="1">
        <f t="array" ref="AG913">SUMPRODUCT(--(INDEX('1900 Bastrop 0001 Clean'!A:AF, MATCH(A913 &amp; "|" &amp; B913, '1900 Bastrop 0001 Clean'!A:A &amp; "|" &amp; '1900 Bastrop 0001 Clean'!B:B, 0), 0) &lt;&gt; '1900 Bastrop 0001 Raw'!A913:AF913))</f>
        <v>0</v>
      </c>
    </row>
    <row r="914" spans="1:33">
      <c r="A914" s="6">
        <v>13</v>
      </c>
      <c r="B914" s="6">
        <v>154</v>
      </c>
      <c r="D914" s="6">
        <v>153</v>
      </c>
      <c r="E914" s="6">
        <v>153</v>
      </c>
      <c r="F914" s="6" t="s">
        <v>179</v>
      </c>
      <c r="G914" s="6" t="s">
        <v>387</v>
      </c>
      <c r="H914" s="6" t="s">
        <v>2938</v>
      </c>
      <c r="I914" s="6" t="s">
        <v>637</v>
      </c>
      <c r="J914" s="6" t="s">
        <v>24</v>
      </c>
      <c r="K914" s="6" t="s">
        <v>2230</v>
      </c>
      <c r="L914" s="6">
        <v>1885</v>
      </c>
      <c r="M914" s="6">
        <v>14</v>
      </c>
      <c r="N914" s="6" t="s">
        <v>2939</v>
      </c>
      <c r="R914" s="6" t="s">
        <v>3952</v>
      </c>
      <c r="S914" s="6" t="s">
        <v>3952</v>
      </c>
      <c r="T914" s="6" t="s">
        <v>3952</v>
      </c>
      <c r="X914" s="6" t="s">
        <v>3962</v>
      </c>
      <c r="Z914" s="6">
        <v>4</v>
      </c>
      <c r="AA914" s="6" t="s">
        <v>1395</v>
      </c>
      <c r="AB914" s="6" t="s">
        <v>1395</v>
      </c>
      <c r="AC914" s="6" t="s">
        <v>1395</v>
      </c>
      <c r="AG914" cm="1">
        <f t="array" ref="AG914">SUMPRODUCT(--(INDEX('1900 Bastrop 0001 Clean'!A:AF, MATCH(A914 &amp; "|" &amp; B914, '1900 Bastrop 0001 Clean'!A:A &amp; "|" &amp; '1900 Bastrop 0001 Clean'!B:B, 0), 0) &lt;&gt; '1900 Bastrop 0001 Raw'!A914:AF914))</f>
        <v>0</v>
      </c>
    </row>
    <row r="915" spans="1:33">
      <c r="A915" s="6">
        <v>14</v>
      </c>
      <c r="B915" s="6">
        <v>154</v>
      </c>
      <c r="D915" s="6">
        <v>153</v>
      </c>
      <c r="E915" s="6">
        <v>153</v>
      </c>
      <c r="F915" s="6" t="s">
        <v>179</v>
      </c>
      <c r="G915" s="6" t="s">
        <v>4451</v>
      </c>
      <c r="H915" s="6" t="s">
        <v>2944</v>
      </c>
      <c r="I915" s="6" t="s">
        <v>637</v>
      </c>
      <c r="J915" s="6" t="s">
        <v>19</v>
      </c>
      <c r="K915" s="6" t="s">
        <v>2245</v>
      </c>
      <c r="L915" s="6">
        <v>1887</v>
      </c>
      <c r="M915" s="6">
        <v>12</v>
      </c>
      <c r="N915" s="6" t="s">
        <v>2939</v>
      </c>
      <c r="R915" s="6" t="s">
        <v>3952</v>
      </c>
      <c r="S915" s="6" t="s">
        <v>3952</v>
      </c>
      <c r="T915" s="6" t="s">
        <v>3952</v>
      </c>
      <c r="X915" s="6" t="s">
        <v>3962</v>
      </c>
      <c r="Z915" s="6">
        <v>4</v>
      </c>
      <c r="AA915" s="6" t="s">
        <v>1395</v>
      </c>
      <c r="AB915" s="6" t="s">
        <v>1395</v>
      </c>
      <c r="AC915" s="6" t="s">
        <v>1395</v>
      </c>
      <c r="AG915" cm="1">
        <f t="array" ref="AG915">SUMPRODUCT(--(INDEX('1900 Bastrop 0001 Clean'!A:AF, MATCH(A915 &amp; "|" &amp; B915, '1900 Bastrop 0001 Clean'!A:A &amp; "|" &amp; '1900 Bastrop 0001 Clean'!B:B, 0), 0) &lt;&gt; '1900 Bastrop 0001 Raw'!A915:AF915))</f>
        <v>0</v>
      </c>
    </row>
    <row r="916" spans="1:33">
      <c r="A916" s="6">
        <v>15</v>
      </c>
      <c r="B916" s="6">
        <v>154</v>
      </c>
      <c r="D916" s="6">
        <v>153</v>
      </c>
      <c r="E916" s="6">
        <v>153</v>
      </c>
      <c r="F916" s="6" t="s">
        <v>179</v>
      </c>
      <c r="G916" s="6" t="s">
        <v>1218</v>
      </c>
      <c r="H916" s="6" t="s">
        <v>2944</v>
      </c>
      <c r="I916" s="6" t="s">
        <v>637</v>
      </c>
      <c r="J916" s="6" t="s">
        <v>19</v>
      </c>
      <c r="K916" s="6" t="s">
        <v>2526</v>
      </c>
      <c r="L916" s="6">
        <v>1893</v>
      </c>
      <c r="M916" s="6">
        <v>6</v>
      </c>
      <c r="N916" s="6" t="s">
        <v>2939</v>
      </c>
      <c r="R916" s="6" t="s">
        <v>3952</v>
      </c>
      <c r="S916" s="6" t="s">
        <v>3952</v>
      </c>
      <c r="T916" s="6" t="s">
        <v>3952</v>
      </c>
      <c r="AG916" cm="1">
        <f t="array" ref="AG916">SUMPRODUCT(--(INDEX('1900 Bastrop 0001 Clean'!A:AF, MATCH(A916 &amp; "|" &amp; B916, '1900 Bastrop 0001 Clean'!A:A &amp; "|" &amp; '1900 Bastrop 0001 Clean'!B:B, 0), 0) &lt;&gt; '1900 Bastrop 0001 Raw'!A916:AF916))</f>
        <v>0</v>
      </c>
    </row>
    <row r="917" spans="1:33">
      <c r="A917" s="6">
        <v>16</v>
      </c>
      <c r="B917" s="6">
        <v>154</v>
      </c>
      <c r="D917" s="6">
        <v>153</v>
      </c>
      <c r="E917" s="6">
        <v>153</v>
      </c>
      <c r="F917" s="6" t="s">
        <v>179</v>
      </c>
      <c r="G917" s="6" t="s">
        <v>4452</v>
      </c>
      <c r="H917" s="6" t="s">
        <v>2944</v>
      </c>
      <c r="I917" s="6" t="s">
        <v>637</v>
      </c>
      <c r="J917" s="6" t="s">
        <v>19</v>
      </c>
      <c r="K917" s="6" t="s">
        <v>2190</v>
      </c>
      <c r="L917" s="6">
        <v>1895</v>
      </c>
      <c r="M917" s="6">
        <v>4</v>
      </c>
      <c r="N917" s="6" t="s">
        <v>2939</v>
      </c>
      <c r="R917" s="6" t="s">
        <v>3952</v>
      </c>
      <c r="S917" s="6" t="s">
        <v>3952</v>
      </c>
      <c r="T917" s="6" t="s">
        <v>3952</v>
      </c>
      <c r="AG917" cm="1">
        <f t="array" ref="AG917">SUMPRODUCT(--(INDEX('1900 Bastrop 0001 Clean'!A:AF, MATCH(A917 &amp; "|" &amp; B917, '1900 Bastrop 0001 Clean'!A:A &amp; "|" &amp; '1900 Bastrop 0001 Clean'!B:B, 0), 0) &lt;&gt; '1900 Bastrop 0001 Raw'!A917:AF917))</f>
        <v>0</v>
      </c>
    </row>
    <row r="918" spans="1:33">
      <c r="A918" s="6">
        <v>17</v>
      </c>
      <c r="B918" s="6">
        <v>154</v>
      </c>
      <c r="D918" s="6">
        <v>153</v>
      </c>
      <c r="E918" s="6">
        <v>153</v>
      </c>
      <c r="F918" s="6" t="s">
        <v>179</v>
      </c>
      <c r="G918" s="6" t="s">
        <v>4453</v>
      </c>
      <c r="H918" s="6" t="s">
        <v>2938</v>
      </c>
      <c r="I918" s="6" t="s">
        <v>637</v>
      </c>
      <c r="J918" s="6" t="s">
        <v>24</v>
      </c>
      <c r="K918" s="6" t="s">
        <v>2128</v>
      </c>
      <c r="L918" s="6">
        <v>1900</v>
      </c>
      <c r="M918" s="7">
        <v>45669</v>
      </c>
      <c r="N918" s="6" t="s">
        <v>2939</v>
      </c>
      <c r="R918" s="6" t="s">
        <v>3952</v>
      </c>
      <c r="S918" s="6" t="s">
        <v>3952</v>
      </c>
      <c r="T918" s="6" t="s">
        <v>3952</v>
      </c>
      <c r="AG918" cm="1">
        <f t="array" ref="AG918">SUMPRODUCT(--(INDEX('1900 Bastrop 0001 Clean'!A:AF, MATCH(A918 &amp; "|" &amp; B918, '1900 Bastrop 0001 Clean'!A:A &amp; "|" &amp; '1900 Bastrop 0001 Clean'!B:B, 0), 0) &lt;&gt; '1900 Bastrop 0001 Raw'!A918:AF918))</f>
        <v>0</v>
      </c>
    </row>
    <row r="919" spans="1:33">
      <c r="A919" s="6">
        <v>18</v>
      </c>
      <c r="B919" s="6">
        <v>155</v>
      </c>
      <c r="D919" s="6">
        <v>154</v>
      </c>
      <c r="E919" s="6">
        <v>154</v>
      </c>
      <c r="F919" s="6" t="s">
        <v>354</v>
      </c>
      <c r="G919" s="6" t="s">
        <v>524</v>
      </c>
      <c r="H919" s="6" t="s">
        <v>3949</v>
      </c>
      <c r="I919" s="6" t="s">
        <v>637</v>
      </c>
      <c r="J919" s="6" t="s">
        <v>19</v>
      </c>
      <c r="K919" s="6" t="s">
        <v>2354</v>
      </c>
      <c r="L919" s="6">
        <v>1852</v>
      </c>
      <c r="M919" s="6">
        <v>48</v>
      </c>
      <c r="N919" s="6" t="s">
        <v>2933</v>
      </c>
      <c r="O919" s="6">
        <v>25</v>
      </c>
      <c r="R919" s="6" t="s">
        <v>3952</v>
      </c>
      <c r="T919" s="6" t="s">
        <v>4059</v>
      </c>
      <c r="X919" s="6" t="s">
        <v>32</v>
      </c>
      <c r="Y919" s="6">
        <v>0</v>
      </c>
      <c r="AA919" s="6" t="s">
        <v>1395</v>
      </c>
      <c r="AB919" s="6" t="s">
        <v>1395</v>
      </c>
      <c r="AC919" s="6" t="s">
        <v>1395</v>
      </c>
      <c r="AD919" s="6" t="s">
        <v>3951</v>
      </c>
      <c r="AE919" s="6" t="s">
        <v>261</v>
      </c>
      <c r="AF919" s="6" t="s">
        <v>261</v>
      </c>
      <c r="AG919" cm="1">
        <f t="array" ref="AG919">SUMPRODUCT(--(INDEX('1900 Bastrop 0001 Clean'!A:AF, MATCH(A919 &amp; "|" &amp; B919, '1900 Bastrop 0001 Clean'!A:A &amp; "|" &amp; '1900 Bastrop 0001 Clean'!B:B, 0), 0) &lt;&gt; '1900 Bastrop 0001 Raw'!A919:AF919))</f>
        <v>0</v>
      </c>
    </row>
    <row r="920" spans="1:33">
      <c r="A920" s="6">
        <v>19</v>
      </c>
      <c r="B920" s="6">
        <v>155</v>
      </c>
      <c r="D920" s="6">
        <v>154</v>
      </c>
      <c r="E920" s="6">
        <v>154</v>
      </c>
      <c r="F920" s="6" t="s">
        <v>354</v>
      </c>
      <c r="G920" s="6" t="s">
        <v>1479</v>
      </c>
      <c r="H920" s="6" t="s">
        <v>2936</v>
      </c>
      <c r="I920" s="6" t="s">
        <v>637</v>
      </c>
      <c r="J920" s="6" t="s">
        <v>24</v>
      </c>
      <c r="K920" s="6" t="s">
        <v>2526</v>
      </c>
      <c r="L920" s="6">
        <v>1857</v>
      </c>
      <c r="M920" s="6">
        <v>42</v>
      </c>
      <c r="N920" s="6" t="s">
        <v>2933</v>
      </c>
      <c r="O920" s="6">
        <v>25</v>
      </c>
      <c r="P920" s="6">
        <v>10</v>
      </c>
      <c r="Q920" s="6">
        <v>8</v>
      </c>
      <c r="R920" s="6" t="s">
        <v>3952</v>
      </c>
      <c r="T920" s="6" t="s">
        <v>4034</v>
      </c>
      <c r="AA920" s="6" t="s">
        <v>1395</v>
      </c>
      <c r="AB920" s="6" t="s">
        <v>1395</v>
      </c>
      <c r="AC920" s="6" t="s">
        <v>1395</v>
      </c>
      <c r="AG920" cm="1">
        <f t="array" ref="AG920">SUMPRODUCT(--(INDEX('1900 Bastrop 0001 Clean'!A:AF, MATCH(A920 &amp; "|" &amp; B920, '1900 Bastrop 0001 Clean'!A:A &amp; "|" &amp; '1900 Bastrop 0001 Clean'!B:B, 0), 0) &lt;&gt; '1900 Bastrop 0001 Raw'!A920:AF920))</f>
        <v>0</v>
      </c>
    </row>
    <row r="921" spans="1:33">
      <c r="A921" s="6">
        <v>20</v>
      </c>
      <c r="B921" s="6">
        <v>155</v>
      </c>
      <c r="D921" s="6">
        <v>154</v>
      </c>
      <c r="E921" s="6">
        <v>154</v>
      </c>
      <c r="F921" s="6" t="s">
        <v>354</v>
      </c>
      <c r="G921" s="6" t="s">
        <v>189</v>
      </c>
      <c r="H921" s="6" t="s">
        <v>2944</v>
      </c>
      <c r="I921" s="6" t="s">
        <v>637</v>
      </c>
      <c r="J921" s="6" t="s">
        <v>19</v>
      </c>
      <c r="K921" s="6" t="s">
        <v>2526</v>
      </c>
      <c r="L921" s="6">
        <v>1885</v>
      </c>
      <c r="M921" s="6">
        <v>14</v>
      </c>
      <c r="N921" s="6" t="s">
        <v>2939</v>
      </c>
      <c r="R921" s="6" t="s">
        <v>3952</v>
      </c>
      <c r="S921" s="6" t="s">
        <v>3952</v>
      </c>
      <c r="T921" s="6" t="s">
        <v>3952</v>
      </c>
      <c r="X921" s="6" t="s">
        <v>3962</v>
      </c>
      <c r="Z921" s="6">
        <v>7</v>
      </c>
      <c r="AA921" s="6" t="s">
        <v>1395</v>
      </c>
      <c r="AB921" s="6" t="s">
        <v>1395</v>
      </c>
      <c r="AC921" s="6" t="s">
        <v>1395</v>
      </c>
      <c r="AG921" cm="1">
        <f t="array" ref="AG921">SUMPRODUCT(--(INDEX('1900 Bastrop 0001 Clean'!A:AF, MATCH(A921 &amp; "|" &amp; B921, '1900 Bastrop 0001 Clean'!A:A &amp; "|" &amp; '1900 Bastrop 0001 Clean'!B:B, 0), 0) &lt;&gt; '1900 Bastrop 0001 Raw'!A921:AF921))</f>
        <v>0</v>
      </c>
    </row>
    <row r="922" spans="1:33">
      <c r="A922" s="6">
        <v>21</v>
      </c>
      <c r="B922" s="6">
        <v>155</v>
      </c>
      <c r="D922" s="6">
        <v>154</v>
      </c>
      <c r="E922" s="6">
        <v>154</v>
      </c>
      <c r="F922" s="6" t="s">
        <v>354</v>
      </c>
      <c r="G922" s="6" t="s">
        <v>4372</v>
      </c>
      <c r="H922" s="6" t="s">
        <v>2944</v>
      </c>
      <c r="I922" s="6" t="s">
        <v>637</v>
      </c>
      <c r="J922" s="6" t="s">
        <v>19</v>
      </c>
      <c r="K922" s="6" t="s">
        <v>2354</v>
      </c>
      <c r="L922" s="6">
        <v>1887</v>
      </c>
      <c r="M922" s="6">
        <v>13</v>
      </c>
      <c r="N922" s="6" t="s">
        <v>2939</v>
      </c>
      <c r="R922" s="6" t="s">
        <v>3952</v>
      </c>
      <c r="S922" s="6" t="s">
        <v>3952</v>
      </c>
      <c r="T922" s="6" t="s">
        <v>3952</v>
      </c>
      <c r="X922" s="6" t="s">
        <v>3962</v>
      </c>
      <c r="Z922" s="6">
        <v>7</v>
      </c>
      <c r="AA922" s="6" t="s">
        <v>1395</v>
      </c>
      <c r="AB922" s="6" t="s">
        <v>1395</v>
      </c>
      <c r="AC922" s="6" t="s">
        <v>1395</v>
      </c>
      <c r="AG922" cm="1">
        <f t="array" ref="AG922">SUMPRODUCT(--(INDEX('1900 Bastrop 0001 Clean'!A:AF, MATCH(A922 &amp; "|" &amp; B922, '1900 Bastrop 0001 Clean'!A:A &amp; "|" &amp; '1900 Bastrop 0001 Clean'!B:B, 0), 0) &lt;&gt; '1900 Bastrop 0001 Raw'!A922:AF922))</f>
        <v>0</v>
      </c>
    </row>
    <row r="923" spans="1:33">
      <c r="A923" s="6">
        <v>22</v>
      </c>
      <c r="B923" s="6">
        <v>155</v>
      </c>
      <c r="D923" s="6">
        <v>154</v>
      </c>
      <c r="E923" s="6">
        <v>154</v>
      </c>
      <c r="F923" s="6" t="s">
        <v>354</v>
      </c>
      <c r="G923" s="6" t="s">
        <v>1009</v>
      </c>
      <c r="H923" s="6" t="s">
        <v>2944</v>
      </c>
      <c r="I923" s="6" t="s">
        <v>637</v>
      </c>
      <c r="J923" s="6" t="s">
        <v>19</v>
      </c>
      <c r="K923" s="6" t="s">
        <v>2190</v>
      </c>
      <c r="L923" s="6">
        <v>1888</v>
      </c>
      <c r="M923" s="6">
        <v>11</v>
      </c>
      <c r="N923" s="6" t="s">
        <v>2939</v>
      </c>
      <c r="R923" s="6" t="s">
        <v>3952</v>
      </c>
      <c r="S923" s="6" t="s">
        <v>3952</v>
      </c>
      <c r="T923" s="6" t="s">
        <v>3952</v>
      </c>
      <c r="X923" s="6" t="s">
        <v>3962</v>
      </c>
      <c r="Z923" s="6">
        <v>7</v>
      </c>
      <c r="AA923" s="6" t="s">
        <v>1395</v>
      </c>
      <c r="AB923" s="6" t="s">
        <v>1395</v>
      </c>
      <c r="AC923" s="6" t="s">
        <v>1395</v>
      </c>
      <c r="AG923" cm="1">
        <f t="array" ref="AG923">SUMPRODUCT(--(INDEX('1900 Bastrop 0001 Clean'!A:AF, MATCH(A923 &amp; "|" &amp; B923, '1900 Bastrop 0001 Clean'!A:A &amp; "|" &amp; '1900 Bastrop 0001 Clean'!B:B, 0), 0) &lt;&gt; '1900 Bastrop 0001 Raw'!A923:AF923))</f>
        <v>0</v>
      </c>
    </row>
    <row r="924" spans="1:33">
      <c r="A924" s="6">
        <v>23</v>
      </c>
      <c r="B924" s="6">
        <v>156</v>
      </c>
      <c r="D924" s="6">
        <v>154</v>
      </c>
      <c r="E924" s="6">
        <v>156</v>
      </c>
      <c r="F924" s="6" t="s">
        <v>179</v>
      </c>
      <c r="G924" s="6" t="s">
        <v>63</v>
      </c>
      <c r="H924" s="6" t="s">
        <v>3949</v>
      </c>
      <c r="I924" s="6" t="s">
        <v>637</v>
      </c>
      <c r="J924" s="6" t="s">
        <v>19</v>
      </c>
      <c r="K924" s="6" t="s">
        <v>2354</v>
      </c>
      <c r="L924" s="6">
        <v>1818</v>
      </c>
      <c r="M924" s="6">
        <v>82</v>
      </c>
      <c r="N924" s="6" t="s">
        <v>2933</v>
      </c>
      <c r="O924" s="6">
        <v>14</v>
      </c>
      <c r="R924" s="6" t="s">
        <v>4034</v>
      </c>
      <c r="S924" s="6" t="s">
        <v>4294</v>
      </c>
      <c r="T924" s="6" t="s">
        <v>4294</v>
      </c>
      <c r="X924" s="6" t="s">
        <v>32</v>
      </c>
      <c r="AA924" s="6" t="s">
        <v>1395</v>
      </c>
      <c r="AB924" s="6" t="s">
        <v>1395</v>
      </c>
      <c r="AC924" s="6" t="s">
        <v>1395</v>
      </c>
      <c r="AD924" s="6" t="s">
        <v>3951</v>
      </c>
      <c r="AE924" s="6" t="s">
        <v>261</v>
      </c>
      <c r="AF924" s="6" t="s">
        <v>261</v>
      </c>
      <c r="AG924" cm="1">
        <f t="array" ref="AG924">SUMPRODUCT(--(INDEX('1900 Bastrop 0001 Clean'!A:AF, MATCH(A924 &amp; "|" &amp; B924, '1900 Bastrop 0001 Clean'!A:A &amp; "|" &amp; '1900 Bastrop 0001 Clean'!B:B, 0), 0) &lt;&gt; '1900 Bastrop 0001 Raw'!A924:AF924))</f>
        <v>0</v>
      </c>
    </row>
    <row r="925" spans="1:33">
      <c r="A925" s="6">
        <v>24</v>
      </c>
      <c r="B925" s="6">
        <v>156</v>
      </c>
      <c r="D925" s="6">
        <v>154</v>
      </c>
      <c r="E925" s="6">
        <v>156</v>
      </c>
      <c r="F925" s="6" t="s">
        <v>179</v>
      </c>
      <c r="G925" s="6" t="s">
        <v>204</v>
      </c>
      <c r="H925" s="6" t="s">
        <v>2936</v>
      </c>
      <c r="I925" s="6" t="s">
        <v>637</v>
      </c>
      <c r="J925" s="6" t="s">
        <v>24</v>
      </c>
      <c r="K925" s="6" t="s">
        <v>1971</v>
      </c>
      <c r="L925" s="6">
        <v>1838</v>
      </c>
      <c r="M925" s="6">
        <v>62</v>
      </c>
      <c r="N925" s="6" t="s">
        <v>2933</v>
      </c>
      <c r="O925" s="6">
        <v>14</v>
      </c>
      <c r="P925" s="6">
        <v>2</v>
      </c>
      <c r="Q925" s="6">
        <v>1</v>
      </c>
      <c r="R925" s="6" t="s">
        <v>4059</v>
      </c>
      <c r="AA925" s="6" t="s">
        <v>1395</v>
      </c>
      <c r="AB925" s="6" t="s">
        <v>1395</v>
      </c>
      <c r="AC925" s="6" t="s">
        <v>1395</v>
      </c>
      <c r="AG925" cm="1">
        <f t="array" ref="AG925">SUMPRODUCT(--(INDEX('1900 Bastrop 0001 Clean'!A:AF, MATCH(A925 &amp; "|" &amp; B925, '1900 Bastrop 0001 Clean'!A:A &amp; "|" &amp; '1900 Bastrop 0001 Clean'!B:B, 0), 0) &lt;&gt; '1900 Bastrop 0001 Raw'!A925:AF925))</f>
        <v>0</v>
      </c>
    </row>
    <row r="926" spans="1:33">
      <c r="A926" s="6">
        <v>25</v>
      </c>
      <c r="B926" s="6">
        <v>157</v>
      </c>
      <c r="D926" s="6">
        <v>156</v>
      </c>
      <c r="E926" s="6">
        <v>156</v>
      </c>
      <c r="F926" s="6" t="s">
        <v>4454</v>
      </c>
      <c r="G926" s="6" t="s">
        <v>2130</v>
      </c>
      <c r="H926" s="6" t="s">
        <v>3949</v>
      </c>
      <c r="I926" s="6" t="s">
        <v>20</v>
      </c>
      <c r="J926" s="6" t="s">
        <v>19</v>
      </c>
      <c r="K926" s="6" t="s">
        <v>2143</v>
      </c>
      <c r="L926" s="6">
        <v>1859</v>
      </c>
      <c r="M926" s="6">
        <v>40</v>
      </c>
      <c r="N926" s="6" t="s">
        <v>2933</v>
      </c>
      <c r="O926" s="6">
        <v>18</v>
      </c>
      <c r="R926" s="6" t="s">
        <v>116</v>
      </c>
      <c r="S926" s="6" t="s">
        <v>116</v>
      </c>
      <c r="T926" s="6" t="s">
        <v>116</v>
      </c>
      <c r="U926" s="6">
        <v>1872</v>
      </c>
      <c r="V926" s="6">
        <v>28</v>
      </c>
      <c r="W926" s="6" t="s">
        <v>3950</v>
      </c>
      <c r="X926" s="6" t="s">
        <v>32</v>
      </c>
      <c r="Y926" s="6">
        <v>0</v>
      </c>
      <c r="AA926" s="6" t="s">
        <v>1395</v>
      </c>
      <c r="AB926" s="6" t="s">
        <v>1395</v>
      </c>
      <c r="AC926" s="6" t="s">
        <v>1395</v>
      </c>
      <c r="AD926" s="6" t="s">
        <v>3951</v>
      </c>
      <c r="AE926" s="6" t="s">
        <v>261</v>
      </c>
      <c r="AF926" s="6" t="s">
        <v>261</v>
      </c>
      <c r="AG926" cm="1">
        <f t="array" ref="AG926">SUMPRODUCT(--(INDEX('1900 Bastrop 0001 Clean'!A:AF, MATCH(A926 &amp; "|" &amp; B926, '1900 Bastrop 0001 Clean'!A:A &amp; "|" &amp; '1900 Bastrop 0001 Clean'!B:B, 0), 0) &lt;&gt; '1900 Bastrop 0001 Raw'!A926:AF926))</f>
        <v>0</v>
      </c>
    </row>
    <row r="927" spans="1:33">
      <c r="A927" s="6">
        <v>26</v>
      </c>
      <c r="B927" s="6">
        <v>157</v>
      </c>
      <c r="D927" s="6">
        <v>156</v>
      </c>
      <c r="E927" s="6">
        <v>156</v>
      </c>
      <c r="F927" s="6" t="s">
        <v>4454</v>
      </c>
      <c r="G927" s="6" t="s">
        <v>2871</v>
      </c>
      <c r="H927" s="6" t="s">
        <v>2936</v>
      </c>
      <c r="I927" s="6" t="s">
        <v>20</v>
      </c>
      <c r="J927" s="6" t="s">
        <v>24</v>
      </c>
      <c r="K927" s="6" t="s">
        <v>2128</v>
      </c>
      <c r="L927" s="6">
        <v>1860</v>
      </c>
      <c r="M927" s="6">
        <v>40</v>
      </c>
      <c r="N927" s="6" t="s">
        <v>2933</v>
      </c>
      <c r="O927" s="6">
        <v>18</v>
      </c>
      <c r="P927" s="6">
        <v>7</v>
      </c>
      <c r="Q927" s="6">
        <v>7</v>
      </c>
      <c r="R927" s="6" t="s">
        <v>116</v>
      </c>
      <c r="S927" s="6" t="s">
        <v>116</v>
      </c>
      <c r="T927" s="6" t="s">
        <v>116</v>
      </c>
      <c r="U927" s="6">
        <v>1872</v>
      </c>
      <c r="V927" s="6">
        <v>28</v>
      </c>
      <c r="AA927" s="6" t="s">
        <v>1395</v>
      </c>
      <c r="AB927" s="6" t="s">
        <v>1395</v>
      </c>
      <c r="AC927" s="6" t="s">
        <v>1395</v>
      </c>
      <c r="AG927" cm="1">
        <f t="array" ref="AG927">SUMPRODUCT(--(INDEX('1900 Bastrop 0001 Clean'!A:AF, MATCH(A927 &amp; "|" &amp; B927, '1900 Bastrop 0001 Clean'!A:A &amp; "|" &amp; '1900 Bastrop 0001 Clean'!B:B, 0), 0) &lt;&gt; '1900 Bastrop 0001 Raw'!A927:AF927))</f>
        <v>0</v>
      </c>
    </row>
    <row r="928" spans="1:33">
      <c r="A928" s="6">
        <v>27</v>
      </c>
      <c r="B928" s="6">
        <v>157</v>
      </c>
      <c r="D928" s="6">
        <v>156</v>
      </c>
      <c r="E928" s="6">
        <v>156</v>
      </c>
      <c r="F928" s="6" t="s">
        <v>4454</v>
      </c>
      <c r="G928" s="6" t="s">
        <v>1648</v>
      </c>
      <c r="H928" s="6" t="s">
        <v>2938</v>
      </c>
      <c r="I928" s="6" t="s">
        <v>20</v>
      </c>
      <c r="J928" s="6" t="s">
        <v>24</v>
      </c>
      <c r="K928" s="6" t="s">
        <v>2354</v>
      </c>
      <c r="L928" s="6">
        <v>1883</v>
      </c>
      <c r="M928" s="6">
        <v>17</v>
      </c>
      <c r="N928" s="6" t="s">
        <v>2939</v>
      </c>
      <c r="R928" s="6" t="s">
        <v>3952</v>
      </c>
      <c r="S928" s="6" t="s">
        <v>116</v>
      </c>
      <c r="T928" s="6" t="s">
        <v>116</v>
      </c>
      <c r="X928" s="6" t="s">
        <v>1998</v>
      </c>
      <c r="Z928" s="6">
        <v>0</v>
      </c>
      <c r="AA928" s="6" t="s">
        <v>1395</v>
      </c>
      <c r="AB928" s="6" t="s">
        <v>1395</v>
      </c>
      <c r="AC928" s="6" t="s">
        <v>1395</v>
      </c>
      <c r="AG928" cm="1">
        <f t="array" ref="AG928">SUMPRODUCT(--(INDEX('1900 Bastrop 0001 Clean'!A:AF, MATCH(A928 &amp; "|" &amp; B928, '1900 Bastrop 0001 Clean'!A:A &amp; "|" &amp; '1900 Bastrop 0001 Clean'!B:B, 0), 0) &lt;&gt; '1900 Bastrop 0001 Raw'!A928:AF928))</f>
        <v>0</v>
      </c>
    </row>
    <row r="929" spans="1:33">
      <c r="A929" s="6">
        <v>28</v>
      </c>
      <c r="B929" s="6">
        <v>157</v>
      </c>
      <c r="D929" s="6">
        <v>156</v>
      </c>
      <c r="E929" s="6">
        <v>156</v>
      </c>
      <c r="F929" s="6" t="s">
        <v>4454</v>
      </c>
      <c r="G929" s="6" t="s">
        <v>386</v>
      </c>
      <c r="H929" s="6" t="s">
        <v>2944</v>
      </c>
      <c r="I929" s="6" t="s">
        <v>20</v>
      </c>
      <c r="J929" s="6" t="s">
        <v>19</v>
      </c>
      <c r="K929" s="6" t="s">
        <v>2526</v>
      </c>
      <c r="L929" s="6">
        <v>1884</v>
      </c>
      <c r="M929" s="6">
        <v>15</v>
      </c>
      <c r="N929" s="6" t="s">
        <v>2939</v>
      </c>
      <c r="R929" s="6" t="s">
        <v>3952</v>
      </c>
      <c r="S929" s="6" t="s">
        <v>116</v>
      </c>
      <c r="T929" s="6" t="s">
        <v>116</v>
      </c>
      <c r="X929" s="6" t="s">
        <v>3962</v>
      </c>
      <c r="Z929" s="6">
        <v>5</v>
      </c>
      <c r="AA929" s="6" t="s">
        <v>1395</v>
      </c>
      <c r="AB929" s="6" t="s">
        <v>1395</v>
      </c>
      <c r="AC929" s="6" t="s">
        <v>1395</v>
      </c>
      <c r="AG929" cm="1">
        <f t="array" ref="AG929">SUMPRODUCT(--(INDEX('1900 Bastrop 0001 Clean'!A:AF, MATCH(A929 &amp; "|" &amp; B929, '1900 Bastrop 0001 Clean'!A:A &amp; "|" &amp; '1900 Bastrop 0001 Clean'!B:B, 0), 0) &lt;&gt; '1900 Bastrop 0001 Raw'!A929:AF929))</f>
        <v>0</v>
      </c>
    </row>
    <row r="930" spans="1:33">
      <c r="A930" s="6">
        <v>29</v>
      </c>
      <c r="B930" s="6">
        <v>157</v>
      </c>
      <c r="D930" s="6">
        <v>156</v>
      </c>
      <c r="E930" s="6">
        <v>156</v>
      </c>
      <c r="F930" s="6" t="s">
        <v>4454</v>
      </c>
      <c r="G930" s="6" t="s">
        <v>1788</v>
      </c>
      <c r="H930" s="6" t="s">
        <v>2944</v>
      </c>
      <c r="I930" s="6" t="s">
        <v>20</v>
      </c>
      <c r="J930" s="6" t="s">
        <v>19</v>
      </c>
      <c r="K930" s="6" t="s">
        <v>2143</v>
      </c>
      <c r="L930" s="6">
        <v>1886</v>
      </c>
      <c r="M930" s="6">
        <v>13</v>
      </c>
      <c r="N930" s="6" t="s">
        <v>2939</v>
      </c>
      <c r="R930" s="6" t="s">
        <v>3952</v>
      </c>
      <c r="S930" s="6" t="s">
        <v>116</v>
      </c>
      <c r="T930" s="6" t="s">
        <v>116</v>
      </c>
      <c r="X930" s="6" t="s">
        <v>3962</v>
      </c>
      <c r="Z930" s="6">
        <v>5</v>
      </c>
      <c r="AA930" s="6" t="s">
        <v>1395</v>
      </c>
      <c r="AB930" s="6" t="s">
        <v>1395</v>
      </c>
      <c r="AC930" s="6" t="s">
        <v>1395</v>
      </c>
      <c r="AG930" cm="1">
        <f t="array" ref="AG930">SUMPRODUCT(--(INDEX('1900 Bastrop 0001 Clean'!A:AF, MATCH(A930 &amp; "|" &amp; B930, '1900 Bastrop 0001 Clean'!A:A &amp; "|" &amp; '1900 Bastrop 0001 Clean'!B:B, 0), 0) &lt;&gt; '1900 Bastrop 0001 Raw'!A930:AF930))</f>
        <v>0</v>
      </c>
    </row>
    <row r="931" spans="1:33">
      <c r="A931" s="6">
        <v>30</v>
      </c>
      <c r="B931" s="6">
        <v>157</v>
      </c>
      <c r="D931" s="6">
        <v>156</v>
      </c>
      <c r="E931" s="6">
        <v>156</v>
      </c>
      <c r="F931" s="6" t="s">
        <v>4454</v>
      </c>
      <c r="G931" s="6" t="s">
        <v>1108</v>
      </c>
      <c r="H931" s="6" t="s">
        <v>2938</v>
      </c>
      <c r="I931" s="6" t="s">
        <v>20</v>
      </c>
      <c r="J931" s="6" t="s">
        <v>24</v>
      </c>
      <c r="K931" s="6" t="s">
        <v>2245</v>
      </c>
      <c r="L931" s="6">
        <v>1889</v>
      </c>
      <c r="M931" s="6">
        <v>10</v>
      </c>
      <c r="N931" s="6" t="s">
        <v>2939</v>
      </c>
      <c r="R931" s="6" t="s">
        <v>3952</v>
      </c>
      <c r="S931" s="6" t="s">
        <v>116</v>
      </c>
      <c r="T931" s="6" t="s">
        <v>116</v>
      </c>
      <c r="X931" s="6" t="s">
        <v>3962</v>
      </c>
      <c r="Z931" s="6">
        <v>0</v>
      </c>
      <c r="AA931" s="6" t="s">
        <v>1395</v>
      </c>
      <c r="AB931" s="6" t="s">
        <v>1395</v>
      </c>
      <c r="AC931" s="6" t="s">
        <v>1395</v>
      </c>
      <c r="AG931" cm="1">
        <f t="array" ref="AG931">SUMPRODUCT(--(INDEX('1900 Bastrop 0001 Clean'!A:AF, MATCH(A931 &amp; "|" &amp; B931, '1900 Bastrop 0001 Clean'!A:A &amp; "|" &amp; '1900 Bastrop 0001 Clean'!B:B, 0), 0) &lt;&gt; '1900 Bastrop 0001 Raw'!A931:AF931))</f>
        <v>0</v>
      </c>
    </row>
    <row r="932" spans="1:33">
      <c r="A932" s="6">
        <v>31</v>
      </c>
      <c r="B932" s="6">
        <v>157</v>
      </c>
      <c r="D932" s="6">
        <v>156</v>
      </c>
      <c r="E932" s="6">
        <v>156</v>
      </c>
      <c r="F932" s="6" t="s">
        <v>4454</v>
      </c>
      <c r="G932" s="6" t="s">
        <v>2130</v>
      </c>
      <c r="H932" s="6" t="s">
        <v>2944</v>
      </c>
      <c r="I932" s="6" t="s">
        <v>20</v>
      </c>
      <c r="J932" s="6" t="s">
        <v>19</v>
      </c>
      <c r="K932" s="6" t="s">
        <v>2526</v>
      </c>
      <c r="L932" s="6">
        <v>1891</v>
      </c>
      <c r="M932" s="6">
        <v>8</v>
      </c>
      <c r="N932" s="6" t="s">
        <v>2939</v>
      </c>
      <c r="R932" s="6" t="s">
        <v>3952</v>
      </c>
      <c r="S932" s="6" t="s">
        <v>116</v>
      </c>
      <c r="T932" s="6" t="s">
        <v>116</v>
      </c>
      <c r="X932" s="6" t="s">
        <v>3962</v>
      </c>
      <c r="Z932" s="6">
        <v>5</v>
      </c>
      <c r="AA932" s="6" t="s">
        <v>1395</v>
      </c>
      <c r="AB932" s="6" t="s">
        <v>92</v>
      </c>
      <c r="AC932" s="6" t="s">
        <v>1395</v>
      </c>
      <c r="AG932" cm="1">
        <f t="array" ref="AG932">SUMPRODUCT(--(INDEX('1900 Bastrop 0001 Clean'!A:AF, MATCH(A932 &amp; "|" &amp; B932, '1900 Bastrop 0001 Clean'!A:A &amp; "|" &amp; '1900 Bastrop 0001 Clean'!B:B, 0), 0) &lt;&gt; '1900 Bastrop 0001 Raw'!A932:AF932))</f>
        <v>0</v>
      </c>
    </row>
    <row r="933" spans="1:33">
      <c r="A933" s="6">
        <v>32</v>
      </c>
      <c r="B933" s="6">
        <v>157</v>
      </c>
      <c r="D933" s="6">
        <v>156</v>
      </c>
      <c r="E933" s="6">
        <v>156</v>
      </c>
      <c r="F933" s="6" t="s">
        <v>4454</v>
      </c>
      <c r="G933" s="6" t="s">
        <v>812</v>
      </c>
      <c r="H933" s="6" t="s">
        <v>2944</v>
      </c>
      <c r="I933" s="6" t="s">
        <v>20</v>
      </c>
      <c r="J933" s="6" t="s">
        <v>19</v>
      </c>
      <c r="K933" s="6" t="s">
        <v>2245</v>
      </c>
      <c r="L933" s="6">
        <v>1895</v>
      </c>
      <c r="M933" s="6">
        <v>4</v>
      </c>
      <c r="N933" s="6" t="s">
        <v>2939</v>
      </c>
      <c r="R933" s="6" t="s">
        <v>3952</v>
      </c>
      <c r="S933" s="6" t="s">
        <v>116</v>
      </c>
      <c r="T933" s="6" t="s">
        <v>116</v>
      </c>
      <c r="AG933" cm="1">
        <f t="array" ref="AG933">SUMPRODUCT(--(INDEX('1900 Bastrop 0001 Clean'!A:AF, MATCH(A933 &amp; "|" &amp; B933, '1900 Bastrop 0001 Clean'!A:A &amp; "|" &amp; '1900 Bastrop 0001 Clean'!B:B, 0), 0) &lt;&gt; '1900 Bastrop 0001 Raw'!A933:AF933))</f>
        <v>0</v>
      </c>
    </row>
    <row r="934" spans="1:33">
      <c r="A934" s="6">
        <v>33</v>
      </c>
      <c r="B934" s="6">
        <v>157</v>
      </c>
      <c r="D934" s="6">
        <v>156</v>
      </c>
      <c r="E934" s="6">
        <v>156</v>
      </c>
      <c r="F934" s="6" t="s">
        <v>4454</v>
      </c>
      <c r="G934" s="6" t="s">
        <v>2225</v>
      </c>
      <c r="H934" s="6" t="s">
        <v>2938</v>
      </c>
      <c r="I934" s="6" t="s">
        <v>20</v>
      </c>
      <c r="J934" s="6" t="s">
        <v>24</v>
      </c>
      <c r="K934" s="6" t="s">
        <v>2190</v>
      </c>
      <c r="L934" s="6">
        <v>1899</v>
      </c>
      <c r="M934" s="7">
        <v>45850</v>
      </c>
      <c r="N934" s="6" t="s">
        <v>2939</v>
      </c>
      <c r="R934" s="6" t="s">
        <v>3952</v>
      </c>
      <c r="S934" s="6" t="s">
        <v>116</v>
      </c>
      <c r="T934" s="6" t="s">
        <v>116</v>
      </c>
      <c r="AG934" cm="1">
        <f t="array" ref="AG934">SUMPRODUCT(--(INDEX('1900 Bastrop 0001 Clean'!A:AF, MATCH(A934 &amp; "|" &amp; B934, '1900 Bastrop 0001 Clean'!A:A &amp; "|" &amp; '1900 Bastrop 0001 Clean'!B:B, 0), 0) &lt;&gt; '1900 Bastrop 0001 Raw'!A934:AF934))</f>
        <v>0</v>
      </c>
    </row>
    <row r="935" spans="1:33">
      <c r="A935" s="6">
        <v>34</v>
      </c>
      <c r="B935" s="6">
        <v>158</v>
      </c>
      <c r="D935" s="6">
        <v>157</v>
      </c>
      <c r="E935" s="6">
        <v>157</v>
      </c>
      <c r="F935" s="6" t="s">
        <v>369</v>
      </c>
      <c r="G935" s="6" t="s">
        <v>219</v>
      </c>
      <c r="H935" s="6" t="s">
        <v>3949</v>
      </c>
      <c r="I935" s="6" t="s">
        <v>20</v>
      </c>
      <c r="J935" s="6" t="s">
        <v>19</v>
      </c>
      <c r="K935" s="6" t="s">
        <v>1971</v>
      </c>
      <c r="L935" s="6">
        <v>1863</v>
      </c>
      <c r="M935" s="6">
        <v>37</v>
      </c>
      <c r="N935" s="6" t="s">
        <v>2933</v>
      </c>
      <c r="O935" s="6">
        <v>14</v>
      </c>
      <c r="R935" s="6" t="s">
        <v>3952</v>
      </c>
      <c r="T935" s="6" t="s">
        <v>4034</v>
      </c>
      <c r="X935" s="6" t="s">
        <v>32</v>
      </c>
      <c r="Y935" s="6">
        <v>0</v>
      </c>
      <c r="AA935" s="6" t="s">
        <v>1395</v>
      </c>
      <c r="AB935" s="6" t="s">
        <v>1395</v>
      </c>
      <c r="AC935" s="6" t="s">
        <v>1395</v>
      </c>
      <c r="AD935" s="6" t="s">
        <v>3951</v>
      </c>
      <c r="AE935" s="6" t="s">
        <v>261</v>
      </c>
      <c r="AF935" s="6" t="s">
        <v>261</v>
      </c>
      <c r="AG935" cm="1">
        <f t="array" ref="AG935">SUMPRODUCT(--(INDEX('1900 Bastrop 0001 Clean'!A:AF, MATCH(A935 &amp; "|" &amp; B935, '1900 Bastrop 0001 Clean'!A:A &amp; "|" &amp; '1900 Bastrop 0001 Clean'!B:B, 0), 0) &lt;&gt; '1900 Bastrop 0001 Raw'!A935:AF935))</f>
        <v>0</v>
      </c>
    </row>
    <row r="936" spans="1:33">
      <c r="A936" s="6">
        <v>35</v>
      </c>
      <c r="B936" s="6">
        <v>158</v>
      </c>
      <c r="D936" s="6">
        <v>157</v>
      </c>
      <c r="E936" s="6">
        <v>157</v>
      </c>
      <c r="F936" s="6" t="s">
        <v>369</v>
      </c>
      <c r="G936" s="6" t="s">
        <v>4455</v>
      </c>
      <c r="H936" s="6" t="s">
        <v>2936</v>
      </c>
      <c r="I936" s="6" t="s">
        <v>20</v>
      </c>
      <c r="J936" s="6" t="s">
        <v>24</v>
      </c>
      <c r="K936" s="6" t="s">
        <v>2526</v>
      </c>
      <c r="L936" s="6">
        <v>1866</v>
      </c>
      <c r="M936" s="6">
        <v>33</v>
      </c>
      <c r="N936" s="6" t="s">
        <v>2933</v>
      </c>
      <c r="O936" s="6">
        <v>14</v>
      </c>
      <c r="P936" s="6">
        <v>4</v>
      </c>
      <c r="Q936" s="6">
        <v>4</v>
      </c>
      <c r="R936" s="6" t="s">
        <v>3952</v>
      </c>
      <c r="S936" s="6" t="s">
        <v>4034</v>
      </c>
      <c r="T936" s="6" t="s">
        <v>4034</v>
      </c>
      <c r="AA936" s="6" t="s">
        <v>1395</v>
      </c>
      <c r="AB936" s="6" t="s">
        <v>1395</v>
      </c>
      <c r="AC936" s="6" t="s">
        <v>1395</v>
      </c>
      <c r="AG936" cm="1">
        <f t="array" ref="AG936">SUMPRODUCT(--(INDEX('1900 Bastrop 0001 Clean'!A:AF, MATCH(A936 &amp; "|" &amp; B936, '1900 Bastrop 0001 Clean'!A:A &amp; "|" &amp; '1900 Bastrop 0001 Clean'!B:B, 0), 0) &lt;&gt; '1900 Bastrop 0001 Raw'!A936:AF936))</f>
        <v>0</v>
      </c>
    </row>
    <row r="937" spans="1:33">
      <c r="A937" s="6">
        <v>36</v>
      </c>
      <c r="B937" s="6">
        <v>158</v>
      </c>
      <c r="D937" s="6">
        <v>157</v>
      </c>
      <c r="E937" s="6">
        <v>157</v>
      </c>
      <c r="F937" s="6" t="s">
        <v>369</v>
      </c>
      <c r="G937" s="6" t="s">
        <v>4456</v>
      </c>
      <c r="H937" s="6" t="s">
        <v>2938</v>
      </c>
      <c r="I937" s="6" t="s">
        <v>20</v>
      </c>
      <c r="J937" s="6" t="s">
        <v>24</v>
      </c>
      <c r="K937" s="6" t="s">
        <v>2161</v>
      </c>
      <c r="L937" s="6">
        <v>1887</v>
      </c>
      <c r="M937" s="6">
        <v>12</v>
      </c>
      <c r="N937" s="6" t="s">
        <v>2939</v>
      </c>
      <c r="R937" s="6" t="s">
        <v>3952</v>
      </c>
      <c r="S937" s="6" t="s">
        <v>3952</v>
      </c>
      <c r="T937" s="6" t="s">
        <v>3952</v>
      </c>
      <c r="X937" s="6" t="s">
        <v>3962</v>
      </c>
      <c r="Z937" s="6">
        <v>4</v>
      </c>
      <c r="AA937" s="6" t="s">
        <v>1395</v>
      </c>
      <c r="AB937" s="6" t="s">
        <v>1395</v>
      </c>
      <c r="AC937" s="6" t="s">
        <v>1395</v>
      </c>
      <c r="AG937" cm="1">
        <f t="array" ref="AG937">SUMPRODUCT(--(INDEX('1900 Bastrop 0001 Clean'!A:AF, MATCH(A937 &amp; "|" &amp; B937, '1900 Bastrop 0001 Clean'!A:A &amp; "|" &amp; '1900 Bastrop 0001 Clean'!B:B, 0), 0) &lt;&gt; '1900 Bastrop 0001 Raw'!A937:AF937))</f>
        <v>0</v>
      </c>
    </row>
    <row r="938" spans="1:33">
      <c r="A938" s="6">
        <v>37</v>
      </c>
      <c r="B938" s="6">
        <v>158</v>
      </c>
      <c r="D938" s="6">
        <v>157</v>
      </c>
      <c r="E938" s="6">
        <v>157</v>
      </c>
      <c r="F938" s="6" t="s">
        <v>369</v>
      </c>
      <c r="G938" s="6" t="s">
        <v>4457</v>
      </c>
      <c r="H938" s="6" t="s">
        <v>2938</v>
      </c>
      <c r="I938" s="6" t="s">
        <v>20</v>
      </c>
      <c r="J938" s="6" t="s">
        <v>24</v>
      </c>
      <c r="K938" s="6" t="s">
        <v>1971</v>
      </c>
      <c r="L938" s="6">
        <v>1890</v>
      </c>
      <c r="M938" s="6">
        <v>10</v>
      </c>
      <c r="N938" s="6" t="s">
        <v>2939</v>
      </c>
      <c r="R938" s="6" t="s">
        <v>3952</v>
      </c>
      <c r="S938" s="6" t="s">
        <v>3952</v>
      </c>
      <c r="T938" s="6" t="s">
        <v>3952</v>
      </c>
      <c r="X938" s="6" t="s">
        <v>3962</v>
      </c>
      <c r="Z938" s="6">
        <v>5</v>
      </c>
      <c r="AA938" s="6" t="s">
        <v>1395</v>
      </c>
      <c r="AB938" s="6" t="s">
        <v>1395</v>
      </c>
      <c r="AC938" s="6" t="s">
        <v>1395</v>
      </c>
      <c r="AG938" cm="1">
        <f t="array" ref="AG938">SUMPRODUCT(--(INDEX('1900 Bastrop 0001 Clean'!A:AF, MATCH(A938 &amp; "|" &amp; B938, '1900 Bastrop 0001 Clean'!A:A &amp; "|" &amp; '1900 Bastrop 0001 Clean'!B:B, 0), 0) &lt;&gt; '1900 Bastrop 0001 Raw'!A938:AF938))</f>
        <v>0</v>
      </c>
    </row>
    <row r="939" spans="1:33">
      <c r="A939" s="6">
        <v>38</v>
      </c>
      <c r="B939" s="6">
        <v>158</v>
      </c>
      <c r="D939" s="6">
        <v>157</v>
      </c>
      <c r="E939" s="6">
        <v>157</v>
      </c>
      <c r="F939" s="6" t="s">
        <v>369</v>
      </c>
      <c r="G939" s="6" t="s">
        <v>4370</v>
      </c>
      <c r="H939" s="6" t="s">
        <v>2944</v>
      </c>
      <c r="I939" s="6" t="s">
        <v>20</v>
      </c>
      <c r="J939" s="6" t="s">
        <v>19</v>
      </c>
      <c r="K939" s="6" t="s">
        <v>2354</v>
      </c>
      <c r="L939" s="6">
        <v>1893</v>
      </c>
      <c r="M939" s="6">
        <v>7</v>
      </c>
      <c r="N939" s="6" t="s">
        <v>2939</v>
      </c>
      <c r="R939" s="6" t="s">
        <v>3952</v>
      </c>
      <c r="S939" s="6" t="s">
        <v>3952</v>
      </c>
      <c r="T939" s="6" t="s">
        <v>3952</v>
      </c>
      <c r="AG939" cm="1">
        <f t="array" ref="AG939">SUMPRODUCT(--(INDEX('1900 Bastrop 0001 Clean'!A:AF, MATCH(A939 &amp; "|" &amp; B939, '1900 Bastrop 0001 Clean'!A:A &amp; "|" &amp; '1900 Bastrop 0001 Clean'!B:B, 0), 0) &lt;&gt; '1900 Bastrop 0001 Raw'!A939:AF939))</f>
        <v>0</v>
      </c>
    </row>
    <row r="940" spans="1:33">
      <c r="A940" s="6">
        <v>39</v>
      </c>
      <c r="B940" s="6">
        <v>158</v>
      </c>
      <c r="D940" s="6">
        <v>157</v>
      </c>
      <c r="E940" s="6">
        <v>157</v>
      </c>
      <c r="F940" s="6" t="s">
        <v>369</v>
      </c>
      <c r="G940" s="6" t="s">
        <v>4458</v>
      </c>
      <c r="H940" s="6" t="s">
        <v>2938</v>
      </c>
      <c r="I940" s="6" t="s">
        <v>20</v>
      </c>
      <c r="J940" s="6" t="s">
        <v>24</v>
      </c>
      <c r="K940" s="6" t="s">
        <v>2230</v>
      </c>
      <c r="L940" s="6">
        <v>1895</v>
      </c>
      <c r="M940" s="6">
        <v>4</v>
      </c>
      <c r="N940" s="6" t="s">
        <v>2939</v>
      </c>
      <c r="R940" s="6" t="s">
        <v>3952</v>
      </c>
      <c r="S940" s="6" t="s">
        <v>3952</v>
      </c>
      <c r="T940" s="6" t="s">
        <v>3952</v>
      </c>
      <c r="AG940" cm="1">
        <f t="array" ref="AG940">SUMPRODUCT(--(INDEX('1900 Bastrop 0001 Clean'!A:AF, MATCH(A940 &amp; "|" &amp; B940, '1900 Bastrop 0001 Clean'!A:A &amp; "|" &amp; '1900 Bastrop 0001 Clean'!B:B, 0), 0) &lt;&gt; '1900 Bastrop 0001 Raw'!A940:AF940))</f>
        <v>0</v>
      </c>
    </row>
    <row r="941" spans="1:33">
      <c r="A941" s="6">
        <v>40</v>
      </c>
      <c r="B941" s="6">
        <v>158</v>
      </c>
      <c r="D941" s="6">
        <v>157</v>
      </c>
      <c r="E941" s="6">
        <v>157</v>
      </c>
      <c r="F941" s="6" t="s">
        <v>3812</v>
      </c>
      <c r="G941" s="6" t="s">
        <v>88</v>
      </c>
      <c r="H941" s="6" t="s">
        <v>4084</v>
      </c>
      <c r="I941" s="6" t="s">
        <v>20</v>
      </c>
      <c r="J941" s="6" t="s">
        <v>19</v>
      </c>
      <c r="K941" s="6" t="s">
        <v>1971</v>
      </c>
      <c r="L941" s="6">
        <v>1824</v>
      </c>
      <c r="M941" s="6">
        <v>76</v>
      </c>
      <c r="N941" s="6" t="s">
        <v>3066</v>
      </c>
      <c r="R941" s="6" t="s">
        <v>4034</v>
      </c>
      <c r="S941" s="6" t="s">
        <v>4034</v>
      </c>
      <c r="T941" s="6" t="s">
        <v>4034</v>
      </c>
      <c r="AA941" s="6" t="s">
        <v>1395</v>
      </c>
      <c r="AB941" s="6" t="s">
        <v>1395</v>
      </c>
      <c r="AC941" s="6" t="s">
        <v>1395</v>
      </c>
      <c r="AG941" cm="1">
        <f t="array" ref="AG941">SUMPRODUCT(--(INDEX('1900 Bastrop 0001 Clean'!A:AF, MATCH(A941 &amp; "|" &amp; B941, '1900 Bastrop 0001 Clean'!A:A &amp; "|" &amp; '1900 Bastrop 0001 Clean'!B:B, 0), 0) &lt;&gt; '1900 Bastrop 0001 Raw'!A941:AF941))</f>
        <v>0</v>
      </c>
    </row>
    <row r="942" spans="1:33">
      <c r="A942" s="6">
        <v>41</v>
      </c>
      <c r="B942" s="6">
        <v>159</v>
      </c>
      <c r="D942" s="6">
        <v>158</v>
      </c>
      <c r="E942" s="6">
        <v>108</v>
      </c>
      <c r="F942" s="6" t="s">
        <v>2313</v>
      </c>
      <c r="G942" s="6" t="s">
        <v>668</v>
      </c>
      <c r="H942" s="6" t="s">
        <v>3949</v>
      </c>
      <c r="I942" s="6" t="s">
        <v>637</v>
      </c>
      <c r="J942" s="6" t="s">
        <v>19</v>
      </c>
      <c r="K942" s="6" t="s">
        <v>2526</v>
      </c>
      <c r="L942" s="6">
        <v>1868</v>
      </c>
      <c r="M942" s="6">
        <v>31</v>
      </c>
      <c r="N942" s="6" t="s">
        <v>2933</v>
      </c>
      <c r="O942" s="6">
        <v>11</v>
      </c>
      <c r="R942" s="6" t="s">
        <v>3952</v>
      </c>
      <c r="X942" s="6" t="s">
        <v>32</v>
      </c>
      <c r="Y942" s="6">
        <v>0</v>
      </c>
      <c r="AA942" s="6" t="s">
        <v>92</v>
      </c>
      <c r="AB942" s="6" t="s">
        <v>92</v>
      </c>
      <c r="AC942" s="6" t="s">
        <v>1395</v>
      </c>
      <c r="AD942" s="6" t="s">
        <v>3956</v>
      </c>
      <c r="AF942" s="6" t="s">
        <v>261</v>
      </c>
      <c r="AG942" cm="1">
        <f t="array" ref="AG942">SUMPRODUCT(--(INDEX('1900 Bastrop 0001 Clean'!A:AF, MATCH(A942 &amp; "|" &amp; B942, '1900 Bastrop 0001 Clean'!A:A &amp; "|" &amp; '1900 Bastrop 0001 Clean'!B:B, 0), 0) &lt;&gt; '1900 Bastrop 0001 Raw'!A942:AF942))</f>
        <v>1</v>
      </c>
    </row>
    <row r="943" spans="1:33">
      <c r="A943" s="6">
        <v>42</v>
      </c>
      <c r="B943" s="6">
        <v>159</v>
      </c>
      <c r="D943" s="6">
        <v>158</v>
      </c>
      <c r="E943" s="6">
        <v>108</v>
      </c>
      <c r="F943" s="6" t="s">
        <v>2313</v>
      </c>
      <c r="G943" s="6" t="s">
        <v>3337</v>
      </c>
      <c r="H943" s="6" t="s">
        <v>2936</v>
      </c>
      <c r="I943" s="6" t="s">
        <v>637</v>
      </c>
      <c r="J943" s="6" t="s">
        <v>24</v>
      </c>
      <c r="K943" s="6" t="s">
        <v>2143</v>
      </c>
      <c r="L943" s="6">
        <v>1870</v>
      </c>
      <c r="M943" s="6">
        <v>29</v>
      </c>
      <c r="N943" s="6" t="s">
        <v>2933</v>
      </c>
      <c r="O943" s="6">
        <v>11</v>
      </c>
      <c r="P943" s="6">
        <v>3</v>
      </c>
      <c r="Q943" s="6">
        <v>2</v>
      </c>
      <c r="R943" s="6" t="s">
        <v>3952</v>
      </c>
      <c r="AA943" s="6" t="s">
        <v>92</v>
      </c>
      <c r="AB943" s="6" t="s">
        <v>92</v>
      </c>
      <c r="AC943" s="6" t="s">
        <v>1395</v>
      </c>
      <c r="AG943" cm="1">
        <f t="array" ref="AG943">SUMPRODUCT(--(INDEX('1900 Bastrop 0001 Clean'!A:AF, MATCH(A943 &amp; "|" &amp; B943, '1900 Bastrop 0001 Clean'!A:A &amp; "|" &amp; '1900 Bastrop 0001 Clean'!B:B, 0), 0) &lt;&gt; '1900 Bastrop 0001 Raw'!A943:AF943))</f>
        <v>1</v>
      </c>
    </row>
    <row r="944" spans="1:33">
      <c r="A944" s="6">
        <v>43</v>
      </c>
      <c r="B944" s="6">
        <v>159</v>
      </c>
      <c r="D944" s="6">
        <v>158</v>
      </c>
      <c r="E944" s="6">
        <v>108</v>
      </c>
      <c r="F944" s="6" t="s">
        <v>2313</v>
      </c>
      <c r="G944" s="6" t="s">
        <v>4071</v>
      </c>
      <c r="H944" s="6" t="s">
        <v>2938</v>
      </c>
      <c r="I944" s="6" t="s">
        <v>637</v>
      </c>
      <c r="J944" s="6" t="s">
        <v>24</v>
      </c>
      <c r="K944" s="6" t="s">
        <v>2143</v>
      </c>
      <c r="L944" s="6">
        <v>1890</v>
      </c>
      <c r="M944" s="6">
        <v>9</v>
      </c>
      <c r="N944" s="6" t="s">
        <v>2939</v>
      </c>
      <c r="R944" s="6" t="s">
        <v>3952</v>
      </c>
      <c r="S944" s="6" t="s">
        <v>3952</v>
      </c>
      <c r="T944" s="6" t="s">
        <v>3952</v>
      </c>
      <c r="X944" s="6" t="s">
        <v>3962</v>
      </c>
      <c r="Z944" s="6">
        <v>2</v>
      </c>
      <c r="AA944" s="6" t="s">
        <v>1395</v>
      </c>
      <c r="AB944" s="6" t="s">
        <v>92</v>
      </c>
      <c r="AC944" s="6" t="s">
        <v>1395</v>
      </c>
      <c r="AG944" cm="1">
        <f t="array" ref="AG944">SUMPRODUCT(--(INDEX('1900 Bastrop 0001 Clean'!A:AF, MATCH(A944 &amp; "|" &amp; B944, '1900 Bastrop 0001 Clean'!A:A &amp; "|" &amp; '1900 Bastrop 0001 Clean'!B:B, 0), 0) &lt;&gt; '1900 Bastrop 0001 Raw'!A944:AF944))</f>
        <v>1</v>
      </c>
    </row>
    <row r="945" spans="1:33">
      <c r="A945" s="6">
        <v>44</v>
      </c>
      <c r="B945" s="6">
        <v>159</v>
      </c>
      <c r="D945" s="6">
        <v>158</v>
      </c>
      <c r="E945" s="6">
        <v>108</v>
      </c>
      <c r="F945" s="6" t="s">
        <v>2313</v>
      </c>
      <c r="G945" s="6" t="s">
        <v>2739</v>
      </c>
      <c r="H945" s="6" t="s">
        <v>2944</v>
      </c>
      <c r="I945" s="6" t="s">
        <v>637</v>
      </c>
      <c r="J945" s="6" t="s">
        <v>19</v>
      </c>
      <c r="K945" s="6" t="s">
        <v>2245</v>
      </c>
      <c r="L945" s="6">
        <v>1892</v>
      </c>
      <c r="M945" s="6">
        <v>7</v>
      </c>
      <c r="N945" s="6" t="s">
        <v>2939</v>
      </c>
      <c r="R945" s="6" t="s">
        <v>3952</v>
      </c>
      <c r="S945" s="6" t="s">
        <v>3952</v>
      </c>
      <c r="T945" s="6" t="s">
        <v>3952</v>
      </c>
      <c r="AG945" cm="1">
        <f t="array" ref="AG945">SUMPRODUCT(--(INDEX('1900 Bastrop 0001 Clean'!A:AF, MATCH(A945 &amp; "|" &amp; B945, '1900 Bastrop 0001 Clean'!A:A &amp; "|" &amp; '1900 Bastrop 0001 Clean'!B:B, 0), 0) &lt;&gt; '1900 Bastrop 0001 Raw'!A945:AF945))</f>
        <v>1</v>
      </c>
    </row>
    <row r="946" spans="1:33">
      <c r="A946" s="6">
        <v>45</v>
      </c>
      <c r="B946" s="6">
        <v>160</v>
      </c>
      <c r="D946" s="6">
        <v>159</v>
      </c>
      <c r="E946" s="6">
        <v>159</v>
      </c>
      <c r="F946" s="6" t="s">
        <v>536</v>
      </c>
      <c r="G946" s="6" t="s">
        <v>2260</v>
      </c>
      <c r="H946" s="6" t="s">
        <v>3949</v>
      </c>
      <c r="I946" s="6" t="s">
        <v>637</v>
      </c>
      <c r="J946" s="6" t="s">
        <v>19</v>
      </c>
      <c r="K946" s="6" t="s">
        <v>2033</v>
      </c>
      <c r="L946" s="6">
        <v>1849</v>
      </c>
      <c r="M946" s="6">
        <v>51</v>
      </c>
      <c r="N946" s="6" t="s">
        <v>2933</v>
      </c>
      <c r="O946" s="6">
        <v>30</v>
      </c>
      <c r="R946" s="6" t="s">
        <v>3952</v>
      </c>
      <c r="S946" s="6" t="s">
        <v>3952</v>
      </c>
      <c r="T946" s="6" t="s">
        <v>3952</v>
      </c>
      <c r="X946" s="6" t="s">
        <v>32</v>
      </c>
      <c r="Y946" s="6">
        <v>0</v>
      </c>
      <c r="AA946" s="6" t="s">
        <v>92</v>
      </c>
      <c r="AB946" s="6" t="s">
        <v>92</v>
      </c>
      <c r="AC946" s="6" t="s">
        <v>1395</v>
      </c>
      <c r="AD946" s="6" t="s">
        <v>3956</v>
      </c>
      <c r="AF946" s="6" t="s">
        <v>261</v>
      </c>
      <c r="AG946" cm="1">
        <f t="array" ref="AG946">SUMPRODUCT(--(INDEX('1900 Bastrop 0001 Clean'!A:AF, MATCH(A946 &amp; "|" &amp; B946, '1900 Bastrop 0001 Clean'!A:A &amp; "|" &amp; '1900 Bastrop 0001 Clean'!B:B, 0), 0) &lt;&gt; '1900 Bastrop 0001 Raw'!A946:AF946))</f>
        <v>0</v>
      </c>
    </row>
    <row r="947" spans="1:33">
      <c r="A947" s="6">
        <v>46</v>
      </c>
      <c r="B947" s="6">
        <v>160</v>
      </c>
      <c r="D947" s="6">
        <v>159</v>
      </c>
      <c r="E947" s="6">
        <v>159</v>
      </c>
      <c r="F947" s="6" t="s">
        <v>536</v>
      </c>
      <c r="G947" s="6" t="s">
        <v>35</v>
      </c>
      <c r="H947" s="6" t="s">
        <v>2936</v>
      </c>
      <c r="I947" s="6" t="s">
        <v>637</v>
      </c>
      <c r="J947" s="6" t="s">
        <v>24</v>
      </c>
      <c r="K947" s="6" t="s">
        <v>2354</v>
      </c>
      <c r="L947" s="6">
        <v>1855</v>
      </c>
      <c r="M947" s="6">
        <v>45</v>
      </c>
      <c r="N947" s="6" t="s">
        <v>2933</v>
      </c>
      <c r="O947" s="6">
        <v>30</v>
      </c>
      <c r="P947" s="6">
        <v>11</v>
      </c>
      <c r="Q947" s="6">
        <v>9</v>
      </c>
      <c r="R947" s="6" t="s">
        <v>3952</v>
      </c>
      <c r="T947" s="6" t="s">
        <v>3958</v>
      </c>
      <c r="AA947" s="6" t="s">
        <v>92</v>
      </c>
      <c r="AB947" s="6" t="s">
        <v>92</v>
      </c>
      <c r="AC947" s="6" t="s">
        <v>1395</v>
      </c>
      <c r="AG947" cm="1">
        <f t="array" ref="AG947">SUMPRODUCT(--(INDEX('1900 Bastrop 0001 Clean'!A:AF, MATCH(A947 &amp; "|" &amp; B947, '1900 Bastrop 0001 Clean'!A:A &amp; "|" &amp; '1900 Bastrop 0001 Clean'!B:B, 0), 0) &lt;&gt; '1900 Bastrop 0001 Raw'!A947:AF947))</f>
        <v>0</v>
      </c>
    </row>
    <row r="948" spans="1:33">
      <c r="A948" s="6">
        <v>47</v>
      </c>
      <c r="B948" s="6">
        <v>160</v>
      </c>
      <c r="D948" s="6">
        <v>159</v>
      </c>
      <c r="E948" s="6">
        <v>159</v>
      </c>
      <c r="F948" s="6" t="s">
        <v>536</v>
      </c>
      <c r="G948" s="6" t="s">
        <v>601</v>
      </c>
      <c r="H948" s="6" t="s">
        <v>2938</v>
      </c>
      <c r="I948" s="6" t="s">
        <v>637</v>
      </c>
      <c r="J948" s="6" t="s">
        <v>24</v>
      </c>
      <c r="K948" s="6" t="s">
        <v>2161</v>
      </c>
      <c r="L948" s="6">
        <v>1886</v>
      </c>
      <c r="M948" s="6">
        <v>13</v>
      </c>
      <c r="N948" s="6" t="s">
        <v>2939</v>
      </c>
      <c r="R948" s="6" t="s">
        <v>3952</v>
      </c>
      <c r="S948" s="6" t="s">
        <v>3952</v>
      </c>
      <c r="T948" s="6" t="s">
        <v>3952</v>
      </c>
      <c r="X948" s="6" t="s">
        <v>3962</v>
      </c>
      <c r="Z948" s="6">
        <v>4</v>
      </c>
      <c r="AA948" s="6" t="s">
        <v>1395</v>
      </c>
      <c r="AB948" s="6" t="s">
        <v>1395</v>
      </c>
      <c r="AC948" s="6" t="s">
        <v>1395</v>
      </c>
      <c r="AG948" cm="1">
        <f t="array" ref="AG948">SUMPRODUCT(--(INDEX('1900 Bastrop 0001 Clean'!A:AF, MATCH(A948 &amp; "|" &amp; B948, '1900 Bastrop 0001 Clean'!A:A &amp; "|" &amp; '1900 Bastrop 0001 Clean'!B:B, 0), 0) &lt;&gt; '1900 Bastrop 0001 Raw'!A948:AF948))</f>
        <v>0</v>
      </c>
    </row>
    <row r="949" spans="1:33">
      <c r="A949" s="6">
        <v>48</v>
      </c>
      <c r="B949" s="6">
        <v>160</v>
      </c>
      <c r="D949" s="6">
        <v>159</v>
      </c>
      <c r="E949" s="6">
        <v>159</v>
      </c>
      <c r="F949" s="6" t="s">
        <v>536</v>
      </c>
      <c r="G949" s="6" t="s">
        <v>189</v>
      </c>
      <c r="H949" s="6" t="s">
        <v>2944</v>
      </c>
      <c r="I949" s="6" t="s">
        <v>637</v>
      </c>
      <c r="J949" s="6" t="s">
        <v>19</v>
      </c>
      <c r="K949" s="6" t="s">
        <v>1971</v>
      </c>
      <c r="L949" s="6">
        <v>1895</v>
      </c>
      <c r="N949" s="6" t="s">
        <v>2939</v>
      </c>
      <c r="R949" s="6" t="s">
        <v>3952</v>
      </c>
      <c r="S949" s="6" t="s">
        <v>3952</v>
      </c>
      <c r="T949" s="6" t="s">
        <v>3952</v>
      </c>
      <c r="AG949" cm="1">
        <f t="array" ref="AG949">SUMPRODUCT(--(INDEX('1900 Bastrop 0001 Clean'!A:AF, MATCH(A949 &amp; "|" &amp; B949, '1900 Bastrop 0001 Clean'!A:A &amp; "|" &amp; '1900 Bastrop 0001 Clean'!B:B, 0), 0) &lt;&gt; '1900 Bastrop 0001 Raw'!A949:AF949))</f>
        <v>0</v>
      </c>
    </row>
    <row r="950" spans="1:33">
      <c r="A950" s="6">
        <v>49</v>
      </c>
      <c r="B950" s="6">
        <v>160</v>
      </c>
      <c r="D950" s="6">
        <v>159</v>
      </c>
      <c r="E950" s="6">
        <v>159</v>
      </c>
      <c r="F950" s="6" t="s">
        <v>536</v>
      </c>
      <c r="G950" s="6" t="s">
        <v>4459</v>
      </c>
      <c r="H950" s="6" t="s">
        <v>2944</v>
      </c>
      <c r="I950" s="6" t="s">
        <v>637</v>
      </c>
      <c r="J950" s="6" t="s">
        <v>19</v>
      </c>
      <c r="K950" s="6" t="s">
        <v>2354</v>
      </c>
      <c r="L950" s="6">
        <v>1897</v>
      </c>
      <c r="M950" s="6">
        <v>5</v>
      </c>
      <c r="N950" s="6" t="s">
        <v>2939</v>
      </c>
      <c r="R950" s="6" t="s">
        <v>3952</v>
      </c>
      <c r="S950" s="6" t="s">
        <v>3952</v>
      </c>
      <c r="T950" s="6" t="s">
        <v>3952</v>
      </c>
      <c r="AG950" cm="1">
        <f t="array" ref="AG950">SUMPRODUCT(--(INDEX('1900 Bastrop 0001 Clean'!A:AF, MATCH(A950 &amp; "|" &amp; B950, '1900 Bastrop 0001 Clean'!A:A &amp; "|" &amp; '1900 Bastrop 0001 Clean'!B:B, 0), 0) &lt;&gt; '1900 Bastrop 0001 Raw'!A950:AF950))</f>
        <v>0</v>
      </c>
    </row>
    <row r="951" spans="1:33">
      <c r="A951" s="6">
        <v>50</v>
      </c>
      <c r="B951" s="6">
        <v>160</v>
      </c>
      <c r="D951" s="6">
        <v>159</v>
      </c>
      <c r="E951" s="6">
        <v>159</v>
      </c>
      <c r="F951" s="6" t="s">
        <v>536</v>
      </c>
      <c r="G951" s="6" t="s">
        <v>4460</v>
      </c>
      <c r="H951" s="6" t="s">
        <v>2944</v>
      </c>
      <c r="I951" s="6" t="s">
        <v>637</v>
      </c>
      <c r="J951" s="6" t="s">
        <v>19</v>
      </c>
      <c r="K951" s="6" t="s">
        <v>1971</v>
      </c>
      <c r="L951" s="6">
        <v>1878</v>
      </c>
      <c r="N951" s="6" t="s">
        <v>2939</v>
      </c>
      <c r="R951" s="6" t="s">
        <v>3952</v>
      </c>
      <c r="S951" s="6" t="s">
        <v>3952</v>
      </c>
      <c r="T951" s="6" t="s">
        <v>3952</v>
      </c>
      <c r="W951" s="6" t="s">
        <v>57</v>
      </c>
      <c r="X951" s="6" t="s">
        <v>3954</v>
      </c>
      <c r="AA951" s="6" t="s">
        <v>92</v>
      </c>
      <c r="AB951" s="6" t="s">
        <v>92</v>
      </c>
      <c r="AC951" s="6" t="s">
        <v>1395</v>
      </c>
      <c r="AG951" cm="1">
        <f t="array" ref="AG951">SUMPRODUCT(--(INDEX('1900 Bastrop 0001 Clean'!A:AF, MATCH(A951 &amp; "|" &amp; B951, '1900 Bastrop 0001 Clean'!A:A &amp; "|" &amp; '1900 Bastrop 0001 Clean'!B:B, 0), 0) &lt;&gt; '1900 Bastrop 0001 Raw'!A951:AF951))</f>
        <v>0</v>
      </c>
    </row>
    <row r="952" spans="1:33">
      <c r="A952" s="6">
        <v>1</v>
      </c>
      <c r="B952" s="6">
        <v>160</v>
      </c>
      <c r="D952" s="6">
        <v>159</v>
      </c>
      <c r="E952" s="6">
        <v>159</v>
      </c>
      <c r="F952" s="6" t="s">
        <v>536</v>
      </c>
      <c r="G952" s="6" t="s">
        <v>4407</v>
      </c>
      <c r="H952" s="6" t="s">
        <v>2938</v>
      </c>
      <c r="I952" s="6" t="s">
        <v>637</v>
      </c>
      <c r="J952" s="6" t="s">
        <v>24</v>
      </c>
      <c r="K952" s="6" t="s">
        <v>2190</v>
      </c>
      <c r="L952" s="6">
        <v>1898</v>
      </c>
      <c r="M952" s="6">
        <v>1</v>
      </c>
      <c r="N952" s="6" t="s">
        <v>2939</v>
      </c>
      <c r="R952" s="6" t="s">
        <v>3952</v>
      </c>
      <c r="S952" s="6" t="s">
        <v>3952</v>
      </c>
      <c r="T952" s="6" t="s">
        <v>3952</v>
      </c>
      <c r="AG952" cm="1">
        <f t="array" ref="AG952">SUMPRODUCT(--(INDEX('1900 Bastrop 0001 Clean'!A:AF, MATCH(A952 &amp; "|" &amp; B952, '1900 Bastrop 0001 Clean'!A:A &amp; "|" &amp; '1900 Bastrop 0001 Clean'!B:B, 0), 0) &lt;&gt; '1900 Bastrop 0001 Raw'!A952:AF952))</f>
        <v>0</v>
      </c>
    </row>
    <row r="953" spans="1:33">
      <c r="A953" s="6">
        <v>2</v>
      </c>
      <c r="B953" s="6">
        <v>161</v>
      </c>
      <c r="D953" s="6">
        <v>160</v>
      </c>
      <c r="E953" s="6">
        <v>160</v>
      </c>
      <c r="F953" s="6" t="s">
        <v>536</v>
      </c>
      <c r="G953" s="6" t="s">
        <v>4461</v>
      </c>
      <c r="H953" s="6" t="s">
        <v>3949</v>
      </c>
      <c r="I953" s="6" t="s">
        <v>637</v>
      </c>
      <c r="J953" s="6" t="s">
        <v>19</v>
      </c>
      <c r="K953" s="6" t="s">
        <v>2206</v>
      </c>
      <c r="L953" s="6">
        <v>1868</v>
      </c>
      <c r="M953" s="6">
        <v>32</v>
      </c>
      <c r="N953" s="6" t="s">
        <v>2933</v>
      </c>
      <c r="O953" s="6">
        <v>9</v>
      </c>
      <c r="R953" s="6" t="s">
        <v>3952</v>
      </c>
      <c r="S953" s="6" t="s">
        <v>3959</v>
      </c>
      <c r="T953" s="6" t="s">
        <v>4034</v>
      </c>
      <c r="X953" s="6" t="s">
        <v>32</v>
      </c>
      <c r="AA953" s="6" t="s">
        <v>1395</v>
      </c>
      <c r="AB953" s="6" t="s">
        <v>1395</v>
      </c>
      <c r="AC953" s="6" t="s">
        <v>1395</v>
      </c>
      <c r="AD953" s="6" t="s">
        <v>3951</v>
      </c>
      <c r="AE953" s="6" t="s">
        <v>261</v>
      </c>
      <c r="AF953" s="6" t="s">
        <v>261</v>
      </c>
      <c r="AG953" cm="1">
        <f t="array" ref="AG953">SUMPRODUCT(--(INDEX('1900 Bastrop 0001 Clean'!A:AF, MATCH(A953 &amp; "|" &amp; B953, '1900 Bastrop 0001 Clean'!A:A &amp; "|" &amp; '1900 Bastrop 0001 Clean'!B:B, 0), 0) &lt;&gt; '1900 Bastrop 0001 Raw'!A953:AF953))</f>
        <v>0</v>
      </c>
    </row>
    <row r="954" spans="1:33">
      <c r="A954" s="6">
        <v>3</v>
      </c>
      <c r="B954" s="6">
        <v>161</v>
      </c>
      <c r="D954" s="6">
        <v>160</v>
      </c>
      <c r="E954" s="6">
        <v>160</v>
      </c>
      <c r="F954" s="6" t="s">
        <v>536</v>
      </c>
      <c r="G954" s="6" t="s">
        <v>575</v>
      </c>
      <c r="H954" s="6" t="s">
        <v>2936</v>
      </c>
      <c r="I954" s="6" t="s">
        <v>637</v>
      </c>
      <c r="J954" s="6" t="s">
        <v>24</v>
      </c>
      <c r="K954" s="6" t="s">
        <v>2128</v>
      </c>
      <c r="L954" s="6">
        <v>1871</v>
      </c>
      <c r="M954" s="6">
        <v>29</v>
      </c>
      <c r="N954" s="6" t="s">
        <v>2933</v>
      </c>
      <c r="O954" s="6">
        <v>9</v>
      </c>
      <c r="P954" s="6">
        <v>0</v>
      </c>
      <c r="Q954" s="6">
        <v>0</v>
      </c>
      <c r="R954" s="6" t="s">
        <v>3952</v>
      </c>
      <c r="AA954" s="6" t="s">
        <v>1395</v>
      </c>
      <c r="AB954" s="6" t="s">
        <v>1395</v>
      </c>
      <c r="AC954" s="6" t="s">
        <v>1395</v>
      </c>
      <c r="AG954" cm="1">
        <f t="array" ref="AG954">SUMPRODUCT(--(INDEX('1900 Bastrop 0001 Clean'!A:AF, MATCH(A954 &amp; "|" &amp; B954, '1900 Bastrop 0001 Clean'!A:A &amp; "|" &amp; '1900 Bastrop 0001 Clean'!B:B, 0), 0) &lt;&gt; '1900 Bastrop 0001 Raw'!A954:AF954))</f>
        <v>0</v>
      </c>
    </row>
    <row r="955" spans="1:33">
      <c r="A955" s="6">
        <v>4</v>
      </c>
      <c r="B955" s="6">
        <v>162</v>
      </c>
      <c r="D955" s="6">
        <v>160</v>
      </c>
      <c r="E955" s="6">
        <v>162</v>
      </c>
      <c r="F955" s="6" t="s">
        <v>720</v>
      </c>
      <c r="G955" s="6" t="s">
        <v>524</v>
      </c>
      <c r="H955" s="6" t="s">
        <v>3949</v>
      </c>
      <c r="I955" s="6" t="s">
        <v>637</v>
      </c>
      <c r="J955" s="6" t="s">
        <v>19</v>
      </c>
      <c r="K955" s="6" t="s">
        <v>1971</v>
      </c>
      <c r="L955" s="6">
        <v>1878</v>
      </c>
      <c r="M955" s="6">
        <v>22</v>
      </c>
      <c r="N955" s="6" t="s">
        <v>2933</v>
      </c>
      <c r="O955" s="6">
        <v>2</v>
      </c>
      <c r="R955" s="6" t="s">
        <v>3952</v>
      </c>
      <c r="X955" s="6" t="s">
        <v>32</v>
      </c>
      <c r="AA955" s="6" t="s">
        <v>92</v>
      </c>
      <c r="AB955" s="6" t="s">
        <v>92</v>
      </c>
      <c r="AC955" s="6" t="s">
        <v>1395</v>
      </c>
      <c r="AD955" s="6" t="s">
        <v>3956</v>
      </c>
      <c r="AF955" s="6" t="s">
        <v>261</v>
      </c>
      <c r="AG955" cm="1">
        <f t="array" ref="AG955">SUMPRODUCT(--(INDEX('1900 Bastrop 0001 Clean'!A:AF, MATCH(A955 &amp; "|" &amp; B955, '1900 Bastrop 0001 Clean'!A:A &amp; "|" &amp; '1900 Bastrop 0001 Clean'!B:B, 0), 0) &lt;&gt; '1900 Bastrop 0001 Raw'!A955:AF955))</f>
        <v>0</v>
      </c>
    </row>
    <row r="956" spans="1:33">
      <c r="A956" s="6">
        <v>5</v>
      </c>
      <c r="B956" s="6">
        <v>162</v>
      </c>
      <c r="D956" s="6">
        <v>160</v>
      </c>
      <c r="E956" s="6">
        <v>162</v>
      </c>
      <c r="F956" s="6" t="s">
        <v>720</v>
      </c>
      <c r="G956" s="6" t="s">
        <v>280</v>
      </c>
      <c r="H956" s="6" t="s">
        <v>2936</v>
      </c>
      <c r="I956" s="6" t="s">
        <v>637</v>
      </c>
      <c r="J956" s="6" t="s">
        <v>24</v>
      </c>
      <c r="K956" s="6" t="s">
        <v>2354</v>
      </c>
      <c r="L956" s="6">
        <v>1870</v>
      </c>
      <c r="M956" s="6">
        <v>30</v>
      </c>
      <c r="N956" s="6" t="s">
        <v>2933</v>
      </c>
      <c r="O956" s="6">
        <v>2</v>
      </c>
      <c r="P956" s="6">
        <v>1</v>
      </c>
      <c r="Q956" s="6">
        <v>1</v>
      </c>
      <c r="R956" s="6" t="s">
        <v>3952</v>
      </c>
      <c r="S956" s="6" t="s">
        <v>3959</v>
      </c>
      <c r="T956" s="6" t="s">
        <v>4034</v>
      </c>
      <c r="AA956" s="6" t="s">
        <v>1395</v>
      </c>
      <c r="AB956" s="6" t="s">
        <v>1395</v>
      </c>
      <c r="AC956" s="6" t="s">
        <v>1395</v>
      </c>
      <c r="AG956" cm="1">
        <f t="array" ref="AG956">SUMPRODUCT(--(INDEX('1900 Bastrop 0001 Clean'!A:AF, MATCH(A956 &amp; "|" &amp; B956, '1900 Bastrop 0001 Clean'!A:A &amp; "|" &amp; '1900 Bastrop 0001 Clean'!B:B, 0), 0) &lt;&gt; '1900 Bastrop 0001 Raw'!A956:AF956))</f>
        <v>0</v>
      </c>
    </row>
    <row r="957" spans="1:33">
      <c r="A957" s="6">
        <v>6</v>
      </c>
      <c r="B957" s="6">
        <v>162</v>
      </c>
      <c r="D957" s="6">
        <v>160</v>
      </c>
      <c r="E957" s="6">
        <v>162</v>
      </c>
      <c r="F957" s="6" t="s">
        <v>720</v>
      </c>
      <c r="G957" s="6" t="s">
        <v>2740</v>
      </c>
      <c r="H957" s="6" t="s">
        <v>2944</v>
      </c>
      <c r="I957" s="6" t="s">
        <v>637</v>
      </c>
      <c r="J957" s="6" t="s">
        <v>19</v>
      </c>
      <c r="K957" s="6" t="s">
        <v>1971</v>
      </c>
      <c r="L957" s="6">
        <v>1899</v>
      </c>
      <c r="M957" s="6">
        <v>1</v>
      </c>
      <c r="N957" s="6" t="s">
        <v>2939</v>
      </c>
      <c r="R957" s="6" t="s">
        <v>3952</v>
      </c>
      <c r="S957" s="6" t="s">
        <v>3952</v>
      </c>
      <c r="T957" s="6" t="s">
        <v>3952</v>
      </c>
      <c r="AG957" cm="1">
        <f t="array" ref="AG957">SUMPRODUCT(--(INDEX('1900 Bastrop 0001 Clean'!A:AF, MATCH(A957 &amp; "|" &amp; B957, '1900 Bastrop 0001 Clean'!A:A &amp; "|" &amp; '1900 Bastrop 0001 Clean'!B:B, 0), 0) &lt;&gt; '1900 Bastrop 0001 Raw'!A957:AF957))</f>
        <v>0</v>
      </c>
    </row>
    <row r="958" spans="1:33">
      <c r="A958" s="6">
        <v>7</v>
      </c>
      <c r="B958" s="6">
        <v>162</v>
      </c>
      <c r="D958" s="6">
        <v>160</v>
      </c>
      <c r="E958" s="6">
        <v>162</v>
      </c>
      <c r="F958" s="6" t="s">
        <v>536</v>
      </c>
      <c r="G958" s="6" t="s">
        <v>4462</v>
      </c>
      <c r="H958" s="6" t="s">
        <v>3146</v>
      </c>
      <c r="I958" s="6" t="s">
        <v>637</v>
      </c>
      <c r="J958" s="6" t="s">
        <v>24</v>
      </c>
      <c r="K958" s="6" t="s">
        <v>2354</v>
      </c>
      <c r="L958" s="6">
        <v>1840</v>
      </c>
      <c r="M958" s="6">
        <v>60</v>
      </c>
      <c r="N958" s="6" t="s">
        <v>3066</v>
      </c>
      <c r="P958" s="6">
        <v>8</v>
      </c>
      <c r="Q958" s="6">
        <v>6</v>
      </c>
      <c r="R958" s="6" t="s">
        <v>4034</v>
      </c>
      <c r="AA958" s="6" t="s">
        <v>92</v>
      </c>
      <c r="AB958" s="6" t="s">
        <v>92</v>
      </c>
      <c r="AC958" s="6" t="s">
        <v>1395</v>
      </c>
      <c r="AG958" cm="1">
        <f t="array" ref="AG958">SUMPRODUCT(--(INDEX('1900 Bastrop 0001 Clean'!A:AF, MATCH(A958 &amp; "|" &amp; B958, '1900 Bastrop 0001 Clean'!A:A &amp; "|" &amp; '1900 Bastrop 0001 Clean'!B:B, 0), 0) &lt;&gt; '1900 Bastrop 0001 Raw'!A958:AF958))</f>
        <v>0</v>
      </c>
    </row>
    <row r="959" spans="1:33">
      <c r="A959" s="6">
        <v>8</v>
      </c>
      <c r="B959" s="6">
        <v>163</v>
      </c>
      <c r="D959" s="6">
        <v>162</v>
      </c>
      <c r="E959" s="6">
        <v>163</v>
      </c>
      <c r="F959" s="6" t="s">
        <v>2242</v>
      </c>
      <c r="G959" s="6" t="s">
        <v>185</v>
      </c>
      <c r="H959" s="6" t="s">
        <v>3949</v>
      </c>
      <c r="I959" s="6" t="s">
        <v>637</v>
      </c>
      <c r="J959" s="6" t="s">
        <v>19</v>
      </c>
      <c r="K959" s="6" t="s">
        <v>2354</v>
      </c>
      <c r="L959" s="6">
        <v>1834</v>
      </c>
      <c r="M959" s="6">
        <v>64</v>
      </c>
      <c r="N959" s="6" t="s">
        <v>2933</v>
      </c>
      <c r="O959" s="6">
        <v>40</v>
      </c>
      <c r="R959" s="6" t="s">
        <v>4034</v>
      </c>
      <c r="S959" s="6" t="s">
        <v>4034</v>
      </c>
      <c r="T959" s="6" t="s">
        <v>4034</v>
      </c>
      <c r="X959" s="6" t="s">
        <v>32</v>
      </c>
      <c r="AA959" s="6" t="s">
        <v>92</v>
      </c>
      <c r="AB959" s="6" t="s">
        <v>92</v>
      </c>
      <c r="AC959" s="6" t="s">
        <v>1395</v>
      </c>
      <c r="AD959" s="6" t="s">
        <v>3951</v>
      </c>
      <c r="AE959" s="6" t="s">
        <v>261</v>
      </c>
      <c r="AF959" s="6" t="s">
        <v>261</v>
      </c>
      <c r="AG959" cm="1">
        <f t="array" ref="AG959">SUMPRODUCT(--(INDEX('1900 Bastrop 0001 Clean'!A:AF, MATCH(A959 &amp; "|" &amp; B959, '1900 Bastrop 0001 Clean'!A:A &amp; "|" &amp; '1900 Bastrop 0001 Clean'!B:B, 0), 0) &lt;&gt; '1900 Bastrop 0001 Raw'!A959:AF959))</f>
        <v>0</v>
      </c>
    </row>
    <row r="960" spans="1:33">
      <c r="A960" s="6">
        <v>9</v>
      </c>
      <c r="B960" s="6">
        <v>163</v>
      </c>
      <c r="D960" s="6">
        <v>162</v>
      </c>
      <c r="E960" s="6">
        <v>163</v>
      </c>
      <c r="F960" s="6" t="s">
        <v>2242</v>
      </c>
      <c r="G960" s="6" t="s">
        <v>280</v>
      </c>
      <c r="H960" s="6" t="s">
        <v>2936</v>
      </c>
      <c r="I960" s="6" t="s">
        <v>637</v>
      </c>
      <c r="J960" s="6" t="s">
        <v>24</v>
      </c>
      <c r="K960" s="6" t="s">
        <v>1971</v>
      </c>
      <c r="L960" s="6">
        <v>1836</v>
      </c>
      <c r="M960" s="6">
        <v>62</v>
      </c>
      <c r="N960" s="6" t="s">
        <v>2933</v>
      </c>
      <c r="O960" s="6">
        <v>40</v>
      </c>
      <c r="P960" s="6">
        <v>12</v>
      </c>
      <c r="Q960" s="6">
        <v>10</v>
      </c>
      <c r="R960" s="6" t="s">
        <v>4034</v>
      </c>
      <c r="AA960" s="6" t="s">
        <v>92</v>
      </c>
      <c r="AB960" s="6" t="s">
        <v>92</v>
      </c>
      <c r="AC960" s="6" t="s">
        <v>1395</v>
      </c>
      <c r="AG960" cm="1">
        <f t="array" ref="AG960">SUMPRODUCT(--(INDEX('1900 Bastrop 0001 Clean'!A:AF, MATCH(A960 &amp; "|" &amp; B960, '1900 Bastrop 0001 Clean'!A:A &amp; "|" &amp; '1900 Bastrop 0001 Clean'!B:B, 0), 0) &lt;&gt; '1900 Bastrop 0001 Raw'!A960:AF960))</f>
        <v>0</v>
      </c>
    </row>
    <row r="961" spans="1:33">
      <c r="A961" s="6">
        <v>10</v>
      </c>
      <c r="B961" s="6">
        <v>163</v>
      </c>
      <c r="D961" s="6">
        <v>162</v>
      </c>
      <c r="E961" s="6">
        <v>163</v>
      </c>
      <c r="F961" s="6" t="s">
        <v>2242</v>
      </c>
      <c r="G961" s="6" t="s">
        <v>280</v>
      </c>
      <c r="H961" s="6" t="s">
        <v>3099</v>
      </c>
      <c r="I961" s="6" t="s">
        <v>637</v>
      </c>
      <c r="J961" s="6" t="s">
        <v>24</v>
      </c>
      <c r="K961" s="6" t="s">
        <v>2128</v>
      </c>
      <c r="L961" s="6">
        <v>1885</v>
      </c>
      <c r="M961" s="6">
        <v>15</v>
      </c>
      <c r="N961" s="6" t="s">
        <v>2939</v>
      </c>
      <c r="R961" s="6" t="s">
        <v>3952</v>
      </c>
      <c r="S961" s="6" t="s">
        <v>3952</v>
      </c>
      <c r="T961" s="6" t="s">
        <v>3952</v>
      </c>
      <c r="X961" s="6" t="s">
        <v>3962</v>
      </c>
      <c r="Z961" s="6">
        <v>4</v>
      </c>
      <c r="AA961" s="6" t="s">
        <v>1395</v>
      </c>
      <c r="AB961" s="6" t="s">
        <v>1395</v>
      </c>
      <c r="AC961" s="6" t="s">
        <v>1395</v>
      </c>
      <c r="AG961" cm="1">
        <f t="array" ref="AG961">SUMPRODUCT(--(INDEX('1900 Bastrop 0001 Clean'!A:AF, MATCH(A961 &amp; "|" &amp; B961, '1900 Bastrop 0001 Clean'!A:A &amp; "|" &amp; '1900 Bastrop 0001 Clean'!B:B, 0), 0) &lt;&gt; '1900 Bastrop 0001 Raw'!A961:AF961))</f>
        <v>0</v>
      </c>
    </row>
    <row r="962" spans="1:33">
      <c r="A962" s="6">
        <v>11</v>
      </c>
      <c r="B962" s="6">
        <v>163</v>
      </c>
      <c r="D962" s="6">
        <v>162</v>
      </c>
      <c r="E962" s="6">
        <v>163</v>
      </c>
      <c r="F962" s="6" t="s">
        <v>2242</v>
      </c>
      <c r="G962" s="6" t="s">
        <v>4463</v>
      </c>
      <c r="H962" s="6" t="s">
        <v>3097</v>
      </c>
      <c r="I962" s="6" t="s">
        <v>637</v>
      </c>
      <c r="J962" s="6" t="s">
        <v>19</v>
      </c>
      <c r="K962" s="6" t="s">
        <v>2033</v>
      </c>
      <c r="L962" s="6">
        <v>1882</v>
      </c>
      <c r="M962" s="6">
        <v>18</v>
      </c>
      <c r="N962" s="6" t="s">
        <v>2939</v>
      </c>
      <c r="R962" s="6" t="s">
        <v>3952</v>
      </c>
      <c r="S962" s="6" t="s">
        <v>3952</v>
      </c>
      <c r="T962" s="6" t="s">
        <v>3952</v>
      </c>
      <c r="X962" s="6" t="s">
        <v>1998</v>
      </c>
      <c r="Y962" s="6">
        <v>0</v>
      </c>
      <c r="AA962" s="6" t="s">
        <v>1395</v>
      </c>
      <c r="AB962" s="6" t="s">
        <v>1395</v>
      </c>
      <c r="AC962" s="6" t="s">
        <v>1395</v>
      </c>
      <c r="AG962" cm="1">
        <f t="array" ref="AG962">SUMPRODUCT(--(INDEX('1900 Bastrop 0001 Clean'!A:AF, MATCH(A962 &amp; "|" &amp; B962, '1900 Bastrop 0001 Clean'!A:A &amp; "|" &amp; '1900 Bastrop 0001 Clean'!B:B, 0), 0) &lt;&gt; '1900 Bastrop 0001 Raw'!A962:AF962))</f>
        <v>0</v>
      </c>
    </row>
    <row r="963" spans="1:33">
      <c r="A963" s="6">
        <v>12</v>
      </c>
      <c r="B963" s="6">
        <v>163</v>
      </c>
      <c r="D963" s="6">
        <v>162</v>
      </c>
      <c r="E963" s="6">
        <v>163</v>
      </c>
      <c r="F963" s="6" t="s">
        <v>2242</v>
      </c>
      <c r="G963" s="6" t="s">
        <v>4464</v>
      </c>
      <c r="H963" s="6" t="s">
        <v>3099</v>
      </c>
      <c r="I963" s="6" t="s">
        <v>637</v>
      </c>
      <c r="J963" s="6" t="s">
        <v>24</v>
      </c>
      <c r="K963" s="6" t="s">
        <v>2354</v>
      </c>
      <c r="L963" s="6">
        <v>1886</v>
      </c>
      <c r="M963" s="6">
        <v>14</v>
      </c>
      <c r="N963" s="6" t="s">
        <v>2939</v>
      </c>
      <c r="R963" s="6" t="s">
        <v>3952</v>
      </c>
      <c r="S963" s="6" t="s">
        <v>3952</v>
      </c>
      <c r="T963" s="6" t="s">
        <v>3952</v>
      </c>
      <c r="X963" s="6" t="s">
        <v>3962</v>
      </c>
      <c r="Z963" s="6">
        <v>4</v>
      </c>
      <c r="AA963" s="6" t="s">
        <v>1395</v>
      </c>
      <c r="AB963" s="6" t="s">
        <v>1395</v>
      </c>
      <c r="AC963" s="6" t="s">
        <v>1395</v>
      </c>
      <c r="AG963" cm="1">
        <f t="array" ref="AG963">SUMPRODUCT(--(INDEX('1900 Bastrop 0001 Clean'!A:AF, MATCH(A963 &amp; "|" &amp; B963, '1900 Bastrop 0001 Clean'!A:A &amp; "|" &amp; '1900 Bastrop 0001 Clean'!B:B, 0), 0) &lt;&gt; '1900 Bastrop 0001 Raw'!A963:AF963))</f>
        <v>0</v>
      </c>
    </row>
    <row r="964" spans="1:33">
      <c r="A964" s="6">
        <v>13</v>
      </c>
      <c r="B964" s="6">
        <v>163</v>
      </c>
      <c r="D964" s="6">
        <v>162</v>
      </c>
      <c r="E964" s="6">
        <v>163</v>
      </c>
      <c r="F964" s="6" t="s">
        <v>2242</v>
      </c>
      <c r="G964" s="6" t="s">
        <v>3116</v>
      </c>
      <c r="H964" s="6" t="s">
        <v>3099</v>
      </c>
      <c r="I964" s="6" t="s">
        <v>637</v>
      </c>
      <c r="J964" s="6" t="s">
        <v>24</v>
      </c>
      <c r="K964" s="6" t="s">
        <v>1971</v>
      </c>
      <c r="L964" s="6">
        <v>1888</v>
      </c>
      <c r="M964" s="6">
        <v>12</v>
      </c>
      <c r="N964" s="6" t="s">
        <v>2939</v>
      </c>
      <c r="R964" s="6" t="s">
        <v>3952</v>
      </c>
      <c r="S964" s="6" t="s">
        <v>3952</v>
      </c>
      <c r="T964" s="6" t="s">
        <v>3952</v>
      </c>
      <c r="X964" s="6" t="s">
        <v>3962</v>
      </c>
      <c r="Z964" s="6">
        <v>4</v>
      </c>
      <c r="AA964" s="6" t="s">
        <v>1395</v>
      </c>
      <c r="AB964" s="6" t="s">
        <v>1395</v>
      </c>
      <c r="AC964" s="6" t="s">
        <v>1395</v>
      </c>
      <c r="AG964" cm="1">
        <f t="array" ref="AG964">SUMPRODUCT(--(INDEX('1900 Bastrop 0001 Clean'!A:AF, MATCH(A964 &amp; "|" &amp; B964, '1900 Bastrop 0001 Clean'!A:A &amp; "|" &amp; '1900 Bastrop 0001 Clean'!B:B, 0), 0) &lt;&gt; '1900 Bastrop 0001 Raw'!A964:AF964))</f>
        <v>0</v>
      </c>
    </row>
    <row r="965" spans="1:33">
      <c r="A965" s="6">
        <v>14</v>
      </c>
      <c r="B965" s="6">
        <v>163</v>
      </c>
      <c r="D965" s="6">
        <v>162</v>
      </c>
      <c r="E965" s="6">
        <v>163</v>
      </c>
      <c r="F965" s="6" t="s">
        <v>2242</v>
      </c>
      <c r="G965" s="6" t="s">
        <v>3787</v>
      </c>
      <c r="H965" s="6" t="s">
        <v>2938</v>
      </c>
      <c r="I965" s="6" t="s">
        <v>637</v>
      </c>
      <c r="J965" s="6" t="s">
        <v>24</v>
      </c>
      <c r="K965" s="6" t="s">
        <v>2206</v>
      </c>
      <c r="L965" s="6">
        <v>1880</v>
      </c>
      <c r="M965" s="6">
        <v>20</v>
      </c>
      <c r="N965" s="6" t="s">
        <v>2939</v>
      </c>
      <c r="R965" s="6" t="s">
        <v>3952</v>
      </c>
      <c r="S965" s="6" t="s">
        <v>4034</v>
      </c>
      <c r="T965" s="6" t="s">
        <v>4034</v>
      </c>
      <c r="X965" s="6" t="s">
        <v>1998</v>
      </c>
      <c r="AA965" s="6" t="s">
        <v>1395</v>
      </c>
      <c r="AB965" s="6" t="s">
        <v>1395</v>
      </c>
      <c r="AC965" s="6" t="s">
        <v>1395</v>
      </c>
      <c r="AG965" cm="1">
        <f t="array" ref="AG965">SUMPRODUCT(--(INDEX('1900 Bastrop 0001 Clean'!A:AF, MATCH(A965 &amp; "|" &amp; B965, '1900 Bastrop 0001 Clean'!A:A &amp; "|" &amp; '1900 Bastrop 0001 Clean'!B:B, 0), 0) &lt;&gt; '1900 Bastrop 0001 Raw'!A965:AF965))</f>
        <v>0</v>
      </c>
    </row>
    <row r="966" spans="1:33">
      <c r="A966" s="6">
        <v>15</v>
      </c>
      <c r="B966" s="6">
        <v>164</v>
      </c>
      <c r="D966" s="6">
        <v>163</v>
      </c>
      <c r="E966" s="6">
        <v>143</v>
      </c>
      <c r="F966" s="6" t="s">
        <v>4465</v>
      </c>
      <c r="G966" s="6" t="s">
        <v>1218</v>
      </c>
      <c r="H966" s="6" t="s">
        <v>3949</v>
      </c>
      <c r="I966" s="6" t="s">
        <v>20</v>
      </c>
      <c r="J966" s="6" t="s">
        <v>19</v>
      </c>
      <c r="K966" s="6" t="s">
        <v>1971</v>
      </c>
      <c r="L966" s="6">
        <v>1848</v>
      </c>
      <c r="M966" s="6">
        <v>52</v>
      </c>
      <c r="N966" s="6" t="s">
        <v>2939</v>
      </c>
      <c r="R966" s="6" t="s">
        <v>116</v>
      </c>
      <c r="S966" s="6" t="s">
        <v>116</v>
      </c>
      <c r="T966" s="6" t="s">
        <v>116</v>
      </c>
      <c r="U966" s="6">
        <v>1854</v>
      </c>
      <c r="V966" s="6">
        <v>46</v>
      </c>
      <c r="W966" s="6" t="s">
        <v>3950</v>
      </c>
      <c r="X966" s="6" t="s">
        <v>32</v>
      </c>
      <c r="Y966" s="6">
        <v>0</v>
      </c>
      <c r="AA966" s="6" t="s">
        <v>1395</v>
      </c>
      <c r="AB966" s="6" t="s">
        <v>1395</v>
      </c>
      <c r="AC966" s="6" t="s">
        <v>1395</v>
      </c>
      <c r="AD966" s="6" t="s">
        <v>3951</v>
      </c>
      <c r="AE966" s="6" t="s">
        <v>261</v>
      </c>
      <c r="AF966" s="6" t="s">
        <v>261</v>
      </c>
      <c r="AG966" cm="1">
        <f t="array" ref="AG966">SUMPRODUCT(--(INDEX('1900 Bastrop 0001 Clean'!A:AF, MATCH(A966 &amp; "|" &amp; B966, '1900 Bastrop 0001 Clean'!A:A &amp; "|" &amp; '1900 Bastrop 0001 Clean'!B:B, 0), 0) &lt;&gt; '1900 Bastrop 0001 Raw'!A966:AF966))</f>
        <v>1</v>
      </c>
    </row>
    <row r="967" spans="1:33">
      <c r="A967" s="6">
        <v>16</v>
      </c>
      <c r="B967" s="6">
        <v>164</v>
      </c>
      <c r="D967" s="6">
        <v>163</v>
      </c>
      <c r="E967" s="6">
        <v>143</v>
      </c>
      <c r="F967" s="6" t="s">
        <v>4465</v>
      </c>
      <c r="G967" s="6" t="s">
        <v>668</v>
      </c>
      <c r="H967" s="6" t="s">
        <v>3027</v>
      </c>
      <c r="I967" s="6" t="s">
        <v>20</v>
      </c>
      <c r="J967" s="6" t="s">
        <v>19</v>
      </c>
      <c r="K967" s="6" t="s">
        <v>2143</v>
      </c>
      <c r="L967" s="6">
        <v>1845</v>
      </c>
      <c r="M967" s="6">
        <v>54</v>
      </c>
      <c r="N967" s="6" t="s">
        <v>2939</v>
      </c>
      <c r="R967" s="6" t="s">
        <v>116</v>
      </c>
      <c r="S967" s="6" t="s">
        <v>116</v>
      </c>
      <c r="T967" s="6" t="s">
        <v>116</v>
      </c>
      <c r="U967" s="6">
        <v>1854</v>
      </c>
      <c r="V967" s="6">
        <v>46</v>
      </c>
      <c r="W967" s="6" t="s">
        <v>3950</v>
      </c>
      <c r="X967" s="6" t="s">
        <v>32</v>
      </c>
      <c r="Y967" s="6">
        <v>0</v>
      </c>
      <c r="AA967" s="6" t="s">
        <v>1395</v>
      </c>
      <c r="AB967" s="6" t="s">
        <v>1395</v>
      </c>
      <c r="AC967" s="6" t="s">
        <v>1395</v>
      </c>
      <c r="AG967" cm="1">
        <f t="array" ref="AG967">SUMPRODUCT(--(INDEX('1900 Bastrop 0001 Clean'!A:AF, MATCH(A967 &amp; "|" &amp; B967, '1900 Bastrop 0001 Clean'!A:A &amp; "|" &amp; '1900 Bastrop 0001 Clean'!B:B, 0), 0) &lt;&gt; '1900 Bastrop 0001 Raw'!A967:AF967))</f>
        <v>1</v>
      </c>
    </row>
    <row r="968" spans="1:33">
      <c r="A968" s="6">
        <v>17</v>
      </c>
      <c r="B968" s="6">
        <v>164</v>
      </c>
      <c r="D968" s="6">
        <v>163</v>
      </c>
      <c r="E968" s="6">
        <v>143</v>
      </c>
      <c r="F968" s="6" t="s">
        <v>4465</v>
      </c>
      <c r="G968" s="6" t="s">
        <v>100</v>
      </c>
      <c r="H968" s="6" t="s">
        <v>3027</v>
      </c>
      <c r="I968" s="6" t="s">
        <v>20</v>
      </c>
      <c r="J968" s="6" t="s">
        <v>19</v>
      </c>
      <c r="K968" s="6" t="s">
        <v>2190</v>
      </c>
      <c r="L968" s="6">
        <v>1843</v>
      </c>
      <c r="M968" s="6">
        <v>56</v>
      </c>
      <c r="N968" s="6" t="s">
        <v>2939</v>
      </c>
      <c r="R968" s="6" t="s">
        <v>116</v>
      </c>
      <c r="S968" s="6" t="s">
        <v>116</v>
      </c>
      <c r="T968" s="6" t="s">
        <v>116</v>
      </c>
      <c r="U968" s="6">
        <v>1854</v>
      </c>
      <c r="V968" s="6">
        <v>46</v>
      </c>
      <c r="W968" s="6" t="s">
        <v>3950</v>
      </c>
      <c r="X968" s="6" t="s">
        <v>32</v>
      </c>
      <c r="Y968" s="6">
        <v>0</v>
      </c>
      <c r="AA968" s="6" t="s">
        <v>1395</v>
      </c>
      <c r="AB968" s="6" t="s">
        <v>1395</v>
      </c>
      <c r="AC968" s="6" t="s">
        <v>1395</v>
      </c>
      <c r="AG968" cm="1">
        <f t="array" ref="AG968">SUMPRODUCT(--(INDEX('1900 Bastrop 0001 Clean'!A:AF, MATCH(A968 &amp; "|" &amp; B968, '1900 Bastrop 0001 Clean'!A:A &amp; "|" &amp; '1900 Bastrop 0001 Clean'!B:B, 0), 0) &lt;&gt; '1900 Bastrop 0001 Raw'!A968:AF968))</f>
        <v>1</v>
      </c>
    </row>
    <row r="969" spans="1:33">
      <c r="A969" s="6">
        <v>18</v>
      </c>
      <c r="B969" s="6">
        <v>165</v>
      </c>
      <c r="D969" s="6">
        <v>164</v>
      </c>
      <c r="E969" s="6">
        <v>164</v>
      </c>
      <c r="F969" s="6" t="s">
        <v>3502</v>
      </c>
      <c r="G969" s="6" t="s">
        <v>4466</v>
      </c>
      <c r="H969" s="6" t="s">
        <v>3949</v>
      </c>
      <c r="I969" s="6" t="s">
        <v>637</v>
      </c>
      <c r="J969" s="6" t="s">
        <v>19</v>
      </c>
      <c r="K969" s="6" t="s">
        <v>2190</v>
      </c>
      <c r="L969" s="6">
        <v>1841</v>
      </c>
      <c r="M969" s="6">
        <v>58</v>
      </c>
      <c r="N969" s="6" t="s">
        <v>2933</v>
      </c>
      <c r="O969" s="6">
        <v>23</v>
      </c>
      <c r="R969" s="6" t="s">
        <v>3959</v>
      </c>
      <c r="S969" s="6" t="s">
        <v>4282</v>
      </c>
      <c r="T969" s="6" t="s">
        <v>4282</v>
      </c>
      <c r="X969" s="6" t="s">
        <v>32</v>
      </c>
      <c r="Y969" s="6">
        <v>0</v>
      </c>
      <c r="AA969" s="6" t="s">
        <v>92</v>
      </c>
      <c r="AB969" s="6" t="s">
        <v>92</v>
      </c>
      <c r="AC969" s="6" t="s">
        <v>1395</v>
      </c>
      <c r="AD969" s="6" t="s">
        <v>3951</v>
      </c>
      <c r="AE969" s="6" t="s">
        <v>261</v>
      </c>
      <c r="AF969" s="6" t="s">
        <v>261</v>
      </c>
      <c r="AG969" cm="1">
        <f t="array" ref="AG969">SUMPRODUCT(--(INDEX('1900 Bastrop 0001 Clean'!A:AF, MATCH(A969 &amp; "|" &amp; B969, '1900 Bastrop 0001 Clean'!A:A &amp; "|" &amp; '1900 Bastrop 0001 Clean'!B:B, 0), 0) &lt;&gt; '1900 Bastrop 0001 Raw'!A969:AF969))</f>
        <v>0</v>
      </c>
    </row>
    <row r="970" spans="1:33">
      <c r="A970" s="6">
        <v>19</v>
      </c>
      <c r="B970" s="6">
        <v>165</v>
      </c>
      <c r="D970" s="6">
        <v>164</v>
      </c>
      <c r="E970" s="6">
        <v>164</v>
      </c>
      <c r="F970" s="6" t="s">
        <v>3502</v>
      </c>
      <c r="G970" s="6" t="s">
        <v>23</v>
      </c>
      <c r="H970" s="6" t="s">
        <v>2936</v>
      </c>
      <c r="I970" s="6" t="s">
        <v>637</v>
      </c>
      <c r="J970" s="6" t="s">
        <v>24</v>
      </c>
      <c r="K970" s="6" t="s">
        <v>2354</v>
      </c>
      <c r="L970" s="6">
        <v>1851</v>
      </c>
      <c r="M970" s="6">
        <v>49</v>
      </c>
      <c r="N970" s="6" t="s">
        <v>2933</v>
      </c>
      <c r="O970" s="6">
        <v>23</v>
      </c>
      <c r="P970" s="6">
        <v>1</v>
      </c>
      <c r="Q970" s="6">
        <v>0</v>
      </c>
      <c r="R970" s="6" t="s">
        <v>3959</v>
      </c>
      <c r="S970" s="6" t="s">
        <v>3955</v>
      </c>
      <c r="T970" s="6" t="s">
        <v>3955</v>
      </c>
      <c r="AA970" s="6" t="s">
        <v>92</v>
      </c>
      <c r="AB970" s="6" t="s">
        <v>92</v>
      </c>
      <c r="AC970" s="6" t="s">
        <v>1395</v>
      </c>
      <c r="AG970" cm="1">
        <f t="array" ref="AG970">SUMPRODUCT(--(INDEX('1900 Bastrop 0001 Clean'!A:AF, MATCH(A970 &amp; "|" &amp; B970, '1900 Bastrop 0001 Clean'!A:A &amp; "|" &amp; '1900 Bastrop 0001 Clean'!B:B, 0), 0) &lt;&gt; '1900 Bastrop 0001 Raw'!A970:AF970))</f>
        <v>0</v>
      </c>
    </row>
    <row r="971" spans="1:33">
      <c r="A971" s="6">
        <v>20</v>
      </c>
      <c r="B971" s="6">
        <v>166</v>
      </c>
      <c r="D971" s="6">
        <v>165</v>
      </c>
      <c r="E971" s="6">
        <v>165</v>
      </c>
      <c r="F971" s="6" t="s">
        <v>536</v>
      </c>
      <c r="G971" s="6" t="s">
        <v>486</v>
      </c>
      <c r="H971" s="6" t="s">
        <v>3949</v>
      </c>
      <c r="I971" s="6" t="s">
        <v>637</v>
      </c>
      <c r="J971" s="6" t="s">
        <v>19</v>
      </c>
      <c r="K971" s="6" t="s">
        <v>2526</v>
      </c>
      <c r="L971" s="6">
        <v>1876</v>
      </c>
      <c r="M971" s="6">
        <v>23</v>
      </c>
      <c r="N971" s="6" t="s">
        <v>2933</v>
      </c>
      <c r="O971" s="6">
        <v>0</v>
      </c>
      <c r="R971" s="6" t="s">
        <v>3952</v>
      </c>
      <c r="S971" s="6" t="s">
        <v>3959</v>
      </c>
      <c r="X971" s="6" t="s">
        <v>32</v>
      </c>
      <c r="Y971" s="6">
        <v>0</v>
      </c>
      <c r="AA971" s="6" t="s">
        <v>1395</v>
      </c>
      <c r="AB971" s="6" t="s">
        <v>1395</v>
      </c>
      <c r="AC971" s="6" t="s">
        <v>1395</v>
      </c>
      <c r="AD971" s="6" t="s">
        <v>3951</v>
      </c>
      <c r="AE971" s="6" t="s">
        <v>261</v>
      </c>
      <c r="AF971" s="6" t="s">
        <v>261</v>
      </c>
      <c r="AG971" cm="1">
        <f t="array" ref="AG971">SUMPRODUCT(--(INDEX('1900 Bastrop 0001 Clean'!A:AF, MATCH(A971 &amp; "|" &amp; B971, '1900 Bastrop 0001 Clean'!A:A &amp; "|" &amp; '1900 Bastrop 0001 Clean'!B:B, 0), 0) &lt;&gt; '1900 Bastrop 0001 Raw'!A971:AF971))</f>
        <v>0</v>
      </c>
    </row>
    <row r="972" spans="1:33">
      <c r="A972" s="6">
        <v>21</v>
      </c>
      <c r="B972" s="6">
        <v>166</v>
      </c>
      <c r="D972" s="6">
        <v>165</v>
      </c>
      <c r="E972" s="6">
        <v>165</v>
      </c>
      <c r="F972" s="6" t="s">
        <v>536</v>
      </c>
      <c r="G972" s="6" t="s">
        <v>4467</v>
      </c>
      <c r="H972" s="6" t="s">
        <v>2936</v>
      </c>
      <c r="I972" s="6" t="s">
        <v>637</v>
      </c>
      <c r="J972" s="6" t="s">
        <v>24</v>
      </c>
      <c r="K972" s="6" t="s">
        <v>2128</v>
      </c>
      <c r="L972" s="6">
        <v>1880</v>
      </c>
      <c r="M972" s="6">
        <v>20</v>
      </c>
      <c r="N972" s="6" t="s">
        <v>2933</v>
      </c>
      <c r="O972" s="6">
        <v>0</v>
      </c>
      <c r="P972" s="6">
        <v>0</v>
      </c>
      <c r="Q972" s="6">
        <v>0</v>
      </c>
      <c r="R972" s="6" t="s">
        <v>3952</v>
      </c>
      <c r="AA972" s="6" t="s">
        <v>1395</v>
      </c>
      <c r="AB972" s="6" t="s">
        <v>1395</v>
      </c>
      <c r="AC972" s="6" t="s">
        <v>1395</v>
      </c>
      <c r="AG972" cm="1">
        <f t="array" ref="AG972">SUMPRODUCT(--(INDEX('1900 Bastrop 0001 Clean'!A:AF, MATCH(A972 &amp; "|" &amp; B972, '1900 Bastrop 0001 Clean'!A:A &amp; "|" &amp; '1900 Bastrop 0001 Clean'!B:B, 0), 0) &lt;&gt; '1900 Bastrop 0001 Raw'!A972:AF972))</f>
        <v>0</v>
      </c>
    </row>
    <row r="973" spans="1:33">
      <c r="A973" s="6">
        <v>22</v>
      </c>
      <c r="B973" s="6">
        <v>167</v>
      </c>
      <c r="D973" s="6">
        <v>165</v>
      </c>
      <c r="E973" s="6">
        <v>166</v>
      </c>
      <c r="F973" s="6" t="s">
        <v>4468</v>
      </c>
      <c r="G973" s="6" t="s">
        <v>1197</v>
      </c>
      <c r="H973" s="6" t="s">
        <v>3949</v>
      </c>
      <c r="I973" s="6" t="s">
        <v>637</v>
      </c>
      <c r="J973" s="6" t="s">
        <v>19</v>
      </c>
      <c r="K973" s="6" t="s">
        <v>2245</v>
      </c>
      <c r="L973" s="6">
        <v>1861</v>
      </c>
      <c r="M973" s="6">
        <v>38</v>
      </c>
      <c r="N973" s="6" t="s">
        <v>3066</v>
      </c>
      <c r="R973" s="6" t="s">
        <v>3952</v>
      </c>
      <c r="S973" s="6" t="s">
        <v>4034</v>
      </c>
      <c r="X973" s="6" t="s">
        <v>32</v>
      </c>
      <c r="Y973" s="6">
        <v>0</v>
      </c>
      <c r="AA973" s="6" t="s">
        <v>1395</v>
      </c>
      <c r="AB973" s="6" t="s">
        <v>92</v>
      </c>
      <c r="AC973" s="6" t="s">
        <v>1395</v>
      </c>
      <c r="AD973" s="6" t="s">
        <v>3951</v>
      </c>
      <c r="AE973" s="6" t="s">
        <v>261</v>
      </c>
      <c r="AF973" s="6" t="s">
        <v>261</v>
      </c>
      <c r="AG973" cm="1">
        <f t="array" ref="AG973">SUMPRODUCT(--(INDEX('1900 Bastrop 0001 Clean'!A:AF, MATCH(A973 &amp; "|" &amp; B973, '1900 Bastrop 0001 Clean'!A:A &amp; "|" &amp; '1900 Bastrop 0001 Clean'!B:B, 0), 0) &lt;&gt; '1900 Bastrop 0001 Raw'!A973:AF973))</f>
        <v>0</v>
      </c>
    </row>
    <row r="974" spans="1:33">
      <c r="A974" s="6">
        <v>23</v>
      </c>
      <c r="B974" s="6">
        <v>167</v>
      </c>
      <c r="D974" s="6">
        <v>165</v>
      </c>
      <c r="E974" s="6">
        <v>166</v>
      </c>
      <c r="F974" s="6" t="s">
        <v>4468</v>
      </c>
      <c r="G974" s="6" t="s">
        <v>4469</v>
      </c>
      <c r="H974" s="6" t="s">
        <v>2938</v>
      </c>
      <c r="I974" s="6" t="s">
        <v>637</v>
      </c>
      <c r="J974" s="6" t="s">
        <v>24</v>
      </c>
      <c r="K974" s="6" t="s">
        <v>2161</v>
      </c>
      <c r="L974" s="6">
        <v>1886</v>
      </c>
      <c r="M974" s="6">
        <v>13</v>
      </c>
      <c r="N974" s="6" t="s">
        <v>2939</v>
      </c>
      <c r="R974" s="6" t="s">
        <v>3952</v>
      </c>
      <c r="S974" s="6" t="s">
        <v>3952</v>
      </c>
      <c r="T974" s="6" t="s">
        <v>3952</v>
      </c>
      <c r="X974" s="6" t="s">
        <v>3962</v>
      </c>
      <c r="Z974" s="6">
        <v>3</v>
      </c>
      <c r="AA974" s="6" t="s">
        <v>1395</v>
      </c>
      <c r="AB974" s="6" t="s">
        <v>1395</v>
      </c>
      <c r="AC974" s="6" t="s">
        <v>1395</v>
      </c>
      <c r="AG974" cm="1">
        <f t="array" ref="AG974">SUMPRODUCT(--(INDEX('1900 Bastrop 0001 Clean'!A:AF, MATCH(A974 &amp; "|" &amp; B974, '1900 Bastrop 0001 Clean'!A:A &amp; "|" &amp; '1900 Bastrop 0001 Clean'!B:B, 0), 0) &lt;&gt; '1900 Bastrop 0001 Raw'!A974:AF974))</f>
        <v>0</v>
      </c>
    </row>
    <row r="975" spans="1:33">
      <c r="A975" s="6">
        <v>24</v>
      </c>
      <c r="B975" s="6">
        <v>167</v>
      </c>
      <c r="D975" s="6">
        <v>165</v>
      </c>
      <c r="E975" s="6">
        <v>166</v>
      </c>
      <c r="F975" s="6" t="s">
        <v>4468</v>
      </c>
      <c r="G975" s="6" t="s">
        <v>4352</v>
      </c>
      <c r="H975" s="6" t="s">
        <v>2938</v>
      </c>
      <c r="I975" s="6" t="s">
        <v>637</v>
      </c>
      <c r="J975" s="6" t="s">
        <v>24</v>
      </c>
      <c r="K975" s="6" t="s">
        <v>2128</v>
      </c>
      <c r="L975" s="6">
        <v>1888</v>
      </c>
      <c r="M975" s="6">
        <v>12</v>
      </c>
      <c r="N975" s="6" t="s">
        <v>2939</v>
      </c>
      <c r="R975" s="6" t="s">
        <v>3952</v>
      </c>
      <c r="S975" s="6" t="s">
        <v>3952</v>
      </c>
      <c r="T975" s="6" t="s">
        <v>3952</v>
      </c>
      <c r="X975" s="6" t="s">
        <v>3962</v>
      </c>
      <c r="Z975" s="6">
        <v>3</v>
      </c>
      <c r="AA975" s="6" t="s">
        <v>1395</v>
      </c>
      <c r="AB975" s="6" t="s">
        <v>1395</v>
      </c>
      <c r="AC975" s="6" t="s">
        <v>1395</v>
      </c>
      <c r="AG975" cm="1">
        <f t="array" ref="AG975">SUMPRODUCT(--(INDEX('1900 Bastrop 0001 Clean'!A:AF, MATCH(A975 &amp; "|" &amp; B975, '1900 Bastrop 0001 Clean'!A:A &amp; "|" &amp; '1900 Bastrop 0001 Clean'!B:B, 0), 0) &lt;&gt; '1900 Bastrop 0001 Raw'!A975:AF975))</f>
        <v>0</v>
      </c>
    </row>
    <row r="976" spans="1:33">
      <c r="A976" s="6">
        <v>25</v>
      </c>
      <c r="B976" s="6">
        <v>168</v>
      </c>
      <c r="D976" s="6">
        <v>167</v>
      </c>
      <c r="E976" s="6">
        <v>168</v>
      </c>
      <c r="F976" s="6" t="s">
        <v>4470</v>
      </c>
      <c r="G976" s="6" t="s">
        <v>4471</v>
      </c>
      <c r="H976" s="6" t="s">
        <v>3949</v>
      </c>
      <c r="I976" s="6" t="s">
        <v>20</v>
      </c>
      <c r="J976" s="6" t="s">
        <v>19</v>
      </c>
      <c r="K976" s="6" t="s">
        <v>2173</v>
      </c>
      <c r="L976" s="6">
        <v>1834</v>
      </c>
      <c r="M976" s="6">
        <v>65</v>
      </c>
      <c r="N976" s="6" t="s">
        <v>3066</v>
      </c>
      <c r="R976" s="6" t="s">
        <v>4034</v>
      </c>
      <c r="X976" s="6" t="s">
        <v>32</v>
      </c>
      <c r="Y976" s="6">
        <v>0</v>
      </c>
      <c r="AA976" s="6" t="s">
        <v>1395</v>
      </c>
      <c r="AB976" s="6" t="s">
        <v>1395</v>
      </c>
      <c r="AC976" s="6" t="s">
        <v>1395</v>
      </c>
      <c r="AD976" s="6" t="s">
        <v>3951</v>
      </c>
      <c r="AE976" s="6" t="s">
        <v>261</v>
      </c>
      <c r="AF976" s="6" t="s">
        <v>261</v>
      </c>
      <c r="AG976" cm="1">
        <f t="array" ref="AG976">SUMPRODUCT(--(INDEX('1900 Bastrop 0001 Clean'!A:AF, MATCH(A976 &amp; "|" &amp; B976, '1900 Bastrop 0001 Clean'!A:A &amp; "|" &amp; '1900 Bastrop 0001 Clean'!B:B, 0), 0) &lt;&gt; '1900 Bastrop 0001 Raw'!A976:AF976))</f>
        <v>0</v>
      </c>
    </row>
    <row r="977" spans="1:33">
      <c r="A977" s="6">
        <v>26</v>
      </c>
      <c r="B977" s="6">
        <v>168</v>
      </c>
      <c r="D977" s="6">
        <v>167</v>
      </c>
      <c r="E977" s="6">
        <v>8</v>
      </c>
      <c r="F977" s="6" t="s">
        <v>4470</v>
      </c>
      <c r="G977" s="6" t="s">
        <v>4472</v>
      </c>
      <c r="H977" s="6" t="s">
        <v>2944</v>
      </c>
      <c r="I977" s="6" t="s">
        <v>20</v>
      </c>
      <c r="J977" s="6" t="s">
        <v>19</v>
      </c>
      <c r="K977" s="6" t="s">
        <v>2206</v>
      </c>
      <c r="L977" s="6">
        <v>1882</v>
      </c>
      <c r="M977" s="6">
        <v>18</v>
      </c>
      <c r="N977" s="6" t="s">
        <v>2939</v>
      </c>
      <c r="R977" s="6" t="s">
        <v>3952</v>
      </c>
      <c r="S977" s="6" t="s">
        <v>4034</v>
      </c>
      <c r="T977" s="6" t="s">
        <v>4034</v>
      </c>
      <c r="X977" s="6" t="s">
        <v>32</v>
      </c>
      <c r="Y977" s="6">
        <v>0</v>
      </c>
      <c r="AA977" s="6" t="s">
        <v>1395</v>
      </c>
      <c r="AB977" s="6" t="s">
        <v>1395</v>
      </c>
      <c r="AC977" s="6" t="s">
        <v>1395</v>
      </c>
      <c r="AG977" cm="1">
        <f t="array" ref="AG977">SUMPRODUCT(--(INDEX('1900 Bastrop 0001 Clean'!A:AF, MATCH(A977 &amp; "|" &amp; B977, '1900 Bastrop 0001 Clean'!A:A &amp; "|" &amp; '1900 Bastrop 0001 Clean'!B:B, 0), 0) &lt;&gt; '1900 Bastrop 0001 Raw'!A977:AF977))</f>
        <v>1</v>
      </c>
    </row>
    <row r="978" spans="1:33">
      <c r="A978" s="6">
        <v>27</v>
      </c>
      <c r="B978" s="6">
        <v>168</v>
      </c>
      <c r="D978" s="6">
        <v>167</v>
      </c>
      <c r="E978" s="6">
        <v>8</v>
      </c>
      <c r="F978" s="6" t="s">
        <v>4470</v>
      </c>
      <c r="G978" s="6" t="s">
        <v>4473</v>
      </c>
      <c r="H978" s="6" t="s">
        <v>2944</v>
      </c>
      <c r="I978" s="6" t="s">
        <v>20</v>
      </c>
      <c r="J978" s="6" t="s">
        <v>19</v>
      </c>
      <c r="K978" s="6" t="s">
        <v>2128</v>
      </c>
      <c r="L978" s="6">
        <v>1876</v>
      </c>
      <c r="N978" s="6" t="s">
        <v>2939</v>
      </c>
      <c r="R978" s="6" t="s">
        <v>3952</v>
      </c>
      <c r="S978" s="6" t="s">
        <v>4034</v>
      </c>
      <c r="T978" s="6" t="s">
        <v>4034</v>
      </c>
      <c r="X978" s="6" t="s">
        <v>3962</v>
      </c>
      <c r="Z978" s="6">
        <v>5</v>
      </c>
      <c r="AA978" s="6" t="s">
        <v>1395</v>
      </c>
      <c r="AB978" s="6" t="s">
        <v>1395</v>
      </c>
      <c r="AC978" s="6" t="s">
        <v>1395</v>
      </c>
      <c r="AG978" cm="1">
        <f t="array" ref="AG978">SUMPRODUCT(--(INDEX('1900 Bastrop 0001 Clean'!A:AF, MATCH(A978 &amp; "|" &amp; B978, '1900 Bastrop 0001 Clean'!A:A &amp; "|" &amp; '1900 Bastrop 0001 Clean'!B:B, 0), 0) &lt;&gt; '1900 Bastrop 0001 Raw'!A978:AF978))</f>
        <v>1</v>
      </c>
    </row>
    <row r="979" spans="1:33">
      <c r="A979" s="6">
        <v>28</v>
      </c>
      <c r="B979" s="6">
        <v>169</v>
      </c>
      <c r="D979" s="6">
        <v>168</v>
      </c>
      <c r="E979" s="6">
        <v>168</v>
      </c>
      <c r="F979" s="6" t="s">
        <v>4474</v>
      </c>
      <c r="G979" s="6" t="s">
        <v>1788</v>
      </c>
      <c r="H979" s="6" t="s">
        <v>3949</v>
      </c>
      <c r="I979" s="6" t="s">
        <v>20</v>
      </c>
      <c r="J979" s="6" t="s">
        <v>19</v>
      </c>
      <c r="K979" s="6" t="s">
        <v>1971</v>
      </c>
      <c r="L979" s="6">
        <v>1851</v>
      </c>
      <c r="M979" s="6">
        <v>49</v>
      </c>
      <c r="N979" s="6" t="s">
        <v>2933</v>
      </c>
      <c r="O979" s="6">
        <v>18</v>
      </c>
      <c r="R979" s="6" t="s">
        <v>116</v>
      </c>
      <c r="S979" s="6" t="s">
        <v>116</v>
      </c>
      <c r="T979" s="6" t="s">
        <v>116</v>
      </c>
      <c r="U979" s="6">
        <v>1892</v>
      </c>
      <c r="V979" s="6">
        <v>8</v>
      </c>
      <c r="W979" s="6" t="s">
        <v>3975</v>
      </c>
      <c r="X979" s="6" t="s">
        <v>32</v>
      </c>
      <c r="Y979" s="6">
        <v>0</v>
      </c>
      <c r="AA979" s="6" t="s">
        <v>1395</v>
      </c>
      <c r="AB979" s="6" t="s">
        <v>1395</v>
      </c>
      <c r="AC979" s="6" t="s">
        <v>1395</v>
      </c>
      <c r="AD979" s="6" t="s">
        <v>3951</v>
      </c>
      <c r="AE979" s="6" t="s">
        <v>261</v>
      </c>
      <c r="AF979" s="6" t="s">
        <v>261</v>
      </c>
      <c r="AG979" cm="1">
        <f t="array" ref="AG979">SUMPRODUCT(--(INDEX('1900 Bastrop 0001 Clean'!A:AF, MATCH(A979 &amp; "|" &amp; B979, '1900 Bastrop 0001 Clean'!A:A &amp; "|" &amp; '1900 Bastrop 0001 Clean'!B:B, 0), 0) &lt;&gt; '1900 Bastrop 0001 Raw'!A979:AF979))</f>
        <v>0</v>
      </c>
    </row>
    <row r="980" spans="1:33">
      <c r="A980" s="6">
        <v>29</v>
      </c>
      <c r="B980" s="6">
        <v>169</v>
      </c>
      <c r="D980" s="6">
        <v>168</v>
      </c>
      <c r="E980" s="6">
        <v>168</v>
      </c>
      <c r="F980" s="6" t="s">
        <v>4474</v>
      </c>
      <c r="G980" s="6" t="s">
        <v>280</v>
      </c>
      <c r="H980" s="6" t="s">
        <v>2936</v>
      </c>
      <c r="I980" s="6" t="s">
        <v>20</v>
      </c>
      <c r="J980" s="6" t="s">
        <v>24</v>
      </c>
      <c r="K980" s="6" t="s">
        <v>2354</v>
      </c>
      <c r="L980" s="6">
        <v>1868</v>
      </c>
      <c r="M980" s="6">
        <v>32</v>
      </c>
      <c r="N980" s="6" t="s">
        <v>2933</v>
      </c>
      <c r="O980" s="6">
        <v>18</v>
      </c>
      <c r="P980" s="6">
        <v>2</v>
      </c>
      <c r="Q980" s="6">
        <v>2</v>
      </c>
      <c r="R980" s="6" t="s">
        <v>116</v>
      </c>
      <c r="S980" s="6" t="s">
        <v>116</v>
      </c>
      <c r="T980" s="6" t="s">
        <v>116</v>
      </c>
      <c r="U980" s="6">
        <v>1892</v>
      </c>
      <c r="V980" s="6">
        <v>8</v>
      </c>
      <c r="AA980" s="6" t="s">
        <v>1395</v>
      </c>
      <c r="AB980" s="6" t="s">
        <v>1395</v>
      </c>
      <c r="AC980" s="6" t="s">
        <v>92</v>
      </c>
      <c r="AG980" cm="1">
        <f t="array" ref="AG980">SUMPRODUCT(--(INDEX('1900 Bastrop 0001 Clean'!A:AF, MATCH(A980 &amp; "|" &amp; B980, '1900 Bastrop 0001 Clean'!A:A &amp; "|" &amp; '1900 Bastrop 0001 Clean'!B:B, 0), 0) &lt;&gt; '1900 Bastrop 0001 Raw'!A980:AF980))</f>
        <v>0</v>
      </c>
    </row>
    <row r="981" spans="1:33">
      <c r="A981" s="6">
        <v>30</v>
      </c>
      <c r="B981" s="6">
        <v>169</v>
      </c>
      <c r="D981" s="6">
        <v>168</v>
      </c>
      <c r="E981" s="6">
        <v>168</v>
      </c>
      <c r="F981" s="6" t="s">
        <v>4474</v>
      </c>
      <c r="G981" s="6" t="s">
        <v>35</v>
      </c>
      <c r="H981" s="6" t="s">
        <v>2938</v>
      </c>
      <c r="I981" s="6" t="s">
        <v>20</v>
      </c>
      <c r="J981" s="6" t="s">
        <v>24</v>
      </c>
      <c r="K981" s="6" t="s">
        <v>1971</v>
      </c>
      <c r="L981" s="6">
        <v>1888</v>
      </c>
      <c r="M981" s="6">
        <v>12</v>
      </c>
      <c r="N981" s="6" t="s">
        <v>2939</v>
      </c>
      <c r="R981" s="6" t="s">
        <v>116</v>
      </c>
      <c r="S981" s="6" t="s">
        <v>116</v>
      </c>
      <c r="T981" s="6" t="s">
        <v>116</v>
      </c>
      <c r="U981" s="6">
        <v>1892</v>
      </c>
      <c r="V981" s="6">
        <v>8</v>
      </c>
      <c r="X981" s="6" t="s">
        <v>3962</v>
      </c>
      <c r="Z981" s="6">
        <v>4</v>
      </c>
      <c r="AA981" s="6" t="s">
        <v>1395</v>
      </c>
      <c r="AB981" s="6" t="s">
        <v>1395</v>
      </c>
      <c r="AC981" s="6" t="s">
        <v>1395</v>
      </c>
      <c r="AG981" cm="1">
        <f t="array" ref="AG981">SUMPRODUCT(--(INDEX('1900 Bastrop 0001 Clean'!A:AF, MATCH(A981 &amp; "|" &amp; B981, '1900 Bastrop 0001 Clean'!A:A &amp; "|" &amp; '1900 Bastrop 0001 Clean'!B:B, 0), 0) &lt;&gt; '1900 Bastrop 0001 Raw'!A981:AF981))</f>
        <v>0</v>
      </c>
    </row>
    <row r="982" spans="1:33">
      <c r="A982" s="6">
        <v>31</v>
      </c>
      <c r="B982" s="6">
        <v>169</v>
      </c>
      <c r="D982" s="6">
        <v>168</v>
      </c>
      <c r="E982" s="6">
        <v>168</v>
      </c>
      <c r="F982" s="6" t="s">
        <v>4474</v>
      </c>
      <c r="G982" s="6" t="s">
        <v>1788</v>
      </c>
      <c r="H982" s="6" t="s">
        <v>2944</v>
      </c>
      <c r="I982" s="6" t="s">
        <v>20</v>
      </c>
      <c r="J982" s="6" t="s">
        <v>19</v>
      </c>
      <c r="K982" s="6" t="s">
        <v>2033</v>
      </c>
      <c r="L982" s="6">
        <v>1891</v>
      </c>
      <c r="M982" s="6">
        <v>9</v>
      </c>
      <c r="N982" s="6" t="s">
        <v>2939</v>
      </c>
      <c r="R982" s="6" t="s">
        <v>116</v>
      </c>
      <c r="S982" s="6" t="s">
        <v>116</v>
      </c>
      <c r="T982" s="6" t="s">
        <v>116</v>
      </c>
      <c r="U982" s="6">
        <v>1892</v>
      </c>
      <c r="V982" s="6">
        <v>8</v>
      </c>
      <c r="X982" s="6" t="s">
        <v>3962</v>
      </c>
      <c r="Z982" s="6">
        <v>4</v>
      </c>
      <c r="AA982" s="6" t="s">
        <v>1395</v>
      </c>
      <c r="AB982" s="6" t="s">
        <v>1395</v>
      </c>
      <c r="AC982" s="6" t="s">
        <v>1395</v>
      </c>
      <c r="AG982" cm="1">
        <f t="array" ref="AG982">SUMPRODUCT(--(INDEX('1900 Bastrop 0001 Clean'!A:AF, MATCH(A982 &amp; "|" &amp; B982, '1900 Bastrop 0001 Clean'!A:A &amp; "|" &amp; '1900 Bastrop 0001 Clean'!B:B, 0), 0) &lt;&gt; '1900 Bastrop 0001 Raw'!A982:AF982))</f>
        <v>0</v>
      </c>
    </row>
    <row r="983" spans="1:33">
      <c r="A983" s="6">
        <v>32</v>
      </c>
      <c r="B983" s="6">
        <v>170</v>
      </c>
      <c r="D983" s="6">
        <v>168</v>
      </c>
      <c r="E983" s="6">
        <v>170</v>
      </c>
      <c r="F983" s="6" t="s">
        <v>319</v>
      </c>
      <c r="G983" s="6" t="s">
        <v>88</v>
      </c>
      <c r="H983" s="6" t="s">
        <v>3949</v>
      </c>
      <c r="I983" s="6" t="s">
        <v>637</v>
      </c>
      <c r="J983" s="6" t="s">
        <v>19</v>
      </c>
      <c r="K983" s="6" t="s">
        <v>2173</v>
      </c>
      <c r="L983" s="6">
        <v>1854</v>
      </c>
      <c r="M983" s="6">
        <v>45</v>
      </c>
      <c r="N983" s="6" t="s">
        <v>2933</v>
      </c>
      <c r="O983" s="6">
        <v>19</v>
      </c>
      <c r="R983" s="6" t="s">
        <v>3959</v>
      </c>
      <c r="T983" s="6" t="s">
        <v>4059</v>
      </c>
      <c r="X983" s="6" t="s">
        <v>32</v>
      </c>
      <c r="Y983" s="6">
        <v>0</v>
      </c>
      <c r="AA983" s="6" t="s">
        <v>1395</v>
      </c>
      <c r="AB983" s="6" t="s">
        <v>1395</v>
      </c>
      <c r="AC983" s="6" t="s">
        <v>1395</v>
      </c>
      <c r="AD983" s="6" t="s">
        <v>3956</v>
      </c>
      <c r="AF983" s="6" t="s">
        <v>261</v>
      </c>
      <c r="AG983" cm="1">
        <f t="array" ref="AG983">SUMPRODUCT(--(INDEX('1900 Bastrop 0001 Clean'!A:AF, MATCH(A983 &amp; "|" &amp; B983, '1900 Bastrop 0001 Clean'!A:A &amp; "|" &amp; '1900 Bastrop 0001 Clean'!B:B, 0), 0) &lt;&gt; '1900 Bastrop 0001 Raw'!A983:AF983))</f>
        <v>0</v>
      </c>
    </row>
    <row r="984" spans="1:33">
      <c r="A984" s="6">
        <v>33</v>
      </c>
      <c r="B984" s="6">
        <v>170</v>
      </c>
      <c r="D984" s="6">
        <v>168</v>
      </c>
      <c r="E984" s="6">
        <v>170</v>
      </c>
      <c r="F984" s="6" t="s">
        <v>319</v>
      </c>
      <c r="G984" s="6" t="s">
        <v>4475</v>
      </c>
      <c r="H984" s="6" t="s">
        <v>2936</v>
      </c>
      <c r="I984" s="6" t="s">
        <v>637</v>
      </c>
      <c r="J984" s="6" t="s">
        <v>24</v>
      </c>
      <c r="K984" s="6" t="s">
        <v>1971</v>
      </c>
      <c r="L984" s="6">
        <v>1861</v>
      </c>
      <c r="M984" s="6">
        <v>39</v>
      </c>
      <c r="N984" s="6" t="s">
        <v>2933</v>
      </c>
      <c r="O984" s="6">
        <v>19</v>
      </c>
      <c r="P984" s="6">
        <v>11</v>
      </c>
      <c r="Q984" s="6">
        <v>7</v>
      </c>
      <c r="R984" s="6" t="s">
        <v>4012</v>
      </c>
      <c r="S984" s="6" t="s">
        <v>4059</v>
      </c>
      <c r="AA984" s="6" t="s">
        <v>1395</v>
      </c>
      <c r="AB984" s="6" t="s">
        <v>92</v>
      </c>
      <c r="AC984" s="6" t="s">
        <v>1395</v>
      </c>
      <c r="AG984" cm="1">
        <f t="array" ref="AG984">SUMPRODUCT(--(INDEX('1900 Bastrop 0001 Clean'!A:AF, MATCH(A984 &amp; "|" &amp; B984, '1900 Bastrop 0001 Clean'!A:A &amp; "|" &amp; '1900 Bastrop 0001 Clean'!B:B, 0), 0) &lt;&gt; '1900 Bastrop 0001 Raw'!A984:AF984))</f>
        <v>0</v>
      </c>
    </row>
    <row r="985" spans="1:33">
      <c r="A985" s="6">
        <v>34</v>
      </c>
      <c r="B985" s="6">
        <v>170</v>
      </c>
      <c r="D985" s="6">
        <v>168</v>
      </c>
      <c r="E985" s="6">
        <v>170</v>
      </c>
      <c r="F985" s="6" t="s">
        <v>319</v>
      </c>
      <c r="G985" s="6" t="s">
        <v>2130</v>
      </c>
      <c r="H985" s="6" t="s">
        <v>2944</v>
      </c>
      <c r="I985" s="6" t="s">
        <v>637</v>
      </c>
      <c r="J985" s="6" t="s">
        <v>19</v>
      </c>
      <c r="K985" s="6" t="s">
        <v>2190</v>
      </c>
      <c r="L985" s="6">
        <v>1882</v>
      </c>
      <c r="M985" s="6">
        <v>17</v>
      </c>
      <c r="N985" s="6" t="s">
        <v>2939</v>
      </c>
      <c r="R985" s="6" t="s">
        <v>3952</v>
      </c>
      <c r="S985" s="6" t="s">
        <v>3959</v>
      </c>
      <c r="T985" s="6" t="s">
        <v>4012</v>
      </c>
      <c r="X985" s="6" t="s">
        <v>1998</v>
      </c>
      <c r="Y985" s="6">
        <v>0</v>
      </c>
      <c r="Z985" s="6">
        <v>0</v>
      </c>
      <c r="AA985" s="6" t="s">
        <v>1395</v>
      </c>
      <c r="AB985" s="6" t="s">
        <v>1395</v>
      </c>
      <c r="AC985" s="6" t="s">
        <v>1395</v>
      </c>
      <c r="AG985" cm="1">
        <f t="array" ref="AG985">SUMPRODUCT(--(INDEX('1900 Bastrop 0001 Clean'!A:AF, MATCH(A985 &amp; "|" &amp; B985, '1900 Bastrop 0001 Clean'!A:A &amp; "|" &amp; '1900 Bastrop 0001 Clean'!B:B, 0), 0) &lt;&gt; '1900 Bastrop 0001 Raw'!A985:AF985))</f>
        <v>0</v>
      </c>
    </row>
    <row r="986" spans="1:33">
      <c r="A986" s="6">
        <v>35</v>
      </c>
      <c r="B986" s="6">
        <v>170</v>
      </c>
      <c r="D986" s="6">
        <v>168</v>
      </c>
      <c r="E986" s="6">
        <v>170</v>
      </c>
      <c r="F986" s="6" t="s">
        <v>319</v>
      </c>
      <c r="G986" s="6" t="s">
        <v>1060</v>
      </c>
      <c r="H986" s="6" t="s">
        <v>2938</v>
      </c>
      <c r="I986" s="6" t="s">
        <v>637</v>
      </c>
      <c r="J986" s="6" t="s">
        <v>24</v>
      </c>
      <c r="K986" s="6" t="s">
        <v>2173</v>
      </c>
      <c r="L986" s="6">
        <v>1885</v>
      </c>
      <c r="M986" s="6">
        <v>14</v>
      </c>
      <c r="N986" s="6" t="s">
        <v>2939</v>
      </c>
      <c r="R986" s="6" t="s">
        <v>3952</v>
      </c>
      <c r="S986" s="6" t="s">
        <v>3959</v>
      </c>
      <c r="T986" s="6" t="s">
        <v>4012</v>
      </c>
      <c r="X986" s="6" t="s">
        <v>3962</v>
      </c>
      <c r="Z986" s="6">
        <v>4</v>
      </c>
      <c r="AA986" s="6" t="s">
        <v>1395</v>
      </c>
      <c r="AB986" s="6" t="s">
        <v>1395</v>
      </c>
      <c r="AC986" s="6" t="s">
        <v>1395</v>
      </c>
      <c r="AG986" cm="1">
        <f t="array" ref="AG986">SUMPRODUCT(--(INDEX('1900 Bastrop 0001 Clean'!A:AF, MATCH(A986 &amp; "|" &amp; B986, '1900 Bastrop 0001 Clean'!A:A &amp; "|" &amp; '1900 Bastrop 0001 Clean'!B:B, 0), 0) &lt;&gt; '1900 Bastrop 0001 Raw'!A986:AF986))</f>
        <v>0</v>
      </c>
    </row>
    <row r="987" spans="1:33">
      <c r="A987" s="6">
        <v>36</v>
      </c>
      <c r="B987" s="6">
        <v>170</v>
      </c>
      <c r="D987" s="6">
        <v>168</v>
      </c>
      <c r="E987" s="6">
        <v>170</v>
      </c>
      <c r="F987" s="6" t="s">
        <v>319</v>
      </c>
      <c r="G987" s="6" t="s">
        <v>112</v>
      </c>
      <c r="H987" s="6" t="s">
        <v>2944</v>
      </c>
      <c r="I987" s="6" t="s">
        <v>637</v>
      </c>
      <c r="J987" s="6" t="s">
        <v>19</v>
      </c>
      <c r="K987" s="6" t="s">
        <v>2033</v>
      </c>
      <c r="L987" s="6">
        <v>1888</v>
      </c>
      <c r="M987" s="6">
        <v>12</v>
      </c>
      <c r="N987" s="6" t="s">
        <v>2939</v>
      </c>
      <c r="R987" s="6" t="s">
        <v>3952</v>
      </c>
      <c r="S987" s="6" t="s">
        <v>3959</v>
      </c>
      <c r="T987" s="6" t="s">
        <v>4012</v>
      </c>
      <c r="X987" s="6" t="s">
        <v>1998</v>
      </c>
      <c r="Y987" s="6">
        <v>0</v>
      </c>
      <c r="Z987" s="6">
        <v>0</v>
      </c>
      <c r="AA987" s="6" t="s">
        <v>92</v>
      </c>
      <c r="AB987" s="6" t="s">
        <v>92</v>
      </c>
      <c r="AC987" s="6" t="s">
        <v>1395</v>
      </c>
      <c r="AG987" cm="1">
        <f t="array" ref="AG987">SUMPRODUCT(--(INDEX('1900 Bastrop 0001 Clean'!A:AF, MATCH(A987 &amp; "|" &amp; B987, '1900 Bastrop 0001 Clean'!A:A &amp; "|" &amp; '1900 Bastrop 0001 Clean'!B:B, 0), 0) &lt;&gt; '1900 Bastrop 0001 Raw'!A987:AF987))</f>
        <v>0</v>
      </c>
    </row>
    <row r="988" spans="1:33">
      <c r="A988" s="6">
        <v>37</v>
      </c>
      <c r="B988" s="6">
        <v>170</v>
      </c>
      <c r="D988" s="6">
        <v>168</v>
      </c>
      <c r="E988" s="6">
        <v>170</v>
      </c>
      <c r="F988" s="6" t="s">
        <v>319</v>
      </c>
      <c r="G988" s="6" t="s">
        <v>4237</v>
      </c>
      <c r="H988" s="6" t="s">
        <v>2944</v>
      </c>
      <c r="I988" s="6" t="s">
        <v>637</v>
      </c>
      <c r="J988" s="6" t="s">
        <v>19</v>
      </c>
      <c r="K988" s="6" t="s">
        <v>2206</v>
      </c>
      <c r="L988" s="6">
        <v>1890</v>
      </c>
      <c r="M988" s="6">
        <v>10</v>
      </c>
      <c r="N988" s="6" t="s">
        <v>2939</v>
      </c>
      <c r="R988" s="6" t="s">
        <v>3952</v>
      </c>
      <c r="S988" s="6" t="s">
        <v>3959</v>
      </c>
      <c r="T988" s="6" t="s">
        <v>4012</v>
      </c>
      <c r="X988" s="6" t="s">
        <v>3962</v>
      </c>
      <c r="Z988" s="6">
        <v>4</v>
      </c>
      <c r="AA988" s="6" t="s">
        <v>1395</v>
      </c>
      <c r="AB988" s="6" t="s">
        <v>1395</v>
      </c>
      <c r="AC988" s="6" t="s">
        <v>1395</v>
      </c>
      <c r="AG988" cm="1">
        <f t="array" ref="AG988">SUMPRODUCT(--(INDEX('1900 Bastrop 0001 Clean'!A:AF, MATCH(A988 &amp; "|" &amp; B988, '1900 Bastrop 0001 Clean'!A:A &amp; "|" &amp; '1900 Bastrop 0001 Clean'!B:B, 0), 0) &lt;&gt; '1900 Bastrop 0001 Raw'!A988:AF988))</f>
        <v>0</v>
      </c>
    </row>
    <row r="989" spans="1:33">
      <c r="A989" s="6">
        <v>38</v>
      </c>
      <c r="B989" s="6">
        <v>170</v>
      </c>
      <c r="D989" s="6">
        <v>168</v>
      </c>
      <c r="E989" s="6">
        <v>170</v>
      </c>
      <c r="F989" s="6" t="s">
        <v>319</v>
      </c>
      <c r="G989" s="6" t="s">
        <v>280</v>
      </c>
      <c r="H989" s="6" t="s">
        <v>2938</v>
      </c>
      <c r="I989" s="6" t="s">
        <v>637</v>
      </c>
      <c r="J989" s="6" t="s">
        <v>24</v>
      </c>
      <c r="K989" s="6" t="s">
        <v>2161</v>
      </c>
      <c r="L989" s="6">
        <v>1892</v>
      </c>
      <c r="M989" s="6">
        <v>7</v>
      </c>
      <c r="N989" s="6" t="s">
        <v>2939</v>
      </c>
      <c r="R989" s="6" t="s">
        <v>3952</v>
      </c>
      <c r="S989" s="6" t="s">
        <v>3959</v>
      </c>
      <c r="T989" s="6" t="s">
        <v>4012</v>
      </c>
      <c r="AC989" s="6" t="s">
        <v>92</v>
      </c>
      <c r="AG989" cm="1">
        <f t="array" ref="AG989">SUMPRODUCT(--(INDEX('1900 Bastrop 0001 Clean'!A:AF, MATCH(A989 &amp; "|" &amp; B989, '1900 Bastrop 0001 Clean'!A:A &amp; "|" &amp; '1900 Bastrop 0001 Clean'!B:B, 0), 0) &lt;&gt; '1900 Bastrop 0001 Raw'!A989:AF989))</f>
        <v>0</v>
      </c>
    </row>
    <row r="990" spans="1:33">
      <c r="A990" s="6">
        <v>39</v>
      </c>
      <c r="B990" s="6">
        <v>170</v>
      </c>
      <c r="D990" s="6">
        <v>168</v>
      </c>
      <c r="E990" s="6">
        <v>170</v>
      </c>
      <c r="F990" s="6" t="s">
        <v>319</v>
      </c>
      <c r="G990" s="6" t="s">
        <v>4412</v>
      </c>
      <c r="H990" s="6" t="s">
        <v>2938</v>
      </c>
      <c r="I990" s="6" t="s">
        <v>637</v>
      </c>
      <c r="J990" s="6" t="s">
        <v>24</v>
      </c>
      <c r="K990" s="6" t="s">
        <v>2128</v>
      </c>
      <c r="L990" s="6">
        <v>1895</v>
      </c>
      <c r="M990" s="6">
        <v>5</v>
      </c>
      <c r="N990" s="6" t="s">
        <v>2939</v>
      </c>
      <c r="R990" s="6" t="s">
        <v>3952</v>
      </c>
      <c r="S990" s="6" t="s">
        <v>3959</v>
      </c>
      <c r="T990" s="6" t="s">
        <v>4012</v>
      </c>
      <c r="AG990" cm="1">
        <f t="array" ref="AG990">SUMPRODUCT(--(INDEX('1900 Bastrop 0001 Clean'!A:AF, MATCH(A990 &amp; "|" &amp; B990, '1900 Bastrop 0001 Clean'!A:A &amp; "|" &amp; '1900 Bastrop 0001 Clean'!B:B, 0), 0) &lt;&gt; '1900 Bastrop 0001 Raw'!A990:AF990))</f>
        <v>0</v>
      </c>
    </row>
    <row r="991" spans="1:33">
      <c r="A991" s="6">
        <v>40</v>
      </c>
      <c r="B991" s="6">
        <v>170</v>
      </c>
      <c r="D991" s="6">
        <v>168</v>
      </c>
      <c r="E991" s="6">
        <v>170</v>
      </c>
      <c r="F991" s="6" t="s">
        <v>319</v>
      </c>
      <c r="G991" s="6" t="s">
        <v>100</v>
      </c>
      <c r="H991" s="6" t="s">
        <v>2944</v>
      </c>
      <c r="I991" s="6" t="s">
        <v>637</v>
      </c>
      <c r="J991" s="6" t="s">
        <v>19</v>
      </c>
      <c r="K991" s="6" t="s">
        <v>2143</v>
      </c>
      <c r="L991" s="6">
        <v>1897</v>
      </c>
      <c r="M991" s="6">
        <v>2</v>
      </c>
      <c r="N991" s="6" t="s">
        <v>2939</v>
      </c>
      <c r="R991" s="6" t="s">
        <v>3952</v>
      </c>
      <c r="S991" s="6" t="s">
        <v>3959</v>
      </c>
      <c r="T991" s="6" t="s">
        <v>4012</v>
      </c>
      <c r="AG991" cm="1">
        <f t="array" ref="AG991">SUMPRODUCT(--(INDEX('1900 Bastrop 0001 Clean'!A:AF, MATCH(A991 &amp; "|" &amp; B991, '1900 Bastrop 0001 Clean'!A:A &amp; "|" &amp; '1900 Bastrop 0001 Clean'!B:B, 0), 0) &lt;&gt; '1900 Bastrop 0001 Raw'!A991:AF991))</f>
        <v>0</v>
      </c>
    </row>
    <row r="992" spans="1:33">
      <c r="A992" s="6">
        <v>41</v>
      </c>
      <c r="B992" s="6">
        <v>171</v>
      </c>
      <c r="D992" s="6">
        <v>170</v>
      </c>
      <c r="E992" s="6">
        <v>170</v>
      </c>
      <c r="F992" s="6" t="s">
        <v>140</v>
      </c>
      <c r="G992" s="6" t="s">
        <v>4476</v>
      </c>
      <c r="H992" s="6" t="s">
        <v>3949</v>
      </c>
      <c r="I992" s="6" t="s">
        <v>637</v>
      </c>
      <c r="J992" s="6" t="s">
        <v>19</v>
      </c>
      <c r="K992" s="6" t="s">
        <v>1971</v>
      </c>
      <c r="L992" s="6">
        <v>1864</v>
      </c>
      <c r="M992" s="6">
        <v>36</v>
      </c>
      <c r="N992" s="6" t="s">
        <v>2933</v>
      </c>
      <c r="O992" s="6">
        <v>9</v>
      </c>
      <c r="R992" s="6" t="s">
        <v>3952</v>
      </c>
      <c r="X992" s="6" t="s">
        <v>4477</v>
      </c>
      <c r="Y992" s="6">
        <v>0</v>
      </c>
      <c r="AA992" s="6" t="s">
        <v>1395</v>
      </c>
      <c r="AB992" s="6" t="s">
        <v>1395</v>
      </c>
      <c r="AC992" s="6" t="s">
        <v>1395</v>
      </c>
      <c r="AD992" s="6" t="s">
        <v>3956</v>
      </c>
      <c r="AF992" s="6" t="s">
        <v>51</v>
      </c>
      <c r="AG992" cm="1">
        <f t="array" ref="AG992">SUMPRODUCT(--(INDEX('1900 Bastrop 0001 Clean'!A:AF, MATCH(A992 &amp; "|" &amp; B992, '1900 Bastrop 0001 Clean'!A:A &amp; "|" &amp; '1900 Bastrop 0001 Clean'!B:B, 0), 0) &lt;&gt; '1900 Bastrop 0001 Raw'!A992:AF992))</f>
        <v>0</v>
      </c>
    </row>
    <row r="993" spans="1:33">
      <c r="A993" s="6">
        <v>42</v>
      </c>
      <c r="B993" s="6">
        <v>171</v>
      </c>
      <c r="D993" s="6">
        <v>170</v>
      </c>
      <c r="E993" s="6">
        <v>170</v>
      </c>
      <c r="F993" s="6" t="s">
        <v>140</v>
      </c>
      <c r="G993" s="6" t="s">
        <v>4478</v>
      </c>
      <c r="H993" s="6" t="s">
        <v>2936</v>
      </c>
      <c r="I993" s="6" t="s">
        <v>637</v>
      </c>
      <c r="J993" s="6" t="s">
        <v>24</v>
      </c>
      <c r="K993" s="6" t="s">
        <v>1971</v>
      </c>
      <c r="L993" s="6">
        <v>1875</v>
      </c>
      <c r="M993" s="6">
        <v>25</v>
      </c>
      <c r="N993" s="6" t="s">
        <v>2933</v>
      </c>
      <c r="O993" s="6">
        <v>9</v>
      </c>
      <c r="P993" s="6">
        <v>3</v>
      </c>
      <c r="Q993" s="6">
        <v>3</v>
      </c>
      <c r="R993" s="6" t="s">
        <v>3952</v>
      </c>
      <c r="S993" s="6" t="s">
        <v>3952</v>
      </c>
      <c r="T993" s="6" t="s">
        <v>3952</v>
      </c>
      <c r="AA993" s="6" t="s">
        <v>1395</v>
      </c>
      <c r="AB993" s="6" t="s">
        <v>1395</v>
      </c>
      <c r="AC993" s="6" t="s">
        <v>1395</v>
      </c>
      <c r="AG993" cm="1">
        <f t="array" ref="AG993">SUMPRODUCT(--(INDEX('1900 Bastrop 0001 Clean'!A:AF, MATCH(A993 &amp; "|" &amp; B993, '1900 Bastrop 0001 Clean'!A:A &amp; "|" &amp; '1900 Bastrop 0001 Clean'!B:B, 0), 0) &lt;&gt; '1900 Bastrop 0001 Raw'!A993:AF993))</f>
        <v>0</v>
      </c>
    </row>
    <row r="994" spans="1:33">
      <c r="A994" s="6">
        <v>43</v>
      </c>
      <c r="B994" s="6">
        <v>171</v>
      </c>
      <c r="D994" s="6">
        <v>170</v>
      </c>
      <c r="E994" s="6">
        <v>170</v>
      </c>
      <c r="F994" s="6" t="s">
        <v>140</v>
      </c>
      <c r="G994" s="6" t="s">
        <v>4479</v>
      </c>
      <c r="H994" s="6" t="s">
        <v>2944</v>
      </c>
      <c r="I994" s="6" t="s">
        <v>637</v>
      </c>
      <c r="J994" s="6" t="s">
        <v>19</v>
      </c>
      <c r="K994" s="6" t="s">
        <v>2161</v>
      </c>
      <c r="L994" s="6">
        <v>1891</v>
      </c>
      <c r="M994" s="6">
        <v>8</v>
      </c>
      <c r="N994" s="6" t="s">
        <v>2939</v>
      </c>
      <c r="R994" s="6" t="s">
        <v>3952</v>
      </c>
      <c r="S994" s="6" t="s">
        <v>3952</v>
      </c>
      <c r="T994" s="6" t="s">
        <v>3952</v>
      </c>
      <c r="X994" s="6" t="s">
        <v>3962</v>
      </c>
      <c r="Z994" s="6">
        <v>3</v>
      </c>
      <c r="AA994" s="6" t="s">
        <v>1395</v>
      </c>
      <c r="AB994" s="6" t="s">
        <v>92</v>
      </c>
      <c r="AC994" s="6" t="s">
        <v>1395</v>
      </c>
      <c r="AG994" cm="1">
        <f t="array" ref="AG994">SUMPRODUCT(--(INDEX('1900 Bastrop 0001 Clean'!A:AF, MATCH(A994 &amp; "|" &amp; B994, '1900 Bastrop 0001 Clean'!A:A &amp; "|" &amp; '1900 Bastrop 0001 Clean'!B:B, 0), 0) &lt;&gt; '1900 Bastrop 0001 Raw'!A994:AF994))</f>
        <v>0</v>
      </c>
    </row>
    <row r="995" spans="1:33">
      <c r="A995" s="6">
        <v>44</v>
      </c>
      <c r="B995" s="6">
        <v>171</v>
      </c>
      <c r="D995" s="6">
        <v>170</v>
      </c>
      <c r="E995" s="6">
        <v>170</v>
      </c>
      <c r="F995" s="6" t="s">
        <v>140</v>
      </c>
      <c r="G995" s="6" t="s">
        <v>17</v>
      </c>
      <c r="H995" s="6" t="s">
        <v>2944</v>
      </c>
      <c r="I995" s="6" t="s">
        <v>637</v>
      </c>
      <c r="J995" s="6" t="s">
        <v>19</v>
      </c>
      <c r="K995" s="6" t="s">
        <v>2245</v>
      </c>
      <c r="L995" s="6">
        <v>1892</v>
      </c>
      <c r="M995" s="6">
        <v>7</v>
      </c>
      <c r="N995" s="6" t="s">
        <v>2939</v>
      </c>
      <c r="R995" s="6" t="s">
        <v>3952</v>
      </c>
      <c r="S995" s="6" t="s">
        <v>3952</v>
      </c>
      <c r="T995" s="6" t="s">
        <v>3952</v>
      </c>
      <c r="AG995" cm="1">
        <f t="array" ref="AG995">SUMPRODUCT(--(INDEX('1900 Bastrop 0001 Clean'!A:AF, MATCH(A995 &amp; "|" &amp; B995, '1900 Bastrop 0001 Clean'!A:A &amp; "|" &amp; '1900 Bastrop 0001 Clean'!B:B, 0), 0) &lt;&gt; '1900 Bastrop 0001 Raw'!A995:AF995))</f>
        <v>0</v>
      </c>
    </row>
    <row r="996" spans="1:33">
      <c r="A996" s="6">
        <v>45</v>
      </c>
      <c r="B996" s="6">
        <v>171</v>
      </c>
      <c r="D996" s="6">
        <v>170</v>
      </c>
      <c r="E996" s="6">
        <v>170</v>
      </c>
      <c r="F996" s="6" t="s">
        <v>140</v>
      </c>
      <c r="G996" s="6" t="s">
        <v>4114</v>
      </c>
      <c r="H996" s="6" t="s">
        <v>2944</v>
      </c>
      <c r="I996" s="6" t="s">
        <v>637</v>
      </c>
      <c r="J996" s="6" t="s">
        <v>19</v>
      </c>
      <c r="K996" s="6" t="s">
        <v>2354</v>
      </c>
      <c r="L996" s="6">
        <v>1895</v>
      </c>
      <c r="M996" s="6">
        <v>5</v>
      </c>
      <c r="N996" s="6" t="s">
        <v>2939</v>
      </c>
      <c r="R996" s="6" t="s">
        <v>3952</v>
      </c>
      <c r="S996" s="6" t="s">
        <v>3952</v>
      </c>
      <c r="T996" s="6" t="s">
        <v>3952</v>
      </c>
      <c r="AG996" cm="1">
        <f t="array" ref="AG996">SUMPRODUCT(--(INDEX('1900 Bastrop 0001 Clean'!A:AF, MATCH(A996 &amp; "|" &amp; B996, '1900 Bastrop 0001 Clean'!A:A &amp; "|" &amp; '1900 Bastrop 0001 Clean'!B:B, 0), 0) &lt;&gt; '1900 Bastrop 0001 Raw'!A996:AF996))</f>
        <v>0</v>
      </c>
    </row>
    <row r="997" spans="1:33">
      <c r="A997" s="6">
        <v>46</v>
      </c>
      <c r="B997" s="6">
        <v>171</v>
      </c>
      <c r="D997" s="6">
        <v>170</v>
      </c>
      <c r="E997" s="6">
        <v>170</v>
      </c>
      <c r="F997" s="6" t="s">
        <v>573</v>
      </c>
      <c r="G997" s="6" t="s">
        <v>2015</v>
      </c>
      <c r="H997" s="6" t="s">
        <v>3108</v>
      </c>
      <c r="I997" s="6" t="s">
        <v>637</v>
      </c>
      <c r="J997" s="6" t="s">
        <v>24</v>
      </c>
      <c r="K997" s="6" t="s">
        <v>2033</v>
      </c>
      <c r="L997" s="6">
        <v>1889</v>
      </c>
      <c r="M997" s="6">
        <v>11</v>
      </c>
      <c r="N997" s="6" t="s">
        <v>2939</v>
      </c>
      <c r="R997" s="6" t="s">
        <v>3952</v>
      </c>
      <c r="S997" s="6" t="s">
        <v>3952</v>
      </c>
      <c r="T997" s="6" t="s">
        <v>3952</v>
      </c>
      <c r="Z997" s="6">
        <v>0</v>
      </c>
      <c r="AA997" s="6" t="s">
        <v>1395</v>
      </c>
      <c r="AB997" s="6" t="s">
        <v>1395</v>
      </c>
      <c r="AC997" s="6" t="s">
        <v>1395</v>
      </c>
      <c r="AG997" cm="1">
        <f t="array" ref="AG997">SUMPRODUCT(--(INDEX('1900 Bastrop 0001 Clean'!A:AF, MATCH(A997 &amp; "|" &amp; B997, '1900 Bastrop 0001 Clean'!A:A &amp; "|" &amp; '1900 Bastrop 0001 Clean'!B:B, 0), 0) &lt;&gt; '1900 Bastrop 0001 Raw'!A997:AF997))</f>
        <v>0</v>
      </c>
    </row>
    <row r="998" spans="1:33">
      <c r="A998" s="6">
        <v>47</v>
      </c>
      <c r="B998" s="6">
        <v>172</v>
      </c>
      <c r="D998" s="6">
        <v>171</v>
      </c>
      <c r="E998" s="6">
        <v>171</v>
      </c>
      <c r="F998" s="6" t="s">
        <v>2271</v>
      </c>
      <c r="G998" s="6" t="s">
        <v>3842</v>
      </c>
      <c r="H998" s="6" t="s">
        <v>3949</v>
      </c>
      <c r="I998" s="6" t="s">
        <v>637</v>
      </c>
      <c r="J998" s="6" t="s">
        <v>24</v>
      </c>
      <c r="K998" s="6" t="s">
        <v>1971</v>
      </c>
      <c r="L998" s="6">
        <v>1844</v>
      </c>
      <c r="M998" s="6">
        <v>56</v>
      </c>
      <c r="N998" s="6" t="s">
        <v>3066</v>
      </c>
      <c r="P998" s="6">
        <v>10</v>
      </c>
      <c r="Q998" s="6">
        <v>5</v>
      </c>
      <c r="R998" s="6" t="s">
        <v>4034</v>
      </c>
      <c r="X998" s="6" t="s">
        <v>32</v>
      </c>
      <c r="Y998" s="6">
        <v>0</v>
      </c>
      <c r="AA998" s="6" t="s">
        <v>92</v>
      </c>
      <c r="AB998" s="6" t="s">
        <v>92</v>
      </c>
      <c r="AC998" s="6" t="s">
        <v>1395</v>
      </c>
      <c r="AD998" s="6" t="s">
        <v>3956</v>
      </c>
      <c r="AF998" s="6" t="s">
        <v>261</v>
      </c>
      <c r="AG998" cm="1">
        <f t="array" ref="AG998">SUMPRODUCT(--(INDEX('1900 Bastrop 0001 Clean'!A:AF, MATCH(A998 &amp; "|" &amp; B998, '1900 Bastrop 0001 Clean'!A:A &amp; "|" &amp; '1900 Bastrop 0001 Clean'!B:B, 0), 0) &lt;&gt; '1900 Bastrop 0001 Raw'!A998:AF998))</f>
        <v>0</v>
      </c>
    </row>
    <row r="999" spans="1:33">
      <c r="A999" s="6">
        <v>48</v>
      </c>
      <c r="B999" s="6">
        <v>172</v>
      </c>
      <c r="D999" s="6">
        <v>171</v>
      </c>
      <c r="E999" s="6">
        <v>171</v>
      </c>
      <c r="F999" s="6" t="s">
        <v>2271</v>
      </c>
      <c r="G999" s="6" t="s">
        <v>3274</v>
      </c>
      <c r="H999" s="6" t="s">
        <v>2938</v>
      </c>
      <c r="I999" s="6" t="s">
        <v>637</v>
      </c>
      <c r="J999" s="6" t="s">
        <v>24</v>
      </c>
      <c r="K999" s="6" t="s">
        <v>2354</v>
      </c>
      <c r="L999" s="6">
        <v>1878</v>
      </c>
      <c r="M999" s="6">
        <v>22</v>
      </c>
      <c r="N999" s="6" t="s">
        <v>2939</v>
      </c>
      <c r="R999" s="6" t="s">
        <v>3952</v>
      </c>
      <c r="T999" s="6" t="s">
        <v>4034</v>
      </c>
      <c r="X999" s="6" t="s">
        <v>32</v>
      </c>
      <c r="Y999" s="6">
        <v>0</v>
      </c>
      <c r="AA999" s="6" t="s">
        <v>1395</v>
      </c>
      <c r="AB999" s="6" t="s">
        <v>92</v>
      </c>
      <c r="AC999" s="6" t="s">
        <v>1395</v>
      </c>
      <c r="AG999" cm="1">
        <f t="array" ref="AG999">SUMPRODUCT(--(INDEX('1900 Bastrop 0001 Clean'!A:AF, MATCH(A999 &amp; "|" &amp; B999, '1900 Bastrop 0001 Clean'!A:A &amp; "|" &amp; '1900 Bastrop 0001 Clean'!B:B, 0), 0) &lt;&gt; '1900 Bastrop 0001 Raw'!A999:AF999))</f>
        <v>0</v>
      </c>
    </row>
    <row r="1000" spans="1:33">
      <c r="A1000" s="6">
        <v>49</v>
      </c>
      <c r="B1000" s="6">
        <v>172</v>
      </c>
      <c r="D1000" s="6">
        <v>171</v>
      </c>
      <c r="E1000" s="6">
        <v>171</v>
      </c>
      <c r="F1000" s="6" t="s">
        <v>2271</v>
      </c>
      <c r="G1000" s="6" t="s">
        <v>2587</v>
      </c>
      <c r="H1000" s="6" t="s">
        <v>2938</v>
      </c>
      <c r="I1000" s="6" t="s">
        <v>637</v>
      </c>
      <c r="J1000" s="6" t="s">
        <v>24</v>
      </c>
      <c r="K1000" s="6" t="s">
        <v>2206</v>
      </c>
      <c r="L1000" s="6">
        <v>1882</v>
      </c>
      <c r="M1000" s="6">
        <v>18</v>
      </c>
      <c r="N1000" s="6" t="s">
        <v>2939</v>
      </c>
      <c r="R1000" s="6" t="s">
        <v>3952</v>
      </c>
      <c r="T1000" s="6" t="s">
        <v>4034</v>
      </c>
      <c r="X1000" s="6" t="s">
        <v>1998</v>
      </c>
      <c r="Y1000" s="6">
        <v>0</v>
      </c>
      <c r="AA1000" s="6" t="s">
        <v>1395</v>
      </c>
      <c r="AB1000" s="6" t="s">
        <v>1395</v>
      </c>
      <c r="AC1000" s="6" t="s">
        <v>1395</v>
      </c>
      <c r="AG1000" cm="1">
        <f t="array" ref="AG1000">SUMPRODUCT(--(INDEX('1900 Bastrop 0001 Clean'!A:AF, MATCH(A1000 &amp; "|" &amp; B1000, '1900 Bastrop 0001 Clean'!A:A &amp; "|" &amp; '1900 Bastrop 0001 Clean'!B:B, 0), 0) &lt;&gt; '1900 Bastrop 0001 Raw'!A1000:AF1000))</f>
        <v>0</v>
      </c>
    </row>
    <row r="1001" spans="1:33">
      <c r="A1001" s="6">
        <v>50</v>
      </c>
      <c r="B1001" s="6">
        <v>173</v>
      </c>
      <c r="D1001" s="6">
        <v>172</v>
      </c>
      <c r="E1001" s="6">
        <v>172</v>
      </c>
      <c r="F1001" s="6" t="s">
        <v>4480</v>
      </c>
      <c r="G1001" s="6" t="s">
        <v>185</v>
      </c>
      <c r="H1001" s="6" t="s">
        <v>3949</v>
      </c>
      <c r="I1001" s="6" t="s">
        <v>20</v>
      </c>
      <c r="J1001" s="6" t="s">
        <v>19</v>
      </c>
      <c r="K1001" s="6" t="s">
        <v>2230</v>
      </c>
      <c r="L1001" s="6">
        <v>1839</v>
      </c>
      <c r="M1001" s="6">
        <v>60</v>
      </c>
      <c r="N1001" s="6" t="s">
        <v>2933</v>
      </c>
      <c r="O1001" s="6">
        <v>33</v>
      </c>
      <c r="R1001" s="6" t="s">
        <v>116</v>
      </c>
      <c r="S1001" s="6" t="s">
        <v>116</v>
      </c>
      <c r="T1001" s="6" t="s">
        <v>116</v>
      </c>
      <c r="U1001" s="6">
        <v>1872</v>
      </c>
      <c r="V1001" s="6">
        <v>28</v>
      </c>
      <c r="W1001" s="6" t="s">
        <v>3950</v>
      </c>
      <c r="X1001" s="6" t="s">
        <v>32</v>
      </c>
      <c r="Y1001" s="6">
        <v>0</v>
      </c>
      <c r="AA1001" s="6" t="s">
        <v>1395</v>
      </c>
      <c r="AB1001" s="6" t="s">
        <v>1395</v>
      </c>
      <c r="AC1001" s="6" t="s">
        <v>1395</v>
      </c>
      <c r="AD1001" s="6" t="s">
        <v>3951</v>
      </c>
      <c r="AE1001" s="6" t="s">
        <v>261</v>
      </c>
      <c r="AF1001" s="6" t="s">
        <v>261</v>
      </c>
      <c r="AG1001" cm="1">
        <f t="array" ref="AG1001">SUMPRODUCT(--(INDEX('1900 Bastrop 0001 Clean'!A:AF, MATCH(A1001 &amp; "|" &amp; B1001, '1900 Bastrop 0001 Clean'!A:A &amp; "|" &amp; '1900 Bastrop 0001 Clean'!B:B, 0), 0) &lt;&gt; '1900 Bastrop 0001 Raw'!A1001:AF1001))</f>
        <v>0</v>
      </c>
    </row>
    <row r="1002" spans="1:33">
      <c r="A1002" s="6">
        <v>1</v>
      </c>
      <c r="B1002" s="6">
        <v>173</v>
      </c>
      <c r="D1002" s="6">
        <v>172</v>
      </c>
      <c r="E1002" s="6">
        <v>172</v>
      </c>
      <c r="F1002" s="6" t="s">
        <v>4480</v>
      </c>
      <c r="G1002" s="6" t="s">
        <v>744</v>
      </c>
      <c r="H1002" s="6" t="s">
        <v>2936</v>
      </c>
      <c r="I1002" s="6" t="s">
        <v>20</v>
      </c>
      <c r="J1002" s="6" t="s">
        <v>24</v>
      </c>
      <c r="K1002" s="6" t="s">
        <v>2173</v>
      </c>
      <c r="L1002" s="6">
        <v>1840</v>
      </c>
      <c r="M1002" s="6">
        <v>59</v>
      </c>
      <c r="N1002" s="6" t="s">
        <v>2933</v>
      </c>
      <c r="O1002" s="6">
        <v>33</v>
      </c>
      <c r="P1002" s="6">
        <v>12</v>
      </c>
      <c r="Q1002" s="6">
        <v>7</v>
      </c>
      <c r="R1002" s="6" t="s">
        <v>116</v>
      </c>
      <c r="S1002" s="6" t="s">
        <v>116</v>
      </c>
      <c r="T1002" s="6" t="s">
        <v>116</v>
      </c>
      <c r="U1002" s="6">
        <v>1872</v>
      </c>
      <c r="V1002" s="6">
        <v>28</v>
      </c>
      <c r="AA1002" s="6" t="s">
        <v>1395</v>
      </c>
      <c r="AB1002" s="6" t="s">
        <v>1395</v>
      </c>
      <c r="AC1002" s="6" t="s">
        <v>1395</v>
      </c>
      <c r="AG1002" cm="1">
        <f t="array" ref="AG1002">SUMPRODUCT(--(INDEX('1900 Bastrop 0001 Clean'!A:AF, MATCH(A1002 &amp; "|" &amp; B1002, '1900 Bastrop 0001 Clean'!A:A &amp; "|" &amp; '1900 Bastrop 0001 Clean'!B:B, 0), 0) &lt;&gt; '1900 Bastrop 0001 Raw'!A1002:AF1002))</f>
        <v>0</v>
      </c>
    </row>
    <row r="1003" spans="1:33">
      <c r="A1003" s="6">
        <v>2</v>
      </c>
      <c r="B1003" s="6">
        <v>173</v>
      </c>
      <c r="D1003" s="6">
        <v>172</v>
      </c>
      <c r="E1003" s="6">
        <v>172</v>
      </c>
      <c r="F1003" s="6" t="s">
        <v>4480</v>
      </c>
      <c r="G1003" s="6" t="s">
        <v>100</v>
      </c>
      <c r="H1003" s="6" t="s">
        <v>2944</v>
      </c>
      <c r="I1003" s="6" t="s">
        <v>20</v>
      </c>
      <c r="J1003" s="6" t="s">
        <v>19</v>
      </c>
      <c r="K1003" s="6" t="s">
        <v>2245</v>
      </c>
      <c r="L1003" s="6">
        <v>1871</v>
      </c>
      <c r="M1003" s="6">
        <v>28</v>
      </c>
      <c r="N1003" s="6" t="s">
        <v>2939</v>
      </c>
      <c r="R1003" s="6" t="s">
        <v>3952</v>
      </c>
      <c r="S1003" s="6" t="s">
        <v>116</v>
      </c>
      <c r="T1003" s="6" t="s">
        <v>116</v>
      </c>
      <c r="X1003" s="6" t="s">
        <v>32</v>
      </c>
      <c r="Y1003" s="6">
        <v>0</v>
      </c>
      <c r="AA1003" s="6" t="s">
        <v>1395</v>
      </c>
      <c r="AB1003" s="6" t="s">
        <v>1395</v>
      </c>
      <c r="AC1003" s="6" t="s">
        <v>1395</v>
      </c>
      <c r="AG1003" cm="1">
        <f t="array" ref="AG1003">SUMPRODUCT(--(INDEX('1900 Bastrop 0001 Clean'!A:AF, MATCH(A1003 &amp; "|" &amp; B1003, '1900 Bastrop 0001 Clean'!A:A &amp; "|" &amp; '1900 Bastrop 0001 Clean'!B:B, 0), 0) &lt;&gt; '1900 Bastrop 0001 Raw'!A1003:AF1003))</f>
        <v>0</v>
      </c>
    </row>
    <row r="1004" spans="1:33">
      <c r="A1004" s="6">
        <v>3</v>
      </c>
      <c r="B1004" s="6">
        <v>173</v>
      </c>
      <c r="D1004" s="6">
        <v>172</v>
      </c>
      <c r="E1004" s="6">
        <v>172</v>
      </c>
      <c r="F1004" s="6" t="s">
        <v>4481</v>
      </c>
      <c r="G1004" s="6" t="s">
        <v>2871</v>
      </c>
      <c r="H1004" s="6" t="s">
        <v>2938</v>
      </c>
      <c r="I1004" s="6" t="s">
        <v>20</v>
      </c>
      <c r="J1004" s="6" t="s">
        <v>24</v>
      </c>
      <c r="K1004" s="6" t="s">
        <v>2128</v>
      </c>
      <c r="L1004" s="6">
        <v>1877</v>
      </c>
      <c r="M1004" s="6">
        <v>23</v>
      </c>
      <c r="N1004" s="6" t="s">
        <v>3119</v>
      </c>
      <c r="P1004" s="6">
        <v>1</v>
      </c>
      <c r="Q1004" s="6">
        <v>1</v>
      </c>
      <c r="R1004" s="6" t="s">
        <v>3952</v>
      </c>
      <c r="S1004" s="6" t="s">
        <v>116</v>
      </c>
      <c r="T1004" s="6" t="s">
        <v>116</v>
      </c>
      <c r="AA1004" s="6" t="s">
        <v>1395</v>
      </c>
      <c r="AB1004" s="6" t="s">
        <v>1395</v>
      </c>
      <c r="AC1004" s="6" t="s">
        <v>1395</v>
      </c>
      <c r="AG1004" cm="1">
        <f t="array" ref="AG1004">SUMPRODUCT(--(INDEX('1900 Bastrop 0001 Clean'!A:AF, MATCH(A1004 &amp; "|" &amp; B1004, '1900 Bastrop 0001 Clean'!A:A &amp; "|" &amp; '1900 Bastrop 0001 Clean'!B:B, 0), 0) &lt;&gt; '1900 Bastrop 0001 Raw'!A1004:AF1004))</f>
        <v>0</v>
      </c>
    </row>
    <row r="1005" spans="1:33">
      <c r="A1005" s="6">
        <v>4</v>
      </c>
      <c r="B1005" s="6">
        <v>173</v>
      </c>
      <c r="D1005" s="6">
        <v>172</v>
      </c>
      <c r="E1005" s="6">
        <v>172</v>
      </c>
      <c r="F1005" s="6" t="s">
        <v>4481</v>
      </c>
      <c r="G1005" s="6" t="s">
        <v>1476</v>
      </c>
      <c r="H1005" s="6" t="s">
        <v>3099</v>
      </c>
      <c r="I1005" s="6" t="s">
        <v>20</v>
      </c>
      <c r="J1005" s="6" t="s">
        <v>24</v>
      </c>
      <c r="K1005" s="6" t="s">
        <v>1971</v>
      </c>
      <c r="L1005" s="6">
        <v>1897</v>
      </c>
      <c r="M1005" s="6">
        <v>3</v>
      </c>
      <c r="N1005" s="6" t="s">
        <v>2939</v>
      </c>
      <c r="R1005" s="6" t="s">
        <v>3952</v>
      </c>
      <c r="S1005" s="6" t="s">
        <v>3952</v>
      </c>
      <c r="T1005" s="6" t="s">
        <v>4268</v>
      </c>
      <c r="AG1005" cm="1">
        <f t="array" ref="AG1005">SUMPRODUCT(--(INDEX('1900 Bastrop 0001 Clean'!A:AF, MATCH(A1005 &amp; "|" &amp; B1005, '1900 Bastrop 0001 Clean'!A:A &amp; "|" &amp; '1900 Bastrop 0001 Clean'!B:B, 0), 0) &lt;&gt; '1900 Bastrop 0001 Raw'!A1005:AF1005))</f>
        <v>0</v>
      </c>
    </row>
    <row r="1006" spans="1:33">
      <c r="A1006" s="6">
        <v>5</v>
      </c>
      <c r="B1006" s="6">
        <v>174</v>
      </c>
      <c r="D1006" s="6">
        <v>173</v>
      </c>
      <c r="E1006" s="6">
        <v>173</v>
      </c>
      <c r="F1006" s="6" t="s">
        <v>4481</v>
      </c>
      <c r="G1006" s="6" t="s">
        <v>2095</v>
      </c>
      <c r="H1006" s="6" t="s">
        <v>3949</v>
      </c>
      <c r="I1006" s="6" t="s">
        <v>20</v>
      </c>
      <c r="J1006" s="6" t="s">
        <v>19</v>
      </c>
      <c r="K1006" s="6" t="s">
        <v>2526</v>
      </c>
      <c r="L1006" s="6">
        <v>1870</v>
      </c>
      <c r="M1006" s="6">
        <v>29</v>
      </c>
      <c r="N1006" s="6" t="s">
        <v>2933</v>
      </c>
      <c r="O1006" s="6">
        <v>5</v>
      </c>
      <c r="R1006" s="6" t="s">
        <v>116</v>
      </c>
      <c r="S1006" s="6" t="s">
        <v>116</v>
      </c>
      <c r="T1006" s="6" t="s">
        <v>116</v>
      </c>
      <c r="U1006" s="6">
        <v>1872</v>
      </c>
      <c r="V1006" s="6">
        <v>28</v>
      </c>
      <c r="X1006" s="6" t="s">
        <v>32</v>
      </c>
      <c r="Y1006" s="6">
        <v>0</v>
      </c>
      <c r="AA1006" s="6" t="s">
        <v>1395</v>
      </c>
      <c r="AB1006" s="6" t="s">
        <v>1395</v>
      </c>
      <c r="AC1006" s="6" t="s">
        <v>1395</v>
      </c>
      <c r="AD1006" s="6" t="s">
        <v>3951</v>
      </c>
      <c r="AE1006" s="6" t="s">
        <v>261</v>
      </c>
      <c r="AG1006" cm="1">
        <f t="array" ref="AG1006">SUMPRODUCT(--(INDEX('1900 Bastrop 0001 Clean'!A:AF, MATCH(A1006 &amp; "|" &amp; B1006, '1900 Bastrop 0001 Clean'!A:A &amp; "|" &amp; '1900 Bastrop 0001 Clean'!B:B, 0), 0) &lt;&gt; '1900 Bastrop 0001 Raw'!A1006:AF1006))</f>
        <v>0</v>
      </c>
    </row>
    <row r="1007" spans="1:33">
      <c r="A1007" s="6">
        <v>6</v>
      </c>
      <c r="B1007" s="6">
        <v>174</v>
      </c>
      <c r="D1007" s="6">
        <v>173</v>
      </c>
      <c r="E1007" s="6">
        <v>173</v>
      </c>
      <c r="F1007" s="6" t="s">
        <v>4480</v>
      </c>
      <c r="G1007" s="6" t="s">
        <v>280</v>
      </c>
      <c r="H1007" s="6" t="s">
        <v>2936</v>
      </c>
      <c r="I1007" s="6" t="s">
        <v>20</v>
      </c>
      <c r="J1007" s="6" t="s">
        <v>24</v>
      </c>
      <c r="K1007" s="6" t="s">
        <v>2354</v>
      </c>
      <c r="L1007" s="6">
        <v>1869</v>
      </c>
      <c r="M1007" s="6">
        <v>31</v>
      </c>
      <c r="N1007" s="6" t="s">
        <v>2933</v>
      </c>
      <c r="O1007" s="6">
        <v>5</v>
      </c>
      <c r="P1007" s="6">
        <v>3</v>
      </c>
      <c r="Q1007" s="6">
        <v>3</v>
      </c>
      <c r="R1007" s="6" t="s">
        <v>97</v>
      </c>
      <c r="S1007" s="6" t="s">
        <v>97</v>
      </c>
      <c r="T1007" s="6" t="s">
        <v>97</v>
      </c>
      <c r="U1007" s="6">
        <v>1885</v>
      </c>
      <c r="V1007" s="6">
        <v>15</v>
      </c>
      <c r="AA1007" s="6" t="s">
        <v>1395</v>
      </c>
      <c r="AB1007" s="6" t="s">
        <v>1395</v>
      </c>
      <c r="AC1007" s="6" t="s">
        <v>1395</v>
      </c>
      <c r="AG1007" cm="1">
        <f t="array" ref="AG1007">SUMPRODUCT(--(INDEX('1900 Bastrop 0001 Clean'!A:AF, MATCH(A1007 &amp; "|" &amp; B1007, '1900 Bastrop 0001 Clean'!A:A &amp; "|" &amp; '1900 Bastrop 0001 Clean'!B:B, 0), 0) &lt;&gt; '1900 Bastrop 0001 Raw'!A1007:AF1007))</f>
        <v>0</v>
      </c>
    </row>
    <row r="1008" spans="1:33">
      <c r="A1008" s="6">
        <v>7</v>
      </c>
      <c r="B1008" s="6">
        <v>174</v>
      </c>
      <c r="D1008" s="6">
        <v>173</v>
      </c>
      <c r="E1008" s="6">
        <v>173</v>
      </c>
      <c r="F1008" s="6" t="s">
        <v>4480</v>
      </c>
      <c r="G1008" s="6" t="s">
        <v>4482</v>
      </c>
      <c r="H1008" s="6" t="s">
        <v>2938</v>
      </c>
      <c r="I1008" s="6" t="s">
        <v>20</v>
      </c>
      <c r="J1008" s="6" t="s">
        <v>24</v>
      </c>
      <c r="K1008" s="6" t="s">
        <v>2206</v>
      </c>
      <c r="L1008" s="6">
        <v>1896</v>
      </c>
      <c r="M1008" s="6">
        <v>4</v>
      </c>
      <c r="N1008" s="6" t="s">
        <v>2939</v>
      </c>
      <c r="R1008" s="6" t="s">
        <v>3952</v>
      </c>
      <c r="S1008" s="6" t="s">
        <v>116</v>
      </c>
      <c r="T1008" s="6" t="s">
        <v>97</v>
      </c>
      <c r="AG1008" cm="1">
        <f t="array" ref="AG1008">SUMPRODUCT(--(INDEX('1900 Bastrop 0001 Clean'!A:AF, MATCH(A1008 &amp; "|" &amp; B1008, '1900 Bastrop 0001 Clean'!A:A &amp; "|" &amp; '1900 Bastrop 0001 Clean'!B:B, 0), 0) &lt;&gt; '1900 Bastrop 0001 Raw'!A1008:AF1008))</f>
        <v>0</v>
      </c>
    </row>
    <row r="1009" spans="1:33">
      <c r="A1009" s="6">
        <v>8</v>
      </c>
      <c r="B1009" s="6">
        <v>174</v>
      </c>
      <c r="D1009" s="6">
        <v>173</v>
      </c>
      <c r="E1009" s="6">
        <v>173</v>
      </c>
      <c r="F1009" s="6" t="s">
        <v>4481</v>
      </c>
      <c r="G1009" s="6" t="s">
        <v>4483</v>
      </c>
      <c r="H1009" s="6" t="s">
        <v>2944</v>
      </c>
      <c r="I1009" s="6" t="s">
        <v>20</v>
      </c>
      <c r="J1009" s="6" t="s">
        <v>19</v>
      </c>
      <c r="K1009" s="6" t="s">
        <v>2128</v>
      </c>
      <c r="L1009" s="6">
        <v>1898</v>
      </c>
      <c r="M1009" s="6">
        <v>2</v>
      </c>
      <c r="N1009" s="6" t="s">
        <v>2939</v>
      </c>
      <c r="R1009" s="6" t="s">
        <v>3952</v>
      </c>
      <c r="S1009" s="6" t="s">
        <v>116</v>
      </c>
      <c r="T1009" s="6" t="s">
        <v>97</v>
      </c>
      <c r="AG1009" cm="1">
        <f t="array" ref="AG1009">SUMPRODUCT(--(INDEX('1900 Bastrop 0001 Clean'!A:AF, MATCH(A1009 &amp; "|" &amp; B1009, '1900 Bastrop 0001 Clean'!A:A &amp; "|" &amp; '1900 Bastrop 0001 Clean'!B:B, 0), 0) &lt;&gt; '1900 Bastrop 0001 Raw'!A1009:AF1009))</f>
        <v>0</v>
      </c>
    </row>
    <row r="1010" spans="1:33">
      <c r="A1010" s="6">
        <v>9</v>
      </c>
      <c r="B1010" s="6">
        <v>174</v>
      </c>
      <c r="D1010" s="6">
        <v>173</v>
      </c>
      <c r="E1010" s="6">
        <v>173</v>
      </c>
      <c r="F1010" s="6" t="s">
        <v>4480</v>
      </c>
      <c r="G1010" s="6" t="s">
        <v>104</v>
      </c>
      <c r="H1010" s="6" t="s">
        <v>2944</v>
      </c>
      <c r="I1010" s="6" t="s">
        <v>20</v>
      </c>
      <c r="J1010" s="6" t="s">
        <v>19</v>
      </c>
      <c r="K1010" s="6" t="s">
        <v>2128</v>
      </c>
      <c r="L1010" s="6">
        <v>1900</v>
      </c>
      <c r="M1010" s="7">
        <v>45700</v>
      </c>
      <c r="N1010" s="6" t="s">
        <v>2939</v>
      </c>
      <c r="R1010" s="6" t="s">
        <v>3952</v>
      </c>
      <c r="S1010" s="6" t="s">
        <v>116</v>
      </c>
      <c r="T1010" s="6" t="s">
        <v>97</v>
      </c>
      <c r="AG1010" cm="1">
        <f t="array" ref="AG1010">SUMPRODUCT(--(INDEX('1900 Bastrop 0001 Clean'!A:AF, MATCH(A1010 &amp; "|" &amp; B1010, '1900 Bastrop 0001 Clean'!A:A &amp; "|" &amp; '1900 Bastrop 0001 Clean'!B:B, 0), 0) &lt;&gt; '1900 Bastrop 0001 Raw'!A1010:AF1010))</f>
        <v>0</v>
      </c>
    </row>
    <row r="1011" spans="1:33">
      <c r="A1011" s="6">
        <v>10</v>
      </c>
      <c r="B1011" s="6">
        <v>175</v>
      </c>
      <c r="D1011" s="6">
        <v>174</v>
      </c>
      <c r="E1011" s="6">
        <v>174</v>
      </c>
      <c r="F1011" s="6" t="s">
        <v>136</v>
      </c>
      <c r="G1011" s="6" t="s">
        <v>265</v>
      </c>
      <c r="H1011" s="6" t="s">
        <v>3949</v>
      </c>
      <c r="I1011" s="6" t="s">
        <v>637</v>
      </c>
      <c r="J1011" s="6" t="s">
        <v>19</v>
      </c>
      <c r="K1011" s="6" t="s">
        <v>1971</v>
      </c>
      <c r="L1011" s="6">
        <v>1835</v>
      </c>
      <c r="M1011" s="6">
        <v>65</v>
      </c>
      <c r="N1011" s="6" t="s">
        <v>2933</v>
      </c>
      <c r="O1011" s="6">
        <v>32</v>
      </c>
      <c r="R1011" s="6" t="s">
        <v>4034</v>
      </c>
      <c r="S1011" s="6" t="s">
        <v>4034</v>
      </c>
      <c r="T1011" s="6" t="s">
        <v>4034</v>
      </c>
      <c r="X1011" s="6" t="s">
        <v>32</v>
      </c>
      <c r="Y1011" s="6">
        <v>0</v>
      </c>
      <c r="AA1011" s="6" t="s">
        <v>1395</v>
      </c>
      <c r="AB1011" s="6" t="s">
        <v>92</v>
      </c>
      <c r="AC1011" s="6" t="s">
        <v>1395</v>
      </c>
      <c r="AD1011" s="6" t="s">
        <v>3951</v>
      </c>
      <c r="AE1011" s="6" t="s">
        <v>261</v>
      </c>
      <c r="AF1011" s="6" t="s">
        <v>261</v>
      </c>
      <c r="AG1011" cm="1">
        <f t="array" ref="AG1011">SUMPRODUCT(--(INDEX('1900 Bastrop 0001 Clean'!A:AF, MATCH(A1011 &amp; "|" &amp; B1011, '1900 Bastrop 0001 Clean'!A:A &amp; "|" &amp; '1900 Bastrop 0001 Clean'!B:B, 0), 0) &lt;&gt; '1900 Bastrop 0001 Raw'!A1011:AF1011))</f>
        <v>0</v>
      </c>
    </row>
    <row r="1012" spans="1:33">
      <c r="A1012" s="6">
        <v>11</v>
      </c>
      <c r="B1012" s="6">
        <v>175</v>
      </c>
      <c r="D1012" s="6">
        <v>174</v>
      </c>
      <c r="E1012" s="6">
        <v>174</v>
      </c>
      <c r="F1012" s="6" t="s">
        <v>136</v>
      </c>
      <c r="G1012" s="6" t="s">
        <v>4484</v>
      </c>
      <c r="H1012" s="6" t="s">
        <v>2936</v>
      </c>
      <c r="I1012" s="6" t="s">
        <v>637</v>
      </c>
      <c r="J1012" s="6" t="s">
        <v>24</v>
      </c>
      <c r="K1012" s="6" t="s">
        <v>2354</v>
      </c>
      <c r="L1012" s="6">
        <v>1853</v>
      </c>
      <c r="M1012" s="6">
        <v>47</v>
      </c>
      <c r="N1012" s="6" t="s">
        <v>2933</v>
      </c>
      <c r="O1012" s="6">
        <v>32</v>
      </c>
      <c r="P1012" s="6">
        <v>13</v>
      </c>
      <c r="Q1012" s="6">
        <v>13</v>
      </c>
      <c r="R1012" s="6" t="s">
        <v>3952</v>
      </c>
      <c r="AA1012" s="6" t="s">
        <v>1395</v>
      </c>
      <c r="AB1012" s="6" t="s">
        <v>1395</v>
      </c>
      <c r="AC1012" s="6" t="s">
        <v>1395</v>
      </c>
      <c r="AG1012" cm="1">
        <f t="array" ref="AG1012">SUMPRODUCT(--(INDEX('1900 Bastrop 0001 Clean'!A:AF, MATCH(A1012 &amp; "|" &amp; B1012, '1900 Bastrop 0001 Clean'!A:A &amp; "|" &amp; '1900 Bastrop 0001 Clean'!B:B, 0), 0) &lt;&gt; '1900 Bastrop 0001 Raw'!A1012:AF1012))</f>
        <v>0</v>
      </c>
    </row>
    <row r="1013" spans="1:33">
      <c r="A1013" s="6">
        <v>12</v>
      </c>
      <c r="B1013" s="6">
        <v>175</v>
      </c>
      <c r="D1013" s="6">
        <v>174</v>
      </c>
      <c r="E1013" s="6">
        <v>174</v>
      </c>
      <c r="F1013" s="6" t="s">
        <v>136</v>
      </c>
      <c r="G1013" s="6" t="s">
        <v>4484</v>
      </c>
      <c r="H1013" s="6" t="s">
        <v>2938</v>
      </c>
      <c r="I1013" s="6" t="s">
        <v>637</v>
      </c>
      <c r="J1013" s="6" t="s">
        <v>24</v>
      </c>
      <c r="K1013" s="6" t="s">
        <v>2526</v>
      </c>
      <c r="L1013" s="6">
        <v>1881</v>
      </c>
      <c r="M1013" s="6">
        <v>18</v>
      </c>
      <c r="N1013" s="6" t="s">
        <v>2939</v>
      </c>
      <c r="R1013" s="6" t="s">
        <v>3952</v>
      </c>
      <c r="S1013" s="6" t="s">
        <v>4034</v>
      </c>
      <c r="T1013" s="6" t="s">
        <v>3952</v>
      </c>
      <c r="X1013" s="6" t="s">
        <v>1998</v>
      </c>
      <c r="Y1013" s="6">
        <v>0</v>
      </c>
      <c r="Z1013" s="6">
        <v>0</v>
      </c>
      <c r="AA1013" s="6" t="s">
        <v>1395</v>
      </c>
      <c r="AB1013" s="6" t="s">
        <v>1395</v>
      </c>
      <c r="AC1013" s="6" t="s">
        <v>1395</v>
      </c>
      <c r="AG1013" cm="1">
        <f t="array" ref="AG1013">SUMPRODUCT(--(INDEX('1900 Bastrop 0001 Clean'!A:AF, MATCH(A1013 &amp; "|" &amp; B1013, '1900 Bastrop 0001 Clean'!A:A &amp; "|" &amp; '1900 Bastrop 0001 Clean'!B:B, 0), 0) &lt;&gt; '1900 Bastrop 0001 Raw'!A1013:AF1013))</f>
        <v>0</v>
      </c>
    </row>
    <row r="1014" spans="1:33">
      <c r="A1014" s="6">
        <v>13</v>
      </c>
      <c r="B1014" s="6">
        <v>175</v>
      </c>
      <c r="D1014" s="6">
        <v>174</v>
      </c>
      <c r="E1014" s="6">
        <v>174</v>
      </c>
      <c r="F1014" s="6" t="s">
        <v>136</v>
      </c>
      <c r="G1014" s="6" t="s">
        <v>265</v>
      </c>
      <c r="H1014" s="6" t="s">
        <v>2944</v>
      </c>
      <c r="I1014" s="6" t="s">
        <v>637</v>
      </c>
      <c r="J1014" s="6" t="s">
        <v>19</v>
      </c>
      <c r="K1014" s="6" t="s">
        <v>1971</v>
      </c>
      <c r="L1014" s="6">
        <v>1883</v>
      </c>
      <c r="M1014" s="6">
        <v>17</v>
      </c>
      <c r="N1014" s="6" t="s">
        <v>2939</v>
      </c>
      <c r="R1014" s="6" t="s">
        <v>3952</v>
      </c>
      <c r="S1014" s="6" t="s">
        <v>4034</v>
      </c>
      <c r="T1014" s="6" t="s">
        <v>3952</v>
      </c>
      <c r="X1014" s="6" t="s">
        <v>1998</v>
      </c>
      <c r="Y1014" s="6">
        <v>0</v>
      </c>
      <c r="Z1014" s="6">
        <v>0</v>
      </c>
      <c r="AA1014" s="6" t="s">
        <v>1395</v>
      </c>
      <c r="AB1014" s="6" t="s">
        <v>1395</v>
      </c>
      <c r="AC1014" s="6" t="s">
        <v>1395</v>
      </c>
      <c r="AG1014" cm="1">
        <f t="array" ref="AG1014">SUMPRODUCT(--(INDEX('1900 Bastrop 0001 Clean'!A:AF, MATCH(A1014 &amp; "|" &amp; B1014, '1900 Bastrop 0001 Clean'!A:A &amp; "|" &amp; '1900 Bastrop 0001 Clean'!B:B, 0), 0) &lt;&gt; '1900 Bastrop 0001 Raw'!A1014:AF1014))</f>
        <v>0</v>
      </c>
    </row>
    <row r="1015" spans="1:33">
      <c r="A1015" s="6">
        <v>14</v>
      </c>
      <c r="B1015" s="6">
        <v>175</v>
      </c>
      <c r="D1015" s="6">
        <v>174</v>
      </c>
      <c r="E1015" s="6">
        <v>174</v>
      </c>
      <c r="F1015" s="6" t="s">
        <v>136</v>
      </c>
      <c r="G1015" s="6" t="s">
        <v>851</v>
      </c>
      <c r="H1015" s="6" t="s">
        <v>2944</v>
      </c>
      <c r="I1015" s="6" t="s">
        <v>637</v>
      </c>
      <c r="J1015" s="6" t="s">
        <v>19</v>
      </c>
      <c r="K1015" s="6" t="s">
        <v>2354</v>
      </c>
      <c r="L1015" s="6">
        <v>1886</v>
      </c>
      <c r="M1015" s="6">
        <v>14</v>
      </c>
      <c r="N1015" s="6" t="s">
        <v>2939</v>
      </c>
      <c r="R1015" s="6" t="s">
        <v>3952</v>
      </c>
      <c r="S1015" s="6" t="s">
        <v>4034</v>
      </c>
      <c r="T1015" s="6" t="s">
        <v>3952</v>
      </c>
      <c r="X1015" s="6" t="s">
        <v>1998</v>
      </c>
      <c r="Y1015" s="6">
        <v>0</v>
      </c>
      <c r="Z1015" s="6">
        <v>0</v>
      </c>
      <c r="AA1015" s="6" t="s">
        <v>92</v>
      </c>
      <c r="AB1015" s="6" t="s">
        <v>92</v>
      </c>
      <c r="AC1015" s="6" t="s">
        <v>1395</v>
      </c>
      <c r="AG1015" cm="1">
        <f t="array" ref="AG1015">SUMPRODUCT(--(INDEX('1900 Bastrop 0001 Clean'!A:AF, MATCH(A1015 &amp; "|" &amp; B1015, '1900 Bastrop 0001 Clean'!A:A &amp; "|" &amp; '1900 Bastrop 0001 Clean'!B:B, 0), 0) &lt;&gt; '1900 Bastrop 0001 Raw'!A1015:AF1015))</f>
        <v>0</v>
      </c>
    </row>
    <row r="1016" spans="1:33">
      <c r="A1016" s="6">
        <v>15</v>
      </c>
      <c r="B1016" s="6">
        <v>175</v>
      </c>
      <c r="D1016" s="6">
        <v>174</v>
      </c>
      <c r="E1016" s="6">
        <v>174</v>
      </c>
      <c r="F1016" s="6" t="s">
        <v>136</v>
      </c>
      <c r="G1016" s="6" t="s">
        <v>1458</v>
      </c>
      <c r="H1016" s="6" t="s">
        <v>2938</v>
      </c>
      <c r="I1016" s="6" t="s">
        <v>637</v>
      </c>
      <c r="J1016" s="6" t="s">
        <v>24</v>
      </c>
      <c r="K1016" s="6" t="s">
        <v>2206</v>
      </c>
      <c r="L1016" s="6">
        <v>1887</v>
      </c>
      <c r="M1016" s="6">
        <v>13</v>
      </c>
      <c r="N1016" s="6" t="s">
        <v>2939</v>
      </c>
      <c r="R1016" s="6" t="s">
        <v>3952</v>
      </c>
      <c r="S1016" s="6" t="s">
        <v>4034</v>
      </c>
      <c r="T1016" s="6" t="s">
        <v>3952</v>
      </c>
      <c r="X1016" s="6" t="s">
        <v>3962</v>
      </c>
      <c r="Z1016" s="6">
        <v>1</v>
      </c>
      <c r="AA1016" s="6" t="s">
        <v>92</v>
      </c>
      <c r="AB1016" s="6" t="s">
        <v>92</v>
      </c>
      <c r="AC1016" s="6" t="s">
        <v>1395</v>
      </c>
      <c r="AG1016" cm="1">
        <f t="array" ref="AG1016">SUMPRODUCT(--(INDEX('1900 Bastrop 0001 Clean'!A:AF, MATCH(A1016 &amp; "|" &amp; B1016, '1900 Bastrop 0001 Clean'!A:A &amp; "|" &amp; '1900 Bastrop 0001 Clean'!B:B, 0), 0) &lt;&gt; '1900 Bastrop 0001 Raw'!A1016:AF1016))</f>
        <v>0</v>
      </c>
    </row>
    <row r="1017" spans="1:33">
      <c r="A1017" s="6">
        <v>16</v>
      </c>
      <c r="B1017" s="6">
        <v>175</v>
      </c>
      <c r="D1017" s="6">
        <v>174</v>
      </c>
      <c r="E1017" s="6">
        <v>174</v>
      </c>
      <c r="F1017" s="6" t="s">
        <v>136</v>
      </c>
      <c r="G1017" s="6" t="s">
        <v>4407</v>
      </c>
      <c r="H1017" s="6" t="s">
        <v>2938</v>
      </c>
      <c r="I1017" s="6" t="s">
        <v>637</v>
      </c>
      <c r="J1017" s="6" t="s">
        <v>24</v>
      </c>
      <c r="K1017" s="6" t="s">
        <v>2190</v>
      </c>
      <c r="L1017" s="6">
        <v>1889</v>
      </c>
      <c r="M1017" s="6">
        <v>10</v>
      </c>
      <c r="N1017" s="6" t="s">
        <v>2939</v>
      </c>
      <c r="R1017" s="6" t="s">
        <v>3952</v>
      </c>
      <c r="S1017" s="6" t="s">
        <v>4034</v>
      </c>
      <c r="T1017" s="6" t="s">
        <v>3952</v>
      </c>
      <c r="X1017" s="6" t="s">
        <v>3962</v>
      </c>
      <c r="Z1017" s="6">
        <v>2</v>
      </c>
      <c r="AA1017" s="6" t="s">
        <v>92</v>
      </c>
      <c r="AB1017" s="6" t="s">
        <v>92</v>
      </c>
      <c r="AC1017" s="6" t="s">
        <v>1395</v>
      </c>
      <c r="AG1017" cm="1">
        <f t="array" ref="AG1017">SUMPRODUCT(--(INDEX('1900 Bastrop 0001 Clean'!A:AF, MATCH(A1017 &amp; "|" &amp; B1017, '1900 Bastrop 0001 Clean'!A:A &amp; "|" &amp; '1900 Bastrop 0001 Clean'!B:B, 0), 0) &lt;&gt; '1900 Bastrop 0001 Raw'!A1017:AF1017))</f>
        <v>0</v>
      </c>
    </row>
    <row r="1018" spans="1:33">
      <c r="A1018" s="6">
        <v>17</v>
      </c>
      <c r="B1018" s="6">
        <v>175</v>
      </c>
      <c r="D1018" s="6">
        <v>174</v>
      </c>
      <c r="E1018" s="6">
        <v>174</v>
      </c>
      <c r="F1018" s="6" t="s">
        <v>136</v>
      </c>
      <c r="G1018" s="6" t="s">
        <v>2255</v>
      </c>
      <c r="H1018" s="6" t="s">
        <v>2944</v>
      </c>
      <c r="I1018" s="6" t="s">
        <v>637</v>
      </c>
      <c r="J1018" s="6" t="s">
        <v>19</v>
      </c>
      <c r="K1018" s="6" t="s">
        <v>1971</v>
      </c>
      <c r="L1018" s="6">
        <v>1892</v>
      </c>
      <c r="M1018" s="6">
        <v>8</v>
      </c>
      <c r="N1018" s="6" t="s">
        <v>2939</v>
      </c>
      <c r="R1018" s="6" t="s">
        <v>3952</v>
      </c>
      <c r="S1018" s="6" t="s">
        <v>4034</v>
      </c>
      <c r="T1018" s="6" t="s">
        <v>3952</v>
      </c>
      <c r="Z1018" s="6">
        <v>0</v>
      </c>
      <c r="AA1018" s="6" t="s">
        <v>92</v>
      </c>
      <c r="AB1018" s="6" t="s">
        <v>92</v>
      </c>
      <c r="AC1018" s="6" t="s">
        <v>1395</v>
      </c>
      <c r="AG1018" cm="1">
        <f t="array" ref="AG1018">SUMPRODUCT(--(INDEX('1900 Bastrop 0001 Clean'!A:AF, MATCH(A1018 &amp; "|" &amp; B1018, '1900 Bastrop 0001 Clean'!A:A &amp; "|" &amp; '1900 Bastrop 0001 Clean'!B:B, 0), 0) &lt;&gt; '1900 Bastrop 0001 Raw'!A1018:AF1018))</f>
        <v>0</v>
      </c>
    </row>
    <row r="1019" spans="1:33">
      <c r="A1019" s="6">
        <v>18</v>
      </c>
      <c r="B1019" s="6">
        <v>175</v>
      </c>
      <c r="D1019" s="6">
        <v>174</v>
      </c>
      <c r="E1019" s="6">
        <v>174</v>
      </c>
      <c r="F1019" s="6" t="s">
        <v>136</v>
      </c>
      <c r="G1019" s="6" t="s">
        <v>95</v>
      </c>
      <c r="H1019" s="6" t="s">
        <v>2944</v>
      </c>
      <c r="I1019" s="6" t="s">
        <v>637</v>
      </c>
      <c r="J1019" s="6" t="s">
        <v>19</v>
      </c>
      <c r="K1019" s="6" t="s">
        <v>2354</v>
      </c>
      <c r="L1019" s="6">
        <v>1894</v>
      </c>
      <c r="M1019" s="6">
        <v>6</v>
      </c>
      <c r="N1019" s="6" t="s">
        <v>2939</v>
      </c>
      <c r="R1019" s="6" t="s">
        <v>3952</v>
      </c>
      <c r="S1019" s="6" t="s">
        <v>4034</v>
      </c>
      <c r="T1019" s="6" t="s">
        <v>3952</v>
      </c>
      <c r="AG1019" cm="1">
        <f t="array" ref="AG1019">SUMPRODUCT(--(INDEX('1900 Bastrop 0001 Clean'!A:AF, MATCH(A1019 &amp; "|" &amp; B1019, '1900 Bastrop 0001 Clean'!A:A &amp; "|" &amp; '1900 Bastrop 0001 Clean'!B:B, 0), 0) &lt;&gt; '1900 Bastrop 0001 Raw'!A1019:AF1019))</f>
        <v>0</v>
      </c>
    </row>
    <row r="1020" spans="1:33">
      <c r="A1020" s="6">
        <v>19</v>
      </c>
      <c r="B1020" s="6">
        <v>175</v>
      </c>
      <c r="D1020" s="6">
        <v>174</v>
      </c>
      <c r="E1020" s="6">
        <v>174</v>
      </c>
      <c r="F1020" s="6" t="s">
        <v>136</v>
      </c>
      <c r="G1020" s="6" t="s">
        <v>170</v>
      </c>
      <c r="H1020" s="6" t="s">
        <v>2944</v>
      </c>
      <c r="I1020" s="6" t="s">
        <v>637</v>
      </c>
      <c r="J1020" s="6" t="s">
        <v>19</v>
      </c>
      <c r="K1020" s="6" t="s">
        <v>2143</v>
      </c>
      <c r="L1020" s="6">
        <v>1896</v>
      </c>
      <c r="M1020" s="6">
        <v>3</v>
      </c>
      <c r="N1020" s="6" t="s">
        <v>2939</v>
      </c>
      <c r="R1020" s="6" t="s">
        <v>3952</v>
      </c>
      <c r="S1020" s="6" t="s">
        <v>4034</v>
      </c>
      <c r="T1020" s="6" t="s">
        <v>3952</v>
      </c>
      <c r="AG1020" cm="1">
        <f t="array" ref="AG1020">SUMPRODUCT(--(INDEX('1900 Bastrop 0001 Clean'!A:AF, MATCH(A1020 &amp; "|" &amp; B1020, '1900 Bastrop 0001 Clean'!A:A &amp; "|" &amp; '1900 Bastrop 0001 Clean'!B:B, 0), 0) &lt;&gt; '1900 Bastrop 0001 Raw'!A1020:AF1020))</f>
        <v>0</v>
      </c>
    </row>
    <row r="1021" spans="1:33">
      <c r="A1021" s="6">
        <v>20</v>
      </c>
      <c r="B1021" s="6">
        <v>176</v>
      </c>
      <c r="D1021" s="6">
        <v>174</v>
      </c>
      <c r="E1021" s="6">
        <v>176</v>
      </c>
      <c r="F1021" s="6" t="s">
        <v>2313</v>
      </c>
      <c r="G1021" s="6" t="s">
        <v>4485</v>
      </c>
      <c r="H1021" s="6" t="s">
        <v>3949</v>
      </c>
      <c r="I1021" s="6" t="s">
        <v>637</v>
      </c>
      <c r="J1021" s="6" t="s">
        <v>24</v>
      </c>
      <c r="K1021" s="6" t="s">
        <v>1971</v>
      </c>
      <c r="L1021" s="6">
        <v>1840</v>
      </c>
      <c r="M1021" s="6">
        <v>60</v>
      </c>
      <c r="N1021" s="6" t="s">
        <v>3066</v>
      </c>
      <c r="P1021" s="6">
        <v>10</v>
      </c>
      <c r="Q1021" s="6">
        <v>10</v>
      </c>
      <c r="R1021" s="6" t="s">
        <v>4034</v>
      </c>
      <c r="S1021" s="6" t="s">
        <v>4034</v>
      </c>
      <c r="T1021" s="6" t="s">
        <v>4034</v>
      </c>
      <c r="X1021" s="6" t="s">
        <v>32</v>
      </c>
      <c r="Y1021" s="6">
        <v>0</v>
      </c>
      <c r="AA1021" s="6" t="s">
        <v>1395</v>
      </c>
      <c r="AB1021" s="6" t="s">
        <v>92</v>
      </c>
      <c r="AC1021" s="6" t="s">
        <v>1395</v>
      </c>
      <c r="AD1021" s="6" t="s">
        <v>3951</v>
      </c>
      <c r="AE1021" s="6" t="s">
        <v>261</v>
      </c>
      <c r="AF1021" s="6" t="s">
        <v>261</v>
      </c>
      <c r="AG1021" cm="1">
        <f t="array" ref="AG1021">SUMPRODUCT(--(INDEX('1900 Bastrop 0001 Clean'!A:AF, MATCH(A1021 &amp; "|" &amp; B1021, '1900 Bastrop 0001 Clean'!A:A &amp; "|" &amp; '1900 Bastrop 0001 Clean'!B:B, 0), 0) &lt;&gt; '1900 Bastrop 0001 Raw'!A1021:AF1021))</f>
        <v>0</v>
      </c>
    </row>
    <row r="1022" spans="1:33">
      <c r="A1022" s="6">
        <v>21</v>
      </c>
      <c r="B1022" s="6">
        <v>176</v>
      </c>
      <c r="D1022" s="6">
        <v>174</v>
      </c>
      <c r="E1022" s="6">
        <v>176</v>
      </c>
      <c r="F1022" s="6" t="s">
        <v>2313</v>
      </c>
      <c r="G1022" s="6" t="s">
        <v>280</v>
      </c>
      <c r="H1022" s="6" t="s">
        <v>2938</v>
      </c>
      <c r="I1022" s="6" t="s">
        <v>637</v>
      </c>
      <c r="J1022" s="6" t="s">
        <v>24</v>
      </c>
      <c r="K1022" s="6" t="s">
        <v>1971</v>
      </c>
      <c r="L1022" s="6">
        <v>1875</v>
      </c>
      <c r="M1022" s="6">
        <v>25</v>
      </c>
      <c r="N1022" s="6" t="s">
        <v>2939</v>
      </c>
      <c r="R1022" s="6" t="s">
        <v>3952</v>
      </c>
      <c r="S1022" s="6" t="s">
        <v>4034</v>
      </c>
      <c r="X1022" s="6" t="s">
        <v>1998</v>
      </c>
      <c r="Y1022" s="6">
        <v>0</v>
      </c>
      <c r="AA1022" s="6" t="s">
        <v>1395</v>
      </c>
      <c r="AB1022" s="6" t="s">
        <v>1395</v>
      </c>
      <c r="AC1022" s="6" t="s">
        <v>1395</v>
      </c>
      <c r="AG1022" cm="1">
        <f t="array" ref="AG1022">SUMPRODUCT(--(INDEX('1900 Bastrop 0001 Clean'!A:AF, MATCH(A1022 &amp; "|" &amp; B1022, '1900 Bastrop 0001 Clean'!A:A &amp; "|" &amp; '1900 Bastrop 0001 Clean'!B:B, 0), 0) &lt;&gt; '1900 Bastrop 0001 Raw'!A1022:AF1022))</f>
        <v>0</v>
      </c>
    </row>
    <row r="1023" spans="1:33">
      <c r="A1023" s="6">
        <v>22</v>
      </c>
      <c r="B1023" s="6">
        <v>176</v>
      </c>
      <c r="D1023" s="6">
        <v>174</v>
      </c>
      <c r="E1023" s="6">
        <v>176</v>
      </c>
      <c r="F1023" s="6" t="s">
        <v>2313</v>
      </c>
      <c r="G1023" s="6" t="s">
        <v>100</v>
      </c>
      <c r="H1023" s="6" t="s">
        <v>3097</v>
      </c>
      <c r="I1023" s="6" t="s">
        <v>637</v>
      </c>
      <c r="J1023" s="6" t="s">
        <v>19</v>
      </c>
      <c r="K1023" s="6" t="s">
        <v>2161</v>
      </c>
      <c r="L1023" s="6">
        <v>1879</v>
      </c>
      <c r="M1023" s="6">
        <v>20</v>
      </c>
      <c r="N1023" s="6" t="s">
        <v>2939</v>
      </c>
      <c r="R1023" s="6" t="s">
        <v>3952</v>
      </c>
      <c r="S1023" s="6" t="s">
        <v>3952</v>
      </c>
      <c r="T1023" s="6" t="s">
        <v>3952</v>
      </c>
      <c r="X1023" s="6" t="s">
        <v>1998</v>
      </c>
      <c r="Y1023" s="6">
        <v>0</v>
      </c>
      <c r="AA1023" s="6" t="s">
        <v>1395</v>
      </c>
      <c r="AB1023" s="6" t="s">
        <v>1395</v>
      </c>
      <c r="AC1023" s="6" t="s">
        <v>1395</v>
      </c>
      <c r="AG1023" cm="1">
        <f t="array" ref="AG1023">SUMPRODUCT(--(INDEX('1900 Bastrop 0001 Clean'!A:AF, MATCH(A1023 &amp; "|" &amp; B1023, '1900 Bastrop 0001 Clean'!A:A &amp; "|" &amp; '1900 Bastrop 0001 Clean'!B:B, 0), 0) &lt;&gt; '1900 Bastrop 0001 Raw'!A1023:AF1023))</f>
        <v>0</v>
      </c>
    </row>
    <row r="1024" spans="1:33">
      <c r="A1024" s="6">
        <v>23</v>
      </c>
      <c r="B1024" s="6">
        <v>176</v>
      </c>
      <c r="D1024" s="6">
        <v>174</v>
      </c>
      <c r="E1024" s="6">
        <v>176</v>
      </c>
      <c r="F1024" s="6" t="s">
        <v>268</v>
      </c>
      <c r="G1024" s="6" t="s">
        <v>1741</v>
      </c>
      <c r="H1024" s="6" t="s">
        <v>3097</v>
      </c>
      <c r="I1024" s="6" t="s">
        <v>637</v>
      </c>
      <c r="J1024" s="6" t="s">
        <v>19</v>
      </c>
      <c r="K1024" s="6" t="s">
        <v>2354</v>
      </c>
      <c r="L1024" s="6">
        <v>1893</v>
      </c>
      <c r="M1024" s="6">
        <v>7</v>
      </c>
      <c r="N1024" s="6" t="s">
        <v>2939</v>
      </c>
      <c r="R1024" s="6" t="s">
        <v>3952</v>
      </c>
      <c r="S1024" s="6" t="s">
        <v>3952</v>
      </c>
      <c r="T1024" s="6" t="s">
        <v>3952</v>
      </c>
      <c r="AG1024" cm="1">
        <f t="array" ref="AG1024">SUMPRODUCT(--(INDEX('1900 Bastrop 0001 Clean'!A:AF, MATCH(A1024 &amp; "|" &amp; B1024, '1900 Bastrop 0001 Clean'!A:A &amp; "|" &amp; '1900 Bastrop 0001 Clean'!B:B, 0), 0) &lt;&gt; '1900 Bastrop 0001 Raw'!A1024:AF1024))</f>
        <v>0</v>
      </c>
    </row>
    <row r="1025" spans="1:33">
      <c r="A1025" s="6">
        <v>24</v>
      </c>
      <c r="B1025" s="6">
        <v>177</v>
      </c>
      <c r="D1025" s="6">
        <v>174</v>
      </c>
      <c r="E1025" s="6">
        <v>177</v>
      </c>
      <c r="F1025" s="6" t="s">
        <v>4486</v>
      </c>
      <c r="G1025" s="6" t="s">
        <v>4487</v>
      </c>
      <c r="H1025" s="6" t="s">
        <v>3949</v>
      </c>
      <c r="I1025" s="6" t="s">
        <v>637</v>
      </c>
      <c r="J1025" s="6" t="s">
        <v>24</v>
      </c>
      <c r="K1025" s="6" t="s">
        <v>1971</v>
      </c>
      <c r="L1025" s="6">
        <v>1825</v>
      </c>
      <c r="M1025" s="6">
        <v>75</v>
      </c>
      <c r="N1025" s="6" t="s">
        <v>3066</v>
      </c>
      <c r="P1025" s="6">
        <v>20</v>
      </c>
      <c r="Q1025" s="6">
        <v>7</v>
      </c>
      <c r="R1025" s="6" t="s">
        <v>3959</v>
      </c>
      <c r="AA1025" s="6" t="s">
        <v>1395</v>
      </c>
      <c r="AB1025" s="6" t="s">
        <v>1395</v>
      </c>
      <c r="AC1025" s="6" t="s">
        <v>1395</v>
      </c>
      <c r="AD1025" s="6" t="s">
        <v>3951</v>
      </c>
      <c r="AE1025" s="6" t="s">
        <v>261</v>
      </c>
      <c r="AF1025" s="6" t="s">
        <v>261</v>
      </c>
      <c r="AG1025" cm="1">
        <f t="array" ref="AG1025">SUMPRODUCT(--(INDEX('1900 Bastrop 0001 Clean'!A:AF, MATCH(A1025 &amp; "|" &amp; B1025, '1900 Bastrop 0001 Clean'!A:A &amp; "|" &amp; '1900 Bastrop 0001 Clean'!B:B, 0), 0) &lt;&gt; '1900 Bastrop 0001 Raw'!A1025:AF1025))</f>
        <v>0</v>
      </c>
    </row>
    <row r="1026" spans="1:33">
      <c r="A1026" s="6">
        <v>25</v>
      </c>
      <c r="B1026" s="6">
        <v>177</v>
      </c>
      <c r="D1026" s="6">
        <v>174</v>
      </c>
      <c r="E1026" s="6">
        <v>177</v>
      </c>
      <c r="F1026" s="6" t="s">
        <v>4488</v>
      </c>
      <c r="G1026" s="6" t="s">
        <v>4489</v>
      </c>
      <c r="H1026" s="6" t="s">
        <v>3097</v>
      </c>
      <c r="I1026" s="6" t="s">
        <v>637</v>
      </c>
      <c r="J1026" s="6" t="s">
        <v>19</v>
      </c>
      <c r="K1026" s="6" t="s">
        <v>2354</v>
      </c>
      <c r="L1026" s="6">
        <v>1891</v>
      </c>
      <c r="M1026" s="6">
        <v>9</v>
      </c>
      <c r="N1026" s="6" t="s">
        <v>2939</v>
      </c>
      <c r="R1026" s="6" t="s">
        <v>3952</v>
      </c>
      <c r="S1026" s="6" t="s">
        <v>3952</v>
      </c>
      <c r="T1026" s="6" t="s">
        <v>3952</v>
      </c>
      <c r="Z1026" s="6">
        <v>0</v>
      </c>
      <c r="AA1026" s="6" t="s">
        <v>1395</v>
      </c>
      <c r="AB1026" s="6" t="s">
        <v>1395</v>
      </c>
      <c r="AC1026" s="6" t="s">
        <v>1395</v>
      </c>
      <c r="AG1026" cm="1">
        <f t="array" ref="AG1026">SUMPRODUCT(--(INDEX('1900 Bastrop 0001 Clean'!A:AF, MATCH(A1026 &amp; "|" &amp; B1026, '1900 Bastrop 0001 Clean'!A:A &amp; "|" &amp; '1900 Bastrop 0001 Clean'!B:B, 0), 0) &lt;&gt; '1900 Bastrop 0001 Raw'!A1026:AF1026))</f>
        <v>0</v>
      </c>
    </row>
    <row r="1027" spans="1:33">
      <c r="A1027" s="6">
        <v>26</v>
      </c>
      <c r="B1027" s="6">
        <v>178</v>
      </c>
      <c r="D1027" s="6">
        <v>177</v>
      </c>
      <c r="E1027" s="6">
        <v>177</v>
      </c>
      <c r="F1027" s="6" t="s">
        <v>4490</v>
      </c>
      <c r="G1027" s="6" t="s">
        <v>95</v>
      </c>
      <c r="H1027" s="6" t="s">
        <v>3949</v>
      </c>
      <c r="I1027" s="6" t="s">
        <v>20</v>
      </c>
      <c r="J1027" s="6" t="s">
        <v>19</v>
      </c>
      <c r="K1027" s="6" t="s">
        <v>1971</v>
      </c>
      <c r="L1027" s="6">
        <v>1847</v>
      </c>
      <c r="M1027" s="6">
        <v>53</v>
      </c>
      <c r="N1027" s="6" t="s">
        <v>2933</v>
      </c>
      <c r="O1027" s="6">
        <v>23</v>
      </c>
      <c r="R1027" s="6" t="s">
        <v>116</v>
      </c>
      <c r="S1027" s="6" t="s">
        <v>116</v>
      </c>
      <c r="T1027" s="6" t="s">
        <v>116</v>
      </c>
      <c r="U1027" s="6">
        <v>1867</v>
      </c>
      <c r="V1027" s="6">
        <v>33</v>
      </c>
      <c r="W1027" s="6" t="s">
        <v>3950</v>
      </c>
      <c r="X1027" s="6" t="s">
        <v>32</v>
      </c>
      <c r="Y1027" s="6">
        <v>0</v>
      </c>
      <c r="AA1027" s="6" t="s">
        <v>1395</v>
      </c>
      <c r="AB1027" s="6" t="s">
        <v>1395</v>
      </c>
      <c r="AC1027" s="6" t="s">
        <v>1395</v>
      </c>
      <c r="AD1027" s="6" t="s">
        <v>3951</v>
      </c>
      <c r="AE1027" s="6" t="s">
        <v>261</v>
      </c>
      <c r="AF1027" s="6" t="s">
        <v>261</v>
      </c>
      <c r="AG1027" cm="1">
        <f t="array" ref="AG1027">SUMPRODUCT(--(INDEX('1900 Bastrop 0001 Clean'!A:AF, MATCH(A1027 &amp; "|" &amp; B1027, '1900 Bastrop 0001 Clean'!A:A &amp; "|" &amp; '1900 Bastrop 0001 Clean'!B:B, 0), 0) &lt;&gt; '1900 Bastrop 0001 Raw'!A1027:AF1027))</f>
        <v>0</v>
      </c>
    </row>
    <row r="1028" spans="1:33">
      <c r="A1028" s="6">
        <v>27</v>
      </c>
      <c r="B1028" s="6">
        <v>178</v>
      </c>
      <c r="D1028" s="6">
        <v>177</v>
      </c>
      <c r="E1028" s="6">
        <v>177</v>
      </c>
      <c r="F1028" s="6" t="s">
        <v>4490</v>
      </c>
      <c r="G1028" s="6" t="s">
        <v>3203</v>
      </c>
      <c r="H1028" s="6" t="s">
        <v>2936</v>
      </c>
      <c r="I1028" s="6" t="s">
        <v>20</v>
      </c>
      <c r="J1028" s="6" t="s">
        <v>24</v>
      </c>
      <c r="K1028" s="6" t="s">
        <v>2526</v>
      </c>
      <c r="L1028" s="6">
        <v>1858</v>
      </c>
      <c r="M1028" s="6">
        <v>42</v>
      </c>
      <c r="N1028" s="6" t="s">
        <v>2933</v>
      </c>
      <c r="O1028" s="6">
        <v>23</v>
      </c>
      <c r="P1028" s="6">
        <v>5</v>
      </c>
      <c r="Q1028" s="6">
        <v>5</v>
      </c>
      <c r="R1028" s="6" t="s">
        <v>3952</v>
      </c>
      <c r="S1028" s="6" t="s">
        <v>116</v>
      </c>
      <c r="T1028" s="6" t="s">
        <v>116</v>
      </c>
      <c r="AA1028" s="6" t="s">
        <v>1395</v>
      </c>
      <c r="AB1028" s="6" t="s">
        <v>1395</v>
      </c>
      <c r="AC1028" s="6" t="s">
        <v>1395</v>
      </c>
      <c r="AF1028" s="6" t="s">
        <v>261</v>
      </c>
      <c r="AG1028" cm="1">
        <f t="array" ref="AG1028">SUMPRODUCT(--(INDEX('1900 Bastrop 0001 Clean'!A:AF, MATCH(A1028 &amp; "|" &amp; B1028, '1900 Bastrop 0001 Clean'!A:A &amp; "|" &amp; '1900 Bastrop 0001 Clean'!B:B, 0), 0) &lt;&gt; '1900 Bastrop 0001 Raw'!A1028:AF1028))</f>
        <v>0</v>
      </c>
    </row>
    <row r="1029" spans="1:33">
      <c r="A1029" s="6">
        <v>28</v>
      </c>
      <c r="B1029" s="6">
        <v>178</v>
      </c>
      <c r="D1029" s="6">
        <v>177</v>
      </c>
      <c r="E1029" s="6">
        <v>177</v>
      </c>
      <c r="F1029" s="6" t="s">
        <v>4490</v>
      </c>
      <c r="G1029" s="6" t="s">
        <v>4491</v>
      </c>
      <c r="H1029" s="6" t="s">
        <v>2938</v>
      </c>
      <c r="I1029" s="6" t="s">
        <v>20</v>
      </c>
      <c r="J1029" s="6" t="s">
        <v>24</v>
      </c>
      <c r="K1029" s="6" t="s">
        <v>1971</v>
      </c>
      <c r="L1029" s="6">
        <v>1886</v>
      </c>
      <c r="M1029" s="6">
        <v>14</v>
      </c>
      <c r="N1029" s="6" t="s">
        <v>2939</v>
      </c>
      <c r="R1029" s="6" t="s">
        <v>3952</v>
      </c>
      <c r="S1029" s="6" t="s">
        <v>116</v>
      </c>
      <c r="T1029" s="6" t="s">
        <v>3952</v>
      </c>
      <c r="X1029" s="6" t="s">
        <v>3962</v>
      </c>
      <c r="Z1029" s="6">
        <v>5</v>
      </c>
      <c r="AA1029" s="6" t="s">
        <v>1395</v>
      </c>
      <c r="AB1029" s="6" t="s">
        <v>1395</v>
      </c>
      <c r="AC1029" s="6" t="s">
        <v>1395</v>
      </c>
      <c r="AG1029" cm="1">
        <f t="array" ref="AG1029">SUMPRODUCT(--(INDEX('1900 Bastrop 0001 Clean'!A:AF, MATCH(A1029 &amp; "|" &amp; B1029, '1900 Bastrop 0001 Clean'!A:A &amp; "|" &amp; '1900 Bastrop 0001 Clean'!B:B, 0), 0) &lt;&gt; '1900 Bastrop 0001 Raw'!A1029:AF1029))</f>
        <v>0</v>
      </c>
    </row>
    <row r="1030" spans="1:33">
      <c r="A1030" s="6">
        <v>29</v>
      </c>
      <c r="B1030" s="6">
        <v>178</v>
      </c>
      <c r="D1030" s="6">
        <v>177</v>
      </c>
      <c r="E1030" s="6">
        <v>177</v>
      </c>
      <c r="F1030" s="6" t="s">
        <v>4490</v>
      </c>
      <c r="G1030" s="6" t="s">
        <v>4492</v>
      </c>
      <c r="H1030" s="6" t="s">
        <v>2938</v>
      </c>
      <c r="I1030" s="6" t="s">
        <v>20</v>
      </c>
      <c r="J1030" s="6" t="s">
        <v>24</v>
      </c>
      <c r="K1030" s="6" t="s">
        <v>2526</v>
      </c>
      <c r="L1030" s="6">
        <v>1889</v>
      </c>
      <c r="M1030" s="6">
        <v>10</v>
      </c>
      <c r="N1030" s="6" t="s">
        <v>2939</v>
      </c>
      <c r="R1030" s="6" t="s">
        <v>3952</v>
      </c>
      <c r="S1030" s="6" t="s">
        <v>116</v>
      </c>
      <c r="T1030" s="6" t="s">
        <v>3952</v>
      </c>
      <c r="X1030" s="6" t="s">
        <v>3962</v>
      </c>
      <c r="Z1030" s="6">
        <v>5</v>
      </c>
      <c r="AA1030" s="6" t="s">
        <v>1395</v>
      </c>
      <c r="AB1030" s="6" t="s">
        <v>1395</v>
      </c>
      <c r="AC1030" s="6" t="s">
        <v>1395</v>
      </c>
      <c r="AG1030" cm="1">
        <f t="array" ref="AG1030">SUMPRODUCT(--(INDEX('1900 Bastrop 0001 Clean'!A:AF, MATCH(A1030 &amp; "|" &amp; B1030, '1900 Bastrop 0001 Clean'!A:A &amp; "|" &amp; '1900 Bastrop 0001 Clean'!B:B, 0), 0) &lt;&gt; '1900 Bastrop 0001 Raw'!A1030:AF1030))</f>
        <v>0</v>
      </c>
    </row>
    <row r="1031" spans="1:33">
      <c r="A1031" s="6">
        <v>30</v>
      </c>
      <c r="B1031" s="6">
        <v>178</v>
      </c>
      <c r="D1031" s="6">
        <v>177</v>
      </c>
      <c r="E1031" s="6">
        <v>177</v>
      </c>
      <c r="F1031" s="6" t="s">
        <v>4490</v>
      </c>
      <c r="G1031" s="6" t="s">
        <v>4493</v>
      </c>
      <c r="H1031" s="6" t="s">
        <v>3069</v>
      </c>
      <c r="I1031" s="6" t="s">
        <v>20</v>
      </c>
      <c r="J1031" s="6" t="s">
        <v>19</v>
      </c>
      <c r="K1031" s="6" t="s">
        <v>2161</v>
      </c>
      <c r="L1031" s="6">
        <v>1813</v>
      </c>
      <c r="M1031" s="6">
        <v>86</v>
      </c>
      <c r="N1031" s="6" t="s">
        <v>3066</v>
      </c>
      <c r="R1031" s="6" t="s">
        <v>116</v>
      </c>
      <c r="S1031" s="6" t="s">
        <v>116</v>
      </c>
      <c r="T1031" s="6" t="s">
        <v>116</v>
      </c>
      <c r="U1031" s="6">
        <v>1867</v>
      </c>
      <c r="V1031" s="6">
        <v>33</v>
      </c>
      <c r="W1031" s="6" t="s">
        <v>3950</v>
      </c>
      <c r="AA1031" s="6" t="s">
        <v>1395</v>
      </c>
      <c r="AB1031" s="6" t="s">
        <v>1395</v>
      </c>
      <c r="AC1031" s="6" t="s">
        <v>1395</v>
      </c>
      <c r="AG1031" cm="1">
        <f t="array" ref="AG1031">SUMPRODUCT(--(INDEX('1900 Bastrop 0001 Clean'!A:AF, MATCH(A1031 &amp; "|" &amp; B1031, '1900 Bastrop 0001 Clean'!A:A &amp; "|" &amp; '1900 Bastrop 0001 Clean'!B:B, 0), 0) &lt;&gt; '1900 Bastrop 0001 Raw'!A1031:AF1031))</f>
        <v>0</v>
      </c>
    </row>
    <row r="1032" spans="1:33">
      <c r="A1032" s="6">
        <v>31</v>
      </c>
      <c r="B1032" s="6">
        <v>179</v>
      </c>
      <c r="D1032" s="6">
        <v>178</v>
      </c>
      <c r="E1032" s="6">
        <v>178</v>
      </c>
      <c r="F1032" s="6" t="s">
        <v>4494</v>
      </c>
      <c r="G1032" s="6" t="s">
        <v>4495</v>
      </c>
      <c r="H1032" s="6" t="s">
        <v>3949</v>
      </c>
      <c r="I1032" s="6" t="s">
        <v>637</v>
      </c>
      <c r="J1032" s="6" t="s">
        <v>19</v>
      </c>
      <c r="K1032" s="6" t="s">
        <v>2190</v>
      </c>
      <c r="L1032" s="6">
        <v>1874</v>
      </c>
      <c r="M1032" s="6">
        <v>25</v>
      </c>
      <c r="N1032" s="6" t="s">
        <v>2933</v>
      </c>
      <c r="O1032" s="6">
        <v>1</v>
      </c>
      <c r="R1032" s="6" t="s">
        <v>3952</v>
      </c>
      <c r="S1032" s="6" t="s">
        <v>3959</v>
      </c>
      <c r="T1032" s="6" t="s">
        <v>4012</v>
      </c>
      <c r="X1032" s="6" t="s">
        <v>32</v>
      </c>
      <c r="Y1032" s="6">
        <v>0</v>
      </c>
      <c r="AA1032" s="6" t="s">
        <v>1395</v>
      </c>
      <c r="AB1032" s="6" t="s">
        <v>1395</v>
      </c>
      <c r="AC1032" s="6" t="s">
        <v>1395</v>
      </c>
      <c r="AD1032" s="6" t="s">
        <v>3956</v>
      </c>
      <c r="AF1032" s="6" t="s">
        <v>261</v>
      </c>
      <c r="AG1032" cm="1">
        <f t="array" ref="AG1032">SUMPRODUCT(--(INDEX('1900 Bastrop 0001 Clean'!A:AF, MATCH(A1032 &amp; "|" &amp; B1032, '1900 Bastrop 0001 Clean'!A:A &amp; "|" &amp; '1900 Bastrop 0001 Clean'!B:B, 0), 0) &lt;&gt; '1900 Bastrop 0001 Raw'!A1032:AF1032))</f>
        <v>0</v>
      </c>
    </row>
    <row r="1033" spans="1:33">
      <c r="A1033" s="6">
        <v>32</v>
      </c>
      <c r="B1033" s="6">
        <v>179</v>
      </c>
      <c r="D1033" s="6">
        <v>178</v>
      </c>
      <c r="E1033" s="6">
        <v>178</v>
      </c>
      <c r="F1033" s="6" t="s">
        <v>4494</v>
      </c>
      <c r="G1033" s="6" t="s">
        <v>2203</v>
      </c>
      <c r="H1033" s="6" t="s">
        <v>2936</v>
      </c>
      <c r="I1033" s="6" t="s">
        <v>637</v>
      </c>
      <c r="J1033" s="6" t="s">
        <v>24</v>
      </c>
      <c r="K1033" s="6" t="s">
        <v>1971</v>
      </c>
      <c r="L1033" s="6">
        <v>1875</v>
      </c>
      <c r="M1033" s="6">
        <v>25</v>
      </c>
      <c r="N1033" s="6" t="s">
        <v>2933</v>
      </c>
      <c r="O1033" s="6">
        <v>1</v>
      </c>
      <c r="P1033" s="6">
        <v>2</v>
      </c>
      <c r="Q1033" s="6">
        <v>2</v>
      </c>
      <c r="R1033" s="6" t="s">
        <v>3952</v>
      </c>
      <c r="S1033" s="6" t="s">
        <v>4085</v>
      </c>
      <c r="T1033" s="6" t="s">
        <v>4085</v>
      </c>
      <c r="AA1033" s="6" t="s">
        <v>1395</v>
      </c>
      <c r="AB1033" s="6" t="s">
        <v>1395</v>
      </c>
      <c r="AC1033" s="6" t="s">
        <v>1395</v>
      </c>
      <c r="AG1033" cm="1">
        <f t="array" ref="AG1033">SUMPRODUCT(--(INDEX('1900 Bastrop 0001 Clean'!A:AF, MATCH(A1033 &amp; "|" &amp; B1033, '1900 Bastrop 0001 Clean'!A:A &amp; "|" &amp; '1900 Bastrop 0001 Clean'!B:B, 0), 0) &lt;&gt; '1900 Bastrop 0001 Raw'!A1033:AF1033))</f>
        <v>0</v>
      </c>
    </row>
    <row r="1034" spans="1:33">
      <c r="A1034" s="6">
        <v>33</v>
      </c>
      <c r="B1034" s="6">
        <v>179</v>
      </c>
      <c r="D1034" s="6">
        <v>178</v>
      </c>
      <c r="E1034" s="6">
        <v>178</v>
      </c>
      <c r="F1034" s="6" t="s">
        <v>4494</v>
      </c>
      <c r="G1034" s="6" t="s">
        <v>4138</v>
      </c>
      <c r="H1034" s="6" t="s">
        <v>2938</v>
      </c>
      <c r="I1034" s="6" t="s">
        <v>637</v>
      </c>
      <c r="J1034" s="6" t="s">
        <v>24</v>
      </c>
      <c r="K1034" s="6" t="s">
        <v>2206</v>
      </c>
      <c r="L1034" s="6">
        <v>1893</v>
      </c>
      <c r="M1034" s="6">
        <v>7</v>
      </c>
      <c r="N1034" s="6" t="s">
        <v>2939</v>
      </c>
      <c r="R1034" s="6" t="s">
        <v>3952</v>
      </c>
      <c r="S1034" s="6" t="s">
        <v>3952</v>
      </c>
      <c r="T1034" s="6" t="s">
        <v>3952</v>
      </c>
      <c r="AG1034" cm="1">
        <f t="array" ref="AG1034">SUMPRODUCT(--(INDEX('1900 Bastrop 0001 Clean'!A:AF, MATCH(A1034 &amp; "|" &amp; B1034, '1900 Bastrop 0001 Clean'!A:A &amp; "|" &amp; '1900 Bastrop 0001 Clean'!B:B, 0), 0) &lt;&gt; '1900 Bastrop 0001 Raw'!A1034:AF1034))</f>
        <v>0</v>
      </c>
    </row>
    <row r="1035" spans="1:33">
      <c r="A1035" s="6">
        <v>34</v>
      </c>
      <c r="B1035" s="6">
        <v>179</v>
      </c>
      <c r="D1035" s="6">
        <v>178</v>
      </c>
      <c r="E1035" s="6">
        <v>178</v>
      </c>
      <c r="F1035" s="6" t="s">
        <v>4494</v>
      </c>
      <c r="G1035" s="6" t="s">
        <v>4496</v>
      </c>
      <c r="H1035" s="6" t="s">
        <v>2944</v>
      </c>
      <c r="I1035" s="6" t="s">
        <v>637</v>
      </c>
      <c r="J1035" s="6" t="s">
        <v>19</v>
      </c>
      <c r="K1035" s="6" t="s">
        <v>2173</v>
      </c>
      <c r="L1035" s="6">
        <v>1899</v>
      </c>
      <c r="M1035" s="7">
        <v>45820</v>
      </c>
      <c r="N1035" s="6" t="s">
        <v>2939</v>
      </c>
      <c r="R1035" s="6" t="s">
        <v>3952</v>
      </c>
      <c r="S1035" s="6" t="s">
        <v>3952</v>
      </c>
      <c r="T1035" s="6" t="s">
        <v>3952</v>
      </c>
      <c r="AG1035" cm="1">
        <f t="array" ref="AG1035">SUMPRODUCT(--(INDEX('1900 Bastrop 0001 Clean'!A:AF, MATCH(A1035 &amp; "|" &amp; B1035, '1900 Bastrop 0001 Clean'!A:A &amp; "|" &amp; '1900 Bastrop 0001 Clean'!B:B, 0), 0) &lt;&gt; '1900 Bastrop 0001 Raw'!A1035:AF1035))</f>
        <v>0</v>
      </c>
    </row>
    <row r="1036" spans="1:33">
      <c r="A1036" s="6">
        <v>35</v>
      </c>
      <c r="B1036" s="6">
        <v>180</v>
      </c>
      <c r="D1036" s="6">
        <v>179</v>
      </c>
      <c r="E1036" s="6">
        <v>129</v>
      </c>
      <c r="F1036" s="6" t="s">
        <v>4494</v>
      </c>
      <c r="G1036" s="6" t="s">
        <v>4497</v>
      </c>
      <c r="H1036" s="6" t="s">
        <v>3949</v>
      </c>
      <c r="I1036" s="6" t="s">
        <v>637</v>
      </c>
      <c r="J1036" s="6" t="s">
        <v>19</v>
      </c>
      <c r="K1036" s="6" t="s">
        <v>2190</v>
      </c>
      <c r="L1036" s="6">
        <v>1873</v>
      </c>
      <c r="M1036" s="6">
        <v>26</v>
      </c>
      <c r="N1036" s="6" t="s">
        <v>2933</v>
      </c>
      <c r="O1036" s="6">
        <v>5</v>
      </c>
      <c r="R1036" s="6" t="s">
        <v>3952</v>
      </c>
      <c r="S1036" s="6" t="s">
        <v>3959</v>
      </c>
      <c r="T1036" s="6" t="s">
        <v>4012</v>
      </c>
      <c r="X1036" s="6" t="s">
        <v>32</v>
      </c>
      <c r="Y1036" s="6">
        <v>0</v>
      </c>
      <c r="AA1036" s="6" t="s">
        <v>1395</v>
      </c>
      <c r="AB1036" s="6" t="s">
        <v>92</v>
      </c>
      <c r="AC1036" s="6" t="s">
        <v>1395</v>
      </c>
      <c r="AD1036" s="6" t="s">
        <v>3956</v>
      </c>
      <c r="AF1036" s="6" t="s">
        <v>261</v>
      </c>
      <c r="AG1036" cm="1">
        <f t="array" ref="AG1036">SUMPRODUCT(--(INDEX('1900 Bastrop 0001 Clean'!A:AF, MATCH(A1036 &amp; "|" &amp; B1036, '1900 Bastrop 0001 Clean'!A:A &amp; "|" &amp; '1900 Bastrop 0001 Clean'!B:B, 0), 0) &lt;&gt; '1900 Bastrop 0001 Raw'!A1036:AF1036))</f>
        <v>1</v>
      </c>
    </row>
    <row r="1037" spans="1:33">
      <c r="A1037" s="6">
        <v>36</v>
      </c>
      <c r="B1037" s="6">
        <v>180</v>
      </c>
      <c r="D1037" s="6">
        <v>179</v>
      </c>
      <c r="E1037" s="6">
        <v>1</v>
      </c>
      <c r="F1037" s="6" t="s">
        <v>4494</v>
      </c>
      <c r="G1037" s="6" t="s">
        <v>4323</v>
      </c>
      <c r="H1037" s="6" t="s">
        <v>2936</v>
      </c>
      <c r="I1037" s="6" t="s">
        <v>637</v>
      </c>
      <c r="J1037" s="6" t="s">
        <v>24</v>
      </c>
      <c r="K1037" s="6" t="s">
        <v>1971</v>
      </c>
      <c r="L1037" s="6">
        <v>1878</v>
      </c>
      <c r="M1037" s="6">
        <v>22</v>
      </c>
      <c r="N1037" s="6" t="s">
        <v>2933</v>
      </c>
      <c r="O1037" s="6">
        <v>5</v>
      </c>
      <c r="P1037" s="6">
        <v>3</v>
      </c>
      <c r="Q1037" s="6">
        <v>3</v>
      </c>
      <c r="R1037" s="6" t="s">
        <v>3952</v>
      </c>
      <c r="AA1037" s="6" t="s">
        <v>1395</v>
      </c>
      <c r="AB1037" s="6" t="s">
        <v>92</v>
      </c>
      <c r="AC1037" s="6" t="s">
        <v>1395</v>
      </c>
      <c r="AG1037" cm="1">
        <f t="array" ref="AG1037">SUMPRODUCT(--(INDEX('1900 Bastrop 0001 Clean'!A:AF, MATCH(A1037 &amp; "|" &amp; B1037, '1900 Bastrop 0001 Clean'!A:A &amp; "|" &amp; '1900 Bastrop 0001 Clean'!B:B, 0), 0) &lt;&gt; '1900 Bastrop 0001 Raw'!A1037:AF1037))</f>
        <v>1</v>
      </c>
    </row>
    <row r="1038" spans="1:33">
      <c r="A1038" s="6">
        <v>37</v>
      </c>
      <c r="B1038" s="6">
        <v>180</v>
      </c>
      <c r="D1038" s="6">
        <v>179</v>
      </c>
      <c r="E1038" s="6">
        <v>1</v>
      </c>
      <c r="F1038" s="6" t="s">
        <v>4494</v>
      </c>
      <c r="G1038" s="6" t="s">
        <v>4498</v>
      </c>
      <c r="H1038" s="6" t="s">
        <v>2938</v>
      </c>
      <c r="I1038" s="6" t="s">
        <v>637</v>
      </c>
      <c r="J1038" s="6" t="s">
        <v>24</v>
      </c>
      <c r="K1038" s="6" t="s">
        <v>2190</v>
      </c>
      <c r="L1038" s="6">
        <v>1894</v>
      </c>
      <c r="M1038" s="6">
        <v>5</v>
      </c>
      <c r="N1038" s="6" t="s">
        <v>2939</v>
      </c>
      <c r="R1038" s="6" t="s">
        <v>3952</v>
      </c>
      <c r="S1038" s="6" t="s">
        <v>3952</v>
      </c>
      <c r="T1038" s="6" t="s">
        <v>3952</v>
      </c>
      <c r="AD1038" s="6" t="s">
        <v>3951</v>
      </c>
      <c r="AG1038" cm="1">
        <f t="array" ref="AG1038">SUMPRODUCT(--(INDEX('1900 Bastrop 0001 Clean'!A:AF, MATCH(A1038 &amp; "|" &amp; B1038, '1900 Bastrop 0001 Clean'!A:A &amp; "|" &amp; '1900 Bastrop 0001 Clean'!B:B, 0), 0) &lt;&gt; '1900 Bastrop 0001 Raw'!A1038:AF1038))</f>
        <v>1</v>
      </c>
    </row>
    <row r="1039" spans="1:33">
      <c r="A1039" s="6">
        <v>38</v>
      </c>
      <c r="B1039" s="6">
        <v>180</v>
      </c>
      <c r="D1039" s="6">
        <v>179</v>
      </c>
      <c r="E1039" s="6">
        <v>1</v>
      </c>
      <c r="F1039" s="6" t="s">
        <v>4494</v>
      </c>
      <c r="G1039" s="6" t="s">
        <v>4227</v>
      </c>
      <c r="H1039" s="6" t="s">
        <v>2938</v>
      </c>
      <c r="I1039" s="6" t="s">
        <v>637</v>
      </c>
      <c r="J1039" s="6" t="s">
        <v>24</v>
      </c>
      <c r="K1039" s="6" t="s">
        <v>2033</v>
      </c>
      <c r="L1039" s="6">
        <v>1897</v>
      </c>
      <c r="M1039" s="6">
        <v>3</v>
      </c>
      <c r="N1039" s="6" t="s">
        <v>2939</v>
      </c>
      <c r="R1039" s="6" t="s">
        <v>3952</v>
      </c>
      <c r="S1039" s="6" t="s">
        <v>3952</v>
      </c>
      <c r="T1039" s="6" t="s">
        <v>3952</v>
      </c>
      <c r="AG1039" cm="1">
        <f t="array" ref="AG1039">SUMPRODUCT(--(INDEX('1900 Bastrop 0001 Clean'!A:AF, MATCH(A1039 &amp; "|" &amp; B1039, '1900 Bastrop 0001 Clean'!A:A &amp; "|" &amp; '1900 Bastrop 0001 Clean'!B:B, 0), 0) &lt;&gt; '1900 Bastrop 0001 Raw'!A1039:AF1039))</f>
        <v>1</v>
      </c>
    </row>
    <row r="1040" spans="1:33">
      <c r="A1040" s="6">
        <v>39</v>
      </c>
      <c r="B1040" s="6">
        <v>180</v>
      </c>
      <c r="D1040" s="6">
        <v>179</v>
      </c>
      <c r="E1040" s="6">
        <v>1</v>
      </c>
      <c r="F1040" s="6" t="s">
        <v>4494</v>
      </c>
      <c r="G1040" s="6" t="s">
        <v>4499</v>
      </c>
      <c r="H1040" s="6" t="s">
        <v>2938</v>
      </c>
      <c r="I1040" s="6" t="s">
        <v>637</v>
      </c>
      <c r="J1040" s="6" t="s">
        <v>24</v>
      </c>
      <c r="K1040" s="6" t="s">
        <v>1971</v>
      </c>
      <c r="L1040" s="6">
        <v>1899</v>
      </c>
      <c r="M1040" s="6">
        <v>1</v>
      </c>
      <c r="N1040" s="6" t="s">
        <v>2939</v>
      </c>
      <c r="R1040" s="6" t="s">
        <v>3952</v>
      </c>
      <c r="S1040" s="6" t="s">
        <v>3952</v>
      </c>
      <c r="T1040" s="6" t="s">
        <v>3952</v>
      </c>
      <c r="AG1040" cm="1">
        <f t="array" ref="AG1040">SUMPRODUCT(--(INDEX('1900 Bastrop 0001 Clean'!A:AF, MATCH(A1040 &amp; "|" &amp; B1040, '1900 Bastrop 0001 Clean'!A:A &amp; "|" &amp; '1900 Bastrop 0001 Clean'!B:B, 0), 0) &lt;&gt; '1900 Bastrop 0001 Raw'!A1040:AF1040))</f>
        <v>1</v>
      </c>
    </row>
    <row r="1041" spans="1:33">
      <c r="A1041" s="6">
        <v>40</v>
      </c>
      <c r="B1041" s="6">
        <v>181</v>
      </c>
      <c r="D1041" s="6">
        <v>179</v>
      </c>
      <c r="E1041" s="6">
        <v>181</v>
      </c>
      <c r="F1041" s="6" t="s">
        <v>4494</v>
      </c>
      <c r="G1041" s="6" t="s">
        <v>4500</v>
      </c>
      <c r="H1041" s="6" t="s">
        <v>3949</v>
      </c>
      <c r="I1041" s="6" t="s">
        <v>637</v>
      </c>
      <c r="J1041" s="6" t="s">
        <v>19</v>
      </c>
      <c r="K1041" s="6" t="s">
        <v>2354</v>
      </c>
      <c r="L1041" s="6">
        <v>1845</v>
      </c>
      <c r="M1041" s="6">
        <v>55</v>
      </c>
      <c r="N1041" s="6" t="s">
        <v>2933</v>
      </c>
      <c r="O1041" s="6">
        <v>30</v>
      </c>
      <c r="R1041" s="6" t="s">
        <v>3959</v>
      </c>
      <c r="S1041" s="6" t="s">
        <v>3959</v>
      </c>
      <c r="T1041" s="6" t="s">
        <v>3959</v>
      </c>
      <c r="X1041" s="6" t="s">
        <v>32</v>
      </c>
      <c r="Y1041" s="6">
        <v>0</v>
      </c>
      <c r="AA1041" s="6" t="s">
        <v>92</v>
      </c>
      <c r="AB1041" s="6" t="s">
        <v>92</v>
      </c>
      <c r="AC1041" s="6" t="s">
        <v>1395</v>
      </c>
      <c r="AD1041" s="6" t="s">
        <v>3951</v>
      </c>
      <c r="AE1041" s="6" t="s">
        <v>261</v>
      </c>
      <c r="AF1041" s="6" t="s">
        <v>261</v>
      </c>
      <c r="AG1041" cm="1">
        <f t="array" ref="AG1041">SUMPRODUCT(--(INDEX('1900 Bastrop 0001 Clean'!A:AF, MATCH(A1041 &amp; "|" &amp; B1041, '1900 Bastrop 0001 Clean'!A:A &amp; "|" &amp; '1900 Bastrop 0001 Clean'!B:B, 0), 0) &lt;&gt; '1900 Bastrop 0001 Raw'!A1041:AF1041))</f>
        <v>0</v>
      </c>
    </row>
    <row r="1042" spans="1:33">
      <c r="A1042" s="6">
        <v>41</v>
      </c>
      <c r="B1042" s="6">
        <v>181</v>
      </c>
      <c r="D1042" s="6">
        <v>179</v>
      </c>
      <c r="E1042" s="6">
        <v>181</v>
      </c>
      <c r="F1042" s="6" t="s">
        <v>4494</v>
      </c>
      <c r="G1042" s="6" t="s">
        <v>2871</v>
      </c>
      <c r="H1042" s="6" t="s">
        <v>2936</v>
      </c>
      <c r="I1042" s="6" t="s">
        <v>637</v>
      </c>
      <c r="J1042" s="6" t="s">
        <v>24</v>
      </c>
      <c r="K1042" s="6" t="s">
        <v>2206</v>
      </c>
      <c r="L1042" s="6">
        <v>1845</v>
      </c>
      <c r="M1042" s="6">
        <v>55</v>
      </c>
      <c r="N1042" s="6" t="s">
        <v>2933</v>
      </c>
      <c r="O1042" s="6">
        <v>30</v>
      </c>
      <c r="P1042" s="6">
        <v>12</v>
      </c>
      <c r="Q1042" s="6">
        <v>10</v>
      </c>
      <c r="R1042" s="6" t="s">
        <v>4012</v>
      </c>
      <c r="S1042" s="6" t="s">
        <v>3958</v>
      </c>
      <c r="T1042" s="6" t="s">
        <v>3955</v>
      </c>
      <c r="AA1042" s="6" t="s">
        <v>92</v>
      </c>
      <c r="AB1042" s="6" t="s">
        <v>92</v>
      </c>
      <c r="AC1042" s="6" t="s">
        <v>1395</v>
      </c>
      <c r="AG1042" cm="1">
        <f t="array" ref="AG1042">SUMPRODUCT(--(INDEX('1900 Bastrop 0001 Clean'!A:AF, MATCH(A1042 &amp; "|" &amp; B1042, '1900 Bastrop 0001 Clean'!A:A &amp; "|" &amp; '1900 Bastrop 0001 Clean'!B:B, 0), 0) &lt;&gt; '1900 Bastrop 0001 Raw'!A1042:AF1042))</f>
        <v>0</v>
      </c>
    </row>
    <row r="1043" spans="1:33">
      <c r="A1043" s="6">
        <v>42</v>
      </c>
      <c r="B1043" s="6">
        <v>181</v>
      </c>
      <c r="D1043" s="6">
        <v>179</v>
      </c>
      <c r="E1043" s="6">
        <v>181</v>
      </c>
      <c r="F1043" s="6" t="s">
        <v>4494</v>
      </c>
      <c r="G1043" s="6" t="s">
        <v>75</v>
      </c>
      <c r="H1043" s="6" t="s">
        <v>2944</v>
      </c>
      <c r="I1043" s="6" t="s">
        <v>637</v>
      </c>
      <c r="J1043" s="6" t="s">
        <v>19</v>
      </c>
      <c r="K1043" s="6" t="s">
        <v>2033</v>
      </c>
      <c r="L1043" s="6">
        <v>1879</v>
      </c>
      <c r="M1043" s="6">
        <v>21</v>
      </c>
      <c r="N1043" s="6" t="s">
        <v>2939</v>
      </c>
      <c r="R1043" s="6" t="s">
        <v>3952</v>
      </c>
      <c r="S1043" s="6" t="s">
        <v>3959</v>
      </c>
      <c r="T1043" s="6" t="s">
        <v>4012</v>
      </c>
      <c r="X1043" s="6" t="s">
        <v>1998</v>
      </c>
      <c r="Y1043" s="6">
        <v>0</v>
      </c>
      <c r="AA1043" s="6" t="s">
        <v>1395</v>
      </c>
      <c r="AB1043" s="6" t="s">
        <v>1395</v>
      </c>
      <c r="AC1043" s="6" t="s">
        <v>1395</v>
      </c>
      <c r="AG1043" cm="1">
        <f t="array" ref="AG1043">SUMPRODUCT(--(INDEX('1900 Bastrop 0001 Clean'!A:AF, MATCH(A1043 &amp; "|" &amp; B1043, '1900 Bastrop 0001 Clean'!A:A &amp; "|" &amp; '1900 Bastrop 0001 Clean'!B:B, 0), 0) &lt;&gt; '1900 Bastrop 0001 Raw'!A1043:AF1043))</f>
        <v>0</v>
      </c>
    </row>
    <row r="1044" spans="1:33">
      <c r="A1044" s="6">
        <v>43</v>
      </c>
      <c r="B1044" s="6">
        <v>181</v>
      </c>
      <c r="D1044" s="6">
        <v>179</v>
      </c>
      <c r="E1044" s="6">
        <v>181</v>
      </c>
      <c r="F1044" s="6" t="s">
        <v>4494</v>
      </c>
      <c r="G1044" s="6" t="s">
        <v>3199</v>
      </c>
      <c r="H1044" s="6" t="s">
        <v>2944</v>
      </c>
      <c r="I1044" s="6" t="s">
        <v>637</v>
      </c>
      <c r="J1044" s="6" t="s">
        <v>19</v>
      </c>
      <c r="K1044" s="6" t="s">
        <v>2245</v>
      </c>
      <c r="L1044" s="6">
        <v>1881</v>
      </c>
      <c r="M1044" s="6">
        <v>18</v>
      </c>
      <c r="N1044" s="6" t="s">
        <v>2939</v>
      </c>
      <c r="R1044" s="6" t="s">
        <v>3952</v>
      </c>
      <c r="S1044" s="6" t="s">
        <v>3959</v>
      </c>
      <c r="T1044" s="6" t="s">
        <v>4012</v>
      </c>
      <c r="X1044" s="6" t="s">
        <v>1998</v>
      </c>
      <c r="Y1044" s="6">
        <v>0</v>
      </c>
      <c r="Z1044" s="6">
        <v>0</v>
      </c>
      <c r="AA1044" s="6" t="s">
        <v>1395</v>
      </c>
      <c r="AB1044" s="6" t="s">
        <v>1395</v>
      </c>
      <c r="AC1044" s="6" t="s">
        <v>1395</v>
      </c>
      <c r="AG1044" cm="1">
        <f t="array" ref="AG1044">SUMPRODUCT(--(INDEX('1900 Bastrop 0001 Clean'!A:AF, MATCH(A1044 &amp; "|" &amp; B1044, '1900 Bastrop 0001 Clean'!A:A &amp; "|" &amp; '1900 Bastrop 0001 Clean'!B:B, 0), 0) &lt;&gt; '1900 Bastrop 0001 Raw'!A1044:AF1044))</f>
        <v>0</v>
      </c>
    </row>
    <row r="1045" spans="1:33">
      <c r="A1045" s="6">
        <v>44</v>
      </c>
      <c r="B1045" s="6">
        <v>181</v>
      </c>
      <c r="D1045" s="6">
        <v>179</v>
      </c>
      <c r="E1045" s="6">
        <v>181</v>
      </c>
      <c r="F1045" s="6" t="s">
        <v>4494</v>
      </c>
      <c r="G1045" s="6" t="s">
        <v>4500</v>
      </c>
      <c r="H1045" s="6" t="s">
        <v>2944</v>
      </c>
      <c r="I1045" s="6" t="s">
        <v>637</v>
      </c>
      <c r="J1045" s="6" t="s">
        <v>19</v>
      </c>
      <c r="K1045" s="6" t="s">
        <v>2245</v>
      </c>
      <c r="L1045" s="6">
        <v>1883</v>
      </c>
      <c r="M1045" s="6">
        <v>16</v>
      </c>
      <c r="N1045" s="6" t="s">
        <v>2939</v>
      </c>
      <c r="R1045" s="6" t="s">
        <v>3952</v>
      </c>
      <c r="S1045" s="6" t="s">
        <v>3959</v>
      </c>
      <c r="T1045" s="6" t="s">
        <v>4012</v>
      </c>
      <c r="X1045" s="6" t="s">
        <v>1998</v>
      </c>
      <c r="Y1045" s="6">
        <v>0</v>
      </c>
      <c r="Z1045" s="6">
        <v>0</v>
      </c>
      <c r="AA1045" s="6" t="s">
        <v>1395</v>
      </c>
      <c r="AB1045" s="6" t="s">
        <v>92</v>
      </c>
      <c r="AC1045" s="6" t="s">
        <v>1395</v>
      </c>
      <c r="AG1045" cm="1">
        <f t="array" ref="AG1045">SUMPRODUCT(--(INDEX('1900 Bastrop 0001 Clean'!A:AF, MATCH(A1045 &amp; "|" &amp; B1045, '1900 Bastrop 0001 Clean'!A:A &amp; "|" &amp; '1900 Bastrop 0001 Clean'!B:B, 0), 0) &lt;&gt; '1900 Bastrop 0001 Raw'!A1045:AF1045))</f>
        <v>0</v>
      </c>
    </row>
    <row r="1046" spans="1:33">
      <c r="A1046" s="6">
        <v>45</v>
      </c>
      <c r="B1046" s="6">
        <v>181</v>
      </c>
      <c r="D1046" s="6">
        <v>179</v>
      </c>
      <c r="E1046" s="6">
        <v>181</v>
      </c>
      <c r="F1046" s="6" t="s">
        <v>4494</v>
      </c>
      <c r="G1046" s="6" t="s">
        <v>112</v>
      </c>
      <c r="H1046" s="6" t="s">
        <v>2944</v>
      </c>
      <c r="I1046" s="6" t="s">
        <v>637</v>
      </c>
      <c r="J1046" s="6" t="s">
        <v>19</v>
      </c>
      <c r="K1046" s="6" t="s">
        <v>2526</v>
      </c>
      <c r="L1046" s="6">
        <v>1887</v>
      </c>
      <c r="M1046" s="6">
        <v>12</v>
      </c>
      <c r="N1046" s="6" t="s">
        <v>2939</v>
      </c>
      <c r="R1046" s="6" t="s">
        <v>3952</v>
      </c>
      <c r="S1046" s="6" t="s">
        <v>3959</v>
      </c>
      <c r="T1046" s="6" t="s">
        <v>4012</v>
      </c>
      <c r="X1046" s="6" t="s">
        <v>1998</v>
      </c>
      <c r="Z1046" s="6">
        <v>0</v>
      </c>
      <c r="AA1046" s="6" t="s">
        <v>1395</v>
      </c>
      <c r="AB1046" s="6" t="s">
        <v>92</v>
      </c>
      <c r="AC1046" s="6" t="s">
        <v>1395</v>
      </c>
      <c r="AG1046" cm="1">
        <f t="array" ref="AG1046">SUMPRODUCT(--(INDEX('1900 Bastrop 0001 Clean'!A:AF, MATCH(A1046 &amp; "|" &amp; B1046, '1900 Bastrop 0001 Clean'!A:A &amp; "|" &amp; '1900 Bastrop 0001 Clean'!B:B, 0), 0) &lt;&gt; '1900 Bastrop 0001 Raw'!A1046:AF1046))</f>
        <v>0</v>
      </c>
    </row>
    <row r="1047" spans="1:33">
      <c r="A1047" s="6">
        <v>46</v>
      </c>
      <c r="B1047" s="6">
        <v>181</v>
      </c>
      <c r="D1047" s="6">
        <v>179</v>
      </c>
      <c r="E1047" s="6">
        <v>181</v>
      </c>
      <c r="F1047" s="6" t="s">
        <v>4494</v>
      </c>
      <c r="G1047" s="6" t="s">
        <v>1701</v>
      </c>
      <c r="H1047" s="6" t="s">
        <v>2944</v>
      </c>
      <c r="I1047" s="6" t="s">
        <v>637</v>
      </c>
      <c r="J1047" s="6" t="s">
        <v>19</v>
      </c>
      <c r="K1047" s="6" t="s">
        <v>2190</v>
      </c>
      <c r="L1047" s="6">
        <v>1890</v>
      </c>
      <c r="M1047" s="6">
        <v>9</v>
      </c>
      <c r="N1047" s="6" t="s">
        <v>2939</v>
      </c>
      <c r="R1047" s="6" t="s">
        <v>3952</v>
      </c>
      <c r="S1047" s="6" t="s">
        <v>3959</v>
      </c>
      <c r="T1047" s="6" t="s">
        <v>4012</v>
      </c>
      <c r="Z1047" s="6">
        <v>0</v>
      </c>
      <c r="AG1047" cm="1">
        <f t="array" ref="AG1047">SUMPRODUCT(--(INDEX('1900 Bastrop 0001 Clean'!A:AF, MATCH(A1047 &amp; "|" &amp; B1047, '1900 Bastrop 0001 Clean'!A:A &amp; "|" &amp; '1900 Bastrop 0001 Clean'!B:B, 0), 0) &lt;&gt; '1900 Bastrop 0001 Raw'!A1047:AF1047))</f>
        <v>0</v>
      </c>
    </row>
    <row r="1048" spans="1:33">
      <c r="A1048" s="6">
        <v>47</v>
      </c>
      <c r="B1048" s="6">
        <v>181</v>
      </c>
      <c r="D1048" s="6">
        <v>179</v>
      </c>
      <c r="E1048" s="6">
        <v>181</v>
      </c>
      <c r="F1048" s="6" t="s">
        <v>4494</v>
      </c>
      <c r="G1048" s="6" t="s">
        <v>1648</v>
      </c>
      <c r="H1048" s="6" t="s">
        <v>2938</v>
      </c>
      <c r="I1048" s="6" t="s">
        <v>637</v>
      </c>
      <c r="J1048" s="6" t="s">
        <v>24</v>
      </c>
      <c r="K1048" s="6" t="s">
        <v>2173</v>
      </c>
      <c r="L1048" s="6">
        <v>1891</v>
      </c>
      <c r="M1048" s="6">
        <v>8</v>
      </c>
      <c r="N1048" s="6" t="s">
        <v>2939</v>
      </c>
      <c r="R1048" s="6" t="s">
        <v>3952</v>
      </c>
      <c r="S1048" s="6" t="s">
        <v>3959</v>
      </c>
      <c r="T1048" s="6" t="s">
        <v>4012</v>
      </c>
      <c r="Z1048" s="6">
        <v>0</v>
      </c>
      <c r="AG1048" cm="1">
        <f t="array" ref="AG1048">SUMPRODUCT(--(INDEX('1900 Bastrop 0001 Clean'!A:AF, MATCH(A1048 &amp; "|" &amp; B1048, '1900 Bastrop 0001 Clean'!A:A &amp; "|" &amp; '1900 Bastrop 0001 Clean'!B:B, 0), 0) &lt;&gt; '1900 Bastrop 0001 Raw'!A1048:AF1048))</f>
        <v>0</v>
      </c>
    </row>
    <row r="1049" spans="1:33">
      <c r="A1049" s="6">
        <v>48</v>
      </c>
      <c r="B1049" s="6">
        <v>182</v>
      </c>
      <c r="D1049" s="6">
        <v>181</v>
      </c>
      <c r="E1049" s="6">
        <v>182</v>
      </c>
      <c r="F1049" s="6" t="s">
        <v>3827</v>
      </c>
      <c r="G1049" s="6" t="s">
        <v>1653</v>
      </c>
      <c r="H1049" s="6" t="s">
        <v>3949</v>
      </c>
      <c r="I1049" s="6" t="s">
        <v>637</v>
      </c>
      <c r="J1049" s="6" t="s">
        <v>24</v>
      </c>
      <c r="K1049" s="6" t="s">
        <v>2245</v>
      </c>
      <c r="L1049" s="6">
        <v>1869</v>
      </c>
      <c r="M1049" s="6">
        <v>30</v>
      </c>
      <c r="N1049" s="6" t="s">
        <v>3066</v>
      </c>
      <c r="P1049" s="6">
        <v>4</v>
      </c>
      <c r="Q1049" s="6">
        <v>4</v>
      </c>
      <c r="R1049" s="6" t="s">
        <v>3952</v>
      </c>
      <c r="X1049" s="6" t="s">
        <v>32</v>
      </c>
      <c r="Y1049" s="6">
        <v>0</v>
      </c>
      <c r="AA1049" s="6" t="s">
        <v>1395</v>
      </c>
      <c r="AB1049" s="6" t="s">
        <v>1395</v>
      </c>
      <c r="AC1049" s="6" t="s">
        <v>1395</v>
      </c>
      <c r="AD1049" s="6" t="s">
        <v>3956</v>
      </c>
      <c r="AF1049" s="6" t="s">
        <v>261</v>
      </c>
      <c r="AG1049" cm="1">
        <f t="array" ref="AG1049">SUMPRODUCT(--(INDEX('1900 Bastrop 0001 Clean'!A:AF, MATCH(A1049 &amp; "|" &amp; B1049, '1900 Bastrop 0001 Clean'!A:A &amp; "|" &amp; '1900 Bastrop 0001 Clean'!B:B, 0), 0) &lt;&gt; '1900 Bastrop 0001 Raw'!A1049:AF1049))</f>
        <v>0</v>
      </c>
    </row>
    <row r="1050" spans="1:33">
      <c r="A1050" s="6">
        <v>49</v>
      </c>
      <c r="B1050" s="6">
        <v>182</v>
      </c>
      <c r="D1050" s="6">
        <v>181</v>
      </c>
      <c r="E1050" s="6">
        <v>182</v>
      </c>
      <c r="F1050" s="6" t="s">
        <v>3827</v>
      </c>
      <c r="G1050" s="6" t="s">
        <v>561</v>
      </c>
      <c r="H1050" s="6" t="s">
        <v>2938</v>
      </c>
      <c r="I1050" s="6" t="s">
        <v>637</v>
      </c>
      <c r="J1050" s="6" t="s">
        <v>24</v>
      </c>
      <c r="K1050" s="6" t="s">
        <v>1971</v>
      </c>
      <c r="L1050" s="6">
        <v>1882</v>
      </c>
      <c r="M1050" s="6">
        <v>18</v>
      </c>
      <c r="N1050" s="6" t="s">
        <v>2939</v>
      </c>
      <c r="R1050" s="6" t="s">
        <v>3952</v>
      </c>
      <c r="S1050" s="6" t="s">
        <v>3952</v>
      </c>
      <c r="T1050" s="6" t="s">
        <v>3952</v>
      </c>
      <c r="X1050" s="6" t="s">
        <v>1998</v>
      </c>
      <c r="Y1050" s="6">
        <v>0</v>
      </c>
      <c r="Z1050" s="6">
        <v>0</v>
      </c>
      <c r="AA1050" s="6" t="s">
        <v>92</v>
      </c>
      <c r="AB1050" s="6" t="s">
        <v>92</v>
      </c>
      <c r="AC1050" s="6" t="s">
        <v>1395</v>
      </c>
      <c r="AG1050" cm="1">
        <f t="array" ref="AG1050">SUMPRODUCT(--(INDEX('1900 Bastrop 0001 Clean'!A:AF, MATCH(A1050 &amp; "|" &amp; B1050, '1900 Bastrop 0001 Clean'!A:A &amp; "|" &amp; '1900 Bastrop 0001 Clean'!B:B, 0), 0) &lt;&gt; '1900 Bastrop 0001 Raw'!A1050:AF1050))</f>
        <v>0</v>
      </c>
    </row>
    <row r="1051" spans="1:33">
      <c r="A1051" s="6">
        <v>50</v>
      </c>
      <c r="B1051" s="6">
        <v>182</v>
      </c>
      <c r="D1051" s="6">
        <v>181</v>
      </c>
      <c r="E1051" s="6">
        <v>182</v>
      </c>
      <c r="F1051" s="6" t="s">
        <v>3827</v>
      </c>
      <c r="G1051" s="6" t="s">
        <v>601</v>
      </c>
      <c r="H1051" s="6" t="s">
        <v>2938</v>
      </c>
      <c r="I1051" s="6" t="s">
        <v>637</v>
      </c>
      <c r="J1051" s="6" t="s">
        <v>24</v>
      </c>
      <c r="K1051" s="6" t="s">
        <v>2173</v>
      </c>
      <c r="L1051" s="6">
        <v>1886</v>
      </c>
      <c r="M1051" s="6">
        <v>13</v>
      </c>
      <c r="N1051" s="6" t="s">
        <v>2939</v>
      </c>
      <c r="R1051" s="6" t="s">
        <v>3952</v>
      </c>
      <c r="S1051" s="6" t="s">
        <v>3952</v>
      </c>
      <c r="T1051" s="6" t="s">
        <v>3952</v>
      </c>
      <c r="X1051" s="6" t="s">
        <v>1998</v>
      </c>
      <c r="Y1051" s="6">
        <v>0</v>
      </c>
      <c r="Z1051" s="6">
        <v>0</v>
      </c>
      <c r="AA1051" s="6" t="s">
        <v>92</v>
      </c>
      <c r="AB1051" s="6" t="s">
        <v>92</v>
      </c>
      <c r="AC1051" s="6" t="s">
        <v>1395</v>
      </c>
      <c r="AG1051" cm="1">
        <f t="array" ref="AG1051">SUMPRODUCT(--(INDEX('1900 Bastrop 0001 Clean'!A:AF, MATCH(A1051 &amp; "|" &amp; B1051, '1900 Bastrop 0001 Clean'!A:A &amp; "|" &amp; '1900 Bastrop 0001 Clean'!B:B, 0), 0) &lt;&gt; '1900 Bastrop 0001 Raw'!A1051:AF1051))</f>
        <v>0</v>
      </c>
    </row>
    <row r="1052" spans="1:33">
      <c r="A1052" s="6">
        <v>1</v>
      </c>
      <c r="B1052" s="6">
        <v>182</v>
      </c>
      <c r="D1052" s="6">
        <v>181</v>
      </c>
      <c r="E1052" s="6">
        <v>182</v>
      </c>
      <c r="F1052" s="6" t="s">
        <v>3827</v>
      </c>
      <c r="G1052" s="6" t="s">
        <v>75</v>
      </c>
      <c r="H1052" s="6" t="s">
        <v>2944</v>
      </c>
      <c r="I1052" s="6" t="s">
        <v>637</v>
      </c>
      <c r="J1052" s="6" t="s">
        <v>19</v>
      </c>
      <c r="K1052" s="6" t="s">
        <v>1971</v>
      </c>
      <c r="L1052" s="6">
        <v>1888</v>
      </c>
      <c r="M1052" s="6">
        <v>12</v>
      </c>
      <c r="N1052" s="6" t="s">
        <v>2939</v>
      </c>
      <c r="R1052" s="6" t="s">
        <v>3952</v>
      </c>
      <c r="S1052" s="6" t="s">
        <v>3952</v>
      </c>
      <c r="T1052" s="6" t="s">
        <v>3952</v>
      </c>
      <c r="X1052" s="6" t="s">
        <v>1998</v>
      </c>
      <c r="Z1052" s="6">
        <v>0</v>
      </c>
      <c r="AA1052" s="6" t="s">
        <v>92</v>
      </c>
      <c r="AB1052" s="6" t="s">
        <v>92</v>
      </c>
      <c r="AC1052" s="6" t="s">
        <v>1395</v>
      </c>
      <c r="AG1052" cm="1">
        <f t="array" ref="AG1052">SUMPRODUCT(--(INDEX('1900 Bastrop 0001 Clean'!A:AF, MATCH(A1052 &amp; "|" &amp; B1052, '1900 Bastrop 0001 Clean'!A:A &amp; "|" &amp; '1900 Bastrop 0001 Clean'!B:B, 0), 0) &lt;&gt; '1900 Bastrop 0001 Raw'!A1052:AF1052))</f>
        <v>0</v>
      </c>
    </row>
    <row r="1053" spans="1:33">
      <c r="A1053" s="6">
        <v>2</v>
      </c>
      <c r="B1053" s="6">
        <v>182</v>
      </c>
      <c r="D1053" s="6">
        <v>181</v>
      </c>
      <c r="E1053" s="6">
        <v>182</v>
      </c>
      <c r="F1053" s="6" t="s">
        <v>3827</v>
      </c>
      <c r="G1053" s="6" t="s">
        <v>1568</v>
      </c>
      <c r="H1053" s="6" t="s">
        <v>2938</v>
      </c>
      <c r="I1053" s="6" t="s">
        <v>637</v>
      </c>
      <c r="J1053" s="6" t="s">
        <v>24</v>
      </c>
      <c r="K1053" s="6" t="s">
        <v>2354</v>
      </c>
      <c r="L1053" s="6">
        <v>1889</v>
      </c>
      <c r="M1053" s="6">
        <v>11</v>
      </c>
      <c r="N1053" s="6" t="s">
        <v>2939</v>
      </c>
      <c r="R1053" s="6" t="s">
        <v>3952</v>
      </c>
      <c r="S1053" s="6" t="s">
        <v>3952</v>
      </c>
      <c r="T1053" s="6" t="s">
        <v>3952</v>
      </c>
      <c r="Z1053" s="6">
        <v>0</v>
      </c>
      <c r="AA1053" s="6" t="s">
        <v>92</v>
      </c>
      <c r="AB1053" s="6" t="s">
        <v>92</v>
      </c>
      <c r="AC1053" s="6" t="s">
        <v>1395</v>
      </c>
      <c r="AG1053" cm="1">
        <f t="array" ref="AG1053">SUMPRODUCT(--(INDEX('1900 Bastrop 0001 Clean'!A:AF, MATCH(A1053 &amp; "|" &amp; B1053, '1900 Bastrop 0001 Clean'!A:A &amp; "|" &amp; '1900 Bastrop 0001 Clean'!B:B, 0), 0) &lt;&gt; '1900 Bastrop 0001 Raw'!A1053:AF1053))</f>
        <v>0</v>
      </c>
    </row>
    <row r="1054" spans="1:33">
      <c r="A1054" s="6">
        <v>3</v>
      </c>
      <c r="B1054" s="6">
        <v>183</v>
      </c>
      <c r="D1054" s="6">
        <v>181</v>
      </c>
      <c r="E1054" s="6">
        <v>183</v>
      </c>
      <c r="F1054" s="6" t="s">
        <v>3502</v>
      </c>
      <c r="G1054" s="6" t="s">
        <v>100</v>
      </c>
      <c r="H1054" s="6" t="s">
        <v>3949</v>
      </c>
      <c r="I1054" s="6" t="s">
        <v>637</v>
      </c>
      <c r="J1054" s="6" t="s">
        <v>19</v>
      </c>
      <c r="K1054" s="6" t="s">
        <v>2206</v>
      </c>
      <c r="L1054" s="6">
        <v>1869</v>
      </c>
      <c r="M1054" s="6">
        <v>31</v>
      </c>
      <c r="N1054" s="6" t="s">
        <v>2933</v>
      </c>
      <c r="O1054" s="6">
        <v>10</v>
      </c>
      <c r="R1054" s="6" t="s">
        <v>3952</v>
      </c>
      <c r="S1054" s="6" t="s">
        <v>3952</v>
      </c>
      <c r="T1054" s="6" t="s">
        <v>3952</v>
      </c>
      <c r="X1054" s="6" t="s">
        <v>32</v>
      </c>
      <c r="AA1054" s="6" t="s">
        <v>1395</v>
      </c>
      <c r="AB1054" s="6" t="s">
        <v>1395</v>
      </c>
      <c r="AC1054" s="6" t="s">
        <v>1395</v>
      </c>
      <c r="AD1054" s="6" t="s">
        <v>3956</v>
      </c>
      <c r="AF1054" s="6" t="s">
        <v>261</v>
      </c>
      <c r="AG1054" cm="1">
        <f t="array" ref="AG1054">SUMPRODUCT(--(INDEX('1900 Bastrop 0001 Clean'!A:AF, MATCH(A1054 &amp; "|" &amp; B1054, '1900 Bastrop 0001 Clean'!A:A &amp; "|" &amp; '1900 Bastrop 0001 Clean'!B:B, 0), 0) &lt;&gt; '1900 Bastrop 0001 Raw'!A1054:AF1054))</f>
        <v>0</v>
      </c>
    </row>
    <row r="1055" spans="1:33">
      <c r="A1055" s="6">
        <v>4</v>
      </c>
      <c r="B1055" s="6">
        <v>183</v>
      </c>
      <c r="D1055" s="6">
        <v>181</v>
      </c>
      <c r="E1055" s="6">
        <v>183</v>
      </c>
      <c r="F1055" s="6" t="s">
        <v>3502</v>
      </c>
      <c r="G1055" s="6" t="s">
        <v>4501</v>
      </c>
      <c r="H1055" s="6" t="s">
        <v>2936</v>
      </c>
      <c r="I1055" s="6" t="s">
        <v>637</v>
      </c>
      <c r="J1055" s="6" t="s">
        <v>24</v>
      </c>
      <c r="K1055" s="6" t="s">
        <v>2161</v>
      </c>
      <c r="L1055" s="6">
        <v>1874</v>
      </c>
      <c r="M1055" s="6">
        <v>25</v>
      </c>
      <c r="N1055" s="6" t="s">
        <v>2933</v>
      </c>
      <c r="O1055" s="6">
        <v>10</v>
      </c>
      <c r="P1055" s="6">
        <v>6</v>
      </c>
      <c r="Q1055" s="6">
        <v>5</v>
      </c>
      <c r="R1055" s="6" t="s">
        <v>3952</v>
      </c>
      <c r="T1055" s="6" t="s">
        <v>3955</v>
      </c>
      <c r="AA1055" s="6" t="s">
        <v>1395</v>
      </c>
      <c r="AB1055" s="6" t="s">
        <v>1395</v>
      </c>
      <c r="AC1055" s="6" t="s">
        <v>1395</v>
      </c>
      <c r="AG1055" cm="1">
        <f t="array" ref="AG1055">SUMPRODUCT(--(INDEX('1900 Bastrop 0001 Clean'!A:AF, MATCH(A1055 &amp; "|" &amp; B1055, '1900 Bastrop 0001 Clean'!A:A &amp; "|" &amp; '1900 Bastrop 0001 Clean'!B:B, 0), 0) &lt;&gt; '1900 Bastrop 0001 Raw'!A1055:AF1055))</f>
        <v>0</v>
      </c>
    </row>
    <row r="1056" spans="1:33">
      <c r="A1056" s="6">
        <v>5</v>
      </c>
      <c r="B1056" s="6">
        <v>183</v>
      </c>
      <c r="D1056" s="6">
        <v>181</v>
      </c>
      <c r="E1056" s="6">
        <v>183</v>
      </c>
      <c r="F1056" s="6" t="s">
        <v>3502</v>
      </c>
      <c r="G1056" s="6" t="s">
        <v>4502</v>
      </c>
      <c r="H1056" s="6" t="s">
        <v>2938</v>
      </c>
      <c r="I1056" s="6" t="s">
        <v>637</v>
      </c>
      <c r="J1056" s="6" t="s">
        <v>24</v>
      </c>
      <c r="K1056" s="6" t="s">
        <v>2143</v>
      </c>
      <c r="L1056" s="6">
        <v>1891</v>
      </c>
      <c r="M1056" s="6">
        <v>8</v>
      </c>
      <c r="N1056" s="6" t="s">
        <v>2939</v>
      </c>
      <c r="R1056" s="6" t="s">
        <v>3952</v>
      </c>
      <c r="S1056" s="6" t="s">
        <v>3952</v>
      </c>
      <c r="T1056" s="6" t="s">
        <v>3952</v>
      </c>
      <c r="X1056" s="6" t="s">
        <v>3962</v>
      </c>
      <c r="Z1056" s="6">
        <v>4</v>
      </c>
      <c r="AA1056" s="6" t="s">
        <v>1395</v>
      </c>
      <c r="AB1056" s="6" t="s">
        <v>1395</v>
      </c>
      <c r="AC1056" s="6" t="s">
        <v>1395</v>
      </c>
      <c r="AG1056" cm="1">
        <f t="array" ref="AG1056">SUMPRODUCT(--(INDEX('1900 Bastrop 0001 Clean'!A:AF, MATCH(A1056 &amp; "|" &amp; B1056, '1900 Bastrop 0001 Clean'!A:A &amp; "|" &amp; '1900 Bastrop 0001 Clean'!B:B, 0), 0) &lt;&gt; '1900 Bastrop 0001 Raw'!A1056:AF1056))</f>
        <v>0</v>
      </c>
    </row>
    <row r="1057" spans="1:33">
      <c r="A1057" s="6">
        <v>6</v>
      </c>
      <c r="B1057" s="6">
        <v>183</v>
      </c>
      <c r="D1057" s="6">
        <v>181</v>
      </c>
      <c r="E1057" s="6">
        <v>183</v>
      </c>
      <c r="F1057" s="6" t="s">
        <v>3502</v>
      </c>
      <c r="G1057" s="6" t="s">
        <v>4503</v>
      </c>
      <c r="H1057" s="6" t="s">
        <v>2938</v>
      </c>
      <c r="I1057" s="6" t="s">
        <v>637</v>
      </c>
      <c r="J1057" s="6" t="s">
        <v>24</v>
      </c>
      <c r="K1057" s="6" t="s">
        <v>2190</v>
      </c>
      <c r="L1057" s="6">
        <v>1892</v>
      </c>
      <c r="M1057" s="6">
        <v>7</v>
      </c>
      <c r="N1057" s="6" t="s">
        <v>2939</v>
      </c>
      <c r="R1057" s="6" t="s">
        <v>3952</v>
      </c>
      <c r="S1057" s="6" t="s">
        <v>3952</v>
      </c>
      <c r="T1057" s="6" t="s">
        <v>3952</v>
      </c>
      <c r="AG1057" cm="1">
        <f t="array" ref="AG1057">SUMPRODUCT(--(INDEX('1900 Bastrop 0001 Clean'!A:AF, MATCH(A1057 &amp; "|" &amp; B1057, '1900 Bastrop 0001 Clean'!A:A &amp; "|" &amp; '1900 Bastrop 0001 Clean'!B:B, 0), 0) &lt;&gt; '1900 Bastrop 0001 Raw'!A1057:AF1057))</f>
        <v>0</v>
      </c>
    </row>
    <row r="1058" spans="1:33">
      <c r="A1058" s="6">
        <v>7</v>
      </c>
      <c r="B1058" s="6">
        <v>183</v>
      </c>
      <c r="D1058" s="6">
        <v>181</v>
      </c>
      <c r="E1058" s="6">
        <v>183</v>
      </c>
      <c r="F1058" s="6" t="s">
        <v>3502</v>
      </c>
      <c r="G1058" s="6" t="s">
        <v>558</v>
      </c>
      <c r="H1058" s="6" t="s">
        <v>2938</v>
      </c>
      <c r="I1058" s="6" t="s">
        <v>637</v>
      </c>
      <c r="J1058" s="6" t="s">
        <v>24</v>
      </c>
      <c r="K1058" s="6" t="s">
        <v>2526</v>
      </c>
      <c r="L1058" s="6">
        <v>1895</v>
      </c>
      <c r="M1058" s="6">
        <v>4</v>
      </c>
      <c r="N1058" s="6" t="s">
        <v>2939</v>
      </c>
      <c r="R1058" s="6" t="s">
        <v>3952</v>
      </c>
      <c r="S1058" s="6" t="s">
        <v>3952</v>
      </c>
      <c r="T1058" s="6" t="s">
        <v>3952</v>
      </c>
      <c r="AG1058" cm="1">
        <f t="array" ref="AG1058">SUMPRODUCT(--(INDEX('1900 Bastrop 0001 Clean'!A:AF, MATCH(A1058 &amp; "|" &amp; B1058, '1900 Bastrop 0001 Clean'!A:A &amp; "|" &amp; '1900 Bastrop 0001 Clean'!B:B, 0), 0) &lt;&gt; '1900 Bastrop 0001 Raw'!A1058:AF1058))</f>
        <v>0</v>
      </c>
    </row>
    <row r="1059" spans="1:33">
      <c r="A1059" s="6">
        <v>8</v>
      </c>
      <c r="B1059" s="6">
        <v>183</v>
      </c>
      <c r="D1059" s="6">
        <v>181</v>
      </c>
      <c r="E1059" s="6">
        <v>183</v>
      </c>
      <c r="F1059" s="6" t="s">
        <v>3502</v>
      </c>
      <c r="G1059" s="6" t="s">
        <v>4504</v>
      </c>
      <c r="H1059" s="6" t="s">
        <v>2944</v>
      </c>
      <c r="I1059" s="6" t="s">
        <v>637</v>
      </c>
      <c r="J1059" s="6" t="s">
        <v>19</v>
      </c>
      <c r="K1059" s="6" t="s">
        <v>2161</v>
      </c>
      <c r="L1059" s="6">
        <v>1898</v>
      </c>
      <c r="M1059" s="6">
        <v>1</v>
      </c>
      <c r="N1059" s="6" t="s">
        <v>2939</v>
      </c>
      <c r="R1059" s="6" t="s">
        <v>3952</v>
      </c>
      <c r="S1059" s="6" t="s">
        <v>3952</v>
      </c>
      <c r="T1059" s="6" t="s">
        <v>3952</v>
      </c>
      <c r="AG1059" cm="1">
        <f t="array" ref="AG1059">SUMPRODUCT(--(INDEX('1900 Bastrop 0001 Clean'!A:AF, MATCH(A1059 &amp; "|" &amp; B1059, '1900 Bastrop 0001 Clean'!A:A &amp; "|" &amp; '1900 Bastrop 0001 Clean'!B:B, 0), 0) &lt;&gt; '1900 Bastrop 0001 Raw'!A1059:AF1059))</f>
        <v>0</v>
      </c>
    </row>
    <row r="1060" spans="1:33">
      <c r="A1060" s="6">
        <v>9</v>
      </c>
      <c r="B1060" s="6">
        <v>183</v>
      </c>
      <c r="D1060" s="6">
        <v>181</v>
      </c>
      <c r="E1060" s="6">
        <v>183</v>
      </c>
      <c r="F1060" s="6" t="s">
        <v>3502</v>
      </c>
      <c r="G1060" s="6" t="s">
        <v>4505</v>
      </c>
      <c r="H1060" s="6" t="s">
        <v>2938</v>
      </c>
      <c r="I1060" s="6" t="s">
        <v>637</v>
      </c>
      <c r="J1060" s="6" t="s">
        <v>24</v>
      </c>
      <c r="K1060" s="6" t="s">
        <v>2206</v>
      </c>
      <c r="L1060" s="6">
        <v>1900</v>
      </c>
      <c r="M1060" s="7">
        <v>45700</v>
      </c>
      <c r="N1060" s="6" t="s">
        <v>2939</v>
      </c>
      <c r="R1060" s="6" t="s">
        <v>3952</v>
      </c>
      <c r="S1060" s="6" t="s">
        <v>3952</v>
      </c>
      <c r="T1060" s="6" t="s">
        <v>3952</v>
      </c>
      <c r="AG1060" cm="1">
        <f t="array" ref="AG1060">SUMPRODUCT(--(INDEX('1900 Bastrop 0001 Clean'!A:AF, MATCH(A1060 &amp; "|" &amp; B1060, '1900 Bastrop 0001 Clean'!A:A &amp; "|" &amp; '1900 Bastrop 0001 Clean'!B:B, 0), 0) &lt;&gt; '1900 Bastrop 0001 Raw'!A1060:AF1060))</f>
        <v>0</v>
      </c>
    </row>
    <row r="1061" spans="1:33">
      <c r="A1061" s="6">
        <v>10</v>
      </c>
      <c r="B1061" s="6">
        <v>184</v>
      </c>
      <c r="D1061" s="6">
        <v>183</v>
      </c>
      <c r="E1061" s="6">
        <v>184</v>
      </c>
      <c r="F1061" s="6" t="s">
        <v>239</v>
      </c>
      <c r="G1061" s="6" t="s">
        <v>3707</v>
      </c>
      <c r="H1061" s="6" t="s">
        <v>3949</v>
      </c>
      <c r="I1061" s="6" t="s">
        <v>20</v>
      </c>
      <c r="J1061" s="6" t="s">
        <v>19</v>
      </c>
      <c r="K1061" s="6" t="s">
        <v>2190</v>
      </c>
      <c r="L1061" s="6">
        <v>1850</v>
      </c>
      <c r="M1061" s="6">
        <v>49</v>
      </c>
      <c r="N1061" s="6" t="s">
        <v>3066</v>
      </c>
      <c r="R1061" s="6" t="s">
        <v>3952</v>
      </c>
      <c r="S1061" s="6" t="s">
        <v>4034</v>
      </c>
      <c r="T1061" s="6" t="s">
        <v>4108</v>
      </c>
      <c r="X1061" s="6" t="s">
        <v>32</v>
      </c>
      <c r="Y1061" s="6">
        <v>0</v>
      </c>
      <c r="AA1061" s="6" t="s">
        <v>1395</v>
      </c>
      <c r="AB1061" s="6" t="s">
        <v>1395</v>
      </c>
      <c r="AC1061" s="6" t="s">
        <v>1395</v>
      </c>
      <c r="AD1061" s="6" t="s">
        <v>3956</v>
      </c>
      <c r="AF1061" s="6" t="s">
        <v>261</v>
      </c>
      <c r="AG1061" cm="1">
        <f t="array" ref="AG1061">SUMPRODUCT(--(INDEX('1900 Bastrop 0001 Clean'!A:AF, MATCH(A1061 &amp; "|" &amp; B1061, '1900 Bastrop 0001 Clean'!A:A &amp; "|" &amp; '1900 Bastrop 0001 Clean'!B:B, 0), 0) &lt;&gt; '1900 Bastrop 0001 Raw'!A1061:AF1061))</f>
        <v>0</v>
      </c>
    </row>
    <row r="1062" spans="1:33">
      <c r="A1062" s="6">
        <v>11</v>
      </c>
      <c r="B1062" s="6">
        <v>185</v>
      </c>
      <c r="D1062" s="6">
        <v>183</v>
      </c>
      <c r="E1062" s="6">
        <v>184</v>
      </c>
      <c r="F1062" s="6" t="s">
        <v>3799</v>
      </c>
      <c r="G1062" s="6" t="s">
        <v>812</v>
      </c>
      <c r="H1062" s="6" t="s">
        <v>3949</v>
      </c>
      <c r="I1062" s="6" t="s">
        <v>20</v>
      </c>
      <c r="J1062" s="6" t="s">
        <v>19</v>
      </c>
      <c r="K1062" s="6" t="s">
        <v>2190</v>
      </c>
      <c r="L1062" s="6">
        <v>1844</v>
      </c>
      <c r="M1062" s="6">
        <v>55</v>
      </c>
      <c r="N1062" s="6" t="s">
        <v>2933</v>
      </c>
      <c r="O1062" s="6">
        <v>30</v>
      </c>
      <c r="R1062" s="6" t="s">
        <v>116</v>
      </c>
      <c r="S1062" s="6" t="s">
        <v>116</v>
      </c>
      <c r="T1062" s="6" t="s">
        <v>116</v>
      </c>
      <c r="U1062" s="6">
        <v>1853</v>
      </c>
      <c r="V1062" s="6">
        <v>47</v>
      </c>
      <c r="W1062" s="6" t="s">
        <v>3950</v>
      </c>
      <c r="X1062" s="6" t="s">
        <v>32</v>
      </c>
      <c r="Y1062" s="6">
        <v>0</v>
      </c>
      <c r="AA1062" s="6" t="s">
        <v>1395</v>
      </c>
      <c r="AB1062" s="6" t="s">
        <v>1395</v>
      </c>
      <c r="AC1062" s="6" t="s">
        <v>1395</v>
      </c>
      <c r="AD1062" s="6" t="s">
        <v>3951</v>
      </c>
      <c r="AE1062" s="6" t="s">
        <v>261</v>
      </c>
      <c r="AF1062" s="6" t="s">
        <v>261</v>
      </c>
      <c r="AG1062" cm="1">
        <f t="array" ref="AG1062">SUMPRODUCT(--(INDEX('1900 Bastrop 0001 Clean'!A:AF, MATCH(A1062 &amp; "|" &amp; B1062, '1900 Bastrop 0001 Clean'!A:A &amp; "|" &amp; '1900 Bastrop 0001 Clean'!B:B, 0), 0) &lt;&gt; '1900 Bastrop 0001 Raw'!A1062:AF1062))</f>
        <v>0</v>
      </c>
    </row>
    <row r="1063" spans="1:33">
      <c r="A1063" s="6">
        <v>12</v>
      </c>
      <c r="B1063" s="6">
        <v>185</v>
      </c>
      <c r="D1063" s="6">
        <v>183</v>
      </c>
      <c r="E1063" s="6">
        <v>184</v>
      </c>
      <c r="F1063" s="6" t="s">
        <v>3799</v>
      </c>
      <c r="G1063" s="6" t="s">
        <v>3116</v>
      </c>
      <c r="H1063" s="6" t="s">
        <v>2936</v>
      </c>
      <c r="I1063" s="6" t="s">
        <v>20</v>
      </c>
      <c r="J1063" s="6" t="s">
        <v>24</v>
      </c>
      <c r="K1063" s="6" t="s">
        <v>2245</v>
      </c>
      <c r="L1063" s="6">
        <v>1853</v>
      </c>
      <c r="M1063" s="6">
        <v>46</v>
      </c>
      <c r="N1063" s="6" t="s">
        <v>2933</v>
      </c>
      <c r="O1063" s="6">
        <v>30</v>
      </c>
      <c r="P1063" s="6">
        <v>7</v>
      </c>
      <c r="Q1063" s="6">
        <v>3</v>
      </c>
      <c r="R1063" s="6" t="s">
        <v>116</v>
      </c>
      <c r="S1063" s="6" t="s">
        <v>116</v>
      </c>
      <c r="T1063" s="6" t="s">
        <v>116</v>
      </c>
      <c r="U1063" s="6">
        <v>1870</v>
      </c>
      <c r="V1063" s="6">
        <v>30</v>
      </c>
      <c r="AA1063" s="6" t="s">
        <v>1395</v>
      </c>
      <c r="AB1063" s="6" t="s">
        <v>1395</v>
      </c>
      <c r="AC1063" s="6" t="s">
        <v>1395</v>
      </c>
      <c r="AG1063" cm="1">
        <f t="array" ref="AG1063">SUMPRODUCT(--(INDEX('1900 Bastrop 0001 Clean'!A:AF, MATCH(A1063 &amp; "|" &amp; B1063, '1900 Bastrop 0001 Clean'!A:A &amp; "|" &amp; '1900 Bastrop 0001 Clean'!B:B, 0), 0) &lt;&gt; '1900 Bastrop 0001 Raw'!A1063:AF1063))</f>
        <v>0</v>
      </c>
    </row>
    <row r="1064" spans="1:33">
      <c r="A1064" s="6">
        <v>13</v>
      </c>
      <c r="B1064" s="6">
        <v>185</v>
      </c>
      <c r="D1064" s="6">
        <v>183</v>
      </c>
      <c r="E1064" s="6">
        <v>184</v>
      </c>
      <c r="F1064" s="6" t="s">
        <v>3799</v>
      </c>
      <c r="G1064" s="6" t="s">
        <v>2197</v>
      </c>
      <c r="H1064" s="6" t="s">
        <v>2944</v>
      </c>
      <c r="I1064" s="6" t="s">
        <v>20</v>
      </c>
      <c r="J1064" s="6" t="s">
        <v>19</v>
      </c>
      <c r="K1064" s="6" t="s">
        <v>2143</v>
      </c>
      <c r="L1064" s="6">
        <v>1887</v>
      </c>
      <c r="M1064" s="6">
        <v>12</v>
      </c>
      <c r="N1064" s="6" t="s">
        <v>2939</v>
      </c>
      <c r="R1064" s="6" t="s">
        <v>3952</v>
      </c>
      <c r="S1064" s="6" t="s">
        <v>116</v>
      </c>
      <c r="T1064" s="6" t="s">
        <v>116</v>
      </c>
      <c r="X1064" s="6" t="s">
        <v>3962</v>
      </c>
      <c r="Z1064" s="6">
        <v>4</v>
      </c>
      <c r="AA1064" s="6" t="s">
        <v>1395</v>
      </c>
      <c r="AB1064" s="6" t="s">
        <v>1395</v>
      </c>
      <c r="AC1064" s="6" t="s">
        <v>1395</v>
      </c>
      <c r="AG1064" cm="1">
        <f t="array" ref="AG1064">SUMPRODUCT(--(INDEX('1900 Bastrop 0001 Clean'!A:AF, MATCH(A1064 &amp; "|" &amp; B1064, '1900 Bastrop 0001 Clean'!A:A &amp; "|" &amp; '1900 Bastrop 0001 Clean'!B:B, 0), 0) &lt;&gt; '1900 Bastrop 0001 Raw'!A1064:AF1064))</f>
        <v>0</v>
      </c>
    </row>
    <row r="1065" spans="1:33">
      <c r="A1065" s="6">
        <v>14</v>
      </c>
      <c r="B1065" s="6">
        <v>185</v>
      </c>
      <c r="D1065" s="6">
        <v>183</v>
      </c>
      <c r="E1065" s="6">
        <v>184</v>
      </c>
      <c r="F1065" s="6" t="s">
        <v>3799</v>
      </c>
      <c r="G1065" s="6" t="s">
        <v>4506</v>
      </c>
      <c r="H1065" s="6" t="s">
        <v>3108</v>
      </c>
      <c r="I1065" s="6" t="s">
        <v>20</v>
      </c>
      <c r="J1065" s="6" t="s">
        <v>24</v>
      </c>
      <c r="K1065" s="6" t="s">
        <v>1971</v>
      </c>
      <c r="L1065" s="6">
        <v>1840</v>
      </c>
      <c r="M1065" s="6">
        <v>60</v>
      </c>
      <c r="N1065" s="6" t="s">
        <v>2939</v>
      </c>
      <c r="R1065" s="6" t="s">
        <v>116</v>
      </c>
      <c r="S1065" s="6" t="s">
        <v>116</v>
      </c>
      <c r="T1065" s="6" t="s">
        <v>116</v>
      </c>
      <c r="U1065" s="6">
        <v>1853</v>
      </c>
      <c r="V1065" s="6">
        <v>47</v>
      </c>
      <c r="AA1065" s="6" t="s">
        <v>1395</v>
      </c>
      <c r="AB1065" s="6" t="s">
        <v>92</v>
      </c>
      <c r="AC1065" s="6" t="s">
        <v>1395</v>
      </c>
      <c r="AG1065" cm="1">
        <f t="array" ref="AG1065">SUMPRODUCT(--(INDEX('1900 Bastrop 0001 Clean'!A:AF, MATCH(A1065 &amp; "|" &amp; B1065, '1900 Bastrop 0001 Clean'!A:A &amp; "|" &amp; '1900 Bastrop 0001 Clean'!B:B, 0), 0) &lt;&gt; '1900 Bastrop 0001 Raw'!A1065:AF1065))</f>
        <v>0</v>
      </c>
    </row>
    <row r="1066" spans="1:33">
      <c r="A1066" s="6">
        <v>15</v>
      </c>
      <c r="B1066" s="6">
        <v>186</v>
      </c>
      <c r="D1066" s="6">
        <v>184</v>
      </c>
      <c r="E1066" s="6">
        <v>186</v>
      </c>
      <c r="F1066" s="6" t="s">
        <v>4507</v>
      </c>
      <c r="G1066" s="6" t="s">
        <v>100</v>
      </c>
      <c r="H1066" s="6" t="s">
        <v>3949</v>
      </c>
      <c r="I1066" s="6" t="s">
        <v>20</v>
      </c>
      <c r="J1066" s="6" t="s">
        <v>19</v>
      </c>
      <c r="K1066" s="6" t="s">
        <v>2245</v>
      </c>
      <c r="L1066" s="6">
        <v>1857</v>
      </c>
      <c r="M1066" s="6">
        <v>42</v>
      </c>
      <c r="N1066" s="6" t="s">
        <v>2933</v>
      </c>
      <c r="O1066" s="6">
        <v>15</v>
      </c>
      <c r="R1066" s="6" t="s">
        <v>3952</v>
      </c>
      <c r="S1066" s="6" t="s">
        <v>116</v>
      </c>
      <c r="T1066" s="6" t="s">
        <v>116</v>
      </c>
      <c r="X1066" s="6" t="s">
        <v>32</v>
      </c>
      <c r="Y1066" s="6">
        <v>0</v>
      </c>
      <c r="AA1066" s="6" t="s">
        <v>1395</v>
      </c>
      <c r="AB1066" s="6" t="s">
        <v>1395</v>
      </c>
      <c r="AC1066" s="6" t="s">
        <v>1395</v>
      </c>
      <c r="AD1066" s="6" t="s">
        <v>3951</v>
      </c>
      <c r="AE1066" s="6" t="s">
        <v>261</v>
      </c>
      <c r="AF1066" s="6" t="s">
        <v>261</v>
      </c>
      <c r="AG1066" cm="1">
        <f t="array" ref="AG1066">SUMPRODUCT(--(INDEX('1900 Bastrop 0001 Clean'!A:AF, MATCH(A1066 &amp; "|" &amp; B1066, '1900 Bastrop 0001 Clean'!A:A &amp; "|" &amp; '1900 Bastrop 0001 Clean'!B:B, 0), 0) &lt;&gt; '1900 Bastrop 0001 Raw'!A1066:AF1066))</f>
        <v>0</v>
      </c>
    </row>
    <row r="1067" spans="1:33">
      <c r="A1067" s="6">
        <v>16</v>
      </c>
      <c r="B1067" s="6">
        <v>186</v>
      </c>
      <c r="D1067" s="6">
        <v>184</v>
      </c>
      <c r="E1067" s="6">
        <v>186</v>
      </c>
      <c r="F1067" s="6" t="s">
        <v>4507</v>
      </c>
      <c r="G1067" s="6" t="s">
        <v>3123</v>
      </c>
      <c r="H1067" s="6" t="s">
        <v>2936</v>
      </c>
      <c r="I1067" s="6" t="s">
        <v>20</v>
      </c>
      <c r="J1067" s="6" t="s">
        <v>24</v>
      </c>
      <c r="K1067" s="6" t="s">
        <v>2143</v>
      </c>
      <c r="L1067" s="6">
        <v>1862</v>
      </c>
      <c r="M1067" s="6">
        <v>37</v>
      </c>
      <c r="N1067" s="6" t="s">
        <v>2933</v>
      </c>
      <c r="O1067" s="6">
        <v>15</v>
      </c>
      <c r="P1067" s="6">
        <v>3</v>
      </c>
      <c r="Q1067" s="6">
        <v>3</v>
      </c>
      <c r="R1067" s="6" t="s">
        <v>3952</v>
      </c>
      <c r="S1067" s="6" t="s">
        <v>116</v>
      </c>
      <c r="T1067" s="6" t="s">
        <v>116</v>
      </c>
      <c r="AA1067" s="6" t="s">
        <v>1395</v>
      </c>
      <c r="AB1067" s="6" t="s">
        <v>1395</v>
      </c>
      <c r="AC1067" s="6" t="s">
        <v>1395</v>
      </c>
      <c r="AG1067" cm="1">
        <f t="array" ref="AG1067">SUMPRODUCT(--(INDEX('1900 Bastrop 0001 Clean'!A:AF, MATCH(A1067 &amp; "|" &amp; B1067, '1900 Bastrop 0001 Clean'!A:A &amp; "|" &amp; '1900 Bastrop 0001 Clean'!B:B, 0), 0) &lt;&gt; '1900 Bastrop 0001 Raw'!A1067:AF1067))</f>
        <v>0</v>
      </c>
    </row>
    <row r="1068" spans="1:33">
      <c r="A1068" s="6">
        <v>17</v>
      </c>
      <c r="B1068" s="6">
        <v>186</v>
      </c>
      <c r="D1068" s="6">
        <v>184</v>
      </c>
      <c r="E1068" s="6">
        <v>186</v>
      </c>
      <c r="F1068" s="6" t="s">
        <v>4507</v>
      </c>
      <c r="G1068" s="6" t="s">
        <v>601</v>
      </c>
      <c r="H1068" s="6" t="s">
        <v>2938</v>
      </c>
      <c r="I1068" s="6" t="s">
        <v>20</v>
      </c>
      <c r="J1068" s="6" t="s">
        <v>24</v>
      </c>
      <c r="K1068" s="6" t="s">
        <v>2190</v>
      </c>
      <c r="L1068" s="6">
        <v>1887</v>
      </c>
      <c r="M1068" s="6">
        <v>12</v>
      </c>
      <c r="N1068" s="6" t="s">
        <v>2939</v>
      </c>
      <c r="R1068" s="6" t="s">
        <v>3952</v>
      </c>
      <c r="S1068" s="6" t="s">
        <v>3952</v>
      </c>
      <c r="T1068" s="6" t="s">
        <v>3952</v>
      </c>
      <c r="X1068" s="6" t="s">
        <v>3962</v>
      </c>
      <c r="Z1068" s="6">
        <v>5</v>
      </c>
      <c r="AA1068" s="6" t="s">
        <v>1395</v>
      </c>
      <c r="AB1068" s="6" t="s">
        <v>1395</v>
      </c>
      <c r="AC1068" s="6" t="s">
        <v>1395</v>
      </c>
      <c r="AG1068" cm="1">
        <f t="array" ref="AG1068">SUMPRODUCT(--(INDEX('1900 Bastrop 0001 Clean'!A:AF, MATCH(A1068 &amp; "|" &amp; B1068, '1900 Bastrop 0001 Clean'!A:A &amp; "|" &amp; '1900 Bastrop 0001 Clean'!B:B, 0), 0) &lt;&gt; '1900 Bastrop 0001 Raw'!A1068:AF1068))</f>
        <v>0</v>
      </c>
    </row>
    <row r="1069" spans="1:33">
      <c r="A1069" s="6">
        <v>18</v>
      </c>
      <c r="B1069" s="6">
        <v>186</v>
      </c>
      <c r="D1069" s="6">
        <v>184</v>
      </c>
      <c r="E1069" s="6">
        <v>186</v>
      </c>
      <c r="F1069" s="6" t="s">
        <v>4507</v>
      </c>
      <c r="G1069" s="6" t="s">
        <v>446</v>
      </c>
      <c r="H1069" s="6" t="s">
        <v>2944</v>
      </c>
      <c r="I1069" s="6" t="s">
        <v>20</v>
      </c>
      <c r="J1069" s="6" t="s">
        <v>19</v>
      </c>
      <c r="K1069" s="6" t="s">
        <v>2245</v>
      </c>
      <c r="L1069" s="6">
        <v>1891</v>
      </c>
      <c r="M1069" s="6">
        <v>8</v>
      </c>
      <c r="N1069" s="6" t="s">
        <v>2939</v>
      </c>
      <c r="R1069" s="6" t="s">
        <v>3952</v>
      </c>
      <c r="S1069" s="6" t="s">
        <v>3952</v>
      </c>
      <c r="T1069" s="6" t="s">
        <v>3952</v>
      </c>
      <c r="X1069" s="6" t="s">
        <v>3962</v>
      </c>
      <c r="Z1069" s="6">
        <v>5</v>
      </c>
      <c r="AA1069" s="6" t="s">
        <v>92</v>
      </c>
      <c r="AB1069" s="6" t="s">
        <v>92</v>
      </c>
      <c r="AC1069" s="6" t="s">
        <v>1395</v>
      </c>
      <c r="AG1069" cm="1">
        <f t="array" ref="AG1069">SUMPRODUCT(--(INDEX('1900 Bastrop 0001 Clean'!A:AF, MATCH(A1069 &amp; "|" &amp; B1069, '1900 Bastrop 0001 Clean'!A:A &amp; "|" &amp; '1900 Bastrop 0001 Clean'!B:B, 0), 0) &lt;&gt; '1900 Bastrop 0001 Raw'!A1069:AF1069))</f>
        <v>0</v>
      </c>
    </row>
    <row r="1070" spans="1:33">
      <c r="A1070" s="6">
        <v>19</v>
      </c>
      <c r="B1070" s="6">
        <v>186</v>
      </c>
      <c r="D1070" s="6">
        <v>184</v>
      </c>
      <c r="E1070" s="6">
        <v>186</v>
      </c>
      <c r="F1070" s="6" t="s">
        <v>4507</v>
      </c>
      <c r="G1070" s="6" t="s">
        <v>1421</v>
      </c>
      <c r="H1070" s="6" t="s">
        <v>2938</v>
      </c>
      <c r="I1070" s="6" t="s">
        <v>20</v>
      </c>
      <c r="J1070" s="6" t="s">
        <v>24</v>
      </c>
      <c r="K1070" s="6" t="s">
        <v>1971</v>
      </c>
      <c r="L1070" s="6">
        <v>1899</v>
      </c>
      <c r="M1070" s="6">
        <v>1</v>
      </c>
      <c r="N1070" s="6" t="s">
        <v>2939</v>
      </c>
      <c r="R1070" s="6" t="s">
        <v>3952</v>
      </c>
      <c r="S1070" s="6" t="s">
        <v>3952</v>
      </c>
      <c r="T1070" s="6" t="s">
        <v>3952</v>
      </c>
      <c r="AG1070" cm="1">
        <f t="array" ref="AG1070">SUMPRODUCT(--(INDEX('1900 Bastrop 0001 Clean'!A:AF, MATCH(A1070 &amp; "|" &amp; B1070, '1900 Bastrop 0001 Clean'!A:A &amp; "|" &amp; '1900 Bastrop 0001 Clean'!B:B, 0), 0) &lt;&gt; '1900 Bastrop 0001 Raw'!A1070:AF1070))</f>
        <v>0</v>
      </c>
    </row>
    <row r="1071" spans="1:33">
      <c r="A1071" s="6">
        <v>20</v>
      </c>
      <c r="B1071" s="6">
        <v>187</v>
      </c>
      <c r="D1071" s="6">
        <v>184</v>
      </c>
      <c r="E1071" s="6">
        <v>185</v>
      </c>
      <c r="F1071" s="6" t="s">
        <v>4508</v>
      </c>
      <c r="G1071" s="6" t="s">
        <v>100</v>
      </c>
      <c r="H1071" s="6" t="s">
        <v>3949</v>
      </c>
      <c r="I1071" s="6" t="s">
        <v>20</v>
      </c>
      <c r="J1071" s="6" t="s">
        <v>19</v>
      </c>
      <c r="K1071" s="6" t="s">
        <v>2245</v>
      </c>
      <c r="L1071" s="6">
        <v>1849</v>
      </c>
      <c r="M1071" s="6">
        <v>50</v>
      </c>
      <c r="N1071" s="6" t="s">
        <v>2933</v>
      </c>
      <c r="O1071" s="6">
        <v>12</v>
      </c>
      <c r="R1071" s="6" t="s">
        <v>116</v>
      </c>
      <c r="S1071" s="6" t="s">
        <v>116</v>
      </c>
      <c r="T1071" s="6" t="s">
        <v>116</v>
      </c>
      <c r="U1071" s="6">
        <v>1883</v>
      </c>
      <c r="V1071" s="6">
        <v>17</v>
      </c>
      <c r="W1071" s="6" t="s">
        <v>3950</v>
      </c>
      <c r="X1071" s="6" t="s">
        <v>32</v>
      </c>
      <c r="Y1071" s="6">
        <v>0</v>
      </c>
      <c r="AA1071" s="6" t="s">
        <v>1395</v>
      </c>
      <c r="AB1071" s="6" t="s">
        <v>1395</v>
      </c>
      <c r="AC1071" s="6" t="s">
        <v>1395</v>
      </c>
      <c r="AD1071" s="6" t="s">
        <v>3951</v>
      </c>
      <c r="AE1071" s="6" t="s">
        <v>261</v>
      </c>
      <c r="AF1071" s="6" t="s">
        <v>261</v>
      </c>
      <c r="AG1071" cm="1">
        <f t="array" ref="AG1071">SUMPRODUCT(--(INDEX('1900 Bastrop 0001 Clean'!A:AF, MATCH(A1071 &amp; "|" &amp; B1071, '1900 Bastrop 0001 Clean'!A:A &amp; "|" &amp; '1900 Bastrop 0001 Clean'!B:B, 0), 0) &lt;&gt; '1900 Bastrop 0001 Raw'!A1071:AF1071))</f>
        <v>0</v>
      </c>
    </row>
    <row r="1072" spans="1:33">
      <c r="A1072" s="6">
        <v>21</v>
      </c>
      <c r="B1072" s="6">
        <v>187</v>
      </c>
      <c r="D1072" s="6">
        <v>184</v>
      </c>
      <c r="E1072" s="6">
        <v>185</v>
      </c>
      <c r="F1072" s="6" t="s">
        <v>4508</v>
      </c>
      <c r="G1072" s="6" t="s">
        <v>3116</v>
      </c>
      <c r="H1072" s="6" t="s">
        <v>2936</v>
      </c>
      <c r="I1072" s="6" t="s">
        <v>20</v>
      </c>
      <c r="J1072" s="6" t="s">
        <v>24</v>
      </c>
      <c r="K1072" s="6" t="s">
        <v>2190</v>
      </c>
      <c r="L1072" s="6">
        <v>1864</v>
      </c>
      <c r="M1072" s="6">
        <v>35</v>
      </c>
      <c r="N1072" s="6" t="s">
        <v>2933</v>
      </c>
      <c r="O1072" s="6">
        <v>12</v>
      </c>
      <c r="P1072" s="6">
        <v>3</v>
      </c>
      <c r="Q1072" s="6">
        <v>3</v>
      </c>
      <c r="R1072" s="6" t="s">
        <v>116</v>
      </c>
      <c r="S1072" s="6" t="s">
        <v>116</v>
      </c>
      <c r="T1072" s="6" t="s">
        <v>116</v>
      </c>
      <c r="U1072" s="6">
        <v>1886</v>
      </c>
      <c r="V1072" s="6">
        <v>14</v>
      </c>
      <c r="AA1072" s="6" t="s">
        <v>1395</v>
      </c>
      <c r="AB1072" s="6" t="s">
        <v>1395</v>
      </c>
      <c r="AC1072" s="6" t="s">
        <v>1395</v>
      </c>
      <c r="AG1072" cm="1">
        <f t="array" ref="AG1072">SUMPRODUCT(--(INDEX('1900 Bastrop 0001 Clean'!A:AF, MATCH(A1072 &amp; "|" &amp; B1072, '1900 Bastrop 0001 Clean'!A:A &amp; "|" &amp; '1900 Bastrop 0001 Clean'!B:B, 0), 0) &lt;&gt; '1900 Bastrop 0001 Raw'!A1072:AF1072))</f>
        <v>0</v>
      </c>
    </row>
    <row r="1073" spans="1:33">
      <c r="A1073" s="6">
        <v>22</v>
      </c>
      <c r="B1073" s="6">
        <v>187</v>
      </c>
      <c r="D1073" s="6">
        <v>184</v>
      </c>
      <c r="E1073" s="6">
        <v>185</v>
      </c>
      <c r="F1073" s="6" t="s">
        <v>4508</v>
      </c>
      <c r="G1073" s="6" t="s">
        <v>4509</v>
      </c>
      <c r="H1073" s="6" t="s">
        <v>2944</v>
      </c>
      <c r="I1073" s="6" t="s">
        <v>20</v>
      </c>
      <c r="J1073" s="6" t="s">
        <v>19</v>
      </c>
      <c r="K1073" s="6" t="s">
        <v>2206</v>
      </c>
      <c r="L1073" s="6">
        <v>1890</v>
      </c>
      <c r="M1073" s="6">
        <v>10</v>
      </c>
      <c r="N1073" s="6" t="s">
        <v>2939</v>
      </c>
      <c r="R1073" s="6" t="s">
        <v>3952</v>
      </c>
      <c r="S1073" s="6" t="s">
        <v>116</v>
      </c>
      <c r="T1073" s="6" t="s">
        <v>116</v>
      </c>
      <c r="X1073" s="6" t="s">
        <v>3962</v>
      </c>
      <c r="Z1073" s="6">
        <v>0</v>
      </c>
      <c r="AA1073" s="6" t="s">
        <v>1395</v>
      </c>
      <c r="AB1073" s="6" t="s">
        <v>1395</v>
      </c>
      <c r="AC1073" s="6" t="s">
        <v>1395</v>
      </c>
      <c r="AG1073" cm="1">
        <f t="array" ref="AG1073">SUMPRODUCT(--(INDEX('1900 Bastrop 0001 Clean'!A:AF, MATCH(A1073 &amp; "|" &amp; B1073, '1900 Bastrop 0001 Clean'!A:A &amp; "|" &amp; '1900 Bastrop 0001 Clean'!B:B, 0), 0) &lt;&gt; '1900 Bastrop 0001 Raw'!A1073:AF1073))</f>
        <v>0</v>
      </c>
    </row>
    <row r="1074" spans="1:33">
      <c r="A1074" s="6">
        <v>23</v>
      </c>
      <c r="B1074" s="6">
        <v>187</v>
      </c>
      <c r="D1074" s="6">
        <v>184</v>
      </c>
      <c r="E1074" s="6">
        <v>185</v>
      </c>
      <c r="F1074" s="6" t="s">
        <v>4508</v>
      </c>
      <c r="G1074" s="6" t="s">
        <v>945</v>
      </c>
      <c r="H1074" s="6" t="s">
        <v>2938</v>
      </c>
      <c r="I1074" s="6" t="s">
        <v>20</v>
      </c>
      <c r="J1074" s="6" t="s">
        <v>24</v>
      </c>
      <c r="K1074" s="6" t="s">
        <v>2128</v>
      </c>
      <c r="L1074" s="6">
        <v>1893</v>
      </c>
      <c r="M1074" s="6">
        <v>7</v>
      </c>
      <c r="N1074" s="6" t="s">
        <v>2939</v>
      </c>
      <c r="R1074" s="6" t="s">
        <v>3952</v>
      </c>
      <c r="S1074" s="6" t="s">
        <v>116</v>
      </c>
      <c r="T1074" s="6" t="s">
        <v>116</v>
      </c>
      <c r="AG1074" cm="1">
        <f t="array" ref="AG1074">SUMPRODUCT(--(INDEX('1900 Bastrop 0001 Clean'!A:AF, MATCH(A1074 &amp; "|" &amp; B1074, '1900 Bastrop 0001 Clean'!A:A &amp; "|" &amp; '1900 Bastrop 0001 Clean'!B:B, 0), 0) &lt;&gt; '1900 Bastrop 0001 Raw'!A1074:AF1074))</f>
        <v>0</v>
      </c>
    </row>
    <row r="1075" spans="1:33">
      <c r="A1075" s="6">
        <v>24</v>
      </c>
      <c r="B1075" s="6">
        <v>187</v>
      </c>
      <c r="D1075" s="6">
        <v>184</v>
      </c>
      <c r="E1075" s="6">
        <v>185</v>
      </c>
      <c r="F1075" s="6" t="s">
        <v>4508</v>
      </c>
      <c r="G1075" s="6" t="s">
        <v>386</v>
      </c>
      <c r="H1075" s="6" t="s">
        <v>2944</v>
      </c>
      <c r="I1075" s="6" t="s">
        <v>20</v>
      </c>
      <c r="J1075" s="6" t="s">
        <v>19</v>
      </c>
      <c r="K1075" s="6" t="s">
        <v>2206</v>
      </c>
      <c r="L1075" s="6">
        <v>1898</v>
      </c>
      <c r="M1075" s="6">
        <v>2</v>
      </c>
      <c r="N1075" s="6" t="s">
        <v>2939</v>
      </c>
      <c r="R1075" s="6" t="s">
        <v>3952</v>
      </c>
      <c r="S1075" s="6" t="s">
        <v>116</v>
      </c>
      <c r="T1075" s="6" t="s">
        <v>116</v>
      </c>
      <c r="AG1075" cm="1">
        <f t="array" ref="AG1075">SUMPRODUCT(--(INDEX('1900 Bastrop 0001 Clean'!A:AF, MATCH(A1075 &amp; "|" &amp; B1075, '1900 Bastrop 0001 Clean'!A:A &amp; "|" &amp; '1900 Bastrop 0001 Clean'!B:B, 0), 0) &lt;&gt; '1900 Bastrop 0001 Raw'!A1075:AF1075))</f>
        <v>0</v>
      </c>
    </row>
    <row r="1076" spans="1:33">
      <c r="A1076" s="6">
        <v>25</v>
      </c>
      <c r="B1076" s="6">
        <v>188</v>
      </c>
      <c r="D1076" s="6">
        <v>184</v>
      </c>
      <c r="E1076" s="6">
        <v>156</v>
      </c>
      <c r="F1076" s="6" t="s">
        <v>4510</v>
      </c>
      <c r="G1076" s="6" t="s">
        <v>3404</v>
      </c>
      <c r="H1076" s="6" t="s">
        <v>3949</v>
      </c>
      <c r="I1076" s="6" t="s">
        <v>20</v>
      </c>
      <c r="J1076" s="6" t="s">
        <v>19</v>
      </c>
      <c r="K1076" s="6" t="s">
        <v>2033</v>
      </c>
      <c r="L1076" s="6">
        <v>1848</v>
      </c>
      <c r="M1076" s="6">
        <v>52</v>
      </c>
      <c r="N1076" s="6" t="s">
        <v>2933</v>
      </c>
      <c r="O1076" s="6">
        <v>22</v>
      </c>
      <c r="R1076" s="6" t="s">
        <v>116</v>
      </c>
      <c r="S1076" s="6" t="s">
        <v>116</v>
      </c>
      <c r="T1076" s="6" t="s">
        <v>116</v>
      </c>
      <c r="U1076" s="6">
        <v>1873</v>
      </c>
      <c r="V1076" s="6">
        <v>27</v>
      </c>
      <c r="W1076" s="6" t="s">
        <v>3950</v>
      </c>
      <c r="X1076" s="6" t="s">
        <v>32</v>
      </c>
      <c r="Y1076" s="6">
        <v>0</v>
      </c>
      <c r="AA1076" s="6" t="s">
        <v>1395</v>
      </c>
      <c r="AB1076" s="6" t="s">
        <v>1395</v>
      </c>
      <c r="AC1076" s="6" t="s">
        <v>1395</v>
      </c>
      <c r="AD1076" s="6" t="s">
        <v>3951</v>
      </c>
      <c r="AE1076" s="6" t="s">
        <v>261</v>
      </c>
      <c r="AF1076" s="6" t="s">
        <v>261</v>
      </c>
      <c r="AG1076" cm="1">
        <f t="array" ref="AG1076">SUMPRODUCT(--(INDEX('1900 Bastrop 0001 Clean'!A:AF, MATCH(A1076 &amp; "|" &amp; B1076, '1900 Bastrop 0001 Clean'!A:A &amp; "|" &amp; '1900 Bastrop 0001 Clean'!B:B, 0), 0) &lt;&gt; '1900 Bastrop 0001 Raw'!A1076:AF1076))</f>
        <v>0</v>
      </c>
    </row>
    <row r="1077" spans="1:33">
      <c r="A1077" s="6">
        <v>26</v>
      </c>
      <c r="B1077" s="6">
        <v>188</v>
      </c>
      <c r="D1077" s="6">
        <v>184</v>
      </c>
      <c r="E1077" s="6">
        <v>156</v>
      </c>
      <c r="F1077" s="6" t="s">
        <v>4510</v>
      </c>
      <c r="G1077" s="6" t="s">
        <v>1710</v>
      </c>
      <c r="H1077" s="6" t="s">
        <v>2936</v>
      </c>
      <c r="I1077" s="6" t="s">
        <v>20</v>
      </c>
      <c r="J1077" s="6" t="s">
        <v>24</v>
      </c>
      <c r="K1077" s="6" t="s">
        <v>2526</v>
      </c>
      <c r="L1077" s="6">
        <v>1856</v>
      </c>
      <c r="M1077" s="6">
        <v>43</v>
      </c>
      <c r="N1077" s="6" t="s">
        <v>2933</v>
      </c>
      <c r="O1077" s="6">
        <v>22</v>
      </c>
      <c r="P1077" s="6">
        <v>8</v>
      </c>
      <c r="Q1077" s="6">
        <v>6</v>
      </c>
      <c r="R1077" s="6" t="s">
        <v>116</v>
      </c>
      <c r="S1077" s="6" t="s">
        <v>116</v>
      </c>
      <c r="T1077" s="6" t="s">
        <v>116</v>
      </c>
      <c r="U1077" s="6">
        <v>1869</v>
      </c>
      <c r="V1077" s="6">
        <v>30</v>
      </c>
      <c r="AA1077" s="6" t="s">
        <v>1395</v>
      </c>
      <c r="AB1077" s="6" t="s">
        <v>1395</v>
      </c>
      <c r="AC1077" s="6" t="s">
        <v>1395</v>
      </c>
      <c r="AG1077" cm="1">
        <f t="array" ref="AG1077">SUMPRODUCT(--(INDEX('1900 Bastrop 0001 Clean'!A:AF, MATCH(A1077 &amp; "|" &amp; B1077, '1900 Bastrop 0001 Clean'!A:A &amp; "|" &amp; '1900 Bastrop 0001 Clean'!B:B, 0), 0) &lt;&gt; '1900 Bastrop 0001 Raw'!A1077:AF1077))</f>
        <v>0</v>
      </c>
    </row>
    <row r="1078" spans="1:33">
      <c r="A1078" s="6">
        <v>27</v>
      </c>
      <c r="B1078" s="6">
        <v>188</v>
      </c>
      <c r="D1078" s="6">
        <v>184</v>
      </c>
      <c r="E1078" s="6">
        <v>156</v>
      </c>
      <c r="F1078" s="6" t="s">
        <v>4510</v>
      </c>
      <c r="G1078" s="6" t="s">
        <v>1710</v>
      </c>
      <c r="H1078" s="6" t="s">
        <v>2938</v>
      </c>
      <c r="I1078" s="6" t="s">
        <v>20</v>
      </c>
      <c r="J1078" s="6" t="s">
        <v>24</v>
      </c>
      <c r="K1078" s="6" t="s">
        <v>2173</v>
      </c>
      <c r="L1078" s="6">
        <v>1882</v>
      </c>
      <c r="M1078" s="6">
        <v>17</v>
      </c>
      <c r="N1078" s="6" t="s">
        <v>2939</v>
      </c>
      <c r="R1078" s="6" t="s">
        <v>3952</v>
      </c>
      <c r="S1078" s="6" t="s">
        <v>116</v>
      </c>
      <c r="T1078" s="6" t="s">
        <v>116</v>
      </c>
      <c r="X1078" s="6" t="s">
        <v>3962</v>
      </c>
      <c r="Z1078" s="6">
        <v>1</v>
      </c>
      <c r="AA1078" s="6" t="s">
        <v>1395</v>
      </c>
      <c r="AB1078" s="6" t="s">
        <v>1395</v>
      </c>
      <c r="AC1078" s="6" t="s">
        <v>1395</v>
      </c>
      <c r="AG1078" cm="1">
        <f t="array" ref="AG1078">SUMPRODUCT(--(INDEX('1900 Bastrop 0001 Clean'!A:AF, MATCH(A1078 &amp; "|" &amp; B1078, '1900 Bastrop 0001 Clean'!A:A &amp; "|" &amp; '1900 Bastrop 0001 Clean'!B:B, 0), 0) &lt;&gt; '1900 Bastrop 0001 Raw'!A1078:AF1078))</f>
        <v>0</v>
      </c>
    </row>
    <row r="1079" spans="1:33">
      <c r="A1079" s="6">
        <v>28</v>
      </c>
      <c r="B1079" s="6">
        <v>188</v>
      </c>
      <c r="D1079" s="6">
        <v>184</v>
      </c>
      <c r="E1079" s="6">
        <v>156</v>
      </c>
      <c r="F1079" s="6" t="s">
        <v>4510</v>
      </c>
      <c r="G1079" s="6" t="s">
        <v>1479</v>
      </c>
      <c r="H1079" s="6" t="s">
        <v>2938</v>
      </c>
      <c r="I1079" s="6" t="s">
        <v>20</v>
      </c>
      <c r="J1079" s="6" t="s">
        <v>24</v>
      </c>
      <c r="K1079" s="6" t="s">
        <v>2161</v>
      </c>
      <c r="L1079" s="6">
        <v>1884</v>
      </c>
      <c r="M1079" s="6">
        <v>15</v>
      </c>
      <c r="N1079" s="6" t="s">
        <v>2939</v>
      </c>
      <c r="R1079" s="6" t="s">
        <v>3952</v>
      </c>
      <c r="S1079" s="6" t="s">
        <v>116</v>
      </c>
      <c r="T1079" s="6" t="s">
        <v>116</v>
      </c>
      <c r="X1079" s="6" t="s">
        <v>3962</v>
      </c>
      <c r="Z1079" s="6">
        <v>5</v>
      </c>
      <c r="AA1079" s="6" t="s">
        <v>1395</v>
      </c>
      <c r="AB1079" s="6" t="s">
        <v>1395</v>
      </c>
      <c r="AC1079" s="6" t="s">
        <v>1395</v>
      </c>
      <c r="AG1079" cm="1">
        <f t="array" ref="AG1079">SUMPRODUCT(--(INDEX('1900 Bastrop 0001 Clean'!A:AF, MATCH(A1079 &amp; "|" &amp; B1079, '1900 Bastrop 0001 Clean'!A:A &amp; "|" &amp; '1900 Bastrop 0001 Clean'!B:B, 0), 0) &lt;&gt; '1900 Bastrop 0001 Raw'!A1079:AF1079))</f>
        <v>0</v>
      </c>
    </row>
    <row r="1080" spans="1:33">
      <c r="A1080" s="6">
        <v>29</v>
      </c>
      <c r="B1080" s="6">
        <v>188</v>
      </c>
      <c r="D1080" s="6">
        <v>184</v>
      </c>
      <c r="E1080" s="6">
        <v>156</v>
      </c>
      <c r="F1080" s="6" t="s">
        <v>4510</v>
      </c>
      <c r="G1080" s="6" t="s">
        <v>2115</v>
      </c>
      <c r="H1080" s="6" t="s">
        <v>2938</v>
      </c>
      <c r="I1080" s="6" t="s">
        <v>20</v>
      </c>
      <c r="J1080" s="6" t="s">
        <v>24</v>
      </c>
      <c r="K1080" s="6" t="s">
        <v>2354</v>
      </c>
      <c r="L1080" s="6">
        <v>1888</v>
      </c>
      <c r="M1080" s="6">
        <v>12</v>
      </c>
      <c r="N1080" s="6" t="s">
        <v>2939</v>
      </c>
      <c r="R1080" s="6" t="s">
        <v>3952</v>
      </c>
      <c r="S1080" s="6" t="s">
        <v>116</v>
      </c>
      <c r="T1080" s="6" t="s">
        <v>116</v>
      </c>
      <c r="X1080" s="6" t="s">
        <v>4039</v>
      </c>
      <c r="Z1080" s="6">
        <v>1</v>
      </c>
      <c r="AA1080" s="6" t="s">
        <v>1395</v>
      </c>
      <c r="AB1080" s="6" t="s">
        <v>1395</v>
      </c>
      <c r="AC1080" s="6" t="s">
        <v>1395</v>
      </c>
      <c r="AG1080" cm="1">
        <f t="array" ref="AG1080">SUMPRODUCT(--(INDEX('1900 Bastrop 0001 Clean'!A:AF, MATCH(A1080 &amp; "|" &amp; B1080, '1900 Bastrop 0001 Clean'!A:A &amp; "|" &amp; '1900 Bastrop 0001 Clean'!B:B, 0), 0) &lt;&gt; '1900 Bastrop 0001 Raw'!A1080:AF1080))</f>
        <v>0</v>
      </c>
    </row>
    <row r="1081" spans="1:33">
      <c r="A1081" s="6">
        <v>30</v>
      </c>
      <c r="B1081" s="6">
        <v>188</v>
      </c>
      <c r="D1081" s="6">
        <v>184</v>
      </c>
      <c r="E1081" s="6">
        <v>156</v>
      </c>
      <c r="F1081" s="6" t="s">
        <v>4510</v>
      </c>
      <c r="G1081" s="6" t="s">
        <v>3404</v>
      </c>
      <c r="H1081" s="6" t="s">
        <v>2944</v>
      </c>
      <c r="I1081" s="6" t="s">
        <v>20</v>
      </c>
      <c r="J1081" s="6" t="s">
        <v>19</v>
      </c>
      <c r="K1081" s="6" t="s">
        <v>2161</v>
      </c>
      <c r="L1081" s="6">
        <v>1894</v>
      </c>
      <c r="M1081" s="6">
        <v>5</v>
      </c>
      <c r="N1081" s="6" t="s">
        <v>2939</v>
      </c>
      <c r="R1081" s="6" t="s">
        <v>3952</v>
      </c>
      <c r="S1081" s="6" t="s">
        <v>116</v>
      </c>
      <c r="T1081" s="6" t="s">
        <v>116</v>
      </c>
      <c r="AG1081" cm="1">
        <f t="array" ref="AG1081">SUMPRODUCT(--(INDEX('1900 Bastrop 0001 Clean'!A:AF, MATCH(A1081 &amp; "|" &amp; B1081, '1900 Bastrop 0001 Clean'!A:A &amp; "|" &amp; '1900 Bastrop 0001 Clean'!B:B, 0), 0) &lt;&gt; '1900 Bastrop 0001 Raw'!A1081:AF1081))</f>
        <v>0</v>
      </c>
    </row>
    <row r="1082" spans="1:33">
      <c r="A1082" s="6">
        <v>31</v>
      </c>
      <c r="B1082" s="6">
        <v>188</v>
      </c>
      <c r="D1082" s="6">
        <v>184</v>
      </c>
      <c r="E1082" s="6">
        <v>156</v>
      </c>
      <c r="F1082" s="6" t="s">
        <v>4510</v>
      </c>
      <c r="G1082" s="6" t="s">
        <v>3116</v>
      </c>
      <c r="H1082" s="6" t="s">
        <v>2938</v>
      </c>
      <c r="I1082" s="6" t="s">
        <v>20</v>
      </c>
      <c r="J1082" s="6" t="s">
        <v>24</v>
      </c>
      <c r="K1082" s="6" t="s">
        <v>1971</v>
      </c>
      <c r="L1082" s="6">
        <v>1897</v>
      </c>
      <c r="M1082" s="6">
        <v>3</v>
      </c>
      <c r="N1082" s="6" t="s">
        <v>2939</v>
      </c>
      <c r="R1082" s="6" t="s">
        <v>3952</v>
      </c>
      <c r="S1082" s="6" t="s">
        <v>116</v>
      </c>
      <c r="T1082" s="6" t="s">
        <v>116</v>
      </c>
      <c r="AG1082" cm="1">
        <f t="array" ref="AG1082">SUMPRODUCT(--(INDEX('1900 Bastrop 0001 Clean'!A:AF, MATCH(A1082 &amp; "|" &amp; B1082, '1900 Bastrop 0001 Clean'!A:A &amp; "|" &amp; '1900 Bastrop 0001 Clean'!B:B, 0), 0) &lt;&gt; '1900 Bastrop 0001 Raw'!A1082:AF1082))</f>
        <v>0</v>
      </c>
    </row>
    <row r="1083" spans="1:33">
      <c r="A1083" s="6">
        <v>32</v>
      </c>
      <c r="B1083" s="6">
        <v>189</v>
      </c>
      <c r="D1083" s="6">
        <v>184</v>
      </c>
      <c r="E1083" s="6">
        <v>189</v>
      </c>
      <c r="F1083" s="6" t="s">
        <v>351</v>
      </c>
      <c r="G1083" s="6" t="s">
        <v>1014</v>
      </c>
      <c r="H1083" s="6" t="s">
        <v>3949</v>
      </c>
      <c r="I1083" s="6" t="s">
        <v>637</v>
      </c>
      <c r="J1083" s="6" t="s">
        <v>24</v>
      </c>
      <c r="K1083" s="6" t="s">
        <v>2161</v>
      </c>
      <c r="L1083" s="6">
        <v>1869</v>
      </c>
      <c r="M1083" s="6">
        <v>30</v>
      </c>
      <c r="N1083" s="6" t="s">
        <v>3066</v>
      </c>
      <c r="P1083" s="6">
        <v>5</v>
      </c>
      <c r="Q1083" s="6">
        <v>5</v>
      </c>
      <c r="R1083" s="6" t="s">
        <v>3952</v>
      </c>
      <c r="S1083" s="6" t="s">
        <v>4012</v>
      </c>
      <c r="T1083" s="6" t="s">
        <v>4012</v>
      </c>
      <c r="X1083" s="6" t="s">
        <v>32</v>
      </c>
      <c r="Y1083" s="6">
        <v>0</v>
      </c>
      <c r="AA1083" s="6" t="s">
        <v>1395</v>
      </c>
      <c r="AB1083" s="6" t="s">
        <v>1395</v>
      </c>
      <c r="AC1083" s="6" t="s">
        <v>1395</v>
      </c>
      <c r="AD1083" s="6" t="s">
        <v>3956</v>
      </c>
      <c r="AF1083" s="6" t="s">
        <v>261</v>
      </c>
      <c r="AG1083" cm="1">
        <f t="array" ref="AG1083">SUMPRODUCT(--(INDEX('1900 Bastrop 0001 Clean'!A:AF, MATCH(A1083 &amp; "|" &amp; B1083, '1900 Bastrop 0001 Clean'!A:A &amp; "|" &amp; '1900 Bastrop 0001 Clean'!B:B, 0), 0) &lt;&gt; '1900 Bastrop 0001 Raw'!A1083:AF1083))</f>
        <v>0</v>
      </c>
    </row>
    <row r="1084" spans="1:33">
      <c r="A1084" s="6">
        <v>33</v>
      </c>
      <c r="B1084" s="6">
        <v>189</v>
      </c>
      <c r="D1084" s="6">
        <v>184</v>
      </c>
      <c r="E1084" s="6">
        <v>189</v>
      </c>
      <c r="F1084" s="6" t="s">
        <v>351</v>
      </c>
      <c r="G1084" s="6" t="s">
        <v>4511</v>
      </c>
      <c r="H1084" s="6" t="s">
        <v>2944</v>
      </c>
      <c r="I1084" s="6" t="s">
        <v>637</v>
      </c>
      <c r="J1084" s="6" t="s">
        <v>19</v>
      </c>
      <c r="K1084" s="6" t="s">
        <v>2190</v>
      </c>
      <c r="L1084" s="6">
        <v>1889</v>
      </c>
      <c r="M1084" s="6">
        <v>10</v>
      </c>
      <c r="N1084" s="6" t="s">
        <v>2939</v>
      </c>
      <c r="R1084" s="6" t="s">
        <v>3952</v>
      </c>
      <c r="S1084" s="6" t="s">
        <v>3952</v>
      </c>
      <c r="T1084" s="6" t="s">
        <v>3952</v>
      </c>
      <c r="X1084" s="6" t="s">
        <v>1998</v>
      </c>
      <c r="Y1084" s="6">
        <v>0</v>
      </c>
      <c r="Z1084" s="6">
        <v>0</v>
      </c>
      <c r="AA1084" s="6" t="s">
        <v>92</v>
      </c>
      <c r="AB1084" s="6" t="s">
        <v>92</v>
      </c>
      <c r="AC1084" s="6" t="s">
        <v>1395</v>
      </c>
      <c r="AG1084" cm="1">
        <f t="array" ref="AG1084">SUMPRODUCT(--(INDEX('1900 Bastrop 0001 Clean'!A:AF, MATCH(A1084 &amp; "|" &amp; B1084, '1900 Bastrop 0001 Clean'!A:A &amp; "|" &amp; '1900 Bastrop 0001 Clean'!B:B, 0), 0) &lt;&gt; '1900 Bastrop 0001 Raw'!A1084:AF1084))</f>
        <v>0</v>
      </c>
    </row>
    <row r="1085" spans="1:33">
      <c r="A1085" s="6">
        <v>34</v>
      </c>
      <c r="B1085" s="6">
        <v>189</v>
      </c>
      <c r="D1085" s="6">
        <v>184</v>
      </c>
      <c r="E1085" s="6">
        <v>189</v>
      </c>
      <c r="F1085" s="6" t="s">
        <v>351</v>
      </c>
      <c r="G1085" s="6" t="s">
        <v>111</v>
      </c>
      <c r="H1085" s="6" t="s">
        <v>2944</v>
      </c>
      <c r="I1085" s="6" t="s">
        <v>637</v>
      </c>
      <c r="J1085" s="6" t="s">
        <v>19</v>
      </c>
      <c r="K1085" s="6" t="s">
        <v>2190</v>
      </c>
      <c r="L1085" s="6">
        <v>1891</v>
      </c>
      <c r="M1085" s="6">
        <v>8</v>
      </c>
      <c r="N1085" s="6" t="s">
        <v>2939</v>
      </c>
      <c r="R1085" s="6" t="s">
        <v>3952</v>
      </c>
      <c r="S1085" s="6" t="s">
        <v>3952</v>
      </c>
      <c r="T1085" s="6" t="s">
        <v>3952</v>
      </c>
      <c r="Z1085" s="6">
        <v>0</v>
      </c>
      <c r="AA1085" s="6" t="s">
        <v>92</v>
      </c>
      <c r="AB1085" s="6" t="s">
        <v>92</v>
      </c>
      <c r="AC1085" s="6" t="s">
        <v>1395</v>
      </c>
      <c r="AG1085" cm="1">
        <f t="array" ref="AG1085">SUMPRODUCT(--(INDEX('1900 Bastrop 0001 Clean'!A:AF, MATCH(A1085 &amp; "|" &amp; B1085, '1900 Bastrop 0001 Clean'!A:A &amp; "|" &amp; '1900 Bastrop 0001 Clean'!B:B, 0), 0) &lt;&gt; '1900 Bastrop 0001 Raw'!A1085:AF1085))</f>
        <v>0</v>
      </c>
    </row>
    <row r="1086" spans="1:33">
      <c r="A1086" s="6">
        <v>35</v>
      </c>
      <c r="B1086" s="6">
        <v>189</v>
      </c>
      <c r="D1086" s="6">
        <v>184</v>
      </c>
      <c r="E1086" s="6">
        <v>189</v>
      </c>
      <c r="F1086" s="6" t="s">
        <v>351</v>
      </c>
      <c r="G1086" s="6" t="s">
        <v>36</v>
      </c>
      <c r="H1086" s="6" t="s">
        <v>2938</v>
      </c>
      <c r="I1086" s="6" t="s">
        <v>637</v>
      </c>
      <c r="J1086" s="6" t="s">
        <v>24</v>
      </c>
      <c r="K1086" s="6" t="s">
        <v>2173</v>
      </c>
      <c r="L1086" s="6">
        <v>1892</v>
      </c>
      <c r="M1086" s="6">
        <v>7</v>
      </c>
      <c r="N1086" s="6" t="s">
        <v>2939</v>
      </c>
      <c r="R1086" s="6" t="s">
        <v>3952</v>
      </c>
      <c r="S1086" s="6" t="s">
        <v>3952</v>
      </c>
      <c r="T1086" s="6" t="s">
        <v>3952</v>
      </c>
      <c r="AG1086" cm="1">
        <f t="array" ref="AG1086">SUMPRODUCT(--(INDEX('1900 Bastrop 0001 Clean'!A:AF, MATCH(A1086 &amp; "|" &amp; B1086, '1900 Bastrop 0001 Clean'!A:A &amp; "|" &amp; '1900 Bastrop 0001 Clean'!B:B, 0), 0) &lt;&gt; '1900 Bastrop 0001 Raw'!A1086:AF1086))</f>
        <v>0</v>
      </c>
    </row>
    <row r="1087" spans="1:33">
      <c r="A1087" s="6">
        <v>36</v>
      </c>
      <c r="B1087" s="6">
        <v>189</v>
      </c>
      <c r="D1087" s="6">
        <v>184</v>
      </c>
      <c r="E1087" s="6">
        <v>189</v>
      </c>
      <c r="F1087" s="6" t="s">
        <v>351</v>
      </c>
      <c r="G1087" s="6" t="s">
        <v>1267</v>
      </c>
      <c r="H1087" s="6" t="s">
        <v>2944</v>
      </c>
      <c r="I1087" s="6" t="s">
        <v>637</v>
      </c>
      <c r="J1087" s="6" t="s">
        <v>19</v>
      </c>
      <c r="K1087" s="6" t="s">
        <v>2161</v>
      </c>
      <c r="L1087" s="6">
        <v>1894</v>
      </c>
      <c r="M1087" s="6">
        <v>5</v>
      </c>
      <c r="N1087" s="6" t="s">
        <v>2939</v>
      </c>
      <c r="R1087" s="6" t="s">
        <v>3952</v>
      </c>
      <c r="S1087" s="6" t="s">
        <v>3952</v>
      </c>
      <c r="T1087" s="6" t="s">
        <v>3952</v>
      </c>
      <c r="AG1087" cm="1">
        <f t="array" ref="AG1087">SUMPRODUCT(--(INDEX('1900 Bastrop 0001 Clean'!A:AF, MATCH(A1087 &amp; "|" &amp; B1087, '1900 Bastrop 0001 Clean'!A:A &amp; "|" &amp; '1900 Bastrop 0001 Clean'!B:B, 0), 0) &lt;&gt; '1900 Bastrop 0001 Raw'!A1087:AF1087))</f>
        <v>0</v>
      </c>
    </row>
    <row r="1088" spans="1:33">
      <c r="A1088" s="6">
        <v>37</v>
      </c>
      <c r="B1088" s="6">
        <v>189</v>
      </c>
      <c r="D1088" s="6">
        <v>184</v>
      </c>
      <c r="E1088" s="6">
        <v>189</v>
      </c>
      <c r="F1088" s="6" t="s">
        <v>351</v>
      </c>
      <c r="G1088" s="6" t="s">
        <v>2079</v>
      </c>
      <c r="H1088" s="6" t="s">
        <v>2944</v>
      </c>
      <c r="I1088" s="6" t="s">
        <v>637</v>
      </c>
      <c r="J1088" s="6" t="s">
        <v>19</v>
      </c>
      <c r="K1088" s="6" t="s">
        <v>2245</v>
      </c>
      <c r="L1088" s="6">
        <v>1899</v>
      </c>
      <c r="M1088" s="7">
        <v>45973</v>
      </c>
      <c r="N1088" s="6" t="s">
        <v>2939</v>
      </c>
      <c r="R1088" s="6" t="s">
        <v>3952</v>
      </c>
      <c r="S1088" s="6" t="s">
        <v>3952</v>
      </c>
      <c r="T1088" s="6" t="s">
        <v>3952</v>
      </c>
      <c r="AG1088" cm="1">
        <f t="array" ref="AG1088">SUMPRODUCT(--(INDEX('1900 Bastrop 0001 Clean'!A:AF, MATCH(A1088 &amp; "|" &amp; B1088, '1900 Bastrop 0001 Clean'!A:A &amp; "|" &amp; '1900 Bastrop 0001 Clean'!B:B, 0), 0) &lt;&gt; '1900 Bastrop 0001 Raw'!A1088:AF1088))</f>
        <v>0</v>
      </c>
    </row>
    <row r="1089" spans="1:33">
      <c r="A1089" s="6">
        <v>38</v>
      </c>
      <c r="B1089" s="6">
        <v>190</v>
      </c>
      <c r="D1089" s="6">
        <v>184</v>
      </c>
      <c r="E1089" s="6">
        <v>190</v>
      </c>
      <c r="F1089" s="6" t="s">
        <v>2313</v>
      </c>
      <c r="G1089" s="6" t="s">
        <v>3707</v>
      </c>
      <c r="H1089" s="6" t="s">
        <v>3949</v>
      </c>
      <c r="I1089" s="6" t="s">
        <v>637</v>
      </c>
      <c r="J1089" s="6" t="s">
        <v>19</v>
      </c>
      <c r="K1089" s="6" t="s">
        <v>2161</v>
      </c>
      <c r="L1089" s="6">
        <v>1872</v>
      </c>
      <c r="M1089" s="6">
        <v>27</v>
      </c>
      <c r="N1089" s="6" t="s">
        <v>2933</v>
      </c>
      <c r="O1089" s="6">
        <v>0</v>
      </c>
      <c r="R1089" s="6" t="s">
        <v>3952</v>
      </c>
      <c r="S1089" s="6" t="s">
        <v>3952</v>
      </c>
      <c r="T1089" s="6" t="s">
        <v>3952</v>
      </c>
      <c r="X1089" s="6" t="s">
        <v>32</v>
      </c>
      <c r="Y1089" s="6">
        <v>0</v>
      </c>
      <c r="AA1089" s="6" t="s">
        <v>1395</v>
      </c>
      <c r="AB1089" s="6" t="s">
        <v>1395</v>
      </c>
      <c r="AC1089" s="6" t="s">
        <v>1395</v>
      </c>
      <c r="AD1089" s="6" t="s">
        <v>3956</v>
      </c>
      <c r="AF1089" s="6" t="s">
        <v>51</v>
      </c>
      <c r="AG1089" cm="1">
        <f t="array" ref="AG1089">SUMPRODUCT(--(INDEX('1900 Bastrop 0001 Clean'!A:AF, MATCH(A1089 &amp; "|" &amp; B1089, '1900 Bastrop 0001 Clean'!A:A &amp; "|" &amp; '1900 Bastrop 0001 Clean'!B:B, 0), 0) &lt;&gt; '1900 Bastrop 0001 Raw'!A1089:AF1089))</f>
        <v>0</v>
      </c>
    </row>
    <row r="1090" spans="1:33">
      <c r="A1090" s="6">
        <v>39</v>
      </c>
      <c r="B1090" s="6">
        <v>190</v>
      </c>
      <c r="D1090" s="6">
        <v>184</v>
      </c>
      <c r="E1090" s="6">
        <v>190</v>
      </c>
      <c r="F1090" s="6" t="s">
        <v>2313</v>
      </c>
      <c r="G1090" s="6" t="s">
        <v>4317</v>
      </c>
      <c r="H1090" s="6" t="s">
        <v>2936</v>
      </c>
      <c r="I1090" s="6" t="s">
        <v>637</v>
      </c>
      <c r="J1090" s="6" t="s">
        <v>24</v>
      </c>
      <c r="K1090" s="6" t="s">
        <v>1971</v>
      </c>
      <c r="L1090" s="6">
        <v>1881</v>
      </c>
      <c r="M1090" s="6">
        <v>19</v>
      </c>
      <c r="N1090" s="6" t="s">
        <v>2933</v>
      </c>
      <c r="O1090" s="6">
        <v>0</v>
      </c>
      <c r="P1090" s="6">
        <v>0</v>
      </c>
      <c r="Q1090" s="6">
        <v>0</v>
      </c>
      <c r="R1090" s="6" t="s">
        <v>3952</v>
      </c>
      <c r="S1090" s="6" t="s">
        <v>3952</v>
      </c>
      <c r="T1090" s="6" t="s">
        <v>3952</v>
      </c>
      <c r="AA1090" s="6" t="s">
        <v>1395</v>
      </c>
      <c r="AB1090" s="6" t="s">
        <v>1395</v>
      </c>
      <c r="AC1090" s="6" t="s">
        <v>1395</v>
      </c>
      <c r="AG1090" cm="1">
        <f t="array" ref="AG1090">SUMPRODUCT(--(INDEX('1900 Bastrop 0001 Clean'!A:AF, MATCH(A1090 &amp; "|" &amp; B1090, '1900 Bastrop 0001 Clean'!A:A &amp; "|" &amp; '1900 Bastrop 0001 Clean'!B:B, 0), 0) &lt;&gt; '1900 Bastrop 0001 Raw'!A1090:AF1090))</f>
        <v>0</v>
      </c>
    </row>
    <row r="1091" spans="1:33">
      <c r="A1091" s="6">
        <v>40</v>
      </c>
      <c r="B1091" s="6">
        <v>191</v>
      </c>
      <c r="D1091" s="6">
        <v>1890</v>
      </c>
      <c r="E1091" s="6">
        <v>189</v>
      </c>
      <c r="F1091" s="6" t="s">
        <v>4512</v>
      </c>
      <c r="G1091" s="6" t="s">
        <v>100</v>
      </c>
      <c r="H1091" s="6" t="s">
        <v>3949</v>
      </c>
      <c r="I1091" s="6" t="s">
        <v>20</v>
      </c>
      <c r="J1091" s="6" t="s">
        <v>19</v>
      </c>
      <c r="K1091" s="6" t="s">
        <v>2143</v>
      </c>
      <c r="L1091" s="6">
        <v>1863</v>
      </c>
      <c r="M1091" s="6">
        <v>36</v>
      </c>
      <c r="N1091" s="6" t="s">
        <v>2939</v>
      </c>
      <c r="R1091" s="6" t="s">
        <v>3952</v>
      </c>
      <c r="S1091" s="6" t="s">
        <v>116</v>
      </c>
      <c r="T1091" s="6" t="s">
        <v>116</v>
      </c>
      <c r="X1091" s="6" t="s">
        <v>32</v>
      </c>
      <c r="Y1091" s="6">
        <v>0</v>
      </c>
      <c r="AA1091" s="6" t="s">
        <v>1395</v>
      </c>
      <c r="AB1091" s="6" t="s">
        <v>1395</v>
      </c>
      <c r="AC1091" s="6" t="s">
        <v>1395</v>
      </c>
      <c r="AD1091" s="6" t="s">
        <v>3951</v>
      </c>
      <c r="AE1091" s="6" t="s">
        <v>261</v>
      </c>
      <c r="AF1091" s="6" t="s">
        <v>261</v>
      </c>
      <c r="AG1091" cm="1">
        <f t="array" ref="AG1091">SUMPRODUCT(--(INDEX('1900 Bastrop 0001 Clean'!A:AF, MATCH(A1091 &amp; "|" &amp; B1091, '1900 Bastrop 0001 Clean'!A:A &amp; "|" &amp; '1900 Bastrop 0001 Clean'!B:B, 0), 0) &lt;&gt; '1900 Bastrop 0001 Raw'!A1091:AF1091))</f>
        <v>0</v>
      </c>
    </row>
    <row r="1092" spans="1:33">
      <c r="A1092" s="6">
        <v>41</v>
      </c>
      <c r="B1092" s="6">
        <v>191</v>
      </c>
      <c r="D1092" s="6">
        <v>1890</v>
      </c>
      <c r="E1092" s="6">
        <v>189</v>
      </c>
      <c r="F1092" s="6" t="s">
        <v>4512</v>
      </c>
      <c r="G1092" s="6" t="s">
        <v>280</v>
      </c>
      <c r="H1092" s="6" t="s">
        <v>3217</v>
      </c>
      <c r="I1092" s="6" t="s">
        <v>20</v>
      </c>
      <c r="J1092" s="6" t="s">
        <v>24</v>
      </c>
      <c r="K1092" s="6" t="s">
        <v>2354</v>
      </c>
      <c r="L1092" s="6">
        <v>1846</v>
      </c>
      <c r="M1092" s="6">
        <v>54</v>
      </c>
      <c r="N1092" s="6" t="s">
        <v>3066</v>
      </c>
      <c r="P1092" s="6">
        <v>1</v>
      </c>
      <c r="Q1092" s="6">
        <v>1</v>
      </c>
      <c r="R1092" s="6" t="s">
        <v>116</v>
      </c>
      <c r="S1092" s="6" t="s">
        <v>116</v>
      </c>
      <c r="T1092" s="6" t="s">
        <v>116</v>
      </c>
      <c r="U1092" s="6">
        <v>1850</v>
      </c>
      <c r="V1092" s="6">
        <v>50</v>
      </c>
      <c r="AA1092" s="6" t="s">
        <v>1395</v>
      </c>
      <c r="AB1092" s="6" t="s">
        <v>1395</v>
      </c>
      <c r="AC1092" s="6" t="s">
        <v>1395</v>
      </c>
      <c r="AG1092" cm="1">
        <f t="array" ref="AG1092">SUMPRODUCT(--(INDEX('1900 Bastrop 0001 Clean'!A:AF, MATCH(A1092 &amp; "|" &amp; B1092, '1900 Bastrop 0001 Clean'!A:A &amp; "|" &amp; '1900 Bastrop 0001 Clean'!B:B, 0), 0) &lt;&gt; '1900 Bastrop 0001 Raw'!A1092:AF1092))</f>
        <v>0</v>
      </c>
    </row>
    <row r="1093" spans="1:33">
      <c r="A1093" s="6">
        <v>42</v>
      </c>
      <c r="B1093" s="6">
        <v>191</v>
      </c>
      <c r="D1093" s="6">
        <v>1890</v>
      </c>
      <c r="E1093" s="6">
        <v>189</v>
      </c>
      <c r="F1093" s="6" t="s">
        <v>4513</v>
      </c>
      <c r="G1093" s="6" t="s">
        <v>4514</v>
      </c>
      <c r="H1093" s="6" t="s">
        <v>3118</v>
      </c>
      <c r="I1093" s="6" t="s">
        <v>20</v>
      </c>
      <c r="J1093" s="6" t="s">
        <v>24</v>
      </c>
      <c r="K1093" s="6" t="s">
        <v>2128</v>
      </c>
      <c r="L1093" s="6">
        <v>1835</v>
      </c>
      <c r="M1093" s="6">
        <v>65</v>
      </c>
      <c r="N1093" s="6" t="s">
        <v>3066</v>
      </c>
      <c r="P1093" s="6">
        <v>0</v>
      </c>
      <c r="Q1093" s="6">
        <v>0</v>
      </c>
      <c r="R1093" s="6" t="s">
        <v>116</v>
      </c>
      <c r="S1093" s="6" t="s">
        <v>116</v>
      </c>
      <c r="T1093" s="6" t="s">
        <v>116</v>
      </c>
      <c r="U1093" s="6">
        <v>1850</v>
      </c>
      <c r="V1093" s="6">
        <v>50</v>
      </c>
      <c r="AA1093" s="6" t="s">
        <v>1395</v>
      </c>
      <c r="AB1093" s="6" t="s">
        <v>1395</v>
      </c>
      <c r="AC1093" s="6" t="s">
        <v>1395</v>
      </c>
      <c r="AG1093" cm="1">
        <f t="array" ref="AG1093">SUMPRODUCT(--(INDEX('1900 Bastrop 0001 Clean'!A:AF, MATCH(A1093 &amp; "|" &amp; B1093, '1900 Bastrop 0001 Clean'!A:A &amp; "|" &amp; '1900 Bastrop 0001 Clean'!B:B, 0), 0) &lt;&gt; '1900 Bastrop 0001 Raw'!A1093:AF1093))</f>
        <v>0</v>
      </c>
    </row>
    <row r="1094" spans="1:33">
      <c r="A1094" s="6">
        <v>43</v>
      </c>
      <c r="B1094" s="6">
        <v>191</v>
      </c>
      <c r="D1094" s="6">
        <v>1890</v>
      </c>
      <c r="E1094" s="6">
        <v>189</v>
      </c>
      <c r="F1094" s="6" t="s">
        <v>4515</v>
      </c>
      <c r="G1094" s="6" t="s">
        <v>2871</v>
      </c>
      <c r="H1094" s="6" t="s">
        <v>1420</v>
      </c>
      <c r="I1094" s="6" t="s">
        <v>637</v>
      </c>
      <c r="J1094" s="6" t="s">
        <v>24</v>
      </c>
      <c r="K1094" s="6" t="s">
        <v>2128</v>
      </c>
      <c r="L1094" s="6">
        <v>1867</v>
      </c>
      <c r="M1094" s="6">
        <v>33</v>
      </c>
      <c r="N1094" s="6" t="s">
        <v>3066</v>
      </c>
      <c r="P1094" s="6">
        <v>3</v>
      </c>
      <c r="Q1094" s="6">
        <v>3</v>
      </c>
      <c r="R1094" s="6" t="s">
        <v>3952</v>
      </c>
      <c r="S1094" s="6" t="s">
        <v>3952</v>
      </c>
      <c r="T1094" s="6" t="s">
        <v>3952</v>
      </c>
      <c r="X1094" s="6" t="s">
        <v>1963</v>
      </c>
      <c r="Y1094" s="6">
        <v>0</v>
      </c>
      <c r="AA1094" s="6" t="s">
        <v>92</v>
      </c>
      <c r="AB1094" s="6" t="s">
        <v>92</v>
      </c>
      <c r="AC1094" s="6" t="s">
        <v>1395</v>
      </c>
      <c r="AG1094" cm="1">
        <f t="array" ref="AG1094">SUMPRODUCT(--(INDEX('1900 Bastrop 0001 Clean'!A:AF, MATCH(A1094 &amp; "|" &amp; B1094, '1900 Bastrop 0001 Clean'!A:A &amp; "|" &amp; '1900 Bastrop 0001 Clean'!B:B, 0), 0) &lt;&gt; '1900 Bastrop 0001 Raw'!A1094:AF1094))</f>
        <v>0</v>
      </c>
    </row>
    <row r="1095" spans="1:33">
      <c r="A1095" s="6">
        <v>44</v>
      </c>
      <c r="B1095" s="6">
        <v>191</v>
      </c>
      <c r="D1095" s="6">
        <v>1890</v>
      </c>
      <c r="E1095" s="6">
        <v>189</v>
      </c>
      <c r="F1095" s="6" t="s">
        <v>4515</v>
      </c>
      <c r="G1095" s="6" t="s">
        <v>4412</v>
      </c>
      <c r="H1095" s="6" t="s">
        <v>2938</v>
      </c>
      <c r="I1095" s="6" t="s">
        <v>637</v>
      </c>
      <c r="J1095" s="6" t="s">
        <v>24</v>
      </c>
      <c r="K1095" s="6" t="s">
        <v>1971</v>
      </c>
      <c r="L1095" s="6">
        <v>1891</v>
      </c>
      <c r="M1095" s="6">
        <v>9</v>
      </c>
      <c r="N1095" s="6" t="s">
        <v>2939</v>
      </c>
      <c r="R1095" s="6" t="s">
        <v>3952</v>
      </c>
      <c r="S1095" s="6" t="s">
        <v>3952</v>
      </c>
      <c r="T1095" s="6" t="s">
        <v>3952</v>
      </c>
      <c r="X1095" s="6" t="s">
        <v>3962</v>
      </c>
      <c r="Z1095" s="6">
        <v>4</v>
      </c>
      <c r="AA1095" s="6" t="s">
        <v>1395</v>
      </c>
      <c r="AB1095" s="6" t="s">
        <v>92</v>
      </c>
      <c r="AC1095" s="6" t="s">
        <v>1395</v>
      </c>
      <c r="AG1095" cm="1">
        <f t="array" ref="AG1095">SUMPRODUCT(--(INDEX('1900 Bastrop 0001 Clean'!A:AF, MATCH(A1095 &amp; "|" &amp; B1095, '1900 Bastrop 0001 Clean'!A:A &amp; "|" &amp; '1900 Bastrop 0001 Clean'!B:B, 0), 0) &lt;&gt; '1900 Bastrop 0001 Raw'!A1095:AF1095))</f>
        <v>0</v>
      </c>
    </row>
    <row r="1096" spans="1:33">
      <c r="A1096" s="6">
        <v>45</v>
      </c>
      <c r="B1096" s="6">
        <v>191</v>
      </c>
      <c r="D1096" s="6">
        <v>1890</v>
      </c>
      <c r="E1096" s="6">
        <v>189</v>
      </c>
      <c r="F1096" s="6" t="s">
        <v>4515</v>
      </c>
      <c r="G1096" s="6" t="s">
        <v>4141</v>
      </c>
      <c r="H1096" s="6" t="s">
        <v>2938</v>
      </c>
      <c r="I1096" s="6" t="s">
        <v>637</v>
      </c>
      <c r="J1096" s="6" t="s">
        <v>24</v>
      </c>
      <c r="K1096" s="6" t="s">
        <v>1971</v>
      </c>
      <c r="L1096" s="6">
        <v>1896</v>
      </c>
      <c r="M1096" s="6">
        <v>4</v>
      </c>
      <c r="N1096" s="6" t="s">
        <v>2939</v>
      </c>
      <c r="R1096" s="6" t="s">
        <v>3952</v>
      </c>
      <c r="S1096" s="6" t="s">
        <v>3952</v>
      </c>
      <c r="T1096" s="6" t="s">
        <v>3952</v>
      </c>
      <c r="AG1096" cm="1">
        <f t="array" ref="AG1096">SUMPRODUCT(--(INDEX('1900 Bastrop 0001 Clean'!A:AF, MATCH(A1096 &amp; "|" &amp; B1096, '1900 Bastrop 0001 Clean'!A:A &amp; "|" &amp; '1900 Bastrop 0001 Clean'!B:B, 0), 0) &lt;&gt; '1900 Bastrop 0001 Raw'!A1096:AF1096))</f>
        <v>0</v>
      </c>
    </row>
    <row r="1097" spans="1:33">
      <c r="A1097" s="6">
        <v>46</v>
      </c>
      <c r="B1097" s="6">
        <v>191</v>
      </c>
      <c r="D1097" s="6">
        <v>1890</v>
      </c>
      <c r="E1097" s="6">
        <v>189</v>
      </c>
      <c r="F1097" s="6" t="s">
        <v>4515</v>
      </c>
      <c r="G1097" s="6" t="s">
        <v>4516</v>
      </c>
      <c r="H1097" s="6" t="s">
        <v>2938</v>
      </c>
      <c r="I1097" s="6" t="s">
        <v>637</v>
      </c>
      <c r="J1097" s="6" t="s">
        <v>24</v>
      </c>
      <c r="K1097" s="6" t="s">
        <v>2033</v>
      </c>
      <c r="L1097" s="6">
        <v>1899</v>
      </c>
      <c r="M1097" s="6">
        <v>1</v>
      </c>
      <c r="N1097" s="6" t="s">
        <v>2939</v>
      </c>
      <c r="R1097" s="6" t="s">
        <v>3952</v>
      </c>
      <c r="S1097" s="6" t="s">
        <v>3952</v>
      </c>
      <c r="T1097" s="6" t="s">
        <v>3952</v>
      </c>
      <c r="AG1097" cm="1">
        <f t="array" ref="AG1097">SUMPRODUCT(--(INDEX('1900 Bastrop 0001 Clean'!A:AF, MATCH(A1097 &amp; "|" &amp; B1097, '1900 Bastrop 0001 Clean'!A:A &amp; "|" &amp; '1900 Bastrop 0001 Clean'!B:B, 0), 0) &lt;&gt; '1900 Bastrop 0001 Raw'!A1097:AF1097))</f>
        <v>0</v>
      </c>
    </row>
    <row r="1098" spans="1:33">
      <c r="A1098" s="6">
        <v>47</v>
      </c>
      <c r="B1098" s="6">
        <v>191</v>
      </c>
      <c r="D1098" s="6">
        <v>1890</v>
      </c>
      <c r="E1098" s="6">
        <v>189</v>
      </c>
      <c r="F1098" s="6" t="s">
        <v>4517</v>
      </c>
      <c r="G1098" s="6" t="s">
        <v>4518</v>
      </c>
      <c r="H1098" s="6" t="s">
        <v>2953</v>
      </c>
      <c r="I1098" s="6" t="s">
        <v>637</v>
      </c>
      <c r="J1098" s="6" t="s">
        <v>19</v>
      </c>
      <c r="K1098" s="6" t="s">
        <v>2354</v>
      </c>
      <c r="L1098" s="6">
        <v>1840</v>
      </c>
      <c r="M1098" s="6">
        <v>60</v>
      </c>
      <c r="N1098" s="6" t="s">
        <v>3066</v>
      </c>
      <c r="R1098" s="6" t="s">
        <v>3952</v>
      </c>
      <c r="S1098" s="6" t="s">
        <v>4034</v>
      </c>
      <c r="T1098" s="6" t="s">
        <v>4034</v>
      </c>
      <c r="X1098" s="6" t="s">
        <v>1998</v>
      </c>
      <c r="AA1098" s="6" t="s">
        <v>92</v>
      </c>
      <c r="AB1098" s="6" t="s">
        <v>92</v>
      </c>
      <c r="AC1098" s="6" t="s">
        <v>1395</v>
      </c>
      <c r="AG1098" cm="1">
        <f t="array" ref="AG1098">SUMPRODUCT(--(INDEX('1900 Bastrop 0001 Clean'!A:AF, MATCH(A1098 &amp; "|" &amp; B1098, '1900 Bastrop 0001 Clean'!A:A &amp; "|" &amp; '1900 Bastrop 0001 Clean'!B:B, 0), 0) &lt;&gt; '1900 Bastrop 0001 Raw'!A1098:AF1098))</f>
        <v>0</v>
      </c>
    </row>
    <row r="1099" spans="1:33">
      <c r="A1099" s="6">
        <v>48</v>
      </c>
      <c r="B1099" s="6">
        <v>192</v>
      </c>
      <c r="D1099" s="6">
        <v>110</v>
      </c>
      <c r="E1099" s="6">
        <v>142</v>
      </c>
      <c r="F1099" s="6" t="s">
        <v>2242</v>
      </c>
      <c r="G1099" s="6" t="s">
        <v>4519</v>
      </c>
      <c r="H1099" s="6" t="s">
        <v>3949</v>
      </c>
      <c r="I1099" s="6" t="s">
        <v>637</v>
      </c>
      <c r="J1099" s="6" t="s">
        <v>19</v>
      </c>
      <c r="K1099" s="6" t="s">
        <v>1971</v>
      </c>
      <c r="L1099" s="6">
        <v>1875</v>
      </c>
      <c r="M1099" s="6">
        <v>25</v>
      </c>
      <c r="N1099" s="6" t="s">
        <v>2933</v>
      </c>
      <c r="O1099" s="6">
        <v>4</v>
      </c>
      <c r="R1099" s="6" t="s">
        <v>3952</v>
      </c>
      <c r="X1099" s="6" t="s">
        <v>32</v>
      </c>
      <c r="Y1099" s="6">
        <v>0</v>
      </c>
      <c r="AA1099" s="6" t="s">
        <v>92</v>
      </c>
      <c r="AB1099" s="6" t="s">
        <v>92</v>
      </c>
      <c r="AC1099" s="6" t="s">
        <v>1395</v>
      </c>
      <c r="AD1099" s="6" t="s">
        <v>3956</v>
      </c>
      <c r="AF1099" s="6" t="s">
        <v>261</v>
      </c>
      <c r="AG1099" cm="1">
        <f t="array" ref="AG1099">SUMPRODUCT(--(INDEX('1900 Bastrop 0001 Clean'!A:AF, MATCH(A1099 &amp; "|" &amp; B1099, '1900 Bastrop 0001 Clean'!A:A &amp; "|" &amp; '1900 Bastrop 0001 Clean'!B:B, 0), 0) &lt;&gt; '1900 Bastrop 0001 Raw'!A1099:AF1099))</f>
        <v>0</v>
      </c>
    </row>
    <row r="1100" spans="1:33">
      <c r="A1100" s="6">
        <v>49</v>
      </c>
      <c r="B1100" s="6">
        <v>192</v>
      </c>
      <c r="D1100" s="6">
        <v>110</v>
      </c>
      <c r="E1100" s="6">
        <v>142</v>
      </c>
      <c r="F1100" s="6" t="s">
        <v>2242</v>
      </c>
      <c r="G1100" s="6" t="s">
        <v>646</v>
      </c>
      <c r="H1100" s="6" t="s">
        <v>2936</v>
      </c>
      <c r="I1100" s="6" t="s">
        <v>637</v>
      </c>
      <c r="J1100" s="6" t="s">
        <v>24</v>
      </c>
      <c r="K1100" s="6" t="s">
        <v>2354</v>
      </c>
      <c r="L1100" s="6">
        <v>1872</v>
      </c>
      <c r="M1100" s="6">
        <v>28</v>
      </c>
      <c r="N1100" s="6" t="s">
        <v>2933</v>
      </c>
      <c r="O1100" s="6">
        <v>4</v>
      </c>
      <c r="P1100" s="6">
        <v>2</v>
      </c>
      <c r="Q1100" s="6">
        <v>2</v>
      </c>
      <c r="R1100" s="6" t="s">
        <v>3952</v>
      </c>
      <c r="S1100" s="6" t="s">
        <v>3952</v>
      </c>
      <c r="T1100" s="6" t="s">
        <v>3952</v>
      </c>
      <c r="AA1100" s="6" t="s">
        <v>92</v>
      </c>
      <c r="AB1100" s="6" t="s">
        <v>92</v>
      </c>
      <c r="AC1100" s="6" t="s">
        <v>1395</v>
      </c>
      <c r="AG1100" cm="1">
        <f t="array" ref="AG1100">SUMPRODUCT(--(INDEX('1900 Bastrop 0001 Clean'!A:AF, MATCH(A1100 &amp; "|" &amp; B1100, '1900 Bastrop 0001 Clean'!A:A &amp; "|" &amp; '1900 Bastrop 0001 Clean'!B:B, 0), 0) &lt;&gt; '1900 Bastrop 0001 Raw'!A1100:AF1100))</f>
        <v>0</v>
      </c>
    </row>
    <row r="1101" spans="1:33">
      <c r="A1101" s="6">
        <v>50</v>
      </c>
      <c r="B1101" s="6">
        <v>192</v>
      </c>
      <c r="D1101" s="6">
        <v>110</v>
      </c>
      <c r="E1101" s="6">
        <v>142</v>
      </c>
      <c r="F1101" s="6" t="s">
        <v>2242</v>
      </c>
      <c r="G1101" s="6" t="s">
        <v>4520</v>
      </c>
      <c r="H1101" s="6" t="s">
        <v>2938</v>
      </c>
      <c r="I1101" s="6" t="s">
        <v>637</v>
      </c>
      <c r="J1101" s="6" t="s">
        <v>24</v>
      </c>
      <c r="K1101" s="6" t="s">
        <v>1971</v>
      </c>
      <c r="L1101" s="6">
        <v>1891</v>
      </c>
      <c r="M1101" s="6">
        <v>9</v>
      </c>
      <c r="N1101" s="6" t="s">
        <v>2939</v>
      </c>
      <c r="R1101" s="6" t="s">
        <v>3952</v>
      </c>
      <c r="S1101" s="6" t="s">
        <v>3952</v>
      </c>
      <c r="T1101" s="6" t="s">
        <v>3952</v>
      </c>
      <c r="X1101" s="6" t="s">
        <v>3962</v>
      </c>
      <c r="Z1101" s="6">
        <v>4</v>
      </c>
      <c r="AA1101" s="6" t="s">
        <v>92</v>
      </c>
      <c r="AB1101" s="6" t="s">
        <v>92</v>
      </c>
      <c r="AC1101" s="6" t="s">
        <v>1395</v>
      </c>
      <c r="AG1101" cm="1">
        <f t="array" ref="AG1101">SUMPRODUCT(--(INDEX('1900 Bastrop 0001 Clean'!A:AF, MATCH(A1101 &amp; "|" &amp; B1101, '1900 Bastrop 0001 Clean'!A:A &amp; "|" &amp; '1900 Bastrop 0001 Clean'!B:B, 0), 0) &lt;&gt; '1900 Bastrop 0001 Raw'!A1101:AF1101))</f>
        <v>0</v>
      </c>
    </row>
    <row r="1102" spans="1:33">
      <c r="A1102" s="6">
        <v>1</v>
      </c>
      <c r="B1102" s="6">
        <v>193</v>
      </c>
      <c r="D1102" s="6">
        <v>191</v>
      </c>
      <c r="E1102" s="6">
        <v>193</v>
      </c>
      <c r="F1102" s="6" t="s">
        <v>4521</v>
      </c>
      <c r="G1102" s="6" t="s">
        <v>4522</v>
      </c>
      <c r="H1102" s="6" t="s">
        <v>3949</v>
      </c>
      <c r="I1102" s="6" t="s">
        <v>20</v>
      </c>
      <c r="J1102" s="6" t="s">
        <v>19</v>
      </c>
      <c r="K1102" s="6" t="s">
        <v>2143</v>
      </c>
      <c r="L1102" s="6">
        <v>1842</v>
      </c>
      <c r="M1102" s="6">
        <v>57</v>
      </c>
      <c r="N1102" s="6" t="s">
        <v>2933</v>
      </c>
      <c r="O1102" s="6">
        <v>19</v>
      </c>
      <c r="R1102" s="6" t="s">
        <v>116</v>
      </c>
      <c r="S1102" s="6" t="s">
        <v>116</v>
      </c>
      <c r="T1102" s="6" t="s">
        <v>116</v>
      </c>
      <c r="U1102" s="6">
        <v>1867</v>
      </c>
      <c r="V1102" s="6">
        <v>33</v>
      </c>
      <c r="W1102" s="6" t="s">
        <v>3950</v>
      </c>
      <c r="X1102" s="6" t="s">
        <v>32</v>
      </c>
      <c r="Y1102" s="6">
        <v>0</v>
      </c>
      <c r="AA1102" s="6" t="s">
        <v>1395</v>
      </c>
      <c r="AB1102" s="6" t="s">
        <v>1395</v>
      </c>
      <c r="AC1102" s="6" t="s">
        <v>1395</v>
      </c>
      <c r="AD1102" s="6" t="s">
        <v>3951</v>
      </c>
      <c r="AE1102" s="6" t="s">
        <v>261</v>
      </c>
      <c r="AF1102" s="6" t="s">
        <v>261</v>
      </c>
      <c r="AG1102" cm="1">
        <f t="array" ref="AG1102">SUMPRODUCT(--(INDEX('1900 Bastrop 0001 Clean'!A:AF, MATCH(A1102 &amp; "|" &amp; B1102, '1900 Bastrop 0001 Clean'!A:A &amp; "|" &amp; '1900 Bastrop 0001 Clean'!B:B, 0), 0) &lt;&gt; '1900 Bastrop 0001 Raw'!A1102:AF1102))</f>
        <v>0</v>
      </c>
    </row>
    <row r="1103" spans="1:33">
      <c r="A1103" s="6">
        <v>2</v>
      </c>
      <c r="B1103" s="6">
        <v>193</v>
      </c>
      <c r="D1103" s="6">
        <v>191</v>
      </c>
      <c r="E1103" s="6">
        <v>193</v>
      </c>
      <c r="F1103" s="6" t="s">
        <v>4521</v>
      </c>
      <c r="G1103" s="6" t="s">
        <v>4485</v>
      </c>
      <c r="H1103" s="6" t="s">
        <v>2936</v>
      </c>
      <c r="I1103" s="6" t="s">
        <v>20</v>
      </c>
      <c r="J1103" s="6" t="s">
        <v>24</v>
      </c>
      <c r="K1103" s="6" t="s">
        <v>2190</v>
      </c>
      <c r="L1103" s="6">
        <v>1839</v>
      </c>
      <c r="M1103" s="6">
        <v>56</v>
      </c>
      <c r="N1103" s="6" t="s">
        <v>2933</v>
      </c>
      <c r="O1103" s="6">
        <v>19</v>
      </c>
      <c r="P1103" s="6">
        <v>4</v>
      </c>
      <c r="Q1103" s="6">
        <v>2</v>
      </c>
      <c r="R1103" s="6" t="s">
        <v>116</v>
      </c>
      <c r="S1103" s="6" t="s">
        <v>116</v>
      </c>
      <c r="T1103" s="6" t="s">
        <v>116</v>
      </c>
      <c r="U1103" s="6">
        <v>1867</v>
      </c>
      <c r="V1103" s="6">
        <v>33</v>
      </c>
      <c r="AA1103" s="6" t="s">
        <v>1395</v>
      </c>
      <c r="AB1103" s="6" t="s">
        <v>1395</v>
      </c>
      <c r="AC1103" s="6" t="s">
        <v>1395</v>
      </c>
      <c r="AG1103" cm="1">
        <f t="array" ref="AG1103">SUMPRODUCT(--(INDEX('1900 Bastrop 0001 Clean'!A:AF, MATCH(A1103 &amp; "|" &amp; B1103, '1900 Bastrop 0001 Clean'!A:A &amp; "|" &amp; '1900 Bastrop 0001 Clean'!B:B, 0), 0) &lt;&gt; '1900 Bastrop 0001 Raw'!A1103:AF1103))</f>
        <v>0</v>
      </c>
    </row>
    <row r="1104" spans="1:33">
      <c r="A1104" s="6">
        <v>3</v>
      </c>
      <c r="B1104" s="6">
        <v>193</v>
      </c>
      <c r="D1104" s="6">
        <v>191</v>
      </c>
      <c r="E1104" s="6">
        <v>193</v>
      </c>
      <c r="F1104" s="6" t="s">
        <v>4521</v>
      </c>
      <c r="G1104" s="6" t="s">
        <v>119</v>
      </c>
      <c r="H1104" s="6" t="s">
        <v>2944</v>
      </c>
      <c r="I1104" s="6" t="s">
        <v>20</v>
      </c>
      <c r="J1104" s="6" t="s">
        <v>19</v>
      </c>
      <c r="K1104" s="6" t="s">
        <v>2190</v>
      </c>
      <c r="L1104" s="6">
        <v>1874</v>
      </c>
      <c r="M1104" s="6">
        <v>25</v>
      </c>
      <c r="N1104" s="6" t="s">
        <v>3119</v>
      </c>
      <c r="R1104" s="6" t="s">
        <v>4268</v>
      </c>
      <c r="S1104" s="6" t="s">
        <v>116</v>
      </c>
      <c r="T1104" s="6" t="s">
        <v>116</v>
      </c>
      <c r="X1104" s="6" t="s">
        <v>1998</v>
      </c>
      <c r="Y1104" s="6">
        <v>0</v>
      </c>
      <c r="AB1104" s="6" t="s">
        <v>1395</v>
      </c>
      <c r="AC1104" s="6" t="s">
        <v>1395</v>
      </c>
      <c r="AG1104" cm="1">
        <f t="array" ref="AG1104">SUMPRODUCT(--(INDEX('1900 Bastrop 0001 Clean'!A:AF, MATCH(A1104 &amp; "|" &amp; B1104, '1900 Bastrop 0001 Clean'!A:A &amp; "|" &amp; '1900 Bastrop 0001 Clean'!B:B, 0), 0) &lt;&gt; '1900 Bastrop 0001 Raw'!A1104:AF1104))</f>
        <v>0</v>
      </c>
    </row>
    <row r="1105" spans="1:33">
      <c r="A1105" s="6">
        <v>4</v>
      </c>
      <c r="B1105" s="6">
        <v>193</v>
      </c>
      <c r="D1105" s="6">
        <v>191</v>
      </c>
      <c r="E1105" s="6">
        <v>193</v>
      </c>
      <c r="F1105" s="6" t="s">
        <v>4521</v>
      </c>
      <c r="G1105" s="6" t="s">
        <v>3116</v>
      </c>
      <c r="H1105" s="6" t="s">
        <v>2938</v>
      </c>
      <c r="I1105" s="6" t="s">
        <v>20</v>
      </c>
      <c r="J1105" s="6" t="s">
        <v>24</v>
      </c>
      <c r="K1105" s="6" t="s">
        <v>2033</v>
      </c>
      <c r="L1105" s="6">
        <v>1879</v>
      </c>
      <c r="M1105" s="6">
        <v>21</v>
      </c>
      <c r="N1105" s="6" t="s">
        <v>2939</v>
      </c>
      <c r="R1105" s="6" t="s">
        <v>4268</v>
      </c>
      <c r="S1105" s="6" t="s">
        <v>116</v>
      </c>
      <c r="T1105" s="6" t="s">
        <v>116</v>
      </c>
      <c r="AA1105" s="6" t="s">
        <v>1395</v>
      </c>
      <c r="AB1105" s="6" t="s">
        <v>1395</v>
      </c>
      <c r="AC1105" s="6" t="s">
        <v>1395</v>
      </c>
      <c r="AG1105" cm="1">
        <f t="array" ref="AG1105">SUMPRODUCT(--(INDEX('1900 Bastrop 0001 Clean'!A:AF, MATCH(A1105 &amp; "|" &amp; B1105, '1900 Bastrop 0001 Clean'!A:A &amp; "|" &amp; '1900 Bastrop 0001 Clean'!B:B, 0), 0) &lt;&gt; '1900 Bastrop 0001 Raw'!A1105:AF1105))</f>
        <v>0</v>
      </c>
    </row>
    <row r="1106" spans="1:33">
      <c r="A1106" s="6">
        <v>5</v>
      </c>
      <c r="B1106" s="6">
        <v>194</v>
      </c>
      <c r="D1106" s="6">
        <v>192</v>
      </c>
      <c r="E1106" s="6">
        <v>194</v>
      </c>
      <c r="F1106" s="6" t="s">
        <v>4523</v>
      </c>
      <c r="G1106" s="6" t="s">
        <v>119</v>
      </c>
      <c r="H1106" s="6" t="s">
        <v>3949</v>
      </c>
      <c r="I1106" s="6" t="s">
        <v>637</v>
      </c>
      <c r="J1106" s="6" t="s">
        <v>19</v>
      </c>
      <c r="K1106" s="6" t="s">
        <v>1971</v>
      </c>
      <c r="L1106" s="6">
        <v>1835</v>
      </c>
      <c r="M1106" s="6">
        <v>65</v>
      </c>
      <c r="N1106" s="6" t="s">
        <v>2933</v>
      </c>
      <c r="O1106" s="6">
        <v>13</v>
      </c>
      <c r="R1106" s="6" t="s">
        <v>4034</v>
      </c>
      <c r="S1106" s="6" t="s">
        <v>4034</v>
      </c>
      <c r="T1106" s="6" t="s">
        <v>4034</v>
      </c>
      <c r="X1106" s="6" t="s">
        <v>32</v>
      </c>
      <c r="Y1106" s="6">
        <v>0</v>
      </c>
      <c r="AA1106" s="6" t="s">
        <v>1395</v>
      </c>
      <c r="AB1106" s="6" t="s">
        <v>92</v>
      </c>
      <c r="AC1106" s="6" t="s">
        <v>1395</v>
      </c>
      <c r="AD1106" s="6" t="s">
        <v>3951</v>
      </c>
      <c r="AE1106" s="6" t="s">
        <v>261</v>
      </c>
      <c r="AF1106" s="6" t="s">
        <v>261</v>
      </c>
      <c r="AG1106" cm="1">
        <f t="array" ref="AG1106">SUMPRODUCT(--(INDEX('1900 Bastrop 0001 Clean'!A:AF, MATCH(A1106 &amp; "|" &amp; B1106, '1900 Bastrop 0001 Clean'!A:A &amp; "|" &amp; '1900 Bastrop 0001 Clean'!B:B, 0), 0) &lt;&gt; '1900 Bastrop 0001 Raw'!A1106:AF1106))</f>
        <v>0</v>
      </c>
    </row>
    <row r="1107" spans="1:33">
      <c r="A1107" s="6">
        <v>6</v>
      </c>
      <c r="B1107" s="6">
        <v>194</v>
      </c>
      <c r="D1107" s="6">
        <v>192</v>
      </c>
      <c r="E1107" s="6">
        <v>194</v>
      </c>
      <c r="F1107" s="6" t="s">
        <v>4523</v>
      </c>
      <c r="G1107" s="6" t="s">
        <v>4524</v>
      </c>
      <c r="H1107" s="6" t="s">
        <v>2936</v>
      </c>
      <c r="I1107" s="6" t="s">
        <v>637</v>
      </c>
      <c r="J1107" s="6" t="s">
        <v>24</v>
      </c>
      <c r="K1107" s="6" t="s">
        <v>2354</v>
      </c>
      <c r="L1107" s="6">
        <v>1860</v>
      </c>
      <c r="M1107" s="6">
        <v>40</v>
      </c>
      <c r="N1107" s="6" t="s">
        <v>2933</v>
      </c>
      <c r="O1107" s="6">
        <v>13</v>
      </c>
      <c r="P1107" s="6">
        <v>6</v>
      </c>
      <c r="Q1107" s="6">
        <v>6</v>
      </c>
      <c r="R1107" s="6" t="s">
        <v>3952</v>
      </c>
      <c r="S1107" s="6" t="s">
        <v>4034</v>
      </c>
      <c r="T1107" s="6" t="s">
        <v>4034</v>
      </c>
      <c r="AA1107" s="6" t="s">
        <v>92</v>
      </c>
      <c r="AB1107" s="6" t="s">
        <v>92</v>
      </c>
      <c r="AC1107" s="6" t="s">
        <v>1395</v>
      </c>
      <c r="AG1107" cm="1">
        <f t="array" ref="AG1107">SUMPRODUCT(--(INDEX('1900 Bastrop 0001 Clean'!A:AF, MATCH(A1107 &amp; "|" &amp; B1107, '1900 Bastrop 0001 Clean'!A:A &amp; "|" &amp; '1900 Bastrop 0001 Clean'!B:B, 0), 0) &lt;&gt; '1900 Bastrop 0001 Raw'!A1107:AF1107))</f>
        <v>0</v>
      </c>
    </row>
    <row r="1108" spans="1:33">
      <c r="A1108" s="6">
        <v>7</v>
      </c>
      <c r="B1108" s="6">
        <v>194</v>
      </c>
      <c r="D1108" s="6">
        <v>192</v>
      </c>
      <c r="E1108" s="6">
        <v>194</v>
      </c>
      <c r="F1108" s="6" t="s">
        <v>4523</v>
      </c>
      <c r="G1108" s="6" t="s">
        <v>3719</v>
      </c>
      <c r="H1108" s="6" t="s">
        <v>2944</v>
      </c>
      <c r="I1108" s="6" t="s">
        <v>637</v>
      </c>
      <c r="J1108" s="6" t="s">
        <v>19</v>
      </c>
      <c r="K1108" s="6" t="s">
        <v>2230</v>
      </c>
      <c r="L1108" s="6">
        <v>1887</v>
      </c>
      <c r="M1108" s="6">
        <v>12</v>
      </c>
      <c r="N1108" s="6" t="s">
        <v>2939</v>
      </c>
      <c r="R1108" s="6" t="s">
        <v>3952</v>
      </c>
      <c r="S1108" s="6" t="s">
        <v>4034</v>
      </c>
      <c r="T1108" s="6" t="s">
        <v>3952</v>
      </c>
      <c r="Z1108" s="6">
        <v>4</v>
      </c>
      <c r="AA1108" s="6" t="s">
        <v>1395</v>
      </c>
      <c r="AB1108" s="6" t="s">
        <v>1395</v>
      </c>
      <c r="AC1108" s="6" t="s">
        <v>1395</v>
      </c>
      <c r="AG1108" cm="1">
        <f t="array" ref="AG1108">SUMPRODUCT(--(INDEX('1900 Bastrop 0001 Clean'!A:AF, MATCH(A1108 &amp; "|" &amp; B1108, '1900 Bastrop 0001 Clean'!A:A &amp; "|" &amp; '1900 Bastrop 0001 Clean'!B:B, 0), 0) &lt;&gt; '1900 Bastrop 0001 Raw'!A1108:AF1108))</f>
        <v>0</v>
      </c>
    </row>
    <row r="1109" spans="1:33">
      <c r="A1109" s="6">
        <v>8</v>
      </c>
      <c r="B1109" s="6">
        <v>194</v>
      </c>
      <c r="D1109" s="6">
        <v>192</v>
      </c>
      <c r="E1109" s="6">
        <v>194</v>
      </c>
      <c r="F1109" s="6" t="s">
        <v>4523</v>
      </c>
      <c r="G1109" s="6" t="s">
        <v>4525</v>
      </c>
      <c r="H1109" s="6" t="s">
        <v>2944</v>
      </c>
      <c r="I1109" s="6" t="s">
        <v>637</v>
      </c>
      <c r="J1109" s="6" t="s">
        <v>19</v>
      </c>
      <c r="K1109" s="6" t="s">
        <v>2206</v>
      </c>
      <c r="L1109" s="6">
        <v>1891</v>
      </c>
      <c r="M1109" s="6">
        <v>9</v>
      </c>
      <c r="N1109" s="6" t="s">
        <v>2939</v>
      </c>
      <c r="R1109" s="6" t="s">
        <v>3952</v>
      </c>
      <c r="S1109" s="6" t="s">
        <v>4034</v>
      </c>
      <c r="T1109" s="6" t="s">
        <v>3952</v>
      </c>
      <c r="X1109" s="6" t="s">
        <v>3962</v>
      </c>
      <c r="Z1109" s="6">
        <v>4</v>
      </c>
      <c r="AA1109" s="6" t="s">
        <v>1395</v>
      </c>
      <c r="AB1109" s="6" t="s">
        <v>92</v>
      </c>
      <c r="AC1109" s="6" t="s">
        <v>1395</v>
      </c>
      <c r="AG1109" cm="1">
        <f t="array" ref="AG1109">SUMPRODUCT(--(INDEX('1900 Bastrop 0001 Clean'!A:AF, MATCH(A1109 &amp; "|" &amp; B1109, '1900 Bastrop 0001 Clean'!A:A &amp; "|" &amp; '1900 Bastrop 0001 Clean'!B:B, 0), 0) &lt;&gt; '1900 Bastrop 0001 Raw'!A1109:AF1109))</f>
        <v>0</v>
      </c>
    </row>
    <row r="1110" spans="1:33">
      <c r="A1110" s="6">
        <v>9</v>
      </c>
      <c r="B1110" s="6">
        <v>194</v>
      </c>
      <c r="D1110" s="6">
        <v>192</v>
      </c>
      <c r="E1110" s="6">
        <v>194</v>
      </c>
      <c r="F1110" s="6" t="s">
        <v>4523</v>
      </c>
      <c r="G1110" s="6" t="s">
        <v>4526</v>
      </c>
      <c r="H1110" s="6" t="s">
        <v>2938</v>
      </c>
      <c r="I1110" s="6" t="s">
        <v>637</v>
      </c>
      <c r="J1110" s="6" t="s">
        <v>24</v>
      </c>
      <c r="K1110" s="6" t="s">
        <v>2206</v>
      </c>
      <c r="L1110" s="6">
        <v>1893</v>
      </c>
      <c r="M1110" s="6">
        <v>7</v>
      </c>
      <c r="N1110" s="6" t="s">
        <v>2939</v>
      </c>
      <c r="R1110" s="6" t="s">
        <v>3952</v>
      </c>
      <c r="S1110" s="6" t="s">
        <v>4034</v>
      </c>
      <c r="T1110" s="6" t="s">
        <v>3952</v>
      </c>
      <c r="AG1110" cm="1">
        <f t="array" ref="AG1110">SUMPRODUCT(--(INDEX('1900 Bastrop 0001 Clean'!A:AF, MATCH(A1110 &amp; "|" &amp; B1110, '1900 Bastrop 0001 Clean'!A:A &amp; "|" &amp; '1900 Bastrop 0001 Clean'!B:B, 0), 0) &lt;&gt; '1900 Bastrop 0001 Raw'!A1110:AF1110))</f>
        <v>0</v>
      </c>
    </row>
    <row r="1111" spans="1:33">
      <c r="A1111" s="6">
        <v>10</v>
      </c>
      <c r="B1111" s="6">
        <v>194</v>
      </c>
      <c r="D1111" s="6">
        <v>192</v>
      </c>
      <c r="E1111" s="6">
        <v>194</v>
      </c>
      <c r="F1111" s="6" t="s">
        <v>4523</v>
      </c>
      <c r="G1111" s="6" t="s">
        <v>4527</v>
      </c>
      <c r="H1111" s="6" t="s">
        <v>2938</v>
      </c>
      <c r="I1111" s="6" t="s">
        <v>637</v>
      </c>
      <c r="J1111" s="6" t="s">
        <v>24</v>
      </c>
      <c r="K1111" s="6" t="s">
        <v>2128</v>
      </c>
      <c r="L1111" s="6">
        <v>1895</v>
      </c>
      <c r="M1111" s="6">
        <v>5</v>
      </c>
      <c r="N1111" s="6" t="s">
        <v>2939</v>
      </c>
      <c r="R1111" s="6" t="s">
        <v>3952</v>
      </c>
      <c r="S1111" s="6" t="s">
        <v>4034</v>
      </c>
      <c r="T1111" s="6" t="s">
        <v>3952</v>
      </c>
      <c r="AG1111" cm="1">
        <f t="array" ref="AG1111">SUMPRODUCT(--(INDEX('1900 Bastrop 0001 Clean'!A:AF, MATCH(A1111 &amp; "|" &amp; B1111, '1900 Bastrop 0001 Clean'!A:A &amp; "|" &amp; '1900 Bastrop 0001 Clean'!B:B, 0), 0) &lt;&gt; '1900 Bastrop 0001 Raw'!A1111:AF1111))</f>
        <v>0</v>
      </c>
    </row>
    <row r="1112" spans="1:33">
      <c r="A1112" s="6">
        <v>11</v>
      </c>
      <c r="B1112" s="6">
        <v>195</v>
      </c>
      <c r="D1112" s="6">
        <v>193</v>
      </c>
      <c r="E1112" s="6">
        <v>193</v>
      </c>
      <c r="F1112" s="6" t="s">
        <v>3799</v>
      </c>
      <c r="G1112" s="6" t="s">
        <v>4528</v>
      </c>
      <c r="H1112" s="6" t="s">
        <v>3949</v>
      </c>
      <c r="I1112" s="6" t="s">
        <v>20</v>
      </c>
      <c r="J1112" s="6" t="s">
        <v>19</v>
      </c>
      <c r="K1112" s="6" t="s">
        <v>2206</v>
      </c>
      <c r="L1112" s="6">
        <v>1850</v>
      </c>
      <c r="M1112" s="6">
        <v>50</v>
      </c>
      <c r="N1112" s="6" t="s">
        <v>2933</v>
      </c>
      <c r="O1112" s="6">
        <v>22</v>
      </c>
      <c r="R1112" s="6" t="s">
        <v>116</v>
      </c>
      <c r="S1112" s="6" t="s">
        <v>116</v>
      </c>
      <c r="T1112" s="6" t="s">
        <v>116</v>
      </c>
      <c r="U1112" s="6">
        <v>1853</v>
      </c>
      <c r="V1112" s="6">
        <v>47</v>
      </c>
      <c r="W1112" s="6" t="s">
        <v>3950</v>
      </c>
      <c r="X1112" s="6" t="s">
        <v>32</v>
      </c>
      <c r="Y1112" s="6">
        <v>0</v>
      </c>
      <c r="AA1112" s="6" t="s">
        <v>1395</v>
      </c>
      <c r="AB1112" s="6" t="s">
        <v>1395</v>
      </c>
      <c r="AC1112" s="6" t="s">
        <v>1395</v>
      </c>
      <c r="AD1112" s="6" t="s">
        <v>3951</v>
      </c>
      <c r="AE1112" s="6" t="s">
        <v>261</v>
      </c>
      <c r="AF1112" s="6" t="s">
        <v>261</v>
      </c>
      <c r="AG1112" cm="1">
        <f t="array" ref="AG1112">SUMPRODUCT(--(INDEX('1900 Bastrop 0001 Clean'!A:AF, MATCH(A1112 &amp; "|" &amp; B1112, '1900 Bastrop 0001 Clean'!A:A &amp; "|" &amp; '1900 Bastrop 0001 Clean'!B:B, 0), 0) &lt;&gt; '1900 Bastrop 0001 Raw'!A1112:AF1112))</f>
        <v>0</v>
      </c>
    </row>
    <row r="1113" spans="1:33">
      <c r="A1113" s="6">
        <v>12</v>
      </c>
      <c r="B1113" s="6">
        <v>195</v>
      </c>
      <c r="D1113" s="6">
        <v>193</v>
      </c>
      <c r="E1113" s="6">
        <v>193</v>
      </c>
      <c r="F1113" s="6" t="s">
        <v>3799</v>
      </c>
      <c r="G1113" s="6" t="s">
        <v>1191</v>
      </c>
      <c r="H1113" s="6" t="s">
        <v>2936</v>
      </c>
      <c r="I1113" s="6" t="s">
        <v>20</v>
      </c>
      <c r="J1113" s="6" t="s">
        <v>24</v>
      </c>
      <c r="K1113" s="6" t="s">
        <v>2128</v>
      </c>
      <c r="L1113" s="6">
        <v>1862</v>
      </c>
      <c r="M1113" s="6">
        <v>38</v>
      </c>
      <c r="N1113" s="6" t="s">
        <v>2933</v>
      </c>
      <c r="O1113" s="6">
        <v>22</v>
      </c>
      <c r="P1113" s="6">
        <v>7</v>
      </c>
      <c r="Q1113" s="6">
        <v>7</v>
      </c>
      <c r="R1113" s="6" t="s">
        <v>116</v>
      </c>
      <c r="S1113" s="6" t="s">
        <v>116</v>
      </c>
      <c r="T1113" s="6" t="s">
        <v>116</v>
      </c>
      <c r="W1113" s="6" t="s">
        <v>3950</v>
      </c>
      <c r="AA1113" s="6" t="s">
        <v>1395</v>
      </c>
      <c r="AB1113" s="6" t="s">
        <v>1395</v>
      </c>
      <c r="AC1113" s="6" t="s">
        <v>1395</v>
      </c>
      <c r="AG1113" cm="1">
        <f t="array" ref="AG1113">SUMPRODUCT(--(INDEX('1900 Bastrop 0001 Clean'!A:AF, MATCH(A1113 &amp; "|" &amp; B1113, '1900 Bastrop 0001 Clean'!A:A &amp; "|" &amp; '1900 Bastrop 0001 Clean'!B:B, 0), 0) &lt;&gt; '1900 Bastrop 0001 Raw'!A1113:AF1113))</f>
        <v>0</v>
      </c>
    </row>
    <row r="1114" spans="1:33">
      <c r="A1114" s="6">
        <v>13</v>
      </c>
      <c r="B1114" s="6">
        <v>195</v>
      </c>
      <c r="D1114" s="6">
        <v>193</v>
      </c>
      <c r="E1114" s="6">
        <v>193</v>
      </c>
      <c r="F1114" s="6" t="s">
        <v>3799</v>
      </c>
      <c r="G1114" s="6" t="s">
        <v>4482</v>
      </c>
      <c r="H1114" s="6" t="s">
        <v>2938</v>
      </c>
      <c r="I1114" s="6" t="s">
        <v>20</v>
      </c>
      <c r="J1114" s="6" t="s">
        <v>24</v>
      </c>
      <c r="K1114" s="6" t="s">
        <v>2526</v>
      </c>
      <c r="L1114" s="6">
        <v>1879</v>
      </c>
      <c r="M1114" s="6">
        <v>20</v>
      </c>
      <c r="N1114" s="6" t="s">
        <v>2939</v>
      </c>
      <c r="R1114" s="6" t="s">
        <v>3952</v>
      </c>
      <c r="S1114" s="6" t="s">
        <v>116</v>
      </c>
      <c r="T1114" s="6" t="s">
        <v>116</v>
      </c>
      <c r="X1114" s="6" t="s">
        <v>1998</v>
      </c>
      <c r="Y1114" s="6">
        <v>0</v>
      </c>
      <c r="AA1114" s="6" t="s">
        <v>1395</v>
      </c>
      <c r="AB1114" s="6" t="s">
        <v>1395</v>
      </c>
      <c r="AC1114" s="6" t="s">
        <v>1395</v>
      </c>
      <c r="AG1114" cm="1">
        <f t="array" ref="AG1114">SUMPRODUCT(--(INDEX('1900 Bastrop 0001 Clean'!A:AF, MATCH(A1114 &amp; "|" &amp; B1114, '1900 Bastrop 0001 Clean'!A:A &amp; "|" &amp; '1900 Bastrop 0001 Clean'!B:B, 0), 0) &lt;&gt; '1900 Bastrop 0001 Raw'!A1114:AF1114))</f>
        <v>0</v>
      </c>
    </row>
    <row r="1115" spans="1:33">
      <c r="A1115" s="6">
        <v>14</v>
      </c>
      <c r="B1115" s="6">
        <v>195</v>
      </c>
      <c r="D1115" s="6">
        <v>193</v>
      </c>
      <c r="E1115" s="6">
        <v>193</v>
      </c>
      <c r="F1115" s="6" t="s">
        <v>3799</v>
      </c>
      <c r="G1115" s="6" t="s">
        <v>240</v>
      </c>
      <c r="H1115" s="6" t="s">
        <v>2944</v>
      </c>
      <c r="I1115" s="6" t="s">
        <v>20</v>
      </c>
      <c r="J1115" s="6" t="s">
        <v>19</v>
      </c>
      <c r="K1115" s="6" t="s">
        <v>2143</v>
      </c>
      <c r="L1115" s="6">
        <v>1881</v>
      </c>
      <c r="M1115" s="6">
        <v>18</v>
      </c>
      <c r="N1115" s="6" t="s">
        <v>2939</v>
      </c>
      <c r="R1115" s="6" t="s">
        <v>3952</v>
      </c>
      <c r="S1115" s="6" t="s">
        <v>116</v>
      </c>
      <c r="T1115" s="6" t="s">
        <v>116</v>
      </c>
      <c r="X1115" s="6" t="s">
        <v>1998</v>
      </c>
      <c r="Z1115" s="6">
        <v>0</v>
      </c>
      <c r="AA1115" s="6" t="s">
        <v>1395</v>
      </c>
      <c r="AB1115" s="6" t="s">
        <v>1395</v>
      </c>
      <c r="AC1115" s="6" t="s">
        <v>1395</v>
      </c>
      <c r="AG1115" cm="1">
        <f t="array" ref="AG1115">SUMPRODUCT(--(INDEX('1900 Bastrop 0001 Clean'!A:AF, MATCH(A1115 &amp; "|" &amp; B1115, '1900 Bastrop 0001 Clean'!A:A &amp; "|" &amp; '1900 Bastrop 0001 Clean'!B:B, 0), 0) &lt;&gt; '1900 Bastrop 0001 Raw'!A1115:AF1115))</f>
        <v>0</v>
      </c>
    </row>
    <row r="1116" spans="1:33">
      <c r="A1116" s="6">
        <v>15</v>
      </c>
      <c r="B1116" s="6">
        <v>195</v>
      </c>
      <c r="D1116" s="6">
        <v>193</v>
      </c>
      <c r="E1116" s="6">
        <v>193</v>
      </c>
      <c r="F1116" s="6" t="s">
        <v>3799</v>
      </c>
      <c r="G1116" s="6" t="s">
        <v>4529</v>
      </c>
      <c r="H1116" s="6" t="s">
        <v>2944</v>
      </c>
      <c r="I1116" s="6" t="s">
        <v>20</v>
      </c>
      <c r="J1116" s="6" t="s">
        <v>19</v>
      </c>
      <c r="K1116" s="6" t="s">
        <v>2033</v>
      </c>
      <c r="L1116" s="6">
        <v>1884</v>
      </c>
      <c r="M1116" s="6">
        <v>16</v>
      </c>
      <c r="N1116" s="6" t="s">
        <v>2939</v>
      </c>
      <c r="R1116" s="6" t="s">
        <v>3952</v>
      </c>
      <c r="S1116" s="6" t="s">
        <v>116</v>
      </c>
      <c r="T1116" s="6" t="s">
        <v>116</v>
      </c>
      <c r="X1116" s="6" t="s">
        <v>1998</v>
      </c>
      <c r="Y1116" s="6">
        <v>0</v>
      </c>
      <c r="Z1116" s="6">
        <v>0</v>
      </c>
      <c r="AA1116" s="6" t="s">
        <v>1395</v>
      </c>
      <c r="AB1116" s="6" t="s">
        <v>1395</v>
      </c>
      <c r="AC1116" s="6" t="s">
        <v>1395</v>
      </c>
      <c r="AG1116" cm="1">
        <f t="array" ref="AG1116">SUMPRODUCT(--(INDEX('1900 Bastrop 0001 Clean'!A:AF, MATCH(A1116 &amp; "|" &amp; B1116, '1900 Bastrop 0001 Clean'!A:A &amp; "|" &amp; '1900 Bastrop 0001 Clean'!B:B, 0), 0) &lt;&gt; '1900 Bastrop 0001 Raw'!A1116:AF1116))</f>
        <v>0</v>
      </c>
    </row>
    <row r="1117" spans="1:33">
      <c r="A1117" s="6">
        <v>16</v>
      </c>
      <c r="B1117" s="6">
        <v>195</v>
      </c>
      <c r="D1117" s="6">
        <v>193</v>
      </c>
      <c r="E1117" s="6">
        <v>193</v>
      </c>
      <c r="F1117" s="6" t="s">
        <v>3799</v>
      </c>
      <c r="G1117" s="6" t="s">
        <v>4530</v>
      </c>
      <c r="H1117" s="6" t="s">
        <v>2938</v>
      </c>
      <c r="I1117" s="6" t="s">
        <v>20</v>
      </c>
      <c r="J1117" s="6" t="s">
        <v>24</v>
      </c>
      <c r="K1117" s="6" t="s">
        <v>2161</v>
      </c>
      <c r="L1117" s="6">
        <v>1885</v>
      </c>
      <c r="M1117" s="6">
        <v>14</v>
      </c>
      <c r="N1117" s="6" t="s">
        <v>2939</v>
      </c>
      <c r="R1117" s="6" t="s">
        <v>3952</v>
      </c>
      <c r="S1117" s="6" t="s">
        <v>116</v>
      </c>
      <c r="T1117" s="6" t="s">
        <v>116</v>
      </c>
      <c r="X1117" s="6" t="s">
        <v>3962</v>
      </c>
      <c r="Z1117" s="6">
        <v>4</v>
      </c>
      <c r="AA1117" s="6" t="s">
        <v>1395</v>
      </c>
      <c r="AB1117" s="6" t="s">
        <v>1395</v>
      </c>
      <c r="AC1117" s="6" t="s">
        <v>1395</v>
      </c>
      <c r="AG1117" cm="1">
        <f t="array" ref="AG1117">SUMPRODUCT(--(INDEX('1900 Bastrop 0001 Clean'!A:AF, MATCH(A1117 &amp; "|" &amp; B1117, '1900 Bastrop 0001 Clean'!A:A &amp; "|" &amp; '1900 Bastrop 0001 Clean'!B:B, 0), 0) &lt;&gt; '1900 Bastrop 0001 Raw'!A1117:AF1117))</f>
        <v>0</v>
      </c>
    </row>
    <row r="1118" spans="1:33">
      <c r="A1118" s="6">
        <v>17</v>
      </c>
      <c r="B1118" s="6">
        <v>195</v>
      </c>
      <c r="D1118" s="6">
        <v>193</v>
      </c>
      <c r="E1118" s="6">
        <v>193</v>
      </c>
      <c r="F1118" s="6" t="s">
        <v>3799</v>
      </c>
      <c r="G1118" s="6" t="s">
        <v>4531</v>
      </c>
      <c r="H1118" s="6" t="s">
        <v>2938</v>
      </c>
      <c r="I1118" s="6" t="s">
        <v>20</v>
      </c>
      <c r="J1118" s="6" t="s">
        <v>24</v>
      </c>
      <c r="K1118" s="6" t="s">
        <v>2526</v>
      </c>
      <c r="L1118" s="6">
        <v>1894</v>
      </c>
      <c r="M1118" s="6">
        <v>6</v>
      </c>
      <c r="N1118" s="6" t="s">
        <v>2939</v>
      </c>
      <c r="R1118" s="6" t="s">
        <v>3952</v>
      </c>
      <c r="S1118" s="6" t="s">
        <v>116</v>
      </c>
      <c r="T1118" s="6" t="s">
        <v>116</v>
      </c>
      <c r="AG1118" cm="1">
        <f t="array" ref="AG1118">SUMPRODUCT(--(INDEX('1900 Bastrop 0001 Clean'!A:AF, MATCH(A1118 &amp; "|" &amp; B1118, '1900 Bastrop 0001 Clean'!A:A &amp; "|" &amp; '1900 Bastrop 0001 Clean'!B:B, 0), 0) &lt;&gt; '1900 Bastrop 0001 Raw'!A1118:AF1118))</f>
        <v>0</v>
      </c>
    </row>
    <row r="1119" spans="1:33">
      <c r="A1119" s="6">
        <v>18</v>
      </c>
      <c r="B1119" s="6">
        <v>195</v>
      </c>
      <c r="D1119" s="6">
        <v>193</v>
      </c>
      <c r="E1119" s="6">
        <v>193</v>
      </c>
      <c r="F1119" s="6" t="s">
        <v>3799</v>
      </c>
      <c r="G1119" s="6" t="s">
        <v>4532</v>
      </c>
      <c r="H1119" s="6" t="s">
        <v>2944</v>
      </c>
      <c r="I1119" s="6" t="s">
        <v>20</v>
      </c>
      <c r="J1119" s="6" t="s">
        <v>19</v>
      </c>
      <c r="K1119" s="6" t="s">
        <v>2230</v>
      </c>
      <c r="L1119" s="6">
        <v>1896</v>
      </c>
      <c r="M1119" s="6">
        <v>3</v>
      </c>
      <c r="N1119" s="6" t="s">
        <v>2939</v>
      </c>
      <c r="R1119" s="6" t="s">
        <v>3952</v>
      </c>
      <c r="S1119" s="6" t="s">
        <v>116</v>
      </c>
      <c r="T1119" s="6" t="s">
        <v>116</v>
      </c>
      <c r="AG1119" cm="1">
        <f t="array" ref="AG1119">SUMPRODUCT(--(INDEX('1900 Bastrop 0001 Clean'!A:AF, MATCH(A1119 &amp; "|" &amp; B1119, '1900 Bastrop 0001 Clean'!A:A &amp; "|" &amp; '1900 Bastrop 0001 Clean'!B:B, 0), 0) &lt;&gt; '1900 Bastrop 0001 Raw'!A1119:AF1119))</f>
        <v>0</v>
      </c>
    </row>
    <row r="1120" spans="1:33">
      <c r="A1120" s="6">
        <v>19</v>
      </c>
      <c r="B1120" s="6">
        <v>195</v>
      </c>
      <c r="D1120" s="6">
        <v>193</v>
      </c>
      <c r="E1120" s="6">
        <v>193</v>
      </c>
      <c r="F1120" s="6" t="s">
        <v>3799</v>
      </c>
      <c r="G1120" s="6" t="s">
        <v>4533</v>
      </c>
      <c r="H1120" s="6" t="s">
        <v>2938</v>
      </c>
      <c r="I1120" s="6" t="s">
        <v>20</v>
      </c>
      <c r="J1120" s="6" t="s">
        <v>24</v>
      </c>
      <c r="K1120" s="6" t="s">
        <v>2161</v>
      </c>
      <c r="L1120" s="6">
        <v>1898</v>
      </c>
      <c r="M1120" s="6">
        <v>1</v>
      </c>
      <c r="N1120" s="6" t="s">
        <v>2939</v>
      </c>
      <c r="R1120" s="6" t="s">
        <v>3952</v>
      </c>
      <c r="S1120" s="6" t="s">
        <v>116</v>
      </c>
      <c r="T1120" s="6" t="s">
        <v>116</v>
      </c>
      <c r="AG1120" cm="1">
        <f t="array" ref="AG1120">SUMPRODUCT(--(INDEX('1900 Bastrop 0001 Clean'!A:AF, MATCH(A1120 &amp; "|" &amp; B1120, '1900 Bastrop 0001 Clean'!A:A &amp; "|" &amp; '1900 Bastrop 0001 Clean'!B:B, 0), 0) &lt;&gt; '1900 Bastrop 0001 Raw'!A1120:AF1120))</f>
        <v>0</v>
      </c>
    </row>
    <row r="1121" spans="1:33">
      <c r="A1121" s="6">
        <v>20</v>
      </c>
      <c r="B1121" s="6">
        <v>196</v>
      </c>
      <c r="D1121" s="6">
        <v>193</v>
      </c>
      <c r="E1121" s="6">
        <v>196</v>
      </c>
      <c r="F1121" s="6" t="s">
        <v>3799</v>
      </c>
      <c r="G1121" s="6" t="s">
        <v>4534</v>
      </c>
      <c r="H1121" s="6" t="s">
        <v>3949</v>
      </c>
      <c r="I1121" s="6" t="s">
        <v>20</v>
      </c>
      <c r="J1121" s="6" t="s">
        <v>19</v>
      </c>
      <c r="K1121" s="6" t="s">
        <v>2526</v>
      </c>
      <c r="L1121" s="6">
        <v>1836</v>
      </c>
      <c r="M1121" s="6">
        <v>63</v>
      </c>
      <c r="N1121" s="6" t="s">
        <v>2933</v>
      </c>
      <c r="O1121" s="6">
        <v>25</v>
      </c>
      <c r="R1121" s="6" t="s">
        <v>116</v>
      </c>
      <c r="S1121" s="6" t="s">
        <v>116</v>
      </c>
      <c r="T1121" s="6" t="s">
        <v>116</v>
      </c>
      <c r="U1121" s="6">
        <v>1853</v>
      </c>
      <c r="V1121" s="6">
        <v>47</v>
      </c>
      <c r="W1121" s="6" t="s">
        <v>3950</v>
      </c>
      <c r="X1121" s="6" t="s">
        <v>32</v>
      </c>
      <c r="Y1121" s="6">
        <v>0</v>
      </c>
      <c r="AA1121" s="6" t="s">
        <v>1395</v>
      </c>
      <c r="AB1121" s="6" t="s">
        <v>1395</v>
      </c>
      <c r="AC1121" s="6" t="s">
        <v>1395</v>
      </c>
      <c r="AD1121" s="6" t="s">
        <v>3951</v>
      </c>
      <c r="AE1121" s="6" t="s">
        <v>261</v>
      </c>
      <c r="AF1121" s="6" t="s">
        <v>261</v>
      </c>
      <c r="AG1121" cm="1">
        <f t="array" ref="AG1121">SUMPRODUCT(--(INDEX('1900 Bastrop 0001 Clean'!A:AF, MATCH(A1121 &amp; "|" &amp; B1121, '1900 Bastrop 0001 Clean'!A:A &amp; "|" &amp; '1900 Bastrop 0001 Clean'!B:B, 0), 0) &lt;&gt; '1900 Bastrop 0001 Raw'!A1121:AF1121))</f>
        <v>0</v>
      </c>
    </row>
    <row r="1122" spans="1:33">
      <c r="A1122" s="6">
        <v>21</v>
      </c>
      <c r="B1122" s="6">
        <v>196</v>
      </c>
      <c r="D1122" s="6">
        <v>193</v>
      </c>
      <c r="E1122" s="6">
        <v>196</v>
      </c>
      <c r="F1122" s="6" t="s">
        <v>3799</v>
      </c>
      <c r="G1122" s="6" t="s">
        <v>4017</v>
      </c>
      <c r="H1122" s="6" t="s">
        <v>2936</v>
      </c>
      <c r="I1122" s="6" t="s">
        <v>20</v>
      </c>
      <c r="J1122" s="6" t="s">
        <v>24</v>
      </c>
      <c r="K1122" s="6" t="s">
        <v>2190</v>
      </c>
      <c r="L1122" s="6">
        <v>1853</v>
      </c>
      <c r="M1122" s="6">
        <v>46</v>
      </c>
      <c r="N1122" s="6" t="s">
        <v>2933</v>
      </c>
      <c r="O1122" s="6">
        <v>25</v>
      </c>
      <c r="P1122" s="6">
        <v>0</v>
      </c>
      <c r="Q1122" s="6">
        <v>0</v>
      </c>
      <c r="R1122" s="6" t="s">
        <v>3952</v>
      </c>
      <c r="S1122" s="6" t="s">
        <v>116</v>
      </c>
      <c r="T1122" s="6" t="s">
        <v>116</v>
      </c>
      <c r="AA1122" s="6" t="s">
        <v>1395</v>
      </c>
      <c r="AB1122" s="6" t="s">
        <v>1395</v>
      </c>
      <c r="AC1122" s="6" t="s">
        <v>1395</v>
      </c>
      <c r="AG1122" cm="1">
        <f t="array" ref="AG1122">SUMPRODUCT(--(INDEX('1900 Bastrop 0001 Clean'!A:AF, MATCH(A1122 &amp; "|" &amp; B1122, '1900 Bastrop 0001 Clean'!A:A &amp; "|" &amp; '1900 Bastrop 0001 Clean'!B:B, 0), 0) &lt;&gt; '1900 Bastrop 0001 Raw'!A1122:AF1122))</f>
        <v>0</v>
      </c>
    </row>
    <row r="1123" spans="1:33">
      <c r="A1123" s="6">
        <v>22</v>
      </c>
      <c r="B1123" s="6">
        <v>197</v>
      </c>
      <c r="D1123" s="6">
        <v>195</v>
      </c>
      <c r="E1123" s="6">
        <v>195</v>
      </c>
      <c r="F1123" s="6" t="s">
        <v>685</v>
      </c>
      <c r="G1123" s="6" t="s">
        <v>4535</v>
      </c>
      <c r="H1123" s="6" t="s">
        <v>3949</v>
      </c>
      <c r="I1123" s="6" t="s">
        <v>20</v>
      </c>
      <c r="J1123" s="6" t="s">
        <v>19</v>
      </c>
      <c r="K1123" s="6" t="s">
        <v>2526</v>
      </c>
      <c r="L1123" s="6">
        <v>1874</v>
      </c>
      <c r="M1123" s="6">
        <v>25</v>
      </c>
      <c r="N1123" s="6" t="s">
        <v>2933</v>
      </c>
      <c r="O1123" s="6">
        <v>2</v>
      </c>
      <c r="R1123" s="6" t="s">
        <v>3958</v>
      </c>
      <c r="S1123" s="6" t="s">
        <v>3958</v>
      </c>
      <c r="X1123" s="6" t="s">
        <v>32</v>
      </c>
      <c r="Y1123" s="6">
        <v>0</v>
      </c>
      <c r="AA1123" s="6" t="s">
        <v>1395</v>
      </c>
      <c r="AB1123" s="6" t="s">
        <v>1395</v>
      </c>
      <c r="AC1123" s="6" t="s">
        <v>1395</v>
      </c>
      <c r="AD1123" s="6" t="s">
        <v>3956</v>
      </c>
      <c r="AF1123" s="6" t="s">
        <v>261</v>
      </c>
      <c r="AG1123" cm="1">
        <f t="array" ref="AG1123">SUMPRODUCT(--(INDEX('1900 Bastrop 0001 Clean'!A:AF, MATCH(A1123 &amp; "|" &amp; B1123, '1900 Bastrop 0001 Clean'!A:A &amp; "|" &amp; '1900 Bastrop 0001 Clean'!B:B, 0), 0) &lt;&gt; '1900 Bastrop 0001 Raw'!A1123:AF1123))</f>
        <v>0</v>
      </c>
    </row>
    <row r="1124" spans="1:33">
      <c r="A1124" s="6">
        <v>23</v>
      </c>
      <c r="B1124" s="6">
        <v>197</v>
      </c>
      <c r="D1124" s="6">
        <v>195</v>
      </c>
      <c r="E1124" s="6">
        <v>195</v>
      </c>
      <c r="F1124" s="6" t="s">
        <v>685</v>
      </c>
      <c r="G1124" s="6" t="s">
        <v>4227</v>
      </c>
      <c r="H1124" s="6" t="s">
        <v>2936</v>
      </c>
      <c r="I1124" s="6" t="s">
        <v>20</v>
      </c>
      <c r="J1124" s="6" t="s">
        <v>24</v>
      </c>
      <c r="K1124" s="6" t="s">
        <v>2173</v>
      </c>
      <c r="L1124" s="6">
        <v>1875</v>
      </c>
      <c r="M1124" s="6">
        <v>24</v>
      </c>
      <c r="N1124" s="6" t="s">
        <v>2933</v>
      </c>
      <c r="O1124" s="6">
        <v>2</v>
      </c>
      <c r="P1124" s="6">
        <v>1</v>
      </c>
      <c r="Q1124" s="6">
        <v>1</v>
      </c>
      <c r="R1124" s="6" t="s">
        <v>3952</v>
      </c>
      <c r="S1124" s="6" t="s">
        <v>116</v>
      </c>
      <c r="T1124" s="6" t="s">
        <v>116</v>
      </c>
      <c r="AA1124" s="6" t="s">
        <v>1395</v>
      </c>
      <c r="AB1124" s="6" t="s">
        <v>1395</v>
      </c>
      <c r="AC1124" s="6" t="s">
        <v>1395</v>
      </c>
      <c r="AG1124" cm="1">
        <f t="array" ref="AG1124">SUMPRODUCT(--(INDEX('1900 Bastrop 0001 Clean'!A:AF, MATCH(A1124 &amp; "|" &amp; B1124, '1900 Bastrop 0001 Clean'!A:A &amp; "|" &amp; '1900 Bastrop 0001 Clean'!B:B, 0), 0) &lt;&gt; '1900 Bastrop 0001 Raw'!A1124:AF1124))</f>
        <v>0</v>
      </c>
    </row>
    <row r="1125" spans="1:33">
      <c r="A1125" s="6">
        <v>24</v>
      </c>
      <c r="B1125" s="6">
        <v>197</v>
      </c>
      <c r="D1125" s="6">
        <v>195</v>
      </c>
      <c r="E1125" s="6">
        <v>195</v>
      </c>
      <c r="F1125" s="6" t="s">
        <v>685</v>
      </c>
      <c r="G1125" s="6" t="s">
        <v>4536</v>
      </c>
      <c r="H1125" s="6" t="s">
        <v>2938</v>
      </c>
      <c r="I1125" s="6" t="s">
        <v>20</v>
      </c>
      <c r="J1125" s="6" t="s">
        <v>24</v>
      </c>
      <c r="K1125" s="6" t="s">
        <v>2354</v>
      </c>
      <c r="L1125" s="6">
        <v>1899</v>
      </c>
      <c r="M1125" s="6">
        <v>1</v>
      </c>
      <c r="N1125" s="6" t="s">
        <v>2939</v>
      </c>
      <c r="R1125" s="6" t="s">
        <v>3952</v>
      </c>
      <c r="S1125" s="6" t="s">
        <v>3958</v>
      </c>
      <c r="T1125" s="6" t="s">
        <v>3952</v>
      </c>
      <c r="AG1125" cm="1">
        <f t="array" ref="AG1125">SUMPRODUCT(--(INDEX('1900 Bastrop 0001 Clean'!A:AF, MATCH(A1125 &amp; "|" &amp; B1125, '1900 Bastrop 0001 Clean'!A:A &amp; "|" &amp; '1900 Bastrop 0001 Clean'!B:B, 0), 0) &lt;&gt; '1900 Bastrop 0001 Raw'!A1125:AF1125))</f>
        <v>0</v>
      </c>
    </row>
    <row r="1126" spans="1:33">
      <c r="A1126" s="6">
        <v>25</v>
      </c>
      <c r="B1126" s="6">
        <v>198</v>
      </c>
      <c r="D1126" s="6">
        <v>196</v>
      </c>
      <c r="E1126" s="6">
        <v>196</v>
      </c>
      <c r="F1126" s="6" t="s">
        <v>4537</v>
      </c>
      <c r="G1126" s="6" t="s">
        <v>4237</v>
      </c>
      <c r="H1126" s="6" t="s">
        <v>3949</v>
      </c>
      <c r="I1126" s="6" t="s">
        <v>20</v>
      </c>
      <c r="J1126" s="6" t="s">
        <v>19</v>
      </c>
      <c r="K1126" s="6" t="s">
        <v>2161</v>
      </c>
      <c r="L1126" s="6">
        <v>1863</v>
      </c>
      <c r="M1126" s="6">
        <v>36</v>
      </c>
      <c r="N1126" s="6" t="s">
        <v>2933</v>
      </c>
      <c r="O1126" s="6">
        <v>7</v>
      </c>
      <c r="R1126" s="6" t="s">
        <v>116</v>
      </c>
      <c r="S1126" s="6" t="s">
        <v>116</v>
      </c>
      <c r="T1126" s="6" t="s">
        <v>116</v>
      </c>
      <c r="U1126" s="6">
        <v>1873</v>
      </c>
      <c r="V1126" s="6">
        <v>27</v>
      </c>
      <c r="W1126" s="6" t="s">
        <v>3950</v>
      </c>
      <c r="X1126" s="6" t="s">
        <v>32</v>
      </c>
      <c r="Y1126" s="6">
        <v>0</v>
      </c>
      <c r="AA1126" s="6" t="s">
        <v>1395</v>
      </c>
      <c r="AC1126" s="6" t="s">
        <v>1395</v>
      </c>
      <c r="AD1126" s="6" t="s">
        <v>3951</v>
      </c>
      <c r="AE1126" s="6" t="s">
        <v>261</v>
      </c>
      <c r="AF1126" s="6" t="s">
        <v>261</v>
      </c>
      <c r="AG1126" cm="1">
        <f t="array" ref="AG1126">SUMPRODUCT(--(INDEX('1900 Bastrop 0001 Clean'!A:AF, MATCH(A1126 &amp; "|" &amp; B1126, '1900 Bastrop 0001 Clean'!A:A &amp; "|" &amp; '1900 Bastrop 0001 Clean'!B:B, 0), 0) &lt;&gt; '1900 Bastrop 0001 Raw'!A1126:AF1126))</f>
        <v>0</v>
      </c>
    </row>
    <row r="1127" spans="1:33">
      <c r="A1127" s="6">
        <v>26</v>
      </c>
      <c r="B1127" s="6">
        <v>198</v>
      </c>
      <c r="D1127" s="6">
        <v>196</v>
      </c>
      <c r="E1127" s="6">
        <v>196</v>
      </c>
      <c r="F1127" s="6" t="s">
        <v>4537</v>
      </c>
      <c r="G1127" s="6" t="s">
        <v>601</v>
      </c>
      <c r="H1127" s="6" t="s">
        <v>2936</v>
      </c>
      <c r="I1127" s="6" t="s">
        <v>20</v>
      </c>
      <c r="J1127" s="6" t="s">
        <v>24</v>
      </c>
      <c r="K1127" s="6" t="s">
        <v>2354</v>
      </c>
      <c r="L1127" s="6">
        <v>1873</v>
      </c>
      <c r="M1127" s="6">
        <v>27</v>
      </c>
      <c r="N1127" s="6" t="s">
        <v>2933</v>
      </c>
      <c r="O1127" s="6">
        <v>7</v>
      </c>
      <c r="P1127" s="6">
        <v>5</v>
      </c>
      <c r="Q1127" s="6">
        <v>2</v>
      </c>
      <c r="R1127" s="6" t="s">
        <v>116</v>
      </c>
      <c r="S1127" s="6" t="s">
        <v>116</v>
      </c>
      <c r="T1127" s="6" t="s">
        <v>116</v>
      </c>
      <c r="U1127" s="6">
        <v>1884</v>
      </c>
      <c r="V1127" s="6">
        <v>16</v>
      </c>
      <c r="AA1127" s="6" t="s">
        <v>1395</v>
      </c>
      <c r="AB1127" s="6" t="s">
        <v>1395</v>
      </c>
      <c r="AC1127" s="6" t="s">
        <v>1395</v>
      </c>
      <c r="AG1127" cm="1">
        <f t="array" ref="AG1127">SUMPRODUCT(--(INDEX('1900 Bastrop 0001 Clean'!A:AF, MATCH(A1127 &amp; "|" &amp; B1127, '1900 Bastrop 0001 Clean'!A:A &amp; "|" &amp; '1900 Bastrop 0001 Clean'!B:B, 0), 0) &lt;&gt; '1900 Bastrop 0001 Raw'!A1127:AF1127))</f>
        <v>0</v>
      </c>
    </row>
    <row r="1128" spans="1:33">
      <c r="A1128" s="6">
        <v>27</v>
      </c>
      <c r="B1128" s="6">
        <v>198</v>
      </c>
      <c r="D1128" s="6">
        <v>196</v>
      </c>
      <c r="E1128" s="6">
        <v>196</v>
      </c>
      <c r="F1128" s="6" t="s">
        <v>4537</v>
      </c>
      <c r="G1128" s="6" t="s">
        <v>3435</v>
      </c>
      <c r="H1128" s="6" t="s">
        <v>2944</v>
      </c>
      <c r="I1128" s="6" t="s">
        <v>20</v>
      </c>
      <c r="J1128" s="6" t="s">
        <v>19</v>
      </c>
      <c r="K1128" s="6" t="s">
        <v>1971</v>
      </c>
      <c r="L1128" s="6">
        <v>1895</v>
      </c>
      <c r="M1128" s="6">
        <v>5</v>
      </c>
      <c r="N1128" s="6" t="s">
        <v>2939</v>
      </c>
      <c r="R1128" s="6" t="s">
        <v>3952</v>
      </c>
      <c r="S1128" s="6" t="s">
        <v>116</v>
      </c>
      <c r="T1128" s="6" t="s">
        <v>116</v>
      </c>
      <c r="AG1128" cm="1">
        <f t="array" ref="AG1128">SUMPRODUCT(--(INDEX('1900 Bastrop 0001 Clean'!A:AF, MATCH(A1128 &amp; "|" &amp; B1128, '1900 Bastrop 0001 Clean'!A:A &amp; "|" &amp; '1900 Bastrop 0001 Clean'!B:B, 0), 0) &lt;&gt; '1900 Bastrop 0001 Raw'!A1128:AF1128))</f>
        <v>0</v>
      </c>
    </row>
    <row r="1129" spans="1:33">
      <c r="A1129" s="6">
        <v>28</v>
      </c>
      <c r="B1129" s="6">
        <v>198</v>
      </c>
      <c r="D1129" s="6">
        <v>196</v>
      </c>
      <c r="E1129" s="6">
        <v>196</v>
      </c>
      <c r="F1129" s="6" t="s">
        <v>4537</v>
      </c>
      <c r="G1129" s="6" t="s">
        <v>1216</v>
      </c>
      <c r="H1129" s="6" t="s">
        <v>2944</v>
      </c>
      <c r="I1129" s="6" t="s">
        <v>20</v>
      </c>
      <c r="J1129" s="6" t="s">
        <v>19</v>
      </c>
      <c r="K1129" s="6" t="s">
        <v>2206</v>
      </c>
      <c r="L1129" s="6">
        <v>1899</v>
      </c>
      <c r="M1129" s="6">
        <v>1</v>
      </c>
      <c r="N1129" s="6" t="s">
        <v>2939</v>
      </c>
      <c r="R1129" s="6" t="s">
        <v>3952</v>
      </c>
      <c r="S1129" s="6" t="s">
        <v>116</v>
      </c>
      <c r="T1129" s="6" t="s">
        <v>116</v>
      </c>
      <c r="AG1129" cm="1">
        <f t="array" ref="AG1129">SUMPRODUCT(--(INDEX('1900 Bastrop 0001 Clean'!A:AF, MATCH(A1129 &amp; "|" &amp; B1129, '1900 Bastrop 0001 Clean'!A:A &amp; "|" &amp; '1900 Bastrop 0001 Clean'!B:B, 0), 0) &lt;&gt; '1900 Bastrop 0001 Raw'!A1129:AF1129))</f>
        <v>0</v>
      </c>
    </row>
    <row r="1130" spans="1:33">
      <c r="A1130" s="6">
        <v>29</v>
      </c>
      <c r="B1130" s="6">
        <v>199</v>
      </c>
      <c r="D1130" s="6">
        <v>196</v>
      </c>
      <c r="E1130" s="6">
        <v>199</v>
      </c>
      <c r="F1130" s="6" t="s">
        <v>1865</v>
      </c>
      <c r="G1130" s="6" t="s">
        <v>100</v>
      </c>
      <c r="H1130" s="6" t="s">
        <v>3949</v>
      </c>
      <c r="I1130" s="6" t="s">
        <v>20</v>
      </c>
      <c r="J1130" s="6" t="s">
        <v>19</v>
      </c>
      <c r="K1130" s="6" t="s">
        <v>2143</v>
      </c>
      <c r="L1130" s="6">
        <v>1857</v>
      </c>
      <c r="M1130" s="6">
        <v>42</v>
      </c>
      <c r="N1130" s="6" t="s">
        <v>2933</v>
      </c>
      <c r="O1130" s="6">
        <v>20</v>
      </c>
      <c r="R1130" s="6" t="s">
        <v>3952</v>
      </c>
      <c r="S1130" s="6" t="s">
        <v>670</v>
      </c>
      <c r="T1130" s="6" t="s">
        <v>670</v>
      </c>
      <c r="X1130" s="6" t="s">
        <v>32</v>
      </c>
      <c r="Y1130" s="6">
        <v>0</v>
      </c>
      <c r="AA1130" s="6" t="s">
        <v>1395</v>
      </c>
      <c r="AB1130" s="6" t="s">
        <v>1395</v>
      </c>
      <c r="AC1130" s="6" t="s">
        <v>1395</v>
      </c>
      <c r="AD1130" s="6" t="s">
        <v>3951</v>
      </c>
      <c r="AE1130" s="6" t="s">
        <v>261</v>
      </c>
      <c r="AF1130" s="6" t="s">
        <v>261</v>
      </c>
      <c r="AG1130" cm="1">
        <f t="array" ref="AG1130">SUMPRODUCT(--(INDEX('1900 Bastrop 0001 Clean'!A:AF, MATCH(A1130 &amp; "|" &amp; B1130, '1900 Bastrop 0001 Clean'!A:A &amp; "|" &amp; '1900 Bastrop 0001 Clean'!B:B, 0), 0) &lt;&gt; '1900 Bastrop 0001 Raw'!A1130:AF1130))</f>
        <v>0</v>
      </c>
    </row>
    <row r="1131" spans="1:33">
      <c r="A1131" s="6">
        <v>30</v>
      </c>
      <c r="B1131" s="6">
        <v>199</v>
      </c>
      <c r="D1131" s="6">
        <v>196</v>
      </c>
      <c r="E1131" s="6">
        <v>199</v>
      </c>
      <c r="F1131" s="6" t="s">
        <v>1865</v>
      </c>
      <c r="G1131" s="6" t="s">
        <v>797</v>
      </c>
      <c r="H1131" s="6" t="s">
        <v>2936</v>
      </c>
      <c r="I1131" s="6" t="s">
        <v>20</v>
      </c>
      <c r="J1131" s="6" t="s">
        <v>24</v>
      </c>
      <c r="K1131" s="6" t="s">
        <v>2143</v>
      </c>
      <c r="L1131" s="6">
        <v>1854</v>
      </c>
      <c r="M1131" s="6">
        <v>45</v>
      </c>
      <c r="N1131" s="6" t="s">
        <v>2933</v>
      </c>
      <c r="O1131" s="6">
        <v>20</v>
      </c>
      <c r="P1131" s="6">
        <v>5</v>
      </c>
      <c r="Q1131" s="6">
        <v>3</v>
      </c>
      <c r="R1131" s="6" t="s">
        <v>3952</v>
      </c>
      <c r="S1131" s="6" t="s">
        <v>116</v>
      </c>
      <c r="T1131" s="6" t="s">
        <v>116</v>
      </c>
      <c r="AA1131" s="6" t="s">
        <v>1395</v>
      </c>
      <c r="AB1131" s="6" t="s">
        <v>1395</v>
      </c>
      <c r="AC1131" s="6" t="s">
        <v>1395</v>
      </c>
      <c r="AG1131" cm="1">
        <f t="array" ref="AG1131">SUMPRODUCT(--(INDEX('1900 Bastrop 0001 Clean'!A:AF, MATCH(A1131 &amp; "|" &amp; B1131, '1900 Bastrop 0001 Clean'!A:A &amp; "|" &amp; '1900 Bastrop 0001 Clean'!B:B, 0), 0) &lt;&gt; '1900 Bastrop 0001 Raw'!A1131:AF1131))</f>
        <v>0</v>
      </c>
    </row>
    <row r="1132" spans="1:33">
      <c r="A1132" s="6">
        <v>31</v>
      </c>
      <c r="B1132" s="6">
        <v>199</v>
      </c>
      <c r="D1132" s="6">
        <v>196</v>
      </c>
      <c r="E1132" s="6">
        <v>199</v>
      </c>
      <c r="F1132" s="6" t="s">
        <v>1865</v>
      </c>
      <c r="G1132" s="6" t="s">
        <v>1202</v>
      </c>
      <c r="H1132" s="6" t="s">
        <v>2944</v>
      </c>
      <c r="I1132" s="6" t="s">
        <v>20</v>
      </c>
      <c r="J1132" s="6" t="s">
        <v>19</v>
      </c>
      <c r="K1132" s="6" t="s">
        <v>2190</v>
      </c>
      <c r="L1132" s="6">
        <v>1881</v>
      </c>
      <c r="M1132" s="6">
        <v>18</v>
      </c>
      <c r="N1132" s="6" t="s">
        <v>2939</v>
      </c>
      <c r="R1132" s="6" t="s">
        <v>3952</v>
      </c>
      <c r="S1132" s="6" t="s">
        <v>3952</v>
      </c>
      <c r="T1132" s="6" t="s">
        <v>3952</v>
      </c>
      <c r="X1132" s="6" t="s">
        <v>1998</v>
      </c>
      <c r="Y1132" s="6">
        <v>0</v>
      </c>
      <c r="Z1132" s="6">
        <v>0</v>
      </c>
      <c r="AA1132" s="6" t="s">
        <v>1395</v>
      </c>
      <c r="AB1132" s="6" t="s">
        <v>1395</v>
      </c>
      <c r="AC1132" s="6" t="s">
        <v>1395</v>
      </c>
      <c r="AG1132" cm="1">
        <f t="array" ref="AG1132">SUMPRODUCT(--(INDEX('1900 Bastrop 0001 Clean'!A:AF, MATCH(A1132 &amp; "|" &amp; B1132, '1900 Bastrop 0001 Clean'!A:A &amp; "|" &amp; '1900 Bastrop 0001 Clean'!B:B, 0), 0) &lt;&gt; '1900 Bastrop 0001 Raw'!A1132:AF1132))</f>
        <v>0</v>
      </c>
    </row>
    <row r="1133" spans="1:33">
      <c r="A1133" s="6">
        <v>32</v>
      </c>
      <c r="B1133" s="6">
        <v>199</v>
      </c>
      <c r="D1133" s="6">
        <v>196</v>
      </c>
      <c r="E1133" s="6">
        <v>199</v>
      </c>
      <c r="F1133" s="6" t="s">
        <v>1865</v>
      </c>
      <c r="G1133" s="6" t="s">
        <v>386</v>
      </c>
      <c r="H1133" s="6" t="s">
        <v>2944</v>
      </c>
      <c r="I1133" s="6" t="s">
        <v>20</v>
      </c>
      <c r="J1133" s="6" t="s">
        <v>19</v>
      </c>
      <c r="K1133" s="6" t="s">
        <v>2190</v>
      </c>
      <c r="L1133" s="6">
        <v>1891</v>
      </c>
      <c r="M1133" s="6">
        <v>8</v>
      </c>
      <c r="N1133" s="6" t="s">
        <v>2939</v>
      </c>
      <c r="R1133" s="6" t="s">
        <v>3952</v>
      </c>
      <c r="S1133" s="6" t="s">
        <v>3952</v>
      </c>
      <c r="T1133" s="6" t="s">
        <v>3952</v>
      </c>
      <c r="Z1133" s="6">
        <v>0</v>
      </c>
      <c r="AA1133" s="6" t="s">
        <v>1395</v>
      </c>
      <c r="AB1133" s="6" t="s">
        <v>1395</v>
      </c>
      <c r="AC1133" s="6" t="s">
        <v>1395</v>
      </c>
      <c r="AG1133" cm="1">
        <f t="array" ref="AG1133">SUMPRODUCT(--(INDEX('1900 Bastrop 0001 Clean'!A:AF, MATCH(A1133 &amp; "|" &amp; B1133, '1900 Bastrop 0001 Clean'!A:A &amp; "|" &amp; '1900 Bastrop 0001 Clean'!B:B, 0), 0) &lt;&gt; '1900 Bastrop 0001 Raw'!A1133:AF1133))</f>
        <v>0</v>
      </c>
    </row>
    <row r="1134" spans="1:33">
      <c r="A1134" s="6">
        <v>33</v>
      </c>
      <c r="B1134" s="6">
        <v>199</v>
      </c>
      <c r="D1134" s="6">
        <v>196</v>
      </c>
      <c r="E1134" s="6">
        <v>199</v>
      </c>
      <c r="F1134" s="6" t="s">
        <v>1865</v>
      </c>
      <c r="G1134" s="6" t="s">
        <v>170</v>
      </c>
      <c r="H1134" s="6" t="s">
        <v>2944</v>
      </c>
      <c r="I1134" s="6" t="s">
        <v>20</v>
      </c>
      <c r="J1134" s="6" t="s">
        <v>19</v>
      </c>
      <c r="K1134" s="6" t="s">
        <v>2173</v>
      </c>
      <c r="L1134" s="6">
        <v>1899</v>
      </c>
      <c r="M1134" s="7">
        <v>45820</v>
      </c>
      <c r="N1134" s="6" t="s">
        <v>2939</v>
      </c>
      <c r="R1134" s="6" t="s">
        <v>3952</v>
      </c>
      <c r="S1134" s="6" t="s">
        <v>3952</v>
      </c>
      <c r="T1134" s="6" t="s">
        <v>3952</v>
      </c>
      <c r="AG1134" cm="1">
        <f t="array" ref="AG1134">SUMPRODUCT(--(INDEX('1900 Bastrop 0001 Clean'!A:AF, MATCH(A1134 &amp; "|" &amp; B1134, '1900 Bastrop 0001 Clean'!A:A &amp; "|" &amp; '1900 Bastrop 0001 Clean'!B:B, 0), 0) &lt;&gt; '1900 Bastrop 0001 Raw'!A1134:AF1134))</f>
        <v>0</v>
      </c>
    </row>
    <row r="1135" spans="1:33">
      <c r="A1135" s="6">
        <v>34</v>
      </c>
      <c r="B1135" s="6">
        <v>200</v>
      </c>
      <c r="D1135" s="6">
        <v>196</v>
      </c>
      <c r="E1135" s="6">
        <v>200</v>
      </c>
      <c r="F1135" s="6" t="s">
        <v>1829</v>
      </c>
      <c r="G1135" s="6" t="s">
        <v>280</v>
      </c>
      <c r="H1135" s="6" t="s">
        <v>3949</v>
      </c>
      <c r="I1135" s="6" t="s">
        <v>20</v>
      </c>
      <c r="J1135" s="6" t="s">
        <v>24</v>
      </c>
      <c r="K1135" s="6" t="s">
        <v>2143</v>
      </c>
      <c r="L1135" s="6">
        <v>1856</v>
      </c>
      <c r="M1135" s="6">
        <v>43</v>
      </c>
      <c r="N1135" s="6" t="s">
        <v>3066</v>
      </c>
      <c r="P1135" s="6">
        <v>10</v>
      </c>
      <c r="Q1135" s="6">
        <v>9</v>
      </c>
      <c r="R1135" s="6" t="s">
        <v>3952</v>
      </c>
      <c r="S1135" s="6" t="s">
        <v>116</v>
      </c>
      <c r="T1135" s="6" t="s">
        <v>116</v>
      </c>
      <c r="X1135" s="6" t="s">
        <v>32</v>
      </c>
      <c r="Y1135" s="6">
        <v>0</v>
      </c>
      <c r="AA1135" s="6" t="s">
        <v>1395</v>
      </c>
      <c r="AB1135" s="6" t="s">
        <v>1395</v>
      </c>
      <c r="AC1135" s="6" t="s">
        <v>1395</v>
      </c>
      <c r="AD1135" s="6" t="s">
        <v>3956</v>
      </c>
      <c r="AF1135" s="6" t="s">
        <v>261</v>
      </c>
      <c r="AG1135" cm="1">
        <f t="array" ref="AG1135">SUMPRODUCT(--(INDEX('1900 Bastrop 0001 Clean'!A:AF, MATCH(A1135 &amp; "|" &amp; B1135, '1900 Bastrop 0001 Clean'!A:A &amp; "|" &amp; '1900 Bastrop 0001 Clean'!B:B, 0), 0) &lt;&gt; '1900 Bastrop 0001 Raw'!A1135:AF1135))</f>
        <v>0</v>
      </c>
    </row>
    <row r="1136" spans="1:33">
      <c r="A1136" s="6">
        <v>35</v>
      </c>
      <c r="B1136" s="6">
        <v>200</v>
      </c>
      <c r="D1136" s="6">
        <v>196</v>
      </c>
      <c r="E1136" s="6">
        <v>200</v>
      </c>
      <c r="F1136" s="6" t="s">
        <v>1829</v>
      </c>
      <c r="G1136" s="6" t="s">
        <v>112</v>
      </c>
      <c r="H1136" s="6" t="s">
        <v>2944</v>
      </c>
      <c r="I1136" s="6" t="s">
        <v>20</v>
      </c>
      <c r="J1136" s="6" t="s">
        <v>19</v>
      </c>
      <c r="K1136" s="6" t="s">
        <v>2230</v>
      </c>
      <c r="L1136" s="6">
        <v>1879</v>
      </c>
      <c r="M1136" s="6">
        <v>20</v>
      </c>
      <c r="N1136" s="6" t="s">
        <v>2939</v>
      </c>
      <c r="R1136" s="6" t="s">
        <v>3952</v>
      </c>
      <c r="S1136" s="6" t="s">
        <v>3952</v>
      </c>
      <c r="T1136" s="6" t="s">
        <v>3952</v>
      </c>
      <c r="X1136" s="6" t="s">
        <v>32</v>
      </c>
      <c r="Y1136" s="6">
        <v>0</v>
      </c>
      <c r="AA1136" s="6" t="s">
        <v>1395</v>
      </c>
      <c r="AB1136" s="6" t="s">
        <v>1395</v>
      </c>
      <c r="AC1136" s="6" t="s">
        <v>1395</v>
      </c>
      <c r="AG1136" cm="1">
        <f t="array" ref="AG1136">SUMPRODUCT(--(INDEX('1900 Bastrop 0001 Clean'!A:AF, MATCH(A1136 &amp; "|" &amp; B1136, '1900 Bastrop 0001 Clean'!A:A &amp; "|" &amp; '1900 Bastrop 0001 Clean'!B:B, 0), 0) &lt;&gt; '1900 Bastrop 0001 Raw'!A1136:AF1136))</f>
        <v>0</v>
      </c>
    </row>
    <row r="1137" spans="1:33">
      <c r="A1137" s="6">
        <v>36</v>
      </c>
      <c r="B1137" s="6">
        <v>200</v>
      </c>
      <c r="D1137" s="6">
        <v>196</v>
      </c>
      <c r="E1137" s="6">
        <v>200</v>
      </c>
      <c r="F1137" s="6" t="s">
        <v>1829</v>
      </c>
      <c r="G1137" s="6" t="s">
        <v>2947</v>
      </c>
      <c r="H1137" s="6" t="s">
        <v>2944</v>
      </c>
      <c r="I1137" s="6" t="s">
        <v>20</v>
      </c>
      <c r="J1137" s="6" t="s">
        <v>19</v>
      </c>
      <c r="K1137" s="6" t="s">
        <v>2173</v>
      </c>
      <c r="L1137" s="6">
        <v>1884</v>
      </c>
      <c r="M1137" s="6">
        <v>15</v>
      </c>
      <c r="N1137" s="6" t="s">
        <v>2939</v>
      </c>
      <c r="R1137" s="6" t="s">
        <v>3952</v>
      </c>
      <c r="S1137" s="6" t="s">
        <v>3952</v>
      </c>
      <c r="T1137" s="6" t="s">
        <v>3952</v>
      </c>
      <c r="X1137" s="6" t="s">
        <v>1998</v>
      </c>
      <c r="Y1137" s="6">
        <v>0</v>
      </c>
      <c r="Z1137" s="6">
        <v>0</v>
      </c>
      <c r="AA1137" s="6" t="s">
        <v>1395</v>
      </c>
      <c r="AC1137" s="6" t="s">
        <v>1395</v>
      </c>
      <c r="AE1137" s="6" t="s">
        <v>261</v>
      </c>
      <c r="AG1137" cm="1">
        <f t="array" ref="AG1137">SUMPRODUCT(--(INDEX('1900 Bastrop 0001 Clean'!A:AF, MATCH(A1137 &amp; "|" &amp; B1137, '1900 Bastrop 0001 Clean'!A:A &amp; "|" &amp; '1900 Bastrop 0001 Clean'!B:B, 0), 0) &lt;&gt; '1900 Bastrop 0001 Raw'!A1137:AF1137))</f>
        <v>0</v>
      </c>
    </row>
    <row r="1138" spans="1:33">
      <c r="A1138" s="6">
        <v>37</v>
      </c>
      <c r="B1138" s="6">
        <v>200</v>
      </c>
      <c r="D1138" s="6">
        <v>196</v>
      </c>
      <c r="E1138" s="6">
        <v>200</v>
      </c>
      <c r="F1138" s="6" t="s">
        <v>1829</v>
      </c>
      <c r="G1138" s="6" t="s">
        <v>4538</v>
      </c>
      <c r="H1138" s="6" t="s">
        <v>2938</v>
      </c>
      <c r="I1138" s="6" t="s">
        <v>20</v>
      </c>
      <c r="J1138" s="6" t="s">
        <v>24</v>
      </c>
      <c r="K1138" s="6" t="s">
        <v>2173</v>
      </c>
      <c r="L1138" s="6">
        <v>1886</v>
      </c>
      <c r="M1138" s="6">
        <v>13</v>
      </c>
      <c r="N1138" s="6" t="s">
        <v>2939</v>
      </c>
      <c r="R1138" s="6" t="s">
        <v>3952</v>
      </c>
      <c r="S1138" s="6" t="s">
        <v>3952</v>
      </c>
      <c r="T1138" s="6" t="s">
        <v>3952</v>
      </c>
      <c r="X1138" s="6" t="s">
        <v>3962</v>
      </c>
      <c r="Z1138" s="6">
        <v>9</v>
      </c>
      <c r="AA1138" s="6" t="s">
        <v>1395</v>
      </c>
      <c r="AB1138" s="6" t="s">
        <v>1395</v>
      </c>
      <c r="AC1138" s="6" t="s">
        <v>1395</v>
      </c>
      <c r="AG1138" cm="1">
        <f t="array" ref="AG1138">SUMPRODUCT(--(INDEX('1900 Bastrop 0001 Clean'!A:AF, MATCH(A1138 &amp; "|" &amp; B1138, '1900 Bastrop 0001 Clean'!A:A &amp; "|" &amp; '1900 Bastrop 0001 Clean'!B:B, 0), 0) &lt;&gt; '1900 Bastrop 0001 Raw'!A1138:AF1138))</f>
        <v>0</v>
      </c>
    </row>
    <row r="1139" spans="1:33">
      <c r="A1139" s="6">
        <v>38</v>
      </c>
      <c r="B1139" s="6">
        <v>200</v>
      </c>
      <c r="D1139" s="6">
        <v>196</v>
      </c>
      <c r="E1139" s="6">
        <v>200</v>
      </c>
      <c r="F1139" s="6" t="s">
        <v>1829</v>
      </c>
      <c r="G1139" s="6" t="s">
        <v>2967</v>
      </c>
      <c r="H1139" s="6" t="s">
        <v>2938</v>
      </c>
      <c r="I1139" s="6" t="s">
        <v>20</v>
      </c>
      <c r="J1139" s="6" t="s">
        <v>24</v>
      </c>
      <c r="K1139" s="6" t="s">
        <v>1971</v>
      </c>
      <c r="L1139" s="6">
        <v>1889</v>
      </c>
      <c r="M1139" s="6">
        <v>11</v>
      </c>
      <c r="N1139" s="6" t="s">
        <v>2939</v>
      </c>
      <c r="R1139" s="6" t="s">
        <v>3952</v>
      </c>
      <c r="S1139" s="6" t="s">
        <v>3952</v>
      </c>
      <c r="T1139" s="6" t="s">
        <v>3952</v>
      </c>
      <c r="X1139" s="6" t="s">
        <v>3962</v>
      </c>
      <c r="Z1139" s="6">
        <v>9</v>
      </c>
      <c r="AA1139" s="6" t="s">
        <v>1395</v>
      </c>
      <c r="AB1139" s="6" t="s">
        <v>1395</v>
      </c>
      <c r="AC1139" s="6" t="s">
        <v>1395</v>
      </c>
      <c r="AG1139" cm="1">
        <f t="array" ref="AG1139">SUMPRODUCT(--(INDEX('1900 Bastrop 0001 Clean'!A:AF, MATCH(A1139 &amp; "|" &amp; B1139, '1900 Bastrop 0001 Clean'!A:A &amp; "|" &amp; '1900 Bastrop 0001 Clean'!B:B, 0), 0) &lt;&gt; '1900 Bastrop 0001 Raw'!A1139:AF1139))</f>
        <v>0</v>
      </c>
    </row>
    <row r="1140" spans="1:33">
      <c r="A1140" s="6">
        <v>39</v>
      </c>
      <c r="B1140" s="6">
        <v>200</v>
      </c>
      <c r="D1140" s="6">
        <v>196</v>
      </c>
      <c r="E1140" s="6">
        <v>200</v>
      </c>
      <c r="F1140" s="6" t="s">
        <v>1829</v>
      </c>
      <c r="G1140" s="6" t="s">
        <v>1202</v>
      </c>
      <c r="H1140" s="6" t="s">
        <v>2944</v>
      </c>
      <c r="I1140" s="6" t="s">
        <v>20</v>
      </c>
      <c r="J1140" s="6" t="s">
        <v>19</v>
      </c>
      <c r="K1140" s="6" t="s">
        <v>2206</v>
      </c>
      <c r="L1140" s="6">
        <v>1891</v>
      </c>
      <c r="M1140" s="6">
        <v>9</v>
      </c>
      <c r="N1140" s="6" t="s">
        <v>2939</v>
      </c>
      <c r="R1140" s="6" t="s">
        <v>3952</v>
      </c>
      <c r="S1140" s="6" t="s">
        <v>3952</v>
      </c>
      <c r="T1140" s="6" t="s">
        <v>3952</v>
      </c>
      <c r="X1140" s="6" t="s">
        <v>3962</v>
      </c>
      <c r="Z1140" s="6">
        <v>0</v>
      </c>
      <c r="AA1140" s="6" t="s">
        <v>1395</v>
      </c>
      <c r="AB1140" s="6" t="s">
        <v>1395</v>
      </c>
      <c r="AC1140" s="6" t="s">
        <v>1395</v>
      </c>
      <c r="AG1140" cm="1">
        <f t="array" ref="AG1140">SUMPRODUCT(--(INDEX('1900 Bastrop 0001 Clean'!A:AF, MATCH(A1140 &amp; "|" &amp; B1140, '1900 Bastrop 0001 Clean'!A:A &amp; "|" &amp; '1900 Bastrop 0001 Clean'!B:B, 0), 0) &lt;&gt; '1900 Bastrop 0001 Raw'!A1140:AF1140))</f>
        <v>0</v>
      </c>
    </row>
    <row r="1141" spans="1:33">
      <c r="A1141" s="6">
        <v>40</v>
      </c>
      <c r="B1141" s="6">
        <v>200</v>
      </c>
      <c r="D1141" s="6">
        <v>196</v>
      </c>
      <c r="E1141" s="6">
        <v>200</v>
      </c>
      <c r="F1141" s="6" t="s">
        <v>1829</v>
      </c>
      <c r="G1141" s="6" t="s">
        <v>2169</v>
      </c>
      <c r="H1141" s="6" t="s">
        <v>2944</v>
      </c>
      <c r="I1141" s="6" t="s">
        <v>20</v>
      </c>
      <c r="J1141" s="6" t="s">
        <v>19</v>
      </c>
      <c r="K1141" s="6" t="s">
        <v>2143</v>
      </c>
      <c r="L1141" s="6">
        <v>1894</v>
      </c>
      <c r="M1141" s="6">
        <v>5</v>
      </c>
      <c r="N1141" s="6" t="s">
        <v>2939</v>
      </c>
      <c r="R1141" s="6" t="s">
        <v>3952</v>
      </c>
      <c r="S1141" s="6" t="s">
        <v>3952</v>
      </c>
      <c r="T1141" s="6" t="s">
        <v>3952</v>
      </c>
      <c r="AG1141" cm="1">
        <f t="array" ref="AG1141">SUMPRODUCT(--(INDEX('1900 Bastrop 0001 Clean'!A:AF, MATCH(A1141 &amp; "|" &amp; B1141, '1900 Bastrop 0001 Clean'!A:A &amp; "|" &amp; '1900 Bastrop 0001 Clean'!B:B, 0), 0) &lt;&gt; '1900 Bastrop 0001 Raw'!A1141:AF1141))</f>
        <v>0</v>
      </c>
    </row>
    <row r="1142" spans="1:33">
      <c r="A1142" s="6">
        <v>41</v>
      </c>
      <c r="B1142" s="6">
        <v>201</v>
      </c>
      <c r="D1142" s="6">
        <v>196</v>
      </c>
      <c r="E1142" s="6">
        <v>201</v>
      </c>
      <c r="F1142" s="6" t="s">
        <v>541</v>
      </c>
      <c r="G1142" s="6" t="s">
        <v>577</v>
      </c>
      <c r="H1142" s="6" t="s">
        <v>3949</v>
      </c>
      <c r="I1142" s="6" t="s">
        <v>20</v>
      </c>
      <c r="J1142" s="6" t="s">
        <v>19</v>
      </c>
      <c r="K1142" s="6" t="s">
        <v>2190</v>
      </c>
      <c r="L1142" s="6">
        <v>1852</v>
      </c>
      <c r="M1142" s="6">
        <v>47</v>
      </c>
      <c r="N1142" s="6" t="s">
        <v>2933</v>
      </c>
      <c r="O1142" s="6">
        <v>17</v>
      </c>
      <c r="R1142" s="6" t="s">
        <v>3958</v>
      </c>
      <c r="T1142" s="6" t="s">
        <v>3958</v>
      </c>
      <c r="X1142" s="6" t="s">
        <v>32</v>
      </c>
      <c r="Y1142" s="6">
        <v>0</v>
      </c>
      <c r="AA1142" s="6" t="s">
        <v>1395</v>
      </c>
      <c r="AB1142" s="6" t="s">
        <v>1395</v>
      </c>
      <c r="AC1142" s="6" t="s">
        <v>1395</v>
      </c>
      <c r="AD1142" s="6" t="s">
        <v>3951</v>
      </c>
      <c r="AE1142" s="6" t="s">
        <v>261</v>
      </c>
      <c r="AF1142" s="6" t="s">
        <v>261</v>
      </c>
      <c r="AG1142" cm="1">
        <f t="array" ref="AG1142">SUMPRODUCT(--(INDEX('1900 Bastrop 0001 Clean'!A:AF, MATCH(A1142 &amp; "|" &amp; B1142, '1900 Bastrop 0001 Clean'!A:A &amp; "|" &amp; '1900 Bastrop 0001 Clean'!B:B, 0), 0) &lt;&gt; '1900 Bastrop 0001 Raw'!A1142:AF1142))</f>
        <v>0</v>
      </c>
    </row>
    <row r="1143" spans="1:33">
      <c r="A1143" s="6">
        <v>42</v>
      </c>
      <c r="B1143" s="6">
        <v>201</v>
      </c>
      <c r="D1143" s="6">
        <v>196</v>
      </c>
      <c r="E1143" s="6">
        <v>201</v>
      </c>
      <c r="F1143" s="6" t="s">
        <v>541</v>
      </c>
      <c r="G1143" s="6" t="s">
        <v>4539</v>
      </c>
      <c r="H1143" s="6" t="s">
        <v>2936</v>
      </c>
      <c r="I1143" s="6" t="s">
        <v>20</v>
      </c>
      <c r="J1143" s="6" t="s">
        <v>24</v>
      </c>
      <c r="K1143" s="6" t="s">
        <v>2173</v>
      </c>
      <c r="L1143" s="6">
        <v>1852</v>
      </c>
      <c r="M1143" s="6">
        <v>47</v>
      </c>
      <c r="N1143" s="6" t="s">
        <v>2933</v>
      </c>
      <c r="O1143" s="6">
        <v>17</v>
      </c>
      <c r="P1143" s="6">
        <v>7</v>
      </c>
      <c r="Q1143" s="6">
        <v>5</v>
      </c>
      <c r="R1143" s="6" t="s">
        <v>3952</v>
      </c>
      <c r="S1143" s="6" t="s">
        <v>4540</v>
      </c>
      <c r="T1143" s="6" t="s">
        <v>4268</v>
      </c>
      <c r="AA1143" s="6" t="s">
        <v>1395</v>
      </c>
      <c r="AB1143" s="6" t="s">
        <v>1395</v>
      </c>
      <c r="AC1143" s="6" t="s">
        <v>1395</v>
      </c>
      <c r="AG1143" cm="1">
        <f t="array" ref="AG1143">SUMPRODUCT(--(INDEX('1900 Bastrop 0001 Clean'!A:AF, MATCH(A1143 &amp; "|" &amp; B1143, '1900 Bastrop 0001 Clean'!A:A &amp; "|" &amp; '1900 Bastrop 0001 Clean'!B:B, 0), 0) &lt;&gt; '1900 Bastrop 0001 Raw'!A1143:AF1143))</f>
        <v>0</v>
      </c>
    </row>
    <row r="1144" spans="1:33">
      <c r="A1144" s="6">
        <v>43</v>
      </c>
      <c r="B1144" s="6">
        <v>201</v>
      </c>
      <c r="D1144" s="6">
        <v>196</v>
      </c>
      <c r="E1144" s="6">
        <v>201</v>
      </c>
      <c r="F1144" s="6" t="s">
        <v>541</v>
      </c>
      <c r="G1144" s="6" t="s">
        <v>4541</v>
      </c>
      <c r="H1144" s="6" t="s">
        <v>2944</v>
      </c>
      <c r="I1144" s="6" t="s">
        <v>20</v>
      </c>
      <c r="J1144" s="6" t="s">
        <v>19</v>
      </c>
      <c r="K1144" s="6" t="s">
        <v>2230</v>
      </c>
      <c r="L1144" s="6">
        <v>1887</v>
      </c>
      <c r="M1144" s="6">
        <v>12</v>
      </c>
      <c r="N1144" s="6" t="s">
        <v>2939</v>
      </c>
      <c r="R1144" s="6" t="s">
        <v>3952</v>
      </c>
      <c r="S1144" s="6" t="s">
        <v>3958</v>
      </c>
      <c r="T1144" s="6" t="s">
        <v>3952</v>
      </c>
      <c r="X1144" s="6" t="s">
        <v>3962</v>
      </c>
      <c r="Z1144" s="6">
        <v>3</v>
      </c>
      <c r="AA1144" s="6" t="s">
        <v>1395</v>
      </c>
      <c r="AB1144" s="6" t="s">
        <v>1395</v>
      </c>
      <c r="AC1144" s="6" t="s">
        <v>1395</v>
      </c>
      <c r="AG1144" cm="1">
        <f t="array" ref="AG1144">SUMPRODUCT(--(INDEX('1900 Bastrop 0001 Clean'!A:AF, MATCH(A1144 &amp; "|" &amp; B1144, '1900 Bastrop 0001 Clean'!A:A &amp; "|" &amp; '1900 Bastrop 0001 Clean'!B:B, 0), 0) &lt;&gt; '1900 Bastrop 0001 Raw'!A1144:AF1144))</f>
        <v>0</v>
      </c>
    </row>
    <row r="1145" spans="1:33">
      <c r="A1145" s="6">
        <v>44</v>
      </c>
      <c r="B1145" s="6">
        <v>201</v>
      </c>
      <c r="D1145" s="6">
        <v>196</v>
      </c>
      <c r="E1145" s="6">
        <v>201</v>
      </c>
      <c r="F1145" s="6" t="s">
        <v>541</v>
      </c>
      <c r="G1145" s="6" t="s">
        <v>4542</v>
      </c>
      <c r="H1145" s="6" t="s">
        <v>2944</v>
      </c>
      <c r="I1145" s="6" t="s">
        <v>20</v>
      </c>
      <c r="J1145" s="6" t="s">
        <v>19</v>
      </c>
      <c r="K1145" s="6" t="s">
        <v>2230</v>
      </c>
      <c r="L1145" s="6">
        <v>1886</v>
      </c>
      <c r="M1145" s="6">
        <v>11</v>
      </c>
      <c r="N1145" s="6" t="s">
        <v>2939</v>
      </c>
      <c r="R1145" s="6" t="s">
        <v>3952</v>
      </c>
      <c r="S1145" s="6" t="s">
        <v>3958</v>
      </c>
      <c r="T1145" s="6" t="s">
        <v>3952</v>
      </c>
      <c r="X1145" s="6" t="s">
        <v>3962</v>
      </c>
      <c r="Z1145" s="6">
        <v>3</v>
      </c>
      <c r="AA1145" s="6" t="s">
        <v>1395</v>
      </c>
      <c r="AB1145" s="6" t="s">
        <v>1395</v>
      </c>
      <c r="AC1145" s="6" t="s">
        <v>1395</v>
      </c>
      <c r="AG1145" cm="1">
        <f t="array" ref="AG1145">SUMPRODUCT(--(INDEX('1900 Bastrop 0001 Clean'!A:AF, MATCH(A1145 &amp; "|" &amp; B1145, '1900 Bastrop 0001 Clean'!A:A &amp; "|" &amp; '1900 Bastrop 0001 Clean'!B:B, 0), 0) &lt;&gt; '1900 Bastrop 0001 Raw'!A1145:AF1145))</f>
        <v>0</v>
      </c>
    </row>
    <row r="1146" spans="1:33">
      <c r="A1146" s="6">
        <v>45</v>
      </c>
      <c r="B1146" s="6">
        <v>201</v>
      </c>
      <c r="D1146" s="6">
        <v>196</v>
      </c>
      <c r="E1146" s="6">
        <v>201</v>
      </c>
      <c r="F1146" s="6" t="s">
        <v>541</v>
      </c>
      <c r="G1146" s="6" t="s">
        <v>4543</v>
      </c>
      <c r="H1146" s="6" t="s">
        <v>2938</v>
      </c>
      <c r="I1146" s="6" t="s">
        <v>20</v>
      </c>
      <c r="J1146" s="6" t="s">
        <v>24</v>
      </c>
      <c r="K1146" s="6" t="s">
        <v>2161</v>
      </c>
      <c r="L1146" s="6">
        <v>1890</v>
      </c>
      <c r="M1146" s="6">
        <v>9</v>
      </c>
      <c r="N1146" s="6" t="s">
        <v>2939</v>
      </c>
      <c r="R1146" s="6" t="s">
        <v>3952</v>
      </c>
      <c r="S1146" s="6" t="s">
        <v>3958</v>
      </c>
      <c r="T1146" s="6" t="s">
        <v>3952</v>
      </c>
      <c r="X1146" s="6" t="s">
        <v>3962</v>
      </c>
      <c r="Z1146" s="6">
        <v>3</v>
      </c>
      <c r="AA1146" s="6" t="s">
        <v>1395</v>
      </c>
      <c r="AB1146" s="6" t="s">
        <v>1395</v>
      </c>
      <c r="AC1146" s="6" t="s">
        <v>1395</v>
      </c>
      <c r="AG1146" cm="1">
        <f t="array" ref="AG1146">SUMPRODUCT(--(INDEX('1900 Bastrop 0001 Clean'!A:AF, MATCH(A1146 &amp; "|" &amp; B1146, '1900 Bastrop 0001 Clean'!A:A &amp; "|" &amp; '1900 Bastrop 0001 Clean'!B:B, 0), 0) &lt;&gt; '1900 Bastrop 0001 Raw'!A1146:AF1146))</f>
        <v>0</v>
      </c>
    </row>
    <row r="1147" spans="1:33">
      <c r="A1147" s="6">
        <v>46</v>
      </c>
      <c r="B1147" s="6">
        <v>201</v>
      </c>
      <c r="D1147" s="6">
        <v>196</v>
      </c>
      <c r="E1147" s="6">
        <v>201</v>
      </c>
      <c r="F1147" s="6" t="s">
        <v>541</v>
      </c>
      <c r="G1147" s="6" t="s">
        <v>4544</v>
      </c>
      <c r="H1147" s="6" t="s">
        <v>2938</v>
      </c>
      <c r="I1147" s="6" t="s">
        <v>20</v>
      </c>
      <c r="J1147" s="6" t="s">
        <v>24</v>
      </c>
      <c r="K1147" s="6" t="s">
        <v>1971</v>
      </c>
      <c r="L1147" s="6">
        <v>1894</v>
      </c>
      <c r="M1147" s="6">
        <v>6</v>
      </c>
      <c r="N1147" s="6" t="s">
        <v>2939</v>
      </c>
      <c r="R1147" s="6" t="s">
        <v>3952</v>
      </c>
      <c r="S1147" s="6" t="s">
        <v>3958</v>
      </c>
      <c r="T1147" s="6" t="s">
        <v>3952</v>
      </c>
      <c r="AG1147" cm="1">
        <f t="array" ref="AG1147">SUMPRODUCT(--(INDEX('1900 Bastrop 0001 Clean'!A:AF, MATCH(A1147 &amp; "|" &amp; B1147, '1900 Bastrop 0001 Clean'!A:A &amp; "|" &amp; '1900 Bastrop 0001 Clean'!B:B, 0), 0) &lt;&gt; '1900 Bastrop 0001 Raw'!A1147:AF1147))</f>
        <v>0</v>
      </c>
    </row>
    <row r="1148" spans="1:33">
      <c r="A1148" s="6">
        <v>47</v>
      </c>
      <c r="B1148" s="6">
        <v>201</v>
      </c>
      <c r="D1148" s="6">
        <v>196</v>
      </c>
      <c r="E1148" s="6">
        <v>201</v>
      </c>
      <c r="F1148" s="6" t="s">
        <v>541</v>
      </c>
      <c r="G1148" s="6" t="s">
        <v>1556</v>
      </c>
      <c r="H1148" s="6" t="s">
        <v>2938</v>
      </c>
      <c r="I1148" s="6" t="s">
        <v>20</v>
      </c>
      <c r="J1148" s="6" t="s">
        <v>24</v>
      </c>
      <c r="K1148" s="6" t="s">
        <v>2161</v>
      </c>
      <c r="L1148" s="6">
        <v>1895</v>
      </c>
      <c r="M1148" s="6">
        <v>4</v>
      </c>
      <c r="N1148" s="6" t="s">
        <v>2939</v>
      </c>
      <c r="R1148" s="6" t="s">
        <v>3952</v>
      </c>
      <c r="S1148" s="6" t="s">
        <v>3958</v>
      </c>
      <c r="T1148" s="6" t="s">
        <v>3952</v>
      </c>
      <c r="AG1148" cm="1">
        <f t="array" ref="AG1148">SUMPRODUCT(--(INDEX('1900 Bastrop 0001 Clean'!A:AF, MATCH(A1148 &amp; "|" &amp; B1148, '1900 Bastrop 0001 Clean'!A:A &amp; "|" &amp; '1900 Bastrop 0001 Clean'!B:B, 0), 0) &lt;&gt; '1900 Bastrop 0001 Raw'!A1148:AF1148))</f>
        <v>0</v>
      </c>
    </row>
    <row r="1149" spans="1:33">
      <c r="A1149" s="6">
        <v>48</v>
      </c>
      <c r="B1149" s="6">
        <v>201</v>
      </c>
      <c r="D1149" s="6">
        <v>196</v>
      </c>
      <c r="E1149" s="6">
        <v>201</v>
      </c>
      <c r="F1149" s="6" t="s">
        <v>186</v>
      </c>
      <c r="G1149" s="6" t="s">
        <v>185</v>
      </c>
      <c r="H1149" s="6" t="s">
        <v>4084</v>
      </c>
      <c r="I1149" s="6" t="s">
        <v>20</v>
      </c>
      <c r="J1149" s="6" t="s">
        <v>19</v>
      </c>
      <c r="K1149" s="6" t="s">
        <v>2526</v>
      </c>
      <c r="L1149" s="6">
        <v>1818</v>
      </c>
      <c r="M1149" s="6">
        <v>81</v>
      </c>
      <c r="N1149" s="6" t="s">
        <v>3066</v>
      </c>
      <c r="R1149" s="6" t="s">
        <v>4540</v>
      </c>
      <c r="AA1149" s="6" t="s">
        <v>1395</v>
      </c>
      <c r="AB1149" s="6" t="s">
        <v>1395</v>
      </c>
      <c r="AC1149" s="6" t="s">
        <v>1395</v>
      </c>
      <c r="AG1149" cm="1">
        <f t="array" ref="AG1149">SUMPRODUCT(--(INDEX('1900 Bastrop 0001 Clean'!A:AF, MATCH(A1149 &amp; "|" &amp; B1149, '1900 Bastrop 0001 Clean'!A:A &amp; "|" &amp; '1900 Bastrop 0001 Clean'!B:B, 0), 0) &lt;&gt; '1900 Bastrop 0001 Raw'!A1149:AF1149))</f>
        <v>0</v>
      </c>
    </row>
    <row r="1150" spans="1:33">
      <c r="A1150" s="6">
        <v>49</v>
      </c>
      <c r="B1150" s="6">
        <v>202</v>
      </c>
      <c r="D1150" s="6">
        <v>200</v>
      </c>
      <c r="E1150" s="6">
        <v>202</v>
      </c>
      <c r="F1150" s="6" t="s">
        <v>2287</v>
      </c>
      <c r="G1150" s="6" t="s">
        <v>1950</v>
      </c>
      <c r="H1150" s="6" t="s">
        <v>3949</v>
      </c>
      <c r="I1150" s="6" t="s">
        <v>20</v>
      </c>
      <c r="J1150" s="6" t="s">
        <v>19</v>
      </c>
      <c r="K1150" s="6" t="s">
        <v>2161</v>
      </c>
      <c r="L1150" s="6">
        <v>1877</v>
      </c>
      <c r="M1150" s="6">
        <v>22</v>
      </c>
      <c r="N1150" s="6" t="s">
        <v>2933</v>
      </c>
      <c r="O1150" s="6">
        <v>1</v>
      </c>
      <c r="R1150" s="6" t="s">
        <v>3952</v>
      </c>
      <c r="S1150" s="6" t="s">
        <v>116</v>
      </c>
      <c r="T1150" s="6" t="s">
        <v>116</v>
      </c>
      <c r="X1150" s="6" t="s">
        <v>32</v>
      </c>
      <c r="Y1150" s="6">
        <v>0</v>
      </c>
      <c r="AA1150" s="6" t="s">
        <v>1395</v>
      </c>
      <c r="AB1150" s="6" t="s">
        <v>1395</v>
      </c>
      <c r="AC1150" s="6" t="s">
        <v>1395</v>
      </c>
      <c r="AD1150" s="6" t="s">
        <v>3951</v>
      </c>
      <c r="AE1150" s="6" t="s">
        <v>261</v>
      </c>
      <c r="AF1150" s="6" t="s">
        <v>261</v>
      </c>
      <c r="AG1150" cm="1">
        <f t="array" ref="AG1150">SUMPRODUCT(--(INDEX('1900 Bastrop 0001 Clean'!A:AF, MATCH(A1150 &amp; "|" &amp; B1150, '1900 Bastrop 0001 Clean'!A:A &amp; "|" &amp; '1900 Bastrop 0001 Clean'!B:B, 0), 0) &lt;&gt; '1900 Bastrop 0001 Raw'!A1150:AF1150))</f>
        <v>0</v>
      </c>
    </row>
    <row r="1151" spans="1:33">
      <c r="A1151" s="6">
        <v>50</v>
      </c>
      <c r="B1151" s="6">
        <v>202</v>
      </c>
      <c r="D1151" s="6">
        <v>200</v>
      </c>
      <c r="E1151" s="6">
        <v>202</v>
      </c>
      <c r="F1151" s="6" t="s">
        <v>2287</v>
      </c>
      <c r="G1151" s="6" t="s">
        <v>4227</v>
      </c>
      <c r="H1151" s="6" t="s">
        <v>2936</v>
      </c>
      <c r="I1151" s="6" t="s">
        <v>20</v>
      </c>
      <c r="J1151" s="6" t="s">
        <v>24</v>
      </c>
      <c r="K1151" s="6" t="s">
        <v>2206</v>
      </c>
      <c r="L1151" s="6">
        <v>1875</v>
      </c>
      <c r="M1151" s="6">
        <v>25</v>
      </c>
      <c r="N1151" s="6" t="s">
        <v>2933</v>
      </c>
      <c r="O1151" s="6">
        <v>1</v>
      </c>
      <c r="P1151" s="6">
        <v>1</v>
      </c>
      <c r="Q1151" s="6">
        <v>1</v>
      </c>
      <c r="R1151" s="6" t="s">
        <v>116</v>
      </c>
      <c r="S1151" s="6" t="s">
        <v>116</v>
      </c>
      <c r="T1151" s="6" t="s">
        <v>116</v>
      </c>
      <c r="AA1151" s="6" t="s">
        <v>1395</v>
      </c>
      <c r="AB1151" s="6" t="s">
        <v>1395</v>
      </c>
      <c r="AC1151" s="6" t="s">
        <v>1395</v>
      </c>
      <c r="AG1151" cm="1">
        <f t="array" ref="AG1151">SUMPRODUCT(--(INDEX('1900 Bastrop 0001 Clean'!A:AF, MATCH(A1151 &amp; "|" &amp; B1151, '1900 Bastrop 0001 Clean'!A:A &amp; "|" &amp; '1900 Bastrop 0001 Clean'!B:B, 0), 0) &lt;&gt; '1900 Bastrop 0001 Raw'!A1151:AF1151))</f>
        <v>0</v>
      </c>
    </row>
    <row r="1152" spans="1:33">
      <c r="A1152" s="6">
        <v>1</v>
      </c>
      <c r="B1152" s="6">
        <v>202</v>
      </c>
      <c r="D1152" s="6">
        <v>200</v>
      </c>
      <c r="E1152" s="6">
        <v>202</v>
      </c>
      <c r="F1152" s="6" t="s">
        <v>4545</v>
      </c>
      <c r="G1152" s="6" t="s">
        <v>2203</v>
      </c>
      <c r="H1152" s="6" t="s">
        <v>2938</v>
      </c>
      <c r="I1152" s="6" t="s">
        <v>20</v>
      </c>
      <c r="J1152" s="6" t="s">
        <v>24</v>
      </c>
      <c r="K1152" s="6" t="s">
        <v>2245</v>
      </c>
      <c r="L1152" s="6">
        <v>1899</v>
      </c>
      <c r="M1152" s="7">
        <v>45973</v>
      </c>
      <c r="N1152" s="6" t="s">
        <v>2939</v>
      </c>
      <c r="R1152" s="6" t="s">
        <v>3952</v>
      </c>
      <c r="S1152" s="6" t="s">
        <v>3952</v>
      </c>
      <c r="T1152" s="6" t="s">
        <v>116</v>
      </c>
      <c r="AG1152" cm="1">
        <f t="array" ref="AG1152">SUMPRODUCT(--(INDEX('1900 Bastrop 0001 Clean'!A:AF, MATCH(A1152 &amp; "|" &amp; B1152, '1900 Bastrop 0001 Clean'!A:A &amp; "|" &amp; '1900 Bastrop 0001 Clean'!B:B, 0), 0) &lt;&gt; '1900 Bastrop 0001 Raw'!A1152:AF1152))</f>
        <v>0</v>
      </c>
    </row>
    <row r="1153" spans="1:33">
      <c r="A1153" s="6">
        <v>2</v>
      </c>
      <c r="B1153" s="6">
        <v>203</v>
      </c>
      <c r="D1153" s="6">
        <v>201</v>
      </c>
      <c r="E1153" s="6">
        <v>203</v>
      </c>
      <c r="F1153" s="6" t="s">
        <v>4546</v>
      </c>
      <c r="G1153" s="6" t="s">
        <v>63</v>
      </c>
      <c r="H1153" s="6" t="s">
        <v>3949</v>
      </c>
      <c r="I1153" s="6" t="s">
        <v>20</v>
      </c>
      <c r="J1153" s="6" t="s">
        <v>19</v>
      </c>
      <c r="K1153" s="6" t="s">
        <v>1971</v>
      </c>
      <c r="L1153" s="6">
        <v>1840</v>
      </c>
      <c r="M1153" s="6">
        <v>60</v>
      </c>
      <c r="N1153" s="6" t="s">
        <v>2933</v>
      </c>
      <c r="O1153" s="6">
        <v>28</v>
      </c>
      <c r="R1153" s="6" t="s">
        <v>116</v>
      </c>
      <c r="S1153" s="6" t="s">
        <v>116</v>
      </c>
      <c r="T1153" s="6" t="s">
        <v>116</v>
      </c>
      <c r="U1153" s="6">
        <v>1883</v>
      </c>
      <c r="V1153" s="6">
        <v>17</v>
      </c>
      <c r="W1153" s="6" t="s">
        <v>3950</v>
      </c>
      <c r="X1153" s="6" t="s">
        <v>32</v>
      </c>
      <c r="Y1153" s="6">
        <v>0</v>
      </c>
      <c r="AA1153" s="6" t="s">
        <v>1395</v>
      </c>
      <c r="AB1153" s="6" t="s">
        <v>1395</v>
      </c>
      <c r="AC1153" s="6" t="s">
        <v>1395</v>
      </c>
      <c r="AD1153" s="6" t="s">
        <v>3951</v>
      </c>
      <c r="AE1153" s="6" t="s">
        <v>261</v>
      </c>
      <c r="AF1153" s="6" t="s">
        <v>261</v>
      </c>
      <c r="AG1153" cm="1">
        <f t="array" ref="AG1153">SUMPRODUCT(--(INDEX('1900 Bastrop 0001 Clean'!A:AF, MATCH(A1153 &amp; "|" &amp; B1153, '1900 Bastrop 0001 Clean'!A:A &amp; "|" &amp; '1900 Bastrop 0001 Clean'!B:B, 0), 0) &lt;&gt; '1900 Bastrop 0001 Raw'!A1153:AF1153))</f>
        <v>0</v>
      </c>
    </row>
    <row r="1154" spans="1:33">
      <c r="A1154" s="6">
        <v>3</v>
      </c>
      <c r="B1154" s="6">
        <v>203</v>
      </c>
      <c r="D1154" s="6">
        <v>201</v>
      </c>
      <c r="E1154" s="6">
        <v>203</v>
      </c>
      <c r="F1154" s="6" t="s">
        <v>4546</v>
      </c>
      <c r="G1154" s="6" t="s">
        <v>4547</v>
      </c>
      <c r="H1154" s="6" t="s">
        <v>2936</v>
      </c>
      <c r="I1154" s="6" t="s">
        <v>20</v>
      </c>
      <c r="J1154" s="6" t="s">
        <v>24</v>
      </c>
      <c r="K1154" s="6" t="s">
        <v>2161</v>
      </c>
      <c r="L1154" s="6">
        <v>1850</v>
      </c>
      <c r="M1154" s="6">
        <v>49</v>
      </c>
      <c r="N1154" s="6" t="s">
        <v>2933</v>
      </c>
      <c r="O1154" s="6">
        <v>28</v>
      </c>
      <c r="P1154" s="6">
        <v>6</v>
      </c>
      <c r="Q1154" s="6">
        <v>6</v>
      </c>
      <c r="R1154" s="6" t="s">
        <v>116</v>
      </c>
      <c r="S1154" s="6" t="s">
        <v>116</v>
      </c>
      <c r="T1154" s="6" t="s">
        <v>116</v>
      </c>
      <c r="U1154" s="6">
        <v>1883</v>
      </c>
      <c r="V1154" s="6">
        <v>17</v>
      </c>
      <c r="AA1154" s="6" t="s">
        <v>1395</v>
      </c>
      <c r="AB1154" s="6" t="s">
        <v>1395</v>
      </c>
      <c r="AC1154" s="6" t="s">
        <v>1395</v>
      </c>
      <c r="AG1154" cm="1">
        <f t="array" ref="AG1154">SUMPRODUCT(--(INDEX('1900 Bastrop 0001 Clean'!A:AF, MATCH(A1154 &amp; "|" &amp; B1154, '1900 Bastrop 0001 Clean'!A:A &amp; "|" &amp; '1900 Bastrop 0001 Clean'!B:B, 0), 0) &lt;&gt; '1900 Bastrop 0001 Raw'!A1154:AF1154))</f>
        <v>0</v>
      </c>
    </row>
    <row r="1155" spans="1:33">
      <c r="A1155" s="6">
        <v>4</v>
      </c>
      <c r="B1155" s="6">
        <v>203</v>
      </c>
      <c r="D1155" s="6">
        <v>201</v>
      </c>
      <c r="E1155" s="6">
        <v>203</v>
      </c>
      <c r="F1155" s="6" t="s">
        <v>4546</v>
      </c>
      <c r="G1155" s="6" t="s">
        <v>4547</v>
      </c>
      <c r="H1155" s="6" t="s">
        <v>2938</v>
      </c>
      <c r="I1155" s="6" t="s">
        <v>20</v>
      </c>
      <c r="J1155" s="6" t="s">
        <v>24</v>
      </c>
      <c r="K1155" s="6" t="s">
        <v>1971</v>
      </c>
      <c r="L1155" s="6">
        <v>1876</v>
      </c>
      <c r="M1155" s="6">
        <v>24</v>
      </c>
      <c r="N1155" s="6" t="s">
        <v>2939</v>
      </c>
      <c r="R1155" s="6" t="s">
        <v>116</v>
      </c>
      <c r="S1155" s="6" t="s">
        <v>116</v>
      </c>
      <c r="T1155" s="6" t="s">
        <v>116</v>
      </c>
      <c r="U1155" s="6">
        <v>1883</v>
      </c>
      <c r="V1155" s="6">
        <v>17</v>
      </c>
      <c r="X1155" s="6" t="s">
        <v>1998</v>
      </c>
      <c r="Y1155" s="6">
        <v>0</v>
      </c>
      <c r="AA1155" s="6" t="s">
        <v>92</v>
      </c>
      <c r="AB1155" s="6" t="s">
        <v>92</v>
      </c>
      <c r="AC1155" s="6" t="s">
        <v>1395</v>
      </c>
      <c r="AG1155" cm="1">
        <f t="array" ref="AG1155">SUMPRODUCT(--(INDEX('1900 Bastrop 0001 Clean'!A:AF, MATCH(A1155 &amp; "|" &amp; B1155, '1900 Bastrop 0001 Clean'!A:A &amp; "|" &amp; '1900 Bastrop 0001 Clean'!B:B, 0), 0) &lt;&gt; '1900 Bastrop 0001 Raw'!A1155:AF1155))</f>
        <v>0</v>
      </c>
    </row>
    <row r="1156" spans="1:33">
      <c r="A1156" s="6">
        <v>5</v>
      </c>
      <c r="B1156" s="6">
        <v>203</v>
      </c>
      <c r="D1156" s="6">
        <v>201</v>
      </c>
      <c r="E1156" s="6">
        <v>203</v>
      </c>
      <c r="F1156" s="6" t="s">
        <v>4546</v>
      </c>
      <c r="G1156" s="6" t="s">
        <v>1701</v>
      </c>
      <c r="H1156" s="6" t="s">
        <v>2944</v>
      </c>
      <c r="I1156" s="6" t="s">
        <v>20</v>
      </c>
      <c r="J1156" s="6" t="s">
        <v>19</v>
      </c>
      <c r="K1156" s="6" t="s">
        <v>2033</v>
      </c>
      <c r="L1156" s="6">
        <v>1881</v>
      </c>
      <c r="M1156" s="6">
        <v>19</v>
      </c>
      <c r="N1156" s="6" t="s">
        <v>2939</v>
      </c>
      <c r="R1156" s="6" t="s">
        <v>116</v>
      </c>
      <c r="S1156" s="6" t="s">
        <v>116</v>
      </c>
      <c r="T1156" s="6" t="s">
        <v>116</v>
      </c>
      <c r="U1156" s="6">
        <v>1883</v>
      </c>
      <c r="V1156" s="6">
        <v>17</v>
      </c>
      <c r="X1156" s="6" t="s">
        <v>1998</v>
      </c>
      <c r="Y1156" s="6">
        <v>0</v>
      </c>
      <c r="AA1156" s="6" t="s">
        <v>92</v>
      </c>
      <c r="AB1156" s="6" t="s">
        <v>92</v>
      </c>
      <c r="AC1156" s="6" t="s">
        <v>1395</v>
      </c>
      <c r="AG1156" cm="1">
        <f t="array" ref="AG1156">SUMPRODUCT(--(INDEX('1900 Bastrop 0001 Clean'!A:AF, MATCH(A1156 &amp; "|" &amp; B1156, '1900 Bastrop 0001 Clean'!A:A &amp; "|" &amp; '1900 Bastrop 0001 Clean'!B:B, 0), 0) &lt;&gt; '1900 Bastrop 0001 Raw'!A1156:AF1156))</f>
        <v>0</v>
      </c>
    </row>
    <row r="1157" spans="1:33">
      <c r="A1157" s="6">
        <v>6</v>
      </c>
      <c r="B1157" s="6">
        <v>203</v>
      </c>
      <c r="D1157" s="6">
        <v>201</v>
      </c>
      <c r="E1157" s="6">
        <v>203</v>
      </c>
      <c r="F1157" s="6" t="s">
        <v>4546</v>
      </c>
      <c r="G1157" s="6" t="s">
        <v>4548</v>
      </c>
      <c r="H1157" s="6" t="s">
        <v>2944</v>
      </c>
      <c r="I1157" s="6" t="s">
        <v>20</v>
      </c>
      <c r="J1157" s="6" t="s">
        <v>19</v>
      </c>
      <c r="K1157" s="6" t="s">
        <v>2206</v>
      </c>
      <c r="L1157" s="6">
        <v>1883</v>
      </c>
      <c r="M1157" s="6">
        <v>17</v>
      </c>
      <c r="N1157" s="6" t="s">
        <v>2939</v>
      </c>
      <c r="R1157" s="6" t="s">
        <v>3952</v>
      </c>
      <c r="S1157" s="6" t="s">
        <v>116</v>
      </c>
      <c r="T1157" s="6" t="s">
        <v>116</v>
      </c>
      <c r="X1157" s="6" t="s">
        <v>1998</v>
      </c>
      <c r="Z1157" s="6">
        <v>0</v>
      </c>
      <c r="AA1157" s="6" t="s">
        <v>1395</v>
      </c>
      <c r="AB1157" s="6" t="s">
        <v>92</v>
      </c>
      <c r="AC1157" s="6" t="s">
        <v>1395</v>
      </c>
      <c r="AG1157" cm="1">
        <f t="array" ref="AG1157">SUMPRODUCT(--(INDEX('1900 Bastrop 0001 Clean'!A:AF, MATCH(A1157 &amp; "|" &amp; B1157, '1900 Bastrop 0001 Clean'!A:A &amp; "|" &amp; '1900 Bastrop 0001 Clean'!B:B, 0), 0) &lt;&gt; '1900 Bastrop 0001 Raw'!A1157:AF1157))</f>
        <v>0</v>
      </c>
    </row>
    <row r="1158" spans="1:33">
      <c r="A1158" s="6">
        <v>7</v>
      </c>
      <c r="B1158" s="6">
        <v>203</v>
      </c>
      <c r="D1158" s="6">
        <v>201</v>
      </c>
      <c r="E1158" s="6">
        <v>203</v>
      </c>
      <c r="F1158" s="6" t="s">
        <v>4546</v>
      </c>
      <c r="G1158" s="6" t="s">
        <v>446</v>
      </c>
      <c r="H1158" s="6" t="s">
        <v>2944</v>
      </c>
      <c r="I1158" s="6" t="s">
        <v>20</v>
      </c>
      <c r="J1158" s="6" t="s">
        <v>19</v>
      </c>
      <c r="K1158" s="6" t="s">
        <v>2526</v>
      </c>
      <c r="L1158" s="6">
        <v>1886</v>
      </c>
      <c r="M1158" s="6">
        <v>13</v>
      </c>
      <c r="N1158" s="6" t="s">
        <v>2939</v>
      </c>
      <c r="R1158" s="6" t="s">
        <v>3952</v>
      </c>
      <c r="S1158" s="6" t="s">
        <v>116</v>
      </c>
      <c r="T1158" s="6" t="s">
        <v>116</v>
      </c>
      <c r="X1158" s="6" t="s">
        <v>3962</v>
      </c>
      <c r="Z1158" s="6">
        <v>0</v>
      </c>
      <c r="AA1158" s="6" t="s">
        <v>1395</v>
      </c>
      <c r="AB1158" s="6" t="s">
        <v>92</v>
      </c>
      <c r="AC1158" s="6" t="s">
        <v>1395</v>
      </c>
      <c r="AG1158" cm="1">
        <f t="array" ref="AG1158">SUMPRODUCT(--(INDEX('1900 Bastrop 0001 Clean'!A:AF, MATCH(A1158 &amp; "|" &amp; B1158, '1900 Bastrop 0001 Clean'!A:A &amp; "|" &amp; '1900 Bastrop 0001 Clean'!B:B, 0), 0) &lt;&gt; '1900 Bastrop 0001 Raw'!A1158:AF1158))</f>
        <v>0</v>
      </c>
    </row>
    <row r="1159" spans="1:33">
      <c r="A1159" s="6">
        <v>8</v>
      </c>
      <c r="B1159" s="6">
        <v>203</v>
      </c>
      <c r="D1159" s="6">
        <v>201</v>
      </c>
      <c r="E1159" s="6">
        <v>203</v>
      </c>
      <c r="F1159" s="6" t="s">
        <v>4546</v>
      </c>
      <c r="G1159" s="6" t="s">
        <v>4534</v>
      </c>
      <c r="H1159" s="6" t="s">
        <v>2944</v>
      </c>
      <c r="I1159" s="6" t="s">
        <v>20</v>
      </c>
      <c r="J1159" s="6" t="s">
        <v>19</v>
      </c>
      <c r="K1159" s="6" t="s">
        <v>1971</v>
      </c>
      <c r="L1159" s="6">
        <v>1891</v>
      </c>
      <c r="M1159" s="6">
        <v>9</v>
      </c>
      <c r="N1159" s="6" t="s">
        <v>2939</v>
      </c>
      <c r="R1159" s="6" t="s">
        <v>3952</v>
      </c>
      <c r="S1159" s="6" t="s">
        <v>116</v>
      </c>
      <c r="T1159" s="6" t="s">
        <v>116</v>
      </c>
      <c r="X1159" s="6" t="s">
        <v>3962</v>
      </c>
      <c r="Z1159" s="6">
        <v>3</v>
      </c>
      <c r="AA1159" s="6" t="s">
        <v>1395</v>
      </c>
      <c r="AB1159" s="6" t="s">
        <v>92</v>
      </c>
      <c r="AC1159" s="6" t="s">
        <v>1395</v>
      </c>
      <c r="AG1159" cm="1">
        <f t="array" ref="AG1159">SUMPRODUCT(--(INDEX('1900 Bastrop 0001 Clean'!A:AF, MATCH(A1159 &amp; "|" &amp; B1159, '1900 Bastrop 0001 Clean'!A:A &amp; "|" &amp; '1900 Bastrop 0001 Clean'!B:B, 0), 0) &lt;&gt; '1900 Bastrop 0001 Raw'!A1159:AF1159))</f>
        <v>0</v>
      </c>
    </row>
    <row r="1160" spans="1:33">
      <c r="A1160" s="6">
        <v>9</v>
      </c>
      <c r="B1160" s="6">
        <v>203</v>
      </c>
      <c r="D1160" s="6">
        <v>201</v>
      </c>
      <c r="E1160" s="6">
        <v>203</v>
      </c>
      <c r="F1160" s="6" t="s">
        <v>4546</v>
      </c>
      <c r="G1160" s="6" t="s">
        <v>280</v>
      </c>
      <c r="H1160" s="6" t="s">
        <v>2938</v>
      </c>
      <c r="I1160" s="6" t="s">
        <v>20</v>
      </c>
      <c r="J1160" s="6" t="s">
        <v>24</v>
      </c>
      <c r="K1160" s="6" t="s">
        <v>2354</v>
      </c>
      <c r="L1160" s="6">
        <v>1893</v>
      </c>
      <c r="M1160" s="6">
        <v>7</v>
      </c>
      <c r="N1160" s="6" t="s">
        <v>2939</v>
      </c>
      <c r="R1160" s="6" t="s">
        <v>3952</v>
      </c>
      <c r="S1160" s="6" t="s">
        <v>116</v>
      </c>
      <c r="T1160" s="6" t="s">
        <v>116</v>
      </c>
      <c r="AG1160" cm="1">
        <f t="array" ref="AG1160">SUMPRODUCT(--(INDEX('1900 Bastrop 0001 Clean'!A:AF, MATCH(A1160 &amp; "|" &amp; B1160, '1900 Bastrop 0001 Clean'!A:A &amp; "|" &amp; '1900 Bastrop 0001 Clean'!B:B, 0), 0) &lt;&gt; '1900 Bastrop 0001 Raw'!A1160:AF1160))</f>
        <v>0</v>
      </c>
    </row>
    <row r="1161" spans="1:33">
      <c r="A1161" s="6">
        <v>10</v>
      </c>
      <c r="B1161" s="6">
        <v>204</v>
      </c>
      <c r="D1161" s="6">
        <v>202</v>
      </c>
      <c r="E1161" s="6">
        <v>204</v>
      </c>
      <c r="F1161" s="6" t="s">
        <v>4549</v>
      </c>
      <c r="G1161" s="6" t="s">
        <v>95</v>
      </c>
      <c r="H1161" s="6" t="s">
        <v>3949</v>
      </c>
      <c r="I1161" s="6" t="s">
        <v>20</v>
      </c>
      <c r="J1161" s="6" t="s">
        <v>19</v>
      </c>
      <c r="K1161" s="6" t="s">
        <v>2128</v>
      </c>
      <c r="L1161" s="6">
        <v>1872</v>
      </c>
      <c r="M1161" s="6">
        <v>28</v>
      </c>
      <c r="N1161" s="6" t="s">
        <v>2933</v>
      </c>
      <c r="O1161" s="6">
        <v>2</v>
      </c>
      <c r="R1161" s="6" t="s">
        <v>4012</v>
      </c>
      <c r="T1161" s="6" t="s">
        <v>3959</v>
      </c>
      <c r="X1161" s="6" t="s">
        <v>32</v>
      </c>
      <c r="Y1161" s="6">
        <v>0</v>
      </c>
      <c r="AA1161" s="6" t="s">
        <v>1395</v>
      </c>
      <c r="AB1161" s="6" t="s">
        <v>1395</v>
      </c>
      <c r="AC1161" s="6" t="s">
        <v>1395</v>
      </c>
      <c r="AD1161" s="6" t="s">
        <v>3956</v>
      </c>
      <c r="AF1161" s="6" t="s">
        <v>261</v>
      </c>
      <c r="AG1161" cm="1">
        <f t="array" ref="AG1161">SUMPRODUCT(--(INDEX('1900 Bastrop 0001 Clean'!A:AF, MATCH(A1161 &amp; "|" &amp; B1161, '1900 Bastrop 0001 Clean'!A:A &amp; "|" &amp; '1900 Bastrop 0001 Clean'!B:B, 0), 0) &lt;&gt; '1900 Bastrop 0001 Raw'!A1161:AF1161))</f>
        <v>0</v>
      </c>
    </row>
    <row r="1162" spans="1:33">
      <c r="A1162" s="6">
        <v>11</v>
      </c>
      <c r="B1162" s="6">
        <v>204</v>
      </c>
      <c r="D1162" s="6">
        <v>202</v>
      </c>
      <c r="E1162" s="6">
        <v>204</v>
      </c>
      <c r="F1162" s="6" t="s">
        <v>4549</v>
      </c>
      <c r="G1162" s="6" t="s">
        <v>2115</v>
      </c>
      <c r="H1162" s="6" t="s">
        <v>2936</v>
      </c>
      <c r="I1162" s="6" t="s">
        <v>20</v>
      </c>
      <c r="J1162" s="6" t="s">
        <v>24</v>
      </c>
      <c r="K1162" s="6" t="s">
        <v>1971</v>
      </c>
      <c r="L1162" s="6">
        <v>1875</v>
      </c>
      <c r="M1162" s="6">
        <v>25</v>
      </c>
      <c r="N1162" s="6" t="s">
        <v>2933</v>
      </c>
      <c r="O1162" s="6">
        <v>2</v>
      </c>
      <c r="P1162" s="6">
        <v>2</v>
      </c>
      <c r="Q1162" s="6">
        <v>2</v>
      </c>
      <c r="R1162" s="6" t="s">
        <v>3952</v>
      </c>
      <c r="S1162" s="6" t="s">
        <v>3958</v>
      </c>
      <c r="T1162" s="6" t="s">
        <v>3952</v>
      </c>
      <c r="AA1162" s="6" t="s">
        <v>1395</v>
      </c>
      <c r="AB1162" s="6" t="s">
        <v>1395</v>
      </c>
      <c r="AC1162" s="6" t="s">
        <v>1395</v>
      </c>
      <c r="AG1162" cm="1">
        <f t="array" ref="AG1162">SUMPRODUCT(--(INDEX('1900 Bastrop 0001 Clean'!A:AF, MATCH(A1162 &amp; "|" &amp; B1162, '1900 Bastrop 0001 Clean'!A:A &amp; "|" &amp; '1900 Bastrop 0001 Clean'!B:B, 0), 0) &lt;&gt; '1900 Bastrop 0001 Raw'!A1162:AF1162))</f>
        <v>0</v>
      </c>
    </row>
    <row r="1163" spans="1:33">
      <c r="A1163" s="6">
        <v>12</v>
      </c>
      <c r="B1163" s="6">
        <v>204</v>
      </c>
      <c r="D1163" s="6">
        <v>202</v>
      </c>
      <c r="E1163" s="6">
        <v>204</v>
      </c>
      <c r="F1163" s="6" t="s">
        <v>4549</v>
      </c>
      <c r="G1163" s="6" t="s">
        <v>4550</v>
      </c>
      <c r="H1163" s="6" t="s">
        <v>2938</v>
      </c>
      <c r="I1163" s="6" t="s">
        <v>20</v>
      </c>
      <c r="J1163" s="6" t="s">
        <v>24</v>
      </c>
      <c r="K1163" s="6" t="s">
        <v>2128</v>
      </c>
      <c r="L1163" s="6">
        <v>1895</v>
      </c>
      <c r="M1163" s="6">
        <v>5</v>
      </c>
      <c r="N1163" s="6" t="s">
        <v>2939</v>
      </c>
      <c r="R1163" s="6" t="s">
        <v>3952</v>
      </c>
      <c r="S1163" s="6" t="s">
        <v>4012</v>
      </c>
      <c r="T1163" s="6" t="s">
        <v>3952</v>
      </c>
      <c r="Z1163" s="6">
        <v>6</v>
      </c>
      <c r="AG1163" cm="1">
        <f t="array" ref="AG1163">SUMPRODUCT(--(INDEX('1900 Bastrop 0001 Clean'!A:AF, MATCH(A1163 &amp; "|" &amp; B1163, '1900 Bastrop 0001 Clean'!A:A &amp; "|" &amp; '1900 Bastrop 0001 Clean'!B:B, 0), 0) &lt;&gt; '1900 Bastrop 0001 Raw'!A1163:AF1163))</f>
        <v>0</v>
      </c>
    </row>
    <row r="1164" spans="1:33">
      <c r="A1164" s="6">
        <v>13</v>
      </c>
      <c r="B1164" s="6">
        <v>204</v>
      </c>
      <c r="D1164" s="6">
        <v>202</v>
      </c>
      <c r="E1164" s="6">
        <v>204</v>
      </c>
      <c r="F1164" s="6" t="s">
        <v>4549</v>
      </c>
      <c r="G1164" s="6" t="s">
        <v>486</v>
      </c>
      <c r="H1164" s="6" t="s">
        <v>2944</v>
      </c>
      <c r="I1164" s="6" t="s">
        <v>20</v>
      </c>
      <c r="J1164" s="6" t="s">
        <v>19</v>
      </c>
      <c r="K1164" s="6" t="s">
        <v>1971</v>
      </c>
      <c r="L1164" s="6">
        <v>1898</v>
      </c>
      <c r="M1164" s="6">
        <v>2</v>
      </c>
      <c r="N1164" s="6" t="s">
        <v>2939</v>
      </c>
      <c r="R1164" s="6" t="s">
        <v>3952</v>
      </c>
      <c r="S1164" s="6" t="s">
        <v>4012</v>
      </c>
      <c r="T1164" s="6" t="s">
        <v>3952</v>
      </c>
      <c r="AG1164" cm="1">
        <f t="array" ref="AG1164">SUMPRODUCT(--(INDEX('1900 Bastrop 0001 Clean'!A:AF, MATCH(A1164 &amp; "|" &amp; B1164, '1900 Bastrop 0001 Clean'!A:A &amp; "|" &amp; '1900 Bastrop 0001 Clean'!B:B, 0), 0) &lt;&gt; '1900 Bastrop 0001 Raw'!A1164:AF1164))</f>
        <v>0</v>
      </c>
    </row>
    <row r="1165" spans="1:33">
      <c r="A1165" s="6">
        <v>14</v>
      </c>
      <c r="B1165" s="6">
        <v>205</v>
      </c>
      <c r="D1165" s="6">
        <v>203</v>
      </c>
      <c r="E1165" s="6">
        <v>205</v>
      </c>
      <c r="F1165" s="6" t="s">
        <v>4549</v>
      </c>
      <c r="G1165" s="6" t="s">
        <v>4551</v>
      </c>
      <c r="H1165" s="6" t="s">
        <v>3949</v>
      </c>
      <c r="I1165" s="6" t="s">
        <v>20</v>
      </c>
      <c r="J1165" s="6" t="s">
        <v>19</v>
      </c>
      <c r="K1165" s="6" t="s">
        <v>2190</v>
      </c>
      <c r="L1165" s="6">
        <v>1874</v>
      </c>
      <c r="M1165" s="6">
        <v>25</v>
      </c>
      <c r="N1165" s="6" t="s">
        <v>2933</v>
      </c>
      <c r="O1165" s="6">
        <v>4</v>
      </c>
      <c r="R1165" s="6" t="s">
        <v>4012</v>
      </c>
      <c r="S1165" s="6" t="s">
        <v>3958</v>
      </c>
      <c r="T1165" s="6" t="s">
        <v>3959</v>
      </c>
      <c r="X1165" s="6" t="s">
        <v>32</v>
      </c>
      <c r="Y1165" s="6">
        <v>0</v>
      </c>
      <c r="AA1165" s="6" t="s">
        <v>1395</v>
      </c>
      <c r="AB1165" s="6" t="s">
        <v>1395</v>
      </c>
      <c r="AC1165" s="6" t="s">
        <v>1395</v>
      </c>
      <c r="AD1165" s="6" t="s">
        <v>3956</v>
      </c>
      <c r="AF1165" s="6" t="s">
        <v>261</v>
      </c>
      <c r="AG1165" cm="1">
        <f t="array" ref="AG1165">SUMPRODUCT(--(INDEX('1900 Bastrop 0001 Clean'!A:AF, MATCH(A1165 &amp; "|" &amp; B1165, '1900 Bastrop 0001 Clean'!A:A &amp; "|" &amp; '1900 Bastrop 0001 Clean'!B:B, 0), 0) &lt;&gt; '1900 Bastrop 0001 Raw'!A1165:AF1165))</f>
        <v>0</v>
      </c>
    </row>
    <row r="1166" spans="1:33">
      <c r="A1166" s="6">
        <v>15</v>
      </c>
      <c r="B1166" s="6">
        <v>205</v>
      </c>
      <c r="D1166" s="6">
        <v>203</v>
      </c>
      <c r="E1166" s="6">
        <v>205</v>
      </c>
      <c r="F1166" s="6" t="s">
        <v>4549</v>
      </c>
      <c r="G1166" s="6" t="s">
        <v>3123</v>
      </c>
      <c r="H1166" s="6" t="s">
        <v>2936</v>
      </c>
      <c r="I1166" s="6" t="s">
        <v>20</v>
      </c>
      <c r="J1166" s="6" t="s">
        <v>24</v>
      </c>
      <c r="K1166" s="6" t="s">
        <v>2354</v>
      </c>
      <c r="L1166" s="6">
        <v>1881</v>
      </c>
      <c r="M1166" s="6">
        <v>19</v>
      </c>
      <c r="N1166" s="6" t="s">
        <v>2933</v>
      </c>
      <c r="O1166" s="6">
        <v>4</v>
      </c>
      <c r="P1166" s="6">
        <v>2</v>
      </c>
      <c r="Q1166" s="6">
        <v>2</v>
      </c>
      <c r="R1166" s="6" t="s">
        <v>3952</v>
      </c>
      <c r="S1166" s="6" t="s">
        <v>3952</v>
      </c>
      <c r="T1166" s="6" t="s">
        <v>3952</v>
      </c>
      <c r="AA1166" s="6" t="s">
        <v>1395</v>
      </c>
      <c r="AB1166" s="6" t="s">
        <v>1395</v>
      </c>
      <c r="AC1166" s="6" t="s">
        <v>1395</v>
      </c>
      <c r="AG1166" cm="1">
        <f t="array" ref="AG1166">SUMPRODUCT(--(INDEX('1900 Bastrop 0001 Clean'!A:AF, MATCH(A1166 &amp; "|" &amp; B1166, '1900 Bastrop 0001 Clean'!A:A &amp; "|" &amp; '1900 Bastrop 0001 Clean'!B:B, 0), 0) &lt;&gt; '1900 Bastrop 0001 Raw'!A1166:AF1166))</f>
        <v>0</v>
      </c>
    </row>
    <row r="1167" spans="1:33">
      <c r="A1167" s="6">
        <v>16</v>
      </c>
      <c r="B1167" s="6">
        <v>205</v>
      </c>
      <c r="D1167" s="6">
        <v>203</v>
      </c>
      <c r="E1167" s="6">
        <v>205</v>
      </c>
      <c r="F1167" s="6" t="s">
        <v>4549</v>
      </c>
      <c r="G1167" s="6" t="s">
        <v>919</v>
      </c>
      <c r="H1167" s="6" t="s">
        <v>2938</v>
      </c>
      <c r="I1167" s="6" t="s">
        <v>20</v>
      </c>
      <c r="J1167" s="6" t="s">
        <v>24</v>
      </c>
      <c r="K1167" s="6" t="s">
        <v>2190</v>
      </c>
      <c r="L1167" s="6">
        <v>1896</v>
      </c>
      <c r="M1167" s="6">
        <v>3</v>
      </c>
      <c r="N1167" s="6" t="s">
        <v>2939</v>
      </c>
      <c r="R1167" s="6" t="s">
        <v>3952</v>
      </c>
      <c r="S1167" s="6" t="s">
        <v>4012</v>
      </c>
      <c r="T1167" s="6" t="s">
        <v>3952</v>
      </c>
      <c r="AG1167" cm="1">
        <f t="array" ref="AG1167">SUMPRODUCT(--(INDEX('1900 Bastrop 0001 Clean'!A:AF, MATCH(A1167 &amp; "|" &amp; B1167, '1900 Bastrop 0001 Clean'!A:A &amp; "|" &amp; '1900 Bastrop 0001 Clean'!B:B, 0), 0) &lt;&gt; '1900 Bastrop 0001 Raw'!A1167:AF1167))</f>
        <v>0</v>
      </c>
    </row>
    <row r="1168" spans="1:33">
      <c r="A1168" s="6">
        <v>17</v>
      </c>
      <c r="B1168" s="6">
        <v>205</v>
      </c>
      <c r="D1168" s="6">
        <v>203</v>
      </c>
      <c r="E1168" s="6">
        <v>205</v>
      </c>
      <c r="F1168" s="6" t="s">
        <v>4549</v>
      </c>
      <c r="G1168" s="6" t="s">
        <v>1009</v>
      </c>
      <c r="H1168" s="6" t="s">
        <v>2944</v>
      </c>
      <c r="I1168" s="6" t="s">
        <v>20</v>
      </c>
      <c r="J1168" s="6" t="s">
        <v>19</v>
      </c>
      <c r="K1168" s="6" t="s">
        <v>1971</v>
      </c>
      <c r="L1168" s="6">
        <v>1899</v>
      </c>
      <c r="M1168" s="6">
        <v>1</v>
      </c>
      <c r="N1168" s="6" t="s">
        <v>2939</v>
      </c>
      <c r="R1168" s="6" t="s">
        <v>3952</v>
      </c>
      <c r="S1168" s="6" t="s">
        <v>4012</v>
      </c>
      <c r="T1168" s="6" t="s">
        <v>3952</v>
      </c>
      <c r="AG1168" cm="1">
        <f t="array" ref="AG1168">SUMPRODUCT(--(INDEX('1900 Bastrop 0001 Clean'!A:AF, MATCH(A1168 &amp; "|" &amp; B1168, '1900 Bastrop 0001 Clean'!A:A &amp; "|" &amp; '1900 Bastrop 0001 Clean'!B:B, 0), 0) &lt;&gt; '1900 Bastrop 0001 Raw'!A1168:AF1168))</f>
        <v>0</v>
      </c>
    </row>
    <row r="1169" spans="1:33">
      <c r="A1169" s="6">
        <v>18</v>
      </c>
      <c r="B1169" s="6">
        <v>206</v>
      </c>
      <c r="D1169" s="6">
        <v>204</v>
      </c>
      <c r="E1169" s="6">
        <v>206</v>
      </c>
      <c r="F1169" s="6" t="s">
        <v>4552</v>
      </c>
      <c r="G1169" s="6" t="s">
        <v>4553</v>
      </c>
      <c r="H1169" s="6" t="s">
        <v>3949</v>
      </c>
      <c r="I1169" s="6" t="s">
        <v>20</v>
      </c>
      <c r="J1169" s="6" t="s">
        <v>19</v>
      </c>
      <c r="K1169" s="6" t="s">
        <v>2354</v>
      </c>
      <c r="L1169" s="6">
        <v>1868</v>
      </c>
      <c r="M1169" s="6">
        <v>32</v>
      </c>
      <c r="N1169" s="6" t="s">
        <v>2939</v>
      </c>
      <c r="R1169" s="6" t="s">
        <v>1493</v>
      </c>
      <c r="S1169" s="6" t="s">
        <v>1493</v>
      </c>
      <c r="T1169" s="6" t="s">
        <v>1493</v>
      </c>
      <c r="U1169" s="6">
        <v>1886</v>
      </c>
      <c r="V1169" s="6">
        <v>14</v>
      </c>
      <c r="W1169" s="6" t="s">
        <v>3975</v>
      </c>
      <c r="X1169" s="6" t="s">
        <v>32</v>
      </c>
      <c r="Y1169" s="6">
        <v>0</v>
      </c>
      <c r="AA1169" s="6" t="s">
        <v>1395</v>
      </c>
      <c r="AB1169" s="6" t="s">
        <v>1395</v>
      </c>
      <c r="AC1169" s="6" t="s">
        <v>92</v>
      </c>
      <c r="AD1169" s="6" t="s">
        <v>3956</v>
      </c>
      <c r="AF1169" s="6" t="s">
        <v>261</v>
      </c>
      <c r="AG1169" cm="1">
        <f t="array" ref="AG1169">SUMPRODUCT(--(INDEX('1900 Bastrop 0001 Clean'!A:AF, MATCH(A1169 &amp; "|" &amp; B1169, '1900 Bastrop 0001 Clean'!A:A &amp; "|" &amp; '1900 Bastrop 0001 Clean'!B:B, 0), 0) &lt;&gt; '1900 Bastrop 0001 Raw'!A1169:AF1169))</f>
        <v>0</v>
      </c>
    </row>
    <row r="1170" spans="1:33">
      <c r="A1170" s="6">
        <v>19</v>
      </c>
      <c r="B1170" s="6">
        <v>206</v>
      </c>
      <c r="D1170" s="6">
        <v>204</v>
      </c>
      <c r="E1170" s="6">
        <v>206</v>
      </c>
      <c r="F1170" s="6" t="s">
        <v>4554</v>
      </c>
      <c r="G1170" s="6" t="s">
        <v>4555</v>
      </c>
      <c r="H1170" s="6" t="s">
        <v>3217</v>
      </c>
      <c r="I1170" s="6" t="s">
        <v>20</v>
      </c>
      <c r="J1170" s="6" t="s">
        <v>24</v>
      </c>
      <c r="K1170" s="6" t="s">
        <v>1971</v>
      </c>
      <c r="L1170" s="6">
        <v>1846</v>
      </c>
      <c r="M1170" s="6">
        <v>54</v>
      </c>
      <c r="N1170" s="6" t="s">
        <v>3066</v>
      </c>
      <c r="P1170" s="6">
        <v>2</v>
      </c>
      <c r="Q1170" s="6">
        <v>2</v>
      </c>
      <c r="R1170" s="6" t="s">
        <v>1493</v>
      </c>
      <c r="S1170" s="6" t="s">
        <v>1493</v>
      </c>
      <c r="T1170" s="6" t="s">
        <v>1493</v>
      </c>
      <c r="U1170" s="6">
        <v>1886</v>
      </c>
      <c r="V1170" s="6">
        <v>14</v>
      </c>
      <c r="W1170" s="6" t="s">
        <v>3975</v>
      </c>
      <c r="AA1170" s="6" t="s">
        <v>1395</v>
      </c>
      <c r="AB1170" s="6" t="s">
        <v>1395</v>
      </c>
      <c r="AC1170" s="6" t="s">
        <v>92</v>
      </c>
      <c r="AG1170" cm="1">
        <f t="array" ref="AG1170">SUMPRODUCT(--(INDEX('1900 Bastrop 0001 Clean'!A:AF, MATCH(A1170 &amp; "|" &amp; B1170, '1900 Bastrop 0001 Clean'!A:A &amp; "|" &amp; '1900 Bastrop 0001 Clean'!B:B, 0), 0) &lt;&gt; '1900 Bastrop 0001 Raw'!A1170:AF1170))</f>
        <v>0</v>
      </c>
    </row>
    <row r="1171" spans="1:33">
      <c r="A1171" s="6">
        <v>20</v>
      </c>
      <c r="B1171" s="6">
        <v>206</v>
      </c>
      <c r="D1171" s="6">
        <v>204</v>
      </c>
      <c r="E1171" s="6">
        <v>206</v>
      </c>
      <c r="F1171" s="6" t="s">
        <v>4552</v>
      </c>
      <c r="G1171" s="6" t="s">
        <v>4556</v>
      </c>
      <c r="H1171" s="6" t="s">
        <v>3108</v>
      </c>
      <c r="I1171" s="6" t="s">
        <v>20</v>
      </c>
      <c r="J1171" s="6" t="s">
        <v>24</v>
      </c>
      <c r="K1171" s="6" t="s">
        <v>2354</v>
      </c>
      <c r="L1171" s="6">
        <v>1883</v>
      </c>
      <c r="M1171" s="6">
        <v>17</v>
      </c>
      <c r="N1171" s="6" t="s">
        <v>2939</v>
      </c>
      <c r="R1171" s="6" t="s">
        <v>1493</v>
      </c>
      <c r="S1171" s="6" t="s">
        <v>1493</v>
      </c>
      <c r="T1171" s="6" t="s">
        <v>1493</v>
      </c>
      <c r="U1171" s="6">
        <v>1886</v>
      </c>
      <c r="V1171" s="6">
        <v>14</v>
      </c>
      <c r="X1171" s="6" t="s">
        <v>1998</v>
      </c>
      <c r="Y1171" s="6">
        <v>0</v>
      </c>
      <c r="Z1171" s="6">
        <v>0</v>
      </c>
      <c r="AA1171" s="6" t="s">
        <v>92</v>
      </c>
      <c r="AB1171" s="6" t="s">
        <v>92</v>
      </c>
      <c r="AC1171" s="6" t="s">
        <v>1395</v>
      </c>
      <c r="AG1171" cm="1">
        <f t="array" ref="AG1171">SUMPRODUCT(--(INDEX('1900 Bastrop 0001 Clean'!A:AF, MATCH(A1171 &amp; "|" &amp; B1171, '1900 Bastrop 0001 Clean'!A:A &amp; "|" &amp; '1900 Bastrop 0001 Clean'!B:B, 0), 0) &lt;&gt; '1900 Bastrop 0001 Raw'!A1171:AF1171))</f>
        <v>0</v>
      </c>
    </row>
    <row r="1172" spans="1:33">
      <c r="A1172" s="6">
        <v>21</v>
      </c>
      <c r="B1172" s="6">
        <v>207</v>
      </c>
      <c r="D1172" s="6">
        <v>205</v>
      </c>
      <c r="E1172" s="6">
        <v>207</v>
      </c>
      <c r="F1172" s="6" t="s">
        <v>4557</v>
      </c>
      <c r="G1172" s="6" t="s">
        <v>4558</v>
      </c>
      <c r="H1172" s="6" t="s">
        <v>3949</v>
      </c>
      <c r="I1172" s="6" t="s">
        <v>20</v>
      </c>
      <c r="J1172" s="6" t="s">
        <v>19</v>
      </c>
      <c r="K1172" s="6" t="s">
        <v>1971</v>
      </c>
      <c r="L1172" s="6">
        <v>1872</v>
      </c>
      <c r="M1172" s="6">
        <v>28</v>
      </c>
      <c r="N1172" s="6" t="s">
        <v>2933</v>
      </c>
      <c r="O1172" s="6">
        <v>7</v>
      </c>
      <c r="R1172" s="6" t="s">
        <v>1493</v>
      </c>
      <c r="S1172" s="6" t="s">
        <v>1493</v>
      </c>
      <c r="T1172" s="6" t="s">
        <v>1493</v>
      </c>
      <c r="U1172" s="6">
        <v>1886</v>
      </c>
      <c r="V1172" s="6">
        <v>14</v>
      </c>
      <c r="W1172" s="6" t="s">
        <v>3975</v>
      </c>
      <c r="X1172" s="6" t="s">
        <v>32</v>
      </c>
      <c r="Y1172" s="6">
        <v>0</v>
      </c>
      <c r="AA1172" s="6" t="s">
        <v>1395</v>
      </c>
      <c r="AB1172" s="6" t="s">
        <v>1395</v>
      </c>
      <c r="AC1172" s="6" t="s">
        <v>1395</v>
      </c>
      <c r="AD1172" s="6" t="s">
        <v>3956</v>
      </c>
      <c r="AF1172" s="6" t="s">
        <v>261</v>
      </c>
      <c r="AG1172" cm="1">
        <f t="array" ref="AG1172">SUMPRODUCT(--(INDEX('1900 Bastrop 0001 Clean'!A:AF, MATCH(A1172 &amp; "|" &amp; B1172, '1900 Bastrop 0001 Clean'!A:A &amp; "|" &amp; '1900 Bastrop 0001 Clean'!B:B, 0), 0) &lt;&gt; '1900 Bastrop 0001 Raw'!A1172:AF1172))</f>
        <v>0</v>
      </c>
    </row>
    <row r="1173" spans="1:33">
      <c r="A1173" s="6">
        <v>22</v>
      </c>
      <c r="B1173" s="6">
        <v>207</v>
      </c>
      <c r="D1173" s="6">
        <v>205</v>
      </c>
      <c r="E1173" s="6">
        <v>207</v>
      </c>
      <c r="F1173" s="6" t="s">
        <v>4557</v>
      </c>
      <c r="G1173" s="6" t="s">
        <v>147</v>
      </c>
      <c r="H1173" s="6" t="s">
        <v>2936</v>
      </c>
      <c r="I1173" s="6" t="s">
        <v>20</v>
      </c>
      <c r="J1173" s="6" t="s">
        <v>24</v>
      </c>
      <c r="K1173" s="6" t="s">
        <v>2354</v>
      </c>
      <c r="L1173" s="6">
        <v>1865</v>
      </c>
      <c r="M1173" s="6">
        <v>35</v>
      </c>
      <c r="N1173" s="6" t="s">
        <v>2933</v>
      </c>
      <c r="O1173" s="6">
        <v>7</v>
      </c>
      <c r="P1173" s="6">
        <v>4</v>
      </c>
      <c r="Q1173" s="6">
        <v>4</v>
      </c>
      <c r="R1173" s="6" t="s">
        <v>1493</v>
      </c>
      <c r="S1173" s="6" t="s">
        <v>1493</v>
      </c>
      <c r="T1173" s="6" t="s">
        <v>1493</v>
      </c>
      <c r="U1173" s="6">
        <v>1886</v>
      </c>
      <c r="V1173" s="6">
        <v>14</v>
      </c>
      <c r="AA1173" s="6" t="s">
        <v>1395</v>
      </c>
      <c r="AB1173" s="6" t="s">
        <v>1395</v>
      </c>
      <c r="AC1173" s="6" t="s">
        <v>1395</v>
      </c>
      <c r="AG1173" cm="1">
        <f t="array" ref="AG1173">SUMPRODUCT(--(INDEX('1900 Bastrop 0001 Clean'!A:AF, MATCH(A1173 &amp; "|" &amp; B1173, '1900 Bastrop 0001 Clean'!A:A &amp; "|" &amp; '1900 Bastrop 0001 Clean'!B:B, 0), 0) &lt;&gt; '1900 Bastrop 0001 Raw'!A1173:AF1173))</f>
        <v>0</v>
      </c>
    </row>
    <row r="1174" spans="1:33">
      <c r="A1174" s="6">
        <v>23</v>
      </c>
      <c r="B1174" s="6">
        <v>207</v>
      </c>
      <c r="D1174" s="6">
        <v>205</v>
      </c>
      <c r="E1174" s="6">
        <v>207</v>
      </c>
      <c r="F1174" s="6" t="s">
        <v>4557</v>
      </c>
      <c r="G1174" s="6" t="s">
        <v>1648</v>
      </c>
      <c r="H1174" s="6" t="s">
        <v>2938</v>
      </c>
      <c r="I1174" s="6" t="s">
        <v>20</v>
      </c>
      <c r="J1174" s="6" t="s">
        <v>24</v>
      </c>
      <c r="K1174" s="6" t="s">
        <v>2206</v>
      </c>
      <c r="L1174" s="6">
        <v>1886</v>
      </c>
      <c r="M1174" s="6">
        <v>14</v>
      </c>
      <c r="N1174" s="6" t="s">
        <v>2939</v>
      </c>
      <c r="R1174" s="6" t="s">
        <v>3952</v>
      </c>
      <c r="S1174" s="6" t="s">
        <v>1493</v>
      </c>
      <c r="T1174" s="6" t="s">
        <v>1493</v>
      </c>
      <c r="X1174" s="6" t="s">
        <v>1998</v>
      </c>
      <c r="Y1174" s="6">
        <v>0</v>
      </c>
      <c r="Z1174" s="6">
        <v>0</v>
      </c>
      <c r="AA1174" s="6" t="s">
        <v>92</v>
      </c>
      <c r="AB1174" s="6" t="s">
        <v>92</v>
      </c>
      <c r="AC1174" s="6" t="s">
        <v>1395</v>
      </c>
      <c r="AG1174" cm="1">
        <f t="array" ref="AG1174">SUMPRODUCT(--(INDEX('1900 Bastrop 0001 Clean'!A:AF, MATCH(A1174 &amp; "|" &amp; B1174, '1900 Bastrop 0001 Clean'!A:A &amp; "|" &amp; '1900 Bastrop 0001 Clean'!B:B, 0), 0) &lt;&gt; '1900 Bastrop 0001 Raw'!A1174:AF1174))</f>
        <v>0</v>
      </c>
    </row>
    <row r="1175" spans="1:33">
      <c r="A1175" s="6">
        <v>24</v>
      </c>
      <c r="B1175" s="6">
        <v>207</v>
      </c>
      <c r="D1175" s="6">
        <v>205</v>
      </c>
      <c r="E1175" s="6">
        <v>207</v>
      </c>
      <c r="F1175" s="6" t="s">
        <v>4557</v>
      </c>
      <c r="G1175" s="6" t="s">
        <v>4559</v>
      </c>
      <c r="H1175" s="6" t="s">
        <v>2944</v>
      </c>
      <c r="I1175" s="6" t="s">
        <v>20</v>
      </c>
      <c r="J1175" s="6" t="s">
        <v>19</v>
      </c>
      <c r="K1175" s="6" t="s">
        <v>2354</v>
      </c>
      <c r="L1175" s="6">
        <v>1888</v>
      </c>
      <c r="M1175" s="6">
        <v>12</v>
      </c>
      <c r="N1175" s="6" t="s">
        <v>2939</v>
      </c>
      <c r="R1175" s="6" t="s">
        <v>3952</v>
      </c>
      <c r="S1175" s="6" t="s">
        <v>1493</v>
      </c>
      <c r="T1175" s="6" t="s">
        <v>1493</v>
      </c>
      <c r="X1175" s="6" t="s">
        <v>1998</v>
      </c>
      <c r="Y1175" s="6">
        <v>0</v>
      </c>
      <c r="Z1175" s="6">
        <v>0</v>
      </c>
      <c r="AA1175" s="6" t="s">
        <v>92</v>
      </c>
      <c r="AB1175" s="6" t="s">
        <v>92</v>
      </c>
      <c r="AC1175" s="6" t="s">
        <v>1395</v>
      </c>
      <c r="AG1175" cm="1">
        <f t="array" ref="AG1175">SUMPRODUCT(--(INDEX('1900 Bastrop 0001 Clean'!A:AF, MATCH(A1175 &amp; "|" &amp; B1175, '1900 Bastrop 0001 Clean'!A:A &amp; "|" &amp; '1900 Bastrop 0001 Clean'!B:B, 0), 0) &lt;&gt; '1900 Bastrop 0001 Raw'!A1175:AF1175))</f>
        <v>0</v>
      </c>
    </row>
    <row r="1176" spans="1:33">
      <c r="A1176" s="6">
        <v>25</v>
      </c>
      <c r="B1176" s="6">
        <v>207</v>
      </c>
      <c r="D1176" s="6">
        <v>205</v>
      </c>
      <c r="E1176" s="6">
        <v>207</v>
      </c>
      <c r="F1176" s="6" t="s">
        <v>4557</v>
      </c>
      <c r="G1176" s="6" t="s">
        <v>4560</v>
      </c>
      <c r="H1176" s="6" t="s">
        <v>2938</v>
      </c>
      <c r="I1176" s="6" t="s">
        <v>20</v>
      </c>
      <c r="J1176" s="6" t="s">
        <v>24</v>
      </c>
      <c r="K1176" s="6" t="s">
        <v>2173</v>
      </c>
      <c r="L1176" s="6">
        <v>1895</v>
      </c>
      <c r="M1176" s="6">
        <v>4</v>
      </c>
      <c r="N1176" s="6" t="s">
        <v>2939</v>
      </c>
      <c r="R1176" s="6" t="s">
        <v>3952</v>
      </c>
      <c r="S1176" s="6" t="s">
        <v>1493</v>
      </c>
      <c r="T1176" s="6" t="s">
        <v>1493</v>
      </c>
      <c r="AG1176" cm="1">
        <f t="array" ref="AG1176">SUMPRODUCT(--(INDEX('1900 Bastrop 0001 Clean'!A:AF, MATCH(A1176 &amp; "|" &amp; B1176, '1900 Bastrop 0001 Clean'!A:A &amp; "|" &amp; '1900 Bastrop 0001 Clean'!B:B, 0), 0) &lt;&gt; '1900 Bastrop 0001 Raw'!A1176:AF1176))</f>
        <v>0</v>
      </c>
    </row>
    <row r="1177" spans="1:33">
      <c r="A1177" s="6">
        <v>26</v>
      </c>
      <c r="B1177" s="6">
        <v>207</v>
      </c>
      <c r="D1177" s="6">
        <v>205</v>
      </c>
      <c r="E1177" s="6">
        <v>207</v>
      </c>
      <c r="F1177" s="6" t="s">
        <v>4557</v>
      </c>
      <c r="G1177" s="6" t="s">
        <v>3970</v>
      </c>
      <c r="H1177" s="6" t="s">
        <v>2944</v>
      </c>
      <c r="I1177" s="6" t="s">
        <v>20</v>
      </c>
      <c r="J1177" s="6" t="s">
        <v>19</v>
      </c>
      <c r="K1177" s="6" t="s">
        <v>2206</v>
      </c>
      <c r="L1177" s="6">
        <v>1880</v>
      </c>
      <c r="M1177" s="6">
        <v>20</v>
      </c>
      <c r="N1177" s="6" t="s">
        <v>2939</v>
      </c>
      <c r="R1177" s="6" t="s">
        <v>1493</v>
      </c>
      <c r="S1177" s="6" t="s">
        <v>1493</v>
      </c>
      <c r="T1177" s="6" t="s">
        <v>1493</v>
      </c>
      <c r="X1177" s="6" t="s">
        <v>4561</v>
      </c>
      <c r="Y1177" s="6">
        <v>3</v>
      </c>
      <c r="AA1177" s="6" t="s">
        <v>1395</v>
      </c>
      <c r="AB1177" s="6" t="s">
        <v>1395</v>
      </c>
      <c r="AC1177" s="6" t="s">
        <v>1395</v>
      </c>
      <c r="AG1177" cm="1">
        <f t="array" ref="AG1177">SUMPRODUCT(--(INDEX('1900 Bastrop 0001 Clean'!A:AF, MATCH(A1177 &amp; "|" &amp; B1177, '1900 Bastrop 0001 Clean'!A:A &amp; "|" &amp; '1900 Bastrop 0001 Clean'!B:B, 0), 0) &lt;&gt; '1900 Bastrop 0001 Raw'!A1177:AF1177))</f>
        <v>0</v>
      </c>
    </row>
    <row r="1178" spans="1:33">
      <c r="A1178" s="6">
        <v>27</v>
      </c>
      <c r="B1178" s="6">
        <v>207</v>
      </c>
      <c r="D1178" s="6">
        <v>205</v>
      </c>
      <c r="E1178" s="6">
        <v>207</v>
      </c>
      <c r="F1178" s="6" t="s">
        <v>4562</v>
      </c>
      <c r="G1178" s="6" t="s">
        <v>4563</v>
      </c>
      <c r="H1178" s="6" t="s">
        <v>2953</v>
      </c>
      <c r="I1178" s="6" t="s">
        <v>20</v>
      </c>
      <c r="J1178" s="6" t="s">
        <v>19</v>
      </c>
      <c r="K1178" s="6" t="s">
        <v>2354</v>
      </c>
      <c r="L1178" s="6">
        <v>1861</v>
      </c>
      <c r="M1178" s="6">
        <v>39</v>
      </c>
      <c r="N1178" s="6" t="s">
        <v>3066</v>
      </c>
      <c r="R1178" s="6" t="s">
        <v>1493</v>
      </c>
      <c r="S1178" s="6" t="s">
        <v>1493</v>
      </c>
      <c r="T1178" s="6" t="s">
        <v>1493</v>
      </c>
      <c r="U1178" s="6">
        <v>1896</v>
      </c>
      <c r="V1178" s="6">
        <v>4</v>
      </c>
      <c r="W1178" s="6" t="s">
        <v>3975</v>
      </c>
      <c r="X1178" s="6" t="s">
        <v>1998</v>
      </c>
      <c r="Y1178" s="6">
        <v>0</v>
      </c>
      <c r="AA1178" s="6" t="s">
        <v>92</v>
      </c>
      <c r="AB1178" s="6" t="s">
        <v>92</v>
      </c>
      <c r="AC1178" s="6" t="s">
        <v>92</v>
      </c>
      <c r="AG1178" cm="1">
        <f t="array" ref="AG1178">SUMPRODUCT(--(INDEX('1900 Bastrop 0001 Clean'!A:AF, MATCH(A1178 &amp; "|" &amp; B1178, '1900 Bastrop 0001 Clean'!A:A &amp; "|" &amp; '1900 Bastrop 0001 Clean'!B:B, 0), 0) &lt;&gt; '1900 Bastrop 0001 Raw'!A1178:AF1178))</f>
        <v>0</v>
      </c>
    </row>
    <row r="1179" spans="1:33">
      <c r="A1179" s="6">
        <v>28</v>
      </c>
      <c r="B1179" s="6">
        <v>207</v>
      </c>
      <c r="D1179" s="6">
        <v>205</v>
      </c>
      <c r="E1179" s="6">
        <v>207</v>
      </c>
      <c r="F1179" s="6" t="s">
        <v>4564</v>
      </c>
      <c r="G1179" s="6" t="s">
        <v>4565</v>
      </c>
      <c r="H1179" s="6" t="s">
        <v>2953</v>
      </c>
      <c r="I1179" s="6" t="s">
        <v>20</v>
      </c>
      <c r="J1179" s="6" t="s">
        <v>19</v>
      </c>
      <c r="K1179" s="6" t="s">
        <v>1971</v>
      </c>
      <c r="L1179" s="6">
        <v>1847</v>
      </c>
      <c r="M1179" s="6">
        <v>53</v>
      </c>
      <c r="N1179" s="6" t="s">
        <v>2939</v>
      </c>
      <c r="R1179" s="6" t="s">
        <v>1493</v>
      </c>
      <c r="S1179" s="6" t="s">
        <v>1493</v>
      </c>
      <c r="T1179" s="6" t="s">
        <v>1493</v>
      </c>
      <c r="U1179" s="6">
        <v>1896</v>
      </c>
      <c r="V1179" s="6">
        <v>4</v>
      </c>
      <c r="W1179" s="6" t="s">
        <v>3975</v>
      </c>
      <c r="AA1179" s="6" t="s">
        <v>1395</v>
      </c>
      <c r="AB1179" s="6" t="s">
        <v>1395</v>
      </c>
      <c r="AC1179" s="6" t="s">
        <v>1395</v>
      </c>
      <c r="AF1179" s="6" t="s">
        <v>261</v>
      </c>
      <c r="AG1179" cm="1">
        <f t="array" ref="AG1179">SUMPRODUCT(--(INDEX('1900 Bastrop 0001 Clean'!A:AF, MATCH(A1179 &amp; "|" &amp; B1179, '1900 Bastrop 0001 Clean'!A:A &amp; "|" &amp; '1900 Bastrop 0001 Clean'!B:B, 0), 0) &lt;&gt; '1900 Bastrop 0001 Raw'!A1179:AF1179))</f>
        <v>0</v>
      </c>
    </row>
    <row r="1180" spans="1:33">
      <c r="A1180" s="6">
        <v>29</v>
      </c>
      <c r="B1180" s="6">
        <v>207</v>
      </c>
      <c r="D1180" s="6">
        <v>205</v>
      </c>
      <c r="E1180" s="6">
        <v>1</v>
      </c>
      <c r="F1180" s="6" t="s">
        <v>3754</v>
      </c>
      <c r="G1180" s="6" t="s">
        <v>95</v>
      </c>
      <c r="H1180" s="6" t="s">
        <v>2953</v>
      </c>
      <c r="I1180" s="6" t="s">
        <v>20</v>
      </c>
      <c r="J1180" s="6" t="s">
        <v>19</v>
      </c>
      <c r="K1180" s="6" t="s">
        <v>1971</v>
      </c>
      <c r="L1180" s="6">
        <v>1876</v>
      </c>
      <c r="M1180" s="6">
        <v>24</v>
      </c>
      <c r="N1180" s="6" t="s">
        <v>2939</v>
      </c>
      <c r="R1180" s="6" t="s">
        <v>1493</v>
      </c>
      <c r="S1180" s="6" t="s">
        <v>1493</v>
      </c>
      <c r="T1180" s="6" t="s">
        <v>1493</v>
      </c>
      <c r="U1180" s="6">
        <v>1874</v>
      </c>
      <c r="V1180" s="6">
        <v>26</v>
      </c>
      <c r="W1180" s="6" t="s">
        <v>3975</v>
      </c>
      <c r="X1180" s="6" t="s">
        <v>1998</v>
      </c>
      <c r="Y1180" s="6">
        <v>0</v>
      </c>
      <c r="AA1180" s="6" t="s">
        <v>1395</v>
      </c>
      <c r="AB1180" s="6" t="s">
        <v>1395</v>
      </c>
      <c r="AC1180" s="6" t="s">
        <v>1395</v>
      </c>
      <c r="AG1180" cm="1">
        <f t="array" ref="AG1180">SUMPRODUCT(--(INDEX('1900 Bastrop 0001 Clean'!A:AF, MATCH(A1180 &amp; "|" &amp; B1180, '1900 Bastrop 0001 Clean'!A:A &amp; "|" &amp; '1900 Bastrop 0001 Clean'!B:B, 0), 0) &lt;&gt; '1900 Bastrop 0001 Raw'!A1180:AF1180))</f>
        <v>0</v>
      </c>
    </row>
    <row r="1181" spans="1:33">
      <c r="A1181" s="6">
        <v>30</v>
      </c>
      <c r="B1181" s="6">
        <v>208</v>
      </c>
      <c r="D1181" s="6">
        <v>206</v>
      </c>
      <c r="E1181" s="6">
        <v>208</v>
      </c>
      <c r="F1181" s="6" t="s">
        <v>4566</v>
      </c>
      <c r="G1181" s="6" t="s">
        <v>2739</v>
      </c>
      <c r="H1181" s="6" t="s">
        <v>3949</v>
      </c>
      <c r="I1181" s="6" t="s">
        <v>20</v>
      </c>
      <c r="J1181" s="6" t="s">
        <v>19</v>
      </c>
      <c r="K1181" s="6" t="s">
        <v>2354</v>
      </c>
      <c r="L1181" s="6">
        <v>1865</v>
      </c>
      <c r="M1181" s="6">
        <v>35</v>
      </c>
      <c r="N1181" s="6" t="s">
        <v>2933</v>
      </c>
      <c r="O1181" s="6">
        <v>13</v>
      </c>
      <c r="R1181" s="6" t="s">
        <v>1493</v>
      </c>
      <c r="S1181" s="6" t="s">
        <v>1493</v>
      </c>
      <c r="T1181" s="6" t="s">
        <v>1493</v>
      </c>
      <c r="U1181" s="6">
        <v>1897</v>
      </c>
      <c r="V1181" s="6">
        <v>3</v>
      </c>
      <c r="W1181" s="6" t="s">
        <v>3975</v>
      </c>
      <c r="X1181" s="6" t="s">
        <v>32</v>
      </c>
      <c r="Y1181" s="6">
        <v>0</v>
      </c>
      <c r="AA1181" s="6" t="s">
        <v>1395</v>
      </c>
      <c r="AB1181" s="6" t="s">
        <v>1395</v>
      </c>
      <c r="AC1181" s="6" t="s">
        <v>92</v>
      </c>
      <c r="AF1181" s="6" t="s">
        <v>261</v>
      </c>
      <c r="AG1181" cm="1">
        <f t="array" ref="AG1181">SUMPRODUCT(--(INDEX('1900 Bastrop 0001 Clean'!A:AF, MATCH(A1181 &amp; "|" &amp; B1181, '1900 Bastrop 0001 Clean'!A:A &amp; "|" &amp; '1900 Bastrop 0001 Clean'!B:B, 0), 0) &lt;&gt; '1900 Bastrop 0001 Raw'!A1181:AF1181))</f>
        <v>0</v>
      </c>
    </row>
    <row r="1182" spans="1:33">
      <c r="A1182" s="6">
        <v>31</v>
      </c>
      <c r="B1182" s="6">
        <v>208</v>
      </c>
      <c r="D1182" s="6">
        <v>206</v>
      </c>
      <c r="E1182" s="6">
        <v>208</v>
      </c>
      <c r="F1182" s="6" t="s">
        <v>4566</v>
      </c>
      <c r="G1182" s="6" t="s">
        <v>4567</v>
      </c>
      <c r="H1182" s="6" t="s">
        <v>2936</v>
      </c>
      <c r="I1182" s="6" t="s">
        <v>20</v>
      </c>
      <c r="J1182" s="6" t="s">
        <v>24</v>
      </c>
      <c r="K1182" s="6" t="s">
        <v>1971</v>
      </c>
      <c r="L1182" s="6">
        <v>1870</v>
      </c>
      <c r="M1182" s="6">
        <v>30</v>
      </c>
      <c r="N1182" s="6" t="s">
        <v>2933</v>
      </c>
      <c r="O1182" s="6">
        <v>13</v>
      </c>
      <c r="P1182" s="6">
        <v>3</v>
      </c>
      <c r="Q1182" s="6">
        <v>3</v>
      </c>
      <c r="R1182" s="6" t="s">
        <v>1493</v>
      </c>
      <c r="S1182" s="6" t="s">
        <v>1493</v>
      </c>
      <c r="T1182" s="6" t="s">
        <v>1493</v>
      </c>
      <c r="U1182" s="6">
        <v>1897</v>
      </c>
      <c r="V1182" s="6">
        <v>3</v>
      </c>
      <c r="AA1182" s="6" t="s">
        <v>1395</v>
      </c>
      <c r="AB1182" s="6" t="s">
        <v>1395</v>
      </c>
      <c r="AC1182" s="6" t="s">
        <v>92</v>
      </c>
      <c r="AG1182" cm="1">
        <f t="array" ref="AG1182">SUMPRODUCT(--(INDEX('1900 Bastrop 0001 Clean'!A:AF, MATCH(A1182 &amp; "|" &amp; B1182, '1900 Bastrop 0001 Clean'!A:A &amp; "|" &amp; '1900 Bastrop 0001 Clean'!B:B, 0), 0) &lt;&gt; '1900 Bastrop 0001 Raw'!A1182:AF1182))</f>
        <v>0</v>
      </c>
    </row>
    <row r="1183" spans="1:33">
      <c r="A1183" s="6">
        <v>32</v>
      </c>
      <c r="B1183" s="6">
        <v>208</v>
      </c>
      <c r="D1183" s="6">
        <v>206</v>
      </c>
      <c r="E1183" s="6">
        <v>208</v>
      </c>
      <c r="F1183" s="6" t="s">
        <v>4566</v>
      </c>
      <c r="G1183" s="6" t="s">
        <v>4568</v>
      </c>
      <c r="H1183" s="6" t="s">
        <v>2944</v>
      </c>
      <c r="I1183" s="6" t="s">
        <v>20</v>
      </c>
      <c r="J1183" s="6" t="s">
        <v>19</v>
      </c>
      <c r="K1183" s="6" t="s">
        <v>2206</v>
      </c>
      <c r="L1183" s="6">
        <v>1888</v>
      </c>
      <c r="M1183" s="6">
        <v>12</v>
      </c>
      <c r="N1183" s="6" t="s">
        <v>2939</v>
      </c>
      <c r="R1183" s="6" t="s">
        <v>1493</v>
      </c>
      <c r="S1183" s="6" t="s">
        <v>1493</v>
      </c>
      <c r="T1183" s="6" t="s">
        <v>1493</v>
      </c>
      <c r="U1183" s="6">
        <v>1897</v>
      </c>
      <c r="V1183" s="6">
        <v>3</v>
      </c>
      <c r="X1183" s="6" t="s">
        <v>1998</v>
      </c>
      <c r="Y1183" s="6">
        <v>0</v>
      </c>
      <c r="AA1183" s="6" t="s">
        <v>92</v>
      </c>
      <c r="AB1183" s="6" t="s">
        <v>92</v>
      </c>
      <c r="AC1183" s="6" t="s">
        <v>92</v>
      </c>
      <c r="AG1183" cm="1">
        <f t="array" ref="AG1183">SUMPRODUCT(--(INDEX('1900 Bastrop 0001 Clean'!A:AF, MATCH(A1183 &amp; "|" &amp; B1183, '1900 Bastrop 0001 Clean'!A:A &amp; "|" &amp; '1900 Bastrop 0001 Clean'!B:B, 0), 0) &lt;&gt; '1900 Bastrop 0001 Raw'!A1183:AF1183))</f>
        <v>0</v>
      </c>
    </row>
    <row r="1184" spans="1:33">
      <c r="A1184" s="6">
        <v>33</v>
      </c>
      <c r="B1184" s="6">
        <v>208</v>
      </c>
      <c r="D1184" s="6">
        <v>206</v>
      </c>
      <c r="E1184" s="6">
        <v>208</v>
      </c>
      <c r="F1184" s="6" t="s">
        <v>4566</v>
      </c>
      <c r="G1184" s="6" t="s">
        <v>4569</v>
      </c>
      <c r="H1184" s="6" t="s">
        <v>2944</v>
      </c>
      <c r="I1184" s="6" t="s">
        <v>20</v>
      </c>
      <c r="J1184" s="6" t="s">
        <v>19</v>
      </c>
      <c r="K1184" s="6" t="s">
        <v>2354</v>
      </c>
      <c r="L1184" s="6">
        <v>1891</v>
      </c>
      <c r="M1184" s="6">
        <v>9</v>
      </c>
      <c r="N1184" s="6" t="s">
        <v>2939</v>
      </c>
      <c r="R1184" s="6" t="s">
        <v>1493</v>
      </c>
      <c r="S1184" s="6" t="s">
        <v>1493</v>
      </c>
      <c r="T1184" s="6" t="s">
        <v>1493</v>
      </c>
      <c r="Z1184" s="6">
        <v>0</v>
      </c>
      <c r="AA1184" s="6" t="s">
        <v>92</v>
      </c>
      <c r="AB1184" s="6" t="s">
        <v>92</v>
      </c>
      <c r="AC1184" s="6" t="s">
        <v>92</v>
      </c>
      <c r="AG1184" cm="1">
        <f t="array" ref="AG1184">SUMPRODUCT(--(INDEX('1900 Bastrop 0001 Clean'!A:AF, MATCH(A1184 &amp; "|" &amp; B1184, '1900 Bastrop 0001 Clean'!A:A &amp; "|" &amp; '1900 Bastrop 0001 Clean'!B:B, 0), 0) &lt;&gt; '1900 Bastrop 0001 Raw'!A1184:AF1184))</f>
        <v>0</v>
      </c>
    </row>
    <row r="1185" spans="1:33">
      <c r="A1185" s="6">
        <v>34</v>
      </c>
      <c r="B1185" s="6">
        <v>208</v>
      </c>
      <c r="D1185" s="6">
        <v>206</v>
      </c>
      <c r="E1185" s="6">
        <v>208</v>
      </c>
      <c r="F1185" s="6" t="s">
        <v>4566</v>
      </c>
      <c r="G1185" s="6" t="s">
        <v>4570</v>
      </c>
      <c r="H1185" s="6" t="s">
        <v>2944</v>
      </c>
      <c r="I1185" s="6" t="s">
        <v>20</v>
      </c>
      <c r="J1185" s="6" t="s">
        <v>19</v>
      </c>
      <c r="K1185" s="6" t="s">
        <v>2206</v>
      </c>
      <c r="L1185" s="6">
        <v>1895</v>
      </c>
      <c r="M1185" s="6">
        <v>5</v>
      </c>
      <c r="N1185" s="6" t="s">
        <v>2939</v>
      </c>
      <c r="R1185" s="6" t="s">
        <v>1493</v>
      </c>
      <c r="S1185" s="6" t="s">
        <v>1493</v>
      </c>
      <c r="T1185" s="6" t="s">
        <v>1493</v>
      </c>
      <c r="AG1185" cm="1">
        <f t="array" ref="AG1185">SUMPRODUCT(--(INDEX('1900 Bastrop 0001 Clean'!A:AF, MATCH(A1185 &amp; "|" &amp; B1185, '1900 Bastrop 0001 Clean'!A:A &amp; "|" &amp; '1900 Bastrop 0001 Clean'!B:B, 0), 0) &lt;&gt; '1900 Bastrop 0001 Raw'!A1185:AF1185))</f>
        <v>0</v>
      </c>
    </row>
    <row r="1186" spans="1:33">
      <c r="A1186" s="6">
        <v>35</v>
      </c>
      <c r="B1186" s="6">
        <v>209</v>
      </c>
      <c r="D1186" s="6">
        <v>206</v>
      </c>
      <c r="E1186" s="6">
        <v>209</v>
      </c>
      <c r="F1186" s="6" t="s">
        <v>4571</v>
      </c>
      <c r="G1186" s="6" t="s">
        <v>112</v>
      </c>
      <c r="H1186" s="6" t="s">
        <v>3949</v>
      </c>
      <c r="I1186" s="6" t="s">
        <v>637</v>
      </c>
      <c r="J1186" s="6" t="s">
        <v>19</v>
      </c>
      <c r="K1186" s="6" t="s">
        <v>1971</v>
      </c>
      <c r="L1186" s="6">
        <v>1848</v>
      </c>
      <c r="M1186" s="6">
        <v>52</v>
      </c>
      <c r="N1186" s="6" t="s">
        <v>2933</v>
      </c>
      <c r="O1186" s="6">
        <v>13</v>
      </c>
      <c r="R1186" s="6" t="s">
        <v>4034</v>
      </c>
      <c r="X1186" s="6" t="s">
        <v>32</v>
      </c>
      <c r="Y1186" s="6">
        <v>0</v>
      </c>
      <c r="AA1186" s="6" t="s">
        <v>92</v>
      </c>
      <c r="AB1186" s="6" t="s">
        <v>92</v>
      </c>
      <c r="AC1186" s="6" t="s">
        <v>1395</v>
      </c>
      <c r="AD1186" s="6" t="s">
        <v>3956</v>
      </c>
      <c r="AF1186" s="6" t="s">
        <v>261</v>
      </c>
      <c r="AG1186" cm="1">
        <f t="array" ref="AG1186">SUMPRODUCT(--(INDEX('1900 Bastrop 0001 Clean'!A:AF, MATCH(A1186 &amp; "|" &amp; B1186, '1900 Bastrop 0001 Clean'!A:A &amp; "|" &amp; '1900 Bastrop 0001 Clean'!B:B, 0), 0) &lt;&gt; '1900 Bastrop 0001 Raw'!A1186:AF1186))</f>
        <v>0</v>
      </c>
    </row>
    <row r="1187" spans="1:33">
      <c r="A1187" s="6">
        <v>36</v>
      </c>
      <c r="B1187" s="6">
        <v>209</v>
      </c>
      <c r="D1187" s="6">
        <v>206</v>
      </c>
      <c r="E1187" s="6">
        <v>209</v>
      </c>
      <c r="F1187" s="6" t="s">
        <v>4571</v>
      </c>
      <c r="G1187" s="6" t="s">
        <v>23</v>
      </c>
      <c r="H1187" s="6" t="s">
        <v>2936</v>
      </c>
      <c r="I1187" s="6" t="s">
        <v>637</v>
      </c>
      <c r="J1187" s="6" t="s">
        <v>24</v>
      </c>
      <c r="K1187" s="6" t="s">
        <v>2143</v>
      </c>
      <c r="L1187" s="6">
        <v>1847</v>
      </c>
      <c r="M1187" s="6">
        <v>52</v>
      </c>
      <c r="N1187" s="6" t="s">
        <v>2933</v>
      </c>
      <c r="O1187" s="6">
        <v>13</v>
      </c>
      <c r="P1187" s="6">
        <v>0</v>
      </c>
      <c r="Q1187" s="6">
        <v>0</v>
      </c>
      <c r="R1187" s="6" t="s">
        <v>3959</v>
      </c>
      <c r="T1187" s="6" t="s">
        <v>3955</v>
      </c>
      <c r="AA1187" s="6" t="s">
        <v>92</v>
      </c>
      <c r="AB1187" s="6" t="s">
        <v>92</v>
      </c>
      <c r="AC1187" s="6" t="s">
        <v>1395</v>
      </c>
      <c r="AG1187" cm="1">
        <f t="array" ref="AG1187">SUMPRODUCT(--(INDEX('1900 Bastrop 0001 Clean'!A:AF, MATCH(A1187 &amp; "|" &amp; B1187, '1900 Bastrop 0001 Clean'!A:A &amp; "|" &amp; '1900 Bastrop 0001 Clean'!B:B, 0), 0) &lt;&gt; '1900 Bastrop 0001 Raw'!A1187:AF1187))</f>
        <v>0</v>
      </c>
    </row>
    <row r="1188" spans="1:33">
      <c r="A1188" s="6">
        <v>37</v>
      </c>
      <c r="B1188" s="6">
        <v>209</v>
      </c>
      <c r="D1188" s="6">
        <v>206</v>
      </c>
      <c r="E1188" s="6">
        <v>209</v>
      </c>
      <c r="F1188" s="6" t="s">
        <v>2271</v>
      </c>
      <c r="G1188" s="6" t="s">
        <v>1732</v>
      </c>
      <c r="H1188" s="6" t="s">
        <v>2953</v>
      </c>
      <c r="I1188" s="6" t="s">
        <v>637</v>
      </c>
      <c r="J1188" s="6" t="s">
        <v>24</v>
      </c>
      <c r="K1188" s="6" t="s">
        <v>2206</v>
      </c>
      <c r="L1188" s="6">
        <v>1875</v>
      </c>
      <c r="M1188" s="6">
        <v>25</v>
      </c>
      <c r="N1188" s="6" t="s">
        <v>2939</v>
      </c>
      <c r="R1188" s="6" t="s">
        <v>3952</v>
      </c>
      <c r="X1188" s="6" t="s">
        <v>1998</v>
      </c>
      <c r="Y1188" s="6">
        <v>0</v>
      </c>
      <c r="AA1188" s="6" t="s">
        <v>92</v>
      </c>
      <c r="AB1188" s="6" t="s">
        <v>92</v>
      </c>
      <c r="AC1188" s="6" t="s">
        <v>1395</v>
      </c>
      <c r="AG1188" cm="1">
        <f t="array" ref="AG1188">SUMPRODUCT(--(INDEX('1900 Bastrop 0001 Clean'!A:AF, MATCH(A1188 &amp; "|" &amp; B1188, '1900 Bastrop 0001 Clean'!A:A &amp; "|" &amp; '1900 Bastrop 0001 Clean'!B:B, 0), 0) &lt;&gt; '1900 Bastrop 0001 Raw'!A1188:AF1188))</f>
        <v>0</v>
      </c>
    </row>
    <row r="1189" spans="1:33">
      <c r="A1189" s="6">
        <v>38</v>
      </c>
      <c r="B1189" s="6">
        <v>209</v>
      </c>
      <c r="D1189" s="6">
        <v>206</v>
      </c>
      <c r="E1189" s="6">
        <v>209</v>
      </c>
      <c r="F1189" s="6" t="s">
        <v>4571</v>
      </c>
      <c r="G1189" s="6" t="s">
        <v>1648</v>
      </c>
      <c r="H1189" s="6" t="s">
        <v>2938</v>
      </c>
      <c r="I1189" s="6" t="s">
        <v>637</v>
      </c>
      <c r="J1189" s="6" t="s">
        <v>24</v>
      </c>
      <c r="K1189" s="6" t="s">
        <v>2354</v>
      </c>
      <c r="L1189" s="6">
        <v>1893</v>
      </c>
      <c r="M1189" s="6">
        <v>7</v>
      </c>
      <c r="N1189" s="6" t="s">
        <v>2939</v>
      </c>
      <c r="R1189" s="6" t="s">
        <v>3952</v>
      </c>
      <c r="S1189" s="6" t="s">
        <v>3952</v>
      </c>
      <c r="T1189" s="6" t="s">
        <v>3952</v>
      </c>
      <c r="AB1189" s="6" t="s">
        <v>92</v>
      </c>
      <c r="AG1189" cm="1">
        <f t="array" ref="AG1189">SUMPRODUCT(--(INDEX('1900 Bastrop 0001 Clean'!A:AF, MATCH(A1189 &amp; "|" &amp; B1189, '1900 Bastrop 0001 Clean'!A:A &amp; "|" &amp; '1900 Bastrop 0001 Clean'!B:B, 0), 0) &lt;&gt; '1900 Bastrop 0001 Raw'!A1189:AF1189))</f>
        <v>0</v>
      </c>
    </row>
    <row r="1190" spans="1:33">
      <c r="A1190" s="6">
        <v>39</v>
      </c>
      <c r="B1190" s="6">
        <v>210</v>
      </c>
      <c r="D1190" s="6">
        <v>206</v>
      </c>
      <c r="E1190" s="6">
        <v>210</v>
      </c>
      <c r="F1190" s="6" t="s">
        <v>4572</v>
      </c>
      <c r="G1190" s="6" t="s">
        <v>495</v>
      </c>
      <c r="H1190" s="6" t="s">
        <v>3949</v>
      </c>
      <c r="I1190" s="6" t="s">
        <v>20</v>
      </c>
      <c r="J1190" s="6" t="s">
        <v>19</v>
      </c>
      <c r="K1190" s="6" t="s">
        <v>2354</v>
      </c>
      <c r="L1190" s="6">
        <v>1845</v>
      </c>
      <c r="M1190" s="6">
        <v>55</v>
      </c>
      <c r="N1190" s="6" t="s">
        <v>2933</v>
      </c>
      <c r="O1190" s="6">
        <v>22</v>
      </c>
      <c r="R1190" s="6" t="s">
        <v>4268</v>
      </c>
      <c r="S1190" s="6" t="s">
        <v>4034</v>
      </c>
      <c r="T1190" s="6" t="s">
        <v>4268</v>
      </c>
      <c r="X1190" s="6" t="s">
        <v>32</v>
      </c>
      <c r="Y1190" s="6">
        <v>0</v>
      </c>
      <c r="AA1190" s="6" t="s">
        <v>1395</v>
      </c>
      <c r="AB1190" s="6" t="s">
        <v>1395</v>
      </c>
      <c r="AC1190" s="6" t="s">
        <v>1395</v>
      </c>
      <c r="AD1190" s="6" t="s">
        <v>3956</v>
      </c>
      <c r="AF1190" s="6" t="s">
        <v>261</v>
      </c>
      <c r="AG1190" cm="1">
        <f t="array" ref="AG1190">SUMPRODUCT(--(INDEX('1900 Bastrop 0001 Clean'!A:AF, MATCH(A1190 &amp; "|" &amp; B1190, '1900 Bastrop 0001 Clean'!A:A &amp; "|" &amp; '1900 Bastrop 0001 Clean'!B:B, 0), 0) &lt;&gt; '1900 Bastrop 0001 Raw'!A1190:AF1190))</f>
        <v>0</v>
      </c>
    </row>
    <row r="1191" spans="1:33">
      <c r="A1191" s="6">
        <v>40</v>
      </c>
      <c r="B1191" s="6">
        <v>210</v>
      </c>
      <c r="D1191" s="6">
        <v>206</v>
      </c>
      <c r="E1191" s="6">
        <v>210</v>
      </c>
      <c r="F1191" s="6" t="s">
        <v>4572</v>
      </c>
      <c r="G1191" s="6" t="s">
        <v>484</v>
      </c>
      <c r="H1191" s="6" t="s">
        <v>2936</v>
      </c>
      <c r="I1191" s="6" t="s">
        <v>20</v>
      </c>
      <c r="J1191" s="6" t="s">
        <v>24</v>
      </c>
      <c r="K1191" s="6" t="s">
        <v>2128</v>
      </c>
      <c r="L1191" s="6">
        <v>1856</v>
      </c>
      <c r="M1191" s="6">
        <v>44</v>
      </c>
      <c r="N1191" s="6" t="s">
        <v>2933</v>
      </c>
      <c r="O1191" s="6">
        <v>22</v>
      </c>
      <c r="P1191" s="6">
        <v>6</v>
      </c>
      <c r="Q1191" s="6">
        <v>5</v>
      </c>
      <c r="R1191" s="6" t="s">
        <v>3952</v>
      </c>
      <c r="S1191" s="6" t="s">
        <v>3958</v>
      </c>
      <c r="T1191" s="6" t="s">
        <v>3952</v>
      </c>
      <c r="AA1191" s="6" t="s">
        <v>1395</v>
      </c>
      <c r="AB1191" s="6" t="s">
        <v>1395</v>
      </c>
      <c r="AC1191" s="6" t="s">
        <v>1395</v>
      </c>
      <c r="AG1191" cm="1">
        <f t="array" ref="AG1191">SUMPRODUCT(--(INDEX('1900 Bastrop 0001 Clean'!A:AF, MATCH(A1191 &amp; "|" &amp; B1191, '1900 Bastrop 0001 Clean'!A:A &amp; "|" &amp; '1900 Bastrop 0001 Clean'!B:B, 0), 0) &lt;&gt; '1900 Bastrop 0001 Raw'!A1191:AF1191))</f>
        <v>0</v>
      </c>
    </row>
    <row r="1192" spans="1:33">
      <c r="A1192" s="6">
        <v>41</v>
      </c>
      <c r="B1192" s="6">
        <v>210</v>
      </c>
      <c r="D1192" s="6">
        <v>206</v>
      </c>
      <c r="E1192" s="6">
        <v>210</v>
      </c>
      <c r="F1192" s="6" t="s">
        <v>4572</v>
      </c>
      <c r="G1192" s="6" t="s">
        <v>947</v>
      </c>
      <c r="H1192" s="6" t="s">
        <v>2944</v>
      </c>
      <c r="I1192" s="6" t="s">
        <v>20</v>
      </c>
      <c r="J1192" s="6" t="s">
        <v>19</v>
      </c>
      <c r="K1192" s="6" t="s">
        <v>1971</v>
      </c>
      <c r="L1192" s="6">
        <v>1879</v>
      </c>
      <c r="M1192" s="6">
        <v>21</v>
      </c>
      <c r="N1192" s="6" t="s">
        <v>2939</v>
      </c>
      <c r="R1192" s="6" t="s">
        <v>3952</v>
      </c>
      <c r="S1192" s="6" t="s">
        <v>4268</v>
      </c>
      <c r="T1192" s="6" t="s">
        <v>3952</v>
      </c>
      <c r="X1192" s="6" t="s">
        <v>1998</v>
      </c>
      <c r="Y1192" s="6">
        <v>0</v>
      </c>
      <c r="AA1192" s="6" t="s">
        <v>92</v>
      </c>
      <c r="AB1192" s="6" t="s">
        <v>92</v>
      </c>
      <c r="AC1192" s="6" t="s">
        <v>1395</v>
      </c>
      <c r="AG1192" cm="1">
        <f t="array" ref="AG1192">SUMPRODUCT(--(INDEX('1900 Bastrop 0001 Clean'!A:AF, MATCH(A1192 &amp; "|" &amp; B1192, '1900 Bastrop 0001 Clean'!A:A &amp; "|" &amp; '1900 Bastrop 0001 Clean'!B:B, 0), 0) &lt;&gt; '1900 Bastrop 0001 Raw'!A1192:AF1192))</f>
        <v>0</v>
      </c>
    </row>
    <row r="1193" spans="1:33">
      <c r="A1193" s="6">
        <v>42</v>
      </c>
      <c r="B1193" s="6">
        <v>210</v>
      </c>
      <c r="D1193" s="6">
        <v>206</v>
      </c>
      <c r="E1193" s="6">
        <v>210</v>
      </c>
      <c r="F1193" s="6" t="s">
        <v>4572</v>
      </c>
      <c r="G1193" s="6" t="s">
        <v>2802</v>
      </c>
      <c r="H1193" s="6" t="s">
        <v>2944</v>
      </c>
      <c r="I1193" s="6" t="s">
        <v>20</v>
      </c>
      <c r="J1193" s="6" t="s">
        <v>19</v>
      </c>
      <c r="K1193" s="6" t="s">
        <v>2190</v>
      </c>
      <c r="L1193" s="6">
        <v>1881</v>
      </c>
      <c r="M1193" s="6">
        <v>18</v>
      </c>
      <c r="N1193" s="6" t="s">
        <v>2939</v>
      </c>
      <c r="R1193" s="6" t="s">
        <v>3952</v>
      </c>
      <c r="S1193" s="6" t="s">
        <v>4268</v>
      </c>
      <c r="T1193" s="6" t="s">
        <v>3952</v>
      </c>
      <c r="X1193" s="6" t="s">
        <v>1998</v>
      </c>
      <c r="Y1193" s="6">
        <v>0</v>
      </c>
      <c r="Z1193" s="6">
        <v>0</v>
      </c>
      <c r="AA1193" s="6" t="s">
        <v>92</v>
      </c>
      <c r="AB1193" s="6" t="s">
        <v>92</v>
      </c>
      <c r="AC1193" s="6" t="s">
        <v>1395</v>
      </c>
      <c r="AG1193" cm="1">
        <f t="array" ref="AG1193">SUMPRODUCT(--(INDEX('1900 Bastrop 0001 Clean'!A:AF, MATCH(A1193 &amp; "|" &amp; B1193, '1900 Bastrop 0001 Clean'!A:A &amp; "|" &amp; '1900 Bastrop 0001 Clean'!B:B, 0), 0) &lt;&gt; '1900 Bastrop 0001 Raw'!A1193:AF1193))</f>
        <v>0</v>
      </c>
    </row>
    <row r="1194" spans="1:33">
      <c r="A1194" s="6">
        <v>43</v>
      </c>
      <c r="B1194" s="6">
        <v>210</v>
      </c>
      <c r="D1194" s="6">
        <v>206</v>
      </c>
      <c r="E1194" s="6">
        <v>210</v>
      </c>
      <c r="F1194" s="6" t="s">
        <v>4572</v>
      </c>
      <c r="G1194" s="6" t="s">
        <v>4243</v>
      </c>
      <c r="H1194" s="6" t="s">
        <v>2938</v>
      </c>
      <c r="I1194" s="6" t="s">
        <v>20</v>
      </c>
      <c r="J1194" s="6" t="s">
        <v>24</v>
      </c>
      <c r="K1194" s="6" t="s">
        <v>2230</v>
      </c>
      <c r="L1194" s="6">
        <v>1883</v>
      </c>
      <c r="M1194" s="6">
        <v>16</v>
      </c>
      <c r="N1194" s="6" t="s">
        <v>2939</v>
      </c>
      <c r="R1194" s="6" t="s">
        <v>3952</v>
      </c>
      <c r="S1194" s="6" t="s">
        <v>4268</v>
      </c>
      <c r="T1194" s="6" t="s">
        <v>3952</v>
      </c>
      <c r="Z1194" s="6">
        <v>0</v>
      </c>
      <c r="AA1194" s="6" t="s">
        <v>1395</v>
      </c>
      <c r="AB1194" s="6" t="s">
        <v>1395</v>
      </c>
      <c r="AC1194" s="6" t="s">
        <v>1395</v>
      </c>
      <c r="AG1194" cm="1">
        <f t="array" ref="AG1194">SUMPRODUCT(--(INDEX('1900 Bastrop 0001 Clean'!A:AF, MATCH(A1194 &amp; "|" &amp; B1194, '1900 Bastrop 0001 Clean'!A:A &amp; "|" &amp; '1900 Bastrop 0001 Clean'!B:B, 0), 0) &lt;&gt; '1900 Bastrop 0001 Raw'!A1194:AF1194))</f>
        <v>0</v>
      </c>
    </row>
    <row r="1195" spans="1:33">
      <c r="A1195" s="6">
        <v>44</v>
      </c>
      <c r="B1195" s="6">
        <v>210</v>
      </c>
      <c r="D1195" s="6">
        <v>206</v>
      </c>
      <c r="E1195" s="6">
        <v>210</v>
      </c>
      <c r="F1195" s="6" t="s">
        <v>4572</v>
      </c>
      <c r="G1195" s="6" t="s">
        <v>4573</v>
      </c>
      <c r="H1195" s="6" t="s">
        <v>2938</v>
      </c>
      <c r="I1195" s="6" t="s">
        <v>20</v>
      </c>
      <c r="J1195" s="6" t="s">
        <v>24</v>
      </c>
      <c r="K1195" s="6" t="s">
        <v>2033</v>
      </c>
      <c r="L1195" s="6">
        <v>1891</v>
      </c>
      <c r="M1195" s="6">
        <v>9</v>
      </c>
      <c r="N1195" s="6" t="s">
        <v>2939</v>
      </c>
      <c r="R1195" s="6" t="s">
        <v>3952</v>
      </c>
      <c r="S1195" s="6" t="s">
        <v>4268</v>
      </c>
      <c r="T1195" s="6" t="s">
        <v>3952</v>
      </c>
      <c r="Z1195" s="6">
        <v>0</v>
      </c>
      <c r="AA1195" s="6" t="s">
        <v>92</v>
      </c>
      <c r="AB1195" s="6" t="s">
        <v>92</v>
      </c>
      <c r="AC1195" s="6" t="s">
        <v>1395</v>
      </c>
      <c r="AG1195" cm="1">
        <f t="array" ref="AG1195">SUMPRODUCT(--(INDEX('1900 Bastrop 0001 Clean'!A:AF, MATCH(A1195 &amp; "|" &amp; B1195, '1900 Bastrop 0001 Clean'!A:A &amp; "|" &amp; '1900 Bastrop 0001 Clean'!B:B, 0), 0) &lt;&gt; '1900 Bastrop 0001 Raw'!A1195:AF1195))</f>
        <v>0</v>
      </c>
    </row>
    <row r="1196" spans="1:33">
      <c r="A1196" s="6">
        <v>45</v>
      </c>
      <c r="B1196" s="6">
        <v>210</v>
      </c>
      <c r="D1196" s="6">
        <v>206</v>
      </c>
      <c r="E1196" s="6">
        <v>210</v>
      </c>
      <c r="F1196" s="6" t="s">
        <v>4572</v>
      </c>
      <c r="G1196" s="6" t="s">
        <v>95</v>
      </c>
      <c r="H1196" s="6" t="s">
        <v>2944</v>
      </c>
      <c r="I1196" s="6" t="s">
        <v>20</v>
      </c>
      <c r="J1196" s="6" t="s">
        <v>19</v>
      </c>
      <c r="K1196" s="6" t="s">
        <v>2206</v>
      </c>
      <c r="L1196" s="6">
        <v>1894</v>
      </c>
      <c r="M1196" s="6">
        <v>6</v>
      </c>
      <c r="N1196" s="6" t="s">
        <v>2939</v>
      </c>
      <c r="R1196" s="6" t="s">
        <v>3952</v>
      </c>
      <c r="S1196" s="6" t="s">
        <v>4268</v>
      </c>
      <c r="T1196" s="6" t="s">
        <v>3952</v>
      </c>
      <c r="AG1196" cm="1">
        <f t="array" ref="AG1196">SUMPRODUCT(--(INDEX('1900 Bastrop 0001 Clean'!A:AF, MATCH(A1196 &amp; "|" &amp; B1196, '1900 Bastrop 0001 Clean'!A:A &amp; "|" &amp; '1900 Bastrop 0001 Clean'!B:B, 0), 0) &lt;&gt; '1900 Bastrop 0001 Raw'!A1196:AF1196))</f>
        <v>0</v>
      </c>
    </row>
    <row r="1197" spans="1:33">
      <c r="A1197" s="6">
        <v>46</v>
      </c>
      <c r="B1197" s="6">
        <v>211</v>
      </c>
      <c r="D1197" s="6">
        <v>209</v>
      </c>
      <c r="E1197" s="6">
        <v>211</v>
      </c>
      <c r="F1197" s="6" t="s">
        <v>536</v>
      </c>
      <c r="G1197" s="6" t="s">
        <v>4574</v>
      </c>
      <c r="H1197" s="6" t="s">
        <v>3949</v>
      </c>
      <c r="I1197" s="6" t="s">
        <v>637</v>
      </c>
      <c r="J1197" s="6" t="s">
        <v>19</v>
      </c>
      <c r="K1197" s="6" t="s">
        <v>1971</v>
      </c>
      <c r="L1197" s="6">
        <v>1878</v>
      </c>
      <c r="M1197" s="6">
        <v>22</v>
      </c>
      <c r="N1197" s="6" t="s">
        <v>2933</v>
      </c>
      <c r="O1197" s="6">
        <v>2</v>
      </c>
      <c r="R1197" s="6" t="s">
        <v>3952</v>
      </c>
      <c r="X1197" s="6" t="s">
        <v>32</v>
      </c>
      <c r="Y1197" s="6">
        <v>0</v>
      </c>
      <c r="AA1197" s="6" t="s">
        <v>92</v>
      </c>
      <c r="AB1197" s="6" t="s">
        <v>92</v>
      </c>
      <c r="AC1197" s="6" t="s">
        <v>1395</v>
      </c>
      <c r="AD1197" s="6" t="s">
        <v>3956</v>
      </c>
      <c r="AF1197" s="6" t="s">
        <v>261</v>
      </c>
      <c r="AG1197" cm="1">
        <f t="array" ref="AG1197">SUMPRODUCT(--(INDEX('1900 Bastrop 0001 Clean'!A:AF, MATCH(A1197 &amp; "|" &amp; B1197, '1900 Bastrop 0001 Clean'!A:A &amp; "|" &amp; '1900 Bastrop 0001 Clean'!B:B, 0), 0) &lt;&gt; '1900 Bastrop 0001 Raw'!A1197:AF1197))</f>
        <v>0</v>
      </c>
    </row>
    <row r="1198" spans="1:33">
      <c r="A1198" s="6">
        <v>47</v>
      </c>
      <c r="B1198" s="6">
        <v>211</v>
      </c>
      <c r="D1198" s="6">
        <v>209</v>
      </c>
      <c r="E1198" s="6">
        <v>211</v>
      </c>
      <c r="F1198" s="6" t="s">
        <v>536</v>
      </c>
      <c r="G1198" s="6" t="s">
        <v>4575</v>
      </c>
      <c r="H1198" s="6" t="s">
        <v>2936</v>
      </c>
      <c r="I1198" s="6" t="s">
        <v>637</v>
      </c>
      <c r="J1198" s="6" t="s">
        <v>24</v>
      </c>
      <c r="K1198" s="6" t="s">
        <v>2354</v>
      </c>
      <c r="L1198" s="6">
        <v>1879</v>
      </c>
      <c r="M1198" s="6">
        <v>20</v>
      </c>
      <c r="N1198" s="6" t="s">
        <v>2933</v>
      </c>
      <c r="O1198" s="6">
        <v>2</v>
      </c>
      <c r="P1198" s="6">
        <v>1</v>
      </c>
      <c r="Q1198" s="6">
        <v>1</v>
      </c>
      <c r="R1198" s="6" t="s">
        <v>3952</v>
      </c>
      <c r="AA1198" s="6" t="s">
        <v>1395</v>
      </c>
      <c r="AB1198" s="6" t="s">
        <v>1395</v>
      </c>
      <c r="AC1198" s="6" t="s">
        <v>1395</v>
      </c>
      <c r="AG1198" cm="1">
        <f t="array" ref="AG1198">SUMPRODUCT(--(INDEX('1900 Bastrop 0001 Clean'!A:AF, MATCH(A1198 &amp; "|" &amp; B1198, '1900 Bastrop 0001 Clean'!A:A &amp; "|" &amp; '1900 Bastrop 0001 Clean'!B:B, 0), 0) &lt;&gt; '1900 Bastrop 0001 Raw'!A1198:AF1198))</f>
        <v>0</v>
      </c>
    </row>
    <row r="1199" spans="1:33">
      <c r="A1199" s="6">
        <v>48</v>
      </c>
      <c r="B1199" s="6">
        <v>211</v>
      </c>
      <c r="D1199" s="6">
        <v>209</v>
      </c>
      <c r="E1199" s="6">
        <v>211</v>
      </c>
      <c r="F1199" s="6" t="s">
        <v>536</v>
      </c>
      <c r="G1199" s="6" t="s">
        <v>1202</v>
      </c>
      <c r="H1199" s="6" t="s">
        <v>2944</v>
      </c>
      <c r="I1199" s="6" t="s">
        <v>637</v>
      </c>
      <c r="J1199" s="6" t="s">
        <v>19</v>
      </c>
      <c r="K1199" s="6" t="s">
        <v>2161</v>
      </c>
      <c r="L1199" s="6">
        <v>1899</v>
      </c>
      <c r="M1199" s="7">
        <v>45820</v>
      </c>
      <c r="N1199" s="6" t="s">
        <v>2939</v>
      </c>
      <c r="R1199" s="6" t="s">
        <v>3952</v>
      </c>
      <c r="S1199" s="6" t="s">
        <v>3952</v>
      </c>
      <c r="T1199" s="6" t="s">
        <v>3952</v>
      </c>
      <c r="AG1199" cm="1">
        <f t="array" ref="AG1199">SUMPRODUCT(--(INDEX('1900 Bastrop 0001 Clean'!A:AF, MATCH(A1199 &amp; "|" &amp; B1199, '1900 Bastrop 0001 Clean'!A:A &amp; "|" &amp; '1900 Bastrop 0001 Clean'!B:B, 0), 0) &lt;&gt; '1900 Bastrop 0001 Raw'!A1199:AF1199))</f>
        <v>0</v>
      </c>
    </row>
    <row r="1200" spans="1:33">
      <c r="A1200" s="6">
        <v>49</v>
      </c>
      <c r="B1200" s="6">
        <v>212</v>
      </c>
      <c r="D1200" s="6">
        <v>262</v>
      </c>
      <c r="E1200" s="6">
        <v>212</v>
      </c>
      <c r="F1200" s="6" t="s">
        <v>4508</v>
      </c>
      <c r="G1200" s="6" t="s">
        <v>170</v>
      </c>
      <c r="H1200" s="6" t="s">
        <v>3949</v>
      </c>
      <c r="I1200" s="6" t="s">
        <v>20</v>
      </c>
      <c r="J1200" s="6" t="s">
        <v>19</v>
      </c>
      <c r="K1200" s="6" t="s">
        <v>2033</v>
      </c>
      <c r="L1200" s="6">
        <v>1852</v>
      </c>
      <c r="M1200" s="6">
        <v>48</v>
      </c>
      <c r="N1200" s="6" t="s">
        <v>2933</v>
      </c>
      <c r="O1200" s="6">
        <v>6</v>
      </c>
      <c r="R1200" s="6" t="s">
        <v>116</v>
      </c>
      <c r="S1200" s="6" t="s">
        <v>116</v>
      </c>
      <c r="T1200" s="6" t="s">
        <v>116</v>
      </c>
      <c r="U1200" s="6">
        <v>1885</v>
      </c>
      <c r="V1200" s="6">
        <v>15</v>
      </c>
      <c r="W1200" s="6" t="s">
        <v>3950</v>
      </c>
      <c r="X1200" s="6" t="s">
        <v>32</v>
      </c>
      <c r="Y1200" s="6">
        <v>0</v>
      </c>
      <c r="AA1200" s="6" t="s">
        <v>1395</v>
      </c>
      <c r="AB1200" s="6" t="s">
        <v>1395</v>
      </c>
      <c r="AC1200" s="6" t="s">
        <v>1395</v>
      </c>
      <c r="AD1200" s="6" t="s">
        <v>3951</v>
      </c>
      <c r="AE1200" s="6" t="s">
        <v>261</v>
      </c>
      <c r="AF1200" s="6" t="s">
        <v>261</v>
      </c>
      <c r="AG1200" cm="1">
        <f t="array" ref="AG1200">SUMPRODUCT(--(INDEX('1900 Bastrop 0001 Clean'!A:AF, MATCH(A1200 &amp; "|" &amp; B1200, '1900 Bastrop 0001 Clean'!A:A &amp; "|" &amp; '1900 Bastrop 0001 Clean'!B:B, 0), 0) &lt;&gt; '1900 Bastrop 0001 Raw'!A1200:AF1200))</f>
        <v>1</v>
      </c>
    </row>
    <row r="1201" spans="1:33">
      <c r="A1201" s="6">
        <v>50</v>
      </c>
      <c r="B1201" s="6">
        <v>212</v>
      </c>
      <c r="D1201" s="6">
        <v>262</v>
      </c>
      <c r="E1201" s="6">
        <v>212</v>
      </c>
      <c r="F1201" s="6" t="s">
        <v>4508</v>
      </c>
      <c r="G1201" s="6" t="s">
        <v>280</v>
      </c>
      <c r="H1201" s="6" t="s">
        <v>2936</v>
      </c>
      <c r="I1201" s="6" t="s">
        <v>20</v>
      </c>
      <c r="J1201" s="6" t="s">
        <v>24</v>
      </c>
      <c r="K1201" s="6" t="s">
        <v>2128</v>
      </c>
      <c r="L1201" s="6">
        <v>1869</v>
      </c>
      <c r="M1201" s="6">
        <v>31</v>
      </c>
      <c r="N1201" s="6" t="s">
        <v>2933</v>
      </c>
      <c r="O1201" s="6">
        <v>6</v>
      </c>
      <c r="P1201" s="6">
        <v>4</v>
      </c>
      <c r="Q1201" s="6">
        <v>4</v>
      </c>
      <c r="R1201" s="6" t="s">
        <v>116</v>
      </c>
      <c r="S1201" s="6" t="s">
        <v>116</v>
      </c>
      <c r="T1201" s="6" t="s">
        <v>116</v>
      </c>
      <c r="U1201" s="6">
        <v>1885</v>
      </c>
      <c r="V1201" s="6">
        <v>15</v>
      </c>
      <c r="AA1201" s="6" t="s">
        <v>1395</v>
      </c>
      <c r="AB1201" s="6" t="s">
        <v>1395</v>
      </c>
      <c r="AC1201" s="6" t="s">
        <v>92</v>
      </c>
      <c r="AG1201" cm="1">
        <f t="array" ref="AG1201">SUMPRODUCT(--(INDEX('1900 Bastrop 0001 Clean'!A:AF, MATCH(A1201 &amp; "|" &amp; B1201, '1900 Bastrop 0001 Clean'!A:A &amp; "|" &amp; '1900 Bastrop 0001 Clean'!B:B, 0), 0) &lt;&gt; '1900 Bastrop 0001 Raw'!A1201:AF1201))</f>
        <v>1</v>
      </c>
    </row>
    <row r="1202" spans="1:33">
      <c r="A1202" s="6">
        <v>1</v>
      </c>
      <c r="B1202" s="6">
        <v>212</v>
      </c>
      <c r="D1202" s="6">
        <v>262</v>
      </c>
      <c r="E1202" s="6">
        <v>212</v>
      </c>
      <c r="F1202" s="6" t="s">
        <v>4508</v>
      </c>
      <c r="G1202" s="6" t="s">
        <v>2015</v>
      </c>
      <c r="H1202" s="6" t="s">
        <v>2938</v>
      </c>
      <c r="I1202" s="6" t="s">
        <v>20</v>
      </c>
      <c r="J1202" s="6" t="s">
        <v>24</v>
      </c>
      <c r="K1202" s="6" t="s">
        <v>2230</v>
      </c>
      <c r="L1202" s="6">
        <v>1891</v>
      </c>
      <c r="M1202" s="6">
        <v>8</v>
      </c>
      <c r="N1202" s="6" t="s">
        <v>2939</v>
      </c>
      <c r="R1202" s="6" t="s">
        <v>3952</v>
      </c>
      <c r="S1202" s="6" t="s">
        <v>116</v>
      </c>
      <c r="T1202" s="6" t="s">
        <v>116</v>
      </c>
      <c r="Z1202" s="6">
        <v>0</v>
      </c>
      <c r="AA1202" s="6" t="s">
        <v>92</v>
      </c>
      <c r="AB1202" s="6" t="s">
        <v>92</v>
      </c>
      <c r="AC1202" s="6" t="s">
        <v>1395</v>
      </c>
      <c r="AG1202" cm="1">
        <f t="array" ref="AG1202">SUMPRODUCT(--(INDEX('1900 Bastrop 0001 Clean'!A:AF, MATCH(A1202 &amp; "|" &amp; B1202, '1900 Bastrop 0001 Clean'!A:A &amp; "|" &amp; '1900 Bastrop 0001 Clean'!B:B, 0), 0) &lt;&gt; '1900 Bastrop 0001 Raw'!A1202:AF1202))</f>
        <v>1</v>
      </c>
    </row>
    <row r="1203" spans="1:33">
      <c r="A1203" s="6">
        <v>2</v>
      </c>
      <c r="B1203" s="6">
        <v>212</v>
      </c>
      <c r="D1203" s="6">
        <v>262</v>
      </c>
      <c r="E1203" s="6">
        <v>212</v>
      </c>
      <c r="F1203" s="6" t="s">
        <v>4508</v>
      </c>
      <c r="G1203" s="6" t="s">
        <v>4576</v>
      </c>
      <c r="H1203" s="6" t="s">
        <v>2944</v>
      </c>
      <c r="I1203" s="6" t="s">
        <v>20</v>
      </c>
      <c r="J1203" s="6" t="s">
        <v>19</v>
      </c>
      <c r="K1203" s="6" t="s">
        <v>1971</v>
      </c>
      <c r="L1203" s="6">
        <v>1895</v>
      </c>
      <c r="M1203" s="6">
        <v>5</v>
      </c>
      <c r="N1203" s="6" t="s">
        <v>2939</v>
      </c>
      <c r="R1203" s="6" t="s">
        <v>3952</v>
      </c>
      <c r="S1203" s="6" t="s">
        <v>116</v>
      </c>
      <c r="T1203" s="6" t="s">
        <v>116</v>
      </c>
      <c r="AG1203" cm="1">
        <f t="array" ref="AG1203">SUMPRODUCT(--(INDEX('1900 Bastrop 0001 Clean'!A:AF, MATCH(A1203 &amp; "|" &amp; B1203, '1900 Bastrop 0001 Clean'!A:A &amp; "|" &amp; '1900 Bastrop 0001 Clean'!B:B, 0), 0) &lt;&gt; '1900 Bastrop 0001 Raw'!A1203:AF1203))</f>
        <v>1</v>
      </c>
    </row>
    <row r="1204" spans="1:33">
      <c r="A1204" s="6">
        <v>3</v>
      </c>
      <c r="B1204" s="6">
        <v>212</v>
      </c>
      <c r="D1204" s="6">
        <v>262</v>
      </c>
      <c r="E1204" s="6">
        <v>212</v>
      </c>
      <c r="F1204" s="6" t="s">
        <v>4508</v>
      </c>
      <c r="G1204" s="6" t="s">
        <v>23</v>
      </c>
      <c r="H1204" s="6" t="s">
        <v>2938</v>
      </c>
      <c r="I1204" s="6" t="s">
        <v>20</v>
      </c>
      <c r="J1204" s="6" t="s">
        <v>24</v>
      </c>
      <c r="K1204" s="6" t="s">
        <v>2206</v>
      </c>
      <c r="L1204" s="6">
        <v>1898</v>
      </c>
      <c r="M1204" s="6">
        <v>2</v>
      </c>
      <c r="N1204" s="6" t="s">
        <v>2939</v>
      </c>
      <c r="R1204" s="6" t="s">
        <v>3952</v>
      </c>
      <c r="S1204" s="6" t="s">
        <v>116</v>
      </c>
      <c r="T1204" s="6" t="s">
        <v>116</v>
      </c>
      <c r="AD1204" s="6" t="s">
        <v>3956</v>
      </c>
      <c r="AG1204" cm="1">
        <f t="array" ref="AG1204">SUMPRODUCT(--(INDEX('1900 Bastrop 0001 Clean'!A:AF, MATCH(A1204 &amp; "|" &amp; B1204, '1900 Bastrop 0001 Clean'!A:A &amp; "|" &amp; '1900 Bastrop 0001 Clean'!B:B, 0), 0) &lt;&gt; '1900 Bastrop 0001 Raw'!A1204:AF1204))</f>
        <v>1</v>
      </c>
    </row>
    <row r="1205" spans="1:33">
      <c r="A1205" s="6">
        <v>4</v>
      </c>
      <c r="B1205" s="6">
        <v>212</v>
      </c>
      <c r="D1205" s="6">
        <v>262</v>
      </c>
      <c r="E1205" s="6">
        <v>212</v>
      </c>
      <c r="F1205" s="6" t="s">
        <v>4508</v>
      </c>
      <c r="G1205" s="6" t="s">
        <v>1167</v>
      </c>
      <c r="H1205" s="6" t="s">
        <v>2944</v>
      </c>
      <c r="I1205" s="6" t="s">
        <v>20</v>
      </c>
      <c r="J1205" s="6" t="s">
        <v>19</v>
      </c>
      <c r="K1205" s="6" t="s">
        <v>1971</v>
      </c>
      <c r="L1205" s="6">
        <v>1899</v>
      </c>
      <c r="M1205" s="6">
        <v>1</v>
      </c>
      <c r="N1205" s="6" t="s">
        <v>2939</v>
      </c>
      <c r="R1205" s="6" t="s">
        <v>3952</v>
      </c>
      <c r="S1205" s="6" t="s">
        <v>116</v>
      </c>
      <c r="T1205" s="6" t="s">
        <v>116</v>
      </c>
      <c r="AG1205" cm="1">
        <f t="array" ref="AG1205">SUMPRODUCT(--(INDEX('1900 Bastrop 0001 Clean'!A:AF, MATCH(A1205 &amp; "|" &amp; B1205, '1900 Bastrop 0001 Clean'!A:A &amp; "|" &amp; '1900 Bastrop 0001 Clean'!B:B, 0), 0) &lt;&gt; '1900 Bastrop 0001 Raw'!A1205:AF1205))</f>
        <v>1</v>
      </c>
    </row>
    <row r="1206" spans="1:33">
      <c r="A1206" s="6">
        <v>5</v>
      </c>
      <c r="B1206" s="6">
        <v>212</v>
      </c>
      <c r="D1206" s="6">
        <v>262</v>
      </c>
      <c r="E1206" s="6">
        <v>411</v>
      </c>
      <c r="F1206" s="6" t="s">
        <v>4508</v>
      </c>
      <c r="G1206" s="6" t="s">
        <v>4577</v>
      </c>
      <c r="H1206" s="6" t="s">
        <v>3217</v>
      </c>
      <c r="I1206" s="6" t="s">
        <v>20</v>
      </c>
      <c r="J1206" s="6" t="s">
        <v>24</v>
      </c>
      <c r="K1206" s="6" t="s">
        <v>2245</v>
      </c>
      <c r="L1206" s="6">
        <v>1830</v>
      </c>
      <c r="N1206" s="6" t="s">
        <v>3066</v>
      </c>
      <c r="P1206" s="6">
        <v>1</v>
      </c>
      <c r="Q1206" s="6">
        <v>1</v>
      </c>
      <c r="R1206" s="6" t="s">
        <v>116</v>
      </c>
      <c r="S1206" s="6" t="s">
        <v>116</v>
      </c>
      <c r="T1206" s="6" t="s">
        <v>116</v>
      </c>
      <c r="U1206" s="6">
        <v>1885</v>
      </c>
      <c r="V1206" s="6">
        <v>15</v>
      </c>
      <c r="AA1206" s="6" t="s">
        <v>1395</v>
      </c>
      <c r="AB1206" s="6" t="s">
        <v>1395</v>
      </c>
      <c r="AC1206" s="6" t="s">
        <v>92</v>
      </c>
      <c r="AG1206" cm="1">
        <f t="array" ref="AG1206">SUMPRODUCT(--(INDEX('1900 Bastrop 0001 Clean'!A:AF, MATCH(A1206 &amp; "|" &amp; B1206, '1900 Bastrop 0001 Clean'!A:A &amp; "|" &amp; '1900 Bastrop 0001 Clean'!B:B, 0), 0) &lt;&gt; '1900 Bastrop 0001 Raw'!A1206:AF1206))</f>
        <v>2</v>
      </c>
    </row>
    <row r="1207" spans="1:33">
      <c r="A1207" s="6">
        <v>6</v>
      </c>
      <c r="B1207" s="6">
        <v>213</v>
      </c>
      <c r="D1207" s="6">
        <v>211</v>
      </c>
      <c r="E1207" s="6">
        <v>213</v>
      </c>
      <c r="F1207" s="6" t="s">
        <v>715</v>
      </c>
      <c r="G1207" s="6" t="s">
        <v>4116</v>
      </c>
      <c r="H1207" s="6" t="s">
        <v>3949</v>
      </c>
      <c r="I1207" s="6" t="s">
        <v>637</v>
      </c>
      <c r="J1207" s="6" t="s">
        <v>19</v>
      </c>
      <c r="K1207" s="6" t="s">
        <v>1971</v>
      </c>
      <c r="L1207" s="6">
        <v>1825</v>
      </c>
      <c r="M1207" s="6">
        <v>75</v>
      </c>
      <c r="N1207" s="6" t="s">
        <v>2933</v>
      </c>
      <c r="O1207" s="6">
        <v>22</v>
      </c>
      <c r="R1207" s="6" t="s">
        <v>3958</v>
      </c>
      <c r="V1207" s="6">
        <v>15</v>
      </c>
      <c r="X1207" s="6" t="s">
        <v>32</v>
      </c>
      <c r="Y1207" s="6">
        <v>0</v>
      </c>
      <c r="AA1207" s="6" t="s">
        <v>92</v>
      </c>
      <c r="AB1207" s="6" t="s">
        <v>1395</v>
      </c>
      <c r="AC1207" s="6" t="s">
        <v>1395</v>
      </c>
      <c r="AD1207" s="6" t="s">
        <v>3956</v>
      </c>
      <c r="AF1207" s="6" t="s">
        <v>261</v>
      </c>
      <c r="AG1207" cm="1">
        <f t="array" ref="AG1207">SUMPRODUCT(--(INDEX('1900 Bastrop 0001 Clean'!A:AF, MATCH(A1207 &amp; "|" &amp; B1207, '1900 Bastrop 0001 Clean'!A:A &amp; "|" &amp; '1900 Bastrop 0001 Clean'!B:B, 0), 0) &lt;&gt; '1900 Bastrop 0001 Raw'!A1207:AF1207))</f>
        <v>0</v>
      </c>
    </row>
    <row r="1208" spans="1:33">
      <c r="A1208" s="6">
        <v>7</v>
      </c>
      <c r="B1208" s="6">
        <v>213</v>
      </c>
      <c r="D1208" s="6">
        <v>211</v>
      </c>
      <c r="E1208" s="6">
        <v>213</v>
      </c>
      <c r="F1208" s="6" t="s">
        <v>715</v>
      </c>
      <c r="G1208" s="6" t="s">
        <v>4578</v>
      </c>
      <c r="H1208" s="6" t="s">
        <v>2936</v>
      </c>
      <c r="I1208" s="6" t="s">
        <v>637</v>
      </c>
      <c r="J1208" s="6" t="s">
        <v>24</v>
      </c>
      <c r="K1208" s="6" t="s">
        <v>2354</v>
      </c>
      <c r="L1208" s="6">
        <v>1850</v>
      </c>
      <c r="M1208" s="6">
        <v>50</v>
      </c>
      <c r="N1208" s="6" t="s">
        <v>2933</v>
      </c>
      <c r="O1208" s="6">
        <v>22</v>
      </c>
      <c r="P1208" s="6">
        <v>12</v>
      </c>
      <c r="Q1208" s="6">
        <v>3</v>
      </c>
      <c r="R1208" s="6" t="s">
        <v>4108</v>
      </c>
      <c r="AA1208" s="6" t="s">
        <v>92</v>
      </c>
      <c r="AB1208" s="6" t="s">
        <v>1395</v>
      </c>
      <c r="AC1208" s="6" t="s">
        <v>1395</v>
      </c>
      <c r="AG1208" cm="1">
        <f t="array" ref="AG1208">SUMPRODUCT(--(INDEX('1900 Bastrop 0001 Clean'!A:AF, MATCH(A1208 &amp; "|" &amp; B1208, '1900 Bastrop 0001 Clean'!A:A &amp; "|" &amp; '1900 Bastrop 0001 Clean'!B:B, 0), 0) &lt;&gt; '1900 Bastrop 0001 Raw'!A1208:AF1208))</f>
        <v>0</v>
      </c>
    </row>
    <row r="1209" spans="1:33">
      <c r="A1209" s="6">
        <v>8</v>
      </c>
      <c r="B1209" s="6">
        <v>213</v>
      </c>
      <c r="D1209" s="6">
        <v>211</v>
      </c>
      <c r="E1209" s="6">
        <v>213</v>
      </c>
      <c r="F1209" s="6" t="s">
        <v>715</v>
      </c>
      <c r="G1209" s="6" t="s">
        <v>4230</v>
      </c>
      <c r="H1209" s="6" t="s">
        <v>2938</v>
      </c>
      <c r="I1209" s="6" t="s">
        <v>637</v>
      </c>
      <c r="J1209" s="6" t="s">
        <v>24</v>
      </c>
      <c r="K1209" s="6" t="s">
        <v>2128</v>
      </c>
      <c r="L1209" s="6">
        <v>1877</v>
      </c>
      <c r="M1209" s="6">
        <v>23</v>
      </c>
      <c r="N1209" s="6" t="s">
        <v>2939</v>
      </c>
      <c r="R1209" s="6" t="s">
        <v>3952</v>
      </c>
      <c r="S1209" s="6" t="s">
        <v>3958</v>
      </c>
      <c r="T1209" s="6" t="s">
        <v>4108</v>
      </c>
      <c r="X1209" s="6" t="s">
        <v>1998</v>
      </c>
      <c r="Y1209" s="6">
        <v>0</v>
      </c>
      <c r="AA1209" s="6" t="s">
        <v>1395</v>
      </c>
      <c r="AB1209" s="6" t="s">
        <v>1395</v>
      </c>
      <c r="AC1209" s="6" t="s">
        <v>1395</v>
      </c>
      <c r="AG1209" cm="1">
        <f t="array" ref="AG1209">SUMPRODUCT(--(INDEX('1900 Bastrop 0001 Clean'!A:AF, MATCH(A1209 &amp; "|" &amp; B1209, '1900 Bastrop 0001 Clean'!A:A &amp; "|" &amp; '1900 Bastrop 0001 Clean'!B:B, 0), 0) &lt;&gt; '1900 Bastrop 0001 Raw'!A1209:AF1209))</f>
        <v>0</v>
      </c>
    </row>
    <row r="1210" spans="1:33">
      <c r="A1210" s="6">
        <v>9</v>
      </c>
      <c r="B1210" s="6">
        <v>213</v>
      </c>
      <c r="D1210" s="6">
        <v>211</v>
      </c>
      <c r="E1210" s="6">
        <v>213</v>
      </c>
      <c r="F1210" s="6" t="s">
        <v>715</v>
      </c>
      <c r="G1210" s="6" t="s">
        <v>3225</v>
      </c>
      <c r="H1210" s="6" t="s">
        <v>2944</v>
      </c>
      <c r="I1210" s="6" t="s">
        <v>637</v>
      </c>
      <c r="J1210" s="6" t="s">
        <v>19</v>
      </c>
      <c r="K1210" s="6" t="s">
        <v>1971</v>
      </c>
      <c r="L1210" s="6">
        <v>1879</v>
      </c>
      <c r="M1210" s="6">
        <v>21</v>
      </c>
      <c r="N1210" s="6" t="s">
        <v>2939</v>
      </c>
      <c r="R1210" s="6" t="s">
        <v>3952</v>
      </c>
      <c r="S1210" s="6" t="s">
        <v>3958</v>
      </c>
      <c r="T1210" s="6" t="s">
        <v>4108</v>
      </c>
      <c r="X1210" s="6" t="s">
        <v>1998</v>
      </c>
      <c r="Y1210" s="6">
        <v>0</v>
      </c>
      <c r="AA1210" s="6" t="s">
        <v>1395</v>
      </c>
      <c r="AB1210" s="6" t="s">
        <v>1395</v>
      </c>
      <c r="AC1210" s="6" t="s">
        <v>1395</v>
      </c>
      <c r="AG1210" cm="1">
        <f t="array" ref="AG1210">SUMPRODUCT(--(INDEX('1900 Bastrop 0001 Clean'!A:AF, MATCH(A1210 &amp; "|" &amp; B1210, '1900 Bastrop 0001 Clean'!A:A &amp; "|" &amp; '1900 Bastrop 0001 Clean'!B:B, 0), 0) &lt;&gt; '1900 Bastrop 0001 Raw'!A1210:AF1210))</f>
        <v>0</v>
      </c>
    </row>
    <row r="1211" spans="1:33">
      <c r="A1211" s="6">
        <v>10</v>
      </c>
      <c r="B1211" s="6">
        <v>213</v>
      </c>
      <c r="D1211" s="6">
        <v>211</v>
      </c>
      <c r="E1211" s="6">
        <v>213</v>
      </c>
      <c r="F1211" s="6" t="s">
        <v>715</v>
      </c>
      <c r="G1211" s="6" t="s">
        <v>3688</v>
      </c>
      <c r="H1211" s="6" t="s">
        <v>2938</v>
      </c>
      <c r="I1211" s="6" t="s">
        <v>637</v>
      </c>
      <c r="J1211" s="6" t="s">
        <v>24</v>
      </c>
      <c r="K1211" s="6" t="s">
        <v>2206</v>
      </c>
      <c r="L1211" s="6">
        <v>1881</v>
      </c>
      <c r="M1211" s="6">
        <v>19</v>
      </c>
      <c r="N1211" s="6" t="s">
        <v>2939</v>
      </c>
      <c r="R1211" s="6" t="s">
        <v>3952</v>
      </c>
      <c r="S1211" s="6" t="s">
        <v>3958</v>
      </c>
      <c r="T1211" s="6" t="s">
        <v>4108</v>
      </c>
      <c r="X1211" s="6" t="s">
        <v>1998</v>
      </c>
      <c r="Y1211" s="6">
        <v>0</v>
      </c>
      <c r="AA1211" s="6" t="s">
        <v>1395</v>
      </c>
      <c r="AB1211" s="6" t="s">
        <v>1395</v>
      </c>
      <c r="AC1211" s="6" t="s">
        <v>1395</v>
      </c>
      <c r="AG1211" cm="1">
        <f t="array" ref="AG1211">SUMPRODUCT(--(INDEX('1900 Bastrop 0001 Clean'!A:AF, MATCH(A1211 &amp; "|" &amp; B1211, '1900 Bastrop 0001 Clean'!A:A &amp; "|" &amp; '1900 Bastrop 0001 Clean'!B:B, 0), 0) &lt;&gt; '1900 Bastrop 0001 Raw'!A1211:AF1211))</f>
        <v>0</v>
      </c>
    </row>
    <row r="1212" spans="1:33">
      <c r="A1212" s="6">
        <v>11</v>
      </c>
      <c r="B1212" s="6">
        <v>213</v>
      </c>
      <c r="D1212" s="6">
        <v>211</v>
      </c>
      <c r="E1212" s="6">
        <v>213</v>
      </c>
      <c r="F1212" s="6" t="s">
        <v>715</v>
      </c>
      <c r="G1212" s="6" t="s">
        <v>2358</v>
      </c>
      <c r="H1212" s="6" t="s">
        <v>3097</v>
      </c>
      <c r="I1212" s="6" t="s">
        <v>637</v>
      </c>
      <c r="J1212" s="6" t="s">
        <v>19</v>
      </c>
      <c r="K1212" s="6" t="s">
        <v>2526</v>
      </c>
      <c r="L1212" s="6">
        <v>1896</v>
      </c>
      <c r="M1212" s="6">
        <v>3</v>
      </c>
      <c r="N1212" s="6" t="s">
        <v>2939</v>
      </c>
      <c r="R1212" s="6" t="s">
        <v>3952</v>
      </c>
      <c r="S1212" s="6" t="s">
        <v>3952</v>
      </c>
      <c r="T1212" s="6" t="s">
        <v>3952</v>
      </c>
      <c r="AG1212" cm="1">
        <f t="array" ref="AG1212">SUMPRODUCT(--(INDEX('1900 Bastrop 0001 Clean'!A:AF, MATCH(A1212 &amp; "|" &amp; B1212, '1900 Bastrop 0001 Clean'!A:A &amp; "|" &amp; '1900 Bastrop 0001 Clean'!B:B, 0), 0) &lt;&gt; '1900 Bastrop 0001 Raw'!A1212:AF1212))</f>
        <v>0</v>
      </c>
    </row>
    <row r="1213" spans="1:33">
      <c r="A1213" s="6">
        <v>12</v>
      </c>
      <c r="B1213" s="6">
        <v>213</v>
      </c>
      <c r="D1213" s="6">
        <v>211</v>
      </c>
      <c r="E1213" s="6">
        <v>213</v>
      </c>
      <c r="F1213" s="6" t="s">
        <v>351</v>
      </c>
      <c r="G1213" s="6" t="s">
        <v>495</v>
      </c>
      <c r="H1213" s="6" t="s">
        <v>2953</v>
      </c>
      <c r="I1213" s="6" t="s">
        <v>637</v>
      </c>
      <c r="J1213" s="6" t="s">
        <v>19</v>
      </c>
      <c r="K1213" s="6" t="s">
        <v>2206</v>
      </c>
      <c r="L1213" s="6">
        <v>1876</v>
      </c>
      <c r="M1213" s="6">
        <v>24</v>
      </c>
      <c r="N1213" s="6" t="s">
        <v>2939</v>
      </c>
      <c r="R1213" s="6" t="s">
        <v>3952</v>
      </c>
      <c r="S1213" s="6" t="s">
        <v>3952</v>
      </c>
      <c r="T1213" s="6" t="s">
        <v>3952</v>
      </c>
      <c r="X1213" s="6" t="s">
        <v>1998</v>
      </c>
      <c r="Y1213" s="6">
        <v>0</v>
      </c>
      <c r="AA1213" s="6" t="s">
        <v>1395</v>
      </c>
      <c r="AB1213" s="6" t="s">
        <v>1395</v>
      </c>
      <c r="AC1213" s="6" t="s">
        <v>1395</v>
      </c>
      <c r="AG1213" cm="1">
        <f t="array" ref="AG1213">SUMPRODUCT(--(INDEX('1900 Bastrop 0001 Clean'!A:AF, MATCH(A1213 &amp; "|" &amp; B1213, '1900 Bastrop 0001 Clean'!A:A &amp; "|" &amp; '1900 Bastrop 0001 Clean'!B:B, 0), 0) &lt;&gt; '1900 Bastrop 0001 Raw'!A1213:AF1213))</f>
        <v>0</v>
      </c>
    </row>
    <row r="1215" spans="1:33">
      <c r="AG1215">
        <f>SUMIF(AG2:AG1213,"&lt;&gt;#N/A")/24439</f>
        <v>4.6237571095380332E-3</v>
      </c>
    </row>
  </sheetData>
  <hyperlinks>
    <hyperlink ref="C576" r:id="rId1" xr:uid="{3483B4A0-FF8B-4ED4-8A57-A01C7581A1ED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6C306-66A3-4927-9DF3-6E71D93E68F3}">
  <dimension ref="A1:AF1835"/>
  <sheetViews>
    <sheetView workbookViewId="0">
      <selection activeCell="B2" sqref="B2"/>
    </sheetView>
  </sheetViews>
  <sheetFormatPr defaultRowHeight="15"/>
  <sheetData>
    <row r="1" spans="1:32">
      <c r="A1" s="11" t="s">
        <v>0</v>
      </c>
      <c r="B1" s="11" t="s">
        <v>3934</v>
      </c>
      <c r="C1" s="11" t="s">
        <v>2920</v>
      </c>
      <c r="D1" s="11" t="s">
        <v>3933</v>
      </c>
      <c r="E1" s="11" t="s">
        <v>2</v>
      </c>
      <c r="F1" s="11" t="s">
        <v>4</v>
      </c>
      <c r="G1" s="11" t="s">
        <v>3</v>
      </c>
      <c r="H1" s="11" t="s">
        <v>3935</v>
      </c>
      <c r="I1" s="11" t="s">
        <v>8</v>
      </c>
      <c r="J1" s="11" t="s">
        <v>7</v>
      </c>
      <c r="K1" s="11" t="s">
        <v>1987</v>
      </c>
      <c r="L1" s="11" t="s">
        <v>1388</v>
      </c>
      <c r="M1" s="11" t="s">
        <v>5</v>
      </c>
      <c r="N1" s="11" t="s">
        <v>2922</v>
      </c>
      <c r="O1" s="11" t="s">
        <v>3936</v>
      </c>
      <c r="P1" s="11" t="s">
        <v>3937</v>
      </c>
      <c r="Q1" s="11" t="s">
        <v>3938</v>
      </c>
      <c r="R1" s="11" t="s">
        <v>1984</v>
      </c>
      <c r="S1" s="11" t="s">
        <v>2928</v>
      </c>
      <c r="T1" s="11" t="s">
        <v>2929</v>
      </c>
      <c r="U1" s="11" t="s">
        <v>3939</v>
      </c>
      <c r="V1" s="11" t="s">
        <v>3940</v>
      </c>
      <c r="W1" s="11" t="s">
        <v>3941</v>
      </c>
      <c r="X1" s="11" t="s">
        <v>9</v>
      </c>
      <c r="Y1" s="11" t="s">
        <v>2924</v>
      </c>
      <c r="Z1" s="11" t="s">
        <v>14</v>
      </c>
      <c r="AA1" s="11" t="s">
        <v>3942</v>
      </c>
      <c r="AB1" s="11" t="s">
        <v>3943</v>
      </c>
      <c r="AC1" s="11" t="s">
        <v>3944</v>
      </c>
      <c r="AD1" s="11" t="s">
        <v>3945</v>
      </c>
      <c r="AE1" s="11" t="s">
        <v>3946</v>
      </c>
      <c r="AF1" s="11" t="s">
        <v>3947</v>
      </c>
    </row>
    <row r="2" spans="1:32">
      <c r="A2" s="11">
        <v>2</v>
      </c>
      <c r="B2" s="11">
        <v>1</v>
      </c>
      <c r="C2" s="11"/>
      <c r="D2" s="11"/>
      <c r="E2" s="11">
        <v>1</v>
      </c>
      <c r="F2" s="11" t="s">
        <v>3063</v>
      </c>
      <c r="G2" s="11" t="s">
        <v>4582</v>
      </c>
      <c r="H2" s="11" t="s">
        <v>3949</v>
      </c>
      <c r="I2" s="11" t="s">
        <v>20</v>
      </c>
      <c r="J2" s="11" t="s">
        <v>19</v>
      </c>
      <c r="K2" s="11" t="s">
        <v>2206</v>
      </c>
      <c r="L2" s="11">
        <v>1848</v>
      </c>
      <c r="M2" s="11">
        <v>52</v>
      </c>
      <c r="N2" s="11" t="s">
        <v>2933</v>
      </c>
      <c r="O2" s="11">
        <v>25</v>
      </c>
      <c r="P2" s="11"/>
      <c r="Q2" s="11"/>
      <c r="R2" s="11" t="s">
        <v>671</v>
      </c>
      <c r="S2" s="11" t="s">
        <v>116</v>
      </c>
      <c r="T2" s="11" t="s">
        <v>116</v>
      </c>
      <c r="U2" s="11">
        <v>1853</v>
      </c>
      <c r="V2" s="11">
        <v>47</v>
      </c>
      <c r="W2" s="11" t="s">
        <v>3950</v>
      </c>
      <c r="X2" s="11" t="s">
        <v>21</v>
      </c>
      <c r="Y2" s="11">
        <v>0</v>
      </c>
      <c r="Z2" s="11"/>
      <c r="AA2" s="11" t="s">
        <v>1395</v>
      </c>
      <c r="AB2" s="11" t="s">
        <v>1395</v>
      </c>
      <c r="AC2" s="11" t="s">
        <v>1395</v>
      </c>
      <c r="AD2" s="11" t="s">
        <v>3951</v>
      </c>
      <c r="AE2" s="11"/>
      <c r="AF2" s="11" t="s">
        <v>51</v>
      </c>
    </row>
    <row r="3" spans="1:32">
      <c r="A3" s="11">
        <v>3</v>
      </c>
      <c r="B3" s="11">
        <v>1</v>
      </c>
      <c r="C3" s="16"/>
      <c r="D3" s="16"/>
      <c r="E3" s="11">
        <v>1</v>
      </c>
      <c r="F3" s="11" t="s">
        <v>3063</v>
      </c>
      <c r="G3" s="11" t="s">
        <v>4134</v>
      </c>
      <c r="H3" s="11" t="s">
        <v>2936</v>
      </c>
      <c r="I3" s="11" t="s">
        <v>20</v>
      </c>
      <c r="J3" s="11" t="s">
        <v>24</v>
      </c>
      <c r="K3" s="11" t="s">
        <v>2128</v>
      </c>
      <c r="L3" s="11">
        <v>1858</v>
      </c>
      <c r="M3" s="11">
        <v>42</v>
      </c>
      <c r="N3" s="11" t="s">
        <v>2933</v>
      </c>
      <c r="O3" s="11">
        <v>25</v>
      </c>
      <c r="P3" s="11">
        <v>5</v>
      </c>
      <c r="Q3" s="11">
        <v>3</v>
      </c>
      <c r="R3" s="11" t="s">
        <v>3952</v>
      </c>
      <c r="S3" s="11" t="s">
        <v>116</v>
      </c>
      <c r="T3" s="11" t="s">
        <v>116</v>
      </c>
      <c r="U3" s="16"/>
      <c r="V3" s="16"/>
      <c r="W3" s="16"/>
      <c r="X3" s="11" t="s">
        <v>21</v>
      </c>
      <c r="Y3" s="11">
        <v>0</v>
      </c>
      <c r="Z3" s="16"/>
      <c r="AA3" s="11" t="s">
        <v>1395</v>
      </c>
      <c r="AB3" s="11" t="s">
        <v>1395</v>
      </c>
      <c r="AC3" s="16"/>
      <c r="AD3" s="16"/>
      <c r="AE3" s="16"/>
      <c r="AF3" s="16"/>
    </row>
    <row r="4" spans="1:32">
      <c r="A4" s="11">
        <v>4</v>
      </c>
      <c r="B4" s="11">
        <v>1</v>
      </c>
      <c r="C4" s="16"/>
      <c r="D4" s="16"/>
      <c r="E4" s="11">
        <v>1</v>
      </c>
      <c r="F4" s="11" t="s">
        <v>3063</v>
      </c>
      <c r="G4" s="11" t="s">
        <v>4583</v>
      </c>
      <c r="H4" s="11" t="s">
        <v>2944</v>
      </c>
      <c r="I4" s="11" t="s">
        <v>20</v>
      </c>
      <c r="J4" s="11" t="s">
        <v>19</v>
      </c>
      <c r="K4" s="11" t="s">
        <v>2206</v>
      </c>
      <c r="L4" s="11">
        <v>1880</v>
      </c>
      <c r="M4" s="11">
        <v>20</v>
      </c>
      <c r="N4" s="11" t="s">
        <v>2939</v>
      </c>
      <c r="O4" s="16"/>
      <c r="P4" s="16"/>
      <c r="Q4" s="16"/>
      <c r="R4" s="11" t="s">
        <v>3952</v>
      </c>
      <c r="S4" s="11" t="s">
        <v>671</v>
      </c>
      <c r="T4" s="11" t="s">
        <v>3952</v>
      </c>
      <c r="U4" s="16"/>
      <c r="V4" s="16"/>
      <c r="W4" s="16"/>
      <c r="X4" s="11" t="s">
        <v>118</v>
      </c>
      <c r="Y4" s="11">
        <v>0</v>
      </c>
      <c r="Z4" s="16"/>
      <c r="AA4" s="11" t="s">
        <v>1395</v>
      </c>
      <c r="AB4" s="11" t="s">
        <v>1395</v>
      </c>
      <c r="AC4" s="11" t="s">
        <v>1395</v>
      </c>
      <c r="AD4" s="16"/>
      <c r="AE4" s="16"/>
      <c r="AF4" s="16"/>
    </row>
    <row r="5" spans="1:32">
      <c r="A5" s="11">
        <v>5</v>
      </c>
      <c r="B5" s="11">
        <v>1</v>
      </c>
      <c r="C5" s="16"/>
      <c r="D5" s="16"/>
      <c r="E5" s="11">
        <v>1</v>
      </c>
      <c r="F5" s="11" t="s">
        <v>3063</v>
      </c>
      <c r="G5" s="11" t="s">
        <v>4584</v>
      </c>
      <c r="H5" s="11" t="s">
        <v>2944</v>
      </c>
      <c r="I5" s="11" t="s">
        <v>20</v>
      </c>
      <c r="J5" s="11" t="s">
        <v>19</v>
      </c>
      <c r="K5" s="11" t="s">
        <v>2245</v>
      </c>
      <c r="L5" s="11">
        <v>1884</v>
      </c>
      <c r="M5" s="11">
        <v>15</v>
      </c>
      <c r="N5" s="11" t="s">
        <v>2939</v>
      </c>
      <c r="O5" s="16"/>
      <c r="P5" s="16"/>
      <c r="Q5" s="16"/>
      <c r="R5" s="11" t="s">
        <v>3952</v>
      </c>
      <c r="S5" s="11" t="s">
        <v>671</v>
      </c>
      <c r="T5" s="11" t="s">
        <v>3952</v>
      </c>
      <c r="U5" s="16"/>
      <c r="V5" s="16"/>
      <c r="W5" s="16"/>
      <c r="X5" s="11" t="s">
        <v>4585</v>
      </c>
      <c r="Y5" s="16"/>
      <c r="Z5" s="11">
        <v>0</v>
      </c>
      <c r="AA5" s="11" t="s">
        <v>1395</v>
      </c>
      <c r="AB5" s="11" t="s">
        <v>1395</v>
      </c>
      <c r="AC5" s="11" t="s">
        <v>1395</v>
      </c>
      <c r="AD5" s="16"/>
      <c r="AE5" s="16"/>
      <c r="AF5" s="16"/>
    </row>
    <row r="6" spans="1:32">
      <c r="A6" s="11">
        <v>6</v>
      </c>
      <c r="B6" s="11">
        <v>1</v>
      </c>
      <c r="C6" s="16"/>
      <c r="D6" s="16"/>
      <c r="E6" s="11">
        <v>1</v>
      </c>
      <c r="F6" s="11" t="s">
        <v>4586</v>
      </c>
      <c r="G6" s="11" t="s">
        <v>386</v>
      </c>
      <c r="H6" s="11" t="s">
        <v>3148</v>
      </c>
      <c r="I6" s="11" t="s">
        <v>20</v>
      </c>
      <c r="J6" s="11" t="s">
        <v>19</v>
      </c>
      <c r="K6" s="11" t="s">
        <v>2206</v>
      </c>
      <c r="L6" s="11">
        <v>1873</v>
      </c>
      <c r="M6" s="11">
        <v>25</v>
      </c>
      <c r="N6" s="11" t="s">
        <v>2939</v>
      </c>
      <c r="O6" s="16"/>
      <c r="P6" s="16"/>
      <c r="Q6" s="16"/>
      <c r="R6" s="11" t="s">
        <v>3952</v>
      </c>
      <c r="S6" s="11" t="s">
        <v>116</v>
      </c>
      <c r="T6" s="11" t="s">
        <v>116</v>
      </c>
      <c r="U6" s="16"/>
      <c r="V6" s="11">
        <v>46</v>
      </c>
      <c r="W6" s="16"/>
      <c r="X6" s="16"/>
      <c r="Y6" s="16"/>
      <c r="Z6" s="16"/>
      <c r="AA6" s="11" t="s">
        <v>1395</v>
      </c>
      <c r="AB6" s="11" t="s">
        <v>1395</v>
      </c>
      <c r="AC6" s="16"/>
      <c r="AD6" s="16"/>
      <c r="AE6" s="16"/>
      <c r="AF6" s="16"/>
    </row>
    <row r="7" spans="1:32">
      <c r="A7" s="11">
        <v>7</v>
      </c>
      <c r="B7" s="11">
        <v>1</v>
      </c>
      <c r="C7" s="16"/>
      <c r="D7" s="16"/>
      <c r="E7" s="11">
        <v>1</v>
      </c>
      <c r="F7" s="11" t="s">
        <v>3063</v>
      </c>
      <c r="G7" s="11" t="s">
        <v>280</v>
      </c>
      <c r="H7" s="11" t="s">
        <v>3042</v>
      </c>
      <c r="I7" s="11" t="s">
        <v>20</v>
      </c>
      <c r="J7" s="11" t="s">
        <v>24</v>
      </c>
      <c r="K7" s="11" t="s">
        <v>2173</v>
      </c>
      <c r="L7" s="11">
        <v>1850</v>
      </c>
      <c r="M7" s="11">
        <v>49</v>
      </c>
      <c r="N7" s="11" t="s">
        <v>3066</v>
      </c>
      <c r="O7" s="16"/>
      <c r="P7" s="11">
        <v>0</v>
      </c>
      <c r="Q7" s="11">
        <v>0</v>
      </c>
      <c r="R7" s="11" t="s">
        <v>116</v>
      </c>
      <c r="S7" s="11" t="s">
        <v>116</v>
      </c>
      <c r="T7" s="11" t="s">
        <v>116</v>
      </c>
      <c r="U7" s="11">
        <v>1854</v>
      </c>
      <c r="V7" s="16"/>
      <c r="W7" s="16"/>
      <c r="X7" s="11" t="s">
        <v>1420</v>
      </c>
      <c r="Y7" s="11">
        <v>0</v>
      </c>
      <c r="Z7" s="16"/>
      <c r="AA7" s="11" t="s">
        <v>1395</v>
      </c>
      <c r="AB7" s="11" t="s">
        <v>1395</v>
      </c>
      <c r="AC7" s="11" t="s">
        <v>1395</v>
      </c>
      <c r="AD7" s="16"/>
      <c r="AE7" s="16"/>
      <c r="AF7" s="16"/>
    </row>
    <row r="8" spans="1:32">
      <c r="A8" s="11">
        <v>8</v>
      </c>
      <c r="B8" s="11">
        <v>1</v>
      </c>
      <c r="C8" s="16"/>
      <c r="D8" s="16"/>
      <c r="E8" s="11">
        <v>1</v>
      </c>
      <c r="F8" s="11" t="s">
        <v>4587</v>
      </c>
      <c r="G8" s="11" t="s">
        <v>1215</v>
      </c>
      <c r="H8" s="11" t="s">
        <v>1420</v>
      </c>
      <c r="I8" s="11" t="s">
        <v>20</v>
      </c>
      <c r="J8" s="11" t="s">
        <v>24</v>
      </c>
      <c r="K8" s="11" t="s">
        <v>2190</v>
      </c>
      <c r="L8" s="11">
        <v>1879</v>
      </c>
      <c r="M8" s="11">
        <v>20</v>
      </c>
      <c r="N8" s="11" t="s">
        <v>2939</v>
      </c>
      <c r="O8" s="16"/>
      <c r="P8" s="16"/>
      <c r="Q8" s="16"/>
      <c r="R8" s="11" t="s">
        <v>3952</v>
      </c>
      <c r="S8" s="11" t="s">
        <v>116</v>
      </c>
      <c r="T8" s="11" t="s">
        <v>116</v>
      </c>
      <c r="U8" s="16"/>
      <c r="V8" s="16"/>
      <c r="W8" s="16"/>
      <c r="X8" s="16"/>
      <c r="Y8" s="11">
        <v>0</v>
      </c>
      <c r="Z8" s="16"/>
      <c r="AA8" s="11" t="s">
        <v>1395</v>
      </c>
      <c r="AB8" s="11" t="s">
        <v>1395</v>
      </c>
      <c r="AC8" s="11" t="s">
        <v>1395</v>
      </c>
      <c r="AD8" s="16"/>
      <c r="AE8" s="16"/>
      <c r="AF8" s="16"/>
    </row>
    <row r="9" spans="1:32">
      <c r="A9" s="11">
        <v>9</v>
      </c>
      <c r="B9" s="11">
        <v>1</v>
      </c>
      <c r="C9" s="16"/>
      <c r="D9" s="16"/>
      <c r="E9" s="11">
        <v>1</v>
      </c>
      <c r="F9" s="11" t="s">
        <v>3980</v>
      </c>
      <c r="G9" s="11" t="s">
        <v>2652</v>
      </c>
      <c r="H9" s="11" t="s">
        <v>3724</v>
      </c>
      <c r="I9" s="11" t="s">
        <v>20</v>
      </c>
      <c r="J9" s="11" t="s">
        <v>19</v>
      </c>
      <c r="K9" s="11" t="s">
        <v>2128</v>
      </c>
      <c r="L9" s="11">
        <v>1888</v>
      </c>
      <c r="M9" s="11">
        <v>12</v>
      </c>
      <c r="N9" s="11" t="s">
        <v>2939</v>
      </c>
      <c r="O9" s="16"/>
      <c r="P9" s="16"/>
      <c r="Q9" s="16"/>
      <c r="R9" s="11" t="s">
        <v>3952</v>
      </c>
      <c r="S9" s="16"/>
      <c r="T9" s="16"/>
      <c r="U9" s="16"/>
      <c r="V9" s="16"/>
      <c r="W9" s="16"/>
      <c r="X9" s="11" t="s">
        <v>4588</v>
      </c>
      <c r="Y9" s="11">
        <v>0</v>
      </c>
      <c r="Z9" s="16"/>
      <c r="AA9" s="11" t="s">
        <v>1395</v>
      </c>
      <c r="AB9" s="11" t="s">
        <v>1395</v>
      </c>
      <c r="AC9" s="11" t="s">
        <v>1395</v>
      </c>
      <c r="AD9" s="16"/>
      <c r="AE9" s="16"/>
      <c r="AF9" s="16"/>
    </row>
    <row r="10" spans="1:32">
      <c r="A10" s="11">
        <v>10</v>
      </c>
      <c r="B10" s="11">
        <v>1</v>
      </c>
      <c r="C10" s="11"/>
      <c r="D10" s="11"/>
      <c r="E10" s="11">
        <v>1</v>
      </c>
      <c r="F10" s="11" t="s">
        <v>3745</v>
      </c>
      <c r="G10" s="11" t="s">
        <v>3588</v>
      </c>
      <c r="H10" s="11" t="s">
        <v>118</v>
      </c>
      <c r="I10" s="11" t="s">
        <v>20</v>
      </c>
      <c r="J10" s="11" t="s">
        <v>19</v>
      </c>
      <c r="K10" s="11" t="s">
        <v>2526</v>
      </c>
      <c r="L10" s="11">
        <v>1875</v>
      </c>
      <c r="M10" s="11">
        <v>24</v>
      </c>
      <c r="N10" s="11" t="s">
        <v>2939</v>
      </c>
      <c r="O10" s="11"/>
      <c r="P10" s="11"/>
      <c r="Q10" s="11"/>
      <c r="R10" s="11" t="s">
        <v>3952</v>
      </c>
      <c r="S10" s="11" t="s">
        <v>1493</v>
      </c>
      <c r="T10" s="11" t="s">
        <v>1493</v>
      </c>
      <c r="U10" s="11"/>
      <c r="V10" s="11"/>
      <c r="W10" s="11"/>
      <c r="X10" s="11" t="s">
        <v>146</v>
      </c>
      <c r="Y10" s="11">
        <v>0</v>
      </c>
      <c r="Z10" s="11"/>
      <c r="AA10" s="11" t="s">
        <v>1395</v>
      </c>
      <c r="AB10" s="11" t="s">
        <v>1395</v>
      </c>
      <c r="AC10" s="11" t="s">
        <v>1395</v>
      </c>
      <c r="AD10" s="11"/>
      <c r="AE10" s="11"/>
      <c r="AF10" s="11"/>
    </row>
    <row r="11" spans="1:32">
      <c r="A11" s="11">
        <v>11</v>
      </c>
      <c r="B11" s="11">
        <v>1</v>
      </c>
      <c r="C11" s="11"/>
      <c r="D11" s="11"/>
      <c r="E11" s="11">
        <v>1</v>
      </c>
      <c r="F11" s="11" t="s">
        <v>4589</v>
      </c>
      <c r="G11" s="11" t="s">
        <v>4590</v>
      </c>
      <c r="H11" s="11" t="s">
        <v>4591</v>
      </c>
      <c r="I11" s="11" t="s">
        <v>20</v>
      </c>
      <c r="J11" s="11" t="s">
        <v>19</v>
      </c>
      <c r="K11" s="11" t="s">
        <v>2230</v>
      </c>
      <c r="L11" s="11">
        <v>1847</v>
      </c>
      <c r="M11" s="11">
        <v>52</v>
      </c>
      <c r="N11" s="11" t="s">
        <v>3066</v>
      </c>
      <c r="O11" s="11"/>
      <c r="P11" s="11"/>
      <c r="Q11" s="11"/>
      <c r="R11" s="11" t="s">
        <v>3952</v>
      </c>
      <c r="S11" s="11" t="s">
        <v>4086</v>
      </c>
      <c r="T11" s="11" t="s">
        <v>116</v>
      </c>
      <c r="U11" s="11"/>
      <c r="V11" s="11"/>
      <c r="W11" s="11"/>
      <c r="X11" s="11" t="s">
        <v>146</v>
      </c>
      <c r="Y11" s="11">
        <v>6</v>
      </c>
      <c r="Z11" s="11"/>
      <c r="AA11" s="11" t="s">
        <v>1395</v>
      </c>
      <c r="AB11" s="11" t="s">
        <v>1395</v>
      </c>
      <c r="AC11" s="11" t="s">
        <v>1395</v>
      </c>
      <c r="AD11" s="11" t="s">
        <v>3956</v>
      </c>
      <c r="AE11" s="11"/>
      <c r="AF11" s="11" t="s">
        <v>51</v>
      </c>
    </row>
    <row r="12" spans="1:32">
      <c r="A12" s="11">
        <v>12</v>
      </c>
      <c r="B12" s="11">
        <v>2</v>
      </c>
      <c r="C12" s="11"/>
      <c r="D12" s="11"/>
      <c r="E12" s="11">
        <v>2</v>
      </c>
      <c r="F12" s="11" t="s">
        <v>4215</v>
      </c>
      <c r="G12" s="11" t="s">
        <v>185</v>
      </c>
      <c r="H12" s="11" t="s">
        <v>3949</v>
      </c>
      <c r="I12" s="11" t="s">
        <v>20</v>
      </c>
      <c r="J12" s="11" t="s">
        <v>19</v>
      </c>
      <c r="K12" s="11" t="s">
        <v>2161</v>
      </c>
      <c r="L12" s="11">
        <v>1869</v>
      </c>
      <c r="M12" s="11">
        <v>30</v>
      </c>
      <c r="N12" s="11" t="s">
        <v>2933</v>
      </c>
      <c r="O12" s="11"/>
      <c r="P12" s="11"/>
      <c r="Q12" s="11"/>
      <c r="R12" s="11" t="s">
        <v>3952</v>
      </c>
      <c r="S12" s="11" t="s">
        <v>116</v>
      </c>
      <c r="T12" s="11" t="s">
        <v>116</v>
      </c>
      <c r="U12" s="11"/>
      <c r="V12" s="11"/>
      <c r="W12" s="11"/>
      <c r="X12" s="11"/>
      <c r="Y12" s="11"/>
      <c r="Z12" s="11"/>
      <c r="AA12" s="11" t="s">
        <v>1395</v>
      </c>
      <c r="AB12" s="11" t="s">
        <v>1395</v>
      </c>
      <c r="AC12" s="11" t="s">
        <v>1395</v>
      </c>
      <c r="AD12" s="11"/>
      <c r="AE12" s="11"/>
      <c r="AF12" s="11"/>
    </row>
    <row r="13" spans="1:32">
      <c r="A13" s="11">
        <v>13</v>
      </c>
      <c r="B13" s="11">
        <v>2</v>
      </c>
      <c r="C13" s="16"/>
      <c r="D13" s="16"/>
      <c r="E13" s="11">
        <v>2</v>
      </c>
      <c r="F13" s="11" t="s">
        <v>4215</v>
      </c>
      <c r="G13" s="11" t="s">
        <v>601</v>
      </c>
      <c r="H13" s="11" t="s">
        <v>2938</v>
      </c>
      <c r="I13" s="11" t="s">
        <v>20</v>
      </c>
      <c r="J13" s="11" t="s">
        <v>24</v>
      </c>
      <c r="K13" s="11" t="s">
        <v>1971</v>
      </c>
      <c r="L13" s="11">
        <v>1870</v>
      </c>
      <c r="M13" s="11">
        <v>30</v>
      </c>
      <c r="N13" s="11" t="s">
        <v>2933</v>
      </c>
      <c r="O13" s="11">
        <v>9</v>
      </c>
      <c r="P13" s="11">
        <v>2</v>
      </c>
      <c r="Q13" s="11">
        <v>1</v>
      </c>
      <c r="R13" s="11" t="s">
        <v>3952</v>
      </c>
      <c r="S13" s="11" t="s">
        <v>116</v>
      </c>
      <c r="T13" s="11" t="s">
        <v>116</v>
      </c>
      <c r="U13" s="16"/>
      <c r="V13" s="16"/>
      <c r="W13" s="16"/>
      <c r="X13" s="16"/>
      <c r="Y13" s="16"/>
      <c r="Z13" s="16"/>
      <c r="AA13" s="16"/>
      <c r="AB13" s="11" t="s">
        <v>1395</v>
      </c>
      <c r="AC13" s="11" t="s">
        <v>1395</v>
      </c>
      <c r="AD13" s="16"/>
      <c r="AE13" s="16"/>
      <c r="AF13" s="16"/>
    </row>
    <row r="14" spans="1:32">
      <c r="A14" s="11">
        <v>14</v>
      </c>
      <c r="B14" s="11">
        <v>2</v>
      </c>
      <c r="C14" s="16"/>
      <c r="D14" s="16"/>
      <c r="E14" s="11">
        <v>2</v>
      </c>
      <c r="F14" s="11" t="s">
        <v>4215</v>
      </c>
      <c r="G14" s="11" t="s">
        <v>4592</v>
      </c>
      <c r="H14" s="11" t="s">
        <v>4593</v>
      </c>
      <c r="I14" s="11" t="s">
        <v>20</v>
      </c>
      <c r="J14" s="11" t="s">
        <v>19</v>
      </c>
      <c r="K14" s="11" t="s">
        <v>2190</v>
      </c>
      <c r="L14" s="11">
        <v>1895</v>
      </c>
      <c r="M14" s="11">
        <v>5</v>
      </c>
      <c r="N14" s="11" t="s">
        <v>2939</v>
      </c>
      <c r="O14" s="16"/>
      <c r="P14" s="16"/>
      <c r="Q14" s="16"/>
      <c r="R14" s="11" t="s">
        <v>3952</v>
      </c>
      <c r="S14" s="11" t="s">
        <v>116</v>
      </c>
      <c r="T14" s="11" t="s">
        <v>116</v>
      </c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</row>
    <row r="15" spans="1:32">
      <c r="A15" s="11">
        <v>15</v>
      </c>
      <c r="B15" s="11">
        <v>3</v>
      </c>
      <c r="C15" s="11"/>
      <c r="D15" s="11"/>
      <c r="E15" s="11">
        <v>3</v>
      </c>
      <c r="F15" s="11" t="s">
        <v>3421</v>
      </c>
      <c r="G15" s="11" t="s">
        <v>812</v>
      </c>
      <c r="H15" s="11" t="s">
        <v>3949</v>
      </c>
      <c r="I15" s="11" t="s">
        <v>20</v>
      </c>
      <c r="J15" s="11" t="s">
        <v>19</v>
      </c>
      <c r="K15" s="11" t="s">
        <v>1971</v>
      </c>
      <c r="L15" s="11">
        <v>1873</v>
      </c>
      <c r="M15" s="11">
        <v>27</v>
      </c>
      <c r="N15" s="11" t="s">
        <v>2939</v>
      </c>
      <c r="O15" s="11"/>
      <c r="P15" s="11"/>
      <c r="Q15" s="11"/>
      <c r="R15" s="11" t="s">
        <v>3952</v>
      </c>
      <c r="S15" s="11" t="s">
        <v>116</v>
      </c>
      <c r="T15" s="11" t="s">
        <v>3952</v>
      </c>
      <c r="U15" s="11"/>
      <c r="V15" s="11"/>
      <c r="W15" s="11"/>
      <c r="X15" s="11" t="s">
        <v>4585</v>
      </c>
      <c r="Y15" s="11">
        <v>0</v>
      </c>
      <c r="Z15" s="11"/>
      <c r="AA15" s="11" t="s">
        <v>1395</v>
      </c>
      <c r="AB15" s="11" t="s">
        <v>1395</v>
      </c>
      <c r="AC15" s="11" t="s">
        <v>1395</v>
      </c>
      <c r="AD15" s="11" t="s">
        <v>3951</v>
      </c>
      <c r="AE15" s="11" t="s">
        <v>261</v>
      </c>
      <c r="AF15" s="11" t="s">
        <v>51</v>
      </c>
    </row>
    <row r="16" spans="1:32">
      <c r="A16" s="11">
        <v>16</v>
      </c>
      <c r="B16" s="11">
        <v>3</v>
      </c>
      <c r="C16" s="16"/>
      <c r="D16" s="16"/>
      <c r="E16" s="11">
        <v>3</v>
      </c>
      <c r="F16" s="11" t="s">
        <v>3421</v>
      </c>
      <c r="G16" s="11" t="s">
        <v>3123</v>
      </c>
      <c r="H16" s="11" t="s">
        <v>3108</v>
      </c>
      <c r="I16" s="11" t="s">
        <v>20</v>
      </c>
      <c r="J16" s="11" t="s">
        <v>24</v>
      </c>
      <c r="K16" s="11" t="s">
        <v>2230</v>
      </c>
      <c r="L16" s="11">
        <v>1871</v>
      </c>
      <c r="M16" s="11">
        <v>28</v>
      </c>
      <c r="N16" s="11" t="s">
        <v>2939</v>
      </c>
      <c r="O16" s="16"/>
      <c r="P16" s="16"/>
      <c r="Q16" s="16"/>
      <c r="R16" s="11" t="s">
        <v>3952</v>
      </c>
      <c r="S16" s="11" t="s">
        <v>116</v>
      </c>
      <c r="T16" s="11" t="s">
        <v>3952</v>
      </c>
      <c r="U16" s="16"/>
      <c r="V16" s="16"/>
      <c r="W16" s="16"/>
      <c r="X16" s="11" t="s">
        <v>32</v>
      </c>
      <c r="Y16" s="11">
        <v>0</v>
      </c>
      <c r="Z16" s="16"/>
      <c r="AA16" s="11" t="s">
        <v>1395</v>
      </c>
      <c r="AB16" s="11" t="s">
        <v>1395</v>
      </c>
      <c r="AC16" s="11" t="s">
        <v>1395</v>
      </c>
      <c r="AD16" s="16"/>
      <c r="AE16" s="16"/>
      <c r="AF16" s="16"/>
    </row>
    <row r="17" spans="1:32">
      <c r="A17" s="11">
        <v>17</v>
      </c>
      <c r="B17" s="11">
        <v>3</v>
      </c>
      <c r="C17" s="16"/>
      <c r="D17" s="16"/>
      <c r="E17" s="11">
        <v>3</v>
      </c>
      <c r="F17" s="11" t="s">
        <v>3421</v>
      </c>
      <c r="G17" s="11" t="s">
        <v>23</v>
      </c>
      <c r="H17" s="11" t="s">
        <v>3108</v>
      </c>
      <c r="I17" s="11" t="s">
        <v>20</v>
      </c>
      <c r="J17" s="11" t="s">
        <v>24</v>
      </c>
      <c r="K17" s="11" t="s">
        <v>2206</v>
      </c>
      <c r="L17" s="11">
        <v>1875</v>
      </c>
      <c r="M17" s="11">
        <v>25</v>
      </c>
      <c r="N17" s="11" t="s">
        <v>2939</v>
      </c>
      <c r="O17" s="16"/>
      <c r="P17" s="16"/>
      <c r="Q17" s="16"/>
      <c r="R17" s="11" t="s">
        <v>3952</v>
      </c>
      <c r="S17" s="11" t="s">
        <v>116</v>
      </c>
      <c r="T17" s="11" t="s">
        <v>3952</v>
      </c>
      <c r="U17" s="16"/>
      <c r="V17" s="16"/>
      <c r="W17" s="16"/>
      <c r="X17" s="11" t="s">
        <v>4594</v>
      </c>
      <c r="Y17" s="11">
        <v>0</v>
      </c>
      <c r="Z17" s="16"/>
      <c r="AA17" s="11" t="s">
        <v>1395</v>
      </c>
      <c r="AB17" s="11" t="s">
        <v>1395</v>
      </c>
      <c r="AC17" s="11" t="s">
        <v>1395</v>
      </c>
      <c r="AD17" s="16"/>
      <c r="AE17" s="16"/>
      <c r="AF17" s="16"/>
    </row>
    <row r="18" spans="1:32">
      <c r="A18" s="11">
        <v>18</v>
      </c>
      <c r="B18" s="11">
        <v>3</v>
      </c>
      <c r="C18" s="16"/>
      <c r="D18" s="16"/>
      <c r="E18" s="11">
        <v>3</v>
      </c>
      <c r="F18" s="11" t="s">
        <v>3421</v>
      </c>
      <c r="G18" s="11" t="s">
        <v>3274</v>
      </c>
      <c r="H18" s="11" t="s">
        <v>3108</v>
      </c>
      <c r="I18" s="11" t="s">
        <v>20</v>
      </c>
      <c r="J18" s="11" t="s">
        <v>24</v>
      </c>
      <c r="K18" s="11" t="s">
        <v>2526</v>
      </c>
      <c r="L18" s="11">
        <v>1884</v>
      </c>
      <c r="M18" s="11">
        <v>15</v>
      </c>
      <c r="N18" s="11" t="s">
        <v>2939</v>
      </c>
      <c r="O18" s="16"/>
      <c r="P18" s="16"/>
      <c r="Q18" s="16"/>
      <c r="R18" s="11" t="s">
        <v>3952</v>
      </c>
      <c r="S18" s="11" t="s">
        <v>116</v>
      </c>
      <c r="T18" s="11" t="s">
        <v>3952</v>
      </c>
      <c r="U18" s="16"/>
      <c r="V18" s="16"/>
      <c r="W18" s="16"/>
      <c r="X18" s="16"/>
      <c r="Y18" s="16"/>
      <c r="Z18" s="11">
        <v>6</v>
      </c>
      <c r="AA18" s="11" t="s">
        <v>1395</v>
      </c>
      <c r="AB18" s="11" t="s">
        <v>1395</v>
      </c>
      <c r="AC18" s="11" t="s">
        <v>1395</v>
      </c>
      <c r="AD18" s="16"/>
      <c r="AE18" s="16"/>
      <c r="AF18" s="16"/>
    </row>
    <row r="19" spans="1:32">
      <c r="A19" s="11">
        <v>19</v>
      </c>
      <c r="B19" s="11">
        <v>4</v>
      </c>
      <c r="C19" s="11"/>
      <c r="D19" s="11"/>
      <c r="E19" s="11">
        <v>4</v>
      </c>
      <c r="F19" s="11" t="s">
        <v>4595</v>
      </c>
      <c r="G19" s="11" t="s">
        <v>4596</v>
      </c>
      <c r="H19" s="11" t="s">
        <v>3949</v>
      </c>
      <c r="I19" s="11" t="s">
        <v>20</v>
      </c>
      <c r="J19" s="11" t="s">
        <v>19</v>
      </c>
      <c r="K19" s="11" t="s">
        <v>2161</v>
      </c>
      <c r="L19" s="11">
        <v>1856</v>
      </c>
      <c r="M19" s="11">
        <v>48</v>
      </c>
      <c r="N19" s="11" t="s">
        <v>2933</v>
      </c>
      <c r="O19" s="11">
        <v>22</v>
      </c>
      <c r="P19" s="11"/>
      <c r="Q19" s="11"/>
      <c r="R19" s="11" t="s">
        <v>2461</v>
      </c>
      <c r="S19" s="11" t="s">
        <v>2461</v>
      </c>
      <c r="T19" s="11" t="s">
        <v>4046</v>
      </c>
      <c r="U19" s="11">
        <v>1856</v>
      </c>
      <c r="V19" s="11">
        <v>44</v>
      </c>
      <c r="W19" s="11" t="s">
        <v>3950</v>
      </c>
      <c r="X19" s="11"/>
      <c r="Y19" s="11"/>
      <c r="Z19" s="11"/>
      <c r="AA19" s="11" t="s">
        <v>1395</v>
      </c>
      <c r="AB19" s="11" t="s">
        <v>1395</v>
      </c>
      <c r="AC19" s="11" t="s">
        <v>1395</v>
      </c>
      <c r="AD19" s="11" t="s">
        <v>3956</v>
      </c>
      <c r="AE19" s="11"/>
      <c r="AF19" s="11" t="s">
        <v>51</v>
      </c>
    </row>
    <row r="20" spans="1:32">
      <c r="A20" s="11">
        <v>20</v>
      </c>
      <c r="B20" s="11">
        <v>4</v>
      </c>
      <c r="C20" s="16"/>
      <c r="D20" s="16"/>
      <c r="E20" s="11">
        <v>4</v>
      </c>
      <c r="F20" s="11" t="s">
        <v>4595</v>
      </c>
      <c r="G20" s="11" t="s">
        <v>741</v>
      </c>
      <c r="H20" s="11" t="s">
        <v>2936</v>
      </c>
      <c r="I20" s="11" t="s">
        <v>20</v>
      </c>
      <c r="J20" s="11" t="s">
        <v>24</v>
      </c>
      <c r="K20" s="11" t="s">
        <v>2143</v>
      </c>
      <c r="L20" s="11">
        <v>1861</v>
      </c>
      <c r="M20" s="11">
        <v>39</v>
      </c>
      <c r="N20" s="11" t="s">
        <v>2933</v>
      </c>
      <c r="O20" s="11">
        <v>22</v>
      </c>
      <c r="P20" s="11">
        <v>6</v>
      </c>
      <c r="Q20" s="11">
        <v>6</v>
      </c>
      <c r="R20" s="11" t="s">
        <v>3952</v>
      </c>
      <c r="S20" s="11" t="s">
        <v>4034</v>
      </c>
      <c r="T20" s="11" t="s">
        <v>4034</v>
      </c>
      <c r="U20" s="16"/>
      <c r="V20" s="16"/>
      <c r="W20" s="16"/>
      <c r="X20" s="16"/>
      <c r="Y20" s="16"/>
      <c r="Z20" s="16"/>
      <c r="AA20" s="11" t="s">
        <v>1395</v>
      </c>
      <c r="AB20" s="11" t="s">
        <v>1395</v>
      </c>
      <c r="AC20" s="11" t="s">
        <v>1395</v>
      </c>
      <c r="AD20" s="16"/>
      <c r="AE20" s="16"/>
      <c r="AF20" s="16"/>
    </row>
    <row r="21" spans="1:32">
      <c r="A21" s="11">
        <v>21</v>
      </c>
      <c r="B21" s="11">
        <v>4</v>
      </c>
      <c r="C21" s="16"/>
      <c r="D21" s="16"/>
      <c r="E21" s="11">
        <v>4</v>
      </c>
      <c r="F21" s="11" t="s">
        <v>4595</v>
      </c>
      <c r="G21" s="11" t="s">
        <v>4597</v>
      </c>
      <c r="H21" s="11" t="s">
        <v>2938</v>
      </c>
      <c r="I21" s="11" t="s">
        <v>20</v>
      </c>
      <c r="J21" s="11" t="s">
        <v>24</v>
      </c>
      <c r="K21" s="11" t="s">
        <v>2033</v>
      </c>
      <c r="L21" s="11">
        <v>1879</v>
      </c>
      <c r="M21" s="11">
        <v>21</v>
      </c>
      <c r="N21" s="11" t="s">
        <v>2939</v>
      </c>
      <c r="O21" s="16"/>
      <c r="P21" s="16"/>
      <c r="Q21" s="16"/>
      <c r="R21" s="11" t="s">
        <v>3952</v>
      </c>
      <c r="S21" s="11" t="s">
        <v>2461</v>
      </c>
      <c r="T21" s="11" t="s">
        <v>3952</v>
      </c>
      <c r="U21" s="16"/>
      <c r="V21" s="16"/>
      <c r="W21" s="16"/>
      <c r="X21" s="16"/>
      <c r="Y21" s="16"/>
      <c r="Z21" s="16"/>
      <c r="AA21" s="11" t="s">
        <v>1395</v>
      </c>
      <c r="AB21" s="11" t="s">
        <v>92</v>
      </c>
      <c r="AC21" s="11" t="s">
        <v>1395</v>
      </c>
      <c r="AD21" s="16"/>
      <c r="AE21" s="16"/>
      <c r="AF21" s="16"/>
    </row>
    <row r="22" spans="1:32">
      <c r="A22" s="11">
        <v>22</v>
      </c>
      <c r="B22" s="11">
        <v>4</v>
      </c>
      <c r="C22" s="16"/>
      <c r="D22" s="16"/>
      <c r="E22" s="11">
        <v>4</v>
      </c>
      <c r="F22" s="11" t="s">
        <v>4595</v>
      </c>
      <c r="G22" s="11" t="s">
        <v>4598</v>
      </c>
      <c r="H22" s="11" t="s">
        <v>2938</v>
      </c>
      <c r="I22" s="11" t="s">
        <v>20</v>
      </c>
      <c r="J22" s="11" t="s">
        <v>24</v>
      </c>
      <c r="K22" s="11" t="s">
        <v>2173</v>
      </c>
      <c r="L22" s="11">
        <v>1881</v>
      </c>
      <c r="M22" s="11">
        <v>18</v>
      </c>
      <c r="N22" s="11" t="s">
        <v>2939</v>
      </c>
      <c r="O22" s="16"/>
      <c r="P22" s="16"/>
      <c r="Q22" s="16"/>
      <c r="R22" s="11" t="s">
        <v>3952</v>
      </c>
      <c r="S22" s="11" t="s">
        <v>2461</v>
      </c>
      <c r="T22" s="11" t="s">
        <v>3952</v>
      </c>
      <c r="U22" s="16"/>
      <c r="V22" s="16"/>
      <c r="W22" s="16"/>
      <c r="X22" s="16"/>
      <c r="Y22" s="16"/>
      <c r="Z22" s="16"/>
      <c r="AA22" s="11" t="s">
        <v>1395</v>
      </c>
      <c r="AB22" s="11" t="s">
        <v>1395</v>
      </c>
      <c r="AC22" s="11" t="s">
        <v>1395</v>
      </c>
      <c r="AD22" s="16"/>
      <c r="AE22" s="16"/>
      <c r="AF22" s="16"/>
    </row>
    <row r="23" spans="1:32">
      <c r="A23" s="11">
        <v>23</v>
      </c>
      <c r="B23" s="11">
        <v>4</v>
      </c>
      <c r="C23" s="16"/>
      <c r="D23" s="16"/>
      <c r="E23" s="11">
        <v>4</v>
      </c>
      <c r="F23" s="11" t="s">
        <v>4595</v>
      </c>
      <c r="G23" s="11" t="s">
        <v>4599</v>
      </c>
      <c r="H23" s="11" t="s">
        <v>2938</v>
      </c>
      <c r="I23" s="11" t="s">
        <v>20</v>
      </c>
      <c r="J23" s="11" t="s">
        <v>24</v>
      </c>
      <c r="K23" s="11" t="s">
        <v>2173</v>
      </c>
      <c r="L23" s="11">
        <v>1884</v>
      </c>
      <c r="M23" s="11">
        <v>15</v>
      </c>
      <c r="N23" s="11" t="s">
        <v>2939</v>
      </c>
      <c r="O23" s="16"/>
      <c r="P23" s="16"/>
      <c r="Q23" s="16"/>
      <c r="R23" s="11" t="s">
        <v>3952</v>
      </c>
      <c r="S23" s="11" t="s">
        <v>2461</v>
      </c>
      <c r="T23" s="11" t="s">
        <v>3952</v>
      </c>
      <c r="U23" s="16"/>
      <c r="V23" s="16"/>
      <c r="W23" s="16"/>
      <c r="X23" s="16"/>
      <c r="Y23" s="16"/>
      <c r="Z23" s="11">
        <v>10</v>
      </c>
      <c r="AA23" s="11" t="s">
        <v>1395</v>
      </c>
      <c r="AB23" s="11" t="s">
        <v>1395</v>
      </c>
      <c r="AC23" s="11" t="s">
        <v>1395</v>
      </c>
      <c r="AD23" s="16"/>
      <c r="AE23" s="16"/>
      <c r="AF23" s="16"/>
    </row>
    <row r="24" spans="1:32">
      <c r="A24" s="11">
        <v>24</v>
      </c>
      <c r="B24" s="11">
        <v>4</v>
      </c>
      <c r="C24" s="16"/>
      <c r="D24" s="16"/>
      <c r="E24" s="11">
        <v>4</v>
      </c>
      <c r="F24" s="11" t="s">
        <v>4595</v>
      </c>
      <c r="G24" s="11" t="s">
        <v>4596</v>
      </c>
      <c r="H24" s="11" t="s">
        <v>2944</v>
      </c>
      <c r="I24" s="11" t="s">
        <v>20</v>
      </c>
      <c r="J24" s="11" t="s">
        <v>19</v>
      </c>
      <c r="K24" s="11" t="s">
        <v>2128</v>
      </c>
      <c r="L24" s="11">
        <v>1888</v>
      </c>
      <c r="M24" s="11">
        <v>12</v>
      </c>
      <c r="N24" s="11" t="s">
        <v>2939</v>
      </c>
      <c r="O24" s="16"/>
      <c r="P24" s="16"/>
      <c r="Q24" s="16"/>
      <c r="R24" s="11" t="s">
        <v>3952</v>
      </c>
      <c r="S24" s="11" t="s">
        <v>2461</v>
      </c>
      <c r="T24" s="11" t="s">
        <v>3952</v>
      </c>
      <c r="U24" s="16"/>
      <c r="V24" s="16"/>
      <c r="W24" s="16"/>
      <c r="X24" s="16"/>
      <c r="Y24" s="16"/>
      <c r="Z24" s="11">
        <v>10</v>
      </c>
      <c r="AA24" s="11" t="s">
        <v>1395</v>
      </c>
      <c r="AB24" s="11" t="s">
        <v>1395</v>
      </c>
      <c r="AC24" s="11" t="s">
        <v>1395</v>
      </c>
      <c r="AD24" s="16"/>
      <c r="AE24" s="16"/>
      <c r="AF24" s="16"/>
    </row>
    <row r="25" spans="1:32">
      <c r="A25" s="11">
        <v>25</v>
      </c>
      <c r="B25" s="11">
        <v>4</v>
      </c>
      <c r="C25" s="16"/>
      <c r="D25" s="16"/>
      <c r="E25" s="11">
        <v>4</v>
      </c>
      <c r="F25" s="11" t="s">
        <v>4595</v>
      </c>
      <c r="G25" s="11" t="s">
        <v>4600</v>
      </c>
      <c r="H25" s="11" t="s">
        <v>2944</v>
      </c>
      <c r="I25" s="11" t="s">
        <v>20</v>
      </c>
      <c r="J25" s="11" t="s">
        <v>19</v>
      </c>
      <c r="K25" s="11" t="s">
        <v>1971</v>
      </c>
      <c r="L25" s="11">
        <v>1894</v>
      </c>
      <c r="M25" s="11">
        <v>6</v>
      </c>
      <c r="N25" s="11" t="s">
        <v>2939</v>
      </c>
      <c r="O25" s="16"/>
      <c r="P25" s="16"/>
      <c r="Q25" s="16"/>
      <c r="R25" s="11" t="s">
        <v>3952</v>
      </c>
      <c r="S25" s="11" t="s">
        <v>2461</v>
      </c>
      <c r="T25" s="11" t="s">
        <v>3952</v>
      </c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</row>
    <row r="26" spans="1:32">
      <c r="A26" s="11">
        <v>26</v>
      </c>
      <c r="B26" s="11">
        <v>4</v>
      </c>
      <c r="C26" s="16"/>
      <c r="D26" s="16"/>
      <c r="E26" s="11">
        <v>4</v>
      </c>
      <c r="F26" s="11" t="s">
        <v>4595</v>
      </c>
      <c r="G26" s="11" t="s">
        <v>4601</v>
      </c>
      <c r="H26" s="11" t="s">
        <v>2938</v>
      </c>
      <c r="I26" s="11" t="s">
        <v>20</v>
      </c>
      <c r="J26" s="11" t="s">
        <v>24</v>
      </c>
      <c r="K26" s="11" t="s">
        <v>2190</v>
      </c>
      <c r="L26" s="11">
        <v>1897</v>
      </c>
      <c r="M26" s="11">
        <v>3</v>
      </c>
      <c r="N26" s="11" t="s">
        <v>2939</v>
      </c>
      <c r="O26" s="16"/>
      <c r="P26" s="16"/>
      <c r="Q26" s="16"/>
      <c r="R26" s="11" t="s">
        <v>3952</v>
      </c>
      <c r="S26" s="11" t="s">
        <v>2461</v>
      </c>
      <c r="T26" s="11" t="s">
        <v>3952</v>
      </c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 spans="1:32">
      <c r="A27" s="11">
        <v>27</v>
      </c>
      <c r="B27" s="11">
        <v>5</v>
      </c>
      <c r="C27" s="11"/>
      <c r="D27" s="11"/>
      <c r="E27" s="11">
        <v>5</v>
      </c>
      <c r="F27" s="11" t="s">
        <v>4602</v>
      </c>
      <c r="G27" s="11" t="s">
        <v>377</v>
      </c>
      <c r="H27" s="11" t="s">
        <v>3949</v>
      </c>
      <c r="I27" s="11" t="s">
        <v>20</v>
      </c>
      <c r="J27" s="11" t="s">
        <v>24</v>
      </c>
      <c r="K27" s="11" t="s">
        <v>2173</v>
      </c>
      <c r="L27" s="11">
        <v>1819</v>
      </c>
      <c r="M27" s="11">
        <v>80</v>
      </c>
      <c r="N27" s="11" t="s">
        <v>3066</v>
      </c>
      <c r="O27" s="11"/>
      <c r="P27" s="11">
        <v>1</v>
      </c>
      <c r="Q27" s="11">
        <v>1</v>
      </c>
      <c r="R27" s="11" t="s">
        <v>116</v>
      </c>
      <c r="S27" s="11" t="s">
        <v>116</v>
      </c>
      <c r="T27" s="11" t="s">
        <v>116</v>
      </c>
      <c r="U27" s="11">
        <v>1848</v>
      </c>
      <c r="V27" s="11">
        <v>52</v>
      </c>
      <c r="W27" s="11"/>
      <c r="X27" s="11"/>
      <c r="Y27" s="11"/>
      <c r="Z27" s="11"/>
      <c r="AA27" s="11" t="s">
        <v>1395</v>
      </c>
      <c r="AB27" s="11" t="s">
        <v>1395</v>
      </c>
      <c r="AC27" s="11" t="s">
        <v>1395</v>
      </c>
      <c r="AD27" s="11" t="s">
        <v>3951</v>
      </c>
      <c r="AE27" s="11" t="s">
        <v>261</v>
      </c>
      <c r="AF27" s="11" t="s">
        <v>51</v>
      </c>
    </row>
    <row r="28" spans="1:32">
      <c r="A28" s="11">
        <v>28</v>
      </c>
      <c r="B28" s="11">
        <v>6</v>
      </c>
      <c r="C28" s="11"/>
      <c r="D28" s="11"/>
      <c r="E28" s="11">
        <v>6</v>
      </c>
      <c r="F28" s="11" t="s">
        <v>3063</v>
      </c>
      <c r="G28" s="11" t="s">
        <v>4603</v>
      </c>
      <c r="H28" s="11" t="s">
        <v>3949</v>
      </c>
      <c r="I28" s="11" t="s">
        <v>20</v>
      </c>
      <c r="J28" s="11" t="s">
        <v>19</v>
      </c>
      <c r="K28" s="11" t="s">
        <v>2033</v>
      </c>
      <c r="L28" s="11">
        <v>1859</v>
      </c>
      <c r="M28" s="11">
        <v>41</v>
      </c>
      <c r="N28" s="11" t="s">
        <v>2933</v>
      </c>
      <c r="O28" s="11">
        <v>17</v>
      </c>
      <c r="P28" s="11"/>
      <c r="Q28" s="11"/>
      <c r="R28" s="11" t="s">
        <v>3952</v>
      </c>
      <c r="S28" s="11" t="s">
        <v>116</v>
      </c>
      <c r="T28" s="11" t="s">
        <v>116</v>
      </c>
      <c r="U28" s="11"/>
      <c r="V28" s="11"/>
      <c r="W28" s="11"/>
      <c r="X28" s="11" t="s">
        <v>21</v>
      </c>
      <c r="Y28" s="11"/>
      <c r="Z28" s="11">
        <v>4</v>
      </c>
      <c r="AA28" s="11" t="s">
        <v>1395</v>
      </c>
      <c r="AB28" s="11" t="s">
        <v>1395</v>
      </c>
      <c r="AC28" s="11" t="s">
        <v>1395</v>
      </c>
      <c r="AD28" s="11" t="s">
        <v>3951</v>
      </c>
      <c r="AE28" s="11"/>
      <c r="AF28" s="11" t="s">
        <v>51</v>
      </c>
    </row>
    <row r="29" spans="1:32">
      <c r="A29" s="11">
        <v>29</v>
      </c>
      <c r="B29" s="11">
        <v>6</v>
      </c>
      <c r="C29" s="16"/>
      <c r="D29" s="16"/>
      <c r="E29" s="11">
        <v>6</v>
      </c>
      <c r="F29" s="11" t="s">
        <v>3063</v>
      </c>
      <c r="G29" s="11" t="s">
        <v>4604</v>
      </c>
      <c r="H29" s="11" t="s">
        <v>2936</v>
      </c>
      <c r="I29" s="11" t="s">
        <v>20</v>
      </c>
      <c r="J29" s="11" t="s">
        <v>24</v>
      </c>
      <c r="K29" s="11" t="s">
        <v>2354</v>
      </c>
      <c r="L29" s="11">
        <v>1861</v>
      </c>
      <c r="M29" s="11">
        <v>39</v>
      </c>
      <c r="N29" s="11" t="s">
        <v>2933</v>
      </c>
      <c r="O29" s="11">
        <v>17</v>
      </c>
      <c r="P29" s="11">
        <v>3</v>
      </c>
      <c r="Q29" s="11">
        <v>2</v>
      </c>
      <c r="R29" s="11" t="s">
        <v>3952</v>
      </c>
      <c r="S29" s="11" t="s">
        <v>3952</v>
      </c>
      <c r="T29" s="11" t="s">
        <v>3952</v>
      </c>
      <c r="U29" s="16"/>
      <c r="V29" s="16"/>
      <c r="W29" s="16"/>
      <c r="X29" s="16"/>
      <c r="Y29" s="16"/>
      <c r="Z29" s="16"/>
      <c r="AA29" s="11" t="s">
        <v>1395</v>
      </c>
      <c r="AB29" s="11" t="s">
        <v>1395</v>
      </c>
      <c r="AC29" s="11" t="s">
        <v>1395</v>
      </c>
      <c r="AD29" s="16"/>
      <c r="AE29" s="16"/>
      <c r="AF29" s="16"/>
    </row>
    <row r="30" spans="1:32">
      <c r="A30" s="11">
        <v>30</v>
      </c>
      <c r="B30" s="11">
        <v>6</v>
      </c>
      <c r="C30" s="16"/>
      <c r="D30" s="16"/>
      <c r="E30" s="11">
        <v>6</v>
      </c>
      <c r="F30" s="11" t="s">
        <v>3063</v>
      </c>
      <c r="G30" s="11" t="s">
        <v>4605</v>
      </c>
      <c r="H30" s="11" t="s">
        <v>2938</v>
      </c>
      <c r="I30" s="11" t="s">
        <v>20</v>
      </c>
      <c r="J30" s="11" t="s">
        <v>24</v>
      </c>
      <c r="K30" s="11" t="s">
        <v>2173</v>
      </c>
      <c r="L30" s="11">
        <v>1883</v>
      </c>
      <c r="M30" s="11">
        <v>16</v>
      </c>
      <c r="N30" s="11" t="s">
        <v>2939</v>
      </c>
      <c r="O30" s="16"/>
      <c r="P30" s="16"/>
      <c r="Q30" s="16"/>
      <c r="R30" s="11" t="s">
        <v>3952</v>
      </c>
      <c r="S30" s="11" t="s">
        <v>3952</v>
      </c>
      <c r="T30" s="11" t="s">
        <v>3952</v>
      </c>
      <c r="U30" s="16"/>
      <c r="V30" s="16"/>
      <c r="W30" s="16"/>
      <c r="X30" s="16"/>
      <c r="Y30" s="16"/>
      <c r="Z30" s="11">
        <v>9</v>
      </c>
      <c r="AA30" s="11" t="s">
        <v>1395</v>
      </c>
      <c r="AB30" s="11" t="s">
        <v>1395</v>
      </c>
      <c r="AC30" s="11" t="s">
        <v>1395</v>
      </c>
      <c r="AD30" s="16"/>
      <c r="AE30" s="16"/>
      <c r="AF30" s="16"/>
    </row>
    <row r="31" spans="1:32">
      <c r="A31" s="11">
        <v>31</v>
      </c>
      <c r="B31" s="11">
        <v>6</v>
      </c>
      <c r="C31" s="16"/>
      <c r="D31" s="16"/>
      <c r="E31" s="11">
        <v>6</v>
      </c>
      <c r="F31" s="11" t="s">
        <v>3063</v>
      </c>
      <c r="G31" s="11" t="s">
        <v>956</v>
      </c>
      <c r="H31" s="11" t="s">
        <v>2944</v>
      </c>
      <c r="I31" s="11" t="s">
        <v>20</v>
      </c>
      <c r="J31" s="11" t="s">
        <v>19</v>
      </c>
      <c r="K31" s="11" t="s">
        <v>2190</v>
      </c>
      <c r="L31" s="11">
        <v>1888</v>
      </c>
      <c r="M31" s="11">
        <v>11</v>
      </c>
      <c r="N31" s="11" t="s">
        <v>2939</v>
      </c>
      <c r="O31" s="16"/>
      <c r="P31" s="16"/>
      <c r="Q31" s="16"/>
      <c r="R31" s="11" t="s">
        <v>3952</v>
      </c>
      <c r="S31" s="11" t="s">
        <v>3952</v>
      </c>
      <c r="T31" s="11" t="s">
        <v>3952</v>
      </c>
      <c r="U31" s="16"/>
      <c r="V31" s="16"/>
      <c r="W31" s="16"/>
      <c r="X31" s="16"/>
      <c r="Y31" s="16"/>
      <c r="Z31" s="11">
        <v>1</v>
      </c>
      <c r="AA31" s="11" t="s">
        <v>1395</v>
      </c>
      <c r="AB31" s="11" t="s">
        <v>1395</v>
      </c>
      <c r="AC31" s="11" t="s">
        <v>1395</v>
      </c>
      <c r="AD31" s="16"/>
      <c r="AE31" s="16"/>
      <c r="AF31" s="16"/>
    </row>
    <row r="32" spans="1:32">
      <c r="A32" s="11">
        <v>32</v>
      </c>
      <c r="B32" s="11">
        <v>6</v>
      </c>
      <c r="C32" s="16"/>
      <c r="D32" s="16"/>
      <c r="E32" s="11">
        <v>6</v>
      </c>
      <c r="F32" s="11" t="s">
        <v>113</v>
      </c>
      <c r="G32" s="11" t="s">
        <v>280</v>
      </c>
      <c r="H32" s="11" t="s">
        <v>3217</v>
      </c>
      <c r="I32" s="11" t="s">
        <v>20</v>
      </c>
      <c r="J32" s="11" t="s">
        <v>24</v>
      </c>
      <c r="K32" s="11" t="s">
        <v>2173</v>
      </c>
      <c r="L32" s="11">
        <v>1835</v>
      </c>
      <c r="M32" s="11">
        <v>65</v>
      </c>
      <c r="N32" s="11" t="s">
        <v>3066</v>
      </c>
      <c r="O32" s="16"/>
      <c r="P32" s="11">
        <v>5</v>
      </c>
      <c r="Q32" s="11">
        <v>3</v>
      </c>
      <c r="R32" s="11" t="s">
        <v>2343</v>
      </c>
      <c r="S32" s="11" t="s">
        <v>1505</v>
      </c>
      <c r="T32" s="11" t="s">
        <v>2343</v>
      </c>
      <c r="U32" s="11">
        <v>1849</v>
      </c>
      <c r="V32" s="11">
        <v>51</v>
      </c>
      <c r="W32" s="16"/>
      <c r="X32" s="16"/>
      <c r="Y32" s="16"/>
      <c r="Z32" s="16"/>
      <c r="AA32" s="11" t="s">
        <v>1395</v>
      </c>
      <c r="AB32" s="11" t="s">
        <v>1395</v>
      </c>
      <c r="AC32" s="11" t="s">
        <v>1395</v>
      </c>
      <c r="AD32" s="16"/>
      <c r="AE32" s="16"/>
      <c r="AF32" s="16"/>
    </row>
    <row r="33" spans="1:32">
      <c r="A33" s="11">
        <v>33</v>
      </c>
      <c r="B33" s="11">
        <v>6</v>
      </c>
      <c r="C33" s="16"/>
      <c r="D33" s="16"/>
      <c r="E33" s="11">
        <v>6</v>
      </c>
      <c r="F33" s="11" t="s">
        <v>388</v>
      </c>
      <c r="G33" s="11" t="s">
        <v>4606</v>
      </c>
      <c r="H33" s="11" t="s">
        <v>3344</v>
      </c>
      <c r="I33" s="11" t="s">
        <v>20</v>
      </c>
      <c r="J33" s="11" t="s">
        <v>24</v>
      </c>
      <c r="K33" s="11" t="s">
        <v>2354</v>
      </c>
      <c r="L33" s="11">
        <v>1876</v>
      </c>
      <c r="M33" s="11">
        <v>24</v>
      </c>
      <c r="N33" s="11" t="s">
        <v>2939</v>
      </c>
      <c r="O33" s="16"/>
      <c r="P33" s="16"/>
      <c r="Q33" s="16"/>
      <c r="R33" s="11" t="s">
        <v>3952</v>
      </c>
      <c r="S33" s="11" t="s">
        <v>3952</v>
      </c>
      <c r="T33" s="11" t="s">
        <v>3952</v>
      </c>
      <c r="U33" s="16"/>
      <c r="V33" s="16"/>
      <c r="W33" s="16"/>
      <c r="X33" s="16"/>
      <c r="Y33" s="16"/>
      <c r="Z33" s="16"/>
      <c r="AA33" s="11" t="s">
        <v>1395</v>
      </c>
      <c r="AB33" s="11" t="s">
        <v>1395</v>
      </c>
      <c r="AC33" s="11" t="s">
        <v>1395</v>
      </c>
      <c r="AD33" s="16"/>
      <c r="AE33" s="16"/>
      <c r="AF33" s="16"/>
    </row>
    <row r="34" spans="1:32">
      <c r="A34" s="11">
        <v>34</v>
      </c>
      <c r="B34" s="11">
        <v>7</v>
      </c>
      <c r="C34" s="11"/>
      <c r="D34" s="11"/>
      <c r="E34" s="11">
        <v>7</v>
      </c>
      <c r="F34" s="11" t="s">
        <v>165</v>
      </c>
      <c r="G34" s="11"/>
      <c r="H34" s="11" t="s">
        <v>3949</v>
      </c>
      <c r="I34" s="11" t="s">
        <v>20</v>
      </c>
      <c r="J34" s="11" t="s">
        <v>19</v>
      </c>
      <c r="K34" s="11" t="s">
        <v>1971</v>
      </c>
      <c r="L34" s="11">
        <v>1860</v>
      </c>
      <c r="M34" s="11">
        <v>40</v>
      </c>
      <c r="N34" s="11" t="s">
        <v>2933</v>
      </c>
      <c r="O34" s="11">
        <v>15</v>
      </c>
      <c r="P34" s="11"/>
      <c r="Q34" s="11"/>
      <c r="R34" s="11" t="s">
        <v>3958</v>
      </c>
      <c r="S34" s="11" t="s">
        <v>3958</v>
      </c>
      <c r="T34" s="11" t="s">
        <v>3958</v>
      </c>
      <c r="U34" s="11"/>
      <c r="V34" s="11"/>
      <c r="W34" s="11"/>
      <c r="X34" s="11" t="s">
        <v>1646</v>
      </c>
      <c r="Y34" s="11"/>
      <c r="Z34" s="11"/>
      <c r="AA34" s="11" t="s">
        <v>1395</v>
      </c>
      <c r="AB34" s="11" t="s">
        <v>1395</v>
      </c>
      <c r="AC34" s="11" t="s">
        <v>1395</v>
      </c>
      <c r="AD34" s="11" t="s">
        <v>3951</v>
      </c>
      <c r="AE34" s="11" t="s">
        <v>261</v>
      </c>
      <c r="AF34" s="11" t="s">
        <v>51</v>
      </c>
    </row>
    <row r="35" spans="1:32">
      <c r="A35" s="11">
        <v>35</v>
      </c>
      <c r="B35" s="11">
        <v>7</v>
      </c>
      <c r="C35" s="16"/>
      <c r="D35" s="16"/>
      <c r="E35" s="11">
        <v>7</v>
      </c>
      <c r="F35" s="11" t="s">
        <v>165</v>
      </c>
      <c r="G35" s="11" t="s">
        <v>3016</v>
      </c>
      <c r="H35" s="11" t="s">
        <v>2936</v>
      </c>
      <c r="I35" s="11" t="s">
        <v>20</v>
      </c>
      <c r="J35" s="11" t="s">
        <v>24</v>
      </c>
      <c r="K35" s="11" t="s">
        <v>2173</v>
      </c>
      <c r="L35" s="11">
        <v>1868</v>
      </c>
      <c r="M35" s="11">
        <v>31</v>
      </c>
      <c r="N35" s="11" t="s">
        <v>2933</v>
      </c>
      <c r="O35" s="11">
        <v>15</v>
      </c>
      <c r="P35" s="11">
        <v>4</v>
      </c>
      <c r="Q35" s="11">
        <v>4</v>
      </c>
      <c r="R35" s="11" t="s">
        <v>3952</v>
      </c>
      <c r="S35" s="11" t="s">
        <v>4034</v>
      </c>
      <c r="T35" s="11" t="s">
        <v>4034</v>
      </c>
      <c r="U35" s="16"/>
      <c r="V35" s="16"/>
      <c r="W35" s="16"/>
      <c r="X35" s="16"/>
      <c r="Y35" s="16"/>
      <c r="Z35" s="16"/>
      <c r="AA35" s="11" t="s">
        <v>1395</v>
      </c>
      <c r="AB35" s="11" t="s">
        <v>1395</v>
      </c>
      <c r="AC35" s="11" t="s">
        <v>1395</v>
      </c>
      <c r="AD35" s="16"/>
      <c r="AE35" s="16"/>
      <c r="AF35" s="16"/>
    </row>
    <row r="36" spans="1:32">
      <c r="A36" s="11">
        <v>36</v>
      </c>
      <c r="B36" s="11">
        <v>7</v>
      </c>
      <c r="C36" s="16"/>
      <c r="D36" s="16"/>
      <c r="E36" s="11">
        <v>7</v>
      </c>
      <c r="F36" s="11" t="s">
        <v>165</v>
      </c>
      <c r="G36" s="11" t="s">
        <v>1267</v>
      </c>
      <c r="H36" s="11" t="s">
        <v>2938</v>
      </c>
      <c r="I36" s="11" t="s">
        <v>20</v>
      </c>
      <c r="J36" s="11" t="s">
        <v>24</v>
      </c>
      <c r="K36" s="11" t="s">
        <v>2230</v>
      </c>
      <c r="L36" s="11">
        <v>1888</v>
      </c>
      <c r="M36" s="11">
        <v>11</v>
      </c>
      <c r="N36" s="11" t="s">
        <v>2939</v>
      </c>
      <c r="O36" s="16"/>
      <c r="P36" s="16"/>
      <c r="Q36" s="16"/>
      <c r="R36" s="11" t="s">
        <v>3952</v>
      </c>
      <c r="S36" s="11" t="s">
        <v>3958</v>
      </c>
      <c r="T36" s="11" t="s">
        <v>3952</v>
      </c>
      <c r="U36" s="16"/>
      <c r="V36" s="16"/>
      <c r="W36" s="16"/>
      <c r="X36" s="16"/>
      <c r="Y36" s="16"/>
      <c r="Z36" s="16"/>
      <c r="AA36" s="11" t="s">
        <v>1395</v>
      </c>
      <c r="AB36" s="11" t="s">
        <v>1395</v>
      </c>
      <c r="AC36" s="11" t="s">
        <v>1395</v>
      </c>
      <c r="AD36" s="16"/>
      <c r="AE36" s="16"/>
      <c r="AF36" s="16"/>
    </row>
    <row r="37" spans="1:32">
      <c r="A37" s="11">
        <v>37</v>
      </c>
      <c r="B37" s="11">
        <v>7</v>
      </c>
      <c r="C37" s="16"/>
      <c r="D37" s="16"/>
      <c r="E37" s="11">
        <v>7</v>
      </c>
      <c r="F37" s="11" t="s">
        <v>165</v>
      </c>
      <c r="G37" s="11" t="s">
        <v>4607</v>
      </c>
      <c r="H37" s="11" t="s">
        <v>2938</v>
      </c>
      <c r="I37" s="11" t="s">
        <v>20</v>
      </c>
      <c r="J37" s="11" t="s">
        <v>24</v>
      </c>
      <c r="K37" s="11" t="s">
        <v>2230</v>
      </c>
      <c r="L37" s="11">
        <v>1890</v>
      </c>
      <c r="M37" s="11">
        <v>9</v>
      </c>
      <c r="N37" s="11" t="s">
        <v>2939</v>
      </c>
      <c r="O37" s="16"/>
      <c r="P37" s="16"/>
      <c r="Q37" s="16"/>
      <c r="R37" s="11" t="s">
        <v>3952</v>
      </c>
      <c r="S37" s="11" t="s">
        <v>3958</v>
      </c>
      <c r="T37" s="11" t="s">
        <v>3952</v>
      </c>
      <c r="U37" s="16"/>
      <c r="V37" s="16"/>
      <c r="W37" s="16"/>
      <c r="X37" s="16"/>
      <c r="Y37" s="16"/>
      <c r="Z37" s="11">
        <v>9</v>
      </c>
      <c r="AA37" s="16"/>
      <c r="AB37" s="16"/>
      <c r="AC37" s="11" t="s">
        <v>1395</v>
      </c>
      <c r="AD37" s="16"/>
      <c r="AE37" s="16"/>
      <c r="AF37" s="16"/>
    </row>
    <row r="38" spans="1:32">
      <c r="A38" s="11">
        <v>38</v>
      </c>
      <c r="B38" s="11">
        <v>7</v>
      </c>
      <c r="C38" s="16"/>
      <c r="D38" s="16"/>
      <c r="E38" s="11">
        <v>7</v>
      </c>
      <c r="F38" s="11" t="s">
        <v>165</v>
      </c>
      <c r="G38" s="11" t="s">
        <v>4608</v>
      </c>
      <c r="H38" s="11" t="s">
        <v>2944</v>
      </c>
      <c r="I38" s="11" t="s">
        <v>20</v>
      </c>
      <c r="J38" s="11" t="s">
        <v>19</v>
      </c>
      <c r="K38" s="11" t="s">
        <v>2161</v>
      </c>
      <c r="L38" s="11">
        <v>1892</v>
      </c>
      <c r="M38" s="11">
        <v>7</v>
      </c>
      <c r="N38" s="11" t="s">
        <v>2939</v>
      </c>
      <c r="O38" s="16"/>
      <c r="P38" s="16"/>
      <c r="Q38" s="16"/>
      <c r="R38" s="11" t="s">
        <v>3952</v>
      </c>
      <c r="S38" s="11" t="s">
        <v>3958</v>
      </c>
      <c r="T38" s="11" t="s">
        <v>3952</v>
      </c>
      <c r="U38" s="16"/>
      <c r="V38" s="16"/>
      <c r="W38" s="16"/>
      <c r="X38" s="16"/>
      <c r="Y38" s="16"/>
      <c r="Z38" s="16"/>
      <c r="AA38" s="11" t="s">
        <v>92</v>
      </c>
      <c r="AB38" s="11" t="s">
        <v>92</v>
      </c>
      <c r="AC38" s="11" t="s">
        <v>92</v>
      </c>
      <c r="AD38" s="16"/>
      <c r="AE38" s="16"/>
      <c r="AF38" s="16"/>
    </row>
    <row r="39" spans="1:32">
      <c r="A39" s="11">
        <v>39</v>
      </c>
      <c r="B39" s="11">
        <v>7</v>
      </c>
      <c r="C39" s="16"/>
      <c r="D39" s="16"/>
      <c r="E39" s="11">
        <v>7</v>
      </c>
      <c r="F39" s="11" t="s">
        <v>165</v>
      </c>
      <c r="G39" s="11" t="s">
        <v>4609</v>
      </c>
      <c r="H39" s="11" t="s">
        <v>2944</v>
      </c>
      <c r="I39" s="11" t="s">
        <v>20</v>
      </c>
      <c r="J39" s="11" t="s">
        <v>19</v>
      </c>
      <c r="K39" s="11" t="s">
        <v>2526</v>
      </c>
      <c r="L39" s="11">
        <v>1895</v>
      </c>
      <c r="M39" s="11">
        <v>4</v>
      </c>
      <c r="N39" s="11" t="s">
        <v>2939</v>
      </c>
      <c r="O39" s="16"/>
      <c r="P39" s="16"/>
      <c r="Q39" s="16"/>
      <c r="R39" s="11" t="s">
        <v>3952</v>
      </c>
      <c r="S39" s="11" t="s">
        <v>3958</v>
      </c>
      <c r="T39" s="11" t="s">
        <v>3952</v>
      </c>
      <c r="U39" s="16"/>
      <c r="V39" s="16"/>
      <c r="W39" s="16"/>
      <c r="X39" s="16"/>
      <c r="Y39" s="16"/>
      <c r="Z39" s="16"/>
      <c r="AA39" s="11" t="s">
        <v>92</v>
      </c>
      <c r="AB39" s="11" t="s">
        <v>92</v>
      </c>
      <c r="AC39" s="11" t="s">
        <v>1395</v>
      </c>
      <c r="AD39" s="16"/>
      <c r="AE39" s="16"/>
      <c r="AF39" s="16"/>
    </row>
    <row r="40" spans="1:32">
      <c r="A40" s="11">
        <v>40</v>
      </c>
      <c r="B40" s="11">
        <v>7</v>
      </c>
      <c r="C40" s="16"/>
      <c r="D40" s="16"/>
      <c r="E40" s="11">
        <v>7</v>
      </c>
      <c r="F40" s="11" t="s">
        <v>2271</v>
      </c>
      <c r="G40" s="11" t="s">
        <v>3310</v>
      </c>
      <c r="H40" s="11" t="s">
        <v>3042</v>
      </c>
      <c r="I40" s="11" t="s">
        <v>20</v>
      </c>
      <c r="J40" s="11" t="s">
        <v>24</v>
      </c>
      <c r="K40" s="11" t="s">
        <v>2143</v>
      </c>
      <c r="L40" s="11">
        <v>1870</v>
      </c>
      <c r="M40" s="11">
        <v>29</v>
      </c>
      <c r="N40" s="11" t="s">
        <v>2939</v>
      </c>
      <c r="O40" s="16"/>
      <c r="P40" s="16"/>
      <c r="Q40" s="16"/>
      <c r="R40" s="11" t="s">
        <v>3952</v>
      </c>
      <c r="S40" s="11" t="s">
        <v>3958</v>
      </c>
      <c r="T40" s="11" t="s">
        <v>3952</v>
      </c>
      <c r="U40" s="16"/>
      <c r="V40" s="16"/>
      <c r="W40" s="16"/>
      <c r="X40" s="16"/>
      <c r="Y40" s="16"/>
      <c r="Z40" s="16"/>
      <c r="AA40" s="11" t="s">
        <v>1395</v>
      </c>
      <c r="AB40" s="11" t="s">
        <v>1395</v>
      </c>
      <c r="AC40" s="11" t="s">
        <v>1395</v>
      </c>
      <c r="AD40" s="16"/>
      <c r="AE40" s="16"/>
      <c r="AF40" s="16"/>
    </row>
    <row r="41" spans="1:32">
      <c r="A41" s="11">
        <v>41</v>
      </c>
      <c r="B41" s="11">
        <v>8</v>
      </c>
      <c r="C41" s="11"/>
      <c r="D41" s="11"/>
      <c r="E41" s="11">
        <v>8</v>
      </c>
      <c r="F41" s="11" t="s">
        <v>4610</v>
      </c>
      <c r="G41" s="11" t="s">
        <v>406</v>
      </c>
      <c r="H41" s="11" t="s">
        <v>3949</v>
      </c>
      <c r="I41" s="11" t="s">
        <v>20</v>
      </c>
      <c r="J41" s="11" t="s">
        <v>19</v>
      </c>
      <c r="K41" s="11" t="s">
        <v>2161</v>
      </c>
      <c r="L41" s="11">
        <v>1824</v>
      </c>
      <c r="M41" s="11">
        <v>75</v>
      </c>
      <c r="N41" s="11" t="s">
        <v>2933</v>
      </c>
      <c r="O41" s="11">
        <v>40</v>
      </c>
      <c r="P41" s="11"/>
      <c r="Q41" s="11"/>
      <c r="R41" s="11" t="s">
        <v>116</v>
      </c>
      <c r="S41" s="11" t="s">
        <v>116</v>
      </c>
      <c r="T41" s="11" t="s">
        <v>116</v>
      </c>
      <c r="U41" s="11">
        <v>1851</v>
      </c>
      <c r="V41" s="11">
        <v>49</v>
      </c>
      <c r="W41" s="11" t="s">
        <v>3950</v>
      </c>
      <c r="X41" s="11"/>
      <c r="Y41" s="11"/>
      <c r="Z41" s="11"/>
      <c r="AA41" s="11" t="s">
        <v>1395</v>
      </c>
      <c r="AB41" s="11" t="s">
        <v>1395</v>
      </c>
      <c r="AC41" s="11" t="s">
        <v>1395</v>
      </c>
      <c r="AD41" s="11" t="s">
        <v>3951</v>
      </c>
      <c r="AE41" s="11" t="s">
        <v>261</v>
      </c>
      <c r="AF41" s="11" t="s">
        <v>51</v>
      </c>
    </row>
    <row r="42" spans="1:32">
      <c r="A42" s="11">
        <v>42</v>
      </c>
      <c r="B42" s="11">
        <v>8</v>
      </c>
      <c r="C42" s="16"/>
      <c r="D42" s="16"/>
      <c r="E42" s="11">
        <v>8</v>
      </c>
      <c r="F42" s="11" t="s">
        <v>4610</v>
      </c>
      <c r="G42" s="11" t="s">
        <v>3123</v>
      </c>
      <c r="H42" s="11" t="s">
        <v>2936</v>
      </c>
      <c r="I42" s="11" t="s">
        <v>20</v>
      </c>
      <c r="J42" s="11" t="s">
        <v>24</v>
      </c>
      <c r="K42" s="11" t="s">
        <v>2206</v>
      </c>
      <c r="L42" s="11">
        <v>1832</v>
      </c>
      <c r="M42" s="11">
        <v>68</v>
      </c>
      <c r="N42" s="11" t="s">
        <v>2933</v>
      </c>
      <c r="O42" s="11">
        <v>40</v>
      </c>
      <c r="P42" s="11">
        <v>3</v>
      </c>
      <c r="Q42" s="11">
        <v>2</v>
      </c>
      <c r="R42" s="11" t="s">
        <v>2013</v>
      </c>
      <c r="S42" s="11" t="s">
        <v>116</v>
      </c>
      <c r="T42" s="11" t="s">
        <v>116</v>
      </c>
      <c r="U42" s="11">
        <v>1854</v>
      </c>
      <c r="V42" s="11">
        <v>46</v>
      </c>
      <c r="W42" s="16"/>
      <c r="X42" s="16"/>
      <c r="Y42" s="16"/>
      <c r="Z42" s="16"/>
      <c r="AA42" s="11" t="s">
        <v>1395</v>
      </c>
      <c r="AB42" s="11" t="s">
        <v>1395</v>
      </c>
      <c r="AC42" s="11" t="s">
        <v>1395</v>
      </c>
      <c r="AD42" s="16"/>
      <c r="AE42" s="16"/>
      <c r="AF42" s="16"/>
    </row>
    <row r="43" spans="1:32">
      <c r="A43" s="11">
        <v>43</v>
      </c>
      <c r="B43" s="11">
        <v>9</v>
      </c>
      <c r="C43" s="11"/>
      <c r="D43" s="11"/>
      <c r="E43" s="11">
        <v>9</v>
      </c>
      <c r="F43" s="11" t="s">
        <v>4611</v>
      </c>
      <c r="G43" s="11" t="s">
        <v>280</v>
      </c>
      <c r="H43" s="11" t="s">
        <v>3949</v>
      </c>
      <c r="I43" s="11" t="s">
        <v>637</v>
      </c>
      <c r="J43" s="11" t="s">
        <v>24</v>
      </c>
      <c r="K43" s="11" t="s">
        <v>2526</v>
      </c>
      <c r="L43" s="11">
        <v>1863</v>
      </c>
      <c r="M43" s="11">
        <v>37</v>
      </c>
      <c r="N43" s="11" t="s">
        <v>3066</v>
      </c>
      <c r="O43" s="11"/>
      <c r="P43" s="11">
        <v>4</v>
      </c>
      <c r="Q43" s="11">
        <v>3</v>
      </c>
      <c r="R43" s="11" t="s">
        <v>3952</v>
      </c>
      <c r="S43" s="11" t="s">
        <v>3955</v>
      </c>
      <c r="T43" s="11" t="s">
        <v>3959</v>
      </c>
      <c r="U43" s="11"/>
      <c r="V43" s="11"/>
      <c r="W43" s="11"/>
      <c r="X43" s="11" t="s">
        <v>32</v>
      </c>
      <c r="Y43" s="11"/>
      <c r="Z43" s="11"/>
      <c r="AA43" s="11" t="s">
        <v>92</v>
      </c>
      <c r="AB43" s="11" t="s">
        <v>92</v>
      </c>
      <c r="AC43" s="11" t="s">
        <v>1395</v>
      </c>
      <c r="AD43" s="11" t="s">
        <v>3951</v>
      </c>
      <c r="AE43" s="11"/>
      <c r="AF43" s="11" t="s">
        <v>51</v>
      </c>
    </row>
    <row r="44" spans="1:32">
      <c r="A44" s="11">
        <v>44</v>
      </c>
      <c r="B44" s="11">
        <v>9</v>
      </c>
      <c r="C44" s="16"/>
      <c r="D44" s="16"/>
      <c r="E44" s="11">
        <v>9</v>
      </c>
      <c r="F44" s="11" t="s">
        <v>4611</v>
      </c>
      <c r="G44" s="11" t="s">
        <v>3759</v>
      </c>
      <c r="H44" s="11" t="s">
        <v>2938</v>
      </c>
      <c r="I44" s="11" t="s">
        <v>637</v>
      </c>
      <c r="J44" s="11" t="s">
        <v>24</v>
      </c>
      <c r="K44" s="16"/>
      <c r="L44" s="11">
        <v>1872</v>
      </c>
      <c r="M44" s="11">
        <v>28</v>
      </c>
      <c r="N44" s="11" t="s">
        <v>2933</v>
      </c>
      <c r="O44" s="11">
        <v>6</v>
      </c>
      <c r="P44" s="11">
        <v>2</v>
      </c>
      <c r="Q44" s="11">
        <v>2</v>
      </c>
      <c r="R44" s="11" t="s">
        <v>3952</v>
      </c>
      <c r="S44" s="11" t="s">
        <v>3959</v>
      </c>
      <c r="T44" s="11" t="s">
        <v>3952</v>
      </c>
      <c r="U44" s="16"/>
      <c r="V44" s="16"/>
      <c r="W44" s="16"/>
      <c r="X44" s="16"/>
      <c r="Y44" s="16"/>
      <c r="Z44" s="16"/>
      <c r="AA44" s="11" t="s">
        <v>92</v>
      </c>
      <c r="AB44" s="11" t="s">
        <v>92</v>
      </c>
      <c r="AC44" s="11" t="s">
        <v>1395</v>
      </c>
      <c r="AD44" s="16"/>
      <c r="AE44" s="16"/>
      <c r="AF44" s="16"/>
    </row>
    <row r="45" spans="1:32">
      <c r="A45" s="11">
        <v>45</v>
      </c>
      <c r="B45" s="11">
        <v>9</v>
      </c>
      <c r="C45" s="16"/>
      <c r="D45" s="16"/>
      <c r="E45" s="11">
        <v>9</v>
      </c>
      <c r="F45" s="11" t="s">
        <v>4611</v>
      </c>
      <c r="G45" s="11" t="s">
        <v>4612</v>
      </c>
      <c r="H45" s="11" t="s">
        <v>2944</v>
      </c>
      <c r="I45" s="11" t="s">
        <v>637</v>
      </c>
      <c r="J45" s="11" t="s">
        <v>19</v>
      </c>
      <c r="K45" s="11" t="s">
        <v>1971</v>
      </c>
      <c r="L45" s="11">
        <v>1874</v>
      </c>
      <c r="M45" s="11">
        <v>26</v>
      </c>
      <c r="N45" s="11" t="s">
        <v>2933</v>
      </c>
      <c r="O45" s="11">
        <v>3</v>
      </c>
      <c r="P45" s="11">
        <v>0</v>
      </c>
      <c r="Q45" s="11">
        <v>0</v>
      </c>
      <c r="R45" s="11" t="s">
        <v>3952</v>
      </c>
      <c r="S45" s="11" t="s">
        <v>3959</v>
      </c>
      <c r="T45" s="11" t="s">
        <v>3952</v>
      </c>
      <c r="U45" s="16"/>
      <c r="V45" s="16"/>
      <c r="W45" s="16"/>
      <c r="X45" s="16"/>
      <c r="Y45" s="16"/>
      <c r="Z45" s="16"/>
      <c r="AA45" s="11" t="s">
        <v>1395</v>
      </c>
      <c r="AB45" s="11" t="s">
        <v>92</v>
      </c>
      <c r="AC45" s="11" t="s">
        <v>1395</v>
      </c>
      <c r="AD45" s="16"/>
      <c r="AE45" s="16"/>
      <c r="AF45" s="16"/>
    </row>
    <row r="46" spans="1:32">
      <c r="A46" s="11">
        <v>46</v>
      </c>
      <c r="B46" s="11">
        <v>9</v>
      </c>
      <c r="C46" s="16"/>
      <c r="D46" s="16"/>
      <c r="E46" s="11">
        <v>9</v>
      </c>
      <c r="F46" s="11" t="s">
        <v>4611</v>
      </c>
      <c r="G46" s="11" t="s">
        <v>4613</v>
      </c>
      <c r="H46" s="11" t="s">
        <v>2944</v>
      </c>
      <c r="I46" s="11" t="s">
        <v>637</v>
      </c>
      <c r="J46" s="11" t="s">
        <v>19</v>
      </c>
      <c r="K46" s="11" t="s">
        <v>2173</v>
      </c>
      <c r="L46" s="11">
        <v>1879</v>
      </c>
      <c r="M46" s="11">
        <v>21</v>
      </c>
      <c r="N46" s="11" t="s">
        <v>2933</v>
      </c>
      <c r="O46" s="11">
        <v>4</v>
      </c>
      <c r="P46" s="11">
        <v>0</v>
      </c>
      <c r="Q46" s="11">
        <v>0</v>
      </c>
      <c r="R46" s="11" t="s">
        <v>3952</v>
      </c>
      <c r="S46" s="11" t="s">
        <v>3952</v>
      </c>
      <c r="T46" s="11" t="s">
        <v>3952</v>
      </c>
      <c r="U46" s="16"/>
      <c r="V46" s="16"/>
      <c r="W46" s="16"/>
      <c r="X46" s="16"/>
      <c r="Y46" s="16"/>
      <c r="Z46" s="16"/>
      <c r="AA46" s="11" t="s">
        <v>1395</v>
      </c>
      <c r="AB46" s="11" t="s">
        <v>1395</v>
      </c>
      <c r="AC46" s="11" t="s">
        <v>1395</v>
      </c>
      <c r="AD46" s="16"/>
      <c r="AE46" s="16"/>
      <c r="AF46" s="16"/>
    </row>
    <row r="47" spans="1:32">
      <c r="A47" s="11">
        <v>47</v>
      </c>
      <c r="B47" s="11">
        <v>9</v>
      </c>
      <c r="C47" s="16"/>
      <c r="D47" s="16"/>
      <c r="E47" s="11">
        <v>9</v>
      </c>
      <c r="F47" s="11" t="s">
        <v>727</v>
      </c>
      <c r="G47" s="11" t="s">
        <v>3223</v>
      </c>
      <c r="H47" s="11" t="s">
        <v>3344</v>
      </c>
      <c r="I47" s="11" t="s">
        <v>637</v>
      </c>
      <c r="J47" s="11" t="s">
        <v>24</v>
      </c>
      <c r="K47" s="11" t="s">
        <v>2173</v>
      </c>
      <c r="L47" s="11">
        <v>1879</v>
      </c>
      <c r="M47" s="11">
        <v>21</v>
      </c>
      <c r="N47" s="11" t="s">
        <v>2939</v>
      </c>
      <c r="O47" s="16"/>
      <c r="P47" s="11">
        <v>1</v>
      </c>
      <c r="Q47" s="16"/>
      <c r="R47" s="11" t="s">
        <v>3952</v>
      </c>
      <c r="S47" s="11" t="s">
        <v>3952</v>
      </c>
      <c r="T47" s="11" t="s">
        <v>3952</v>
      </c>
      <c r="U47" s="16"/>
      <c r="V47" s="16"/>
      <c r="W47" s="16"/>
      <c r="X47" s="16"/>
      <c r="Y47" s="16"/>
      <c r="Z47" s="16"/>
      <c r="AA47" s="11" t="s">
        <v>1395</v>
      </c>
      <c r="AB47" s="11" t="s">
        <v>1395</v>
      </c>
      <c r="AC47" s="11" t="s">
        <v>1395</v>
      </c>
      <c r="AD47" s="16"/>
      <c r="AE47" s="16"/>
      <c r="AF47" s="16"/>
    </row>
    <row r="48" spans="1:32">
      <c r="A48" s="11">
        <v>48</v>
      </c>
      <c r="B48" s="11">
        <v>9</v>
      </c>
      <c r="C48" s="16"/>
      <c r="D48" s="16"/>
      <c r="E48" s="11">
        <v>9</v>
      </c>
      <c r="F48" s="11" t="s">
        <v>727</v>
      </c>
      <c r="G48" s="11" t="s">
        <v>3116</v>
      </c>
      <c r="H48" s="11" t="s">
        <v>2938</v>
      </c>
      <c r="I48" s="11" t="s">
        <v>637</v>
      </c>
      <c r="J48" s="11" t="s">
        <v>24</v>
      </c>
      <c r="K48" s="11" t="s">
        <v>2173</v>
      </c>
      <c r="L48" s="11">
        <v>1899</v>
      </c>
      <c r="M48" s="17">
        <v>45850</v>
      </c>
      <c r="N48" s="11" t="s">
        <v>2939</v>
      </c>
      <c r="O48" s="16"/>
      <c r="P48" s="16"/>
      <c r="Q48" s="16"/>
      <c r="R48" s="11" t="s">
        <v>3952</v>
      </c>
      <c r="S48" s="11" t="s">
        <v>3952</v>
      </c>
      <c r="T48" s="11" t="s">
        <v>3952</v>
      </c>
      <c r="U48" s="16"/>
      <c r="V48" s="16"/>
      <c r="W48" s="16"/>
      <c r="X48" s="16"/>
      <c r="Y48" s="16"/>
      <c r="Z48" s="16"/>
      <c r="AA48" s="11" t="s">
        <v>1395</v>
      </c>
      <c r="AB48" s="11" t="s">
        <v>1395</v>
      </c>
      <c r="AC48" s="11" t="s">
        <v>1395</v>
      </c>
      <c r="AD48" s="16"/>
      <c r="AE48" s="16"/>
      <c r="AF48" s="16"/>
    </row>
    <row r="49" spans="1:32">
      <c r="A49" s="11">
        <v>49</v>
      </c>
      <c r="B49" s="11">
        <v>9</v>
      </c>
      <c r="C49" s="16"/>
      <c r="D49" s="16"/>
      <c r="E49" s="11">
        <v>9</v>
      </c>
      <c r="F49" s="11" t="s">
        <v>4614</v>
      </c>
      <c r="G49" s="11" t="s">
        <v>4615</v>
      </c>
      <c r="H49" s="11" t="s">
        <v>2953</v>
      </c>
      <c r="I49" s="11" t="s">
        <v>637</v>
      </c>
      <c r="J49" s="11" t="s">
        <v>19</v>
      </c>
      <c r="K49" s="16"/>
      <c r="L49" s="11">
        <v>1870</v>
      </c>
      <c r="M49" s="11">
        <v>30</v>
      </c>
      <c r="N49" s="11" t="s">
        <v>2939</v>
      </c>
      <c r="O49" s="16"/>
      <c r="P49" s="16"/>
      <c r="Q49" s="16"/>
      <c r="R49" s="11" t="s">
        <v>3952</v>
      </c>
      <c r="S49" s="11" t="s">
        <v>3952</v>
      </c>
      <c r="T49" s="11" t="s">
        <v>3952</v>
      </c>
      <c r="U49" s="16"/>
      <c r="V49" s="16"/>
      <c r="W49" s="16"/>
      <c r="X49" s="11" t="s">
        <v>4616</v>
      </c>
      <c r="Y49" s="16"/>
      <c r="Z49" s="16"/>
      <c r="AA49" s="11" t="s">
        <v>1395</v>
      </c>
      <c r="AB49" s="11" t="s">
        <v>1395</v>
      </c>
      <c r="AC49" s="11" t="s">
        <v>1395</v>
      </c>
      <c r="AD49" s="16"/>
      <c r="AE49" s="16"/>
      <c r="AF49" s="16"/>
    </row>
    <row r="50" spans="1:32">
      <c r="A50" s="11">
        <v>50</v>
      </c>
      <c r="B50" s="11">
        <v>10</v>
      </c>
      <c r="C50" s="11"/>
      <c r="D50" s="11"/>
      <c r="E50" s="11">
        <v>10</v>
      </c>
      <c r="F50" s="11" t="s">
        <v>4617</v>
      </c>
      <c r="G50" s="11" t="s">
        <v>185</v>
      </c>
      <c r="H50" s="11" t="s">
        <v>3949</v>
      </c>
      <c r="I50" s="11" t="s">
        <v>20</v>
      </c>
      <c r="J50" s="11" t="s">
        <v>19</v>
      </c>
      <c r="K50" s="11" t="s">
        <v>2245</v>
      </c>
      <c r="L50" s="11">
        <v>1860</v>
      </c>
      <c r="M50" s="11">
        <v>39</v>
      </c>
      <c r="N50" s="11" t="s">
        <v>2933</v>
      </c>
      <c r="O50" s="11">
        <v>10</v>
      </c>
      <c r="P50" s="11"/>
      <c r="Q50" s="11"/>
      <c r="R50" s="11" t="s">
        <v>3952</v>
      </c>
      <c r="S50" s="11" t="s">
        <v>116</v>
      </c>
      <c r="T50" s="11" t="s">
        <v>116</v>
      </c>
      <c r="U50" s="11"/>
      <c r="V50" s="11"/>
      <c r="W50" s="11"/>
      <c r="X50" s="11" t="s">
        <v>21</v>
      </c>
      <c r="Y50" s="11">
        <v>0</v>
      </c>
      <c r="Z50" s="11">
        <v>0</v>
      </c>
      <c r="AA50" s="11" t="s">
        <v>1395</v>
      </c>
      <c r="AB50" s="11" t="s">
        <v>1395</v>
      </c>
      <c r="AC50" s="11" t="s">
        <v>1395</v>
      </c>
      <c r="AD50" s="11" t="s">
        <v>3951</v>
      </c>
      <c r="AE50" s="11" t="s">
        <v>261</v>
      </c>
      <c r="AF50" s="11" t="s">
        <v>51</v>
      </c>
    </row>
    <row r="51" spans="1:32">
      <c r="A51" s="11">
        <v>1</v>
      </c>
      <c r="B51" s="11">
        <v>10</v>
      </c>
      <c r="C51" s="16"/>
      <c r="D51" s="16"/>
      <c r="E51" s="11">
        <v>10</v>
      </c>
      <c r="F51" s="11" t="s">
        <v>4617</v>
      </c>
      <c r="G51" s="11" t="s">
        <v>2203</v>
      </c>
      <c r="H51" s="11" t="s">
        <v>2936</v>
      </c>
      <c r="I51" s="11" t="s">
        <v>20</v>
      </c>
      <c r="J51" s="11" t="s">
        <v>24</v>
      </c>
      <c r="K51" s="11" t="s">
        <v>1971</v>
      </c>
      <c r="L51" s="11">
        <v>1863</v>
      </c>
      <c r="M51" s="11">
        <v>37</v>
      </c>
      <c r="N51" s="11" t="s">
        <v>2933</v>
      </c>
      <c r="O51" s="11">
        <v>10</v>
      </c>
      <c r="P51" s="11">
        <v>0</v>
      </c>
      <c r="Q51" s="11">
        <v>0</v>
      </c>
      <c r="R51" s="11" t="s">
        <v>3952</v>
      </c>
      <c r="S51" s="11" t="s">
        <v>116</v>
      </c>
      <c r="T51" s="11" t="s">
        <v>116</v>
      </c>
      <c r="U51" s="16"/>
      <c r="V51" s="16"/>
      <c r="W51" s="16"/>
      <c r="X51" s="16"/>
      <c r="Y51" s="16"/>
      <c r="Z51" s="16"/>
      <c r="AA51" s="11" t="s">
        <v>1395</v>
      </c>
      <c r="AB51" s="11" t="s">
        <v>1395</v>
      </c>
      <c r="AC51" s="11" t="s">
        <v>1395</v>
      </c>
      <c r="AD51" s="16"/>
      <c r="AE51" s="16"/>
      <c r="AF51" s="16"/>
    </row>
    <row r="52" spans="1:32">
      <c r="A52" s="11">
        <v>2</v>
      </c>
      <c r="B52" s="11">
        <v>10</v>
      </c>
      <c r="C52" s="11"/>
      <c r="D52" s="11"/>
      <c r="E52" s="11">
        <v>10</v>
      </c>
      <c r="F52" s="11" t="s">
        <v>4617</v>
      </c>
      <c r="G52" s="11" t="s">
        <v>1191</v>
      </c>
      <c r="H52" s="11" t="s">
        <v>3949</v>
      </c>
      <c r="I52" s="11" t="s">
        <v>20</v>
      </c>
      <c r="J52" s="11" t="s">
        <v>24</v>
      </c>
      <c r="K52" s="11" t="s">
        <v>2143</v>
      </c>
      <c r="L52" s="11">
        <v>1828</v>
      </c>
      <c r="M52" s="11">
        <v>72</v>
      </c>
      <c r="N52" s="11" t="s">
        <v>3066</v>
      </c>
      <c r="O52" s="11">
        <v>7</v>
      </c>
      <c r="P52" s="11">
        <v>7</v>
      </c>
      <c r="Q52" s="11">
        <v>6</v>
      </c>
      <c r="R52" s="11" t="s">
        <v>671</v>
      </c>
      <c r="S52" s="11" t="s">
        <v>116</v>
      </c>
      <c r="T52" s="11" t="s">
        <v>116</v>
      </c>
      <c r="U52" s="11">
        <v>1853</v>
      </c>
      <c r="V52" s="11">
        <v>47</v>
      </c>
      <c r="W52" s="11"/>
      <c r="X52" s="11"/>
      <c r="Y52" s="11"/>
      <c r="Z52" s="11"/>
      <c r="AA52" s="11" t="s">
        <v>1395</v>
      </c>
      <c r="AB52" s="11" t="s">
        <v>1395</v>
      </c>
      <c r="AC52" s="11" t="s">
        <v>1395</v>
      </c>
      <c r="AD52" s="11" t="s">
        <v>3951</v>
      </c>
      <c r="AE52" s="11"/>
      <c r="AF52" s="11" t="s">
        <v>51</v>
      </c>
    </row>
    <row r="53" spans="1:32">
      <c r="A53" s="11">
        <v>3</v>
      </c>
      <c r="B53" s="11">
        <v>11</v>
      </c>
      <c r="C53" s="11"/>
      <c r="D53" s="11"/>
      <c r="E53" s="11">
        <v>11</v>
      </c>
      <c r="F53" s="11" t="s">
        <v>4618</v>
      </c>
      <c r="G53" s="11" t="s">
        <v>100</v>
      </c>
      <c r="H53" s="11" t="s">
        <v>3949</v>
      </c>
      <c r="I53" s="11" t="s">
        <v>20</v>
      </c>
      <c r="J53" s="11" t="s">
        <v>19</v>
      </c>
      <c r="K53" s="11" t="s">
        <v>2230</v>
      </c>
      <c r="L53" s="11">
        <v>1876</v>
      </c>
      <c r="M53" s="11">
        <v>23</v>
      </c>
      <c r="N53" s="11" t="s">
        <v>2933</v>
      </c>
      <c r="O53" s="11">
        <v>6</v>
      </c>
      <c r="P53" s="11"/>
      <c r="Q53" s="11"/>
      <c r="R53" s="11" t="s">
        <v>3955</v>
      </c>
      <c r="S53" s="11" t="s">
        <v>3955</v>
      </c>
      <c r="T53" s="11" t="s">
        <v>3955</v>
      </c>
      <c r="U53" s="11"/>
      <c r="V53" s="11"/>
      <c r="W53" s="11"/>
      <c r="X53" s="11" t="s">
        <v>4619</v>
      </c>
      <c r="Y53" s="11"/>
      <c r="Z53" s="11"/>
      <c r="AA53" s="11" t="s">
        <v>1395</v>
      </c>
      <c r="AB53" s="11" t="s">
        <v>1395</v>
      </c>
      <c r="AC53" s="11" t="s">
        <v>1395</v>
      </c>
      <c r="AD53" s="11" t="s">
        <v>3956</v>
      </c>
      <c r="AE53" s="11"/>
      <c r="AF53" s="11" t="s">
        <v>51</v>
      </c>
    </row>
    <row r="54" spans="1:32">
      <c r="A54" s="11">
        <v>4</v>
      </c>
      <c r="B54" s="11">
        <v>11</v>
      </c>
      <c r="C54" s="16"/>
      <c r="D54" s="16"/>
      <c r="E54" s="11">
        <v>11</v>
      </c>
      <c r="F54" s="11" t="s">
        <v>4618</v>
      </c>
      <c r="G54" s="11" t="s">
        <v>4620</v>
      </c>
      <c r="H54" s="11" t="s">
        <v>2936</v>
      </c>
      <c r="I54" s="11" t="s">
        <v>20</v>
      </c>
      <c r="J54" s="11" t="s">
        <v>24</v>
      </c>
      <c r="K54" s="11" t="s">
        <v>2173</v>
      </c>
      <c r="L54" s="11">
        <v>1878</v>
      </c>
      <c r="M54" s="11">
        <v>21</v>
      </c>
      <c r="N54" s="11" t="s">
        <v>2933</v>
      </c>
      <c r="O54" s="11">
        <v>6</v>
      </c>
      <c r="P54" s="11">
        <v>3</v>
      </c>
      <c r="Q54" s="11">
        <v>2</v>
      </c>
      <c r="R54" s="11" t="s">
        <v>3952</v>
      </c>
      <c r="S54" s="11" t="s">
        <v>4016</v>
      </c>
      <c r="T54" s="11" t="s">
        <v>3952</v>
      </c>
      <c r="U54" s="16"/>
      <c r="V54" s="16"/>
      <c r="W54" s="16"/>
      <c r="X54" s="16"/>
      <c r="Y54" s="16"/>
      <c r="Z54" s="16"/>
      <c r="AA54" s="11" t="s">
        <v>1395</v>
      </c>
      <c r="AB54" s="11" t="s">
        <v>1395</v>
      </c>
      <c r="AC54" s="11" t="s">
        <v>1395</v>
      </c>
      <c r="AD54" s="16"/>
      <c r="AE54" s="16"/>
      <c r="AF54" s="16"/>
    </row>
    <row r="55" spans="1:32">
      <c r="A55" s="11">
        <v>5</v>
      </c>
      <c r="B55" s="11">
        <v>11</v>
      </c>
      <c r="C55" s="16"/>
      <c r="D55" s="16"/>
      <c r="E55" s="11">
        <v>11</v>
      </c>
      <c r="F55" s="11" t="s">
        <v>4618</v>
      </c>
      <c r="G55" s="11" t="s">
        <v>2518</v>
      </c>
      <c r="H55" s="11" t="s">
        <v>2938</v>
      </c>
      <c r="I55" s="11" t="s">
        <v>20</v>
      </c>
      <c r="J55" s="11" t="s">
        <v>24</v>
      </c>
      <c r="K55" s="11" t="s">
        <v>2245</v>
      </c>
      <c r="L55" s="11">
        <v>1895</v>
      </c>
      <c r="M55" s="11">
        <v>4</v>
      </c>
      <c r="N55" s="11" t="s">
        <v>2939</v>
      </c>
      <c r="O55" s="16"/>
      <c r="P55" s="16"/>
      <c r="Q55" s="16"/>
      <c r="R55" s="11" t="s">
        <v>3952</v>
      </c>
      <c r="S55" s="11" t="s">
        <v>3955</v>
      </c>
      <c r="T55" s="11" t="s">
        <v>3952</v>
      </c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</row>
    <row r="56" spans="1:32">
      <c r="A56" s="11">
        <v>6</v>
      </c>
      <c r="B56" s="11">
        <v>11</v>
      </c>
      <c r="C56" s="16"/>
      <c r="D56" s="16"/>
      <c r="E56" s="11">
        <v>11</v>
      </c>
      <c r="F56" s="11" t="s">
        <v>4618</v>
      </c>
      <c r="G56" s="11" t="s">
        <v>2871</v>
      </c>
      <c r="H56" s="11" t="s">
        <v>2938</v>
      </c>
      <c r="I56" s="11" t="s">
        <v>20</v>
      </c>
      <c r="J56" s="11" t="s">
        <v>24</v>
      </c>
      <c r="K56" s="11" t="s">
        <v>2206</v>
      </c>
      <c r="L56" s="11">
        <v>1878</v>
      </c>
      <c r="M56" s="16"/>
      <c r="N56" s="11" t="s">
        <v>2939</v>
      </c>
      <c r="O56" s="16"/>
      <c r="P56" s="16"/>
      <c r="Q56" s="16"/>
      <c r="R56" s="11" t="s">
        <v>3952</v>
      </c>
      <c r="S56" s="11" t="s">
        <v>3955</v>
      </c>
      <c r="T56" s="11" t="s">
        <v>3952</v>
      </c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</row>
    <row r="57" spans="1:32">
      <c r="A57" s="11">
        <v>7</v>
      </c>
      <c r="B57" s="11">
        <v>12</v>
      </c>
      <c r="C57" s="11"/>
      <c r="D57" s="11"/>
      <c r="E57" s="11">
        <v>12</v>
      </c>
      <c r="F57" s="11" t="s">
        <v>4617</v>
      </c>
      <c r="G57" s="11" t="s">
        <v>531</v>
      </c>
      <c r="H57" s="11" t="s">
        <v>3949</v>
      </c>
      <c r="I57" s="11" t="s">
        <v>20</v>
      </c>
      <c r="J57" s="11" t="s">
        <v>19</v>
      </c>
      <c r="K57" s="11" t="s">
        <v>2173</v>
      </c>
      <c r="L57" s="11">
        <v>1859</v>
      </c>
      <c r="M57" s="11">
        <v>41</v>
      </c>
      <c r="N57" s="11" t="s">
        <v>2933</v>
      </c>
      <c r="O57" s="11">
        <v>3</v>
      </c>
      <c r="P57" s="11"/>
      <c r="Q57" s="11"/>
      <c r="R57" s="11" t="s">
        <v>3952</v>
      </c>
      <c r="S57" s="11" t="s">
        <v>116</v>
      </c>
      <c r="T57" s="11" t="s">
        <v>116</v>
      </c>
      <c r="U57" s="11"/>
      <c r="V57" s="11"/>
      <c r="W57" s="11"/>
      <c r="X57" s="11" t="s">
        <v>21</v>
      </c>
      <c r="Y57" s="11"/>
      <c r="Z57" s="11"/>
      <c r="AA57" s="11" t="s">
        <v>1395</v>
      </c>
      <c r="AB57" s="11" t="s">
        <v>1395</v>
      </c>
      <c r="AC57" s="11" t="s">
        <v>1395</v>
      </c>
      <c r="AD57" s="11" t="s">
        <v>3951</v>
      </c>
      <c r="AE57" s="11"/>
      <c r="AF57" s="11" t="s">
        <v>51</v>
      </c>
    </row>
    <row r="58" spans="1:32">
      <c r="A58" s="11">
        <v>8</v>
      </c>
      <c r="B58" s="11">
        <v>12</v>
      </c>
      <c r="C58" s="16"/>
      <c r="D58" s="16"/>
      <c r="E58" s="11">
        <v>12</v>
      </c>
      <c r="F58" s="11" t="s">
        <v>4617</v>
      </c>
      <c r="G58" s="11" t="s">
        <v>110</v>
      </c>
      <c r="H58" s="11" t="s">
        <v>2936</v>
      </c>
      <c r="I58" s="11" t="s">
        <v>20</v>
      </c>
      <c r="J58" s="11" t="s">
        <v>24</v>
      </c>
      <c r="K58" s="11" t="s">
        <v>2161</v>
      </c>
      <c r="L58" s="11">
        <v>1869</v>
      </c>
      <c r="M58" s="11">
        <v>31</v>
      </c>
      <c r="N58" s="11" t="s">
        <v>2933</v>
      </c>
      <c r="O58" s="11">
        <v>3</v>
      </c>
      <c r="P58" s="11">
        <v>1</v>
      </c>
      <c r="Q58" s="11">
        <v>1</v>
      </c>
      <c r="R58" s="11" t="s">
        <v>3952</v>
      </c>
      <c r="S58" s="11" t="s">
        <v>4034</v>
      </c>
      <c r="T58" s="11" t="s">
        <v>3958</v>
      </c>
      <c r="U58" s="16"/>
      <c r="V58" s="16"/>
      <c r="W58" s="16"/>
      <c r="X58" s="16"/>
      <c r="Y58" s="16"/>
      <c r="Z58" s="16"/>
      <c r="AA58" s="11" t="s">
        <v>1395</v>
      </c>
      <c r="AB58" s="11" t="s">
        <v>1395</v>
      </c>
      <c r="AC58" s="11" t="s">
        <v>1395</v>
      </c>
      <c r="AD58" s="16"/>
      <c r="AE58" s="16"/>
      <c r="AF58" s="16"/>
    </row>
    <row r="59" spans="1:32">
      <c r="A59" s="11">
        <v>9</v>
      </c>
      <c r="B59" s="11">
        <v>12</v>
      </c>
      <c r="C59" s="16"/>
      <c r="D59" s="16"/>
      <c r="E59" s="11">
        <v>12</v>
      </c>
      <c r="F59" s="11" t="s">
        <v>117</v>
      </c>
      <c r="G59" s="11" t="s">
        <v>48</v>
      </c>
      <c r="H59" s="11" t="s">
        <v>2944</v>
      </c>
      <c r="I59" s="11" t="s">
        <v>20</v>
      </c>
      <c r="J59" s="11" t="s">
        <v>19</v>
      </c>
      <c r="K59" s="11" t="s">
        <v>2143</v>
      </c>
      <c r="L59" s="11">
        <v>1890</v>
      </c>
      <c r="M59" s="11">
        <v>9</v>
      </c>
      <c r="N59" s="11" t="s">
        <v>2939</v>
      </c>
      <c r="O59" s="16"/>
      <c r="P59" s="16"/>
      <c r="Q59" s="16"/>
      <c r="R59" s="11" t="s">
        <v>3952</v>
      </c>
      <c r="S59" s="11" t="s">
        <v>3952</v>
      </c>
      <c r="T59" s="11" t="s">
        <v>3952</v>
      </c>
      <c r="U59" s="16"/>
      <c r="V59" s="16"/>
      <c r="W59" s="16"/>
      <c r="X59" s="16"/>
      <c r="Y59" s="16"/>
      <c r="Z59" s="11">
        <v>9</v>
      </c>
      <c r="AA59" s="16"/>
      <c r="AB59" s="16"/>
      <c r="AC59" s="16"/>
      <c r="AD59" s="16"/>
      <c r="AE59" s="16"/>
      <c r="AF59" s="16"/>
    </row>
    <row r="60" spans="1:32">
      <c r="A60" s="11">
        <v>10</v>
      </c>
      <c r="B60" s="11">
        <v>13</v>
      </c>
      <c r="C60" s="11"/>
      <c r="D60" s="11"/>
      <c r="E60" s="11">
        <v>13</v>
      </c>
      <c r="F60" s="11" t="s">
        <v>2094</v>
      </c>
      <c r="G60" s="11" t="s">
        <v>1506</v>
      </c>
      <c r="H60" s="11" t="s">
        <v>3949</v>
      </c>
      <c r="I60" s="11" t="s">
        <v>20</v>
      </c>
      <c r="J60" s="11" t="s">
        <v>19</v>
      </c>
      <c r="K60" s="11" t="s">
        <v>2190</v>
      </c>
      <c r="L60" s="11">
        <v>1833</v>
      </c>
      <c r="M60" s="11">
        <v>62</v>
      </c>
      <c r="N60" s="11" t="s">
        <v>2933</v>
      </c>
      <c r="O60" s="11">
        <v>34</v>
      </c>
      <c r="P60" s="11"/>
      <c r="Q60" s="11"/>
      <c r="R60" s="11" t="s">
        <v>116</v>
      </c>
      <c r="S60" s="11" t="s">
        <v>116</v>
      </c>
      <c r="T60" s="11" t="s">
        <v>116</v>
      </c>
      <c r="U60" s="11">
        <v>1846</v>
      </c>
      <c r="V60" s="11">
        <v>54</v>
      </c>
      <c r="W60" s="11"/>
      <c r="X60" s="11" t="s">
        <v>4621</v>
      </c>
      <c r="Y60" s="11"/>
      <c r="Z60" s="11"/>
      <c r="AA60" s="11" t="s">
        <v>1395</v>
      </c>
      <c r="AB60" s="11" t="s">
        <v>1395</v>
      </c>
      <c r="AC60" s="11" t="s">
        <v>1395</v>
      </c>
      <c r="AD60" s="11" t="s">
        <v>3951</v>
      </c>
      <c r="AE60" s="11"/>
      <c r="AF60" s="11" t="s">
        <v>51</v>
      </c>
    </row>
    <row r="61" spans="1:32">
      <c r="A61" s="11">
        <v>11</v>
      </c>
      <c r="B61" s="11">
        <v>13</v>
      </c>
      <c r="C61" s="16"/>
      <c r="D61" s="16"/>
      <c r="E61" s="11">
        <v>13</v>
      </c>
      <c r="F61" s="11" t="s">
        <v>2094</v>
      </c>
      <c r="G61" s="11" t="s">
        <v>110</v>
      </c>
      <c r="H61" s="11" t="s">
        <v>2936</v>
      </c>
      <c r="I61" s="11" t="s">
        <v>20</v>
      </c>
      <c r="J61" s="11" t="s">
        <v>24</v>
      </c>
      <c r="K61" s="11" t="s">
        <v>2161</v>
      </c>
      <c r="L61" s="11">
        <v>1844</v>
      </c>
      <c r="M61" s="11">
        <v>55</v>
      </c>
      <c r="N61" s="11" t="s">
        <v>2933</v>
      </c>
      <c r="O61" s="11">
        <v>34</v>
      </c>
      <c r="P61" s="11">
        <v>10</v>
      </c>
      <c r="Q61" s="11">
        <v>9</v>
      </c>
      <c r="R61" s="11" t="s">
        <v>116</v>
      </c>
      <c r="S61" s="11" t="s">
        <v>116</v>
      </c>
      <c r="T61" s="11" t="s">
        <v>116</v>
      </c>
      <c r="U61" s="11">
        <v>1859</v>
      </c>
      <c r="V61" s="11">
        <v>41</v>
      </c>
      <c r="W61" s="16"/>
      <c r="X61" s="16"/>
      <c r="Y61" s="16"/>
      <c r="Z61" s="16"/>
      <c r="AA61" s="11" t="s">
        <v>1395</v>
      </c>
      <c r="AB61" s="11" t="s">
        <v>1395</v>
      </c>
      <c r="AC61" s="11" t="s">
        <v>1395</v>
      </c>
      <c r="AD61" s="16"/>
      <c r="AE61" s="16"/>
      <c r="AF61" s="16"/>
    </row>
    <row r="62" spans="1:32">
      <c r="A62" s="11">
        <v>12</v>
      </c>
      <c r="B62" s="11">
        <v>13</v>
      </c>
      <c r="C62" s="16"/>
      <c r="D62" s="16"/>
      <c r="E62" s="11">
        <v>13</v>
      </c>
      <c r="F62" s="11" t="s">
        <v>2094</v>
      </c>
      <c r="G62" s="11" t="s">
        <v>4155</v>
      </c>
      <c r="H62" s="11" t="s">
        <v>2944</v>
      </c>
      <c r="I62" s="11" t="s">
        <v>20</v>
      </c>
      <c r="J62" s="11" t="s">
        <v>19</v>
      </c>
      <c r="K62" s="11" t="s">
        <v>2173</v>
      </c>
      <c r="L62" s="11">
        <v>1881</v>
      </c>
      <c r="M62" s="11">
        <v>19</v>
      </c>
      <c r="N62" s="11" t="s">
        <v>2939</v>
      </c>
      <c r="O62" s="16"/>
      <c r="P62" s="16"/>
      <c r="Q62" s="16"/>
      <c r="R62" s="11" t="s">
        <v>3952</v>
      </c>
      <c r="S62" s="11" t="s">
        <v>116</v>
      </c>
      <c r="T62" s="11" t="s">
        <v>116</v>
      </c>
      <c r="U62" s="16"/>
      <c r="V62" s="16"/>
      <c r="W62" s="16"/>
      <c r="X62" s="16"/>
      <c r="Y62" s="11">
        <v>0</v>
      </c>
      <c r="Z62" s="16"/>
      <c r="AA62" s="11" t="s">
        <v>1395</v>
      </c>
      <c r="AB62" s="11" t="s">
        <v>1395</v>
      </c>
      <c r="AC62" s="11" t="s">
        <v>1395</v>
      </c>
      <c r="AD62" s="16"/>
      <c r="AE62" s="16"/>
      <c r="AF62" s="16"/>
    </row>
    <row r="63" spans="1:32">
      <c r="A63" s="11">
        <v>13</v>
      </c>
      <c r="B63" s="11">
        <v>13</v>
      </c>
      <c r="C63" s="16"/>
      <c r="D63" s="16"/>
      <c r="E63" s="11">
        <v>13</v>
      </c>
      <c r="F63" s="11" t="s">
        <v>2094</v>
      </c>
      <c r="G63" s="11" t="s">
        <v>4622</v>
      </c>
      <c r="H63" s="11" t="s">
        <v>2944</v>
      </c>
      <c r="I63" s="11" t="s">
        <v>20</v>
      </c>
      <c r="J63" s="11" t="s">
        <v>19</v>
      </c>
      <c r="K63" s="11" t="s">
        <v>2161</v>
      </c>
      <c r="L63" s="11">
        <v>1883</v>
      </c>
      <c r="M63" s="11">
        <v>17</v>
      </c>
      <c r="N63" s="11" t="s">
        <v>2939</v>
      </c>
      <c r="O63" s="16"/>
      <c r="P63" s="16"/>
      <c r="Q63" s="16"/>
      <c r="R63" s="11" t="s">
        <v>3952</v>
      </c>
      <c r="S63" s="11" t="s">
        <v>116</v>
      </c>
      <c r="T63" s="11" t="s">
        <v>116</v>
      </c>
      <c r="U63" s="16"/>
      <c r="V63" s="16"/>
      <c r="W63" s="16"/>
      <c r="X63" s="16"/>
      <c r="Y63" s="16"/>
      <c r="Z63" s="16"/>
      <c r="AA63" s="11" t="s">
        <v>1395</v>
      </c>
      <c r="AB63" s="11" t="s">
        <v>1395</v>
      </c>
      <c r="AC63" s="11" t="s">
        <v>1395</v>
      </c>
      <c r="AD63" s="16"/>
      <c r="AE63" s="16"/>
      <c r="AF63" s="16"/>
    </row>
    <row r="64" spans="1:32">
      <c r="A64" s="11">
        <v>14</v>
      </c>
      <c r="B64" s="11">
        <v>13</v>
      </c>
      <c r="C64" s="16"/>
      <c r="D64" s="16"/>
      <c r="E64" s="11">
        <v>13</v>
      </c>
      <c r="F64" s="11" t="s">
        <v>2094</v>
      </c>
      <c r="G64" s="11" t="s">
        <v>4623</v>
      </c>
      <c r="H64" s="11" t="s">
        <v>2944</v>
      </c>
      <c r="I64" s="11" t="s">
        <v>20</v>
      </c>
      <c r="J64" s="11" t="s">
        <v>19</v>
      </c>
      <c r="K64" s="11" t="s">
        <v>2206</v>
      </c>
      <c r="L64" s="11">
        <v>1885</v>
      </c>
      <c r="M64" s="11">
        <v>15</v>
      </c>
      <c r="N64" s="11" t="s">
        <v>2939</v>
      </c>
      <c r="O64" s="16"/>
      <c r="P64" s="16"/>
      <c r="Q64" s="16"/>
      <c r="R64" s="11" t="s">
        <v>3952</v>
      </c>
      <c r="S64" s="11" t="s">
        <v>116</v>
      </c>
      <c r="T64" s="11" t="s">
        <v>116</v>
      </c>
      <c r="U64" s="16"/>
      <c r="V64" s="16"/>
      <c r="W64" s="16"/>
      <c r="X64" s="11" t="s">
        <v>4624</v>
      </c>
      <c r="Y64" s="16"/>
      <c r="Z64" s="11">
        <v>4</v>
      </c>
      <c r="AA64" s="11" t="s">
        <v>1395</v>
      </c>
      <c r="AB64" s="11" t="s">
        <v>1395</v>
      </c>
      <c r="AC64" s="11" t="s">
        <v>1395</v>
      </c>
      <c r="AD64" s="16"/>
      <c r="AE64" s="16"/>
      <c r="AF64" s="16"/>
    </row>
    <row r="65" spans="1:32">
      <c r="A65" s="11">
        <v>15</v>
      </c>
      <c r="B65" s="11">
        <v>14</v>
      </c>
      <c r="C65" s="11"/>
      <c r="D65" s="11"/>
      <c r="E65" s="11">
        <v>14</v>
      </c>
      <c r="F65" s="11" t="s">
        <v>4625</v>
      </c>
      <c r="G65" s="11" t="s">
        <v>4626</v>
      </c>
      <c r="H65" s="11" t="s">
        <v>3949</v>
      </c>
      <c r="I65" s="11" t="s">
        <v>20</v>
      </c>
      <c r="J65" s="11" t="s">
        <v>19</v>
      </c>
      <c r="K65" s="11" t="s">
        <v>2161</v>
      </c>
      <c r="L65" s="11">
        <v>1872</v>
      </c>
      <c r="M65" s="11">
        <v>28</v>
      </c>
      <c r="N65" s="11" t="s">
        <v>2933</v>
      </c>
      <c r="O65" s="11">
        <v>6</v>
      </c>
      <c r="P65" s="11"/>
      <c r="Q65" s="11"/>
      <c r="R65" s="11" t="s">
        <v>3952</v>
      </c>
      <c r="S65" s="11" t="s">
        <v>3952</v>
      </c>
      <c r="T65" s="11" t="s">
        <v>3952</v>
      </c>
      <c r="U65" s="11"/>
      <c r="V65" s="11"/>
      <c r="W65" s="11"/>
      <c r="X65" s="11" t="s">
        <v>4627</v>
      </c>
      <c r="Y65" s="11">
        <v>4</v>
      </c>
      <c r="Z65" s="11"/>
      <c r="AA65" s="11" t="s">
        <v>1395</v>
      </c>
      <c r="AB65" s="11" t="s">
        <v>1395</v>
      </c>
      <c r="AC65" s="11" t="s">
        <v>1395</v>
      </c>
      <c r="AD65" s="11" t="s">
        <v>3956</v>
      </c>
      <c r="AE65" s="11"/>
      <c r="AF65" s="11" t="s">
        <v>51</v>
      </c>
    </row>
    <row r="66" spans="1:32">
      <c r="A66" s="11">
        <v>16</v>
      </c>
      <c r="B66" s="11">
        <v>14</v>
      </c>
      <c r="C66" s="16"/>
      <c r="D66" s="16"/>
      <c r="E66" s="11">
        <v>14</v>
      </c>
      <c r="F66" s="11" t="s">
        <v>4625</v>
      </c>
      <c r="G66" s="11" t="s">
        <v>110</v>
      </c>
      <c r="H66" s="11" t="s">
        <v>2936</v>
      </c>
      <c r="I66" s="11" t="s">
        <v>20</v>
      </c>
      <c r="J66" s="11" t="s">
        <v>24</v>
      </c>
      <c r="K66" s="11" t="s">
        <v>2161</v>
      </c>
      <c r="L66" s="11">
        <v>1874</v>
      </c>
      <c r="M66" s="11">
        <v>25</v>
      </c>
      <c r="N66" s="11" t="s">
        <v>2933</v>
      </c>
      <c r="O66" s="11">
        <v>6</v>
      </c>
      <c r="P66" s="11">
        <v>1</v>
      </c>
      <c r="Q66" s="11">
        <v>1</v>
      </c>
      <c r="R66" s="11" t="s">
        <v>3952</v>
      </c>
      <c r="S66" s="11" t="s">
        <v>116</v>
      </c>
      <c r="T66" s="11" t="s">
        <v>116</v>
      </c>
      <c r="U66" s="16"/>
      <c r="V66" s="16"/>
      <c r="W66" s="16"/>
      <c r="X66" s="16"/>
      <c r="Y66" s="16"/>
      <c r="Z66" s="16"/>
      <c r="AA66" s="11" t="s">
        <v>1395</v>
      </c>
      <c r="AB66" s="11" t="s">
        <v>1395</v>
      </c>
      <c r="AC66" s="11" t="s">
        <v>1395</v>
      </c>
      <c r="AD66" s="16"/>
      <c r="AE66" s="16"/>
      <c r="AF66" s="16"/>
    </row>
    <row r="67" spans="1:32">
      <c r="A67" s="11">
        <v>17</v>
      </c>
      <c r="B67" s="11">
        <v>14</v>
      </c>
      <c r="C67" s="16"/>
      <c r="D67" s="16"/>
      <c r="E67" s="11">
        <v>14</v>
      </c>
      <c r="F67" s="11" t="s">
        <v>4625</v>
      </c>
      <c r="G67" s="11" t="s">
        <v>4628</v>
      </c>
      <c r="H67" s="11" t="s">
        <v>2938</v>
      </c>
      <c r="I67" s="11" t="s">
        <v>20</v>
      </c>
      <c r="J67" s="11" t="s">
        <v>24</v>
      </c>
      <c r="K67" s="16"/>
      <c r="L67" s="11">
        <v>1894</v>
      </c>
      <c r="M67" s="11">
        <v>6</v>
      </c>
      <c r="N67" s="11" t="s">
        <v>2939</v>
      </c>
      <c r="O67" s="16"/>
      <c r="P67" s="16"/>
      <c r="Q67" s="16"/>
      <c r="R67" s="11" t="s">
        <v>3952</v>
      </c>
      <c r="S67" s="11" t="s">
        <v>3952</v>
      </c>
      <c r="T67" s="11" t="s">
        <v>3952</v>
      </c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</row>
    <row r="68" spans="1:32">
      <c r="A68" s="11">
        <v>18</v>
      </c>
      <c r="B68" s="11">
        <v>15</v>
      </c>
      <c r="C68" s="11"/>
      <c r="D68" s="11"/>
      <c r="E68" s="11">
        <v>15</v>
      </c>
      <c r="F68" s="11" t="s">
        <v>1082</v>
      </c>
      <c r="G68" s="11" t="s">
        <v>4629</v>
      </c>
      <c r="H68" s="11" t="s">
        <v>3949</v>
      </c>
      <c r="I68" s="11" t="s">
        <v>20</v>
      </c>
      <c r="J68" s="11" t="s">
        <v>19</v>
      </c>
      <c r="K68" s="11" t="s">
        <v>2245</v>
      </c>
      <c r="L68" s="11">
        <v>1865</v>
      </c>
      <c r="M68" s="11">
        <v>35</v>
      </c>
      <c r="N68" s="11" t="s">
        <v>2933</v>
      </c>
      <c r="O68" s="11">
        <v>8</v>
      </c>
      <c r="P68" s="11"/>
      <c r="Q68" s="11"/>
      <c r="R68" s="11" t="s">
        <v>4268</v>
      </c>
      <c r="S68" s="11" t="s">
        <v>4268</v>
      </c>
      <c r="T68" s="11" t="s">
        <v>4268</v>
      </c>
      <c r="U68" s="11"/>
      <c r="V68" s="11"/>
      <c r="W68" s="11"/>
      <c r="X68" s="11" t="s">
        <v>1355</v>
      </c>
      <c r="Y68" s="11"/>
      <c r="Z68" s="11"/>
      <c r="AA68" s="11" t="s">
        <v>1395</v>
      </c>
      <c r="AB68" s="11" t="s">
        <v>1395</v>
      </c>
      <c r="AC68" s="11" t="s">
        <v>1395</v>
      </c>
      <c r="AD68" s="11" t="s">
        <v>3956</v>
      </c>
      <c r="AE68" s="11"/>
      <c r="AF68" s="11" t="s">
        <v>51</v>
      </c>
    </row>
    <row r="69" spans="1:32">
      <c r="A69" s="11">
        <v>19</v>
      </c>
      <c r="B69" s="11">
        <v>15</v>
      </c>
      <c r="C69" s="16"/>
      <c r="D69" s="16"/>
      <c r="E69" s="11">
        <v>15</v>
      </c>
      <c r="F69" s="11" t="s">
        <v>1082</v>
      </c>
      <c r="G69" s="11" t="s">
        <v>4630</v>
      </c>
      <c r="H69" s="11" t="s">
        <v>2936</v>
      </c>
      <c r="I69" s="11" t="s">
        <v>20</v>
      </c>
      <c r="J69" s="11" t="s">
        <v>24</v>
      </c>
      <c r="K69" s="11" t="s">
        <v>2128</v>
      </c>
      <c r="L69" s="11">
        <v>1875</v>
      </c>
      <c r="M69" s="11">
        <v>25</v>
      </c>
      <c r="N69" s="11" t="s">
        <v>2933</v>
      </c>
      <c r="O69" s="11">
        <v>8</v>
      </c>
      <c r="P69" s="11">
        <v>3</v>
      </c>
      <c r="Q69" s="11">
        <v>3</v>
      </c>
      <c r="R69" s="11" t="s">
        <v>3952</v>
      </c>
      <c r="S69" s="11" t="s">
        <v>116</v>
      </c>
      <c r="T69" s="11" t="s">
        <v>4268</v>
      </c>
      <c r="U69" s="16"/>
      <c r="V69" s="16"/>
      <c r="W69" s="16"/>
      <c r="X69" s="16"/>
      <c r="Y69" s="16"/>
      <c r="Z69" s="16"/>
      <c r="AA69" s="11" t="s">
        <v>1395</v>
      </c>
      <c r="AB69" s="11" t="s">
        <v>1395</v>
      </c>
      <c r="AC69" s="11" t="s">
        <v>1395</v>
      </c>
      <c r="AD69" s="16"/>
      <c r="AE69" s="16"/>
      <c r="AF69" s="16"/>
    </row>
    <row r="70" spans="1:32">
      <c r="A70" s="11">
        <v>20</v>
      </c>
      <c r="B70" s="11">
        <v>15</v>
      </c>
      <c r="C70" s="16"/>
      <c r="D70" s="16"/>
      <c r="E70" s="11">
        <v>15</v>
      </c>
      <c r="F70" s="11" t="s">
        <v>1082</v>
      </c>
      <c r="G70" s="11" t="s">
        <v>4631</v>
      </c>
      <c r="H70" s="11" t="s">
        <v>2938</v>
      </c>
      <c r="I70" s="11" t="s">
        <v>20</v>
      </c>
      <c r="J70" s="11" t="s">
        <v>24</v>
      </c>
      <c r="K70" s="11" t="s">
        <v>2230</v>
      </c>
      <c r="L70" s="11">
        <v>1893</v>
      </c>
      <c r="M70" s="11">
        <v>6</v>
      </c>
      <c r="N70" s="11" t="s">
        <v>2939</v>
      </c>
      <c r="O70" s="16"/>
      <c r="P70" s="16"/>
      <c r="Q70" s="16"/>
      <c r="R70" s="11" t="s">
        <v>3952</v>
      </c>
      <c r="S70" s="11" t="s">
        <v>4268</v>
      </c>
      <c r="T70" s="11" t="s">
        <v>3952</v>
      </c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</row>
    <row r="71" spans="1:32">
      <c r="A71" s="11">
        <v>21</v>
      </c>
      <c r="B71" s="11">
        <v>15</v>
      </c>
      <c r="C71" s="16"/>
      <c r="D71" s="16"/>
      <c r="E71" s="11">
        <v>15</v>
      </c>
      <c r="F71" s="11" t="s">
        <v>1082</v>
      </c>
      <c r="G71" s="11" t="s">
        <v>4632</v>
      </c>
      <c r="H71" s="11" t="s">
        <v>2944</v>
      </c>
      <c r="I71" s="11" t="s">
        <v>20</v>
      </c>
      <c r="J71" s="11" t="s">
        <v>19</v>
      </c>
      <c r="K71" s="11" t="s">
        <v>2230</v>
      </c>
      <c r="L71" s="11">
        <v>1894</v>
      </c>
      <c r="M71" s="11">
        <v>5</v>
      </c>
      <c r="N71" s="11" t="s">
        <v>2939</v>
      </c>
      <c r="O71" s="16"/>
      <c r="P71" s="16"/>
      <c r="Q71" s="16"/>
      <c r="R71" s="11" t="s">
        <v>3952</v>
      </c>
      <c r="S71" s="11" t="s">
        <v>4268</v>
      </c>
      <c r="T71" s="11" t="s">
        <v>3952</v>
      </c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</row>
    <row r="72" spans="1:32">
      <c r="A72" s="11">
        <v>22</v>
      </c>
      <c r="B72" s="11">
        <v>15</v>
      </c>
      <c r="C72" s="16"/>
      <c r="D72" s="16"/>
      <c r="E72" s="11">
        <v>15</v>
      </c>
      <c r="F72" s="11" t="s">
        <v>1082</v>
      </c>
      <c r="G72" s="11" t="s">
        <v>4183</v>
      </c>
      <c r="H72" s="11" t="s">
        <v>2944</v>
      </c>
      <c r="I72" s="11" t="s">
        <v>20</v>
      </c>
      <c r="J72" s="11" t="s">
        <v>19</v>
      </c>
      <c r="K72" s="11" t="s">
        <v>2245</v>
      </c>
      <c r="L72" s="11">
        <v>1896</v>
      </c>
      <c r="M72" s="11">
        <v>3</v>
      </c>
      <c r="N72" s="11" t="s">
        <v>2939</v>
      </c>
      <c r="O72" s="16"/>
      <c r="P72" s="16"/>
      <c r="Q72" s="16"/>
      <c r="R72" s="11" t="s">
        <v>3952</v>
      </c>
      <c r="S72" s="11" t="s">
        <v>4268</v>
      </c>
      <c r="T72" s="11" t="s">
        <v>3952</v>
      </c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</row>
    <row r="73" spans="1:32">
      <c r="A73" s="11">
        <v>23</v>
      </c>
      <c r="B73" s="11">
        <v>15</v>
      </c>
      <c r="C73" s="16"/>
      <c r="D73" s="16"/>
      <c r="E73" s="11">
        <v>15</v>
      </c>
      <c r="F73" s="11" t="s">
        <v>4633</v>
      </c>
      <c r="G73" s="11" t="s">
        <v>4634</v>
      </c>
      <c r="H73" s="11" t="s">
        <v>3069</v>
      </c>
      <c r="I73" s="11" t="s">
        <v>20</v>
      </c>
      <c r="J73" s="11" t="s">
        <v>19</v>
      </c>
      <c r="K73" s="11" t="s">
        <v>2190</v>
      </c>
      <c r="L73" s="11">
        <v>1829</v>
      </c>
      <c r="M73" s="11">
        <v>70</v>
      </c>
      <c r="N73" s="11" t="s">
        <v>3066</v>
      </c>
      <c r="O73" s="16"/>
      <c r="P73" s="16"/>
      <c r="Q73" s="16"/>
      <c r="R73" s="11" t="s">
        <v>116</v>
      </c>
      <c r="S73" s="11" t="s">
        <v>116</v>
      </c>
      <c r="T73" s="11" t="s">
        <v>116</v>
      </c>
      <c r="U73" s="11">
        <v>1865</v>
      </c>
      <c r="V73" s="11">
        <v>37</v>
      </c>
      <c r="W73" s="16"/>
      <c r="X73" s="16"/>
      <c r="Y73" s="16"/>
      <c r="Z73" s="16"/>
      <c r="AA73" s="11" t="s">
        <v>1395</v>
      </c>
      <c r="AB73" s="11" t="s">
        <v>1395</v>
      </c>
      <c r="AC73" s="11" t="s">
        <v>1395</v>
      </c>
      <c r="AD73" s="16"/>
      <c r="AE73" s="16"/>
      <c r="AF73" s="16"/>
    </row>
    <row r="74" spans="1:32">
      <c r="A74" s="11">
        <v>24</v>
      </c>
      <c r="B74" s="11">
        <v>16</v>
      </c>
      <c r="C74" s="11"/>
      <c r="D74" s="11"/>
      <c r="E74" s="11">
        <v>16</v>
      </c>
      <c r="F74" s="11" t="s">
        <v>986</v>
      </c>
      <c r="G74" s="11" t="s">
        <v>1202</v>
      </c>
      <c r="H74" s="11" t="s">
        <v>3949</v>
      </c>
      <c r="I74" s="11" t="s">
        <v>20</v>
      </c>
      <c r="J74" s="11" t="s">
        <v>19</v>
      </c>
      <c r="K74" s="11"/>
      <c r="L74" s="11">
        <v>1862</v>
      </c>
      <c r="M74" s="11">
        <v>38</v>
      </c>
      <c r="N74" s="11" t="s">
        <v>2933</v>
      </c>
      <c r="O74" s="11">
        <v>17</v>
      </c>
      <c r="P74" s="11"/>
      <c r="Q74" s="11"/>
      <c r="R74" s="11" t="s">
        <v>3959</v>
      </c>
      <c r="S74" s="11" t="s">
        <v>4034</v>
      </c>
      <c r="T74" s="11" t="s">
        <v>4034</v>
      </c>
      <c r="U74" s="11"/>
      <c r="V74" s="11"/>
      <c r="W74" s="11"/>
      <c r="X74" s="11" t="s">
        <v>1667</v>
      </c>
      <c r="Y74" s="11"/>
      <c r="Z74" s="11"/>
      <c r="AA74" s="11" t="s">
        <v>1395</v>
      </c>
      <c r="AB74" s="11" t="s">
        <v>1395</v>
      </c>
      <c r="AC74" s="11" t="s">
        <v>1395</v>
      </c>
      <c r="AD74" s="11" t="s">
        <v>3956</v>
      </c>
      <c r="AE74" s="11"/>
      <c r="AF74" s="11" t="s">
        <v>51</v>
      </c>
    </row>
    <row r="75" spans="1:32">
      <c r="A75" s="11">
        <v>25</v>
      </c>
      <c r="B75" s="11">
        <v>16</v>
      </c>
      <c r="C75" s="16"/>
      <c r="D75" s="16"/>
      <c r="E75" s="11">
        <v>16</v>
      </c>
      <c r="F75" s="11" t="s">
        <v>986</v>
      </c>
      <c r="G75" s="11" t="s">
        <v>1628</v>
      </c>
      <c r="H75" s="11" t="s">
        <v>2936</v>
      </c>
      <c r="I75" s="11" t="s">
        <v>20</v>
      </c>
      <c r="J75" s="11" t="s">
        <v>24</v>
      </c>
      <c r="K75" s="11" t="s">
        <v>2206</v>
      </c>
      <c r="L75" s="11">
        <v>1867</v>
      </c>
      <c r="M75" s="11">
        <v>33</v>
      </c>
      <c r="N75" s="11" t="s">
        <v>2933</v>
      </c>
      <c r="O75" s="11">
        <v>17</v>
      </c>
      <c r="P75" s="11">
        <v>4</v>
      </c>
      <c r="Q75" s="11">
        <v>4</v>
      </c>
      <c r="R75" s="11" t="s">
        <v>97</v>
      </c>
      <c r="S75" s="11" t="s">
        <v>97</v>
      </c>
      <c r="T75" s="11" t="s">
        <v>97</v>
      </c>
      <c r="U75" s="11">
        <v>1878</v>
      </c>
      <c r="V75" s="11">
        <v>23</v>
      </c>
      <c r="W75" s="16"/>
      <c r="X75" s="16"/>
      <c r="Y75" s="16"/>
      <c r="Z75" s="16"/>
      <c r="AA75" s="11" t="s">
        <v>1395</v>
      </c>
      <c r="AB75" s="11" t="s">
        <v>1395</v>
      </c>
      <c r="AC75" s="11" t="s">
        <v>1395</v>
      </c>
      <c r="AD75" s="16"/>
      <c r="AE75" s="16"/>
      <c r="AF75" s="16"/>
    </row>
    <row r="76" spans="1:32">
      <c r="A76" s="11">
        <v>26</v>
      </c>
      <c r="B76" s="11">
        <v>16</v>
      </c>
      <c r="C76" s="16"/>
      <c r="D76" s="16"/>
      <c r="E76" s="11">
        <v>16</v>
      </c>
      <c r="F76" s="11" t="s">
        <v>986</v>
      </c>
      <c r="G76" s="11" t="s">
        <v>4635</v>
      </c>
      <c r="H76" s="11" t="s">
        <v>2938</v>
      </c>
      <c r="I76" s="11" t="s">
        <v>20</v>
      </c>
      <c r="J76" s="11" t="s">
        <v>24</v>
      </c>
      <c r="K76" s="11" t="s">
        <v>2190</v>
      </c>
      <c r="L76" s="11">
        <v>1884</v>
      </c>
      <c r="M76" s="11">
        <v>15</v>
      </c>
      <c r="N76" s="11" t="s">
        <v>2939</v>
      </c>
      <c r="O76" s="16"/>
      <c r="P76" s="16"/>
      <c r="Q76" s="16"/>
      <c r="R76" s="11" t="s">
        <v>3952</v>
      </c>
      <c r="S76" s="11" t="s">
        <v>3959</v>
      </c>
      <c r="T76" s="11" t="s">
        <v>97</v>
      </c>
      <c r="U76" s="16"/>
      <c r="V76" s="16"/>
      <c r="W76" s="16"/>
      <c r="X76" s="16"/>
      <c r="Y76" s="16"/>
      <c r="Z76" s="16"/>
      <c r="AA76" s="11" t="s">
        <v>1395</v>
      </c>
      <c r="AB76" s="11" t="s">
        <v>1395</v>
      </c>
      <c r="AC76" s="11" t="s">
        <v>1395</v>
      </c>
      <c r="AD76" s="11" t="s">
        <v>3956</v>
      </c>
      <c r="AE76" s="11" t="s">
        <v>261</v>
      </c>
      <c r="AF76" s="16"/>
    </row>
    <row r="77" spans="1:32">
      <c r="A77" s="11">
        <v>27</v>
      </c>
      <c r="B77" s="11">
        <v>16</v>
      </c>
      <c r="C77" s="16"/>
      <c r="D77" s="16"/>
      <c r="E77" s="11">
        <v>16</v>
      </c>
      <c r="F77" s="11" t="s">
        <v>1082</v>
      </c>
      <c r="G77" s="11" t="s">
        <v>598</v>
      </c>
      <c r="H77" s="11" t="s">
        <v>2944</v>
      </c>
      <c r="I77" s="11" t="s">
        <v>20</v>
      </c>
      <c r="J77" s="11" t="s">
        <v>19</v>
      </c>
      <c r="K77" s="11" t="s">
        <v>2354</v>
      </c>
      <c r="L77" s="11">
        <v>1877</v>
      </c>
      <c r="M77" s="16"/>
      <c r="N77" s="11" t="s">
        <v>2939</v>
      </c>
      <c r="O77" s="16"/>
      <c r="P77" s="16"/>
      <c r="Q77" s="16"/>
      <c r="R77" s="11" t="s">
        <v>3952</v>
      </c>
      <c r="S77" s="11" t="s">
        <v>3959</v>
      </c>
      <c r="T77" s="11" t="s">
        <v>97</v>
      </c>
      <c r="U77" s="16"/>
      <c r="V77" s="16"/>
      <c r="W77" s="16"/>
      <c r="X77" s="16"/>
      <c r="Y77" s="16"/>
      <c r="Z77" s="16"/>
      <c r="AA77" s="11" t="s">
        <v>1395</v>
      </c>
      <c r="AB77" s="11" t="s">
        <v>1395</v>
      </c>
      <c r="AC77" s="11" t="s">
        <v>1395</v>
      </c>
      <c r="AD77" s="16"/>
      <c r="AE77" s="16"/>
      <c r="AF77" s="16"/>
    </row>
    <row r="78" spans="1:32">
      <c r="A78" s="11">
        <v>28</v>
      </c>
      <c r="B78" s="11">
        <v>16</v>
      </c>
      <c r="C78" s="16"/>
      <c r="D78" s="16"/>
      <c r="E78" s="11">
        <v>16</v>
      </c>
      <c r="F78" s="11" t="s">
        <v>1082</v>
      </c>
      <c r="G78" s="11" t="s">
        <v>4636</v>
      </c>
      <c r="H78" s="11" t="s">
        <v>2944</v>
      </c>
      <c r="I78" s="11" t="s">
        <v>20</v>
      </c>
      <c r="J78" s="11" t="s">
        <v>19</v>
      </c>
      <c r="K78" s="11" t="s">
        <v>2161</v>
      </c>
      <c r="L78" s="11">
        <v>1889</v>
      </c>
      <c r="M78" s="11">
        <v>11</v>
      </c>
      <c r="N78" s="11" t="s">
        <v>2939</v>
      </c>
      <c r="O78" s="16"/>
      <c r="P78" s="16"/>
      <c r="Q78" s="16"/>
      <c r="R78" s="11" t="s">
        <v>3952</v>
      </c>
      <c r="S78" s="11" t="s">
        <v>3959</v>
      </c>
      <c r="T78" s="11" t="s">
        <v>97</v>
      </c>
      <c r="U78" s="16"/>
      <c r="V78" s="16"/>
      <c r="W78" s="16"/>
      <c r="X78" s="16"/>
      <c r="Y78" s="16"/>
      <c r="Z78" s="16"/>
      <c r="AA78" s="11" t="s">
        <v>1395</v>
      </c>
      <c r="AB78" s="11" t="s">
        <v>1395</v>
      </c>
      <c r="AC78" s="11" t="s">
        <v>1395</v>
      </c>
      <c r="AD78" s="16"/>
      <c r="AE78" s="16"/>
      <c r="AF78" s="16"/>
    </row>
    <row r="79" spans="1:32">
      <c r="A79" s="11">
        <v>29</v>
      </c>
      <c r="B79" s="11">
        <v>16</v>
      </c>
      <c r="C79" s="16"/>
      <c r="D79" s="16"/>
      <c r="E79" s="11">
        <v>16</v>
      </c>
      <c r="F79" s="11" t="s">
        <v>1082</v>
      </c>
      <c r="G79" s="11" t="s">
        <v>574</v>
      </c>
      <c r="H79" s="11" t="s">
        <v>2944</v>
      </c>
      <c r="I79" s="11" t="s">
        <v>20</v>
      </c>
      <c r="J79" s="11" t="s">
        <v>19</v>
      </c>
      <c r="K79" s="11" t="s">
        <v>2033</v>
      </c>
      <c r="L79" s="11">
        <v>1891</v>
      </c>
      <c r="M79" s="11">
        <v>9</v>
      </c>
      <c r="N79" s="11" t="s">
        <v>2939</v>
      </c>
      <c r="O79" s="16"/>
      <c r="P79" s="16"/>
      <c r="Q79" s="16"/>
      <c r="R79" s="11" t="s">
        <v>3952</v>
      </c>
      <c r="S79" s="11" t="s">
        <v>3959</v>
      </c>
      <c r="T79" s="11" t="s">
        <v>97</v>
      </c>
      <c r="U79" s="16"/>
      <c r="V79" s="16"/>
      <c r="W79" s="16"/>
      <c r="X79" s="16"/>
      <c r="Y79" s="16"/>
      <c r="Z79" s="16"/>
      <c r="AA79" s="11" t="s">
        <v>1395</v>
      </c>
      <c r="AB79" s="16"/>
      <c r="AC79" s="16"/>
      <c r="AD79" s="16"/>
      <c r="AE79" s="16"/>
      <c r="AF79" s="16"/>
    </row>
    <row r="80" spans="1:32">
      <c r="A80" s="11">
        <v>30</v>
      </c>
      <c r="B80" s="11">
        <v>17</v>
      </c>
      <c r="C80" s="11"/>
      <c r="D80" s="11"/>
      <c r="E80" s="11">
        <v>17</v>
      </c>
      <c r="F80" s="11" t="s">
        <v>3582</v>
      </c>
      <c r="G80" s="11" t="s">
        <v>4637</v>
      </c>
      <c r="H80" s="11" t="s">
        <v>3949</v>
      </c>
      <c r="I80" s="11" t="s">
        <v>637</v>
      </c>
      <c r="J80" s="11" t="s">
        <v>24</v>
      </c>
      <c r="K80" s="11" t="s">
        <v>2206</v>
      </c>
      <c r="L80" s="11">
        <v>1851</v>
      </c>
      <c r="M80" s="11">
        <v>49</v>
      </c>
      <c r="N80" s="11" t="s">
        <v>3066</v>
      </c>
      <c r="O80" s="11">
        <v>8</v>
      </c>
      <c r="P80" s="11">
        <v>5</v>
      </c>
      <c r="Q80" s="11">
        <v>3</v>
      </c>
      <c r="R80" s="11" t="s">
        <v>3952</v>
      </c>
      <c r="S80" s="11" t="s">
        <v>3959</v>
      </c>
      <c r="T80" s="11" t="s">
        <v>3959</v>
      </c>
      <c r="U80" s="11"/>
      <c r="V80" s="11"/>
      <c r="W80" s="11"/>
      <c r="X80" s="11" t="s">
        <v>1963</v>
      </c>
      <c r="Y80" s="11"/>
      <c r="Z80" s="11"/>
      <c r="AA80" s="11" t="s">
        <v>92</v>
      </c>
      <c r="AB80" s="11"/>
      <c r="AC80" s="11" t="s">
        <v>1395</v>
      </c>
      <c r="AD80" s="11" t="s">
        <v>3951</v>
      </c>
      <c r="AE80" s="11"/>
      <c r="AF80" s="11" t="s">
        <v>51</v>
      </c>
    </row>
    <row r="81" spans="1:32">
      <c r="A81" s="11">
        <v>31</v>
      </c>
      <c r="B81" s="11">
        <v>17</v>
      </c>
      <c r="C81" s="16"/>
      <c r="D81" s="16"/>
      <c r="E81" s="11">
        <v>17</v>
      </c>
      <c r="F81" s="11" t="s">
        <v>4638</v>
      </c>
      <c r="G81" s="11" t="s">
        <v>3045</v>
      </c>
      <c r="H81" s="11" t="s">
        <v>2938</v>
      </c>
      <c r="I81" s="11" t="s">
        <v>637</v>
      </c>
      <c r="J81" s="11" t="s">
        <v>24</v>
      </c>
      <c r="K81" s="11" t="s">
        <v>2161</v>
      </c>
      <c r="L81" s="11">
        <v>1869</v>
      </c>
      <c r="M81" s="16"/>
      <c r="N81" s="11" t="s">
        <v>3066</v>
      </c>
      <c r="O81" s="11">
        <v>0</v>
      </c>
      <c r="P81" s="11">
        <v>1</v>
      </c>
      <c r="Q81" s="11">
        <v>1</v>
      </c>
      <c r="R81" s="11" t="s">
        <v>3952</v>
      </c>
      <c r="S81" s="11" t="s">
        <v>3959</v>
      </c>
      <c r="T81" s="11" t="s">
        <v>3959</v>
      </c>
      <c r="U81" s="16"/>
      <c r="V81" s="16"/>
      <c r="W81" s="16"/>
      <c r="X81" s="11" t="s">
        <v>4639</v>
      </c>
      <c r="Y81" s="16"/>
      <c r="Z81" s="16"/>
      <c r="AA81" s="11" t="s">
        <v>1395</v>
      </c>
      <c r="AB81" s="11" t="s">
        <v>92</v>
      </c>
      <c r="AC81" s="11" t="s">
        <v>1395</v>
      </c>
      <c r="AD81" s="16"/>
      <c r="AE81" s="16"/>
      <c r="AF81" s="16"/>
    </row>
    <row r="82" spans="1:32">
      <c r="A82" s="11">
        <v>32</v>
      </c>
      <c r="B82" s="11">
        <v>17</v>
      </c>
      <c r="C82" s="16"/>
      <c r="D82" s="16"/>
      <c r="E82" s="11">
        <v>17</v>
      </c>
      <c r="F82" s="11" t="s">
        <v>4638</v>
      </c>
      <c r="G82" s="11" t="s">
        <v>1267</v>
      </c>
      <c r="H82" s="11" t="s">
        <v>2938</v>
      </c>
      <c r="I82" s="11" t="s">
        <v>637</v>
      </c>
      <c r="J82" s="11" t="s">
        <v>24</v>
      </c>
      <c r="K82" s="11" t="s">
        <v>2230</v>
      </c>
      <c r="L82" s="11">
        <v>1873</v>
      </c>
      <c r="M82" s="16"/>
      <c r="N82" s="11" t="s">
        <v>2939</v>
      </c>
      <c r="O82" s="16"/>
      <c r="P82" s="16"/>
      <c r="Q82" s="16"/>
      <c r="R82" s="11" t="s">
        <v>3952</v>
      </c>
      <c r="S82" s="11" t="s">
        <v>3959</v>
      </c>
      <c r="T82" s="11" t="s">
        <v>3959</v>
      </c>
      <c r="U82" s="16"/>
      <c r="V82" s="16"/>
      <c r="W82" s="16"/>
      <c r="X82" s="11" t="s">
        <v>1963</v>
      </c>
      <c r="Y82" s="16"/>
      <c r="Z82" s="16"/>
      <c r="AA82" s="11" t="s">
        <v>1395</v>
      </c>
      <c r="AB82" s="11" t="s">
        <v>1395</v>
      </c>
      <c r="AC82" s="11" t="s">
        <v>1395</v>
      </c>
      <c r="AD82" s="16"/>
      <c r="AE82" s="16"/>
      <c r="AF82" s="16"/>
    </row>
    <row r="83" spans="1:32">
      <c r="A83" s="11">
        <v>33</v>
      </c>
      <c r="B83" s="11">
        <v>17</v>
      </c>
      <c r="C83" s="16"/>
      <c r="D83" s="16"/>
      <c r="E83" s="11">
        <v>17</v>
      </c>
      <c r="F83" s="11" t="s">
        <v>3220</v>
      </c>
      <c r="G83" s="11" t="s">
        <v>35</v>
      </c>
      <c r="H83" s="11" t="s">
        <v>2938</v>
      </c>
      <c r="I83" s="11" t="s">
        <v>637</v>
      </c>
      <c r="J83" s="11" t="s">
        <v>24</v>
      </c>
      <c r="K83" s="11" t="s">
        <v>2526</v>
      </c>
      <c r="L83" s="11">
        <v>1879</v>
      </c>
      <c r="M83" s="11">
        <v>20</v>
      </c>
      <c r="N83" s="11" t="s">
        <v>2939</v>
      </c>
      <c r="O83" s="16"/>
      <c r="P83" s="16"/>
      <c r="Q83" s="16"/>
      <c r="R83" s="11" t="s">
        <v>3952</v>
      </c>
      <c r="S83" s="11" t="s">
        <v>3959</v>
      </c>
      <c r="T83" s="11" t="s">
        <v>3959</v>
      </c>
      <c r="U83" s="16"/>
      <c r="V83" s="16"/>
      <c r="W83" s="16"/>
      <c r="X83" s="11" t="s">
        <v>1963</v>
      </c>
      <c r="Y83" s="16"/>
      <c r="Z83" s="16"/>
      <c r="AA83" s="11" t="s">
        <v>1395</v>
      </c>
      <c r="AB83" s="11" t="s">
        <v>1395</v>
      </c>
      <c r="AC83" s="11" t="s">
        <v>1395</v>
      </c>
      <c r="AD83" s="16"/>
      <c r="AE83" s="16"/>
      <c r="AF83" s="16"/>
    </row>
    <row r="84" spans="1:32">
      <c r="A84" s="11">
        <v>34</v>
      </c>
      <c r="B84" s="11">
        <v>17</v>
      </c>
      <c r="C84" s="16"/>
      <c r="D84" s="16"/>
      <c r="E84" s="11">
        <v>17</v>
      </c>
      <c r="F84" s="11" t="s">
        <v>1112</v>
      </c>
      <c r="G84" s="11" t="s">
        <v>400</v>
      </c>
      <c r="H84" s="11" t="s">
        <v>4640</v>
      </c>
      <c r="I84" s="11" t="s">
        <v>637</v>
      </c>
      <c r="J84" s="11" t="s">
        <v>19</v>
      </c>
      <c r="K84" s="16"/>
      <c r="L84" s="11">
        <v>1891</v>
      </c>
      <c r="M84" s="11">
        <v>9</v>
      </c>
      <c r="N84" s="11" t="s">
        <v>2939</v>
      </c>
      <c r="O84" s="16"/>
      <c r="P84" s="16"/>
      <c r="Q84" s="16"/>
      <c r="R84" s="11" t="s">
        <v>3952</v>
      </c>
      <c r="S84" s="11" t="s">
        <v>3959</v>
      </c>
      <c r="T84" s="11" t="s">
        <v>3959</v>
      </c>
      <c r="U84" s="16"/>
      <c r="V84" s="16"/>
      <c r="W84" s="16"/>
      <c r="X84" s="11" t="s">
        <v>4624</v>
      </c>
      <c r="Y84" s="16"/>
      <c r="Z84" s="16"/>
      <c r="AA84" s="16"/>
      <c r="AB84" s="16"/>
      <c r="AC84" s="16"/>
      <c r="AD84" s="16"/>
      <c r="AE84" s="16"/>
      <c r="AF84" s="16"/>
    </row>
    <row r="85" spans="1:32">
      <c r="A85" s="11">
        <v>35</v>
      </c>
      <c r="B85" s="11">
        <v>18</v>
      </c>
      <c r="C85" s="11"/>
      <c r="D85" s="11"/>
      <c r="E85" s="11">
        <v>18</v>
      </c>
      <c r="F85" s="11" t="s">
        <v>1082</v>
      </c>
      <c r="G85" s="11" t="s">
        <v>343</v>
      </c>
      <c r="H85" s="11" t="s">
        <v>3949</v>
      </c>
      <c r="I85" s="11" t="s">
        <v>20</v>
      </c>
      <c r="J85" s="11" t="s">
        <v>19</v>
      </c>
      <c r="K85" s="11" t="s">
        <v>2245</v>
      </c>
      <c r="L85" s="11">
        <v>1858</v>
      </c>
      <c r="M85" s="11">
        <v>41</v>
      </c>
      <c r="N85" s="11" t="s">
        <v>2933</v>
      </c>
      <c r="O85" s="11">
        <v>15</v>
      </c>
      <c r="P85" s="11"/>
      <c r="Q85" s="11"/>
      <c r="R85" s="11" t="s">
        <v>4268</v>
      </c>
      <c r="S85" s="11" t="s">
        <v>4268</v>
      </c>
      <c r="T85" s="11" t="s">
        <v>4268</v>
      </c>
      <c r="U85" s="11"/>
      <c r="V85" s="11"/>
      <c r="W85" s="11"/>
      <c r="X85" s="11" t="s">
        <v>4641</v>
      </c>
      <c r="Y85" s="11"/>
      <c r="Z85" s="11"/>
      <c r="AA85" s="11" t="s">
        <v>1395</v>
      </c>
      <c r="AB85" s="11" t="s">
        <v>1395</v>
      </c>
      <c r="AC85" s="11" t="s">
        <v>1395</v>
      </c>
      <c r="AD85" s="11" t="s">
        <v>3951</v>
      </c>
      <c r="AE85" s="11"/>
      <c r="AF85" s="11" t="s">
        <v>51</v>
      </c>
    </row>
    <row r="86" spans="1:32">
      <c r="A86" s="11">
        <v>36</v>
      </c>
      <c r="B86" s="11">
        <v>18</v>
      </c>
      <c r="C86" s="16"/>
      <c r="D86" s="16"/>
      <c r="E86" s="11">
        <v>18</v>
      </c>
      <c r="F86" s="11" t="s">
        <v>1082</v>
      </c>
      <c r="G86" s="11" t="s">
        <v>3680</v>
      </c>
      <c r="H86" s="11" t="s">
        <v>2936</v>
      </c>
      <c r="I86" s="11" t="s">
        <v>20</v>
      </c>
      <c r="J86" s="11" t="s">
        <v>24</v>
      </c>
      <c r="K86" s="11" t="s">
        <v>1971</v>
      </c>
      <c r="L86" s="11">
        <v>1861</v>
      </c>
      <c r="M86" s="11">
        <v>39</v>
      </c>
      <c r="N86" s="11" t="s">
        <v>2933</v>
      </c>
      <c r="O86" s="11">
        <v>15</v>
      </c>
      <c r="P86" s="11">
        <v>4</v>
      </c>
      <c r="Q86" s="11">
        <v>4</v>
      </c>
      <c r="R86" s="11" t="s">
        <v>3952</v>
      </c>
      <c r="S86" s="11" t="s">
        <v>97</v>
      </c>
      <c r="T86" s="11" t="s">
        <v>4268</v>
      </c>
      <c r="U86" s="16"/>
      <c r="V86" s="16"/>
      <c r="W86" s="16"/>
      <c r="X86" s="16"/>
      <c r="Y86" s="16"/>
      <c r="Z86" s="16"/>
      <c r="AA86" s="11" t="s">
        <v>1395</v>
      </c>
      <c r="AB86" s="11" t="s">
        <v>1395</v>
      </c>
      <c r="AC86" s="11" t="s">
        <v>1395</v>
      </c>
      <c r="AD86" s="16"/>
      <c r="AE86" s="16"/>
      <c r="AF86" s="16"/>
    </row>
    <row r="87" spans="1:32">
      <c r="A87" s="11">
        <v>37</v>
      </c>
      <c r="B87" s="11">
        <v>18</v>
      </c>
      <c r="C87" s="16"/>
      <c r="D87" s="16"/>
      <c r="E87" s="11">
        <v>18</v>
      </c>
      <c r="F87" s="11" t="s">
        <v>1082</v>
      </c>
      <c r="G87" s="11" t="s">
        <v>4642</v>
      </c>
      <c r="H87" s="11" t="s">
        <v>2944</v>
      </c>
      <c r="I87" s="11" t="s">
        <v>20</v>
      </c>
      <c r="J87" s="11" t="s">
        <v>19</v>
      </c>
      <c r="K87" s="11" t="s">
        <v>2033</v>
      </c>
      <c r="L87" s="11">
        <v>1887</v>
      </c>
      <c r="M87" s="11">
        <v>13</v>
      </c>
      <c r="N87" s="11" t="s">
        <v>2939</v>
      </c>
      <c r="O87" s="16"/>
      <c r="P87" s="16"/>
      <c r="Q87" s="16"/>
      <c r="R87" s="11" t="s">
        <v>3952</v>
      </c>
      <c r="S87" s="11" t="s">
        <v>3952</v>
      </c>
      <c r="T87" s="11" t="s">
        <v>3952</v>
      </c>
      <c r="U87" s="16"/>
      <c r="V87" s="16"/>
      <c r="W87" s="16"/>
      <c r="X87" s="16"/>
      <c r="Y87" s="16"/>
      <c r="Z87" s="16"/>
      <c r="AA87" s="11" t="s">
        <v>1395</v>
      </c>
      <c r="AB87" s="11" t="s">
        <v>1395</v>
      </c>
      <c r="AC87" s="11" t="s">
        <v>1395</v>
      </c>
      <c r="AD87" s="16"/>
      <c r="AE87" s="16"/>
      <c r="AF87" s="16"/>
    </row>
    <row r="88" spans="1:32">
      <c r="A88" s="11">
        <v>38</v>
      </c>
      <c r="B88" s="11">
        <v>18</v>
      </c>
      <c r="C88" s="16"/>
      <c r="D88" s="16"/>
      <c r="E88" s="11">
        <v>18</v>
      </c>
      <c r="F88" s="11" t="s">
        <v>1082</v>
      </c>
      <c r="G88" s="11" t="s">
        <v>4643</v>
      </c>
      <c r="H88" s="11" t="s">
        <v>2944</v>
      </c>
      <c r="I88" s="11" t="s">
        <v>20</v>
      </c>
      <c r="J88" s="11" t="s">
        <v>19</v>
      </c>
      <c r="K88" s="11" t="s">
        <v>2206</v>
      </c>
      <c r="L88" s="11">
        <v>1889</v>
      </c>
      <c r="M88" s="11">
        <v>11</v>
      </c>
      <c r="N88" s="11" t="s">
        <v>2939</v>
      </c>
      <c r="O88" s="16"/>
      <c r="P88" s="16"/>
      <c r="Q88" s="16"/>
      <c r="R88" s="11" t="s">
        <v>3952</v>
      </c>
      <c r="S88" s="11" t="s">
        <v>3952</v>
      </c>
      <c r="T88" s="11" t="s">
        <v>3952</v>
      </c>
      <c r="U88" s="16"/>
      <c r="V88" s="16"/>
      <c r="W88" s="16"/>
      <c r="X88" s="16"/>
      <c r="Y88" s="16"/>
      <c r="Z88" s="16"/>
      <c r="AA88" s="11" t="s">
        <v>1395</v>
      </c>
      <c r="AB88" s="11" t="s">
        <v>1395</v>
      </c>
      <c r="AC88" s="11" t="s">
        <v>1395</v>
      </c>
      <c r="AD88" s="16"/>
      <c r="AE88" s="16"/>
      <c r="AF88" s="16"/>
    </row>
    <row r="89" spans="1:32">
      <c r="A89" s="11">
        <v>39</v>
      </c>
      <c r="B89" s="11">
        <v>18</v>
      </c>
      <c r="C89" s="16"/>
      <c r="D89" s="16"/>
      <c r="E89" s="11">
        <v>18</v>
      </c>
      <c r="F89" s="11" t="s">
        <v>1082</v>
      </c>
      <c r="G89" s="11" t="s">
        <v>4644</v>
      </c>
      <c r="H89" s="11" t="s">
        <v>2944</v>
      </c>
      <c r="I89" s="11" t="s">
        <v>20</v>
      </c>
      <c r="J89" s="11" t="s">
        <v>19</v>
      </c>
      <c r="K89" s="11" t="s">
        <v>1971</v>
      </c>
      <c r="L89" s="11">
        <v>1894</v>
      </c>
      <c r="M89" s="11">
        <v>5</v>
      </c>
      <c r="N89" s="11" t="s">
        <v>2939</v>
      </c>
      <c r="O89" s="16"/>
      <c r="P89" s="16"/>
      <c r="Q89" s="16"/>
      <c r="R89" s="11" t="s">
        <v>3952</v>
      </c>
      <c r="S89" s="11" t="s">
        <v>4268</v>
      </c>
      <c r="T89" s="11" t="s">
        <v>3952</v>
      </c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</row>
    <row r="90" spans="1:32">
      <c r="A90" s="11">
        <v>40</v>
      </c>
      <c r="B90" s="11">
        <v>18</v>
      </c>
      <c r="C90" s="16"/>
      <c r="D90" s="16"/>
      <c r="E90" s="11">
        <v>18</v>
      </c>
      <c r="F90" s="11" t="s">
        <v>949</v>
      </c>
      <c r="G90" s="11" t="s">
        <v>1098</v>
      </c>
      <c r="H90" s="11" t="s">
        <v>3146</v>
      </c>
      <c r="I90" s="11" t="s">
        <v>20</v>
      </c>
      <c r="J90" s="11" t="s">
        <v>24</v>
      </c>
      <c r="K90" s="11" t="s">
        <v>2526</v>
      </c>
      <c r="L90" s="11">
        <v>1830</v>
      </c>
      <c r="M90" s="11">
        <v>69</v>
      </c>
      <c r="N90" s="11" t="s">
        <v>3066</v>
      </c>
      <c r="O90" s="16"/>
      <c r="P90" s="16"/>
      <c r="Q90" s="16"/>
      <c r="R90" s="11" t="s">
        <v>4268</v>
      </c>
      <c r="S90" s="11" t="s">
        <v>4268</v>
      </c>
      <c r="T90" s="11" t="s">
        <v>4108</v>
      </c>
      <c r="U90" s="16"/>
      <c r="V90" s="16"/>
      <c r="W90" s="16"/>
      <c r="X90" s="16"/>
      <c r="Y90" s="16"/>
      <c r="Z90" s="16"/>
      <c r="AA90" s="11" t="s">
        <v>1395</v>
      </c>
      <c r="AB90" s="11" t="s">
        <v>1395</v>
      </c>
      <c r="AC90" s="11" t="s">
        <v>1395</v>
      </c>
      <c r="AD90" s="16"/>
      <c r="AE90" s="16"/>
      <c r="AF90" s="16"/>
    </row>
    <row r="91" spans="1:32">
      <c r="A91" s="11">
        <v>41</v>
      </c>
      <c r="B91" s="11">
        <v>18</v>
      </c>
      <c r="C91" s="16"/>
      <c r="D91" s="16"/>
      <c r="E91" s="11">
        <v>18</v>
      </c>
      <c r="F91" s="11" t="s">
        <v>1655</v>
      </c>
      <c r="G91" s="11" t="s">
        <v>4645</v>
      </c>
      <c r="H91" s="11" t="s">
        <v>2944</v>
      </c>
      <c r="I91" s="11" t="s">
        <v>20</v>
      </c>
      <c r="J91" s="11" t="s">
        <v>19</v>
      </c>
      <c r="K91" s="11" t="s">
        <v>1971</v>
      </c>
      <c r="L91" s="11">
        <v>1892</v>
      </c>
      <c r="M91" s="11">
        <v>8</v>
      </c>
      <c r="N91" s="11" t="s">
        <v>2939</v>
      </c>
      <c r="O91" s="16"/>
      <c r="P91" s="16"/>
      <c r="Q91" s="16"/>
      <c r="R91" s="11" t="s">
        <v>3952</v>
      </c>
      <c r="S91" s="11" t="s">
        <v>4268</v>
      </c>
      <c r="T91" s="11" t="s">
        <v>3952</v>
      </c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</row>
    <row r="92" spans="1:32">
      <c r="A92" s="11">
        <v>42</v>
      </c>
      <c r="B92" s="11">
        <v>19</v>
      </c>
      <c r="C92" s="11"/>
      <c r="D92" s="11"/>
      <c r="E92" s="11">
        <v>19</v>
      </c>
      <c r="F92" s="11" t="s">
        <v>526</v>
      </c>
      <c r="G92" s="11" t="s">
        <v>693</v>
      </c>
      <c r="H92" s="11" t="s">
        <v>3949</v>
      </c>
      <c r="I92" s="11" t="s">
        <v>637</v>
      </c>
      <c r="J92" s="11" t="s">
        <v>19</v>
      </c>
      <c r="K92" s="11" t="s">
        <v>2143</v>
      </c>
      <c r="L92" s="11">
        <v>1848</v>
      </c>
      <c r="M92" s="11">
        <v>51</v>
      </c>
      <c r="N92" s="11" t="s">
        <v>2933</v>
      </c>
      <c r="O92" s="11">
        <v>16</v>
      </c>
      <c r="P92" s="11"/>
      <c r="Q92" s="11"/>
      <c r="R92" s="11" t="s">
        <v>3959</v>
      </c>
      <c r="S92" s="11" t="s">
        <v>1301</v>
      </c>
      <c r="T92" s="11" t="s">
        <v>1301</v>
      </c>
      <c r="U92" s="11"/>
      <c r="V92" s="11"/>
      <c r="W92" s="11"/>
      <c r="X92" s="11" t="s">
        <v>4646</v>
      </c>
      <c r="Y92" s="11">
        <v>4</v>
      </c>
      <c r="Z92" s="11">
        <v>3</v>
      </c>
      <c r="AA92" s="11" t="s">
        <v>1395</v>
      </c>
      <c r="AB92" s="11" t="s">
        <v>92</v>
      </c>
      <c r="AC92" s="11" t="s">
        <v>1395</v>
      </c>
      <c r="AD92" s="11" t="s">
        <v>3956</v>
      </c>
      <c r="AE92" s="11"/>
      <c r="AF92" s="11" t="s">
        <v>51</v>
      </c>
    </row>
    <row r="93" spans="1:32">
      <c r="A93" s="11">
        <v>43</v>
      </c>
      <c r="B93" s="11">
        <v>19</v>
      </c>
      <c r="C93" s="16"/>
      <c r="D93" s="16"/>
      <c r="E93" s="11">
        <v>19</v>
      </c>
      <c r="F93" s="11" t="s">
        <v>526</v>
      </c>
      <c r="G93" s="11" t="s">
        <v>4647</v>
      </c>
      <c r="H93" s="11" t="s">
        <v>2936</v>
      </c>
      <c r="I93" s="11" t="s">
        <v>637</v>
      </c>
      <c r="J93" s="11" t="s">
        <v>24</v>
      </c>
      <c r="K93" s="16"/>
      <c r="L93" s="11">
        <v>1856</v>
      </c>
      <c r="M93" s="11">
        <v>44</v>
      </c>
      <c r="N93" s="11" t="s">
        <v>2933</v>
      </c>
      <c r="O93" s="11">
        <v>16</v>
      </c>
      <c r="P93" s="11">
        <v>8</v>
      </c>
      <c r="Q93" s="11">
        <v>8</v>
      </c>
      <c r="R93" s="11" t="s">
        <v>4085</v>
      </c>
      <c r="S93" s="11" t="s">
        <v>3959</v>
      </c>
      <c r="T93" s="11" t="s">
        <v>4085</v>
      </c>
      <c r="U93" s="16"/>
      <c r="V93" s="16"/>
      <c r="W93" s="16"/>
      <c r="X93" s="16"/>
      <c r="Y93" s="16"/>
      <c r="Z93" s="11">
        <v>3</v>
      </c>
      <c r="AA93" s="11" t="s">
        <v>1395</v>
      </c>
      <c r="AB93" s="11" t="s">
        <v>1395</v>
      </c>
      <c r="AC93" s="11" t="s">
        <v>1395</v>
      </c>
      <c r="AD93" s="16"/>
      <c r="AE93" s="16"/>
      <c r="AF93" s="16"/>
    </row>
    <row r="94" spans="1:32">
      <c r="A94" s="11">
        <v>44</v>
      </c>
      <c r="B94" s="11">
        <v>19</v>
      </c>
      <c r="C94" s="16"/>
      <c r="D94" s="16"/>
      <c r="E94" s="11">
        <v>19</v>
      </c>
      <c r="F94" s="11" t="s">
        <v>526</v>
      </c>
      <c r="G94" s="11" t="s">
        <v>4648</v>
      </c>
      <c r="H94" s="11" t="s">
        <v>2938</v>
      </c>
      <c r="I94" s="11" t="s">
        <v>637</v>
      </c>
      <c r="J94" s="11" t="s">
        <v>24</v>
      </c>
      <c r="K94" s="11" t="s">
        <v>2230</v>
      </c>
      <c r="L94" s="11">
        <v>1875</v>
      </c>
      <c r="M94" s="11">
        <v>28</v>
      </c>
      <c r="N94" s="11" t="s">
        <v>2939</v>
      </c>
      <c r="O94" s="16"/>
      <c r="P94" s="16"/>
      <c r="Q94" s="16"/>
      <c r="R94" s="11" t="s">
        <v>3952</v>
      </c>
      <c r="S94" s="11" t="s">
        <v>3959</v>
      </c>
      <c r="T94" s="11" t="s">
        <v>4085</v>
      </c>
      <c r="U94" s="16"/>
      <c r="V94" s="16"/>
      <c r="W94" s="16"/>
      <c r="X94" s="16"/>
      <c r="Y94" s="16"/>
      <c r="Z94" s="11">
        <v>3</v>
      </c>
      <c r="AA94" s="11" t="s">
        <v>1395</v>
      </c>
      <c r="AB94" s="11" t="s">
        <v>1395</v>
      </c>
      <c r="AC94" s="11" t="s">
        <v>1395</v>
      </c>
      <c r="AD94" s="16"/>
      <c r="AE94" s="16"/>
      <c r="AF94" s="16"/>
    </row>
    <row r="95" spans="1:32">
      <c r="A95" s="11">
        <v>45</v>
      </c>
      <c r="B95" s="11">
        <v>19</v>
      </c>
      <c r="C95" s="16"/>
      <c r="D95" s="16"/>
      <c r="E95" s="11">
        <v>19</v>
      </c>
      <c r="F95" s="11" t="s">
        <v>526</v>
      </c>
      <c r="G95" s="11" t="s">
        <v>4649</v>
      </c>
      <c r="H95" s="11" t="s">
        <v>2938</v>
      </c>
      <c r="I95" s="11" t="s">
        <v>637</v>
      </c>
      <c r="J95" s="11" t="s">
        <v>24</v>
      </c>
      <c r="K95" s="11" t="s">
        <v>2173</v>
      </c>
      <c r="L95" s="11">
        <v>1876</v>
      </c>
      <c r="M95" s="11">
        <v>26</v>
      </c>
      <c r="N95" s="11" t="s">
        <v>2939</v>
      </c>
      <c r="O95" s="16"/>
      <c r="P95" s="16"/>
      <c r="Q95" s="16"/>
      <c r="R95" s="11" t="s">
        <v>3952</v>
      </c>
      <c r="S95" s="11" t="s">
        <v>3959</v>
      </c>
      <c r="T95" s="11" t="s">
        <v>4085</v>
      </c>
      <c r="U95" s="16"/>
      <c r="V95" s="16"/>
      <c r="W95" s="16"/>
      <c r="X95" s="16"/>
      <c r="Y95" s="16"/>
      <c r="Z95" s="11">
        <v>2</v>
      </c>
      <c r="AA95" s="11" t="s">
        <v>1395</v>
      </c>
      <c r="AB95" s="11" t="s">
        <v>1395</v>
      </c>
      <c r="AC95" s="11" t="s">
        <v>1395</v>
      </c>
      <c r="AD95" s="16"/>
      <c r="AE95" s="16"/>
      <c r="AF95" s="16"/>
    </row>
    <row r="96" spans="1:32">
      <c r="A96" s="11">
        <v>46</v>
      </c>
      <c r="B96" s="11">
        <v>19</v>
      </c>
      <c r="C96" s="16"/>
      <c r="D96" s="16"/>
      <c r="E96" s="11">
        <v>19</v>
      </c>
      <c r="F96" s="11" t="s">
        <v>526</v>
      </c>
      <c r="G96" s="11" t="s">
        <v>2358</v>
      </c>
      <c r="H96" s="11" t="s">
        <v>2944</v>
      </c>
      <c r="I96" s="11" t="s">
        <v>637</v>
      </c>
      <c r="J96" s="11" t="s">
        <v>19</v>
      </c>
      <c r="K96" s="11" t="s">
        <v>2245</v>
      </c>
      <c r="L96" s="11">
        <v>1888</v>
      </c>
      <c r="M96" s="16"/>
      <c r="N96" s="11" t="s">
        <v>2939</v>
      </c>
      <c r="O96" s="16"/>
      <c r="P96" s="16"/>
      <c r="Q96" s="16"/>
      <c r="R96" s="11" t="s">
        <v>3952</v>
      </c>
      <c r="S96" s="11" t="s">
        <v>3959</v>
      </c>
      <c r="T96" s="11" t="s">
        <v>4085</v>
      </c>
      <c r="U96" s="16"/>
      <c r="V96" s="16"/>
      <c r="W96" s="16"/>
      <c r="X96" s="16"/>
      <c r="Y96" s="16"/>
      <c r="Z96" s="11">
        <v>3</v>
      </c>
      <c r="AA96" s="11" t="s">
        <v>1395</v>
      </c>
      <c r="AB96" s="11" t="s">
        <v>1395</v>
      </c>
      <c r="AC96" s="11" t="s">
        <v>1395</v>
      </c>
      <c r="AD96" s="16"/>
      <c r="AE96" s="16"/>
      <c r="AF96" s="16"/>
    </row>
    <row r="97" spans="1:32">
      <c r="A97" s="11">
        <v>47</v>
      </c>
      <c r="B97" s="11">
        <v>19</v>
      </c>
      <c r="C97" s="16"/>
      <c r="D97" s="16"/>
      <c r="E97" s="11">
        <v>19</v>
      </c>
      <c r="F97" s="11" t="s">
        <v>526</v>
      </c>
      <c r="G97" s="11" t="s">
        <v>4650</v>
      </c>
      <c r="H97" s="11" t="s">
        <v>2938</v>
      </c>
      <c r="I97" s="11" t="s">
        <v>637</v>
      </c>
      <c r="J97" s="11" t="s">
        <v>19</v>
      </c>
      <c r="K97" s="11" t="s">
        <v>2206</v>
      </c>
      <c r="L97" s="11">
        <v>1881</v>
      </c>
      <c r="M97" s="11">
        <v>19</v>
      </c>
      <c r="N97" s="11" t="s">
        <v>2939</v>
      </c>
      <c r="O97" s="16"/>
      <c r="P97" s="16"/>
      <c r="Q97" s="16"/>
      <c r="R97" s="11" t="s">
        <v>3952</v>
      </c>
      <c r="S97" s="11" t="s">
        <v>3959</v>
      </c>
      <c r="T97" s="11" t="s">
        <v>4085</v>
      </c>
      <c r="U97" s="16"/>
      <c r="V97" s="16"/>
      <c r="W97" s="16"/>
      <c r="X97" s="16"/>
      <c r="Y97" s="16"/>
      <c r="Z97" s="11">
        <v>3</v>
      </c>
      <c r="AA97" s="11" t="s">
        <v>1395</v>
      </c>
      <c r="AB97" s="11" t="s">
        <v>1395</v>
      </c>
      <c r="AC97" s="11" t="s">
        <v>1395</v>
      </c>
      <c r="AD97" s="16"/>
      <c r="AE97" s="16"/>
      <c r="AF97" s="16"/>
    </row>
    <row r="98" spans="1:32">
      <c r="A98" s="11">
        <v>48</v>
      </c>
      <c r="B98" s="11">
        <v>19</v>
      </c>
      <c r="C98" s="16"/>
      <c r="D98" s="16"/>
      <c r="E98" s="11">
        <v>19</v>
      </c>
      <c r="F98" s="11" t="s">
        <v>526</v>
      </c>
      <c r="G98" s="11" t="s">
        <v>693</v>
      </c>
      <c r="H98" s="11" t="s">
        <v>2944</v>
      </c>
      <c r="I98" s="11" t="s">
        <v>637</v>
      </c>
      <c r="J98" s="11" t="s">
        <v>19</v>
      </c>
      <c r="K98" s="11" t="s">
        <v>2354</v>
      </c>
      <c r="L98" s="11">
        <v>1883</v>
      </c>
      <c r="M98" s="11">
        <v>16</v>
      </c>
      <c r="N98" s="11" t="s">
        <v>2939</v>
      </c>
      <c r="O98" s="16"/>
      <c r="P98" s="16"/>
      <c r="Q98" s="16"/>
      <c r="R98" s="11" t="s">
        <v>3952</v>
      </c>
      <c r="S98" s="11" t="s">
        <v>3959</v>
      </c>
      <c r="T98" s="11" t="s">
        <v>4085</v>
      </c>
      <c r="U98" s="16"/>
      <c r="V98" s="16"/>
      <c r="W98" s="16"/>
      <c r="X98" s="16"/>
      <c r="Y98" s="16"/>
      <c r="Z98" s="11">
        <v>5</v>
      </c>
      <c r="AA98" s="11" t="s">
        <v>1395</v>
      </c>
      <c r="AB98" s="11" t="s">
        <v>1395</v>
      </c>
      <c r="AC98" s="11" t="s">
        <v>1395</v>
      </c>
      <c r="AD98" s="16"/>
      <c r="AE98" s="16"/>
      <c r="AF98" s="16"/>
    </row>
    <row r="99" spans="1:32">
      <c r="A99" s="11">
        <v>49</v>
      </c>
      <c r="B99" s="11">
        <v>19</v>
      </c>
      <c r="C99" s="16"/>
      <c r="D99" s="16"/>
      <c r="E99" s="11">
        <v>19</v>
      </c>
      <c r="F99" s="11" t="s">
        <v>526</v>
      </c>
      <c r="G99" s="11" t="s">
        <v>4651</v>
      </c>
      <c r="H99" s="11" t="s">
        <v>2944</v>
      </c>
      <c r="I99" s="11" t="s">
        <v>637</v>
      </c>
      <c r="J99" s="11" t="s">
        <v>19</v>
      </c>
      <c r="K99" s="11" t="s">
        <v>2143</v>
      </c>
      <c r="L99" s="11">
        <v>1886</v>
      </c>
      <c r="M99" s="11">
        <v>14</v>
      </c>
      <c r="N99" s="11" t="s">
        <v>2939</v>
      </c>
      <c r="O99" s="16"/>
      <c r="P99" s="16"/>
      <c r="Q99" s="16"/>
      <c r="R99" s="11" t="s">
        <v>3952</v>
      </c>
      <c r="S99" s="11" t="s">
        <v>3959</v>
      </c>
      <c r="T99" s="11" t="s">
        <v>4085</v>
      </c>
      <c r="U99" s="16"/>
      <c r="V99" s="16"/>
      <c r="W99" s="16"/>
      <c r="X99" s="16"/>
      <c r="Y99" s="16"/>
      <c r="Z99" s="16"/>
      <c r="AA99" s="11" t="s">
        <v>1395</v>
      </c>
      <c r="AB99" s="11" t="s">
        <v>92</v>
      </c>
      <c r="AC99" s="11" t="s">
        <v>1395</v>
      </c>
      <c r="AD99" s="16"/>
      <c r="AE99" s="16"/>
      <c r="AF99" s="16"/>
    </row>
    <row r="100" spans="1:32">
      <c r="A100" s="11">
        <v>50</v>
      </c>
      <c r="B100" s="11">
        <v>19</v>
      </c>
      <c r="C100" s="16"/>
      <c r="D100" s="16"/>
      <c r="E100" s="11">
        <v>19</v>
      </c>
      <c r="F100" s="11" t="s">
        <v>526</v>
      </c>
      <c r="G100" s="11" t="s">
        <v>1267</v>
      </c>
      <c r="H100" s="11" t="s">
        <v>2944</v>
      </c>
      <c r="I100" s="11" t="s">
        <v>637</v>
      </c>
      <c r="J100" s="11" t="s">
        <v>19</v>
      </c>
      <c r="K100" s="16"/>
      <c r="L100" s="11">
        <v>1889</v>
      </c>
      <c r="M100" s="11">
        <v>12</v>
      </c>
      <c r="N100" s="11" t="s">
        <v>2939</v>
      </c>
      <c r="O100" s="16"/>
      <c r="P100" s="16"/>
      <c r="Q100" s="16"/>
      <c r="R100" s="11" t="s">
        <v>3952</v>
      </c>
      <c r="S100" s="11" t="s">
        <v>3959</v>
      </c>
      <c r="T100" s="11" t="s">
        <v>4085</v>
      </c>
      <c r="U100" s="16"/>
      <c r="V100" s="16"/>
      <c r="W100" s="16"/>
      <c r="X100" s="16"/>
      <c r="Y100" s="16"/>
      <c r="Z100" s="16"/>
      <c r="AA100" s="11" t="s">
        <v>92</v>
      </c>
      <c r="AB100" s="11" t="s">
        <v>92</v>
      </c>
      <c r="AC100" s="11" t="s">
        <v>1395</v>
      </c>
      <c r="AD100" s="16"/>
      <c r="AE100" s="16"/>
      <c r="AF100" s="16"/>
    </row>
    <row r="101" spans="1:32">
      <c r="A101" s="11">
        <v>1</v>
      </c>
      <c r="B101" s="11">
        <v>19</v>
      </c>
      <c r="C101" s="16"/>
      <c r="D101" s="16"/>
      <c r="E101" s="11">
        <v>19</v>
      </c>
      <c r="F101" s="11" t="s">
        <v>526</v>
      </c>
      <c r="G101" s="11" t="s">
        <v>147</v>
      </c>
      <c r="H101" s="11" t="s">
        <v>2938</v>
      </c>
      <c r="I101" s="11" t="s">
        <v>637</v>
      </c>
      <c r="J101" s="11" t="s">
        <v>24</v>
      </c>
      <c r="K101" s="11" t="s">
        <v>2206</v>
      </c>
      <c r="L101" s="11">
        <v>1891</v>
      </c>
      <c r="M101" s="11">
        <v>8</v>
      </c>
      <c r="N101" s="11" t="s">
        <v>2939</v>
      </c>
      <c r="O101" s="16"/>
      <c r="P101" s="16"/>
      <c r="Q101" s="16"/>
      <c r="R101" s="11" t="s">
        <v>3952</v>
      </c>
      <c r="S101" s="11" t="s">
        <v>3959</v>
      </c>
      <c r="T101" s="11" t="s">
        <v>4085</v>
      </c>
      <c r="U101" s="16"/>
      <c r="V101" s="16"/>
      <c r="W101" s="16"/>
      <c r="X101" s="16"/>
      <c r="Y101" s="16"/>
      <c r="Z101" s="11">
        <v>3</v>
      </c>
      <c r="AA101" s="16"/>
      <c r="AB101" s="16"/>
      <c r="AC101" s="16"/>
      <c r="AD101" s="16"/>
      <c r="AE101" s="16"/>
      <c r="AF101" s="16"/>
    </row>
    <row r="102" spans="1:32">
      <c r="A102" s="11">
        <v>2</v>
      </c>
      <c r="B102" s="11">
        <v>20</v>
      </c>
      <c r="C102" s="11"/>
      <c r="D102" s="11"/>
      <c r="E102" s="11">
        <v>20</v>
      </c>
      <c r="F102" s="11" t="s">
        <v>191</v>
      </c>
      <c r="G102" s="11" t="s">
        <v>170</v>
      </c>
      <c r="H102" s="11" t="s">
        <v>3949</v>
      </c>
      <c r="I102" s="11" t="s">
        <v>637</v>
      </c>
      <c r="J102" s="11" t="s">
        <v>19</v>
      </c>
      <c r="K102" s="11"/>
      <c r="L102" s="11">
        <v>1848</v>
      </c>
      <c r="M102" s="11">
        <v>52</v>
      </c>
      <c r="N102" s="11" t="s">
        <v>2933</v>
      </c>
      <c r="O102" s="11">
        <v>28</v>
      </c>
      <c r="P102" s="11"/>
      <c r="Q102" s="11"/>
      <c r="R102" s="11" t="s">
        <v>3952</v>
      </c>
      <c r="S102" s="11" t="s">
        <v>4034</v>
      </c>
      <c r="T102" s="11" t="s">
        <v>4034</v>
      </c>
      <c r="U102" s="11"/>
      <c r="V102" s="11"/>
      <c r="W102" s="11"/>
      <c r="X102" s="11" t="s">
        <v>225</v>
      </c>
      <c r="Y102" s="11"/>
      <c r="Z102" s="11"/>
      <c r="AA102" s="11" t="s">
        <v>92</v>
      </c>
      <c r="AB102" s="11" t="s">
        <v>92</v>
      </c>
      <c r="AC102" s="11" t="s">
        <v>1395</v>
      </c>
      <c r="AD102" s="11" t="s">
        <v>3956</v>
      </c>
      <c r="AE102" s="11"/>
      <c r="AF102" s="11" t="s">
        <v>51</v>
      </c>
    </row>
    <row r="103" spans="1:32">
      <c r="A103" s="11">
        <v>3</v>
      </c>
      <c r="B103" s="11">
        <v>20</v>
      </c>
      <c r="C103" s="16"/>
      <c r="D103" s="16"/>
      <c r="E103" s="11">
        <v>20</v>
      </c>
      <c r="F103" s="11" t="s">
        <v>191</v>
      </c>
      <c r="G103" s="11" t="s">
        <v>4652</v>
      </c>
      <c r="H103" s="11" t="s">
        <v>2936</v>
      </c>
      <c r="I103" s="11" t="s">
        <v>637</v>
      </c>
      <c r="J103" s="11" t="s">
        <v>24</v>
      </c>
      <c r="K103" s="16"/>
      <c r="L103" s="11">
        <v>1850</v>
      </c>
      <c r="M103" s="11">
        <v>50</v>
      </c>
      <c r="N103" s="11" t="s">
        <v>2933</v>
      </c>
      <c r="O103" s="11">
        <v>28</v>
      </c>
      <c r="P103" s="11">
        <v>11</v>
      </c>
      <c r="Q103" s="11">
        <v>7</v>
      </c>
      <c r="R103" s="11" t="s">
        <v>3952</v>
      </c>
      <c r="S103" s="11" t="s">
        <v>3952</v>
      </c>
      <c r="T103" s="11" t="s">
        <v>3952</v>
      </c>
      <c r="U103" s="16"/>
      <c r="V103" s="16"/>
      <c r="W103" s="16"/>
      <c r="X103" s="16"/>
      <c r="Y103" s="16"/>
      <c r="Z103" s="16"/>
      <c r="AA103" s="11" t="s">
        <v>1395</v>
      </c>
      <c r="AB103" s="11" t="s">
        <v>1395</v>
      </c>
      <c r="AC103" s="11" t="s">
        <v>1395</v>
      </c>
      <c r="AD103" s="16"/>
      <c r="AE103" s="16"/>
      <c r="AF103" s="16"/>
    </row>
    <row r="104" spans="1:32">
      <c r="A104" s="11">
        <v>4</v>
      </c>
      <c r="B104" s="11">
        <v>20</v>
      </c>
      <c r="C104" s="16"/>
      <c r="D104" s="16"/>
      <c r="E104" s="11">
        <v>20</v>
      </c>
      <c r="F104" s="11" t="s">
        <v>191</v>
      </c>
      <c r="G104" s="11" t="s">
        <v>446</v>
      </c>
      <c r="H104" s="11" t="s">
        <v>2944</v>
      </c>
      <c r="I104" s="11" t="s">
        <v>637</v>
      </c>
      <c r="J104" s="11" t="s">
        <v>19</v>
      </c>
      <c r="K104" s="11" t="s">
        <v>2173</v>
      </c>
      <c r="L104" s="11">
        <v>1876</v>
      </c>
      <c r="M104" s="11">
        <v>24</v>
      </c>
      <c r="N104" s="11" t="s">
        <v>2939</v>
      </c>
      <c r="O104" s="16"/>
      <c r="P104" s="16"/>
      <c r="Q104" s="16"/>
      <c r="R104" s="11" t="s">
        <v>3952</v>
      </c>
      <c r="S104" s="11" t="s">
        <v>3952</v>
      </c>
      <c r="T104" s="11" t="s">
        <v>3952</v>
      </c>
      <c r="U104" s="16"/>
      <c r="V104" s="16"/>
      <c r="W104" s="16"/>
      <c r="X104" s="16"/>
      <c r="Y104" s="16"/>
      <c r="Z104" s="11">
        <v>4</v>
      </c>
      <c r="AA104" s="11" t="s">
        <v>1395</v>
      </c>
      <c r="AB104" s="11" t="s">
        <v>1395</v>
      </c>
      <c r="AC104" s="11" t="s">
        <v>1395</v>
      </c>
      <c r="AD104" s="16"/>
      <c r="AE104" s="16"/>
      <c r="AF104" s="16"/>
    </row>
    <row r="105" spans="1:32">
      <c r="A105" s="11">
        <v>5</v>
      </c>
      <c r="B105" s="11">
        <v>20</v>
      </c>
      <c r="C105" s="16"/>
      <c r="D105" s="16"/>
      <c r="E105" s="11">
        <v>20</v>
      </c>
      <c r="F105" s="11" t="s">
        <v>191</v>
      </c>
      <c r="G105" s="11" t="s">
        <v>2272</v>
      </c>
      <c r="H105" s="11" t="s">
        <v>2944</v>
      </c>
      <c r="I105" s="11" t="s">
        <v>637</v>
      </c>
      <c r="J105" s="11" t="s">
        <v>19</v>
      </c>
      <c r="K105" s="11" t="s">
        <v>2190</v>
      </c>
      <c r="L105" s="11">
        <v>1880</v>
      </c>
      <c r="M105" s="11">
        <v>20</v>
      </c>
      <c r="N105" s="11" t="s">
        <v>2939</v>
      </c>
      <c r="O105" s="16"/>
      <c r="P105" s="16"/>
      <c r="Q105" s="16"/>
      <c r="R105" s="11" t="s">
        <v>3952</v>
      </c>
      <c r="S105" s="11" t="s">
        <v>3952</v>
      </c>
      <c r="T105" s="11" t="s">
        <v>3952</v>
      </c>
      <c r="U105" s="16"/>
      <c r="V105" s="16"/>
      <c r="W105" s="16"/>
      <c r="X105" s="16"/>
      <c r="Y105" s="16"/>
      <c r="Z105" s="11">
        <v>4</v>
      </c>
      <c r="AA105" s="11" t="s">
        <v>1395</v>
      </c>
      <c r="AB105" s="11" t="s">
        <v>1395</v>
      </c>
      <c r="AC105" s="11" t="s">
        <v>1395</v>
      </c>
      <c r="AD105" s="16"/>
      <c r="AE105" s="16"/>
      <c r="AF105" s="16"/>
    </row>
    <row r="106" spans="1:32">
      <c r="A106" s="11">
        <v>6</v>
      </c>
      <c r="B106" s="11">
        <v>20</v>
      </c>
      <c r="C106" s="16"/>
      <c r="D106" s="16"/>
      <c r="E106" s="11">
        <v>20</v>
      </c>
      <c r="F106" s="11" t="s">
        <v>191</v>
      </c>
      <c r="G106" s="11" t="s">
        <v>1267</v>
      </c>
      <c r="H106" s="11" t="s">
        <v>2944</v>
      </c>
      <c r="I106" s="11" t="s">
        <v>637</v>
      </c>
      <c r="J106" s="11" t="s">
        <v>19</v>
      </c>
      <c r="K106" s="11" t="s">
        <v>2161</v>
      </c>
      <c r="L106" s="11">
        <v>1883</v>
      </c>
      <c r="M106" s="11">
        <v>19</v>
      </c>
      <c r="N106" s="11" t="s">
        <v>2939</v>
      </c>
      <c r="O106" s="16"/>
      <c r="P106" s="16"/>
      <c r="Q106" s="16"/>
      <c r="R106" s="11" t="s">
        <v>3952</v>
      </c>
      <c r="S106" s="11" t="s">
        <v>3952</v>
      </c>
      <c r="T106" s="11" t="s">
        <v>3952</v>
      </c>
      <c r="U106" s="16"/>
      <c r="V106" s="16"/>
      <c r="W106" s="16"/>
      <c r="X106" s="16"/>
      <c r="Y106" s="16"/>
      <c r="Z106" s="11">
        <v>4</v>
      </c>
      <c r="AA106" s="11" t="s">
        <v>92</v>
      </c>
      <c r="AB106" s="11" t="s">
        <v>1395</v>
      </c>
      <c r="AC106" s="11" t="s">
        <v>1395</v>
      </c>
      <c r="AD106" s="16"/>
      <c r="AE106" s="16"/>
      <c r="AF106" s="16"/>
    </row>
    <row r="107" spans="1:32">
      <c r="A107" s="11">
        <v>7</v>
      </c>
      <c r="B107" s="11">
        <v>20</v>
      </c>
      <c r="C107" s="16"/>
      <c r="D107" s="16"/>
      <c r="E107" s="11">
        <v>20</v>
      </c>
      <c r="F107" s="11" t="s">
        <v>191</v>
      </c>
      <c r="G107" s="11" t="s">
        <v>4653</v>
      </c>
      <c r="H107" s="11" t="s">
        <v>2944</v>
      </c>
      <c r="I107" s="11" t="s">
        <v>637</v>
      </c>
      <c r="J107" s="11" t="s">
        <v>19</v>
      </c>
      <c r="K107" s="11" t="s">
        <v>2245</v>
      </c>
      <c r="L107" s="11">
        <v>1887</v>
      </c>
      <c r="M107" s="11">
        <v>13</v>
      </c>
      <c r="N107" s="11" t="s">
        <v>2939</v>
      </c>
      <c r="O107" s="16"/>
      <c r="P107" s="16"/>
      <c r="Q107" s="16"/>
      <c r="R107" s="11" t="s">
        <v>3952</v>
      </c>
      <c r="S107" s="11" t="s">
        <v>3952</v>
      </c>
      <c r="T107" s="11" t="s">
        <v>3952</v>
      </c>
      <c r="U107" s="16"/>
      <c r="V107" s="16"/>
      <c r="W107" s="16"/>
      <c r="X107" s="16"/>
      <c r="Y107" s="16"/>
      <c r="Z107" s="16"/>
      <c r="AA107" s="11" t="s">
        <v>1395</v>
      </c>
      <c r="AB107" s="11" t="s">
        <v>1395</v>
      </c>
      <c r="AC107" s="11" t="s">
        <v>1395</v>
      </c>
      <c r="AD107" s="16"/>
      <c r="AE107" s="16"/>
      <c r="AF107" s="16"/>
    </row>
    <row r="108" spans="1:32">
      <c r="A108" s="11">
        <v>8</v>
      </c>
      <c r="B108" s="11">
        <v>20</v>
      </c>
      <c r="C108" s="16"/>
      <c r="D108" s="16"/>
      <c r="E108" s="11">
        <v>20</v>
      </c>
      <c r="F108" s="11" t="s">
        <v>191</v>
      </c>
      <c r="G108" s="11" t="s">
        <v>1421</v>
      </c>
      <c r="H108" s="11" t="s">
        <v>2938</v>
      </c>
      <c r="I108" s="11" t="s">
        <v>637</v>
      </c>
      <c r="J108" s="11" t="s">
        <v>24</v>
      </c>
      <c r="K108" s="11" t="s">
        <v>2173</v>
      </c>
      <c r="L108" s="11">
        <v>1891</v>
      </c>
      <c r="M108" s="11">
        <v>9</v>
      </c>
      <c r="N108" s="11" t="s">
        <v>2939</v>
      </c>
      <c r="O108" s="16"/>
      <c r="P108" s="16"/>
      <c r="Q108" s="16"/>
      <c r="R108" s="11" t="s">
        <v>3952</v>
      </c>
      <c r="S108" s="11" t="s">
        <v>3952</v>
      </c>
      <c r="T108" s="11" t="s">
        <v>3952</v>
      </c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</row>
    <row r="109" spans="1:32">
      <c r="A109" s="11">
        <v>9</v>
      </c>
      <c r="B109" s="11">
        <v>20</v>
      </c>
      <c r="C109" s="16"/>
      <c r="D109" s="16"/>
      <c r="E109" s="11">
        <v>20</v>
      </c>
      <c r="F109" s="11" t="s">
        <v>191</v>
      </c>
      <c r="G109" s="11" t="s">
        <v>4654</v>
      </c>
      <c r="H109" s="11" t="s">
        <v>2944</v>
      </c>
      <c r="I109" s="11" t="s">
        <v>637</v>
      </c>
      <c r="J109" s="11" t="s">
        <v>19</v>
      </c>
      <c r="K109" s="11" t="s">
        <v>1971</v>
      </c>
      <c r="L109" s="11">
        <v>1874</v>
      </c>
      <c r="M109" s="11">
        <v>26</v>
      </c>
      <c r="N109" s="11" t="s">
        <v>2933</v>
      </c>
      <c r="O109" s="11">
        <v>1</v>
      </c>
      <c r="P109" s="16"/>
      <c r="Q109" s="16"/>
      <c r="R109" s="11" t="s">
        <v>3952</v>
      </c>
      <c r="S109" s="11" t="s">
        <v>3952</v>
      </c>
      <c r="T109" s="11" t="s">
        <v>3952</v>
      </c>
      <c r="U109" s="16"/>
      <c r="V109" s="16"/>
      <c r="W109" s="16"/>
      <c r="X109" s="16"/>
      <c r="Y109" s="16"/>
      <c r="Z109" s="16"/>
      <c r="AA109" s="11" t="s">
        <v>1395</v>
      </c>
      <c r="AB109" s="11" t="s">
        <v>1395</v>
      </c>
      <c r="AC109" s="11" t="s">
        <v>1395</v>
      </c>
      <c r="AD109" s="16"/>
      <c r="AE109" s="16"/>
      <c r="AF109" s="16"/>
    </row>
    <row r="110" spans="1:32">
      <c r="A110" s="11">
        <v>10</v>
      </c>
      <c r="B110" s="11">
        <v>20</v>
      </c>
      <c r="C110" s="16"/>
      <c r="D110" s="16"/>
      <c r="E110" s="11">
        <v>20</v>
      </c>
      <c r="F110" s="11" t="s">
        <v>191</v>
      </c>
      <c r="G110" s="11" t="s">
        <v>4655</v>
      </c>
      <c r="H110" s="11" t="s">
        <v>3196</v>
      </c>
      <c r="I110" s="11" t="s">
        <v>637</v>
      </c>
      <c r="J110" s="11" t="s">
        <v>24</v>
      </c>
      <c r="K110" s="11" t="s">
        <v>2128</v>
      </c>
      <c r="L110" s="11">
        <v>1879</v>
      </c>
      <c r="M110" s="11">
        <v>21</v>
      </c>
      <c r="N110" s="11" t="s">
        <v>2933</v>
      </c>
      <c r="O110" s="11">
        <v>1</v>
      </c>
      <c r="P110" s="11">
        <v>0</v>
      </c>
      <c r="Q110" s="11">
        <v>0</v>
      </c>
      <c r="R110" s="11" t="s">
        <v>3952</v>
      </c>
      <c r="S110" s="11" t="s">
        <v>3952</v>
      </c>
      <c r="T110" s="11" t="s">
        <v>3952</v>
      </c>
      <c r="U110" s="16"/>
      <c r="V110" s="16"/>
      <c r="W110" s="16"/>
      <c r="X110" s="16"/>
      <c r="Y110" s="16"/>
      <c r="Z110" s="16"/>
      <c r="AA110" s="11" t="s">
        <v>1395</v>
      </c>
      <c r="AB110" s="11" t="s">
        <v>1395</v>
      </c>
      <c r="AC110" s="11" t="s">
        <v>1395</v>
      </c>
      <c r="AD110" s="16"/>
      <c r="AE110" s="16"/>
      <c r="AF110" s="16"/>
    </row>
    <row r="111" spans="1:32">
      <c r="A111" s="11">
        <v>11</v>
      </c>
      <c r="B111" s="11">
        <v>20</v>
      </c>
      <c r="C111" s="16"/>
      <c r="D111" s="16"/>
      <c r="E111" s="11">
        <v>20</v>
      </c>
      <c r="F111" s="11" t="s">
        <v>191</v>
      </c>
      <c r="G111" s="11" t="s">
        <v>4069</v>
      </c>
      <c r="H111" s="11" t="s">
        <v>3196</v>
      </c>
      <c r="I111" s="11" t="s">
        <v>637</v>
      </c>
      <c r="J111" s="11" t="s">
        <v>24</v>
      </c>
      <c r="K111" s="11" t="s">
        <v>2128</v>
      </c>
      <c r="L111" s="11">
        <v>1900</v>
      </c>
      <c r="M111" s="17">
        <v>45820</v>
      </c>
      <c r="N111" s="11" t="s">
        <v>2939</v>
      </c>
      <c r="O111" s="16"/>
      <c r="P111" s="16"/>
      <c r="Q111" s="16"/>
      <c r="R111" s="11" t="s">
        <v>3952</v>
      </c>
      <c r="S111" s="11" t="s">
        <v>3952</v>
      </c>
      <c r="T111" s="11" t="s">
        <v>3952</v>
      </c>
      <c r="U111" s="16"/>
      <c r="V111" s="16"/>
      <c r="W111" s="16"/>
      <c r="X111" s="16"/>
      <c r="Y111" s="16"/>
      <c r="Z111" s="16"/>
      <c r="AA111" s="11" t="s">
        <v>1395</v>
      </c>
      <c r="AB111" s="16"/>
      <c r="AC111" s="16"/>
      <c r="AD111" s="16"/>
      <c r="AE111" s="16"/>
      <c r="AF111" s="16"/>
    </row>
    <row r="112" spans="1:32">
      <c r="A112" s="11">
        <v>12</v>
      </c>
      <c r="B112" s="11">
        <v>21</v>
      </c>
      <c r="C112" s="11"/>
      <c r="D112" s="11"/>
      <c r="E112" s="11">
        <v>21</v>
      </c>
      <c r="F112" s="11" t="s">
        <v>319</v>
      </c>
      <c r="G112" s="11" t="s">
        <v>280</v>
      </c>
      <c r="H112" s="11" t="s">
        <v>3949</v>
      </c>
      <c r="I112" s="11" t="s">
        <v>637</v>
      </c>
      <c r="J112" s="11" t="s">
        <v>24</v>
      </c>
      <c r="K112" s="11"/>
      <c r="L112" s="11">
        <v>1855</v>
      </c>
      <c r="M112" s="11">
        <v>45</v>
      </c>
      <c r="N112" s="11" t="s">
        <v>3066</v>
      </c>
      <c r="O112" s="11">
        <v>28</v>
      </c>
      <c r="P112" s="11">
        <v>8</v>
      </c>
      <c r="Q112" s="11">
        <v>7</v>
      </c>
      <c r="R112" s="11" t="s">
        <v>3958</v>
      </c>
      <c r="S112" s="11"/>
      <c r="T112" s="11"/>
      <c r="U112" s="11"/>
      <c r="V112" s="11"/>
      <c r="W112" s="11"/>
      <c r="X112" s="11" t="s">
        <v>1963</v>
      </c>
      <c r="Y112" s="11"/>
      <c r="Z112" s="11"/>
      <c r="AA112" s="11" t="s">
        <v>92</v>
      </c>
      <c r="AB112" s="11" t="s">
        <v>92</v>
      </c>
      <c r="AC112" s="11" t="s">
        <v>1395</v>
      </c>
      <c r="AD112" s="11" t="s">
        <v>3956</v>
      </c>
      <c r="AE112" s="11"/>
      <c r="AF112" s="11" t="s">
        <v>51</v>
      </c>
    </row>
    <row r="113" spans="1:32">
      <c r="A113" s="11">
        <v>13</v>
      </c>
      <c r="B113" s="11">
        <v>21</v>
      </c>
      <c r="C113" s="16"/>
      <c r="D113" s="16"/>
      <c r="E113" s="11">
        <v>21</v>
      </c>
      <c r="F113" s="11" t="s">
        <v>319</v>
      </c>
      <c r="G113" s="11" t="s">
        <v>1732</v>
      </c>
      <c r="H113" s="11" t="s">
        <v>2938</v>
      </c>
      <c r="I113" s="11" t="s">
        <v>637</v>
      </c>
      <c r="J113" s="11" t="s">
        <v>24</v>
      </c>
      <c r="K113" s="11" t="s">
        <v>2526</v>
      </c>
      <c r="L113" s="11">
        <v>1874</v>
      </c>
      <c r="M113" s="11">
        <v>26</v>
      </c>
      <c r="N113" s="11" t="s">
        <v>2939</v>
      </c>
      <c r="O113" s="16"/>
      <c r="P113" s="16"/>
      <c r="Q113" s="16"/>
      <c r="R113" s="11" t="s">
        <v>3952</v>
      </c>
      <c r="S113" s="11" t="s">
        <v>3958</v>
      </c>
      <c r="T113" s="11" t="s">
        <v>3952</v>
      </c>
      <c r="U113" s="16"/>
      <c r="V113" s="16"/>
      <c r="W113" s="16"/>
      <c r="X113" s="16"/>
      <c r="Y113" s="16"/>
      <c r="Z113" s="16"/>
      <c r="AA113" s="11" t="s">
        <v>92</v>
      </c>
      <c r="AB113" s="11" t="s">
        <v>92</v>
      </c>
      <c r="AC113" s="11" t="s">
        <v>1395</v>
      </c>
      <c r="AD113" s="16"/>
      <c r="AE113" s="16"/>
      <c r="AF113" s="16"/>
    </row>
    <row r="114" spans="1:32">
      <c r="A114" s="11">
        <v>14</v>
      </c>
      <c r="B114" s="11">
        <v>21</v>
      </c>
      <c r="C114" s="16"/>
      <c r="D114" s="16"/>
      <c r="E114" s="11">
        <v>21</v>
      </c>
      <c r="F114" s="11" t="s">
        <v>3887</v>
      </c>
      <c r="G114" s="11" t="s">
        <v>1873</v>
      </c>
      <c r="H114" s="11" t="s">
        <v>2938</v>
      </c>
      <c r="I114" s="11" t="s">
        <v>637</v>
      </c>
      <c r="J114" s="11" t="s">
        <v>24</v>
      </c>
      <c r="K114" s="11" t="s">
        <v>1971</v>
      </c>
      <c r="L114" s="11">
        <v>1876</v>
      </c>
      <c r="M114" s="11">
        <v>24</v>
      </c>
      <c r="N114" s="11" t="s">
        <v>2939</v>
      </c>
      <c r="O114" s="16"/>
      <c r="P114" s="16"/>
      <c r="Q114" s="16"/>
      <c r="R114" s="11" t="s">
        <v>3952</v>
      </c>
      <c r="S114" s="11" t="s">
        <v>3958</v>
      </c>
      <c r="T114" s="11" t="s">
        <v>3952</v>
      </c>
      <c r="U114" s="16"/>
      <c r="V114" s="16"/>
      <c r="W114" s="16"/>
      <c r="X114" s="16"/>
      <c r="Y114" s="16"/>
      <c r="Z114" s="16"/>
      <c r="AA114" s="11" t="s">
        <v>92</v>
      </c>
      <c r="AB114" s="11" t="s">
        <v>92</v>
      </c>
      <c r="AC114" s="11" t="s">
        <v>1395</v>
      </c>
      <c r="AD114" s="16"/>
      <c r="AE114" s="16"/>
      <c r="AF114" s="16"/>
    </row>
    <row r="115" spans="1:32">
      <c r="A115" s="11">
        <v>15</v>
      </c>
      <c r="B115" s="11">
        <v>21</v>
      </c>
      <c r="C115" s="16"/>
      <c r="D115" s="16"/>
      <c r="E115" s="11">
        <v>21</v>
      </c>
      <c r="F115" s="11" t="s">
        <v>3887</v>
      </c>
      <c r="G115" s="11" t="s">
        <v>4656</v>
      </c>
      <c r="H115" s="11" t="s">
        <v>2938</v>
      </c>
      <c r="I115" s="11" t="s">
        <v>637</v>
      </c>
      <c r="J115" s="11" t="s">
        <v>24</v>
      </c>
      <c r="K115" s="11" t="s">
        <v>2245</v>
      </c>
      <c r="L115" s="11">
        <v>1882</v>
      </c>
      <c r="M115" s="11">
        <v>18</v>
      </c>
      <c r="N115" s="11" t="s">
        <v>2939</v>
      </c>
      <c r="O115" s="16"/>
      <c r="P115" s="16"/>
      <c r="Q115" s="16"/>
      <c r="R115" s="11" t="s">
        <v>3952</v>
      </c>
      <c r="S115" s="11" t="s">
        <v>3958</v>
      </c>
      <c r="T115" s="11" t="s">
        <v>3952</v>
      </c>
      <c r="U115" s="16"/>
      <c r="V115" s="16"/>
      <c r="W115" s="16"/>
      <c r="X115" s="16"/>
      <c r="Y115" s="16"/>
      <c r="Z115" s="16"/>
      <c r="AA115" s="11" t="s">
        <v>92</v>
      </c>
      <c r="AB115" s="11" t="s">
        <v>92</v>
      </c>
      <c r="AC115" s="11" t="s">
        <v>1395</v>
      </c>
      <c r="AD115" s="16"/>
      <c r="AE115" s="16"/>
      <c r="AF115" s="16"/>
    </row>
    <row r="116" spans="1:32">
      <c r="A116" s="11">
        <v>16</v>
      </c>
      <c r="B116" s="11">
        <v>21</v>
      </c>
      <c r="C116" s="16"/>
      <c r="D116" s="16"/>
      <c r="E116" s="11">
        <v>21</v>
      </c>
      <c r="F116" s="11" t="s">
        <v>3887</v>
      </c>
      <c r="G116" s="11" t="s">
        <v>280</v>
      </c>
      <c r="H116" s="11" t="s">
        <v>2938</v>
      </c>
      <c r="I116" s="11" t="s">
        <v>637</v>
      </c>
      <c r="J116" s="11" t="s">
        <v>24</v>
      </c>
      <c r="K116" s="16"/>
      <c r="L116" s="11">
        <v>1885</v>
      </c>
      <c r="M116" s="11">
        <v>15</v>
      </c>
      <c r="N116" s="11" t="s">
        <v>2939</v>
      </c>
      <c r="O116" s="16"/>
      <c r="P116" s="16"/>
      <c r="Q116" s="16"/>
      <c r="R116" s="11" t="s">
        <v>3952</v>
      </c>
      <c r="S116" s="11" t="s">
        <v>3958</v>
      </c>
      <c r="T116" s="11" t="s">
        <v>3952</v>
      </c>
      <c r="U116" s="16"/>
      <c r="V116" s="16"/>
      <c r="W116" s="16"/>
      <c r="X116" s="16"/>
      <c r="Y116" s="16"/>
      <c r="Z116" s="16"/>
      <c r="AA116" s="11" t="s">
        <v>1395</v>
      </c>
      <c r="AB116" s="11" t="s">
        <v>1395</v>
      </c>
      <c r="AC116" s="11" t="s">
        <v>1395</v>
      </c>
      <c r="AD116" s="16"/>
      <c r="AE116" s="16"/>
      <c r="AF116" s="16"/>
    </row>
    <row r="117" spans="1:32">
      <c r="A117" s="11">
        <v>17</v>
      </c>
      <c r="B117" s="11">
        <v>21</v>
      </c>
      <c r="C117" s="16"/>
      <c r="D117" s="16"/>
      <c r="E117" s="11">
        <v>21</v>
      </c>
      <c r="F117" s="11" t="s">
        <v>3887</v>
      </c>
      <c r="G117" s="11" t="s">
        <v>4657</v>
      </c>
      <c r="H117" s="11" t="s">
        <v>2938</v>
      </c>
      <c r="I117" s="11" t="s">
        <v>637</v>
      </c>
      <c r="J117" s="11" t="s">
        <v>24</v>
      </c>
      <c r="K117" s="16"/>
      <c r="L117" s="11">
        <v>1887</v>
      </c>
      <c r="M117" s="11">
        <v>13</v>
      </c>
      <c r="N117" s="11" t="s">
        <v>2939</v>
      </c>
      <c r="O117" s="16"/>
      <c r="P117" s="16"/>
      <c r="Q117" s="16"/>
      <c r="R117" s="11" t="s">
        <v>3952</v>
      </c>
      <c r="S117" s="11" t="s">
        <v>3958</v>
      </c>
      <c r="T117" s="11" t="s">
        <v>3952</v>
      </c>
      <c r="U117" s="16"/>
      <c r="V117" s="16"/>
      <c r="W117" s="16"/>
      <c r="X117" s="16"/>
      <c r="Y117" s="16"/>
      <c r="Z117" s="11">
        <v>0</v>
      </c>
      <c r="AA117" s="11" t="s">
        <v>1395</v>
      </c>
      <c r="AB117" s="11" t="s">
        <v>1395</v>
      </c>
      <c r="AC117" s="11" t="s">
        <v>1395</v>
      </c>
      <c r="AD117" s="16"/>
      <c r="AE117" s="16"/>
      <c r="AF117" s="16"/>
    </row>
    <row r="118" spans="1:32">
      <c r="A118" s="11">
        <v>18</v>
      </c>
      <c r="B118" s="11">
        <v>21</v>
      </c>
      <c r="C118" s="16"/>
      <c r="D118" s="16"/>
      <c r="E118" s="11">
        <v>21</v>
      </c>
      <c r="F118" s="11" t="s">
        <v>3887</v>
      </c>
      <c r="G118" s="11" t="s">
        <v>4048</v>
      </c>
      <c r="H118" s="11" t="s">
        <v>2938</v>
      </c>
      <c r="I118" s="11" t="s">
        <v>637</v>
      </c>
      <c r="J118" s="11" t="s">
        <v>24</v>
      </c>
      <c r="K118" s="16"/>
      <c r="L118" s="11">
        <v>1890</v>
      </c>
      <c r="M118" s="11">
        <v>10</v>
      </c>
      <c r="N118" s="11" t="s">
        <v>2939</v>
      </c>
      <c r="O118" s="16"/>
      <c r="P118" s="16"/>
      <c r="Q118" s="16"/>
      <c r="R118" s="11" t="s">
        <v>3952</v>
      </c>
      <c r="S118" s="11" t="s">
        <v>3958</v>
      </c>
      <c r="T118" s="11" t="s">
        <v>3952</v>
      </c>
      <c r="U118" s="16"/>
      <c r="V118" s="16"/>
      <c r="W118" s="16"/>
      <c r="X118" s="16"/>
      <c r="Y118" s="16"/>
      <c r="Z118" s="11">
        <v>0</v>
      </c>
      <c r="AA118" s="11" t="s">
        <v>92</v>
      </c>
      <c r="AB118" s="11" t="s">
        <v>92</v>
      </c>
      <c r="AC118" s="11" t="s">
        <v>1395</v>
      </c>
      <c r="AD118" s="16"/>
      <c r="AE118" s="16"/>
      <c r="AF118" s="16"/>
    </row>
    <row r="119" spans="1:32">
      <c r="A119" s="11">
        <v>19</v>
      </c>
      <c r="B119" s="11">
        <v>21</v>
      </c>
      <c r="C119" s="16"/>
      <c r="D119" s="16"/>
      <c r="E119" s="11">
        <v>21</v>
      </c>
      <c r="F119" s="11" t="s">
        <v>3887</v>
      </c>
      <c r="G119" s="11" t="s">
        <v>4658</v>
      </c>
      <c r="H119" s="11" t="s">
        <v>2938</v>
      </c>
      <c r="I119" s="11" t="s">
        <v>637</v>
      </c>
      <c r="J119" s="11" t="s">
        <v>24</v>
      </c>
      <c r="K119" s="16"/>
      <c r="L119" s="11">
        <v>1891</v>
      </c>
      <c r="M119" s="16"/>
      <c r="N119" s="11" t="s">
        <v>2939</v>
      </c>
      <c r="O119" s="16"/>
      <c r="P119" s="16"/>
      <c r="Q119" s="16"/>
      <c r="R119" s="11" t="s">
        <v>3952</v>
      </c>
      <c r="S119" s="11" t="s">
        <v>3958</v>
      </c>
      <c r="T119" s="11" t="s">
        <v>3952</v>
      </c>
      <c r="U119" s="16"/>
      <c r="V119" s="16"/>
      <c r="W119" s="16"/>
      <c r="X119" s="16"/>
      <c r="Y119" s="16"/>
      <c r="Z119" s="11">
        <v>0</v>
      </c>
      <c r="AA119" s="11" t="s">
        <v>92</v>
      </c>
      <c r="AB119" s="11" t="s">
        <v>92</v>
      </c>
      <c r="AC119" s="11" t="s">
        <v>1395</v>
      </c>
      <c r="AD119" s="16"/>
      <c r="AE119" s="16"/>
      <c r="AF119" s="16"/>
    </row>
    <row r="120" spans="1:32">
      <c r="A120" s="11">
        <v>20</v>
      </c>
      <c r="B120" s="11">
        <v>21</v>
      </c>
      <c r="C120" s="16"/>
      <c r="D120" s="16"/>
      <c r="E120" s="11">
        <v>21</v>
      </c>
      <c r="F120" s="11" t="s">
        <v>3887</v>
      </c>
      <c r="G120" s="11" t="s">
        <v>2100</v>
      </c>
      <c r="H120" s="11" t="s">
        <v>3184</v>
      </c>
      <c r="I120" s="11" t="s">
        <v>637</v>
      </c>
      <c r="J120" s="11" t="s">
        <v>19</v>
      </c>
      <c r="K120" s="16"/>
      <c r="L120" s="11">
        <v>1872</v>
      </c>
      <c r="M120" s="11">
        <v>28</v>
      </c>
      <c r="N120" s="11" t="s">
        <v>3066</v>
      </c>
      <c r="O120" s="16"/>
      <c r="P120" s="16"/>
      <c r="Q120" s="16"/>
      <c r="R120" s="11" t="s">
        <v>3952</v>
      </c>
      <c r="S120" s="11" t="s">
        <v>3958</v>
      </c>
      <c r="T120" s="11" t="s">
        <v>3952</v>
      </c>
      <c r="U120" s="16"/>
      <c r="V120" s="16"/>
      <c r="W120" s="16"/>
      <c r="X120" s="16"/>
      <c r="Y120" s="16"/>
      <c r="Z120" s="11">
        <v>0</v>
      </c>
      <c r="AA120" s="11" t="s">
        <v>92</v>
      </c>
      <c r="AB120" s="11" t="s">
        <v>92</v>
      </c>
      <c r="AC120" s="11" t="s">
        <v>1395</v>
      </c>
      <c r="AD120" s="16"/>
      <c r="AE120" s="16"/>
      <c r="AF120" s="16"/>
    </row>
    <row r="121" spans="1:32">
      <c r="A121" s="11">
        <v>21</v>
      </c>
      <c r="B121" s="11">
        <v>22</v>
      </c>
      <c r="C121" s="11"/>
      <c r="D121" s="11"/>
      <c r="E121" s="11">
        <v>22</v>
      </c>
      <c r="F121" s="11" t="s">
        <v>186</v>
      </c>
      <c r="G121" s="11" t="s">
        <v>2115</v>
      </c>
      <c r="H121" s="11" t="s">
        <v>3949</v>
      </c>
      <c r="I121" s="11" t="s">
        <v>637</v>
      </c>
      <c r="J121" s="11" t="s">
        <v>24</v>
      </c>
      <c r="K121" s="11" t="s">
        <v>2161</v>
      </c>
      <c r="L121" s="11">
        <v>1867</v>
      </c>
      <c r="M121" s="11">
        <v>32</v>
      </c>
      <c r="N121" s="11" t="s">
        <v>2939</v>
      </c>
      <c r="O121" s="11"/>
      <c r="P121" s="11">
        <v>7</v>
      </c>
      <c r="Q121" s="11">
        <v>5</v>
      </c>
      <c r="R121" s="11" t="s">
        <v>3952</v>
      </c>
      <c r="S121" s="11"/>
      <c r="T121" s="11" t="s">
        <v>3955</v>
      </c>
      <c r="U121" s="11"/>
      <c r="V121" s="11"/>
      <c r="W121" s="11"/>
      <c r="X121" s="11" t="s">
        <v>4659</v>
      </c>
      <c r="Y121" s="11"/>
      <c r="Z121" s="11"/>
      <c r="AA121" s="11" t="s">
        <v>1395</v>
      </c>
      <c r="AB121" s="11" t="s">
        <v>1395</v>
      </c>
      <c r="AC121" s="11" t="s">
        <v>1395</v>
      </c>
      <c r="AD121" s="11" t="s">
        <v>3951</v>
      </c>
      <c r="AE121" s="11"/>
      <c r="AF121" s="11" t="s">
        <v>51</v>
      </c>
    </row>
    <row r="122" spans="1:32">
      <c r="A122" s="11">
        <v>22</v>
      </c>
      <c r="B122" s="11">
        <v>22</v>
      </c>
      <c r="C122" s="16"/>
      <c r="D122" s="16"/>
      <c r="E122" s="11">
        <v>22</v>
      </c>
      <c r="F122" s="11" t="s">
        <v>186</v>
      </c>
      <c r="G122" s="11" t="s">
        <v>3116</v>
      </c>
      <c r="H122" s="11" t="s">
        <v>2938</v>
      </c>
      <c r="I122" s="11" t="s">
        <v>637</v>
      </c>
      <c r="J122" s="11" t="s">
        <v>24</v>
      </c>
      <c r="K122" s="11" t="s">
        <v>2173</v>
      </c>
      <c r="L122" s="11">
        <v>1882</v>
      </c>
      <c r="M122" s="11">
        <v>17</v>
      </c>
      <c r="N122" s="11" t="s">
        <v>2939</v>
      </c>
      <c r="O122" s="16"/>
      <c r="P122" s="16"/>
      <c r="Q122" s="16"/>
      <c r="R122" s="11" t="s">
        <v>3952</v>
      </c>
      <c r="S122" s="11" t="s">
        <v>3952</v>
      </c>
      <c r="T122" s="11" t="s">
        <v>3952</v>
      </c>
      <c r="U122" s="16"/>
      <c r="V122" s="16"/>
      <c r="W122" s="16"/>
      <c r="X122" s="11" t="s">
        <v>32</v>
      </c>
      <c r="Y122" s="16"/>
      <c r="Z122" s="16"/>
      <c r="AA122" s="11" t="s">
        <v>1395</v>
      </c>
      <c r="AB122" s="11" t="s">
        <v>1395</v>
      </c>
      <c r="AC122" s="11" t="s">
        <v>1395</v>
      </c>
      <c r="AD122" s="16"/>
      <c r="AE122" s="16"/>
      <c r="AF122" s="16"/>
    </row>
    <row r="123" spans="1:32">
      <c r="A123" s="11">
        <v>23</v>
      </c>
      <c r="B123" s="11">
        <v>22</v>
      </c>
      <c r="C123" s="16"/>
      <c r="D123" s="16"/>
      <c r="E123" s="11">
        <v>22</v>
      </c>
      <c r="F123" s="11" t="s">
        <v>186</v>
      </c>
      <c r="G123" s="11" t="s">
        <v>1732</v>
      </c>
      <c r="H123" s="11" t="s">
        <v>2938</v>
      </c>
      <c r="I123" s="11" t="s">
        <v>637</v>
      </c>
      <c r="J123" s="11" t="s">
        <v>24</v>
      </c>
      <c r="K123" s="11" t="s">
        <v>2190</v>
      </c>
      <c r="L123" s="11">
        <v>1884</v>
      </c>
      <c r="M123" s="11">
        <v>15</v>
      </c>
      <c r="N123" s="11" t="s">
        <v>2939</v>
      </c>
      <c r="O123" s="16"/>
      <c r="P123" s="16"/>
      <c r="Q123" s="16"/>
      <c r="R123" s="11" t="s">
        <v>3952</v>
      </c>
      <c r="S123" s="11" t="s">
        <v>3952</v>
      </c>
      <c r="T123" s="11" t="s">
        <v>3952</v>
      </c>
      <c r="U123" s="16"/>
      <c r="V123" s="16"/>
      <c r="W123" s="16"/>
      <c r="X123" s="11" t="s">
        <v>32</v>
      </c>
      <c r="Y123" s="16"/>
      <c r="Z123" s="16"/>
      <c r="AA123" s="11" t="s">
        <v>1395</v>
      </c>
      <c r="AB123" s="11" t="s">
        <v>1395</v>
      </c>
      <c r="AC123" s="11" t="s">
        <v>1395</v>
      </c>
      <c r="AD123" s="16"/>
      <c r="AE123" s="16"/>
      <c r="AF123" s="16"/>
    </row>
    <row r="124" spans="1:32">
      <c r="A124" s="11">
        <v>24</v>
      </c>
      <c r="B124" s="11">
        <v>22</v>
      </c>
      <c r="C124" s="16"/>
      <c r="D124" s="16"/>
      <c r="E124" s="11">
        <v>22</v>
      </c>
      <c r="F124" s="11" t="s">
        <v>186</v>
      </c>
      <c r="G124" s="11" t="s">
        <v>472</v>
      </c>
      <c r="H124" s="11" t="s">
        <v>2944</v>
      </c>
      <c r="I124" s="11" t="s">
        <v>637</v>
      </c>
      <c r="J124" s="11" t="s">
        <v>19</v>
      </c>
      <c r="K124" s="11" t="s">
        <v>2173</v>
      </c>
      <c r="L124" s="11">
        <v>1888</v>
      </c>
      <c r="M124" s="11">
        <v>11</v>
      </c>
      <c r="N124" s="11" t="s">
        <v>2939</v>
      </c>
      <c r="O124" s="16"/>
      <c r="P124" s="16"/>
      <c r="Q124" s="16"/>
      <c r="R124" s="11" t="s">
        <v>3952</v>
      </c>
      <c r="S124" s="11" t="s">
        <v>3952</v>
      </c>
      <c r="T124" s="11" t="s">
        <v>3952</v>
      </c>
      <c r="U124" s="16"/>
      <c r="V124" s="16"/>
      <c r="W124" s="16"/>
      <c r="X124" s="11" t="s">
        <v>4660</v>
      </c>
      <c r="Y124" s="11">
        <v>6</v>
      </c>
      <c r="Z124" s="11">
        <v>6</v>
      </c>
      <c r="AA124" s="11" t="s">
        <v>1395</v>
      </c>
      <c r="AB124" s="11" t="s">
        <v>1395</v>
      </c>
      <c r="AC124" s="11" t="s">
        <v>1395</v>
      </c>
      <c r="AD124" s="16"/>
      <c r="AE124" s="16"/>
      <c r="AF124" s="16"/>
    </row>
    <row r="125" spans="1:32">
      <c r="A125" s="11">
        <v>25</v>
      </c>
      <c r="B125" s="11">
        <v>22</v>
      </c>
      <c r="C125" s="16"/>
      <c r="D125" s="16"/>
      <c r="E125" s="11">
        <v>22</v>
      </c>
      <c r="F125" s="11" t="s">
        <v>186</v>
      </c>
      <c r="G125" s="11" t="s">
        <v>4661</v>
      </c>
      <c r="H125" s="11" t="s">
        <v>2944</v>
      </c>
      <c r="I125" s="11" t="s">
        <v>637</v>
      </c>
      <c r="J125" s="11" t="s">
        <v>19</v>
      </c>
      <c r="K125" s="11" t="s">
        <v>2245</v>
      </c>
      <c r="L125" s="11">
        <v>1893</v>
      </c>
      <c r="M125" s="11">
        <v>7</v>
      </c>
      <c r="N125" s="11" t="s">
        <v>2939</v>
      </c>
      <c r="O125" s="16"/>
      <c r="P125" s="16"/>
      <c r="Q125" s="16"/>
      <c r="R125" s="11" t="s">
        <v>3952</v>
      </c>
      <c r="S125" s="11" t="s">
        <v>3952</v>
      </c>
      <c r="T125" s="11" t="s">
        <v>3952</v>
      </c>
      <c r="U125" s="16"/>
      <c r="V125" s="16"/>
      <c r="W125" s="16"/>
      <c r="X125" s="16"/>
      <c r="Y125" s="16"/>
      <c r="Z125" s="16"/>
      <c r="AA125" s="11" t="s">
        <v>92</v>
      </c>
      <c r="AB125" s="16"/>
      <c r="AC125" s="16"/>
      <c r="AD125" s="16"/>
      <c r="AE125" s="16"/>
      <c r="AF125" s="16"/>
    </row>
    <row r="126" spans="1:32">
      <c r="A126" s="11">
        <v>26</v>
      </c>
      <c r="B126" s="11">
        <v>22</v>
      </c>
      <c r="C126" s="16"/>
      <c r="D126" s="16"/>
      <c r="E126" s="11">
        <v>22</v>
      </c>
      <c r="F126" s="11" t="s">
        <v>186</v>
      </c>
      <c r="G126" s="11" t="s">
        <v>4662</v>
      </c>
      <c r="H126" s="11" t="s">
        <v>2938</v>
      </c>
      <c r="I126" s="11" t="s">
        <v>637</v>
      </c>
      <c r="J126" s="11" t="s">
        <v>24</v>
      </c>
      <c r="K126" s="11" t="s">
        <v>2245</v>
      </c>
      <c r="L126" s="11">
        <v>1897</v>
      </c>
      <c r="M126" s="11">
        <v>3</v>
      </c>
      <c r="N126" s="11" t="s">
        <v>2939</v>
      </c>
      <c r="O126" s="16"/>
      <c r="P126" s="16"/>
      <c r="Q126" s="16"/>
      <c r="R126" s="11" t="s">
        <v>3952</v>
      </c>
      <c r="S126" s="11" t="s">
        <v>3952</v>
      </c>
      <c r="T126" s="11" t="s">
        <v>3952</v>
      </c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</row>
    <row r="127" spans="1:32">
      <c r="A127" s="11">
        <v>27</v>
      </c>
      <c r="B127" s="11">
        <v>23</v>
      </c>
      <c r="C127" s="11"/>
      <c r="D127" s="11"/>
      <c r="E127" s="11">
        <v>23</v>
      </c>
      <c r="F127" s="11" t="s">
        <v>1312</v>
      </c>
      <c r="G127" s="11" t="s">
        <v>508</v>
      </c>
      <c r="H127" s="11" t="s">
        <v>3949</v>
      </c>
      <c r="I127" s="11" t="s">
        <v>637</v>
      </c>
      <c r="J127" s="11" t="s">
        <v>24</v>
      </c>
      <c r="K127" s="11" t="s">
        <v>2033</v>
      </c>
      <c r="L127" s="11">
        <v>1869</v>
      </c>
      <c r="M127" s="11"/>
      <c r="N127" s="11" t="s">
        <v>3066</v>
      </c>
      <c r="O127" s="11">
        <v>9</v>
      </c>
      <c r="P127" s="11">
        <v>1</v>
      </c>
      <c r="Q127" s="11">
        <v>1</v>
      </c>
      <c r="R127" s="11" t="s">
        <v>3952</v>
      </c>
      <c r="S127" s="11" t="s">
        <v>4046</v>
      </c>
      <c r="T127" s="11" t="s">
        <v>3958</v>
      </c>
      <c r="U127" s="11"/>
      <c r="V127" s="11"/>
      <c r="W127" s="11"/>
      <c r="X127" s="11" t="s">
        <v>1963</v>
      </c>
      <c r="Y127" s="11"/>
      <c r="Z127" s="11"/>
      <c r="AA127" s="11" t="s">
        <v>1395</v>
      </c>
      <c r="AB127" s="11" t="s">
        <v>1395</v>
      </c>
      <c r="AC127" s="11" t="s">
        <v>1395</v>
      </c>
      <c r="AD127" s="11" t="s">
        <v>3951</v>
      </c>
      <c r="AE127" s="11"/>
      <c r="AF127" s="11" t="s">
        <v>51</v>
      </c>
    </row>
    <row r="128" spans="1:32">
      <c r="A128" s="11">
        <v>28</v>
      </c>
      <c r="B128" s="11">
        <v>23</v>
      </c>
      <c r="C128" s="16"/>
      <c r="D128" s="16"/>
      <c r="E128" s="11">
        <v>23</v>
      </c>
      <c r="F128" s="11" t="s">
        <v>1312</v>
      </c>
      <c r="G128" s="11" t="s">
        <v>1109</v>
      </c>
      <c r="H128" s="11" t="s">
        <v>2944</v>
      </c>
      <c r="I128" s="11" t="s">
        <v>637</v>
      </c>
      <c r="J128" s="11" t="s">
        <v>19</v>
      </c>
      <c r="K128" s="11" t="s">
        <v>2230</v>
      </c>
      <c r="L128" s="11">
        <v>1895</v>
      </c>
      <c r="M128" s="11">
        <v>4</v>
      </c>
      <c r="N128" s="11" t="s">
        <v>2939</v>
      </c>
      <c r="O128" s="16"/>
      <c r="P128" s="16"/>
      <c r="Q128" s="16"/>
      <c r="R128" s="11" t="s">
        <v>3952</v>
      </c>
      <c r="S128" s="11" t="s">
        <v>3952</v>
      </c>
      <c r="T128" s="11" t="s">
        <v>3952</v>
      </c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</row>
    <row r="129" spans="1:32">
      <c r="A129" s="11">
        <v>29</v>
      </c>
      <c r="B129" s="11">
        <v>23</v>
      </c>
      <c r="C129" s="16"/>
      <c r="D129" s="16"/>
      <c r="E129" s="11">
        <v>23</v>
      </c>
      <c r="F129" s="11" t="s">
        <v>925</v>
      </c>
      <c r="G129" s="11" t="s">
        <v>1250</v>
      </c>
      <c r="H129" s="11" t="s">
        <v>3217</v>
      </c>
      <c r="I129" s="11" t="s">
        <v>637</v>
      </c>
      <c r="J129" s="11" t="s">
        <v>24</v>
      </c>
      <c r="K129" s="11" t="s">
        <v>2206</v>
      </c>
      <c r="L129" s="11">
        <v>1846</v>
      </c>
      <c r="M129" s="16"/>
      <c r="N129" s="11" t="s">
        <v>3066</v>
      </c>
      <c r="O129" s="11">
        <v>30</v>
      </c>
      <c r="P129" s="11">
        <v>4</v>
      </c>
      <c r="Q129" s="11">
        <v>2</v>
      </c>
      <c r="R129" s="11" t="s">
        <v>3958</v>
      </c>
      <c r="S129" s="11" t="s">
        <v>4046</v>
      </c>
      <c r="T129" s="11" t="s">
        <v>3958</v>
      </c>
      <c r="U129" s="16"/>
      <c r="V129" s="16"/>
      <c r="W129" s="16"/>
      <c r="X129" s="16"/>
      <c r="Y129" s="16"/>
      <c r="Z129" s="16"/>
      <c r="AA129" s="11" t="s">
        <v>92</v>
      </c>
      <c r="AB129" s="11" t="s">
        <v>92</v>
      </c>
      <c r="AC129" s="11" t="s">
        <v>1395</v>
      </c>
      <c r="AD129" s="16"/>
      <c r="AE129" s="16"/>
      <c r="AF129" s="16"/>
    </row>
    <row r="130" spans="1:32">
      <c r="A130" s="11">
        <v>30</v>
      </c>
      <c r="B130" s="11">
        <v>24</v>
      </c>
      <c r="C130" s="11"/>
      <c r="D130" s="11"/>
      <c r="E130" s="11">
        <v>24</v>
      </c>
      <c r="F130" s="11" t="s">
        <v>1003</v>
      </c>
      <c r="G130" s="11" t="s">
        <v>2126</v>
      </c>
      <c r="H130" s="11" t="s">
        <v>3949</v>
      </c>
      <c r="I130" s="11" t="s">
        <v>637</v>
      </c>
      <c r="J130" s="11" t="s">
        <v>19</v>
      </c>
      <c r="K130" s="11"/>
      <c r="L130" s="11">
        <v>1874</v>
      </c>
      <c r="M130" s="11">
        <v>26</v>
      </c>
      <c r="N130" s="11" t="s">
        <v>2933</v>
      </c>
      <c r="O130" s="11">
        <v>2</v>
      </c>
      <c r="P130" s="11"/>
      <c r="Q130" s="11"/>
      <c r="R130" s="11" t="s">
        <v>3952</v>
      </c>
      <c r="S130" s="11" t="s">
        <v>3952</v>
      </c>
      <c r="T130" s="11" t="s">
        <v>3952</v>
      </c>
      <c r="U130" s="11"/>
      <c r="V130" s="11"/>
      <c r="W130" s="11"/>
      <c r="X130" s="11" t="s">
        <v>4663</v>
      </c>
      <c r="Y130" s="11"/>
      <c r="Z130" s="11"/>
      <c r="AA130" s="11" t="s">
        <v>1395</v>
      </c>
      <c r="AB130" s="11" t="s">
        <v>1395</v>
      </c>
      <c r="AC130" s="11" t="s">
        <v>1395</v>
      </c>
      <c r="AD130" s="11" t="s">
        <v>3951</v>
      </c>
      <c r="AE130" s="11"/>
      <c r="AF130" s="11" t="s">
        <v>51</v>
      </c>
    </row>
    <row r="131" spans="1:32">
      <c r="A131" s="11">
        <v>31</v>
      </c>
      <c r="B131" s="11">
        <v>24</v>
      </c>
      <c r="C131" s="16"/>
      <c r="D131" s="16"/>
      <c r="E131" s="11">
        <v>24</v>
      </c>
      <c r="F131" s="11" t="s">
        <v>1003</v>
      </c>
      <c r="G131" s="11" t="s">
        <v>4134</v>
      </c>
      <c r="H131" s="11" t="s">
        <v>2936</v>
      </c>
      <c r="I131" s="11" t="s">
        <v>637</v>
      </c>
      <c r="J131" s="11" t="s">
        <v>24</v>
      </c>
      <c r="K131" s="11" t="s">
        <v>2190</v>
      </c>
      <c r="L131" s="11">
        <v>1878</v>
      </c>
      <c r="M131" s="11">
        <v>21</v>
      </c>
      <c r="N131" s="11" t="s">
        <v>2933</v>
      </c>
      <c r="O131" s="11">
        <v>2</v>
      </c>
      <c r="P131" s="11">
        <v>2</v>
      </c>
      <c r="Q131" s="11">
        <v>2</v>
      </c>
      <c r="R131" s="11" t="s">
        <v>3952</v>
      </c>
      <c r="S131" s="11" t="s">
        <v>3952</v>
      </c>
      <c r="T131" s="11" t="s">
        <v>3952</v>
      </c>
      <c r="U131" s="16"/>
      <c r="V131" s="16"/>
      <c r="W131" s="16"/>
      <c r="X131" s="16"/>
      <c r="Y131" s="16"/>
      <c r="Z131" s="16"/>
      <c r="AA131" s="11" t="s">
        <v>1395</v>
      </c>
      <c r="AB131" s="11" t="s">
        <v>1395</v>
      </c>
      <c r="AC131" s="11" t="s">
        <v>1395</v>
      </c>
      <c r="AD131" s="16"/>
      <c r="AE131" s="16"/>
      <c r="AF131" s="16"/>
    </row>
    <row r="132" spans="1:32">
      <c r="A132" s="11">
        <v>32</v>
      </c>
      <c r="B132" s="11">
        <v>24</v>
      </c>
      <c r="C132" s="16"/>
      <c r="D132" s="16"/>
      <c r="E132" s="11">
        <v>24</v>
      </c>
      <c r="F132" s="11" t="s">
        <v>1003</v>
      </c>
      <c r="G132" s="11" t="s">
        <v>1968</v>
      </c>
      <c r="H132" s="11" t="s">
        <v>2944</v>
      </c>
      <c r="I132" s="11" t="s">
        <v>637</v>
      </c>
      <c r="J132" s="11" t="s">
        <v>19</v>
      </c>
      <c r="K132" s="11" t="s">
        <v>2354</v>
      </c>
      <c r="L132" s="11">
        <v>1898</v>
      </c>
      <c r="M132" s="11">
        <v>2</v>
      </c>
      <c r="N132" s="11" t="s">
        <v>2939</v>
      </c>
      <c r="O132" s="16"/>
      <c r="P132" s="16"/>
      <c r="Q132" s="16"/>
      <c r="R132" s="11" t="s">
        <v>3952</v>
      </c>
      <c r="S132" s="11" t="s">
        <v>3952</v>
      </c>
      <c r="T132" s="11" t="s">
        <v>3952</v>
      </c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</row>
    <row r="133" spans="1:32">
      <c r="A133" s="11">
        <v>33</v>
      </c>
      <c r="B133" s="11">
        <v>24</v>
      </c>
      <c r="C133" s="16"/>
      <c r="D133" s="16"/>
      <c r="E133" s="11">
        <v>24</v>
      </c>
      <c r="F133" s="11" t="s">
        <v>1003</v>
      </c>
      <c r="G133" s="11" t="s">
        <v>1873</v>
      </c>
      <c r="H133" s="11" t="s">
        <v>2938</v>
      </c>
      <c r="I133" s="11" t="s">
        <v>637</v>
      </c>
      <c r="J133" s="11" t="s">
        <v>24</v>
      </c>
      <c r="K133" s="11" t="s">
        <v>2526</v>
      </c>
      <c r="L133" s="11">
        <v>1899</v>
      </c>
      <c r="M133" s="17">
        <v>45759</v>
      </c>
      <c r="N133" s="11" t="s">
        <v>2939</v>
      </c>
      <c r="O133" s="16"/>
      <c r="P133" s="16"/>
      <c r="Q133" s="16"/>
      <c r="R133" s="11" t="s">
        <v>3952</v>
      </c>
      <c r="S133" s="11" t="s">
        <v>3952</v>
      </c>
      <c r="T133" s="11" t="s">
        <v>3952</v>
      </c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</row>
    <row r="134" spans="1:32">
      <c r="A134" s="11">
        <v>34</v>
      </c>
      <c r="B134" s="11">
        <v>25</v>
      </c>
      <c r="C134" s="11"/>
      <c r="D134" s="11"/>
      <c r="E134" s="11">
        <v>25</v>
      </c>
      <c r="F134" s="11" t="s">
        <v>2280</v>
      </c>
      <c r="G134" s="11" t="s">
        <v>1223</v>
      </c>
      <c r="H134" s="11" t="s">
        <v>3949</v>
      </c>
      <c r="I134" s="11" t="s">
        <v>20</v>
      </c>
      <c r="J134" s="11" t="s">
        <v>24</v>
      </c>
      <c r="K134" s="11" t="s">
        <v>2206</v>
      </c>
      <c r="L134" s="11">
        <v>1831</v>
      </c>
      <c r="M134" s="11">
        <v>69</v>
      </c>
      <c r="N134" s="11" t="s">
        <v>3066</v>
      </c>
      <c r="O134" s="11">
        <v>45</v>
      </c>
      <c r="P134" s="11">
        <v>1</v>
      </c>
      <c r="Q134" s="11">
        <v>1</v>
      </c>
      <c r="R134" s="11" t="s">
        <v>116</v>
      </c>
      <c r="S134" s="11" t="s">
        <v>116</v>
      </c>
      <c r="T134" s="11" t="s">
        <v>116</v>
      </c>
      <c r="U134" s="11">
        <v>1869</v>
      </c>
      <c r="V134" s="11">
        <v>31</v>
      </c>
      <c r="W134" s="11"/>
      <c r="X134" s="11" t="s">
        <v>4664</v>
      </c>
      <c r="Y134" s="11"/>
      <c r="Z134" s="11"/>
      <c r="AA134" s="11" t="s">
        <v>1395</v>
      </c>
      <c r="AB134" s="11" t="s">
        <v>1395</v>
      </c>
      <c r="AC134" s="11" t="s">
        <v>1395</v>
      </c>
      <c r="AD134" s="11" t="s">
        <v>3951</v>
      </c>
      <c r="AE134" s="11"/>
      <c r="AF134" s="11" t="s">
        <v>51</v>
      </c>
    </row>
    <row r="135" spans="1:32">
      <c r="A135" s="11">
        <v>35</v>
      </c>
      <c r="B135" s="11">
        <v>25</v>
      </c>
      <c r="C135" s="16"/>
      <c r="D135" s="16"/>
      <c r="E135" s="11">
        <v>25</v>
      </c>
      <c r="F135" s="11" t="s">
        <v>4665</v>
      </c>
      <c r="G135" s="11" t="s">
        <v>1421</v>
      </c>
      <c r="H135" s="11" t="s">
        <v>2953</v>
      </c>
      <c r="I135" s="11" t="s">
        <v>20</v>
      </c>
      <c r="J135" s="11" t="s">
        <v>24</v>
      </c>
      <c r="K135" s="11" t="s">
        <v>2190</v>
      </c>
      <c r="L135" s="11">
        <v>1871</v>
      </c>
      <c r="M135" s="11">
        <v>28</v>
      </c>
      <c r="N135" s="11" t="s">
        <v>3066</v>
      </c>
      <c r="O135" s="11">
        <v>13</v>
      </c>
      <c r="P135" s="11">
        <v>3</v>
      </c>
      <c r="Q135" s="11">
        <v>3</v>
      </c>
      <c r="R135" s="11" t="s">
        <v>3952</v>
      </c>
      <c r="S135" s="11" t="s">
        <v>116</v>
      </c>
      <c r="T135" s="11" t="s">
        <v>3952</v>
      </c>
      <c r="U135" s="16"/>
      <c r="V135" s="16"/>
      <c r="W135" s="16"/>
      <c r="X135" s="11" t="s">
        <v>4664</v>
      </c>
      <c r="Y135" s="16"/>
      <c r="Z135" s="16"/>
      <c r="AA135" s="11" t="s">
        <v>1395</v>
      </c>
      <c r="AB135" s="11" t="s">
        <v>1395</v>
      </c>
      <c r="AC135" s="11" t="s">
        <v>1395</v>
      </c>
      <c r="AD135" s="11" t="s">
        <v>3956</v>
      </c>
      <c r="AE135" s="16"/>
      <c r="AF135" s="11" t="s">
        <v>51</v>
      </c>
    </row>
    <row r="136" spans="1:32">
      <c r="A136" s="11">
        <v>36</v>
      </c>
      <c r="B136" s="11">
        <v>25</v>
      </c>
      <c r="C136" s="16"/>
      <c r="D136" s="16"/>
      <c r="E136" s="11">
        <v>25</v>
      </c>
      <c r="F136" s="11" t="s">
        <v>4665</v>
      </c>
      <c r="G136" s="11" t="s">
        <v>2475</v>
      </c>
      <c r="H136" s="11" t="s">
        <v>2944</v>
      </c>
      <c r="I136" s="11" t="s">
        <v>20</v>
      </c>
      <c r="J136" s="11" t="s">
        <v>19</v>
      </c>
      <c r="K136" s="11" t="s">
        <v>2526</v>
      </c>
      <c r="L136" s="11">
        <v>1887</v>
      </c>
      <c r="M136" s="11">
        <v>12</v>
      </c>
      <c r="N136" s="11" t="s">
        <v>2939</v>
      </c>
      <c r="O136" s="16"/>
      <c r="P136" s="16"/>
      <c r="Q136" s="16"/>
      <c r="R136" s="11" t="s">
        <v>3952</v>
      </c>
      <c r="S136" s="11" t="s">
        <v>3952</v>
      </c>
      <c r="T136" s="11" t="s">
        <v>3952</v>
      </c>
      <c r="U136" s="16"/>
      <c r="V136" s="16"/>
      <c r="W136" s="16"/>
      <c r="X136" s="16"/>
      <c r="Y136" s="16"/>
      <c r="Z136" s="11">
        <v>1</v>
      </c>
      <c r="AA136" s="11" t="s">
        <v>1395</v>
      </c>
      <c r="AB136" s="11" t="s">
        <v>1395</v>
      </c>
      <c r="AC136" s="11" t="s">
        <v>1395</v>
      </c>
      <c r="AD136" s="16"/>
      <c r="AE136" s="16"/>
      <c r="AF136" s="16"/>
    </row>
    <row r="137" spans="1:32">
      <c r="A137" s="11">
        <v>37</v>
      </c>
      <c r="B137" s="11">
        <v>25</v>
      </c>
      <c r="C137" s="16"/>
      <c r="D137" s="16"/>
      <c r="E137" s="11">
        <v>25</v>
      </c>
      <c r="F137" s="11" t="s">
        <v>4665</v>
      </c>
      <c r="G137" s="11" t="s">
        <v>4666</v>
      </c>
      <c r="H137" s="11" t="s">
        <v>2938</v>
      </c>
      <c r="I137" s="11" t="s">
        <v>20</v>
      </c>
      <c r="J137" s="11" t="s">
        <v>24</v>
      </c>
      <c r="K137" s="11" t="s">
        <v>2526</v>
      </c>
      <c r="L137" s="11">
        <v>1890</v>
      </c>
      <c r="M137" s="11">
        <v>9</v>
      </c>
      <c r="N137" s="11" t="s">
        <v>2939</v>
      </c>
      <c r="O137" s="16"/>
      <c r="P137" s="16"/>
      <c r="Q137" s="16"/>
      <c r="R137" s="11" t="s">
        <v>3952</v>
      </c>
      <c r="S137" s="11" t="s">
        <v>3952</v>
      </c>
      <c r="T137" s="11" t="s">
        <v>3952</v>
      </c>
      <c r="U137" s="16"/>
      <c r="V137" s="16"/>
      <c r="W137" s="16"/>
      <c r="X137" s="16"/>
      <c r="Y137" s="16"/>
      <c r="Z137" s="11">
        <v>9</v>
      </c>
      <c r="AA137" s="16"/>
      <c r="AB137" s="16"/>
      <c r="AC137" s="11" t="s">
        <v>1395</v>
      </c>
      <c r="AD137" s="16"/>
      <c r="AE137" s="16"/>
      <c r="AF137" s="16"/>
    </row>
    <row r="138" spans="1:32">
      <c r="A138" s="11">
        <v>38</v>
      </c>
      <c r="B138" s="11">
        <v>25</v>
      </c>
      <c r="C138" s="16"/>
      <c r="D138" s="16"/>
      <c r="E138" s="11">
        <v>25</v>
      </c>
      <c r="F138" s="11" t="s">
        <v>4665</v>
      </c>
      <c r="G138" s="11" t="s">
        <v>35</v>
      </c>
      <c r="H138" s="11" t="s">
        <v>2938</v>
      </c>
      <c r="I138" s="11" t="s">
        <v>20</v>
      </c>
      <c r="J138" s="11" t="s">
        <v>24</v>
      </c>
      <c r="K138" s="11" t="s">
        <v>1971</v>
      </c>
      <c r="L138" s="11">
        <v>1894</v>
      </c>
      <c r="M138" s="11">
        <v>5</v>
      </c>
      <c r="N138" s="11" t="s">
        <v>2939</v>
      </c>
      <c r="O138" s="16"/>
      <c r="P138" s="16"/>
      <c r="Q138" s="16"/>
      <c r="R138" s="11" t="s">
        <v>3952</v>
      </c>
      <c r="S138" s="11" t="s">
        <v>3952</v>
      </c>
      <c r="T138" s="11" t="s">
        <v>3952</v>
      </c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</row>
    <row r="139" spans="1:32">
      <c r="A139" s="11">
        <v>39</v>
      </c>
      <c r="B139" s="11">
        <v>26</v>
      </c>
      <c r="C139" s="11"/>
      <c r="D139" s="11"/>
      <c r="E139" s="11">
        <v>26</v>
      </c>
      <c r="F139" s="11" t="s">
        <v>3132</v>
      </c>
      <c r="G139" s="11" t="s">
        <v>2967</v>
      </c>
      <c r="H139" s="11" t="s">
        <v>3949</v>
      </c>
      <c r="I139" s="11" t="s">
        <v>20</v>
      </c>
      <c r="J139" s="11" t="s">
        <v>19</v>
      </c>
      <c r="K139" s="11" t="s">
        <v>2128</v>
      </c>
      <c r="L139" s="11">
        <v>1862</v>
      </c>
      <c r="M139" s="11">
        <v>37</v>
      </c>
      <c r="N139" s="11" t="s">
        <v>2933</v>
      </c>
      <c r="O139" s="11">
        <v>7</v>
      </c>
      <c r="P139" s="11"/>
      <c r="Q139" s="11"/>
      <c r="R139" s="11" t="s">
        <v>4034</v>
      </c>
      <c r="S139" s="11" t="s">
        <v>4034</v>
      </c>
      <c r="T139" s="11" t="s">
        <v>4034</v>
      </c>
      <c r="U139" s="11"/>
      <c r="V139" s="11"/>
      <c r="W139" s="11"/>
      <c r="X139" s="11" t="s">
        <v>4667</v>
      </c>
      <c r="Y139" s="11"/>
      <c r="Z139" s="11"/>
      <c r="AA139" s="11" t="s">
        <v>1395</v>
      </c>
      <c r="AB139" s="11" t="s">
        <v>1395</v>
      </c>
      <c r="AC139" s="11" t="s">
        <v>1395</v>
      </c>
      <c r="AD139" s="11" t="s">
        <v>3951</v>
      </c>
      <c r="AE139" s="11"/>
      <c r="AF139" s="11" t="s">
        <v>51</v>
      </c>
    </row>
    <row r="140" spans="1:32">
      <c r="A140" s="11">
        <v>40</v>
      </c>
      <c r="B140" s="11">
        <v>26</v>
      </c>
      <c r="C140" s="16"/>
      <c r="D140" s="16"/>
      <c r="E140" s="11">
        <v>26</v>
      </c>
      <c r="F140" s="11" t="s">
        <v>3132</v>
      </c>
      <c r="G140" s="11" t="s">
        <v>4668</v>
      </c>
      <c r="H140" s="11" t="s">
        <v>2936</v>
      </c>
      <c r="I140" s="11" t="s">
        <v>20</v>
      </c>
      <c r="J140" s="11" t="s">
        <v>24</v>
      </c>
      <c r="K140" s="11" t="s">
        <v>2128</v>
      </c>
      <c r="L140" s="11">
        <v>1861</v>
      </c>
      <c r="M140" s="11">
        <v>39</v>
      </c>
      <c r="N140" s="11" t="s">
        <v>2933</v>
      </c>
      <c r="O140" s="11">
        <v>7</v>
      </c>
      <c r="P140" s="11">
        <v>3</v>
      </c>
      <c r="Q140" s="11">
        <v>3</v>
      </c>
      <c r="R140" s="11" t="s">
        <v>4268</v>
      </c>
      <c r="S140" s="11" t="s">
        <v>4268</v>
      </c>
      <c r="T140" s="11" t="s">
        <v>4059</v>
      </c>
      <c r="U140" s="16"/>
      <c r="V140" s="16"/>
      <c r="W140" s="16"/>
      <c r="X140" s="16"/>
      <c r="Y140" s="16"/>
      <c r="Z140" s="16"/>
      <c r="AA140" s="11" t="s">
        <v>1395</v>
      </c>
      <c r="AB140" s="11" t="s">
        <v>1395</v>
      </c>
      <c r="AC140" s="11" t="s">
        <v>1395</v>
      </c>
      <c r="AD140" s="16"/>
      <c r="AE140" s="16"/>
      <c r="AF140" s="16"/>
    </row>
    <row r="141" spans="1:32">
      <c r="A141" s="11">
        <v>41</v>
      </c>
      <c r="B141" s="11">
        <v>26</v>
      </c>
      <c r="C141" s="16"/>
      <c r="D141" s="16"/>
      <c r="E141" s="11">
        <v>26</v>
      </c>
      <c r="F141" s="11" t="s">
        <v>3132</v>
      </c>
      <c r="G141" s="11" t="s">
        <v>4669</v>
      </c>
      <c r="H141" s="11" t="s">
        <v>2938</v>
      </c>
      <c r="I141" s="11" t="s">
        <v>20</v>
      </c>
      <c r="J141" s="11" t="s">
        <v>24</v>
      </c>
      <c r="K141" s="11" t="s">
        <v>2190</v>
      </c>
      <c r="L141" s="11">
        <v>1893</v>
      </c>
      <c r="M141" s="11">
        <v>6</v>
      </c>
      <c r="N141" s="11" t="s">
        <v>2939</v>
      </c>
      <c r="O141" s="16"/>
      <c r="P141" s="16"/>
      <c r="Q141" s="16"/>
      <c r="R141" s="11" t="s">
        <v>3952</v>
      </c>
      <c r="S141" s="11" t="s">
        <v>4268</v>
      </c>
      <c r="T141" s="11" t="s">
        <v>4034</v>
      </c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</row>
    <row r="142" spans="1:32">
      <c r="A142" s="11">
        <v>42</v>
      </c>
      <c r="B142" s="11">
        <v>26</v>
      </c>
      <c r="C142" s="16"/>
      <c r="D142" s="16"/>
      <c r="E142" s="11">
        <v>26</v>
      </c>
      <c r="F142" s="11" t="s">
        <v>3132</v>
      </c>
      <c r="G142" s="11" t="s">
        <v>4670</v>
      </c>
      <c r="H142" s="11" t="s">
        <v>2938</v>
      </c>
      <c r="I142" s="11" t="s">
        <v>20</v>
      </c>
      <c r="J142" s="11" t="s">
        <v>24</v>
      </c>
      <c r="K142" s="11" t="s">
        <v>2173</v>
      </c>
      <c r="L142" s="11">
        <v>1895</v>
      </c>
      <c r="M142" s="11">
        <v>4</v>
      </c>
      <c r="N142" s="11" t="s">
        <v>2939</v>
      </c>
      <c r="O142" s="16"/>
      <c r="P142" s="16"/>
      <c r="Q142" s="16"/>
      <c r="R142" s="11" t="s">
        <v>3952</v>
      </c>
      <c r="S142" s="11" t="s">
        <v>4268</v>
      </c>
      <c r="T142" s="11" t="s">
        <v>4034</v>
      </c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</row>
    <row r="143" spans="1:32">
      <c r="A143" s="11">
        <v>43</v>
      </c>
      <c r="B143" s="11">
        <v>26</v>
      </c>
      <c r="C143" s="16"/>
      <c r="D143" s="16"/>
      <c r="E143" s="11">
        <v>26</v>
      </c>
      <c r="F143" s="11" t="s">
        <v>3132</v>
      </c>
      <c r="G143" s="11" t="s">
        <v>4671</v>
      </c>
      <c r="H143" s="11" t="s">
        <v>2944</v>
      </c>
      <c r="I143" s="11" t="s">
        <v>20</v>
      </c>
      <c r="J143" s="11" t="s">
        <v>19</v>
      </c>
      <c r="K143" s="11" t="s">
        <v>2206</v>
      </c>
      <c r="L143" s="11">
        <v>1898</v>
      </c>
      <c r="M143" s="11">
        <v>3</v>
      </c>
      <c r="N143" s="11" t="s">
        <v>2939</v>
      </c>
      <c r="O143" s="16"/>
      <c r="P143" s="16"/>
      <c r="Q143" s="16"/>
      <c r="R143" s="11" t="s">
        <v>3952</v>
      </c>
      <c r="S143" s="11" t="s">
        <v>4268</v>
      </c>
      <c r="T143" s="11" t="s">
        <v>4034</v>
      </c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</row>
    <row r="144" spans="1:32">
      <c r="A144" s="11">
        <v>44</v>
      </c>
      <c r="B144" s="11">
        <v>27</v>
      </c>
      <c r="C144" s="11"/>
      <c r="D144" s="11"/>
      <c r="E144" s="11">
        <v>27</v>
      </c>
      <c r="F144" s="11" t="s">
        <v>2411</v>
      </c>
      <c r="G144" s="11" t="s">
        <v>1788</v>
      </c>
      <c r="H144" s="11" t="s">
        <v>3949</v>
      </c>
      <c r="I144" s="11" t="s">
        <v>20</v>
      </c>
      <c r="J144" s="11" t="s">
        <v>19</v>
      </c>
      <c r="K144" s="11" t="s">
        <v>2526</v>
      </c>
      <c r="L144" s="11">
        <v>1857</v>
      </c>
      <c r="M144" s="11">
        <v>42</v>
      </c>
      <c r="N144" s="11" t="s">
        <v>2933</v>
      </c>
      <c r="O144" s="11">
        <v>16</v>
      </c>
      <c r="P144" s="11"/>
      <c r="Q144" s="11"/>
      <c r="R144" s="11" t="s">
        <v>3952</v>
      </c>
      <c r="S144" s="11" t="s">
        <v>116</v>
      </c>
      <c r="T144" s="11" t="s">
        <v>116</v>
      </c>
      <c r="U144" s="11"/>
      <c r="V144" s="11"/>
      <c r="W144" s="11"/>
      <c r="X144" s="11"/>
      <c r="Y144" s="11"/>
      <c r="Z144" s="11"/>
      <c r="AA144" s="11" t="s">
        <v>1395</v>
      </c>
      <c r="AB144" s="11" t="s">
        <v>1395</v>
      </c>
      <c r="AC144" s="11" t="s">
        <v>1395</v>
      </c>
      <c r="AD144" s="11" t="s">
        <v>3951</v>
      </c>
      <c r="AE144" s="11"/>
      <c r="AF144" s="11" t="s">
        <v>51</v>
      </c>
    </row>
    <row r="145" spans="1:32">
      <c r="A145" s="11">
        <v>45</v>
      </c>
      <c r="B145" s="11">
        <v>27</v>
      </c>
      <c r="C145" s="16"/>
      <c r="D145" s="16"/>
      <c r="E145" s="11">
        <v>27</v>
      </c>
      <c r="F145" s="11" t="s">
        <v>2411</v>
      </c>
      <c r="G145" s="11" t="s">
        <v>4672</v>
      </c>
      <c r="H145" s="11" t="s">
        <v>2936</v>
      </c>
      <c r="I145" s="11" t="s">
        <v>20</v>
      </c>
      <c r="J145" s="11" t="s">
        <v>24</v>
      </c>
      <c r="K145" s="11" t="s">
        <v>2354</v>
      </c>
      <c r="L145" s="11">
        <v>1862</v>
      </c>
      <c r="M145" s="11">
        <v>38</v>
      </c>
      <c r="N145" s="11" t="s">
        <v>2933</v>
      </c>
      <c r="O145" s="11">
        <v>16</v>
      </c>
      <c r="P145" s="11">
        <v>7</v>
      </c>
      <c r="Q145" s="11">
        <v>3</v>
      </c>
      <c r="R145" s="11" t="s">
        <v>3952</v>
      </c>
      <c r="S145" s="11" t="s">
        <v>116</v>
      </c>
      <c r="T145" s="11" t="s">
        <v>116</v>
      </c>
      <c r="U145" s="16"/>
      <c r="V145" s="16"/>
      <c r="W145" s="16"/>
      <c r="X145" s="11" t="s">
        <v>1348</v>
      </c>
      <c r="Y145" s="16"/>
      <c r="Z145" s="16"/>
      <c r="AA145" s="11" t="s">
        <v>1395</v>
      </c>
      <c r="AB145" s="11" t="s">
        <v>1395</v>
      </c>
      <c r="AC145" s="11" t="s">
        <v>1395</v>
      </c>
      <c r="AD145" s="16"/>
      <c r="AE145" s="16"/>
      <c r="AF145" s="16"/>
    </row>
    <row r="146" spans="1:32">
      <c r="A146" s="11">
        <v>46</v>
      </c>
      <c r="B146" s="11">
        <v>27</v>
      </c>
      <c r="C146" s="16"/>
      <c r="D146" s="16"/>
      <c r="E146" s="11">
        <v>27</v>
      </c>
      <c r="F146" s="11" t="s">
        <v>2411</v>
      </c>
      <c r="G146" s="11" t="s">
        <v>726</v>
      </c>
      <c r="H146" s="11" t="s">
        <v>2938</v>
      </c>
      <c r="I146" s="11" t="s">
        <v>20</v>
      </c>
      <c r="J146" s="11" t="s">
        <v>24</v>
      </c>
      <c r="K146" s="11" t="s">
        <v>2206</v>
      </c>
      <c r="L146" s="11">
        <v>1887</v>
      </c>
      <c r="M146" s="11">
        <v>13</v>
      </c>
      <c r="N146" s="11" t="s">
        <v>2939</v>
      </c>
      <c r="O146" s="16"/>
      <c r="P146" s="16"/>
      <c r="Q146" s="16"/>
      <c r="R146" s="11" t="s">
        <v>3952</v>
      </c>
      <c r="S146" s="11" t="s">
        <v>3952</v>
      </c>
      <c r="T146" s="11" t="s">
        <v>3952</v>
      </c>
      <c r="U146" s="16"/>
      <c r="V146" s="16"/>
      <c r="W146" s="16"/>
      <c r="X146" s="16"/>
      <c r="Y146" s="16"/>
      <c r="Z146" s="11">
        <v>8</v>
      </c>
      <c r="AA146" s="11" t="s">
        <v>1395</v>
      </c>
      <c r="AB146" s="11" t="s">
        <v>1395</v>
      </c>
      <c r="AC146" s="11" t="s">
        <v>1395</v>
      </c>
      <c r="AD146" s="16"/>
      <c r="AE146" s="16"/>
      <c r="AF146" s="16"/>
    </row>
    <row r="147" spans="1:32">
      <c r="A147" s="11">
        <v>47</v>
      </c>
      <c r="B147" s="11">
        <v>27</v>
      </c>
      <c r="C147" s="16"/>
      <c r="D147" s="16"/>
      <c r="E147" s="11">
        <v>27</v>
      </c>
      <c r="F147" s="11" t="s">
        <v>2411</v>
      </c>
      <c r="G147" s="11" t="s">
        <v>4673</v>
      </c>
      <c r="H147" s="11" t="s">
        <v>2944</v>
      </c>
      <c r="I147" s="11" t="s">
        <v>20</v>
      </c>
      <c r="J147" s="11" t="s">
        <v>19</v>
      </c>
      <c r="K147" s="11" t="s">
        <v>2526</v>
      </c>
      <c r="L147" s="11">
        <v>1889</v>
      </c>
      <c r="M147" s="11">
        <v>11</v>
      </c>
      <c r="N147" s="11" t="s">
        <v>2939</v>
      </c>
      <c r="O147" s="16"/>
      <c r="P147" s="16"/>
      <c r="Q147" s="16"/>
      <c r="R147" s="11" t="s">
        <v>3952</v>
      </c>
      <c r="S147" s="11" t="s">
        <v>3952</v>
      </c>
      <c r="T147" s="11" t="s">
        <v>3952</v>
      </c>
      <c r="U147" s="16"/>
      <c r="V147" s="16"/>
      <c r="W147" s="16"/>
      <c r="X147" s="16"/>
      <c r="Y147" s="16"/>
      <c r="Z147" s="11">
        <v>8</v>
      </c>
      <c r="AA147" s="11" t="s">
        <v>1395</v>
      </c>
      <c r="AB147" s="11" t="s">
        <v>1395</v>
      </c>
      <c r="AC147" s="11" t="s">
        <v>1395</v>
      </c>
      <c r="AD147" s="16"/>
      <c r="AE147" s="16"/>
      <c r="AF147" s="16"/>
    </row>
    <row r="148" spans="1:32">
      <c r="A148" s="11">
        <v>48</v>
      </c>
      <c r="B148" s="11">
        <v>27</v>
      </c>
      <c r="C148" s="16"/>
      <c r="D148" s="16"/>
      <c r="E148" s="11">
        <v>27</v>
      </c>
      <c r="F148" s="11" t="s">
        <v>2411</v>
      </c>
      <c r="G148" s="11" t="s">
        <v>4674</v>
      </c>
      <c r="H148" s="11" t="s">
        <v>2938</v>
      </c>
      <c r="I148" s="11" t="s">
        <v>20</v>
      </c>
      <c r="J148" s="11" t="s">
        <v>24</v>
      </c>
      <c r="K148" s="11" t="s">
        <v>2173</v>
      </c>
      <c r="L148" s="11">
        <v>1893</v>
      </c>
      <c r="M148" s="11">
        <v>6</v>
      </c>
      <c r="N148" s="11" t="s">
        <v>2939</v>
      </c>
      <c r="O148" s="16"/>
      <c r="P148" s="16"/>
      <c r="Q148" s="16"/>
      <c r="R148" s="11" t="s">
        <v>3952</v>
      </c>
      <c r="S148" s="11" t="s">
        <v>3952</v>
      </c>
      <c r="T148" s="11" t="s">
        <v>3952</v>
      </c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</row>
    <row r="149" spans="1:32">
      <c r="A149" s="11">
        <v>49</v>
      </c>
      <c r="B149" s="11">
        <v>28</v>
      </c>
      <c r="C149" s="11"/>
      <c r="D149" s="11"/>
      <c r="E149" s="11">
        <v>28</v>
      </c>
      <c r="F149" s="11" t="s">
        <v>2411</v>
      </c>
      <c r="G149" s="11" t="s">
        <v>3204</v>
      </c>
      <c r="H149" s="11" t="s">
        <v>3949</v>
      </c>
      <c r="I149" s="11" t="s">
        <v>20</v>
      </c>
      <c r="J149" s="11" t="s">
        <v>19</v>
      </c>
      <c r="K149" s="11" t="s">
        <v>2033</v>
      </c>
      <c r="L149" s="11">
        <v>1817</v>
      </c>
      <c r="M149" s="11">
        <v>83</v>
      </c>
      <c r="N149" s="11" t="s">
        <v>2933</v>
      </c>
      <c r="O149" s="11">
        <v>59</v>
      </c>
      <c r="P149" s="11"/>
      <c r="Q149" s="11"/>
      <c r="R149" s="11" t="s">
        <v>2013</v>
      </c>
      <c r="S149" s="11" t="s">
        <v>2013</v>
      </c>
      <c r="T149" s="11" t="s">
        <v>2013</v>
      </c>
      <c r="U149" s="11">
        <v>1854</v>
      </c>
      <c r="V149" s="11">
        <v>45</v>
      </c>
      <c r="W149" s="11" t="s">
        <v>3950</v>
      </c>
      <c r="X149" s="11" t="s">
        <v>1348</v>
      </c>
      <c r="Y149" s="11"/>
      <c r="Z149" s="11"/>
      <c r="AA149" s="11" t="s">
        <v>1395</v>
      </c>
      <c r="AB149" s="11" t="s">
        <v>1395</v>
      </c>
      <c r="AC149" s="11" t="s">
        <v>1395</v>
      </c>
      <c r="AD149" s="11" t="s">
        <v>3951</v>
      </c>
      <c r="AE149" s="11"/>
      <c r="AF149" s="11" t="s">
        <v>51</v>
      </c>
    </row>
    <row r="150" spans="1:32">
      <c r="A150" s="11">
        <v>50</v>
      </c>
      <c r="B150" s="11">
        <v>28</v>
      </c>
      <c r="C150" s="16"/>
      <c r="D150" s="16"/>
      <c r="E150" s="11">
        <v>28</v>
      </c>
      <c r="F150" s="11" t="s">
        <v>2411</v>
      </c>
      <c r="G150" s="11" t="s">
        <v>35</v>
      </c>
      <c r="H150" s="11" t="s">
        <v>2936</v>
      </c>
      <c r="I150" s="11" t="s">
        <v>20</v>
      </c>
      <c r="J150" s="11" t="s">
        <v>24</v>
      </c>
      <c r="K150" s="11" t="s">
        <v>2161</v>
      </c>
      <c r="L150" s="11">
        <v>1821</v>
      </c>
      <c r="M150" s="11">
        <v>78</v>
      </c>
      <c r="N150" s="11" t="s">
        <v>2933</v>
      </c>
      <c r="O150" s="11">
        <v>59</v>
      </c>
      <c r="P150" s="11">
        <v>5</v>
      </c>
      <c r="Q150" s="11">
        <v>3</v>
      </c>
      <c r="R150" s="11" t="s">
        <v>2013</v>
      </c>
      <c r="S150" s="11" t="s">
        <v>2013</v>
      </c>
      <c r="T150" s="11" t="s">
        <v>2013</v>
      </c>
      <c r="U150" s="11">
        <v>1854</v>
      </c>
      <c r="V150" s="11">
        <v>45</v>
      </c>
      <c r="W150" s="16"/>
      <c r="X150" s="16"/>
      <c r="Y150" s="16"/>
      <c r="Z150" s="16"/>
      <c r="AA150" s="11" t="s">
        <v>1395</v>
      </c>
      <c r="AB150" s="11" t="s">
        <v>1395</v>
      </c>
      <c r="AC150" s="11" t="s">
        <v>1395</v>
      </c>
      <c r="AD150" s="16"/>
      <c r="AE150" s="16"/>
      <c r="AF150" s="16"/>
    </row>
    <row r="151" spans="1:32">
      <c r="A151" s="11">
        <v>1</v>
      </c>
      <c r="B151" s="11">
        <v>29</v>
      </c>
      <c r="C151" s="11"/>
      <c r="D151" s="11"/>
      <c r="E151" s="11">
        <v>29</v>
      </c>
      <c r="F151" s="11" t="s">
        <v>4675</v>
      </c>
      <c r="G151" s="11" t="s">
        <v>1701</v>
      </c>
      <c r="H151" s="11" t="s">
        <v>3949</v>
      </c>
      <c r="I151" s="11" t="s">
        <v>637</v>
      </c>
      <c r="J151" s="11" t="s">
        <v>19</v>
      </c>
      <c r="K151" s="11"/>
      <c r="L151" s="11">
        <v>1854</v>
      </c>
      <c r="M151" s="11">
        <v>46</v>
      </c>
      <c r="N151" s="11" t="s">
        <v>2933</v>
      </c>
      <c r="O151" s="11">
        <v>9</v>
      </c>
      <c r="P151" s="11"/>
      <c r="Q151" s="11"/>
      <c r="R151" s="11" t="s">
        <v>3952</v>
      </c>
      <c r="S151" s="11" t="s">
        <v>4034</v>
      </c>
      <c r="T151" s="11" t="s">
        <v>4034</v>
      </c>
      <c r="U151" s="11"/>
      <c r="V151" s="11"/>
      <c r="W151" s="11"/>
      <c r="X151" s="11" t="s">
        <v>4676</v>
      </c>
      <c r="Y151" s="11"/>
      <c r="Z151" s="11"/>
      <c r="AA151" s="11" t="s">
        <v>92</v>
      </c>
      <c r="AB151" s="11" t="s">
        <v>92</v>
      </c>
      <c r="AC151" s="11" t="s">
        <v>1395</v>
      </c>
      <c r="AD151" s="11" t="s">
        <v>3951</v>
      </c>
      <c r="AE151" s="11"/>
      <c r="AF151" s="11" t="s">
        <v>51</v>
      </c>
    </row>
    <row r="152" spans="1:32">
      <c r="A152" s="11">
        <v>2</v>
      </c>
      <c r="B152" s="11">
        <v>29</v>
      </c>
      <c r="C152" s="16"/>
      <c r="D152" s="16"/>
      <c r="E152" s="11">
        <v>29</v>
      </c>
      <c r="F152" s="11" t="s">
        <v>4675</v>
      </c>
      <c r="G152" s="11" t="s">
        <v>464</v>
      </c>
      <c r="H152" s="11" t="s">
        <v>2936</v>
      </c>
      <c r="I152" s="11" t="s">
        <v>637</v>
      </c>
      <c r="J152" s="11" t="s">
        <v>24</v>
      </c>
      <c r="K152" s="11" t="s">
        <v>1971</v>
      </c>
      <c r="L152" s="11">
        <v>1861</v>
      </c>
      <c r="M152" s="11">
        <v>39</v>
      </c>
      <c r="N152" s="11" t="s">
        <v>2933</v>
      </c>
      <c r="O152" s="11">
        <v>9</v>
      </c>
      <c r="P152" s="11">
        <v>0</v>
      </c>
      <c r="Q152" s="11">
        <v>0</v>
      </c>
      <c r="R152" s="11" t="s">
        <v>3952</v>
      </c>
      <c r="S152" s="11" t="s">
        <v>4034</v>
      </c>
      <c r="T152" s="11" t="s">
        <v>4034</v>
      </c>
      <c r="U152" s="16"/>
      <c r="V152" s="16"/>
      <c r="W152" s="16"/>
      <c r="X152" s="16"/>
      <c r="Y152" s="16"/>
      <c r="Z152" s="16"/>
      <c r="AA152" s="11" t="s">
        <v>1395</v>
      </c>
      <c r="AB152" s="11" t="s">
        <v>1395</v>
      </c>
      <c r="AC152" s="11" t="s">
        <v>1395</v>
      </c>
      <c r="AD152" s="16"/>
      <c r="AE152" s="16"/>
      <c r="AF152" s="16"/>
    </row>
    <row r="153" spans="1:32">
      <c r="A153" s="11">
        <v>3</v>
      </c>
      <c r="B153" s="11">
        <v>29</v>
      </c>
      <c r="C153" s="16"/>
      <c r="D153" s="16"/>
      <c r="E153" s="11">
        <v>29</v>
      </c>
      <c r="F153" s="11" t="s">
        <v>4675</v>
      </c>
      <c r="G153" s="11" t="s">
        <v>4677</v>
      </c>
      <c r="H153" s="11" t="s">
        <v>4593</v>
      </c>
      <c r="I153" s="11" t="s">
        <v>637</v>
      </c>
      <c r="J153" s="11" t="s">
        <v>24</v>
      </c>
      <c r="K153" s="11" t="s">
        <v>2033</v>
      </c>
      <c r="L153" s="11">
        <v>1897</v>
      </c>
      <c r="M153" s="11">
        <v>3</v>
      </c>
      <c r="N153" s="11" t="s">
        <v>2939</v>
      </c>
      <c r="O153" s="16"/>
      <c r="P153" s="16"/>
      <c r="Q153" s="16"/>
      <c r="R153" s="11" t="s">
        <v>3952</v>
      </c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</row>
    <row r="154" spans="1:32">
      <c r="A154" s="11">
        <v>4</v>
      </c>
      <c r="B154" s="11">
        <v>30</v>
      </c>
      <c r="C154" s="11"/>
      <c r="D154" s="11"/>
      <c r="E154" s="11">
        <v>30</v>
      </c>
      <c r="F154" s="11" t="s">
        <v>4215</v>
      </c>
      <c r="G154" s="11" t="s">
        <v>4678</v>
      </c>
      <c r="H154" s="11" t="s">
        <v>3949</v>
      </c>
      <c r="I154" s="11" t="s">
        <v>20</v>
      </c>
      <c r="J154" s="11" t="s">
        <v>19</v>
      </c>
      <c r="K154" s="11" t="s">
        <v>2245</v>
      </c>
      <c r="L154" s="11">
        <v>1875</v>
      </c>
      <c r="M154" s="11">
        <v>25</v>
      </c>
      <c r="N154" s="11" t="s">
        <v>2933</v>
      </c>
      <c r="O154" s="11">
        <v>0</v>
      </c>
      <c r="P154" s="11"/>
      <c r="Q154" s="11"/>
      <c r="R154" s="11" t="s">
        <v>3952</v>
      </c>
      <c r="S154" s="11" t="s">
        <v>116</v>
      </c>
      <c r="T154" s="11" t="s">
        <v>116</v>
      </c>
      <c r="U154" s="11"/>
      <c r="V154" s="11"/>
      <c r="W154" s="11"/>
      <c r="X154" s="11" t="s">
        <v>4679</v>
      </c>
      <c r="Y154" s="11"/>
      <c r="Z154" s="11"/>
      <c r="AA154" s="11" t="s">
        <v>1395</v>
      </c>
      <c r="AB154" s="11" t="s">
        <v>1395</v>
      </c>
      <c r="AC154" s="11" t="s">
        <v>1395</v>
      </c>
      <c r="AD154" s="11" t="s">
        <v>3956</v>
      </c>
      <c r="AE154" s="11"/>
      <c r="AF154" s="11" t="s">
        <v>51</v>
      </c>
    </row>
    <row r="155" spans="1:32">
      <c r="A155" s="11">
        <v>5</v>
      </c>
      <c r="B155" s="11">
        <v>30</v>
      </c>
      <c r="C155" s="16"/>
      <c r="D155" s="16"/>
      <c r="E155" s="11">
        <v>30</v>
      </c>
      <c r="F155" s="11" t="s">
        <v>4215</v>
      </c>
      <c r="G155" s="11" t="s">
        <v>1267</v>
      </c>
      <c r="H155" s="11" t="s">
        <v>2936</v>
      </c>
      <c r="I155" s="11" t="s">
        <v>20</v>
      </c>
      <c r="J155" s="11" t="s">
        <v>24</v>
      </c>
      <c r="K155" s="11" t="s">
        <v>2033</v>
      </c>
      <c r="L155" s="11">
        <v>1878</v>
      </c>
      <c r="M155" s="11">
        <v>21</v>
      </c>
      <c r="N155" s="11" t="s">
        <v>2933</v>
      </c>
      <c r="O155" s="11">
        <v>0</v>
      </c>
      <c r="P155" s="11">
        <v>0</v>
      </c>
      <c r="Q155" s="11">
        <v>0</v>
      </c>
      <c r="R155" s="11" t="s">
        <v>3952</v>
      </c>
      <c r="S155" s="11" t="s">
        <v>3952</v>
      </c>
      <c r="T155" s="11" t="s">
        <v>3952</v>
      </c>
      <c r="U155" s="16"/>
      <c r="V155" s="16"/>
      <c r="W155" s="16"/>
      <c r="X155" s="16"/>
      <c r="Y155" s="16"/>
      <c r="Z155" s="16"/>
      <c r="AA155" s="11" t="s">
        <v>1395</v>
      </c>
      <c r="AB155" s="11" t="s">
        <v>1395</v>
      </c>
      <c r="AC155" s="11" t="s">
        <v>1395</v>
      </c>
      <c r="AD155" s="16"/>
      <c r="AE155" s="16"/>
      <c r="AF155" s="16"/>
    </row>
    <row r="156" spans="1:32">
      <c r="A156" s="11">
        <v>6</v>
      </c>
      <c r="B156" s="11">
        <v>31</v>
      </c>
      <c r="C156" s="11"/>
      <c r="D156" s="11"/>
      <c r="E156" s="11">
        <v>31</v>
      </c>
      <c r="F156" s="11" t="s">
        <v>4680</v>
      </c>
      <c r="G156" s="11" t="s">
        <v>100</v>
      </c>
      <c r="H156" s="11" t="s">
        <v>3949</v>
      </c>
      <c r="I156" s="11" t="s">
        <v>20</v>
      </c>
      <c r="J156" s="11" t="s">
        <v>19</v>
      </c>
      <c r="K156" s="11" t="s">
        <v>2354</v>
      </c>
      <c r="L156" s="11">
        <v>1832</v>
      </c>
      <c r="M156" s="11">
        <v>68</v>
      </c>
      <c r="N156" s="11" t="s">
        <v>2933</v>
      </c>
      <c r="O156" s="11">
        <v>40</v>
      </c>
      <c r="P156" s="11"/>
      <c r="Q156" s="11"/>
      <c r="R156" s="11" t="s">
        <v>116</v>
      </c>
      <c r="S156" s="11" t="s">
        <v>116</v>
      </c>
      <c r="T156" s="11" t="s">
        <v>116</v>
      </c>
      <c r="U156" s="11">
        <v>1822</v>
      </c>
      <c r="V156" s="11">
        <v>48</v>
      </c>
      <c r="W156" s="11" t="s">
        <v>3975</v>
      </c>
      <c r="X156" s="11" t="s">
        <v>1552</v>
      </c>
      <c r="Y156" s="11"/>
      <c r="Z156" s="11"/>
      <c r="AA156" s="11" t="s">
        <v>1395</v>
      </c>
      <c r="AB156" s="11" t="s">
        <v>1395</v>
      </c>
      <c r="AC156" s="11" t="s">
        <v>1395</v>
      </c>
      <c r="AD156" s="11" t="s">
        <v>3951</v>
      </c>
      <c r="AE156" s="11"/>
      <c r="AF156" s="11" t="s">
        <v>51</v>
      </c>
    </row>
    <row r="157" spans="1:32">
      <c r="A157" s="11">
        <v>7</v>
      </c>
      <c r="B157" s="11">
        <v>31</v>
      </c>
      <c r="C157" s="16"/>
      <c r="D157" s="16"/>
      <c r="E157" s="11">
        <v>31</v>
      </c>
      <c r="F157" s="11" t="s">
        <v>4680</v>
      </c>
      <c r="G157" s="11" t="s">
        <v>2826</v>
      </c>
      <c r="H157" s="11" t="s">
        <v>2936</v>
      </c>
      <c r="I157" s="11" t="s">
        <v>20</v>
      </c>
      <c r="J157" s="11" t="s">
        <v>24</v>
      </c>
      <c r="K157" s="16"/>
      <c r="L157" s="11">
        <v>1842</v>
      </c>
      <c r="M157" s="11">
        <v>58</v>
      </c>
      <c r="N157" s="11" t="s">
        <v>2933</v>
      </c>
      <c r="O157" s="11">
        <v>40</v>
      </c>
      <c r="P157" s="11">
        <v>7</v>
      </c>
      <c r="Q157" s="11">
        <v>5</v>
      </c>
      <c r="R157" s="11" t="s">
        <v>116</v>
      </c>
      <c r="S157" s="11" t="s">
        <v>116</v>
      </c>
      <c r="T157" s="11" t="s">
        <v>116</v>
      </c>
      <c r="U157" s="11">
        <v>1846</v>
      </c>
      <c r="V157" s="11">
        <v>50</v>
      </c>
      <c r="W157" s="16"/>
      <c r="X157" s="16"/>
      <c r="Y157" s="16"/>
      <c r="Z157" s="16"/>
      <c r="AA157" s="11" t="s">
        <v>1395</v>
      </c>
      <c r="AB157" s="11" t="s">
        <v>1395</v>
      </c>
      <c r="AC157" s="11" t="s">
        <v>1395</v>
      </c>
      <c r="AD157" s="16"/>
      <c r="AE157" s="16"/>
      <c r="AF157" s="16"/>
    </row>
    <row r="158" spans="1:32">
      <c r="A158" s="11">
        <v>8</v>
      </c>
      <c r="B158" s="11">
        <v>32</v>
      </c>
      <c r="C158" s="11"/>
      <c r="D158" s="11"/>
      <c r="E158" s="11">
        <v>32</v>
      </c>
      <c r="F158" s="11" t="s">
        <v>247</v>
      </c>
      <c r="G158" s="11" t="s">
        <v>446</v>
      </c>
      <c r="H158" s="11" t="s">
        <v>3949</v>
      </c>
      <c r="I158" s="11" t="s">
        <v>20</v>
      </c>
      <c r="J158" s="11" t="s">
        <v>19</v>
      </c>
      <c r="K158" s="11" t="s">
        <v>2128</v>
      </c>
      <c r="L158" s="11">
        <v>1858</v>
      </c>
      <c r="M158" s="11">
        <v>42</v>
      </c>
      <c r="N158" s="11" t="s">
        <v>2933</v>
      </c>
      <c r="O158" s="11">
        <v>10</v>
      </c>
      <c r="P158" s="11"/>
      <c r="Q158" s="11"/>
      <c r="R158" s="11" t="s">
        <v>3955</v>
      </c>
      <c r="S158" s="11" t="s">
        <v>3955</v>
      </c>
      <c r="T158" s="11" t="s">
        <v>3955</v>
      </c>
      <c r="U158" s="11"/>
      <c r="V158" s="11"/>
      <c r="W158" s="11"/>
      <c r="X158" s="11" t="s">
        <v>4681</v>
      </c>
      <c r="Y158" s="11"/>
      <c r="Z158" s="11"/>
      <c r="AA158" s="11" t="s">
        <v>1395</v>
      </c>
      <c r="AB158" s="11" t="s">
        <v>1395</v>
      </c>
      <c r="AC158" s="11" t="s">
        <v>1395</v>
      </c>
      <c r="AD158" s="11" t="s">
        <v>3951</v>
      </c>
      <c r="AE158" s="11"/>
      <c r="AF158" s="11" t="s">
        <v>51</v>
      </c>
    </row>
    <row r="159" spans="1:32">
      <c r="A159" s="11">
        <v>9</v>
      </c>
      <c r="B159" s="11">
        <v>32</v>
      </c>
      <c r="C159" s="16"/>
      <c r="D159" s="16"/>
      <c r="E159" s="11">
        <v>32</v>
      </c>
      <c r="F159" s="11" t="s">
        <v>247</v>
      </c>
      <c r="G159" s="11" t="s">
        <v>834</v>
      </c>
      <c r="H159" s="11" t="s">
        <v>2936</v>
      </c>
      <c r="I159" s="11" t="s">
        <v>20</v>
      </c>
      <c r="J159" s="11" t="s">
        <v>24</v>
      </c>
      <c r="K159" s="11" t="s">
        <v>2173</v>
      </c>
      <c r="L159" s="11">
        <v>1865</v>
      </c>
      <c r="M159" s="11">
        <v>35</v>
      </c>
      <c r="N159" s="11" t="s">
        <v>2933</v>
      </c>
      <c r="O159" s="11">
        <v>10</v>
      </c>
      <c r="P159" s="11">
        <v>1</v>
      </c>
      <c r="Q159" s="11">
        <v>1</v>
      </c>
      <c r="R159" s="11" t="s">
        <v>97</v>
      </c>
      <c r="S159" s="11" t="s">
        <v>97</v>
      </c>
      <c r="T159" s="11" t="s">
        <v>97</v>
      </c>
      <c r="U159" s="11">
        <v>1879</v>
      </c>
      <c r="V159" s="11">
        <v>2</v>
      </c>
      <c r="W159" s="16"/>
      <c r="X159" s="16"/>
      <c r="Y159" s="16"/>
      <c r="Z159" s="16"/>
      <c r="AA159" s="11" t="s">
        <v>1395</v>
      </c>
      <c r="AB159" s="11" t="s">
        <v>1395</v>
      </c>
      <c r="AC159" s="11" t="s">
        <v>1395</v>
      </c>
      <c r="AD159" s="16"/>
      <c r="AE159" s="16"/>
      <c r="AF159" s="16"/>
    </row>
    <row r="160" spans="1:32">
      <c r="A160" s="11">
        <v>10</v>
      </c>
      <c r="B160" s="11">
        <v>32</v>
      </c>
      <c r="C160" s="16"/>
      <c r="D160" s="16"/>
      <c r="E160" s="11">
        <v>32</v>
      </c>
      <c r="F160" s="11" t="s">
        <v>247</v>
      </c>
      <c r="G160" s="11" t="s">
        <v>4682</v>
      </c>
      <c r="H160" s="11" t="s">
        <v>2938</v>
      </c>
      <c r="I160" s="11" t="s">
        <v>20</v>
      </c>
      <c r="J160" s="11" t="s">
        <v>24</v>
      </c>
      <c r="K160" s="11" t="s">
        <v>2161</v>
      </c>
      <c r="L160" s="11">
        <v>1890</v>
      </c>
      <c r="M160" s="11">
        <v>9</v>
      </c>
      <c r="N160" s="11" t="s">
        <v>2939</v>
      </c>
      <c r="O160" s="16"/>
      <c r="P160" s="16"/>
      <c r="Q160" s="16"/>
      <c r="R160" s="11" t="s">
        <v>3952</v>
      </c>
      <c r="S160" s="11" t="s">
        <v>3955</v>
      </c>
      <c r="T160" s="11" t="s">
        <v>97</v>
      </c>
      <c r="U160" s="16"/>
      <c r="V160" s="16"/>
      <c r="W160" s="16"/>
      <c r="X160" s="16"/>
      <c r="Y160" s="16"/>
      <c r="Z160" s="16"/>
      <c r="AA160" s="11" t="s">
        <v>1395</v>
      </c>
      <c r="AB160" s="16"/>
      <c r="AC160" s="11" t="s">
        <v>1395</v>
      </c>
      <c r="AD160" s="16"/>
      <c r="AE160" s="16"/>
      <c r="AF160" s="16"/>
    </row>
    <row r="161" spans="1:32">
      <c r="A161" s="11">
        <v>11</v>
      </c>
      <c r="B161" s="11">
        <v>32</v>
      </c>
      <c r="C161" s="16"/>
      <c r="D161" s="16"/>
      <c r="E161" s="11">
        <v>32</v>
      </c>
      <c r="F161" s="11" t="s">
        <v>247</v>
      </c>
      <c r="G161" s="11" t="s">
        <v>4683</v>
      </c>
      <c r="H161" s="11" t="s">
        <v>3217</v>
      </c>
      <c r="I161" s="11" t="s">
        <v>20</v>
      </c>
      <c r="J161" s="11" t="s">
        <v>24</v>
      </c>
      <c r="K161" s="11" t="s">
        <v>1971</v>
      </c>
      <c r="L161" s="11">
        <v>1833</v>
      </c>
      <c r="M161" s="11">
        <v>67</v>
      </c>
      <c r="N161" s="11" t="s">
        <v>3066</v>
      </c>
      <c r="O161" s="11">
        <v>44</v>
      </c>
      <c r="P161" s="11">
        <v>2</v>
      </c>
      <c r="Q161" s="11">
        <v>1</v>
      </c>
      <c r="R161" s="11" t="s">
        <v>3955</v>
      </c>
      <c r="S161" s="11" t="s">
        <v>3955</v>
      </c>
      <c r="T161" s="11" t="s">
        <v>3955</v>
      </c>
      <c r="U161" s="16"/>
      <c r="V161" s="16"/>
      <c r="W161" s="16"/>
      <c r="X161" s="16"/>
      <c r="Y161" s="16"/>
      <c r="Z161" s="16"/>
      <c r="AA161" s="11" t="s">
        <v>1395</v>
      </c>
      <c r="AB161" s="11" t="s">
        <v>1395</v>
      </c>
      <c r="AC161" s="11" t="s">
        <v>1395</v>
      </c>
      <c r="AD161" s="16"/>
      <c r="AE161" s="16"/>
      <c r="AF161" s="16"/>
    </row>
    <row r="162" spans="1:32">
      <c r="A162" s="11">
        <v>12</v>
      </c>
      <c r="B162" s="11">
        <v>33</v>
      </c>
      <c r="C162" s="11"/>
      <c r="D162" s="11"/>
      <c r="E162" s="11">
        <v>33</v>
      </c>
      <c r="F162" s="11" t="s">
        <v>75</v>
      </c>
      <c r="G162" s="11" t="s">
        <v>1487</v>
      </c>
      <c r="H162" s="11" t="s">
        <v>3949</v>
      </c>
      <c r="I162" s="11" t="s">
        <v>637</v>
      </c>
      <c r="J162" s="11" t="s">
        <v>24</v>
      </c>
      <c r="K162" s="11"/>
      <c r="L162" s="11">
        <v>1860</v>
      </c>
      <c r="M162" s="11">
        <v>40</v>
      </c>
      <c r="N162" s="11" t="s">
        <v>3066</v>
      </c>
      <c r="O162" s="11">
        <v>25</v>
      </c>
      <c r="P162" s="11">
        <v>6</v>
      </c>
      <c r="Q162" s="11">
        <v>5</v>
      </c>
      <c r="R162" s="11" t="s">
        <v>4034</v>
      </c>
      <c r="S162" s="11"/>
      <c r="T162" s="11"/>
      <c r="U162" s="11"/>
      <c r="V162" s="11"/>
      <c r="W162" s="11"/>
      <c r="X162" s="11" t="s">
        <v>4684</v>
      </c>
      <c r="Y162" s="11">
        <v>0</v>
      </c>
      <c r="Z162" s="11"/>
      <c r="AA162" s="11" t="s">
        <v>1395</v>
      </c>
      <c r="AB162" s="11" t="s">
        <v>1395</v>
      </c>
      <c r="AC162" s="11" t="s">
        <v>1395</v>
      </c>
      <c r="AD162" s="11" t="s">
        <v>3951</v>
      </c>
      <c r="AE162" s="11"/>
      <c r="AF162" s="11" t="s">
        <v>51</v>
      </c>
    </row>
    <row r="163" spans="1:32">
      <c r="A163" s="11">
        <v>13</v>
      </c>
      <c r="B163" s="11">
        <v>33</v>
      </c>
      <c r="C163" s="16"/>
      <c r="D163" s="16"/>
      <c r="E163" s="11">
        <v>33</v>
      </c>
      <c r="F163" s="11" t="s">
        <v>75</v>
      </c>
      <c r="G163" s="11" t="s">
        <v>1725</v>
      </c>
      <c r="H163" s="11" t="s">
        <v>2944</v>
      </c>
      <c r="I163" s="11" t="s">
        <v>637</v>
      </c>
      <c r="J163" s="11" t="s">
        <v>19</v>
      </c>
      <c r="K163" s="11" t="s">
        <v>2033</v>
      </c>
      <c r="L163" s="11">
        <v>1883</v>
      </c>
      <c r="M163" s="11">
        <v>17</v>
      </c>
      <c r="N163" s="11" t="s">
        <v>2939</v>
      </c>
      <c r="O163" s="16"/>
      <c r="P163" s="16"/>
      <c r="Q163" s="16"/>
      <c r="R163" s="11" t="s">
        <v>3952</v>
      </c>
      <c r="S163" s="16"/>
      <c r="T163" s="11" t="s">
        <v>4034</v>
      </c>
      <c r="U163" s="16"/>
      <c r="V163" s="16"/>
      <c r="W163" s="16"/>
      <c r="X163" s="16"/>
      <c r="Y163" s="16"/>
      <c r="Z163" s="16"/>
      <c r="AA163" s="11" t="s">
        <v>1395</v>
      </c>
      <c r="AB163" s="11" t="s">
        <v>1395</v>
      </c>
      <c r="AC163" s="11" t="s">
        <v>1395</v>
      </c>
      <c r="AD163" s="16"/>
      <c r="AE163" s="16"/>
      <c r="AF163" s="16"/>
    </row>
    <row r="164" spans="1:32">
      <c r="A164" s="11">
        <v>14</v>
      </c>
      <c r="B164" s="11">
        <v>33</v>
      </c>
      <c r="C164" s="16"/>
      <c r="D164" s="16"/>
      <c r="E164" s="11">
        <v>33</v>
      </c>
      <c r="F164" s="11" t="s">
        <v>75</v>
      </c>
      <c r="G164" s="11" t="s">
        <v>561</v>
      </c>
      <c r="H164" s="11" t="s">
        <v>2944</v>
      </c>
      <c r="I164" s="11" t="s">
        <v>637</v>
      </c>
      <c r="J164" s="11" t="s">
        <v>19</v>
      </c>
      <c r="K164" s="11" t="s">
        <v>2206</v>
      </c>
      <c r="L164" s="11">
        <v>1886</v>
      </c>
      <c r="M164" s="11">
        <v>14</v>
      </c>
      <c r="N164" s="11" t="s">
        <v>2939</v>
      </c>
      <c r="O164" s="16"/>
      <c r="P164" s="16"/>
      <c r="Q164" s="16"/>
      <c r="R164" s="11" t="s">
        <v>3952</v>
      </c>
      <c r="S164" s="16"/>
      <c r="T164" s="11" t="s">
        <v>4034</v>
      </c>
      <c r="U164" s="16"/>
      <c r="V164" s="16"/>
      <c r="W164" s="16"/>
      <c r="X164" s="16"/>
      <c r="Y164" s="11">
        <v>8</v>
      </c>
      <c r="Z164" s="16"/>
      <c r="AA164" s="11" t="s">
        <v>1395</v>
      </c>
      <c r="AB164" s="11" t="s">
        <v>1395</v>
      </c>
      <c r="AC164" s="11" t="s">
        <v>1395</v>
      </c>
      <c r="AD164" s="16"/>
      <c r="AE164" s="16"/>
      <c r="AF164" s="16"/>
    </row>
    <row r="165" spans="1:32">
      <c r="A165" s="11">
        <v>15</v>
      </c>
      <c r="B165" s="11">
        <v>33</v>
      </c>
      <c r="C165" s="16"/>
      <c r="D165" s="16"/>
      <c r="E165" s="11">
        <v>33</v>
      </c>
      <c r="F165" s="11" t="s">
        <v>75</v>
      </c>
      <c r="G165" s="11" t="s">
        <v>3256</v>
      </c>
      <c r="H165" s="11" t="s">
        <v>2944</v>
      </c>
      <c r="I165" s="11" t="s">
        <v>637</v>
      </c>
      <c r="J165" s="11" t="s">
        <v>19</v>
      </c>
      <c r="K165" s="11" t="s">
        <v>2173</v>
      </c>
      <c r="L165" s="11">
        <v>1873</v>
      </c>
      <c r="M165" s="11">
        <v>23</v>
      </c>
      <c r="N165" s="11" t="s">
        <v>2933</v>
      </c>
      <c r="O165" s="11">
        <v>1</v>
      </c>
      <c r="P165" s="16"/>
      <c r="Q165" s="16"/>
      <c r="R165" s="11" t="s">
        <v>3952</v>
      </c>
      <c r="S165" s="11" t="s">
        <v>3955</v>
      </c>
      <c r="T165" s="11" t="s">
        <v>3955</v>
      </c>
      <c r="U165" s="16"/>
      <c r="V165" s="16"/>
      <c r="W165" s="16"/>
      <c r="X165" s="11" t="s">
        <v>314</v>
      </c>
      <c r="Y165" s="16"/>
      <c r="Z165" s="16"/>
      <c r="AA165" s="11" t="s">
        <v>1395</v>
      </c>
      <c r="AB165" s="11" t="s">
        <v>1395</v>
      </c>
      <c r="AC165" s="11" t="s">
        <v>1395</v>
      </c>
      <c r="AD165" s="16"/>
      <c r="AE165" s="16"/>
      <c r="AF165" s="16"/>
    </row>
    <row r="166" spans="1:32">
      <c r="A166" s="11">
        <v>16</v>
      </c>
      <c r="B166" s="11">
        <v>33</v>
      </c>
      <c r="C166" s="16"/>
      <c r="D166" s="16"/>
      <c r="E166" s="11">
        <v>33</v>
      </c>
      <c r="F166" s="11" t="s">
        <v>75</v>
      </c>
      <c r="G166" s="11" t="s">
        <v>1487</v>
      </c>
      <c r="H166" s="11" t="s">
        <v>3196</v>
      </c>
      <c r="I166" s="11" t="s">
        <v>637</v>
      </c>
      <c r="J166" s="11" t="s">
        <v>24</v>
      </c>
      <c r="K166" s="11" t="s">
        <v>2143</v>
      </c>
      <c r="L166" s="11">
        <v>1875</v>
      </c>
      <c r="M166" s="11">
        <v>23</v>
      </c>
      <c r="N166" s="11" t="s">
        <v>2933</v>
      </c>
      <c r="O166" s="11">
        <v>1</v>
      </c>
      <c r="P166" s="11">
        <v>0</v>
      </c>
      <c r="Q166" s="11">
        <v>0</v>
      </c>
      <c r="R166" s="11" t="s">
        <v>3952</v>
      </c>
      <c r="S166" s="11" t="s">
        <v>4034</v>
      </c>
      <c r="T166" s="11" t="s">
        <v>4034</v>
      </c>
      <c r="U166" s="16"/>
      <c r="V166" s="16"/>
      <c r="W166" s="16"/>
      <c r="X166" s="16"/>
      <c r="Y166" s="16"/>
      <c r="Z166" s="16"/>
      <c r="AA166" s="11" t="s">
        <v>1395</v>
      </c>
      <c r="AB166" s="11" t="s">
        <v>1395</v>
      </c>
      <c r="AC166" s="11" t="s">
        <v>1395</v>
      </c>
      <c r="AD166" s="16"/>
      <c r="AE166" s="16"/>
      <c r="AF166" s="16"/>
    </row>
    <row r="167" spans="1:32">
      <c r="A167" s="11">
        <v>17</v>
      </c>
      <c r="B167" s="11">
        <v>34</v>
      </c>
      <c r="C167" s="11"/>
      <c r="D167" s="11"/>
      <c r="E167" s="11">
        <v>34</v>
      </c>
      <c r="F167" s="11" t="s">
        <v>4685</v>
      </c>
      <c r="G167" s="11" t="s">
        <v>4686</v>
      </c>
      <c r="H167" s="11" t="s">
        <v>3949</v>
      </c>
      <c r="I167" s="11" t="s">
        <v>20</v>
      </c>
      <c r="J167" s="11" t="s">
        <v>19</v>
      </c>
      <c r="K167" s="11" t="s">
        <v>2206</v>
      </c>
      <c r="L167" s="11">
        <v>1859</v>
      </c>
      <c r="M167" s="11">
        <v>44</v>
      </c>
      <c r="N167" s="11" t="s">
        <v>2933</v>
      </c>
      <c r="O167" s="11">
        <v>20</v>
      </c>
      <c r="P167" s="11"/>
      <c r="Q167" s="11"/>
      <c r="R167" s="11" t="s">
        <v>4282</v>
      </c>
      <c r="S167" s="11" t="s">
        <v>4282</v>
      </c>
      <c r="T167" s="11" t="s">
        <v>4282</v>
      </c>
      <c r="U167" s="11"/>
      <c r="V167" s="11"/>
      <c r="W167" s="11"/>
      <c r="X167" s="11" t="s">
        <v>4687</v>
      </c>
      <c r="Y167" s="11"/>
      <c r="Z167" s="11"/>
      <c r="AA167" s="11" t="s">
        <v>1395</v>
      </c>
      <c r="AB167" s="11" t="s">
        <v>1395</v>
      </c>
      <c r="AC167" s="11" t="s">
        <v>1395</v>
      </c>
      <c r="AD167" s="11" t="s">
        <v>3956</v>
      </c>
      <c r="AE167" s="11"/>
      <c r="AF167" s="11" t="s">
        <v>51</v>
      </c>
    </row>
    <row r="168" spans="1:32">
      <c r="A168" s="11">
        <v>18</v>
      </c>
      <c r="B168" s="11">
        <v>34</v>
      </c>
      <c r="C168" s="16"/>
      <c r="D168" s="16"/>
      <c r="E168" s="11">
        <v>34</v>
      </c>
      <c r="F168" s="11" t="s">
        <v>4685</v>
      </c>
      <c r="G168" s="11" t="s">
        <v>1421</v>
      </c>
      <c r="H168" s="11" t="s">
        <v>2936</v>
      </c>
      <c r="I168" s="11" t="s">
        <v>20</v>
      </c>
      <c r="J168" s="11" t="s">
        <v>24</v>
      </c>
      <c r="K168" s="11" t="s">
        <v>2128</v>
      </c>
      <c r="L168" s="11">
        <v>1861</v>
      </c>
      <c r="M168" s="11">
        <v>39</v>
      </c>
      <c r="N168" s="11" t="s">
        <v>2933</v>
      </c>
      <c r="O168" s="11">
        <v>20</v>
      </c>
      <c r="P168" s="11">
        <v>3</v>
      </c>
      <c r="Q168" s="11">
        <v>3</v>
      </c>
      <c r="R168" s="11" t="s">
        <v>4282</v>
      </c>
      <c r="S168" s="11" t="s">
        <v>116</v>
      </c>
      <c r="T168" s="11" t="s">
        <v>4282</v>
      </c>
      <c r="U168" s="16"/>
      <c r="V168" s="16"/>
      <c r="W168" s="16"/>
      <c r="X168" s="16"/>
      <c r="Y168" s="16"/>
      <c r="Z168" s="16"/>
      <c r="AA168" s="11" t="s">
        <v>1395</v>
      </c>
      <c r="AB168" s="11" t="s">
        <v>1395</v>
      </c>
      <c r="AC168" s="11" t="s">
        <v>1395</v>
      </c>
      <c r="AD168" s="16"/>
      <c r="AE168" s="16"/>
      <c r="AF168" s="16"/>
    </row>
    <row r="169" spans="1:32">
      <c r="A169" s="11">
        <v>19</v>
      </c>
      <c r="B169" s="11">
        <v>34</v>
      </c>
      <c r="C169" s="16"/>
      <c r="D169" s="16"/>
      <c r="E169" s="11">
        <v>34</v>
      </c>
      <c r="F169" s="11" t="s">
        <v>4685</v>
      </c>
      <c r="G169" s="11" t="s">
        <v>4688</v>
      </c>
      <c r="H169" s="11" t="s">
        <v>2938</v>
      </c>
      <c r="I169" s="11" t="s">
        <v>20</v>
      </c>
      <c r="J169" s="11" t="s">
        <v>24</v>
      </c>
      <c r="K169" s="11" t="s">
        <v>2230</v>
      </c>
      <c r="L169" s="11">
        <v>1881</v>
      </c>
      <c r="M169" s="11">
        <v>18</v>
      </c>
      <c r="N169" s="11" t="s">
        <v>2939</v>
      </c>
      <c r="O169" s="16"/>
      <c r="P169" s="16"/>
      <c r="Q169" s="16"/>
      <c r="R169" s="11" t="s">
        <v>4689</v>
      </c>
      <c r="S169" s="11" t="s">
        <v>4282</v>
      </c>
      <c r="T169" s="11" t="s">
        <v>4282</v>
      </c>
      <c r="U169" s="16"/>
      <c r="V169" s="16"/>
      <c r="W169" s="16"/>
      <c r="X169" s="16"/>
      <c r="Y169" s="16"/>
      <c r="Z169" s="11">
        <v>5</v>
      </c>
      <c r="AA169" s="11" t="s">
        <v>1395</v>
      </c>
      <c r="AB169" s="11" t="s">
        <v>1395</v>
      </c>
      <c r="AC169" s="11" t="s">
        <v>1395</v>
      </c>
      <c r="AD169" s="16"/>
      <c r="AE169" s="16"/>
      <c r="AF169" s="16"/>
    </row>
    <row r="170" spans="1:32">
      <c r="A170" s="11">
        <v>20</v>
      </c>
      <c r="B170" s="11">
        <v>34</v>
      </c>
      <c r="C170" s="16"/>
      <c r="D170" s="16"/>
      <c r="E170" s="11">
        <v>34</v>
      </c>
      <c r="F170" s="11" t="s">
        <v>4685</v>
      </c>
      <c r="G170" s="11" t="s">
        <v>4014</v>
      </c>
      <c r="H170" s="11" t="s">
        <v>2944</v>
      </c>
      <c r="I170" s="11" t="s">
        <v>20</v>
      </c>
      <c r="J170" s="11" t="s">
        <v>19</v>
      </c>
      <c r="K170" s="11" t="s">
        <v>2128</v>
      </c>
      <c r="L170" s="11">
        <v>1883</v>
      </c>
      <c r="M170" s="11">
        <v>17</v>
      </c>
      <c r="N170" s="11" t="s">
        <v>2939</v>
      </c>
      <c r="O170" s="16"/>
      <c r="P170" s="16"/>
      <c r="Q170" s="16"/>
      <c r="R170" s="11" t="s">
        <v>4282</v>
      </c>
      <c r="S170" s="11" t="s">
        <v>4282</v>
      </c>
      <c r="T170" s="11" t="s">
        <v>4282</v>
      </c>
      <c r="U170" s="16"/>
      <c r="V170" s="16"/>
      <c r="W170" s="16"/>
      <c r="X170" s="11" t="s">
        <v>4690</v>
      </c>
      <c r="Y170" s="11">
        <v>8</v>
      </c>
      <c r="Z170" s="11">
        <v>8</v>
      </c>
      <c r="AA170" s="11" t="s">
        <v>1395</v>
      </c>
      <c r="AB170" s="11" t="s">
        <v>1395</v>
      </c>
      <c r="AC170" s="11" t="s">
        <v>1395</v>
      </c>
      <c r="AD170" s="16"/>
      <c r="AE170" s="16"/>
      <c r="AF170" s="16"/>
    </row>
    <row r="171" spans="1:32">
      <c r="A171" s="11">
        <v>21</v>
      </c>
      <c r="B171" s="11">
        <v>34</v>
      </c>
      <c r="C171" s="16"/>
      <c r="D171" s="16"/>
      <c r="E171" s="11">
        <v>34</v>
      </c>
      <c r="F171" s="11" t="s">
        <v>4685</v>
      </c>
      <c r="G171" s="11" t="s">
        <v>4691</v>
      </c>
      <c r="H171" s="11" t="s">
        <v>2944</v>
      </c>
      <c r="I171" s="11" t="s">
        <v>20</v>
      </c>
      <c r="J171" s="11" t="s">
        <v>19</v>
      </c>
      <c r="K171" s="11" t="s">
        <v>2128</v>
      </c>
      <c r="L171" s="11">
        <v>1883</v>
      </c>
      <c r="M171" s="11">
        <v>17</v>
      </c>
      <c r="N171" s="11" t="s">
        <v>2939</v>
      </c>
      <c r="O171" s="16"/>
      <c r="P171" s="16"/>
      <c r="Q171" s="16"/>
      <c r="R171" s="11" t="s">
        <v>4282</v>
      </c>
      <c r="S171" s="11" t="s">
        <v>4282</v>
      </c>
      <c r="T171" s="11" t="s">
        <v>4282</v>
      </c>
      <c r="U171" s="16"/>
      <c r="V171" s="16"/>
      <c r="W171" s="16"/>
      <c r="X171" s="11" t="s">
        <v>4690</v>
      </c>
      <c r="Y171" s="11">
        <v>8</v>
      </c>
      <c r="Z171" s="11">
        <v>8</v>
      </c>
      <c r="AA171" s="11" t="s">
        <v>1395</v>
      </c>
      <c r="AB171" s="11" t="s">
        <v>1395</v>
      </c>
      <c r="AC171" s="11" t="s">
        <v>1395</v>
      </c>
      <c r="AD171" s="16"/>
      <c r="AE171" s="16"/>
      <c r="AF171" s="16"/>
    </row>
    <row r="172" spans="1:32">
      <c r="A172" s="11">
        <v>22</v>
      </c>
      <c r="B172" s="11">
        <v>35</v>
      </c>
      <c r="C172" s="11"/>
      <c r="D172" s="11"/>
      <c r="E172" s="11">
        <v>35</v>
      </c>
      <c r="F172" s="11" t="s">
        <v>4692</v>
      </c>
      <c r="G172" s="11" t="s">
        <v>2405</v>
      </c>
      <c r="H172" s="11" t="s">
        <v>3949</v>
      </c>
      <c r="I172" s="11" t="s">
        <v>637</v>
      </c>
      <c r="J172" s="11" t="s">
        <v>19</v>
      </c>
      <c r="K172" s="11"/>
      <c r="L172" s="11">
        <v>1840</v>
      </c>
      <c r="M172" s="11">
        <v>60</v>
      </c>
      <c r="N172" s="11" t="s">
        <v>2933</v>
      </c>
      <c r="O172" s="11">
        <v>29</v>
      </c>
      <c r="P172" s="11"/>
      <c r="Q172" s="11"/>
      <c r="R172" s="11" t="s">
        <v>4046</v>
      </c>
      <c r="S172" s="11" t="s">
        <v>4046</v>
      </c>
      <c r="T172" s="11" t="s">
        <v>4046</v>
      </c>
      <c r="U172" s="11"/>
      <c r="V172" s="11"/>
      <c r="W172" s="11"/>
      <c r="X172" s="11" t="s">
        <v>4693</v>
      </c>
      <c r="Y172" s="11">
        <v>0</v>
      </c>
      <c r="Z172" s="11"/>
      <c r="AA172" s="11" t="s">
        <v>92</v>
      </c>
      <c r="AB172" s="11" t="s">
        <v>92</v>
      </c>
      <c r="AC172" s="11" t="s">
        <v>1395</v>
      </c>
      <c r="AD172" s="11" t="s">
        <v>3956</v>
      </c>
      <c r="AE172" s="11"/>
      <c r="AF172" s="11" t="s">
        <v>51</v>
      </c>
    </row>
    <row r="173" spans="1:32">
      <c r="A173" s="11">
        <v>23</v>
      </c>
      <c r="B173" s="11">
        <v>35</v>
      </c>
      <c r="C173" s="16"/>
      <c r="D173" s="16"/>
      <c r="E173" s="11">
        <v>35</v>
      </c>
      <c r="F173" s="11" t="s">
        <v>4692</v>
      </c>
      <c r="G173" s="11" t="s">
        <v>1487</v>
      </c>
      <c r="H173" s="11" t="s">
        <v>2936</v>
      </c>
      <c r="I173" s="11" t="s">
        <v>637</v>
      </c>
      <c r="J173" s="11" t="s">
        <v>24</v>
      </c>
      <c r="K173" s="11" t="s">
        <v>1971</v>
      </c>
      <c r="L173" s="11">
        <v>1855</v>
      </c>
      <c r="M173" s="11">
        <v>45</v>
      </c>
      <c r="N173" s="11" t="s">
        <v>2933</v>
      </c>
      <c r="O173" s="11">
        <v>29</v>
      </c>
      <c r="P173" s="11">
        <v>8</v>
      </c>
      <c r="Q173" s="11">
        <v>6</v>
      </c>
      <c r="R173" s="11" t="s">
        <v>4059</v>
      </c>
      <c r="S173" s="11" t="s">
        <v>4059</v>
      </c>
      <c r="T173" s="11" t="s">
        <v>4059</v>
      </c>
      <c r="U173" s="16"/>
      <c r="V173" s="16"/>
      <c r="W173" s="16"/>
      <c r="X173" s="16"/>
      <c r="Y173" s="16"/>
      <c r="Z173" s="16"/>
      <c r="AA173" s="11" t="s">
        <v>92</v>
      </c>
      <c r="AB173" s="11" t="s">
        <v>92</v>
      </c>
      <c r="AC173" s="11" t="s">
        <v>1395</v>
      </c>
      <c r="AD173" s="16"/>
      <c r="AE173" s="16"/>
      <c r="AF173" s="16"/>
    </row>
    <row r="174" spans="1:32">
      <c r="A174" s="11">
        <v>24</v>
      </c>
      <c r="B174" s="11">
        <v>35</v>
      </c>
      <c r="C174" s="16"/>
      <c r="D174" s="16"/>
      <c r="E174" s="11">
        <v>35</v>
      </c>
      <c r="F174" s="11" t="s">
        <v>4692</v>
      </c>
      <c r="G174" s="11" t="s">
        <v>1137</v>
      </c>
      <c r="H174" s="11" t="s">
        <v>2938</v>
      </c>
      <c r="I174" s="11" t="s">
        <v>637</v>
      </c>
      <c r="J174" s="11" t="s">
        <v>24</v>
      </c>
      <c r="K174" s="11" t="s">
        <v>2354</v>
      </c>
      <c r="L174" s="11">
        <v>1872</v>
      </c>
      <c r="M174" s="11">
        <v>28</v>
      </c>
      <c r="N174" s="11" t="s">
        <v>2939</v>
      </c>
      <c r="O174" s="16"/>
      <c r="P174" s="16"/>
      <c r="Q174" s="16"/>
      <c r="R174" s="11" t="s">
        <v>3952</v>
      </c>
      <c r="S174" s="11" t="s">
        <v>4046</v>
      </c>
      <c r="T174" s="11" t="s">
        <v>4059</v>
      </c>
      <c r="U174" s="16"/>
      <c r="V174" s="16"/>
      <c r="W174" s="16"/>
      <c r="X174" s="16"/>
      <c r="Y174" s="16"/>
      <c r="Z174" s="16"/>
      <c r="AA174" s="11" t="s">
        <v>1395</v>
      </c>
      <c r="AB174" s="11" t="s">
        <v>1395</v>
      </c>
      <c r="AC174" s="11" t="s">
        <v>1395</v>
      </c>
      <c r="AD174" s="16"/>
      <c r="AE174" s="16"/>
      <c r="AF174" s="16"/>
    </row>
    <row r="175" spans="1:32">
      <c r="A175" s="11">
        <v>25</v>
      </c>
      <c r="B175" s="11">
        <v>35</v>
      </c>
      <c r="C175" s="16"/>
      <c r="D175" s="16"/>
      <c r="E175" s="11">
        <v>35</v>
      </c>
      <c r="F175" s="11" t="s">
        <v>4692</v>
      </c>
      <c r="G175" s="11" t="s">
        <v>4694</v>
      </c>
      <c r="H175" s="11" t="s">
        <v>2938</v>
      </c>
      <c r="I175" s="11" t="s">
        <v>637</v>
      </c>
      <c r="J175" s="11" t="s">
        <v>24</v>
      </c>
      <c r="K175" s="11" t="s">
        <v>2161</v>
      </c>
      <c r="L175" s="11">
        <v>1881</v>
      </c>
      <c r="M175" s="11">
        <v>19</v>
      </c>
      <c r="N175" s="11" t="s">
        <v>2933</v>
      </c>
      <c r="O175" s="11">
        <v>4</v>
      </c>
      <c r="P175" s="11">
        <v>0</v>
      </c>
      <c r="Q175" s="11">
        <v>0</v>
      </c>
      <c r="R175" s="11" t="s">
        <v>3952</v>
      </c>
      <c r="S175" s="11" t="s">
        <v>4046</v>
      </c>
      <c r="T175" s="11" t="s">
        <v>4059</v>
      </c>
      <c r="U175" s="16"/>
      <c r="V175" s="16"/>
      <c r="W175" s="16"/>
      <c r="X175" s="16"/>
      <c r="Y175" s="16"/>
      <c r="Z175" s="16"/>
      <c r="AA175" s="11" t="s">
        <v>1395</v>
      </c>
      <c r="AB175" s="11" t="s">
        <v>1395</v>
      </c>
      <c r="AC175" s="11" t="s">
        <v>1395</v>
      </c>
      <c r="AD175" s="16"/>
      <c r="AE175" s="16"/>
      <c r="AF175" s="16"/>
    </row>
    <row r="176" spans="1:32">
      <c r="A176" s="11">
        <v>26</v>
      </c>
      <c r="B176" s="11">
        <v>35</v>
      </c>
      <c r="C176" s="16"/>
      <c r="D176" s="16"/>
      <c r="E176" s="11">
        <v>35</v>
      </c>
      <c r="F176" s="11" t="s">
        <v>4692</v>
      </c>
      <c r="G176" s="11" t="s">
        <v>3256</v>
      </c>
      <c r="H176" s="11" t="s">
        <v>2944</v>
      </c>
      <c r="I176" s="11" t="s">
        <v>637</v>
      </c>
      <c r="J176" s="11" t="s">
        <v>19</v>
      </c>
      <c r="K176" s="11" t="s">
        <v>2526</v>
      </c>
      <c r="L176" s="11">
        <v>1887</v>
      </c>
      <c r="M176" s="11">
        <v>13</v>
      </c>
      <c r="N176" s="11" t="s">
        <v>2939</v>
      </c>
      <c r="O176" s="16"/>
      <c r="P176" s="16"/>
      <c r="Q176" s="16"/>
      <c r="R176" s="11" t="s">
        <v>3952</v>
      </c>
      <c r="S176" s="11" t="s">
        <v>4046</v>
      </c>
      <c r="T176" s="11" t="s">
        <v>4046</v>
      </c>
      <c r="U176" s="16"/>
      <c r="V176" s="16"/>
      <c r="W176" s="16"/>
      <c r="X176" s="16"/>
      <c r="Y176" s="16"/>
      <c r="Z176" s="16"/>
      <c r="AA176" s="11" t="s">
        <v>1395</v>
      </c>
      <c r="AB176" s="11" t="s">
        <v>1395</v>
      </c>
      <c r="AC176" s="11" t="s">
        <v>92</v>
      </c>
      <c r="AD176" s="16"/>
      <c r="AE176" s="16"/>
      <c r="AF176" s="16"/>
    </row>
    <row r="177" spans="1:32">
      <c r="A177" s="11">
        <v>27</v>
      </c>
      <c r="B177" s="11">
        <v>35</v>
      </c>
      <c r="C177" s="16"/>
      <c r="D177" s="16"/>
      <c r="E177" s="11">
        <v>35</v>
      </c>
      <c r="F177" s="11" t="s">
        <v>4692</v>
      </c>
      <c r="G177" s="11" t="s">
        <v>4695</v>
      </c>
      <c r="H177" s="11" t="s">
        <v>2938</v>
      </c>
      <c r="I177" s="11" t="s">
        <v>637</v>
      </c>
      <c r="J177" s="11" t="s">
        <v>24</v>
      </c>
      <c r="K177" s="11" t="s">
        <v>2190</v>
      </c>
      <c r="L177" s="11">
        <v>1889</v>
      </c>
      <c r="M177" s="11">
        <v>10</v>
      </c>
      <c r="N177" s="11" t="s">
        <v>2939</v>
      </c>
      <c r="O177" s="16"/>
      <c r="P177" s="16"/>
      <c r="Q177" s="16"/>
      <c r="R177" s="11" t="s">
        <v>3952</v>
      </c>
      <c r="S177" s="11" t="s">
        <v>4046</v>
      </c>
      <c r="T177" s="11" t="s">
        <v>4046</v>
      </c>
      <c r="U177" s="16"/>
      <c r="V177" s="16"/>
      <c r="W177" s="16"/>
      <c r="X177" s="16"/>
      <c r="Y177" s="16"/>
      <c r="Z177" s="16"/>
      <c r="AA177" s="11" t="s">
        <v>92</v>
      </c>
      <c r="AB177" s="11" t="s">
        <v>92</v>
      </c>
      <c r="AC177" s="11" t="s">
        <v>1395</v>
      </c>
      <c r="AD177" s="16"/>
      <c r="AE177" s="16"/>
      <c r="AF177" s="16"/>
    </row>
    <row r="178" spans="1:32">
      <c r="A178" s="11">
        <v>28</v>
      </c>
      <c r="B178" s="11">
        <v>35</v>
      </c>
      <c r="C178" s="16"/>
      <c r="D178" s="16"/>
      <c r="E178" s="11">
        <v>35</v>
      </c>
      <c r="F178" s="11" t="s">
        <v>4692</v>
      </c>
      <c r="G178" s="11" t="s">
        <v>4696</v>
      </c>
      <c r="H178" s="11" t="s">
        <v>2944</v>
      </c>
      <c r="I178" s="11" t="s">
        <v>637</v>
      </c>
      <c r="J178" s="11" t="s">
        <v>24</v>
      </c>
      <c r="K178" s="11" t="s">
        <v>2354</v>
      </c>
      <c r="L178" s="11">
        <v>1892</v>
      </c>
      <c r="M178" s="11">
        <v>8</v>
      </c>
      <c r="N178" s="11" t="s">
        <v>2939</v>
      </c>
      <c r="O178" s="16"/>
      <c r="P178" s="16"/>
      <c r="Q178" s="16"/>
      <c r="R178" s="11" t="s">
        <v>3952</v>
      </c>
      <c r="S178" s="11" t="s">
        <v>4046</v>
      </c>
      <c r="T178" s="11" t="s">
        <v>4046</v>
      </c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</row>
    <row r="179" spans="1:32">
      <c r="A179" s="11">
        <v>29</v>
      </c>
      <c r="B179" s="11">
        <v>35</v>
      </c>
      <c r="C179" s="16"/>
      <c r="D179" s="16"/>
      <c r="E179" s="11">
        <v>35</v>
      </c>
      <c r="F179" s="11" t="s">
        <v>4697</v>
      </c>
      <c r="G179" s="11" t="s">
        <v>1202</v>
      </c>
      <c r="H179" s="11" t="s">
        <v>3097</v>
      </c>
      <c r="I179" s="11" t="s">
        <v>637</v>
      </c>
      <c r="J179" s="11" t="s">
        <v>19</v>
      </c>
      <c r="K179" s="11" t="s">
        <v>2190</v>
      </c>
      <c r="L179" s="11">
        <v>1892</v>
      </c>
      <c r="M179" s="11">
        <v>8</v>
      </c>
      <c r="N179" s="11" t="s">
        <v>2939</v>
      </c>
      <c r="O179" s="16"/>
      <c r="P179" s="16"/>
      <c r="Q179" s="16"/>
      <c r="R179" s="11" t="s">
        <v>3952</v>
      </c>
      <c r="S179" s="11" t="s">
        <v>3952</v>
      </c>
      <c r="T179" s="11" t="s">
        <v>3952</v>
      </c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</row>
    <row r="180" spans="1:32">
      <c r="A180" s="11">
        <v>30</v>
      </c>
      <c r="B180" s="11">
        <v>36</v>
      </c>
      <c r="C180" s="11"/>
      <c r="D180" s="11"/>
      <c r="E180" s="11">
        <v>36</v>
      </c>
      <c r="F180" s="11" t="s">
        <v>1233</v>
      </c>
      <c r="G180" s="11" t="s">
        <v>4698</v>
      </c>
      <c r="H180" s="11" t="s">
        <v>3949</v>
      </c>
      <c r="I180" s="11" t="s">
        <v>20</v>
      </c>
      <c r="J180" s="11" t="s">
        <v>19</v>
      </c>
      <c r="K180" s="11" t="s">
        <v>2161</v>
      </c>
      <c r="L180" s="11">
        <v>1836</v>
      </c>
      <c r="M180" s="11">
        <v>64</v>
      </c>
      <c r="N180" s="11" t="s">
        <v>2933</v>
      </c>
      <c r="O180" s="11">
        <v>18</v>
      </c>
      <c r="P180" s="11"/>
      <c r="Q180" s="11"/>
      <c r="R180" s="11" t="s">
        <v>3952</v>
      </c>
      <c r="S180" s="11" t="s">
        <v>3958</v>
      </c>
      <c r="T180" s="11" t="s">
        <v>3958</v>
      </c>
      <c r="U180" s="11"/>
      <c r="V180" s="11"/>
      <c r="W180" s="11"/>
      <c r="X180" s="11" t="s">
        <v>32</v>
      </c>
      <c r="Y180" s="11"/>
      <c r="Z180" s="11"/>
      <c r="AA180" s="11" t="s">
        <v>1395</v>
      </c>
      <c r="AB180" s="11" t="s">
        <v>1395</v>
      </c>
      <c r="AC180" s="11" t="s">
        <v>1395</v>
      </c>
      <c r="AD180" s="11" t="s">
        <v>3951</v>
      </c>
      <c r="AE180" s="11"/>
      <c r="AF180" s="11" t="s">
        <v>51</v>
      </c>
    </row>
    <row r="181" spans="1:32">
      <c r="A181" s="11">
        <v>31</v>
      </c>
      <c r="B181" s="11">
        <v>36</v>
      </c>
      <c r="C181" s="16"/>
      <c r="D181" s="16"/>
      <c r="E181" s="11">
        <v>36</v>
      </c>
      <c r="F181" s="11" t="s">
        <v>1233</v>
      </c>
      <c r="G181" s="11" t="s">
        <v>4699</v>
      </c>
      <c r="H181" s="11" t="s">
        <v>2936</v>
      </c>
      <c r="I181" s="11" t="s">
        <v>20</v>
      </c>
      <c r="J181" s="11" t="s">
        <v>24</v>
      </c>
      <c r="K181" s="11" t="s">
        <v>2526</v>
      </c>
      <c r="L181" s="11">
        <v>1854</v>
      </c>
      <c r="M181" s="11">
        <v>45</v>
      </c>
      <c r="N181" s="11" t="s">
        <v>2933</v>
      </c>
      <c r="O181" s="11">
        <v>18</v>
      </c>
      <c r="P181" s="11">
        <v>4</v>
      </c>
      <c r="Q181" s="11">
        <v>4</v>
      </c>
      <c r="R181" s="11" t="s">
        <v>3952</v>
      </c>
      <c r="S181" s="11" t="s">
        <v>4034</v>
      </c>
      <c r="T181" s="11" t="s">
        <v>4132</v>
      </c>
      <c r="U181" s="16"/>
      <c r="V181" s="16"/>
      <c r="W181" s="16"/>
      <c r="X181" s="16"/>
      <c r="Y181" s="16"/>
      <c r="Z181" s="16"/>
      <c r="AA181" s="11" t="s">
        <v>1395</v>
      </c>
      <c r="AB181" s="11" t="s">
        <v>1395</v>
      </c>
      <c r="AC181" s="11" t="s">
        <v>1395</v>
      </c>
      <c r="AD181" s="16"/>
      <c r="AE181" s="16"/>
      <c r="AF181" s="16"/>
    </row>
    <row r="182" spans="1:32">
      <c r="A182" s="11">
        <v>32</v>
      </c>
      <c r="B182" s="11">
        <v>36</v>
      </c>
      <c r="C182" s="16"/>
      <c r="D182" s="16"/>
      <c r="E182" s="11">
        <v>36</v>
      </c>
      <c r="F182" s="11" t="s">
        <v>1233</v>
      </c>
      <c r="G182" s="11" t="s">
        <v>2225</v>
      </c>
      <c r="H182" s="11" t="s">
        <v>2938</v>
      </c>
      <c r="I182" s="11" t="s">
        <v>20</v>
      </c>
      <c r="J182" s="11" t="s">
        <v>24</v>
      </c>
      <c r="K182" s="11" t="s">
        <v>2190</v>
      </c>
      <c r="L182" s="11">
        <v>1884</v>
      </c>
      <c r="M182" s="11">
        <v>15</v>
      </c>
      <c r="N182" s="11" t="s">
        <v>2939</v>
      </c>
      <c r="O182" s="16"/>
      <c r="P182" s="16"/>
      <c r="Q182" s="16"/>
      <c r="R182" s="11" t="s">
        <v>3952</v>
      </c>
      <c r="S182" s="11" t="s">
        <v>3952</v>
      </c>
      <c r="T182" s="11" t="s">
        <v>3952</v>
      </c>
      <c r="U182" s="16"/>
      <c r="V182" s="16"/>
      <c r="W182" s="16"/>
      <c r="X182" s="16"/>
      <c r="Y182" s="16"/>
      <c r="Z182" s="11">
        <v>8</v>
      </c>
      <c r="AA182" s="11" t="s">
        <v>1395</v>
      </c>
      <c r="AB182" s="11" t="s">
        <v>1395</v>
      </c>
      <c r="AC182" s="11" t="s">
        <v>1395</v>
      </c>
      <c r="AD182" s="16"/>
      <c r="AE182" s="16"/>
      <c r="AF182" s="16"/>
    </row>
    <row r="183" spans="1:32">
      <c r="A183" s="11">
        <v>33</v>
      </c>
      <c r="B183" s="11">
        <v>36</v>
      </c>
      <c r="C183" s="16"/>
      <c r="D183" s="16"/>
      <c r="E183" s="11">
        <v>36</v>
      </c>
      <c r="F183" s="11" t="s">
        <v>1233</v>
      </c>
      <c r="G183" s="11" t="s">
        <v>4658</v>
      </c>
      <c r="H183" s="11" t="s">
        <v>2938</v>
      </c>
      <c r="I183" s="11" t="s">
        <v>20</v>
      </c>
      <c r="J183" s="11" t="s">
        <v>24</v>
      </c>
      <c r="K183" s="11" t="s">
        <v>2173</v>
      </c>
      <c r="L183" s="11">
        <v>1886</v>
      </c>
      <c r="M183" s="11">
        <v>13</v>
      </c>
      <c r="N183" s="11" t="s">
        <v>2939</v>
      </c>
      <c r="O183" s="16"/>
      <c r="P183" s="16"/>
      <c r="Q183" s="16"/>
      <c r="R183" s="11" t="s">
        <v>3952</v>
      </c>
      <c r="S183" s="11" t="s">
        <v>3952</v>
      </c>
      <c r="T183" s="11" t="s">
        <v>3952</v>
      </c>
      <c r="U183" s="16"/>
      <c r="V183" s="16"/>
      <c r="W183" s="16"/>
      <c r="X183" s="16"/>
      <c r="Y183" s="16"/>
      <c r="Z183" s="11">
        <v>8</v>
      </c>
      <c r="AA183" s="11" t="s">
        <v>1395</v>
      </c>
      <c r="AB183" s="11" t="s">
        <v>1395</v>
      </c>
      <c r="AC183" s="11" t="s">
        <v>1395</v>
      </c>
      <c r="AD183" s="16"/>
      <c r="AE183" s="16"/>
      <c r="AF183" s="16"/>
    </row>
    <row r="184" spans="1:32">
      <c r="A184" s="11">
        <v>34</v>
      </c>
      <c r="B184" s="11">
        <v>36</v>
      </c>
      <c r="C184" s="16"/>
      <c r="D184" s="16"/>
      <c r="E184" s="11">
        <v>36</v>
      </c>
      <c r="F184" s="11" t="s">
        <v>1233</v>
      </c>
      <c r="G184" s="11" t="s">
        <v>3256</v>
      </c>
      <c r="H184" s="11" t="s">
        <v>2944</v>
      </c>
      <c r="I184" s="11" t="s">
        <v>20</v>
      </c>
      <c r="J184" s="11" t="s">
        <v>19</v>
      </c>
      <c r="K184" s="11" t="s">
        <v>2173</v>
      </c>
      <c r="L184" s="11">
        <v>1888</v>
      </c>
      <c r="M184" s="11">
        <v>11</v>
      </c>
      <c r="N184" s="11" t="s">
        <v>2939</v>
      </c>
      <c r="O184" s="16"/>
      <c r="P184" s="16"/>
      <c r="Q184" s="16"/>
      <c r="R184" s="11" t="s">
        <v>3952</v>
      </c>
      <c r="S184" s="11" t="s">
        <v>3952</v>
      </c>
      <c r="T184" s="11" t="s">
        <v>3952</v>
      </c>
      <c r="U184" s="16"/>
      <c r="V184" s="16"/>
      <c r="W184" s="16"/>
      <c r="X184" s="16"/>
      <c r="Y184" s="16"/>
      <c r="Z184" s="11">
        <v>8</v>
      </c>
      <c r="AA184" s="11" t="s">
        <v>1395</v>
      </c>
      <c r="AB184" s="11" t="s">
        <v>1395</v>
      </c>
      <c r="AC184" s="11" t="s">
        <v>1395</v>
      </c>
      <c r="AD184" s="16"/>
      <c r="AE184" s="16"/>
      <c r="AF184" s="16"/>
    </row>
    <row r="185" spans="1:32">
      <c r="A185" s="11">
        <v>35</v>
      </c>
      <c r="B185" s="11">
        <v>36</v>
      </c>
      <c r="C185" s="16"/>
      <c r="D185" s="16"/>
      <c r="E185" s="11">
        <v>36</v>
      </c>
      <c r="F185" s="11" t="s">
        <v>1233</v>
      </c>
      <c r="G185" s="11" t="s">
        <v>3786</v>
      </c>
      <c r="H185" s="11" t="s">
        <v>2944</v>
      </c>
      <c r="I185" s="11" t="s">
        <v>20</v>
      </c>
      <c r="J185" s="11" t="s">
        <v>19</v>
      </c>
      <c r="K185" s="11" t="s">
        <v>2230</v>
      </c>
      <c r="L185" s="11">
        <v>1891</v>
      </c>
      <c r="M185" s="11">
        <v>8</v>
      </c>
      <c r="N185" s="11" t="s">
        <v>2939</v>
      </c>
      <c r="O185" s="16"/>
      <c r="P185" s="16"/>
      <c r="Q185" s="16"/>
      <c r="R185" s="11" t="s">
        <v>3952</v>
      </c>
      <c r="S185" s="11" t="s">
        <v>3952</v>
      </c>
      <c r="T185" s="11" t="s">
        <v>3952</v>
      </c>
      <c r="U185" s="16"/>
      <c r="V185" s="16"/>
      <c r="W185" s="16"/>
      <c r="X185" s="16"/>
      <c r="Y185" s="16"/>
      <c r="Z185" s="11">
        <v>8</v>
      </c>
      <c r="AA185" s="16"/>
      <c r="AB185" s="16"/>
      <c r="AC185" s="16"/>
      <c r="AD185" s="16"/>
      <c r="AE185" s="16"/>
      <c r="AF185" s="16"/>
    </row>
    <row r="186" spans="1:32">
      <c r="A186" s="11">
        <v>36</v>
      </c>
      <c r="B186" s="11">
        <v>37</v>
      </c>
      <c r="C186" s="11"/>
      <c r="D186" s="11"/>
      <c r="E186" s="11">
        <v>37</v>
      </c>
      <c r="F186" s="11" t="s">
        <v>421</v>
      </c>
      <c r="G186" s="11" t="s">
        <v>965</v>
      </c>
      <c r="H186" s="11" t="s">
        <v>3949</v>
      </c>
      <c r="I186" s="11" t="s">
        <v>20</v>
      </c>
      <c r="J186" s="11" t="s">
        <v>19</v>
      </c>
      <c r="K186" s="11" t="s">
        <v>2526</v>
      </c>
      <c r="L186" s="11">
        <v>1858</v>
      </c>
      <c r="M186" s="11">
        <v>41</v>
      </c>
      <c r="N186" s="11" t="s">
        <v>2933</v>
      </c>
      <c r="O186" s="11">
        <v>10</v>
      </c>
      <c r="P186" s="11"/>
      <c r="Q186" s="11"/>
      <c r="R186" s="11" t="s">
        <v>3952</v>
      </c>
      <c r="S186" s="11" t="s">
        <v>3958</v>
      </c>
      <c r="T186" s="11" t="s">
        <v>3952</v>
      </c>
      <c r="U186" s="11"/>
      <c r="V186" s="11"/>
      <c r="W186" s="11"/>
      <c r="X186" s="11" t="s">
        <v>32</v>
      </c>
      <c r="Y186" s="11"/>
      <c r="Z186" s="11"/>
      <c r="AA186" s="11" t="s">
        <v>1395</v>
      </c>
      <c r="AB186" s="11" t="s">
        <v>1395</v>
      </c>
      <c r="AC186" s="11" t="s">
        <v>1395</v>
      </c>
      <c r="AD186" s="11" t="s">
        <v>3951</v>
      </c>
      <c r="AE186" s="11"/>
      <c r="AF186" s="11" t="s">
        <v>51</v>
      </c>
    </row>
    <row r="187" spans="1:32">
      <c r="A187" s="11">
        <v>37</v>
      </c>
      <c r="B187" s="11">
        <v>37</v>
      </c>
      <c r="C187" s="16"/>
      <c r="D187" s="16"/>
      <c r="E187" s="11">
        <v>37</v>
      </c>
      <c r="F187" s="11" t="s">
        <v>421</v>
      </c>
      <c r="G187" s="11" t="s">
        <v>331</v>
      </c>
      <c r="H187" s="11" t="s">
        <v>2936</v>
      </c>
      <c r="I187" s="11" t="s">
        <v>20</v>
      </c>
      <c r="J187" s="11" t="s">
        <v>24</v>
      </c>
      <c r="K187" s="11" t="s">
        <v>1971</v>
      </c>
      <c r="L187" s="11">
        <v>1867</v>
      </c>
      <c r="M187" s="11">
        <v>33</v>
      </c>
      <c r="N187" s="11" t="s">
        <v>2933</v>
      </c>
      <c r="O187" s="11">
        <v>10</v>
      </c>
      <c r="P187" s="11">
        <v>2</v>
      </c>
      <c r="Q187" s="11">
        <v>2</v>
      </c>
      <c r="R187" s="11" t="s">
        <v>3952</v>
      </c>
      <c r="S187" s="16"/>
      <c r="T187" s="16"/>
      <c r="U187" s="16"/>
      <c r="V187" s="16"/>
      <c r="W187" s="16"/>
      <c r="X187" s="16"/>
      <c r="Y187" s="16"/>
      <c r="Z187" s="16"/>
      <c r="AA187" s="11" t="s">
        <v>1395</v>
      </c>
      <c r="AB187" s="11" t="s">
        <v>1395</v>
      </c>
      <c r="AC187" s="11" t="s">
        <v>1395</v>
      </c>
      <c r="AD187" s="16"/>
      <c r="AE187" s="16"/>
      <c r="AF187" s="16"/>
    </row>
    <row r="188" spans="1:32">
      <c r="A188" s="11">
        <v>38</v>
      </c>
      <c r="B188" s="11">
        <v>37</v>
      </c>
      <c r="C188" s="16"/>
      <c r="D188" s="16"/>
      <c r="E188" s="11">
        <v>37</v>
      </c>
      <c r="F188" s="11" t="s">
        <v>421</v>
      </c>
      <c r="G188" s="11" t="s">
        <v>4700</v>
      </c>
      <c r="H188" s="11" t="s">
        <v>2944</v>
      </c>
      <c r="I188" s="11" t="s">
        <v>20</v>
      </c>
      <c r="J188" s="11" t="s">
        <v>19</v>
      </c>
      <c r="K188" s="11" t="s">
        <v>2354</v>
      </c>
      <c r="L188" s="11">
        <v>1891</v>
      </c>
      <c r="M188" s="11">
        <v>8</v>
      </c>
      <c r="N188" s="11" t="s">
        <v>2939</v>
      </c>
      <c r="O188" s="16"/>
      <c r="P188" s="16"/>
      <c r="Q188" s="16"/>
      <c r="R188" s="11" t="s">
        <v>3952</v>
      </c>
      <c r="S188" s="11" t="s">
        <v>3952</v>
      </c>
      <c r="T188" s="11" t="s">
        <v>3952</v>
      </c>
      <c r="U188" s="16"/>
      <c r="V188" s="16"/>
      <c r="W188" s="16"/>
      <c r="X188" s="16"/>
      <c r="Y188" s="16"/>
      <c r="Z188" s="11">
        <v>4</v>
      </c>
      <c r="AA188" s="16"/>
      <c r="AB188" s="16"/>
      <c r="AC188" s="16"/>
      <c r="AD188" s="16"/>
      <c r="AE188" s="16"/>
      <c r="AF188" s="16"/>
    </row>
    <row r="189" spans="1:32">
      <c r="A189" s="11">
        <v>39</v>
      </c>
      <c r="B189" s="11">
        <v>37</v>
      </c>
      <c r="C189" s="16"/>
      <c r="D189" s="16"/>
      <c r="E189" s="11">
        <v>37</v>
      </c>
      <c r="F189" s="11" t="s">
        <v>421</v>
      </c>
      <c r="G189" s="11" t="s">
        <v>4701</v>
      </c>
      <c r="H189" s="11" t="s">
        <v>2944</v>
      </c>
      <c r="I189" s="11" t="s">
        <v>20</v>
      </c>
      <c r="J189" s="11" t="s">
        <v>19</v>
      </c>
      <c r="K189" s="11" t="s">
        <v>2526</v>
      </c>
      <c r="L189" s="11">
        <v>1892</v>
      </c>
      <c r="M189" s="11">
        <v>7</v>
      </c>
      <c r="N189" s="11" t="s">
        <v>2939</v>
      </c>
      <c r="O189" s="16"/>
      <c r="P189" s="16"/>
      <c r="Q189" s="16"/>
      <c r="R189" s="11" t="s">
        <v>3952</v>
      </c>
      <c r="S189" s="11" t="s">
        <v>3952</v>
      </c>
      <c r="T189" s="11" t="s">
        <v>3952</v>
      </c>
      <c r="U189" s="16"/>
      <c r="V189" s="16"/>
      <c r="W189" s="16"/>
      <c r="X189" s="16"/>
      <c r="Y189" s="16"/>
      <c r="Z189" s="11">
        <v>4</v>
      </c>
      <c r="AA189" s="16"/>
      <c r="AB189" s="16"/>
      <c r="AC189" s="16"/>
      <c r="AD189" s="16"/>
      <c r="AE189" s="16"/>
      <c r="AF189" s="16"/>
    </row>
    <row r="190" spans="1:32">
      <c r="A190" s="11">
        <v>40</v>
      </c>
      <c r="B190" s="11">
        <v>38</v>
      </c>
      <c r="C190" s="11"/>
      <c r="D190" s="11"/>
      <c r="E190" s="11">
        <v>38</v>
      </c>
      <c r="F190" s="11" t="s">
        <v>2103</v>
      </c>
      <c r="G190" s="11" t="s">
        <v>4702</v>
      </c>
      <c r="H190" s="11" t="s">
        <v>3949</v>
      </c>
      <c r="I190" s="11" t="s">
        <v>20</v>
      </c>
      <c r="J190" s="11" t="s">
        <v>19</v>
      </c>
      <c r="K190" s="11" t="s">
        <v>1971</v>
      </c>
      <c r="L190" s="11">
        <v>1862</v>
      </c>
      <c r="M190" s="11">
        <v>38</v>
      </c>
      <c r="N190" s="11" t="s">
        <v>2933</v>
      </c>
      <c r="O190" s="11">
        <v>8</v>
      </c>
      <c r="P190" s="11"/>
      <c r="Q190" s="11"/>
      <c r="R190" s="11" t="s">
        <v>3952</v>
      </c>
      <c r="S190" s="11" t="s">
        <v>116</v>
      </c>
      <c r="T190" s="11" t="s">
        <v>116</v>
      </c>
      <c r="U190" s="11"/>
      <c r="V190" s="11"/>
      <c r="W190" s="11"/>
      <c r="X190" s="11" t="s">
        <v>4703</v>
      </c>
      <c r="Y190" s="11"/>
      <c r="Z190" s="11"/>
      <c r="AA190" s="11" t="s">
        <v>1395</v>
      </c>
      <c r="AB190" s="11" t="s">
        <v>1395</v>
      </c>
      <c r="AC190" s="11" t="s">
        <v>1395</v>
      </c>
      <c r="AD190" s="11" t="s">
        <v>3951</v>
      </c>
      <c r="AE190" s="11"/>
      <c r="AF190" s="11" t="s">
        <v>51</v>
      </c>
    </row>
    <row r="191" spans="1:32">
      <c r="A191" s="11">
        <v>41</v>
      </c>
      <c r="B191" s="11">
        <v>38</v>
      </c>
      <c r="C191" s="16"/>
      <c r="D191" s="16"/>
      <c r="E191" s="11">
        <v>38</v>
      </c>
      <c r="F191" s="11" t="s">
        <v>2103</v>
      </c>
      <c r="G191" s="11" t="s">
        <v>711</v>
      </c>
      <c r="H191" s="11" t="s">
        <v>2936</v>
      </c>
      <c r="I191" s="11" t="s">
        <v>20</v>
      </c>
      <c r="J191" s="11" t="s">
        <v>24</v>
      </c>
      <c r="K191" s="11" t="s">
        <v>2206</v>
      </c>
      <c r="L191" s="11">
        <v>1875</v>
      </c>
      <c r="M191" s="11">
        <v>27</v>
      </c>
      <c r="N191" s="11" t="s">
        <v>2933</v>
      </c>
      <c r="O191" s="11">
        <v>8</v>
      </c>
      <c r="P191" s="11">
        <v>6</v>
      </c>
      <c r="Q191" s="11">
        <v>3</v>
      </c>
      <c r="R191" s="11" t="s">
        <v>3952</v>
      </c>
      <c r="S191" s="11" t="s">
        <v>4086</v>
      </c>
      <c r="T191" s="11" t="s">
        <v>116</v>
      </c>
      <c r="U191" s="16"/>
      <c r="V191" s="16"/>
      <c r="W191" s="16"/>
      <c r="X191" s="16"/>
      <c r="Y191" s="16"/>
      <c r="Z191" s="16"/>
      <c r="AA191" s="11" t="s">
        <v>1395</v>
      </c>
      <c r="AB191" s="11" t="s">
        <v>1395</v>
      </c>
      <c r="AC191" s="11" t="s">
        <v>1395</v>
      </c>
      <c r="AD191" s="16"/>
      <c r="AE191" s="16"/>
      <c r="AF191" s="16"/>
    </row>
    <row r="192" spans="1:32">
      <c r="A192" s="11">
        <v>42</v>
      </c>
      <c r="B192" s="11">
        <v>38</v>
      </c>
      <c r="C192" s="16"/>
      <c r="D192" s="16"/>
      <c r="E192" s="11">
        <v>38</v>
      </c>
      <c r="F192" s="11" t="s">
        <v>2103</v>
      </c>
      <c r="G192" s="11" t="s">
        <v>185</v>
      </c>
      <c r="H192" s="11" t="s">
        <v>2944</v>
      </c>
      <c r="I192" s="11" t="s">
        <v>20</v>
      </c>
      <c r="J192" s="11" t="s">
        <v>19</v>
      </c>
      <c r="K192" s="11" t="s">
        <v>2143</v>
      </c>
      <c r="L192" s="11">
        <v>1894</v>
      </c>
      <c r="M192" s="11">
        <v>5</v>
      </c>
      <c r="N192" s="11" t="s">
        <v>2939</v>
      </c>
      <c r="O192" s="16"/>
      <c r="P192" s="16"/>
      <c r="Q192" s="16"/>
      <c r="R192" s="11" t="s">
        <v>3952</v>
      </c>
      <c r="S192" s="11" t="s">
        <v>3952</v>
      </c>
      <c r="T192" s="11" t="s">
        <v>3952</v>
      </c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</row>
    <row r="193" spans="1:32">
      <c r="A193" s="11">
        <v>43</v>
      </c>
      <c r="B193" s="11">
        <v>38</v>
      </c>
      <c r="C193" s="16"/>
      <c r="D193" s="16"/>
      <c r="E193" s="11">
        <v>38</v>
      </c>
      <c r="F193" s="11" t="s">
        <v>2103</v>
      </c>
      <c r="G193" s="11" t="s">
        <v>524</v>
      </c>
      <c r="H193" s="11" t="s">
        <v>2944</v>
      </c>
      <c r="I193" s="11" t="s">
        <v>20</v>
      </c>
      <c r="J193" s="11" t="s">
        <v>19</v>
      </c>
      <c r="K193" s="11" t="s">
        <v>2190</v>
      </c>
      <c r="L193" s="11">
        <v>1895</v>
      </c>
      <c r="M193" s="11">
        <v>5</v>
      </c>
      <c r="N193" s="11" t="s">
        <v>2939</v>
      </c>
      <c r="O193" s="16"/>
      <c r="P193" s="16"/>
      <c r="Q193" s="16"/>
      <c r="R193" s="11" t="s">
        <v>3952</v>
      </c>
      <c r="S193" s="11" t="s">
        <v>3952</v>
      </c>
      <c r="T193" s="11" t="s">
        <v>3952</v>
      </c>
      <c r="U193" s="16"/>
      <c r="V193" s="16"/>
      <c r="W193" s="16"/>
      <c r="X193" s="16"/>
      <c r="Y193" s="16"/>
      <c r="Z193" s="16"/>
      <c r="AA193" s="16"/>
      <c r="AB193" s="16"/>
      <c r="AC193" s="11" t="s">
        <v>1395</v>
      </c>
      <c r="AD193" s="16"/>
      <c r="AE193" s="16"/>
      <c r="AF193" s="16"/>
    </row>
    <row r="194" spans="1:32">
      <c r="A194" s="11">
        <v>44</v>
      </c>
      <c r="B194" s="11">
        <v>38</v>
      </c>
      <c r="C194" s="16"/>
      <c r="D194" s="16"/>
      <c r="E194" s="11">
        <v>38</v>
      </c>
      <c r="F194" s="11" t="s">
        <v>2103</v>
      </c>
      <c r="G194" s="11" t="s">
        <v>4704</v>
      </c>
      <c r="H194" s="11" t="s">
        <v>2938</v>
      </c>
      <c r="I194" s="11" t="s">
        <v>20</v>
      </c>
      <c r="J194" s="11" t="s">
        <v>24</v>
      </c>
      <c r="K194" s="11" t="s">
        <v>2526</v>
      </c>
      <c r="L194" s="11">
        <v>1898</v>
      </c>
      <c r="M194" s="11">
        <v>2</v>
      </c>
      <c r="N194" s="11" t="s">
        <v>2939</v>
      </c>
      <c r="O194" s="16"/>
      <c r="P194" s="16"/>
      <c r="Q194" s="16"/>
      <c r="R194" s="11" t="s">
        <v>3952</v>
      </c>
      <c r="S194" s="11" t="s">
        <v>3952</v>
      </c>
      <c r="T194" s="11" t="s">
        <v>3952</v>
      </c>
      <c r="U194" s="16"/>
      <c r="V194" s="16"/>
      <c r="W194" s="16"/>
      <c r="X194" s="16"/>
      <c r="Y194" s="16"/>
      <c r="Z194" s="16"/>
      <c r="AA194" s="11" t="s">
        <v>1395</v>
      </c>
      <c r="AB194" s="16"/>
      <c r="AC194" s="16"/>
      <c r="AD194" s="16"/>
      <c r="AE194" s="11" t="s">
        <v>261</v>
      </c>
      <c r="AF194" s="16"/>
    </row>
    <row r="195" spans="1:32">
      <c r="A195" s="11">
        <v>45</v>
      </c>
      <c r="B195" s="11">
        <v>39</v>
      </c>
      <c r="C195" s="11"/>
      <c r="D195" s="11"/>
      <c r="E195" s="11">
        <v>39</v>
      </c>
      <c r="F195" s="11" t="s">
        <v>495</v>
      </c>
      <c r="G195" s="11" t="s">
        <v>1749</v>
      </c>
      <c r="H195" s="11" t="s">
        <v>3949</v>
      </c>
      <c r="I195" s="11" t="s">
        <v>20</v>
      </c>
      <c r="J195" s="11" t="s">
        <v>24</v>
      </c>
      <c r="K195" s="11" t="s">
        <v>2143</v>
      </c>
      <c r="L195" s="11">
        <v>1842</v>
      </c>
      <c r="M195" s="11">
        <v>59</v>
      </c>
      <c r="N195" s="11" t="s">
        <v>3066</v>
      </c>
      <c r="O195" s="11">
        <v>38</v>
      </c>
      <c r="P195" s="11">
        <v>9</v>
      </c>
      <c r="Q195" s="11">
        <v>7</v>
      </c>
      <c r="R195" s="11" t="s">
        <v>4034</v>
      </c>
      <c r="S195" s="11" t="s">
        <v>4046</v>
      </c>
      <c r="T195" s="11" t="s">
        <v>4034</v>
      </c>
      <c r="U195" s="11"/>
      <c r="V195" s="11"/>
      <c r="W195" s="11"/>
      <c r="X195" s="11"/>
      <c r="Y195" s="11"/>
      <c r="Z195" s="11"/>
      <c r="AA195" s="11" t="s">
        <v>1395</v>
      </c>
      <c r="AB195" s="11" t="s">
        <v>1395</v>
      </c>
      <c r="AC195" s="11" t="s">
        <v>1395</v>
      </c>
      <c r="AD195" s="11" t="s">
        <v>3956</v>
      </c>
      <c r="AE195" s="11"/>
      <c r="AF195" s="11" t="s">
        <v>51</v>
      </c>
    </row>
    <row r="196" spans="1:32">
      <c r="A196" s="11">
        <v>46</v>
      </c>
      <c r="B196" s="11">
        <v>39</v>
      </c>
      <c r="C196" s="16"/>
      <c r="D196" s="16"/>
      <c r="E196" s="11">
        <v>39</v>
      </c>
      <c r="F196" s="11" t="s">
        <v>495</v>
      </c>
      <c r="G196" s="11" t="s">
        <v>2225</v>
      </c>
      <c r="H196" s="11" t="s">
        <v>2938</v>
      </c>
      <c r="I196" s="11" t="s">
        <v>20</v>
      </c>
      <c r="J196" s="11" t="s">
        <v>24</v>
      </c>
      <c r="K196" s="11" t="s">
        <v>2143</v>
      </c>
      <c r="L196" s="11">
        <v>1877</v>
      </c>
      <c r="M196" s="11">
        <v>22</v>
      </c>
      <c r="N196" s="11" t="s">
        <v>2939</v>
      </c>
      <c r="O196" s="16"/>
      <c r="P196" s="16"/>
      <c r="Q196" s="16"/>
      <c r="R196" s="11" t="s">
        <v>4012</v>
      </c>
      <c r="S196" s="11" t="s">
        <v>4046</v>
      </c>
      <c r="T196" s="11" t="s">
        <v>4034</v>
      </c>
      <c r="U196" s="16"/>
      <c r="V196" s="16"/>
      <c r="W196" s="16"/>
      <c r="X196" s="11" t="s">
        <v>4705</v>
      </c>
      <c r="Y196" s="16"/>
      <c r="Z196" s="16"/>
      <c r="AA196" s="11" t="s">
        <v>1395</v>
      </c>
      <c r="AB196" s="11" t="s">
        <v>1395</v>
      </c>
      <c r="AC196" s="11" t="s">
        <v>1395</v>
      </c>
      <c r="AD196" s="16"/>
      <c r="AE196" s="16"/>
      <c r="AF196" s="16"/>
    </row>
    <row r="197" spans="1:32">
      <c r="A197" s="11">
        <v>47</v>
      </c>
      <c r="B197" s="11">
        <v>39</v>
      </c>
      <c r="C197" s="16"/>
      <c r="D197" s="16"/>
      <c r="E197" s="11">
        <v>39</v>
      </c>
      <c r="F197" s="11" t="s">
        <v>495</v>
      </c>
      <c r="G197" s="11" t="s">
        <v>2871</v>
      </c>
      <c r="H197" s="11" t="s">
        <v>2938</v>
      </c>
      <c r="I197" s="11" t="s">
        <v>20</v>
      </c>
      <c r="J197" s="11" t="s">
        <v>24</v>
      </c>
      <c r="K197" s="11" t="s">
        <v>2245</v>
      </c>
      <c r="L197" s="11">
        <v>1880</v>
      </c>
      <c r="M197" s="11">
        <v>18</v>
      </c>
      <c r="N197" s="11" t="s">
        <v>2939</v>
      </c>
      <c r="O197" s="16"/>
      <c r="P197" s="16"/>
      <c r="Q197" s="16"/>
      <c r="R197" s="11" t="s">
        <v>3952</v>
      </c>
      <c r="S197" s="11" t="s">
        <v>4046</v>
      </c>
      <c r="T197" s="11" t="s">
        <v>4034</v>
      </c>
      <c r="U197" s="16"/>
      <c r="V197" s="16"/>
      <c r="W197" s="16"/>
      <c r="X197" s="11" t="s">
        <v>4706</v>
      </c>
      <c r="Y197" s="16"/>
      <c r="Z197" s="16"/>
      <c r="AA197" s="11" t="s">
        <v>1395</v>
      </c>
      <c r="AB197" s="11" t="s">
        <v>1395</v>
      </c>
      <c r="AC197" s="11" t="s">
        <v>1395</v>
      </c>
      <c r="AD197" s="16"/>
      <c r="AE197" s="16"/>
      <c r="AF197" s="16"/>
    </row>
    <row r="198" spans="1:32">
      <c r="A198" s="11">
        <v>48</v>
      </c>
      <c r="B198" s="11">
        <v>39</v>
      </c>
      <c r="C198" s="16"/>
      <c r="D198" s="16"/>
      <c r="E198" s="11">
        <v>39</v>
      </c>
      <c r="F198" s="11" t="s">
        <v>495</v>
      </c>
      <c r="G198" s="11" t="s">
        <v>1267</v>
      </c>
      <c r="H198" s="11" t="s">
        <v>2938</v>
      </c>
      <c r="I198" s="11" t="s">
        <v>20</v>
      </c>
      <c r="J198" s="11" t="s">
        <v>24</v>
      </c>
      <c r="K198" s="11" t="s">
        <v>2230</v>
      </c>
      <c r="L198" s="11">
        <v>1883</v>
      </c>
      <c r="M198" s="11">
        <v>17</v>
      </c>
      <c r="N198" s="11" t="s">
        <v>2939</v>
      </c>
      <c r="O198" s="16"/>
      <c r="P198" s="16"/>
      <c r="Q198" s="16"/>
      <c r="R198" s="11" t="s">
        <v>3952</v>
      </c>
      <c r="S198" s="11" t="s">
        <v>4046</v>
      </c>
      <c r="T198" s="11" t="s">
        <v>4034</v>
      </c>
      <c r="U198" s="16"/>
      <c r="V198" s="16"/>
      <c r="W198" s="16"/>
      <c r="X198" s="16"/>
      <c r="Y198" s="16"/>
      <c r="Z198" s="16"/>
      <c r="AA198" s="11" t="s">
        <v>1395</v>
      </c>
      <c r="AB198" s="11" t="s">
        <v>1395</v>
      </c>
      <c r="AC198" s="11" t="s">
        <v>1395</v>
      </c>
      <c r="AD198" s="16"/>
      <c r="AE198" s="16"/>
      <c r="AF198" s="16"/>
    </row>
    <row r="199" spans="1:32">
      <c r="A199" s="11">
        <v>49</v>
      </c>
      <c r="B199" s="11">
        <v>39</v>
      </c>
      <c r="C199" s="16"/>
      <c r="D199" s="16"/>
      <c r="E199" s="11">
        <v>39</v>
      </c>
      <c r="F199" s="11" t="s">
        <v>495</v>
      </c>
      <c r="G199" s="11" t="s">
        <v>4463</v>
      </c>
      <c r="H199" s="11" t="s">
        <v>2938</v>
      </c>
      <c r="I199" s="11" t="s">
        <v>20</v>
      </c>
      <c r="J199" s="11" t="s">
        <v>24</v>
      </c>
      <c r="K199" s="11" t="s">
        <v>2033</v>
      </c>
      <c r="L199" s="11">
        <v>1886</v>
      </c>
      <c r="M199" s="11">
        <v>14</v>
      </c>
      <c r="N199" s="11" t="s">
        <v>2939</v>
      </c>
      <c r="O199" s="16"/>
      <c r="P199" s="16"/>
      <c r="Q199" s="16"/>
      <c r="R199" s="11" t="s">
        <v>3952</v>
      </c>
      <c r="S199" s="11" t="s">
        <v>4046</v>
      </c>
      <c r="T199" s="11" t="s">
        <v>4034</v>
      </c>
      <c r="U199" s="16"/>
      <c r="V199" s="16"/>
      <c r="W199" s="16"/>
      <c r="X199" s="16"/>
      <c r="Y199" s="16"/>
      <c r="Z199" s="11">
        <v>10</v>
      </c>
      <c r="AA199" s="11" t="s">
        <v>1395</v>
      </c>
      <c r="AB199" s="11" t="s">
        <v>1395</v>
      </c>
      <c r="AC199" s="11" t="s">
        <v>1395</v>
      </c>
      <c r="AD199" s="16"/>
      <c r="AE199" s="16"/>
      <c r="AF199" s="16"/>
    </row>
    <row r="200" spans="1:32">
      <c r="A200" s="11">
        <v>50</v>
      </c>
      <c r="B200" s="11">
        <v>39</v>
      </c>
      <c r="C200" s="16"/>
      <c r="D200" s="16"/>
      <c r="E200" s="11">
        <v>39</v>
      </c>
      <c r="F200" s="11" t="s">
        <v>3211</v>
      </c>
      <c r="G200" s="11" t="s">
        <v>3223</v>
      </c>
      <c r="H200" s="11" t="s">
        <v>2938</v>
      </c>
      <c r="I200" s="11" t="s">
        <v>20</v>
      </c>
      <c r="J200" s="11" t="s">
        <v>24</v>
      </c>
      <c r="K200" s="11" t="s">
        <v>2526</v>
      </c>
      <c r="L200" s="11">
        <v>1868</v>
      </c>
      <c r="M200" s="11">
        <v>33</v>
      </c>
      <c r="N200" s="11" t="s">
        <v>3066</v>
      </c>
      <c r="O200" s="11">
        <v>12</v>
      </c>
      <c r="P200" s="11">
        <v>3</v>
      </c>
      <c r="Q200" s="11">
        <v>3</v>
      </c>
      <c r="R200" s="11" t="s">
        <v>4268</v>
      </c>
      <c r="S200" s="11" t="s">
        <v>4046</v>
      </c>
      <c r="T200" s="11" t="s">
        <v>4034</v>
      </c>
      <c r="U200" s="16"/>
      <c r="V200" s="16"/>
      <c r="W200" s="16"/>
      <c r="X200" s="11" t="s">
        <v>4707</v>
      </c>
      <c r="Y200" s="16"/>
      <c r="Z200" s="16"/>
      <c r="AA200" s="11" t="s">
        <v>1395</v>
      </c>
      <c r="AB200" s="11" t="s">
        <v>1395</v>
      </c>
      <c r="AC200" s="11" t="s">
        <v>1395</v>
      </c>
      <c r="AD200" s="11" t="s">
        <v>3956</v>
      </c>
      <c r="AE200" s="16"/>
      <c r="AF200" s="16"/>
    </row>
    <row r="201" spans="1:32">
      <c r="A201" s="11">
        <v>1</v>
      </c>
      <c r="B201" s="11">
        <v>39</v>
      </c>
      <c r="C201" s="16"/>
      <c r="D201" s="16"/>
      <c r="E201" s="11">
        <v>39</v>
      </c>
      <c r="F201" s="11" t="s">
        <v>4708</v>
      </c>
      <c r="G201" s="11" t="s">
        <v>4709</v>
      </c>
      <c r="H201" s="11" t="s">
        <v>2944</v>
      </c>
      <c r="I201" s="11" t="s">
        <v>20</v>
      </c>
      <c r="J201" s="11" t="s">
        <v>19</v>
      </c>
      <c r="K201" s="11" t="s">
        <v>1971</v>
      </c>
      <c r="L201" s="11">
        <v>1890</v>
      </c>
      <c r="M201" s="11">
        <v>10</v>
      </c>
      <c r="N201" s="11" t="s">
        <v>2939</v>
      </c>
      <c r="O201" s="16"/>
      <c r="P201" s="16"/>
      <c r="Q201" s="16"/>
      <c r="R201" s="11" t="s">
        <v>3952</v>
      </c>
      <c r="S201" s="11" t="s">
        <v>3952</v>
      </c>
      <c r="T201" s="11" t="s">
        <v>4268</v>
      </c>
      <c r="U201" s="16"/>
      <c r="V201" s="16"/>
      <c r="W201" s="16"/>
      <c r="X201" s="16"/>
      <c r="Y201" s="16"/>
      <c r="Z201" s="16"/>
      <c r="AA201" s="11" t="s">
        <v>1395</v>
      </c>
      <c r="AB201" s="11" t="s">
        <v>1395</v>
      </c>
      <c r="AC201" s="11" t="s">
        <v>1395</v>
      </c>
      <c r="AD201" s="16"/>
      <c r="AE201" s="16"/>
      <c r="AF201" s="16"/>
    </row>
    <row r="202" spans="1:32">
      <c r="A202" s="11">
        <v>2</v>
      </c>
      <c r="B202" s="11">
        <v>39</v>
      </c>
      <c r="C202" s="16"/>
      <c r="D202" s="16"/>
      <c r="E202" s="11">
        <v>39</v>
      </c>
      <c r="F202" s="11" t="s">
        <v>4708</v>
      </c>
      <c r="G202" s="11" t="s">
        <v>4141</v>
      </c>
      <c r="H202" s="11" t="s">
        <v>2938</v>
      </c>
      <c r="I202" s="11" t="s">
        <v>20</v>
      </c>
      <c r="J202" s="11" t="s">
        <v>24</v>
      </c>
      <c r="K202" s="11" t="s">
        <v>2143</v>
      </c>
      <c r="L202" s="11">
        <v>1893</v>
      </c>
      <c r="M202" s="11">
        <v>6</v>
      </c>
      <c r="N202" s="11" t="s">
        <v>2939</v>
      </c>
      <c r="O202" s="16"/>
      <c r="P202" s="16"/>
      <c r="Q202" s="16"/>
      <c r="R202" s="11" t="s">
        <v>3952</v>
      </c>
      <c r="S202" s="11" t="s">
        <v>3952</v>
      </c>
      <c r="T202" s="11" t="s">
        <v>4268</v>
      </c>
      <c r="U202" s="16"/>
      <c r="V202" s="16"/>
      <c r="W202" s="16"/>
      <c r="X202" s="16"/>
      <c r="Y202" s="16"/>
      <c r="Z202" s="16"/>
      <c r="AA202" s="11" t="s">
        <v>1395</v>
      </c>
      <c r="AB202" s="16"/>
      <c r="AC202" s="16"/>
      <c r="AD202" s="16"/>
      <c r="AE202" s="16"/>
      <c r="AF202" s="16"/>
    </row>
    <row r="203" spans="1:32">
      <c r="A203" s="11">
        <v>3</v>
      </c>
      <c r="B203" s="11">
        <v>39</v>
      </c>
      <c r="C203" s="16"/>
      <c r="D203" s="16"/>
      <c r="E203" s="11">
        <v>39</v>
      </c>
      <c r="F203" s="11" t="s">
        <v>4708</v>
      </c>
      <c r="G203" s="11" t="s">
        <v>4710</v>
      </c>
      <c r="H203" s="11" t="s">
        <v>2938</v>
      </c>
      <c r="I203" s="11" t="s">
        <v>20</v>
      </c>
      <c r="J203" s="11" t="s">
        <v>24</v>
      </c>
      <c r="K203" s="11" t="s">
        <v>2245</v>
      </c>
      <c r="L203" s="11">
        <v>1896</v>
      </c>
      <c r="M203" s="11">
        <v>3</v>
      </c>
      <c r="N203" s="11" t="s">
        <v>2939</v>
      </c>
      <c r="O203" s="16"/>
      <c r="P203" s="16"/>
      <c r="Q203" s="16"/>
      <c r="R203" s="11" t="s">
        <v>3952</v>
      </c>
      <c r="S203" s="11" t="s">
        <v>3952</v>
      </c>
      <c r="T203" s="11" t="s">
        <v>4268</v>
      </c>
      <c r="U203" s="16"/>
      <c r="V203" s="16"/>
      <c r="W203" s="16"/>
      <c r="X203" s="16"/>
      <c r="Y203" s="16"/>
      <c r="Z203" s="16"/>
      <c r="AA203" s="11" t="s">
        <v>1395</v>
      </c>
      <c r="AB203" s="16"/>
      <c r="AC203" s="16"/>
      <c r="AD203" s="16"/>
      <c r="AE203" s="16"/>
      <c r="AF203" s="16"/>
    </row>
    <row r="204" spans="1:32">
      <c r="A204" s="11">
        <v>4</v>
      </c>
      <c r="B204" s="11">
        <v>40</v>
      </c>
      <c r="C204" s="11"/>
      <c r="D204" s="11"/>
      <c r="E204" s="11">
        <v>40</v>
      </c>
      <c r="F204" s="11" t="s">
        <v>4711</v>
      </c>
      <c r="G204" s="11" t="s">
        <v>4712</v>
      </c>
      <c r="H204" s="11" t="s">
        <v>3949</v>
      </c>
      <c r="I204" s="11" t="s">
        <v>20</v>
      </c>
      <c r="J204" s="11" t="s">
        <v>19</v>
      </c>
      <c r="K204" s="11" t="s">
        <v>2128</v>
      </c>
      <c r="L204" s="11">
        <v>1868</v>
      </c>
      <c r="M204" s="11">
        <v>32</v>
      </c>
      <c r="N204" s="11" t="s">
        <v>2933</v>
      </c>
      <c r="O204" s="11">
        <v>11</v>
      </c>
      <c r="P204" s="11"/>
      <c r="Q204" s="11"/>
      <c r="R204" s="11" t="s">
        <v>3952</v>
      </c>
      <c r="S204" s="11" t="s">
        <v>116</v>
      </c>
      <c r="T204" s="11" t="s">
        <v>116</v>
      </c>
      <c r="U204" s="11"/>
      <c r="V204" s="11"/>
      <c r="W204" s="11"/>
      <c r="X204" s="11" t="s">
        <v>4713</v>
      </c>
      <c r="Y204" s="11"/>
      <c r="Z204" s="11"/>
      <c r="AA204" s="11" t="s">
        <v>1395</v>
      </c>
      <c r="AB204" s="11" t="s">
        <v>1395</v>
      </c>
      <c r="AC204" s="11" t="s">
        <v>1395</v>
      </c>
      <c r="AD204" s="11" t="s">
        <v>3951</v>
      </c>
      <c r="AE204" s="11"/>
      <c r="AF204" s="11" t="s">
        <v>51</v>
      </c>
    </row>
    <row r="205" spans="1:32">
      <c r="A205" s="11">
        <v>5</v>
      </c>
      <c r="B205" s="11">
        <v>40</v>
      </c>
      <c r="C205" s="16"/>
      <c r="D205" s="16"/>
      <c r="E205" s="11">
        <v>40</v>
      </c>
      <c r="F205" s="11" t="s">
        <v>4711</v>
      </c>
      <c r="G205" s="11" t="s">
        <v>1568</v>
      </c>
      <c r="H205" s="11" t="s">
        <v>2936</v>
      </c>
      <c r="I205" s="11" t="s">
        <v>20</v>
      </c>
      <c r="J205" s="11" t="s">
        <v>24</v>
      </c>
      <c r="K205" s="11" t="s">
        <v>2033</v>
      </c>
      <c r="L205" s="11">
        <v>1872</v>
      </c>
      <c r="M205" s="11">
        <v>28</v>
      </c>
      <c r="N205" s="11" t="s">
        <v>2933</v>
      </c>
      <c r="O205" s="11">
        <v>11</v>
      </c>
      <c r="P205" s="11">
        <v>5</v>
      </c>
      <c r="Q205" s="11">
        <v>2</v>
      </c>
      <c r="R205" s="11" t="s">
        <v>3952</v>
      </c>
      <c r="S205" s="11" t="s">
        <v>116</v>
      </c>
      <c r="T205" s="11" t="s">
        <v>4086</v>
      </c>
      <c r="U205" s="16"/>
      <c r="V205" s="16"/>
      <c r="W205" s="16"/>
      <c r="X205" s="16"/>
      <c r="Y205" s="16"/>
      <c r="Z205" s="16"/>
      <c r="AA205" s="11" t="s">
        <v>1395</v>
      </c>
      <c r="AB205" s="11" t="s">
        <v>1395</v>
      </c>
      <c r="AC205" s="11" t="s">
        <v>1395</v>
      </c>
      <c r="AD205" s="16"/>
      <c r="AE205" s="16"/>
      <c r="AF205" s="16"/>
    </row>
    <row r="206" spans="1:32">
      <c r="A206" s="11">
        <v>6</v>
      </c>
      <c r="B206" s="11">
        <v>40</v>
      </c>
      <c r="C206" s="16"/>
      <c r="D206" s="16"/>
      <c r="E206" s="11">
        <v>40</v>
      </c>
      <c r="F206" s="11" t="s">
        <v>4711</v>
      </c>
      <c r="G206" s="11" t="s">
        <v>4714</v>
      </c>
      <c r="H206" s="11" t="s">
        <v>2944</v>
      </c>
      <c r="I206" s="11" t="s">
        <v>20</v>
      </c>
      <c r="J206" s="11" t="s">
        <v>19</v>
      </c>
      <c r="K206" s="11" t="s">
        <v>2230</v>
      </c>
      <c r="L206" s="11">
        <v>1894</v>
      </c>
      <c r="M206" s="11">
        <v>5</v>
      </c>
      <c r="N206" s="11" t="s">
        <v>2939</v>
      </c>
      <c r="O206" s="16"/>
      <c r="P206" s="16"/>
      <c r="Q206" s="16"/>
      <c r="R206" s="11" t="s">
        <v>3952</v>
      </c>
      <c r="S206" s="11" t="s">
        <v>3952</v>
      </c>
      <c r="T206" s="11" t="s">
        <v>4086</v>
      </c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</row>
    <row r="207" spans="1:32">
      <c r="A207" s="11">
        <v>7</v>
      </c>
      <c r="B207" s="11">
        <v>40</v>
      </c>
      <c r="C207" s="16"/>
      <c r="D207" s="16"/>
      <c r="E207" s="11">
        <v>40</v>
      </c>
      <c r="F207" s="11" t="s">
        <v>4711</v>
      </c>
      <c r="G207" s="11" t="s">
        <v>4715</v>
      </c>
      <c r="H207" s="11" t="s">
        <v>2938</v>
      </c>
      <c r="I207" s="11" t="s">
        <v>20</v>
      </c>
      <c r="J207" s="11" t="s">
        <v>24</v>
      </c>
      <c r="K207" s="11" t="s">
        <v>2526</v>
      </c>
      <c r="L207" s="11">
        <v>1898</v>
      </c>
      <c r="M207" s="11">
        <v>2</v>
      </c>
      <c r="N207" s="11" t="s">
        <v>2939</v>
      </c>
      <c r="O207" s="16"/>
      <c r="P207" s="16"/>
      <c r="Q207" s="16"/>
      <c r="R207" s="11" t="s">
        <v>3952</v>
      </c>
      <c r="S207" s="11" t="s">
        <v>3952</v>
      </c>
      <c r="T207" s="11" t="s">
        <v>4086</v>
      </c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</row>
    <row r="208" spans="1:32">
      <c r="A208" s="11">
        <v>8</v>
      </c>
      <c r="B208" s="11">
        <v>41</v>
      </c>
      <c r="C208" s="11"/>
      <c r="D208" s="11"/>
      <c r="E208" s="11">
        <v>41</v>
      </c>
      <c r="F208" s="11" t="s">
        <v>4716</v>
      </c>
      <c r="G208" s="11" t="s">
        <v>386</v>
      </c>
      <c r="H208" s="11" t="s">
        <v>3949</v>
      </c>
      <c r="I208" s="11" t="s">
        <v>20</v>
      </c>
      <c r="J208" s="11" t="s">
        <v>19</v>
      </c>
      <c r="K208" s="11" t="s">
        <v>2245</v>
      </c>
      <c r="L208" s="11">
        <v>1857</v>
      </c>
      <c r="M208" s="11"/>
      <c r="N208" s="11" t="s">
        <v>2933</v>
      </c>
      <c r="O208" s="11">
        <v>22</v>
      </c>
      <c r="P208" s="11"/>
      <c r="Q208" s="11"/>
      <c r="R208" s="11" t="s">
        <v>3952</v>
      </c>
      <c r="S208" s="11" t="s">
        <v>116</v>
      </c>
      <c r="T208" s="11" t="s">
        <v>116</v>
      </c>
      <c r="U208" s="11"/>
      <c r="V208" s="11"/>
      <c r="W208" s="11"/>
      <c r="X208" s="11" t="s">
        <v>21</v>
      </c>
      <c r="Y208" s="11"/>
      <c r="Z208" s="11"/>
      <c r="AA208" s="11" t="s">
        <v>1395</v>
      </c>
      <c r="AB208" s="11" t="s">
        <v>1395</v>
      </c>
      <c r="AC208" s="11" t="s">
        <v>1395</v>
      </c>
      <c r="AD208" s="11" t="s">
        <v>3951</v>
      </c>
      <c r="AE208" s="11"/>
      <c r="AF208" s="11" t="s">
        <v>51</v>
      </c>
    </row>
    <row r="209" spans="1:32">
      <c r="A209" s="11">
        <v>9</v>
      </c>
      <c r="B209" s="11">
        <v>41</v>
      </c>
      <c r="C209" s="16"/>
      <c r="D209" s="16"/>
      <c r="E209" s="11">
        <v>41</v>
      </c>
      <c r="F209" s="11" t="s">
        <v>4716</v>
      </c>
      <c r="G209" s="11" t="s">
        <v>280</v>
      </c>
      <c r="H209" s="11" t="s">
        <v>2936</v>
      </c>
      <c r="I209" s="11" t="s">
        <v>20</v>
      </c>
      <c r="J209" s="11" t="s">
        <v>24</v>
      </c>
      <c r="K209" s="11" t="s">
        <v>2173</v>
      </c>
      <c r="L209" s="11">
        <v>1857</v>
      </c>
      <c r="M209" s="11">
        <v>48</v>
      </c>
      <c r="N209" s="11" t="s">
        <v>2933</v>
      </c>
      <c r="O209" s="11">
        <v>22</v>
      </c>
      <c r="P209" s="11">
        <v>2</v>
      </c>
      <c r="Q209" s="11">
        <v>2</v>
      </c>
      <c r="R209" s="11" t="s">
        <v>3952</v>
      </c>
      <c r="S209" s="11" t="s">
        <v>116</v>
      </c>
      <c r="T209" s="11" t="s">
        <v>116</v>
      </c>
      <c r="U209" s="16"/>
      <c r="V209" s="16"/>
      <c r="W209" s="16"/>
      <c r="X209" s="16"/>
      <c r="Y209" s="16"/>
      <c r="Z209" s="16"/>
      <c r="AA209" s="11" t="s">
        <v>1395</v>
      </c>
      <c r="AB209" s="11" t="s">
        <v>1395</v>
      </c>
      <c r="AC209" s="11" t="s">
        <v>1395</v>
      </c>
      <c r="AD209" s="16"/>
      <c r="AE209" s="16"/>
      <c r="AF209" s="16"/>
    </row>
    <row r="210" spans="1:32">
      <c r="A210" s="11">
        <v>10</v>
      </c>
      <c r="B210" s="11">
        <v>41</v>
      </c>
      <c r="C210" s="16"/>
      <c r="D210" s="16"/>
      <c r="E210" s="11">
        <v>41</v>
      </c>
      <c r="F210" s="11" t="s">
        <v>4716</v>
      </c>
      <c r="G210" s="11" t="s">
        <v>2254</v>
      </c>
      <c r="H210" s="11" t="s">
        <v>2944</v>
      </c>
      <c r="I210" s="11" t="s">
        <v>20</v>
      </c>
      <c r="J210" s="11" t="s">
        <v>19</v>
      </c>
      <c r="K210" s="11" t="s">
        <v>2161</v>
      </c>
      <c r="L210" s="11">
        <v>1879</v>
      </c>
      <c r="M210" s="11">
        <v>20</v>
      </c>
      <c r="N210" s="11" t="s">
        <v>2939</v>
      </c>
      <c r="O210" s="16"/>
      <c r="P210" s="16"/>
      <c r="Q210" s="16"/>
      <c r="R210" s="11" t="s">
        <v>3952</v>
      </c>
      <c r="S210" s="11" t="s">
        <v>3952</v>
      </c>
      <c r="T210" s="11" t="s">
        <v>3952</v>
      </c>
      <c r="U210" s="16"/>
      <c r="V210" s="16"/>
      <c r="W210" s="16"/>
      <c r="X210" s="11" t="s">
        <v>4717</v>
      </c>
      <c r="Y210" s="16"/>
      <c r="Z210" s="16"/>
      <c r="AA210" s="11" t="s">
        <v>1395</v>
      </c>
      <c r="AB210" s="11" t="s">
        <v>1395</v>
      </c>
      <c r="AC210" s="11" t="s">
        <v>1395</v>
      </c>
      <c r="AD210" s="16"/>
      <c r="AE210" s="16"/>
      <c r="AF210" s="16"/>
    </row>
    <row r="211" spans="1:32">
      <c r="A211" s="11">
        <v>11</v>
      </c>
      <c r="B211" s="11">
        <v>41</v>
      </c>
      <c r="C211" s="16"/>
      <c r="D211" s="16"/>
      <c r="E211" s="11">
        <v>41</v>
      </c>
      <c r="F211" s="11" t="s">
        <v>4716</v>
      </c>
      <c r="G211" s="11" t="s">
        <v>4718</v>
      </c>
      <c r="H211" s="11" t="s">
        <v>2938</v>
      </c>
      <c r="I211" s="11" t="s">
        <v>20</v>
      </c>
      <c r="J211" s="11" t="s">
        <v>24</v>
      </c>
      <c r="K211" s="11" t="s">
        <v>2033</v>
      </c>
      <c r="L211" s="11">
        <v>1884</v>
      </c>
      <c r="M211" s="16"/>
      <c r="N211" s="11" t="s">
        <v>2939</v>
      </c>
      <c r="O211" s="16"/>
      <c r="P211" s="16"/>
      <c r="Q211" s="16"/>
      <c r="R211" s="11" t="s">
        <v>3952</v>
      </c>
      <c r="S211" s="11" t="s">
        <v>3952</v>
      </c>
      <c r="T211" s="11" t="s">
        <v>3952</v>
      </c>
      <c r="U211" s="16"/>
      <c r="V211" s="16"/>
      <c r="W211" s="16"/>
      <c r="X211" s="16"/>
      <c r="Y211" s="16"/>
      <c r="Z211" s="11">
        <v>1</v>
      </c>
      <c r="AA211" s="11" t="s">
        <v>1395</v>
      </c>
      <c r="AB211" s="11" t="s">
        <v>1395</v>
      </c>
      <c r="AC211" s="11" t="s">
        <v>1395</v>
      </c>
      <c r="AD211" s="16"/>
      <c r="AE211" s="16"/>
      <c r="AF211" s="16"/>
    </row>
    <row r="212" spans="1:32">
      <c r="A212" s="21">
        <v>13</v>
      </c>
      <c r="B212" s="21">
        <v>42</v>
      </c>
      <c r="C212" s="21"/>
      <c r="D212" s="21"/>
      <c r="E212" s="21">
        <v>42</v>
      </c>
      <c r="F212" s="21" t="s">
        <v>416</v>
      </c>
      <c r="G212" s="21" t="s">
        <v>446</v>
      </c>
      <c r="H212" s="21" t="s">
        <v>3949</v>
      </c>
      <c r="I212" s="21" t="s">
        <v>20</v>
      </c>
      <c r="J212" s="21" t="s">
        <v>19</v>
      </c>
      <c r="K212" s="21" t="s">
        <v>2173</v>
      </c>
      <c r="L212" s="21">
        <v>1844</v>
      </c>
      <c r="M212" s="21">
        <v>55</v>
      </c>
      <c r="N212" s="21" t="s">
        <v>2933</v>
      </c>
      <c r="O212" s="21">
        <v>32</v>
      </c>
      <c r="P212" s="21"/>
      <c r="Q212" s="21"/>
      <c r="R212" s="21" t="s">
        <v>4034</v>
      </c>
      <c r="S212" s="21" t="s">
        <v>4034</v>
      </c>
      <c r="T212" s="21" t="s">
        <v>4034</v>
      </c>
      <c r="U212" s="21"/>
      <c r="V212" s="21"/>
      <c r="W212" s="21"/>
      <c r="X212" s="21" t="s">
        <v>21</v>
      </c>
      <c r="Y212" s="21"/>
      <c r="Z212" s="21"/>
      <c r="AA212" s="21" t="s">
        <v>1395</v>
      </c>
      <c r="AB212" s="21" t="s">
        <v>1395</v>
      </c>
      <c r="AC212" s="21" t="s">
        <v>1395</v>
      </c>
      <c r="AD212" s="21" t="s">
        <v>3951</v>
      </c>
      <c r="AE212" s="21"/>
      <c r="AF212" s="21" t="s">
        <v>51</v>
      </c>
    </row>
    <row r="213" spans="1:32">
      <c r="A213" s="22">
        <v>14</v>
      </c>
      <c r="B213" s="22">
        <v>42</v>
      </c>
      <c r="C213" s="23"/>
      <c r="D213" s="23"/>
      <c r="E213" s="22">
        <v>42</v>
      </c>
      <c r="F213" s="22" t="s">
        <v>416</v>
      </c>
      <c r="G213" s="22" t="s">
        <v>280</v>
      </c>
      <c r="H213" s="22" t="s">
        <v>2936</v>
      </c>
      <c r="I213" s="22" t="s">
        <v>20</v>
      </c>
      <c r="J213" s="22" t="s">
        <v>24</v>
      </c>
      <c r="K213" s="22" t="s">
        <v>2206</v>
      </c>
      <c r="L213" s="22">
        <v>1848</v>
      </c>
      <c r="M213" s="22">
        <v>52</v>
      </c>
      <c r="N213" s="22" t="s">
        <v>2933</v>
      </c>
      <c r="O213" s="22">
        <v>32</v>
      </c>
      <c r="P213" s="22">
        <v>3</v>
      </c>
      <c r="Q213" s="22">
        <v>3</v>
      </c>
      <c r="R213" s="22" t="s">
        <v>97</v>
      </c>
      <c r="S213" s="22" t="s">
        <v>97</v>
      </c>
      <c r="T213" s="22" t="s">
        <v>97</v>
      </c>
      <c r="U213" s="23"/>
      <c r="V213" s="23"/>
      <c r="W213" s="23"/>
      <c r="X213" s="23"/>
      <c r="Y213" s="23"/>
      <c r="Z213" s="23"/>
      <c r="AA213" s="22" t="s">
        <v>1395</v>
      </c>
      <c r="AB213" s="22" t="s">
        <v>1395</v>
      </c>
      <c r="AC213" s="22" t="s">
        <v>1395</v>
      </c>
      <c r="AD213" s="23"/>
      <c r="AE213" s="23"/>
      <c r="AF213" s="23"/>
    </row>
    <row r="214" spans="1:32">
      <c r="A214" s="22">
        <v>15</v>
      </c>
      <c r="B214" s="22">
        <v>42</v>
      </c>
      <c r="C214" s="23"/>
      <c r="D214" s="23"/>
      <c r="E214" s="22">
        <v>42</v>
      </c>
      <c r="F214" s="22" t="s">
        <v>416</v>
      </c>
      <c r="G214" s="22" t="s">
        <v>1202</v>
      </c>
      <c r="H214" s="22" t="s">
        <v>2944</v>
      </c>
      <c r="I214" s="22" t="s">
        <v>20</v>
      </c>
      <c r="J214" s="22" t="s">
        <v>19</v>
      </c>
      <c r="K214" s="22" t="s">
        <v>2143</v>
      </c>
      <c r="L214" s="22">
        <v>1882</v>
      </c>
      <c r="M214" s="22">
        <v>19</v>
      </c>
      <c r="N214" s="22" t="s">
        <v>2939</v>
      </c>
      <c r="O214" s="23"/>
      <c r="P214" s="23"/>
      <c r="Q214" s="23"/>
      <c r="R214" s="22" t="s">
        <v>3952</v>
      </c>
      <c r="S214" s="22" t="s">
        <v>4034</v>
      </c>
      <c r="T214" s="22" t="s">
        <v>97</v>
      </c>
      <c r="U214" s="23"/>
      <c r="V214" s="23"/>
      <c r="W214" s="23"/>
      <c r="X214" s="22" t="s">
        <v>4585</v>
      </c>
      <c r="Y214" s="23"/>
      <c r="Z214" s="23"/>
      <c r="AA214" s="22" t="s">
        <v>1395</v>
      </c>
      <c r="AB214" s="22" t="s">
        <v>1395</v>
      </c>
      <c r="AC214" s="22" t="s">
        <v>1395</v>
      </c>
      <c r="AD214" s="23"/>
      <c r="AE214" s="23"/>
      <c r="AF214" s="23"/>
    </row>
    <row r="215" spans="1:32">
      <c r="A215" s="22">
        <v>16</v>
      </c>
      <c r="B215" s="22">
        <v>42</v>
      </c>
      <c r="C215" s="23"/>
      <c r="D215" s="23"/>
      <c r="E215" s="22">
        <v>42</v>
      </c>
      <c r="F215" s="22" t="s">
        <v>239</v>
      </c>
      <c r="G215" s="22" t="s">
        <v>185</v>
      </c>
      <c r="H215" s="22" t="s">
        <v>3184</v>
      </c>
      <c r="I215" s="22" t="s">
        <v>20</v>
      </c>
      <c r="J215" s="22" t="s">
        <v>19</v>
      </c>
      <c r="K215" s="22" t="s">
        <v>2526</v>
      </c>
      <c r="L215" s="22">
        <v>1858</v>
      </c>
      <c r="M215" s="22">
        <v>41</v>
      </c>
      <c r="N215" s="22" t="s">
        <v>2933</v>
      </c>
      <c r="O215" s="22">
        <v>3</v>
      </c>
      <c r="P215" s="22">
        <v>1</v>
      </c>
      <c r="Q215" s="22">
        <v>1</v>
      </c>
      <c r="R215" s="22" t="s">
        <v>3952</v>
      </c>
      <c r="S215" s="22" t="s">
        <v>4034</v>
      </c>
      <c r="T215" s="22" t="s">
        <v>4016</v>
      </c>
      <c r="U215" s="23"/>
      <c r="V215" s="23"/>
      <c r="W215" s="23"/>
      <c r="X215" s="22" t="s">
        <v>4719</v>
      </c>
      <c r="Y215" s="23"/>
      <c r="Z215" s="23"/>
      <c r="AA215" s="22" t="s">
        <v>1395</v>
      </c>
      <c r="AB215" s="22" t="s">
        <v>1395</v>
      </c>
      <c r="AC215" s="22" t="s">
        <v>1395</v>
      </c>
      <c r="AD215" s="23"/>
      <c r="AE215" s="23"/>
      <c r="AF215" s="23"/>
    </row>
    <row r="216" spans="1:32">
      <c r="A216" s="22">
        <v>17</v>
      </c>
      <c r="B216" s="22">
        <v>42</v>
      </c>
      <c r="C216" s="23"/>
      <c r="D216" s="23"/>
      <c r="E216" s="22">
        <v>42</v>
      </c>
      <c r="F216" s="22" t="s">
        <v>239</v>
      </c>
      <c r="G216" s="22" t="s">
        <v>3400</v>
      </c>
      <c r="H216" s="22" t="s">
        <v>2938</v>
      </c>
      <c r="I216" s="22" t="s">
        <v>20</v>
      </c>
      <c r="J216" s="22" t="s">
        <v>24</v>
      </c>
      <c r="K216" s="22" t="s">
        <v>2143</v>
      </c>
      <c r="L216" s="22">
        <v>1868</v>
      </c>
      <c r="M216" s="22">
        <v>31</v>
      </c>
      <c r="N216" s="22" t="s">
        <v>2933</v>
      </c>
      <c r="O216" s="22">
        <v>3</v>
      </c>
      <c r="P216" s="22">
        <v>1</v>
      </c>
      <c r="Q216" s="22">
        <v>1</v>
      </c>
      <c r="R216" s="22" t="s">
        <v>3952</v>
      </c>
      <c r="S216" s="22" t="s">
        <v>97</v>
      </c>
      <c r="T216" s="22" t="s">
        <v>4034</v>
      </c>
      <c r="U216" s="23"/>
      <c r="V216" s="23"/>
      <c r="W216" s="23"/>
      <c r="X216" s="23"/>
      <c r="Y216" s="23"/>
      <c r="Z216" s="23"/>
      <c r="AA216" s="22" t="s">
        <v>1395</v>
      </c>
      <c r="AB216" s="22" t="s">
        <v>1395</v>
      </c>
      <c r="AC216" s="22" t="s">
        <v>1395</v>
      </c>
      <c r="AD216" s="23"/>
      <c r="AE216" s="23"/>
      <c r="AF216" s="23"/>
    </row>
    <row r="217" spans="1:32">
      <c r="A217" s="22">
        <v>18</v>
      </c>
      <c r="B217" s="22">
        <v>42</v>
      </c>
      <c r="C217" s="23"/>
      <c r="D217" s="23"/>
      <c r="E217" s="22">
        <v>42</v>
      </c>
      <c r="F217" s="22" t="s">
        <v>239</v>
      </c>
      <c r="G217" s="22" t="s">
        <v>446</v>
      </c>
      <c r="H217" s="22" t="s">
        <v>2944</v>
      </c>
      <c r="I217" s="22" t="s">
        <v>20</v>
      </c>
      <c r="J217" s="22" t="s">
        <v>19</v>
      </c>
      <c r="K217" s="22" t="s">
        <v>2161</v>
      </c>
      <c r="L217" s="22">
        <v>1898</v>
      </c>
      <c r="M217" s="22">
        <v>1</v>
      </c>
      <c r="N217" s="22" t="s">
        <v>2939</v>
      </c>
      <c r="O217" s="23"/>
      <c r="P217" s="23"/>
      <c r="Q217" s="23"/>
      <c r="R217" s="22" t="s">
        <v>3952</v>
      </c>
      <c r="S217" s="22" t="s">
        <v>3952</v>
      </c>
      <c r="T217" s="22" t="s">
        <v>3952</v>
      </c>
      <c r="U217" s="23"/>
      <c r="V217" s="23"/>
      <c r="W217" s="23"/>
      <c r="X217" s="23"/>
      <c r="Y217" s="23"/>
      <c r="Z217" s="23"/>
      <c r="AA217" s="22" t="s">
        <v>1395</v>
      </c>
      <c r="AB217" s="22" t="s">
        <v>1395</v>
      </c>
      <c r="AC217" s="23"/>
      <c r="AD217" s="23"/>
      <c r="AE217" s="23"/>
      <c r="AF217" s="23"/>
    </row>
    <row r="218" spans="1:32">
      <c r="A218" s="21">
        <v>19</v>
      </c>
      <c r="B218" s="21">
        <v>43</v>
      </c>
      <c r="C218" s="21"/>
      <c r="D218" s="21"/>
      <c r="E218" s="21">
        <v>43</v>
      </c>
      <c r="F218" s="21" t="s">
        <v>600</v>
      </c>
      <c r="G218" s="21" t="s">
        <v>1302</v>
      </c>
      <c r="H218" s="21" t="s">
        <v>3949</v>
      </c>
      <c r="I218" s="21" t="s">
        <v>20</v>
      </c>
      <c r="J218" s="21" t="s">
        <v>19</v>
      </c>
      <c r="K218" s="21" t="s">
        <v>2230</v>
      </c>
      <c r="L218" s="21">
        <v>1857</v>
      </c>
      <c r="M218" s="21">
        <v>42</v>
      </c>
      <c r="N218" s="21" t="s">
        <v>2933</v>
      </c>
      <c r="O218" s="21">
        <v>20</v>
      </c>
      <c r="P218" s="21"/>
      <c r="Q218" s="21"/>
      <c r="R218" s="21" t="s">
        <v>3952</v>
      </c>
      <c r="S218" s="21" t="s">
        <v>4034</v>
      </c>
      <c r="T218" s="21" t="s">
        <v>4268</v>
      </c>
      <c r="U218" s="21"/>
      <c r="V218" s="21"/>
      <c r="W218" s="21"/>
      <c r="X218" s="21" t="s">
        <v>32</v>
      </c>
      <c r="Y218" s="21"/>
      <c r="Z218" s="21"/>
      <c r="AA218" s="21" t="s">
        <v>1395</v>
      </c>
      <c r="AB218" s="21" t="s">
        <v>1395</v>
      </c>
      <c r="AC218" s="21" t="s">
        <v>1395</v>
      </c>
      <c r="AD218" s="21" t="s">
        <v>3956</v>
      </c>
      <c r="AE218" s="21"/>
      <c r="AF218" s="21" t="s">
        <v>261</v>
      </c>
    </row>
    <row r="219" spans="1:32">
      <c r="A219" s="22">
        <v>20</v>
      </c>
      <c r="B219" s="22">
        <v>43</v>
      </c>
      <c r="C219" s="23"/>
      <c r="D219" s="23"/>
      <c r="E219" s="22">
        <v>43</v>
      </c>
      <c r="F219" s="22" t="s">
        <v>600</v>
      </c>
      <c r="G219" s="22" t="s">
        <v>3337</v>
      </c>
      <c r="H219" s="22" t="s">
        <v>2936</v>
      </c>
      <c r="I219" s="22" t="s">
        <v>20</v>
      </c>
      <c r="J219" s="22" t="s">
        <v>24</v>
      </c>
      <c r="K219" s="22" t="s">
        <v>2206</v>
      </c>
      <c r="L219" s="22">
        <v>1862</v>
      </c>
      <c r="M219" s="22">
        <v>38</v>
      </c>
      <c r="N219" s="22" t="s">
        <v>2933</v>
      </c>
      <c r="O219" s="22">
        <v>20</v>
      </c>
      <c r="P219" s="22">
        <v>6</v>
      </c>
      <c r="Q219" s="22">
        <v>5</v>
      </c>
      <c r="R219" s="22" t="s">
        <v>3952</v>
      </c>
      <c r="S219" s="22" t="s">
        <v>4268</v>
      </c>
      <c r="T219" s="22" t="s">
        <v>4268</v>
      </c>
      <c r="U219" s="23"/>
      <c r="V219" s="23"/>
      <c r="W219" s="23"/>
      <c r="X219" s="23"/>
      <c r="Y219" s="23"/>
      <c r="Z219" s="23"/>
      <c r="AA219" s="22" t="s">
        <v>1395</v>
      </c>
      <c r="AB219" s="22" t="s">
        <v>1395</v>
      </c>
      <c r="AC219" s="22" t="s">
        <v>1395</v>
      </c>
      <c r="AD219" s="23"/>
      <c r="AE219" s="23"/>
      <c r="AF219" s="23"/>
    </row>
    <row r="220" spans="1:32">
      <c r="A220" s="22">
        <v>21</v>
      </c>
      <c r="B220" s="22">
        <v>43</v>
      </c>
      <c r="C220" s="23"/>
      <c r="D220" s="23"/>
      <c r="E220" s="22">
        <v>43</v>
      </c>
      <c r="F220" s="22" t="s">
        <v>600</v>
      </c>
      <c r="G220" s="22" t="s">
        <v>536</v>
      </c>
      <c r="H220" s="22" t="s">
        <v>2944</v>
      </c>
      <c r="I220" s="22" t="s">
        <v>20</v>
      </c>
      <c r="J220" s="22" t="s">
        <v>19</v>
      </c>
      <c r="K220" s="22" t="s">
        <v>2245</v>
      </c>
      <c r="L220" s="22">
        <v>1882</v>
      </c>
      <c r="M220" s="22">
        <v>17</v>
      </c>
      <c r="N220" s="22" t="s">
        <v>2939</v>
      </c>
      <c r="O220" s="23"/>
      <c r="P220" s="23"/>
      <c r="Q220" s="23"/>
      <c r="R220" s="22" t="s">
        <v>3952</v>
      </c>
      <c r="S220" s="22" t="s">
        <v>3952</v>
      </c>
      <c r="T220" s="22" t="s">
        <v>3952</v>
      </c>
      <c r="U220" s="23"/>
      <c r="V220" s="23"/>
      <c r="W220" s="23"/>
      <c r="X220" s="22" t="s">
        <v>32</v>
      </c>
      <c r="Y220" s="23"/>
      <c r="Z220" s="23"/>
      <c r="AA220" s="22" t="s">
        <v>1395</v>
      </c>
      <c r="AB220" s="22" t="s">
        <v>1395</v>
      </c>
      <c r="AC220" s="22" t="s">
        <v>1395</v>
      </c>
      <c r="AD220" s="23"/>
      <c r="AE220" s="23"/>
      <c r="AF220" s="23"/>
    </row>
    <row r="221" spans="1:32">
      <c r="A221" s="22">
        <v>22</v>
      </c>
      <c r="B221" s="22">
        <v>43</v>
      </c>
      <c r="C221" s="23"/>
      <c r="D221" s="23"/>
      <c r="E221" s="22">
        <v>43</v>
      </c>
      <c r="F221" s="22" t="s">
        <v>600</v>
      </c>
      <c r="G221" s="22" t="s">
        <v>1082</v>
      </c>
      <c r="H221" s="22" t="s">
        <v>2944</v>
      </c>
      <c r="I221" s="22" t="s">
        <v>20</v>
      </c>
      <c r="J221" s="22" t="s">
        <v>19</v>
      </c>
      <c r="K221" s="22" t="s">
        <v>2526</v>
      </c>
      <c r="L221" s="22">
        <v>1883</v>
      </c>
      <c r="M221" s="22">
        <v>16</v>
      </c>
      <c r="N221" s="22" t="s">
        <v>2939</v>
      </c>
      <c r="O221" s="23"/>
      <c r="P221" s="23"/>
      <c r="Q221" s="23"/>
      <c r="R221" s="22" t="s">
        <v>3952</v>
      </c>
      <c r="S221" s="22" t="s">
        <v>3952</v>
      </c>
      <c r="T221" s="22" t="s">
        <v>3952</v>
      </c>
      <c r="U221" s="23"/>
      <c r="V221" s="23"/>
      <c r="W221" s="23"/>
      <c r="X221" s="23"/>
      <c r="Y221" s="23"/>
      <c r="Z221" s="22">
        <v>1</v>
      </c>
      <c r="AA221" s="22" t="s">
        <v>1395</v>
      </c>
      <c r="AB221" s="22" t="s">
        <v>1395</v>
      </c>
      <c r="AC221" s="22" t="s">
        <v>1395</v>
      </c>
      <c r="AD221" s="23"/>
      <c r="AE221" s="23"/>
      <c r="AF221" s="23"/>
    </row>
    <row r="222" spans="1:32">
      <c r="A222" s="22">
        <v>23</v>
      </c>
      <c r="B222" s="22">
        <v>43</v>
      </c>
      <c r="C222" s="23"/>
      <c r="D222" s="23"/>
      <c r="E222" s="22">
        <v>43</v>
      </c>
      <c r="F222" s="22" t="s">
        <v>600</v>
      </c>
      <c r="G222" s="22" t="s">
        <v>4196</v>
      </c>
      <c r="H222" s="22" t="s">
        <v>2938</v>
      </c>
      <c r="I222" s="22" t="s">
        <v>20</v>
      </c>
      <c r="J222" s="22" t="s">
        <v>24</v>
      </c>
      <c r="K222" s="22" t="s">
        <v>2526</v>
      </c>
      <c r="L222" s="22">
        <v>1885</v>
      </c>
      <c r="M222" s="22">
        <v>14</v>
      </c>
      <c r="N222" s="22" t="s">
        <v>2939</v>
      </c>
      <c r="O222" s="23"/>
      <c r="P222" s="23"/>
      <c r="Q222" s="23"/>
      <c r="R222" s="22" t="s">
        <v>3952</v>
      </c>
      <c r="S222" s="22" t="s">
        <v>3952</v>
      </c>
      <c r="T222" s="22" t="s">
        <v>3952</v>
      </c>
      <c r="U222" s="23"/>
      <c r="V222" s="23"/>
      <c r="W222" s="23"/>
      <c r="X222" s="23"/>
      <c r="Y222" s="23"/>
      <c r="Z222" s="22">
        <v>8</v>
      </c>
      <c r="AA222" s="22" t="s">
        <v>1395</v>
      </c>
      <c r="AB222" s="22" t="s">
        <v>1395</v>
      </c>
      <c r="AC222" s="22" t="s">
        <v>1395</v>
      </c>
      <c r="AD222" s="23"/>
      <c r="AE222" s="23"/>
      <c r="AF222" s="23"/>
    </row>
    <row r="223" spans="1:32">
      <c r="A223" s="22">
        <v>24</v>
      </c>
      <c r="B223" s="22">
        <v>43</v>
      </c>
      <c r="C223" s="23"/>
      <c r="D223" s="23"/>
      <c r="E223" s="22">
        <v>43</v>
      </c>
      <c r="F223" s="22" t="s">
        <v>600</v>
      </c>
      <c r="G223" s="22" t="s">
        <v>4720</v>
      </c>
      <c r="H223" s="22" t="s">
        <v>2938</v>
      </c>
      <c r="I223" s="22" t="s">
        <v>20</v>
      </c>
      <c r="J223" s="22" t="s">
        <v>24</v>
      </c>
      <c r="K223" s="22" t="s">
        <v>2245</v>
      </c>
      <c r="L223" s="22">
        <v>1887</v>
      </c>
      <c r="M223" s="22">
        <v>12</v>
      </c>
      <c r="N223" s="22" t="s">
        <v>2939</v>
      </c>
      <c r="O223" s="23"/>
      <c r="P223" s="23"/>
      <c r="Q223" s="23"/>
      <c r="R223" s="22" t="s">
        <v>3952</v>
      </c>
      <c r="S223" s="22" t="s">
        <v>3952</v>
      </c>
      <c r="T223" s="22" t="s">
        <v>3952</v>
      </c>
      <c r="U223" s="23"/>
      <c r="V223" s="23"/>
      <c r="W223" s="23"/>
      <c r="X223" s="23"/>
      <c r="Y223" s="23"/>
      <c r="Z223" s="22">
        <v>8</v>
      </c>
      <c r="AA223" s="22" t="s">
        <v>1395</v>
      </c>
      <c r="AB223" s="22" t="s">
        <v>1395</v>
      </c>
      <c r="AC223" s="22" t="s">
        <v>1395</v>
      </c>
      <c r="AD223" s="23"/>
      <c r="AE223" s="23"/>
      <c r="AF223" s="23"/>
    </row>
    <row r="224" spans="1:32">
      <c r="A224" s="22">
        <v>25</v>
      </c>
      <c r="B224" s="22">
        <v>43</v>
      </c>
      <c r="C224" s="23"/>
      <c r="D224" s="23"/>
      <c r="E224" s="22">
        <v>43</v>
      </c>
      <c r="F224" s="22" t="s">
        <v>600</v>
      </c>
      <c r="G224" s="22" t="s">
        <v>3310</v>
      </c>
      <c r="H224" s="22" t="s">
        <v>2938</v>
      </c>
      <c r="I224" s="22" t="s">
        <v>20</v>
      </c>
      <c r="J224" s="22" t="s">
        <v>24</v>
      </c>
      <c r="K224" s="22" t="s">
        <v>2190</v>
      </c>
      <c r="L224" s="22">
        <v>1891</v>
      </c>
      <c r="M224" s="22">
        <v>8</v>
      </c>
      <c r="N224" s="22" t="s">
        <v>2939</v>
      </c>
      <c r="O224" s="23"/>
      <c r="P224" s="23"/>
      <c r="Q224" s="23"/>
      <c r="R224" s="22" t="s">
        <v>3952</v>
      </c>
      <c r="S224" s="22" t="s">
        <v>3952</v>
      </c>
      <c r="T224" s="22" t="s">
        <v>3952</v>
      </c>
      <c r="U224" s="23"/>
      <c r="V224" s="23"/>
      <c r="W224" s="23"/>
      <c r="X224" s="23"/>
      <c r="Y224" s="23"/>
      <c r="Z224" s="22">
        <v>8</v>
      </c>
      <c r="AA224" s="23"/>
      <c r="AB224" s="23"/>
      <c r="AC224" s="23"/>
      <c r="AD224" s="23"/>
      <c r="AE224" s="23"/>
      <c r="AF224" s="23"/>
    </row>
    <row r="225" spans="1:32">
      <c r="A225" s="21">
        <v>26</v>
      </c>
      <c r="B225" s="21">
        <v>44</v>
      </c>
      <c r="C225" s="21"/>
      <c r="D225" s="21"/>
      <c r="E225" s="21">
        <v>44</v>
      </c>
      <c r="F225" s="21" t="s">
        <v>4586</v>
      </c>
      <c r="G225" s="21" t="s">
        <v>185</v>
      </c>
      <c r="H225" s="21" t="s">
        <v>3949</v>
      </c>
      <c r="I225" s="21" t="s">
        <v>20</v>
      </c>
      <c r="J225" s="21" t="s">
        <v>19</v>
      </c>
      <c r="K225" s="21" t="s">
        <v>2033</v>
      </c>
      <c r="L225" s="21">
        <v>1858</v>
      </c>
      <c r="M225" s="21">
        <v>42</v>
      </c>
      <c r="N225" s="21" t="s">
        <v>2933</v>
      </c>
      <c r="O225" s="21">
        <v>19</v>
      </c>
      <c r="P225" s="21"/>
      <c r="Q225" s="21"/>
      <c r="R225" s="21" t="s">
        <v>3952</v>
      </c>
      <c r="S225" s="21" t="s">
        <v>116</v>
      </c>
      <c r="T225" s="21" t="s">
        <v>116</v>
      </c>
      <c r="U225" s="21"/>
      <c r="V225" s="21"/>
      <c r="W225" s="21"/>
      <c r="X225" s="21" t="s">
        <v>21</v>
      </c>
      <c r="Y225" s="21"/>
      <c r="Z225" s="21"/>
      <c r="AA225" s="21" t="s">
        <v>1395</v>
      </c>
      <c r="AB225" s="21" t="s">
        <v>1395</v>
      </c>
      <c r="AC225" s="21" t="s">
        <v>1395</v>
      </c>
      <c r="AD225" s="21" t="s">
        <v>3951</v>
      </c>
      <c r="AE225" s="21"/>
      <c r="AF225" s="21" t="s">
        <v>51</v>
      </c>
    </row>
    <row r="226" spans="1:32">
      <c r="A226" s="22">
        <v>27</v>
      </c>
      <c r="B226" s="22">
        <v>44</v>
      </c>
      <c r="C226" s="23"/>
      <c r="D226" s="23"/>
      <c r="E226" s="22">
        <v>44</v>
      </c>
      <c r="F226" s="22" t="s">
        <v>4586</v>
      </c>
      <c r="G226" s="22" t="s">
        <v>2058</v>
      </c>
      <c r="H226" s="22" t="s">
        <v>2936</v>
      </c>
      <c r="I226" s="22" t="s">
        <v>20</v>
      </c>
      <c r="J226" s="22" t="s">
        <v>24</v>
      </c>
      <c r="K226" s="22" t="s">
        <v>2128</v>
      </c>
      <c r="L226" s="22">
        <v>1859</v>
      </c>
      <c r="M226" s="22">
        <v>41</v>
      </c>
      <c r="N226" s="22" t="s">
        <v>2933</v>
      </c>
      <c r="O226" s="22">
        <v>19</v>
      </c>
      <c r="P226" s="22">
        <v>5</v>
      </c>
      <c r="Q226" s="22">
        <v>5</v>
      </c>
      <c r="R226" s="22" t="s">
        <v>670</v>
      </c>
      <c r="S226" s="22" t="s">
        <v>670</v>
      </c>
      <c r="T226" s="22" t="s">
        <v>670</v>
      </c>
      <c r="U226" s="23"/>
      <c r="V226" s="23"/>
      <c r="W226" s="23"/>
      <c r="X226" s="23"/>
      <c r="Y226" s="23"/>
      <c r="Z226" s="23"/>
      <c r="AA226" s="22" t="s">
        <v>1395</v>
      </c>
      <c r="AB226" s="22" t="s">
        <v>1395</v>
      </c>
      <c r="AC226" s="22" t="s">
        <v>1395</v>
      </c>
      <c r="AD226" s="23"/>
      <c r="AE226" s="23"/>
      <c r="AF226" s="23"/>
    </row>
    <row r="227" spans="1:32">
      <c r="A227" s="22">
        <v>28</v>
      </c>
      <c r="B227" s="22">
        <v>44</v>
      </c>
      <c r="C227" s="23"/>
      <c r="D227" s="23"/>
      <c r="E227" s="22">
        <v>44</v>
      </c>
      <c r="F227" s="22" t="s">
        <v>4586</v>
      </c>
      <c r="G227" s="22" t="s">
        <v>112</v>
      </c>
      <c r="H227" s="22" t="s">
        <v>2944</v>
      </c>
      <c r="I227" s="22" t="s">
        <v>20</v>
      </c>
      <c r="J227" s="22" t="s">
        <v>19</v>
      </c>
      <c r="K227" s="22" t="s">
        <v>1971</v>
      </c>
      <c r="L227" s="22">
        <v>1882</v>
      </c>
      <c r="M227" s="22">
        <v>18</v>
      </c>
      <c r="N227" s="22" t="s">
        <v>2939</v>
      </c>
      <c r="O227" s="23"/>
      <c r="P227" s="23"/>
      <c r="Q227" s="23"/>
      <c r="R227" s="22" t="s">
        <v>3952</v>
      </c>
      <c r="S227" s="22" t="s">
        <v>3952</v>
      </c>
      <c r="T227" s="22" t="s">
        <v>670</v>
      </c>
      <c r="U227" s="23"/>
      <c r="V227" s="23"/>
      <c r="W227" s="23"/>
      <c r="X227" s="22" t="s">
        <v>4585</v>
      </c>
      <c r="Y227" s="23"/>
      <c r="Z227" s="23"/>
      <c r="AA227" s="22" t="s">
        <v>1395</v>
      </c>
      <c r="AB227" s="22" t="s">
        <v>1395</v>
      </c>
      <c r="AC227" s="22" t="s">
        <v>1395</v>
      </c>
      <c r="AD227" s="23"/>
      <c r="AE227" s="23"/>
      <c r="AF227" s="23"/>
    </row>
    <row r="228" spans="1:32">
      <c r="A228" s="22">
        <v>29</v>
      </c>
      <c r="B228" s="22">
        <v>44</v>
      </c>
      <c r="C228" s="23"/>
      <c r="D228" s="23"/>
      <c r="E228" s="22">
        <v>44</v>
      </c>
      <c r="F228" s="22" t="s">
        <v>4586</v>
      </c>
      <c r="G228" s="22" t="s">
        <v>3562</v>
      </c>
      <c r="H228" s="22" t="s">
        <v>2938</v>
      </c>
      <c r="I228" s="22" t="s">
        <v>20</v>
      </c>
      <c r="J228" s="22" t="s">
        <v>24</v>
      </c>
      <c r="K228" s="22" t="s">
        <v>2033</v>
      </c>
      <c r="L228" s="22">
        <v>1884</v>
      </c>
      <c r="M228" s="22">
        <v>16</v>
      </c>
      <c r="N228" s="22" t="s">
        <v>2939</v>
      </c>
      <c r="O228" s="23"/>
      <c r="P228" s="23"/>
      <c r="Q228" s="23"/>
      <c r="R228" s="22" t="s">
        <v>3952</v>
      </c>
      <c r="S228" s="22" t="s">
        <v>3952</v>
      </c>
      <c r="T228" s="22" t="s">
        <v>670</v>
      </c>
      <c r="U228" s="23"/>
      <c r="V228" s="23"/>
      <c r="W228" s="23"/>
      <c r="X228" s="23"/>
      <c r="Y228" s="23"/>
      <c r="Z228" s="22">
        <v>8</v>
      </c>
      <c r="AA228" s="22" t="s">
        <v>1395</v>
      </c>
      <c r="AB228" s="22" t="s">
        <v>1395</v>
      </c>
      <c r="AC228" s="22" t="s">
        <v>1395</v>
      </c>
      <c r="AD228" s="23"/>
      <c r="AE228" s="23"/>
      <c r="AF228" s="23"/>
    </row>
    <row r="229" spans="1:32">
      <c r="A229" s="22">
        <v>30</v>
      </c>
      <c r="B229" s="22">
        <v>44</v>
      </c>
      <c r="C229" s="23"/>
      <c r="D229" s="23"/>
      <c r="E229" s="22">
        <v>44</v>
      </c>
      <c r="F229" s="22" t="s">
        <v>4586</v>
      </c>
      <c r="G229" s="22" t="s">
        <v>147</v>
      </c>
      <c r="H229" s="22" t="s">
        <v>2938</v>
      </c>
      <c r="I229" s="22" t="s">
        <v>20</v>
      </c>
      <c r="J229" s="22" t="s">
        <v>24</v>
      </c>
      <c r="K229" s="22" t="s">
        <v>2033</v>
      </c>
      <c r="L229" s="22">
        <v>1886</v>
      </c>
      <c r="M229" s="22">
        <v>14</v>
      </c>
      <c r="N229" s="22" t="s">
        <v>2939</v>
      </c>
      <c r="O229" s="23"/>
      <c r="P229" s="23"/>
      <c r="Q229" s="23"/>
      <c r="R229" s="22" t="s">
        <v>3952</v>
      </c>
      <c r="S229" s="22" t="s">
        <v>3952</v>
      </c>
      <c r="T229" s="22" t="s">
        <v>670</v>
      </c>
      <c r="U229" s="23"/>
      <c r="V229" s="23"/>
      <c r="W229" s="23"/>
      <c r="X229" s="23"/>
      <c r="Y229" s="23"/>
      <c r="Z229" s="22">
        <v>8</v>
      </c>
      <c r="AA229" s="22" t="s">
        <v>1395</v>
      </c>
      <c r="AB229" s="22" t="s">
        <v>1395</v>
      </c>
      <c r="AC229" s="22" t="s">
        <v>1395</v>
      </c>
      <c r="AD229" s="23"/>
      <c r="AE229" s="23"/>
      <c r="AF229" s="23"/>
    </row>
    <row r="230" spans="1:32">
      <c r="A230" s="22">
        <v>31</v>
      </c>
      <c r="B230" s="22">
        <v>44</v>
      </c>
      <c r="C230" s="23"/>
      <c r="D230" s="23"/>
      <c r="E230" s="22">
        <v>44</v>
      </c>
      <c r="F230" s="22" t="s">
        <v>4586</v>
      </c>
      <c r="G230" s="22" t="s">
        <v>4548</v>
      </c>
      <c r="H230" s="22" t="s">
        <v>2944</v>
      </c>
      <c r="I230" s="22" t="s">
        <v>20</v>
      </c>
      <c r="J230" s="22" t="s">
        <v>19</v>
      </c>
      <c r="K230" s="22" t="s">
        <v>2230</v>
      </c>
      <c r="L230" s="22">
        <v>1889</v>
      </c>
      <c r="M230" s="22">
        <v>10</v>
      </c>
      <c r="N230" s="22" t="s">
        <v>2939</v>
      </c>
      <c r="O230" s="23"/>
      <c r="P230" s="23"/>
      <c r="Q230" s="23"/>
      <c r="R230" s="22" t="s">
        <v>3952</v>
      </c>
      <c r="S230" s="22" t="s">
        <v>3952</v>
      </c>
      <c r="T230" s="22" t="s">
        <v>670</v>
      </c>
      <c r="U230" s="23"/>
      <c r="V230" s="23"/>
      <c r="W230" s="23"/>
      <c r="X230" s="23"/>
      <c r="Y230" s="23"/>
      <c r="Z230" s="22">
        <v>8</v>
      </c>
      <c r="AA230" s="22" t="s">
        <v>1395</v>
      </c>
      <c r="AB230" s="22" t="s">
        <v>1395</v>
      </c>
      <c r="AC230" s="22" t="s">
        <v>1395</v>
      </c>
      <c r="AD230" s="23"/>
      <c r="AE230" s="23"/>
      <c r="AF230" s="23"/>
    </row>
    <row r="231" spans="1:32">
      <c r="A231" s="22">
        <v>32</v>
      </c>
      <c r="B231" s="22">
        <v>44</v>
      </c>
      <c r="C231" s="23"/>
      <c r="D231" s="23"/>
      <c r="E231" s="22">
        <v>44</v>
      </c>
      <c r="F231" s="22" t="s">
        <v>4586</v>
      </c>
      <c r="G231" s="22" t="s">
        <v>4038</v>
      </c>
      <c r="H231" s="22" t="s">
        <v>2938</v>
      </c>
      <c r="I231" s="22" t="s">
        <v>20</v>
      </c>
      <c r="J231" s="22" t="s">
        <v>24</v>
      </c>
      <c r="K231" s="22" t="s">
        <v>2161</v>
      </c>
      <c r="L231" s="22">
        <v>1891</v>
      </c>
      <c r="M231" s="22">
        <v>8</v>
      </c>
      <c r="N231" s="22" t="s">
        <v>2939</v>
      </c>
      <c r="O231" s="23"/>
      <c r="P231" s="23"/>
      <c r="Q231" s="23"/>
      <c r="R231" s="22" t="s">
        <v>3952</v>
      </c>
      <c r="S231" s="22" t="s">
        <v>3952</v>
      </c>
      <c r="T231" s="22" t="s">
        <v>670</v>
      </c>
      <c r="U231" s="23"/>
      <c r="V231" s="23"/>
      <c r="W231" s="23"/>
      <c r="X231" s="23"/>
      <c r="Y231" s="23"/>
      <c r="Z231" s="22">
        <v>5</v>
      </c>
      <c r="AA231" s="23"/>
      <c r="AB231" s="22" t="s">
        <v>1395</v>
      </c>
      <c r="AC231" s="23"/>
      <c r="AD231" s="23"/>
      <c r="AE231" s="23"/>
      <c r="AF231" s="23"/>
    </row>
    <row r="232" spans="1:32">
      <c r="A232" s="22">
        <v>33</v>
      </c>
      <c r="B232" s="22">
        <v>44</v>
      </c>
      <c r="C232" s="23"/>
      <c r="D232" s="23"/>
      <c r="E232" s="22">
        <v>44</v>
      </c>
      <c r="F232" s="22" t="s">
        <v>4721</v>
      </c>
      <c r="G232" s="22" t="s">
        <v>4322</v>
      </c>
      <c r="H232" s="22" t="s">
        <v>3217</v>
      </c>
      <c r="I232" s="22" t="s">
        <v>20</v>
      </c>
      <c r="J232" s="22" t="s">
        <v>24</v>
      </c>
      <c r="K232" s="22" t="s">
        <v>2190</v>
      </c>
      <c r="L232" s="22">
        <v>1829</v>
      </c>
      <c r="M232" s="22">
        <v>70</v>
      </c>
      <c r="N232" s="22" t="s">
        <v>3066</v>
      </c>
      <c r="O232" s="23"/>
      <c r="P232" s="22">
        <v>1</v>
      </c>
      <c r="Q232" s="22">
        <v>0</v>
      </c>
      <c r="R232" s="22" t="s">
        <v>116</v>
      </c>
      <c r="S232" s="22" t="s">
        <v>116</v>
      </c>
      <c r="T232" s="22" t="s">
        <v>116</v>
      </c>
      <c r="U232" s="23"/>
      <c r="V232" s="23"/>
      <c r="W232" s="23"/>
      <c r="X232" s="23"/>
      <c r="Y232" s="23"/>
      <c r="Z232" s="23"/>
      <c r="AA232" s="22" t="s">
        <v>1395</v>
      </c>
      <c r="AB232" s="22" t="s">
        <v>1395</v>
      </c>
      <c r="AC232" s="22" t="s">
        <v>1395</v>
      </c>
      <c r="AD232" s="23"/>
      <c r="AE232" s="23"/>
      <c r="AF232" s="23"/>
    </row>
    <row r="233" spans="1:32">
      <c r="A233" s="21">
        <v>34</v>
      </c>
      <c r="B233" s="21">
        <v>45</v>
      </c>
      <c r="C233" s="21"/>
      <c r="D233" s="21"/>
      <c r="E233" s="21">
        <v>45</v>
      </c>
      <c r="F233" s="21" t="s">
        <v>4722</v>
      </c>
      <c r="G233" s="21" t="s">
        <v>1930</v>
      </c>
      <c r="H233" s="21" t="s">
        <v>3949</v>
      </c>
      <c r="I233" s="21" t="s">
        <v>20</v>
      </c>
      <c r="J233" s="21" t="s">
        <v>19</v>
      </c>
      <c r="K233" s="21" t="s">
        <v>2206</v>
      </c>
      <c r="L233" s="21">
        <v>1870</v>
      </c>
      <c r="M233" s="21">
        <v>30</v>
      </c>
      <c r="N233" s="21" t="s">
        <v>2933</v>
      </c>
      <c r="O233" s="21">
        <v>8</v>
      </c>
      <c r="P233" s="21"/>
      <c r="Q233" s="21"/>
      <c r="R233" s="21" t="s">
        <v>3952</v>
      </c>
      <c r="S233" s="21" t="s">
        <v>4034</v>
      </c>
      <c r="T233" s="21" t="s">
        <v>4034</v>
      </c>
      <c r="U233" s="21"/>
      <c r="V233" s="21"/>
      <c r="W233" s="21"/>
      <c r="X233" s="21" t="s">
        <v>4723</v>
      </c>
      <c r="Y233" s="21"/>
      <c r="Z233" s="21"/>
      <c r="AA233" s="21" t="s">
        <v>1395</v>
      </c>
      <c r="AB233" s="21" t="s">
        <v>1395</v>
      </c>
      <c r="AC233" s="21" t="s">
        <v>1395</v>
      </c>
      <c r="AD233" s="21" t="s">
        <v>3956</v>
      </c>
      <c r="AE233" s="21"/>
      <c r="AF233" s="21" t="s">
        <v>51</v>
      </c>
    </row>
    <row r="234" spans="1:32">
      <c r="A234" s="22">
        <v>35</v>
      </c>
      <c r="B234" s="22">
        <v>45</v>
      </c>
      <c r="C234" s="23"/>
      <c r="D234" s="23"/>
      <c r="E234" s="22">
        <v>45</v>
      </c>
      <c r="F234" s="22" t="s">
        <v>4722</v>
      </c>
      <c r="G234" s="22" t="s">
        <v>4724</v>
      </c>
      <c r="H234" s="22" t="s">
        <v>2936</v>
      </c>
      <c r="I234" s="22" t="s">
        <v>20</v>
      </c>
      <c r="J234" s="22" t="s">
        <v>24</v>
      </c>
      <c r="K234" s="22" t="s">
        <v>2206</v>
      </c>
      <c r="L234" s="22">
        <v>1874</v>
      </c>
      <c r="M234" s="22">
        <v>25</v>
      </c>
      <c r="N234" s="22" t="s">
        <v>2933</v>
      </c>
      <c r="O234" s="22">
        <v>8</v>
      </c>
      <c r="P234" s="22">
        <v>0</v>
      </c>
      <c r="Q234" s="22">
        <v>0</v>
      </c>
      <c r="R234" s="22" t="s">
        <v>3952</v>
      </c>
      <c r="S234" s="22" t="s">
        <v>4016</v>
      </c>
      <c r="T234" s="22" t="s">
        <v>3958</v>
      </c>
      <c r="U234" s="23"/>
      <c r="V234" s="23"/>
      <c r="W234" s="23"/>
      <c r="X234" s="22" t="s">
        <v>4725</v>
      </c>
      <c r="Y234" s="23"/>
      <c r="Z234" s="23"/>
      <c r="AA234" s="22" t="s">
        <v>1395</v>
      </c>
      <c r="AB234" s="22" t="s">
        <v>1395</v>
      </c>
      <c r="AC234" s="22" t="s">
        <v>1395</v>
      </c>
      <c r="AD234" s="23"/>
      <c r="AE234" s="23"/>
      <c r="AF234" s="23"/>
    </row>
    <row r="235" spans="1:32">
      <c r="A235" s="21">
        <v>36</v>
      </c>
      <c r="B235" s="21">
        <v>46</v>
      </c>
      <c r="C235" s="21"/>
      <c r="D235" s="21"/>
      <c r="E235" s="21">
        <v>46</v>
      </c>
      <c r="F235" s="21" t="s">
        <v>4726</v>
      </c>
      <c r="G235" s="21" t="s">
        <v>1060</v>
      </c>
      <c r="H235" s="21" t="s">
        <v>3949</v>
      </c>
      <c r="I235" s="21" t="s">
        <v>20</v>
      </c>
      <c r="J235" s="21" t="s">
        <v>24</v>
      </c>
      <c r="K235" s="21" t="s">
        <v>2033</v>
      </c>
      <c r="L235" s="21">
        <v>1870</v>
      </c>
      <c r="M235" s="21">
        <v>30</v>
      </c>
      <c r="N235" s="21" t="s">
        <v>3066</v>
      </c>
      <c r="O235" s="21"/>
      <c r="P235" s="21">
        <v>4</v>
      </c>
      <c r="Q235" s="21">
        <v>2</v>
      </c>
      <c r="R235" s="21" t="s">
        <v>3952</v>
      </c>
      <c r="S235" s="21" t="s">
        <v>4268</v>
      </c>
      <c r="T235" s="21" t="s">
        <v>4046</v>
      </c>
      <c r="U235" s="21"/>
      <c r="V235" s="21"/>
      <c r="W235" s="21"/>
      <c r="X235" s="21" t="s">
        <v>4727</v>
      </c>
      <c r="Y235" s="21"/>
      <c r="Z235" s="21"/>
      <c r="AA235" s="21" t="s">
        <v>1395</v>
      </c>
      <c r="AB235" s="21" t="s">
        <v>1395</v>
      </c>
      <c r="AC235" s="21" t="s">
        <v>1395</v>
      </c>
      <c r="AD235" s="21" t="s">
        <v>3956</v>
      </c>
      <c r="AE235" s="21"/>
      <c r="AF235" s="21" t="s">
        <v>51</v>
      </c>
    </row>
    <row r="236" spans="1:32">
      <c r="A236" s="22">
        <v>37</v>
      </c>
      <c r="B236" s="22">
        <v>46</v>
      </c>
      <c r="C236" s="23"/>
      <c r="D236" s="23"/>
      <c r="E236" s="22">
        <v>46</v>
      </c>
      <c r="F236" s="22" t="s">
        <v>4726</v>
      </c>
      <c r="G236" s="22" t="s">
        <v>4728</v>
      </c>
      <c r="H236" s="22" t="s">
        <v>2938</v>
      </c>
      <c r="I236" s="22" t="s">
        <v>20</v>
      </c>
      <c r="J236" s="22" t="s">
        <v>24</v>
      </c>
      <c r="K236" s="22" t="s">
        <v>2161</v>
      </c>
      <c r="L236" s="22">
        <v>1891</v>
      </c>
      <c r="M236" s="22">
        <v>8</v>
      </c>
      <c r="N236" s="22" t="s">
        <v>2939</v>
      </c>
      <c r="O236" s="23"/>
      <c r="P236" s="23"/>
      <c r="Q236" s="23"/>
      <c r="R236" s="22" t="s">
        <v>3952</v>
      </c>
      <c r="S236" s="22" t="s">
        <v>3952</v>
      </c>
      <c r="T236" s="22" t="s">
        <v>3952</v>
      </c>
      <c r="U236" s="23"/>
      <c r="V236" s="23"/>
      <c r="W236" s="23"/>
      <c r="X236" s="23"/>
      <c r="Y236" s="23"/>
      <c r="Z236" s="22">
        <v>8</v>
      </c>
      <c r="AA236" s="23"/>
      <c r="AB236" s="23"/>
      <c r="AC236" s="23"/>
      <c r="AD236" s="23"/>
      <c r="AE236" s="23"/>
      <c r="AF236" s="23"/>
    </row>
    <row r="237" spans="1:32">
      <c r="A237" s="22">
        <v>38</v>
      </c>
      <c r="B237" s="22">
        <v>46</v>
      </c>
      <c r="C237" s="23"/>
      <c r="D237" s="23"/>
      <c r="E237" s="22">
        <v>46</v>
      </c>
      <c r="F237" s="22" t="s">
        <v>4726</v>
      </c>
      <c r="G237" s="22" t="s">
        <v>3694</v>
      </c>
      <c r="H237" s="22" t="s">
        <v>2938</v>
      </c>
      <c r="I237" s="22" t="s">
        <v>20</v>
      </c>
      <c r="J237" s="22" t="s">
        <v>24</v>
      </c>
      <c r="K237" s="22" t="s">
        <v>2033</v>
      </c>
      <c r="L237" s="22">
        <v>1896</v>
      </c>
      <c r="M237" s="22">
        <v>4</v>
      </c>
      <c r="N237" s="22" t="s">
        <v>2939</v>
      </c>
      <c r="O237" s="23"/>
      <c r="P237" s="23"/>
      <c r="Q237" s="23"/>
      <c r="R237" s="22" t="s">
        <v>3952</v>
      </c>
      <c r="S237" s="22" t="s">
        <v>3952</v>
      </c>
      <c r="T237" s="22" t="s">
        <v>3952</v>
      </c>
      <c r="U237" s="23"/>
      <c r="V237" s="23"/>
      <c r="W237" s="23"/>
      <c r="X237" s="23"/>
      <c r="Y237" s="23"/>
      <c r="Z237" s="23"/>
      <c r="AA237" s="22" t="s">
        <v>1395</v>
      </c>
      <c r="AB237" s="23"/>
      <c r="AC237" s="23"/>
      <c r="AD237" s="23"/>
      <c r="AE237" s="23"/>
      <c r="AF237" s="23"/>
    </row>
    <row r="238" spans="1:32">
      <c r="A238" s="22">
        <v>39</v>
      </c>
      <c r="B238" s="22">
        <v>46</v>
      </c>
      <c r="C238" s="23"/>
      <c r="D238" s="23"/>
      <c r="E238" s="22">
        <v>46</v>
      </c>
      <c r="F238" s="22" t="s">
        <v>4729</v>
      </c>
      <c r="G238" s="22" t="s">
        <v>4730</v>
      </c>
      <c r="H238" s="22" t="s">
        <v>3027</v>
      </c>
      <c r="I238" s="22" t="s">
        <v>20</v>
      </c>
      <c r="J238" s="22" t="s">
        <v>19</v>
      </c>
      <c r="K238" s="22" t="s">
        <v>2128</v>
      </c>
      <c r="L238" s="22">
        <v>1881</v>
      </c>
      <c r="M238" s="22">
        <v>19</v>
      </c>
      <c r="N238" s="22" t="s">
        <v>2933</v>
      </c>
      <c r="O238" s="22">
        <v>0</v>
      </c>
      <c r="P238" s="23"/>
      <c r="Q238" s="23"/>
      <c r="R238" s="22" t="s">
        <v>3952</v>
      </c>
      <c r="S238" s="22" t="s">
        <v>4268</v>
      </c>
      <c r="T238" s="22" t="s">
        <v>4046</v>
      </c>
      <c r="U238" s="23"/>
      <c r="V238" s="23"/>
      <c r="W238" s="23"/>
      <c r="X238" s="22" t="s">
        <v>4731</v>
      </c>
      <c r="Y238" s="23"/>
      <c r="Z238" s="23"/>
      <c r="AA238" s="22" t="s">
        <v>1395</v>
      </c>
      <c r="AB238" s="22" t="s">
        <v>1395</v>
      </c>
      <c r="AC238" s="22" t="s">
        <v>1395</v>
      </c>
      <c r="AD238" s="23"/>
      <c r="AE238" s="23"/>
      <c r="AF238" s="23"/>
    </row>
    <row r="239" spans="1:32">
      <c r="A239" s="22">
        <v>40</v>
      </c>
      <c r="B239" s="22">
        <v>46</v>
      </c>
      <c r="C239" s="23"/>
      <c r="D239" s="23"/>
      <c r="E239" s="22">
        <v>46</v>
      </c>
      <c r="F239" s="22" t="s">
        <v>4729</v>
      </c>
      <c r="G239" s="22" t="s">
        <v>280</v>
      </c>
      <c r="H239" s="22" t="s">
        <v>2936</v>
      </c>
      <c r="I239" s="22" t="s">
        <v>20</v>
      </c>
      <c r="J239" s="22" t="s">
        <v>24</v>
      </c>
      <c r="K239" s="22" t="s">
        <v>1971</v>
      </c>
      <c r="L239" s="22">
        <v>1882</v>
      </c>
      <c r="M239" s="22">
        <v>18</v>
      </c>
      <c r="N239" s="22" t="s">
        <v>2933</v>
      </c>
      <c r="O239" s="22">
        <v>0</v>
      </c>
      <c r="P239" s="22">
        <v>0</v>
      </c>
      <c r="Q239" s="22">
        <v>0</v>
      </c>
      <c r="R239" s="22" t="s">
        <v>3952</v>
      </c>
      <c r="S239" s="22" t="s">
        <v>3952</v>
      </c>
      <c r="T239" s="22" t="s">
        <v>3952</v>
      </c>
      <c r="U239" s="23"/>
      <c r="V239" s="23"/>
      <c r="W239" s="23"/>
      <c r="X239" s="23"/>
      <c r="Y239" s="23"/>
      <c r="Z239" s="23"/>
      <c r="AA239" s="22" t="s">
        <v>1395</v>
      </c>
      <c r="AB239" s="22" t="s">
        <v>1395</v>
      </c>
      <c r="AC239" s="22" t="s">
        <v>1395</v>
      </c>
      <c r="AD239" s="23"/>
      <c r="AE239" s="23"/>
      <c r="AF239" s="23"/>
    </row>
    <row r="240" spans="1:32">
      <c r="A240" s="21">
        <v>41</v>
      </c>
      <c r="B240" s="21">
        <v>47</v>
      </c>
      <c r="C240" s="21"/>
      <c r="D240" s="21"/>
      <c r="E240" s="21">
        <v>47</v>
      </c>
      <c r="F240" s="21" t="s">
        <v>4716</v>
      </c>
      <c r="G240" s="21" t="s">
        <v>4732</v>
      </c>
      <c r="H240" s="21" t="s">
        <v>3949</v>
      </c>
      <c r="I240" s="21" t="s">
        <v>20</v>
      </c>
      <c r="J240" s="21" t="s">
        <v>19</v>
      </c>
      <c r="K240" s="21" t="s">
        <v>2143</v>
      </c>
      <c r="L240" s="21">
        <v>1870</v>
      </c>
      <c r="M240" s="21">
        <v>30</v>
      </c>
      <c r="N240" s="21" t="s">
        <v>2933</v>
      </c>
      <c r="O240" s="21">
        <v>8</v>
      </c>
      <c r="P240" s="21"/>
      <c r="Q240" s="21"/>
      <c r="R240" s="21" t="s">
        <v>3952</v>
      </c>
      <c r="S240" s="21"/>
      <c r="T240" s="21"/>
      <c r="U240" s="21"/>
      <c r="V240" s="21"/>
      <c r="W240" s="21"/>
      <c r="X240" s="21" t="s">
        <v>146</v>
      </c>
      <c r="Y240" s="21"/>
      <c r="Z240" s="21"/>
      <c r="AA240" s="21" t="s">
        <v>1395</v>
      </c>
      <c r="AB240" s="21" t="s">
        <v>1395</v>
      </c>
      <c r="AC240" s="21" t="s">
        <v>1395</v>
      </c>
      <c r="AD240" s="21" t="s">
        <v>3951</v>
      </c>
      <c r="AE240" s="21"/>
      <c r="AF240" s="21" t="s">
        <v>51</v>
      </c>
    </row>
    <row r="241" spans="1:32">
      <c r="A241" s="22">
        <v>42</v>
      </c>
      <c r="B241" s="22">
        <v>47</v>
      </c>
      <c r="C241" s="23"/>
      <c r="D241" s="23"/>
      <c r="E241" s="22">
        <v>47</v>
      </c>
      <c r="F241" s="22" t="s">
        <v>4716</v>
      </c>
      <c r="G241" s="22" t="s">
        <v>4733</v>
      </c>
      <c r="H241" s="22" t="s">
        <v>2936</v>
      </c>
      <c r="I241" s="22" t="s">
        <v>20</v>
      </c>
      <c r="J241" s="22" t="s">
        <v>24</v>
      </c>
      <c r="K241" s="22" t="s">
        <v>2161</v>
      </c>
      <c r="L241" s="22">
        <v>1873</v>
      </c>
      <c r="M241" s="22">
        <v>27</v>
      </c>
      <c r="N241" s="22" t="s">
        <v>2933</v>
      </c>
      <c r="O241" s="22">
        <v>8</v>
      </c>
      <c r="P241" s="22">
        <v>2</v>
      </c>
      <c r="Q241" s="22">
        <v>2</v>
      </c>
      <c r="R241" s="22" t="s">
        <v>3952</v>
      </c>
      <c r="S241" s="22" t="s">
        <v>1626</v>
      </c>
      <c r="T241" s="22" t="s">
        <v>671</v>
      </c>
      <c r="U241" s="23"/>
      <c r="V241" s="23"/>
      <c r="W241" s="23"/>
      <c r="X241" s="23"/>
      <c r="Y241" s="23"/>
      <c r="Z241" s="23"/>
      <c r="AA241" s="22" t="s">
        <v>1395</v>
      </c>
      <c r="AB241" s="22" t="s">
        <v>1395</v>
      </c>
      <c r="AC241" s="22" t="s">
        <v>1395</v>
      </c>
      <c r="AD241" s="23"/>
      <c r="AE241" s="23"/>
      <c r="AF241" s="23"/>
    </row>
    <row r="242" spans="1:32">
      <c r="A242" s="22">
        <v>43</v>
      </c>
      <c r="B242" s="22">
        <v>47</v>
      </c>
      <c r="C242" s="23"/>
      <c r="D242" s="23"/>
      <c r="E242" s="22">
        <v>47</v>
      </c>
      <c r="F242" s="22" t="s">
        <v>4716</v>
      </c>
      <c r="G242" s="22" t="s">
        <v>4734</v>
      </c>
      <c r="H242" s="22" t="s">
        <v>2938</v>
      </c>
      <c r="I242" s="22" t="s">
        <v>20</v>
      </c>
      <c r="J242" s="22" t="s">
        <v>24</v>
      </c>
      <c r="K242" s="22" t="s">
        <v>2161</v>
      </c>
      <c r="L242" s="22">
        <v>1893</v>
      </c>
      <c r="M242" s="22">
        <v>6</v>
      </c>
      <c r="N242" s="22" t="s">
        <v>2939</v>
      </c>
      <c r="O242" s="23"/>
      <c r="P242" s="23"/>
      <c r="Q242" s="23"/>
      <c r="R242" s="22" t="s">
        <v>3952</v>
      </c>
      <c r="S242" s="22" t="s">
        <v>3952</v>
      </c>
      <c r="T242" s="22" t="s">
        <v>3952</v>
      </c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</row>
    <row r="243" spans="1:32">
      <c r="A243" s="22">
        <v>44</v>
      </c>
      <c r="B243" s="22">
        <v>47</v>
      </c>
      <c r="C243" s="23"/>
      <c r="D243" s="23"/>
      <c r="E243" s="22">
        <v>47</v>
      </c>
      <c r="F243" s="22" t="s">
        <v>4716</v>
      </c>
      <c r="G243" s="22" t="s">
        <v>4735</v>
      </c>
      <c r="H243" s="22" t="s">
        <v>2944</v>
      </c>
      <c r="I243" s="22" t="s">
        <v>20</v>
      </c>
      <c r="J243" s="22" t="s">
        <v>24</v>
      </c>
      <c r="K243" s="22" t="s">
        <v>2230</v>
      </c>
      <c r="L243" s="22">
        <v>1895</v>
      </c>
      <c r="M243" s="22">
        <v>4</v>
      </c>
      <c r="N243" s="22" t="s">
        <v>2939</v>
      </c>
      <c r="O243" s="23"/>
      <c r="P243" s="23"/>
      <c r="Q243" s="23"/>
      <c r="R243" s="22" t="s">
        <v>3952</v>
      </c>
      <c r="S243" s="22" t="s">
        <v>3952</v>
      </c>
      <c r="T243" s="22" t="s">
        <v>3952</v>
      </c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</row>
    <row r="244" spans="1:32">
      <c r="A244" s="22">
        <v>45</v>
      </c>
      <c r="B244" s="22">
        <v>47</v>
      </c>
      <c r="C244" s="23"/>
      <c r="D244" s="23"/>
      <c r="E244" s="22">
        <v>47</v>
      </c>
      <c r="F244" s="22" t="s">
        <v>4736</v>
      </c>
      <c r="G244" s="22" t="s">
        <v>280</v>
      </c>
      <c r="H244" s="22" t="s">
        <v>3217</v>
      </c>
      <c r="I244" s="22" t="s">
        <v>20</v>
      </c>
      <c r="J244" s="22" t="s">
        <v>24</v>
      </c>
      <c r="K244" s="22" t="s">
        <v>2230</v>
      </c>
      <c r="L244" s="22">
        <v>1836</v>
      </c>
      <c r="M244" s="22">
        <v>63</v>
      </c>
      <c r="N244" s="22" t="s">
        <v>3066</v>
      </c>
      <c r="O244" s="22">
        <v>42</v>
      </c>
      <c r="P244" s="22">
        <v>10</v>
      </c>
      <c r="Q244" s="22">
        <v>4</v>
      </c>
      <c r="R244" s="22" t="s">
        <v>116</v>
      </c>
      <c r="S244" s="22" t="s">
        <v>116</v>
      </c>
      <c r="T244" s="22" t="s">
        <v>116</v>
      </c>
      <c r="U244" s="23"/>
      <c r="V244" s="23"/>
      <c r="W244" s="23"/>
      <c r="X244" s="23"/>
      <c r="Y244" s="23"/>
      <c r="Z244" s="23"/>
      <c r="AA244" s="22" t="s">
        <v>1395</v>
      </c>
      <c r="AB244" s="22" t="s">
        <v>1395</v>
      </c>
      <c r="AC244" s="22" t="s">
        <v>1395</v>
      </c>
      <c r="AD244" s="23"/>
      <c r="AE244" s="23"/>
      <c r="AF244" s="23"/>
    </row>
    <row r="245" spans="1:32">
      <c r="A245" s="22">
        <v>46</v>
      </c>
      <c r="B245" s="22">
        <v>47</v>
      </c>
      <c r="C245" s="23"/>
      <c r="D245" s="23"/>
      <c r="E245" s="22">
        <v>47</v>
      </c>
      <c r="F245" s="22" t="s">
        <v>4737</v>
      </c>
      <c r="G245" s="22" t="s">
        <v>374</v>
      </c>
      <c r="H245" s="22" t="s">
        <v>3108</v>
      </c>
      <c r="I245" s="22" t="s">
        <v>20</v>
      </c>
      <c r="J245" s="22" t="s">
        <v>24</v>
      </c>
      <c r="K245" s="22" t="s">
        <v>2161</v>
      </c>
      <c r="L245" s="22">
        <v>1863</v>
      </c>
      <c r="M245" s="22">
        <v>37</v>
      </c>
      <c r="N245" s="22" t="s">
        <v>3066</v>
      </c>
      <c r="O245" s="22">
        <v>1</v>
      </c>
      <c r="P245" s="22">
        <v>1</v>
      </c>
      <c r="Q245" s="22">
        <v>0</v>
      </c>
      <c r="R245" s="22" t="s">
        <v>3952</v>
      </c>
      <c r="S245" s="22" t="s">
        <v>116</v>
      </c>
      <c r="T245" s="22" t="s">
        <v>116</v>
      </c>
      <c r="U245" s="23"/>
      <c r="V245" s="23"/>
      <c r="W245" s="23"/>
      <c r="X245" s="23"/>
      <c r="Y245" s="23"/>
      <c r="Z245" s="23"/>
      <c r="AA245" s="22" t="s">
        <v>1395</v>
      </c>
      <c r="AB245" s="22" t="s">
        <v>1395</v>
      </c>
      <c r="AC245" s="22" t="s">
        <v>1395</v>
      </c>
      <c r="AD245" s="23"/>
      <c r="AE245" s="23"/>
      <c r="AF245" s="23"/>
    </row>
    <row r="246" spans="1:32">
      <c r="A246" s="21">
        <v>47</v>
      </c>
      <c r="B246" s="21">
        <v>48</v>
      </c>
      <c r="C246" s="21"/>
      <c r="D246" s="21"/>
      <c r="E246" s="21">
        <v>48</v>
      </c>
      <c r="F246" s="21" t="s">
        <v>239</v>
      </c>
      <c r="G246" s="21" t="s">
        <v>183</v>
      </c>
      <c r="H246" s="21" t="s">
        <v>3949</v>
      </c>
      <c r="I246" s="21" t="s">
        <v>20</v>
      </c>
      <c r="J246" s="21" t="s">
        <v>19</v>
      </c>
      <c r="K246" s="21" t="s">
        <v>2128</v>
      </c>
      <c r="L246" s="21">
        <v>1861</v>
      </c>
      <c r="M246" s="21">
        <v>39</v>
      </c>
      <c r="N246" s="21" t="s">
        <v>2933</v>
      </c>
      <c r="O246" s="21">
        <v>3</v>
      </c>
      <c r="P246" s="21"/>
      <c r="Q246" s="21"/>
      <c r="R246" s="21" t="s">
        <v>3952</v>
      </c>
      <c r="S246" s="21" t="s">
        <v>3952</v>
      </c>
      <c r="T246" s="21" t="s">
        <v>4012</v>
      </c>
      <c r="U246" s="21"/>
      <c r="V246" s="21"/>
      <c r="W246" s="21"/>
      <c r="X246" s="21" t="s">
        <v>32</v>
      </c>
      <c r="Y246" s="21"/>
      <c r="Z246" s="21"/>
      <c r="AA246" s="21" t="s">
        <v>1395</v>
      </c>
      <c r="AB246" s="21" t="s">
        <v>1395</v>
      </c>
      <c r="AC246" s="21" t="s">
        <v>1395</v>
      </c>
      <c r="AD246" s="21" t="s">
        <v>3951</v>
      </c>
      <c r="AE246" s="21" t="s">
        <v>261</v>
      </c>
      <c r="AF246" s="21" t="s">
        <v>51</v>
      </c>
    </row>
    <row r="247" spans="1:32">
      <c r="A247" s="22">
        <v>48</v>
      </c>
      <c r="B247" s="22">
        <v>48</v>
      </c>
      <c r="C247" s="23"/>
      <c r="D247" s="23"/>
      <c r="E247" s="22">
        <v>48</v>
      </c>
      <c r="F247" s="22" t="s">
        <v>239</v>
      </c>
      <c r="G247" s="22" t="s">
        <v>4738</v>
      </c>
      <c r="H247" s="22" t="s">
        <v>2936</v>
      </c>
      <c r="I247" s="22" t="s">
        <v>20</v>
      </c>
      <c r="J247" s="22" t="s">
        <v>24</v>
      </c>
      <c r="K247" s="22" t="s">
        <v>2190</v>
      </c>
      <c r="L247" s="22">
        <v>1873</v>
      </c>
      <c r="M247" s="22">
        <v>27</v>
      </c>
      <c r="N247" s="22" t="s">
        <v>2933</v>
      </c>
      <c r="O247" s="22">
        <v>3</v>
      </c>
      <c r="P247" s="22">
        <v>1</v>
      </c>
      <c r="Q247" s="22">
        <v>1</v>
      </c>
      <c r="R247" s="22" t="s">
        <v>3952</v>
      </c>
      <c r="S247" s="22" t="s">
        <v>3958</v>
      </c>
      <c r="T247" s="22" t="s">
        <v>3958</v>
      </c>
      <c r="U247" s="23"/>
      <c r="V247" s="23"/>
      <c r="W247" s="23"/>
      <c r="X247" s="23"/>
      <c r="Y247" s="23"/>
      <c r="Z247" s="23"/>
      <c r="AA247" s="22" t="s">
        <v>1395</v>
      </c>
      <c r="AB247" s="22" t="s">
        <v>1395</v>
      </c>
      <c r="AC247" s="22" t="s">
        <v>1395</v>
      </c>
      <c r="AD247" s="23"/>
      <c r="AE247" s="23"/>
      <c r="AF247" s="23"/>
    </row>
    <row r="248" spans="1:32">
      <c r="A248" s="22">
        <v>49</v>
      </c>
      <c r="B248" s="22">
        <v>48</v>
      </c>
      <c r="C248" s="23"/>
      <c r="D248" s="23"/>
      <c r="E248" s="22">
        <v>48</v>
      </c>
      <c r="F248" s="22" t="s">
        <v>239</v>
      </c>
      <c r="G248" s="22" t="s">
        <v>4739</v>
      </c>
      <c r="H248" s="22" t="s">
        <v>2938</v>
      </c>
      <c r="I248" s="22" t="s">
        <v>20</v>
      </c>
      <c r="J248" s="22" t="s">
        <v>24</v>
      </c>
      <c r="K248" s="22" t="s">
        <v>2230</v>
      </c>
      <c r="L248" s="22">
        <v>1891</v>
      </c>
      <c r="M248" s="22">
        <v>9</v>
      </c>
      <c r="N248" s="22" t="s">
        <v>2939</v>
      </c>
      <c r="O248" s="23"/>
      <c r="P248" s="23"/>
      <c r="Q248" s="23"/>
      <c r="R248" s="22" t="s">
        <v>3952</v>
      </c>
      <c r="S248" s="22" t="s">
        <v>3952</v>
      </c>
      <c r="T248" s="22" t="s">
        <v>3952</v>
      </c>
      <c r="U248" s="23"/>
      <c r="V248" s="23"/>
      <c r="W248" s="23"/>
      <c r="X248" s="23"/>
      <c r="Y248" s="23"/>
      <c r="Z248" s="22">
        <v>3</v>
      </c>
      <c r="AA248" s="23"/>
      <c r="AB248" s="23"/>
      <c r="AC248" s="23"/>
      <c r="AD248" s="23"/>
      <c r="AE248" s="23"/>
      <c r="AF248" s="23"/>
    </row>
    <row r="249" spans="1:32">
      <c r="A249" s="22">
        <v>50</v>
      </c>
      <c r="B249" s="22">
        <v>48</v>
      </c>
      <c r="C249" s="23"/>
      <c r="D249" s="23"/>
      <c r="E249" s="22">
        <v>48</v>
      </c>
      <c r="F249" s="22" t="s">
        <v>903</v>
      </c>
      <c r="G249" s="22" t="s">
        <v>4740</v>
      </c>
      <c r="H249" s="22" t="s">
        <v>3217</v>
      </c>
      <c r="I249" s="22" t="s">
        <v>20</v>
      </c>
      <c r="J249" s="22" t="s">
        <v>24</v>
      </c>
      <c r="K249" s="22" t="s">
        <v>2245</v>
      </c>
      <c r="L249" s="22">
        <v>1835</v>
      </c>
      <c r="M249" s="22">
        <v>68</v>
      </c>
      <c r="N249" s="22" t="s">
        <v>3066</v>
      </c>
      <c r="O249" s="22">
        <v>30</v>
      </c>
      <c r="P249" s="22">
        <v>3</v>
      </c>
      <c r="Q249" s="22">
        <v>1</v>
      </c>
      <c r="R249" s="22" t="s">
        <v>3958</v>
      </c>
      <c r="S249" s="22" t="s">
        <v>373</v>
      </c>
      <c r="T249" s="22" t="s">
        <v>373</v>
      </c>
      <c r="U249" s="23"/>
      <c r="V249" s="23"/>
      <c r="W249" s="23"/>
      <c r="X249" s="23"/>
      <c r="Y249" s="23"/>
      <c r="Z249" s="23"/>
      <c r="AA249" s="22" t="s">
        <v>1395</v>
      </c>
      <c r="AB249" s="22" t="s">
        <v>1395</v>
      </c>
      <c r="AC249" s="22" t="s">
        <v>1395</v>
      </c>
      <c r="AD249" s="23"/>
      <c r="AE249" s="23"/>
      <c r="AF249" s="23"/>
    </row>
    <row r="250" spans="1:32">
      <c r="A250" s="21">
        <v>1</v>
      </c>
      <c r="B250" s="21">
        <v>49</v>
      </c>
      <c r="C250" s="21"/>
      <c r="D250" s="21"/>
      <c r="E250" s="21">
        <v>49</v>
      </c>
      <c r="F250" s="21" t="s">
        <v>4741</v>
      </c>
      <c r="G250" s="21" t="s">
        <v>3337</v>
      </c>
      <c r="H250" s="21" t="s">
        <v>3949</v>
      </c>
      <c r="I250" s="21" t="s">
        <v>637</v>
      </c>
      <c r="J250" s="21" t="s">
        <v>24</v>
      </c>
      <c r="K250" s="21" t="s">
        <v>2143</v>
      </c>
      <c r="L250" s="21">
        <v>1875</v>
      </c>
      <c r="M250" s="21">
        <v>25</v>
      </c>
      <c r="N250" s="21" t="s">
        <v>3066</v>
      </c>
      <c r="O250" s="21">
        <v>11</v>
      </c>
      <c r="P250" s="21">
        <v>2</v>
      </c>
      <c r="Q250" s="21">
        <v>2</v>
      </c>
      <c r="R250" s="21" t="s">
        <v>3952</v>
      </c>
      <c r="S250" s="21" t="s">
        <v>3952</v>
      </c>
      <c r="T250" s="21" t="s">
        <v>3952</v>
      </c>
      <c r="U250" s="21"/>
      <c r="V250" s="21"/>
      <c r="W250" s="21"/>
      <c r="X250" s="21" t="s">
        <v>4742</v>
      </c>
      <c r="Y250" s="21"/>
      <c r="Z250" s="21"/>
      <c r="AA250" s="21" t="s">
        <v>1395</v>
      </c>
      <c r="AB250" s="21" t="s">
        <v>1395</v>
      </c>
      <c r="AC250" s="21" t="s">
        <v>1395</v>
      </c>
      <c r="AD250" s="21" t="s">
        <v>3956</v>
      </c>
      <c r="AE250" s="21"/>
      <c r="AF250" s="21" t="s">
        <v>51</v>
      </c>
    </row>
    <row r="251" spans="1:32">
      <c r="A251" s="22">
        <v>2</v>
      </c>
      <c r="B251" s="22">
        <v>49</v>
      </c>
      <c r="C251" s="23"/>
      <c r="D251" s="23"/>
      <c r="E251" s="22">
        <v>49</v>
      </c>
      <c r="F251" s="22" t="s">
        <v>4741</v>
      </c>
      <c r="G251" s="22" t="s">
        <v>3867</v>
      </c>
      <c r="H251" s="22" t="s">
        <v>2944</v>
      </c>
      <c r="I251" s="22" t="s">
        <v>637</v>
      </c>
      <c r="J251" s="22" t="s">
        <v>19</v>
      </c>
      <c r="K251" s="22" t="s">
        <v>2173</v>
      </c>
      <c r="L251" s="22">
        <v>1889</v>
      </c>
      <c r="M251" s="22">
        <v>10</v>
      </c>
      <c r="N251" s="22" t="s">
        <v>2939</v>
      </c>
      <c r="O251" s="23"/>
      <c r="P251" s="23"/>
      <c r="Q251" s="23"/>
      <c r="R251" s="22" t="s">
        <v>3952</v>
      </c>
      <c r="S251" s="22" t="s">
        <v>3952</v>
      </c>
      <c r="T251" s="22" t="s">
        <v>3952</v>
      </c>
      <c r="U251" s="23"/>
      <c r="V251" s="23"/>
      <c r="W251" s="23"/>
      <c r="X251" s="23"/>
      <c r="Y251" s="23"/>
      <c r="Z251" s="23"/>
      <c r="AA251" s="22" t="s">
        <v>92</v>
      </c>
      <c r="AB251" s="22" t="s">
        <v>1395</v>
      </c>
      <c r="AC251" s="22" t="s">
        <v>1395</v>
      </c>
      <c r="AD251" s="23"/>
      <c r="AE251" s="23"/>
      <c r="AF251" s="23"/>
    </row>
    <row r="252" spans="1:32">
      <c r="A252" s="22">
        <v>3</v>
      </c>
      <c r="B252" s="22">
        <v>49</v>
      </c>
      <c r="C252" s="23"/>
      <c r="D252" s="23"/>
      <c r="E252" s="22">
        <v>49</v>
      </c>
      <c r="F252" s="22" t="s">
        <v>4741</v>
      </c>
      <c r="G252" s="22" t="s">
        <v>2348</v>
      </c>
      <c r="H252" s="22" t="s">
        <v>2938</v>
      </c>
      <c r="I252" s="22" t="s">
        <v>637</v>
      </c>
      <c r="J252" s="22" t="s">
        <v>24</v>
      </c>
      <c r="K252" s="22" t="s">
        <v>1971</v>
      </c>
      <c r="L252" s="22">
        <v>1893</v>
      </c>
      <c r="M252" s="22">
        <v>7</v>
      </c>
      <c r="N252" s="22" t="s">
        <v>2939</v>
      </c>
      <c r="O252" s="23"/>
      <c r="P252" s="23"/>
      <c r="Q252" s="23"/>
      <c r="R252" s="22" t="s">
        <v>3952</v>
      </c>
      <c r="S252" s="22" t="s">
        <v>3952</v>
      </c>
      <c r="T252" s="22" t="s">
        <v>3952</v>
      </c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</row>
    <row r="253" spans="1:32">
      <c r="A253" s="21">
        <v>4</v>
      </c>
      <c r="B253" s="21">
        <v>50</v>
      </c>
      <c r="C253" s="21"/>
      <c r="D253" s="21"/>
      <c r="E253" s="21">
        <v>50</v>
      </c>
      <c r="F253" s="21" t="s">
        <v>1862</v>
      </c>
      <c r="G253" s="21" t="s">
        <v>574</v>
      </c>
      <c r="H253" s="21" t="s">
        <v>3949</v>
      </c>
      <c r="I253" s="21" t="s">
        <v>20</v>
      </c>
      <c r="J253" s="21" t="s">
        <v>19</v>
      </c>
      <c r="K253" s="21" t="s">
        <v>2354</v>
      </c>
      <c r="L253" s="21">
        <v>1827</v>
      </c>
      <c r="M253" s="21">
        <v>72</v>
      </c>
      <c r="N253" s="21" t="s">
        <v>2933</v>
      </c>
      <c r="O253" s="21">
        <v>42</v>
      </c>
      <c r="P253" s="21"/>
      <c r="Q253" s="21"/>
      <c r="R253" s="21" t="s">
        <v>4059</v>
      </c>
      <c r="S253" s="21" t="s">
        <v>4046</v>
      </c>
      <c r="T253" s="21" t="s">
        <v>4059</v>
      </c>
      <c r="U253" s="21"/>
      <c r="V253" s="21"/>
      <c r="W253" s="21"/>
      <c r="X253" s="21" t="s">
        <v>4663</v>
      </c>
      <c r="Y253" s="21"/>
      <c r="Z253" s="21"/>
      <c r="AA253" s="21" t="s">
        <v>1395</v>
      </c>
      <c r="AB253" s="21" t="s">
        <v>1395</v>
      </c>
      <c r="AC253" s="21" t="s">
        <v>1395</v>
      </c>
      <c r="AD253" s="21" t="s">
        <v>3951</v>
      </c>
      <c r="AE253" s="21" t="s">
        <v>261</v>
      </c>
      <c r="AF253" s="21" t="s">
        <v>51</v>
      </c>
    </row>
    <row r="254" spans="1:32">
      <c r="A254" s="22">
        <v>5</v>
      </c>
      <c r="B254" s="22">
        <v>50</v>
      </c>
      <c r="C254" s="23"/>
      <c r="D254" s="23"/>
      <c r="E254" s="22">
        <v>50</v>
      </c>
      <c r="F254" s="22" t="s">
        <v>1862</v>
      </c>
      <c r="G254" s="22" t="s">
        <v>1592</v>
      </c>
      <c r="H254" s="22" t="s">
        <v>2936</v>
      </c>
      <c r="I254" s="22" t="s">
        <v>20</v>
      </c>
      <c r="J254" s="22" t="s">
        <v>24</v>
      </c>
      <c r="K254" s="22" t="s">
        <v>2128</v>
      </c>
      <c r="L254" s="22">
        <v>1837</v>
      </c>
      <c r="M254" s="23"/>
      <c r="N254" s="22" t="s">
        <v>2933</v>
      </c>
      <c r="O254" s="22">
        <v>42</v>
      </c>
      <c r="P254" s="22">
        <v>7</v>
      </c>
      <c r="Q254" s="22">
        <v>6</v>
      </c>
      <c r="R254" s="22" t="s">
        <v>4034</v>
      </c>
      <c r="S254" s="22" t="s">
        <v>4108</v>
      </c>
      <c r="T254" s="22" t="s">
        <v>4108</v>
      </c>
      <c r="U254" s="23"/>
      <c r="V254" s="23"/>
      <c r="W254" s="23"/>
      <c r="X254" s="23"/>
      <c r="Y254" s="23"/>
      <c r="Z254" s="23"/>
      <c r="AA254" s="22" t="s">
        <v>1395</v>
      </c>
      <c r="AB254" s="22" t="s">
        <v>1395</v>
      </c>
      <c r="AC254" s="22" t="s">
        <v>1395</v>
      </c>
      <c r="AD254" s="23"/>
      <c r="AE254" s="23"/>
      <c r="AF254" s="23"/>
    </row>
    <row r="255" spans="1:32">
      <c r="A255" s="22">
        <v>6</v>
      </c>
      <c r="B255" s="22">
        <v>50</v>
      </c>
      <c r="C255" s="23"/>
      <c r="D255" s="23"/>
      <c r="E255" s="22">
        <v>50</v>
      </c>
      <c r="F255" s="22" t="s">
        <v>1862</v>
      </c>
      <c r="G255" s="22" t="s">
        <v>3223</v>
      </c>
      <c r="H255" s="22" t="s">
        <v>2938</v>
      </c>
      <c r="I255" s="22" t="s">
        <v>20</v>
      </c>
      <c r="J255" s="22" t="s">
        <v>24</v>
      </c>
      <c r="K255" s="22" t="s">
        <v>2143</v>
      </c>
      <c r="L255" s="22">
        <v>1875</v>
      </c>
      <c r="M255" s="22">
        <v>28</v>
      </c>
      <c r="N255" s="22" t="s">
        <v>2939</v>
      </c>
      <c r="O255" s="23"/>
      <c r="P255" s="23"/>
      <c r="Q255" s="23"/>
      <c r="R255" s="22" t="s">
        <v>3952</v>
      </c>
      <c r="S255" s="22" t="s">
        <v>4059</v>
      </c>
      <c r="T255" s="22" t="s">
        <v>4034</v>
      </c>
      <c r="U255" s="23"/>
      <c r="V255" s="23"/>
      <c r="W255" s="23"/>
      <c r="X255" s="22" t="s">
        <v>4705</v>
      </c>
      <c r="Y255" s="23"/>
      <c r="Z255" s="23"/>
      <c r="AA255" s="22" t="s">
        <v>1395</v>
      </c>
      <c r="AB255" s="22" t="s">
        <v>1395</v>
      </c>
      <c r="AC255" s="22" t="s">
        <v>1395</v>
      </c>
      <c r="AD255" s="23"/>
      <c r="AE255" s="23"/>
      <c r="AF255" s="23"/>
    </row>
    <row r="256" spans="1:32">
      <c r="A256" s="21">
        <v>7</v>
      </c>
      <c r="B256" s="21">
        <v>51</v>
      </c>
      <c r="C256" s="21"/>
      <c r="D256" s="21"/>
      <c r="E256" s="21">
        <v>51</v>
      </c>
      <c r="F256" s="21" t="s">
        <v>1833</v>
      </c>
      <c r="G256" s="21" t="s">
        <v>185</v>
      </c>
      <c r="H256" s="21" t="s">
        <v>3949</v>
      </c>
      <c r="I256" s="21" t="s">
        <v>20</v>
      </c>
      <c r="J256" s="21" t="s">
        <v>19</v>
      </c>
      <c r="K256" s="21" t="s">
        <v>2245</v>
      </c>
      <c r="L256" s="21">
        <v>1855</v>
      </c>
      <c r="M256" s="21">
        <v>44</v>
      </c>
      <c r="N256" s="21" t="s">
        <v>2933</v>
      </c>
      <c r="O256" s="21">
        <v>10</v>
      </c>
      <c r="P256" s="21"/>
      <c r="Q256" s="21"/>
      <c r="R256" s="21" t="s">
        <v>3952</v>
      </c>
      <c r="S256" s="21" t="s">
        <v>3608</v>
      </c>
      <c r="T256" s="21" t="s">
        <v>3608</v>
      </c>
      <c r="U256" s="21"/>
      <c r="V256" s="21"/>
      <c r="W256" s="21"/>
      <c r="X256" s="21" t="s">
        <v>4743</v>
      </c>
      <c r="Y256" s="21"/>
      <c r="Z256" s="21"/>
      <c r="AA256" s="21" t="s">
        <v>1395</v>
      </c>
      <c r="AB256" s="21" t="s">
        <v>1395</v>
      </c>
      <c r="AC256" s="21" t="s">
        <v>1395</v>
      </c>
      <c r="AD256" s="21" t="s">
        <v>3951</v>
      </c>
      <c r="AE256" s="21" t="s">
        <v>261</v>
      </c>
      <c r="AF256" s="21" t="s">
        <v>51</v>
      </c>
    </row>
    <row r="257" spans="1:32">
      <c r="A257" s="22">
        <v>8</v>
      </c>
      <c r="B257" s="22">
        <v>51</v>
      </c>
      <c r="C257" s="23"/>
      <c r="D257" s="23"/>
      <c r="E257" s="22">
        <v>51</v>
      </c>
      <c r="F257" s="22" t="s">
        <v>1833</v>
      </c>
      <c r="G257" s="22" t="s">
        <v>479</v>
      </c>
      <c r="H257" s="22" t="s">
        <v>2936</v>
      </c>
      <c r="I257" s="22" t="s">
        <v>20</v>
      </c>
      <c r="J257" s="22" t="s">
        <v>24</v>
      </c>
      <c r="K257" s="22" t="s">
        <v>2033</v>
      </c>
      <c r="L257" s="22">
        <v>1862</v>
      </c>
      <c r="M257" s="22">
        <v>37</v>
      </c>
      <c r="N257" s="22" t="s">
        <v>2933</v>
      </c>
      <c r="O257" s="22">
        <v>10</v>
      </c>
      <c r="P257" s="22">
        <v>0</v>
      </c>
      <c r="Q257" s="22">
        <v>0</v>
      </c>
      <c r="R257" s="22" t="s">
        <v>116</v>
      </c>
      <c r="S257" s="22" t="s">
        <v>116</v>
      </c>
      <c r="T257" s="22" t="s">
        <v>116</v>
      </c>
      <c r="U257" s="22">
        <v>1865</v>
      </c>
      <c r="V257" s="22">
        <v>35</v>
      </c>
      <c r="W257" s="23"/>
      <c r="X257" s="23"/>
      <c r="Y257" s="23"/>
      <c r="Z257" s="23"/>
      <c r="AA257" s="22" t="s">
        <v>1395</v>
      </c>
      <c r="AB257" s="22" t="s">
        <v>1395</v>
      </c>
      <c r="AC257" s="22" t="s">
        <v>1395</v>
      </c>
      <c r="AD257" s="23"/>
      <c r="AE257" s="23"/>
      <c r="AF257" s="23"/>
    </row>
    <row r="258" spans="1:32">
      <c r="A258" s="21">
        <v>9</v>
      </c>
      <c r="B258" s="21">
        <v>52</v>
      </c>
      <c r="C258" s="21"/>
      <c r="D258" s="21"/>
      <c r="E258" s="21">
        <v>52</v>
      </c>
      <c r="F258" s="21" t="s">
        <v>327</v>
      </c>
      <c r="G258" s="21" t="s">
        <v>4744</v>
      </c>
      <c r="H258" s="21" t="s">
        <v>3949</v>
      </c>
      <c r="I258" s="21" t="s">
        <v>637</v>
      </c>
      <c r="J258" s="21" t="s">
        <v>19</v>
      </c>
      <c r="K258" s="21"/>
      <c r="L258" s="21">
        <v>1873</v>
      </c>
      <c r="M258" s="21">
        <v>27</v>
      </c>
      <c r="N258" s="21" t="s">
        <v>2933</v>
      </c>
      <c r="O258" s="21">
        <v>1</v>
      </c>
      <c r="P258" s="21"/>
      <c r="Q258" s="21"/>
      <c r="R258" s="21" t="s">
        <v>3952</v>
      </c>
      <c r="S258" s="21" t="s">
        <v>3955</v>
      </c>
      <c r="T258" s="21" t="s">
        <v>3952</v>
      </c>
      <c r="U258" s="21"/>
      <c r="V258" s="21"/>
      <c r="W258" s="21"/>
      <c r="X258" s="21" t="s">
        <v>1963</v>
      </c>
      <c r="Y258" s="21"/>
      <c r="Z258" s="21"/>
      <c r="AA258" s="21" t="s">
        <v>92</v>
      </c>
      <c r="AB258" s="21" t="s">
        <v>92</v>
      </c>
      <c r="AC258" s="21" t="s">
        <v>1395</v>
      </c>
      <c r="AD258" s="21" t="s">
        <v>3951</v>
      </c>
      <c r="AE258" s="21" t="s">
        <v>261</v>
      </c>
      <c r="AF258" s="21" t="s">
        <v>51</v>
      </c>
    </row>
    <row r="259" spans="1:32">
      <c r="A259" s="22">
        <v>10</v>
      </c>
      <c r="B259" s="22">
        <v>52</v>
      </c>
      <c r="C259" s="23"/>
      <c r="D259" s="23"/>
      <c r="E259" s="22">
        <v>52</v>
      </c>
      <c r="F259" s="22" t="s">
        <v>327</v>
      </c>
      <c r="G259" s="22" t="s">
        <v>4745</v>
      </c>
      <c r="H259" s="22" t="s">
        <v>2936</v>
      </c>
      <c r="I259" s="22" t="s">
        <v>637</v>
      </c>
      <c r="J259" s="22" t="s">
        <v>24</v>
      </c>
      <c r="K259" s="22" t="s">
        <v>2526</v>
      </c>
      <c r="L259" s="22">
        <v>1876</v>
      </c>
      <c r="M259" s="22">
        <v>24</v>
      </c>
      <c r="N259" s="22" t="s">
        <v>2933</v>
      </c>
      <c r="O259" s="22">
        <v>1</v>
      </c>
      <c r="P259" s="22">
        <v>0</v>
      </c>
      <c r="Q259" s="22">
        <v>0</v>
      </c>
      <c r="R259" s="22" t="s">
        <v>3952</v>
      </c>
      <c r="S259" s="22" t="s">
        <v>3952</v>
      </c>
      <c r="T259" s="22" t="s">
        <v>3952</v>
      </c>
      <c r="U259" s="23"/>
      <c r="V259" s="23"/>
      <c r="W259" s="23"/>
      <c r="X259" s="23"/>
      <c r="Y259" s="23"/>
      <c r="Z259" s="23"/>
      <c r="AA259" s="22" t="s">
        <v>1395</v>
      </c>
      <c r="AB259" s="22" t="s">
        <v>1395</v>
      </c>
      <c r="AC259" s="22" t="s">
        <v>1395</v>
      </c>
      <c r="AD259" s="23"/>
      <c r="AE259" s="23"/>
      <c r="AF259" s="23"/>
    </row>
    <row r="260" spans="1:32">
      <c r="A260" s="22">
        <v>11</v>
      </c>
      <c r="B260" s="22">
        <v>52</v>
      </c>
      <c r="C260" s="23"/>
      <c r="D260" s="23"/>
      <c r="E260" s="22">
        <v>52</v>
      </c>
      <c r="F260" s="22" t="s">
        <v>925</v>
      </c>
      <c r="G260" s="22" t="s">
        <v>280</v>
      </c>
      <c r="H260" s="22" t="s">
        <v>3217</v>
      </c>
      <c r="I260" s="22" t="s">
        <v>637</v>
      </c>
      <c r="J260" s="22" t="s">
        <v>24</v>
      </c>
      <c r="K260" s="23"/>
      <c r="L260" s="22">
        <v>1835</v>
      </c>
      <c r="M260" s="22">
        <v>65</v>
      </c>
      <c r="N260" s="22" t="s">
        <v>3066</v>
      </c>
      <c r="O260" s="22">
        <v>40</v>
      </c>
      <c r="P260" s="22">
        <v>10</v>
      </c>
      <c r="Q260" s="22">
        <v>6</v>
      </c>
      <c r="R260" s="22" t="s">
        <v>3952</v>
      </c>
      <c r="S260" s="22" t="s">
        <v>3955</v>
      </c>
      <c r="T260" s="22" t="s">
        <v>3952</v>
      </c>
      <c r="U260" s="23"/>
      <c r="V260" s="23"/>
      <c r="W260" s="23"/>
      <c r="X260" s="23"/>
      <c r="Y260" s="23"/>
      <c r="Z260" s="23"/>
      <c r="AA260" s="22" t="s">
        <v>1395</v>
      </c>
      <c r="AB260" s="22" t="s">
        <v>1395</v>
      </c>
      <c r="AC260" s="22" t="s">
        <v>1395</v>
      </c>
      <c r="AD260" s="23"/>
      <c r="AE260" s="23"/>
      <c r="AF260" s="23"/>
    </row>
    <row r="261" spans="1:32">
      <c r="A261" s="22">
        <v>12</v>
      </c>
      <c r="B261" s="22">
        <v>52</v>
      </c>
      <c r="C261" s="23"/>
      <c r="D261" s="23"/>
      <c r="E261" s="22">
        <v>52</v>
      </c>
      <c r="F261" s="22" t="s">
        <v>4746</v>
      </c>
      <c r="G261" s="22" t="s">
        <v>3212</v>
      </c>
      <c r="H261" s="22" t="s">
        <v>3148</v>
      </c>
      <c r="I261" s="22" t="s">
        <v>637</v>
      </c>
      <c r="J261" s="22" t="s">
        <v>19</v>
      </c>
      <c r="K261" s="22" t="s">
        <v>2206</v>
      </c>
      <c r="L261" s="22">
        <v>1870</v>
      </c>
      <c r="M261" s="22">
        <v>30</v>
      </c>
      <c r="N261" s="22" t="s">
        <v>2933</v>
      </c>
      <c r="O261" s="22">
        <v>12</v>
      </c>
      <c r="P261" s="23"/>
      <c r="Q261" s="23"/>
      <c r="R261" s="22" t="s">
        <v>3952</v>
      </c>
      <c r="S261" s="22" t="s">
        <v>3952</v>
      </c>
      <c r="T261" s="22" t="s">
        <v>3952</v>
      </c>
      <c r="U261" s="23"/>
      <c r="V261" s="23"/>
      <c r="W261" s="23"/>
      <c r="X261" s="22" t="s">
        <v>32</v>
      </c>
      <c r="Y261" s="23"/>
      <c r="Z261" s="23"/>
      <c r="AA261" s="22" t="s">
        <v>1395</v>
      </c>
      <c r="AB261" s="22" t="s">
        <v>92</v>
      </c>
      <c r="AC261" s="22" t="s">
        <v>1395</v>
      </c>
      <c r="AD261" s="23"/>
      <c r="AE261" s="23"/>
      <c r="AF261" s="23"/>
    </row>
    <row r="262" spans="1:32">
      <c r="A262" s="22">
        <v>13</v>
      </c>
      <c r="B262" s="22">
        <v>52</v>
      </c>
      <c r="C262" s="23"/>
      <c r="D262" s="23"/>
      <c r="E262" s="22">
        <v>52</v>
      </c>
      <c r="F262" s="22" t="s">
        <v>4746</v>
      </c>
      <c r="G262" s="22" t="s">
        <v>3688</v>
      </c>
      <c r="H262" s="22" t="s">
        <v>2936</v>
      </c>
      <c r="I262" s="22" t="s">
        <v>637</v>
      </c>
      <c r="J262" s="22" t="s">
        <v>24</v>
      </c>
      <c r="K262" s="23"/>
      <c r="L262" s="22">
        <v>1865</v>
      </c>
      <c r="M262" s="22">
        <v>35</v>
      </c>
      <c r="N262" s="22" t="s">
        <v>2933</v>
      </c>
      <c r="O262" s="22">
        <v>12</v>
      </c>
      <c r="P262" s="22">
        <v>2</v>
      </c>
      <c r="Q262" s="22">
        <v>2</v>
      </c>
      <c r="R262" s="22" t="s">
        <v>3952</v>
      </c>
      <c r="S262" s="22" t="s">
        <v>3952</v>
      </c>
      <c r="T262" s="22" t="s">
        <v>3952</v>
      </c>
      <c r="U262" s="23"/>
      <c r="V262" s="23"/>
      <c r="W262" s="23"/>
      <c r="X262" s="23"/>
      <c r="Y262" s="23"/>
      <c r="Z262" s="23"/>
      <c r="AA262" s="22" t="s">
        <v>1395</v>
      </c>
      <c r="AB262" s="22" t="s">
        <v>1395</v>
      </c>
      <c r="AC262" s="22" t="s">
        <v>1395</v>
      </c>
      <c r="AD262" s="23"/>
      <c r="AE262" s="23"/>
      <c r="AF262" s="23"/>
    </row>
    <row r="263" spans="1:32">
      <c r="A263" s="22">
        <v>14</v>
      </c>
      <c r="B263" s="22">
        <v>52</v>
      </c>
      <c r="C263" s="23"/>
      <c r="D263" s="23"/>
      <c r="E263" s="22">
        <v>52</v>
      </c>
      <c r="F263" s="22" t="s">
        <v>4746</v>
      </c>
      <c r="G263" s="22" t="s">
        <v>3310</v>
      </c>
      <c r="H263" s="22" t="s">
        <v>2938</v>
      </c>
      <c r="I263" s="22" t="s">
        <v>637</v>
      </c>
      <c r="J263" s="22" t="s">
        <v>24</v>
      </c>
      <c r="K263" s="22" t="s">
        <v>2161</v>
      </c>
      <c r="L263" s="22">
        <v>1889</v>
      </c>
      <c r="M263" s="22">
        <v>10</v>
      </c>
      <c r="N263" s="22" t="s">
        <v>2939</v>
      </c>
      <c r="O263" s="23"/>
      <c r="P263" s="23"/>
      <c r="Q263" s="23"/>
      <c r="R263" s="22" t="s">
        <v>3952</v>
      </c>
      <c r="S263" s="22" t="s">
        <v>3952</v>
      </c>
      <c r="T263" s="22" t="s">
        <v>3952</v>
      </c>
      <c r="U263" s="23"/>
      <c r="V263" s="23"/>
      <c r="W263" s="23"/>
      <c r="X263" s="23"/>
      <c r="Y263" s="23"/>
      <c r="Z263" s="23"/>
      <c r="AA263" s="22" t="s">
        <v>1395</v>
      </c>
      <c r="AB263" s="22" t="s">
        <v>1395</v>
      </c>
      <c r="AC263" s="22" t="s">
        <v>1395</v>
      </c>
      <c r="AD263" s="23"/>
      <c r="AE263" s="23"/>
      <c r="AF263" s="23"/>
    </row>
    <row r="264" spans="1:32">
      <c r="A264" s="22">
        <v>15</v>
      </c>
      <c r="B264" s="22">
        <v>52</v>
      </c>
      <c r="C264" s="23"/>
      <c r="D264" s="23"/>
      <c r="E264" s="22">
        <v>52</v>
      </c>
      <c r="F264" s="22" t="s">
        <v>4746</v>
      </c>
      <c r="G264" s="22" t="s">
        <v>1362</v>
      </c>
      <c r="H264" s="22" t="s">
        <v>2938</v>
      </c>
      <c r="I264" s="22" t="s">
        <v>637</v>
      </c>
      <c r="J264" s="22" t="s">
        <v>24</v>
      </c>
      <c r="K264" s="22" t="s">
        <v>2161</v>
      </c>
      <c r="L264" s="22">
        <v>1891</v>
      </c>
      <c r="M264" s="22">
        <v>8</v>
      </c>
      <c r="N264" s="22" t="s">
        <v>2939</v>
      </c>
      <c r="O264" s="23"/>
      <c r="P264" s="23"/>
      <c r="Q264" s="23"/>
      <c r="R264" s="22" t="s">
        <v>3952</v>
      </c>
      <c r="S264" s="22" t="s">
        <v>3952</v>
      </c>
      <c r="T264" s="22" t="s">
        <v>3952</v>
      </c>
      <c r="U264" s="23"/>
      <c r="V264" s="23"/>
      <c r="W264" s="23"/>
      <c r="X264" s="23"/>
      <c r="Y264" s="23"/>
      <c r="Z264" s="23"/>
      <c r="AA264" s="23"/>
      <c r="AB264" s="22" t="s">
        <v>1395</v>
      </c>
      <c r="AC264" s="23"/>
      <c r="AD264" s="23"/>
      <c r="AE264" s="23"/>
      <c r="AF264" s="23"/>
    </row>
    <row r="265" spans="1:32">
      <c r="A265" s="21">
        <v>16</v>
      </c>
      <c r="B265" s="21">
        <v>53</v>
      </c>
      <c r="C265" s="21"/>
      <c r="D265" s="21"/>
      <c r="E265" s="21">
        <v>53</v>
      </c>
      <c r="F265" s="21" t="s">
        <v>4747</v>
      </c>
      <c r="G265" s="21" t="s">
        <v>4748</v>
      </c>
      <c r="H265" s="21" t="s">
        <v>3949</v>
      </c>
      <c r="I265" s="21" t="s">
        <v>20</v>
      </c>
      <c r="J265" s="21" t="s">
        <v>19</v>
      </c>
      <c r="K265" s="21" t="s">
        <v>2245</v>
      </c>
      <c r="L265" s="21">
        <v>1854</v>
      </c>
      <c r="M265" s="21">
        <v>45</v>
      </c>
      <c r="N265" s="21" t="s">
        <v>2933</v>
      </c>
      <c r="O265" s="21">
        <v>12</v>
      </c>
      <c r="P265" s="21"/>
      <c r="Q265" s="21"/>
      <c r="R265" s="21" t="s">
        <v>3958</v>
      </c>
      <c r="S265" s="21" t="s">
        <v>3958</v>
      </c>
      <c r="T265" s="21" t="s">
        <v>4034</v>
      </c>
      <c r="U265" s="21"/>
      <c r="V265" s="21"/>
      <c r="W265" s="21"/>
      <c r="X265" s="21" t="s">
        <v>499</v>
      </c>
      <c r="Y265" s="21"/>
      <c r="Z265" s="21"/>
      <c r="AA265" s="21" t="s">
        <v>1395</v>
      </c>
      <c r="AB265" s="21" t="s">
        <v>1395</v>
      </c>
      <c r="AC265" s="21" t="s">
        <v>1395</v>
      </c>
      <c r="AD265" s="21" t="s">
        <v>3951</v>
      </c>
      <c r="AE265" s="21" t="s">
        <v>261</v>
      </c>
      <c r="AF265" s="21" t="s">
        <v>51</v>
      </c>
    </row>
    <row r="266" spans="1:32">
      <c r="A266" s="22">
        <v>17</v>
      </c>
      <c r="B266" s="22">
        <v>53</v>
      </c>
      <c r="C266" s="23"/>
      <c r="D266" s="23"/>
      <c r="E266" s="22">
        <v>53</v>
      </c>
      <c r="F266" s="22" t="s">
        <v>4747</v>
      </c>
      <c r="G266" s="22" t="s">
        <v>35</v>
      </c>
      <c r="H266" s="22" t="s">
        <v>2936</v>
      </c>
      <c r="I266" s="22" t="s">
        <v>20</v>
      </c>
      <c r="J266" s="22" t="s">
        <v>24</v>
      </c>
      <c r="K266" s="22" t="s">
        <v>2526</v>
      </c>
      <c r="L266" s="22">
        <v>1863</v>
      </c>
      <c r="M266" s="22">
        <v>36</v>
      </c>
      <c r="N266" s="22" t="s">
        <v>2933</v>
      </c>
      <c r="O266" s="22">
        <v>12</v>
      </c>
      <c r="P266" s="22">
        <v>4</v>
      </c>
      <c r="Q266" s="22">
        <v>4</v>
      </c>
      <c r="R266" s="22" t="s">
        <v>4012</v>
      </c>
      <c r="S266" s="22" t="s">
        <v>4012</v>
      </c>
      <c r="T266" s="22" t="s">
        <v>4012</v>
      </c>
      <c r="U266" s="23"/>
      <c r="V266" s="23"/>
      <c r="W266" s="23"/>
      <c r="X266" s="23"/>
      <c r="Y266" s="23"/>
      <c r="Z266" s="23"/>
      <c r="AA266" s="22" t="s">
        <v>1395</v>
      </c>
      <c r="AB266" s="22" t="s">
        <v>1395</v>
      </c>
      <c r="AC266" s="22" t="s">
        <v>1395</v>
      </c>
      <c r="AD266" s="23"/>
      <c r="AE266" s="23"/>
      <c r="AF266" s="23"/>
    </row>
    <row r="267" spans="1:32">
      <c r="A267" s="22">
        <v>18</v>
      </c>
      <c r="B267" s="22">
        <v>53</v>
      </c>
      <c r="C267" s="23"/>
      <c r="D267" s="23"/>
      <c r="E267" s="22">
        <v>53</v>
      </c>
      <c r="F267" s="22" t="s">
        <v>4747</v>
      </c>
      <c r="G267" s="22" t="s">
        <v>4749</v>
      </c>
      <c r="H267" s="22" t="s">
        <v>2944</v>
      </c>
      <c r="I267" s="22" t="s">
        <v>20</v>
      </c>
      <c r="J267" s="22" t="s">
        <v>19</v>
      </c>
      <c r="K267" s="22" t="s">
        <v>2206</v>
      </c>
      <c r="L267" s="22">
        <v>1889</v>
      </c>
      <c r="M267" s="22">
        <v>11</v>
      </c>
      <c r="N267" s="22" t="s">
        <v>2939</v>
      </c>
      <c r="O267" s="23"/>
      <c r="P267" s="23"/>
      <c r="Q267" s="23"/>
      <c r="R267" s="22" t="s">
        <v>3952</v>
      </c>
      <c r="S267" s="22" t="s">
        <v>3958</v>
      </c>
      <c r="T267" s="22" t="s">
        <v>4012</v>
      </c>
      <c r="U267" s="23"/>
      <c r="V267" s="23"/>
      <c r="W267" s="23"/>
      <c r="X267" s="23"/>
      <c r="Y267" s="23"/>
      <c r="Z267" s="22">
        <v>8</v>
      </c>
      <c r="AA267" s="22" t="s">
        <v>1395</v>
      </c>
      <c r="AB267" s="23"/>
      <c r="AC267" s="22" t="s">
        <v>1395</v>
      </c>
      <c r="AD267" s="23"/>
      <c r="AE267" s="23"/>
      <c r="AF267" s="23"/>
    </row>
    <row r="268" spans="1:32">
      <c r="A268" s="22">
        <v>19</v>
      </c>
      <c r="B268" s="22">
        <v>53</v>
      </c>
      <c r="C268" s="23"/>
      <c r="D268" s="23"/>
      <c r="E268" s="22">
        <v>53</v>
      </c>
      <c r="F268" s="22" t="s">
        <v>4747</v>
      </c>
      <c r="G268" s="22" t="s">
        <v>4750</v>
      </c>
      <c r="H268" s="22" t="s">
        <v>2944</v>
      </c>
      <c r="I268" s="22" t="s">
        <v>20</v>
      </c>
      <c r="J268" s="22" t="s">
        <v>19</v>
      </c>
      <c r="K268" s="22" t="s">
        <v>2526</v>
      </c>
      <c r="L268" s="22">
        <v>1890</v>
      </c>
      <c r="M268" s="22">
        <v>9</v>
      </c>
      <c r="N268" s="22" t="s">
        <v>2939</v>
      </c>
      <c r="O268" s="23"/>
      <c r="P268" s="23"/>
      <c r="Q268" s="23"/>
      <c r="R268" s="22" t="s">
        <v>3952</v>
      </c>
      <c r="S268" s="22" t="s">
        <v>3958</v>
      </c>
      <c r="T268" s="22" t="s">
        <v>4012</v>
      </c>
      <c r="U268" s="23"/>
      <c r="V268" s="23"/>
      <c r="W268" s="23"/>
      <c r="X268" s="23"/>
      <c r="Y268" s="23"/>
      <c r="Z268" s="22">
        <v>10</v>
      </c>
      <c r="AA268" s="23"/>
      <c r="AB268" s="22" t="s">
        <v>1395</v>
      </c>
      <c r="AC268" s="22" t="s">
        <v>92</v>
      </c>
      <c r="AD268" s="23"/>
      <c r="AE268" s="23"/>
      <c r="AF268" s="23"/>
    </row>
    <row r="269" spans="1:32">
      <c r="A269" s="22">
        <v>20</v>
      </c>
      <c r="B269" s="22">
        <v>53</v>
      </c>
      <c r="C269" s="23"/>
      <c r="D269" s="23"/>
      <c r="E269" s="22">
        <v>53</v>
      </c>
      <c r="F269" s="22" t="s">
        <v>4747</v>
      </c>
      <c r="G269" s="22" t="s">
        <v>4748</v>
      </c>
      <c r="H269" s="22" t="s">
        <v>2944</v>
      </c>
      <c r="I269" s="22" t="s">
        <v>20</v>
      </c>
      <c r="J269" s="22" t="s">
        <v>19</v>
      </c>
      <c r="K269" s="22" t="s">
        <v>2161</v>
      </c>
      <c r="L269" s="22">
        <v>1892</v>
      </c>
      <c r="M269" s="22">
        <v>7</v>
      </c>
      <c r="N269" s="22" t="s">
        <v>2939</v>
      </c>
      <c r="O269" s="23"/>
      <c r="P269" s="23"/>
      <c r="Q269" s="23"/>
      <c r="R269" s="22" t="s">
        <v>3952</v>
      </c>
      <c r="S269" s="22" t="s">
        <v>3958</v>
      </c>
      <c r="T269" s="22" t="s">
        <v>4012</v>
      </c>
      <c r="U269" s="23"/>
      <c r="V269" s="23"/>
      <c r="W269" s="23"/>
      <c r="X269" s="23"/>
      <c r="Y269" s="23"/>
      <c r="Z269" s="23"/>
      <c r="AA269" s="22" t="s">
        <v>1395</v>
      </c>
      <c r="AB269" s="23"/>
      <c r="AC269" s="23"/>
      <c r="AD269" s="23"/>
      <c r="AE269" s="23"/>
      <c r="AF269" s="23"/>
    </row>
    <row r="270" spans="1:32">
      <c r="A270" s="22">
        <v>21</v>
      </c>
      <c r="B270" s="22">
        <v>54</v>
      </c>
      <c r="C270" s="23"/>
      <c r="D270" s="23"/>
      <c r="E270" s="22">
        <v>53</v>
      </c>
      <c r="F270" s="22" t="s">
        <v>4747</v>
      </c>
      <c r="G270" s="22" t="s">
        <v>4751</v>
      </c>
      <c r="H270" s="22" t="s">
        <v>2938</v>
      </c>
      <c r="I270" s="22" t="s">
        <v>20</v>
      </c>
      <c r="J270" s="22" t="s">
        <v>24</v>
      </c>
      <c r="K270" s="22" t="s">
        <v>2033</v>
      </c>
      <c r="L270" s="22">
        <v>1896</v>
      </c>
      <c r="M270" s="22">
        <v>4</v>
      </c>
      <c r="N270" s="22" t="s">
        <v>2939</v>
      </c>
      <c r="O270" s="23"/>
      <c r="P270" s="23"/>
      <c r="Q270" s="23"/>
      <c r="R270" s="22" t="s">
        <v>3952</v>
      </c>
      <c r="S270" s="22" t="s">
        <v>3958</v>
      </c>
      <c r="T270" s="22" t="s">
        <v>4012</v>
      </c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</row>
    <row r="271" spans="1:32">
      <c r="A271" s="21">
        <v>22</v>
      </c>
      <c r="B271" s="21">
        <v>54</v>
      </c>
      <c r="C271" s="21"/>
      <c r="D271" s="21"/>
      <c r="E271" s="21">
        <v>54</v>
      </c>
      <c r="F271" s="21" t="s">
        <v>4752</v>
      </c>
      <c r="G271" s="21" t="s">
        <v>93</v>
      </c>
      <c r="H271" s="21" t="s">
        <v>3949</v>
      </c>
      <c r="I271" s="21" t="s">
        <v>20</v>
      </c>
      <c r="J271" s="21" t="s">
        <v>19</v>
      </c>
      <c r="K271" s="21" t="s">
        <v>2206</v>
      </c>
      <c r="L271" s="21">
        <v>1848</v>
      </c>
      <c r="M271" s="21">
        <v>52</v>
      </c>
      <c r="N271" s="21" t="s">
        <v>2933</v>
      </c>
      <c r="O271" s="21">
        <v>15</v>
      </c>
      <c r="P271" s="21"/>
      <c r="Q271" s="21"/>
      <c r="R271" s="21" t="s">
        <v>116</v>
      </c>
      <c r="S271" s="21" t="s">
        <v>116</v>
      </c>
      <c r="T271" s="21" t="s">
        <v>116</v>
      </c>
      <c r="U271" s="21"/>
      <c r="V271" s="21"/>
      <c r="W271" s="21" t="s">
        <v>3950</v>
      </c>
      <c r="X271" s="21" t="s">
        <v>4753</v>
      </c>
      <c r="Y271" s="21"/>
      <c r="Z271" s="21"/>
      <c r="AA271" s="21" t="s">
        <v>1395</v>
      </c>
      <c r="AB271" s="21" t="s">
        <v>1395</v>
      </c>
      <c r="AC271" s="21" t="s">
        <v>1395</v>
      </c>
      <c r="AD271" s="21" t="s">
        <v>3951</v>
      </c>
      <c r="AE271" s="21" t="s">
        <v>261</v>
      </c>
      <c r="AF271" s="21" t="s">
        <v>51</v>
      </c>
    </row>
    <row r="272" spans="1:32">
      <c r="A272" s="22">
        <v>23</v>
      </c>
      <c r="B272" s="22">
        <v>54</v>
      </c>
      <c r="C272" s="23"/>
      <c r="D272" s="23"/>
      <c r="E272" s="22">
        <v>54</v>
      </c>
      <c r="F272" s="22" t="s">
        <v>4752</v>
      </c>
      <c r="G272" s="22" t="s">
        <v>280</v>
      </c>
      <c r="H272" s="22" t="s">
        <v>2936</v>
      </c>
      <c r="I272" s="22" t="s">
        <v>20</v>
      </c>
      <c r="J272" s="22" t="s">
        <v>24</v>
      </c>
      <c r="K272" s="22" t="s">
        <v>2161</v>
      </c>
      <c r="L272" s="22">
        <v>1856</v>
      </c>
      <c r="M272" s="22">
        <v>43</v>
      </c>
      <c r="N272" s="22" t="s">
        <v>2933</v>
      </c>
      <c r="O272" s="22">
        <v>15</v>
      </c>
      <c r="P272" s="22">
        <v>0</v>
      </c>
      <c r="Q272" s="22">
        <v>0</v>
      </c>
      <c r="R272" s="22" t="s">
        <v>116</v>
      </c>
      <c r="S272" s="22" t="s">
        <v>116</v>
      </c>
      <c r="T272" s="22" t="s">
        <v>116</v>
      </c>
      <c r="U272" s="23"/>
      <c r="V272" s="23"/>
      <c r="W272" s="23"/>
      <c r="X272" s="23"/>
      <c r="Y272" s="23"/>
      <c r="Z272" s="23"/>
      <c r="AA272" s="22" t="s">
        <v>1395</v>
      </c>
      <c r="AB272" s="22" t="s">
        <v>1395</v>
      </c>
      <c r="AC272" s="22" t="s">
        <v>1395</v>
      </c>
      <c r="AD272" s="23"/>
      <c r="AE272" s="23"/>
      <c r="AF272" s="23"/>
    </row>
    <row r="273" spans="1:32">
      <c r="A273" s="22">
        <v>24</v>
      </c>
      <c r="B273" s="22">
        <v>54</v>
      </c>
      <c r="C273" s="23"/>
      <c r="D273" s="23"/>
      <c r="E273" s="22">
        <v>54</v>
      </c>
      <c r="F273" s="22" t="s">
        <v>4752</v>
      </c>
      <c r="G273" s="22" t="s">
        <v>2138</v>
      </c>
      <c r="H273" s="22" t="s">
        <v>3344</v>
      </c>
      <c r="I273" s="22" t="s">
        <v>20</v>
      </c>
      <c r="J273" s="22" t="s">
        <v>24</v>
      </c>
      <c r="K273" s="22" t="s">
        <v>2161</v>
      </c>
      <c r="L273" s="22">
        <v>1878</v>
      </c>
      <c r="M273" s="22">
        <v>21</v>
      </c>
      <c r="N273" s="22" t="s">
        <v>2939</v>
      </c>
      <c r="O273" s="23"/>
      <c r="P273" s="23"/>
      <c r="Q273" s="23"/>
      <c r="R273" s="22" t="s">
        <v>116</v>
      </c>
      <c r="S273" s="22" t="s">
        <v>116</v>
      </c>
      <c r="T273" s="22" t="s">
        <v>116</v>
      </c>
      <c r="U273" s="23"/>
      <c r="V273" s="23"/>
      <c r="W273" s="22" t="s">
        <v>57</v>
      </c>
      <c r="X273" s="23"/>
      <c r="Y273" s="23"/>
      <c r="Z273" s="23"/>
      <c r="AA273" s="22" t="s">
        <v>1395</v>
      </c>
      <c r="AB273" s="22" t="s">
        <v>1395</v>
      </c>
      <c r="AC273" s="22" t="s">
        <v>1395</v>
      </c>
      <c r="AD273" s="23"/>
      <c r="AE273" s="23"/>
      <c r="AF273" s="23"/>
    </row>
    <row r="274" spans="1:32">
      <c r="A274" s="22">
        <v>25</v>
      </c>
      <c r="B274" s="22">
        <v>54</v>
      </c>
      <c r="C274" s="23"/>
      <c r="D274" s="23"/>
      <c r="E274" s="22">
        <v>54</v>
      </c>
      <c r="F274" s="22" t="s">
        <v>4754</v>
      </c>
      <c r="G274" s="22" t="s">
        <v>4755</v>
      </c>
      <c r="H274" s="22" t="s">
        <v>3724</v>
      </c>
      <c r="I274" s="22" t="s">
        <v>20</v>
      </c>
      <c r="J274" s="22" t="s">
        <v>19</v>
      </c>
      <c r="K274" s="22" t="s">
        <v>2230</v>
      </c>
      <c r="L274" s="22">
        <v>1891</v>
      </c>
      <c r="M274" s="22">
        <v>8</v>
      </c>
      <c r="N274" s="22" t="s">
        <v>2939</v>
      </c>
      <c r="O274" s="23"/>
      <c r="P274" s="23"/>
      <c r="Q274" s="23"/>
      <c r="R274" s="22" t="s">
        <v>3952</v>
      </c>
      <c r="S274" s="22" t="s">
        <v>116</v>
      </c>
      <c r="T274" s="22" t="s">
        <v>3952</v>
      </c>
      <c r="U274" s="23"/>
      <c r="V274" s="23"/>
      <c r="W274" s="23"/>
      <c r="X274" s="23"/>
      <c r="Y274" s="23"/>
      <c r="Z274" s="22">
        <v>8</v>
      </c>
      <c r="AA274" s="22" t="s">
        <v>1395</v>
      </c>
      <c r="AB274" s="22" t="s">
        <v>1395</v>
      </c>
      <c r="AC274" s="22" t="s">
        <v>1395</v>
      </c>
      <c r="AD274" s="23"/>
      <c r="AE274" s="23"/>
      <c r="AF274" s="23"/>
    </row>
    <row r="275" spans="1:32">
      <c r="A275" s="21">
        <v>26</v>
      </c>
      <c r="B275" s="21">
        <v>55</v>
      </c>
      <c r="C275" s="21"/>
      <c r="D275" s="21"/>
      <c r="E275" s="21">
        <v>55</v>
      </c>
      <c r="F275" s="21" t="s">
        <v>4756</v>
      </c>
      <c r="G275" s="21" t="s">
        <v>4757</v>
      </c>
      <c r="H275" s="21" t="s">
        <v>3949</v>
      </c>
      <c r="I275" s="21" t="s">
        <v>637</v>
      </c>
      <c r="J275" s="21" t="s">
        <v>19</v>
      </c>
      <c r="K275" s="21" t="s">
        <v>2033</v>
      </c>
      <c r="L275" s="21">
        <v>1863</v>
      </c>
      <c r="M275" s="21">
        <v>37</v>
      </c>
      <c r="N275" s="21" t="s">
        <v>3066</v>
      </c>
      <c r="O275" s="21">
        <v>13</v>
      </c>
      <c r="P275" s="21"/>
      <c r="Q275" s="21"/>
      <c r="R275" s="21" t="s">
        <v>3952</v>
      </c>
      <c r="S275" s="21" t="s">
        <v>3955</v>
      </c>
      <c r="T275" s="21" t="s">
        <v>3955</v>
      </c>
      <c r="U275" s="21"/>
      <c r="V275" s="21"/>
      <c r="W275" s="21"/>
      <c r="X275" s="21" t="s">
        <v>4758</v>
      </c>
      <c r="Y275" s="21"/>
      <c r="Z275" s="21"/>
      <c r="AA275" s="21" t="s">
        <v>1395</v>
      </c>
      <c r="AB275" s="21" t="s">
        <v>1395</v>
      </c>
      <c r="AC275" s="21" t="s">
        <v>1395</v>
      </c>
      <c r="AD275" s="21" t="s">
        <v>3956</v>
      </c>
      <c r="AE275" s="21"/>
      <c r="AF275" s="21" t="s">
        <v>51</v>
      </c>
    </row>
    <row r="276" spans="1:32">
      <c r="A276" s="22">
        <v>27</v>
      </c>
      <c r="B276" s="22">
        <v>55</v>
      </c>
      <c r="C276" s="23"/>
      <c r="D276" s="23"/>
      <c r="E276" s="22">
        <v>55</v>
      </c>
      <c r="F276" s="22" t="s">
        <v>4756</v>
      </c>
      <c r="G276" s="22" t="s">
        <v>2254</v>
      </c>
      <c r="H276" s="22" t="s">
        <v>2944</v>
      </c>
      <c r="I276" s="22" t="s">
        <v>637</v>
      </c>
      <c r="J276" s="22" t="s">
        <v>19</v>
      </c>
      <c r="K276" s="22" t="s">
        <v>2206</v>
      </c>
      <c r="L276" s="22">
        <v>1886</v>
      </c>
      <c r="M276" s="22">
        <v>14</v>
      </c>
      <c r="N276" s="22" t="s">
        <v>2939</v>
      </c>
      <c r="O276" s="23"/>
      <c r="P276" s="23"/>
      <c r="Q276" s="23"/>
      <c r="R276" s="22" t="s">
        <v>3952</v>
      </c>
      <c r="S276" s="22" t="s">
        <v>3952</v>
      </c>
      <c r="T276" s="22" t="s">
        <v>3952</v>
      </c>
      <c r="U276" s="23"/>
      <c r="V276" s="23"/>
      <c r="W276" s="23"/>
      <c r="X276" s="23"/>
      <c r="Y276" s="23"/>
      <c r="Z276" s="23"/>
      <c r="AA276" s="22" t="s">
        <v>92</v>
      </c>
      <c r="AB276" s="22" t="s">
        <v>92</v>
      </c>
      <c r="AC276" s="22" t="s">
        <v>1395</v>
      </c>
      <c r="AD276" s="23"/>
      <c r="AE276" s="23"/>
      <c r="AF276" s="23"/>
    </row>
    <row r="277" spans="1:32">
      <c r="A277" s="21">
        <v>28</v>
      </c>
      <c r="B277" s="21">
        <v>56</v>
      </c>
      <c r="C277" s="21"/>
      <c r="D277" s="21"/>
      <c r="E277" s="21">
        <v>56</v>
      </c>
      <c r="F277" s="21" t="s">
        <v>3593</v>
      </c>
      <c r="G277" s="21" t="s">
        <v>4654</v>
      </c>
      <c r="H277" s="21" t="s">
        <v>3949</v>
      </c>
      <c r="I277" s="21" t="s">
        <v>20</v>
      </c>
      <c r="J277" s="21" t="s">
        <v>19</v>
      </c>
      <c r="K277" s="21"/>
      <c r="L277" s="21">
        <v>1869</v>
      </c>
      <c r="M277" s="21">
        <v>31</v>
      </c>
      <c r="N277" s="21" t="s">
        <v>2933</v>
      </c>
      <c r="O277" s="21">
        <v>5</v>
      </c>
      <c r="P277" s="21"/>
      <c r="Q277" s="21"/>
      <c r="R277" s="21" t="s">
        <v>3952</v>
      </c>
      <c r="S277" s="21"/>
      <c r="T277" s="21"/>
      <c r="U277" s="21"/>
      <c r="V277" s="21"/>
      <c r="W277" s="21"/>
      <c r="X277" s="21" t="s">
        <v>4759</v>
      </c>
      <c r="Y277" s="21"/>
      <c r="Z277" s="21"/>
      <c r="AA277" s="21" t="s">
        <v>1395</v>
      </c>
      <c r="AB277" s="21" t="s">
        <v>1395</v>
      </c>
      <c r="AC277" s="21" t="s">
        <v>1395</v>
      </c>
      <c r="AD277" s="21" t="s">
        <v>3956</v>
      </c>
      <c r="AE277" s="21"/>
      <c r="AF277" s="21" t="s">
        <v>51</v>
      </c>
    </row>
    <row r="278" spans="1:32">
      <c r="A278" s="22">
        <v>29</v>
      </c>
      <c r="B278" s="22">
        <v>56</v>
      </c>
      <c r="C278" s="23"/>
      <c r="D278" s="23"/>
      <c r="E278" s="22">
        <v>56</v>
      </c>
      <c r="F278" s="22" t="s">
        <v>3593</v>
      </c>
      <c r="G278" s="22" t="s">
        <v>280</v>
      </c>
      <c r="H278" s="22" t="s">
        <v>2936</v>
      </c>
      <c r="I278" s="22" t="s">
        <v>20</v>
      </c>
      <c r="J278" s="22" t="s">
        <v>24</v>
      </c>
      <c r="K278" s="22" t="s">
        <v>2173</v>
      </c>
      <c r="L278" s="22">
        <v>1877</v>
      </c>
      <c r="M278" s="22">
        <v>22</v>
      </c>
      <c r="N278" s="22" t="s">
        <v>2933</v>
      </c>
      <c r="O278" s="22">
        <v>5</v>
      </c>
      <c r="P278" s="22">
        <v>2</v>
      </c>
      <c r="Q278" s="22">
        <v>2</v>
      </c>
      <c r="R278" s="22" t="s">
        <v>3952</v>
      </c>
      <c r="S278" s="22" t="s">
        <v>3952</v>
      </c>
      <c r="T278" s="22" t="s">
        <v>3952</v>
      </c>
      <c r="U278" s="23"/>
      <c r="V278" s="23"/>
      <c r="W278" s="23"/>
      <c r="X278" s="23"/>
      <c r="Y278" s="23"/>
      <c r="Z278" s="23"/>
      <c r="AA278" s="22" t="s">
        <v>1395</v>
      </c>
      <c r="AB278" s="22" t="s">
        <v>1395</v>
      </c>
      <c r="AC278" s="22" t="s">
        <v>1395</v>
      </c>
      <c r="AD278" s="23"/>
      <c r="AE278" s="23"/>
      <c r="AF278" s="23"/>
    </row>
    <row r="279" spans="1:32">
      <c r="A279" s="22">
        <v>30</v>
      </c>
      <c r="B279" s="22">
        <v>56</v>
      </c>
      <c r="C279" s="23"/>
      <c r="D279" s="23"/>
      <c r="E279" s="22">
        <v>56</v>
      </c>
      <c r="F279" s="22" t="s">
        <v>3593</v>
      </c>
      <c r="G279" s="22" t="s">
        <v>4760</v>
      </c>
      <c r="H279" s="22" t="s">
        <v>2944</v>
      </c>
      <c r="I279" s="22" t="s">
        <v>20</v>
      </c>
      <c r="J279" s="22" t="s">
        <v>19</v>
      </c>
      <c r="K279" s="22" t="s">
        <v>2526</v>
      </c>
      <c r="L279" s="22">
        <v>1898</v>
      </c>
      <c r="M279" s="22">
        <v>1</v>
      </c>
      <c r="N279" s="22" t="s">
        <v>2939</v>
      </c>
      <c r="O279" s="23"/>
      <c r="P279" s="23"/>
      <c r="Q279" s="23"/>
      <c r="R279" s="22" t="s">
        <v>3952</v>
      </c>
      <c r="S279" s="22" t="s">
        <v>3952</v>
      </c>
      <c r="T279" s="22" t="s">
        <v>3952</v>
      </c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</row>
    <row r="280" spans="1:32">
      <c r="A280" s="22">
        <v>31</v>
      </c>
      <c r="B280" s="22">
        <v>56</v>
      </c>
      <c r="C280" s="23"/>
      <c r="D280" s="23"/>
      <c r="E280" s="22">
        <v>56</v>
      </c>
      <c r="F280" s="22" t="s">
        <v>3593</v>
      </c>
      <c r="G280" s="22" t="s">
        <v>2254</v>
      </c>
      <c r="H280" s="22" t="s">
        <v>2944</v>
      </c>
      <c r="I280" s="22" t="s">
        <v>20</v>
      </c>
      <c r="J280" s="22" t="s">
        <v>19</v>
      </c>
      <c r="K280" s="22" t="s">
        <v>2173</v>
      </c>
      <c r="L280" s="22">
        <v>1897</v>
      </c>
      <c r="M280" s="22">
        <v>2</v>
      </c>
      <c r="N280" s="22" t="s">
        <v>2939</v>
      </c>
      <c r="O280" s="23"/>
      <c r="P280" s="23"/>
      <c r="Q280" s="23"/>
      <c r="R280" s="22" t="s">
        <v>3952</v>
      </c>
      <c r="S280" s="22" t="s">
        <v>3952</v>
      </c>
      <c r="T280" s="22" t="s">
        <v>3952</v>
      </c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</row>
    <row r="281" spans="1:32">
      <c r="A281" s="21">
        <v>32</v>
      </c>
      <c r="B281" s="21">
        <v>57</v>
      </c>
      <c r="C281" s="21"/>
      <c r="D281" s="21"/>
      <c r="E281" s="21">
        <v>57</v>
      </c>
      <c r="F281" s="21" t="s">
        <v>4761</v>
      </c>
      <c r="G281" s="21" t="s">
        <v>668</v>
      </c>
      <c r="H281" s="21" t="s">
        <v>3949</v>
      </c>
      <c r="I281" s="21" t="s">
        <v>20</v>
      </c>
      <c r="J281" s="21" t="s">
        <v>19</v>
      </c>
      <c r="K281" s="21" t="s">
        <v>2173</v>
      </c>
      <c r="L281" s="21">
        <v>1859</v>
      </c>
      <c r="M281" s="21">
        <v>40</v>
      </c>
      <c r="N281" s="21" t="s">
        <v>2933</v>
      </c>
      <c r="O281" s="21">
        <v>10</v>
      </c>
      <c r="P281" s="21"/>
      <c r="Q281" s="21"/>
      <c r="R281" s="21" t="s">
        <v>4268</v>
      </c>
      <c r="S281" s="21"/>
      <c r="T281" s="21" t="s">
        <v>4046</v>
      </c>
      <c r="U281" s="21"/>
      <c r="V281" s="21"/>
      <c r="W281" s="21"/>
      <c r="X281" s="21" t="s">
        <v>21</v>
      </c>
      <c r="Y281" s="21"/>
      <c r="Z281" s="21"/>
      <c r="AA281" s="21" t="s">
        <v>1395</v>
      </c>
      <c r="AB281" s="21" t="s">
        <v>1395</v>
      </c>
      <c r="AC281" s="21" t="s">
        <v>1395</v>
      </c>
      <c r="AD281" s="21" t="s">
        <v>3956</v>
      </c>
      <c r="AE281" s="21"/>
      <c r="AF281" s="21" t="s">
        <v>51</v>
      </c>
    </row>
    <row r="282" spans="1:32">
      <c r="A282" s="22">
        <v>33</v>
      </c>
      <c r="B282" s="22">
        <v>57</v>
      </c>
      <c r="C282" s="23"/>
      <c r="D282" s="23"/>
      <c r="E282" s="22">
        <v>57</v>
      </c>
      <c r="F282" s="22" t="s">
        <v>4761</v>
      </c>
      <c r="G282" s="22" t="s">
        <v>77</v>
      </c>
      <c r="H282" s="22" t="s">
        <v>2936</v>
      </c>
      <c r="I282" s="22" t="s">
        <v>20</v>
      </c>
      <c r="J282" s="22" t="s">
        <v>24</v>
      </c>
      <c r="K282" s="22" t="s">
        <v>2230</v>
      </c>
      <c r="L282" s="22">
        <v>1869</v>
      </c>
      <c r="M282" s="22">
        <v>30</v>
      </c>
      <c r="N282" s="22" t="s">
        <v>2933</v>
      </c>
      <c r="O282" s="22">
        <v>10</v>
      </c>
      <c r="P282" s="22">
        <v>1</v>
      </c>
      <c r="Q282" s="22">
        <v>1</v>
      </c>
      <c r="R282" s="22" t="s">
        <v>4012</v>
      </c>
      <c r="S282" s="22" t="s">
        <v>4034</v>
      </c>
      <c r="T282" s="22" t="s">
        <v>4034</v>
      </c>
      <c r="U282" s="23"/>
      <c r="V282" s="23"/>
      <c r="W282" s="23"/>
      <c r="X282" s="23"/>
      <c r="Y282" s="23"/>
      <c r="Z282" s="23"/>
      <c r="AA282" s="22" t="s">
        <v>1395</v>
      </c>
      <c r="AB282" s="22" t="s">
        <v>1395</v>
      </c>
      <c r="AC282" s="22" t="s">
        <v>1395</v>
      </c>
      <c r="AD282" s="23"/>
      <c r="AE282" s="23"/>
      <c r="AF282" s="23"/>
    </row>
    <row r="283" spans="1:32">
      <c r="A283" s="22">
        <v>34</v>
      </c>
      <c r="B283" s="22">
        <v>57</v>
      </c>
      <c r="C283" s="23"/>
      <c r="D283" s="23"/>
      <c r="E283" s="22">
        <v>57</v>
      </c>
      <c r="F283" s="22" t="s">
        <v>4761</v>
      </c>
      <c r="G283" s="22" t="s">
        <v>4277</v>
      </c>
      <c r="H283" s="22" t="s">
        <v>2938</v>
      </c>
      <c r="I283" s="22" t="s">
        <v>20</v>
      </c>
      <c r="J283" s="22" t="s">
        <v>24</v>
      </c>
      <c r="K283" s="22" t="s">
        <v>1971</v>
      </c>
      <c r="L283" s="22">
        <v>1892</v>
      </c>
      <c r="M283" s="22">
        <v>8</v>
      </c>
      <c r="N283" s="22" t="s">
        <v>2939</v>
      </c>
      <c r="O283" s="23"/>
      <c r="P283" s="23"/>
      <c r="Q283" s="23"/>
      <c r="R283" s="22" t="s">
        <v>3952</v>
      </c>
      <c r="S283" s="22" t="s">
        <v>4268</v>
      </c>
      <c r="T283" s="22" t="s">
        <v>4012</v>
      </c>
      <c r="U283" s="23"/>
      <c r="V283" s="23"/>
      <c r="W283" s="23"/>
      <c r="X283" s="23"/>
      <c r="Y283" s="23"/>
      <c r="Z283" s="23"/>
      <c r="AA283" s="22" t="s">
        <v>1395</v>
      </c>
      <c r="AB283" s="23"/>
      <c r="AC283" s="23"/>
      <c r="AD283" s="23"/>
      <c r="AE283" s="23"/>
      <c r="AF283" s="23"/>
    </row>
    <row r="284" spans="1:32">
      <c r="A284" s="21">
        <v>35</v>
      </c>
      <c r="B284" s="21">
        <v>58</v>
      </c>
      <c r="C284" s="21"/>
      <c r="D284" s="21"/>
      <c r="E284" s="21">
        <v>58</v>
      </c>
      <c r="F284" s="21" t="s">
        <v>1468</v>
      </c>
      <c r="G284" s="21" t="s">
        <v>1467</v>
      </c>
      <c r="H284" s="21" t="s">
        <v>3949</v>
      </c>
      <c r="I284" s="21" t="s">
        <v>20</v>
      </c>
      <c r="J284" s="21" t="s">
        <v>19</v>
      </c>
      <c r="K284" s="21" t="s">
        <v>2128</v>
      </c>
      <c r="L284" s="21">
        <v>1832</v>
      </c>
      <c r="M284" s="21">
        <v>68</v>
      </c>
      <c r="N284" s="21" t="s">
        <v>2933</v>
      </c>
      <c r="O284" s="21">
        <v>40</v>
      </c>
      <c r="P284" s="21"/>
      <c r="Q284" s="21"/>
      <c r="R284" s="21" t="s">
        <v>4046</v>
      </c>
      <c r="S284" s="21"/>
      <c r="T284" s="21"/>
      <c r="U284" s="21"/>
      <c r="V284" s="21"/>
      <c r="W284" s="21"/>
      <c r="X284" s="21" t="s">
        <v>21</v>
      </c>
      <c r="Y284" s="21"/>
      <c r="Z284" s="21"/>
      <c r="AA284" s="21" t="s">
        <v>1395</v>
      </c>
      <c r="AB284" s="21" t="s">
        <v>1395</v>
      </c>
      <c r="AC284" s="21" t="s">
        <v>1395</v>
      </c>
      <c r="AD284" s="21" t="s">
        <v>3951</v>
      </c>
      <c r="AE284" s="21" t="s">
        <v>261</v>
      </c>
      <c r="AF284" s="21" t="s">
        <v>51</v>
      </c>
    </row>
    <row r="285" spans="1:32">
      <c r="A285" s="22">
        <v>36</v>
      </c>
      <c r="B285" s="22">
        <v>58</v>
      </c>
      <c r="C285" s="23"/>
      <c r="D285" s="23"/>
      <c r="E285" s="22">
        <v>58</v>
      </c>
      <c r="F285" s="22" t="s">
        <v>1468</v>
      </c>
      <c r="G285" s="22" t="s">
        <v>147</v>
      </c>
      <c r="H285" s="22" t="s">
        <v>2936</v>
      </c>
      <c r="I285" s="22" t="s">
        <v>20</v>
      </c>
      <c r="J285" s="22" t="s">
        <v>24</v>
      </c>
      <c r="K285" s="22" t="s">
        <v>2245</v>
      </c>
      <c r="L285" s="22">
        <v>1844</v>
      </c>
      <c r="M285" s="22">
        <v>55</v>
      </c>
      <c r="N285" s="22" t="s">
        <v>2933</v>
      </c>
      <c r="O285" s="22">
        <v>40</v>
      </c>
      <c r="P285" s="22">
        <v>7</v>
      </c>
      <c r="Q285" s="22">
        <v>5</v>
      </c>
      <c r="R285" s="22" t="s">
        <v>3958</v>
      </c>
      <c r="S285" s="22" t="s">
        <v>4046</v>
      </c>
      <c r="T285" s="22" t="s">
        <v>4059</v>
      </c>
      <c r="U285" s="23"/>
      <c r="V285" s="23"/>
      <c r="W285" s="23"/>
      <c r="X285" s="23"/>
      <c r="Y285" s="23"/>
      <c r="Z285" s="23"/>
      <c r="AA285" s="22" t="s">
        <v>1395</v>
      </c>
      <c r="AB285" s="22" t="s">
        <v>1395</v>
      </c>
      <c r="AC285" s="22" t="s">
        <v>1395</v>
      </c>
      <c r="AD285" s="22" t="s">
        <v>3956</v>
      </c>
      <c r="AE285" s="23"/>
      <c r="AF285" s="23"/>
    </row>
    <row r="286" spans="1:32">
      <c r="A286" s="21">
        <v>37</v>
      </c>
      <c r="B286" s="21">
        <v>59</v>
      </c>
      <c r="C286" s="21"/>
      <c r="D286" s="21"/>
      <c r="E286" s="21">
        <v>59</v>
      </c>
      <c r="F286" s="21" t="s">
        <v>4762</v>
      </c>
      <c r="G286" s="21" t="s">
        <v>4763</v>
      </c>
      <c r="H286" s="21" t="s">
        <v>3949</v>
      </c>
      <c r="I286" s="21" t="s">
        <v>20</v>
      </c>
      <c r="J286" s="21" t="s">
        <v>19</v>
      </c>
      <c r="K286" s="21" t="s">
        <v>2128</v>
      </c>
      <c r="L286" s="21">
        <v>1864</v>
      </c>
      <c r="M286" s="21">
        <v>36</v>
      </c>
      <c r="N286" s="21" t="s">
        <v>2933</v>
      </c>
      <c r="O286" s="21">
        <v>8</v>
      </c>
      <c r="P286" s="21"/>
      <c r="Q286" s="21"/>
      <c r="R286" s="21" t="s">
        <v>4282</v>
      </c>
      <c r="S286" s="21" t="s">
        <v>116</v>
      </c>
      <c r="T286" s="21" t="s">
        <v>116</v>
      </c>
      <c r="U286" s="21"/>
      <c r="V286" s="21"/>
      <c r="W286" s="21"/>
      <c r="X286" s="21" t="s">
        <v>1667</v>
      </c>
      <c r="Y286" s="21"/>
      <c r="Z286" s="21"/>
      <c r="AA286" s="21" t="s">
        <v>1395</v>
      </c>
      <c r="AB286" s="21" t="s">
        <v>1395</v>
      </c>
      <c r="AC286" s="21" t="s">
        <v>1395</v>
      </c>
      <c r="AD286" s="21" t="s">
        <v>3956</v>
      </c>
      <c r="AE286" s="21"/>
      <c r="AF286" s="21" t="s">
        <v>51</v>
      </c>
    </row>
    <row r="287" spans="1:32">
      <c r="A287" s="22">
        <v>38</v>
      </c>
      <c r="B287" s="22">
        <v>59</v>
      </c>
      <c r="C287" s="23"/>
      <c r="D287" s="23"/>
      <c r="E287" s="22">
        <v>59</v>
      </c>
      <c r="F287" s="22" t="s">
        <v>4762</v>
      </c>
      <c r="G287" s="22" t="s">
        <v>2058</v>
      </c>
      <c r="H287" s="22" t="s">
        <v>2936</v>
      </c>
      <c r="I287" s="22" t="s">
        <v>20</v>
      </c>
      <c r="J287" s="22" t="s">
        <v>24</v>
      </c>
      <c r="K287" s="22" t="s">
        <v>2190</v>
      </c>
      <c r="L287" s="22">
        <v>1871</v>
      </c>
      <c r="M287" s="23"/>
      <c r="N287" s="22" t="s">
        <v>2933</v>
      </c>
      <c r="O287" s="22">
        <v>8</v>
      </c>
      <c r="P287" s="22">
        <v>4</v>
      </c>
      <c r="Q287" s="22">
        <v>3</v>
      </c>
      <c r="R287" s="22" t="s">
        <v>3952</v>
      </c>
      <c r="S287" s="22" t="s">
        <v>116</v>
      </c>
      <c r="T287" s="22" t="s">
        <v>116</v>
      </c>
      <c r="U287" s="23"/>
      <c r="V287" s="23"/>
      <c r="W287" s="23"/>
      <c r="X287" s="23"/>
      <c r="Y287" s="23"/>
      <c r="Z287" s="23"/>
      <c r="AA287" s="22" t="s">
        <v>1395</v>
      </c>
      <c r="AB287" s="22" t="s">
        <v>1395</v>
      </c>
      <c r="AC287" s="22" t="s">
        <v>1395</v>
      </c>
      <c r="AD287" s="23"/>
      <c r="AE287" s="23"/>
      <c r="AF287" s="23"/>
    </row>
    <row r="288" spans="1:32">
      <c r="A288" s="22">
        <v>39</v>
      </c>
      <c r="B288" s="22">
        <v>59</v>
      </c>
      <c r="C288" s="23"/>
      <c r="D288" s="23"/>
      <c r="E288" s="22">
        <v>59</v>
      </c>
      <c r="F288" s="22" t="s">
        <v>4762</v>
      </c>
      <c r="G288" s="22" t="s">
        <v>2739</v>
      </c>
      <c r="H288" s="22" t="s">
        <v>2944</v>
      </c>
      <c r="I288" s="22" t="s">
        <v>20</v>
      </c>
      <c r="J288" s="22" t="s">
        <v>19</v>
      </c>
      <c r="K288" s="22" t="s">
        <v>2173</v>
      </c>
      <c r="L288" s="22">
        <v>1892</v>
      </c>
      <c r="M288" s="22">
        <v>7</v>
      </c>
      <c r="N288" s="22" t="s">
        <v>2939</v>
      </c>
      <c r="O288" s="23"/>
      <c r="P288" s="23"/>
      <c r="Q288" s="23"/>
      <c r="R288" s="22" t="s">
        <v>3952</v>
      </c>
      <c r="S288" s="22" t="s">
        <v>4282</v>
      </c>
      <c r="T288" s="22" t="s">
        <v>3952</v>
      </c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</row>
    <row r="289" spans="1:32">
      <c r="A289" s="22">
        <v>40</v>
      </c>
      <c r="B289" s="22">
        <v>59</v>
      </c>
      <c r="C289" s="23"/>
      <c r="D289" s="23"/>
      <c r="E289" s="22">
        <v>59</v>
      </c>
      <c r="F289" s="22" t="s">
        <v>4762</v>
      </c>
      <c r="G289" s="22" t="s">
        <v>4613</v>
      </c>
      <c r="H289" s="22" t="s">
        <v>2944</v>
      </c>
      <c r="I289" s="22" t="s">
        <v>20</v>
      </c>
      <c r="J289" s="22" t="s">
        <v>19</v>
      </c>
      <c r="K289" s="22" t="s">
        <v>2354</v>
      </c>
      <c r="L289" s="22">
        <v>1895</v>
      </c>
      <c r="M289" s="22">
        <v>5</v>
      </c>
      <c r="N289" s="22" t="s">
        <v>2939</v>
      </c>
      <c r="O289" s="23"/>
      <c r="P289" s="23"/>
      <c r="Q289" s="23"/>
      <c r="R289" s="22" t="s">
        <v>3952</v>
      </c>
      <c r="S289" s="22" t="s">
        <v>4282</v>
      </c>
      <c r="T289" s="22" t="s">
        <v>3952</v>
      </c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</row>
    <row r="290" spans="1:32">
      <c r="A290" s="22">
        <v>41</v>
      </c>
      <c r="B290" s="22">
        <v>59</v>
      </c>
      <c r="C290" s="23"/>
      <c r="D290" s="23"/>
      <c r="E290" s="22">
        <v>59</v>
      </c>
      <c r="F290" s="22" t="s">
        <v>4762</v>
      </c>
      <c r="G290" s="22" t="s">
        <v>3123</v>
      </c>
      <c r="H290" s="22" t="s">
        <v>2938</v>
      </c>
      <c r="I290" s="22" t="s">
        <v>20</v>
      </c>
      <c r="J290" s="22" t="s">
        <v>24</v>
      </c>
      <c r="K290" s="22" t="s">
        <v>2161</v>
      </c>
      <c r="L290" s="22">
        <v>1897</v>
      </c>
      <c r="M290" s="22">
        <v>2</v>
      </c>
      <c r="N290" s="22" t="s">
        <v>2939</v>
      </c>
      <c r="O290" s="23"/>
      <c r="P290" s="23"/>
      <c r="Q290" s="23"/>
      <c r="R290" s="22" t="s">
        <v>3952</v>
      </c>
      <c r="S290" s="22" t="s">
        <v>4282</v>
      </c>
      <c r="T290" s="22" t="s">
        <v>3952</v>
      </c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</row>
    <row r="291" spans="1:32">
      <c r="A291" s="22">
        <v>42</v>
      </c>
      <c r="B291" s="22">
        <v>59</v>
      </c>
      <c r="C291" s="23"/>
      <c r="D291" s="23"/>
      <c r="E291" s="22">
        <v>59</v>
      </c>
      <c r="F291" s="22" t="s">
        <v>4762</v>
      </c>
      <c r="G291" s="22" t="s">
        <v>4764</v>
      </c>
      <c r="H291" s="22" t="s">
        <v>2944</v>
      </c>
      <c r="I291" s="22" t="s">
        <v>20</v>
      </c>
      <c r="J291" s="22" t="s">
        <v>19</v>
      </c>
      <c r="K291" s="22" t="s">
        <v>2033</v>
      </c>
      <c r="L291" s="22">
        <v>1899</v>
      </c>
      <c r="M291" s="22">
        <v>1</v>
      </c>
      <c r="N291" s="22" t="s">
        <v>2939</v>
      </c>
      <c r="O291" s="23"/>
      <c r="P291" s="23"/>
      <c r="Q291" s="23"/>
      <c r="R291" s="22" t="s">
        <v>3952</v>
      </c>
      <c r="S291" s="22" t="s">
        <v>4282</v>
      </c>
      <c r="T291" s="22" t="s">
        <v>3952</v>
      </c>
      <c r="U291" s="23"/>
      <c r="V291" s="23"/>
      <c r="W291" s="23"/>
      <c r="X291" s="23"/>
      <c r="Y291" s="23"/>
      <c r="Z291" s="23"/>
      <c r="AA291" s="22" t="s">
        <v>92</v>
      </c>
      <c r="AB291" s="22" t="s">
        <v>92</v>
      </c>
      <c r="AC291" s="22" t="s">
        <v>92</v>
      </c>
      <c r="AD291" s="23"/>
      <c r="AE291" s="23"/>
      <c r="AF291" s="23"/>
    </row>
    <row r="292" spans="1:32">
      <c r="A292" s="21">
        <v>43</v>
      </c>
      <c r="B292" s="21">
        <v>60</v>
      </c>
      <c r="C292" s="21"/>
      <c r="D292" s="21"/>
      <c r="E292" s="21">
        <v>60</v>
      </c>
      <c r="F292" s="21" t="s">
        <v>334</v>
      </c>
      <c r="G292" s="21" t="s">
        <v>185</v>
      </c>
      <c r="H292" s="21" t="s">
        <v>3949</v>
      </c>
      <c r="I292" s="21" t="s">
        <v>20</v>
      </c>
      <c r="J292" s="21" t="s">
        <v>19</v>
      </c>
      <c r="K292" s="21" t="s">
        <v>2526</v>
      </c>
      <c r="L292" s="21">
        <v>1872</v>
      </c>
      <c r="M292" s="21">
        <v>27</v>
      </c>
      <c r="N292" s="21" t="s">
        <v>2933</v>
      </c>
      <c r="O292" s="21">
        <v>4</v>
      </c>
      <c r="P292" s="21"/>
      <c r="Q292" s="21"/>
      <c r="R292" s="21" t="s">
        <v>3952</v>
      </c>
      <c r="S292" s="21" t="s">
        <v>116</v>
      </c>
      <c r="T292" s="21" t="s">
        <v>116</v>
      </c>
      <c r="U292" s="21"/>
      <c r="V292" s="21"/>
      <c r="W292" s="21"/>
      <c r="X292" s="21" t="s">
        <v>4765</v>
      </c>
      <c r="Y292" s="21"/>
      <c r="Z292" s="21"/>
      <c r="AA292" s="21" t="s">
        <v>1395</v>
      </c>
      <c r="AB292" s="21" t="s">
        <v>1395</v>
      </c>
      <c r="AC292" s="21" t="s">
        <v>1395</v>
      </c>
      <c r="AD292" s="21" t="s">
        <v>3951</v>
      </c>
      <c r="AE292" s="21" t="s">
        <v>261</v>
      </c>
      <c r="AF292" s="21" t="s">
        <v>51</v>
      </c>
    </row>
    <row r="293" spans="1:32">
      <c r="A293" s="22">
        <v>44</v>
      </c>
      <c r="B293" s="22">
        <v>60</v>
      </c>
      <c r="C293" s="23"/>
      <c r="D293" s="23"/>
      <c r="E293" s="22">
        <v>60</v>
      </c>
      <c r="F293" s="22" t="s">
        <v>334</v>
      </c>
      <c r="G293" s="22" t="s">
        <v>4766</v>
      </c>
      <c r="H293" s="22" t="s">
        <v>2936</v>
      </c>
      <c r="I293" s="22" t="s">
        <v>20</v>
      </c>
      <c r="J293" s="22" t="s">
        <v>24</v>
      </c>
      <c r="K293" s="22" t="s">
        <v>2190</v>
      </c>
      <c r="L293" s="22">
        <v>1876</v>
      </c>
      <c r="M293" s="22">
        <v>23</v>
      </c>
      <c r="N293" s="22" t="s">
        <v>2933</v>
      </c>
      <c r="O293" s="22">
        <v>4</v>
      </c>
      <c r="P293" s="22">
        <v>1</v>
      </c>
      <c r="Q293" s="22">
        <v>1</v>
      </c>
      <c r="R293" s="22" t="s">
        <v>3952</v>
      </c>
      <c r="S293" s="22" t="s">
        <v>3952</v>
      </c>
      <c r="T293" s="22" t="s">
        <v>3952</v>
      </c>
      <c r="U293" s="23"/>
      <c r="V293" s="23"/>
      <c r="W293" s="23"/>
      <c r="X293" s="23"/>
      <c r="Y293" s="23"/>
      <c r="Z293" s="23"/>
      <c r="AA293" s="22" t="s">
        <v>1395</v>
      </c>
      <c r="AB293" s="22" t="s">
        <v>1395</v>
      </c>
      <c r="AC293" s="22" t="s">
        <v>1395</v>
      </c>
      <c r="AD293" s="23"/>
      <c r="AE293" s="23"/>
      <c r="AF293" s="23"/>
    </row>
    <row r="294" spans="1:32">
      <c r="A294" s="22">
        <v>45</v>
      </c>
      <c r="B294" s="22">
        <v>60</v>
      </c>
      <c r="C294" s="23"/>
      <c r="D294" s="23"/>
      <c r="E294" s="22">
        <v>60</v>
      </c>
      <c r="F294" s="22" t="s">
        <v>334</v>
      </c>
      <c r="G294" s="22" t="s">
        <v>4767</v>
      </c>
      <c r="H294" s="22" t="s">
        <v>2944</v>
      </c>
      <c r="I294" s="22" t="s">
        <v>20</v>
      </c>
      <c r="J294" s="22" t="s">
        <v>19</v>
      </c>
      <c r="K294" s="22" t="s">
        <v>2161</v>
      </c>
      <c r="L294" s="22">
        <v>1898</v>
      </c>
      <c r="M294" s="22">
        <v>2</v>
      </c>
      <c r="N294" s="22" t="s">
        <v>2939</v>
      </c>
      <c r="O294" s="23"/>
      <c r="P294" s="23"/>
      <c r="Q294" s="23"/>
      <c r="R294" s="22" t="s">
        <v>3952</v>
      </c>
      <c r="S294" s="22" t="s">
        <v>3952</v>
      </c>
      <c r="T294" s="22" t="s">
        <v>3952</v>
      </c>
      <c r="U294" s="23"/>
      <c r="V294" s="23"/>
      <c r="W294" s="23"/>
      <c r="X294" s="23"/>
      <c r="Y294" s="23"/>
      <c r="Z294" s="23"/>
      <c r="AA294" s="23"/>
      <c r="AB294" s="22" t="s">
        <v>1395</v>
      </c>
      <c r="AC294" s="23"/>
      <c r="AD294" s="23"/>
      <c r="AE294" s="23"/>
      <c r="AF294" s="23"/>
    </row>
    <row r="295" spans="1:32">
      <c r="A295" s="21">
        <v>46</v>
      </c>
      <c r="B295" s="21">
        <v>61</v>
      </c>
      <c r="C295" s="21"/>
      <c r="D295" s="21"/>
      <c r="E295" s="21">
        <v>61</v>
      </c>
      <c r="F295" s="21" t="s">
        <v>3754</v>
      </c>
      <c r="G295" s="21" t="s">
        <v>133</v>
      </c>
      <c r="H295" s="21" t="s">
        <v>3949</v>
      </c>
      <c r="I295" s="21" t="s">
        <v>20</v>
      </c>
      <c r="J295" s="21" t="s">
        <v>19</v>
      </c>
      <c r="K295" s="21" t="s">
        <v>2033</v>
      </c>
      <c r="L295" s="21">
        <v>1862</v>
      </c>
      <c r="M295" s="21">
        <v>37</v>
      </c>
      <c r="N295" s="21" t="s">
        <v>2933</v>
      </c>
      <c r="O295" s="21">
        <v>13</v>
      </c>
      <c r="P295" s="21"/>
      <c r="Q295" s="21"/>
      <c r="R295" s="21" t="s">
        <v>4059</v>
      </c>
      <c r="S295" s="21"/>
      <c r="T295" s="21"/>
      <c r="U295" s="21"/>
      <c r="V295" s="21"/>
      <c r="W295" s="21"/>
      <c r="X295" s="21" t="s">
        <v>4663</v>
      </c>
      <c r="Y295" s="21"/>
      <c r="Z295" s="21"/>
      <c r="AA295" s="21" t="s">
        <v>1395</v>
      </c>
      <c r="AB295" s="21" t="s">
        <v>1395</v>
      </c>
      <c r="AC295" s="21" t="s">
        <v>1395</v>
      </c>
      <c r="AD295" s="21" t="s">
        <v>3956</v>
      </c>
      <c r="AE295" s="21"/>
      <c r="AF295" s="21" t="s">
        <v>51</v>
      </c>
    </row>
    <row r="296" spans="1:32">
      <c r="A296" s="22">
        <v>47</v>
      </c>
      <c r="B296" s="22">
        <v>61</v>
      </c>
      <c r="C296" s="23"/>
      <c r="D296" s="23"/>
      <c r="E296" s="22">
        <v>61</v>
      </c>
      <c r="F296" s="22" t="s">
        <v>3754</v>
      </c>
      <c r="G296" s="22" t="s">
        <v>4768</v>
      </c>
      <c r="H296" s="22" t="s">
        <v>2936</v>
      </c>
      <c r="I296" s="22" t="s">
        <v>20</v>
      </c>
      <c r="J296" s="22" t="s">
        <v>24</v>
      </c>
      <c r="K296" s="22" t="s">
        <v>2161</v>
      </c>
      <c r="L296" s="22">
        <v>1869</v>
      </c>
      <c r="M296" s="22">
        <v>30</v>
      </c>
      <c r="N296" s="22" t="s">
        <v>2933</v>
      </c>
      <c r="O296" s="22">
        <v>13</v>
      </c>
      <c r="P296" s="22">
        <v>4</v>
      </c>
      <c r="Q296" s="22">
        <v>3</v>
      </c>
      <c r="R296" s="22" t="s">
        <v>4059</v>
      </c>
      <c r="S296" s="22" t="s">
        <v>4059</v>
      </c>
      <c r="T296" s="22" t="s">
        <v>4059</v>
      </c>
      <c r="U296" s="23"/>
      <c r="V296" s="23"/>
      <c r="W296" s="23"/>
      <c r="X296" s="23"/>
      <c r="Y296" s="23"/>
      <c r="Z296" s="23"/>
      <c r="AA296" s="22" t="s">
        <v>1395</v>
      </c>
      <c r="AB296" s="22" t="s">
        <v>1395</v>
      </c>
      <c r="AC296" s="22" t="s">
        <v>1395</v>
      </c>
      <c r="AD296" s="23"/>
      <c r="AE296" s="23"/>
      <c r="AF296" s="23"/>
    </row>
    <row r="297" spans="1:32">
      <c r="A297" s="22">
        <v>48</v>
      </c>
      <c r="B297" s="22">
        <v>61</v>
      </c>
      <c r="C297" s="23"/>
      <c r="D297" s="23"/>
      <c r="E297" s="22">
        <v>61</v>
      </c>
      <c r="F297" s="22" t="s">
        <v>3754</v>
      </c>
      <c r="G297" s="22" t="s">
        <v>574</v>
      </c>
      <c r="H297" s="22" t="s">
        <v>2944</v>
      </c>
      <c r="I297" s="22" t="s">
        <v>20</v>
      </c>
      <c r="J297" s="22" t="s">
        <v>19</v>
      </c>
      <c r="K297" s="22" t="s">
        <v>2245</v>
      </c>
      <c r="L297" s="22">
        <v>1889</v>
      </c>
      <c r="M297" s="22">
        <v>10</v>
      </c>
      <c r="N297" s="22" t="s">
        <v>2939</v>
      </c>
      <c r="O297" s="23"/>
      <c r="P297" s="23"/>
      <c r="Q297" s="23"/>
      <c r="R297" s="22" t="s">
        <v>3952</v>
      </c>
      <c r="S297" s="22" t="s">
        <v>4059</v>
      </c>
      <c r="T297" s="22" t="s">
        <v>4059</v>
      </c>
      <c r="U297" s="23"/>
      <c r="V297" s="23"/>
      <c r="W297" s="23"/>
      <c r="X297" s="23"/>
      <c r="Y297" s="23"/>
      <c r="Z297" s="22">
        <v>8</v>
      </c>
      <c r="AA297" s="22" t="s">
        <v>1395</v>
      </c>
      <c r="AB297" s="22" t="s">
        <v>1395</v>
      </c>
      <c r="AC297" s="22" t="s">
        <v>1395</v>
      </c>
      <c r="AD297" s="23"/>
      <c r="AE297" s="23"/>
      <c r="AF297" s="23"/>
    </row>
    <row r="298" spans="1:32">
      <c r="A298" s="22">
        <v>49</v>
      </c>
      <c r="B298" s="22">
        <v>61</v>
      </c>
      <c r="C298" s="23"/>
      <c r="D298" s="23"/>
      <c r="E298" s="22">
        <v>61</v>
      </c>
      <c r="F298" s="22" t="s">
        <v>3754</v>
      </c>
      <c r="G298" s="22" t="s">
        <v>4769</v>
      </c>
      <c r="H298" s="22" t="s">
        <v>2944</v>
      </c>
      <c r="I298" s="22" t="s">
        <v>20</v>
      </c>
      <c r="J298" s="22" t="s">
        <v>19</v>
      </c>
      <c r="K298" s="22" t="s">
        <v>2526</v>
      </c>
      <c r="L298" s="22">
        <v>1891</v>
      </c>
      <c r="M298" s="22">
        <v>8</v>
      </c>
      <c r="N298" s="22" t="s">
        <v>2939</v>
      </c>
      <c r="O298" s="23"/>
      <c r="P298" s="23"/>
      <c r="Q298" s="23"/>
      <c r="R298" s="22" t="s">
        <v>3952</v>
      </c>
      <c r="S298" s="22" t="s">
        <v>4059</v>
      </c>
      <c r="T298" s="22" t="s">
        <v>4059</v>
      </c>
      <c r="U298" s="23"/>
      <c r="V298" s="23"/>
      <c r="W298" s="23"/>
      <c r="X298" s="23"/>
      <c r="Y298" s="23"/>
      <c r="Z298" s="22">
        <v>8</v>
      </c>
      <c r="AA298" s="23"/>
      <c r="AB298" s="23"/>
      <c r="AC298" s="23"/>
      <c r="AD298" s="23"/>
      <c r="AE298" s="23"/>
      <c r="AF298" s="23"/>
    </row>
    <row r="299" spans="1:32">
      <c r="A299" s="22">
        <v>50</v>
      </c>
      <c r="B299" s="22">
        <v>61</v>
      </c>
      <c r="C299" s="23"/>
      <c r="D299" s="23"/>
      <c r="E299" s="22">
        <v>61</v>
      </c>
      <c r="F299" s="22" t="s">
        <v>3754</v>
      </c>
      <c r="G299" s="22" t="s">
        <v>4597</v>
      </c>
      <c r="H299" s="22" t="s">
        <v>2944</v>
      </c>
      <c r="I299" s="22" t="s">
        <v>20</v>
      </c>
      <c r="J299" s="22" t="s">
        <v>19</v>
      </c>
      <c r="K299" s="22" t="s">
        <v>2354</v>
      </c>
      <c r="L299" s="22">
        <v>1898</v>
      </c>
      <c r="M299" s="22">
        <v>2</v>
      </c>
      <c r="N299" s="22" t="s">
        <v>2939</v>
      </c>
      <c r="O299" s="23"/>
      <c r="P299" s="23"/>
      <c r="Q299" s="23"/>
      <c r="R299" s="22" t="s">
        <v>3952</v>
      </c>
      <c r="S299" s="22" t="s">
        <v>4059</v>
      </c>
      <c r="T299" s="22" t="s">
        <v>4059</v>
      </c>
      <c r="U299" s="23"/>
      <c r="V299" s="23"/>
      <c r="W299" s="23"/>
      <c r="X299" s="23"/>
      <c r="Y299" s="23"/>
      <c r="Z299" s="23"/>
      <c r="AA299" s="22" t="s">
        <v>1395</v>
      </c>
      <c r="AB299" s="23"/>
      <c r="AC299" s="23"/>
      <c r="AD299" s="23"/>
      <c r="AE299" s="23"/>
      <c r="AF299" s="23"/>
    </row>
    <row r="300" spans="1:32">
      <c r="A300" s="21">
        <v>1</v>
      </c>
      <c r="B300" s="21">
        <v>62</v>
      </c>
      <c r="C300" s="21" t="s">
        <v>4770</v>
      </c>
      <c r="D300" s="21"/>
      <c r="E300" s="21">
        <v>62</v>
      </c>
      <c r="F300" s="21" t="s">
        <v>4771</v>
      </c>
      <c r="G300" s="21" t="s">
        <v>100</v>
      </c>
      <c r="H300" s="21" t="s">
        <v>3949</v>
      </c>
      <c r="I300" s="21" t="s">
        <v>20</v>
      </c>
      <c r="J300" s="21" t="s">
        <v>19</v>
      </c>
      <c r="K300" s="21" t="s">
        <v>2173</v>
      </c>
      <c r="L300" s="21">
        <v>1834</v>
      </c>
      <c r="M300" s="21">
        <v>65</v>
      </c>
      <c r="N300" s="21" t="s">
        <v>2933</v>
      </c>
      <c r="O300" s="21">
        <v>34</v>
      </c>
      <c r="P300" s="21"/>
      <c r="Q300" s="21"/>
      <c r="R300" s="21" t="s">
        <v>116</v>
      </c>
      <c r="S300" s="21" t="s">
        <v>116</v>
      </c>
      <c r="T300" s="21" t="s">
        <v>116</v>
      </c>
      <c r="U300" s="21">
        <v>1854</v>
      </c>
      <c r="V300" s="21">
        <v>46</v>
      </c>
      <c r="W300" s="21" t="s">
        <v>3950</v>
      </c>
      <c r="X300" s="21" t="s">
        <v>187</v>
      </c>
      <c r="Y300" s="21">
        <v>0</v>
      </c>
      <c r="Z300" s="21"/>
      <c r="AA300" s="21" t="s">
        <v>1395</v>
      </c>
      <c r="AB300" s="21" t="s">
        <v>1395</v>
      </c>
      <c r="AC300" s="21" t="s">
        <v>1395</v>
      </c>
      <c r="AD300" s="21" t="s">
        <v>3951</v>
      </c>
      <c r="AE300" s="21" t="s">
        <v>261</v>
      </c>
      <c r="AF300" s="21" t="s">
        <v>51</v>
      </c>
    </row>
    <row r="301" spans="1:32">
      <c r="A301" s="22">
        <v>2</v>
      </c>
      <c r="B301" s="22">
        <v>62</v>
      </c>
      <c r="C301" s="22" t="s">
        <v>4770</v>
      </c>
      <c r="D301" s="23"/>
      <c r="E301" s="22">
        <v>62</v>
      </c>
      <c r="F301" s="22" t="s">
        <v>4771</v>
      </c>
      <c r="G301" s="22" t="s">
        <v>35</v>
      </c>
      <c r="H301" s="22" t="s">
        <v>2936</v>
      </c>
      <c r="I301" s="22" t="s">
        <v>20</v>
      </c>
      <c r="J301" s="22" t="s">
        <v>24</v>
      </c>
      <c r="K301" s="22" t="s">
        <v>2033</v>
      </c>
      <c r="L301" s="22">
        <v>1846</v>
      </c>
      <c r="M301" s="22">
        <v>54</v>
      </c>
      <c r="N301" s="22" t="s">
        <v>2933</v>
      </c>
      <c r="O301" s="22">
        <v>34</v>
      </c>
      <c r="P301" s="22">
        <v>8</v>
      </c>
      <c r="Q301" s="22">
        <v>6</v>
      </c>
      <c r="R301" s="22" t="s">
        <v>116</v>
      </c>
      <c r="S301" s="22" t="s">
        <v>116</v>
      </c>
      <c r="T301" s="22" t="s">
        <v>116</v>
      </c>
      <c r="U301" s="22">
        <v>1864</v>
      </c>
      <c r="V301" s="22">
        <v>36</v>
      </c>
      <c r="W301" s="23"/>
      <c r="X301" s="23"/>
      <c r="Y301" s="23"/>
      <c r="Z301" s="23"/>
      <c r="AA301" s="22" t="s">
        <v>1395</v>
      </c>
      <c r="AB301" s="22" t="s">
        <v>1395</v>
      </c>
      <c r="AC301" s="22" t="s">
        <v>1395</v>
      </c>
      <c r="AD301" s="23"/>
      <c r="AE301" s="23"/>
      <c r="AF301" s="23"/>
    </row>
    <row r="302" spans="1:32">
      <c r="A302" s="22">
        <v>3</v>
      </c>
      <c r="B302" s="22">
        <v>62</v>
      </c>
      <c r="C302" s="22" t="s">
        <v>4770</v>
      </c>
      <c r="D302" s="23"/>
      <c r="E302" s="22">
        <v>62</v>
      </c>
      <c r="F302" s="22" t="s">
        <v>4771</v>
      </c>
      <c r="G302" s="22" t="s">
        <v>2826</v>
      </c>
      <c r="H302" s="22" t="s">
        <v>2938</v>
      </c>
      <c r="I302" s="22" t="s">
        <v>20</v>
      </c>
      <c r="J302" s="22" t="s">
        <v>24</v>
      </c>
      <c r="K302" s="22" t="s">
        <v>2143</v>
      </c>
      <c r="L302" s="22">
        <v>1876</v>
      </c>
      <c r="M302" s="22">
        <v>24</v>
      </c>
      <c r="N302" s="22" t="s">
        <v>2939</v>
      </c>
      <c r="O302" s="23"/>
      <c r="P302" s="23"/>
      <c r="Q302" s="23"/>
      <c r="R302" s="22" t="s">
        <v>3952</v>
      </c>
      <c r="S302" s="22" t="s">
        <v>116</v>
      </c>
      <c r="T302" s="22" t="s">
        <v>116</v>
      </c>
      <c r="U302" s="23"/>
      <c r="V302" s="23"/>
      <c r="W302" s="23"/>
      <c r="X302" s="23"/>
      <c r="Y302" s="23"/>
      <c r="Z302" s="23"/>
      <c r="AA302" s="22" t="s">
        <v>1395</v>
      </c>
      <c r="AB302" s="22" t="s">
        <v>1395</v>
      </c>
      <c r="AC302" s="22" t="s">
        <v>1395</v>
      </c>
      <c r="AD302" s="23"/>
      <c r="AE302" s="23"/>
      <c r="AF302" s="23"/>
    </row>
    <row r="303" spans="1:32">
      <c r="A303" s="22">
        <v>4</v>
      </c>
      <c r="B303" s="22">
        <v>62</v>
      </c>
      <c r="C303" s="22" t="s">
        <v>4770</v>
      </c>
      <c r="D303" s="23"/>
      <c r="E303" s="22">
        <v>62</v>
      </c>
      <c r="F303" s="22" t="s">
        <v>4771</v>
      </c>
      <c r="G303" s="22" t="s">
        <v>4772</v>
      </c>
      <c r="H303" s="22" t="s">
        <v>2938</v>
      </c>
      <c r="I303" s="22" t="s">
        <v>20</v>
      </c>
      <c r="J303" s="22" t="s">
        <v>24</v>
      </c>
      <c r="K303" s="22" t="s">
        <v>2354</v>
      </c>
      <c r="L303" s="22">
        <v>1878</v>
      </c>
      <c r="M303" s="22">
        <v>22</v>
      </c>
      <c r="N303" s="22" t="s">
        <v>2939</v>
      </c>
      <c r="O303" s="23"/>
      <c r="P303" s="23"/>
      <c r="Q303" s="23"/>
      <c r="R303" s="22" t="s">
        <v>3952</v>
      </c>
      <c r="S303" s="22" t="s">
        <v>116</v>
      </c>
      <c r="T303" s="22" t="s">
        <v>116</v>
      </c>
      <c r="U303" s="23"/>
      <c r="V303" s="23"/>
      <c r="W303" s="23"/>
      <c r="X303" s="22" t="s">
        <v>1351</v>
      </c>
      <c r="Y303" s="22">
        <v>8</v>
      </c>
      <c r="Z303" s="23"/>
      <c r="AA303" s="22" t="s">
        <v>1395</v>
      </c>
      <c r="AB303" s="22" t="s">
        <v>1395</v>
      </c>
      <c r="AC303" s="22" t="s">
        <v>1395</v>
      </c>
      <c r="AD303" s="23"/>
      <c r="AE303" s="23"/>
      <c r="AF303" s="23"/>
    </row>
    <row r="304" spans="1:32">
      <c r="A304" s="22">
        <v>5</v>
      </c>
      <c r="B304" s="22">
        <v>62</v>
      </c>
      <c r="C304" s="22" t="s">
        <v>4770</v>
      </c>
      <c r="D304" s="23"/>
      <c r="E304" s="22">
        <v>62</v>
      </c>
      <c r="F304" s="22" t="s">
        <v>4771</v>
      </c>
      <c r="G304" s="22" t="s">
        <v>1108</v>
      </c>
      <c r="H304" s="22" t="s">
        <v>2938</v>
      </c>
      <c r="I304" s="22" t="s">
        <v>20</v>
      </c>
      <c r="J304" s="22" t="s">
        <v>24</v>
      </c>
      <c r="K304" s="22" t="s">
        <v>2033</v>
      </c>
      <c r="L304" s="22">
        <v>1880</v>
      </c>
      <c r="M304" s="22">
        <v>20</v>
      </c>
      <c r="N304" s="22" t="s">
        <v>2939</v>
      </c>
      <c r="O304" s="23"/>
      <c r="P304" s="23"/>
      <c r="Q304" s="23"/>
      <c r="R304" s="22" t="s">
        <v>3952</v>
      </c>
      <c r="S304" s="22" t="s">
        <v>116</v>
      </c>
      <c r="T304" s="22" t="s">
        <v>116</v>
      </c>
      <c r="U304" s="23"/>
      <c r="V304" s="23"/>
      <c r="W304" s="23"/>
      <c r="X304" s="22" t="s">
        <v>1351</v>
      </c>
      <c r="Y304" s="23"/>
      <c r="Z304" s="23"/>
      <c r="AA304" s="22" t="s">
        <v>1395</v>
      </c>
      <c r="AB304" s="22" t="s">
        <v>1395</v>
      </c>
      <c r="AC304" s="22" t="s">
        <v>1395</v>
      </c>
      <c r="AD304" s="23"/>
      <c r="AE304" s="23"/>
      <c r="AF304" s="23"/>
    </row>
    <row r="305" spans="1:32">
      <c r="A305" s="22">
        <v>6</v>
      </c>
      <c r="B305" s="22">
        <v>62</v>
      </c>
      <c r="C305" s="22" t="s">
        <v>4770</v>
      </c>
      <c r="D305" s="23"/>
      <c r="E305" s="22">
        <v>62</v>
      </c>
      <c r="F305" s="22" t="s">
        <v>4771</v>
      </c>
      <c r="G305" s="22" t="s">
        <v>4773</v>
      </c>
      <c r="H305" s="22" t="s">
        <v>2938</v>
      </c>
      <c r="I305" s="22" t="s">
        <v>20</v>
      </c>
      <c r="J305" s="22" t="s">
        <v>24</v>
      </c>
      <c r="K305" s="22" t="s">
        <v>2230</v>
      </c>
      <c r="L305" s="22">
        <v>1883</v>
      </c>
      <c r="M305" s="22">
        <v>16</v>
      </c>
      <c r="N305" s="22" t="s">
        <v>2939</v>
      </c>
      <c r="O305" s="23"/>
      <c r="P305" s="23"/>
      <c r="Q305" s="23"/>
      <c r="R305" s="22" t="s">
        <v>3952</v>
      </c>
      <c r="S305" s="22" t="s">
        <v>116</v>
      </c>
      <c r="T305" s="22" t="s">
        <v>116</v>
      </c>
      <c r="U305" s="23"/>
      <c r="V305" s="23"/>
      <c r="W305" s="23"/>
      <c r="X305" s="23"/>
      <c r="Y305" s="23"/>
      <c r="Z305" s="22">
        <v>8</v>
      </c>
      <c r="AA305" s="22" t="s">
        <v>1395</v>
      </c>
      <c r="AB305" s="22" t="s">
        <v>1395</v>
      </c>
      <c r="AC305" s="22" t="s">
        <v>1395</v>
      </c>
      <c r="AD305" s="23"/>
      <c r="AE305" s="23"/>
      <c r="AF305" s="23"/>
    </row>
    <row r="306" spans="1:32">
      <c r="A306" s="22">
        <v>7</v>
      </c>
      <c r="B306" s="22">
        <v>62</v>
      </c>
      <c r="C306" s="22" t="s">
        <v>4770</v>
      </c>
      <c r="D306" s="23"/>
      <c r="E306" s="22">
        <v>62</v>
      </c>
      <c r="F306" s="22" t="s">
        <v>4774</v>
      </c>
      <c r="G306" s="22" t="s">
        <v>261</v>
      </c>
      <c r="H306" s="22" t="s">
        <v>2953</v>
      </c>
      <c r="I306" s="22" t="s">
        <v>20</v>
      </c>
      <c r="J306" s="22" t="s">
        <v>19</v>
      </c>
      <c r="K306" s="23"/>
      <c r="L306" s="22">
        <v>1856</v>
      </c>
      <c r="M306" s="23"/>
      <c r="N306" s="22" t="s">
        <v>2939</v>
      </c>
      <c r="O306" s="23"/>
      <c r="P306" s="23"/>
      <c r="Q306" s="23"/>
      <c r="R306" s="22" t="s">
        <v>116</v>
      </c>
      <c r="S306" s="22" t="s">
        <v>116</v>
      </c>
      <c r="T306" s="22" t="s">
        <v>116</v>
      </c>
      <c r="U306" s="22">
        <v>1871</v>
      </c>
      <c r="V306" s="22">
        <v>29</v>
      </c>
      <c r="W306" s="22" t="s">
        <v>3950</v>
      </c>
      <c r="X306" s="22" t="s">
        <v>4775</v>
      </c>
      <c r="Y306" s="22">
        <v>0</v>
      </c>
      <c r="Z306" s="23"/>
      <c r="AA306" s="22" t="s">
        <v>1395</v>
      </c>
      <c r="AB306" s="22" t="s">
        <v>1395</v>
      </c>
      <c r="AC306" s="22" t="s">
        <v>1395</v>
      </c>
      <c r="AD306" s="23"/>
      <c r="AE306" s="23"/>
      <c r="AF306" s="23"/>
    </row>
    <row r="307" spans="1:32">
      <c r="A307" s="21">
        <v>8</v>
      </c>
      <c r="B307" s="21">
        <v>63</v>
      </c>
      <c r="C307" s="21" t="s">
        <v>4776</v>
      </c>
      <c r="D307" s="21"/>
      <c r="E307" s="21">
        <v>63</v>
      </c>
      <c r="F307" s="21" t="s">
        <v>4777</v>
      </c>
      <c r="G307" s="21" t="s">
        <v>4478</v>
      </c>
      <c r="H307" s="21" t="s">
        <v>3949</v>
      </c>
      <c r="I307" s="21" t="s">
        <v>20</v>
      </c>
      <c r="J307" s="21" t="s">
        <v>19</v>
      </c>
      <c r="K307" s="21" t="s">
        <v>2161</v>
      </c>
      <c r="L307" s="21">
        <v>1857</v>
      </c>
      <c r="M307" s="21">
        <v>42</v>
      </c>
      <c r="N307" s="21" t="s">
        <v>2933</v>
      </c>
      <c r="O307" s="21">
        <v>19</v>
      </c>
      <c r="P307" s="21"/>
      <c r="Q307" s="21"/>
      <c r="R307" s="21" t="s">
        <v>3952</v>
      </c>
      <c r="S307" s="21" t="s">
        <v>116</v>
      </c>
      <c r="T307" s="21" t="s">
        <v>116</v>
      </c>
      <c r="U307" s="21"/>
      <c r="V307" s="21"/>
      <c r="W307" s="21"/>
      <c r="X307" s="21" t="s">
        <v>4778</v>
      </c>
      <c r="Y307" s="21"/>
      <c r="Z307" s="21"/>
      <c r="AA307" s="21" t="s">
        <v>1395</v>
      </c>
      <c r="AB307" s="21" t="s">
        <v>1395</v>
      </c>
      <c r="AC307" s="21" t="s">
        <v>1395</v>
      </c>
      <c r="AD307" s="21" t="s">
        <v>3951</v>
      </c>
      <c r="AE307" s="21" t="s">
        <v>261</v>
      </c>
      <c r="AF307" s="21" t="s">
        <v>51</v>
      </c>
    </row>
    <row r="308" spans="1:32">
      <c r="A308" s="22">
        <v>9</v>
      </c>
      <c r="B308" s="22">
        <v>63</v>
      </c>
      <c r="C308" s="22" t="s">
        <v>4776</v>
      </c>
      <c r="D308" s="23"/>
      <c r="E308" s="22">
        <v>63</v>
      </c>
      <c r="F308" s="22" t="s">
        <v>4777</v>
      </c>
      <c r="G308" s="22" t="s">
        <v>4779</v>
      </c>
      <c r="H308" s="22" t="s">
        <v>2936</v>
      </c>
      <c r="I308" s="22" t="s">
        <v>20</v>
      </c>
      <c r="J308" s="22" t="s">
        <v>24</v>
      </c>
      <c r="K308" s="22" t="s">
        <v>2190</v>
      </c>
      <c r="L308" s="22">
        <v>1862</v>
      </c>
      <c r="M308" s="22">
        <v>37</v>
      </c>
      <c r="N308" s="22" t="s">
        <v>2933</v>
      </c>
      <c r="O308" s="22">
        <v>19</v>
      </c>
      <c r="P308" s="22">
        <v>2</v>
      </c>
      <c r="Q308" s="22">
        <v>2</v>
      </c>
      <c r="R308" s="22" t="s">
        <v>3952</v>
      </c>
      <c r="S308" s="22" t="s">
        <v>116</v>
      </c>
      <c r="T308" s="22" t="s">
        <v>116</v>
      </c>
      <c r="U308" s="23"/>
      <c r="V308" s="23"/>
      <c r="W308" s="23"/>
      <c r="X308" s="22" t="s">
        <v>4780</v>
      </c>
      <c r="Y308" s="23"/>
      <c r="Z308" s="23"/>
      <c r="AA308" s="22" t="s">
        <v>1395</v>
      </c>
      <c r="AB308" s="22" t="s">
        <v>1395</v>
      </c>
      <c r="AC308" s="22" t="s">
        <v>1395</v>
      </c>
      <c r="AD308" s="23"/>
      <c r="AE308" s="23"/>
      <c r="AF308" s="23"/>
    </row>
    <row r="309" spans="1:32">
      <c r="A309" s="22">
        <v>10</v>
      </c>
      <c r="B309" s="22">
        <v>63</v>
      </c>
      <c r="C309" s="22" t="s">
        <v>4776</v>
      </c>
      <c r="D309" s="23"/>
      <c r="E309" s="22">
        <v>63</v>
      </c>
      <c r="F309" s="22" t="s">
        <v>4777</v>
      </c>
      <c r="G309" s="22" t="s">
        <v>2254</v>
      </c>
      <c r="H309" s="22" t="s">
        <v>2944</v>
      </c>
      <c r="I309" s="22" t="s">
        <v>20</v>
      </c>
      <c r="J309" s="22" t="s">
        <v>19</v>
      </c>
      <c r="K309" s="22" t="s">
        <v>2173</v>
      </c>
      <c r="L309" s="22">
        <v>1882</v>
      </c>
      <c r="M309" s="22">
        <v>17</v>
      </c>
      <c r="N309" s="22" t="s">
        <v>2939</v>
      </c>
      <c r="O309" s="23"/>
      <c r="P309" s="23"/>
      <c r="Q309" s="23"/>
      <c r="R309" s="22" t="s">
        <v>3952</v>
      </c>
      <c r="S309" s="22" t="s">
        <v>3952</v>
      </c>
      <c r="T309" s="22" t="s">
        <v>3952</v>
      </c>
      <c r="U309" s="23"/>
      <c r="V309" s="23"/>
      <c r="W309" s="23"/>
      <c r="X309" s="22" t="s">
        <v>4780</v>
      </c>
      <c r="Y309" s="23"/>
      <c r="Z309" s="23"/>
      <c r="AA309" s="22" t="s">
        <v>1395</v>
      </c>
      <c r="AB309" s="22" t="s">
        <v>1395</v>
      </c>
      <c r="AC309" s="22" t="s">
        <v>1395</v>
      </c>
      <c r="AD309" s="23"/>
      <c r="AE309" s="23"/>
      <c r="AF309" s="23"/>
    </row>
    <row r="310" spans="1:32">
      <c r="A310" s="22">
        <v>11</v>
      </c>
      <c r="B310" s="22">
        <v>63</v>
      </c>
      <c r="C310" s="22" t="s">
        <v>4776</v>
      </c>
      <c r="D310" s="23"/>
      <c r="E310" s="22">
        <v>63</v>
      </c>
      <c r="F310" s="22" t="s">
        <v>4777</v>
      </c>
      <c r="G310" s="22" t="s">
        <v>1725</v>
      </c>
      <c r="H310" s="22" t="s">
        <v>2944</v>
      </c>
      <c r="I310" s="22" t="s">
        <v>20</v>
      </c>
      <c r="J310" s="22" t="s">
        <v>19</v>
      </c>
      <c r="K310" s="22" t="s">
        <v>2354</v>
      </c>
      <c r="L310" s="22">
        <v>1884</v>
      </c>
      <c r="M310" s="22">
        <v>15</v>
      </c>
      <c r="N310" s="22" t="s">
        <v>2939</v>
      </c>
      <c r="O310" s="23"/>
      <c r="P310" s="23"/>
      <c r="Q310" s="23"/>
      <c r="R310" s="22" t="s">
        <v>3952</v>
      </c>
      <c r="S310" s="22" t="s">
        <v>3952</v>
      </c>
      <c r="T310" s="22" t="s">
        <v>3952</v>
      </c>
      <c r="U310" s="23"/>
      <c r="V310" s="23"/>
      <c r="W310" s="23"/>
      <c r="X310" s="23"/>
      <c r="Y310" s="23"/>
      <c r="Z310" s="22">
        <v>4</v>
      </c>
      <c r="AA310" s="22" t="s">
        <v>1395</v>
      </c>
      <c r="AB310" s="22" t="s">
        <v>1395</v>
      </c>
      <c r="AC310" s="22" t="s">
        <v>1395</v>
      </c>
      <c r="AD310" s="23"/>
      <c r="AE310" s="23"/>
      <c r="AF310" s="23"/>
    </row>
    <row r="311" spans="1:32">
      <c r="A311" s="21">
        <v>12</v>
      </c>
      <c r="B311" s="21">
        <v>64</v>
      </c>
      <c r="C311" s="21" t="s">
        <v>4776</v>
      </c>
      <c r="D311" s="21"/>
      <c r="E311" s="21">
        <v>64</v>
      </c>
      <c r="F311" s="21" t="s">
        <v>4625</v>
      </c>
      <c r="G311" s="21" t="s">
        <v>1873</v>
      </c>
      <c r="H311" s="21" t="s">
        <v>3949</v>
      </c>
      <c r="I311" s="21" t="s">
        <v>637</v>
      </c>
      <c r="J311" s="21" t="s">
        <v>24</v>
      </c>
      <c r="K311" s="21" t="s">
        <v>2230</v>
      </c>
      <c r="L311" s="21">
        <v>1833</v>
      </c>
      <c r="M311" s="21">
        <v>68</v>
      </c>
      <c r="N311" s="21" t="s">
        <v>2933</v>
      </c>
      <c r="O311" s="21">
        <v>38</v>
      </c>
      <c r="P311" s="21">
        <v>9</v>
      </c>
      <c r="Q311" s="21">
        <v>5</v>
      </c>
      <c r="R311" s="21" t="s">
        <v>3955</v>
      </c>
      <c r="S311" s="21" t="s">
        <v>3958</v>
      </c>
      <c r="T311" s="21" t="s">
        <v>3955</v>
      </c>
      <c r="U311" s="21"/>
      <c r="V311" s="21"/>
      <c r="W311" s="21"/>
      <c r="X311" s="21" t="s">
        <v>4684</v>
      </c>
      <c r="Y311" s="21"/>
      <c r="Z311" s="21">
        <v>4</v>
      </c>
      <c r="AA311" s="21" t="s">
        <v>92</v>
      </c>
      <c r="AB311" s="21" t="s">
        <v>92</v>
      </c>
      <c r="AC311" s="21" t="s">
        <v>1395</v>
      </c>
      <c r="AD311" s="21" t="s">
        <v>3951</v>
      </c>
      <c r="AE311" s="21" t="s">
        <v>261</v>
      </c>
      <c r="AF311" s="21" t="s">
        <v>51</v>
      </c>
    </row>
    <row r="312" spans="1:32">
      <c r="A312" s="21">
        <v>13</v>
      </c>
      <c r="B312" s="21">
        <v>64</v>
      </c>
      <c r="C312" s="21" t="s">
        <v>4776</v>
      </c>
      <c r="D312" s="21"/>
      <c r="E312" s="21">
        <v>64</v>
      </c>
      <c r="F312" s="21" t="s">
        <v>4625</v>
      </c>
      <c r="G312" s="21" t="s">
        <v>2254</v>
      </c>
      <c r="H312" s="21" t="s">
        <v>3949</v>
      </c>
      <c r="I312" s="21" t="s">
        <v>637</v>
      </c>
      <c r="J312" s="21" t="s">
        <v>19</v>
      </c>
      <c r="K312" s="21" t="s">
        <v>2526</v>
      </c>
      <c r="L312" s="21">
        <v>1825</v>
      </c>
      <c r="M312" s="21">
        <v>75</v>
      </c>
      <c r="N312" s="21" t="s">
        <v>2933</v>
      </c>
      <c r="O312" s="21">
        <v>38</v>
      </c>
      <c r="P312" s="21"/>
      <c r="Q312" s="21"/>
      <c r="R312" s="21" t="s">
        <v>4034</v>
      </c>
      <c r="S312" s="21"/>
      <c r="T312" s="21" t="s">
        <v>4046</v>
      </c>
      <c r="U312" s="21"/>
      <c r="V312" s="21"/>
      <c r="W312" s="21"/>
      <c r="X312" s="21" t="s">
        <v>32</v>
      </c>
      <c r="Y312" s="21"/>
      <c r="Z312" s="21"/>
      <c r="AA312" s="21" t="s">
        <v>1395</v>
      </c>
      <c r="AB312" s="21" t="s">
        <v>92</v>
      </c>
      <c r="AC312" s="21" t="s">
        <v>1395</v>
      </c>
      <c r="AD312" s="21" t="s">
        <v>3951</v>
      </c>
      <c r="AE312" s="21" t="s">
        <v>261</v>
      </c>
      <c r="AF312" s="21" t="s">
        <v>261</v>
      </c>
    </row>
    <row r="313" spans="1:32">
      <c r="A313" s="21">
        <v>14</v>
      </c>
      <c r="B313" s="21">
        <v>65</v>
      </c>
      <c r="C313" s="21" t="s">
        <v>4776</v>
      </c>
      <c r="D313" s="21"/>
      <c r="E313" s="21">
        <v>65</v>
      </c>
      <c r="F313" s="21" t="s">
        <v>421</v>
      </c>
      <c r="G313" s="21" t="s">
        <v>4781</v>
      </c>
      <c r="H313" s="21" t="s">
        <v>3949</v>
      </c>
      <c r="I313" s="21" t="s">
        <v>637</v>
      </c>
      <c r="J313" s="21" t="s">
        <v>24</v>
      </c>
      <c r="K313" s="21"/>
      <c r="L313" s="21">
        <v>1863</v>
      </c>
      <c r="M313" s="21">
        <v>37</v>
      </c>
      <c r="N313" s="21" t="s">
        <v>3066</v>
      </c>
      <c r="O313" s="21">
        <v>20</v>
      </c>
      <c r="P313" s="21">
        <v>3</v>
      </c>
      <c r="Q313" s="21">
        <v>3</v>
      </c>
      <c r="R313" s="21" t="s">
        <v>3952</v>
      </c>
      <c r="S313" s="21"/>
      <c r="T313" s="21" t="s">
        <v>4034</v>
      </c>
      <c r="U313" s="21"/>
      <c r="V313" s="21"/>
      <c r="W313" s="21"/>
      <c r="X313" s="21" t="s">
        <v>4782</v>
      </c>
      <c r="Y313" s="21"/>
      <c r="Z313" s="21"/>
      <c r="AA313" s="21" t="s">
        <v>92</v>
      </c>
      <c r="AB313" s="21" t="s">
        <v>92</v>
      </c>
      <c r="AC313" s="21" t="s">
        <v>1395</v>
      </c>
      <c r="AD313" s="21" t="s">
        <v>3951</v>
      </c>
      <c r="AE313" s="21" t="s">
        <v>261</v>
      </c>
      <c r="AF313" s="21" t="s">
        <v>51</v>
      </c>
    </row>
    <row r="314" spans="1:32">
      <c r="A314" s="22">
        <v>15</v>
      </c>
      <c r="B314" s="22">
        <v>65</v>
      </c>
      <c r="C314" s="22" t="s">
        <v>4776</v>
      </c>
      <c r="D314" s="23"/>
      <c r="E314" s="22">
        <v>65</v>
      </c>
      <c r="F314" s="22" t="s">
        <v>421</v>
      </c>
      <c r="G314" s="22" t="s">
        <v>2115</v>
      </c>
      <c r="H314" s="22" t="s">
        <v>2938</v>
      </c>
      <c r="I314" s="22" t="s">
        <v>637</v>
      </c>
      <c r="J314" s="22" t="s">
        <v>24</v>
      </c>
      <c r="K314" s="22" t="s">
        <v>2161</v>
      </c>
      <c r="L314" s="22">
        <v>1877</v>
      </c>
      <c r="M314" s="22">
        <v>22</v>
      </c>
      <c r="N314" s="22" t="s">
        <v>2939</v>
      </c>
      <c r="O314" s="23"/>
      <c r="P314" s="23"/>
      <c r="Q314" s="23"/>
      <c r="R314" s="22" t="s">
        <v>3952</v>
      </c>
      <c r="S314" s="22" t="s">
        <v>3952</v>
      </c>
      <c r="T314" s="22" t="s">
        <v>3952</v>
      </c>
      <c r="U314" s="23"/>
      <c r="V314" s="23"/>
      <c r="W314" s="23"/>
      <c r="X314" s="23"/>
      <c r="Y314" s="23"/>
      <c r="Z314" s="23"/>
      <c r="AA314" s="22" t="s">
        <v>1395</v>
      </c>
      <c r="AB314" s="22" t="s">
        <v>1395</v>
      </c>
      <c r="AC314" s="22" t="s">
        <v>1395</v>
      </c>
      <c r="AD314" s="23"/>
      <c r="AE314" s="23"/>
      <c r="AF314" s="23"/>
    </row>
    <row r="315" spans="1:32">
      <c r="A315" s="22">
        <v>16</v>
      </c>
      <c r="B315" s="22">
        <v>65</v>
      </c>
      <c r="C315" s="22" t="s">
        <v>4776</v>
      </c>
      <c r="D315" s="23"/>
      <c r="E315" s="22">
        <v>65</v>
      </c>
      <c r="F315" s="22" t="s">
        <v>421</v>
      </c>
      <c r="G315" s="22" t="s">
        <v>2871</v>
      </c>
      <c r="H315" s="22" t="s">
        <v>2938</v>
      </c>
      <c r="I315" s="22" t="s">
        <v>637</v>
      </c>
      <c r="J315" s="22" t="s">
        <v>24</v>
      </c>
      <c r="K315" s="22" t="s">
        <v>2206</v>
      </c>
      <c r="L315" s="22">
        <v>1880</v>
      </c>
      <c r="M315" s="22">
        <v>20</v>
      </c>
      <c r="N315" s="22" t="s">
        <v>3066</v>
      </c>
      <c r="O315" s="22">
        <v>2</v>
      </c>
      <c r="P315" s="22">
        <v>0</v>
      </c>
      <c r="Q315" s="22">
        <v>0</v>
      </c>
      <c r="R315" s="22" t="s">
        <v>3952</v>
      </c>
      <c r="S315" s="22" t="s">
        <v>3952</v>
      </c>
      <c r="T315" s="22" t="s">
        <v>3952</v>
      </c>
      <c r="U315" s="23"/>
      <c r="V315" s="23"/>
      <c r="W315" s="23"/>
      <c r="X315" s="22" t="s">
        <v>1963</v>
      </c>
      <c r="Y315" s="23"/>
      <c r="Z315" s="23"/>
      <c r="AA315" s="22" t="s">
        <v>1395</v>
      </c>
      <c r="AB315" s="22" t="s">
        <v>1395</v>
      </c>
      <c r="AC315" s="22" t="s">
        <v>1395</v>
      </c>
      <c r="AD315" s="23"/>
      <c r="AE315" s="23"/>
      <c r="AF315" s="23"/>
    </row>
    <row r="316" spans="1:32">
      <c r="A316" s="22">
        <v>17</v>
      </c>
      <c r="B316" s="22">
        <v>65</v>
      </c>
      <c r="C316" s="22" t="s">
        <v>4776</v>
      </c>
      <c r="D316" s="23"/>
      <c r="E316" s="22">
        <v>65</v>
      </c>
      <c r="F316" s="22" t="s">
        <v>421</v>
      </c>
      <c r="G316" s="22" t="s">
        <v>446</v>
      </c>
      <c r="H316" s="22" t="s">
        <v>2944</v>
      </c>
      <c r="I316" s="22" t="s">
        <v>637</v>
      </c>
      <c r="J316" s="22" t="s">
        <v>19</v>
      </c>
      <c r="K316" s="22" t="s">
        <v>1971</v>
      </c>
      <c r="L316" s="22">
        <v>1882</v>
      </c>
      <c r="M316" s="22">
        <v>18</v>
      </c>
      <c r="N316" s="22" t="s">
        <v>2939</v>
      </c>
      <c r="O316" s="23"/>
      <c r="P316" s="23"/>
      <c r="Q316" s="23"/>
      <c r="R316" s="22" t="s">
        <v>3952</v>
      </c>
      <c r="S316" s="22" t="s">
        <v>3952</v>
      </c>
      <c r="T316" s="22" t="s">
        <v>3952</v>
      </c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</row>
    <row r="317" spans="1:32">
      <c r="A317" s="22">
        <v>18</v>
      </c>
      <c r="B317" s="22">
        <v>65</v>
      </c>
      <c r="C317" s="22" t="s">
        <v>4776</v>
      </c>
      <c r="D317" s="23"/>
      <c r="E317" s="22">
        <v>65</v>
      </c>
      <c r="F317" s="22" t="s">
        <v>637</v>
      </c>
      <c r="G317" s="22" t="s">
        <v>4783</v>
      </c>
      <c r="H317" s="22" t="s">
        <v>3217</v>
      </c>
      <c r="I317" s="22" t="s">
        <v>637</v>
      </c>
      <c r="J317" s="22" t="s">
        <v>24</v>
      </c>
      <c r="K317" s="23"/>
      <c r="L317" s="22">
        <v>1840</v>
      </c>
      <c r="M317" s="22">
        <v>60</v>
      </c>
      <c r="N317" s="22" t="s">
        <v>3066</v>
      </c>
      <c r="O317" s="22">
        <v>40</v>
      </c>
      <c r="P317" s="22">
        <v>5</v>
      </c>
      <c r="Q317" s="22">
        <v>2</v>
      </c>
      <c r="R317" s="22" t="s">
        <v>4034</v>
      </c>
      <c r="S317" s="22" t="s">
        <v>4034</v>
      </c>
      <c r="T317" s="22" t="s">
        <v>4034</v>
      </c>
      <c r="U317" s="23"/>
      <c r="V317" s="23"/>
      <c r="W317" s="23"/>
      <c r="X317" s="23"/>
      <c r="Y317" s="23"/>
      <c r="Z317" s="23"/>
      <c r="AA317" s="22" t="s">
        <v>1395</v>
      </c>
      <c r="AB317" s="22" t="s">
        <v>92</v>
      </c>
      <c r="AC317" s="22" t="s">
        <v>1395</v>
      </c>
      <c r="AD317" s="23"/>
      <c r="AE317" s="23"/>
      <c r="AF317" s="23"/>
    </row>
    <row r="318" spans="1:32">
      <c r="A318" s="22">
        <v>19</v>
      </c>
      <c r="B318" s="22">
        <v>65</v>
      </c>
      <c r="C318" s="22" t="s">
        <v>4776</v>
      </c>
      <c r="D318" s="23"/>
      <c r="E318" s="22">
        <v>65</v>
      </c>
      <c r="F318" s="22" t="s">
        <v>600</v>
      </c>
      <c r="G318" s="22" t="s">
        <v>4014</v>
      </c>
      <c r="H318" s="22" t="s">
        <v>2953</v>
      </c>
      <c r="I318" s="22" t="s">
        <v>637</v>
      </c>
      <c r="J318" s="22" t="s">
        <v>19</v>
      </c>
      <c r="K318" s="22" t="s">
        <v>2206</v>
      </c>
      <c r="L318" s="22">
        <v>1878</v>
      </c>
      <c r="M318" s="22">
        <v>22</v>
      </c>
      <c r="N318" s="22" t="s">
        <v>2939</v>
      </c>
      <c r="O318" s="23"/>
      <c r="P318" s="23"/>
      <c r="Q318" s="23"/>
      <c r="R318" s="22" t="s">
        <v>3952</v>
      </c>
      <c r="S318" s="23"/>
      <c r="T318" s="23"/>
      <c r="U318" s="23"/>
      <c r="V318" s="23"/>
      <c r="W318" s="23"/>
      <c r="X318" s="22" t="s">
        <v>1552</v>
      </c>
      <c r="Y318" s="23"/>
      <c r="Z318" s="23"/>
      <c r="AA318" s="22" t="s">
        <v>1395</v>
      </c>
      <c r="AB318" s="22" t="s">
        <v>1395</v>
      </c>
      <c r="AC318" s="22" t="s">
        <v>1395</v>
      </c>
      <c r="AD318" s="23"/>
      <c r="AE318" s="23"/>
      <c r="AF318" s="23"/>
    </row>
    <row r="319" spans="1:32">
      <c r="A319" s="21">
        <v>20</v>
      </c>
      <c r="B319" s="21">
        <v>66</v>
      </c>
      <c r="C319" s="21" t="s">
        <v>4776</v>
      </c>
      <c r="D319" s="21"/>
      <c r="E319" s="21">
        <v>66</v>
      </c>
      <c r="F319" s="21" t="s">
        <v>367</v>
      </c>
      <c r="G319" s="21" t="s">
        <v>63</v>
      </c>
      <c r="H319" s="21" t="s">
        <v>3949</v>
      </c>
      <c r="I319" s="21" t="s">
        <v>637</v>
      </c>
      <c r="J319" s="21" t="s">
        <v>19</v>
      </c>
      <c r="K319" s="21"/>
      <c r="L319" s="21">
        <v>1860</v>
      </c>
      <c r="M319" s="21">
        <v>35</v>
      </c>
      <c r="N319" s="21" t="s">
        <v>2933</v>
      </c>
      <c r="O319" s="21">
        <v>14</v>
      </c>
      <c r="P319" s="21"/>
      <c r="Q319" s="21"/>
      <c r="R319" s="21" t="s">
        <v>3952</v>
      </c>
      <c r="S319" s="21"/>
      <c r="T319" s="21"/>
      <c r="U319" s="21"/>
      <c r="V319" s="21"/>
      <c r="W319" s="21"/>
      <c r="X319" s="21" t="s">
        <v>1423</v>
      </c>
      <c r="Y319" s="21"/>
      <c r="Z319" s="21"/>
      <c r="AA319" s="21" t="s">
        <v>1395</v>
      </c>
      <c r="AB319" s="21" t="s">
        <v>1395</v>
      </c>
      <c r="AC319" s="21" t="s">
        <v>1395</v>
      </c>
      <c r="AD319" s="21" t="s">
        <v>3956</v>
      </c>
      <c r="AE319" s="21"/>
      <c r="AF319" s="21" t="s">
        <v>51</v>
      </c>
    </row>
    <row r="320" spans="1:32">
      <c r="A320" s="22">
        <v>21</v>
      </c>
      <c r="B320" s="22">
        <v>66</v>
      </c>
      <c r="C320" s="22" t="s">
        <v>4776</v>
      </c>
      <c r="D320" s="23"/>
      <c r="E320" s="22">
        <v>66</v>
      </c>
      <c r="F320" s="22" t="s">
        <v>367</v>
      </c>
      <c r="G320" s="22" t="s">
        <v>4784</v>
      </c>
      <c r="H320" s="22" t="s">
        <v>2936</v>
      </c>
      <c r="I320" s="22" t="s">
        <v>637</v>
      </c>
      <c r="J320" s="22" t="s">
        <v>24</v>
      </c>
      <c r="K320" s="23"/>
      <c r="L320" s="22">
        <v>1860</v>
      </c>
      <c r="M320" s="22">
        <v>35</v>
      </c>
      <c r="N320" s="22" t="s">
        <v>2933</v>
      </c>
      <c r="O320" s="22">
        <v>14</v>
      </c>
      <c r="P320" s="22">
        <v>3</v>
      </c>
      <c r="Q320" s="22">
        <v>3</v>
      </c>
      <c r="R320" s="22" t="s">
        <v>3952</v>
      </c>
      <c r="S320" s="23"/>
      <c r="T320" s="23"/>
      <c r="U320" s="23"/>
      <c r="V320" s="23"/>
      <c r="W320" s="23"/>
      <c r="X320" s="23"/>
      <c r="Y320" s="23"/>
      <c r="Z320" s="23"/>
      <c r="AA320" s="22" t="s">
        <v>1395</v>
      </c>
      <c r="AB320" s="22" t="s">
        <v>92</v>
      </c>
      <c r="AC320" s="22" t="s">
        <v>1395</v>
      </c>
      <c r="AD320" s="23"/>
      <c r="AE320" s="23"/>
      <c r="AF320" s="23"/>
    </row>
    <row r="321" spans="1:32">
      <c r="A321" s="22">
        <v>22</v>
      </c>
      <c r="B321" s="22">
        <v>66</v>
      </c>
      <c r="C321" s="22" t="s">
        <v>4776</v>
      </c>
      <c r="D321" s="23"/>
      <c r="E321" s="22">
        <v>66</v>
      </c>
      <c r="F321" s="22" t="s">
        <v>367</v>
      </c>
      <c r="G321" s="22" t="s">
        <v>2058</v>
      </c>
      <c r="H321" s="22" t="s">
        <v>2938</v>
      </c>
      <c r="I321" s="22" t="s">
        <v>637</v>
      </c>
      <c r="J321" s="22" t="s">
        <v>24</v>
      </c>
      <c r="K321" s="22" t="s">
        <v>2033</v>
      </c>
      <c r="L321" s="22">
        <v>1887</v>
      </c>
      <c r="M321" s="22">
        <v>13</v>
      </c>
      <c r="N321" s="22" t="s">
        <v>2939</v>
      </c>
      <c r="O321" s="23"/>
      <c r="P321" s="23"/>
      <c r="Q321" s="23"/>
      <c r="R321" s="22" t="s">
        <v>3952</v>
      </c>
      <c r="S321" s="22" t="s">
        <v>3952</v>
      </c>
      <c r="T321" s="22" t="s">
        <v>3952</v>
      </c>
      <c r="U321" s="23"/>
      <c r="V321" s="23"/>
      <c r="W321" s="23"/>
      <c r="X321" s="23"/>
      <c r="Y321" s="23"/>
      <c r="Z321" s="22">
        <v>9</v>
      </c>
      <c r="AA321" s="22" t="s">
        <v>1395</v>
      </c>
      <c r="AB321" s="22" t="s">
        <v>1395</v>
      </c>
      <c r="AC321" s="22" t="s">
        <v>1395</v>
      </c>
      <c r="AD321" s="23"/>
      <c r="AE321" s="23"/>
      <c r="AF321" s="23"/>
    </row>
    <row r="322" spans="1:32">
      <c r="A322" s="22">
        <v>23</v>
      </c>
      <c r="B322" s="22">
        <v>66</v>
      </c>
      <c r="C322" s="22" t="s">
        <v>4776</v>
      </c>
      <c r="D322" s="23"/>
      <c r="E322" s="22">
        <v>66</v>
      </c>
      <c r="F322" s="22" t="s">
        <v>367</v>
      </c>
      <c r="G322" s="22" t="s">
        <v>2097</v>
      </c>
      <c r="H322" s="22" t="s">
        <v>2938</v>
      </c>
      <c r="I322" s="22" t="s">
        <v>637</v>
      </c>
      <c r="J322" s="22" t="s">
        <v>24</v>
      </c>
      <c r="K322" s="22" t="s">
        <v>2206</v>
      </c>
      <c r="L322" s="22">
        <v>1889</v>
      </c>
      <c r="M322" s="22">
        <v>11</v>
      </c>
      <c r="N322" s="22" t="s">
        <v>2939</v>
      </c>
      <c r="O322" s="23"/>
      <c r="P322" s="23"/>
      <c r="Q322" s="23"/>
      <c r="R322" s="22" t="s">
        <v>3952</v>
      </c>
      <c r="S322" s="22" t="s">
        <v>3952</v>
      </c>
      <c r="T322" s="22" t="s">
        <v>3952</v>
      </c>
      <c r="U322" s="23"/>
      <c r="V322" s="23"/>
      <c r="W322" s="23"/>
      <c r="X322" s="23"/>
      <c r="Y322" s="23"/>
      <c r="Z322" s="22">
        <v>1</v>
      </c>
      <c r="AA322" s="22" t="s">
        <v>1395</v>
      </c>
      <c r="AB322" s="22" t="s">
        <v>1395</v>
      </c>
      <c r="AC322" s="22" t="s">
        <v>1395</v>
      </c>
      <c r="AD322" s="23"/>
      <c r="AE322" s="23"/>
      <c r="AF322" s="23"/>
    </row>
    <row r="323" spans="1:32">
      <c r="A323" s="22">
        <v>24</v>
      </c>
      <c r="B323" s="22">
        <v>66</v>
      </c>
      <c r="C323" s="22" t="s">
        <v>4776</v>
      </c>
      <c r="D323" s="23"/>
      <c r="E323" s="22">
        <v>66</v>
      </c>
      <c r="F323" s="22" t="s">
        <v>367</v>
      </c>
      <c r="G323" s="22" t="s">
        <v>3310</v>
      </c>
      <c r="H323" s="22" t="s">
        <v>2938</v>
      </c>
      <c r="I323" s="22" t="s">
        <v>637</v>
      </c>
      <c r="J323" s="22" t="s">
        <v>24</v>
      </c>
      <c r="K323" s="22" t="s">
        <v>2230</v>
      </c>
      <c r="L323" s="22">
        <v>1893</v>
      </c>
      <c r="M323" s="22">
        <v>3</v>
      </c>
      <c r="N323" s="22" t="s">
        <v>2939</v>
      </c>
      <c r="O323" s="23"/>
      <c r="P323" s="23"/>
      <c r="Q323" s="23"/>
      <c r="R323" s="22" t="s">
        <v>3952</v>
      </c>
      <c r="S323" s="22" t="s">
        <v>3952</v>
      </c>
      <c r="T323" s="22" t="s">
        <v>3952</v>
      </c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</row>
    <row r="324" spans="1:32">
      <c r="A324" s="21">
        <v>25</v>
      </c>
      <c r="B324" s="21">
        <v>67</v>
      </c>
      <c r="C324" s="21" t="s">
        <v>4776</v>
      </c>
      <c r="D324" s="21"/>
      <c r="E324" s="21">
        <v>67</v>
      </c>
      <c r="F324" s="21" t="s">
        <v>4785</v>
      </c>
      <c r="G324" s="21" t="s">
        <v>4786</v>
      </c>
      <c r="H324" s="21" t="s">
        <v>3949</v>
      </c>
      <c r="I324" s="21" t="s">
        <v>20</v>
      </c>
      <c r="J324" s="21" t="s">
        <v>19</v>
      </c>
      <c r="K324" s="21" t="s">
        <v>2173</v>
      </c>
      <c r="L324" s="21">
        <v>1850</v>
      </c>
      <c r="M324" s="21">
        <v>49</v>
      </c>
      <c r="N324" s="21" t="s">
        <v>2933</v>
      </c>
      <c r="O324" s="21">
        <v>24</v>
      </c>
      <c r="P324" s="21"/>
      <c r="Q324" s="21"/>
      <c r="R324" s="21" t="s">
        <v>116</v>
      </c>
      <c r="S324" s="21" t="s">
        <v>116</v>
      </c>
      <c r="T324" s="21" t="s">
        <v>116</v>
      </c>
      <c r="U324" s="21">
        <v>1855</v>
      </c>
      <c r="V324" s="21">
        <v>45</v>
      </c>
      <c r="W324" s="21" t="s">
        <v>3950</v>
      </c>
      <c r="X324" s="21" t="s">
        <v>4585</v>
      </c>
      <c r="Y324" s="21"/>
      <c r="Z324" s="21"/>
      <c r="AA324" s="21" t="s">
        <v>1395</v>
      </c>
      <c r="AB324" s="21" t="s">
        <v>1395</v>
      </c>
      <c r="AC324" s="21"/>
      <c r="AD324" s="21" t="s">
        <v>3951</v>
      </c>
      <c r="AE324" s="21" t="s">
        <v>261</v>
      </c>
      <c r="AF324" s="21" t="s">
        <v>51</v>
      </c>
    </row>
    <row r="325" spans="1:32">
      <c r="A325" s="22">
        <v>26</v>
      </c>
      <c r="B325" s="22">
        <v>67</v>
      </c>
      <c r="C325" s="22" t="s">
        <v>4776</v>
      </c>
      <c r="D325" s="23"/>
      <c r="E325" s="22">
        <v>67</v>
      </c>
      <c r="F325" s="22" t="s">
        <v>4785</v>
      </c>
      <c r="G325" s="22" t="s">
        <v>1498</v>
      </c>
      <c r="H325" s="22" t="s">
        <v>2936</v>
      </c>
      <c r="I325" s="22" t="s">
        <v>20</v>
      </c>
      <c r="J325" s="22" t="s">
        <v>24</v>
      </c>
      <c r="K325" s="22" t="s">
        <v>2128</v>
      </c>
      <c r="L325" s="22">
        <v>1857</v>
      </c>
      <c r="M325" s="22">
        <v>42</v>
      </c>
      <c r="N325" s="22" t="s">
        <v>2933</v>
      </c>
      <c r="O325" s="22">
        <v>24</v>
      </c>
      <c r="P325" s="22">
        <v>8</v>
      </c>
      <c r="Q325" s="22">
        <v>8</v>
      </c>
      <c r="R325" s="22" t="s">
        <v>3952</v>
      </c>
      <c r="S325" s="22" t="s">
        <v>116</v>
      </c>
      <c r="T325" s="22" t="s">
        <v>335</v>
      </c>
      <c r="U325" s="23"/>
      <c r="V325" s="23"/>
      <c r="W325" s="23"/>
      <c r="X325" s="23"/>
      <c r="Y325" s="23"/>
      <c r="Z325" s="23"/>
      <c r="AA325" s="22" t="s">
        <v>1395</v>
      </c>
      <c r="AB325" s="22" t="s">
        <v>1395</v>
      </c>
      <c r="AC325" s="22" t="s">
        <v>1395</v>
      </c>
      <c r="AD325" s="23"/>
      <c r="AE325" s="23"/>
      <c r="AF325" s="23"/>
    </row>
    <row r="326" spans="1:32">
      <c r="A326" s="22">
        <v>27</v>
      </c>
      <c r="B326" s="22">
        <v>67</v>
      </c>
      <c r="C326" s="22" t="s">
        <v>4776</v>
      </c>
      <c r="D326" s="23"/>
      <c r="E326" s="22">
        <v>67</v>
      </c>
      <c r="F326" s="22" t="s">
        <v>4785</v>
      </c>
      <c r="G326" s="22" t="s">
        <v>2058</v>
      </c>
      <c r="H326" s="22" t="s">
        <v>2938</v>
      </c>
      <c r="I326" s="22" t="s">
        <v>20</v>
      </c>
      <c r="J326" s="22" t="s">
        <v>24</v>
      </c>
      <c r="K326" s="22" t="s">
        <v>2128</v>
      </c>
      <c r="L326" s="22">
        <v>1879</v>
      </c>
      <c r="M326" s="22">
        <v>21</v>
      </c>
      <c r="N326" s="22" t="s">
        <v>2939</v>
      </c>
      <c r="O326" s="23"/>
      <c r="P326" s="23"/>
      <c r="Q326" s="23"/>
      <c r="R326" s="22" t="s">
        <v>3952</v>
      </c>
      <c r="S326" s="22" t="s">
        <v>116</v>
      </c>
      <c r="T326" s="22" t="s">
        <v>3952</v>
      </c>
      <c r="U326" s="23"/>
      <c r="V326" s="23"/>
      <c r="W326" s="23"/>
      <c r="X326" s="22" t="s">
        <v>3189</v>
      </c>
      <c r="Y326" s="23"/>
      <c r="Z326" s="23"/>
      <c r="AA326" s="22" t="s">
        <v>1395</v>
      </c>
      <c r="AB326" s="22" t="s">
        <v>1395</v>
      </c>
      <c r="AC326" s="22" t="s">
        <v>1395</v>
      </c>
      <c r="AD326" s="23"/>
      <c r="AE326" s="23"/>
      <c r="AF326" s="23"/>
    </row>
    <row r="327" spans="1:32">
      <c r="A327" s="22">
        <v>28</v>
      </c>
      <c r="B327" s="22">
        <v>67</v>
      </c>
      <c r="C327" s="22" t="s">
        <v>4776</v>
      </c>
      <c r="D327" s="23"/>
      <c r="E327" s="22">
        <v>67</v>
      </c>
      <c r="F327" s="22" t="s">
        <v>4785</v>
      </c>
      <c r="G327" s="22" t="s">
        <v>4787</v>
      </c>
      <c r="H327" s="22" t="s">
        <v>2944</v>
      </c>
      <c r="I327" s="22" t="s">
        <v>20</v>
      </c>
      <c r="J327" s="22" t="s">
        <v>19</v>
      </c>
      <c r="K327" s="22" t="s">
        <v>2143</v>
      </c>
      <c r="L327" s="22">
        <v>1882</v>
      </c>
      <c r="M327" s="22">
        <v>18</v>
      </c>
      <c r="N327" s="22" t="s">
        <v>2939</v>
      </c>
      <c r="O327" s="23"/>
      <c r="P327" s="23"/>
      <c r="Q327" s="23"/>
      <c r="R327" s="22" t="s">
        <v>3952</v>
      </c>
      <c r="S327" s="22" t="s">
        <v>116</v>
      </c>
      <c r="T327" s="22" t="s">
        <v>3952</v>
      </c>
      <c r="U327" s="23"/>
      <c r="V327" s="23"/>
      <c r="W327" s="23"/>
      <c r="X327" s="22" t="s">
        <v>4788</v>
      </c>
      <c r="Y327" s="23"/>
      <c r="Z327" s="23"/>
      <c r="AA327" s="22" t="s">
        <v>1395</v>
      </c>
      <c r="AB327" s="22" t="s">
        <v>1395</v>
      </c>
      <c r="AC327" s="22" t="s">
        <v>1395</v>
      </c>
      <c r="AD327" s="23"/>
      <c r="AE327" s="23"/>
      <c r="AF327" s="23"/>
    </row>
    <row r="328" spans="1:32">
      <c r="A328" s="22">
        <v>29</v>
      </c>
      <c r="B328" s="22">
        <v>67</v>
      </c>
      <c r="C328" s="22" t="s">
        <v>4776</v>
      </c>
      <c r="D328" s="23"/>
      <c r="E328" s="22">
        <v>67</v>
      </c>
      <c r="F328" s="22" t="s">
        <v>4785</v>
      </c>
      <c r="G328" s="22" t="s">
        <v>2130</v>
      </c>
      <c r="H328" s="22" t="s">
        <v>2944</v>
      </c>
      <c r="I328" s="22" t="s">
        <v>20</v>
      </c>
      <c r="J328" s="22" t="s">
        <v>19</v>
      </c>
      <c r="K328" s="22" t="s">
        <v>1971</v>
      </c>
      <c r="L328" s="22">
        <v>1884</v>
      </c>
      <c r="M328" s="23"/>
      <c r="N328" s="22" t="s">
        <v>2939</v>
      </c>
      <c r="O328" s="23"/>
      <c r="P328" s="23"/>
      <c r="Q328" s="23"/>
      <c r="R328" s="22" t="s">
        <v>3952</v>
      </c>
      <c r="S328" s="22" t="s">
        <v>116</v>
      </c>
      <c r="T328" s="22" t="s">
        <v>3952</v>
      </c>
      <c r="U328" s="23"/>
      <c r="V328" s="23"/>
      <c r="W328" s="23"/>
      <c r="X328" s="23"/>
      <c r="Y328" s="23"/>
      <c r="Z328" s="22">
        <v>9</v>
      </c>
      <c r="AA328" s="22" t="s">
        <v>1395</v>
      </c>
      <c r="AB328" s="22" t="s">
        <v>1395</v>
      </c>
      <c r="AC328" s="22" t="s">
        <v>1395</v>
      </c>
      <c r="AD328" s="23"/>
      <c r="AE328" s="23"/>
      <c r="AF328" s="23"/>
    </row>
    <row r="329" spans="1:32">
      <c r="A329" s="22">
        <v>30</v>
      </c>
      <c r="B329" s="22">
        <v>67</v>
      </c>
      <c r="C329" s="22" t="s">
        <v>4776</v>
      </c>
      <c r="D329" s="23"/>
      <c r="E329" s="22">
        <v>67</v>
      </c>
      <c r="F329" s="22" t="s">
        <v>4785</v>
      </c>
      <c r="G329" s="22" t="s">
        <v>4789</v>
      </c>
      <c r="H329" s="22" t="s">
        <v>2938</v>
      </c>
      <c r="I329" s="22" t="s">
        <v>20</v>
      </c>
      <c r="J329" s="22" t="s">
        <v>24</v>
      </c>
      <c r="K329" s="22" t="s">
        <v>2526</v>
      </c>
      <c r="L329" s="22">
        <v>1886</v>
      </c>
      <c r="M329" s="22">
        <v>15</v>
      </c>
      <c r="N329" s="22" t="s">
        <v>2939</v>
      </c>
      <c r="O329" s="23"/>
      <c r="P329" s="23"/>
      <c r="Q329" s="23"/>
      <c r="R329" s="22" t="s">
        <v>3952</v>
      </c>
      <c r="S329" s="22" t="s">
        <v>116</v>
      </c>
      <c r="T329" s="22" t="s">
        <v>3952</v>
      </c>
      <c r="U329" s="23"/>
      <c r="V329" s="23"/>
      <c r="W329" s="23"/>
      <c r="X329" s="23"/>
      <c r="Y329" s="23"/>
      <c r="Z329" s="22">
        <v>9</v>
      </c>
      <c r="AA329" s="22" t="s">
        <v>1395</v>
      </c>
      <c r="AB329" s="22" t="s">
        <v>1395</v>
      </c>
      <c r="AC329" s="22" t="s">
        <v>1395</v>
      </c>
      <c r="AD329" s="23"/>
      <c r="AE329" s="23"/>
      <c r="AF329" s="23"/>
    </row>
    <row r="330" spans="1:32">
      <c r="A330" s="22">
        <v>31</v>
      </c>
      <c r="B330" s="22">
        <v>67</v>
      </c>
      <c r="C330" s="22" t="s">
        <v>4776</v>
      </c>
      <c r="D330" s="23"/>
      <c r="E330" s="22">
        <v>67</v>
      </c>
      <c r="F330" s="22" t="s">
        <v>4785</v>
      </c>
      <c r="G330" s="22" t="s">
        <v>4790</v>
      </c>
      <c r="H330" s="22" t="s">
        <v>2944</v>
      </c>
      <c r="I330" s="22" t="s">
        <v>20</v>
      </c>
      <c r="J330" s="22" t="s">
        <v>19</v>
      </c>
      <c r="K330" s="22" t="s">
        <v>2128</v>
      </c>
      <c r="L330" s="22">
        <v>1889</v>
      </c>
      <c r="M330" s="22">
        <v>11</v>
      </c>
      <c r="N330" s="22" t="s">
        <v>2939</v>
      </c>
      <c r="O330" s="23"/>
      <c r="P330" s="23"/>
      <c r="Q330" s="23"/>
      <c r="R330" s="22" t="s">
        <v>3952</v>
      </c>
      <c r="S330" s="22" t="s">
        <v>116</v>
      </c>
      <c r="T330" s="22" t="s">
        <v>3952</v>
      </c>
      <c r="U330" s="23"/>
      <c r="V330" s="23"/>
      <c r="W330" s="23"/>
      <c r="X330" s="23"/>
      <c r="Y330" s="23"/>
      <c r="Z330" s="22">
        <v>8</v>
      </c>
      <c r="AA330" s="22" t="s">
        <v>1395</v>
      </c>
      <c r="AB330" s="22" t="s">
        <v>1395</v>
      </c>
      <c r="AC330" s="22" t="s">
        <v>1395</v>
      </c>
      <c r="AD330" s="23"/>
      <c r="AE330" s="23"/>
      <c r="AF330" s="23"/>
    </row>
    <row r="331" spans="1:32">
      <c r="A331" s="22">
        <v>32</v>
      </c>
      <c r="B331" s="22">
        <v>67</v>
      </c>
      <c r="C331" s="22" t="s">
        <v>4776</v>
      </c>
      <c r="D331" s="23"/>
      <c r="E331" s="22">
        <v>67</v>
      </c>
      <c r="F331" s="22" t="s">
        <v>4785</v>
      </c>
      <c r="G331" s="22" t="s">
        <v>1701</v>
      </c>
      <c r="H331" s="22" t="s">
        <v>2944</v>
      </c>
      <c r="I331" s="22" t="s">
        <v>20</v>
      </c>
      <c r="J331" s="22" t="s">
        <v>19</v>
      </c>
      <c r="K331" s="22" t="s">
        <v>2128</v>
      </c>
      <c r="L331" s="22">
        <v>1889</v>
      </c>
      <c r="M331" s="22">
        <v>11</v>
      </c>
      <c r="N331" s="22" t="s">
        <v>2939</v>
      </c>
      <c r="O331" s="23"/>
      <c r="P331" s="23"/>
      <c r="Q331" s="23"/>
      <c r="R331" s="22" t="s">
        <v>3952</v>
      </c>
      <c r="S331" s="22" t="s">
        <v>116</v>
      </c>
      <c r="T331" s="22" t="s">
        <v>3952</v>
      </c>
      <c r="U331" s="23"/>
      <c r="V331" s="23"/>
      <c r="W331" s="23"/>
      <c r="X331" s="23"/>
      <c r="Y331" s="23"/>
      <c r="Z331" s="22">
        <v>8</v>
      </c>
      <c r="AA331" s="22" t="s">
        <v>1395</v>
      </c>
      <c r="AB331" s="22" t="s">
        <v>1395</v>
      </c>
      <c r="AC331" s="22" t="s">
        <v>1395</v>
      </c>
      <c r="AD331" s="23"/>
      <c r="AE331" s="23"/>
      <c r="AF331" s="23"/>
    </row>
    <row r="332" spans="1:32">
      <c r="A332" s="22">
        <v>33</v>
      </c>
      <c r="B332" s="22">
        <v>67</v>
      </c>
      <c r="C332" s="22" t="s">
        <v>4776</v>
      </c>
      <c r="D332" s="23"/>
      <c r="E332" s="22">
        <v>67</v>
      </c>
      <c r="F332" s="22" t="s">
        <v>4785</v>
      </c>
      <c r="G332" s="22" t="s">
        <v>1782</v>
      </c>
      <c r="H332" s="22" t="s">
        <v>2944</v>
      </c>
      <c r="I332" s="22" t="s">
        <v>20</v>
      </c>
      <c r="J332" s="22" t="s">
        <v>19</v>
      </c>
      <c r="K332" s="22" t="s">
        <v>2354</v>
      </c>
      <c r="L332" s="22">
        <v>1892</v>
      </c>
      <c r="M332" s="22">
        <v>8</v>
      </c>
      <c r="N332" s="22" t="s">
        <v>2939</v>
      </c>
      <c r="O332" s="23"/>
      <c r="P332" s="23"/>
      <c r="Q332" s="23"/>
      <c r="R332" s="22" t="s">
        <v>3952</v>
      </c>
      <c r="S332" s="22" t="s">
        <v>116</v>
      </c>
      <c r="T332" s="22" t="s">
        <v>3952</v>
      </c>
      <c r="U332" s="23"/>
      <c r="V332" s="23"/>
      <c r="W332" s="23"/>
      <c r="X332" s="23"/>
      <c r="Y332" s="23"/>
      <c r="Z332" s="22">
        <v>8</v>
      </c>
      <c r="AA332" s="23"/>
      <c r="AB332" s="23"/>
      <c r="AC332" s="23"/>
      <c r="AD332" s="23"/>
      <c r="AE332" s="23"/>
      <c r="AF332" s="23"/>
    </row>
    <row r="333" spans="1:32">
      <c r="A333" s="21">
        <v>34</v>
      </c>
      <c r="B333" s="21">
        <v>68</v>
      </c>
      <c r="C333" s="21" t="s">
        <v>4776</v>
      </c>
      <c r="D333" s="21"/>
      <c r="E333" s="21">
        <v>68</v>
      </c>
      <c r="F333" s="21" t="s">
        <v>4791</v>
      </c>
      <c r="G333" s="21" t="s">
        <v>387</v>
      </c>
      <c r="H333" s="21" t="s">
        <v>3949</v>
      </c>
      <c r="I333" s="21" t="s">
        <v>20</v>
      </c>
      <c r="J333" s="21" t="s">
        <v>24</v>
      </c>
      <c r="K333" s="21" t="s">
        <v>2245</v>
      </c>
      <c r="L333" s="21">
        <v>1855</v>
      </c>
      <c r="M333" s="21">
        <v>44</v>
      </c>
      <c r="N333" s="21" t="s">
        <v>3066</v>
      </c>
      <c r="O333" s="21">
        <v>26</v>
      </c>
      <c r="P333" s="21">
        <v>10</v>
      </c>
      <c r="Q333" s="21">
        <v>9</v>
      </c>
      <c r="R333" s="21" t="s">
        <v>3952</v>
      </c>
      <c r="S333" s="21" t="s">
        <v>4034</v>
      </c>
      <c r="T333" s="21"/>
      <c r="U333" s="21"/>
      <c r="V333" s="21"/>
      <c r="W333" s="21"/>
      <c r="X333" s="21"/>
      <c r="Y333" s="21"/>
      <c r="Z333" s="21"/>
      <c r="AA333" s="21" t="s">
        <v>1395</v>
      </c>
      <c r="AB333" s="21" t="s">
        <v>1395</v>
      </c>
      <c r="AC333" s="21" t="s">
        <v>1395</v>
      </c>
      <c r="AD333" s="21" t="s">
        <v>3951</v>
      </c>
      <c r="AE333" s="21" t="s">
        <v>261</v>
      </c>
      <c r="AF333" s="21" t="s">
        <v>51</v>
      </c>
    </row>
    <row r="334" spans="1:32">
      <c r="A334" s="22">
        <v>35</v>
      </c>
      <c r="B334" s="22">
        <v>68</v>
      </c>
      <c r="C334" s="22" t="s">
        <v>4776</v>
      </c>
      <c r="D334" s="23"/>
      <c r="E334" s="22">
        <v>68</v>
      </c>
      <c r="F334" s="22" t="s">
        <v>4791</v>
      </c>
      <c r="G334" s="22" t="s">
        <v>4792</v>
      </c>
      <c r="H334" s="22" t="s">
        <v>2938</v>
      </c>
      <c r="I334" s="22" t="s">
        <v>20</v>
      </c>
      <c r="J334" s="22" t="s">
        <v>24</v>
      </c>
      <c r="K334" s="22" t="s">
        <v>2526</v>
      </c>
      <c r="L334" s="22">
        <v>1879</v>
      </c>
      <c r="M334" s="22">
        <v>23</v>
      </c>
      <c r="N334" s="22" t="s">
        <v>2939</v>
      </c>
      <c r="O334" s="23"/>
      <c r="P334" s="23"/>
      <c r="Q334" s="23"/>
      <c r="R334" s="22" t="s">
        <v>3952</v>
      </c>
      <c r="S334" s="22" t="s">
        <v>3952</v>
      </c>
      <c r="T334" s="22" t="s">
        <v>3952</v>
      </c>
      <c r="U334" s="23"/>
      <c r="V334" s="23"/>
      <c r="W334" s="23"/>
      <c r="X334" s="22" t="s">
        <v>4793</v>
      </c>
      <c r="Y334" s="23"/>
      <c r="Z334" s="23"/>
      <c r="AA334" s="22" t="s">
        <v>1395</v>
      </c>
      <c r="AB334" s="22" t="s">
        <v>1395</v>
      </c>
      <c r="AC334" s="22" t="s">
        <v>1395</v>
      </c>
      <c r="AD334" s="23"/>
      <c r="AE334" s="23"/>
      <c r="AF334" s="23"/>
    </row>
    <row r="335" spans="1:32">
      <c r="A335" s="22">
        <v>36</v>
      </c>
      <c r="B335" s="22">
        <v>68</v>
      </c>
      <c r="C335" s="22" t="s">
        <v>4776</v>
      </c>
      <c r="D335" s="23"/>
      <c r="E335" s="22">
        <v>68</v>
      </c>
      <c r="F335" s="22" t="s">
        <v>4791</v>
      </c>
      <c r="G335" s="22" t="s">
        <v>4794</v>
      </c>
      <c r="H335" s="22" t="s">
        <v>2944</v>
      </c>
      <c r="I335" s="22" t="s">
        <v>20</v>
      </c>
      <c r="J335" s="22" t="s">
        <v>19</v>
      </c>
      <c r="K335" s="22" t="s">
        <v>2128</v>
      </c>
      <c r="L335" s="22">
        <v>1878</v>
      </c>
      <c r="M335" s="22">
        <v>22</v>
      </c>
      <c r="N335" s="22" t="s">
        <v>2939</v>
      </c>
      <c r="O335" s="23"/>
      <c r="P335" s="23"/>
      <c r="Q335" s="23"/>
      <c r="R335" s="22" t="s">
        <v>3952</v>
      </c>
      <c r="S335" s="22" t="s">
        <v>3952</v>
      </c>
      <c r="T335" s="22" t="s">
        <v>3952</v>
      </c>
      <c r="U335" s="23"/>
      <c r="V335" s="23"/>
      <c r="W335" s="23"/>
      <c r="X335" s="23"/>
      <c r="Y335" s="22">
        <v>6</v>
      </c>
      <c r="Z335" s="22">
        <v>6</v>
      </c>
      <c r="AA335" s="22" t="s">
        <v>1395</v>
      </c>
      <c r="AB335" s="22" t="s">
        <v>1395</v>
      </c>
      <c r="AC335" s="22" t="s">
        <v>1395</v>
      </c>
      <c r="AD335" s="23"/>
      <c r="AE335" s="23"/>
      <c r="AF335" s="23"/>
    </row>
    <row r="336" spans="1:32">
      <c r="A336" s="22">
        <v>37</v>
      </c>
      <c r="B336" s="22">
        <v>68</v>
      </c>
      <c r="C336" s="22" t="s">
        <v>4776</v>
      </c>
      <c r="D336" s="23"/>
      <c r="E336" s="22">
        <v>68</v>
      </c>
      <c r="F336" s="22" t="s">
        <v>4791</v>
      </c>
      <c r="G336" s="22" t="s">
        <v>4341</v>
      </c>
      <c r="H336" s="22" t="s">
        <v>2938</v>
      </c>
      <c r="I336" s="22" t="s">
        <v>20</v>
      </c>
      <c r="J336" s="22" t="s">
        <v>24</v>
      </c>
      <c r="K336" s="22" t="s">
        <v>2033</v>
      </c>
      <c r="L336" s="22">
        <v>1880</v>
      </c>
      <c r="M336" s="22">
        <v>20</v>
      </c>
      <c r="N336" s="22" t="s">
        <v>2939</v>
      </c>
      <c r="O336" s="23"/>
      <c r="P336" s="23"/>
      <c r="Q336" s="23"/>
      <c r="R336" s="22" t="s">
        <v>3952</v>
      </c>
      <c r="S336" s="22" t="s">
        <v>3952</v>
      </c>
      <c r="T336" s="22" t="s">
        <v>3952</v>
      </c>
      <c r="U336" s="23"/>
      <c r="V336" s="23"/>
      <c r="W336" s="23"/>
      <c r="X336" s="23"/>
      <c r="Y336" s="23"/>
      <c r="Z336" s="23"/>
      <c r="AA336" s="22" t="s">
        <v>1395</v>
      </c>
      <c r="AB336" s="22" t="s">
        <v>1395</v>
      </c>
      <c r="AC336" s="22" t="s">
        <v>1395</v>
      </c>
      <c r="AD336" s="23"/>
      <c r="AE336" s="23"/>
      <c r="AF336" s="23"/>
    </row>
    <row r="337" spans="1:32">
      <c r="A337" s="22">
        <v>38</v>
      </c>
      <c r="B337" s="22">
        <v>68</v>
      </c>
      <c r="C337" s="22" t="s">
        <v>4776</v>
      </c>
      <c r="D337" s="23"/>
      <c r="E337" s="22">
        <v>68</v>
      </c>
      <c r="F337" s="22" t="s">
        <v>4791</v>
      </c>
      <c r="G337" s="22" t="s">
        <v>812</v>
      </c>
      <c r="H337" s="22" t="s">
        <v>2944</v>
      </c>
      <c r="I337" s="22" t="s">
        <v>20</v>
      </c>
      <c r="J337" s="22" t="s">
        <v>19</v>
      </c>
      <c r="K337" s="22" t="s">
        <v>1971</v>
      </c>
      <c r="L337" s="22">
        <v>1883</v>
      </c>
      <c r="M337" s="22">
        <v>17</v>
      </c>
      <c r="N337" s="22" t="s">
        <v>2939</v>
      </c>
      <c r="O337" s="23"/>
      <c r="P337" s="23"/>
      <c r="Q337" s="23"/>
      <c r="R337" s="22" t="s">
        <v>3952</v>
      </c>
      <c r="S337" s="22" t="s">
        <v>3952</v>
      </c>
      <c r="T337" s="22" t="s">
        <v>3952</v>
      </c>
      <c r="U337" s="23"/>
      <c r="V337" s="23"/>
      <c r="W337" s="23"/>
      <c r="X337" s="23"/>
      <c r="Y337" s="23"/>
      <c r="Z337" s="23"/>
      <c r="AA337" s="22" t="s">
        <v>1395</v>
      </c>
      <c r="AB337" s="22" t="s">
        <v>1395</v>
      </c>
      <c r="AC337" s="22" t="s">
        <v>1395</v>
      </c>
      <c r="AD337" s="23"/>
      <c r="AE337" s="23"/>
      <c r="AF337" s="23"/>
    </row>
    <row r="338" spans="1:32">
      <c r="A338" s="22">
        <v>39</v>
      </c>
      <c r="B338" s="22">
        <v>68</v>
      </c>
      <c r="C338" s="22" t="s">
        <v>4776</v>
      </c>
      <c r="D338" s="23"/>
      <c r="E338" s="22">
        <v>68</v>
      </c>
      <c r="F338" s="22" t="s">
        <v>4791</v>
      </c>
      <c r="G338" s="22" t="s">
        <v>4795</v>
      </c>
      <c r="H338" s="22" t="s">
        <v>2944</v>
      </c>
      <c r="I338" s="22" t="s">
        <v>20</v>
      </c>
      <c r="J338" s="22" t="s">
        <v>24</v>
      </c>
      <c r="K338" s="22" t="s">
        <v>2033</v>
      </c>
      <c r="L338" s="22">
        <v>1887</v>
      </c>
      <c r="M338" s="22">
        <v>13</v>
      </c>
      <c r="N338" s="22" t="s">
        <v>2939</v>
      </c>
      <c r="O338" s="23"/>
      <c r="P338" s="23"/>
      <c r="Q338" s="23"/>
      <c r="R338" s="22" t="s">
        <v>3952</v>
      </c>
      <c r="S338" s="22" t="s">
        <v>3952</v>
      </c>
      <c r="T338" s="22" t="s">
        <v>3952</v>
      </c>
      <c r="U338" s="23"/>
      <c r="V338" s="23"/>
      <c r="W338" s="23"/>
      <c r="X338" s="23"/>
      <c r="Y338" s="23"/>
      <c r="Z338" s="22">
        <v>8</v>
      </c>
      <c r="AA338" s="23"/>
      <c r="AB338" s="23"/>
      <c r="AC338" s="23"/>
      <c r="AD338" s="23"/>
      <c r="AE338" s="23"/>
      <c r="AF338" s="23"/>
    </row>
    <row r="339" spans="1:32">
      <c r="A339" s="22">
        <v>40</v>
      </c>
      <c r="B339" s="22">
        <v>68</v>
      </c>
      <c r="C339" s="22" t="s">
        <v>4776</v>
      </c>
      <c r="D339" s="23"/>
      <c r="E339" s="22">
        <v>68</v>
      </c>
      <c r="F339" s="22" t="s">
        <v>4791</v>
      </c>
      <c r="G339" s="22" t="s">
        <v>374</v>
      </c>
      <c r="H339" s="22" t="s">
        <v>2938</v>
      </c>
      <c r="I339" s="22" t="s">
        <v>20</v>
      </c>
      <c r="J339" s="22" t="s">
        <v>24</v>
      </c>
      <c r="K339" s="22" t="s">
        <v>1971</v>
      </c>
      <c r="L339" s="22">
        <v>1888</v>
      </c>
      <c r="M339" s="22">
        <v>12</v>
      </c>
      <c r="N339" s="22" t="s">
        <v>2939</v>
      </c>
      <c r="O339" s="23"/>
      <c r="P339" s="23"/>
      <c r="Q339" s="23"/>
      <c r="R339" s="22" t="s">
        <v>3952</v>
      </c>
      <c r="S339" s="22" t="s">
        <v>3952</v>
      </c>
      <c r="T339" s="22" t="s">
        <v>3952</v>
      </c>
      <c r="U339" s="23"/>
      <c r="V339" s="23"/>
      <c r="W339" s="23"/>
      <c r="X339" s="23"/>
      <c r="Y339" s="23"/>
      <c r="Z339" s="22">
        <v>8</v>
      </c>
      <c r="AA339" s="22" t="s">
        <v>1395</v>
      </c>
      <c r="AB339" s="22" t="s">
        <v>1395</v>
      </c>
      <c r="AC339" s="22" t="s">
        <v>1395</v>
      </c>
      <c r="AD339" s="23"/>
      <c r="AE339" s="23"/>
      <c r="AF339" s="23"/>
    </row>
    <row r="340" spans="1:32">
      <c r="A340" s="22">
        <v>41</v>
      </c>
      <c r="B340" s="22">
        <v>68</v>
      </c>
      <c r="C340" s="22" t="s">
        <v>4776</v>
      </c>
      <c r="D340" s="23"/>
      <c r="E340" s="22">
        <v>68</v>
      </c>
      <c r="F340" s="22" t="s">
        <v>4791</v>
      </c>
      <c r="G340" s="22" t="s">
        <v>1903</v>
      </c>
      <c r="H340" s="22" t="s">
        <v>2944</v>
      </c>
      <c r="I340" s="22" t="s">
        <v>20</v>
      </c>
      <c r="J340" s="22" t="s">
        <v>19</v>
      </c>
      <c r="K340" s="22" t="s">
        <v>2354</v>
      </c>
      <c r="L340" s="22">
        <v>1890</v>
      </c>
      <c r="M340" s="22">
        <v>10</v>
      </c>
      <c r="N340" s="22" t="s">
        <v>2939</v>
      </c>
      <c r="O340" s="23"/>
      <c r="P340" s="23"/>
      <c r="Q340" s="23"/>
      <c r="R340" s="22" t="s">
        <v>3952</v>
      </c>
      <c r="S340" s="22" t="s">
        <v>3952</v>
      </c>
      <c r="T340" s="22" t="s">
        <v>3952</v>
      </c>
      <c r="U340" s="23"/>
      <c r="V340" s="23"/>
      <c r="W340" s="23"/>
      <c r="X340" s="23"/>
      <c r="Y340" s="23"/>
      <c r="Z340" s="22">
        <v>3</v>
      </c>
      <c r="AA340" s="22" t="s">
        <v>1395</v>
      </c>
      <c r="AB340" s="22" t="s">
        <v>1395</v>
      </c>
      <c r="AC340" s="22" t="s">
        <v>1395</v>
      </c>
      <c r="AD340" s="23"/>
      <c r="AE340" s="23"/>
      <c r="AF340" s="23"/>
    </row>
    <row r="341" spans="1:32">
      <c r="A341" s="22">
        <v>42</v>
      </c>
      <c r="B341" s="22">
        <v>68</v>
      </c>
      <c r="C341" s="22" t="s">
        <v>4776</v>
      </c>
      <c r="D341" s="23"/>
      <c r="E341" s="22">
        <v>68</v>
      </c>
      <c r="F341" s="22" t="s">
        <v>4791</v>
      </c>
      <c r="G341" s="22" t="s">
        <v>4796</v>
      </c>
      <c r="H341" s="22" t="s">
        <v>2938</v>
      </c>
      <c r="I341" s="22" t="s">
        <v>20</v>
      </c>
      <c r="J341" s="22" t="s">
        <v>24</v>
      </c>
      <c r="K341" s="22" t="s">
        <v>2033</v>
      </c>
      <c r="L341" s="22">
        <v>1892</v>
      </c>
      <c r="M341" s="22">
        <v>8</v>
      </c>
      <c r="N341" s="22" t="s">
        <v>2939</v>
      </c>
      <c r="O341" s="23"/>
      <c r="P341" s="23"/>
      <c r="Q341" s="23"/>
      <c r="R341" s="22" t="s">
        <v>3952</v>
      </c>
      <c r="S341" s="22" t="s">
        <v>3952</v>
      </c>
      <c r="T341" s="22" t="s">
        <v>3952</v>
      </c>
      <c r="U341" s="23"/>
      <c r="V341" s="23"/>
      <c r="W341" s="23"/>
      <c r="X341" s="23"/>
      <c r="Y341" s="23"/>
      <c r="Z341" s="22">
        <v>8</v>
      </c>
      <c r="AA341" s="23"/>
      <c r="AB341" s="23"/>
      <c r="AC341" s="23"/>
      <c r="AD341" s="23"/>
      <c r="AE341" s="23"/>
      <c r="AF341" s="23"/>
    </row>
    <row r="342" spans="1:32">
      <c r="A342" s="21">
        <v>43</v>
      </c>
      <c r="B342" s="21">
        <v>68</v>
      </c>
      <c r="C342" s="21" t="s">
        <v>4776</v>
      </c>
      <c r="D342" s="21"/>
      <c r="E342" s="21">
        <v>68</v>
      </c>
      <c r="F342" s="21" t="s">
        <v>727</v>
      </c>
      <c r="G342" s="21" t="s">
        <v>4797</v>
      </c>
      <c r="H342" s="21" t="s">
        <v>3949</v>
      </c>
      <c r="I342" s="21" t="s">
        <v>20</v>
      </c>
      <c r="J342" s="21" t="s">
        <v>19</v>
      </c>
      <c r="K342" s="21" t="s">
        <v>2206</v>
      </c>
      <c r="L342" s="21">
        <v>1835</v>
      </c>
      <c r="M342" s="21">
        <v>65</v>
      </c>
      <c r="N342" s="21" t="s">
        <v>2933</v>
      </c>
      <c r="O342" s="21">
        <v>21</v>
      </c>
      <c r="P342" s="21"/>
      <c r="Q342" s="21"/>
      <c r="R342" s="21" t="s">
        <v>4034</v>
      </c>
      <c r="S342" s="21" t="s">
        <v>4034</v>
      </c>
      <c r="T342" s="21" t="s">
        <v>4034</v>
      </c>
      <c r="U342" s="21"/>
      <c r="V342" s="21"/>
      <c r="W342" s="21"/>
      <c r="X342" s="21" t="s">
        <v>32</v>
      </c>
      <c r="Y342" s="21"/>
      <c r="Z342" s="21"/>
      <c r="AA342" s="21" t="s">
        <v>1395</v>
      </c>
      <c r="AB342" s="21" t="s">
        <v>1395</v>
      </c>
      <c r="AC342" s="21" t="s">
        <v>1395</v>
      </c>
      <c r="AD342" s="21" t="s">
        <v>3951</v>
      </c>
      <c r="AE342" s="21" t="s">
        <v>261</v>
      </c>
      <c r="AF342" s="21" t="s">
        <v>51</v>
      </c>
    </row>
    <row r="343" spans="1:32">
      <c r="A343" s="22">
        <v>44</v>
      </c>
      <c r="B343" s="22">
        <v>68</v>
      </c>
      <c r="C343" s="22" t="s">
        <v>4776</v>
      </c>
      <c r="D343" s="23"/>
      <c r="E343" s="22">
        <v>68</v>
      </c>
      <c r="F343" s="22" t="s">
        <v>727</v>
      </c>
      <c r="G343" s="22" t="s">
        <v>1487</v>
      </c>
      <c r="H343" s="22" t="s">
        <v>2936</v>
      </c>
      <c r="I343" s="22" t="s">
        <v>20</v>
      </c>
      <c r="J343" s="22" t="s">
        <v>24</v>
      </c>
      <c r="K343" s="22" t="s">
        <v>2206</v>
      </c>
      <c r="L343" s="22">
        <v>1853</v>
      </c>
      <c r="M343" s="22">
        <v>47</v>
      </c>
      <c r="N343" s="22" t="s">
        <v>2933</v>
      </c>
      <c r="O343" s="22">
        <v>21</v>
      </c>
      <c r="P343" s="22">
        <v>3</v>
      </c>
      <c r="Q343" s="22">
        <v>3</v>
      </c>
      <c r="R343" s="22" t="s">
        <v>3958</v>
      </c>
      <c r="S343" s="22" t="s">
        <v>4046</v>
      </c>
      <c r="T343" s="22" t="s">
        <v>4059</v>
      </c>
      <c r="U343" s="23"/>
      <c r="V343" s="23"/>
      <c r="W343" s="23"/>
      <c r="X343" s="23"/>
      <c r="Y343" s="23"/>
      <c r="Z343" s="23"/>
      <c r="AA343" s="22" t="s">
        <v>1395</v>
      </c>
      <c r="AB343" s="22" t="s">
        <v>1395</v>
      </c>
      <c r="AC343" s="22" t="s">
        <v>1395</v>
      </c>
      <c r="AD343" s="23"/>
      <c r="AE343" s="23"/>
      <c r="AF343" s="23"/>
    </row>
    <row r="344" spans="1:32">
      <c r="A344" s="22">
        <v>45</v>
      </c>
      <c r="B344" s="22">
        <v>68</v>
      </c>
      <c r="C344" s="22" t="s">
        <v>4776</v>
      </c>
      <c r="D344" s="23"/>
      <c r="E344" s="22">
        <v>68</v>
      </c>
      <c r="F344" s="22" t="s">
        <v>727</v>
      </c>
      <c r="G344" s="22" t="s">
        <v>446</v>
      </c>
      <c r="H344" s="22" t="s">
        <v>2944</v>
      </c>
      <c r="I344" s="22" t="s">
        <v>20</v>
      </c>
      <c r="J344" s="22" t="s">
        <v>19</v>
      </c>
      <c r="K344" s="22" t="s">
        <v>2206</v>
      </c>
      <c r="L344" s="22">
        <v>1880</v>
      </c>
      <c r="M344" s="22">
        <v>20</v>
      </c>
      <c r="N344" s="22" t="s">
        <v>2939</v>
      </c>
      <c r="O344" s="23"/>
      <c r="P344" s="23"/>
      <c r="Q344" s="23"/>
      <c r="R344" s="22" t="s">
        <v>3952</v>
      </c>
      <c r="S344" s="22" t="s">
        <v>4034</v>
      </c>
      <c r="T344" s="22" t="s">
        <v>3958</v>
      </c>
      <c r="U344" s="23"/>
      <c r="V344" s="23"/>
      <c r="W344" s="23"/>
      <c r="X344" s="22" t="s">
        <v>4798</v>
      </c>
      <c r="Y344" s="23"/>
      <c r="Z344" s="23"/>
      <c r="AA344" s="22" t="s">
        <v>1395</v>
      </c>
      <c r="AB344" s="22" t="s">
        <v>1395</v>
      </c>
      <c r="AC344" s="22" t="s">
        <v>1395</v>
      </c>
      <c r="AD344" s="23"/>
      <c r="AE344" s="23"/>
      <c r="AF344" s="23"/>
    </row>
    <row r="345" spans="1:32">
      <c r="A345" s="22">
        <v>46</v>
      </c>
      <c r="B345" s="22">
        <v>68</v>
      </c>
      <c r="C345" s="22" t="s">
        <v>4776</v>
      </c>
      <c r="D345" s="23"/>
      <c r="E345" s="22">
        <v>68</v>
      </c>
      <c r="F345" s="22" t="s">
        <v>727</v>
      </c>
      <c r="G345" s="22" t="s">
        <v>4799</v>
      </c>
      <c r="H345" s="22" t="s">
        <v>2938</v>
      </c>
      <c r="I345" s="22" t="s">
        <v>20</v>
      </c>
      <c r="J345" s="22" t="s">
        <v>24</v>
      </c>
      <c r="K345" s="22" t="s">
        <v>2161</v>
      </c>
      <c r="L345" s="22">
        <v>1881</v>
      </c>
      <c r="M345" s="22">
        <v>18</v>
      </c>
      <c r="N345" s="22" t="s">
        <v>2939</v>
      </c>
      <c r="O345" s="23"/>
      <c r="P345" s="23"/>
      <c r="Q345" s="23"/>
      <c r="R345" s="22" t="s">
        <v>3952</v>
      </c>
      <c r="S345" s="22" t="s">
        <v>4034</v>
      </c>
      <c r="T345" s="22" t="s">
        <v>3958</v>
      </c>
      <c r="U345" s="23"/>
      <c r="V345" s="23"/>
      <c r="W345" s="23"/>
      <c r="X345" s="23"/>
      <c r="Y345" s="23"/>
      <c r="Z345" s="22">
        <v>8</v>
      </c>
      <c r="AA345" s="22" t="s">
        <v>1395</v>
      </c>
      <c r="AB345" s="22" t="s">
        <v>1395</v>
      </c>
      <c r="AC345" s="22" t="s">
        <v>1395</v>
      </c>
      <c r="AD345" s="23"/>
      <c r="AE345" s="23"/>
      <c r="AF345" s="23"/>
    </row>
    <row r="346" spans="1:32">
      <c r="A346" s="22">
        <v>47</v>
      </c>
      <c r="B346" s="22">
        <v>68</v>
      </c>
      <c r="C346" s="22" t="s">
        <v>4776</v>
      </c>
      <c r="D346" s="23"/>
      <c r="E346" s="22">
        <v>68</v>
      </c>
      <c r="F346" s="22" t="s">
        <v>727</v>
      </c>
      <c r="G346" s="22" t="s">
        <v>4755</v>
      </c>
      <c r="H346" s="22" t="s">
        <v>2944</v>
      </c>
      <c r="I346" s="22" t="s">
        <v>20</v>
      </c>
      <c r="J346" s="22" t="s">
        <v>19</v>
      </c>
      <c r="K346" s="22" t="s">
        <v>2143</v>
      </c>
      <c r="L346" s="22">
        <v>1883</v>
      </c>
      <c r="M346" s="22">
        <v>16</v>
      </c>
      <c r="N346" s="22" t="s">
        <v>2939</v>
      </c>
      <c r="O346" s="23"/>
      <c r="P346" s="23"/>
      <c r="Q346" s="23"/>
      <c r="R346" s="22" t="s">
        <v>3952</v>
      </c>
      <c r="S346" s="22" t="s">
        <v>4034</v>
      </c>
      <c r="T346" s="22" t="s">
        <v>3958</v>
      </c>
      <c r="U346" s="23"/>
      <c r="V346" s="23"/>
      <c r="W346" s="23"/>
      <c r="X346" s="23"/>
      <c r="Y346" s="23"/>
      <c r="Z346" s="22">
        <v>8</v>
      </c>
      <c r="AA346" s="22" t="s">
        <v>1395</v>
      </c>
      <c r="AB346" s="22" t="s">
        <v>1395</v>
      </c>
      <c r="AC346" s="22" t="s">
        <v>1395</v>
      </c>
      <c r="AD346" s="23"/>
      <c r="AE346" s="23"/>
      <c r="AF346" s="23"/>
    </row>
    <row r="347" spans="1:32">
      <c r="A347" s="21">
        <v>48</v>
      </c>
      <c r="B347" s="21">
        <v>69</v>
      </c>
      <c r="C347" s="21" t="s">
        <v>4800</v>
      </c>
      <c r="D347" s="21"/>
      <c r="E347" s="21">
        <v>69</v>
      </c>
      <c r="F347" s="21" t="s">
        <v>2242</v>
      </c>
      <c r="G347" s="21" t="s">
        <v>3651</v>
      </c>
      <c r="H347" s="21" t="s">
        <v>3949</v>
      </c>
      <c r="I347" s="21" t="s">
        <v>637</v>
      </c>
      <c r="J347" s="21" t="s">
        <v>19</v>
      </c>
      <c r="K347" s="21"/>
      <c r="L347" s="21">
        <v>1827</v>
      </c>
      <c r="M347" s="21">
        <v>73</v>
      </c>
      <c r="N347" s="21" t="s">
        <v>3066</v>
      </c>
      <c r="O347" s="21"/>
      <c r="P347" s="21"/>
      <c r="Q347" s="21"/>
      <c r="R347" s="21" t="s">
        <v>3958</v>
      </c>
      <c r="S347" s="21" t="s">
        <v>4059</v>
      </c>
      <c r="T347" s="21" t="s">
        <v>4059</v>
      </c>
      <c r="U347" s="21"/>
      <c r="V347" s="21"/>
      <c r="W347" s="21"/>
      <c r="X347" s="21" t="s">
        <v>4801</v>
      </c>
      <c r="Y347" s="21"/>
      <c r="Z347" s="21"/>
      <c r="AA347" s="21" t="s">
        <v>92</v>
      </c>
      <c r="AB347" s="21" t="s">
        <v>92</v>
      </c>
      <c r="AC347" s="21" t="s">
        <v>1395</v>
      </c>
      <c r="AD347" s="21" t="s">
        <v>3951</v>
      </c>
      <c r="AE347" s="21" t="s">
        <v>261</v>
      </c>
      <c r="AF347" s="21" t="s">
        <v>51</v>
      </c>
    </row>
    <row r="348" spans="1:32">
      <c r="A348" s="22">
        <v>49</v>
      </c>
      <c r="B348" s="22">
        <v>69</v>
      </c>
      <c r="C348" s="22" t="s">
        <v>4800</v>
      </c>
      <c r="D348" s="23"/>
      <c r="E348" s="22">
        <v>69</v>
      </c>
      <c r="F348" s="22" t="s">
        <v>4802</v>
      </c>
      <c r="G348" s="22" t="s">
        <v>4803</v>
      </c>
      <c r="H348" s="22" t="s">
        <v>3184</v>
      </c>
      <c r="I348" s="22" t="s">
        <v>637</v>
      </c>
      <c r="J348" s="22" t="s">
        <v>19</v>
      </c>
      <c r="K348" s="23"/>
      <c r="L348" s="22">
        <v>1865</v>
      </c>
      <c r="M348" s="22">
        <v>34</v>
      </c>
      <c r="N348" s="22" t="s">
        <v>2933</v>
      </c>
      <c r="O348" s="22">
        <v>1</v>
      </c>
      <c r="P348" s="23"/>
      <c r="Q348" s="23"/>
      <c r="R348" s="22" t="s">
        <v>3952</v>
      </c>
      <c r="S348" s="22" t="s">
        <v>3955</v>
      </c>
      <c r="T348" s="22" t="s">
        <v>3955</v>
      </c>
      <c r="U348" s="23"/>
      <c r="V348" s="23"/>
      <c r="W348" s="23"/>
      <c r="X348" s="22" t="s">
        <v>4804</v>
      </c>
      <c r="Y348" s="23"/>
      <c r="Z348" s="23"/>
      <c r="AA348" s="22" t="s">
        <v>1395</v>
      </c>
      <c r="AB348" s="22" t="s">
        <v>92</v>
      </c>
      <c r="AC348" s="22" t="s">
        <v>1395</v>
      </c>
      <c r="AD348" s="23"/>
      <c r="AE348" s="23"/>
      <c r="AF348" s="23"/>
    </row>
    <row r="349" spans="1:32">
      <c r="A349" s="22">
        <v>50</v>
      </c>
      <c r="B349" s="22">
        <v>69</v>
      </c>
      <c r="C349" s="22" t="s">
        <v>4800</v>
      </c>
      <c r="D349" s="23"/>
      <c r="E349" s="22">
        <v>69</v>
      </c>
      <c r="F349" s="22" t="s">
        <v>4802</v>
      </c>
      <c r="G349" s="22" t="s">
        <v>280</v>
      </c>
      <c r="H349" s="22" t="s">
        <v>2938</v>
      </c>
      <c r="I349" s="22" t="s">
        <v>637</v>
      </c>
      <c r="J349" s="22" t="s">
        <v>24</v>
      </c>
      <c r="K349" s="23"/>
      <c r="L349" s="22">
        <v>1879</v>
      </c>
      <c r="M349" s="22">
        <v>21</v>
      </c>
      <c r="N349" s="22" t="s">
        <v>2933</v>
      </c>
      <c r="O349" s="22">
        <v>1</v>
      </c>
      <c r="P349" s="22">
        <v>0</v>
      </c>
      <c r="Q349" s="22">
        <v>0</v>
      </c>
      <c r="R349" s="22" t="s">
        <v>3952</v>
      </c>
      <c r="S349" s="22" t="s">
        <v>3952</v>
      </c>
      <c r="T349" s="22" t="s">
        <v>3952</v>
      </c>
      <c r="U349" s="23"/>
      <c r="V349" s="23"/>
      <c r="W349" s="23"/>
      <c r="X349" s="23"/>
      <c r="Y349" s="23"/>
      <c r="Z349" s="23"/>
      <c r="AA349" s="22" t="s">
        <v>92</v>
      </c>
      <c r="AB349" s="22" t="s">
        <v>92</v>
      </c>
      <c r="AC349" s="22" t="s">
        <v>1395</v>
      </c>
      <c r="AD349" s="23"/>
      <c r="AE349" s="23"/>
      <c r="AF349" s="23"/>
    </row>
    <row r="350" spans="1:32">
      <c r="A350" s="21">
        <v>1</v>
      </c>
      <c r="B350" s="21">
        <v>70</v>
      </c>
      <c r="C350" s="21" t="s">
        <v>4800</v>
      </c>
      <c r="D350" s="21"/>
      <c r="E350" s="21">
        <v>70</v>
      </c>
      <c r="F350" s="21" t="s">
        <v>675</v>
      </c>
      <c r="G350" s="21" t="s">
        <v>2740</v>
      </c>
      <c r="H350" s="21" t="s">
        <v>3949</v>
      </c>
      <c r="I350" s="21" t="s">
        <v>637</v>
      </c>
      <c r="J350" s="21" t="s">
        <v>19</v>
      </c>
      <c r="K350" s="21" t="s">
        <v>2190</v>
      </c>
      <c r="L350" s="21">
        <v>1877</v>
      </c>
      <c r="M350" s="21">
        <v>23</v>
      </c>
      <c r="N350" s="21" t="s">
        <v>2933</v>
      </c>
      <c r="O350" s="21">
        <v>1</v>
      </c>
      <c r="P350" s="21"/>
      <c r="Q350" s="21"/>
      <c r="R350" s="21" t="s">
        <v>3952</v>
      </c>
      <c r="S350" s="21"/>
      <c r="T350" s="21"/>
      <c r="U350" s="21"/>
      <c r="V350" s="21"/>
      <c r="W350" s="21"/>
      <c r="X350" s="21" t="s">
        <v>4801</v>
      </c>
      <c r="Y350" s="21"/>
      <c r="Z350" s="21"/>
      <c r="AA350" s="21" t="s">
        <v>1395</v>
      </c>
      <c r="AB350" s="21" t="s">
        <v>1395</v>
      </c>
      <c r="AC350" s="21" t="s">
        <v>1395</v>
      </c>
      <c r="AD350" s="21" t="s">
        <v>3951</v>
      </c>
      <c r="AE350" s="21"/>
      <c r="AF350" s="21" t="s">
        <v>51</v>
      </c>
    </row>
    <row r="351" spans="1:32">
      <c r="A351" s="22">
        <v>2</v>
      </c>
      <c r="B351" s="22">
        <v>70</v>
      </c>
      <c r="C351" s="22" t="s">
        <v>4800</v>
      </c>
      <c r="D351" s="23"/>
      <c r="E351" s="22">
        <v>70</v>
      </c>
      <c r="F351" s="22" t="s">
        <v>675</v>
      </c>
      <c r="G351" s="22" t="s">
        <v>1648</v>
      </c>
      <c r="H351" s="22" t="s">
        <v>2936</v>
      </c>
      <c r="I351" s="22" t="s">
        <v>637</v>
      </c>
      <c r="J351" s="22" t="s">
        <v>24</v>
      </c>
      <c r="K351" s="23"/>
      <c r="L351" s="22">
        <v>1886</v>
      </c>
      <c r="M351" s="22">
        <v>18</v>
      </c>
      <c r="N351" s="22" t="s">
        <v>2933</v>
      </c>
      <c r="O351" s="22">
        <v>1</v>
      </c>
      <c r="P351" s="22">
        <v>1</v>
      </c>
      <c r="Q351" s="22">
        <v>1</v>
      </c>
      <c r="R351" s="22" t="s">
        <v>3952</v>
      </c>
      <c r="S351" s="23"/>
      <c r="T351" s="23"/>
      <c r="U351" s="23"/>
      <c r="V351" s="23"/>
      <c r="W351" s="23"/>
      <c r="X351" s="23"/>
      <c r="Y351" s="23"/>
      <c r="Z351" s="23"/>
      <c r="AA351" s="22" t="s">
        <v>92</v>
      </c>
      <c r="AB351" s="22" t="s">
        <v>92</v>
      </c>
      <c r="AC351" s="22" t="s">
        <v>1395</v>
      </c>
      <c r="AD351" s="23"/>
      <c r="AE351" s="23"/>
      <c r="AF351" s="23"/>
    </row>
    <row r="352" spans="1:32">
      <c r="A352" s="22">
        <v>3</v>
      </c>
      <c r="B352" s="22">
        <v>70</v>
      </c>
      <c r="C352" s="22" t="s">
        <v>4800</v>
      </c>
      <c r="D352" s="23"/>
      <c r="E352" s="22">
        <v>70</v>
      </c>
      <c r="F352" s="22" t="s">
        <v>675</v>
      </c>
      <c r="G352" s="22" t="s">
        <v>4805</v>
      </c>
      <c r="H352" s="22" t="s">
        <v>2944</v>
      </c>
      <c r="I352" s="22" t="s">
        <v>637</v>
      </c>
      <c r="J352" s="22" t="s">
        <v>19</v>
      </c>
      <c r="K352" s="22" t="s">
        <v>1971</v>
      </c>
      <c r="L352" s="22">
        <v>1898</v>
      </c>
      <c r="M352" s="22">
        <v>2</v>
      </c>
      <c r="N352" s="22" t="s">
        <v>2939</v>
      </c>
      <c r="O352" s="23"/>
      <c r="P352" s="23"/>
      <c r="Q352" s="23"/>
      <c r="R352" s="22" t="s">
        <v>3952</v>
      </c>
      <c r="S352" s="22" t="s">
        <v>3952</v>
      </c>
      <c r="T352" s="22" t="s">
        <v>3952</v>
      </c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</row>
    <row r="353" spans="1:32">
      <c r="A353" s="21">
        <v>4</v>
      </c>
      <c r="B353" s="21">
        <v>71</v>
      </c>
      <c r="C353" s="21" t="s">
        <v>4800</v>
      </c>
      <c r="D353" s="21"/>
      <c r="E353" s="21">
        <v>71</v>
      </c>
      <c r="F353" s="21" t="s">
        <v>311</v>
      </c>
      <c r="G353" s="21" t="s">
        <v>1873</v>
      </c>
      <c r="H353" s="21" t="s">
        <v>3949</v>
      </c>
      <c r="I353" s="21" t="s">
        <v>637</v>
      </c>
      <c r="J353" s="21" t="s">
        <v>24</v>
      </c>
      <c r="K353" s="21" t="s">
        <v>2206</v>
      </c>
      <c r="L353" s="21">
        <v>1864</v>
      </c>
      <c r="M353" s="21">
        <v>36</v>
      </c>
      <c r="N353" s="21" t="s">
        <v>3066</v>
      </c>
      <c r="O353" s="21">
        <v>16</v>
      </c>
      <c r="P353" s="21">
        <v>4</v>
      </c>
      <c r="Q353" s="21">
        <v>4</v>
      </c>
      <c r="R353" s="21" t="s">
        <v>3952</v>
      </c>
      <c r="S353" s="21" t="s">
        <v>4034</v>
      </c>
      <c r="T353" s="21"/>
      <c r="U353" s="21"/>
      <c r="V353" s="21"/>
      <c r="W353" s="21"/>
      <c r="X353" s="21" t="s">
        <v>4806</v>
      </c>
      <c r="Y353" s="21"/>
      <c r="Z353" s="21"/>
      <c r="AA353" s="21" t="s">
        <v>1395</v>
      </c>
      <c r="AB353" s="21" t="s">
        <v>1395</v>
      </c>
      <c r="AC353" s="21" t="s">
        <v>1395</v>
      </c>
      <c r="AD353" s="21" t="s">
        <v>3951</v>
      </c>
      <c r="AE353" s="21" t="s">
        <v>261</v>
      </c>
      <c r="AF353" s="21" t="s">
        <v>51</v>
      </c>
    </row>
    <row r="354" spans="1:32">
      <c r="A354" s="22">
        <v>5</v>
      </c>
      <c r="B354" s="22">
        <v>71</v>
      </c>
      <c r="C354" s="22" t="s">
        <v>4800</v>
      </c>
      <c r="D354" s="23"/>
      <c r="E354" s="22">
        <v>71</v>
      </c>
      <c r="F354" s="22" t="s">
        <v>311</v>
      </c>
      <c r="G354" s="22" t="s">
        <v>3505</v>
      </c>
      <c r="H354" s="22" t="s">
        <v>2944</v>
      </c>
      <c r="I354" s="22" t="s">
        <v>637</v>
      </c>
      <c r="J354" s="22" t="s">
        <v>19</v>
      </c>
      <c r="K354" s="22" t="s">
        <v>2143</v>
      </c>
      <c r="L354" s="22">
        <v>1880</v>
      </c>
      <c r="M354" s="22">
        <v>20</v>
      </c>
      <c r="N354" s="22" t="s">
        <v>2939</v>
      </c>
      <c r="O354" s="23"/>
      <c r="P354" s="23"/>
      <c r="Q354" s="23"/>
      <c r="R354" s="22" t="s">
        <v>3952</v>
      </c>
      <c r="S354" s="22" t="s">
        <v>3952</v>
      </c>
      <c r="T354" s="22" t="s">
        <v>3952</v>
      </c>
      <c r="U354" s="23"/>
      <c r="V354" s="23"/>
      <c r="W354" s="23"/>
      <c r="X354" s="22" t="s">
        <v>4616</v>
      </c>
      <c r="Y354" s="23"/>
      <c r="Z354" s="23"/>
      <c r="AA354" s="22" t="s">
        <v>1395</v>
      </c>
      <c r="AB354" s="22" t="s">
        <v>1395</v>
      </c>
      <c r="AC354" s="22" t="s">
        <v>1395</v>
      </c>
      <c r="AD354" s="23"/>
      <c r="AE354" s="23"/>
      <c r="AF354" s="23"/>
    </row>
    <row r="355" spans="1:32">
      <c r="A355" s="22">
        <v>6</v>
      </c>
      <c r="B355" s="22">
        <v>71</v>
      </c>
      <c r="C355" s="22" t="s">
        <v>4800</v>
      </c>
      <c r="D355" s="23"/>
      <c r="E355" s="22">
        <v>71</v>
      </c>
      <c r="F355" s="22" t="s">
        <v>311</v>
      </c>
      <c r="G355" s="22" t="s">
        <v>4807</v>
      </c>
      <c r="H355" s="22" t="s">
        <v>2938</v>
      </c>
      <c r="I355" s="22" t="s">
        <v>637</v>
      </c>
      <c r="J355" s="22" t="s">
        <v>24</v>
      </c>
      <c r="K355" s="22" t="s">
        <v>2245</v>
      </c>
      <c r="L355" s="22">
        <v>1886</v>
      </c>
      <c r="M355" s="22">
        <v>14</v>
      </c>
      <c r="N355" s="22" t="s">
        <v>2939</v>
      </c>
      <c r="O355" s="23"/>
      <c r="P355" s="23"/>
      <c r="Q355" s="23"/>
      <c r="R355" s="22" t="s">
        <v>3952</v>
      </c>
      <c r="S355" s="22" t="s">
        <v>3952</v>
      </c>
      <c r="T355" s="22" t="s">
        <v>3952</v>
      </c>
      <c r="U355" s="23"/>
      <c r="V355" s="23"/>
      <c r="W355" s="23"/>
      <c r="X355" s="23"/>
      <c r="Y355" s="23"/>
      <c r="Z355" s="22">
        <v>4</v>
      </c>
      <c r="AA355" s="22" t="s">
        <v>1395</v>
      </c>
      <c r="AB355" s="22" t="s">
        <v>1395</v>
      </c>
      <c r="AC355" s="22" t="s">
        <v>1395</v>
      </c>
      <c r="AD355" s="23"/>
      <c r="AE355" s="23"/>
      <c r="AF355" s="23"/>
    </row>
    <row r="356" spans="1:32">
      <c r="A356" s="22">
        <v>7</v>
      </c>
      <c r="B356" s="22">
        <v>71</v>
      </c>
      <c r="C356" s="22" t="s">
        <v>4800</v>
      </c>
      <c r="D356" s="23"/>
      <c r="E356" s="22">
        <v>71</v>
      </c>
      <c r="F356" s="22" t="s">
        <v>311</v>
      </c>
      <c r="G356" s="22" t="s">
        <v>4258</v>
      </c>
      <c r="H356" s="22" t="s">
        <v>2938</v>
      </c>
      <c r="I356" s="22" t="s">
        <v>637</v>
      </c>
      <c r="J356" s="22" t="s">
        <v>24</v>
      </c>
      <c r="K356" s="22" t="s">
        <v>2128</v>
      </c>
      <c r="L356" s="22">
        <v>1889</v>
      </c>
      <c r="M356" s="22">
        <v>11</v>
      </c>
      <c r="N356" s="22" t="s">
        <v>2939</v>
      </c>
      <c r="O356" s="23"/>
      <c r="P356" s="23"/>
      <c r="Q356" s="23"/>
      <c r="R356" s="22" t="s">
        <v>3952</v>
      </c>
      <c r="S356" s="22" t="s">
        <v>3952</v>
      </c>
      <c r="T356" s="22" t="s">
        <v>3952</v>
      </c>
      <c r="U356" s="23"/>
      <c r="V356" s="23"/>
      <c r="W356" s="23"/>
      <c r="X356" s="23"/>
      <c r="Y356" s="23"/>
      <c r="Z356" s="22">
        <v>8</v>
      </c>
      <c r="AA356" s="22" t="s">
        <v>1395</v>
      </c>
      <c r="AB356" s="22" t="s">
        <v>1395</v>
      </c>
      <c r="AC356" s="22" t="s">
        <v>1395</v>
      </c>
      <c r="AD356" s="23"/>
      <c r="AE356" s="23"/>
      <c r="AF356" s="23"/>
    </row>
    <row r="357" spans="1:32">
      <c r="A357" s="21">
        <v>8</v>
      </c>
      <c r="B357" s="21">
        <v>72</v>
      </c>
      <c r="C357" s="21" t="s">
        <v>4808</v>
      </c>
      <c r="D357" s="21"/>
      <c r="E357" s="21">
        <v>72</v>
      </c>
      <c r="F357" s="21" t="s">
        <v>2498</v>
      </c>
      <c r="G357" s="21" t="s">
        <v>177</v>
      </c>
      <c r="H357" s="21" t="s">
        <v>3949</v>
      </c>
      <c r="I357" s="21" t="s">
        <v>637</v>
      </c>
      <c r="J357" s="21" t="s">
        <v>19</v>
      </c>
      <c r="K357" s="21" t="s">
        <v>2128</v>
      </c>
      <c r="L357" s="21">
        <v>1854</v>
      </c>
      <c r="M357" s="21">
        <v>46</v>
      </c>
      <c r="N357" s="21" t="s">
        <v>3066</v>
      </c>
      <c r="O357" s="21">
        <v>16</v>
      </c>
      <c r="P357" s="21"/>
      <c r="Q357" s="21"/>
      <c r="R357" s="21" t="s">
        <v>4034</v>
      </c>
      <c r="S357" s="21" t="s">
        <v>4034</v>
      </c>
      <c r="T357" s="21" t="s">
        <v>4034</v>
      </c>
      <c r="U357" s="21"/>
      <c r="V357" s="21"/>
      <c r="W357" s="21"/>
      <c r="X357" s="21" t="s">
        <v>1351</v>
      </c>
      <c r="Y357" s="21"/>
      <c r="Z357" s="21"/>
      <c r="AA357" s="21" t="s">
        <v>1395</v>
      </c>
      <c r="AB357" s="21" t="s">
        <v>1395</v>
      </c>
      <c r="AC357" s="21" t="s">
        <v>1395</v>
      </c>
      <c r="AD357" s="21" t="s">
        <v>3951</v>
      </c>
      <c r="AE357" s="21" t="s">
        <v>4340</v>
      </c>
      <c r="AF357" s="21" t="s">
        <v>51</v>
      </c>
    </row>
    <row r="358" spans="1:32">
      <c r="A358" s="22">
        <v>9</v>
      </c>
      <c r="B358" s="22">
        <v>72</v>
      </c>
      <c r="C358" s="22" t="s">
        <v>4808</v>
      </c>
      <c r="D358" s="23"/>
      <c r="E358" s="22">
        <v>72</v>
      </c>
      <c r="F358" s="22" t="s">
        <v>4809</v>
      </c>
      <c r="G358" s="22" t="s">
        <v>3231</v>
      </c>
      <c r="H358" s="22" t="s">
        <v>2944</v>
      </c>
      <c r="I358" s="22" t="s">
        <v>637</v>
      </c>
      <c r="J358" s="22" t="s">
        <v>19</v>
      </c>
      <c r="K358" s="22" t="s">
        <v>2143</v>
      </c>
      <c r="L358" s="22">
        <v>1886</v>
      </c>
      <c r="M358" s="22">
        <v>13</v>
      </c>
      <c r="N358" s="22" t="s">
        <v>2939</v>
      </c>
      <c r="O358" s="23"/>
      <c r="P358" s="23"/>
      <c r="Q358" s="23"/>
      <c r="R358" s="22" t="s">
        <v>3952</v>
      </c>
      <c r="S358" s="22" t="s">
        <v>4034</v>
      </c>
      <c r="T358" s="22" t="s">
        <v>4034</v>
      </c>
      <c r="U358" s="23"/>
      <c r="V358" s="23"/>
      <c r="W358" s="23"/>
      <c r="X358" s="23"/>
      <c r="Y358" s="23"/>
      <c r="Z358" s="22">
        <v>8</v>
      </c>
      <c r="AA358" s="22" t="s">
        <v>1395</v>
      </c>
      <c r="AB358" s="22" t="s">
        <v>1395</v>
      </c>
      <c r="AC358" s="22" t="s">
        <v>1395</v>
      </c>
      <c r="AD358" s="23"/>
      <c r="AE358" s="23"/>
      <c r="AF358" s="23"/>
    </row>
    <row r="359" spans="1:32">
      <c r="A359" s="22">
        <v>10</v>
      </c>
      <c r="B359" s="22">
        <v>72</v>
      </c>
      <c r="C359" s="22" t="s">
        <v>4808</v>
      </c>
      <c r="D359" s="23"/>
      <c r="E359" s="22">
        <v>72</v>
      </c>
      <c r="F359" s="22" t="s">
        <v>4809</v>
      </c>
      <c r="G359" s="22" t="s">
        <v>4810</v>
      </c>
      <c r="H359" s="22" t="s">
        <v>2938</v>
      </c>
      <c r="I359" s="22" t="s">
        <v>637</v>
      </c>
      <c r="J359" s="22" t="s">
        <v>24</v>
      </c>
      <c r="K359" s="22" t="s">
        <v>1971</v>
      </c>
      <c r="L359" s="22">
        <v>1888</v>
      </c>
      <c r="M359" s="22">
        <v>12</v>
      </c>
      <c r="N359" s="22" t="s">
        <v>2939</v>
      </c>
      <c r="O359" s="23"/>
      <c r="P359" s="23"/>
      <c r="Q359" s="23"/>
      <c r="R359" s="22" t="s">
        <v>4034</v>
      </c>
      <c r="S359" s="22" t="s">
        <v>4034</v>
      </c>
      <c r="T359" s="22" t="s">
        <v>4034</v>
      </c>
      <c r="U359" s="23"/>
      <c r="V359" s="23"/>
      <c r="W359" s="23"/>
      <c r="X359" s="23"/>
      <c r="Y359" s="23"/>
      <c r="Z359" s="22">
        <v>5</v>
      </c>
      <c r="AA359" s="22" t="s">
        <v>1395</v>
      </c>
      <c r="AB359" s="22" t="s">
        <v>1395</v>
      </c>
      <c r="AC359" s="22" t="s">
        <v>1395</v>
      </c>
      <c r="AD359" s="23"/>
      <c r="AE359" s="23"/>
      <c r="AF359" s="23"/>
    </row>
    <row r="360" spans="1:32">
      <c r="A360" s="22">
        <v>11</v>
      </c>
      <c r="B360" s="22">
        <v>72</v>
      </c>
      <c r="C360" s="22" t="s">
        <v>4808</v>
      </c>
      <c r="D360" s="23"/>
      <c r="E360" s="22">
        <v>72</v>
      </c>
      <c r="F360" s="22" t="s">
        <v>4809</v>
      </c>
      <c r="G360" s="22" t="s">
        <v>4658</v>
      </c>
      <c r="H360" s="22" t="s">
        <v>2938</v>
      </c>
      <c r="I360" s="22" t="s">
        <v>637</v>
      </c>
      <c r="J360" s="22" t="s">
        <v>24</v>
      </c>
      <c r="K360" s="22" t="s">
        <v>2206</v>
      </c>
      <c r="L360" s="22">
        <v>1890</v>
      </c>
      <c r="M360" s="22">
        <v>10</v>
      </c>
      <c r="N360" s="22" t="s">
        <v>2939</v>
      </c>
      <c r="O360" s="23"/>
      <c r="P360" s="23"/>
      <c r="Q360" s="23"/>
      <c r="R360" s="22" t="s">
        <v>3952</v>
      </c>
      <c r="S360" s="22" t="s">
        <v>4034</v>
      </c>
      <c r="T360" s="22" t="s">
        <v>4034</v>
      </c>
      <c r="U360" s="23"/>
      <c r="V360" s="23"/>
      <c r="W360" s="23"/>
      <c r="X360" s="23"/>
      <c r="Y360" s="23"/>
      <c r="Z360" s="22">
        <v>8</v>
      </c>
      <c r="AA360" s="22" t="s">
        <v>1395</v>
      </c>
      <c r="AB360" s="22" t="s">
        <v>1395</v>
      </c>
      <c r="AC360" s="22" t="s">
        <v>1395</v>
      </c>
      <c r="AD360" s="23"/>
      <c r="AE360" s="23"/>
      <c r="AF360" s="23"/>
    </row>
    <row r="361" spans="1:32">
      <c r="A361" s="22">
        <v>12</v>
      </c>
      <c r="B361" s="22">
        <v>72</v>
      </c>
      <c r="C361" s="22" t="s">
        <v>4808</v>
      </c>
      <c r="D361" s="23"/>
      <c r="E361" s="22">
        <v>72</v>
      </c>
      <c r="F361" s="22" t="s">
        <v>4809</v>
      </c>
      <c r="G361" s="22" t="s">
        <v>4811</v>
      </c>
      <c r="H361" s="22" t="s">
        <v>2938</v>
      </c>
      <c r="I361" s="22" t="s">
        <v>637</v>
      </c>
      <c r="J361" s="22" t="s">
        <v>24</v>
      </c>
      <c r="K361" s="22" t="s">
        <v>2206</v>
      </c>
      <c r="L361" s="22">
        <v>1892</v>
      </c>
      <c r="M361" s="22">
        <v>8</v>
      </c>
      <c r="N361" s="22" t="s">
        <v>2939</v>
      </c>
      <c r="O361" s="23"/>
      <c r="P361" s="23"/>
      <c r="Q361" s="23"/>
      <c r="R361" s="22" t="s">
        <v>3952</v>
      </c>
      <c r="S361" s="22" t="s">
        <v>4034</v>
      </c>
      <c r="T361" s="22" t="s">
        <v>4034</v>
      </c>
      <c r="U361" s="23"/>
      <c r="V361" s="23"/>
      <c r="W361" s="23"/>
      <c r="X361" s="23"/>
      <c r="Y361" s="23"/>
      <c r="Z361" s="22">
        <v>8</v>
      </c>
      <c r="AA361" s="23"/>
      <c r="AB361" s="23"/>
      <c r="AC361" s="23"/>
      <c r="AD361" s="23"/>
      <c r="AE361" s="23"/>
      <c r="AF361" s="23"/>
    </row>
    <row r="362" spans="1:32">
      <c r="A362" s="22">
        <v>13</v>
      </c>
      <c r="B362" s="22">
        <v>72</v>
      </c>
      <c r="C362" s="22" t="s">
        <v>4808</v>
      </c>
      <c r="D362" s="23"/>
      <c r="E362" s="22">
        <v>72</v>
      </c>
      <c r="F362" s="22" t="s">
        <v>606</v>
      </c>
      <c r="G362" s="22" t="s">
        <v>3203</v>
      </c>
      <c r="H362" s="22" t="s">
        <v>3146</v>
      </c>
      <c r="I362" s="22" t="s">
        <v>637</v>
      </c>
      <c r="J362" s="22" t="s">
        <v>24</v>
      </c>
      <c r="K362" s="23"/>
      <c r="L362" s="22">
        <v>1833</v>
      </c>
      <c r="M362" s="22">
        <v>67</v>
      </c>
      <c r="N362" s="22" t="s">
        <v>3066</v>
      </c>
      <c r="O362" s="22">
        <v>35</v>
      </c>
      <c r="P362" s="22">
        <v>1</v>
      </c>
      <c r="Q362" s="22">
        <v>1</v>
      </c>
      <c r="R362" s="22" t="s">
        <v>4034</v>
      </c>
      <c r="S362" s="22" t="s">
        <v>4034</v>
      </c>
      <c r="T362" s="22" t="s">
        <v>4034</v>
      </c>
      <c r="U362" s="23"/>
      <c r="V362" s="23"/>
      <c r="W362" s="23"/>
      <c r="X362" s="23"/>
      <c r="Y362" s="23"/>
      <c r="Z362" s="23"/>
      <c r="AA362" s="22" t="s">
        <v>92</v>
      </c>
      <c r="AB362" s="22" t="s">
        <v>92</v>
      </c>
      <c r="AC362" s="22" t="s">
        <v>1395</v>
      </c>
      <c r="AD362" s="23"/>
      <c r="AE362" s="23"/>
      <c r="AF362" s="23"/>
    </row>
    <row r="363" spans="1:32">
      <c r="A363" s="21">
        <v>14</v>
      </c>
      <c r="B363" s="21">
        <v>73</v>
      </c>
      <c r="C363" s="21" t="s">
        <v>4812</v>
      </c>
      <c r="D363" s="21"/>
      <c r="E363" s="21">
        <v>73</v>
      </c>
      <c r="F363" s="21" t="s">
        <v>4813</v>
      </c>
      <c r="G363" s="21" t="s">
        <v>1701</v>
      </c>
      <c r="H363" s="21" t="s">
        <v>3949</v>
      </c>
      <c r="I363" s="21" t="s">
        <v>20</v>
      </c>
      <c r="J363" s="21" t="s">
        <v>19</v>
      </c>
      <c r="K363" s="21" t="s">
        <v>2128</v>
      </c>
      <c r="L363" s="21">
        <v>1868</v>
      </c>
      <c r="M363" s="21">
        <v>32</v>
      </c>
      <c r="N363" s="21" t="s">
        <v>2933</v>
      </c>
      <c r="O363" s="21">
        <v>10</v>
      </c>
      <c r="P363" s="21"/>
      <c r="Q363" s="21"/>
      <c r="R363" s="21" t="s">
        <v>3952</v>
      </c>
      <c r="S363" s="21" t="s">
        <v>116</v>
      </c>
      <c r="T363" s="21" t="s">
        <v>116</v>
      </c>
      <c r="U363" s="21"/>
      <c r="V363" s="21"/>
      <c r="W363" s="21"/>
      <c r="X363" s="21" t="s">
        <v>118</v>
      </c>
      <c r="Y363" s="21"/>
      <c r="Z363" s="21"/>
      <c r="AA363" s="21" t="s">
        <v>1395</v>
      </c>
      <c r="AB363" s="21" t="s">
        <v>1395</v>
      </c>
      <c r="AC363" s="21" t="s">
        <v>1395</v>
      </c>
      <c r="AD363" s="21" t="s">
        <v>3956</v>
      </c>
      <c r="AE363" s="21" t="s">
        <v>261</v>
      </c>
      <c r="AF363" s="21" t="s">
        <v>51</v>
      </c>
    </row>
    <row r="364" spans="1:32">
      <c r="A364" s="22">
        <v>15</v>
      </c>
      <c r="B364" s="22">
        <v>73</v>
      </c>
      <c r="C364" s="22" t="s">
        <v>4812</v>
      </c>
      <c r="D364" s="23"/>
      <c r="E364" s="22">
        <v>73</v>
      </c>
      <c r="F364" s="22" t="s">
        <v>4813</v>
      </c>
      <c r="G364" s="22" t="s">
        <v>4814</v>
      </c>
      <c r="H364" s="22" t="s">
        <v>2936</v>
      </c>
      <c r="I364" s="22" t="s">
        <v>20</v>
      </c>
      <c r="J364" s="22" t="s">
        <v>24</v>
      </c>
      <c r="K364" s="22" t="s">
        <v>2128</v>
      </c>
      <c r="L364" s="22">
        <v>1870</v>
      </c>
      <c r="M364" s="22">
        <v>30</v>
      </c>
      <c r="N364" s="22" t="s">
        <v>2933</v>
      </c>
      <c r="O364" s="22">
        <v>10</v>
      </c>
      <c r="P364" s="22">
        <v>2</v>
      </c>
      <c r="Q364" s="22">
        <v>2</v>
      </c>
      <c r="R364" s="22" t="s">
        <v>3952</v>
      </c>
      <c r="S364" s="22" t="s">
        <v>116</v>
      </c>
      <c r="T364" s="22" t="s">
        <v>116</v>
      </c>
      <c r="U364" s="23"/>
      <c r="V364" s="23"/>
      <c r="W364" s="23"/>
      <c r="X364" s="23"/>
      <c r="Y364" s="23"/>
      <c r="Z364" s="23"/>
      <c r="AA364" s="22" t="s">
        <v>1395</v>
      </c>
      <c r="AB364" s="22" t="s">
        <v>1395</v>
      </c>
      <c r="AC364" s="22" t="s">
        <v>1395</v>
      </c>
      <c r="AD364" s="23"/>
      <c r="AE364" s="23"/>
      <c r="AF364" s="23"/>
    </row>
    <row r="365" spans="1:32">
      <c r="A365" s="22">
        <v>16</v>
      </c>
      <c r="B365" s="22">
        <v>73</v>
      </c>
      <c r="C365" s="22" t="s">
        <v>4812</v>
      </c>
      <c r="D365" s="23"/>
      <c r="E365" s="22">
        <v>73</v>
      </c>
      <c r="F365" s="22" t="s">
        <v>4813</v>
      </c>
      <c r="G365" s="22" t="s">
        <v>2352</v>
      </c>
      <c r="H365" s="22" t="s">
        <v>2944</v>
      </c>
      <c r="I365" s="22" t="s">
        <v>20</v>
      </c>
      <c r="J365" s="22" t="s">
        <v>19</v>
      </c>
      <c r="K365" s="22" t="s">
        <v>2128</v>
      </c>
      <c r="L365" s="22">
        <v>1892</v>
      </c>
      <c r="M365" s="22">
        <v>8</v>
      </c>
      <c r="N365" s="22" t="s">
        <v>2939</v>
      </c>
      <c r="O365" s="23"/>
      <c r="P365" s="23"/>
      <c r="Q365" s="23"/>
      <c r="R365" s="22" t="s">
        <v>3952</v>
      </c>
      <c r="S365" s="22" t="s">
        <v>3952</v>
      </c>
      <c r="T365" s="22" t="s">
        <v>3952</v>
      </c>
      <c r="U365" s="23"/>
      <c r="V365" s="23"/>
      <c r="W365" s="23"/>
      <c r="X365" s="23"/>
      <c r="Y365" s="23"/>
      <c r="Z365" s="22">
        <v>8</v>
      </c>
      <c r="AA365" s="23"/>
      <c r="AB365" s="23"/>
      <c r="AC365" s="23"/>
      <c r="AD365" s="23"/>
      <c r="AE365" s="23"/>
      <c r="AF365" s="23"/>
    </row>
    <row r="366" spans="1:32">
      <c r="A366" s="22">
        <v>17</v>
      </c>
      <c r="B366" s="22">
        <v>73</v>
      </c>
      <c r="C366" s="22" t="s">
        <v>4812</v>
      </c>
      <c r="D366" s="23"/>
      <c r="E366" s="22">
        <v>73</v>
      </c>
      <c r="F366" s="22" t="s">
        <v>4813</v>
      </c>
      <c r="G366" s="22" t="s">
        <v>4815</v>
      </c>
      <c r="H366" s="22" t="s">
        <v>2938</v>
      </c>
      <c r="I366" s="22" t="s">
        <v>20</v>
      </c>
      <c r="J366" s="22" t="s">
        <v>24</v>
      </c>
      <c r="K366" s="22" t="s">
        <v>2190</v>
      </c>
      <c r="L366" s="22">
        <v>1894</v>
      </c>
      <c r="M366" s="22">
        <v>6</v>
      </c>
      <c r="N366" s="22" t="s">
        <v>2939</v>
      </c>
      <c r="O366" s="23"/>
      <c r="P366" s="23"/>
      <c r="Q366" s="23"/>
      <c r="R366" s="22" t="s">
        <v>3952</v>
      </c>
      <c r="S366" s="22" t="s">
        <v>3952</v>
      </c>
      <c r="T366" s="22" t="s">
        <v>3952</v>
      </c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</row>
    <row r="367" spans="1:32">
      <c r="A367" s="22">
        <v>18</v>
      </c>
      <c r="B367" s="22">
        <v>73</v>
      </c>
      <c r="C367" s="22" t="s">
        <v>4812</v>
      </c>
      <c r="D367" s="23"/>
      <c r="E367" s="22">
        <v>73</v>
      </c>
      <c r="F367" s="22" t="s">
        <v>4813</v>
      </c>
      <c r="G367" s="22" t="s">
        <v>601</v>
      </c>
      <c r="H367" s="22" t="s">
        <v>3217</v>
      </c>
      <c r="I367" s="22" t="s">
        <v>20</v>
      </c>
      <c r="J367" s="22" t="s">
        <v>24</v>
      </c>
      <c r="K367" s="22" t="s">
        <v>2206</v>
      </c>
      <c r="L367" s="22">
        <v>1827</v>
      </c>
      <c r="M367" s="22">
        <v>73</v>
      </c>
      <c r="N367" s="22" t="s">
        <v>3066</v>
      </c>
      <c r="O367" s="22">
        <v>52</v>
      </c>
      <c r="P367" s="22">
        <v>4</v>
      </c>
      <c r="Q367" s="22">
        <v>1</v>
      </c>
      <c r="R367" s="22" t="s">
        <v>116</v>
      </c>
      <c r="S367" s="22" t="s">
        <v>116</v>
      </c>
      <c r="T367" s="22" t="s">
        <v>116</v>
      </c>
      <c r="U367" s="22">
        <v>1850</v>
      </c>
      <c r="V367" s="22">
        <v>50</v>
      </c>
      <c r="W367" s="23"/>
      <c r="X367" s="23"/>
      <c r="Y367" s="23"/>
      <c r="Z367" s="23"/>
      <c r="AA367" s="22" t="s">
        <v>1395</v>
      </c>
      <c r="AB367" s="22" t="s">
        <v>1395</v>
      </c>
      <c r="AC367" s="22" t="s">
        <v>1395</v>
      </c>
      <c r="AD367" s="23"/>
      <c r="AE367" s="23"/>
      <c r="AF367" s="23"/>
    </row>
    <row r="368" spans="1:32">
      <c r="A368" s="21">
        <v>19</v>
      </c>
      <c r="B368" s="21">
        <v>74</v>
      </c>
      <c r="C368" s="21" t="s">
        <v>4816</v>
      </c>
      <c r="D368" s="21"/>
      <c r="E368" s="21">
        <v>74</v>
      </c>
      <c r="F368" s="21" t="s">
        <v>4602</v>
      </c>
      <c r="G368" s="21" t="s">
        <v>95</v>
      </c>
      <c r="H368" s="21" t="s">
        <v>3949</v>
      </c>
      <c r="I368" s="21" t="s">
        <v>20</v>
      </c>
      <c r="J368" s="21" t="s">
        <v>19</v>
      </c>
      <c r="K368" s="21" t="s">
        <v>2161</v>
      </c>
      <c r="L368" s="21">
        <v>1852</v>
      </c>
      <c r="M368" s="21">
        <v>47</v>
      </c>
      <c r="N368" s="21" t="s">
        <v>2933</v>
      </c>
      <c r="O368" s="21">
        <v>10</v>
      </c>
      <c r="P368" s="21"/>
      <c r="Q368" s="21"/>
      <c r="R368" s="21" t="s">
        <v>116</v>
      </c>
      <c r="S368" s="21" t="s">
        <v>4817</v>
      </c>
      <c r="T368" s="21" t="s">
        <v>116</v>
      </c>
      <c r="U368" s="21">
        <v>1880</v>
      </c>
      <c r="V368" s="21">
        <v>20</v>
      </c>
      <c r="W368" s="21" t="s">
        <v>3950</v>
      </c>
      <c r="X368" s="21" t="s">
        <v>1621</v>
      </c>
      <c r="Y368" s="21"/>
      <c r="Z368" s="21"/>
      <c r="AA368" s="21" t="s">
        <v>1395</v>
      </c>
      <c r="AB368" s="21" t="s">
        <v>1395</v>
      </c>
      <c r="AC368" s="21"/>
      <c r="AD368" s="21" t="s">
        <v>3951</v>
      </c>
      <c r="AE368" s="21" t="s">
        <v>261</v>
      </c>
      <c r="AF368" s="21" t="s">
        <v>51</v>
      </c>
    </row>
    <row r="369" spans="1:32">
      <c r="A369" s="22">
        <v>20</v>
      </c>
      <c r="B369" s="22">
        <v>74</v>
      </c>
      <c r="C369" s="22" t="s">
        <v>4816</v>
      </c>
      <c r="D369" s="23"/>
      <c r="E369" s="22">
        <v>74</v>
      </c>
      <c r="F369" s="22" t="s">
        <v>4602</v>
      </c>
      <c r="G369" s="22" t="s">
        <v>1191</v>
      </c>
      <c r="H369" s="22" t="s">
        <v>2936</v>
      </c>
      <c r="I369" s="22" t="s">
        <v>20</v>
      </c>
      <c r="J369" s="22" t="s">
        <v>24</v>
      </c>
      <c r="K369" s="22" t="s">
        <v>1971</v>
      </c>
      <c r="L369" s="22">
        <v>1860</v>
      </c>
      <c r="M369" s="22">
        <v>40</v>
      </c>
      <c r="N369" s="22" t="s">
        <v>2933</v>
      </c>
      <c r="O369" s="22">
        <v>10</v>
      </c>
      <c r="P369" s="22">
        <v>4</v>
      </c>
      <c r="Q369" s="22">
        <v>1</v>
      </c>
      <c r="R369" s="22" t="s">
        <v>3952</v>
      </c>
      <c r="S369" s="22" t="s">
        <v>116</v>
      </c>
      <c r="T369" s="22" t="s">
        <v>116</v>
      </c>
      <c r="U369" s="23"/>
      <c r="V369" s="23"/>
      <c r="W369" s="23"/>
      <c r="X369" s="23"/>
      <c r="Y369" s="23"/>
      <c r="Z369" s="23"/>
      <c r="AA369" s="22" t="s">
        <v>1395</v>
      </c>
      <c r="AB369" s="22" t="s">
        <v>1395</v>
      </c>
      <c r="AC369" s="22" t="s">
        <v>1395</v>
      </c>
      <c r="AD369" s="23"/>
      <c r="AE369" s="23"/>
      <c r="AF369" s="23"/>
    </row>
    <row r="370" spans="1:32">
      <c r="A370" s="22">
        <v>21</v>
      </c>
      <c r="B370" s="22">
        <v>74</v>
      </c>
      <c r="C370" s="22" t="s">
        <v>4816</v>
      </c>
      <c r="D370" s="23"/>
      <c r="E370" s="22">
        <v>74</v>
      </c>
      <c r="F370" s="22" t="s">
        <v>4602</v>
      </c>
      <c r="G370" s="22" t="s">
        <v>4818</v>
      </c>
      <c r="H370" s="22" t="s">
        <v>2938</v>
      </c>
      <c r="I370" s="22" t="s">
        <v>20</v>
      </c>
      <c r="J370" s="22" t="s">
        <v>24</v>
      </c>
      <c r="K370" s="22" t="s">
        <v>2354</v>
      </c>
      <c r="L370" s="22">
        <v>1893</v>
      </c>
      <c r="M370" s="22">
        <v>7</v>
      </c>
      <c r="N370" s="22" t="s">
        <v>2939</v>
      </c>
      <c r="O370" s="23"/>
      <c r="P370" s="23"/>
      <c r="Q370" s="23"/>
      <c r="R370" s="22" t="s">
        <v>3952</v>
      </c>
      <c r="S370" s="22" t="s">
        <v>116</v>
      </c>
      <c r="T370" s="22" t="s">
        <v>3952</v>
      </c>
      <c r="U370" s="23"/>
      <c r="V370" s="23"/>
      <c r="W370" s="23"/>
      <c r="X370" s="23"/>
      <c r="Y370" s="23"/>
      <c r="Z370" s="22">
        <v>1</v>
      </c>
      <c r="AA370" s="23"/>
      <c r="AB370" s="23"/>
      <c r="AC370" s="23"/>
      <c r="AD370" s="23"/>
      <c r="AE370" s="23"/>
      <c r="AF370" s="23"/>
    </row>
    <row r="371" spans="1:32">
      <c r="A371" s="21">
        <v>22</v>
      </c>
      <c r="B371" s="21">
        <v>75</v>
      </c>
      <c r="C371" s="21" t="s">
        <v>4819</v>
      </c>
      <c r="D371" s="21"/>
      <c r="E371" s="21">
        <v>75</v>
      </c>
      <c r="F371" s="21" t="s">
        <v>191</v>
      </c>
      <c r="G371" s="21" t="s">
        <v>1476</v>
      </c>
      <c r="H371" s="21" t="s">
        <v>3949</v>
      </c>
      <c r="I371" s="21" t="s">
        <v>637</v>
      </c>
      <c r="J371" s="21" t="s">
        <v>24</v>
      </c>
      <c r="K371" s="21" t="s">
        <v>2245</v>
      </c>
      <c r="L371" s="21">
        <v>1875</v>
      </c>
      <c r="M371" s="21">
        <v>25</v>
      </c>
      <c r="N371" s="21" t="s">
        <v>3066</v>
      </c>
      <c r="O371" s="21">
        <v>9</v>
      </c>
      <c r="P371" s="21">
        <v>4</v>
      </c>
      <c r="Q371" s="21">
        <v>0</v>
      </c>
      <c r="R371" s="21" t="s">
        <v>3952</v>
      </c>
      <c r="S371" s="21"/>
      <c r="T371" s="21" t="s">
        <v>3952</v>
      </c>
      <c r="U371" s="21"/>
      <c r="V371" s="21"/>
      <c r="W371" s="21"/>
      <c r="X371" s="21" t="s">
        <v>4820</v>
      </c>
      <c r="Y371" s="21"/>
      <c r="Z371" s="21"/>
      <c r="AA371" s="21" t="s">
        <v>1395</v>
      </c>
      <c r="AB371" s="21" t="s">
        <v>92</v>
      </c>
      <c r="AC371" s="21" t="s">
        <v>1395</v>
      </c>
      <c r="AD371" s="21" t="s">
        <v>3956</v>
      </c>
      <c r="AE371" s="21"/>
      <c r="AF371" s="21" t="s">
        <v>51</v>
      </c>
    </row>
    <row r="372" spans="1:32">
      <c r="A372" s="22">
        <v>23</v>
      </c>
      <c r="B372" s="22">
        <v>75</v>
      </c>
      <c r="C372" s="22" t="s">
        <v>4819</v>
      </c>
      <c r="D372" s="23"/>
      <c r="E372" s="22">
        <v>75</v>
      </c>
      <c r="F372" s="22" t="s">
        <v>4821</v>
      </c>
      <c r="G372" s="22" t="s">
        <v>4822</v>
      </c>
      <c r="H372" s="22" t="s">
        <v>4823</v>
      </c>
      <c r="I372" s="22" t="s">
        <v>637</v>
      </c>
      <c r="J372" s="22" t="s">
        <v>24</v>
      </c>
      <c r="K372" s="23"/>
      <c r="L372" s="22">
        <v>1874</v>
      </c>
      <c r="M372" s="22">
        <v>26</v>
      </c>
      <c r="N372" s="22" t="s">
        <v>2939</v>
      </c>
      <c r="O372" s="23"/>
      <c r="P372" s="23"/>
      <c r="Q372" s="23"/>
      <c r="R372" s="22" t="s">
        <v>3952</v>
      </c>
      <c r="S372" s="22" t="s">
        <v>4034</v>
      </c>
      <c r="T372" s="22" t="s">
        <v>4034</v>
      </c>
      <c r="U372" s="23"/>
      <c r="V372" s="23"/>
      <c r="W372" s="23"/>
      <c r="X372" s="22" t="s">
        <v>4824</v>
      </c>
      <c r="Y372" s="23"/>
      <c r="Z372" s="23"/>
      <c r="AA372" s="22" t="s">
        <v>1395</v>
      </c>
      <c r="AB372" s="22" t="s">
        <v>92</v>
      </c>
      <c r="AC372" s="22" t="s">
        <v>1395</v>
      </c>
      <c r="AD372" s="23"/>
      <c r="AE372" s="23"/>
      <c r="AF372" s="23"/>
    </row>
    <row r="373" spans="1:32">
      <c r="A373" s="22">
        <v>24</v>
      </c>
      <c r="B373" s="22">
        <v>75</v>
      </c>
      <c r="C373" s="22" t="s">
        <v>4819</v>
      </c>
      <c r="D373" s="23"/>
      <c r="E373" s="22">
        <v>75</v>
      </c>
      <c r="F373" s="22" t="s">
        <v>4825</v>
      </c>
      <c r="G373" s="22" t="s">
        <v>95</v>
      </c>
      <c r="H373" s="22" t="s">
        <v>2953</v>
      </c>
      <c r="I373" s="22" t="s">
        <v>637</v>
      </c>
      <c r="J373" s="22" t="s">
        <v>19</v>
      </c>
      <c r="K373" s="23"/>
      <c r="L373" s="22">
        <v>1871</v>
      </c>
      <c r="M373" s="22">
        <v>29</v>
      </c>
      <c r="N373" s="22" t="s">
        <v>3066</v>
      </c>
      <c r="O373" s="23"/>
      <c r="P373" s="23"/>
      <c r="Q373" s="23"/>
      <c r="R373" s="22" t="s">
        <v>3952</v>
      </c>
      <c r="S373" s="22" t="s">
        <v>3952</v>
      </c>
      <c r="T373" s="22" t="s">
        <v>3952</v>
      </c>
      <c r="U373" s="23"/>
      <c r="V373" s="23"/>
      <c r="W373" s="23"/>
      <c r="X373" s="22" t="s">
        <v>32</v>
      </c>
      <c r="Y373" s="23"/>
      <c r="Z373" s="23"/>
      <c r="AA373" s="22" t="s">
        <v>1395</v>
      </c>
      <c r="AB373" s="22" t="s">
        <v>1395</v>
      </c>
      <c r="AC373" s="22" t="s">
        <v>1395</v>
      </c>
      <c r="AD373" s="23"/>
      <c r="AE373" s="23"/>
      <c r="AF373" s="23"/>
    </row>
    <row r="374" spans="1:32">
      <c r="A374" s="21">
        <v>25</v>
      </c>
      <c r="B374" s="21">
        <v>76</v>
      </c>
      <c r="C374" s="21" t="s">
        <v>4819</v>
      </c>
      <c r="D374" s="21"/>
      <c r="E374" s="21">
        <v>76</v>
      </c>
      <c r="F374" s="21" t="s">
        <v>1112</v>
      </c>
      <c r="G374" s="21" t="s">
        <v>3759</v>
      </c>
      <c r="H374" s="21" t="s">
        <v>3949</v>
      </c>
      <c r="I374" s="21" t="s">
        <v>637</v>
      </c>
      <c r="J374" s="21" t="s">
        <v>24</v>
      </c>
      <c r="K374" s="21"/>
      <c r="L374" s="21">
        <v>1860</v>
      </c>
      <c r="M374" s="21">
        <v>40</v>
      </c>
      <c r="N374" s="21" t="s">
        <v>3066</v>
      </c>
      <c r="O374" s="21">
        <v>14</v>
      </c>
      <c r="P374" s="21">
        <v>8</v>
      </c>
      <c r="Q374" s="21">
        <v>8</v>
      </c>
      <c r="R374" s="21" t="s">
        <v>3952</v>
      </c>
      <c r="S374" s="21" t="s">
        <v>3955</v>
      </c>
      <c r="T374" s="21" t="s">
        <v>3955</v>
      </c>
      <c r="U374" s="21"/>
      <c r="V374" s="21"/>
      <c r="W374" s="21"/>
      <c r="X374" s="21" t="s">
        <v>4824</v>
      </c>
      <c r="Y374" s="21"/>
      <c r="Z374" s="21"/>
      <c r="AA374" s="21" t="s">
        <v>1395</v>
      </c>
      <c r="AB374" s="21" t="s">
        <v>92</v>
      </c>
      <c r="AC374" s="21" t="s">
        <v>1395</v>
      </c>
      <c r="AD374" s="21" t="s">
        <v>3956</v>
      </c>
      <c r="AE374" s="21"/>
      <c r="AF374" s="21" t="s">
        <v>51</v>
      </c>
    </row>
    <row r="375" spans="1:32">
      <c r="A375" s="22">
        <v>26</v>
      </c>
      <c r="B375" s="22">
        <v>76</v>
      </c>
      <c r="C375" s="22" t="s">
        <v>4819</v>
      </c>
      <c r="D375" s="23"/>
      <c r="E375" s="22">
        <v>76</v>
      </c>
      <c r="F375" s="22" t="s">
        <v>1112</v>
      </c>
      <c r="G375" s="22" t="s">
        <v>1458</v>
      </c>
      <c r="H375" s="22" t="s">
        <v>2938</v>
      </c>
      <c r="I375" s="22" t="s">
        <v>637</v>
      </c>
      <c r="J375" s="22" t="s">
        <v>24</v>
      </c>
      <c r="K375" s="22" t="s">
        <v>2230</v>
      </c>
      <c r="L375" s="22">
        <v>1891</v>
      </c>
      <c r="M375" s="22">
        <v>9</v>
      </c>
      <c r="N375" s="22" t="s">
        <v>2939</v>
      </c>
      <c r="O375" s="23"/>
      <c r="P375" s="23"/>
      <c r="Q375" s="23"/>
      <c r="R375" s="22" t="s">
        <v>3952</v>
      </c>
      <c r="S375" s="22" t="s">
        <v>3952</v>
      </c>
      <c r="T375" s="22" t="s">
        <v>3952</v>
      </c>
      <c r="U375" s="23"/>
      <c r="V375" s="23"/>
      <c r="W375" s="23"/>
      <c r="X375" s="23"/>
      <c r="Y375" s="23"/>
      <c r="Z375" s="22">
        <v>9</v>
      </c>
      <c r="AA375" s="23"/>
      <c r="AB375" s="23"/>
      <c r="AC375" s="22" t="s">
        <v>1395</v>
      </c>
      <c r="AD375" s="23"/>
      <c r="AE375" s="23"/>
      <c r="AF375" s="23"/>
    </row>
    <row r="376" spans="1:32">
      <c r="A376" s="22">
        <v>27</v>
      </c>
      <c r="B376" s="22">
        <v>76</v>
      </c>
      <c r="C376" s="22" t="s">
        <v>4819</v>
      </c>
      <c r="D376" s="23"/>
      <c r="E376" s="22">
        <v>76</v>
      </c>
      <c r="F376" s="22" t="s">
        <v>1112</v>
      </c>
      <c r="G376" s="22" t="s">
        <v>2203</v>
      </c>
      <c r="H376" s="22" t="s">
        <v>2938</v>
      </c>
      <c r="I376" s="22" t="s">
        <v>637</v>
      </c>
      <c r="J376" s="22" t="s">
        <v>24</v>
      </c>
      <c r="K376" s="22" t="s">
        <v>2190</v>
      </c>
      <c r="L376" s="22">
        <v>1893</v>
      </c>
      <c r="M376" s="22">
        <v>7</v>
      </c>
      <c r="N376" s="22" t="s">
        <v>2939</v>
      </c>
      <c r="O376" s="23"/>
      <c r="P376" s="23"/>
      <c r="Q376" s="23"/>
      <c r="R376" s="22" t="s">
        <v>3952</v>
      </c>
      <c r="S376" s="22" t="s">
        <v>3952</v>
      </c>
      <c r="T376" s="22" t="s">
        <v>3952</v>
      </c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</row>
    <row r="377" spans="1:32">
      <c r="A377" s="22">
        <v>28</v>
      </c>
      <c r="B377" s="22">
        <v>76</v>
      </c>
      <c r="C377" s="22" t="s">
        <v>4819</v>
      </c>
      <c r="D377" s="23"/>
      <c r="E377" s="22">
        <v>76</v>
      </c>
      <c r="F377" s="22" t="s">
        <v>1112</v>
      </c>
      <c r="G377" s="22" t="s">
        <v>3733</v>
      </c>
      <c r="H377" s="22" t="s">
        <v>2944</v>
      </c>
      <c r="I377" s="22" t="s">
        <v>637</v>
      </c>
      <c r="J377" s="22" t="s">
        <v>19</v>
      </c>
      <c r="K377" s="22" t="s">
        <v>2143</v>
      </c>
      <c r="L377" s="22">
        <v>1883</v>
      </c>
      <c r="M377" s="23"/>
      <c r="N377" s="22" t="s">
        <v>2939</v>
      </c>
      <c r="O377" s="23"/>
      <c r="P377" s="23"/>
      <c r="Q377" s="23"/>
      <c r="R377" s="22" t="s">
        <v>3952</v>
      </c>
      <c r="S377" s="22" t="s">
        <v>3952</v>
      </c>
      <c r="T377" s="22" t="s">
        <v>3952</v>
      </c>
      <c r="U377" s="23"/>
      <c r="V377" s="23"/>
      <c r="W377" s="23"/>
      <c r="X377" s="23"/>
      <c r="Y377" s="23"/>
      <c r="Z377" s="23"/>
      <c r="AA377" s="22" t="s">
        <v>1395</v>
      </c>
      <c r="AB377" s="22" t="s">
        <v>92</v>
      </c>
      <c r="AC377" s="22" t="s">
        <v>1395</v>
      </c>
      <c r="AD377" s="23"/>
      <c r="AE377" s="23"/>
      <c r="AF377" s="23"/>
    </row>
    <row r="378" spans="1:32">
      <c r="A378" s="22">
        <v>29</v>
      </c>
      <c r="B378" s="22">
        <v>76</v>
      </c>
      <c r="C378" s="22" t="s">
        <v>4819</v>
      </c>
      <c r="D378" s="23"/>
      <c r="E378" s="22">
        <v>76</v>
      </c>
      <c r="F378" s="22" t="s">
        <v>117</v>
      </c>
      <c r="G378" s="22" t="s">
        <v>4696</v>
      </c>
      <c r="H378" s="22" t="s">
        <v>2953</v>
      </c>
      <c r="I378" s="22" t="s">
        <v>637</v>
      </c>
      <c r="J378" s="22" t="s">
        <v>19</v>
      </c>
      <c r="K378" s="23"/>
      <c r="L378" s="22">
        <v>1846</v>
      </c>
      <c r="M378" s="22">
        <v>54</v>
      </c>
      <c r="N378" s="22" t="s">
        <v>3066</v>
      </c>
      <c r="O378" s="23"/>
      <c r="P378" s="23"/>
      <c r="Q378" s="23"/>
      <c r="R378" s="22" t="s">
        <v>3952</v>
      </c>
      <c r="S378" s="22" t="s">
        <v>3952</v>
      </c>
      <c r="T378" s="22" t="s">
        <v>3952</v>
      </c>
      <c r="U378" s="23"/>
      <c r="V378" s="23"/>
      <c r="W378" s="23"/>
      <c r="X378" s="23"/>
      <c r="Y378" s="23"/>
      <c r="Z378" s="23"/>
      <c r="AA378" s="22" t="s">
        <v>92</v>
      </c>
      <c r="AB378" s="22" t="s">
        <v>92</v>
      </c>
      <c r="AC378" s="22" t="s">
        <v>1395</v>
      </c>
      <c r="AD378" s="23"/>
      <c r="AE378" s="23"/>
      <c r="AF378" s="23"/>
    </row>
    <row r="379" spans="1:32">
      <c r="A379" s="21">
        <v>30</v>
      </c>
      <c r="B379" s="21">
        <v>77</v>
      </c>
      <c r="C379" s="21" t="s">
        <v>4812</v>
      </c>
      <c r="D379" s="21"/>
      <c r="E379" s="21">
        <v>77</v>
      </c>
      <c r="F379" s="21" t="s">
        <v>295</v>
      </c>
      <c r="G379" s="21" t="s">
        <v>95</v>
      </c>
      <c r="H379" s="21" t="s">
        <v>3949</v>
      </c>
      <c r="I379" s="21" t="s">
        <v>20</v>
      </c>
      <c r="J379" s="21" t="s">
        <v>19</v>
      </c>
      <c r="K379" s="21" t="s">
        <v>2526</v>
      </c>
      <c r="L379" s="21">
        <v>1849</v>
      </c>
      <c r="M379" s="21">
        <v>50</v>
      </c>
      <c r="N379" s="21" t="s">
        <v>2933</v>
      </c>
      <c r="O379" s="21">
        <v>26</v>
      </c>
      <c r="P379" s="21"/>
      <c r="Q379" s="21"/>
      <c r="R379" s="21" t="s">
        <v>3959</v>
      </c>
      <c r="S379" s="21" t="s">
        <v>4034</v>
      </c>
      <c r="T379" s="21" t="s">
        <v>4034</v>
      </c>
      <c r="U379" s="21"/>
      <c r="V379" s="21"/>
      <c r="W379" s="21"/>
      <c r="X379" s="21" t="s">
        <v>146</v>
      </c>
      <c r="Y379" s="21"/>
      <c r="Z379" s="21"/>
      <c r="AA379" s="21" t="s">
        <v>1395</v>
      </c>
      <c r="AB379" s="21" t="s">
        <v>1395</v>
      </c>
      <c r="AC379" s="21" t="s">
        <v>1395</v>
      </c>
      <c r="AD379" s="21" t="s">
        <v>3956</v>
      </c>
      <c r="AE379" s="21"/>
      <c r="AF379" s="21" t="s">
        <v>51</v>
      </c>
    </row>
    <row r="380" spans="1:32">
      <c r="A380" s="22">
        <v>31</v>
      </c>
      <c r="B380" s="22">
        <v>77</v>
      </c>
      <c r="C380" s="22" t="s">
        <v>4812</v>
      </c>
      <c r="D380" s="23"/>
      <c r="E380" s="22">
        <v>77</v>
      </c>
      <c r="F380" s="22" t="s">
        <v>295</v>
      </c>
      <c r="G380" s="22" t="s">
        <v>2115</v>
      </c>
      <c r="H380" s="22" t="s">
        <v>2936</v>
      </c>
      <c r="I380" s="22" t="s">
        <v>20</v>
      </c>
      <c r="J380" s="22" t="s">
        <v>24</v>
      </c>
      <c r="K380" s="23"/>
      <c r="L380" s="22">
        <v>1861</v>
      </c>
      <c r="M380" s="22">
        <v>39</v>
      </c>
      <c r="N380" s="22" t="s">
        <v>2933</v>
      </c>
      <c r="O380" s="22">
        <v>26</v>
      </c>
      <c r="P380" s="22">
        <v>8</v>
      </c>
      <c r="Q380" s="22">
        <v>6</v>
      </c>
      <c r="R380" s="22" t="s">
        <v>3952</v>
      </c>
      <c r="S380" s="22" t="s">
        <v>3958</v>
      </c>
      <c r="T380" s="22" t="s">
        <v>3958</v>
      </c>
      <c r="U380" s="23"/>
      <c r="V380" s="23"/>
      <c r="W380" s="23"/>
      <c r="X380" s="22" t="s">
        <v>4826</v>
      </c>
      <c r="Y380" s="23"/>
      <c r="Z380" s="23"/>
      <c r="AA380" s="22" t="s">
        <v>1395</v>
      </c>
      <c r="AB380" s="22" t="s">
        <v>1395</v>
      </c>
      <c r="AC380" s="22" t="s">
        <v>1395</v>
      </c>
      <c r="AD380" s="23"/>
      <c r="AE380" s="23"/>
      <c r="AF380" s="23"/>
    </row>
    <row r="381" spans="1:32">
      <c r="A381" s="22">
        <v>32</v>
      </c>
      <c r="B381" s="22">
        <v>77</v>
      </c>
      <c r="C381" s="22" t="s">
        <v>4812</v>
      </c>
      <c r="D381" s="23"/>
      <c r="E381" s="22">
        <v>77</v>
      </c>
      <c r="F381" s="22" t="s">
        <v>295</v>
      </c>
      <c r="G381" s="22" t="s">
        <v>4827</v>
      </c>
      <c r="H381" s="22" t="s">
        <v>2938</v>
      </c>
      <c r="I381" s="22" t="s">
        <v>20</v>
      </c>
      <c r="J381" s="22" t="s">
        <v>24</v>
      </c>
      <c r="K381" s="22" t="s">
        <v>2173</v>
      </c>
      <c r="L381" s="22">
        <v>1873</v>
      </c>
      <c r="M381" s="22">
        <v>26</v>
      </c>
      <c r="N381" s="22" t="s">
        <v>2939</v>
      </c>
      <c r="O381" s="23"/>
      <c r="P381" s="23"/>
      <c r="Q381" s="23"/>
      <c r="R381" s="22" t="s">
        <v>3952</v>
      </c>
      <c r="S381" s="22" t="s">
        <v>3959</v>
      </c>
      <c r="T381" s="22" t="s">
        <v>3952</v>
      </c>
      <c r="U381" s="23"/>
      <c r="V381" s="23"/>
      <c r="W381" s="23"/>
      <c r="X381" s="23"/>
      <c r="Y381" s="23"/>
      <c r="Z381" s="23"/>
      <c r="AA381" s="22" t="s">
        <v>1395</v>
      </c>
      <c r="AB381" s="22" t="s">
        <v>1395</v>
      </c>
      <c r="AC381" s="22" t="s">
        <v>1395</v>
      </c>
      <c r="AD381" s="23"/>
      <c r="AE381" s="23"/>
      <c r="AF381" s="23"/>
    </row>
    <row r="382" spans="1:32">
      <c r="A382" s="22">
        <v>33</v>
      </c>
      <c r="B382" s="22">
        <v>77</v>
      </c>
      <c r="C382" s="22" t="s">
        <v>4812</v>
      </c>
      <c r="D382" s="23"/>
      <c r="E382" s="22">
        <v>77</v>
      </c>
      <c r="F382" s="22" t="s">
        <v>295</v>
      </c>
      <c r="G382" s="22" t="s">
        <v>280</v>
      </c>
      <c r="H382" s="22" t="s">
        <v>2938</v>
      </c>
      <c r="I382" s="22" t="s">
        <v>20</v>
      </c>
      <c r="J382" s="22" t="s">
        <v>24</v>
      </c>
      <c r="K382" s="22" t="s">
        <v>2206</v>
      </c>
      <c r="L382" s="22">
        <v>1883</v>
      </c>
      <c r="M382" s="22">
        <v>17</v>
      </c>
      <c r="N382" s="22" t="s">
        <v>2939</v>
      </c>
      <c r="O382" s="23"/>
      <c r="P382" s="23"/>
      <c r="Q382" s="23"/>
      <c r="R382" s="22" t="s">
        <v>3952</v>
      </c>
      <c r="S382" s="22" t="s">
        <v>3959</v>
      </c>
      <c r="T382" s="22" t="s">
        <v>3952</v>
      </c>
      <c r="U382" s="23"/>
      <c r="V382" s="23"/>
      <c r="W382" s="23"/>
      <c r="X382" s="22" t="s">
        <v>4588</v>
      </c>
      <c r="Y382" s="23"/>
      <c r="Z382" s="22">
        <v>8</v>
      </c>
      <c r="AA382" s="22" t="s">
        <v>1395</v>
      </c>
      <c r="AB382" s="22" t="s">
        <v>1395</v>
      </c>
      <c r="AC382" s="22" t="s">
        <v>1395</v>
      </c>
      <c r="AD382" s="23"/>
      <c r="AE382" s="23"/>
      <c r="AF382" s="23"/>
    </row>
    <row r="383" spans="1:32">
      <c r="A383" s="22">
        <v>34</v>
      </c>
      <c r="B383" s="22">
        <v>77</v>
      </c>
      <c r="C383" s="22" t="s">
        <v>4812</v>
      </c>
      <c r="D383" s="23"/>
      <c r="E383" s="22">
        <v>77</v>
      </c>
      <c r="F383" s="22" t="s">
        <v>295</v>
      </c>
      <c r="G383" s="22" t="s">
        <v>95</v>
      </c>
      <c r="H383" s="22" t="s">
        <v>2944</v>
      </c>
      <c r="I383" s="22" t="s">
        <v>20</v>
      </c>
      <c r="J383" s="22" t="s">
        <v>19</v>
      </c>
      <c r="K383" s="22" t="s">
        <v>2526</v>
      </c>
      <c r="L383" s="22">
        <v>1887</v>
      </c>
      <c r="M383" s="22">
        <v>12</v>
      </c>
      <c r="N383" s="22" t="s">
        <v>2939</v>
      </c>
      <c r="O383" s="23"/>
      <c r="P383" s="23"/>
      <c r="Q383" s="23"/>
      <c r="R383" s="22" t="s">
        <v>3952</v>
      </c>
      <c r="S383" s="22" t="s">
        <v>3959</v>
      </c>
      <c r="T383" s="22" t="s">
        <v>3952</v>
      </c>
      <c r="U383" s="23"/>
      <c r="V383" s="23"/>
      <c r="W383" s="23"/>
      <c r="X383" s="23"/>
      <c r="Y383" s="23"/>
      <c r="Z383" s="22">
        <v>8</v>
      </c>
      <c r="AA383" s="22" t="s">
        <v>1395</v>
      </c>
      <c r="AB383" s="22" t="s">
        <v>1395</v>
      </c>
      <c r="AC383" s="22" t="s">
        <v>1395</v>
      </c>
      <c r="AD383" s="23"/>
      <c r="AE383" s="23"/>
      <c r="AF383" s="23"/>
    </row>
    <row r="384" spans="1:32">
      <c r="A384" s="22">
        <v>35</v>
      </c>
      <c r="B384" s="22">
        <v>77</v>
      </c>
      <c r="C384" s="22" t="s">
        <v>4812</v>
      </c>
      <c r="D384" s="23"/>
      <c r="E384" s="22">
        <v>77</v>
      </c>
      <c r="F384" s="22" t="s">
        <v>295</v>
      </c>
      <c r="G384" s="22" t="s">
        <v>1267</v>
      </c>
      <c r="H384" s="22" t="s">
        <v>2944</v>
      </c>
      <c r="I384" s="22" t="s">
        <v>20</v>
      </c>
      <c r="J384" s="22" t="s">
        <v>19</v>
      </c>
      <c r="K384" s="22" t="s">
        <v>2354</v>
      </c>
      <c r="L384" s="22">
        <v>1889</v>
      </c>
      <c r="M384" s="22">
        <v>11</v>
      </c>
      <c r="N384" s="22" t="s">
        <v>2939</v>
      </c>
      <c r="O384" s="23"/>
      <c r="P384" s="23"/>
      <c r="Q384" s="23"/>
      <c r="R384" s="22" t="s">
        <v>4828</v>
      </c>
      <c r="S384" s="22" t="s">
        <v>3959</v>
      </c>
      <c r="T384" s="22" t="s">
        <v>3952</v>
      </c>
      <c r="U384" s="23"/>
      <c r="V384" s="23"/>
      <c r="W384" s="23"/>
      <c r="X384" s="23"/>
      <c r="Y384" s="23"/>
      <c r="Z384" s="22">
        <v>8</v>
      </c>
      <c r="AA384" s="22" t="s">
        <v>1395</v>
      </c>
      <c r="AB384" s="22" t="s">
        <v>1395</v>
      </c>
      <c r="AC384" s="23"/>
      <c r="AD384" s="23"/>
      <c r="AE384" s="23"/>
      <c r="AF384" s="23"/>
    </row>
    <row r="385" spans="1:32">
      <c r="A385" s="22">
        <v>36</v>
      </c>
      <c r="B385" s="22">
        <v>77</v>
      </c>
      <c r="C385" s="22" t="s">
        <v>4812</v>
      </c>
      <c r="D385" s="23"/>
      <c r="E385" s="22">
        <v>77</v>
      </c>
      <c r="F385" s="22" t="s">
        <v>295</v>
      </c>
      <c r="G385" s="22" t="s">
        <v>4829</v>
      </c>
      <c r="H385" s="22" t="s">
        <v>2938</v>
      </c>
      <c r="I385" s="22" t="s">
        <v>20</v>
      </c>
      <c r="J385" s="22" t="s">
        <v>24</v>
      </c>
      <c r="K385" s="22" t="s">
        <v>2128</v>
      </c>
      <c r="L385" s="22">
        <v>1893</v>
      </c>
      <c r="M385" s="22">
        <v>7</v>
      </c>
      <c r="N385" s="22" t="s">
        <v>2939</v>
      </c>
      <c r="O385" s="23"/>
      <c r="P385" s="23"/>
      <c r="Q385" s="23"/>
      <c r="R385" s="22" t="s">
        <v>4828</v>
      </c>
      <c r="S385" s="22" t="s">
        <v>3959</v>
      </c>
      <c r="T385" s="22" t="s">
        <v>3952</v>
      </c>
      <c r="U385" s="23"/>
      <c r="V385" s="23"/>
      <c r="W385" s="23"/>
      <c r="X385" s="23"/>
      <c r="Y385" s="23"/>
      <c r="Z385" s="22">
        <v>8</v>
      </c>
      <c r="AA385" s="22" t="s">
        <v>1395</v>
      </c>
      <c r="AB385" s="22" t="s">
        <v>1395</v>
      </c>
      <c r="AC385" s="23"/>
      <c r="AD385" s="23"/>
      <c r="AE385" s="23"/>
      <c r="AF385" s="23"/>
    </row>
    <row r="386" spans="1:32">
      <c r="A386" s="21">
        <v>37</v>
      </c>
      <c r="B386" s="21">
        <v>78</v>
      </c>
      <c r="C386" s="21" t="s">
        <v>4812</v>
      </c>
      <c r="D386" s="21"/>
      <c r="E386" s="21">
        <v>78</v>
      </c>
      <c r="F386" s="21" t="s">
        <v>4830</v>
      </c>
      <c r="G386" s="21" t="s">
        <v>4831</v>
      </c>
      <c r="H386" s="21" t="s">
        <v>3949</v>
      </c>
      <c r="I386" s="21" t="s">
        <v>637</v>
      </c>
      <c r="J386" s="21" t="s">
        <v>19</v>
      </c>
      <c r="K386" s="21" t="s">
        <v>2033</v>
      </c>
      <c r="L386" s="21">
        <v>1878</v>
      </c>
      <c r="M386" s="21">
        <v>22</v>
      </c>
      <c r="N386" s="21" t="s">
        <v>2933</v>
      </c>
      <c r="O386" s="21">
        <v>1</v>
      </c>
      <c r="P386" s="21"/>
      <c r="Q386" s="21"/>
      <c r="R386" s="21" t="s">
        <v>3952</v>
      </c>
      <c r="S386" s="21" t="s">
        <v>3952</v>
      </c>
      <c r="T386" s="21" t="s">
        <v>3952</v>
      </c>
      <c r="U386" s="21"/>
      <c r="V386" s="21"/>
      <c r="W386" s="21"/>
      <c r="X386" s="21" t="s">
        <v>4832</v>
      </c>
      <c r="Y386" s="21"/>
      <c r="Z386" s="21"/>
      <c r="AA386" s="21" t="s">
        <v>1395</v>
      </c>
      <c r="AB386" s="21" t="s">
        <v>1395</v>
      </c>
      <c r="AC386" s="21" t="s">
        <v>1395</v>
      </c>
      <c r="AD386" s="21" t="s">
        <v>3956</v>
      </c>
      <c r="AE386" s="21"/>
      <c r="AF386" s="21" t="s">
        <v>51</v>
      </c>
    </row>
    <row r="387" spans="1:32">
      <c r="A387" s="22">
        <v>38</v>
      </c>
      <c r="B387" s="22">
        <v>78</v>
      </c>
      <c r="C387" s="22" t="s">
        <v>4812</v>
      </c>
      <c r="D387" s="23"/>
      <c r="E387" s="22">
        <v>78</v>
      </c>
      <c r="F387" s="22" t="s">
        <v>4830</v>
      </c>
      <c r="G387" s="22" t="s">
        <v>1648</v>
      </c>
      <c r="H387" s="22" t="s">
        <v>2936</v>
      </c>
      <c r="I387" s="22" t="s">
        <v>637</v>
      </c>
      <c r="J387" s="22" t="s">
        <v>24</v>
      </c>
      <c r="K387" s="22" t="s">
        <v>2190</v>
      </c>
      <c r="L387" s="22">
        <v>1880</v>
      </c>
      <c r="M387" s="22">
        <v>19</v>
      </c>
      <c r="N387" s="22" t="s">
        <v>2933</v>
      </c>
      <c r="O387" s="22">
        <v>1</v>
      </c>
      <c r="P387" s="22">
        <v>1</v>
      </c>
      <c r="Q387" s="22">
        <v>1</v>
      </c>
      <c r="R387" s="22" t="s">
        <v>3952</v>
      </c>
      <c r="S387" s="22" t="s">
        <v>3952</v>
      </c>
      <c r="T387" s="22" t="s">
        <v>3952</v>
      </c>
      <c r="U387" s="23"/>
      <c r="V387" s="23"/>
      <c r="W387" s="23"/>
      <c r="X387" s="23"/>
      <c r="Y387" s="23"/>
      <c r="Z387" s="23"/>
      <c r="AA387" s="22" t="s">
        <v>1395</v>
      </c>
      <c r="AB387" s="22" t="s">
        <v>1395</v>
      </c>
      <c r="AC387" s="22" t="s">
        <v>1395</v>
      </c>
      <c r="AD387" s="23"/>
      <c r="AE387" s="23"/>
      <c r="AF387" s="23"/>
    </row>
    <row r="388" spans="1:32">
      <c r="A388" s="22">
        <v>39</v>
      </c>
      <c r="B388" s="22">
        <v>78</v>
      </c>
      <c r="C388" s="22" t="s">
        <v>4812</v>
      </c>
      <c r="D388" s="23"/>
      <c r="E388" s="22">
        <v>78</v>
      </c>
      <c r="F388" s="22" t="s">
        <v>4830</v>
      </c>
      <c r="G388" s="22" t="s">
        <v>1267</v>
      </c>
      <c r="H388" s="22" t="s">
        <v>2944</v>
      </c>
      <c r="I388" s="22" t="s">
        <v>637</v>
      </c>
      <c r="J388" s="22" t="s">
        <v>19</v>
      </c>
      <c r="K388" s="22" t="s">
        <v>2128</v>
      </c>
      <c r="L388" s="22">
        <v>1898</v>
      </c>
      <c r="M388" s="22">
        <v>2</v>
      </c>
      <c r="N388" s="22" t="s">
        <v>2939</v>
      </c>
      <c r="O388" s="23"/>
      <c r="P388" s="23"/>
      <c r="Q388" s="23"/>
      <c r="R388" s="22" t="s">
        <v>3952</v>
      </c>
      <c r="S388" s="22" t="s">
        <v>3952</v>
      </c>
      <c r="T388" s="22" t="s">
        <v>3952</v>
      </c>
      <c r="U388" s="23"/>
      <c r="V388" s="23"/>
      <c r="W388" s="23"/>
      <c r="X388" s="23"/>
      <c r="Y388" s="23"/>
      <c r="Z388" s="23"/>
      <c r="AA388" s="22" t="s">
        <v>92</v>
      </c>
      <c r="AB388" s="22" t="s">
        <v>1395</v>
      </c>
      <c r="AC388" s="22" t="s">
        <v>92</v>
      </c>
      <c r="AD388" s="23"/>
      <c r="AE388" s="23"/>
      <c r="AF388" s="23"/>
    </row>
    <row r="389" spans="1:32">
      <c r="A389" s="21">
        <v>40</v>
      </c>
      <c r="B389" s="21">
        <v>79</v>
      </c>
      <c r="C389" s="21" t="s">
        <v>4819</v>
      </c>
      <c r="D389" s="21"/>
      <c r="E389" s="21">
        <v>79</v>
      </c>
      <c r="F389" s="21" t="s">
        <v>3795</v>
      </c>
      <c r="G389" s="21" t="s">
        <v>175</v>
      </c>
      <c r="H389" s="21" t="s">
        <v>3949</v>
      </c>
      <c r="I389" s="21" t="s">
        <v>637</v>
      </c>
      <c r="J389" s="21" t="s">
        <v>24</v>
      </c>
      <c r="K389" s="21"/>
      <c r="L389" s="21">
        <v>1879</v>
      </c>
      <c r="M389" s="21">
        <v>21</v>
      </c>
      <c r="N389" s="21" t="s">
        <v>2939</v>
      </c>
      <c r="O389" s="21"/>
      <c r="P389" s="21"/>
      <c r="Q389" s="21"/>
      <c r="R389" s="21" t="s">
        <v>3952</v>
      </c>
      <c r="S389" s="21" t="s">
        <v>3952</v>
      </c>
      <c r="T389" s="21" t="s">
        <v>3952</v>
      </c>
      <c r="U389" s="21"/>
      <c r="V389" s="21"/>
      <c r="W389" s="21"/>
      <c r="X389" s="21" t="s">
        <v>4824</v>
      </c>
      <c r="Y389" s="21"/>
      <c r="Z389" s="21"/>
      <c r="AA389" s="21" t="s">
        <v>92</v>
      </c>
      <c r="AB389" s="21" t="s">
        <v>92</v>
      </c>
      <c r="AC389" s="21" t="s">
        <v>1395</v>
      </c>
      <c r="AD389" s="21" t="s">
        <v>3956</v>
      </c>
      <c r="AE389" s="21"/>
      <c r="AF389" s="21" t="s">
        <v>51</v>
      </c>
    </row>
    <row r="390" spans="1:32">
      <c r="A390" s="22">
        <v>41</v>
      </c>
      <c r="B390" s="22">
        <v>79</v>
      </c>
      <c r="C390" s="22" t="s">
        <v>4819</v>
      </c>
      <c r="D390" s="23"/>
      <c r="E390" s="22">
        <v>79</v>
      </c>
      <c r="F390" s="22" t="s">
        <v>3795</v>
      </c>
      <c r="G390" s="22" t="s">
        <v>3203</v>
      </c>
      <c r="H390" s="22" t="s">
        <v>3108</v>
      </c>
      <c r="I390" s="22" t="s">
        <v>637</v>
      </c>
      <c r="J390" s="22" t="s">
        <v>24</v>
      </c>
      <c r="K390" s="23"/>
      <c r="L390" s="22">
        <v>1876</v>
      </c>
      <c r="M390" s="22">
        <v>24</v>
      </c>
      <c r="N390" s="22" t="s">
        <v>2939</v>
      </c>
      <c r="O390" s="23"/>
      <c r="P390" s="22">
        <v>1</v>
      </c>
      <c r="Q390" s="22">
        <v>1</v>
      </c>
      <c r="R390" s="22" t="s">
        <v>3952</v>
      </c>
      <c r="S390" s="22" t="s">
        <v>3952</v>
      </c>
      <c r="T390" s="22" t="s">
        <v>3952</v>
      </c>
      <c r="U390" s="23"/>
      <c r="V390" s="23"/>
      <c r="W390" s="23"/>
      <c r="X390" s="22" t="s">
        <v>4824</v>
      </c>
      <c r="Y390" s="23"/>
      <c r="Z390" s="23"/>
      <c r="AA390" s="22" t="s">
        <v>1395</v>
      </c>
      <c r="AB390" s="22" t="s">
        <v>1395</v>
      </c>
      <c r="AC390" s="22" t="s">
        <v>1395</v>
      </c>
      <c r="AD390" s="23"/>
      <c r="AE390" s="23"/>
      <c r="AF390" s="23"/>
    </row>
    <row r="391" spans="1:32">
      <c r="A391" s="22">
        <v>42</v>
      </c>
      <c r="B391" s="22">
        <v>79</v>
      </c>
      <c r="C391" s="22" t="s">
        <v>4819</v>
      </c>
      <c r="D391" s="23"/>
      <c r="E391" s="22">
        <v>79</v>
      </c>
      <c r="F391" s="22" t="s">
        <v>3795</v>
      </c>
      <c r="G391" s="22" t="s">
        <v>4833</v>
      </c>
      <c r="H391" s="22" t="s">
        <v>3099</v>
      </c>
      <c r="I391" s="22" t="s">
        <v>637</v>
      </c>
      <c r="J391" s="22" t="s">
        <v>19</v>
      </c>
      <c r="K391" s="23"/>
      <c r="L391" s="22">
        <v>1900</v>
      </c>
      <c r="M391" s="24">
        <v>45759</v>
      </c>
      <c r="N391" s="22" t="s">
        <v>2939</v>
      </c>
      <c r="O391" s="23"/>
      <c r="P391" s="23"/>
      <c r="Q391" s="23"/>
      <c r="R391" s="22" t="s">
        <v>3952</v>
      </c>
      <c r="S391" s="22" t="s">
        <v>3952</v>
      </c>
      <c r="T391" s="22" t="s">
        <v>3952</v>
      </c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</row>
    <row r="392" spans="1:32">
      <c r="A392" s="22">
        <v>43</v>
      </c>
      <c r="B392" s="22">
        <v>79</v>
      </c>
      <c r="C392" s="22" t="s">
        <v>4819</v>
      </c>
      <c r="D392" s="23"/>
      <c r="E392" s="22">
        <v>79</v>
      </c>
      <c r="F392" s="22" t="s">
        <v>495</v>
      </c>
      <c r="G392" s="22" t="s">
        <v>1701</v>
      </c>
      <c r="H392" s="22" t="s">
        <v>3069</v>
      </c>
      <c r="I392" s="22" t="s">
        <v>637</v>
      </c>
      <c r="J392" s="22" t="s">
        <v>19</v>
      </c>
      <c r="K392" s="23"/>
      <c r="L392" s="22">
        <v>1839</v>
      </c>
      <c r="M392" s="22">
        <v>61</v>
      </c>
      <c r="N392" s="22" t="s">
        <v>3066</v>
      </c>
      <c r="O392" s="22">
        <v>34</v>
      </c>
      <c r="P392" s="23"/>
      <c r="Q392" s="23"/>
      <c r="R392" s="22" t="s">
        <v>3959</v>
      </c>
      <c r="S392" s="22" t="s">
        <v>3959</v>
      </c>
      <c r="T392" s="22" t="s">
        <v>3959</v>
      </c>
      <c r="U392" s="23"/>
      <c r="V392" s="23"/>
      <c r="W392" s="23"/>
      <c r="X392" s="23"/>
      <c r="Y392" s="23"/>
      <c r="Z392" s="23"/>
      <c r="AA392" s="22" t="s">
        <v>92</v>
      </c>
      <c r="AB392" s="22" t="s">
        <v>92</v>
      </c>
      <c r="AC392" s="22" t="s">
        <v>1395</v>
      </c>
      <c r="AD392" s="23"/>
      <c r="AE392" s="23"/>
      <c r="AF392" s="23"/>
    </row>
    <row r="393" spans="1:32">
      <c r="A393" s="21">
        <v>44</v>
      </c>
      <c r="B393" s="21">
        <v>80</v>
      </c>
      <c r="C393" s="21" t="s">
        <v>4819</v>
      </c>
      <c r="D393" s="21"/>
      <c r="E393" s="21">
        <v>80</v>
      </c>
      <c r="F393" s="21" t="s">
        <v>754</v>
      </c>
      <c r="G393" s="21" t="s">
        <v>873</v>
      </c>
      <c r="H393" s="21" t="s">
        <v>3949</v>
      </c>
      <c r="I393" s="21" t="s">
        <v>637</v>
      </c>
      <c r="J393" s="21" t="s">
        <v>24</v>
      </c>
      <c r="K393" s="21"/>
      <c r="L393" s="21">
        <v>1860</v>
      </c>
      <c r="M393" s="21">
        <v>40</v>
      </c>
      <c r="N393" s="21" t="s">
        <v>3066</v>
      </c>
      <c r="O393" s="21">
        <v>26</v>
      </c>
      <c r="P393" s="21">
        <v>9</v>
      </c>
      <c r="Q393" s="21">
        <v>8</v>
      </c>
      <c r="R393" s="21" t="s">
        <v>3952</v>
      </c>
      <c r="S393" s="21" t="s">
        <v>3952</v>
      </c>
      <c r="T393" s="21" t="s">
        <v>3952</v>
      </c>
      <c r="U393" s="21"/>
      <c r="V393" s="21"/>
      <c r="W393" s="21"/>
      <c r="X393" s="21" t="s">
        <v>4824</v>
      </c>
      <c r="Y393" s="21"/>
      <c r="Z393" s="21"/>
      <c r="AA393" s="21" t="s">
        <v>92</v>
      </c>
      <c r="AB393" s="21" t="s">
        <v>92</v>
      </c>
      <c r="AC393" s="21" t="s">
        <v>1395</v>
      </c>
      <c r="AD393" s="21" t="s">
        <v>3951</v>
      </c>
      <c r="AE393" s="21" t="s">
        <v>261</v>
      </c>
      <c r="AF393" s="21" t="s">
        <v>261</v>
      </c>
    </row>
    <row r="394" spans="1:32">
      <c r="A394" s="22">
        <v>45</v>
      </c>
      <c r="B394" s="22">
        <v>80</v>
      </c>
      <c r="C394" s="22" t="s">
        <v>4819</v>
      </c>
      <c r="D394" s="23"/>
      <c r="E394" s="22">
        <v>80</v>
      </c>
      <c r="F394" s="22" t="s">
        <v>1003</v>
      </c>
      <c r="G394" s="22" t="s">
        <v>166</v>
      </c>
      <c r="H394" s="22" t="s">
        <v>2938</v>
      </c>
      <c r="I394" s="22" t="s">
        <v>637</v>
      </c>
      <c r="J394" s="22" t="s">
        <v>24</v>
      </c>
      <c r="K394" s="22" t="s">
        <v>2143</v>
      </c>
      <c r="L394" s="22">
        <v>1878</v>
      </c>
      <c r="M394" s="22">
        <v>22</v>
      </c>
      <c r="N394" s="22" t="s">
        <v>2939</v>
      </c>
      <c r="O394" s="23"/>
      <c r="P394" s="23"/>
      <c r="Q394" s="23"/>
      <c r="R394" s="22" t="s">
        <v>3952</v>
      </c>
      <c r="S394" s="22" t="s">
        <v>3952</v>
      </c>
      <c r="T394" s="22" t="s">
        <v>3952</v>
      </c>
      <c r="U394" s="23"/>
      <c r="V394" s="23"/>
      <c r="W394" s="23"/>
      <c r="X394" s="22" t="s">
        <v>4824</v>
      </c>
      <c r="Y394" s="23"/>
      <c r="Z394" s="23"/>
      <c r="AA394" s="22" t="s">
        <v>1395</v>
      </c>
      <c r="AB394" s="22" t="s">
        <v>1395</v>
      </c>
      <c r="AC394" s="22" t="s">
        <v>1395</v>
      </c>
      <c r="AD394" s="23"/>
      <c r="AE394" s="23"/>
      <c r="AF394" s="23"/>
    </row>
    <row r="395" spans="1:32">
      <c r="A395" s="22">
        <v>46</v>
      </c>
      <c r="B395" s="22">
        <v>80</v>
      </c>
      <c r="C395" s="22" t="s">
        <v>4819</v>
      </c>
      <c r="D395" s="23"/>
      <c r="E395" s="22">
        <v>80</v>
      </c>
      <c r="F395" s="22" t="s">
        <v>1003</v>
      </c>
      <c r="G395" s="22" t="s">
        <v>3274</v>
      </c>
      <c r="H395" s="22" t="s">
        <v>2938</v>
      </c>
      <c r="I395" s="22" t="s">
        <v>637</v>
      </c>
      <c r="J395" s="22" t="s">
        <v>24</v>
      </c>
      <c r="K395" s="23"/>
      <c r="L395" s="22">
        <v>1882</v>
      </c>
      <c r="M395" s="22">
        <v>18</v>
      </c>
      <c r="N395" s="22" t="s">
        <v>2939</v>
      </c>
      <c r="O395" s="23"/>
      <c r="P395" s="23"/>
      <c r="Q395" s="23"/>
      <c r="R395" s="22" t="s">
        <v>3952</v>
      </c>
      <c r="S395" s="22" t="s">
        <v>3952</v>
      </c>
      <c r="T395" s="22" t="s">
        <v>3952</v>
      </c>
      <c r="U395" s="23"/>
      <c r="V395" s="23"/>
      <c r="W395" s="23"/>
      <c r="X395" s="23"/>
      <c r="Y395" s="23"/>
      <c r="Z395" s="23"/>
      <c r="AA395" s="22" t="s">
        <v>1395</v>
      </c>
      <c r="AB395" s="22" t="s">
        <v>1395</v>
      </c>
      <c r="AC395" s="22" t="s">
        <v>1395</v>
      </c>
      <c r="AD395" s="23"/>
      <c r="AE395" s="23"/>
      <c r="AF395" s="23"/>
    </row>
    <row r="396" spans="1:32">
      <c r="A396" s="22">
        <v>47</v>
      </c>
      <c r="B396" s="22">
        <v>80</v>
      </c>
      <c r="C396" s="22" t="s">
        <v>4819</v>
      </c>
      <c r="D396" s="23"/>
      <c r="E396" s="22">
        <v>80</v>
      </c>
      <c r="F396" s="22" t="s">
        <v>4834</v>
      </c>
      <c r="G396" s="22" t="s">
        <v>812</v>
      </c>
      <c r="H396" s="22" t="s">
        <v>2944</v>
      </c>
      <c r="I396" s="22" t="s">
        <v>637</v>
      </c>
      <c r="J396" s="22" t="s">
        <v>19</v>
      </c>
      <c r="K396" s="23"/>
      <c r="L396" s="22">
        <v>1885</v>
      </c>
      <c r="M396" s="22">
        <v>15</v>
      </c>
      <c r="N396" s="22" t="s">
        <v>2939</v>
      </c>
      <c r="O396" s="23"/>
      <c r="P396" s="23"/>
      <c r="Q396" s="23"/>
      <c r="R396" s="22" t="s">
        <v>3952</v>
      </c>
      <c r="S396" s="22" t="s">
        <v>3952</v>
      </c>
      <c r="T396" s="22" t="s">
        <v>3952</v>
      </c>
      <c r="U396" s="23"/>
      <c r="V396" s="23"/>
      <c r="W396" s="23"/>
      <c r="X396" s="23"/>
      <c r="Y396" s="23"/>
      <c r="Z396" s="22">
        <v>8</v>
      </c>
      <c r="AA396" s="22" t="s">
        <v>1395</v>
      </c>
      <c r="AB396" s="22" t="s">
        <v>1395</v>
      </c>
      <c r="AC396" s="22" t="s">
        <v>1395</v>
      </c>
      <c r="AD396" s="23"/>
      <c r="AE396" s="23"/>
      <c r="AF396" s="23"/>
    </row>
    <row r="397" spans="1:32">
      <c r="A397" s="22">
        <v>48</v>
      </c>
      <c r="B397" s="22">
        <v>80</v>
      </c>
      <c r="C397" s="22" t="s">
        <v>4819</v>
      </c>
      <c r="D397" s="23"/>
      <c r="E397" s="22">
        <v>80</v>
      </c>
      <c r="F397" s="22" t="s">
        <v>4834</v>
      </c>
      <c r="G397" s="22" t="s">
        <v>4196</v>
      </c>
      <c r="H397" s="22" t="s">
        <v>2938</v>
      </c>
      <c r="I397" s="22" t="s">
        <v>637</v>
      </c>
      <c r="J397" s="22" t="s">
        <v>24</v>
      </c>
      <c r="K397" s="23"/>
      <c r="L397" s="22">
        <v>1890</v>
      </c>
      <c r="M397" s="22">
        <v>10</v>
      </c>
      <c r="N397" s="22" t="s">
        <v>2939</v>
      </c>
      <c r="O397" s="23"/>
      <c r="P397" s="23"/>
      <c r="Q397" s="23"/>
      <c r="R397" s="22" t="s">
        <v>3952</v>
      </c>
      <c r="S397" s="22" t="s">
        <v>3952</v>
      </c>
      <c r="T397" s="22" t="s">
        <v>3952</v>
      </c>
      <c r="U397" s="23"/>
      <c r="V397" s="23"/>
      <c r="W397" s="23"/>
      <c r="X397" s="23"/>
      <c r="Y397" s="23"/>
      <c r="Z397" s="22">
        <v>8</v>
      </c>
      <c r="AA397" s="22" t="s">
        <v>1395</v>
      </c>
      <c r="AB397" s="22" t="s">
        <v>1395</v>
      </c>
      <c r="AC397" s="22" t="s">
        <v>1395</v>
      </c>
      <c r="AD397" s="23"/>
      <c r="AE397" s="23"/>
      <c r="AF397" s="23"/>
    </row>
    <row r="398" spans="1:32">
      <c r="A398" s="22">
        <v>49</v>
      </c>
      <c r="B398" s="22">
        <v>80</v>
      </c>
      <c r="C398" s="22" t="s">
        <v>4819</v>
      </c>
      <c r="D398" s="23"/>
      <c r="E398" s="22">
        <v>80</v>
      </c>
      <c r="F398" s="22" t="s">
        <v>4834</v>
      </c>
      <c r="G398" s="22" t="s">
        <v>2523</v>
      </c>
      <c r="H398" s="22" t="s">
        <v>2944</v>
      </c>
      <c r="I398" s="22" t="s">
        <v>637</v>
      </c>
      <c r="J398" s="22" t="s">
        <v>19</v>
      </c>
      <c r="K398" s="23"/>
      <c r="L398" s="22">
        <v>1892</v>
      </c>
      <c r="M398" s="22">
        <v>8</v>
      </c>
      <c r="N398" s="22" t="s">
        <v>2939</v>
      </c>
      <c r="O398" s="23"/>
      <c r="P398" s="23"/>
      <c r="Q398" s="23"/>
      <c r="R398" s="22" t="s">
        <v>3952</v>
      </c>
      <c r="S398" s="22" t="s">
        <v>3952</v>
      </c>
      <c r="T398" s="22" t="s">
        <v>3952</v>
      </c>
      <c r="U398" s="23"/>
      <c r="V398" s="23"/>
      <c r="W398" s="23"/>
      <c r="X398" s="23"/>
      <c r="Y398" s="23"/>
      <c r="Z398" s="22">
        <v>8</v>
      </c>
      <c r="AA398" s="22" t="s">
        <v>1395</v>
      </c>
      <c r="AB398" s="23"/>
      <c r="AC398" s="23"/>
      <c r="AD398" s="23"/>
      <c r="AE398" s="23"/>
      <c r="AF398" s="23"/>
    </row>
    <row r="399" spans="1:32">
      <c r="A399" s="21">
        <v>50</v>
      </c>
      <c r="B399" s="21">
        <v>81</v>
      </c>
      <c r="C399" s="21" t="s">
        <v>4835</v>
      </c>
      <c r="D399" s="21"/>
      <c r="E399" s="21">
        <v>81</v>
      </c>
      <c r="F399" s="21" t="s">
        <v>560</v>
      </c>
      <c r="G399" s="21" t="s">
        <v>3550</v>
      </c>
      <c r="H399" s="21" t="s">
        <v>3949</v>
      </c>
      <c r="I399" s="21" t="s">
        <v>637</v>
      </c>
      <c r="J399" s="21" t="s">
        <v>24</v>
      </c>
      <c r="K399" s="21"/>
      <c r="L399" s="21">
        <v>1850</v>
      </c>
      <c r="M399" s="21">
        <v>50</v>
      </c>
      <c r="N399" s="21" t="s">
        <v>3066</v>
      </c>
      <c r="O399" s="21">
        <v>5</v>
      </c>
      <c r="P399" s="21">
        <v>1</v>
      </c>
      <c r="Q399" s="21">
        <v>1</v>
      </c>
      <c r="R399" s="21" t="s">
        <v>3958</v>
      </c>
      <c r="S399" s="21" t="s">
        <v>3958</v>
      </c>
      <c r="T399" s="21" t="s">
        <v>3958</v>
      </c>
      <c r="U399" s="21"/>
      <c r="V399" s="21"/>
      <c r="W399" s="21"/>
      <c r="X399" s="21"/>
      <c r="Y399" s="21"/>
      <c r="Z399" s="21"/>
      <c r="AA399" s="21" t="s">
        <v>1395</v>
      </c>
      <c r="AB399" s="21" t="s">
        <v>1395</v>
      </c>
      <c r="AC399" s="21" t="s">
        <v>1395</v>
      </c>
      <c r="AD399" s="21" t="s">
        <v>3951</v>
      </c>
      <c r="AE399" s="21" t="s">
        <v>261</v>
      </c>
      <c r="AF399" s="21" t="s">
        <v>51</v>
      </c>
    </row>
    <row r="400" spans="1:32">
      <c r="A400" s="22">
        <v>1</v>
      </c>
      <c r="B400" s="22">
        <v>81</v>
      </c>
      <c r="C400" s="22" t="s">
        <v>4835</v>
      </c>
      <c r="D400" s="23"/>
      <c r="E400" s="22">
        <v>81</v>
      </c>
      <c r="F400" s="22" t="s">
        <v>560</v>
      </c>
      <c r="G400" s="22" t="s">
        <v>4836</v>
      </c>
      <c r="H400" s="22" t="s">
        <v>3097</v>
      </c>
      <c r="I400" s="22" t="s">
        <v>637</v>
      </c>
      <c r="J400" s="22" t="s">
        <v>19</v>
      </c>
      <c r="K400" s="22" t="s">
        <v>2526</v>
      </c>
      <c r="L400" s="22">
        <v>1877</v>
      </c>
      <c r="M400" s="22">
        <v>23</v>
      </c>
      <c r="N400" s="22" t="s">
        <v>2939</v>
      </c>
      <c r="O400" s="23"/>
      <c r="P400" s="23"/>
      <c r="Q400" s="23"/>
      <c r="R400" s="22" t="s">
        <v>3952</v>
      </c>
      <c r="S400" s="22" t="s">
        <v>3952</v>
      </c>
      <c r="T400" s="22" t="s">
        <v>3958</v>
      </c>
      <c r="U400" s="23"/>
      <c r="V400" s="23"/>
      <c r="W400" s="23"/>
      <c r="X400" s="23"/>
      <c r="Y400" s="23"/>
      <c r="Z400" s="23"/>
      <c r="AA400" s="22" t="s">
        <v>1395</v>
      </c>
      <c r="AB400" s="22" t="s">
        <v>1395</v>
      </c>
      <c r="AC400" s="22" t="s">
        <v>1395</v>
      </c>
      <c r="AD400" s="23"/>
      <c r="AE400" s="23"/>
      <c r="AF400" s="23"/>
    </row>
    <row r="401" spans="1:32">
      <c r="A401" s="22">
        <v>2</v>
      </c>
      <c r="B401" s="22">
        <v>81</v>
      </c>
      <c r="C401" s="22" t="s">
        <v>4835</v>
      </c>
      <c r="D401" s="23"/>
      <c r="E401" s="22">
        <v>81</v>
      </c>
      <c r="F401" s="22" t="s">
        <v>560</v>
      </c>
      <c r="G401" s="22" t="s">
        <v>4613</v>
      </c>
      <c r="H401" s="22" t="s">
        <v>3097</v>
      </c>
      <c r="I401" s="22" t="s">
        <v>637</v>
      </c>
      <c r="J401" s="22" t="s">
        <v>19</v>
      </c>
      <c r="K401" s="22" t="s">
        <v>1971</v>
      </c>
      <c r="L401" s="22">
        <v>1888</v>
      </c>
      <c r="M401" s="22">
        <v>12</v>
      </c>
      <c r="N401" s="22" t="s">
        <v>2939</v>
      </c>
      <c r="O401" s="23"/>
      <c r="P401" s="23"/>
      <c r="Q401" s="23"/>
      <c r="R401" s="22" t="s">
        <v>3952</v>
      </c>
      <c r="S401" s="22" t="s">
        <v>3952</v>
      </c>
      <c r="T401" s="22" t="s">
        <v>3958</v>
      </c>
      <c r="U401" s="23"/>
      <c r="V401" s="23"/>
      <c r="W401" s="23"/>
      <c r="X401" s="23"/>
      <c r="Y401" s="23"/>
      <c r="Z401" s="22">
        <v>8</v>
      </c>
      <c r="AA401" s="22" t="s">
        <v>1395</v>
      </c>
      <c r="AB401" s="22" t="s">
        <v>1395</v>
      </c>
      <c r="AC401" s="22" t="s">
        <v>1395</v>
      </c>
      <c r="AD401" s="23"/>
      <c r="AE401" s="23"/>
      <c r="AF401" s="23"/>
    </row>
    <row r="402" spans="1:32">
      <c r="A402" s="22">
        <v>3</v>
      </c>
      <c r="B402" s="22">
        <v>81</v>
      </c>
      <c r="C402" s="22" t="s">
        <v>4835</v>
      </c>
      <c r="D402" s="23"/>
      <c r="E402" s="22">
        <v>81</v>
      </c>
      <c r="F402" s="22" t="s">
        <v>560</v>
      </c>
      <c r="G402" s="22" t="s">
        <v>4837</v>
      </c>
      <c r="H402" s="22" t="s">
        <v>3097</v>
      </c>
      <c r="I402" s="22" t="s">
        <v>637</v>
      </c>
      <c r="J402" s="22" t="s">
        <v>19</v>
      </c>
      <c r="K402" s="22" t="s">
        <v>1971</v>
      </c>
      <c r="L402" s="22">
        <v>1892</v>
      </c>
      <c r="M402" s="22">
        <v>8</v>
      </c>
      <c r="N402" s="22" t="s">
        <v>2939</v>
      </c>
      <c r="O402" s="23"/>
      <c r="P402" s="23"/>
      <c r="Q402" s="23"/>
      <c r="R402" s="22" t="s">
        <v>3952</v>
      </c>
      <c r="S402" s="22" t="s">
        <v>3952</v>
      </c>
      <c r="T402" s="22" t="s">
        <v>3958</v>
      </c>
      <c r="U402" s="23"/>
      <c r="V402" s="23"/>
      <c r="W402" s="23"/>
      <c r="X402" s="23"/>
      <c r="Y402" s="23"/>
      <c r="Z402" s="22">
        <v>8</v>
      </c>
      <c r="AA402" s="23"/>
      <c r="AB402" s="23"/>
      <c r="AC402" s="23"/>
      <c r="AD402" s="23"/>
      <c r="AE402" s="23"/>
      <c r="AF402" s="23"/>
    </row>
    <row r="403" spans="1:32">
      <c r="A403" s="21">
        <v>4</v>
      </c>
      <c r="B403" s="21">
        <v>82</v>
      </c>
      <c r="C403" s="21" t="s">
        <v>4835</v>
      </c>
      <c r="D403" s="21"/>
      <c r="E403" s="21">
        <v>82</v>
      </c>
      <c r="F403" s="21" t="s">
        <v>4838</v>
      </c>
      <c r="G403" s="21" t="s">
        <v>3225</v>
      </c>
      <c r="H403" s="21" t="s">
        <v>3949</v>
      </c>
      <c r="I403" s="21" t="s">
        <v>637</v>
      </c>
      <c r="J403" s="21" t="s">
        <v>19</v>
      </c>
      <c r="K403" s="21"/>
      <c r="L403" s="21">
        <v>1844</v>
      </c>
      <c r="M403" s="21">
        <v>56</v>
      </c>
      <c r="N403" s="21" t="s">
        <v>2933</v>
      </c>
      <c r="O403" s="21">
        <v>22</v>
      </c>
      <c r="P403" s="21"/>
      <c r="Q403" s="21"/>
      <c r="R403" s="21" t="s">
        <v>4268</v>
      </c>
      <c r="S403" s="21"/>
      <c r="T403" s="21" t="s">
        <v>4034</v>
      </c>
      <c r="U403" s="21"/>
      <c r="V403" s="21"/>
      <c r="W403" s="21"/>
      <c r="X403" s="21" t="s">
        <v>225</v>
      </c>
      <c r="Y403" s="21"/>
      <c r="Z403" s="21"/>
      <c r="AA403" s="21" t="s">
        <v>92</v>
      </c>
      <c r="AB403" s="21" t="s">
        <v>92</v>
      </c>
      <c r="AC403" s="21" t="s">
        <v>1395</v>
      </c>
      <c r="AD403" s="21" t="s">
        <v>3951</v>
      </c>
      <c r="AE403" s="21" t="s">
        <v>261</v>
      </c>
      <c r="AF403" s="21" t="s">
        <v>51</v>
      </c>
    </row>
    <row r="404" spans="1:32">
      <c r="A404" s="22">
        <v>5</v>
      </c>
      <c r="B404" s="22">
        <v>82</v>
      </c>
      <c r="C404" s="22" t="s">
        <v>4835</v>
      </c>
      <c r="D404" s="23"/>
      <c r="E404" s="22">
        <v>82</v>
      </c>
      <c r="F404" s="22" t="s">
        <v>4625</v>
      </c>
      <c r="G404" s="22" t="s">
        <v>814</v>
      </c>
      <c r="H404" s="22" t="s">
        <v>2938</v>
      </c>
      <c r="I404" s="22" t="s">
        <v>637</v>
      </c>
      <c r="J404" s="22" t="s">
        <v>24</v>
      </c>
      <c r="K404" s="22" t="s">
        <v>2230</v>
      </c>
      <c r="L404" s="22">
        <v>1880</v>
      </c>
      <c r="M404" s="22">
        <v>20</v>
      </c>
      <c r="N404" s="22" t="s">
        <v>2933</v>
      </c>
      <c r="O404" s="22">
        <v>4</v>
      </c>
      <c r="P404" s="22">
        <v>2</v>
      </c>
      <c r="Q404" s="22">
        <v>1</v>
      </c>
      <c r="R404" s="22" t="s">
        <v>3952</v>
      </c>
      <c r="S404" s="22" t="s">
        <v>4268</v>
      </c>
      <c r="T404" s="22" t="s">
        <v>3955</v>
      </c>
      <c r="U404" s="23"/>
      <c r="V404" s="23"/>
      <c r="W404" s="23"/>
      <c r="X404" s="22" t="s">
        <v>314</v>
      </c>
      <c r="Y404" s="23"/>
      <c r="Z404" s="23"/>
      <c r="AA404" s="22" t="s">
        <v>1395</v>
      </c>
      <c r="AB404" s="22" t="s">
        <v>1395</v>
      </c>
      <c r="AC404" s="22" t="s">
        <v>1395</v>
      </c>
      <c r="AD404" s="23"/>
      <c r="AE404" s="23"/>
      <c r="AF404" s="23"/>
    </row>
    <row r="405" spans="1:32">
      <c r="A405" s="22">
        <v>6</v>
      </c>
      <c r="B405" s="22">
        <v>82</v>
      </c>
      <c r="C405" s="22" t="s">
        <v>4835</v>
      </c>
      <c r="D405" s="23"/>
      <c r="E405" s="22">
        <v>82</v>
      </c>
      <c r="F405" s="22" t="s">
        <v>4625</v>
      </c>
      <c r="G405" s="22" t="s">
        <v>4173</v>
      </c>
      <c r="H405" s="22" t="s">
        <v>3097</v>
      </c>
      <c r="I405" s="22" t="s">
        <v>637</v>
      </c>
      <c r="J405" s="22" t="s">
        <v>19</v>
      </c>
      <c r="K405" s="22" t="s">
        <v>2190</v>
      </c>
      <c r="L405" s="22">
        <v>1897</v>
      </c>
      <c r="M405" s="22">
        <v>3</v>
      </c>
      <c r="N405" s="22" t="s">
        <v>2939</v>
      </c>
      <c r="O405" s="23"/>
      <c r="P405" s="23"/>
      <c r="Q405" s="23"/>
      <c r="R405" s="22" t="s">
        <v>3952</v>
      </c>
      <c r="S405" s="22" t="s">
        <v>3952</v>
      </c>
      <c r="T405" s="22" t="s">
        <v>3952</v>
      </c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</row>
    <row r="406" spans="1:32">
      <c r="A406" s="22">
        <v>7</v>
      </c>
      <c r="B406" s="22">
        <v>82</v>
      </c>
      <c r="C406" s="22" t="s">
        <v>4835</v>
      </c>
      <c r="D406" s="23"/>
      <c r="E406" s="22">
        <v>82</v>
      </c>
      <c r="F406" s="22" t="s">
        <v>4838</v>
      </c>
      <c r="G406" s="22" t="s">
        <v>4839</v>
      </c>
      <c r="H406" s="22" t="s">
        <v>2936</v>
      </c>
      <c r="I406" s="22" t="s">
        <v>637</v>
      </c>
      <c r="J406" s="22" t="s">
        <v>24</v>
      </c>
      <c r="K406" s="22" t="s">
        <v>2230</v>
      </c>
      <c r="L406" s="22">
        <v>1860</v>
      </c>
      <c r="M406" s="22">
        <v>40</v>
      </c>
      <c r="N406" s="22" t="s">
        <v>2933</v>
      </c>
      <c r="O406" s="22">
        <v>22</v>
      </c>
      <c r="P406" s="22">
        <v>15</v>
      </c>
      <c r="Q406" s="22">
        <v>10</v>
      </c>
      <c r="R406" s="22" t="s">
        <v>3955</v>
      </c>
      <c r="S406" s="22" t="s">
        <v>3955</v>
      </c>
      <c r="T406" s="22" t="s">
        <v>3955</v>
      </c>
      <c r="U406" s="23"/>
      <c r="V406" s="23"/>
      <c r="W406" s="23"/>
      <c r="X406" s="23"/>
      <c r="Y406" s="23"/>
      <c r="Z406" s="23"/>
      <c r="AA406" s="22" t="s">
        <v>1395</v>
      </c>
      <c r="AB406" s="22" t="s">
        <v>1395</v>
      </c>
      <c r="AC406" s="22" t="s">
        <v>1395</v>
      </c>
      <c r="AD406" s="23"/>
      <c r="AE406" s="23"/>
      <c r="AF406" s="23"/>
    </row>
    <row r="407" spans="1:32">
      <c r="A407" s="22">
        <v>8</v>
      </c>
      <c r="B407" s="22">
        <v>82</v>
      </c>
      <c r="C407" s="22" t="s">
        <v>4835</v>
      </c>
      <c r="D407" s="23"/>
      <c r="E407" s="22">
        <v>82</v>
      </c>
      <c r="F407" s="22" t="s">
        <v>4838</v>
      </c>
      <c r="G407" s="22" t="s">
        <v>4840</v>
      </c>
      <c r="H407" s="22" t="s">
        <v>2944</v>
      </c>
      <c r="I407" s="22" t="s">
        <v>637</v>
      </c>
      <c r="J407" s="22" t="s">
        <v>19</v>
      </c>
      <c r="K407" s="23"/>
      <c r="L407" s="22">
        <v>1886</v>
      </c>
      <c r="M407" s="22">
        <v>14</v>
      </c>
      <c r="N407" s="22" t="s">
        <v>2939</v>
      </c>
      <c r="O407" s="23"/>
      <c r="P407" s="23"/>
      <c r="Q407" s="23"/>
      <c r="R407" s="22" t="s">
        <v>3952</v>
      </c>
      <c r="S407" s="22" t="s">
        <v>4268</v>
      </c>
      <c r="T407" s="22" t="s">
        <v>3955</v>
      </c>
      <c r="U407" s="23"/>
      <c r="V407" s="23"/>
      <c r="W407" s="23"/>
      <c r="X407" s="23"/>
      <c r="Y407" s="23"/>
      <c r="Z407" s="22">
        <v>8</v>
      </c>
      <c r="AA407" s="22" t="s">
        <v>1395</v>
      </c>
      <c r="AB407" s="22" t="s">
        <v>1395</v>
      </c>
      <c r="AC407" s="22" t="s">
        <v>1395</v>
      </c>
      <c r="AD407" s="23"/>
      <c r="AE407" s="23"/>
      <c r="AF407" s="23"/>
    </row>
    <row r="408" spans="1:32">
      <c r="A408" s="22">
        <v>9</v>
      </c>
      <c r="B408" s="22">
        <v>82</v>
      </c>
      <c r="C408" s="22" t="s">
        <v>4835</v>
      </c>
      <c r="D408" s="23"/>
      <c r="E408" s="22">
        <v>82</v>
      </c>
      <c r="F408" s="22" t="s">
        <v>4838</v>
      </c>
      <c r="G408" s="22" t="s">
        <v>3401</v>
      </c>
      <c r="H408" s="22" t="s">
        <v>2944</v>
      </c>
      <c r="I408" s="22" t="s">
        <v>637</v>
      </c>
      <c r="J408" s="22" t="s">
        <v>19</v>
      </c>
      <c r="K408" s="22" t="s">
        <v>2033</v>
      </c>
      <c r="L408" s="22">
        <v>1888</v>
      </c>
      <c r="M408" s="22">
        <v>12</v>
      </c>
      <c r="N408" s="22" t="s">
        <v>2939</v>
      </c>
      <c r="O408" s="23"/>
      <c r="P408" s="23"/>
      <c r="Q408" s="23"/>
      <c r="R408" s="22" t="s">
        <v>3952</v>
      </c>
      <c r="S408" s="22" t="s">
        <v>4268</v>
      </c>
      <c r="T408" s="22" t="s">
        <v>3955</v>
      </c>
      <c r="U408" s="23"/>
      <c r="V408" s="23"/>
      <c r="W408" s="23"/>
      <c r="X408" s="23"/>
      <c r="Y408" s="23"/>
      <c r="Z408" s="22">
        <v>8</v>
      </c>
      <c r="AA408" s="22" t="s">
        <v>1395</v>
      </c>
      <c r="AB408" s="22" t="s">
        <v>1395</v>
      </c>
      <c r="AC408" s="22" t="s">
        <v>1395</v>
      </c>
      <c r="AD408" s="23"/>
      <c r="AE408" s="23"/>
      <c r="AF408" s="23"/>
    </row>
    <row r="409" spans="1:32">
      <c r="A409" s="22">
        <v>10</v>
      </c>
      <c r="B409" s="22">
        <v>82</v>
      </c>
      <c r="C409" s="22" t="s">
        <v>4835</v>
      </c>
      <c r="D409" s="23"/>
      <c r="E409" s="22">
        <v>82</v>
      </c>
      <c r="F409" s="22" t="s">
        <v>4838</v>
      </c>
      <c r="G409" s="22" t="s">
        <v>2826</v>
      </c>
      <c r="H409" s="22" t="s">
        <v>2938</v>
      </c>
      <c r="I409" s="22" t="s">
        <v>637</v>
      </c>
      <c r="J409" s="22" t="s">
        <v>24</v>
      </c>
      <c r="K409" s="22" t="s">
        <v>2033</v>
      </c>
      <c r="L409" s="22">
        <v>1891</v>
      </c>
      <c r="M409" s="22">
        <v>9</v>
      </c>
      <c r="N409" s="22" t="s">
        <v>2939</v>
      </c>
      <c r="O409" s="23"/>
      <c r="P409" s="23"/>
      <c r="Q409" s="23"/>
      <c r="R409" s="22" t="s">
        <v>3952</v>
      </c>
      <c r="S409" s="22" t="s">
        <v>4268</v>
      </c>
      <c r="T409" s="22" t="s">
        <v>3955</v>
      </c>
      <c r="U409" s="23"/>
      <c r="V409" s="23"/>
      <c r="W409" s="23"/>
      <c r="X409" s="23"/>
      <c r="Y409" s="23"/>
      <c r="Z409" s="22">
        <v>8</v>
      </c>
      <c r="AA409" s="23"/>
      <c r="AB409" s="23"/>
      <c r="AC409" s="23"/>
      <c r="AD409" s="23"/>
      <c r="AE409" s="23"/>
      <c r="AF409" s="23"/>
    </row>
    <row r="410" spans="1:32">
      <c r="A410" s="22">
        <v>11</v>
      </c>
      <c r="B410" s="22">
        <v>82</v>
      </c>
      <c r="C410" s="22" t="s">
        <v>4835</v>
      </c>
      <c r="D410" s="23"/>
      <c r="E410" s="22">
        <v>82</v>
      </c>
      <c r="F410" s="22" t="s">
        <v>4838</v>
      </c>
      <c r="G410" s="22" t="s">
        <v>4841</v>
      </c>
      <c r="H410" s="22" t="s">
        <v>2944</v>
      </c>
      <c r="I410" s="22" t="s">
        <v>637</v>
      </c>
      <c r="J410" s="22" t="s">
        <v>19</v>
      </c>
      <c r="K410" s="22" t="s">
        <v>2354</v>
      </c>
      <c r="L410" s="22">
        <v>1894</v>
      </c>
      <c r="M410" s="22">
        <v>6</v>
      </c>
      <c r="N410" s="22" t="s">
        <v>2939</v>
      </c>
      <c r="O410" s="23"/>
      <c r="P410" s="23"/>
      <c r="Q410" s="23"/>
      <c r="R410" s="22" t="s">
        <v>3952</v>
      </c>
      <c r="S410" s="22" t="s">
        <v>4268</v>
      </c>
      <c r="T410" s="22" t="s">
        <v>3955</v>
      </c>
      <c r="U410" s="23"/>
      <c r="V410" s="23"/>
      <c r="W410" s="23"/>
      <c r="X410" s="23"/>
      <c r="Y410" s="23"/>
      <c r="Z410" s="23"/>
      <c r="AA410" s="22" t="s">
        <v>1395</v>
      </c>
      <c r="AB410" s="23"/>
      <c r="AC410" s="23"/>
      <c r="AD410" s="23"/>
      <c r="AE410" s="23"/>
      <c r="AF410" s="23"/>
    </row>
    <row r="411" spans="1:32">
      <c r="A411" s="22">
        <v>12</v>
      </c>
      <c r="B411" s="22">
        <v>82</v>
      </c>
      <c r="C411" s="22" t="s">
        <v>4835</v>
      </c>
      <c r="D411" s="23"/>
      <c r="E411" s="22">
        <v>82</v>
      </c>
      <c r="F411" s="22" t="s">
        <v>4838</v>
      </c>
      <c r="G411" s="22" t="s">
        <v>4842</v>
      </c>
      <c r="H411" s="22" t="s">
        <v>2944</v>
      </c>
      <c r="I411" s="22" t="s">
        <v>637</v>
      </c>
      <c r="J411" s="22" t="s">
        <v>19</v>
      </c>
      <c r="K411" s="22" t="s">
        <v>2354</v>
      </c>
      <c r="L411" s="22">
        <v>1894</v>
      </c>
      <c r="M411" s="22">
        <v>6</v>
      </c>
      <c r="N411" s="22" t="s">
        <v>2939</v>
      </c>
      <c r="O411" s="23"/>
      <c r="P411" s="23"/>
      <c r="Q411" s="23"/>
      <c r="R411" s="22" t="s">
        <v>3952</v>
      </c>
      <c r="S411" s="22" t="s">
        <v>4268</v>
      </c>
      <c r="T411" s="22" t="s">
        <v>3955</v>
      </c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</row>
    <row r="412" spans="1:32">
      <c r="A412" s="22">
        <v>13</v>
      </c>
      <c r="B412" s="22">
        <v>82</v>
      </c>
      <c r="C412" s="22" t="s">
        <v>4835</v>
      </c>
      <c r="D412" s="23"/>
      <c r="E412" s="22">
        <v>82</v>
      </c>
      <c r="F412" s="22" t="s">
        <v>4838</v>
      </c>
      <c r="G412" s="22" t="s">
        <v>229</v>
      </c>
      <c r="H412" s="22" t="s">
        <v>2944</v>
      </c>
      <c r="I412" s="22" t="s">
        <v>637</v>
      </c>
      <c r="J412" s="22" t="s">
        <v>19</v>
      </c>
      <c r="K412" s="22" t="s">
        <v>2206</v>
      </c>
      <c r="L412" s="22">
        <v>1895</v>
      </c>
      <c r="M412" s="22">
        <v>5</v>
      </c>
      <c r="N412" s="22" t="s">
        <v>2939</v>
      </c>
      <c r="O412" s="23"/>
      <c r="P412" s="23"/>
      <c r="Q412" s="23"/>
      <c r="R412" s="22" t="s">
        <v>3952</v>
      </c>
      <c r="S412" s="22" t="s">
        <v>4268</v>
      </c>
      <c r="T412" s="22" t="s">
        <v>3955</v>
      </c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</row>
    <row r="413" spans="1:32">
      <c r="A413" s="22">
        <v>14</v>
      </c>
      <c r="B413" s="22">
        <v>82</v>
      </c>
      <c r="C413" s="22" t="s">
        <v>4835</v>
      </c>
      <c r="D413" s="23"/>
      <c r="E413" s="22">
        <v>82</v>
      </c>
      <c r="F413" s="22" t="s">
        <v>4838</v>
      </c>
      <c r="G413" s="22" t="s">
        <v>4843</v>
      </c>
      <c r="H413" s="22" t="s">
        <v>2938</v>
      </c>
      <c r="I413" s="22" t="s">
        <v>637</v>
      </c>
      <c r="J413" s="22" t="s">
        <v>24</v>
      </c>
      <c r="K413" s="22" t="s">
        <v>2173</v>
      </c>
      <c r="L413" s="22">
        <v>1895</v>
      </c>
      <c r="M413" s="22">
        <v>4</v>
      </c>
      <c r="N413" s="22" t="s">
        <v>2939</v>
      </c>
      <c r="O413" s="23"/>
      <c r="P413" s="23"/>
      <c r="Q413" s="23"/>
      <c r="R413" s="22" t="s">
        <v>3952</v>
      </c>
      <c r="S413" s="22" t="s">
        <v>4268</v>
      </c>
      <c r="T413" s="22" t="s">
        <v>3955</v>
      </c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</row>
    <row r="414" spans="1:32">
      <c r="A414" s="22">
        <v>15</v>
      </c>
      <c r="B414" s="22">
        <v>82</v>
      </c>
      <c r="C414" s="22" t="s">
        <v>4835</v>
      </c>
      <c r="D414" s="23"/>
      <c r="E414" s="22">
        <v>82</v>
      </c>
      <c r="F414" s="22" t="s">
        <v>4838</v>
      </c>
      <c r="G414" s="22" t="s">
        <v>3197</v>
      </c>
      <c r="H414" s="22" t="s">
        <v>2944</v>
      </c>
      <c r="I414" s="22" t="s">
        <v>637</v>
      </c>
      <c r="J414" s="22" t="s">
        <v>19</v>
      </c>
      <c r="K414" s="22" t="s">
        <v>2230</v>
      </c>
      <c r="L414" s="22">
        <v>1898</v>
      </c>
      <c r="M414" s="22">
        <v>2</v>
      </c>
      <c r="N414" s="22" t="s">
        <v>2939</v>
      </c>
      <c r="O414" s="23"/>
      <c r="P414" s="23"/>
      <c r="Q414" s="23"/>
      <c r="R414" s="22" t="s">
        <v>3952</v>
      </c>
      <c r="S414" s="22" t="s">
        <v>4268</v>
      </c>
      <c r="T414" s="22" t="s">
        <v>3955</v>
      </c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</row>
    <row r="415" spans="1:32">
      <c r="A415" s="22">
        <v>16</v>
      </c>
      <c r="B415" s="22">
        <v>82</v>
      </c>
      <c r="C415" s="22" t="s">
        <v>4835</v>
      </c>
      <c r="D415" s="23"/>
      <c r="E415" s="22">
        <v>82</v>
      </c>
      <c r="F415" s="22" t="s">
        <v>4838</v>
      </c>
      <c r="G415" s="22" t="s">
        <v>4844</v>
      </c>
      <c r="H415" s="22" t="s">
        <v>2938</v>
      </c>
      <c r="I415" s="22" t="s">
        <v>637</v>
      </c>
      <c r="J415" s="22" t="s">
        <v>24</v>
      </c>
      <c r="K415" s="22" t="s">
        <v>2206</v>
      </c>
      <c r="L415" s="22">
        <v>1900</v>
      </c>
      <c r="M415" s="22">
        <v>3</v>
      </c>
      <c r="N415" s="22" t="s">
        <v>2939</v>
      </c>
      <c r="O415" s="23"/>
      <c r="P415" s="23"/>
      <c r="Q415" s="23"/>
      <c r="R415" s="22" t="s">
        <v>3952</v>
      </c>
      <c r="S415" s="22" t="s">
        <v>4268</v>
      </c>
      <c r="T415" s="22" t="s">
        <v>3955</v>
      </c>
      <c r="U415" s="23"/>
      <c r="V415" s="23"/>
      <c r="W415" s="23"/>
      <c r="X415" s="23"/>
      <c r="Y415" s="23"/>
      <c r="Z415" s="23"/>
      <c r="AA415" s="22" t="s">
        <v>1395</v>
      </c>
      <c r="AB415" s="23"/>
      <c r="AC415" s="23"/>
      <c r="AD415" s="23"/>
      <c r="AE415" s="23"/>
      <c r="AF415" s="23"/>
    </row>
    <row r="416" spans="1:32">
      <c r="A416" s="21">
        <v>17</v>
      </c>
      <c r="B416" s="21">
        <v>84</v>
      </c>
      <c r="C416" s="21" t="s">
        <v>4845</v>
      </c>
      <c r="D416" s="21"/>
      <c r="E416" s="21">
        <v>84</v>
      </c>
      <c r="F416" s="21" t="s">
        <v>186</v>
      </c>
      <c r="G416" s="21" t="s">
        <v>270</v>
      </c>
      <c r="H416" s="21" t="s">
        <v>3949</v>
      </c>
      <c r="I416" s="21" t="s">
        <v>637</v>
      </c>
      <c r="J416" s="21" t="s">
        <v>24</v>
      </c>
      <c r="K416" s="21"/>
      <c r="L416" s="21">
        <v>1820</v>
      </c>
      <c r="M416" s="21">
        <v>80</v>
      </c>
      <c r="N416" s="21" t="s">
        <v>3066</v>
      </c>
      <c r="O416" s="21"/>
      <c r="P416" s="21">
        <v>1</v>
      </c>
      <c r="Q416" s="21">
        <v>1</v>
      </c>
      <c r="R416" s="21" t="s">
        <v>3955</v>
      </c>
      <c r="S416" s="21" t="s">
        <v>3955</v>
      </c>
      <c r="T416" s="21" t="s">
        <v>3955</v>
      </c>
      <c r="U416" s="21"/>
      <c r="V416" s="21"/>
      <c r="W416" s="21"/>
      <c r="X416" s="21"/>
      <c r="Y416" s="21"/>
      <c r="Z416" s="21"/>
      <c r="AA416" s="21" t="s">
        <v>92</v>
      </c>
      <c r="AB416" s="21" t="s">
        <v>92</v>
      </c>
      <c r="AC416" s="21" t="s">
        <v>1395</v>
      </c>
      <c r="AD416" s="21" t="s">
        <v>3951</v>
      </c>
      <c r="AE416" s="21" t="s">
        <v>261</v>
      </c>
      <c r="AF416" s="21" t="s">
        <v>51</v>
      </c>
    </row>
    <row r="417" spans="1:32">
      <c r="A417" s="22">
        <v>18</v>
      </c>
      <c r="B417" s="22">
        <v>84</v>
      </c>
      <c r="C417" s="22" t="s">
        <v>4845</v>
      </c>
      <c r="D417" s="23"/>
      <c r="E417" s="22">
        <v>84</v>
      </c>
      <c r="F417" s="22" t="s">
        <v>4846</v>
      </c>
      <c r="G417" s="22" t="s">
        <v>536</v>
      </c>
      <c r="H417" s="22" t="s">
        <v>2944</v>
      </c>
      <c r="I417" s="22" t="s">
        <v>637</v>
      </c>
      <c r="J417" s="22" t="s">
        <v>19</v>
      </c>
      <c r="K417" s="23"/>
      <c r="L417" s="22">
        <v>1844</v>
      </c>
      <c r="M417" s="22">
        <v>56</v>
      </c>
      <c r="N417" s="22" t="s">
        <v>3066</v>
      </c>
      <c r="O417" s="23"/>
      <c r="P417" s="23"/>
      <c r="Q417" s="23"/>
      <c r="R417" s="22" t="s">
        <v>3959</v>
      </c>
      <c r="S417" s="22" t="s">
        <v>3955</v>
      </c>
      <c r="T417" s="22" t="s">
        <v>3955</v>
      </c>
      <c r="U417" s="23"/>
      <c r="V417" s="23"/>
      <c r="W417" s="23"/>
      <c r="X417" s="23"/>
      <c r="Y417" s="23"/>
      <c r="Z417" s="23"/>
      <c r="AA417" s="22" t="s">
        <v>1395</v>
      </c>
      <c r="AB417" s="22" t="s">
        <v>92</v>
      </c>
      <c r="AC417" s="22" t="s">
        <v>1395</v>
      </c>
      <c r="AD417" s="23"/>
      <c r="AE417" s="23"/>
      <c r="AF417" s="23"/>
    </row>
    <row r="418" spans="1:32">
      <c r="A418" s="22">
        <v>19</v>
      </c>
      <c r="B418" s="22">
        <v>84</v>
      </c>
      <c r="C418" s="22" t="s">
        <v>4845</v>
      </c>
      <c r="D418" s="23"/>
      <c r="E418" s="22">
        <v>84</v>
      </c>
      <c r="F418" s="22" t="s">
        <v>319</v>
      </c>
      <c r="G418" s="22" t="s">
        <v>3787</v>
      </c>
      <c r="H418" s="22" t="s">
        <v>3099</v>
      </c>
      <c r="I418" s="22" t="s">
        <v>637</v>
      </c>
      <c r="J418" s="22" t="s">
        <v>24</v>
      </c>
      <c r="K418" s="22" t="s">
        <v>2245</v>
      </c>
      <c r="L418" s="22">
        <v>1886</v>
      </c>
      <c r="M418" s="22">
        <v>14</v>
      </c>
      <c r="N418" s="22" t="s">
        <v>2939</v>
      </c>
      <c r="O418" s="23"/>
      <c r="P418" s="23"/>
      <c r="Q418" s="23"/>
      <c r="R418" s="22" t="s">
        <v>3952</v>
      </c>
      <c r="S418" s="22" t="s">
        <v>3955</v>
      </c>
      <c r="T418" s="22" t="s">
        <v>3955</v>
      </c>
      <c r="U418" s="23"/>
      <c r="V418" s="23"/>
      <c r="W418" s="23"/>
      <c r="X418" s="23"/>
      <c r="Y418" s="23"/>
      <c r="Z418" s="23"/>
      <c r="AA418" s="22" t="s">
        <v>1395</v>
      </c>
      <c r="AB418" s="22" t="s">
        <v>1395</v>
      </c>
      <c r="AC418" s="22" t="s">
        <v>1395</v>
      </c>
      <c r="AD418" s="23"/>
      <c r="AE418" s="23"/>
      <c r="AF418" s="23"/>
    </row>
    <row r="419" spans="1:32">
      <c r="A419" s="22">
        <v>20</v>
      </c>
      <c r="B419" s="22">
        <v>84</v>
      </c>
      <c r="C419" s="22" t="s">
        <v>4845</v>
      </c>
      <c r="D419" s="23"/>
      <c r="E419" s="22">
        <v>84</v>
      </c>
      <c r="F419" s="22" t="s">
        <v>319</v>
      </c>
      <c r="G419" s="22" t="s">
        <v>4196</v>
      </c>
      <c r="H419" s="22" t="s">
        <v>3099</v>
      </c>
      <c r="I419" s="22" t="s">
        <v>637</v>
      </c>
      <c r="J419" s="22" t="s">
        <v>24</v>
      </c>
      <c r="K419" s="22" t="s">
        <v>2173</v>
      </c>
      <c r="L419" s="22">
        <v>1888</v>
      </c>
      <c r="M419" s="22">
        <v>12</v>
      </c>
      <c r="N419" s="22" t="s">
        <v>2939</v>
      </c>
      <c r="O419" s="23"/>
      <c r="P419" s="23"/>
      <c r="Q419" s="23"/>
      <c r="R419" s="22" t="s">
        <v>3952</v>
      </c>
      <c r="S419" s="22" t="s">
        <v>3955</v>
      </c>
      <c r="T419" s="22" t="s">
        <v>3955</v>
      </c>
      <c r="U419" s="23"/>
      <c r="V419" s="23"/>
      <c r="W419" s="23"/>
      <c r="X419" s="23"/>
      <c r="Y419" s="23"/>
      <c r="Z419" s="23"/>
      <c r="AA419" s="22" t="s">
        <v>92</v>
      </c>
      <c r="AB419" s="22" t="s">
        <v>92</v>
      </c>
      <c r="AC419" s="22" t="s">
        <v>1395</v>
      </c>
      <c r="AD419" s="23"/>
      <c r="AE419" s="23"/>
      <c r="AF419" s="23"/>
    </row>
    <row r="420" spans="1:32">
      <c r="A420" s="22">
        <v>21</v>
      </c>
      <c r="B420" s="22">
        <v>84</v>
      </c>
      <c r="C420" s="22" t="s">
        <v>4845</v>
      </c>
      <c r="D420" s="23"/>
      <c r="E420" s="22">
        <v>84</v>
      </c>
      <c r="F420" s="22" t="s">
        <v>319</v>
      </c>
      <c r="G420" s="22" t="s">
        <v>100</v>
      </c>
      <c r="H420" s="22" t="s">
        <v>3097</v>
      </c>
      <c r="I420" s="22" t="s">
        <v>637</v>
      </c>
      <c r="J420" s="22" t="s">
        <v>19</v>
      </c>
      <c r="K420" s="22" t="s">
        <v>2143</v>
      </c>
      <c r="L420" s="22">
        <v>1890</v>
      </c>
      <c r="M420" s="22">
        <v>10</v>
      </c>
      <c r="N420" s="22" t="s">
        <v>2939</v>
      </c>
      <c r="O420" s="23"/>
      <c r="P420" s="23"/>
      <c r="Q420" s="23"/>
      <c r="R420" s="22" t="s">
        <v>3952</v>
      </c>
      <c r="S420" s="22" t="s">
        <v>3955</v>
      </c>
      <c r="T420" s="22" t="s">
        <v>3955</v>
      </c>
      <c r="U420" s="23"/>
      <c r="V420" s="23"/>
      <c r="W420" s="23"/>
      <c r="X420" s="23"/>
      <c r="Y420" s="23"/>
      <c r="Z420" s="23"/>
      <c r="AA420" s="22" t="s">
        <v>92</v>
      </c>
      <c r="AB420" s="22" t="s">
        <v>92</v>
      </c>
      <c r="AC420" s="22" t="s">
        <v>1395</v>
      </c>
      <c r="AD420" s="23"/>
      <c r="AE420" s="23"/>
      <c r="AF420" s="23"/>
    </row>
    <row r="421" spans="1:32">
      <c r="A421" s="22">
        <v>22</v>
      </c>
      <c r="B421" s="22">
        <v>84</v>
      </c>
      <c r="C421" s="22" t="s">
        <v>4845</v>
      </c>
      <c r="D421" s="23"/>
      <c r="E421" s="22">
        <v>84</v>
      </c>
      <c r="F421" s="22" t="s">
        <v>319</v>
      </c>
      <c r="G421" s="22" t="s">
        <v>2115</v>
      </c>
      <c r="H421" s="22" t="s">
        <v>3099</v>
      </c>
      <c r="I421" s="22" t="s">
        <v>637</v>
      </c>
      <c r="J421" s="22" t="s">
        <v>24</v>
      </c>
      <c r="K421" s="23"/>
      <c r="L421" s="22">
        <v>1892</v>
      </c>
      <c r="M421" s="22">
        <v>8</v>
      </c>
      <c r="N421" s="22" t="s">
        <v>2939</v>
      </c>
      <c r="O421" s="23"/>
      <c r="P421" s="23"/>
      <c r="Q421" s="23"/>
      <c r="R421" s="22" t="s">
        <v>3952</v>
      </c>
      <c r="S421" s="22" t="s">
        <v>3955</v>
      </c>
      <c r="T421" s="22" t="s">
        <v>3955</v>
      </c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</row>
    <row r="422" spans="1:32">
      <c r="A422" s="22">
        <v>23</v>
      </c>
      <c r="B422" s="22">
        <v>84</v>
      </c>
      <c r="C422" s="22" t="s">
        <v>4845</v>
      </c>
      <c r="D422" s="23"/>
      <c r="E422" s="22">
        <v>84</v>
      </c>
      <c r="F422" s="22" t="s">
        <v>3502</v>
      </c>
      <c r="G422" s="22" t="s">
        <v>1215</v>
      </c>
      <c r="H422" s="22" t="s">
        <v>3099</v>
      </c>
      <c r="I422" s="22" t="s">
        <v>637</v>
      </c>
      <c r="J422" s="22" t="s">
        <v>24</v>
      </c>
      <c r="K422" s="23"/>
      <c r="L422" s="22">
        <v>1895</v>
      </c>
      <c r="M422" s="22">
        <v>5</v>
      </c>
      <c r="N422" s="22" t="s">
        <v>2939</v>
      </c>
      <c r="O422" s="23"/>
      <c r="P422" s="23"/>
      <c r="Q422" s="23"/>
      <c r="R422" s="22" t="s">
        <v>3952</v>
      </c>
      <c r="S422" s="22" t="s">
        <v>3955</v>
      </c>
      <c r="T422" s="22" t="s">
        <v>3955</v>
      </c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</row>
    <row r="423" spans="1:32">
      <c r="A423" s="22">
        <v>24</v>
      </c>
      <c r="B423" s="22">
        <v>84</v>
      </c>
      <c r="C423" s="22" t="s">
        <v>4845</v>
      </c>
      <c r="D423" s="23"/>
      <c r="E423" s="22">
        <v>84</v>
      </c>
      <c r="F423" s="22" t="s">
        <v>4625</v>
      </c>
      <c r="G423" s="22" t="s">
        <v>68</v>
      </c>
      <c r="H423" s="22" t="s">
        <v>4847</v>
      </c>
      <c r="I423" s="22" t="s">
        <v>637</v>
      </c>
      <c r="J423" s="22" t="s">
        <v>19</v>
      </c>
      <c r="K423" s="22" t="s">
        <v>2161</v>
      </c>
      <c r="L423" s="22">
        <v>1871</v>
      </c>
      <c r="M423" s="22">
        <v>29</v>
      </c>
      <c r="N423" s="22" t="s">
        <v>2933</v>
      </c>
      <c r="O423" s="22">
        <v>1</v>
      </c>
      <c r="P423" s="23"/>
      <c r="Q423" s="23"/>
      <c r="R423" s="22" t="s">
        <v>3952</v>
      </c>
      <c r="S423" s="22" t="s">
        <v>3959</v>
      </c>
      <c r="T423" s="22" t="s">
        <v>3959</v>
      </c>
      <c r="U423" s="23"/>
      <c r="V423" s="23"/>
      <c r="W423" s="23"/>
      <c r="X423" s="22" t="s">
        <v>4848</v>
      </c>
      <c r="Y423" s="23"/>
      <c r="Z423" s="23"/>
      <c r="AA423" s="22" t="s">
        <v>1395</v>
      </c>
      <c r="AB423" s="22" t="s">
        <v>1395</v>
      </c>
      <c r="AC423" s="22" t="s">
        <v>1395</v>
      </c>
      <c r="AD423" s="23"/>
      <c r="AE423" s="23"/>
      <c r="AF423" s="23"/>
    </row>
    <row r="424" spans="1:32">
      <c r="A424" s="22">
        <v>25</v>
      </c>
      <c r="B424" s="22">
        <v>84</v>
      </c>
      <c r="C424" s="22" t="s">
        <v>4845</v>
      </c>
      <c r="D424" s="23"/>
      <c r="E424" s="22">
        <v>84</v>
      </c>
      <c r="F424" s="22" t="s">
        <v>4625</v>
      </c>
      <c r="G424" s="22" t="s">
        <v>1476</v>
      </c>
      <c r="H424" s="22" t="s">
        <v>3099</v>
      </c>
      <c r="I424" s="22" t="s">
        <v>637</v>
      </c>
      <c r="J424" s="22" t="s">
        <v>24</v>
      </c>
      <c r="K424" s="22" t="s">
        <v>2173</v>
      </c>
      <c r="L424" s="22">
        <v>1875</v>
      </c>
      <c r="M424" s="22">
        <v>25</v>
      </c>
      <c r="N424" s="22" t="s">
        <v>2933</v>
      </c>
      <c r="O424" s="22">
        <v>1</v>
      </c>
      <c r="P424" s="22">
        <v>1</v>
      </c>
      <c r="Q424" s="22">
        <v>1</v>
      </c>
      <c r="R424" s="22" t="s">
        <v>3952</v>
      </c>
      <c r="S424" s="22" t="s">
        <v>3952</v>
      </c>
      <c r="T424" s="22" t="s">
        <v>3952</v>
      </c>
      <c r="U424" s="23"/>
      <c r="V424" s="23"/>
      <c r="W424" s="23"/>
      <c r="X424" s="23"/>
      <c r="Y424" s="23"/>
      <c r="Z424" s="23"/>
      <c r="AA424" s="22" t="s">
        <v>1395</v>
      </c>
      <c r="AB424" s="22" t="s">
        <v>1395</v>
      </c>
      <c r="AC424" s="22" t="s">
        <v>1395</v>
      </c>
      <c r="AD424" s="23"/>
      <c r="AE424" s="23"/>
      <c r="AF424" s="23"/>
    </row>
    <row r="425" spans="1:32">
      <c r="A425" s="21">
        <v>26</v>
      </c>
      <c r="B425" s="21">
        <v>85</v>
      </c>
      <c r="C425" s="21" t="s">
        <v>4849</v>
      </c>
      <c r="D425" s="21"/>
      <c r="E425" s="21">
        <v>85</v>
      </c>
      <c r="F425" s="21" t="s">
        <v>191</v>
      </c>
      <c r="G425" s="21" t="s">
        <v>1873</v>
      </c>
      <c r="H425" s="21" t="s">
        <v>3949</v>
      </c>
      <c r="I425" s="21" t="s">
        <v>637</v>
      </c>
      <c r="J425" s="21" t="s">
        <v>24</v>
      </c>
      <c r="K425" s="21"/>
      <c r="L425" s="21">
        <v>1818</v>
      </c>
      <c r="M425" s="21">
        <v>82</v>
      </c>
      <c r="N425" s="21" t="s">
        <v>3066</v>
      </c>
      <c r="O425" s="21"/>
      <c r="P425" s="21">
        <v>3</v>
      </c>
      <c r="Q425" s="21">
        <v>3</v>
      </c>
      <c r="R425" s="21" t="s">
        <v>4059</v>
      </c>
      <c r="S425" s="21" t="s">
        <v>4059</v>
      </c>
      <c r="T425" s="21" t="s">
        <v>4059</v>
      </c>
      <c r="U425" s="21"/>
      <c r="V425" s="21"/>
      <c r="W425" s="21"/>
      <c r="X425" s="21"/>
      <c r="Y425" s="21"/>
      <c r="Z425" s="21"/>
      <c r="AA425" s="21" t="s">
        <v>92</v>
      </c>
      <c r="AB425" s="21" t="s">
        <v>92</v>
      </c>
      <c r="AC425" s="21" t="s">
        <v>92</v>
      </c>
      <c r="AD425" s="21" t="s">
        <v>3951</v>
      </c>
      <c r="AE425" s="21" t="s">
        <v>261</v>
      </c>
      <c r="AF425" s="21" t="s">
        <v>51</v>
      </c>
    </row>
    <row r="426" spans="1:32">
      <c r="A426" s="22">
        <v>27</v>
      </c>
      <c r="B426" s="22">
        <v>85</v>
      </c>
      <c r="C426" s="22" t="s">
        <v>4849</v>
      </c>
      <c r="D426" s="23"/>
      <c r="E426" s="22">
        <v>85</v>
      </c>
      <c r="F426" s="22" t="s">
        <v>4850</v>
      </c>
      <c r="G426" s="22" t="s">
        <v>4851</v>
      </c>
      <c r="H426" s="22" t="s">
        <v>2938</v>
      </c>
      <c r="I426" s="22" t="s">
        <v>637</v>
      </c>
      <c r="J426" s="22" t="s">
        <v>24</v>
      </c>
      <c r="K426" s="22" t="s">
        <v>1971</v>
      </c>
      <c r="L426" s="22">
        <v>1876</v>
      </c>
      <c r="M426" s="22">
        <v>24</v>
      </c>
      <c r="N426" s="22" t="s">
        <v>3066</v>
      </c>
      <c r="O426" s="23"/>
      <c r="P426" s="22">
        <v>4</v>
      </c>
      <c r="Q426" s="22">
        <v>2</v>
      </c>
      <c r="R426" s="22" t="s">
        <v>3952</v>
      </c>
      <c r="S426" s="22" t="s">
        <v>4059</v>
      </c>
      <c r="T426" s="22" t="s">
        <v>4059</v>
      </c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</row>
    <row r="427" spans="1:32">
      <c r="A427" s="22">
        <v>28</v>
      </c>
      <c r="B427" s="22">
        <v>85</v>
      </c>
      <c r="C427" s="22" t="s">
        <v>4849</v>
      </c>
      <c r="D427" s="23"/>
      <c r="E427" s="22">
        <v>85</v>
      </c>
      <c r="F427" s="22" t="s">
        <v>191</v>
      </c>
      <c r="G427" s="22" t="s">
        <v>3256</v>
      </c>
      <c r="H427" s="22" t="s">
        <v>2944</v>
      </c>
      <c r="I427" s="22" t="s">
        <v>637</v>
      </c>
      <c r="J427" s="22" t="s">
        <v>19</v>
      </c>
      <c r="K427" s="22" t="s">
        <v>1971</v>
      </c>
      <c r="L427" s="22">
        <v>1872</v>
      </c>
      <c r="M427" s="22">
        <v>28</v>
      </c>
      <c r="N427" s="22" t="s">
        <v>2939</v>
      </c>
      <c r="O427" s="23"/>
      <c r="P427" s="23"/>
      <c r="Q427" s="23"/>
      <c r="R427" s="22" t="s">
        <v>3952</v>
      </c>
      <c r="S427" s="22" t="s">
        <v>4059</v>
      </c>
      <c r="T427" s="22" t="s">
        <v>4059</v>
      </c>
      <c r="U427" s="23"/>
      <c r="V427" s="23"/>
      <c r="W427" s="23"/>
      <c r="X427" s="22" t="s">
        <v>4804</v>
      </c>
      <c r="Y427" s="23"/>
      <c r="Z427" s="23"/>
      <c r="AA427" s="22" t="s">
        <v>1395</v>
      </c>
      <c r="AB427" s="22" t="s">
        <v>1395</v>
      </c>
      <c r="AC427" s="22" t="s">
        <v>1395</v>
      </c>
      <c r="AD427" s="23"/>
      <c r="AE427" s="23"/>
      <c r="AF427" s="23"/>
    </row>
    <row r="428" spans="1:32">
      <c r="A428" s="22">
        <v>29</v>
      </c>
      <c r="B428" s="22">
        <v>85</v>
      </c>
      <c r="C428" s="22" t="s">
        <v>4849</v>
      </c>
      <c r="D428" s="23"/>
      <c r="E428" s="22">
        <v>85</v>
      </c>
      <c r="F428" s="22" t="s">
        <v>4852</v>
      </c>
      <c r="G428" s="22" t="s">
        <v>4853</v>
      </c>
      <c r="H428" s="22" t="s">
        <v>3099</v>
      </c>
      <c r="I428" s="22" t="s">
        <v>637</v>
      </c>
      <c r="J428" s="22" t="s">
        <v>24</v>
      </c>
      <c r="K428" s="23"/>
      <c r="L428" s="22">
        <v>1890</v>
      </c>
      <c r="M428" s="22">
        <v>10</v>
      </c>
      <c r="N428" s="22" t="s">
        <v>2939</v>
      </c>
      <c r="O428" s="23"/>
      <c r="P428" s="23"/>
      <c r="Q428" s="23"/>
      <c r="R428" s="22" t="s">
        <v>3952</v>
      </c>
      <c r="S428" s="22" t="s">
        <v>4059</v>
      </c>
      <c r="T428" s="22" t="s">
        <v>4059</v>
      </c>
      <c r="U428" s="23"/>
      <c r="V428" s="23"/>
      <c r="W428" s="23"/>
      <c r="X428" s="23"/>
      <c r="Y428" s="23"/>
      <c r="Z428" s="22">
        <v>5</v>
      </c>
      <c r="AA428" s="22" t="s">
        <v>1395</v>
      </c>
      <c r="AB428" s="22" t="s">
        <v>1395</v>
      </c>
      <c r="AC428" s="22" t="s">
        <v>1395</v>
      </c>
      <c r="AD428" s="23"/>
      <c r="AE428" s="23"/>
      <c r="AF428" s="23"/>
    </row>
    <row r="429" spans="1:32">
      <c r="A429" s="22">
        <v>30</v>
      </c>
      <c r="B429" s="22">
        <v>85</v>
      </c>
      <c r="C429" s="22" t="s">
        <v>4849</v>
      </c>
      <c r="D429" s="23"/>
      <c r="E429" s="22">
        <v>85</v>
      </c>
      <c r="F429" s="22" t="s">
        <v>3887</v>
      </c>
      <c r="G429" s="22" t="s">
        <v>2499</v>
      </c>
      <c r="H429" s="22" t="s">
        <v>3099</v>
      </c>
      <c r="I429" s="22" t="s">
        <v>637</v>
      </c>
      <c r="J429" s="22" t="s">
        <v>24</v>
      </c>
      <c r="K429" s="23"/>
      <c r="L429" s="22">
        <v>1893</v>
      </c>
      <c r="M429" s="22">
        <v>7</v>
      </c>
      <c r="N429" s="22" t="s">
        <v>2939</v>
      </c>
      <c r="O429" s="23"/>
      <c r="P429" s="23"/>
      <c r="Q429" s="23"/>
      <c r="R429" s="22" t="s">
        <v>3952</v>
      </c>
      <c r="S429" s="22" t="s">
        <v>4059</v>
      </c>
      <c r="T429" s="22" t="s">
        <v>4059</v>
      </c>
      <c r="U429" s="23"/>
      <c r="V429" s="23"/>
      <c r="W429" s="23"/>
      <c r="X429" s="23"/>
      <c r="Y429" s="23"/>
      <c r="Z429" s="22">
        <v>8</v>
      </c>
      <c r="AA429" s="22" t="s">
        <v>1395</v>
      </c>
      <c r="AB429" s="22" t="s">
        <v>1395</v>
      </c>
      <c r="AC429" s="22" t="s">
        <v>1395</v>
      </c>
      <c r="AD429" s="23"/>
      <c r="AE429" s="23"/>
      <c r="AF429" s="23"/>
    </row>
    <row r="430" spans="1:32">
      <c r="A430" s="22">
        <v>31</v>
      </c>
      <c r="B430" s="22">
        <v>85</v>
      </c>
      <c r="C430" s="22" t="s">
        <v>4849</v>
      </c>
      <c r="D430" s="23"/>
      <c r="E430" s="22">
        <v>85</v>
      </c>
      <c r="F430" s="22" t="s">
        <v>2091</v>
      </c>
      <c r="G430" s="22" t="s">
        <v>3156</v>
      </c>
      <c r="H430" s="22" t="s">
        <v>2953</v>
      </c>
      <c r="I430" s="22" t="s">
        <v>637</v>
      </c>
      <c r="J430" s="22" t="s">
        <v>24</v>
      </c>
      <c r="K430" s="23"/>
      <c r="L430" s="22">
        <v>1842</v>
      </c>
      <c r="M430" s="22">
        <v>58</v>
      </c>
      <c r="N430" s="22" t="s">
        <v>3066</v>
      </c>
      <c r="O430" s="23"/>
      <c r="P430" s="22">
        <v>4</v>
      </c>
      <c r="Q430" s="22">
        <v>3</v>
      </c>
      <c r="R430" s="22" t="s">
        <v>3952</v>
      </c>
      <c r="S430" s="22" t="s">
        <v>4059</v>
      </c>
      <c r="T430" s="22" t="s">
        <v>4059</v>
      </c>
      <c r="U430" s="23"/>
      <c r="V430" s="23"/>
      <c r="W430" s="23"/>
      <c r="X430" s="23"/>
      <c r="Y430" s="23"/>
      <c r="Z430" s="23"/>
      <c r="AA430" s="22" t="s">
        <v>92</v>
      </c>
      <c r="AB430" s="22" t="s">
        <v>92</v>
      </c>
      <c r="AC430" s="22" t="s">
        <v>1395</v>
      </c>
      <c r="AD430" s="23"/>
      <c r="AE430" s="23"/>
      <c r="AF430" s="23"/>
    </row>
    <row r="431" spans="1:32">
      <c r="A431" s="22">
        <v>32</v>
      </c>
      <c r="B431" s="22">
        <v>85</v>
      </c>
      <c r="C431" s="22" t="s">
        <v>4849</v>
      </c>
      <c r="D431" s="23"/>
      <c r="E431" s="22">
        <v>85</v>
      </c>
      <c r="F431" s="22" t="s">
        <v>2091</v>
      </c>
      <c r="G431" s="22" t="s">
        <v>2126</v>
      </c>
      <c r="H431" s="22" t="s">
        <v>2953</v>
      </c>
      <c r="I431" s="22" t="s">
        <v>637</v>
      </c>
      <c r="J431" s="22" t="s">
        <v>19</v>
      </c>
      <c r="K431" s="23"/>
      <c r="L431" s="22">
        <v>1887</v>
      </c>
      <c r="M431" s="22">
        <v>13</v>
      </c>
      <c r="N431" s="22" t="s">
        <v>2939</v>
      </c>
      <c r="O431" s="23"/>
      <c r="P431" s="23"/>
      <c r="Q431" s="23"/>
      <c r="R431" s="22" t="s">
        <v>3952</v>
      </c>
      <c r="S431" s="22" t="s">
        <v>3952</v>
      </c>
      <c r="T431" s="22" t="s">
        <v>3952</v>
      </c>
      <c r="U431" s="23"/>
      <c r="V431" s="23"/>
      <c r="W431" s="23"/>
      <c r="X431" s="23"/>
      <c r="Y431" s="23"/>
      <c r="Z431" s="23"/>
      <c r="AA431" s="22" t="s">
        <v>92</v>
      </c>
      <c r="AB431" s="22" t="s">
        <v>92</v>
      </c>
      <c r="AC431" s="22" t="s">
        <v>1395</v>
      </c>
      <c r="AD431" s="23"/>
      <c r="AE431" s="23"/>
      <c r="AF431" s="23"/>
    </row>
    <row r="432" spans="1:32">
      <c r="A432" s="22">
        <v>33</v>
      </c>
      <c r="B432" s="22">
        <v>85</v>
      </c>
      <c r="C432" s="22" t="s">
        <v>4849</v>
      </c>
      <c r="D432" s="23"/>
      <c r="E432" s="22">
        <v>85</v>
      </c>
      <c r="F432" s="22" t="s">
        <v>4852</v>
      </c>
      <c r="G432" s="22" t="s">
        <v>3340</v>
      </c>
      <c r="H432" s="22" t="s">
        <v>2953</v>
      </c>
      <c r="I432" s="22" t="s">
        <v>637</v>
      </c>
      <c r="J432" s="22" t="s">
        <v>19</v>
      </c>
      <c r="K432" s="23"/>
      <c r="L432" s="22">
        <v>1891</v>
      </c>
      <c r="M432" s="22">
        <v>9</v>
      </c>
      <c r="N432" s="22" t="s">
        <v>2939</v>
      </c>
      <c r="O432" s="23"/>
      <c r="P432" s="23"/>
      <c r="Q432" s="23"/>
      <c r="R432" s="22" t="s">
        <v>3952</v>
      </c>
      <c r="S432" s="22" t="s">
        <v>3952</v>
      </c>
      <c r="T432" s="22" t="s">
        <v>3952</v>
      </c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</row>
    <row r="433" spans="1:32">
      <c r="A433" s="21">
        <v>34</v>
      </c>
      <c r="B433" s="21">
        <v>86</v>
      </c>
      <c r="C433" s="21" t="s">
        <v>4854</v>
      </c>
      <c r="D433" s="21"/>
      <c r="E433" s="21">
        <v>86</v>
      </c>
      <c r="F433" s="21" t="s">
        <v>319</v>
      </c>
      <c r="G433" s="21" t="s">
        <v>2046</v>
      </c>
      <c r="H433" s="21" t="s">
        <v>3949</v>
      </c>
      <c r="I433" s="21" t="s">
        <v>637</v>
      </c>
      <c r="J433" s="21" t="s">
        <v>24</v>
      </c>
      <c r="K433" s="21" t="s">
        <v>1971</v>
      </c>
      <c r="L433" s="21">
        <v>1871</v>
      </c>
      <c r="M433" s="21">
        <v>28</v>
      </c>
      <c r="N433" s="21" t="s">
        <v>2933</v>
      </c>
      <c r="O433" s="21">
        <v>5</v>
      </c>
      <c r="P433" s="21">
        <v>1</v>
      </c>
      <c r="Q433" s="21">
        <v>1</v>
      </c>
      <c r="R433" s="21" t="s">
        <v>3952</v>
      </c>
      <c r="S433" s="21" t="s">
        <v>3958</v>
      </c>
      <c r="T433" s="21" t="s">
        <v>4046</v>
      </c>
      <c r="U433" s="21"/>
      <c r="V433" s="21"/>
      <c r="W433" s="21"/>
      <c r="X433" s="21" t="s">
        <v>4855</v>
      </c>
      <c r="Y433" s="21"/>
      <c r="Z433" s="21"/>
      <c r="AA433" s="21" t="s">
        <v>1395</v>
      </c>
      <c r="AB433" s="21" t="s">
        <v>1395</v>
      </c>
      <c r="AC433" s="21" t="s">
        <v>1395</v>
      </c>
      <c r="AD433" s="21" t="s">
        <v>3951</v>
      </c>
      <c r="AE433" s="21" t="s">
        <v>261</v>
      </c>
      <c r="AF433" s="21" t="s">
        <v>51</v>
      </c>
    </row>
    <row r="434" spans="1:32">
      <c r="A434" s="22">
        <v>35</v>
      </c>
      <c r="B434" s="22">
        <v>86</v>
      </c>
      <c r="C434" s="22" t="s">
        <v>4854</v>
      </c>
      <c r="D434" s="23"/>
      <c r="E434" s="22">
        <v>86</v>
      </c>
      <c r="F434" s="22" t="s">
        <v>319</v>
      </c>
      <c r="G434" s="22" t="s">
        <v>17</v>
      </c>
      <c r="H434" s="22" t="s">
        <v>4856</v>
      </c>
      <c r="I434" s="22" t="s">
        <v>637</v>
      </c>
      <c r="J434" s="22" t="s">
        <v>19</v>
      </c>
      <c r="K434" s="22" t="s">
        <v>2245</v>
      </c>
      <c r="L434" s="22">
        <v>1866</v>
      </c>
      <c r="M434" s="23"/>
      <c r="N434" s="22" t="s">
        <v>2933</v>
      </c>
      <c r="O434" s="22">
        <v>5</v>
      </c>
      <c r="P434" s="23"/>
      <c r="Q434" s="23"/>
      <c r="R434" s="22" t="s">
        <v>3952</v>
      </c>
      <c r="S434" s="22" t="s">
        <v>3952</v>
      </c>
      <c r="T434" s="22" t="s">
        <v>3952</v>
      </c>
      <c r="U434" s="23"/>
      <c r="V434" s="23"/>
      <c r="W434" s="23"/>
      <c r="X434" s="22" t="s">
        <v>4857</v>
      </c>
      <c r="Y434" s="23"/>
      <c r="Z434" s="23"/>
      <c r="AA434" s="22" t="s">
        <v>1395</v>
      </c>
      <c r="AB434" s="22" t="s">
        <v>1395</v>
      </c>
      <c r="AC434" s="22" t="s">
        <v>1395</v>
      </c>
      <c r="AD434" s="22" t="s">
        <v>3951</v>
      </c>
      <c r="AE434" s="22" t="s">
        <v>261</v>
      </c>
      <c r="AF434" s="22" t="s">
        <v>51</v>
      </c>
    </row>
    <row r="435" spans="1:32">
      <c r="A435" s="22">
        <v>36</v>
      </c>
      <c r="B435" s="22">
        <v>86</v>
      </c>
      <c r="C435" s="22" t="s">
        <v>4854</v>
      </c>
      <c r="D435" s="23"/>
      <c r="E435" s="22">
        <v>86</v>
      </c>
      <c r="F435" s="22" t="s">
        <v>319</v>
      </c>
      <c r="G435" s="22" t="s">
        <v>4658</v>
      </c>
      <c r="H435" s="22" t="s">
        <v>2938</v>
      </c>
      <c r="I435" s="22" t="s">
        <v>637</v>
      </c>
      <c r="J435" s="22" t="s">
        <v>24</v>
      </c>
      <c r="K435" s="22" t="s">
        <v>2161</v>
      </c>
      <c r="L435" s="22">
        <v>1888</v>
      </c>
      <c r="M435" s="22">
        <v>12</v>
      </c>
      <c r="N435" s="22" t="s">
        <v>2939</v>
      </c>
      <c r="O435" s="23"/>
      <c r="P435" s="23"/>
      <c r="Q435" s="23"/>
      <c r="R435" s="22" t="s">
        <v>3952</v>
      </c>
      <c r="S435" s="22" t="s">
        <v>3952</v>
      </c>
      <c r="T435" s="22" t="s">
        <v>3952</v>
      </c>
      <c r="U435" s="23"/>
      <c r="V435" s="23"/>
      <c r="W435" s="23"/>
      <c r="X435" s="23"/>
      <c r="Y435" s="23"/>
      <c r="Z435" s="22">
        <v>8</v>
      </c>
      <c r="AA435" s="22" t="s">
        <v>1395</v>
      </c>
      <c r="AB435" s="22" t="s">
        <v>92</v>
      </c>
      <c r="AC435" s="22" t="s">
        <v>1395</v>
      </c>
      <c r="AD435" s="23"/>
      <c r="AE435" s="23"/>
      <c r="AF435" s="23"/>
    </row>
    <row r="436" spans="1:32">
      <c r="A436" s="21">
        <v>37</v>
      </c>
      <c r="B436" s="21">
        <v>87</v>
      </c>
      <c r="C436" s="21" t="s">
        <v>4854</v>
      </c>
      <c r="D436" s="21"/>
      <c r="E436" s="21">
        <v>87</v>
      </c>
      <c r="F436" s="21" t="s">
        <v>4858</v>
      </c>
      <c r="G436" s="21" t="s">
        <v>827</v>
      </c>
      <c r="H436" s="21" t="s">
        <v>3949</v>
      </c>
      <c r="I436" s="21" t="s">
        <v>637</v>
      </c>
      <c r="J436" s="21" t="s">
        <v>24</v>
      </c>
      <c r="K436" s="21"/>
      <c r="L436" s="21">
        <v>1864</v>
      </c>
      <c r="M436" s="21">
        <v>36</v>
      </c>
      <c r="N436" s="21" t="s">
        <v>2939</v>
      </c>
      <c r="O436" s="21"/>
      <c r="P436" s="21"/>
      <c r="Q436" s="21"/>
      <c r="R436" s="21" t="s">
        <v>3959</v>
      </c>
      <c r="S436" s="21" t="s">
        <v>3955</v>
      </c>
      <c r="T436" s="21" t="s">
        <v>4016</v>
      </c>
      <c r="U436" s="21"/>
      <c r="V436" s="21"/>
      <c r="W436" s="21"/>
      <c r="X436" s="21" t="s">
        <v>4855</v>
      </c>
      <c r="Y436" s="21"/>
      <c r="Z436" s="21"/>
      <c r="AA436" s="21" t="s">
        <v>92</v>
      </c>
      <c r="AB436" s="21" t="s">
        <v>92</v>
      </c>
      <c r="AC436" s="21" t="s">
        <v>1395</v>
      </c>
      <c r="AD436" s="21" t="s">
        <v>3951</v>
      </c>
      <c r="AE436" s="21" t="s">
        <v>261</v>
      </c>
      <c r="AF436" s="21" t="s">
        <v>51</v>
      </c>
    </row>
    <row r="437" spans="1:32">
      <c r="A437" s="22">
        <v>38</v>
      </c>
      <c r="B437" s="22">
        <v>87</v>
      </c>
      <c r="C437" s="22" t="s">
        <v>4854</v>
      </c>
      <c r="D437" s="23"/>
      <c r="E437" s="22">
        <v>87</v>
      </c>
      <c r="F437" s="22" t="s">
        <v>4858</v>
      </c>
      <c r="G437" s="22" t="s">
        <v>280</v>
      </c>
      <c r="H437" s="22" t="s">
        <v>3217</v>
      </c>
      <c r="I437" s="22" t="s">
        <v>637</v>
      </c>
      <c r="J437" s="22" t="s">
        <v>24</v>
      </c>
      <c r="K437" s="23"/>
      <c r="L437" s="22">
        <v>1820</v>
      </c>
      <c r="M437" s="22">
        <v>82</v>
      </c>
      <c r="N437" s="22" t="s">
        <v>3066</v>
      </c>
      <c r="O437" s="22">
        <v>55</v>
      </c>
      <c r="P437" s="22">
        <v>5</v>
      </c>
      <c r="Q437" s="22">
        <v>1</v>
      </c>
      <c r="R437" s="22" t="s">
        <v>3955</v>
      </c>
      <c r="S437" s="22" t="s">
        <v>4016</v>
      </c>
      <c r="T437" s="22" t="s">
        <v>4016</v>
      </c>
      <c r="U437" s="23"/>
      <c r="V437" s="23"/>
      <c r="W437" s="23"/>
      <c r="X437" s="23"/>
      <c r="Y437" s="23"/>
      <c r="Z437" s="23"/>
      <c r="AA437" s="22" t="s">
        <v>92</v>
      </c>
      <c r="AB437" s="22" t="s">
        <v>92</v>
      </c>
      <c r="AC437" s="22" t="s">
        <v>1395</v>
      </c>
      <c r="AD437" s="23"/>
      <c r="AE437" s="23"/>
      <c r="AF437" s="23"/>
    </row>
    <row r="438" spans="1:32">
      <c r="A438" s="22">
        <v>39</v>
      </c>
      <c r="B438" s="22">
        <v>87</v>
      </c>
      <c r="C438" s="22" t="s">
        <v>4854</v>
      </c>
      <c r="D438" s="23"/>
      <c r="E438" s="22">
        <v>87</v>
      </c>
      <c r="F438" s="22" t="s">
        <v>2674</v>
      </c>
      <c r="G438" s="22" t="s">
        <v>3787</v>
      </c>
      <c r="H438" s="22" t="s">
        <v>2938</v>
      </c>
      <c r="I438" s="22" t="s">
        <v>637</v>
      </c>
      <c r="J438" s="22" t="s">
        <v>24</v>
      </c>
      <c r="K438" s="23"/>
      <c r="L438" s="22">
        <v>1883</v>
      </c>
      <c r="M438" s="22">
        <v>17</v>
      </c>
      <c r="N438" s="22" t="s">
        <v>2939</v>
      </c>
      <c r="O438" s="23"/>
      <c r="P438" s="23"/>
      <c r="Q438" s="23"/>
      <c r="R438" s="22" t="s">
        <v>3952</v>
      </c>
      <c r="S438" s="22" t="s">
        <v>3959</v>
      </c>
      <c r="T438" s="22" t="s">
        <v>3958</v>
      </c>
      <c r="U438" s="23"/>
      <c r="V438" s="23"/>
      <c r="W438" s="23"/>
      <c r="X438" s="23"/>
      <c r="Y438" s="23"/>
      <c r="Z438" s="23"/>
      <c r="AA438" s="22" t="s">
        <v>1395</v>
      </c>
      <c r="AB438" s="22" t="s">
        <v>1395</v>
      </c>
      <c r="AC438" s="22" t="s">
        <v>1395</v>
      </c>
      <c r="AD438" s="23"/>
      <c r="AE438" s="23"/>
      <c r="AF438" s="23"/>
    </row>
    <row r="439" spans="1:32">
      <c r="A439" s="22">
        <v>40</v>
      </c>
      <c r="B439" s="22">
        <v>87</v>
      </c>
      <c r="C439" s="22" t="s">
        <v>4854</v>
      </c>
      <c r="D439" s="23"/>
      <c r="E439" s="22">
        <v>87</v>
      </c>
      <c r="F439" s="22" t="s">
        <v>3220</v>
      </c>
      <c r="G439" s="22" t="s">
        <v>4859</v>
      </c>
      <c r="H439" s="22" t="s">
        <v>2938</v>
      </c>
      <c r="I439" s="22" t="s">
        <v>637</v>
      </c>
      <c r="J439" s="22" t="s">
        <v>24</v>
      </c>
      <c r="K439" s="23"/>
      <c r="L439" s="22">
        <v>1890</v>
      </c>
      <c r="M439" s="22">
        <v>10</v>
      </c>
      <c r="N439" s="22" t="s">
        <v>2939</v>
      </c>
      <c r="O439" s="23"/>
      <c r="P439" s="23"/>
      <c r="Q439" s="23"/>
      <c r="R439" s="22" t="s">
        <v>3952</v>
      </c>
      <c r="S439" s="22" t="s">
        <v>3952</v>
      </c>
      <c r="T439" s="22" t="s">
        <v>3952</v>
      </c>
      <c r="U439" s="23"/>
      <c r="V439" s="23"/>
      <c r="W439" s="23"/>
      <c r="X439" s="23"/>
      <c r="Y439" s="23"/>
      <c r="Z439" s="23"/>
      <c r="AA439" s="22" t="s">
        <v>1395</v>
      </c>
      <c r="AB439" s="22" t="s">
        <v>1395</v>
      </c>
      <c r="AC439" s="22" t="s">
        <v>1395</v>
      </c>
      <c r="AD439" s="23"/>
      <c r="AE439" s="23"/>
      <c r="AF439" s="23"/>
    </row>
    <row r="440" spans="1:32">
      <c r="A440" s="22">
        <v>41</v>
      </c>
      <c r="B440" s="22">
        <v>87</v>
      </c>
      <c r="C440" s="22" t="s">
        <v>4854</v>
      </c>
      <c r="D440" s="23"/>
      <c r="E440" s="22">
        <v>87</v>
      </c>
      <c r="F440" s="22" t="s">
        <v>3220</v>
      </c>
      <c r="G440" s="22" t="s">
        <v>4860</v>
      </c>
      <c r="H440" s="22" t="s">
        <v>2944</v>
      </c>
      <c r="I440" s="22" t="s">
        <v>637</v>
      </c>
      <c r="J440" s="22" t="s">
        <v>19</v>
      </c>
      <c r="K440" s="23"/>
      <c r="L440" s="22">
        <v>1893</v>
      </c>
      <c r="M440" s="22">
        <v>7</v>
      </c>
      <c r="N440" s="22" t="s">
        <v>2939</v>
      </c>
      <c r="O440" s="23"/>
      <c r="P440" s="23"/>
      <c r="Q440" s="23"/>
      <c r="R440" s="22" t="s">
        <v>3952</v>
      </c>
      <c r="S440" s="22" t="s">
        <v>3952</v>
      </c>
      <c r="T440" s="22" t="s">
        <v>3959</v>
      </c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</row>
    <row r="441" spans="1:32">
      <c r="A441" s="22">
        <v>42</v>
      </c>
      <c r="B441" s="22">
        <v>87</v>
      </c>
      <c r="C441" s="22" t="s">
        <v>4854</v>
      </c>
      <c r="D441" s="23"/>
      <c r="E441" s="22">
        <v>87</v>
      </c>
      <c r="F441" s="22" t="s">
        <v>3220</v>
      </c>
      <c r="G441" s="22" t="s">
        <v>3568</v>
      </c>
      <c r="H441" s="22" t="s">
        <v>2938</v>
      </c>
      <c r="I441" s="22" t="s">
        <v>637</v>
      </c>
      <c r="J441" s="22" t="s">
        <v>24</v>
      </c>
      <c r="K441" s="23"/>
      <c r="L441" s="22">
        <v>1898</v>
      </c>
      <c r="M441" s="22">
        <v>2</v>
      </c>
      <c r="N441" s="22" t="s">
        <v>2939</v>
      </c>
      <c r="O441" s="23"/>
      <c r="P441" s="23"/>
      <c r="Q441" s="23"/>
      <c r="R441" s="22" t="s">
        <v>3952</v>
      </c>
      <c r="S441" s="22" t="s">
        <v>3952</v>
      </c>
      <c r="T441" s="22" t="s">
        <v>3959</v>
      </c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</row>
    <row r="442" spans="1:32">
      <c r="A442" s="21">
        <v>43</v>
      </c>
      <c r="B442" s="21">
        <v>88</v>
      </c>
      <c r="C442" s="21" t="s">
        <v>4854</v>
      </c>
      <c r="D442" s="21"/>
      <c r="E442" s="21">
        <v>88</v>
      </c>
      <c r="F442" s="21" t="s">
        <v>3643</v>
      </c>
      <c r="G442" s="21" t="s">
        <v>3340</v>
      </c>
      <c r="H442" s="21" t="s">
        <v>3949</v>
      </c>
      <c r="I442" s="21" t="s">
        <v>637</v>
      </c>
      <c r="J442" s="21" t="s">
        <v>19</v>
      </c>
      <c r="K442" s="21"/>
      <c r="L442" s="21">
        <v>1873</v>
      </c>
      <c r="M442" s="21">
        <v>27</v>
      </c>
      <c r="N442" s="21" t="s">
        <v>2933</v>
      </c>
      <c r="O442" s="21">
        <v>1</v>
      </c>
      <c r="P442" s="21"/>
      <c r="Q442" s="21"/>
      <c r="R442" s="21" t="s">
        <v>3952</v>
      </c>
      <c r="S442" s="21" t="s">
        <v>3952</v>
      </c>
      <c r="T442" s="21" t="s">
        <v>3952</v>
      </c>
      <c r="U442" s="21"/>
      <c r="V442" s="21"/>
      <c r="W442" s="21"/>
      <c r="X442" s="21" t="s">
        <v>4801</v>
      </c>
      <c r="Y442" s="21"/>
      <c r="Z442" s="21"/>
      <c r="AA442" s="21" t="s">
        <v>1395</v>
      </c>
      <c r="AB442" s="21" t="s">
        <v>1395</v>
      </c>
      <c r="AC442" s="21" t="s">
        <v>1395</v>
      </c>
      <c r="AD442" s="21" t="s">
        <v>3951</v>
      </c>
      <c r="AE442" s="21" t="s">
        <v>261</v>
      </c>
      <c r="AF442" s="21" t="s">
        <v>51</v>
      </c>
    </row>
    <row r="443" spans="1:32">
      <c r="A443" s="22">
        <v>44</v>
      </c>
      <c r="B443" s="22">
        <v>88</v>
      </c>
      <c r="C443" s="22" t="s">
        <v>4854</v>
      </c>
      <c r="D443" s="23"/>
      <c r="E443" s="22">
        <v>88</v>
      </c>
      <c r="F443" s="22" t="s">
        <v>3643</v>
      </c>
      <c r="G443" s="22" t="s">
        <v>508</v>
      </c>
      <c r="H443" s="22" t="s">
        <v>2936</v>
      </c>
      <c r="I443" s="22" t="s">
        <v>637</v>
      </c>
      <c r="J443" s="22" t="s">
        <v>24</v>
      </c>
      <c r="K443" s="23"/>
      <c r="L443" s="22">
        <v>1856</v>
      </c>
      <c r="M443" s="22">
        <v>44</v>
      </c>
      <c r="N443" s="22" t="s">
        <v>2933</v>
      </c>
      <c r="O443" s="22">
        <v>1</v>
      </c>
      <c r="P443" s="22">
        <v>12</v>
      </c>
      <c r="Q443" s="22">
        <v>10</v>
      </c>
      <c r="R443" s="22" t="s">
        <v>4034</v>
      </c>
      <c r="S443" s="22" t="s">
        <v>4034</v>
      </c>
      <c r="T443" s="22" t="s">
        <v>4034</v>
      </c>
      <c r="U443" s="23"/>
      <c r="V443" s="23"/>
      <c r="W443" s="23"/>
      <c r="X443" s="22" t="s">
        <v>1963</v>
      </c>
      <c r="Y443" s="23"/>
      <c r="Z443" s="23"/>
      <c r="AA443" s="22" t="s">
        <v>92</v>
      </c>
      <c r="AB443" s="22" t="s">
        <v>92</v>
      </c>
      <c r="AC443" s="22" t="s">
        <v>1395</v>
      </c>
      <c r="AD443" s="23"/>
      <c r="AE443" s="23"/>
      <c r="AF443" s="23"/>
    </row>
    <row r="444" spans="1:32">
      <c r="A444" s="22">
        <v>45</v>
      </c>
      <c r="B444" s="22">
        <v>88</v>
      </c>
      <c r="C444" s="22" t="s">
        <v>4854</v>
      </c>
      <c r="D444" s="23"/>
      <c r="E444" s="22">
        <v>88</v>
      </c>
      <c r="F444" s="22" t="s">
        <v>3643</v>
      </c>
      <c r="G444" s="22" t="s">
        <v>3814</v>
      </c>
      <c r="H444" s="22" t="s">
        <v>2938</v>
      </c>
      <c r="I444" s="22" t="s">
        <v>637</v>
      </c>
      <c r="J444" s="22" t="s">
        <v>24</v>
      </c>
      <c r="K444" s="23"/>
      <c r="L444" s="22">
        <v>1888</v>
      </c>
      <c r="M444" s="22">
        <v>12</v>
      </c>
      <c r="N444" s="22" t="s">
        <v>2939</v>
      </c>
      <c r="O444" s="23"/>
      <c r="P444" s="23"/>
      <c r="Q444" s="23"/>
      <c r="R444" s="22" t="s">
        <v>3952</v>
      </c>
      <c r="S444" s="22" t="s">
        <v>4034</v>
      </c>
      <c r="T444" s="22" t="s">
        <v>3952</v>
      </c>
      <c r="U444" s="23"/>
      <c r="V444" s="23"/>
      <c r="W444" s="23"/>
      <c r="X444" s="23"/>
      <c r="Y444" s="23"/>
      <c r="Z444" s="23"/>
      <c r="AA444" s="22" t="s">
        <v>92</v>
      </c>
      <c r="AB444" s="22" t="s">
        <v>92</v>
      </c>
      <c r="AC444" s="22" t="s">
        <v>1395</v>
      </c>
      <c r="AD444" s="23"/>
      <c r="AE444" s="23"/>
      <c r="AF444" s="23"/>
    </row>
    <row r="445" spans="1:32">
      <c r="A445" s="22">
        <v>46</v>
      </c>
      <c r="B445" s="22">
        <v>88</v>
      </c>
      <c r="C445" s="22" t="s">
        <v>4854</v>
      </c>
      <c r="D445" s="23"/>
      <c r="E445" s="22">
        <v>88</v>
      </c>
      <c r="F445" s="22" t="s">
        <v>3643</v>
      </c>
      <c r="G445" s="22" t="s">
        <v>4861</v>
      </c>
      <c r="H445" s="22" t="s">
        <v>2938</v>
      </c>
      <c r="I445" s="22" t="s">
        <v>637</v>
      </c>
      <c r="J445" s="22" t="s">
        <v>24</v>
      </c>
      <c r="K445" s="23"/>
      <c r="L445" s="22">
        <v>1894</v>
      </c>
      <c r="M445" s="22">
        <v>6</v>
      </c>
      <c r="N445" s="22" t="s">
        <v>2939</v>
      </c>
      <c r="O445" s="23"/>
      <c r="P445" s="23"/>
      <c r="Q445" s="23"/>
      <c r="R445" s="22" t="s">
        <v>3952</v>
      </c>
      <c r="S445" s="22" t="s">
        <v>4034</v>
      </c>
      <c r="T445" s="22" t="s">
        <v>3952</v>
      </c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</row>
    <row r="446" spans="1:32">
      <c r="A446" s="22">
        <v>47</v>
      </c>
      <c r="B446" s="22">
        <v>88</v>
      </c>
      <c r="C446" s="22" t="s">
        <v>4854</v>
      </c>
      <c r="D446" s="23"/>
      <c r="E446" s="22">
        <v>88</v>
      </c>
      <c r="F446" s="22" t="s">
        <v>3643</v>
      </c>
      <c r="G446" s="22" t="s">
        <v>1215</v>
      </c>
      <c r="H446" s="22" t="s">
        <v>3099</v>
      </c>
      <c r="I446" s="22" t="s">
        <v>637</v>
      </c>
      <c r="J446" s="22" t="s">
        <v>24</v>
      </c>
      <c r="K446" s="23"/>
      <c r="L446" s="22">
        <v>1895</v>
      </c>
      <c r="M446" s="22">
        <v>5</v>
      </c>
      <c r="N446" s="22" t="s">
        <v>2939</v>
      </c>
      <c r="O446" s="23"/>
      <c r="P446" s="23"/>
      <c r="Q446" s="23"/>
      <c r="R446" s="22" t="s">
        <v>3952</v>
      </c>
      <c r="S446" s="22" t="s">
        <v>4034</v>
      </c>
      <c r="T446" s="22" t="s">
        <v>3952</v>
      </c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</row>
    <row r="447" spans="1:32">
      <c r="A447" s="21">
        <v>48</v>
      </c>
      <c r="B447" s="21">
        <v>88</v>
      </c>
      <c r="C447" s="21" t="s">
        <v>4862</v>
      </c>
      <c r="D447" s="21"/>
      <c r="E447" s="21">
        <v>88</v>
      </c>
      <c r="F447" s="21" t="s">
        <v>529</v>
      </c>
      <c r="G447" s="21" t="s">
        <v>4352</v>
      </c>
      <c r="H447" s="21" t="s">
        <v>3949</v>
      </c>
      <c r="I447" s="21" t="s">
        <v>637</v>
      </c>
      <c r="J447" s="21" t="s">
        <v>24</v>
      </c>
      <c r="K447" s="21" t="s">
        <v>2128</v>
      </c>
      <c r="L447" s="21">
        <v>1865</v>
      </c>
      <c r="M447" s="21"/>
      <c r="N447" s="21" t="s">
        <v>3066</v>
      </c>
      <c r="O447" s="21">
        <v>15</v>
      </c>
      <c r="P447" s="21">
        <v>4</v>
      </c>
      <c r="Q447" s="21">
        <v>4</v>
      </c>
      <c r="R447" s="21" t="s">
        <v>3959</v>
      </c>
      <c r="S447" s="21" t="s">
        <v>4046</v>
      </c>
      <c r="T447" s="21" t="s">
        <v>3959</v>
      </c>
      <c r="U447" s="21"/>
      <c r="V447" s="21"/>
      <c r="W447" s="21"/>
      <c r="X447" s="21" t="s">
        <v>4824</v>
      </c>
      <c r="Y447" s="21"/>
      <c r="Z447" s="21"/>
      <c r="AA447" s="21" t="s">
        <v>1395</v>
      </c>
      <c r="AB447" s="21" t="s">
        <v>1395</v>
      </c>
      <c r="AC447" s="21" t="s">
        <v>1395</v>
      </c>
      <c r="AD447" s="21" t="s">
        <v>3951</v>
      </c>
      <c r="AE447" s="21" t="s">
        <v>261</v>
      </c>
      <c r="AF447" s="21" t="s">
        <v>51</v>
      </c>
    </row>
    <row r="448" spans="1:32">
      <c r="A448" s="22">
        <v>49</v>
      </c>
      <c r="B448" s="22">
        <v>88</v>
      </c>
      <c r="C448" s="22" t="s">
        <v>4862</v>
      </c>
      <c r="D448" s="23"/>
      <c r="E448" s="22">
        <v>88</v>
      </c>
      <c r="F448" s="22" t="s">
        <v>300</v>
      </c>
      <c r="G448" s="22" t="s">
        <v>4863</v>
      </c>
      <c r="H448" s="22" t="s">
        <v>2938</v>
      </c>
      <c r="I448" s="22" t="s">
        <v>637</v>
      </c>
      <c r="J448" s="22" t="s">
        <v>24</v>
      </c>
      <c r="K448" s="22" t="s">
        <v>2173</v>
      </c>
      <c r="L448" s="22">
        <v>1881</v>
      </c>
      <c r="M448" s="22">
        <v>19</v>
      </c>
      <c r="N448" s="22" t="s">
        <v>2933</v>
      </c>
      <c r="O448" s="22">
        <v>1</v>
      </c>
      <c r="P448" s="22">
        <v>1</v>
      </c>
      <c r="Q448" s="22">
        <v>1</v>
      </c>
      <c r="R448" s="22" t="s">
        <v>3952</v>
      </c>
      <c r="S448" s="22" t="s">
        <v>3959</v>
      </c>
      <c r="T448" s="22" t="s">
        <v>4034</v>
      </c>
      <c r="U448" s="23"/>
      <c r="V448" s="23"/>
      <c r="W448" s="23"/>
      <c r="X448" s="22" t="s">
        <v>32</v>
      </c>
      <c r="Y448" s="23"/>
      <c r="Z448" s="23"/>
      <c r="AA448" s="22" t="s">
        <v>1395</v>
      </c>
      <c r="AB448" s="22" t="s">
        <v>1395</v>
      </c>
      <c r="AC448" s="22" t="s">
        <v>1395</v>
      </c>
      <c r="AD448" s="23"/>
      <c r="AE448" s="23"/>
      <c r="AF448" s="23"/>
    </row>
    <row r="449" spans="1:32">
      <c r="A449" s="22">
        <v>50</v>
      </c>
      <c r="B449" s="22">
        <v>88</v>
      </c>
      <c r="C449" s="22" t="s">
        <v>4862</v>
      </c>
      <c r="D449" s="23"/>
      <c r="E449" s="22">
        <v>88</v>
      </c>
      <c r="F449" s="22" t="s">
        <v>300</v>
      </c>
      <c r="G449" s="22" t="s">
        <v>4864</v>
      </c>
      <c r="H449" s="22" t="s">
        <v>3184</v>
      </c>
      <c r="I449" s="22" t="s">
        <v>637</v>
      </c>
      <c r="J449" s="22" t="s">
        <v>19</v>
      </c>
      <c r="K449" s="22" t="s">
        <v>2354</v>
      </c>
      <c r="L449" s="22">
        <v>1883</v>
      </c>
      <c r="M449" s="23"/>
      <c r="N449" s="22" t="s">
        <v>2933</v>
      </c>
      <c r="O449" s="22">
        <v>1</v>
      </c>
      <c r="P449" s="23"/>
      <c r="Q449" s="23"/>
      <c r="R449" s="22" t="s">
        <v>3952</v>
      </c>
      <c r="S449" s="22" t="s">
        <v>3952</v>
      </c>
      <c r="T449" s="22" t="s">
        <v>3952</v>
      </c>
      <c r="U449" s="23"/>
      <c r="V449" s="23"/>
      <c r="W449" s="23"/>
      <c r="X449" s="22" t="s">
        <v>32</v>
      </c>
      <c r="Y449" s="23"/>
      <c r="Z449" s="23"/>
      <c r="AA449" s="22" t="s">
        <v>1395</v>
      </c>
      <c r="AB449" s="22" t="s">
        <v>1395</v>
      </c>
      <c r="AC449" s="22" t="s">
        <v>1395</v>
      </c>
      <c r="AD449" s="23"/>
      <c r="AE449" s="23"/>
      <c r="AF449" s="23"/>
    </row>
    <row r="450" spans="1:32">
      <c r="A450" s="22">
        <v>1</v>
      </c>
      <c r="B450" s="22">
        <v>88</v>
      </c>
      <c r="C450" s="22" t="s">
        <v>4854</v>
      </c>
      <c r="D450" s="23"/>
      <c r="E450" s="22">
        <v>88</v>
      </c>
      <c r="F450" s="22" t="s">
        <v>300</v>
      </c>
      <c r="G450" s="22" t="s">
        <v>4014</v>
      </c>
      <c r="H450" s="22" t="s">
        <v>3097</v>
      </c>
      <c r="I450" s="22" t="s">
        <v>637</v>
      </c>
      <c r="J450" s="22" t="s">
        <v>19</v>
      </c>
      <c r="K450" s="22" t="s">
        <v>2161</v>
      </c>
      <c r="L450" s="22">
        <v>1899</v>
      </c>
      <c r="M450" s="24">
        <v>45789</v>
      </c>
      <c r="N450" s="22" t="s">
        <v>2939</v>
      </c>
      <c r="O450" s="23"/>
      <c r="P450" s="23"/>
      <c r="Q450" s="23"/>
      <c r="R450" s="22" t="s">
        <v>3952</v>
      </c>
      <c r="S450" s="22" t="s">
        <v>3952</v>
      </c>
      <c r="T450" s="22" t="s">
        <v>3952</v>
      </c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</row>
    <row r="451" spans="1:32">
      <c r="A451" s="22">
        <v>2</v>
      </c>
      <c r="B451" s="22">
        <v>88</v>
      </c>
      <c r="C451" s="22" t="s">
        <v>4854</v>
      </c>
      <c r="D451" s="23"/>
      <c r="E451" s="22">
        <v>88</v>
      </c>
      <c r="F451" s="22" t="s">
        <v>529</v>
      </c>
      <c r="G451" s="22" t="s">
        <v>4865</v>
      </c>
      <c r="H451" s="22" t="s">
        <v>2938</v>
      </c>
      <c r="I451" s="22" t="s">
        <v>637</v>
      </c>
      <c r="J451" s="22" t="s">
        <v>24</v>
      </c>
      <c r="K451" s="22" t="s">
        <v>2354</v>
      </c>
      <c r="L451" s="22">
        <v>1886</v>
      </c>
      <c r="M451" s="22">
        <v>14</v>
      </c>
      <c r="N451" s="22" t="s">
        <v>2939</v>
      </c>
      <c r="O451" s="23"/>
      <c r="P451" s="23"/>
      <c r="Q451" s="23"/>
      <c r="R451" s="22" t="s">
        <v>3952</v>
      </c>
      <c r="S451" s="22" t="s">
        <v>3959</v>
      </c>
      <c r="T451" s="22" t="s">
        <v>4034</v>
      </c>
      <c r="U451" s="23"/>
      <c r="V451" s="23"/>
      <c r="W451" s="23"/>
      <c r="X451" s="23"/>
      <c r="Y451" s="23"/>
      <c r="Z451" s="22">
        <v>8</v>
      </c>
      <c r="AA451" s="22" t="s">
        <v>1395</v>
      </c>
      <c r="AB451" s="22" t="s">
        <v>1395</v>
      </c>
      <c r="AC451" s="22" t="s">
        <v>1395</v>
      </c>
      <c r="AD451" s="23"/>
      <c r="AE451" s="23"/>
      <c r="AF451" s="23"/>
    </row>
    <row r="452" spans="1:32">
      <c r="A452" s="22">
        <v>3</v>
      </c>
      <c r="B452" s="22">
        <v>88</v>
      </c>
      <c r="C452" s="22" t="s">
        <v>4854</v>
      </c>
      <c r="D452" s="23"/>
      <c r="E452" s="22">
        <v>88</v>
      </c>
      <c r="F452" s="22" t="s">
        <v>529</v>
      </c>
      <c r="G452" s="22" t="s">
        <v>88</v>
      </c>
      <c r="H452" s="22" t="s">
        <v>2944</v>
      </c>
      <c r="I452" s="22" t="s">
        <v>637</v>
      </c>
      <c r="J452" s="22" t="s">
        <v>19</v>
      </c>
      <c r="K452" s="22" t="s">
        <v>2245</v>
      </c>
      <c r="L452" s="22">
        <v>1887</v>
      </c>
      <c r="M452" s="22">
        <v>13</v>
      </c>
      <c r="N452" s="22" t="s">
        <v>2939</v>
      </c>
      <c r="O452" s="23"/>
      <c r="P452" s="23"/>
      <c r="Q452" s="23"/>
      <c r="R452" s="22" t="s">
        <v>4034</v>
      </c>
      <c r="S452" s="22" t="s">
        <v>3959</v>
      </c>
      <c r="T452" s="22" t="s">
        <v>4034</v>
      </c>
      <c r="U452" s="23"/>
      <c r="V452" s="23"/>
      <c r="W452" s="23"/>
      <c r="X452" s="23"/>
      <c r="Y452" s="23"/>
      <c r="Z452" s="22">
        <v>8</v>
      </c>
      <c r="AA452" s="22" t="s">
        <v>1395</v>
      </c>
      <c r="AB452" s="22" t="s">
        <v>1395</v>
      </c>
      <c r="AC452" s="22" t="s">
        <v>1395</v>
      </c>
      <c r="AD452" s="23"/>
      <c r="AE452" s="23"/>
      <c r="AF452" s="23"/>
    </row>
    <row r="453" spans="1:32">
      <c r="A453" s="21">
        <v>4</v>
      </c>
      <c r="B453" s="21">
        <v>90</v>
      </c>
      <c r="C453" s="21" t="s">
        <v>4854</v>
      </c>
      <c r="D453" s="21"/>
      <c r="E453" s="21">
        <v>90</v>
      </c>
      <c r="F453" s="21" t="s">
        <v>268</v>
      </c>
      <c r="G453" s="21" t="s">
        <v>170</v>
      </c>
      <c r="H453" s="21" t="s">
        <v>3949</v>
      </c>
      <c r="I453" s="21" t="s">
        <v>637</v>
      </c>
      <c r="J453" s="21" t="s">
        <v>19</v>
      </c>
      <c r="K453" s="21" t="s">
        <v>2526</v>
      </c>
      <c r="L453" s="21">
        <v>1860</v>
      </c>
      <c r="M453" s="21">
        <v>40</v>
      </c>
      <c r="N453" s="21" t="s">
        <v>2939</v>
      </c>
      <c r="O453" s="21"/>
      <c r="P453" s="21"/>
      <c r="Q453" s="21"/>
      <c r="R453" s="21" t="s">
        <v>3952</v>
      </c>
      <c r="S453" s="21" t="s">
        <v>3952</v>
      </c>
      <c r="T453" s="21" t="s">
        <v>3952</v>
      </c>
      <c r="U453" s="21"/>
      <c r="V453" s="21"/>
      <c r="W453" s="21"/>
      <c r="X453" s="21"/>
      <c r="Y453" s="21"/>
      <c r="Z453" s="21"/>
      <c r="AA453" s="21" t="s">
        <v>92</v>
      </c>
      <c r="AB453" s="21" t="s">
        <v>92</v>
      </c>
      <c r="AC453" s="21" t="s">
        <v>1395</v>
      </c>
      <c r="AD453" s="21" t="s">
        <v>3951</v>
      </c>
      <c r="AE453" s="21" t="s">
        <v>261</v>
      </c>
      <c r="AF453" s="21"/>
    </row>
    <row r="454" spans="1:32">
      <c r="A454" s="21">
        <v>5</v>
      </c>
      <c r="B454" s="21">
        <v>91</v>
      </c>
      <c r="C454" s="21" t="s">
        <v>4854</v>
      </c>
      <c r="D454" s="21"/>
      <c r="E454" s="21">
        <v>91</v>
      </c>
      <c r="F454" s="21" t="s">
        <v>319</v>
      </c>
      <c r="G454" s="21" t="s">
        <v>2341</v>
      </c>
      <c r="H454" s="21" t="s">
        <v>3949</v>
      </c>
      <c r="I454" s="21" t="s">
        <v>637</v>
      </c>
      <c r="J454" s="21" t="s">
        <v>24</v>
      </c>
      <c r="K454" s="21" t="s">
        <v>2206</v>
      </c>
      <c r="L454" s="21">
        <v>1869</v>
      </c>
      <c r="M454" s="21">
        <v>31</v>
      </c>
      <c r="N454" s="21" t="s">
        <v>3066</v>
      </c>
      <c r="O454" s="21"/>
      <c r="P454" s="21">
        <v>7</v>
      </c>
      <c r="Q454" s="21">
        <v>2</v>
      </c>
      <c r="R454" s="21" t="s">
        <v>3952</v>
      </c>
      <c r="S454" s="21" t="s">
        <v>3952</v>
      </c>
      <c r="T454" s="21" t="s">
        <v>3952</v>
      </c>
      <c r="U454" s="21"/>
      <c r="V454" s="21"/>
      <c r="W454" s="21"/>
      <c r="X454" s="21"/>
      <c r="Y454" s="21"/>
      <c r="Z454" s="21"/>
      <c r="AA454" s="21" t="s">
        <v>1395</v>
      </c>
      <c r="AB454" s="21" t="s">
        <v>1395</v>
      </c>
      <c r="AC454" s="21" t="s">
        <v>1395</v>
      </c>
      <c r="AD454" s="21" t="s">
        <v>3956</v>
      </c>
      <c r="AE454" s="21"/>
      <c r="AF454" s="21" t="s">
        <v>51</v>
      </c>
    </row>
    <row r="455" spans="1:32">
      <c r="A455" s="22">
        <v>6</v>
      </c>
      <c r="B455" s="22">
        <v>91</v>
      </c>
      <c r="C455" s="22" t="s">
        <v>4854</v>
      </c>
      <c r="D455" s="23"/>
      <c r="E455" s="22">
        <v>91</v>
      </c>
      <c r="F455" s="22" t="s">
        <v>319</v>
      </c>
      <c r="G455" s="22" t="s">
        <v>4866</v>
      </c>
      <c r="H455" s="22" t="s">
        <v>2944</v>
      </c>
      <c r="I455" s="22" t="s">
        <v>637</v>
      </c>
      <c r="J455" s="22" t="s">
        <v>19</v>
      </c>
      <c r="K455" s="22" t="s">
        <v>2230</v>
      </c>
      <c r="L455" s="22">
        <v>1886</v>
      </c>
      <c r="M455" s="22">
        <v>13</v>
      </c>
      <c r="N455" s="22" t="s">
        <v>2939</v>
      </c>
      <c r="O455" s="23"/>
      <c r="P455" s="23"/>
      <c r="Q455" s="23"/>
      <c r="R455" s="22" t="s">
        <v>3952</v>
      </c>
      <c r="S455" s="22" t="s">
        <v>3952</v>
      </c>
      <c r="T455" s="22" t="s">
        <v>3952</v>
      </c>
      <c r="U455" s="23"/>
      <c r="V455" s="23"/>
      <c r="W455" s="23"/>
      <c r="X455" s="23"/>
      <c r="Y455" s="23"/>
      <c r="Z455" s="22">
        <v>8</v>
      </c>
      <c r="AA455" s="22" t="s">
        <v>1395</v>
      </c>
      <c r="AB455" s="22" t="s">
        <v>1395</v>
      </c>
      <c r="AC455" s="22" t="s">
        <v>1395</v>
      </c>
      <c r="AD455" s="23"/>
      <c r="AE455" s="23"/>
      <c r="AF455" s="23"/>
    </row>
    <row r="456" spans="1:32">
      <c r="A456" s="22">
        <v>7</v>
      </c>
      <c r="B456" s="22">
        <v>91</v>
      </c>
      <c r="C456" s="22" t="s">
        <v>4854</v>
      </c>
      <c r="D456" s="23"/>
      <c r="E456" s="22">
        <v>91</v>
      </c>
      <c r="F456" s="22" t="s">
        <v>319</v>
      </c>
      <c r="G456" s="22" t="s">
        <v>1202</v>
      </c>
      <c r="H456" s="22" t="s">
        <v>2944</v>
      </c>
      <c r="I456" s="22" t="s">
        <v>637</v>
      </c>
      <c r="J456" s="22" t="s">
        <v>19</v>
      </c>
      <c r="K456" s="22" t="s">
        <v>2245</v>
      </c>
      <c r="L456" s="22">
        <v>1899</v>
      </c>
      <c r="M456" s="22">
        <v>1</v>
      </c>
      <c r="N456" s="22" t="s">
        <v>2939</v>
      </c>
      <c r="O456" s="23"/>
      <c r="P456" s="23"/>
      <c r="Q456" s="23"/>
      <c r="R456" s="22" t="s">
        <v>3952</v>
      </c>
      <c r="S456" s="22" t="s">
        <v>3952</v>
      </c>
      <c r="T456" s="22" t="s">
        <v>3952</v>
      </c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</row>
    <row r="457" spans="1:32">
      <c r="A457" s="22">
        <v>8</v>
      </c>
      <c r="B457" s="22">
        <v>91</v>
      </c>
      <c r="C457" s="22" t="s">
        <v>4854</v>
      </c>
      <c r="D457" s="23"/>
      <c r="E457" s="22">
        <v>91</v>
      </c>
      <c r="F457" s="22" t="s">
        <v>1298</v>
      </c>
      <c r="G457" s="22" t="s">
        <v>2244</v>
      </c>
      <c r="H457" s="22" t="s">
        <v>3217</v>
      </c>
      <c r="I457" s="22" t="s">
        <v>637</v>
      </c>
      <c r="J457" s="22" t="s">
        <v>24</v>
      </c>
      <c r="K457" s="23"/>
      <c r="L457" s="22">
        <v>1826</v>
      </c>
      <c r="M457" s="23"/>
      <c r="N457" s="22" t="s">
        <v>3066</v>
      </c>
      <c r="O457" s="23"/>
      <c r="P457" s="22">
        <v>14</v>
      </c>
      <c r="Q457" s="22">
        <v>2</v>
      </c>
      <c r="R457" s="22" t="s">
        <v>3955</v>
      </c>
      <c r="S457" s="22" t="s">
        <v>3955</v>
      </c>
      <c r="T457" s="22" t="s">
        <v>3955</v>
      </c>
      <c r="U457" s="23"/>
      <c r="V457" s="23"/>
      <c r="W457" s="23"/>
      <c r="X457" s="23"/>
      <c r="Y457" s="23"/>
      <c r="Z457" s="23"/>
      <c r="AA457" s="22" t="s">
        <v>92</v>
      </c>
      <c r="AB457" s="22" t="s">
        <v>92</v>
      </c>
      <c r="AC457" s="22" t="s">
        <v>1395</v>
      </c>
      <c r="AD457" s="23"/>
      <c r="AE457" s="23"/>
      <c r="AF457" s="23"/>
    </row>
    <row r="458" spans="1:32">
      <c r="A458" s="21">
        <v>9</v>
      </c>
      <c r="B458" s="21">
        <v>92</v>
      </c>
      <c r="C458" s="21" t="s">
        <v>4854</v>
      </c>
      <c r="D458" s="21"/>
      <c r="E458" s="21">
        <v>92</v>
      </c>
      <c r="F458" s="21" t="s">
        <v>140</v>
      </c>
      <c r="G458" s="21" t="s">
        <v>4867</v>
      </c>
      <c r="H458" s="21" t="s">
        <v>3949</v>
      </c>
      <c r="I458" s="21" t="s">
        <v>637</v>
      </c>
      <c r="J458" s="21" t="s">
        <v>24</v>
      </c>
      <c r="K458" s="21"/>
      <c r="L458" s="21">
        <v>1855</v>
      </c>
      <c r="M458" s="21">
        <v>45</v>
      </c>
      <c r="N458" s="21" t="s">
        <v>3066</v>
      </c>
      <c r="O458" s="21"/>
      <c r="P458" s="21">
        <v>7</v>
      </c>
      <c r="Q458" s="21">
        <v>5</v>
      </c>
      <c r="R458" s="21" t="s">
        <v>3952</v>
      </c>
      <c r="S458" s="21" t="s">
        <v>3959</v>
      </c>
      <c r="T458" s="21" t="s">
        <v>3959</v>
      </c>
      <c r="U458" s="21"/>
      <c r="V458" s="21"/>
      <c r="W458" s="21"/>
      <c r="X458" s="21" t="s">
        <v>4868</v>
      </c>
      <c r="Y458" s="21"/>
      <c r="Z458" s="21"/>
      <c r="AA458" s="21" t="s">
        <v>92</v>
      </c>
      <c r="AB458" s="21" t="s">
        <v>92</v>
      </c>
      <c r="AC458" s="21" t="s">
        <v>1395</v>
      </c>
      <c r="AD458" s="21" t="s">
        <v>3956</v>
      </c>
      <c r="AE458" s="21"/>
      <c r="AF458" s="21" t="s">
        <v>51</v>
      </c>
    </row>
    <row r="459" spans="1:32">
      <c r="A459" s="22">
        <v>10</v>
      </c>
      <c r="B459" s="22">
        <v>92</v>
      </c>
      <c r="C459" s="22" t="s">
        <v>4854</v>
      </c>
      <c r="D459" s="23"/>
      <c r="E459" s="22">
        <v>92</v>
      </c>
      <c r="F459" s="22" t="s">
        <v>334</v>
      </c>
      <c r="G459" s="22" t="s">
        <v>280</v>
      </c>
      <c r="H459" s="22" t="s">
        <v>2938</v>
      </c>
      <c r="I459" s="22" t="s">
        <v>637</v>
      </c>
      <c r="J459" s="22" t="s">
        <v>24</v>
      </c>
      <c r="K459" s="23"/>
      <c r="L459" s="22">
        <v>1873</v>
      </c>
      <c r="M459" s="22">
        <v>27</v>
      </c>
      <c r="N459" s="22" t="s">
        <v>3066</v>
      </c>
      <c r="O459" s="23"/>
      <c r="P459" s="22">
        <v>3</v>
      </c>
      <c r="Q459" s="22">
        <v>3</v>
      </c>
      <c r="R459" s="22" t="s">
        <v>3952</v>
      </c>
      <c r="S459" s="22" t="s">
        <v>3959</v>
      </c>
      <c r="T459" s="22" t="s">
        <v>3952</v>
      </c>
      <c r="U459" s="23"/>
      <c r="V459" s="23"/>
      <c r="W459" s="23"/>
      <c r="X459" s="22" t="s">
        <v>1963</v>
      </c>
      <c r="Y459" s="23"/>
      <c r="Z459" s="23"/>
      <c r="AA459" s="22" t="s">
        <v>1395</v>
      </c>
      <c r="AB459" s="22" t="s">
        <v>1395</v>
      </c>
      <c r="AC459" s="22" t="s">
        <v>1395</v>
      </c>
      <c r="AD459" s="23"/>
      <c r="AE459" s="23"/>
      <c r="AF459" s="23"/>
    </row>
    <row r="460" spans="1:32">
      <c r="A460" s="22">
        <v>11</v>
      </c>
      <c r="B460" s="22">
        <v>92</v>
      </c>
      <c r="C460" s="22" t="s">
        <v>4854</v>
      </c>
      <c r="D460" s="23"/>
      <c r="E460" s="22">
        <v>92</v>
      </c>
      <c r="F460" s="22" t="s">
        <v>334</v>
      </c>
      <c r="G460" s="22" t="s">
        <v>715</v>
      </c>
      <c r="H460" s="22" t="s">
        <v>3097</v>
      </c>
      <c r="I460" s="22" t="s">
        <v>637</v>
      </c>
      <c r="J460" s="22" t="s">
        <v>19</v>
      </c>
      <c r="K460" s="23"/>
      <c r="L460" s="22">
        <v>1891</v>
      </c>
      <c r="M460" s="22">
        <v>9</v>
      </c>
      <c r="N460" s="22" t="s">
        <v>2939</v>
      </c>
      <c r="O460" s="23"/>
      <c r="P460" s="23"/>
      <c r="Q460" s="23"/>
      <c r="R460" s="22" t="s">
        <v>3952</v>
      </c>
      <c r="S460" s="22" t="s">
        <v>3952</v>
      </c>
      <c r="T460" s="22" t="s">
        <v>3952</v>
      </c>
      <c r="U460" s="23"/>
      <c r="V460" s="23"/>
      <c r="W460" s="23"/>
      <c r="X460" s="23"/>
      <c r="Y460" s="23"/>
      <c r="Z460" s="23"/>
      <c r="AA460" s="22" t="s">
        <v>1395</v>
      </c>
      <c r="AB460" s="23"/>
      <c r="AC460" s="23"/>
      <c r="AD460" s="23"/>
      <c r="AE460" s="23"/>
      <c r="AF460" s="23"/>
    </row>
    <row r="461" spans="1:32">
      <c r="A461" s="22">
        <v>12</v>
      </c>
      <c r="B461" s="22">
        <v>92</v>
      </c>
      <c r="C461" s="22" t="s">
        <v>4854</v>
      </c>
      <c r="D461" s="23"/>
      <c r="E461" s="22">
        <v>92</v>
      </c>
      <c r="F461" s="22" t="s">
        <v>334</v>
      </c>
      <c r="G461" s="22" t="s">
        <v>4869</v>
      </c>
      <c r="H461" s="22" t="s">
        <v>3099</v>
      </c>
      <c r="I461" s="22" t="s">
        <v>637</v>
      </c>
      <c r="J461" s="22" t="s">
        <v>24</v>
      </c>
      <c r="K461" s="23"/>
      <c r="L461" s="22">
        <v>1895</v>
      </c>
      <c r="M461" s="22">
        <v>5</v>
      </c>
      <c r="N461" s="22" t="s">
        <v>2939</v>
      </c>
      <c r="O461" s="23"/>
      <c r="P461" s="23"/>
      <c r="Q461" s="23"/>
      <c r="R461" s="22" t="s">
        <v>3952</v>
      </c>
      <c r="S461" s="22" t="s">
        <v>3952</v>
      </c>
      <c r="T461" s="22" t="s">
        <v>3952</v>
      </c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</row>
    <row r="462" spans="1:32">
      <c r="A462" s="22">
        <v>13</v>
      </c>
      <c r="B462" s="22">
        <v>92</v>
      </c>
      <c r="C462" s="22" t="s">
        <v>4854</v>
      </c>
      <c r="D462" s="23"/>
      <c r="E462" s="22">
        <v>92</v>
      </c>
      <c r="F462" s="22" t="s">
        <v>334</v>
      </c>
      <c r="G462" s="22" t="s">
        <v>2058</v>
      </c>
      <c r="H462" s="22" t="s">
        <v>3099</v>
      </c>
      <c r="I462" s="22" t="s">
        <v>637</v>
      </c>
      <c r="J462" s="22" t="s">
        <v>24</v>
      </c>
      <c r="K462" s="23"/>
      <c r="L462" s="22">
        <v>1897</v>
      </c>
      <c r="M462" s="22">
        <v>3</v>
      </c>
      <c r="N462" s="22" t="s">
        <v>2939</v>
      </c>
      <c r="O462" s="23"/>
      <c r="P462" s="23"/>
      <c r="Q462" s="23"/>
      <c r="R462" s="22" t="s">
        <v>3952</v>
      </c>
      <c r="S462" s="22" t="s">
        <v>3952</v>
      </c>
      <c r="T462" s="22" t="s">
        <v>3952</v>
      </c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</row>
    <row r="463" spans="1:32">
      <c r="A463" s="22">
        <v>14</v>
      </c>
      <c r="B463" s="22">
        <v>92</v>
      </c>
      <c r="C463" s="22" t="s">
        <v>4854</v>
      </c>
      <c r="D463" s="23"/>
      <c r="E463" s="22">
        <v>92</v>
      </c>
      <c r="F463" s="22" t="s">
        <v>140</v>
      </c>
      <c r="G463" s="22" t="s">
        <v>4870</v>
      </c>
      <c r="H463" s="22" t="s">
        <v>2938</v>
      </c>
      <c r="I463" s="22" t="s">
        <v>637</v>
      </c>
      <c r="J463" s="22" t="s">
        <v>24</v>
      </c>
      <c r="K463" s="23"/>
      <c r="L463" s="22">
        <v>1884</v>
      </c>
      <c r="M463" s="22">
        <v>16</v>
      </c>
      <c r="N463" s="22" t="s">
        <v>2939</v>
      </c>
      <c r="O463" s="23"/>
      <c r="P463" s="23"/>
      <c r="Q463" s="23"/>
      <c r="R463" s="22" t="s">
        <v>3952</v>
      </c>
      <c r="S463" s="22" t="s">
        <v>3952</v>
      </c>
      <c r="T463" s="22" t="s">
        <v>3952</v>
      </c>
      <c r="U463" s="23"/>
      <c r="V463" s="23"/>
      <c r="W463" s="23"/>
      <c r="X463" s="23"/>
      <c r="Y463" s="23"/>
      <c r="Z463" s="23"/>
      <c r="AA463" s="22" t="s">
        <v>92</v>
      </c>
      <c r="AB463" s="22" t="s">
        <v>92</v>
      </c>
      <c r="AC463" s="22" t="s">
        <v>1395</v>
      </c>
      <c r="AD463" s="23"/>
      <c r="AE463" s="23"/>
      <c r="AF463" s="23"/>
    </row>
    <row r="464" spans="1:32">
      <c r="A464" s="22">
        <v>15</v>
      </c>
      <c r="B464" s="22">
        <v>92</v>
      </c>
      <c r="C464" s="22" t="s">
        <v>4854</v>
      </c>
      <c r="D464" s="23"/>
      <c r="E464" s="22">
        <v>92</v>
      </c>
      <c r="F464" s="22" t="s">
        <v>140</v>
      </c>
      <c r="G464" s="22" t="s">
        <v>4871</v>
      </c>
      <c r="H464" s="22" t="s">
        <v>2938</v>
      </c>
      <c r="I464" s="22" t="s">
        <v>637</v>
      </c>
      <c r="J464" s="22" t="s">
        <v>24</v>
      </c>
      <c r="K464" s="23"/>
      <c r="L464" s="22">
        <v>1875</v>
      </c>
      <c r="M464" s="22">
        <v>25</v>
      </c>
      <c r="N464" s="22" t="s">
        <v>2939</v>
      </c>
      <c r="O464" s="23"/>
      <c r="P464" s="23"/>
      <c r="Q464" s="23"/>
      <c r="R464" s="22" t="s">
        <v>3952</v>
      </c>
      <c r="S464" s="22" t="s">
        <v>3952</v>
      </c>
      <c r="T464" s="22" t="s">
        <v>3952</v>
      </c>
      <c r="U464" s="23"/>
      <c r="V464" s="23"/>
      <c r="W464" s="23"/>
      <c r="X464" s="23"/>
      <c r="Y464" s="23"/>
      <c r="Z464" s="23"/>
      <c r="AA464" s="22" t="s">
        <v>92</v>
      </c>
      <c r="AB464" s="22" t="s">
        <v>92</v>
      </c>
      <c r="AC464" s="22" t="s">
        <v>1395</v>
      </c>
      <c r="AD464" s="23"/>
      <c r="AE464" s="23"/>
      <c r="AF464" s="23"/>
    </row>
    <row r="465" spans="1:32">
      <c r="A465" s="21">
        <v>16</v>
      </c>
      <c r="B465" s="21">
        <v>93</v>
      </c>
      <c r="C465" s="21" t="s">
        <v>4854</v>
      </c>
      <c r="D465" s="21"/>
      <c r="E465" s="21">
        <v>93</v>
      </c>
      <c r="F465" s="21" t="s">
        <v>4872</v>
      </c>
      <c r="G465" s="21" t="s">
        <v>4873</v>
      </c>
      <c r="H465" s="21" t="s">
        <v>3949</v>
      </c>
      <c r="I465" s="21" t="s">
        <v>637</v>
      </c>
      <c r="J465" s="21" t="s">
        <v>24</v>
      </c>
      <c r="K465" s="21"/>
      <c r="L465" s="21">
        <v>1870</v>
      </c>
      <c r="M465" s="21">
        <v>30</v>
      </c>
      <c r="N465" s="21" t="s">
        <v>3066</v>
      </c>
      <c r="O465" s="21"/>
      <c r="P465" s="21">
        <v>4</v>
      </c>
      <c r="Q465" s="21">
        <v>4</v>
      </c>
      <c r="R465" s="21" t="s">
        <v>4085</v>
      </c>
      <c r="S465" s="21" t="s">
        <v>4085</v>
      </c>
      <c r="T465" s="21" t="s">
        <v>4085</v>
      </c>
      <c r="U465" s="21"/>
      <c r="V465" s="21"/>
      <c r="W465" s="21"/>
      <c r="X465" s="21" t="s">
        <v>4824</v>
      </c>
      <c r="Y465" s="21"/>
      <c r="Z465" s="21"/>
      <c r="AA465" s="21" t="s">
        <v>92</v>
      </c>
      <c r="AB465" s="21" t="s">
        <v>92</v>
      </c>
      <c r="AC465" s="21" t="s">
        <v>1395</v>
      </c>
      <c r="AD465" s="21" t="s">
        <v>3956</v>
      </c>
      <c r="AE465" s="21"/>
      <c r="AF465" s="21" t="s">
        <v>51</v>
      </c>
    </row>
    <row r="466" spans="1:32">
      <c r="A466" s="22">
        <v>17</v>
      </c>
      <c r="B466" s="22">
        <v>93</v>
      </c>
      <c r="C466" s="22" t="s">
        <v>4854</v>
      </c>
      <c r="D466" s="23"/>
      <c r="E466" s="22">
        <v>93</v>
      </c>
      <c r="F466" s="22" t="s">
        <v>4872</v>
      </c>
      <c r="G466" s="22" t="s">
        <v>2126</v>
      </c>
      <c r="H466" s="22" t="s">
        <v>2944</v>
      </c>
      <c r="I466" s="22" t="s">
        <v>637</v>
      </c>
      <c r="J466" s="22" t="s">
        <v>19</v>
      </c>
      <c r="K466" s="23"/>
      <c r="L466" s="22">
        <v>1893</v>
      </c>
      <c r="M466" s="22">
        <v>7</v>
      </c>
      <c r="N466" s="22" t="s">
        <v>2939</v>
      </c>
      <c r="O466" s="23"/>
      <c r="P466" s="23"/>
      <c r="Q466" s="23"/>
      <c r="R466" s="22" t="s">
        <v>3952</v>
      </c>
      <c r="S466" s="22" t="s">
        <v>4085</v>
      </c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</row>
    <row r="467" spans="1:32">
      <c r="A467" s="22">
        <v>18</v>
      </c>
      <c r="B467" s="22">
        <v>93</v>
      </c>
      <c r="C467" s="22" t="s">
        <v>4854</v>
      </c>
      <c r="D467" s="23"/>
      <c r="E467" s="22">
        <v>93</v>
      </c>
      <c r="F467" s="22" t="s">
        <v>4872</v>
      </c>
      <c r="G467" s="22" t="s">
        <v>886</v>
      </c>
      <c r="H467" s="22" t="s">
        <v>2944</v>
      </c>
      <c r="I467" s="22" t="s">
        <v>637</v>
      </c>
      <c r="J467" s="22" t="s">
        <v>19</v>
      </c>
      <c r="K467" s="23"/>
      <c r="L467" s="22">
        <v>1887</v>
      </c>
      <c r="M467" s="22">
        <v>13</v>
      </c>
      <c r="N467" s="22" t="s">
        <v>2939</v>
      </c>
      <c r="O467" s="23"/>
      <c r="P467" s="23"/>
      <c r="Q467" s="23"/>
      <c r="R467" s="22" t="s">
        <v>3952</v>
      </c>
      <c r="S467" s="22" t="s">
        <v>4085</v>
      </c>
      <c r="T467" s="23"/>
      <c r="U467" s="23"/>
      <c r="V467" s="23"/>
      <c r="W467" s="23"/>
      <c r="X467" s="23"/>
      <c r="Y467" s="23"/>
      <c r="Z467" s="23"/>
      <c r="AA467" s="22" t="s">
        <v>92</v>
      </c>
      <c r="AB467" s="22" t="s">
        <v>92</v>
      </c>
      <c r="AC467" s="22" t="s">
        <v>1395</v>
      </c>
      <c r="AD467" s="23"/>
      <c r="AE467" s="23"/>
      <c r="AF467" s="23"/>
    </row>
    <row r="468" spans="1:32">
      <c r="A468" s="22">
        <v>19</v>
      </c>
      <c r="B468" s="22">
        <v>93</v>
      </c>
      <c r="C468" s="22" t="s">
        <v>4854</v>
      </c>
      <c r="D468" s="23"/>
      <c r="E468" s="22">
        <v>93</v>
      </c>
      <c r="F468" s="22" t="s">
        <v>4872</v>
      </c>
      <c r="G468" s="22" t="s">
        <v>4874</v>
      </c>
      <c r="H468" s="22" t="s">
        <v>2944</v>
      </c>
      <c r="I468" s="22" t="s">
        <v>637</v>
      </c>
      <c r="J468" s="22" t="s">
        <v>19</v>
      </c>
      <c r="K468" s="23"/>
      <c r="L468" s="22">
        <v>1895</v>
      </c>
      <c r="M468" s="22">
        <v>5</v>
      </c>
      <c r="N468" s="22" t="s">
        <v>2939</v>
      </c>
      <c r="O468" s="23"/>
      <c r="P468" s="23"/>
      <c r="Q468" s="23"/>
      <c r="R468" s="22" t="s">
        <v>3952</v>
      </c>
      <c r="S468" s="22" t="s">
        <v>4085</v>
      </c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</row>
    <row r="469" spans="1:32">
      <c r="A469" s="22">
        <v>20</v>
      </c>
      <c r="B469" s="22">
        <v>93</v>
      </c>
      <c r="C469" s="22" t="s">
        <v>4854</v>
      </c>
      <c r="D469" s="23"/>
      <c r="E469" s="22">
        <v>93</v>
      </c>
      <c r="F469" s="22" t="s">
        <v>4872</v>
      </c>
      <c r="G469" s="22" t="s">
        <v>2115</v>
      </c>
      <c r="H469" s="22" t="s">
        <v>2938</v>
      </c>
      <c r="I469" s="22" t="s">
        <v>637</v>
      </c>
      <c r="J469" s="22" t="s">
        <v>24</v>
      </c>
      <c r="K469" s="23"/>
      <c r="L469" s="22">
        <v>1880</v>
      </c>
      <c r="M469" s="22">
        <v>20</v>
      </c>
      <c r="N469" s="22" t="s">
        <v>2933</v>
      </c>
      <c r="O469" s="22">
        <v>1</v>
      </c>
      <c r="P469" s="22">
        <v>0</v>
      </c>
      <c r="Q469" s="22">
        <v>0</v>
      </c>
      <c r="R469" s="22" t="s">
        <v>3952</v>
      </c>
      <c r="S469" s="22" t="s">
        <v>4085</v>
      </c>
      <c r="T469" s="23"/>
      <c r="U469" s="23"/>
      <c r="V469" s="23"/>
      <c r="W469" s="23"/>
      <c r="X469" s="23"/>
      <c r="Y469" s="23"/>
      <c r="Z469" s="23"/>
      <c r="AA469" s="22" t="s">
        <v>92</v>
      </c>
      <c r="AB469" s="22" t="s">
        <v>92</v>
      </c>
      <c r="AC469" s="22" t="s">
        <v>1395</v>
      </c>
      <c r="AD469" s="23"/>
      <c r="AE469" s="23"/>
      <c r="AF469" s="23"/>
    </row>
    <row r="470" spans="1:32">
      <c r="A470" s="22">
        <v>21</v>
      </c>
      <c r="B470" s="22">
        <v>93</v>
      </c>
      <c r="C470" s="22" t="s">
        <v>4854</v>
      </c>
      <c r="D470" s="23"/>
      <c r="E470" s="22">
        <v>93</v>
      </c>
      <c r="F470" s="22" t="s">
        <v>4872</v>
      </c>
      <c r="G470" s="22" t="s">
        <v>280</v>
      </c>
      <c r="H470" s="22" t="s">
        <v>2938</v>
      </c>
      <c r="I470" s="22" t="s">
        <v>637</v>
      </c>
      <c r="J470" s="22" t="s">
        <v>24</v>
      </c>
      <c r="K470" s="23"/>
      <c r="L470" s="22">
        <v>1897</v>
      </c>
      <c r="M470" s="22">
        <v>3</v>
      </c>
      <c r="N470" s="22" t="s">
        <v>2939</v>
      </c>
      <c r="O470" s="23"/>
      <c r="P470" s="23"/>
      <c r="Q470" s="23"/>
      <c r="R470" s="22" t="s">
        <v>3952</v>
      </c>
      <c r="S470" s="22" t="s">
        <v>4085</v>
      </c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</row>
    <row r="471" spans="1:32">
      <c r="A471" s="21">
        <v>22</v>
      </c>
      <c r="B471" s="21">
        <v>94</v>
      </c>
      <c r="C471" s="21" t="s">
        <v>4854</v>
      </c>
      <c r="D471" s="21"/>
      <c r="E471" s="21">
        <v>94</v>
      </c>
      <c r="F471" s="21" t="s">
        <v>4875</v>
      </c>
      <c r="G471" s="21" t="s">
        <v>133</v>
      </c>
      <c r="H471" s="21" t="s">
        <v>3949</v>
      </c>
      <c r="I471" s="21" t="s">
        <v>20</v>
      </c>
      <c r="J471" s="21" t="s">
        <v>19</v>
      </c>
      <c r="K471" s="21" t="s">
        <v>2143</v>
      </c>
      <c r="L471" s="21">
        <v>1865</v>
      </c>
      <c r="M471" s="21">
        <v>34</v>
      </c>
      <c r="N471" s="21" t="s">
        <v>2933</v>
      </c>
      <c r="O471" s="21">
        <v>11</v>
      </c>
      <c r="P471" s="21"/>
      <c r="Q471" s="21"/>
      <c r="R471" s="21" t="s">
        <v>4059</v>
      </c>
      <c r="S471" s="21" t="s">
        <v>4059</v>
      </c>
      <c r="T471" s="21" t="s">
        <v>4059</v>
      </c>
      <c r="U471" s="21"/>
      <c r="V471" s="21"/>
      <c r="W471" s="21"/>
      <c r="X471" s="21" t="s">
        <v>4876</v>
      </c>
      <c r="Y471" s="21"/>
      <c r="Z471" s="21"/>
      <c r="AA471" s="21" t="s">
        <v>1395</v>
      </c>
      <c r="AB471" s="21" t="s">
        <v>1395</v>
      </c>
      <c r="AC471" s="21" t="s">
        <v>1395</v>
      </c>
      <c r="AD471" s="21" t="s">
        <v>3956</v>
      </c>
      <c r="AE471" s="21"/>
      <c r="AF471" s="21" t="s">
        <v>51</v>
      </c>
    </row>
    <row r="472" spans="1:32">
      <c r="A472" s="22">
        <v>23</v>
      </c>
      <c r="B472" s="22">
        <v>94</v>
      </c>
      <c r="C472" s="22" t="s">
        <v>4854</v>
      </c>
      <c r="D472" s="23"/>
      <c r="E472" s="22">
        <v>94</v>
      </c>
      <c r="F472" s="22" t="s">
        <v>4875</v>
      </c>
      <c r="G472" s="22" t="s">
        <v>1873</v>
      </c>
      <c r="H472" s="22" t="s">
        <v>2936</v>
      </c>
      <c r="I472" s="22" t="s">
        <v>20</v>
      </c>
      <c r="J472" s="22" t="s">
        <v>24</v>
      </c>
      <c r="K472" s="22" t="s">
        <v>2526</v>
      </c>
      <c r="L472" s="22">
        <v>1874</v>
      </c>
      <c r="M472" s="22">
        <v>25</v>
      </c>
      <c r="N472" s="22" t="s">
        <v>2933</v>
      </c>
      <c r="O472" s="22">
        <v>11</v>
      </c>
      <c r="P472" s="22">
        <v>2</v>
      </c>
      <c r="Q472" s="22">
        <v>2</v>
      </c>
      <c r="R472" s="22" t="s">
        <v>4059</v>
      </c>
      <c r="S472" s="22" t="s">
        <v>4059</v>
      </c>
      <c r="T472" s="22" t="s">
        <v>4059</v>
      </c>
      <c r="U472" s="23"/>
      <c r="V472" s="23"/>
      <c r="W472" s="23"/>
      <c r="X472" s="23"/>
      <c r="Y472" s="23"/>
      <c r="Z472" s="23"/>
      <c r="AA472" s="22" t="s">
        <v>1395</v>
      </c>
      <c r="AB472" s="22" t="s">
        <v>1395</v>
      </c>
      <c r="AC472" s="22" t="s">
        <v>1395</v>
      </c>
      <c r="AD472" s="23"/>
      <c r="AE472" s="23"/>
      <c r="AF472" s="23"/>
    </row>
    <row r="473" spans="1:32">
      <c r="A473" s="22">
        <v>24</v>
      </c>
      <c r="B473" s="22">
        <v>94</v>
      </c>
      <c r="C473" s="22" t="s">
        <v>4854</v>
      </c>
      <c r="D473" s="23"/>
      <c r="E473" s="22">
        <v>94</v>
      </c>
      <c r="F473" s="22" t="s">
        <v>4875</v>
      </c>
      <c r="G473" s="22" t="s">
        <v>4877</v>
      </c>
      <c r="H473" s="22" t="s">
        <v>2944</v>
      </c>
      <c r="I473" s="22" t="s">
        <v>20</v>
      </c>
      <c r="J473" s="22" t="s">
        <v>19</v>
      </c>
      <c r="K473" s="22" t="s">
        <v>2526</v>
      </c>
      <c r="L473" s="22">
        <v>1891</v>
      </c>
      <c r="M473" s="22">
        <v>8</v>
      </c>
      <c r="N473" s="22" t="s">
        <v>2939</v>
      </c>
      <c r="O473" s="23"/>
      <c r="P473" s="23"/>
      <c r="Q473" s="23"/>
      <c r="R473" s="22" t="s">
        <v>3952</v>
      </c>
      <c r="S473" s="22" t="s">
        <v>4059</v>
      </c>
      <c r="T473" s="22" t="s">
        <v>4059</v>
      </c>
      <c r="U473" s="23"/>
      <c r="V473" s="23"/>
      <c r="W473" s="23"/>
      <c r="X473" s="23"/>
      <c r="Y473" s="23"/>
      <c r="Z473" s="23"/>
      <c r="AA473" s="23"/>
      <c r="AB473" s="22" t="s">
        <v>1395</v>
      </c>
      <c r="AC473" s="23"/>
      <c r="AD473" s="23"/>
      <c r="AE473" s="23"/>
      <c r="AF473" s="23"/>
    </row>
    <row r="474" spans="1:32">
      <c r="A474" s="22">
        <v>25</v>
      </c>
      <c r="B474" s="22">
        <v>94</v>
      </c>
      <c r="C474" s="22" t="s">
        <v>4854</v>
      </c>
      <c r="D474" s="23"/>
      <c r="E474" s="22">
        <v>94</v>
      </c>
      <c r="F474" s="22" t="s">
        <v>4875</v>
      </c>
      <c r="G474" s="22" t="s">
        <v>3687</v>
      </c>
      <c r="H474" s="22" t="s">
        <v>2938</v>
      </c>
      <c r="I474" s="22" t="s">
        <v>20</v>
      </c>
      <c r="J474" s="22" t="s">
        <v>24</v>
      </c>
      <c r="K474" s="22" t="s">
        <v>2173</v>
      </c>
      <c r="L474" s="22">
        <v>1893</v>
      </c>
      <c r="M474" s="22">
        <v>6</v>
      </c>
      <c r="N474" s="22" t="s">
        <v>2939</v>
      </c>
      <c r="O474" s="23"/>
      <c r="P474" s="23"/>
      <c r="Q474" s="23"/>
      <c r="R474" s="22" t="s">
        <v>3952</v>
      </c>
      <c r="S474" s="22" t="s">
        <v>4059</v>
      </c>
      <c r="T474" s="22" t="s">
        <v>4059</v>
      </c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</row>
    <row r="475" spans="1:32">
      <c r="A475" s="21">
        <v>26</v>
      </c>
      <c r="B475" s="21">
        <v>95</v>
      </c>
      <c r="C475" s="21" t="s">
        <v>4854</v>
      </c>
      <c r="D475" s="21"/>
      <c r="E475" s="21">
        <v>95</v>
      </c>
      <c r="F475" s="21" t="s">
        <v>334</v>
      </c>
      <c r="G475" s="21" t="s">
        <v>4878</v>
      </c>
      <c r="H475" s="21" t="s">
        <v>3949</v>
      </c>
      <c r="I475" s="21" t="s">
        <v>20</v>
      </c>
      <c r="J475" s="21" t="s">
        <v>19</v>
      </c>
      <c r="K475" s="21" t="s">
        <v>1971</v>
      </c>
      <c r="L475" s="21">
        <v>1846</v>
      </c>
      <c r="M475" s="21">
        <v>54</v>
      </c>
      <c r="N475" s="21" t="s">
        <v>2933</v>
      </c>
      <c r="O475" s="21">
        <v>25</v>
      </c>
      <c r="P475" s="21"/>
      <c r="Q475" s="21"/>
      <c r="R475" s="21" t="s">
        <v>116</v>
      </c>
      <c r="S475" s="21" t="s">
        <v>116</v>
      </c>
      <c r="T475" s="21" t="s">
        <v>116</v>
      </c>
      <c r="U475" s="21">
        <v>1869</v>
      </c>
      <c r="V475" s="21">
        <v>30</v>
      </c>
      <c r="W475" s="21" t="s">
        <v>3950</v>
      </c>
      <c r="X475" s="21" t="s">
        <v>4879</v>
      </c>
      <c r="Y475" s="21"/>
      <c r="Z475" s="21"/>
      <c r="AA475" s="21" t="s">
        <v>1395</v>
      </c>
      <c r="AB475" s="21" t="s">
        <v>1395</v>
      </c>
      <c r="AC475" s="21" t="s">
        <v>1395</v>
      </c>
      <c r="AD475" s="21" t="s">
        <v>3956</v>
      </c>
      <c r="AE475" s="21"/>
      <c r="AF475" s="21" t="s">
        <v>51</v>
      </c>
    </row>
    <row r="476" spans="1:32">
      <c r="A476" s="22">
        <v>27</v>
      </c>
      <c r="B476" s="22">
        <v>95</v>
      </c>
      <c r="C476" s="22" t="s">
        <v>4854</v>
      </c>
      <c r="D476" s="23"/>
      <c r="E476" s="22">
        <v>95</v>
      </c>
      <c r="F476" s="22" t="s">
        <v>334</v>
      </c>
      <c r="G476" s="22" t="s">
        <v>873</v>
      </c>
      <c r="H476" s="22" t="s">
        <v>2936</v>
      </c>
      <c r="I476" s="22" t="s">
        <v>20</v>
      </c>
      <c r="J476" s="22" t="s">
        <v>24</v>
      </c>
      <c r="K476" s="22" t="s">
        <v>2206</v>
      </c>
      <c r="L476" s="22">
        <v>1856</v>
      </c>
      <c r="M476" s="22">
        <v>44</v>
      </c>
      <c r="N476" s="22" t="s">
        <v>2933</v>
      </c>
      <c r="O476" s="22">
        <v>25</v>
      </c>
      <c r="P476" s="22">
        <v>8</v>
      </c>
      <c r="Q476" s="22">
        <v>7</v>
      </c>
      <c r="R476" s="22" t="s">
        <v>3952</v>
      </c>
      <c r="S476" s="22" t="s">
        <v>116</v>
      </c>
      <c r="T476" s="22" t="s">
        <v>116</v>
      </c>
      <c r="U476" s="23"/>
      <c r="V476" s="23"/>
      <c r="W476" s="23"/>
      <c r="X476" s="23"/>
      <c r="Y476" s="23"/>
      <c r="Z476" s="23"/>
      <c r="AA476" s="22" t="s">
        <v>1395</v>
      </c>
      <c r="AB476" s="22" t="s">
        <v>1395</v>
      </c>
      <c r="AC476" s="22" t="s">
        <v>1395</v>
      </c>
      <c r="AD476" s="23"/>
      <c r="AE476" s="23"/>
      <c r="AF476" s="23"/>
    </row>
    <row r="477" spans="1:32">
      <c r="A477" s="22">
        <v>28</v>
      </c>
      <c r="B477" s="22">
        <v>95</v>
      </c>
      <c r="C477" s="22" t="s">
        <v>4854</v>
      </c>
      <c r="D477" s="23"/>
      <c r="E477" s="22">
        <v>95</v>
      </c>
      <c r="F477" s="22" t="s">
        <v>334</v>
      </c>
      <c r="G477" s="22" t="s">
        <v>4880</v>
      </c>
      <c r="H477" s="22" t="s">
        <v>2944</v>
      </c>
      <c r="I477" s="22" t="s">
        <v>20</v>
      </c>
      <c r="J477" s="22" t="s">
        <v>19</v>
      </c>
      <c r="K477" s="22" t="s">
        <v>2230</v>
      </c>
      <c r="L477" s="22">
        <v>1880</v>
      </c>
      <c r="M477" s="22">
        <v>19</v>
      </c>
      <c r="N477" s="22" t="s">
        <v>2939</v>
      </c>
      <c r="O477" s="23"/>
      <c r="P477" s="23"/>
      <c r="Q477" s="23"/>
      <c r="R477" s="22" t="s">
        <v>3952</v>
      </c>
      <c r="S477" s="22" t="s">
        <v>116</v>
      </c>
      <c r="T477" s="22" t="s">
        <v>3952</v>
      </c>
      <c r="U477" s="23"/>
      <c r="V477" s="23"/>
      <c r="W477" s="23"/>
      <c r="X477" s="23"/>
      <c r="Y477" s="23"/>
      <c r="Z477" s="23"/>
      <c r="AA477" s="22" t="s">
        <v>1395</v>
      </c>
      <c r="AB477" s="22" t="s">
        <v>1395</v>
      </c>
      <c r="AC477" s="22" t="s">
        <v>1395</v>
      </c>
      <c r="AD477" s="23"/>
      <c r="AE477" s="23"/>
      <c r="AF477" s="23"/>
    </row>
    <row r="478" spans="1:32">
      <c r="A478" s="22">
        <v>29</v>
      </c>
      <c r="B478" s="22">
        <v>95</v>
      </c>
      <c r="C478" s="22" t="s">
        <v>4854</v>
      </c>
      <c r="D478" s="23"/>
      <c r="E478" s="22">
        <v>95</v>
      </c>
      <c r="F478" s="22" t="s">
        <v>334</v>
      </c>
      <c r="G478" s="22" t="s">
        <v>35</v>
      </c>
      <c r="H478" s="22" t="s">
        <v>2938</v>
      </c>
      <c r="I478" s="22" t="s">
        <v>20</v>
      </c>
      <c r="J478" s="22" t="s">
        <v>24</v>
      </c>
      <c r="K478" s="23"/>
      <c r="L478" s="22">
        <v>1886</v>
      </c>
      <c r="M478" s="22">
        <v>14</v>
      </c>
      <c r="N478" s="22" t="s">
        <v>2939</v>
      </c>
      <c r="O478" s="23"/>
      <c r="P478" s="23"/>
      <c r="Q478" s="23"/>
      <c r="R478" s="22" t="s">
        <v>3952</v>
      </c>
      <c r="S478" s="22" t="s">
        <v>116</v>
      </c>
      <c r="T478" s="22" t="s">
        <v>3952</v>
      </c>
      <c r="U478" s="23"/>
      <c r="V478" s="23"/>
      <c r="W478" s="23"/>
      <c r="X478" s="23"/>
      <c r="Y478" s="23"/>
      <c r="Z478" s="22">
        <v>8</v>
      </c>
      <c r="AA478" s="22" t="s">
        <v>1395</v>
      </c>
      <c r="AB478" s="22" t="s">
        <v>1395</v>
      </c>
      <c r="AC478" s="22" t="s">
        <v>1395</v>
      </c>
      <c r="AD478" s="23"/>
      <c r="AE478" s="23"/>
      <c r="AF478" s="23"/>
    </row>
    <row r="479" spans="1:32">
      <c r="A479" s="22">
        <v>30</v>
      </c>
      <c r="B479" s="22">
        <v>95</v>
      </c>
      <c r="C479" s="22" t="s">
        <v>4854</v>
      </c>
      <c r="D479" s="23"/>
      <c r="E479" s="22">
        <v>95</v>
      </c>
      <c r="F479" s="22" t="s">
        <v>334</v>
      </c>
      <c r="G479" s="22" t="s">
        <v>147</v>
      </c>
      <c r="H479" s="22" t="s">
        <v>2938</v>
      </c>
      <c r="I479" s="22" t="s">
        <v>20</v>
      </c>
      <c r="J479" s="22" t="s">
        <v>24</v>
      </c>
      <c r="K479" s="22" t="s">
        <v>2190</v>
      </c>
      <c r="L479" s="22">
        <v>1888</v>
      </c>
      <c r="M479" s="22">
        <v>11</v>
      </c>
      <c r="N479" s="22" t="s">
        <v>2939</v>
      </c>
      <c r="O479" s="23"/>
      <c r="P479" s="23"/>
      <c r="Q479" s="23"/>
      <c r="R479" s="22" t="s">
        <v>3952</v>
      </c>
      <c r="S479" s="22" t="s">
        <v>116</v>
      </c>
      <c r="T479" s="22" t="s">
        <v>3952</v>
      </c>
      <c r="U479" s="23"/>
      <c r="V479" s="23"/>
      <c r="W479" s="23"/>
      <c r="X479" s="23"/>
      <c r="Y479" s="23"/>
      <c r="Z479" s="22">
        <v>8</v>
      </c>
      <c r="AA479" s="22" t="s">
        <v>1395</v>
      </c>
      <c r="AB479" s="22" t="s">
        <v>1395</v>
      </c>
      <c r="AC479" s="22" t="s">
        <v>1395</v>
      </c>
      <c r="AD479" s="23"/>
      <c r="AE479" s="23"/>
      <c r="AF479" s="23"/>
    </row>
    <row r="480" spans="1:32">
      <c r="A480" s="22">
        <v>31</v>
      </c>
      <c r="B480" s="22">
        <v>95</v>
      </c>
      <c r="C480" s="22" t="s">
        <v>4854</v>
      </c>
      <c r="D480" s="23"/>
      <c r="E480" s="22">
        <v>95</v>
      </c>
      <c r="F480" s="22" t="s">
        <v>334</v>
      </c>
      <c r="G480" s="22" t="s">
        <v>2225</v>
      </c>
      <c r="H480" s="22" t="s">
        <v>2938</v>
      </c>
      <c r="I480" s="22" t="s">
        <v>20</v>
      </c>
      <c r="J480" s="22" t="s">
        <v>24</v>
      </c>
      <c r="K480" s="22" t="s">
        <v>2173</v>
      </c>
      <c r="L480" s="22">
        <v>1892</v>
      </c>
      <c r="M480" s="22">
        <v>7</v>
      </c>
      <c r="N480" s="22" t="s">
        <v>2939</v>
      </c>
      <c r="O480" s="23"/>
      <c r="P480" s="23"/>
      <c r="Q480" s="23"/>
      <c r="R480" s="22" t="s">
        <v>3952</v>
      </c>
      <c r="S480" s="22" t="s">
        <v>116</v>
      </c>
      <c r="T480" s="22" t="s">
        <v>3952</v>
      </c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</row>
    <row r="481" spans="1:32">
      <c r="A481" s="22">
        <v>32</v>
      </c>
      <c r="B481" s="22">
        <v>95</v>
      </c>
      <c r="C481" s="22" t="s">
        <v>4854</v>
      </c>
      <c r="D481" s="23"/>
      <c r="E481" s="22">
        <v>95</v>
      </c>
      <c r="F481" s="22" t="s">
        <v>334</v>
      </c>
      <c r="G481" s="22" t="s">
        <v>386</v>
      </c>
      <c r="H481" s="22" t="s">
        <v>2944</v>
      </c>
      <c r="I481" s="22" t="s">
        <v>20</v>
      </c>
      <c r="J481" s="22" t="s">
        <v>19</v>
      </c>
      <c r="K481" s="22" t="s">
        <v>2173</v>
      </c>
      <c r="L481" s="22">
        <v>1898</v>
      </c>
      <c r="M481" s="22">
        <v>1</v>
      </c>
      <c r="N481" s="22" t="s">
        <v>2939</v>
      </c>
      <c r="O481" s="23"/>
      <c r="P481" s="23"/>
      <c r="Q481" s="23"/>
      <c r="R481" s="22" t="s">
        <v>3952</v>
      </c>
      <c r="S481" s="22" t="s">
        <v>116</v>
      </c>
      <c r="T481" s="22" t="s">
        <v>3952</v>
      </c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2" t="s">
        <v>261</v>
      </c>
    </row>
    <row r="482" spans="1:32">
      <c r="A482" s="21">
        <v>33</v>
      </c>
      <c r="B482" s="21">
        <v>96</v>
      </c>
      <c r="C482" s="21" t="s">
        <v>4881</v>
      </c>
      <c r="D482" s="21"/>
      <c r="E482" s="21">
        <v>96</v>
      </c>
      <c r="F482" s="21" t="s">
        <v>265</v>
      </c>
      <c r="G482" s="21" t="s">
        <v>4882</v>
      </c>
      <c r="H482" s="21" t="s">
        <v>3949</v>
      </c>
      <c r="I482" s="21" t="s">
        <v>20</v>
      </c>
      <c r="J482" s="21" t="s">
        <v>19</v>
      </c>
      <c r="K482" s="21" t="s">
        <v>2161</v>
      </c>
      <c r="L482" s="21">
        <v>1832</v>
      </c>
      <c r="M482" s="21">
        <v>67</v>
      </c>
      <c r="N482" s="21" t="s">
        <v>2933</v>
      </c>
      <c r="O482" s="21">
        <v>46</v>
      </c>
      <c r="P482" s="21"/>
      <c r="Q482" s="21"/>
      <c r="R482" s="21" t="s">
        <v>3958</v>
      </c>
      <c r="S482" s="21" t="s">
        <v>3958</v>
      </c>
      <c r="T482" s="21" t="s">
        <v>3959</v>
      </c>
      <c r="U482" s="21"/>
      <c r="V482" s="21"/>
      <c r="W482" s="21"/>
      <c r="X482" s="21" t="s">
        <v>32</v>
      </c>
      <c r="Y482" s="21"/>
      <c r="Z482" s="21"/>
      <c r="AA482" s="21" t="s">
        <v>1395</v>
      </c>
      <c r="AB482" s="21" t="s">
        <v>1395</v>
      </c>
      <c r="AC482" s="21" t="s">
        <v>1395</v>
      </c>
      <c r="AD482" s="21" t="s">
        <v>3951</v>
      </c>
      <c r="AE482" s="21" t="s">
        <v>261</v>
      </c>
      <c r="AF482" s="21" t="s">
        <v>51</v>
      </c>
    </row>
    <row r="483" spans="1:32">
      <c r="A483" s="22">
        <v>34</v>
      </c>
      <c r="B483" s="22">
        <v>96</v>
      </c>
      <c r="C483" s="22" t="s">
        <v>4881</v>
      </c>
      <c r="D483" s="23"/>
      <c r="E483" s="22">
        <v>96</v>
      </c>
      <c r="F483" s="22" t="s">
        <v>265</v>
      </c>
      <c r="G483" s="22" t="s">
        <v>750</v>
      </c>
      <c r="H483" s="22" t="s">
        <v>2936</v>
      </c>
      <c r="I483" s="22" t="s">
        <v>20</v>
      </c>
      <c r="J483" s="22" t="s">
        <v>24</v>
      </c>
      <c r="K483" s="22" t="s">
        <v>2128</v>
      </c>
      <c r="L483" s="22">
        <v>1834</v>
      </c>
      <c r="M483" s="22">
        <v>66</v>
      </c>
      <c r="N483" s="22" t="s">
        <v>2933</v>
      </c>
      <c r="O483" s="22">
        <v>46</v>
      </c>
      <c r="P483" s="22">
        <v>11</v>
      </c>
      <c r="Q483" s="22">
        <v>6</v>
      </c>
      <c r="R483" s="22" t="s">
        <v>4108</v>
      </c>
      <c r="S483" s="22" t="s">
        <v>4108</v>
      </c>
      <c r="T483" s="22" t="s">
        <v>4108</v>
      </c>
      <c r="U483" s="23"/>
      <c r="V483" s="23"/>
      <c r="W483" s="23"/>
      <c r="X483" s="23"/>
      <c r="Y483" s="23"/>
      <c r="Z483" s="23"/>
      <c r="AA483" s="22" t="s">
        <v>1395</v>
      </c>
      <c r="AB483" s="22" t="s">
        <v>1395</v>
      </c>
      <c r="AC483" s="22" t="s">
        <v>1395</v>
      </c>
      <c r="AD483" s="23"/>
      <c r="AE483" s="23"/>
      <c r="AF483" s="23"/>
    </row>
    <row r="484" spans="1:32">
      <c r="A484" s="22">
        <v>35</v>
      </c>
      <c r="B484" s="22">
        <v>96</v>
      </c>
      <c r="C484" s="22" t="s">
        <v>4881</v>
      </c>
      <c r="D484" s="23"/>
      <c r="E484" s="22">
        <v>96</v>
      </c>
      <c r="F484" s="22" t="s">
        <v>265</v>
      </c>
      <c r="G484" s="22" t="s">
        <v>2254</v>
      </c>
      <c r="H484" s="22" t="s">
        <v>2944</v>
      </c>
      <c r="I484" s="22" t="s">
        <v>20</v>
      </c>
      <c r="J484" s="22" t="s">
        <v>19</v>
      </c>
      <c r="K484" s="22" t="s">
        <v>2526</v>
      </c>
      <c r="L484" s="22">
        <v>1870</v>
      </c>
      <c r="M484" s="23"/>
      <c r="N484" s="22" t="s">
        <v>2939</v>
      </c>
      <c r="O484" s="23"/>
      <c r="P484" s="23"/>
      <c r="Q484" s="23"/>
      <c r="R484" s="22" t="s">
        <v>3952</v>
      </c>
      <c r="S484" s="22" t="s">
        <v>3958</v>
      </c>
      <c r="T484" s="22" t="s">
        <v>4108</v>
      </c>
      <c r="U484" s="23"/>
      <c r="V484" s="23"/>
      <c r="W484" s="23"/>
      <c r="X484" s="22" t="s">
        <v>1621</v>
      </c>
      <c r="Y484" s="23"/>
      <c r="Z484" s="23"/>
      <c r="AA484" s="22" t="s">
        <v>1395</v>
      </c>
      <c r="AB484" s="22" t="s">
        <v>1395</v>
      </c>
      <c r="AC484" s="22" t="s">
        <v>1395</v>
      </c>
      <c r="AD484" s="23"/>
      <c r="AE484" s="23"/>
      <c r="AF484" s="23"/>
    </row>
    <row r="485" spans="1:32">
      <c r="A485" s="22">
        <v>36</v>
      </c>
      <c r="B485" s="22">
        <v>96</v>
      </c>
      <c r="C485" s="22" t="s">
        <v>4881</v>
      </c>
      <c r="D485" s="23"/>
      <c r="E485" s="22">
        <v>96</v>
      </c>
      <c r="F485" s="22" t="s">
        <v>265</v>
      </c>
      <c r="G485" s="22" t="s">
        <v>478</v>
      </c>
      <c r="H485" s="22" t="s">
        <v>2944</v>
      </c>
      <c r="I485" s="22" t="s">
        <v>20</v>
      </c>
      <c r="J485" s="22" t="s">
        <v>19</v>
      </c>
      <c r="K485" s="22" t="s">
        <v>2143</v>
      </c>
      <c r="L485" s="22">
        <v>1880</v>
      </c>
      <c r="M485" s="22">
        <v>19</v>
      </c>
      <c r="N485" s="22" t="s">
        <v>2939</v>
      </c>
      <c r="O485" s="23"/>
      <c r="P485" s="23"/>
      <c r="Q485" s="23"/>
      <c r="R485" s="22" t="s">
        <v>3952</v>
      </c>
      <c r="S485" s="22" t="s">
        <v>3958</v>
      </c>
      <c r="T485" s="22" t="s">
        <v>4108</v>
      </c>
      <c r="U485" s="23"/>
      <c r="V485" s="23"/>
      <c r="W485" s="23"/>
      <c r="X485" s="23"/>
      <c r="Y485" s="23"/>
      <c r="Z485" s="22">
        <v>9</v>
      </c>
      <c r="AA485" s="22" t="s">
        <v>1395</v>
      </c>
      <c r="AB485" s="22" t="s">
        <v>1395</v>
      </c>
      <c r="AC485" s="22" t="s">
        <v>1395</v>
      </c>
      <c r="AD485" s="23"/>
      <c r="AE485" s="23"/>
      <c r="AF485" s="23"/>
    </row>
    <row r="486" spans="1:32">
      <c r="A486" s="21">
        <v>37</v>
      </c>
      <c r="B486" s="21">
        <v>97</v>
      </c>
      <c r="C486" s="21" t="s">
        <v>4881</v>
      </c>
      <c r="D486" s="21"/>
      <c r="E486" s="21">
        <v>97</v>
      </c>
      <c r="F486" s="21" t="s">
        <v>4586</v>
      </c>
      <c r="G486" s="21" t="s">
        <v>3256</v>
      </c>
      <c r="H486" s="21" t="s">
        <v>3949</v>
      </c>
      <c r="I486" s="21" t="s">
        <v>20</v>
      </c>
      <c r="J486" s="21" t="s">
        <v>19</v>
      </c>
      <c r="K486" s="21" t="s">
        <v>2354</v>
      </c>
      <c r="L486" s="21">
        <v>1863</v>
      </c>
      <c r="M486" s="21">
        <v>37</v>
      </c>
      <c r="N486" s="21" t="s">
        <v>2933</v>
      </c>
      <c r="O486" s="21">
        <v>6</v>
      </c>
      <c r="P486" s="21"/>
      <c r="Q486" s="21"/>
      <c r="R486" s="21" t="s">
        <v>3952</v>
      </c>
      <c r="S486" s="21"/>
      <c r="T486" s="21"/>
      <c r="U486" s="21"/>
      <c r="V486" s="21"/>
      <c r="W486" s="21"/>
      <c r="X486" s="21" t="s">
        <v>4883</v>
      </c>
      <c r="Y486" s="21"/>
      <c r="Z486" s="21"/>
      <c r="AA486" s="21" t="s">
        <v>1395</v>
      </c>
      <c r="AB486" s="21" t="s">
        <v>1395</v>
      </c>
      <c r="AC486" s="21" t="s">
        <v>1395</v>
      </c>
      <c r="AD486" s="21" t="s">
        <v>3951</v>
      </c>
      <c r="AE486" s="21"/>
      <c r="AF486" s="21" t="s">
        <v>51</v>
      </c>
    </row>
    <row r="487" spans="1:32">
      <c r="A487" s="22">
        <v>38</v>
      </c>
      <c r="B487" s="22">
        <v>97</v>
      </c>
      <c r="C487" s="22" t="s">
        <v>4881</v>
      </c>
      <c r="D487" s="23"/>
      <c r="E487" s="22">
        <v>97</v>
      </c>
      <c r="F487" s="22" t="s">
        <v>4586</v>
      </c>
      <c r="G487" s="22" t="s">
        <v>4884</v>
      </c>
      <c r="H487" s="22" t="s">
        <v>2936</v>
      </c>
      <c r="I487" s="22" t="s">
        <v>20</v>
      </c>
      <c r="J487" s="22" t="s">
        <v>24</v>
      </c>
      <c r="K487" s="22" t="s">
        <v>2354</v>
      </c>
      <c r="L487" s="22">
        <v>1875</v>
      </c>
      <c r="M487" s="22">
        <v>25</v>
      </c>
      <c r="N487" s="22" t="s">
        <v>2933</v>
      </c>
      <c r="O487" s="22">
        <v>6</v>
      </c>
      <c r="P487" s="22">
        <v>0</v>
      </c>
      <c r="Q487" s="22">
        <v>0</v>
      </c>
      <c r="R487" s="22" t="s">
        <v>3952</v>
      </c>
      <c r="S487" s="22" t="s">
        <v>116</v>
      </c>
      <c r="T487" s="22" t="s">
        <v>116</v>
      </c>
      <c r="U487" s="23"/>
      <c r="V487" s="23"/>
      <c r="W487" s="23"/>
      <c r="X487" s="23"/>
      <c r="Y487" s="23"/>
      <c r="Z487" s="23"/>
      <c r="AA487" s="22" t="s">
        <v>1395</v>
      </c>
      <c r="AB487" s="22" t="s">
        <v>1395</v>
      </c>
      <c r="AC487" s="22" t="s">
        <v>1395</v>
      </c>
      <c r="AD487" s="23"/>
      <c r="AE487" s="23"/>
      <c r="AF487" s="23"/>
    </row>
    <row r="488" spans="1:32">
      <c r="A488" s="21">
        <v>39</v>
      </c>
      <c r="B488" s="21">
        <v>98</v>
      </c>
      <c r="C488" s="21" t="s">
        <v>4885</v>
      </c>
      <c r="D488" s="21"/>
      <c r="E488" s="21">
        <v>98</v>
      </c>
      <c r="F488" s="21" t="s">
        <v>3211</v>
      </c>
      <c r="G488" s="21" t="s">
        <v>127</v>
      </c>
      <c r="H488" s="21" t="s">
        <v>3949</v>
      </c>
      <c r="I488" s="21" t="s">
        <v>20</v>
      </c>
      <c r="J488" s="21" t="s">
        <v>19</v>
      </c>
      <c r="K488" s="21" t="s">
        <v>2206</v>
      </c>
      <c r="L488" s="21">
        <v>1861</v>
      </c>
      <c r="M488" s="21">
        <v>39</v>
      </c>
      <c r="N488" s="21" t="s">
        <v>2933</v>
      </c>
      <c r="O488" s="21">
        <v>16</v>
      </c>
      <c r="P488" s="21"/>
      <c r="Q488" s="21"/>
      <c r="R488" s="21" t="s">
        <v>3952</v>
      </c>
      <c r="S488" s="21" t="s">
        <v>3959</v>
      </c>
      <c r="T488" s="21" t="s">
        <v>3959</v>
      </c>
      <c r="U488" s="21"/>
      <c r="V488" s="21"/>
      <c r="W488" s="21"/>
      <c r="X488" s="21" t="s">
        <v>1552</v>
      </c>
      <c r="Y488" s="21"/>
      <c r="Z488" s="21"/>
      <c r="AA488" s="21" t="s">
        <v>1395</v>
      </c>
      <c r="AB488" s="21" t="s">
        <v>1395</v>
      </c>
      <c r="AC488" s="21" t="s">
        <v>1395</v>
      </c>
      <c r="AD488" s="21" t="s">
        <v>3956</v>
      </c>
      <c r="AE488" s="21"/>
      <c r="AF488" s="21" t="s">
        <v>51</v>
      </c>
    </row>
    <row r="489" spans="1:32">
      <c r="A489" s="22">
        <v>40</v>
      </c>
      <c r="B489" s="22">
        <v>98</v>
      </c>
      <c r="C489" s="22" t="s">
        <v>4885</v>
      </c>
      <c r="D489" s="23"/>
      <c r="E489" s="22">
        <v>98</v>
      </c>
      <c r="F489" s="22" t="s">
        <v>3211</v>
      </c>
      <c r="G489" s="22" t="s">
        <v>3116</v>
      </c>
      <c r="H489" s="22" t="s">
        <v>2936</v>
      </c>
      <c r="I489" s="22" t="s">
        <v>20</v>
      </c>
      <c r="J489" s="22" t="s">
        <v>24</v>
      </c>
      <c r="K489" s="22" t="s">
        <v>2143</v>
      </c>
      <c r="L489" s="22">
        <v>1865</v>
      </c>
      <c r="M489" s="22">
        <v>34</v>
      </c>
      <c r="N489" s="22" t="s">
        <v>2933</v>
      </c>
      <c r="O489" s="22">
        <v>16</v>
      </c>
      <c r="P489" s="22">
        <v>5</v>
      </c>
      <c r="Q489" s="22">
        <v>5</v>
      </c>
      <c r="R489" s="22" t="s">
        <v>4268</v>
      </c>
      <c r="S489" s="22" t="s">
        <v>3952</v>
      </c>
      <c r="T489" s="22" t="s">
        <v>4034</v>
      </c>
      <c r="U489" s="23"/>
      <c r="V489" s="23"/>
      <c r="W489" s="23"/>
      <c r="X489" s="23"/>
      <c r="Y489" s="23"/>
      <c r="Z489" s="23"/>
      <c r="AA489" s="22" t="s">
        <v>1395</v>
      </c>
      <c r="AB489" s="22" t="s">
        <v>1395</v>
      </c>
      <c r="AC489" s="22" t="s">
        <v>1395</v>
      </c>
      <c r="AD489" s="23"/>
      <c r="AE489" s="23"/>
      <c r="AF489" s="23"/>
    </row>
    <row r="490" spans="1:32">
      <c r="A490" s="22">
        <v>41</v>
      </c>
      <c r="B490" s="22">
        <v>98</v>
      </c>
      <c r="C490" s="22" t="s">
        <v>4885</v>
      </c>
      <c r="D490" s="23"/>
      <c r="E490" s="22">
        <v>98</v>
      </c>
      <c r="F490" s="22" t="s">
        <v>3211</v>
      </c>
      <c r="G490" s="22" t="s">
        <v>4886</v>
      </c>
      <c r="H490" s="22" t="s">
        <v>2938</v>
      </c>
      <c r="I490" s="22" t="s">
        <v>20</v>
      </c>
      <c r="J490" s="22" t="s">
        <v>24</v>
      </c>
      <c r="K490" s="22" t="s">
        <v>2526</v>
      </c>
      <c r="L490" s="22">
        <v>1884</v>
      </c>
      <c r="M490" s="22">
        <v>15</v>
      </c>
      <c r="N490" s="22" t="s">
        <v>2939</v>
      </c>
      <c r="O490" s="23"/>
      <c r="P490" s="23"/>
      <c r="Q490" s="23"/>
      <c r="R490" s="22" t="s">
        <v>3952</v>
      </c>
      <c r="S490" s="22" t="s">
        <v>3952</v>
      </c>
      <c r="T490" s="22" t="s">
        <v>4268</v>
      </c>
      <c r="U490" s="23"/>
      <c r="V490" s="23"/>
      <c r="W490" s="23"/>
      <c r="X490" s="23"/>
      <c r="Y490" s="23"/>
      <c r="Z490" s="22">
        <v>9</v>
      </c>
      <c r="AA490" s="22" t="s">
        <v>1395</v>
      </c>
      <c r="AB490" s="22" t="s">
        <v>1395</v>
      </c>
      <c r="AC490" s="22" t="s">
        <v>1395</v>
      </c>
      <c r="AD490" s="23"/>
      <c r="AE490" s="23"/>
      <c r="AF490" s="23"/>
    </row>
    <row r="491" spans="1:32">
      <c r="A491" s="22">
        <v>42</v>
      </c>
      <c r="B491" s="22">
        <v>98</v>
      </c>
      <c r="C491" s="22" t="s">
        <v>4885</v>
      </c>
      <c r="D491" s="23"/>
      <c r="E491" s="22">
        <v>98</v>
      </c>
      <c r="F491" s="22" t="s">
        <v>3211</v>
      </c>
      <c r="G491" s="22" t="s">
        <v>127</v>
      </c>
      <c r="H491" s="22" t="s">
        <v>2944</v>
      </c>
      <c r="I491" s="22" t="s">
        <v>20</v>
      </c>
      <c r="J491" s="22" t="s">
        <v>19</v>
      </c>
      <c r="K491" s="22" t="s">
        <v>2143</v>
      </c>
      <c r="L491" s="22">
        <v>1887</v>
      </c>
      <c r="M491" s="22">
        <v>12</v>
      </c>
      <c r="N491" s="22" t="s">
        <v>2939</v>
      </c>
      <c r="O491" s="23"/>
      <c r="P491" s="23"/>
      <c r="Q491" s="23"/>
      <c r="R491" s="22" t="s">
        <v>3952</v>
      </c>
      <c r="S491" s="22" t="s">
        <v>3952</v>
      </c>
      <c r="T491" s="22" t="s">
        <v>4268</v>
      </c>
      <c r="U491" s="23"/>
      <c r="V491" s="23"/>
      <c r="W491" s="23"/>
      <c r="X491" s="23"/>
      <c r="Y491" s="23"/>
      <c r="Z491" s="22">
        <v>9</v>
      </c>
      <c r="AA491" s="22" t="s">
        <v>1395</v>
      </c>
      <c r="AB491" s="22" t="s">
        <v>1395</v>
      </c>
      <c r="AC491" s="22" t="s">
        <v>1395</v>
      </c>
      <c r="AD491" s="23"/>
      <c r="AE491" s="23"/>
      <c r="AF491" s="23"/>
    </row>
    <row r="492" spans="1:32">
      <c r="A492" s="22">
        <v>43</v>
      </c>
      <c r="B492" s="22">
        <v>98</v>
      </c>
      <c r="C492" s="22" t="s">
        <v>4885</v>
      </c>
      <c r="D492" s="23"/>
      <c r="E492" s="22">
        <v>98</v>
      </c>
      <c r="F492" s="22" t="s">
        <v>3211</v>
      </c>
      <c r="G492" s="22" t="s">
        <v>4887</v>
      </c>
      <c r="H492" s="22" t="s">
        <v>2944</v>
      </c>
      <c r="I492" s="22" t="s">
        <v>20</v>
      </c>
      <c r="J492" s="22" t="s">
        <v>19</v>
      </c>
      <c r="K492" s="22" t="s">
        <v>2173</v>
      </c>
      <c r="L492" s="22">
        <v>1890</v>
      </c>
      <c r="M492" s="22">
        <v>9</v>
      </c>
      <c r="N492" s="22" t="s">
        <v>2939</v>
      </c>
      <c r="O492" s="23"/>
      <c r="P492" s="23"/>
      <c r="Q492" s="23"/>
      <c r="R492" s="22" t="s">
        <v>3952</v>
      </c>
      <c r="S492" s="22" t="s">
        <v>3952</v>
      </c>
      <c r="T492" s="22" t="s">
        <v>4268</v>
      </c>
      <c r="U492" s="23"/>
      <c r="V492" s="23"/>
      <c r="W492" s="23"/>
      <c r="X492" s="23"/>
      <c r="Y492" s="23"/>
      <c r="Z492" s="22">
        <v>9</v>
      </c>
      <c r="AA492" s="23"/>
      <c r="AB492" s="23"/>
      <c r="AC492" s="23"/>
      <c r="AD492" s="23"/>
      <c r="AE492" s="23"/>
      <c r="AF492" s="23"/>
    </row>
    <row r="493" spans="1:32">
      <c r="A493" s="22">
        <v>44</v>
      </c>
      <c r="B493" s="22">
        <v>98</v>
      </c>
      <c r="C493" s="22" t="s">
        <v>4885</v>
      </c>
      <c r="D493" s="23"/>
      <c r="E493" s="22">
        <v>98</v>
      </c>
      <c r="F493" s="22" t="s">
        <v>3211</v>
      </c>
      <c r="G493" s="22" t="s">
        <v>1342</v>
      </c>
      <c r="H493" s="22" t="s">
        <v>2944</v>
      </c>
      <c r="I493" s="22" t="s">
        <v>20</v>
      </c>
      <c r="J493" s="22" t="s">
        <v>19</v>
      </c>
      <c r="K493" s="22" t="s">
        <v>2206</v>
      </c>
      <c r="L493" s="22">
        <v>1893</v>
      </c>
      <c r="M493" s="22">
        <v>7</v>
      </c>
      <c r="N493" s="22" t="s">
        <v>2939</v>
      </c>
      <c r="O493" s="23"/>
      <c r="P493" s="23"/>
      <c r="Q493" s="23"/>
      <c r="R493" s="22" t="s">
        <v>3952</v>
      </c>
      <c r="S493" s="22" t="s">
        <v>3952</v>
      </c>
      <c r="T493" s="22" t="s">
        <v>4268</v>
      </c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</row>
    <row r="494" spans="1:32">
      <c r="A494" s="22">
        <v>45</v>
      </c>
      <c r="B494" s="22">
        <v>98</v>
      </c>
      <c r="C494" s="22" t="s">
        <v>4885</v>
      </c>
      <c r="D494" s="23"/>
      <c r="E494" s="22">
        <v>98</v>
      </c>
      <c r="F494" s="22" t="s">
        <v>3211</v>
      </c>
      <c r="G494" s="22" t="s">
        <v>4888</v>
      </c>
      <c r="H494" s="22" t="s">
        <v>2938</v>
      </c>
      <c r="I494" s="22" t="s">
        <v>20</v>
      </c>
      <c r="J494" s="22" t="s">
        <v>24</v>
      </c>
      <c r="K494" s="22" t="s">
        <v>2526</v>
      </c>
      <c r="L494" s="22">
        <v>1896</v>
      </c>
      <c r="M494" s="22">
        <v>4</v>
      </c>
      <c r="N494" s="22" t="s">
        <v>2939</v>
      </c>
      <c r="O494" s="23"/>
      <c r="P494" s="23"/>
      <c r="Q494" s="23"/>
      <c r="R494" s="22" t="s">
        <v>3952</v>
      </c>
      <c r="S494" s="22" t="s">
        <v>3952</v>
      </c>
      <c r="T494" s="22" t="s">
        <v>4268</v>
      </c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</row>
    <row r="495" spans="1:32">
      <c r="A495" s="21">
        <v>46</v>
      </c>
      <c r="B495" s="21">
        <v>99</v>
      </c>
      <c r="C495" s="21" t="s">
        <v>4885</v>
      </c>
      <c r="D495" s="21"/>
      <c r="E495" s="21">
        <v>99</v>
      </c>
      <c r="F495" s="21" t="s">
        <v>4889</v>
      </c>
      <c r="G495" s="21" t="s">
        <v>147</v>
      </c>
      <c r="H495" s="21" t="s">
        <v>3949</v>
      </c>
      <c r="I495" s="21" t="s">
        <v>20</v>
      </c>
      <c r="J495" s="21" t="s">
        <v>24</v>
      </c>
      <c r="K495" s="21" t="s">
        <v>2143</v>
      </c>
      <c r="L495" s="21">
        <v>1828</v>
      </c>
      <c r="M495" s="21">
        <v>72</v>
      </c>
      <c r="N495" s="21" t="s">
        <v>3066</v>
      </c>
      <c r="O495" s="21">
        <v>52</v>
      </c>
      <c r="P495" s="21">
        <v>2</v>
      </c>
      <c r="Q495" s="21">
        <v>2</v>
      </c>
      <c r="R495" s="21" t="s">
        <v>4282</v>
      </c>
      <c r="S495" s="21" t="s">
        <v>4282</v>
      </c>
      <c r="T495" s="21" t="s">
        <v>4132</v>
      </c>
      <c r="U495" s="21"/>
      <c r="V495" s="21"/>
      <c r="W495" s="21"/>
      <c r="X495" s="21"/>
      <c r="Y495" s="21"/>
      <c r="Z495" s="21"/>
      <c r="AA495" s="21" t="s">
        <v>1395</v>
      </c>
      <c r="AB495" s="21" t="s">
        <v>1395</v>
      </c>
      <c r="AC495" s="21" t="s">
        <v>1395</v>
      </c>
      <c r="AD495" s="21" t="s">
        <v>3956</v>
      </c>
      <c r="AE495" s="21"/>
      <c r="AF495" s="21" t="s">
        <v>51</v>
      </c>
    </row>
    <row r="496" spans="1:32">
      <c r="A496" s="22">
        <v>47</v>
      </c>
      <c r="B496" s="22">
        <v>99</v>
      </c>
      <c r="C496" s="22" t="s">
        <v>4885</v>
      </c>
      <c r="D496" s="23"/>
      <c r="E496" s="22">
        <v>99</v>
      </c>
      <c r="F496" s="22" t="s">
        <v>4889</v>
      </c>
      <c r="G496" s="22" t="s">
        <v>42</v>
      </c>
      <c r="H496" s="22" t="s">
        <v>2944</v>
      </c>
      <c r="I496" s="22" t="s">
        <v>20</v>
      </c>
      <c r="J496" s="22" t="s">
        <v>19</v>
      </c>
      <c r="K496" s="22" t="s">
        <v>2033</v>
      </c>
      <c r="L496" s="22">
        <v>1862</v>
      </c>
      <c r="M496" s="22">
        <v>38</v>
      </c>
      <c r="N496" s="22" t="s">
        <v>2933</v>
      </c>
      <c r="O496" s="22">
        <v>13</v>
      </c>
      <c r="P496" s="23"/>
      <c r="Q496" s="23"/>
      <c r="R496" s="22" t="s">
        <v>4282</v>
      </c>
      <c r="S496" s="22" t="s">
        <v>4282</v>
      </c>
      <c r="T496" s="22" t="s">
        <v>4282</v>
      </c>
      <c r="U496" s="23"/>
      <c r="V496" s="23"/>
      <c r="W496" s="23"/>
      <c r="X496" s="23"/>
      <c r="Y496" s="23"/>
      <c r="Z496" s="23"/>
      <c r="AA496" s="22" t="s">
        <v>1395</v>
      </c>
      <c r="AB496" s="22" t="s">
        <v>1395</v>
      </c>
      <c r="AC496" s="22" t="s">
        <v>1395</v>
      </c>
      <c r="AD496" s="23"/>
      <c r="AE496" s="23"/>
      <c r="AF496" s="23"/>
    </row>
    <row r="497" spans="1:32">
      <c r="A497" s="22">
        <v>48</v>
      </c>
      <c r="B497" s="22">
        <v>99</v>
      </c>
      <c r="C497" s="22" t="s">
        <v>4885</v>
      </c>
      <c r="D497" s="23"/>
      <c r="E497" s="22">
        <v>99</v>
      </c>
      <c r="F497" s="22" t="s">
        <v>4889</v>
      </c>
      <c r="G497" s="22" t="s">
        <v>4890</v>
      </c>
      <c r="H497" s="22" t="s">
        <v>3097</v>
      </c>
      <c r="I497" s="22" t="s">
        <v>20</v>
      </c>
      <c r="J497" s="22" t="s">
        <v>19</v>
      </c>
      <c r="K497" s="22" t="s">
        <v>2245</v>
      </c>
      <c r="L497" s="22">
        <v>1888</v>
      </c>
      <c r="M497" s="22">
        <v>12</v>
      </c>
      <c r="N497" s="22" t="s">
        <v>2939</v>
      </c>
      <c r="O497" s="23"/>
      <c r="P497" s="23"/>
      <c r="Q497" s="23"/>
      <c r="R497" s="22" t="s">
        <v>3952</v>
      </c>
      <c r="S497" s="22" t="s">
        <v>4282</v>
      </c>
      <c r="T497" s="22" t="s">
        <v>4282</v>
      </c>
      <c r="U497" s="23"/>
      <c r="V497" s="23"/>
      <c r="W497" s="23"/>
      <c r="X497" s="23"/>
      <c r="Y497" s="23"/>
      <c r="Z497" s="22">
        <v>8</v>
      </c>
      <c r="AA497" s="22" t="s">
        <v>1395</v>
      </c>
      <c r="AB497" s="22" t="s">
        <v>1395</v>
      </c>
      <c r="AC497" s="22" t="s">
        <v>1395</v>
      </c>
      <c r="AD497" s="23"/>
      <c r="AE497" s="23"/>
      <c r="AF497" s="23"/>
    </row>
    <row r="498" spans="1:32">
      <c r="A498" s="21">
        <v>49</v>
      </c>
      <c r="B498" s="21">
        <v>100</v>
      </c>
      <c r="C498" s="21" t="s">
        <v>4885</v>
      </c>
      <c r="D498" s="21"/>
      <c r="E498" s="21">
        <v>100</v>
      </c>
      <c r="F498" s="21" t="s">
        <v>4891</v>
      </c>
      <c r="G498" s="21" t="s">
        <v>1218</v>
      </c>
      <c r="H498" s="21" t="s">
        <v>3949</v>
      </c>
      <c r="I498" s="21" t="s">
        <v>20</v>
      </c>
      <c r="J498" s="21" t="s">
        <v>19</v>
      </c>
      <c r="K498" s="21" t="s">
        <v>2354</v>
      </c>
      <c r="L498" s="21">
        <v>1877</v>
      </c>
      <c r="M498" s="21">
        <v>23</v>
      </c>
      <c r="N498" s="21" t="s">
        <v>2933</v>
      </c>
      <c r="O498" s="21">
        <v>1</v>
      </c>
      <c r="P498" s="21"/>
      <c r="Q498" s="21"/>
      <c r="R498" s="21" t="s">
        <v>3952</v>
      </c>
      <c r="S498" s="21" t="s">
        <v>116</v>
      </c>
      <c r="T498" s="21" t="s">
        <v>3952</v>
      </c>
      <c r="U498" s="21"/>
      <c r="V498" s="21"/>
      <c r="W498" s="21"/>
      <c r="X498" s="21" t="s">
        <v>1621</v>
      </c>
      <c r="Y498" s="21"/>
      <c r="Z498" s="21"/>
      <c r="AA498" s="21" t="s">
        <v>1395</v>
      </c>
      <c r="AB498" s="21" t="s">
        <v>1395</v>
      </c>
      <c r="AC498" s="21" t="s">
        <v>1395</v>
      </c>
      <c r="AD498" s="21" t="s">
        <v>3951</v>
      </c>
      <c r="AE498" s="21" t="s">
        <v>261</v>
      </c>
      <c r="AF498" s="21" t="s">
        <v>51</v>
      </c>
    </row>
    <row r="499" spans="1:32">
      <c r="A499" s="22">
        <v>50</v>
      </c>
      <c r="B499" s="22">
        <v>100</v>
      </c>
      <c r="C499" s="22" t="s">
        <v>4892</v>
      </c>
      <c r="D499" s="23"/>
      <c r="E499" s="22">
        <v>100</v>
      </c>
      <c r="F499" s="22" t="s">
        <v>4891</v>
      </c>
      <c r="G499" s="22" t="s">
        <v>35</v>
      </c>
      <c r="H499" s="22" t="s">
        <v>2936</v>
      </c>
      <c r="I499" s="22" t="s">
        <v>20</v>
      </c>
      <c r="J499" s="22" t="s">
        <v>24</v>
      </c>
      <c r="K499" s="22" t="s">
        <v>2245</v>
      </c>
      <c r="L499" s="22">
        <v>1880</v>
      </c>
      <c r="M499" s="22">
        <v>20</v>
      </c>
      <c r="N499" s="22" t="s">
        <v>2933</v>
      </c>
      <c r="O499" s="22">
        <v>1</v>
      </c>
      <c r="P499" s="22">
        <v>1</v>
      </c>
      <c r="Q499" s="22">
        <v>1</v>
      </c>
      <c r="R499" s="22" t="s">
        <v>3952</v>
      </c>
      <c r="S499" s="22" t="s">
        <v>116</v>
      </c>
      <c r="T499" s="22" t="s">
        <v>3952</v>
      </c>
      <c r="U499" s="23"/>
      <c r="V499" s="23"/>
      <c r="W499" s="23"/>
      <c r="X499" s="23"/>
      <c r="Y499" s="23"/>
      <c r="Z499" s="23"/>
      <c r="AA499" s="22" t="s">
        <v>1395</v>
      </c>
      <c r="AB499" s="22" t="s">
        <v>1395</v>
      </c>
      <c r="AC499" s="22" t="s">
        <v>1395</v>
      </c>
      <c r="AD499" s="23"/>
      <c r="AE499" s="23"/>
      <c r="AF499" s="23"/>
    </row>
    <row r="500" spans="1:32">
      <c r="A500" s="22">
        <v>1</v>
      </c>
      <c r="B500" s="22">
        <v>100</v>
      </c>
      <c r="C500" s="22" t="s">
        <v>4893</v>
      </c>
      <c r="D500" s="23"/>
      <c r="E500" s="22">
        <v>100</v>
      </c>
      <c r="F500" s="22" t="s">
        <v>3063</v>
      </c>
      <c r="G500" s="22" t="s">
        <v>4894</v>
      </c>
      <c r="H500" s="22" t="s">
        <v>2938</v>
      </c>
      <c r="I500" s="22" t="s">
        <v>20</v>
      </c>
      <c r="J500" s="22" t="s">
        <v>24</v>
      </c>
      <c r="K500" s="22" t="s">
        <v>2206</v>
      </c>
      <c r="L500" s="22">
        <v>1899</v>
      </c>
      <c r="M500" s="22">
        <v>1</v>
      </c>
      <c r="N500" s="22" t="s">
        <v>2939</v>
      </c>
      <c r="O500" s="23"/>
      <c r="P500" s="23"/>
      <c r="Q500" s="23"/>
      <c r="R500" s="22" t="s">
        <v>1980</v>
      </c>
      <c r="S500" s="22" t="s">
        <v>3952</v>
      </c>
      <c r="T500" s="22" t="s">
        <v>3952</v>
      </c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</row>
    <row r="501" spans="1:32">
      <c r="A501" s="21">
        <v>2</v>
      </c>
      <c r="B501" s="21">
        <v>101</v>
      </c>
      <c r="C501" s="21" t="s">
        <v>4893</v>
      </c>
      <c r="D501" s="21"/>
      <c r="E501" s="21">
        <v>101</v>
      </c>
      <c r="F501" s="21" t="s">
        <v>3121</v>
      </c>
      <c r="G501" s="21" t="s">
        <v>2947</v>
      </c>
      <c r="H501" s="21" t="s">
        <v>3949</v>
      </c>
      <c r="I501" s="21" t="s">
        <v>20</v>
      </c>
      <c r="J501" s="21" t="s">
        <v>19</v>
      </c>
      <c r="K501" s="21" t="s">
        <v>2245</v>
      </c>
      <c r="L501" s="21">
        <v>1875</v>
      </c>
      <c r="M501" s="21">
        <v>25</v>
      </c>
      <c r="N501" s="21" t="s">
        <v>2933</v>
      </c>
      <c r="O501" s="21">
        <v>3</v>
      </c>
      <c r="P501" s="21"/>
      <c r="Q501" s="21"/>
      <c r="R501" s="21" t="s">
        <v>3952</v>
      </c>
      <c r="S501" s="21" t="s">
        <v>583</v>
      </c>
      <c r="T501" s="21" t="s">
        <v>3952</v>
      </c>
      <c r="U501" s="21"/>
      <c r="V501" s="21"/>
      <c r="W501" s="21"/>
      <c r="X501" s="21" t="s">
        <v>1621</v>
      </c>
      <c r="Y501" s="21"/>
      <c r="Z501" s="21"/>
      <c r="AA501" s="21" t="s">
        <v>1395</v>
      </c>
      <c r="AB501" s="21" t="s">
        <v>1395</v>
      </c>
      <c r="AC501" s="21" t="s">
        <v>1395</v>
      </c>
      <c r="AD501" s="21" t="s">
        <v>3956</v>
      </c>
      <c r="AE501" s="21"/>
      <c r="AF501" s="21" t="s">
        <v>51</v>
      </c>
    </row>
    <row r="502" spans="1:32">
      <c r="A502" s="22">
        <v>3</v>
      </c>
      <c r="B502" s="22">
        <v>101</v>
      </c>
      <c r="C502" s="22" t="s">
        <v>4893</v>
      </c>
      <c r="D502" s="23"/>
      <c r="E502" s="22">
        <v>101</v>
      </c>
      <c r="F502" s="22" t="s">
        <v>3121</v>
      </c>
      <c r="G502" s="22" t="s">
        <v>4895</v>
      </c>
      <c r="H502" s="22" t="s">
        <v>2936</v>
      </c>
      <c r="I502" s="22" t="s">
        <v>20</v>
      </c>
      <c r="J502" s="22" t="s">
        <v>24</v>
      </c>
      <c r="K502" s="22" t="s">
        <v>2128</v>
      </c>
      <c r="L502" s="22">
        <v>1877</v>
      </c>
      <c r="M502" s="22">
        <v>23</v>
      </c>
      <c r="N502" s="22" t="s">
        <v>2933</v>
      </c>
      <c r="O502" s="22">
        <v>3</v>
      </c>
      <c r="P502" s="22">
        <v>0</v>
      </c>
      <c r="Q502" s="22">
        <v>0</v>
      </c>
      <c r="R502" s="22" t="s">
        <v>3952</v>
      </c>
      <c r="S502" s="22" t="s">
        <v>116</v>
      </c>
      <c r="T502" s="22" t="s">
        <v>3952</v>
      </c>
      <c r="U502" s="23"/>
      <c r="V502" s="23"/>
      <c r="W502" s="23"/>
      <c r="X502" s="23"/>
      <c r="Y502" s="23"/>
      <c r="Z502" s="23"/>
      <c r="AA502" s="22" t="s">
        <v>1395</v>
      </c>
      <c r="AB502" s="22" t="s">
        <v>1395</v>
      </c>
      <c r="AC502" s="22" t="s">
        <v>1395</v>
      </c>
      <c r="AD502" s="23"/>
      <c r="AE502" s="23"/>
      <c r="AF502" s="23"/>
    </row>
    <row r="503" spans="1:32">
      <c r="A503" s="21">
        <v>4</v>
      </c>
      <c r="B503" s="21">
        <v>102</v>
      </c>
      <c r="C503" s="21" t="s">
        <v>4893</v>
      </c>
      <c r="D503" s="21"/>
      <c r="E503" s="21">
        <v>102</v>
      </c>
      <c r="F503" s="21" t="s">
        <v>4215</v>
      </c>
      <c r="G503" s="21" t="s">
        <v>4896</v>
      </c>
      <c r="H503" s="21" t="s">
        <v>3949</v>
      </c>
      <c r="I503" s="21" t="s">
        <v>20</v>
      </c>
      <c r="J503" s="21" t="s">
        <v>19</v>
      </c>
      <c r="K503" s="21" t="s">
        <v>2128</v>
      </c>
      <c r="L503" s="21">
        <v>1871</v>
      </c>
      <c r="M503" s="21">
        <v>29</v>
      </c>
      <c r="N503" s="21" t="s">
        <v>2933</v>
      </c>
      <c r="O503" s="21">
        <v>0</v>
      </c>
      <c r="P503" s="21"/>
      <c r="Q503" s="21"/>
      <c r="R503" s="21" t="s">
        <v>3952</v>
      </c>
      <c r="S503" s="21" t="s">
        <v>116</v>
      </c>
      <c r="T503" s="21" t="s">
        <v>116</v>
      </c>
      <c r="U503" s="21"/>
      <c r="V503" s="21"/>
      <c r="W503" s="21"/>
      <c r="X503" s="21" t="s">
        <v>3138</v>
      </c>
      <c r="Y503" s="21"/>
      <c r="Z503" s="21"/>
      <c r="AA503" s="21" t="s">
        <v>1395</v>
      </c>
      <c r="AB503" s="21" t="s">
        <v>1395</v>
      </c>
      <c r="AC503" s="21" t="s">
        <v>1395</v>
      </c>
      <c r="AD503" s="21" t="s">
        <v>3956</v>
      </c>
      <c r="AE503" s="21"/>
      <c r="AF503" s="21" t="s">
        <v>51</v>
      </c>
    </row>
    <row r="504" spans="1:32">
      <c r="A504" s="22">
        <v>5</v>
      </c>
      <c r="B504" s="22">
        <v>102</v>
      </c>
      <c r="C504" s="22" t="s">
        <v>4893</v>
      </c>
      <c r="D504" s="23"/>
      <c r="E504" s="22">
        <v>102</v>
      </c>
      <c r="F504" s="22" t="s">
        <v>4215</v>
      </c>
      <c r="G504" s="22" t="s">
        <v>4897</v>
      </c>
      <c r="H504" s="22" t="s">
        <v>2936</v>
      </c>
      <c r="I504" s="22" t="s">
        <v>20</v>
      </c>
      <c r="J504" s="22" t="s">
        <v>24</v>
      </c>
      <c r="K504" s="22" t="s">
        <v>2033</v>
      </c>
      <c r="L504" s="22">
        <v>1879</v>
      </c>
      <c r="M504" s="22">
        <v>21</v>
      </c>
      <c r="N504" s="22" t="s">
        <v>2933</v>
      </c>
      <c r="O504" s="22">
        <v>0</v>
      </c>
      <c r="P504" s="22">
        <v>0</v>
      </c>
      <c r="Q504" s="22">
        <v>0</v>
      </c>
      <c r="R504" s="22" t="s">
        <v>3952</v>
      </c>
      <c r="S504" s="22" t="s">
        <v>3952</v>
      </c>
      <c r="T504" s="22" t="s">
        <v>3952</v>
      </c>
      <c r="U504" s="23"/>
      <c r="V504" s="23"/>
      <c r="W504" s="23"/>
      <c r="X504" s="23"/>
      <c r="Y504" s="23"/>
      <c r="Z504" s="23"/>
      <c r="AA504" s="22" t="s">
        <v>1395</v>
      </c>
      <c r="AB504" s="22" t="s">
        <v>1395</v>
      </c>
      <c r="AC504" s="22" t="s">
        <v>1395</v>
      </c>
      <c r="AD504" s="23"/>
      <c r="AE504" s="23"/>
      <c r="AF504" s="23"/>
    </row>
    <row r="505" spans="1:32">
      <c r="A505" s="21">
        <v>6</v>
      </c>
      <c r="B505" s="21">
        <v>103</v>
      </c>
      <c r="C505" s="21" t="s">
        <v>4893</v>
      </c>
      <c r="D505" s="21"/>
      <c r="E505" s="21">
        <v>103</v>
      </c>
      <c r="F505" s="21" t="s">
        <v>4898</v>
      </c>
      <c r="G505" s="21" t="s">
        <v>3435</v>
      </c>
      <c r="H505" s="21" t="s">
        <v>3949</v>
      </c>
      <c r="I505" s="21" t="s">
        <v>20</v>
      </c>
      <c r="J505" s="21" t="s">
        <v>19</v>
      </c>
      <c r="K505" s="21" t="s">
        <v>2230</v>
      </c>
      <c r="L505" s="21">
        <v>1870</v>
      </c>
      <c r="M505" s="21">
        <v>30</v>
      </c>
      <c r="N505" s="21" t="s">
        <v>2933</v>
      </c>
      <c r="O505" s="21">
        <v>10</v>
      </c>
      <c r="P505" s="21"/>
      <c r="Q505" s="21"/>
      <c r="R505" s="21" t="s">
        <v>116</v>
      </c>
      <c r="S505" s="21" t="s">
        <v>116</v>
      </c>
      <c r="T505" s="21" t="s">
        <v>116</v>
      </c>
      <c r="U505" s="21"/>
      <c r="V505" s="21"/>
      <c r="W505" s="21"/>
      <c r="X505" s="21" t="s">
        <v>21</v>
      </c>
      <c r="Y505" s="21"/>
      <c r="Z505" s="21"/>
      <c r="AA505" s="21" t="s">
        <v>1395</v>
      </c>
      <c r="AB505" s="21" t="s">
        <v>1395</v>
      </c>
      <c r="AC505" s="21" t="s">
        <v>1395</v>
      </c>
      <c r="AD505" s="21" t="s">
        <v>3956</v>
      </c>
      <c r="AE505" s="21"/>
      <c r="AF505" s="21" t="s">
        <v>51</v>
      </c>
    </row>
    <row r="506" spans="1:32">
      <c r="A506" s="22">
        <v>7</v>
      </c>
      <c r="B506" s="22">
        <v>103</v>
      </c>
      <c r="C506" s="22" t="s">
        <v>4893</v>
      </c>
      <c r="D506" s="23"/>
      <c r="E506" s="22">
        <v>103</v>
      </c>
      <c r="F506" s="22" t="s">
        <v>4898</v>
      </c>
      <c r="G506" s="22" t="s">
        <v>2871</v>
      </c>
      <c r="H506" s="22" t="s">
        <v>2936</v>
      </c>
      <c r="I506" s="22" t="s">
        <v>20</v>
      </c>
      <c r="J506" s="22" t="s">
        <v>24</v>
      </c>
      <c r="K506" s="22" t="s">
        <v>2245</v>
      </c>
      <c r="L506" s="22">
        <v>1872</v>
      </c>
      <c r="M506" s="22">
        <v>28</v>
      </c>
      <c r="N506" s="22" t="s">
        <v>2933</v>
      </c>
      <c r="O506" s="22">
        <v>10</v>
      </c>
      <c r="P506" s="23"/>
      <c r="Q506" s="23"/>
      <c r="R506" s="22" t="s">
        <v>116</v>
      </c>
      <c r="S506" s="22" t="s">
        <v>116</v>
      </c>
      <c r="T506" s="22" t="s">
        <v>116</v>
      </c>
      <c r="U506" s="23"/>
      <c r="V506" s="23"/>
      <c r="W506" s="23"/>
      <c r="X506" s="23"/>
      <c r="Y506" s="23"/>
      <c r="Z506" s="23"/>
      <c r="AA506" s="22" t="s">
        <v>1395</v>
      </c>
      <c r="AB506" s="22" t="s">
        <v>1395</v>
      </c>
      <c r="AC506" s="22" t="s">
        <v>1395</v>
      </c>
      <c r="AD506" s="23"/>
      <c r="AE506" s="23"/>
      <c r="AF506" s="23"/>
    </row>
    <row r="507" spans="1:32">
      <c r="A507" s="22">
        <v>8</v>
      </c>
      <c r="B507" s="22">
        <v>103</v>
      </c>
      <c r="C507" s="22" t="s">
        <v>4893</v>
      </c>
      <c r="D507" s="23"/>
      <c r="E507" s="22">
        <v>103</v>
      </c>
      <c r="F507" s="22" t="s">
        <v>4898</v>
      </c>
      <c r="G507" s="22" t="s">
        <v>386</v>
      </c>
      <c r="H507" s="22" t="s">
        <v>2944</v>
      </c>
      <c r="I507" s="22" t="s">
        <v>20</v>
      </c>
      <c r="J507" s="22" t="s">
        <v>19</v>
      </c>
      <c r="K507" s="22" t="s">
        <v>2161</v>
      </c>
      <c r="L507" s="22">
        <v>1890</v>
      </c>
      <c r="M507" s="23"/>
      <c r="N507" s="22" t="s">
        <v>2939</v>
      </c>
      <c r="O507" s="23"/>
      <c r="P507" s="23"/>
      <c r="Q507" s="23"/>
      <c r="R507" s="22" t="s">
        <v>3952</v>
      </c>
      <c r="S507" s="22" t="s">
        <v>116</v>
      </c>
      <c r="T507" s="22" t="s">
        <v>116</v>
      </c>
      <c r="U507" s="23"/>
      <c r="V507" s="23"/>
      <c r="W507" s="23"/>
      <c r="X507" s="23"/>
      <c r="Y507" s="23"/>
      <c r="Z507" s="22">
        <v>8</v>
      </c>
      <c r="AA507" s="22" t="s">
        <v>1395</v>
      </c>
      <c r="AB507" s="22" t="s">
        <v>1395</v>
      </c>
      <c r="AC507" s="22" t="s">
        <v>1395</v>
      </c>
      <c r="AD507" s="23"/>
      <c r="AE507" s="23"/>
      <c r="AF507" s="23"/>
    </row>
    <row r="508" spans="1:32">
      <c r="A508" s="22">
        <v>9</v>
      </c>
      <c r="B508" s="22">
        <v>103</v>
      </c>
      <c r="C508" s="22" t="s">
        <v>4893</v>
      </c>
      <c r="D508" s="23"/>
      <c r="E508" s="22">
        <v>103</v>
      </c>
      <c r="F508" s="22" t="s">
        <v>4898</v>
      </c>
      <c r="G508" s="22" t="s">
        <v>4899</v>
      </c>
      <c r="H508" s="22" t="s">
        <v>2938</v>
      </c>
      <c r="I508" s="22" t="s">
        <v>20</v>
      </c>
      <c r="J508" s="22" t="s">
        <v>24</v>
      </c>
      <c r="K508" s="22" t="s">
        <v>2173</v>
      </c>
      <c r="L508" s="22">
        <v>1892</v>
      </c>
      <c r="M508" s="22">
        <v>7</v>
      </c>
      <c r="N508" s="22" t="s">
        <v>2939</v>
      </c>
      <c r="O508" s="23"/>
      <c r="P508" s="23"/>
      <c r="Q508" s="23"/>
      <c r="R508" s="22" t="s">
        <v>3952</v>
      </c>
      <c r="S508" s="22" t="s">
        <v>116</v>
      </c>
      <c r="T508" s="22" t="s">
        <v>116</v>
      </c>
      <c r="U508" s="23"/>
      <c r="V508" s="23"/>
      <c r="W508" s="23"/>
      <c r="X508" s="23"/>
      <c r="Y508" s="23"/>
      <c r="Z508" s="22">
        <v>8</v>
      </c>
      <c r="AA508" s="23"/>
      <c r="AB508" s="23"/>
      <c r="AC508" s="23"/>
      <c r="AD508" s="23"/>
      <c r="AE508" s="23"/>
      <c r="AF508" s="23"/>
    </row>
    <row r="509" spans="1:32">
      <c r="A509" s="22">
        <v>10</v>
      </c>
      <c r="B509" s="22">
        <v>103</v>
      </c>
      <c r="C509" s="22" t="s">
        <v>4893</v>
      </c>
      <c r="D509" s="23"/>
      <c r="E509" s="22">
        <v>103</v>
      </c>
      <c r="F509" s="22" t="s">
        <v>4898</v>
      </c>
      <c r="G509" s="22" t="s">
        <v>4900</v>
      </c>
      <c r="H509" s="22" t="s">
        <v>2944</v>
      </c>
      <c r="I509" s="22" t="s">
        <v>20</v>
      </c>
      <c r="J509" s="22" t="s">
        <v>19</v>
      </c>
      <c r="K509" s="22" t="s">
        <v>2526</v>
      </c>
      <c r="L509" s="22">
        <v>1895</v>
      </c>
      <c r="M509" s="22">
        <v>5</v>
      </c>
      <c r="N509" s="22" t="s">
        <v>2939</v>
      </c>
      <c r="O509" s="23"/>
      <c r="P509" s="23"/>
      <c r="Q509" s="23"/>
      <c r="R509" s="22" t="s">
        <v>3952</v>
      </c>
      <c r="S509" s="22" t="s">
        <v>116</v>
      </c>
      <c r="T509" s="22" t="s">
        <v>116</v>
      </c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</row>
    <row r="510" spans="1:32">
      <c r="A510" s="22">
        <v>11</v>
      </c>
      <c r="B510" s="22">
        <v>103</v>
      </c>
      <c r="C510" s="22" t="s">
        <v>4893</v>
      </c>
      <c r="D510" s="23"/>
      <c r="E510" s="22">
        <v>103</v>
      </c>
      <c r="F510" s="22" t="s">
        <v>4898</v>
      </c>
      <c r="G510" s="22" t="s">
        <v>1701</v>
      </c>
      <c r="H510" s="22" t="s">
        <v>2944</v>
      </c>
      <c r="I510" s="22" t="s">
        <v>20</v>
      </c>
      <c r="J510" s="22" t="s">
        <v>19</v>
      </c>
      <c r="K510" s="22" t="s">
        <v>2143</v>
      </c>
      <c r="L510" s="22">
        <v>1897</v>
      </c>
      <c r="M510" s="22">
        <v>3</v>
      </c>
      <c r="N510" s="22" t="s">
        <v>2939</v>
      </c>
      <c r="O510" s="23"/>
      <c r="P510" s="23"/>
      <c r="Q510" s="23"/>
      <c r="R510" s="22" t="s">
        <v>3952</v>
      </c>
      <c r="S510" s="22" t="s">
        <v>116</v>
      </c>
      <c r="T510" s="22" t="s">
        <v>116</v>
      </c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</row>
    <row r="511" spans="1:32">
      <c r="A511" s="22">
        <v>12</v>
      </c>
      <c r="B511" s="22">
        <v>103</v>
      </c>
      <c r="C511" s="22" t="s">
        <v>4893</v>
      </c>
      <c r="D511" s="23"/>
      <c r="E511" s="22">
        <v>103</v>
      </c>
      <c r="F511" s="22" t="s">
        <v>4898</v>
      </c>
      <c r="G511" s="22" t="s">
        <v>4901</v>
      </c>
      <c r="H511" s="22" t="s">
        <v>2944</v>
      </c>
      <c r="I511" s="22" t="s">
        <v>20</v>
      </c>
      <c r="J511" s="22" t="s">
        <v>19</v>
      </c>
      <c r="K511" s="22" t="s">
        <v>1971</v>
      </c>
      <c r="L511" s="22">
        <v>1900</v>
      </c>
      <c r="M511" s="22">
        <v>0</v>
      </c>
      <c r="N511" s="22" t="s">
        <v>2939</v>
      </c>
      <c r="O511" s="23"/>
      <c r="P511" s="23"/>
      <c r="Q511" s="23"/>
      <c r="R511" s="22" t="s">
        <v>3952</v>
      </c>
      <c r="S511" s="22" t="s">
        <v>116</v>
      </c>
      <c r="T511" s="22" t="s">
        <v>116</v>
      </c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</row>
    <row r="512" spans="1:32">
      <c r="A512" s="21">
        <v>13</v>
      </c>
      <c r="B512" s="21">
        <v>104</v>
      </c>
      <c r="C512" s="21" t="s">
        <v>4902</v>
      </c>
      <c r="D512" s="21"/>
      <c r="E512" s="21">
        <v>104</v>
      </c>
      <c r="F512" s="21" t="s">
        <v>1643</v>
      </c>
      <c r="G512" s="21" t="s">
        <v>259</v>
      </c>
      <c r="H512" s="21" t="s">
        <v>3949</v>
      </c>
      <c r="I512" s="21" t="s">
        <v>20</v>
      </c>
      <c r="J512" s="21" t="s">
        <v>19</v>
      </c>
      <c r="K512" s="21" t="s">
        <v>2230</v>
      </c>
      <c r="L512" s="21">
        <v>1876</v>
      </c>
      <c r="M512" s="21">
        <v>27</v>
      </c>
      <c r="N512" s="21" t="s">
        <v>2933</v>
      </c>
      <c r="O512" s="21"/>
      <c r="P512" s="21"/>
      <c r="Q512" s="21"/>
      <c r="R512" s="21" t="s">
        <v>3952</v>
      </c>
      <c r="S512" s="21" t="s">
        <v>116</v>
      </c>
      <c r="T512" s="21" t="s">
        <v>116</v>
      </c>
      <c r="U512" s="21"/>
      <c r="V512" s="21"/>
      <c r="W512" s="21"/>
      <c r="X512" s="21" t="s">
        <v>4903</v>
      </c>
      <c r="Y512" s="21"/>
      <c r="Z512" s="21"/>
      <c r="AA512" s="21" t="s">
        <v>1395</v>
      </c>
      <c r="AB512" s="21" t="s">
        <v>1395</v>
      </c>
      <c r="AC512" s="21" t="s">
        <v>1395</v>
      </c>
      <c r="AD512" s="21" t="s">
        <v>3956</v>
      </c>
      <c r="AE512" s="21"/>
      <c r="AF512" s="21" t="s">
        <v>51</v>
      </c>
    </row>
    <row r="513" spans="1:32">
      <c r="A513" s="22">
        <v>14</v>
      </c>
      <c r="B513" s="22">
        <v>104</v>
      </c>
      <c r="C513" s="22" t="s">
        <v>4902</v>
      </c>
      <c r="D513" s="23"/>
      <c r="E513" s="22">
        <v>104</v>
      </c>
      <c r="F513" s="22" t="s">
        <v>1643</v>
      </c>
      <c r="G513" s="22" t="s">
        <v>3478</v>
      </c>
      <c r="H513" s="22" t="s">
        <v>2936</v>
      </c>
      <c r="I513" s="22" t="s">
        <v>20</v>
      </c>
      <c r="J513" s="22" t="s">
        <v>24</v>
      </c>
      <c r="K513" s="22" t="s">
        <v>2190</v>
      </c>
      <c r="L513" s="22">
        <v>1875</v>
      </c>
      <c r="M513" s="22">
        <v>24</v>
      </c>
      <c r="N513" s="22" t="s">
        <v>2933</v>
      </c>
      <c r="O513" s="23"/>
      <c r="P513" s="23"/>
      <c r="Q513" s="23"/>
      <c r="R513" s="22" t="s">
        <v>3952</v>
      </c>
      <c r="S513" s="22" t="s">
        <v>116</v>
      </c>
      <c r="T513" s="22" t="s">
        <v>116</v>
      </c>
      <c r="U513" s="23"/>
      <c r="V513" s="23"/>
      <c r="W513" s="23"/>
      <c r="X513" s="23"/>
      <c r="Y513" s="23"/>
      <c r="Z513" s="23"/>
      <c r="AA513" s="22" t="s">
        <v>1395</v>
      </c>
      <c r="AB513" s="22" t="s">
        <v>1395</v>
      </c>
      <c r="AC513" s="22" t="s">
        <v>1395</v>
      </c>
      <c r="AD513" s="23"/>
      <c r="AE513" s="23"/>
      <c r="AF513" s="23"/>
    </row>
    <row r="514" spans="1:32">
      <c r="A514" s="21">
        <v>15</v>
      </c>
      <c r="B514" s="21">
        <v>105</v>
      </c>
      <c r="C514" s="21" t="s">
        <v>4904</v>
      </c>
      <c r="D514" s="21"/>
      <c r="E514" s="21">
        <v>105</v>
      </c>
      <c r="F514" s="21" t="s">
        <v>4905</v>
      </c>
      <c r="G514" s="21"/>
      <c r="H514" s="21" t="s">
        <v>3949</v>
      </c>
      <c r="I514" s="21" t="s">
        <v>20</v>
      </c>
      <c r="J514" s="21" t="s">
        <v>19</v>
      </c>
      <c r="K514" s="21" t="s">
        <v>2206</v>
      </c>
      <c r="L514" s="21">
        <v>1847</v>
      </c>
      <c r="M514" s="21">
        <v>53</v>
      </c>
      <c r="N514" s="21" t="s">
        <v>2933</v>
      </c>
      <c r="O514" s="21">
        <v>26</v>
      </c>
      <c r="P514" s="21"/>
      <c r="Q514" s="21"/>
      <c r="R514" s="21" t="s">
        <v>116</v>
      </c>
      <c r="S514" s="21" t="s">
        <v>116</v>
      </c>
      <c r="T514" s="21" t="s">
        <v>116</v>
      </c>
      <c r="U514" s="21">
        <v>1866</v>
      </c>
      <c r="V514" s="21">
        <v>34</v>
      </c>
      <c r="W514" s="21" t="s">
        <v>3950</v>
      </c>
      <c r="X514" s="21" t="s">
        <v>1351</v>
      </c>
      <c r="Y514" s="21"/>
      <c r="Z514" s="21"/>
      <c r="AA514" s="21" t="s">
        <v>1395</v>
      </c>
      <c r="AB514" s="21" t="s">
        <v>1395</v>
      </c>
      <c r="AC514" s="21" t="s">
        <v>1395</v>
      </c>
      <c r="AD514" s="21" t="s">
        <v>3956</v>
      </c>
      <c r="AE514" s="21"/>
      <c r="AF514" s="21" t="s">
        <v>51</v>
      </c>
    </row>
    <row r="515" spans="1:32">
      <c r="A515" s="22">
        <v>16</v>
      </c>
      <c r="B515" s="22">
        <v>105</v>
      </c>
      <c r="C515" s="22" t="s">
        <v>4904</v>
      </c>
      <c r="D515" s="23"/>
      <c r="E515" s="22">
        <v>105</v>
      </c>
      <c r="F515" s="22" t="s">
        <v>4905</v>
      </c>
      <c r="G515" s="22" t="s">
        <v>147</v>
      </c>
      <c r="H515" s="22" t="s">
        <v>2936</v>
      </c>
      <c r="I515" s="22" t="s">
        <v>20</v>
      </c>
      <c r="J515" s="22" t="s">
        <v>24</v>
      </c>
      <c r="K515" s="22" t="s">
        <v>2190</v>
      </c>
      <c r="L515" s="22">
        <v>1856</v>
      </c>
      <c r="M515" s="22">
        <v>43</v>
      </c>
      <c r="N515" s="22" t="s">
        <v>2933</v>
      </c>
      <c r="O515" s="22">
        <v>26</v>
      </c>
      <c r="P515" s="22">
        <v>8</v>
      </c>
      <c r="Q515" s="22">
        <v>7</v>
      </c>
      <c r="R515" s="22" t="s">
        <v>116</v>
      </c>
      <c r="S515" s="22" t="s">
        <v>116</v>
      </c>
      <c r="T515" s="22" t="s">
        <v>116</v>
      </c>
      <c r="U515" s="22">
        <v>1857</v>
      </c>
      <c r="V515" s="22">
        <v>40</v>
      </c>
      <c r="W515" s="23"/>
      <c r="X515" s="23"/>
      <c r="Y515" s="23"/>
      <c r="Z515" s="23"/>
      <c r="AA515" s="22" t="s">
        <v>1395</v>
      </c>
      <c r="AB515" s="22" t="s">
        <v>1395</v>
      </c>
      <c r="AC515" s="22" t="s">
        <v>1395</v>
      </c>
      <c r="AD515" s="23"/>
      <c r="AE515" s="23"/>
      <c r="AF515" s="23"/>
    </row>
    <row r="516" spans="1:32">
      <c r="A516" s="22">
        <v>17</v>
      </c>
      <c r="B516" s="22">
        <v>105</v>
      </c>
      <c r="C516" s="22" t="s">
        <v>4904</v>
      </c>
      <c r="D516" s="23"/>
      <c r="E516" s="22">
        <v>105</v>
      </c>
      <c r="F516" s="22" t="s">
        <v>4905</v>
      </c>
      <c r="G516" s="22" t="s">
        <v>147</v>
      </c>
      <c r="H516" s="22" t="s">
        <v>2938</v>
      </c>
      <c r="I516" s="22" t="s">
        <v>20</v>
      </c>
      <c r="J516" s="22" t="s">
        <v>24</v>
      </c>
      <c r="K516" s="22" t="s">
        <v>2143</v>
      </c>
      <c r="L516" s="22">
        <v>1876</v>
      </c>
      <c r="M516" s="22">
        <v>23</v>
      </c>
      <c r="N516" s="22" t="s">
        <v>2939</v>
      </c>
      <c r="O516" s="23"/>
      <c r="P516" s="23"/>
      <c r="Q516" s="23"/>
      <c r="R516" s="22" t="s">
        <v>3952</v>
      </c>
      <c r="S516" s="22" t="s">
        <v>116</v>
      </c>
      <c r="T516" s="22" t="s">
        <v>116</v>
      </c>
      <c r="U516" s="23"/>
      <c r="V516" s="23"/>
      <c r="W516" s="23"/>
      <c r="X516" s="22" t="s">
        <v>4906</v>
      </c>
      <c r="Y516" s="23"/>
      <c r="Z516" s="23"/>
      <c r="AA516" s="22" t="s">
        <v>1395</v>
      </c>
      <c r="AB516" s="22" t="s">
        <v>1395</v>
      </c>
      <c r="AC516" s="22" t="s">
        <v>1395</v>
      </c>
      <c r="AD516" s="23"/>
      <c r="AE516" s="23"/>
      <c r="AF516" s="23"/>
    </row>
    <row r="517" spans="1:32">
      <c r="A517" s="22">
        <v>18</v>
      </c>
      <c r="B517" s="22">
        <v>105</v>
      </c>
      <c r="C517" s="22" t="s">
        <v>4904</v>
      </c>
      <c r="D517" s="23"/>
      <c r="E517" s="22">
        <v>105</v>
      </c>
      <c r="F517" s="22" t="s">
        <v>4907</v>
      </c>
      <c r="G517" s="22" t="s">
        <v>4908</v>
      </c>
      <c r="H517" s="22" t="s">
        <v>2938</v>
      </c>
      <c r="I517" s="22" t="s">
        <v>20</v>
      </c>
      <c r="J517" s="22" t="s">
        <v>24</v>
      </c>
      <c r="K517" s="22" t="s">
        <v>2173</v>
      </c>
      <c r="L517" s="22">
        <v>1889</v>
      </c>
      <c r="M517" s="23"/>
      <c r="N517" s="22" t="s">
        <v>2933</v>
      </c>
      <c r="O517" s="22">
        <v>1</v>
      </c>
      <c r="P517" s="22">
        <v>1</v>
      </c>
      <c r="Q517" s="22">
        <v>1</v>
      </c>
      <c r="R517" s="22" t="s">
        <v>3952</v>
      </c>
      <c r="S517" s="22" t="s">
        <v>116</v>
      </c>
      <c r="T517" s="22" t="s">
        <v>116</v>
      </c>
      <c r="U517" s="23"/>
      <c r="V517" s="23"/>
      <c r="W517" s="23"/>
      <c r="X517" s="22" t="s">
        <v>499</v>
      </c>
      <c r="Y517" s="23"/>
      <c r="Z517" s="23"/>
      <c r="AA517" s="22" t="s">
        <v>1395</v>
      </c>
      <c r="AB517" s="22" t="s">
        <v>1395</v>
      </c>
      <c r="AC517" s="22" t="s">
        <v>1395</v>
      </c>
      <c r="AD517" s="23"/>
      <c r="AE517" s="23"/>
      <c r="AF517" s="23"/>
    </row>
    <row r="518" spans="1:32">
      <c r="A518" s="22">
        <v>19</v>
      </c>
      <c r="B518" s="22">
        <v>105</v>
      </c>
      <c r="C518" s="22" t="s">
        <v>4904</v>
      </c>
      <c r="D518" s="23"/>
      <c r="E518" s="22">
        <v>105</v>
      </c>
      <c r="F518" s="22" t="s">
        <v>4907</v>
      </c>
      <c r="G518" s="22" t="s">
        <v>185</v>
      </c>
      <c r="H518" s="22" t="s">
        <v>3097</v>
      </c>
      <c r="I518" s="22" t="s">
        <v>20</v>
      </c>
      <c r="J518" s="22" t="s">
        <v>19</v>
      </c>
      <c r="K518" s="22" t="s">
        <v>2161</v>
      </c>
      <c r="L518" s="22">
        <v>1899</v>
      </c>
      <c r="M518" s="24">
        <v>45789</v>
      </c>
      <c r="N518" s="22" t="s">
        <v>2939</v>
      </c>
      <c r="O518" s="23"/>
      <c r="P518" s="23"/>
      <c r="Q518" s="23"/>
      <c r="R518" s="22" t="s">
        <v>3952</v>
      </c>
      <c r="S518" s="22" t="s">
        <v>3952</v>
      </c>
      <c r="T518" s="22" t="s">
        <v>3952</v>
      </c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</row>
    <row r="519" spans="1:32">
      <c r="A519" s="22">
        <v>20</v>
      </c>
      <c r="B519" s="22">
        <v>105</v>
      </c>
      <c r="C519" s="22" t="s">
        <v>4904</v>
      </c>
      <c r="D519" s="23"/>
      <c r="E519" s="22">
        <v>105</v>
      </c>
      <c r="F519" s="22" t="s">
        <v>4907</v>
      </c>
      <c r="G519" s="22" t="s">
        <v>3605</v>
      </c>
      <c r="H519" s="22" t="s">
        <v>2944</v>
      </c>
      <c r="I519" s="22" t="s">
        <v>20</v>
      </c>
      <c r="J519" s="22" t="s">
        <v>19</v>
      </c>
      <c r="K519" s="22" t="s">
        <v>2143</v>
      </c>
      <c r="L519" s="22">
        <v>1882</v>
      </c>
      <c r="M519" s="22">
        <v>17</v>
      </c>
      <c r="N519" s="22" t="s">
        <v>2939</v>
      </c>
      <c r="O519" s="23"/>
      <c r="P519" s="23"/>
      <c r="Q519" s="23"/>
      <c r="R519" s="22" t="s">
        <v>3952</v>
      </c>
      <c r="S519" s="22" t="s">
        <v>116</v>
      </c>
      <c r="T519" s="22" t="s">
        <v>116</v>
      </c>
      <c r="U519" s="23"/>
      <c r="V519" s="23"/>
      <c r="W519" s="23"/>
      <c r="X519" s="23"/>
      <c r="Y519" s="23"/>
      <c r="Z519" s="22">
        <v>8</v>
      </c>
      <c r="AA519" s="22" t="s">
        <v>1395</v>
      </c>
      <c r="AB519" s="22" t="s">
        <v>1395</v>
      </c>
      <c r="AC519" s="22" t="s">
        <v>1395</v>
      </c>
      <c r="AD519" s="23"/>
      <c r="AE519" s="23"/>
      <c r="AF519" s="23"/>
    </row>
    <row r="520" spans="1:32">
      <c r="A520" s="22">
        <v>21</v>
      </c>
      <c r="B520" s="22">
        <v>105</v>
      </c>
      <c r="C520" s="22" t="s">
        <v>4904</v>
      </c>
      <c r="D520" s="23"/>
      <c r="E520" s="22">
        <v>105</v>
      </c>
      <c r="F520" s="22" t="s">
        <v>4907</v>
      </c>
      <c r="G520" s="22" t="s">
        <v>834</v>
      </c>
      <c r="H520" s="22" t="s">
        <v>2938</v>
      </c>
      <c r="I520" s="22" t="s">
        <v>20</v>
      </c>
      <c r="J520" s="22" t="s">
        <v>24</v>
      </c>
      <c r="K520" s="22" t="s">
        <v>2143</v>
      </c>
      <c r="L520" s="22">
        <v>1882</v>
      </c>
      <c r="M520" s="22">
        <v>17</v>
      </c>
      <c r="N520" s="22" t="s">
        <v>2939</v>
      </c>
      <c r="O520" s="23"/>
      <c r="P520" s="23"/>
      <c r="Q520" s="23"/>
      <c r="R520" s="22" t="s">
        <v>3952</v>
      </c>
      <c r="S520" s="22" t="s">
        <v>116</v>
      </c>
      <c r="T520" s="22" t="s">
        <v>116</v>
      </c>
      <c r="U520" s="23"/>
      <c r="V520" s="23"/>
      <c r="W520" s="23"/>
      <c r="X520" s="23"/>
      <c r="Y520" s="23"/>
      <c r="Z520" s="22">
        <v>8</v>
      </c>
      <c r="AA520" s="22" t="s">
        <v>1395</v>
      </c>
      <c r="AB520" s="22" t="s">
        <v>1395</v>
      </c>
      <c r="AC520" s="22" t="s">
        <v>1395</v>
      </c>
      <c r="AD520" s="23"/>
      <c r="AE520" s="23"/>
      <c r="AF520" s="23"/>
    </row>
    <row r="521" spans="1:32">
      <c r="A521" s="22">
        <v>22</v>
      </c>
      <c r="B521" s="22">
        <v>105</v>
      </c>
      <c r="C521" s="22" t="s">
        <v>4904</v>
      </c>
      <c r="D521" s="23"/>
      <c r="E521" s="22">
        <v>105</v>
      </c>
      <c r="F521" s="22" t="s">
        <v>4907</v>
      </c>
      <c r="G521" s="22" t="s">
        <v>35</v>
      </c>
      <c r="H521" s="22" t="s">
        <v>2938</v>
      </c>
      <c r="I521" s="22" t="s">
        <v>20</v>
      </c>
      <c r="J521" s="22" t="s">
        <v>24</v>
      </c>
      <c r="K521" s="22" t="s">
        <v>2173</v>
      </c>
      <c r="L521" s="22">
        <v>1888</v>
      </c>
      <c r="M521" s="22">
        <v>11</v>
      </c>
      <c r="N521" s="22" t="s">
        <v>2939</v>
      </c>
      <c r="O521" s="23"/>
      <c r="P521" s="23"/>
      <c r="Q521" s="23"/>
      <c r="R521" s="22" t="s">
        <v>3952</v>
      </c>
      <c r="S521" s="22" t="s">
        <v>116</v>
      </c>
      <c r="T521" s="22" t="s">
        <v>116</v>
      </c>
      <c r="U521" s="23"/>
      <c r="V521" s="23"/>
      <c r="W521" s="23"/>
      <c r="X521" s="23"/>
      <c r="Y521" s="23"/>
      <c r="Z521" s="22">
        <v>8</v>
      </c>
      <c r="AA521" s="22" t="s">
        <v>1395</v>
      </c>
      <c r="AB521" s="22" t="s">
        <v>1395</v>
      </c>
      <c r="AC521" s="22" t="s">
        <v>1395</v>
      </c>
      <c r="AD521" s="23"/>
      <c r="AE521" s="23"/>
      <c r="AF521" s="23"/>
    </row>
    <row r="522" spans="1:32">
      <c r="A522" s="22">
        <v>23</v>
      </c>
      <c r="B522" s="22">
        <v>105</v>
      </c>
      <c r="C522" s="22" t="s">
        <v>4904</v>
      </c>
      <c r="D522" s="23"/>
      <c r="E522" s="22">
        <v>105</v>
      </c>
      <c r="F522" s="22" t="s">
        <v>4907</v>
      </c>
      <c r="G522" s="22" t="s">
        <v>3045</v>
      </c>
      <c r="H522" s="22" t="s">
        <v>2938</v>
      </c>
      <c r="I522" s="22" t="s">
        <v>20</v>
      </c>
      <c r="J522" s="22" t="s">
        <v>24</v>
      </c>
      <c r="K522" s="22" t="s">
        <v>2173</v>
      </c>
      <c r="L522" s="22">
        <v>1891</v>
      </c>
      <c r="M522" s="22">
        <v>8</v>
      </c>
      <c r="N522" s="22" t="s">
        <v>2939</v>
      </c>
      <c r="O522" s="22">
        <v>10</v>
      </c>
      <c r="P522" s="23"/>
      <c r="Q522" s="23"/>
      <c r="R522" s="22" t="s">
        <v>3952</v>
      </c>
      <c r="S522" s="22" t="s">
        <v>116</v>
      </c>
      <c r="T522" s="22" t="s">
        <v>116</v>
      </c>
      <c r="U522" s="23"/>
      <c r="V522" s="23"/>
      <c r="W522" s="23"/>
      <c r="X522" s="23"/>
      <c r="Y522" s="23"/>
      <c r="Z522" s="22">
        <v>8</v>
      </c>
      <c r="AA522" s="23"/>
      <c r="AB522" s="23"/>
      <c r="AC522" s="23"/>
      <c r="AD522" s="23"/>
      <c r="AE522" s="23"/>
      <c r="AF522" s="23"/>
    </row>
    <row r="523" spans="1:32">
      <c r="A523" s="21">
        <v>24</v>
      </c>
      <c r="B523" s="21">
        <v>106</v>
      </c>
      <c r="C523" s="21" t="s">
        <v>4909</v>
      </c>
      <c r="D523" s="21"/>
      <c r="E523" s="21">
        <v>106</v>
      </c>
      <c r="F523" s="21" t="s">
        <v>4910</v>
      </c>
      <c r="G523" s="21" t="s">
        <v>4911</v>
      </c>
      <c r="H523" s="21" t="s">
        <v>3949</v>
      </c>
      <c r="I523" s="21" t="s">
        <v>20</v>
      </c>
      <c r="J523" s="21" t="s">
        <v>19</v>
      </c>
      <c r="K523" s="21"/>
      <c r="L523" s="21">
        <v>1852</v>
      </c>
      <c r="M523" s="21">
        <v>48</v>
      </c>
      <c r="N523" s="21" t="s">
        <v>2933</v>
      </c>
      <c r="O523" s="21">
        <v>10</v>
      </c>
      <c r="P523" s="21"/>
      <c r="Q523" s="21"/>
      <c r="R523" s="21" t="s">
        <v>3952</v>
      </c>
      <c r="S523" s="21" t="s">
        <v>373</v>
      </c>
      <c r="T523" s="21"/>
      <c r="U523" s="21"/>
      <c r="V523" s="21"/>
      <c r="W523" s="21"/>
      <c r="X523" s="21" t="s">
        <v>146</v>
      </c>
      <c r="Y523" s="21"/>
      <c r="Z523" s="21"/>
      <c r="AA523" s="21" t="s">
        <v>1395</v>
      </c>
      <c r="AB523" s="21" t="s">
        <v>1395</v>
      </c>
      <c r="AC523" s="21" t="s">
        <v>1395</v>
      </c>
      <c r="AD523" s="21" t="s">
        <v>3951</v>
      </c>
      <c r="AE523" s="21" t="s">
        <v>261</v>
      </c>
      <c r="AF523" s="21" t="s">
        <v>51</v>
      </c>
    </row>
    <row r="524" spans="1:32">
      <c r="A524" s="22">
        <v>25</v>
      </c>
      <c r="B524" s="22">
        <v>106</v>
      </c>
      <c r="C524" s="22" t="s">
        <v>4909</v>
      </c>
      <c r="D524" s="23"/>
      <c r="E524" s="22">
        <v>106</v>
      </c>
      <c r="F524" s="22" t="s">
        <v>4910</v>
      </c>
      <c r="G524" s="22" t="s">
        <v>3401</v>
      </c>
      <c r="H524" s="22" t="s">
        <v>2936</v>
      </c>
      <c r="I524" s="22" t="s">
        <v>20</v>
      </c>
      <c r="J524" s="22" t="s">
        <v>24</v>
      </c>
      <c r="K524" s="22" t="s">
        <v>2354</v>
      </c>
      <c r="L524" s="22">
        <v>1865</v>
      </c>
      <c r="M524" s="22">
        <v>35</v>
      </c>
      <c r="N524" s="22" t="s">
        <v>2933</v>
      </c>
      <c r="O524" s="22">
        <v>10</v>
      </c>
      <c r="P524" s="22">
        <v>4</v>
      </c>
      <c r="Q524" s="22">
        <v>3</v>
      </c>
      <c r="R524" s="22" t="s">
        <v>3952</v>
      </c>
      <c r="S524" s="22" t="s">
        <v>116</v>
      </c>
      <c r="T524" s="22" t="s">
        <v>116</v>
      </c>
      <c r="U524" s="23"/>
      <c r="V524" s="23"/>
      <c r="W524" s="23"/>
      <c r="X524" s="23"/>
      <c r="Y524" s="23"/>
      <c r="Z524" s="23"/>
      <c r="AA524" s="22" t="s">
        <v>1395</v>
      </c>
      <c r="AB524" s="22" t="s">
        <v>1395</v>
      </c>
      <c r="AC524" s="22" t="s">
        <v>1395</v>
      </c>
      <c r="AD524" s="23"/>
      <c r="AE524" s="23"/>
      <c r="AF524" s="23"/>
    </row>
    <row r="525" spans="1:32">
      <c r="A525" s="22">
        <v>26</v>
      </c>
      <c r="B525" s="22">
        <v>106</v>
      </c>
      <c r="C525" s="22" t="s">
        <v>4909</v>
      </c>
      <c r="D525" s="23"/>
      <c r="E525" s="22">
        <v>106</v>
      </c>
      <c r="F525" s="22" t="s">
        <v>4910</v>
      </c>
      <c r="G525" s="22" t="s">
        <v>4658</v>
      </c>
      <c r="H525" s="22" t="s">
        <v>2938</v>
      </c>
      <c r="I525" s="22" t="s">
        <v>20</v>
      </c>
      <c r="J525" s="22" t="s">
        <v>24</v>
      </c>
      <c r="K525" s="22" t="s">
        <v>2206</v>
      </c>
      <c r="L525" s="22">
        <v>1892</v>
      </c>
      <c r="M525" s="22">
        <v>9</v>
      </c>
      <c r="N525" s="22" t="s">
        <v>2939</v>
      </c>
      <c r="O525" s="23"/>
      <c r="P525" s="23"/>
      <c r="Q525" s="23"/>
      <c r="R525" s="22" t="s">
        <v>3952</v>
      </c>
      <c r="S525" s="22" t="s">
        <v>3952</v>
      </c>
      <c r="T525" s="22" t="s">
        <v>3952</v>
      </c>
      <c r="U525" s="23"/>
      <c r="V525" s="23"/>
      <c r="W525" s="23"/>
      <c r="X525" s="23"/>
      <c r="Y525" s="23"/>
      <c r="Z525" s="22">
        <v>8</v>
      </c>
      <c r="AA525" s="23"/>
      <c r="AB525" s="23"/>
      <c r="AC525" s="23"/>
      <c r="AD525" s="23"/>
      <c r="AE525" s="23"/>
      <c r="AF525" s="23"/>
    </row>
    <row r="526" spans="1:32">
      <c r="A526" s="22">
        <v>27</v>
      </c>
      <c r="B526" s="22">
        <v>106</v>
      </c>
      <c r="C526" s="22" t="s">
        <v>4909</v>
      </c>
      <c r="D526" s="23"/>
      <c r="E526" s="22">
        <v>106</v>
      </c>
      <c r="F526" s="22" t="s">
        <v>4910</v>
      </c>
      <c r="G526" s="22" t="s">
        <v>4912</v>
      </c>
      <c r="H526" s="22" t="s">
        <v>2944</v>
      </c>
      <c r="I526" s="22" t="s">
        <v>20</v>
      </c>
      <c r="J526" s="22" t="s">
        <v>19</v>
      </c>
      <c r="K526" s="22" t="s">
        <v>2245</v>
      </c>
      <c r="L526" s="22">
        <v>1895</v>
      </c>
      <c r="M526" s="22">
        <v>4</v>
      </c>
      <c r="N526" s="22" t="s">
        <v>2939</v>
      </c>
      <c r="O526" s="23"/>
      <c r="P526" s="23"/>
      <c r="Q526" s="23"/>
      <c r="R526" s="22" t="s">
        <v>3952</v>
      </c>
      <c r="S526" s="22" t="s">
        <v>3952</v>
      </c>
      <c r="T526" s="22" t="s">
        <v>3952</v>
      </c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</row>
    <row r="527" spans="1:32">
      <c r="A527" s="22">
        <v>28</v>
      </c>
      <c r="B527" s="22">
        <v>106</v>
      </c>
      <c r="C527" s="22" t="s">
        <v>4909</v>
      </c>
      <c r="D527" s="23"/>
      <c r="E527" s="22">
        <v>106</v>
      </c>
      <c r="F527" s="22" t="s">
        <v>4910</v>
      </c>
      <c r="G527" s="22" t="s">
        <v>3274</v>
      </c>
      <c r="H527" s="22" t="s">
        <v>2938</v>
      </c>
      <c r="I527" s="22" t="s">
        <v>20</v>
      </c>
      <c r="J527" s="22" t="s">
        <v>24</v>
      </c>
      <c r="K527" s="22" t="s">
        <v>2230</v>
      </c>
      <c r="L527" s="22">
        <v>1899</v>
      </c>
      <c r="M527" s="24">
        <v>45942</v>
      </c>
      <c r="N527" s="22" t="s">
        <v>2939</v>
      </c>
      <c r="O527" s="23"/>
      <c r="P527" s="23"/>
      <c r="Q527" s="23"/>
      <c r="R527" s="22" t="s">
        <v>3952</v>
      </c>
      <c r="S527" s="22" t="s">
        <v>3952</v>
      </c>
      <c r="T527" s="22" t="s">
        <v>3952</v>
      </c>
      <c r="U527" s="22">
        <v>1854</v>
      </c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</row>
    <row r="528" spans="1:32">
      <c r="A528" s="21">
        <v>29</v>
      </c>
      <c r="B528" s="21">
        <v>107</v>
      </c>
      <c r="C528" s="21" t="s">
        <v>4902</v>
      </c>
      <c r="D528" s="21"/>
      <c r="E528" s="21">
        <v>107</v>
      </c>
      <c r="F528" s="21" t="s">
        <v>1643</v>
      </c>
      <c r="G528" s="21" t="s">
        <v>185</v>
      </c>
      <c r="H528" s="21" t="s">
        <v>3949</v>
      </c>
      <c r="I528" s="21" t="s">
        <v>20</v>
      </c>
      <c r="J528" s="21" t="s">
        <v>19</v>
      </c>
      <c r="K528" s="21" t="s">
        <v>2033</v>
      </c>
      <c r="L528" s="21">
        <v>1831</v>
      </c>
      <c r="M528" s="21"/>
      <c r="N528" s="21" t="s">
        <v>2933</v>
      </c>
      <c r="O528" s="21">
        <v>47</v>
      </c>
      <c r="P528" s="21"/>
      <c r="Q528" s="21"/>
      <c r="R528" s="21" t="s">
        <v>116</v>
      </c>
      <c r="S528" s="21" t="s">
        <v>116</v>
      </c>
      <c r="T528" s="21" t="s">
        <v>116</v>
      </c>
      <c r="U528" s="21">
        <v>1854</v>
      </c>
      <c r="V528" s="21">
        <v>46</v>
      </c>
      <c r="W528" s="21" t="s">
        <v>3950</v>
      </c>
      <c r="X528" s="21" t="s">
        <v>4913</v>
      </c>
      <c r="Y528" s="21"/>
      <c r="Z528" s="21"/>
      <c r="AA528" s="21" t="s">
        <v>1395</v>
      </c>
      <c r="AB528" s="21" t="s">
        <v>1395</v>
      </c>
      <c r="AC528" s="21" t="s">
        <v>1395</v>
      </c>
      <c r="AD528" s="21" t="s">
        <v>3951</v>
      </c>
      <c r="AE528" s="21" t="s">
        <v>261</v>
      </c>
      <c r="AF528" s="21" t="s">
        <v>51</v>
      </c>
    </row>
    <row r="529" spans="1:32">
      <c r="A529" s="22">
        <v>30</v>
      </c>
      <c r="B529" s="22">
        <v>107</v>
      </c>
      <c r="C529" s="22" t="s">
        <v>4902</v>
      </c>
      <c r="D529" s="23"/>
      <c r="E529" s="22">
        <v>107</v>
      </c>
      <c r="F529" s="22" t="s">
        <v>1643</v>
      </c>
      <c r="G529" s="22" t="s">
        <v>374</v>
      </c>
      <c r="H529" s="22" t="s">
        <v>2936</v>
      </c>
      <c r="I529" s="22" t="s">
        <v>20</v>
      </c>
      <c r="J529" s="22" t="s">
        <v>24</v>
      </c>
      <c r="K529" s="22" t="s">
        <v>2206</v>
      </c>
      <c r="L529" s="22">
        <v>1830</v>
      </c>
      <c r="M529" s="22">
        <v>70</v>
      </c>
      <c r="N529" s="22" t="s">
        <v>2933</v>
      </c>
      <c r="O529" s="22">
        <v>47</v>
      </c>
      <c r="P529" s="22">
        <v>9</v>
      </c>
      <c r="Q529" s="22">
        <v>4</v>
      </c>
      <c r="R529" s="22" t="s">
        <v>116</v>
      </c>
      <c r="S529" s="22" t="s">
        <v>116</v>
      </c>
      <c r="T529" s="22" t="s">
        <v>116</v>
      </c>
      <c r="U529" s="22">
        <v>1854</v>
      </c>
      <c r="V529" s="22">
        <v>46</v>
      </c>
      <c r="W529" s="23"/>
      <c r="X529" s="23"/>
      <c r="Y529" s="23"/>
      <c r="Z529" s="23"/>
      <c r="AA529" s="22" t="s">
        <v>1395</v>
      </c>
      <c r="AB529" s="22" t="s">
        <v>1395</v>
      </c>
      <c r="AC529" s="22" t="s">
        <v>1395</v>
      </c>
      <c r="AD529" s="23"/>
      <c r="AE529" s="23"/>
      <c r="AF529" s="23"/>
    </row>
    <row r="530" spans="1:32">
      <c r="A530" s="21">
        <v>31</v>
      </c>
      <c r="B530" s="21">
        <v>108</v>
      </c>
      <c r="C530" s="21" t="s">
        <v>4914</v>
      </c>
      <c r="D530" s="21"/>
      <c r="E530" s="21">
        <v>108</v>
      </c>
      <c r="F530" s="21" t="s">
        <v>4915</v>
      </c>
      <c r="G530" s="21" t="s">
        <v>4916</v>
      </c>
      <c r="H530" s="21" t="s">
        <v>3949</v>
      </c>
      <c r="I530" s="21" t="s">
        <v>20</v>
      </c>
      <c r="J530" s="21" t="s">
        <v>19</v>
      </c>
      <c r="K530" s="21" t="s">
        <v>2033</v>
      </c>
      <c r="L530" s="21">
        <v>1863</v>
      </c>
      <c r="M530" s="21">
        <v>37</v>
      </c>
      <c r="N530" s="21" t="s">
        <v>2933</v>
      </c>
      <c r="O530" s="21">
        <v>10</v>
      </c>
      <c r="P530" s="21"/>
      <c r="Q530" s="21"/>
      <c r="R530" s="21" t="s">
        <v>3952</v>
      </c>
      <c r="S530" s="21" t="s">
        <v>116</v>
      </c>
      <c r="T530" s="21" t="s">
        <v>116</v>
      </c>
      <c r="U530" s="21"/>
      <c r="V530" s="21"/>
      <c r="W530" s="21"/>
      <c r="X530" s="21"/>
      <c r="Y530" s="21"/>
      <c r="Z530" s="21"/>
      <c r="AA530" s="21" t="s">
        <v>1395</v>
      </c>
      <c r="AB530" s="21" t="s">
        <v>1395</v>
      </c>
      <c r="AC530" s="21" t="s">
        <v>1395</v>
      </c>
      <c r="AD530" s="21" t="s">
        <v>3951</v>
      </c>
      <c r="AE530" s="21" t="s">
        <v>261</v>
      </c>
      <c r="AF530" s="21" t="s">
        <v>51</v>
      </c>
    </row>
    <row r="531" spans="1:32">
      <c r="A531" s="22">
        <v>32</v>
      </c>
      <c r="B531" s="22">
        <v>108</v>
      </c>
      <c r="C531" s="22" t="s">
        <v>4914</v>
      </c>
      <c r="D531" s="23"/>
      <c r="E531" s="22">
        <v>108</v>
      </c>
      <c r="F531" s="22" t="s">
        <v>4915</v>
      </c>
      <c r="G531" s="22" t="s">
        <v>147</v>
      </c>
      <c r="H531" s="22" t="s">
        <v>2936</v>
      </c>
      <c r="I531" s="22" t="s">
        <v>20</v>
      </c>
      <c r="J531" s="22" t="s">
        <v>24</v>
      </c>
      <c r="K531" s="22" t="s">
        <v>2354</v>
      </c>
      <c r="L531" s="22">
        <v>1863</v>
      </c>
      <c r="M531" s="23"/>
      <c r="N531" s="22" t="s">
        <v>2933</v>
      </c>
      <c r="O531" s="22">
        <v>10</v>
      </c>
      <c r="P531" s="22">
        <v>4</v>
      </c>
      <c r="Q531" s="22">
        <v>4</v>
      </c>
      <c r="R531" s="22" t="s">
        <v>3952</v>
      </c>
      <c r="S531" s="22" t="s">
        <v>116</v>
      </c>
      <c r="T531" s="22" t="s">
        <v>116</v>
      </c>
      <c r="U531" s="23"/>
      <c r="V531" s="23"/>
      <c r="W531" s="23"/>
      <c r="X531" s="22" t="s">
        <v>4917</v>
      </c>
      <c r="Y531" s="23"/>
      <c r="Z531" s="23"/>
      <c r="AA531" s="22" t="s">
        <v>1395</v>
      </c>
      <c r="AB531" s="22" t="s">
        <v>1395</v>
      </c>
      <c r="AC531" s="22" t="s">
        <v>1395</v>
      </c>
      <c r="AD531" s="22" t="s">
        <v>3951</v>
      </c>
      <c r="AE531" s="22" t="s">
        <v>261</v>
      </c>
      <c r="AF531" s="22" t="s">
        <v>51</v>
      </c>
    </row>
    <row r="532" spans="1:32">
      <c r="A532" s="22">
        <v>33</v>
      </c>
      <c r="B532" s="22">
        <v>108</v>
      </c>
      <c r="C532" s="22" t="s">
        <v>4914</v>
      </c>
      <c r="D532" s="23"/>
      <c r="E532" s="22">
        <v>108</v>
      </c>
      <c r="F532" s="22" t="s">
        <v>4915</v>
      </c>
      <c r="G532" s="22" t="s">
        <v>180</v>
      </c>
      <c r="H532" s="22" t="s">
        <v>2944</v>
      </c>
      <c r="I532" s="22" t="s">
        <v>20</v>
      </c>
      <c r="J532" s="22" t="s">
        <v>19</v>
      </c>
      <c r="K532" s="22" t="s">
        <v>2230</v>
      </c>
      <c r="L532" s="22">
        <v>1890</v>
      </c>
      <c r="M532" s="22">
        <v>9</v>
      </c>
      <c r="N532" s="22" t="s">
        <v>2939</v>
      </c>
      <c r="O532" s="23"/>
      <c r="P532" s="23"/>
      <c r="Q532" s="23"/>
      <c r="R532" s="22" t="s">
        <v>3952</v>
      </c>
      <c r="S532" s="22" t="s">
        <v>3952</v>
      </c>
      <c r="T532" s="22" t="s">
        <v>3952</v>
      </c>
      <c r="U532" s="23"/>
      <c r="V532" s="23"/>
      <c r="W532" s="23"/>
      <c r="X532" s="23"/>
      <c r="Y532" s="23"/>
      <c r="Z532" s="22">
        <v>8</v>
      </c>
      <c r="AA532" s="22" t="s">
        <v>1395</v>
      </c>
      <c r="AB532" s="22" t="s">
        <v>1395</v>
      </c>
      <c r="AC532" s="22" t="s">
        <v>1395</v>
      </c>
      <c r="AD532" s="23"/>
      <c r="AE532" s="23"/>
      <c r="AF532" s="23"/>
    </row>
    <row r="533" spans="1:32">
      <c r="A533" s="22">
        <v>34</v>
      </c>
      <c r="B533" s="22">
        <v>108</v>
      </c>
      <c r="C533" s="22" t="s">
        <v>4914</v>
      </c>
      <c r="D533" s="23"/>
      <c r="E533" s="22">
        <v>108</v>
      </c>
      <c r="F533" s="22" t="s">
        <v>4915</v>
      </c>
      <c r="G533" s="22" t="s">
        <v>4918</v>
      </c>
      <c r="H533" s="22" t="s">
        <v>2938</v>
      </c>
      <c r="I533" s="22" t="s">
        <v>20</v>
      </c>
      <c r="J533" s="22" t="s">
        <v>24</v>
      </c>
      <c r="K533" s="22" t="s">
        <v>2161</v>
      </c>
      <c r="L533" s="22">
        <v>1892</v>
      </c>
      <c r="M533" s="22">
        <v>7</v>
      </c>
      <c r="N533" s="22" t="s">
        <v>2939</v>
      </c>
      <c r="O533" s="23"/>
      <c r="P533" s="23"/>
      <c r="Q533" s="23"/>
      <c r="R533" s="22" t="s">
        <v>3952</v>
      </c>
      <c r="S533" s="22" t="s">
        <v>3952</v>
      </c>
      <c r="T533" s="22" t="s">
        <v>3952</v>
      </c>
      <c r="U533" s="23"/>
      <c r="V533" s="23"/>
      <c r="W533" s="23"/>
      <c r="X533" s="23"/>
      <c r="Y533" s="23"/>
      <c r="Z533" s="22">
        <v>8</v>
      </c>
      <c r="AA533" s="23"/>
      <c r="AB533" s="23"/>
      <c r="AC533" s="23"/>
      <c r="AD533" s="23"/>
      <c r="AE533" s="23"/>
      <c r="AF533" s="23"/>
    </row>
    <row r="534" spans="1:32">
      <c r="A534" s="22">
        <v>35</v>
      </c>
      <c r="B534" s="22">
        <v>108</v>
      </c>
      <c r="C534" s="22" t="s">
        <v>4914</v>
      </c>
      <c r="D534" s="23"/>
      <c r="E534" s="22">
        <v>108</v>
      </c>
      <c r="F534" s="22" t="s">
        <v>4915</v>
      </c>
      <c r="G534" s="22" t="s">
        <v>2555</v>
      </c>
      <c r="H534" s="22" t="s">
        <v>2938</v>
      </c>
      <c r="I534" s="22" t="s">
        <v>20</v>
      </c>
      <c r="J534" s="22" t="s">
        <v>24</v>
      </c>
      <c r="K534" s="22" t="s">
        <v>2190</v>
      </c>
      <c r="L534" s="22">
        <v>1894</v>
      </c>
      <c r="M534" s="22">
        <v>5</v>
      </c>
      <c r="N534" s="22" t="s">
        <v>2939</v>
      </c>
      <c r="O534" s="23"/>
      <c r="P534" s="23"/>
      <c r="Q534" s="23"/>
      <c r="R534" s="22" t="s">
        <v>3952</v>
      </c>
      <c r="S534" s="22" t="s">
        <v>3952</v>
      </c>
      <c r="T534" s="22" t="s">
        <v>3952</v>
      </c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</row>
    <row r="535" spans="1:32">
      <c r="A535" s="22">
        <v>36</v>
      </c>
      <c r="B535" s="22">
        <v>108</v>
      </c>
      <c r="C535" s="22" t="s">
        <v>4914</v>
      </c>
      <c r="D535" s="23"/>
      <c r="E535" s="22">
        <v>108</v>
      </c>
      <c r="F535" s="22" t="s">
        <v>4915</v>
      </c>
      <c r="G535" s="22" t="s">
        <v>528</v>
      </c>
      <c r="H535" s="22" t="s">
        <v>2944</v>
      </c>
      <c r="I535" s="22" t="s">
        <v>20</v>
      </c>
      <c r="J535" s="22" t="s">
        <v>19</v>
      </c>
      <c r="K535" s="22" t="s">
        <v>2173</v>
      </c>
      <c r="L535" s="22">
        <v>1896</v>
      </c>
      <c r="M535" s="22">
        <v>4</v>
      </c>
      <c r="N535" s="22" t="s">
        <v>2939</v>
      </c>
      <c r="O535" s="23"/>
      <c r="P535" s="23"/>
      <c r="Q535" s="23"/>
      <c r="R535" s="22" t="s">
        <v>3952</v>
      </c>
      <c r="S535" s="22" t="s">
        <v>3952</v>
      </c>
      <c r="T535" s="22" t="s">
        <v>3952</v>
      </c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</row>
    <row r="536" spans="1:32">
      <c r="A536" s="21">
        <v>37</v>
      </c>
      <c r="B536" s="21">
        <v>109</v>
      </c>
      <c r="C536" s="21" t="s">
        <v>4914</v>
      </c>
      <c r="D536" s="21"/>
      <c r="E536" s="21">
        <v>109</v>
      </c>
      <c r="F536" s="21" t="s">
        <v>4919</v>
      </c>
      <c r="G536" s="21" t="s">
        <v>280</v>
      </c>
      <c r="H536" s="21" t="s">
        <v>3949</v>
      </c>
      <c r="I536" s="21" t="s">
        <v>20</v>
      </c>
      <c r="J536" s="21" t="s">
        <v>24</v>
      </c>
      <c r="K536" s="21" t="s">
        <v>2526</v>
      </c>
      <c r="L536" s="21">
        <v>1850</v>
      </c>
      <c r="M536" s="21">
        <v>49</v>
      </c>
      <c r="N536" s="21" t="s">
        <v>3066</v>
      </c>
      <c r="O536" s="21">
        <v>25</v>
      </c>
      <c r="P536" s="21">
        <v>6</v>
      </c>
      <c r="Q536" s="21">
        <v>3</v>
      </c>
      <c r="R536" s="21" t="s">
        <v>116</v>
      </c>
      <c r="S536" s="21" t="s">
        <v>116</v>
      </c>
      <c r="T536" s="21" t="s">
        <v>116</v>
      </c>
      <c r="U536" s="21"/>
      <c r="V536" s="21"/>
      <c r="W536" s="21"/>
      <c r="X536" s="21" t="s">
        <v>4664</v>
      </c>
      <c r="Y536" s="21"/>
      <c r="Z536" s="21"/>
      <c r="AA536" s="21" t="s">
        <v>1395</v>
      </c>
      <c r="AB536" s="21" t="s">
        <v>1395</v>
      </c>
      <c r="AC536" s="21" t="s">
        <v>1395</v>
      </c>
      <c r="AD536" s="21" t="s">
        <v>3951</v>
      </c>
      <c r="AE536" s="21" t="s">
        <v>261</v>
      </c>
      <c r="AF536" s="21" t="s">
        <v>51</v>
      </c>
    </row>
    <row r="537" spans="1:32">
      <c r="A537" s="21">
        <v>38</v>
      </c>
      <c r="B537" s="21">
        <v>110</v>
      </c>
      <c r="C537" s="21" t="s">
        <v>4914</v>
      </c>
      <c r="D537" s="21"/>
      <c r="E537" s="21">
        <v>110</v>
      </c>
      <c r="F537" s="21" t="s">
        <v>4920</v>
      </c>
      <c r="G537" s="21" t="s">
        <v>4230</v>
      </c>
      <c r="H537" s="21" t="s">
        <v>3949</v>
      </c>
      <c r="I537" s="21" t="s">
        <v>20</v>
      </c>
      <c r="J537" s="21" t="s">
        <v>24</v>
      </c>
      <c r="K537" s="21" t="s">
        <v>2033</v>
      </c>
      <c r="L537" s="21">
        <v>1844</v>
      </c>
      <c r="M537" s="21">
        <v>56</v>
      </c>
      <c r="N537" s="21" t="s">
        <v>3066</v>
      </c>
      <c r="O537" s="21">
        <v>29</v>
      </c>
      <c r="P537" s="21">
        <v>4</v>
      </c>
      <c r="Q537" s="21">
        <v>4</v>
      </c>
      <c r="R537" s="21" t="s">
        <v>3959</v>
      </c>
      <c r="S537" s="21" t="s">
        <v>4016</v>
      </c>
      <c r="T537" s="21" t="s">
        <v>3958</v>
      </c>
      <c r="U537" s="21"/>
      <c r="V537" s="21"/>
      <c r="W537" s="21"/>
      <c r="X537" s="21"/>
      <c r="Y537" s="21"/>
      <c r="Z537" s="21"/>
      <c r="AA537" s="21" t="s">
        <v>1395</v>
      </c>
      <c r="AB537" s="21" t="s">
        <v>1395</v>
      </c>
      <c r="AC537" s="21" t="s">
        <v>1395</v>
      </c>
      <c r="AD537" s="21" t="s">
        <v>3956</v>
      </c>
      <c r="AE537" s="21"/>
      <c r="AF537" s="21" t="s">
        <v>51</v>
      </c>
    </row>
    <row r="538" spans="1:32">
      <c r="A538" s="22">
        <v>39</v>
      </c>
      <c r="B538" s="22">
        <v>110</v>
      </c>
      <c r="C538" s="22" t="s">
        <v>4914</v>
      </c>
      <c r="D538" s="23"/>
      <c r="E538" s="22">
        <v>110</v>
      </c>
      <c r="F538" s="22" t="s">
        <v>4920</v>
      </c>
      <c r="G538" s="22" t="s">
        <v>4921</v>
      </c>
      <c r="H538" s="22" t="s">
        <v>2938</v>
      </c>
      <c r="I538" s="22" t="s">
        <v>20</v>
      </c>
      <c r="J538" s="22" t="s">
        <v>24</v>
      </c>
      <c r="K538" s="22" t="s">
        <v>2173</v>
      </c>
      <c r="L538" s="22">
        <v>1873</v>
      </c>
      <c r="M538" s="22">
        <v>26</v>
      </c>
      <c r="N538" s="22" t="s">
        <v>2939</v>
      </c>
      <c r="O538" s="23"/>
      <c r="P538" s="23"/>
      <c r="Q538" s="23"/>
      <c r="R538" s="22" t="s">
        <v>3959</v>
      </c>
      <c r="S538" s="22" t="s">
        <v>3959</v>
      </c>
      <c r="T538" s="22" t="s">
        <v>3958</v>
      </c>
      <c r="U538" s="23"/>
      <c r="V538" s="23"/>
      <c r="W538" s="23"/>
      <c r="X538" s="22" t="s">
        <v>4922</v>
      </c>
      <c r="Y538" s="23"/>
      <c r="Z538" s="23"/>
      <c r="AA538" s="22" t="s">
        <v>1395</v>
      </c>
      <c r="AB538" s="22" t="s">
        <v>1395</v>
      </c>
      <c r="AC538" s="22" t="s">
        <v>1395</v>
      </c>
      <c r="AD538" s="23"/>
      <c r="AE538" s="23"/>
      <c r="AF538" s="23"/>
    </row>
    <row r="539" spans="1:32">
      <c r="A539" s="22">
        <v>40</v>
      </c>
      <c r="B539" s="22">
        <v>110</v>
      </c>
      <c r="C539" s="22" t="s">
        <v>4914</v>
      </c>
      <c r="D539" s="23"/>
      <c r="E539" s="22">
        <v>110</v>
      </c>
      <c r="F539" s="22" t="s">
        <v>4920</v>
      </c>
      <c r="G539" s="22" t="s">
        <v>4140</v>
      </c>
      <c r="H539" s="22" t="s">
        <v>2938</v>
      </c>
      <c r="I539" s="22" t="s">
        <v>20</v>
      </c>
      <c r="J539" s="22" t="s">
        <v>24</v>
      </c>
      <c r="K539" s="22" t="s">
        <v>2128</v>
      </c>
      <c r="L539" s="22">
        <v>1877</v>
      </c>
      <c r="M539" s="22">
        <v>23</v>
      </c>
      <c r="N539" s="22" t="s">
        <v>2939</v>
      </c>
      <c r="O539" s="23"/>
      <c r="P539" s="23"/>
      <c r="Q539" s="23"/>
      <c r="R539" s="22" t="s">
        <v>3959</v>
      </c>
      <c r="S539" s="22" t="s">
        <v>4268</v>
      </c>
      <c r="T539" s="22" t="s">
        <v>3958</v>
      </c>
      <c r="U539" s="23"/>
      <c r="V539" s="23"/>
      <c r="W539" s="23"/>
      <c r="X539" s="22" t="s">
        <v>3679</v>
      </c>
      <c r="Y539" s="23"/>
      <c r="Z539" s="23"/>
      <c r="AA539" s="22" t="s">
        <v>1395</v>
      </c>
      <c r="AB539" s="22" t="s">
        <v>1395</v>
      </c>
      <c r="AC539" s="22" t="s">
        <v>1395</v>
      </c>
      <c r="AD539" s="23"/>
      <c r="AE539" s="23"/>
      <c r="AF539" s="23"/>
    </row>
    <row r="540" spans="1:32">
      <c r="A540" s="22">
        <v>41</v>
      </c>
      <c r="B540" s="22">
        <v>110</v>
      </c>
      <c r="C540" s="22" t="s">
        <v>4914</v>
      </c>
      <c r="D540" s="23"/>
      <c r="E540" s="22">
        <v>110</v>
      </c>
      <c r="F540" s="22" t="s">
        <v>4920</v>
      </c>
      <c r="G540" s="22" t="s">
        <v>4923</v>
      </c>
      <c r="H540" s="22" t="s">
        <v>2944</v>
      </c>
      <c r="I540" s="22" t="s">
        <v>20</v>
      </c>
      <c r="J540" s="22" t="s">
        <v>19</v>
      </c>
      <c r="K540" s="22" t="s">
        <v>2526</v>
      </c>
      <c r="L540" s="22">
        <v>1878</v>
      </c>
      <c r="M540" s="22">
        <v>21</v>
      </c>
      <c r="N540" s="22" t="s">
        <v>2939</v>
      </c>
      <c r="O540" s="23"/>
      <c r="P540" s="23"/>
      <c r="Q540" s="23"/>
      <c r="R540" s="22" t="s">
        <v>3959</v>
      </c>
      <c r="S540" s="22" t="s">
        <v>4268</v>
      </c>
      <c r="T540" s="22" t="s">
        <v>3958</v>
      </c>
      <c r="U540" s="23"/>
      <c r="V540" s="23"/>
      <c r="W540" s="23"/>
      <c r="X540" s="22" t="s">
        <v>21</v>
      </c>
      <c r="Y540" s="23"/>
      <c r="Z540" s="23"/>
      <c r="AA540" s="22" t="s">
        <v>1395</v>
      </c>
      <c r="AB540" s="22" t="s">
        <v>1395</v>
      </c>
      <c r="AC540" s="22" t="s">
        <v>1395</v>
      </c>
      <c r="AD540" s="23"/>
      <c r="AE540" s="23"/>
      <c r="AF540" s="23"/>
    </row>
    <row r="541" spans="1:32">
      <c r="A541" s="22">
        <v>42</v>
      </c>
      <c r="B541" s="22">
        <v>110</v>
      </c>
      <c r="C541" s="22" t="s">
        <v>4914</v>
      </c>
      <c r="D541" s="23"/>
      <c r="E541" s="22">
        <v>110</v>
      </c>
      <c r="F541" s="22" t="s">
        <v>3363</v>
      </c>
      <c r="G541" s="22" t="s">
        <v>4525</v>
      </c>
      <c r="H541" s="22" t="s">
        <v>2953</v>
      </c>
      <c r="I541" s="22" t="s">
        <v>20</v>
      </c>
      <c r="J541" s="22" t="s">
        <v>19</v>
      </c>
      <c r="K541" s="22" t="s">
        <v>2190</v>
      </c>
      <c r="L541" s="22">
        <v>1864</v>
      </c>
      <c r="M541" s="22">
        <v>35</v>
      </c>
      <c r="N541" s="22" t="s">
        <v>2939</v>
      </c>
      <c r="O541" s="23"/>
      <c r="P541" s="23"/>
      <c r="Q541" s="23"/>
      <c r="R541" s="22" t="s">
        <v>3952</v>
      </c>
      <c r="S541" s="22" t="s">
        <v>4034</v>
      </c>
      <c r="T541" s="22" t="s">
        <v>4034</v>
      </c>
      <c r="U541" s="23"/>
      <c r="V541" s="23"/>
      <c r="W541" s="23"/>
      <c r="X541" s="22" t="s">
        <v>4924</v>
      </c>
      <c r="Y541" s="23"/>
      <c r="Z541" s="23"/>
      <c r="AA541" s="22" t="s">
        <v>1395</v>
      </c>
      <c r="AB541" s="22" t="s">
        <v>1395</v>
      </c>
      <c r="AC541" s="22" t="s">
        <v>1395</v>
      </c>
      <c r="AD541" s="23"/>
      <c r="AE541" s="23"/>
      <c r="AF541" s="23"/>
    </row>
    <row r="542" spans="1:32">
      <c r="A542" s="21">
        <v>43</v>
      </c>
      <c r="B542" s="21">
        <v>111</v>
      </c>
      <c r="C542" s="21" t="s">
        <v>4925</v>
      </c>
      <c r="D542" s="21"/>
      <c r="E542" s="21">
        <v>111</v>
      </c>
      <c r="F542" s="21" t="s">
        <v>4915</v>
      </c>
      <c r="G542" s="21" t="s">
        <v>4926</v>
      </c>
      <c r="H542" s="21" t="s">
        <v>3949</v>
      </c>
      <c r="I542" s="21" t="s">
        <v>20</v>
      </c>
      <c r="J542" s="21" t="s">
        <v>19</v>
      </c>
      <c r="K542" s="21" t="s">
        <v>2143</v>
      </c>
      <c r="L542" s="21">
        <v>1854</v>
      </c>
      <c r="M542" s="21">
        <v>45</v>
      </c>
      <c r="N542" s="21" t="s">
        <v>2933</v>
      </c>
      <c r="O542" s="21">
        <v>20</v>
      </c>
      <c r="P542" s="21"/>
      <c r="Q542" s="21"/>
      <c r="R542" s="21" t="s">
        <v>3952</v>
      </c>
      <c r="S542" s="21" t="s">
        <v>116</v>
      </c>
      <c r="T542" s="21" t="s">
        <v>116</v>
      </c>
      <c r="U542" s="21"/>
      <c r="V542" s="21"/>
      <c r="W542" s="21"/>
      <c r="X542" s="21" t="s">
        <v>4927</v>
      </c>
      <c r="Y542" s="21"/>
      <c r="Z542" s="21"/>
      <c r="AA542" s="21" t="s">
        <v>1395</v>
      </c>
      <c r="AB542" s="21" t="s">
        <v>1395</v>
      </c>
      <c r="AC542" s="21" t="s">
        <v>1395</v>
      </c>
      <c r="AD542" s="21" t="s">
        <v>3951</v>
      </c>
      <c r="AE542" s="21" t="s">
        <v>261</v>
      </c>
      <c r="AF542" s="21" t="s">
        <v>51</v>
      </c>
    </row>
    <row r="543" spans="1:32">
      <c r="A543" s="22">
        <v>44</v>
      </c>
      <c r="B543" s="22">
        <v>111</v>
      </c>
      <c r="C543" s="22" t="s">
        <v>4925</v>
      </c>
      <c r="D543" s="23"/>
      <c r="E543" s="22">
        <v>111</v>
      </c>
      <c r="F543" s="22" t="s">
        <v>4915</v>
      </c>
      <c r="G543" s="22" t="s">
        <v>3337</v>
      </c>
      <c r="H543" s="22" t="s">
        <v>2936</v>
      </c>
      <c r="I543" s="22" t="s">
        <v>20</v>
      </c>
      <c r="J543" s="22" t="s">
        <v>24</v>
      </c>
      <c r="K543" s="22" t="s">
        <v>2143</v>
      </c>
      <c r="L543" s="22">
        <v>1862</v>
      </c>
      <c r="M543" s="22">
        <v>37</v>
      </c>
      <c r="N543" s="22" t="s">
        <v>2933</v>
      </c>
      <c r="O543" s="22">
        <v>20</v>
      </c>
      <c r="P543" s="22">
        <v>4</v>
      </c>
      <c r="Q543" s="22">
        <v>4</v>
      </c>
      <c r="R543" s="22" t="s">
        <v>3952</v>
      </c>
      <c r="S543" s="22" t="s">
        <v>116</v>
      </c>
      <c r="T543" s="22" t="s">
        <v>116</v>
      </c>
      <c r="U543" s="23"/>
      <c r="V543" s="23"/>
      <c r="W543" s="23"/>
      <c r="X543" s="23"/>
      <c r="Y543" s="23"/>
      <c r="Z543" s="23"/>
      <c r="AA543" s="22" t="s">
        <v>1395</v>
      </c>
      <c r="AB543" s="22" t="s">
        <v>1395</v>
      </c>
      <c r="AC543" s="22" t="s">
        <v>1395</v>
      </c>
      <c r="AD543" s="23"/>
      <c r="AE543" s="23"/>
      <c r="AF543" s="23"/>
    </row>
    <row r="544" spans="1:32">
      <c r="A544" s="22">
        <v>45</v>
      </c>
      <c r="B544" s="22">
        <v>111</v>
      </c>
      <c r="C544" s="22" t="s">
        <v>4925</v>
      </c>
      <c r="D544" s="23"/>
      <c r="E544" s="22">
        <v>111</v>
      </c>
      <c r="F544" s="22" t="s">
        <v>4915</v>
      </c>
      <c r="G544" s="22" t="s">
        <v>945</v>
      </c>
      <c r="H544" s="22" t="s">
        <v>2938</v>
      </c>
      <c r="I544" s="22" t="s">
        <v>20</v>
      </c>
      <c r="J544" s="22" t="s">
        <v>24</v>
      </c>
      <c r="K544" s="22" t="s">
        <v>2354</v>
      </c>
      <c r="L544" s="22">
        <v>1882</v>
      </c>
      <c r="M544" s="22">
        <v>18</v>
      </c>
      <c r="N544" s="22" t="s">
        <v>2939</v>
      </c>
      <c r="O544" s="23"/>
      <c r="P544" s="23"/>
      <c r="Q544" s="23"/>
      <c r="R544" s="22" t="s">
        <v>3952</v>
      </c>
      <c r="S544" s="22" t="s">
        <v>3952</v>
      </c>
      <c r="T544" s="22" t="s">
        <v>3952</v>
      </c>
      <c r="U544" s="23"/>
      <c r="V544" s="23"/>
      <c r="W544" s="23"/>
      <c r="X544" s="23"/>
      <c r="Y544" s="23"/>
      <c r="Z544" s="22">
        <v>8</v>
      </c>
      <c r="AA544" s="22" t="s">
        <v>1395</v>
      </c>
      <c r="AB544" s="22" t="s">
        <v>1395</v>
      </c>
      <c r="AC544" s="22" t="s">
        <v>1395</v>
      </c>
      <c r="AD544" s="23"/>
      <c r="AE544" s="23"/>
      <c r="AF544" s="23"/>
    </row>
    <row r="545" spans="1:32">
      <c r="A545" s="22">
        <v>46</v>
      </c>
      <c r="B545" s="22">
        <v>111</v>
      </c>
      <c r="C545" s="22" t="s">
        <v>4925</v>
      </c>
      <c r="D545" s="23"/>
      <c r="E545" s="22">
        <v>111</v>
      </c>
      <c r="F545" s="22" t="s">
        <v>4915</v>
      </c>
      <c r="G545" s="22" t="s">
        <v>2947</v>
      </c>
      <c r="H545" s="22" t="s">
        <v>2944</v>
      </c>
      <c r="I545" s="22" t="s">
        <v>20</v>
      </c>
      <c r="J545" s="22" t="s">
        <v>19</v>
      </c>
      <c r="K545" s="22" t="s">
        <v>2143</v>
      </c>
      <c r="L545" s="22">
        <v>1885</v>
      </c>
      <c r="M545" s="22">
        <v>15</v>
      </c>
      <c r="N545" s="22" t="s">
        <v>2939</v>
      </c>
      <c r="O545" s="23"/>
      <c r="P545" s="23"/>
      <c r="Q545" s="23"/>
      <c r="R545" s="22" t="s">
        <v>3952</v>
      </c>
      <c r="S545" s="22" t="s">
        <v>3952</v>
      </c>
      <c r="T545" s="22" t="s">
        <v>3952</v>
      </c>
      <c r="U545" s="23"/>
      <c r="V545" s="23"/>
      <c r="W545" s="23"/>
      <c r="X545" s="23"/>
      <c r="Y545" s="23"/>
      <c r="Z545" s="22">
        <v>8</v>
      </c>
      <c r="AA545" s="22" t="s">
        <v>1395</v>
      </c>
      <c r="AB545" s="22" t="s">
        <v>1395</v>
      </c>
      <c r="AC545" s="22" t="s">
        <v>1395</v>
      </c>
      <c r="AD545" s="23"/>
      <c r="AE545" s="23"/>
      <c r="AF545" s="23"/>
    </row>
    <row r="546" spans="1:32">
      <c r="A546" s="22">
        <v>47</v>
      </c>
      <c r="B546" s="22">
        <v>111</v>
      </c>
      <c r="C546" s="22" t="s">
        <v>4925</v>
      </c>
      <c r="D546" s="23"/>
      <c r="E546" s="22">
        <v>111</v>
      </c>
      <c r="F546" s="22" t="s">
        <v>4915</v>
      </c>
      <c r="G546" s="22" t="s">
        <v>4928</v>
      </c>
      <c r="H546" s="22" t="s">
        <v>2944</v>
      </c>
      <c r="I546" s="22" t="s">
        <v>20</v>
      </c>
      <c r="J546" s="22" t="s">
        <v>19</v>
      </c>
      <c r="K546" s="22" t="s">
        <v>2161</v>
      </c>
      <c r="L546" s="22">
        <v>1888</v>
      </c>
      <c r="M546" s="22">
        <v>12</v>
      </c>
      <c r="N546" s="22" t="s">
        <v>2939</v>
      </c>
      <c r="O546" s="23"/>
      <c r="P546" s="23"/>
      <c r="Q546" s="23"/>
      <c r="R546" s="22" t="s">
        <v>3952</v>
      </c>
      <c r="S546" s="22" t="s">
        <v>3952</v>
      </c>
      <c r="T546" s="22" t="s">
        <v>3952</v>
      </c>
      <c r="U546" s="23"/>
      <c r="V546" s="23"/>
      <c r="W546" s="23"/>
      <c r="X546" s="23"/>
      <c r="Y546" s="23"/>
      <c r="Z546" s="22">
        <v>8</v>
      </c>
      <c r="AA546" s="22" t="s">
        <v>1395</v>
      </c>
      <c r="AB546" s="22" t="s">
        <v>1395</v>
      </c>
      <c r="AC546" s="22" t="s">
        <v>1395</v>
      </c>
      <c r="AD546" s="23"/>
      <c r="AE546" s="23"/>
      <c r="AF546" s="23"/>
    </row>
    <row r="547" spans="1:32">
      <c r="A547" s="22">
        <v>48</v>
      </c>
      <c r="B547" s="22">
        <v>111</v>
      </c>
      <c r="C547" s="22" t="s">
        <v>4925</v>
      </c>
      <c r="D547" s="23"/>
      <c r="E547" s="22">
        <v>111</v>
      </c>
      <c r="F547" s="22" t="s">
        <v>4915</v>
      </c>
      <c r="G547" s="22" t="s">
        <v>4929</v>
      </c>
      <c r="H547" s="22" t="s">
        <v>2944</v>
      </c>
      <c r="I547" s="22" t="s">
        <v>20</v>
      </c>
      <c r="J547" s="22" t="s">
        <v>19</v>
      </c>
      <c r="K547" s="22" t="s">
        <v>2526</v>
      </c>
      <c r="L547" s="22">
        <v>1894</v>
      </c>
      <c r="M547" s="22">
        <v>6</v>
      </c>
      <c r="N547" s="22" t="s">
        <v>2939</v>
      </c>
      <c r="O547" s="23"/>
      <c r="P547" s="23"/>
      <c r="Q547" s="23"/>
      <c r="R547" s="22" t="s">
        <v>3952</v>
      </c>
      <c r="S547" s="22" t="s">
        <v>3952</v>
      </c>
      <c r="T547" s="22" t="s">
        <v>3952</v>
      </c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</row>
    <row r="548" spans="1:32">
      <c r="A548" s="21">
        <v>49</v>
      </c>
      <c r="B548" s="21">
        <v>112</v>
      </c>
      <c r="C548" s="21" t="s">
        <v>4925</v>
      </c>
      <c r="D548" s="21"/>
      <c r="E548" s="21">
        <v>112</v>
      </c>
      <c r="F548" s="21" t="s">
        <v>4930</v>
      </c>
      <c r="G548" s="21" t="s">
        <v>112</v>
      </c>
      <c r="H548" s="21" t="s">
        <v>3949</v>
      </c>
      <c r="I548" s="21" t="s">
        <v>20</v>
      </c>
      <c r="J548" s="21" t="s">
        <v>19</v>
      </c>
      <c r="K548" s="21" t="s">
        <v>2206</v>
      </c>
      <c r="L548" s="21">
        <v>1867</v>
      </c>
      <c r="M548" s="21">
        <v>33</v>
      </c>
      <c r="N548" s="21" t="s">
        <v>2933</v>
      </c>
      <c r="O548" s="21">
        <v>3</v>
      </c>
      <c r="P548" s="21"/>
      <c r="Q548" s="21"/>
      <c r="R548" s="21" t="s">
        <v>3952</v>
      </c>
      <c r="S548" s="21" t="s">
        <v>4268</v>
      </c>
      <c r="T548" s="21" t="s">
        <v>4046</v>
      </c>
      <c r="U548" s="21"/>
      <c r="V548" s="21"/>
      <c r="W548" s="21"/>
      <c r="X548" s="21" t="s">
        <v>123</v>
      </c>
      <c r="Y548" s="21"/>
      <c r="Z548" s="21"/>
      <c r="AA548" s="21" t="s">
        <v>1395</v>
      </c>
      <c r="AB548" s="21" t="s">
        <v>1395</v>
      </c>
      <c r="AC548" s="21" t="s">
        <v>1395</v>
      </c>
      <c r="AD548" s="21" t="s">
        <v>3956</v>
      </c>
      <c r="AE548" s="21"/>
      <c r="AF548" s="21" t="s">
        <v>51</v>
      </c>
    </row>
    <row r="549" spans="1:32">
      <c r="A549" s="22">
        <v>50</v>
      </c>
      <c r="B549" s="22">
        <v>112</v>
      </c>
      <c r="C549" s="22" t="s">
        <v>4925</v>
      </c>
      <c r="D549" s="23"/>
      <c r="E549" s="22">
        <v>112</v>
      </c>
      <c r="F549" s="22" t="s">
        <v>4930</v>
      </c>
      <c r="G549" s="22" t="s">
        <v>1732</v>
      </c>
      <c r="H549" s="22" t="s">
        <v>2936</v>
      </c>
      <c r="I549" s="22" t="s">
        <v>20</v>
      </c>
      <c r="J549" s="22" t="s">
        <v>24</v>
      </c>
      <c r="K549" s="22" t="s">
        <v>2161</v>
      </c>
      <c r="L549" s="22">
        <v>1871</v>
      </c>
      <c r="M549" s="22">
        <v>28</v>
      </c>
      <c r="N549" s="22" t="s">
        <v>2933</v>
      </c>
      <c r="O549" s="22">
        <v>3</v>
      </c>
      <c r="P549" s="22">
        <v>0</v>
      </c>
      <c r="Q549" s="22">
        <v>0</v>
      </c>
      <c r="R549" s="22" t="s">
        <v>3952</v>
      </c>
      <c r="S549" s="22" t="s">
        <v>3952</v>
      </c>
      <c r="T549" s="22" t="s">
        <v>3958</v>
      </c>
      <c r="U549" s="23"/>
      <c r="V549" s="23"/>
      <c r="W549" s="23"/>
      <c r="X549" s="23"/>
      <c r="Y549" s="23"/>
      <c r="Z549" s="23"/>
      <c r="AA549" s="22" t="s">
        <v>1395</v>
      </c>
      <c r="AB549" s="22" t="s">
        <v>1395</v>
      </c>
      <c r="AC549" s="22" t="s">
        <v>1395</v>
      </c>
      <c r="AD549" s="23"/>
      <c r="AE549" s="23"/>
      <c r="AF549" s="23"/>
    </row>
    <row r="550" spans="1:32">
      <c r="A550" s="22">
        <v>1</v>
      </c>
      <c r="B550" s="22">
        <v>112</v>
      </c>
      <c r="C550" s="22" t="s">
        <v>4914</v>
      </c>
      <c r="D550" s="23"/>
      <c r="E550" s="22">
        <v>112</v>
      </c>
      <c r="F550" s="22" t="s">
        <v>4931</v>
      </c>
      <c r="G550" s="22" t="s">
        <v>2115</v>
      </c>
      <c r="H550" s="22" t="s">
        <v>1420</v>
      </c>
      <c r="I550" s="22" t="s">
        <v>20</v>
      </c>
      <c r="J550" s="22" t="s">
        <v>24</v>
      </c>
      <c r="K550" s="22" t="s">
        <v>2033</v>
      </c>
      <c r="L550" s="22">
        <v>1883</v>
      </c>
      <c r="M550" s="22">
        <v>17</v>
      </c>
      <c r="N550" s="22" t="s">
        <v>2939</v>
      </c>
      <c r="O550" s="23"/>
      <c r="P550" s="23"/>
      <c r="Q550" s="23"/>
      <c r="R550" s="22" t="s">
        <v>3952</v>
      </c>
      <c r="S550" s="22" t="s">
        <v>116</v>
      </c>
      <c r="T550" s="22" t="s">
        <v>116</v>
      </c>
      <c r="U550" s="23"/>
      <c r="V550" s="23"/>
      <c r="W550" s="23"/>
      <c r="X550" s="22" t="s">
        <v>4932</v>
      </c>
      <c r="Y550" s="23"/>
      <c r="Z550" s="23"/>
      <c r="AA550" s="22" t="s">
        <v>1395</v>
      </c>
      <c r="AB550" s="22" t="s">
        <v>1395</v>
      </c>
      <c r="AC550" s="22" t="s">
        <v>1395</v>
      </c>
      <c r="AD550" s="23"/>
      <c r="AE550" s="23"/>
      <c r="AF550" s="23"/>
    </row>
    <row r="551" spans="1:32">
      <c r="A551" s="21">
        <v>2</v>
      </c>
      <c r="B551" s="21">
        <v>113</v>
      </c>
      <c r="C551" s="21" t="s">
        <v>4914</v>
      </c>
      <c r="D551" s="21"/>
      <c r="E551" s="21">
        <v>113</v>
      </c>
      <c r="F551" s="21" t="s">
        <v>4933</v>
      </c>
      <c r="G551" s="21" t="s">
        <v>100</v>
      </c>
      <c r="H551" s="21" t="s">
        <v>3949</v>
      </c>
      <c r="I551" s="21" t="s">
        <v>20</v>
      </c>
      <c r="J551" s="21" t="s">
        <v>19</v>
      </c>
      <c r="K551" s="21" t="s">
        <v>2230</v>
      </c>
      <c r="L551" s="21">
        <v>1872</v>
      </c>
      <c r="M551" s="21">
        <v>28</v>
      </c>
      <c r="N551" s="21" t="s">
        <v>2933</v>
      </c>
      <c r="O551" s="21">
        <v>7</v>
      </c>
      <c r="P551" s="21"/>
      <c r="Q551" s="21"/>
      <c r="R551" s="21" t="s">
        <v>3952</v>
      </c>
      <c r="S551" s="21" t="s">
        <v>3958</v>
      </c>
      <c r="T551" s="21" t="s">
        <v>3958</v>
      </c>
      <c r="U551" s="21"/>
      <c r="V551" s="21"/>
      <c r="W551" s="21"/>
      <c r="X551" s="21" t="s">
        <v>4934</v>
      </c>
      <c r="Y551" s="21"/>
      <c r="Z551" s="21"/>
      <c r="AA551" s="21" t="s">
        <v>1395</v>
      </c>
      <c r="AB551" s="21" t="s">
        <v>1395</v>
      </c>
      <c r="AC551" s="21" t="s">
        <v>1395</v>
      </c>
      <c r="AD551" s="21" t="s">
        <v>3956</v>
      </c>
      <c r="AE551" s="21"/>
      <c r="AF551" s="21" t="s">
        <v>51</v>
      </c>
    </row>
    <row r="552" spans="1:32">
      <c r="A552" s="22">
        <v>3</v>
      </c>
      <c r="B552" s="22">
        <v>113</v>
      </c>
      <c r="C552" s="22" t="s">
        <v>4914</v>
      </c>
      <c r="D552" s="23"/>
      <c r="E552" s="22">
        <v>113</v>
      </c>
      <c r="F552" s="22" t="s">
        <v>4933</v>
      </c>
      <c r="G552" s="22" t="s">
        <v>23</v>
      </c>
      <c r="H552" s="22" t="s">
        <v>2936</v>
      </c>
      <c r="I552" s="22" t="s">
        <v>20</v>
      </c>
      <c r="J552" s="22" t="s">
        <v>24</v>
      </c>
      <c r="K552" s="22" t="s">
        <v>2230</v>
      </c>
      <c r="L552" s="22">
        <v>1872</v>
      </c>
      <c r="M552" s="22">
        <v>28</v>
      </c>
      <c r="N552" s="22" t="s">
        <v>2933</v>
      </c>
      <c r="O552" s="22">
        <v>7</v>
      </c>
      <c r="P552" s="22">
        <v>2</v>
      </c>
      <c r="Q552" s="22">
        <v>2</v>
      </c>
      <c r="R552" s="22" t="s">
        <v>3952</v>
      </c>
      <c r="S552" s="22" t="s">
        <v>3959</v>
      </c>
      <c r="T552" s="22" t="s">
        <v>3955</v>
      </c>
      <c r="U552" s="23"/>
      <c r="V552" s="23"/>
      <c r="W552" s="23"/>
      <c r="X552" s="23"/>
      <c r="Y552" s="23"/>
      <c r="Z552" s="23"/>
      <c r="AA552" s="22" t="s">
        <v>1395</v>
      </c>
      <c r="AB552" s="22" t="s">
        <v>1395</v>
      </c>
      <c r="AC552" s="22" t="s">
        <v>1395</v>
      </c>
      <c r="AD552" s="23"/>
      <c r="AE552" s="23"/>
      <c r="AF552" s="23"/>
    </row>
    <row r="553" spans="1:32">
      <c r="A553" s="22">
        <v>4</v>
      </c>
      <c r="B553" s="22">
        <v>113</v>
      </c>
      <c r="C553" s="22" t="s">
        <v>4914</v>
      </c>
      <c r="D553" s="23"/>
      <c r="E553" s="22">
        <v>113</v>
      </c>
      <c r="F553" s="22" t="s">
        <v>4933</v>
      </c>
      <c r="G553" s="22" t="s">
        <v>4935</v>
      </c>
      <c r="H553" s="22" t="s">
        <v>2944</v>
      </c>
      <c r="I553" s="22" t="s">
        <v>20</v>
      </c>
      <c r="J553" s="22" t="s">
        <v>19</v>
      </c>
      <c r="K553" s="22" t="s">
        <v>2128</v>
      </c>
      <c r="L553" s="22">
        <v>1895</v>
      </c>
      <c r="M553" s="22">
        <v>5</v>
      </c>
      <c r="N553" s="22" t="s">
        <v>2939</v>
      </c>
      <c r="O553" s="23"/>
      <c r="P553" s="23"/>
      <c r="Q553" s="23"/>
      <c r="R553" s="22" t="s">
        <v>3952</v>
      </c>
      <c r="S553" s="22" t="s">
        <v>3952</v>
      </c>
      <c r="T553" s="22" t="s">
        <v>3952</v>
      </c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</row>
    <row r="554" spans="1:32">
      <c r="A554" s="22">
        <v>5</v>
      </c>
      <c r="B554" s="22">
        <v>113</v>
      </c>
      <c r="C554" s="22" t="s">
        <v>4914</v>
      </c>
      <c r="D554" s="23"/>
      <c r="E554" s="22">
        <v>113</v>
      </c>
      <c r="F554" s="22" t="s">
        <v>4933</v>
      </c>
      <c r="G554" s="22" t="s">
        <v>4936</v>
      </c>
      <c r="H554" s="22" t="s">
        <v>2938</v>
      </c>
      <c r="I554" s="22" t="s">
        <v>20</v>
      </c>
      <c r="J554" s="22" t="s">
        <v>24</v>
      </c>
      <c r="K554" s="22" t="s">
        <v>2143</v>
      </c>
      <c r="L554" s="22">
        <v>1897</v>
      </c>
      <c r="M554" s="22">
        <v>3</v>
      </c>
      <c r="N554" s="22" t="s">
        <v>2939</v>
      </c>
      <c r="O554" s="23"/>
      <c r="P554" s="23"/>
      <c r="Q554" s="23"/>
      <c r="R554" s="22" t="s">
        <v>3952</v>
      </c>
      <c r="S554" s="22" t="s">
        <v>3952</v>
      </c>
      <c r="T554" s="22" t="s">
        <v>3952</v>
      </c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</row>
    <row r="555" spans="1:32">
      <c r="A555" s="21">
        <v>6</v>
      </c>
      <c r="B555" s="21">
        <v>114</v>
      </c>
      <c r="C555" s="21" t="s">
        <v>4937</v>
      </c>
      <c r="D555" s="21"/>
      <c r="E555" s="21">
        <v>114</v>
      </c>
      <c r="F555" s="21" t="s">
        <v>4938</v>
      </c>
      <c r="G555" s="21" t="s">
        <v>844</v>
      </c>
      <c r="H555" s="21" t="s">
        <v>3949</v>
      </c>
      <c r="I555" s="21" t="s">
        <v>20</v>
      </c>
      <c r="J555" s="21" t="s">
        <v>19</v>
      </c>
      <c r="K555" s="21" t="s">
        <v>2526</v>
      </c>
      <c r="L555" s="21">
        <v>1871</v>
      </c>
      <c r="M555" s="21">
        <v>28</v>
      </c>
      <c r="N555" s="21" t="s">
        <v>2933</v>
      </c>
      <c r="O555" s="21">
        <v>3</v>
      </c>
      <c r="P555" s="21"/>
      <c r="Q555" s="21"/>
      <c r="R555" s="21" t="s">
        <v>3952</v>
      </c>
      <c r="S555" s="21" t="s">
        <v>4268</v>
      </c>
      <c r="T555" s="21" t="s">
        <v>3955</v>
      </c>
      <c r="U555" s="21"/>
      <c r="V555" s="21"/>
      <c r="W555" s="21"/>
      <c r="X555" s="21" t="s">
        <v>4939</v>
      </c>
      <c r="Y555" s="21"/>
      <c r="Z555" s="21"/>
      <c r="AA555" s="21" t="s">
        <v>1395</v>
      </c>
      <c r="AB555" s="21" t="s">
        <v>1395</v>
      </c>
      <c r="AC555" s="21" t="s">
        <v>1395</v>
      </c>
      <c r="AD555" s="21" t="s">
        <v>3956</v>
      </c>
      <c r="AE555" s="21"/>
      <c r="AF555" s="21" t="s">
        <v>51</v>
      </c>
    </row>
    <row r="556" spans="1:32">
      <c r="A556" s="22">
        <v>7</v>
      </c>
      <c r="B556" s="22">
        <v>114</v>
      </c>
      <c r="C556" s="22" t="s">
        <v>4937</v>
      </c>
      <c r="D556" s="23"/>
      <c r="E556" s="22">
        <v>114</v>
      </c>
      <c r="F556" s="22" t="s">
        <v>4938</v>
      </c>
      <c r="G556" s="22" t="s">
        <v>4658</v>
      </c>
      <c r="H556" s="22" t="s">
        <v>2936</v>
      </c>
      <c r="I556" s="22" t="s">
        <v>20</v>
      </c>
      <c r="J556" s="22" t="s">
        <v>24</v>
      </c>
      <c r="K556" s="22" t="s">
        <v>2173</v>
      </c>
      <c r="L556" s="22">
        <v>1870</v>
      </c>
      <c r="M556" s="22">
        <v>29</v>
      </c>
      <c r="N556" s="22" t="s">
        <v>2933</v>
      </c>
      <c r="O556" s="22">
        <v>3</v>
      </c>
      <c r="P556" s="22">
        <v>0</v>
      </c>
      <c r="Q556" s="22">
        <v>0</v>
      </c>
      <c r="R556" s="22" t="s">
        <v>3952</v>
      </c>
      <c r="S556" s="22" t="s">
        <v>4034</v>
      </c>
      <c r="T556" s="22" t="s">
        <v>3952</v>
      </c>
      <c r="U556" s="23"/>
      <c r="V556" s="23"/>
      <c r="W556" s="23"/>
      <c r="X556" s="23"/>
      <c r="Y556" s="23"/>
      <c r="Z556" s="23"/>
      <c r="AA556" s="22" t="s">
        <v>1395</v>
      </c>
      <c r="AB556" s="22" t="s">
        <v>1395</v>
      </c>
      <c r="AC556" s="22" t="s">
        <v>1395</v>
      </c>
      <c r="AD556" s="23"/>
      <c r="AE556" s="23"/>
      <c r="AF556" s="23"/>
    </row>
    <row r="557" spans="1:32">
      <c r="A557" s="22">
        <v>8</v>
      </c>
      <c r="B557" s="22">
        <v>114</v>
      </c>
      <c r="C557" s="22" t="s">
        <v>4937</v>
      </c>
      <c r="D557" s="23"/>
      <c r="E557" s="22">
        <v>114</v>
      </c>
      <c r="F557" s="22" t="s">
        <v>4931</v>
      </c>
      <c r="G557" s="22" t="s">
        <v>4940</v>
      </c>
      <c r="H557" s="22" t="s">
        <v>4941</v>
      </c>
      <c r="I557" s="22" t="s">
        <v>20</v>
      </c>
      <c r="J557" s="22" t="s">
        <v>24</v>
      </c>
      <c r="K557" s="22" t="s">
        <v>2245</v>
      </c>
      <c r="L557" s="22">
        <v>1886</v>
      </c>
      <c r="M557" s="22">
        <v>18</v>
      </c>
      <c r="N557" s="22" t="s">
        <v>2939</v>
      </c>
      <c r="O557" s="23"/>
      <c r="P557" s="23"/>
      <c r="Q557" s="23"/>
      <c r="R557" s="22" t="s">
        <v>3952</v>
      </c>
      <c r="S557" s="22" t="s">
        <v>3952</v>
      </c>
      <c r="T557" s="22" t="s">
        <v>3952</v>
      </c>
      <c r="U557" s="23"/>
      <c r="V557" s="23"/>
      <c r="W557" s="23"/>
      <c r="X557" s="22" t="s">
        <v>4942</v>
      </c>
      <c r="Y557" s="23"/>
      <c r="Z557" s="23"/>
      <c r="AA557" s="22" t="s">
        <v>1395</v>
      </c>
      <c r="AB557" s="22" t="s">
        <v>1395</v>
      </c>
      <c r="AC557" s="22" t="s">
        <v>1395</v>
      </c>
      <c r="AD557" s="23"/>
      <c r="AE557" s="23"/>
      <c r="AF557" s="23"/>
    </row>
    <row r="558" spans="1:32">
      <c r="A558" s="21">
        <v>9</v>
      </c>
      <c r="B558" s="21">
        <v>115</v>
      </c>
      <c r="C558" s="21" t="s">
        <v>4937</v>
      </c>
      <c r="D558" s="21"/>
      <c r="E558" s="21">
        <v>115</v>
      </c>
      <c r="F558" s="21" t="s">
        <v>4943</v>
      </c>
      <c r="G558" s="21" t="s">
        <v>4944</v>
      </c>
      <c r="H558" s="21" t="s">
        <v>3949</v>
      </c>
      <c r="I558" s="21" t="s">
        <v>20</v>
      </c>
      <c r="J558" s="21" t="s">
        <v>19</v>
      </c>
      <c r="K558" s="21" t="s">
        <v>2173</v>
      </c>
      <c r="L558" s="21">
        <v>1868</v>
      </c>
      <c r="M558" s="21">
        <v>32</v>
      </c>
      <c r="N558" s="21" t="s">
        <v>2933</v>
      </c>
      <c r="O558" s="21">
        <v>5</v>
      </c>
      <c r="P558" s="21"/>
      <c r="Q558" s="21"/>
      <c r="R558" s="21" t="s">
        <v>3952</v>
      </c>
      <c r="S558" s="21" t="s">
        <v>116</v>
      </c>
      <c r="T558" s="21" t="s">
        <v>116</v>
      </c>
      <c r="U558" s="21"/>
      <c r="V558" s="21"/>
      <c r="W558" s="21"/>
      <c r="X558" s="21" t="s">
        <v>1423</v>
      </c>
      <c r="Y558" s="21"/>
      <c r="Z558" s="21"/>
      <c r="AA558" s="21" t="s">
        <v>1395</v>
      </c>
      <c r="AB558" s="21" t="s">
        <v>1395</v>
      </c>
      <c r="AC558" s="21" t="s">
        <v>1395</v>
      </c>
      <c r="AD558" s="21" t="s">
        <v>3956</v>
      </c>
      <c r="AE558" s="21"/>
      <c r="AF558" s="21" t="s">
        <v>261</v>
      </c>
    </row>
    <row r="559" spans="1:32">
      <c r="A559" s="22">
        <v>10</v>
      </c>
      <c r="B559" s="22">
        <v>115</v>
      </c>
      <c r="C559" s="22" t="s">
        <v>4937</v>
      </c>
      <c r="D559" s="23"/>
      <c r="E559" s="22">
        <v>115</v>
      </c>
      <c r="F559" s="22" t="s">
        <v>4943</v>
      </c>
      <c r="G559" s="22" t="s">
        <v>1421</v>
      </c>
      <c r="H559" s="22" t="s">
        <v>2936</v>
      </c>
      <c r="I559" s="22" t="s">
        <v>20</v>
      </c>
      <c r="J559" s="22" t="s">
        <v>24</v>
      </c>
      <c r="K559" s="22" t="s">
        <v>2526</v>
      </c>
      <c r="L559" s="22">
        <v>1873</v>
      </c>
      <c r="M559" s="22">
        <v>26</v>
      </c>
      <c r="N559" s="22" t="s">
        <v>2933</v>
      </c>
      <c r="O559" s="22">
        <v>5</v>
      </c>
      <c r="P559" s="22">
        <v>2</v>
      </c>
      <c r="Q559" s="22">
        <v>1</v>
      </c>
      <c r="R559" s="22" t="s">
        <v>3952</v>
      </c>
      <c r="S559" s="22" t="s">
        <v>116</v>
      </c>
      <c r="T559" s="22" t="s">
        <v>3952</v>
      </c>
      <c r="U559" s="23"/>
      <c r="V559" s="23"/>
      <c r="W559" s="23"/>
      <c r="X559" s="23"/>
      <c r="Y559" s="23"/>
      <c r="Z559" s="23"/>
      <c r="AA559" s="22" t="s">
        <v>1395</v>
      </c>
      <c r="AB559" s="22" t="s">
        <v>1395</v>
      </c>
      <c r="AC559" s="22" t="s">
        <v>1395</v>
      </c>
      <c r="AD559" s="23"/>
      <c r="AE559" s="23"/>
      <c r="AF559" s="23"/>
    </row>
    <row r="560" spans="1:32">
      <c r="A560" s="22">
        <v>11</v>
      </c>
      <c r="B560" s="22">
        <v>115</v>
      </c>
      <c r="C560" s="22" t="s">
        <v>4937</v>
      </c>
      <c r="D560" s="23"/>
      <c r="E560" s="22">
        <v>115</v>
      </c>
      <c r="F560" s="22" t="s">
        <v>4943</v>
      </c>
      <c r="G560" s="22" t="s">
        <v>796</v>
      </c>
      <c r="H560" s="22" t="s">
        <v>2938</v>
      </c>
      <c r="I560" s="22" t="s">
        <v>20</v>
      </c>
      <c r="J560" s="22" t="s">
        <v>24</v>
      </c>
      <c r="K560" s="22" t="s">
        <v>2190</v>
      </c>
      <c r="L560" s="22">
        <v>1896</v>
      </c>
      <c r="M560" s="22">
        <v>3</v>
      </c>
      <c r="N560" s="22" t="s">
        <v>2939</v>
      </c>
      <c r="O560" s="23"/>
      <c r="P560" s="23"/>
      <c r="Q560" s="23"/>
      <c r="R560" s="22" t="s">
        <v>3952</v>
      </c>
      <c r="S560" s="22" t="s">
        <v>3952</v>
      </c>
      <c r="T560" s="22" t="s">
        <v>3952</v>
      </c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</row>
    <row r="561" spans="1:32">
      <c r="A561" s="21">
        <v>12</v>
      </c>
      <c r="B561" s="21">
        <v>116</v>
      </c>
      <c r="C561" s="21" t="s">
        <v>4937</v>
      </c>
      <c r="D561" s="21"/>
      <c r="E561" s="21">
        <v>116</v>
      </c>
      <c r="F561" s="21" t="s">
        <v>4945</v>
      </c>
      <c r="G561" s="21" t="s">
        <v>4946</v>
      </c>
      <c r="H561" s="21" t="s">
        <v>3949</v>
      </c>
      <c r="I561" s="21" t="s">
        <v>637</v>
      </c>
      <c r="J561" s="21" t="s">
        <v>24</v>
      </c>
      <c r="K561" s="21"/>
      <c r="L561" s="21">
        <v>1852</v>
      </c>
      <c r="M561" s="21">
        <v>48</v>
      </c>
      <c r="N561" s="21" t="s">
        <v>3066</v>
      </c>
      <c r="O561" s="21">
        <v>32</v>
      </c>
      <c r="P561" s="21">
        <v>10</v>
      </c>
      <c r="Q561" s="21">
        <v>6</v>
      </c>
      <c r="R561" s="21" t="s">
        <v>3959</v>
      </c>
      <c r="S561" s="21" t="s">
        <v>4034</v>
      </c>
      <c r="T561" s="21"/>
      <c r="U561" s="21"/>
      <c r="V561" s="21"/>
      <c r="W561" s="21"/>
      <c r="X561" s="21" t="s">
        <v>4947</v>
      </c>
      <c r="Y561" s="21"/>
      <c r="Z561" s="21"/>
      <c r="AA561" s="21" t="s">
        <v>92</v>
      </c>
      <c r="AB561" s="21" t="s">
        <v>92</v>
      </c>
      <c r="AC561" s="21" t="s">
        <v>1395</v>
      </c>
      <c r="AD561" s="21" t="s">
        <v>3956</v>
      </c>
      <c r="AE561" s="21"/>
      <c r="AF561" s="21" t="s">
        <v>51</v>
      </c>
    </row>
    <row r="562" spans="1:32">
      <c r="A562" s="22">
        <v>13</v>
      </c>
      <c r="B562" s="22">
        <v>116</v>
      </c>
      <c r="C562" s="22" t="s">
        <v>4937</v>
      </c>
      <c r="D562" s="23"/>
      <c r="E562" s="22">
        <v>116</v>
      </c>
      <c r="F562" s="22" t="s">
        <v>4948</v>
      </c>
      <c r="G562" s="22" t="s">
        <v>4230</v>
      </c>
      <c r="H562" s="22" t="s">
        <v>2938</v>
      </c>
      <c r="I562" s="22" t="s">
        <v>637</v>
      </c>
      <c r="J562" s="22" t="s">
        <v>24</v>
      </c>
      <c r="K562" s="22" t="s">
        <v>2161</v>
      </c>
      <c r="L562" s="22">
        <v>1878</v>
      </c>
      <c r="M562" s="22">
        <v>22</v>
      </c>
      <c r="N562" s="22" t="s">
        <v>3066</v>
      </c>
      <c r="O562" s="22">
        <v>1</v>
      </c>
      <c r="P562" s="22">
        <v>1</v>
      </c>
      <c r="Q562" s="22">
        <v>1</v>
      </c>
      <c r="R562" s="22" t="s">
        <v>3952</v>
      </c>
      <c r="S562" s="22" t="s">
        <v>4034</v>
      </c>
      <c r="T562" s="22" t="s">
        <v>3959</v>
      </c>
      <c r="U562" s="23"/>
      <c r="V562" s="23"/>
      <c r="W562" s="23"/>
      <c r="X562" s="22" t="s">
        <v>4949</v>
      </c>
      <c r="Y562" s="23"/>
      <c r="Z562" s="23"/>
      <c r="AA562" s="22" t="s">
        <v>92</v>
      </c>
      <c r="AB562" s="22" t="s">
        <v>92</v>
      </c>
      <c r="AC562" s="22" t="s">
        <v>1395</v>
      </c>
      <c r="AD562" s="23"/>
      <c r="AE562" s="23"/>
      <c r="AF562" s="23"/>
    </row>
    <row r="563" spans="1:32">
      <c r="A563" s="22">
        <v>14</v>
      </c>
      <c r="B563" s="22">
        <v>116</v>
      </c>
      <c r="C563" s="22" t="s">
        <v>4937</v>
      </c>
      <c r="D563" s="23"/>
      <c r="E563" s="22">
        <v>116</v>
      </c>
      <c r="F563" s="22" t="s">
        <v>4948</v>
      </c>
      <c r="G563" s="22" t="s">
        <v>1267</v>
      </c>
      <c r="H563" s="22" t="s">
        <v>3097</v>
      </c>
      <c r="I563" s="22" t="s">
        <v>637</v>
      </c>
      <c r="J563" s="22" t="s">
        <v>19</v>
      </c>
      <c r="K563" s="22" t="s">
        <v>2173</v>
      </c>
      <c r="L563" s="22">
        <v>1894</v>
      </c>
      <c r="M563" s="22">
        <v>5</v>
      </c>
      <c r="N563" s="22" t="s">
        <v>2939</v>
      </c>
      <c r="O563" s="23"/>
      <c r="P563" s="23"/>
      <c r="Q563" s="23"/>
      <c r="R563" s="22" t="s">
        <v>3952</v>
      </c>
      <c r="S563" s="22" t="s">
        <v>3952</v>
      </c>
      <c r="T563" s="22" t="s">
        <v>3952</v>
      </c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</row>
    <row r="564" spans="1:32">
      <c r="A564" s="22">
        <v>15</v>
      </c>
      <c r="B564" s="22">
        <v>116</v>
      </c>
      <c r="C564" s="22" t="s">
        <v>4937</v>
      </c>
      <c r="D564" s="23"/>
      <c r="E564" s="22">
        <v>116</v>
      </c>
      <c r="F564" s="22" t="s">
        <v>4945</v>
      </c>
      <c r="G564" s="22" t="s">
        <v>270</v>
      </c>
      <c r="H564" s="22" t="s">
        <v>2938</v>
      </c>
      <c r="I564" s="22" t="s">
        <v>637</v>
      </c>
      <c r="J564" s="22" t="s">
        <v>24</v>
      </c>
      <c r="K564" s="22" t="s">
        <v>2230</v>
      </c>
      <c r="L564" s="22">
        <v>1884</v>
      </c>
      <c r="M564" s="22">
        <v>15</v>
      </c>
      <c r="N564" s="22" t="s">
        <v>2939</v>
      </c>
      <c r="O564" s="23"/>
      <c r="P564" s="23"/>
      <c r="Q564" s="23"/>
      <c r="R564" s="22" t="s">
        <v>3952</v>
      </c>
      <c r="S564" s="22" t="s">
        <v>3959</v>
      </c>
      <c r="T564" s="22" t="s">
        <v>4034</v>
      </c>
      <c r="U564" s="23"/>
      <c r="V564" s="23"/>
      <c r="W564" s="23"/>
      <c r="X564" s="23"/>
      <c r="Y564" s="23"/>
      <c r="Z564" s="23"/>
      <c r="AA564" s="22" t="s">
        <v>92</v>
      </c>
      <c r="AB564" s="22" t="s">
        <v>92</v>
      </c>
      <c r="AC564" s="22" t="s">
        <v>1395</v>
      </c>
      <c r="AD564" s="23"/>
      <c r="AE564" s="23"/>
      <c r="AF564" s="23"/>
    </row>
    <row r="565" spans="1:32">
      <c r="A565" s="22">
        <v>16</v>
      </c>
      <c r="B565" s="22">
        <v>116</v>
      </c>
      <c r="C565" s="22" t="s">
        <v>4937</v>
      </c>
      <c r="D565" s="23"/>
      <c r="E565" s="22">
        <v>116</v>
      </c>
      <c r="F565" s="22" t="s">
        <v>4945</v>
      </c>
      <c r="G565" s="22" t="s">
        <v>4950</v>
      </c>
      <c r="H565" s="22" t="s">
        <v>2938</v>
      </c>
      <c r="I565" s="22" t="s">
        <v>637</v>
      </c>
      <c r="J565" s="22" t="s">
        <v>24</v>
      </c>
      <c r="K565" s="22" t="s">
        <v>2245</v>
      </c>
      <c r="L565" s="22">
        <v>1885</v>
      </c>
      <c r="M565" s="22">
        <v>14</v>
      </c>
      <c r="N565" s="22" t="s">
        <v>2939</v>
      </c>
      <c r="O565" s="23"/>
      <c r="P565" s="23"/>
      <c r="Q565" s="23"/>
      <c r="R565" s="22" t="s">
        <v>3952</v>
      </c>
      <c r="S565" s="22" t="s">
        <v>3959</v>
      </c>
      <c r="T565" s="22" t="s">
        <v>4034</v>
      </c>
      <c r="U565" s="23"/>
      <c r="V565" s="23"/>
      <c r="W565" s="23"/>
      <c r="X565" s="23"/>
      <c r="Y565" s="22">
        <v>0</v>
      </c>
      <c r="Z565" s="22">
        <v>4</v>
      </c>
      <c r="AA565" s="22" t="s">
        <v>1395</v>
      </c>
      <c r="AB565" s="22" t="s">
        <v>1395</v>
      </c>
      <c r="AC565" s="22" t="s">
        <v>1395</v>
      </c>
      <c r="AD565" s="23"/>
      <c r="AE565" s="23"/>
      <c r="AF565" s="23"/>
    </row>
    <row r="566" spans="1:32">
      <c r="A566" s="22">
        <v>17</v>
      </c>
      <c r="B566" s="22">
        <v>116</v>
      </c>
      <c r="C566" s="22" t="s">
        <v>4937</v>
      </c>
      <c r="D566" s="23"/>
      <c r="E566" s="22">
        <v>116</v>
      </c>
      <c r="F566" s="22" t="s">
        <v>4945</v>
      </c>
      <c r="G566" s="22" t="s">
        <v>4951</v>
      </c>
      <c r="H566" s="22" t="s">
        <v>2938</v>
      </c>
      <c r="I566" s="22" t="s">
        <v>637</v>
      </c>
      <c r="J566" s="22" t="s">
        <v>24</v>
      </c>
      <c r="K566" s="22" t="s">
        <v>2033</v>
      </c>
      <c r="L566" s="22">
        <v>1892</v>
      </c>
      <c r="M566" s="22">
        <v>8</v>
      </c>
      <c r="N566" s="22" t="s">
        <v>2939</v>
      </c>
      <c r="O566" s="23"/>
      <c r="P566" s="23"/>
      <c r="Q566" s="23"/>
      <c r="R566" s="22" t="s">
        <v>3952</v>
      </c>
      <c r="S566" s="22" t="s">
        <v>3959</v>
      </c>
      <c r="T566" s="22" t="s">
        <v>4034</v>
      </c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</row>
    <row r="567" spans="1:32">
      <c r="A567" s="22">
        <v>18</v>
      </c>
      <c r="B567" s="22">
        <v>116</v>
      </c>
      <c r="C567" s="22" t="s">
        <v>4937</v>
      </c>
      <c r="D567" s="23"/>
      <c r="E567" s="22">
        <v>116</v>
      </c>
      <c r="F567" s="22" t="s">
        <v>4952</v>
      </c>
      <c r="G567" s="22" t="s">
        <v>4548</v>
      </c>
      <c r="H567" s="22" t="s">
        <v>3097</v>
      </c>
      <c r="I567" s="22" t="s">
        <v>637</v>
      </c>
      <c r="J567" s="22" t="s">
        <v>19</v>
      </c>
      <c r="K567" s="22" t="s">
        <v>2526</v>
      </c>
      <c r="L567" s="22">
        <v>1888</v>
      </c>
      <c r="M567" s="22">
        <v>11</v>
      </c>
      <c r="N567" s="22" t="s">
        <v>2939</v>
      </c>
      <c r="O567" s="23"/>
      <c r="P567" s="23"/>
      <c r="Q567" s="23"/>
      <c r="R567" s="22" t="s">
        <v>3952</v>
      </c>
      <c r="S567" s="22" t="s">
        <v>3952</v>
      </c>
      <c r="T567" s="22" t="s">
        <v>3952</v>
      </c>
      <c r="U567" s="23"/>
      <c r="V567" s="23"/>
      <c r="W567" s="23"/>
      <c r="X567" s="23"/>
      <c r="Y567" s="23"/>
      <c r="Z567" s="23"/>
      <c r="AA567" s="22" t="s">
        <v>1395</v>
      </c>
      <c r="AB567" s="22" t="s">
        <v>1395</v>
      </c>
      <c r="AC567" s="22" t="s">
        <v>1395</v>
      </c>
      <c r="AD567" s="23"/>
      <c r="AE567" s="23"/>
      <c r="AF567" s="23"/>
    </row>
    <row r="568" spans="1:32">
      <c r="A568" s="21">
        <v>19</v>
      </c>
      <c r="B568" s="21">
        <v>117</v>
      </c>
      <c r="C568" s="21" t="s">
        <v>4953</v>
      </c>
      <c r="D568" s="21"/>
      <c r="E568" s="21">
        <v>117</v>
      </c>
      <c r="F568" s="21" t="s">
        <v>824</v>
      </c>
      <c r="G568" s="21" t="s">
        <v>75</v>
      </c>
      <c r="H568" s="21" t="s">
        <v>3949</v>
      </c>
      <c r="I568" s="21" t="s">
        <v>20</v>
      </c>
      <c r="J568" s="21" t="s">
        <v>19</v>
      </c>
      <c r="K568" s="21" t="s">
        <v>2526</v>
      </c>
      <c r="L568" s="21">
        <v>1850</v>
      </c>
      <c r="M568" s="21">
        <v>49</v>
      </c>
      <c r="N568" s="21" t="s">
        <v>2933</v>
      </c>
      <c r="O568" s="21">
        <v>21</v>
      </c>
      <c r="P568" s="21"/>
      <c r="Q568" s="21"/>
      <c r="R568" s="21" t="s">
        <v>3952</v>
      </c>
      <c r="S568" s="21" t="s">
        <v>3959</v>
      </c>
      <c r="T568" s="21" t="s">
        <v>4034</v>
      </c>
      <c r="U568" s="21"/>
      <c r="V568" s="21"/>
      <c r="W568" s="21"/>
      <c r="X568" s="21" t="s">
        <v>4954</v>
      </c>
      <c r="Y568" s="21"/>
      <c r="Z568" s="21">
        <v>1</v>
      </c>
      <c r="AA568" s="21" t="s">
        <v>1395</v>
      </c>
      <c r="AB568" s="21" t="s">
        <v>1395</v>
      </c>
      <c r="AC568" s="21" t="s">
        <v>1395</v>
      </c>
      <c r="AD568" s="21" t="s">
        <v>3951</v>
      </c>
      <c r="AE568" s="21" t="s">
        <v>261</v>
      </c>
      <c r="AF568" s="21" t="s">
        <v>51</v>
      </c>
    </row>
    <row r="569" spans="1:32">
      <c r="A569" s="22">
        <v>20</v>
      </c>
      <c r="B569" s="22">
        <v>117</v>
      </c>
      <c r="C569" s="22" t="s">
        <v>4953</v>
      </c>
      <c r="D569" s="23"/>
      <c r="E569" s="22">
        <v>117</v>
      </c>
      <c r="F569" s="22" t="s">
        <v>824</v>
      </c>
      <c r="G569" s="22" t="s">
        <v>1156</v>
      </c>
      <c r="H569" s="22" t="s">
        <v>2936</v>
      </c>
      <c r="I569" s="22" t="s">
        <v>20</v>
      </c>
      <c r="J569" s="22" t="s">
        <v>24</v>
      </c>
      <c r="K569" s="22" t="s">
        <v>2161</v>
      </c>
      <c r="L569" s="22">
        <v>1857</v>
      </c>
      <c r="M569" s="22">
        <v>42</v>
      </c>
      <c r="N569" s="22" t="s">
        <v>2933</v>
      </c>
      <c r="O569" s="22">
        <v>21</v>
      </c>
      <c r="P569" s="22">
        <v>3</v>
      </c>
      <c r="Q569" s="22">
        <v>2</v>
      </c>
      <c r="R569" s="22" t="s">
        <v>3952</v>
      </c>
      <c r="S569" s="22" t="s">
        <v>3959</v>
      </c>
      <c r="T569" s="22" t="s">
        <v>4034</v>
      </c>
      <c r="U569" s="23"/>
      <c r="V569" s="23"/>
      <c r="W569" s="23"/>
      <c r="X569" s="23"/>
      <c r="Y569" s="23"/>
      <c r="Z569" s="23"/>
      <c r="AA569" s="22" t="s">
        <v>1395</v>
      </c>
      <c r="AB569" s="22" t="s">
        <v>1395</v>
      </c>
      <c r="AC569" s="22" t="s">
        <v>1395</v>
      </c>
      <c r="AD569" s="23"/>
      <c r="AE569" s="23"/>
      <c r="AF569" s="23"/>
    </row>
    <row r="570" spans="1:32">
      <c r="A570" s="22">
        <v>21</v>
      </c>
      <c r="B570" s="22">
        <v>117</v>
      </c>
      <c r="C570" s="22" t="s">
        <v>4953</v>
      </c>
      <c r="D570" s="23"/>
      <c r="E570" s="22">
        <v>117</v>
      </c>
      <c r="F570" s="22" t="s">
        <v>824</v>
      </c>
      <c r="G570" s="22" t="s">
        <v>280</v>
      </c>
      <c r="H570" s="22" t="s">
        <v>2938</v>
      </c>
      <c r="I570" s="22" t="s">
        <v>20</v>
      </c>
      <c r="J570" s="22" t="s">
        <v>24</v>
      </c>
      <c r="K570" s="22" t="s">
        <v>1971</v>
      </c>
      <c r="L570" s="22">
        <v>1880</v>
      </c>
      <c r="M570" s="22">
        <v>20</v>
      </c>
      <c r="N570" s="22" t="s">
        <v>2939</v>
      </c>
      <c r="O570" s="23"/>
      <c r="P570" s="23"/>
      <c r="Q570" s="23"/>
      <c r="R570" s="22" t="s">
        <v>3952</v>
      </c>
      <c r="S570" s="22" t="s">
        <v>3952</v>
      </c>
      <c r="T570" s="22" t="s">
        <v>3952</v>
      </c>
      <c r="U570" s="23"/>
      <c r="V570" s="23"/>
      <c r="W570" s="23"/>
      <c r="X570" s="23"/>
      <c r="Y570" s="23"/>
      <c r="Z570" s="23"/>
      <c r="AA570" s="22" t="s">
        <v>1395</v>
      </c>
      <c r="AB570" s="22" t="s">
        <v>1395</v>
      </c>
      <c r="AC570" s="22" t="s">
        <v>1395</v>
      </c>
      <c r="AD570" s="23"/>
      <c r="AE570" s="23"/>
      <c r="AF570" s="23"/>
    </row>
    <row r="571" spans="1:32">
      <c r="A571" s="22">
        <v>22</v>
      </c>
      <c r="B571" s="22">
        <v>117</v>
      </c>
      <c r="C571" s="22" t="s">
        <v>4953</v>
      </c>
      <c r="D571" s="23"/>
      <c r="E571" s="22">
        <v>117</v>
      </c>
      <c r="F571" s="22" t="s">
        <v>824</v>
      </c>
      <c r="G571" s="22" t="s">
        <v>1156</v>
      </c>
      <c r="H571" s="22" t="s">
        <v>2938</v>
      </c>
      <c r="I571" s="22" t="s">
        <v>20</v>
      </c>
      <c r="J571" s="22" t="s">
        <v>24</v>
      </c>
      <c r="K571" s="22" t="s">
        <v>2190</v>
      </c>
      <c r="L571" s="22">
        <v>1883</v>
      </c>
      <c r="M571" s="22">
        <v>16</v>
      </c>
      <c r="N571" s="22" t="s">
        <v>2939</v>
      </c>
      <c r="O571" s="23"/>
      <c r="P571" s="23"/>
      <c r="Q571" s="23"/>
      <c r="R571" s="22" t="s">
        <v>3952</v>
      </c>
      <c r="S571" s="22" t="s">
        <v>3952</v>
      </c>
      <c r="T571" s="22" t="s">
        <v>3952</v>
      </c>
      <c r="U571" s="23"/>
      <c r="V571" s="23"/>
      <c r="W571" s="23"/>
      <c r="X571" s="23"/>
      <c r="Y571" s="23"/>
      <c r="Z571" s="22">
        <v>8</v>
      </c>
      <c r="AA571" s="22" t="s">
        <v>1395</v>
      </c>
      <c r="AB571" s="22" t="s">
        <v>1395</v>
      </c>
      <c r="AC571" s="22" t="s">
        <v>1395</v>
      </c>
      <c r="AD571" s="23"/>
      <c r="AE571" s="23"/>
      <c r="AF571" s="23"/>
    </row>
    <row r="572" spans="1:32">
      <c r="A572" s="21">
        <v>23</v>
      </c>
      <c r="B572" s="21">
        <v>118</v>
      </c>
      <c r="C572" s="21" t="s">
        <v>4953</v>
      </c>
      <c r="D572" s="21"/>
      <c r="E572" s="21">
        <v>118</v>
      </c>
      <c r="F572" s="21" t="s">
        <v>18</v>
      </c>
      <c r="G572" s="21" t="s">
        <v>400</v>
      </c>
      <c r="H572" s="21" t="s">
        <v>3949</v>
      </c>
      <c r="I572" s="21" t="s">
        <v>20</v>
      </c>
      <c r="J572" s="21" t="s">
        <v>19</v>
      </c>
      <c r="K572" s="21" t="s">
        <v>2245</v>
      </c>
      <c r="L572" s="21">
        <v>1849</v>
      </c>
      <c r="M572" s="21">
        <v>51</v>
      </c>
      <c r="N572" s="21" t="s">
        <v>2933</v>
      </c>
      <c r="O572" s="21">
        <v>26</v>
      </c>
      <c r="P572" s="21"/>
      <c r="Q572" s="21"/>
      <c r="R572" s="21" t="s">
        <v>3952</v>
      </c>
      <c r="S572" s="21" t="s">
        <v>4132</v>
      </c>
      <c r="T572" s="21" t="s">
        <v>4082</v>
      </c>
      <c r="U572" s="21"/>
      <c r="V572" s="21"/>
      <c r="W572" s="21"/>
      <c r="X572" s="21" t="s">
        <v>4955</v>
      </c>
      <c r="Y572" s="21"/>
      <c r="Z572" s="21"/>
      <c r="AA572" s="21" t="s">
        <v>1395</v>
      </c>
      <c r="AB572" s="21" t="s">
        <v>1395</v>
      </c>
      <c r="AC572" s="21" t="s">
        <v>1395</v>
      </c>
      <c r="AD572" s="21" t="s">
        <v>3951</v>
      </c>
      <c r="AE572" s="21" t="s">
        <v>261</v>
      </c>
      <c r="AF572" s="21" t="s">
        <v>51</v>
      </c>
    </row>
    <row r="573" spans="1:32">
      <c r="A573" s="22">
        <v>24</v>
      </c>
      <c r="B573" s="22">
        <v>118</v>
      </c>
      <c r="C573" s="22" t="s">
        <v>4953</v>
      </c>
      <c r="D573" s="23"/>
      <c r="E573" s="22">
        <v>118</v>
      </c>
      <c r="F573" s="22" t="s">
        <v>18</v>
      </c>
      <c r="G573" s="22" t="s">
        <v>4956</v>
      </c>
      <c r="H573" s="22" t="s">
        <v>2936</v>
      </c>
      <c r="I573" s="22" t="s">
        <v>20</v>
      </c>
      <c r="J573" s="22" t="s">
        <v>24</v>
      </c>
      <c r="K573" s="22" t="s">
        <v>2526</v>
      </c>
      <c r="L573" s="22">
        <v>1851</v>
      </c>
      <c r="M573" s="22">
        <v>48</v>
      </c>
      <c r="N573" s="22" t="s">
        <v>2933</v>
      </c>
      <c r="O573" s="22">
        <v>26</v>
      </c>
      <c r="P573" s="22">
        <v>5</v>
      </c>
      <c r="Q573" s="22">
        <v>4</v>
      </c>
      <c r="R573" s="22" t="s">
        <v>3958</v>
      </c>
      <c r="S573" s="22" t="s">
        <v>4108</v>
      </c>
      <c r="T573" s="22" t="s">
        <v>3955</v>
      </c>
      <c r="U573" s="23"/>
      <c r="V573" s="23"/>
      <c r="W573" s="23"/>
      <c r="X573" s="23"/>
      <c r="Y573" s="23"/>
      <c r="Z573" s="23"/>
      <c r="AA573" s="22" t="s">
        <v>1395</v>
      </c>
      <c r="AB573" s="22" t="s">
        <v>1395</v>
      </c>
      <c r="AC573" s="22" t="s">
        <v>1395</v>
      </c>
      <c r="AD573" s="23"/>
      <c r="AE573" s="23"/>
      <c r="AF573" s="23"/>
    </row>
    <row r="574" spans="1:32">
      <c r="A574" s="22">
        <v>25</v>
      </c>
      <c r="B574" s="22">
        <v>118</v>
      </c>
      <c r="C574" s="22" t="s">
        <v>4953</v>
      </c>
      <c r="D574" s="23"/>
      <c r="E574" s="22">
        <v>118</v>
      </c>
      <c r="F574" s="22" t="s">
        <v>18</v>
      </c>
      <c r="G574" s="22" t="s">
        <v>3223</v>
      </c>
      <c r="H574" s="22" t="s">
        <v>2938</v>
      </c>
      <c r="I574" s="22" t="s">
        <v>20</v>
      </c>
      <c r="J574" s="22" t="s">
        <v>24</v>
      </c>
      <c r="K574" s="22" t="s">
        <v>2526</v>
      </c>
      <c r="L574" s="22">
        <v>1877</v>
      </c>
      <c r="M574" s="22">
        <v>22</v>
      </c>
      <c r="N574" s="22" t="s">
        <v>2939</v>
      </c>
      <c r="O574" s="23"/>
      <c r="P574" s="23"/>
      <c r="Q574" s="23"/>
      <c r="R574" s="22" t="s">
        <v>3952</v>
      </c>
      <c r="S574" s="22" t="s">
        <v>3958</v>
      </c>
      <c r="T574" s="22" t="s">
        <v>3952</v>
      </c>
      <c r="U574" s="23"/>
      <c r="V574" s="23"/>
      <c r="W574" s="23"/>
      <c r="X574" s="22" t="s">
        <v>4705</v>
      </c>
      <c r="Y574" s="23"/>
      <c r="Z574" s="23"/>
      <c r="AA574" s="22" t="s">
        <v>1395</v>
      </c>
      <c r="AB574" s="22" t="s">
        <v>1395</v>
      </c>
      <c r="AC574" s="22" t="s">
        <v>1395</v>
      </c>
      <c r="AD574" s="23"/>
      <c r="AE574" s="23"/>
      <c r="AF574" s="23"/>
    </row>
    <row r="575" spans="1:32">
      <c r="A575" s="22">
        <v>26</v>
      </c>
      <c r="B575" s="22">
        <v>118</v>
      </c>
      <c r="C575" s="22" t="s">
        <v>4953</v>
      </c>
      <c r="D575" s="23"/>
      <c r="E575" s="22">
        <v>118</v>
      </c>
      <c r="F575" s="22" t="s">
        <v>18</v>
      </c>
      <c r="G575" s="22" t="s">
        <v>4957</v>
      </c>
      <c r="H575" s="22" t="s">
        <v>2944</v>
      </c>
      <c r="I575" s="22" t="s">
        <v>20</v>
      </c>
      <c r="J575" s="22" t="s">
        <v>19</v>
      </c>
      <c r="K575" s="22" t="s">
        <v>2161</v>
      </c>
      <c r="L575" s="22">
        <v>1884</v>
      </c>
      <c r="M575" s="22">
        <v>15</v>
      </c>
      <c r="N575" s="22" t="s">
        <v>2939</v>
      </c>
      <c r="O575" s="23"/>
      <c r="P575" s="23"/>
      <c r="Q575" s="23"/>
      <c r="R575" s="22" t="s">
        <v>3952</v>
      </c>
      <c r="S575" s="22" t="s">
        <v>3958</v>
      </c>
      <c r="T575" s="22" t="s">
        <v>3952</v>
      </c>
      <c r="U575" s="23"/>
      <c r="V575" s="23"/>
      <c r="W575" s="23"/>
      <c r="X575" s="23"/>
      <c r="Y575" s="23"/>
      <c r="Z575" s="22">
        <v>8</v>
      </c>
      <c r="AA575" s="22" t="s">
        <v>1395</v>
      </c>
      <c r="AB575" s="22" t="s">
        <v>1395</v>
      </c>
      <c r="AC575" s="22" t="s">
        <v>1395</v>
      </c>
      <c r="AD575" s="23"/>
      <c r="AE575" s="23"/>
      <c r="AF575" s="23"/>
    </row>
    <row r="576" spans="1:32">
      <c r="A576" s="22">
        <v>27</v>
      </c>
      <c r="B576" s="22">
        <v>118</v>
      </c>
      <c r="C576" s="22" t="s">
        <v>4953</v>
      </c>
      <c r="D576" s="23"/>
      <c r="E576" s="22">
        <v>118</v>
      </c>
      <c r="F576" s="22" t="s">
        <v>18</v>
      </c>
      <c r="G576" s="22" t="s">
        <v>880</v>
      </c>
      <c r="H576" s="22" t="s">
        <v>2944</v>
      </c>
      <c r="I576" s="22" t="s">
        <v>20</v>
      </c>
      <c r="J576" s="22" t="s">
        <v>19</v>
      </c>
      <c r="K576" s="22" t="s">
        <v>2526</v>
      </c>
      <c r="L576" s="22">
        <v>1879</v>
      </c>
      <c r="M576" s="22">
        <v>20</v>
      </c>
      <c r="N576" s="22" t="s">
        <v>2933</v>
      </c>
      <c r="O576" s="22">
        <v>2</v>
      </c>
      <c r="P576" s="23"/>
      <c r="Q576" s="23"/>
      <c r="R576" s="22" t="s">
        <v>3952</v>
      </c>
      <c r="S576" s="22" t="s">
        <v>3958</v>
      </c>
      <c r="T576" s="22" t="s">
        <v>3952</v>
      </c>
      <c r="U576" s="23"/>
      <c r="V576" s="23"/>
      <c r="W576" s="23"/>
      <c r="X576" s="22" t="s">
        <v>4641</v>
      </c>
      <c r="Y576" s="23"/>
      <c r="Z576" s="23"/>
      <c r="AA576" s="22" t="s">
        <v>1395</v>
      </c>
      <c r="AB576" s="22" t="s">
        <v>1395</v>
      </c>
      <c r="AC576" s="22" t="s">
        <v>1395</v>
      </c>
      <c r="AD576" s="23"/>
      <c r="AE576" s="23"/>
      <c r="AF576" s="23"/>
    </row>
    <row r="577" spans="1:32">
      <c r="A577" s="22">
        <v>28</v>
      </c>
      <c r="B577" s="22">
        <v>118</v>
      </c>
      <c r="C577" s="22" t="s">
        <v>4953</v>
      </c>
      <c r="D577" s="23"/>
      <c r="E577" s="22">
        <v>118</v>
      </c>
      <c r="F577" s="22" t="s">
        <v>18</v>
      </c>
      <c r="G577" s="22" t="s">
        <v>4950</v>
      </c>
      <c r="H577" s="22" t="s">
        <v>3196</v>
      </c>
      <c r="I577" s="22" t="s">
        <v>20</v>
      </c>
      <c r="J577" s="22" t="s">
        <v>24</v>
      </c>
      <c r="K577" s="22" t="s">
        <v>2143</v>
      </c>
      <c r="L577" s="22">
        <v>1880</v>
      </c>
      <c r="M577" s="22">
        <v>19</v>
      </c>
      <c r="N577" s="22" t="s">
        <v>2933</v>
      </c>
      <c r="O577" s="22">
        <v>2</v>
      </c>
      <c r="P577" s="22">
        <v>0</v>
      </c>
      <c r="Q577" s="22">
        <v>0</v>
      </c>
      <c r="R577" s="22" t="s">
        <v>3952</v>
      </c>
      <c r="S577" s="23"/>
      <c r="T577" s="23"/>
      <c r="U577" s="23"/>
      <c r="V577" s="23"/>
      <c r="W577" s="23"/>
      <c r="X577" s="23"/>
      <c r="Y577" s="23"/>
      <c r="Z577" s="23"/>
      <c r="AA577" s="22" t="s">
        <v>1395</v>
      </c>
      <c r="AB577" s="22" t="s">
        <v>1395</v>
      </c>
      <c r="AC577" s="22" t="s">
        <v>1395</v>
      </c>
      <c r="AD577" s="23"/>
      <c r="AE577" s="23"/>
      <c r="AF577" s="23"/>
    </row>
    <row r="578" spans="1:32">
      <c r="A578" s="21">
        <v>29</v>
      </c>
      <c r="B578" s="21">
        <v>119</v>
      </c>
      <c r="C578" s="21" t="s">
        <v>4953</v>
      </c>
      <c r="D578" s="21"/>
      <c r="E578" s="21">
        <v>119</v>
      </c>
      <c r="F578" s="21" t="s">
        <v>4958</v>
      </c>
      <c r="G578" s="21" t="s">
        <v>4926</v>
      </c>
      <c r="H578" s="21" t="s">
        <v>3949</v>
      </c>
      <c r="I578" s="21" t="s">
        <v>20</v>
      </c>
      <c r="J578" s="21" t="s">
        <v>19</v>
      </c>
      <c r="K578" s="21" t="s">
        <v>2190</v>
      </c>
      <c r="L578" s="21">
        <v>1877</v>
      </c>
      <c r="M578" s="21">
        <v>22</v>
      </c>
      <c r="N578" s="21" t="s">
        <v>2933</v>
      </c>
      <c r="O578" s="21">
        <v>0</v>
      </c>
      <c r="P578" s="21"/>
      <c r="Q578" s="21"/>
      <c r="R578" s="21" t="s">
        <v>3952</v>
      </c>
      <c r="S578" s="21" t="s">
        <v>116</v>
      </c>
      <c r="T578" s="21" t="s">
        <v>116</v>
      </c>
      <c r="U578" s="21"/>
      <c r="V578" s="21"/>
      <c r="W578" s="21"/>
      <c r="X578" s="21" t="s">
        <v>343</v>
      </c>
      <c r="Y578" s="21"/>
      <c r="Z578" s="21"/>
      <c r="AA578" s="21" t="s">
        <v>1395</v>
      </c>
      <c r="AB578" s="21" t="s">
        <v>1395</v>
      </c>
      <c r="AC578" s="21" t="s">
        <v>1395</v>
      </c>
      <c r="AD578" s="21" t="s">
        <v>3951</v>
      </c>
      <c r="AE578" s="21" t="s">
        <v>261</v>
      </c>
      <c r="AF578" s="21" t="s">
        <v>51</v>
      </c>
    </row>
    <row r="579" spans="1:32">
      <c r="A579" s="22">
        <v>30</v>
      </c>
      <c r="B579" s="22">
        <v>119</v>
      </c>
      <c r="C579" s="22" t="s">
        <v>4953</v>
      </c>
      <c r="D579" s="23"/>
      <c r="E579" s="22">
        <v>119</v>
      </c>
      <c r="F579" s="22" t="s">
        <v>4958</v>
      </c>
      <c r="G579" s="22" t="s">
        <v>35</v>
      </c>
      <c r="H579" s="22" t="s">
        <v>2936</v>
      </c>
      <c r="I579" s="22" t="s">
        <v>20</v>
      </c>
      <c r="J579" s="22" t="s">
        <v>24</v>
      </c>
      <c r="K579" s="22" t="s">
        <v>2161</v>
      </c>
      <c r="L579" s="22">
        <v>1879</v>
      </c>
      <c r="M579" s="22">
        <v>20</v>
      </c>
      <c r="N579" s="22" t="s">
        <v>2933</v>
      </c>
      <c r="O579" s="22">
        <v>0</v>
      </c>
      <c r="P579" s="22">
        <v>0</v>
      </c>
      <c r="Q579" s="22">
        <v>0</v>
      </c>
      <c r="R579" s="22" t="s">
        <v>3952</v>
      </c>
      <c r="S579" s="22" t="s">
        <v>583</v>
      </c>
      <c r="T579" s="22" t="s">
        <v>3952</v>
      </c>
      <c r="U579" s="23"/>
      <c r="V579" s="23"/>
      <c r="W579" s="23"/>
      <c r="X579" s="23"/>
      <c r="Y579" s="23"/>
      <c r="Z579" s="23"/>
      <c r="AA579" s="22" t="s">
        <v>1395</v>
      </c>
      <c r="AB579" s="22" t="s">
        <v>1395</v>
      </c>
      <c r="AC579" s="22" t="s">
        <v>1395</v>
      </c>
      <c r="AD579" s="23"/>
      <c r="AE579" s="23"/>
      <c r="AF579" s="23"/>
    </row>
    <row r="580" spans="1:32">
      <c r="A580" s="21">
        <v>31</v>
      </c>
      <c r="B580" s="21">
        <v>120</v>
      </c>
      <c r="C580" s="21" t="s">
        <v>4953</v>
      </c>
      <c r="D580" s="21"/>
      <c r="E580" s="21">
        <v>120</v>
      </c>
      <c r="F580" s="21" t="s">
        <v>3121</v>
      </c>
      <c r="G580" s="21" t="s">
        <v>4959</v>
      </c>
      <c r="H580" s="21" t="s">
        <v>3949</v>
      </c>
      <c r="I580" s="21" t="s">
        <v>20</v>
      </c>
      <c r="J580" s="21" t="s">
        <v>19</v>
      </c>
      <c r="K580" s="21" t="s">
        <v>2128</v>
      </c>
      <c r="L580" s="21">
        <v>1848</v>
      </c>
      <c r="M580" s="21">
        <v>52</v>
      </c>
      <c r="N580" s="21" t="s">
        <v>2933</v>
      </c>
      <c r="O580" s="21">
        <v>28</v>
      </c>
      <c r="P580" s="21"/>
      <c r="Q580" s="21"/>
      <c r="R580" s="21" t="s">
        <v>583</v>
      </c>
      <c r="S580" s="21" t="s">
        <v>583</v>
      </c>
      <c r="T580" s="21" t="s">
        <v>583</v>
      </c>
      <c r="U580" s="21">
        <v>1872</v>
      </c>
      <c r="V580" s="21">
        <v>28</v>
      </c>
      <c r="W580" s="21" t="s">
        <v>3950</v>
      </c>
      <c r="X580" s="21" t="s">
        <v>21</v>
      </c>
      <c r="Y580" s="21"/>
      <c r="Z580" s="21"/>
      <c r="AA580" s="21" t="s">
        <v>1395</v>
      </c>
      <c r="AB580" s="21" t="s">
        <v>1395</v>
      </c>
      <c r="AC580" s="21" t="s">
        <v>1395</v>
      </c>
      <c r="AD580" s="21" t="s">
        <v>3951</v>
      </c>
      <c r="AE580" s="21" t="s">
        <v>261</v>
      </c>
      <c r="AF580" s="21" t="s">
        <v>51</v>
      </c>
    </row>
    <row r="581" spans="1:32">
      <c r="A581" s="22">
        <v>32</v>
      </c>
      <c r="B581" s="22">
        <v>120</v>
      </c>
      <c r="C581" s="22" t="s">
        <v>4953</v>
      </c>
      <c r="D581" s="23"/>
      <c r="E581" s="22">
        <v>120</v>
      </c>
      <c r="F581" s="22" t="s">
        <v>3121</v>
      </c>
      <c r="G581" s="22" t="s">
        <v>280</v>
      </c>
      <c r="H581" s="22" t="s">
        <v>2936</v>
      </c>
      <c r="I581" s="22" t="s">
        <v>20</v>
      </c>
      <c r="J581" s="22" t="s">
        <v>24</v>
      </c>
      <c r="K581" s="22" t="s">
        <v>2190</v>
      </c>
      <c r="L581" s="22">
        <v>1853</v>
      </c>
      <c r="M581" s="22">
        <v>46</v>
      </c>
      <c r="N581" s="22" t="s">
        <v>2933</v>
      </c>
      <c r="O581" s="22">
        <v>28</v>
      </c>
      <c r="P581" s="22">
        <v>9</v>
      </c>
      <c r="Q581" s="22">
        <v>6</v>
      </c>
      <c r="R581" s="22" t="s">
        <v>3952</v>
      </c>
      <c r="S581" s="22" t="s">
        <v>116</v>
      </c>
      <c r="T581" s="22" t="s">
        <v>116</v>
      </c>
      <c r="U581" s="23"/>
      <c r="V581" s="23"/>
      <c r="W581" s="23"/>
      <c r="X581" s="23"/>
      <c r="Y581" s="23"/>
      <c r="Z581" s="23"/>
      <c r="AA581" s="22" t="s">
        <v>1395</v>
      </c>
      <c r="AB581" s="22" t="s">
        <v>1395</v>
      </c>
      <c r="AC581" s="22" t="s">
        <v>1395</v>
      </c>
      <c r="AD581" s="23"/>
      <c r="AE581" s="23"/>
      <c r="AF581" s="23"/>
    </row>
    <row r="582" spans="1:32">
      <c r="A582" s="22">
        <v>33</v>
      </c>
      <c r="B582" s="22">
        <v>120</v>
      </c>
      <c r="C582" s="22" t="s">
        <v>4953</v>
      </c>
      <c r="D582" s="23"/>
      <c r="E582" s="22">
        <v>120</v>
      </c>
      <c r="F582" s="22" t="s">
        <v>3121</v>
      </c>
      <c r="G582" s="22" t="s">
        <v>1202</v>
      </c>
      <c r="H582" s="22" t="s">
        <v>2944</v>
      </c>
      <c r="I582" s="22" t="s">
        <v>20</v>
      </c>
      <c r="J582" s="22" t="s">
        <v>19</v>
      </c>
      <c r="K582" s="22" t="s">
        <v>2161</v>
      </c>
      <c r="L582" s="22">
        <v>1882</v>
      </c>
      <c r="M582" s="22">
        <v>18</v>
      </c>
      <c r="N582" s="22" t="s">
        <v>2939</v>
      </c>
      <c r="O582" s="23"/>
      <c r="P582" s="23"/>
      <c r="Q582" s="23"/>
      <c r="R582" s="22" t="s">
        <v>3952</v>
      </c>
      <c r="S582" s="22" t="s">
        <v>583</v>
      </c>
      <c r="T582" s="22" t="s">
        <v>3952</v>
      </c>
      <c r="U582" s="23"/>
      <c r="V582" s="23"/>
      <c r="W582" s="23"/>
      <c r="X582" s="22" t="s">
        <v>4906</v>
      </c>
      <c r="Y582" s="23"/>
      <c r="Z582" s="23"/>
      <c r="AA582" s="22" t="s">
        <v>1395</v>
      </c>
      <c r="AB582" s="22" t="s">
        <v>1395</v>
      </c>
      <c r="AC582" s="22" t="s">
        <v>1395</v>
      </c>
      <c r="AD582" s="23"/>
      <c r="AE582" s="23"/>
      <c r="AF582" s="23"/>
    </row>
    <row r="583" spans="1:32">
      <c r="A583" s="22">
        <v>34</v>
      </c>
      <c r="B583" s="22">
        <v>120</v>
      </c>
      <c r="C583" s="22" t="s">
        <v>4953</v>
      </c>
      <c r="D583" s="23"/>
      <c r="E583" s="22">
        <v>120</v>
      </c>
      <c r="F583" s="22" t="s">
        <v>3121</v>
      </c>
      <c r="G583" s="22" t="s">
        <v>3401</v>
      </c>
      <c r="H583" s="22" t="s">
        <v>2944</v>
      </c>
      <c r="I583" s="22" t="s">
        <v>20</v>
      </c>
      <c r="J583" s="22" t="s">
        <v>19</v>
      </c>
      <c r="K583" s="22" t="s">
        <v>2206</v>
      </c>
      <c r="L583" s="22">
        <v>1884</v>
      </c>
      <c r="M583" s="22">
        <v>16</v>
      </c>
      <c r="N583" s="22" t="s">
        <v>2939</v>
      </c>
      <c r="O583" s="23"/>
      <c r="P583" s="23"/>
      <c r="Q583" s="23"/>
      <c r="R583" s="22" t="s">
        <v>3952</v>
      </c>
      <c r="S583" s="22" t="s">
        <v>583</v>
      </c>
      <c r="T583" s="22" t="s">
        <v>3952</v>
      </c>
      <c r="U583" s="23"/>
      <c r="V583" s="23"/>
      <c r="W583" s="23"/>
      <c r="X583" s="23"/>
      <c r="Y583" s="23"/>
      <c r="Z583" s="22">
        <v>8</v>
      </c>
      <c r="AA583" s="22" t="s">
        <v>1395</v>
      </c>
      <c r="AB583" s="22" t="s">
        <v>1395</v>
      </c>
      <c r="AC583" s="22" t="s">
        <v>1395</v>
      </c>
      <c r="AD583" s="23"/>
      <c r="AE583" s="23"/>
      <c r="AF583" s="23"/>
    </row>
    <row r="584" spans="1:32">
      <c r="A584" s="22">
        <v>35</v>
      </c>
      <c r="B584" s="22">
        <v>120</v>
      </c>
      <c r="C584" s="22" t="s">
        <v>4953</v>
      </c>
      <c r="D584" s="23"/>
      <c r="E584" s="22">
        <v>120</v>
      </c>
      <c r="F584" s="22" t="s">
        <v>3121</v>
      </c>
      <c r="G584" s="22" t="s">
        <v>2739</v>
      </c>
      <c r="H584" s="22" t="s">
        <v>2944</v>
      </c>
      <c r="I584" s="22" t="s">
        <v>20</v>
      </c>
      <c r="J584" s="22" t="s">
        <v>19</v>
      </c>
      <c r="K584" s="22" t="s">
        <v>2206</v>
      </c>
      <c r="L584" s="22">
        <v>1887</v>
      </c>
      <c r="M584" s="22">
        <v>13</v>
      </c>
      <c r="N584" s="22" t="s">
        <v>2939</v>
      </c>
      <c r="O584" s="23"/>
      <c r="P584" s="23"/>
      <c r="Q584" s="23"/>
      <c r="R584" s="22" t="s">
        <v>3952</v>
      </c>
      <c r="S584" s="22" t="s">
        <v>583</v>
      </c>
      <c r="T584" s="22" t="s">
        <v>3952</v>
      </c>
      <c r="U584" s="23"/>
      <c r="V584" s="23"/>
      <c r="W584" s="23"/>
      <c r="X584" s="23"/>
      <c r="Y584" s="23"/>
      <c r="Z584" s="22">
        <v>8</v>
      </c>
      <c r="AA584" s="22" t="s">
        <v>1395</v>
      </c>
      <c r="AB584" s="22" t="s">
        <v>1395</v>
      </c>
      <c r="AC584" s="22" t="s">
        <v>1395</v>
      </c>
      <c r="AD584" s="23"/>
      <c r="AE584" s="23"/>
      <c r="AF584" s="23"/>
    </row>
    <row r="585" spans="1:32">
      <c r="A585" s="22">
        <v>36</v>
      </c>
      <c r="B585" s="22">
        <v>120</v>
      </c>
      <c r="C585" s="22" t="s">
        <v>4953</v>
      </c>
      <c r="D585" s="23"/>
      <c r="E585" s="22">
        <v>120</v>
      </c>
      <c r="F585" s="22" t="s">
        <v>3121</v>
      </c>
      <c r="G585" s="22" t="s">
        <v>280</v>
      </c>
      <c r="H585" s="22" t="s">
        <v>2938</v>
      </c>
      <c r="I585" s="22" t="s">
        <v>20</v>
      </c>
      <c r="J585" s="22" t="s">
        <v>24</v>
      </c>
      <c r="K585" s="22" t="s">
        <v>2161</v>
      </c>
      <c r="L585" s="22">
        <v>1890</v>
      </c>
      <c r="M585" s="22">
        <v>10</v>
      </c>
      <c r="N585" s="22" t="s">
        <v>2939</v>
      </c>
      <c r="O585" s="23"/>
      <c r="P585" s="23"/>
      <c r="Q585" s="23"/>
      <c r="R585" s="22" t="s">
        <v>3952</v>
      </c>
      <c r="S585" s="22" t="s">
        <v>583</v>
      </c>
      <c r="T585" s="22" t="s">
        <v>3952</v>
      </c>
      <c r="U585" s="23"/>
      <c r="V585" s="23"/>
      <c r="W585" s="23"/>
      <c r="X585" s="23"/>
      <c r="Y585" s="23"/>
      <c r="Z585" s="22">
        <v>5</v>
      </c>
      <c r="AA585" s="22" t="s">
        <v>1395</v>
      </c>
      <c r="AB585" s="22" t="s">
        <v>1395</v>
      </c>
      <c r="AC585" s="22" t="s">
        <v>1395</v>
      </c>
      <c r="AD585" s="23"/>
      <c r="AE585" s="23"/>
      <c r="AF585" s="23"/>
    </row>
    <row r="586" spans="1:32">
      <c r="A586" s="22">
        <v>37</v>
      </c>
      <c r="B586" s="22">
        <v>120</v>
      </c>
      <c r="C586" s="22" t="s">
        <v>4953</v>
      </c>
      <c r="D586" s="23"/>
      <c r="E586" s="22">
        <v>120</v>
      </c>
      <c r="F586" s="22" t="s">
        <v>4960</v>
      </c>
      <c r="G586" s="22" t="s">
        <v>812</v>
      </c>
      <c r="H586" s="22" t="s">
        <v>2953</v>
      </c>
      <c r="I586" s="22" t="s">
        <v>20</v>
      </c>
      <c r="J586" s="22" t="s">
        <v>19</v>
      </c>
      <c r="K586" s="23"/>
      <c r="L586" s="22">
        <v>1855</v>
      </c>
      <c r="M586" s="22">
        <v>45</v>
      </c>
      <c r="N586" s="22" t="s">
        <v>2939</v>
      </c>
      <c r="O586" s="23"/>
      <c r="P586" s="23"/>
      <c r="Q586" s="23"/>
      <c r="R586" s="22" t="s">
        <v>3952</v>
      </c>
      <c r="S586" s="22" t="s">
        <v>116</v>
      </c>
      <c r="T586" s="22" t="s">
        <v>116</v>
      </c>
      <c r="U586" s="23"/>
      <c r="V586" s="23"/>
      <c r="W586" s="23"/>
      <c r="X586" s="23"/>
      <c r="Y586" s="23"/>
      <c r="Z586" s="23"/>
      <c r="AA586" s="22" t="s">
        <v>1395</v>
      </c>
      <c r="AB586" s="22" t="s">
        <v>1395</v>
      </c>
      <c r="AC586" s="22" t="s">
        <v>1395</v>
      </c>
      <c r="AD586" s="23"/>
      <c r="AE586" s="23"/>
      <c r="AF586" s="23"/>
    </row>
    <row r="587" spans="1:32">
      <c r="A587" s="22">
        <v>38</v>
      </c>
      <c r="B587" s="22">
        <v>120</v>
      </c>
      <c r="C587" s="22" t="s">
        <v>4953</v>
      </c>
      <c r="D587" s="23"/>
      <c r="E587" s="22">
        <v>120</v>
      </c>
      <c r="F587" s="22" t="s">
        <v>3211</v>
      </c>
      <c r="G587" s="22" t="s">
        <v>4961</v>
      </c>
      <c r="H587" s="22" t="s">
        <v>1420</v>
      </c>
      <c r="I587" s="22" t="s">
        <v>637</v>
      </c>
      <c r="J587" s="22" t="s">
        <v>19</v>
      </c>
      <c r="K587" s="23"/>
      <c r="L587" s="22">
        <v>1835</v>
      </c>
      <c r="M587" s="22">
        <v>65</v>
      </c>
      <c r="N587" s="22" t="s">
        <v>3066</v>
      </c>
      <c r="O587" s="23"/>
      <c r="P587" s="23"/>
      <c r="Q587" s="23"/>
      <c r="R587" s="22" t="s">
        <v>4046</v>
      </c>
      <c r="S587" s="22" t="s">
        <v>4046</v>
      </c>
      <c r="T587" s="22" t="s">
        <v>4046</v>
      </c>
      <c r="U587" s="23"/>
      <c r="V587" s="23"/>
      <c r="W587" s="23"/>
      <c r="X587" s="22" t="s">
        <v>1420</v>
      </c>
      <c r="Y587" s="23"/>
      <c r="Z587" s="23"/>
      <c r="AA587" s="22" t="s">
        <v>92</v>
      </c>
      <c r="AB587" s="22" t="s">
        <v>92</v>
      </c>
      <c r="AC587" s="22" t="s">
        <v>1395</v>
      </c>
      <c r="AD587" s="23"/>
      <c r="AE587" s="23"/>
      <c r="AF587" s="23"/>
    </row>
    <row r="588" spans="1:32">
      <c r="A588" s="22">
        <v>39</v>
      </c>
      <c r="B588" s="22">
        <v>120</v>
      </c>
      <c r="C588" s="22" t="s">
        <v>4953</v>
      </c>
      <c r="D588" s="23"/>
      <c r="E588" s="22">
        <v>120</v>
      </c>
      <c r="F588" s="22" t="s">
        <v>4962</v>
      </c>
      <c r="G588" s="22" t="s">
        <v>536</v>
      </c>
      <c r="H588" s="22" t="s">
        <v>1420</v>
      </c>
      <c r="I588" s="22" t="s">
        <v>637</v>
      </c>
      <c r="J588" s="22" t="s">
        <v>24</v>
      </c>
      <c r="K588" s="23"/>
      <c r="L588" s="22">
        <v>1879</v>
      </c>
      <c r="M588" s="22">
        <v>21</v>
      </c>
      <c r="N588" s="22" t="s">
        <v>2939</v>
      </c>
      <c r="O588" s="23"/>
      <c r="P588" s="23"/>
      <c r="Q588" s="23"/>
      <c r="R588" s="22" t="s">
        <v>3952</v>
      </c>
      <c r="S588" s="22" t="s">
        <v>3952</v>
      </c>
      <c r="T588" s="22" t="s">
        <v>3952</v>
      </c>
      <c r="U588" s="23"/>
      <c r="V588" s="23"/>
      <c r="W588" s="23"/>
      <c r="X588" s="22" t="s">
        <v>1963</v>
      </c>
      <c r="Y588" s="23"/>
      <c r="Z588" s="23"/>
      <c r="AA588" s="22" t="s">
        <v>1395</v>
      </c>
      <c r="AB588" s="22" t="s">
        <v>1395</v>
      </c>
      <c r="AC588" s="22" t="s">
        <v>1395</v>
      </c>
      <c r="AD588" s="23"/>
      <c r="AE588" s="23"/>
      <c r="AF588" s="23"/>
    </row>
    <row r="589" spans="1:32">
      <c r="A589" s="21">
        <v>40</v>
      </c>
      <c r="B589" s="21">
        <v>121</v>
      </c>
      <c r="C589" s="21" t="s">
        <v>4953</v>
      </c>
      <c r="D589" s="21"/>
      <c r="E589" s="21">
        <v>121</v>
      </c>
      <c r="F589" s="21" t="s">
        <v>265</v>
      </c>
      <c r="G589" s="21" t="s">
        <v>715</v>
      </c>
      <c r="H589" s="21" t="s">
        <v>3949</v>
      </c>
      <c r="I589" s="21" t="s">
        <v>20</v>
      </c>
      <c r="J589" s="21" t="s">
        <v>19</v>
      </c>
      <c r="K589" s="21" t="s">
        <v>2128</v>
      </c>
      <c r="L589" s="21">
        <v>1873</v>
      </c>
      <c r="M589" s="21">
        <v>24</v>
      </c>
      <c r="N589" s="21" t="s">
        <v>2933</v>
      </c>
      <c r="O589" s="21">
        <v>2</v>
      </c>
      <c r="P589" s="21"/>
      <c r="Q589" s="21"/>
      <c r="R589" s="21" t="s">
        <v>3952</v>
      </c>
      <c r="S589" s="21" t="s">
        <v>4034</v>
      </c>
      <c r="T589" s="21" t="s">
        <v>3959</v>
      </c>
      <c r="U589" s="21"/>
      <c r="V589" s="21"/>
      <c r="W589" s="21"/>
      <c r="X589" s="21" t="s">
        <v>21</v>
      </c>
      <c r="Y589" s="21"/>
      <c r="Z589" s="21"/>
      <c r="AA589" s="21" t="s">
        <v>1395</v>
      </c>
      <c r="AB589" s="21" t="s">
        <v>1395</v>
      </c>
      <c r="AC589" s="21" t="s">
        <v>1395</v>
      </c>
      <c r="AD589" s="21" t="s">
        <v>3951</v>
      </c>
      <c r="AE589" s="21" t="s">
        <v>261</v>
      </c>
      <c r="AF589" s="21" t="s">
        <v>51</v>
      </c>
    </row>
    <row r="590" spans="1:32">
      <c r="A590" s="22">
        <v>41</v>
      </c>
      <c r="B590" s="22">
        <v>121</v>
      </c>
      <c r="C590" s="22" t="s">
        <v>4953</v>
      </c>
      <c r="D590" s="23"/>
      <c r="E590" s="22">
        <v>121</v>
      </c>
      <c r="F590" s="22" t="s">
        <v>265</v>
      </c>
      <c r="G590" s="22" t="s">
        <v>4963</v>
      </c>
      <c r="H590" s="22" t="s">
        <v>2936</v>
      </c>
      <c r="I590" s="22" t="s">
        <v>20</v>
      </c>
      <c r="J590" s="22" t="s">
        <v>24</v>
      </c>
      <c r="K590" s="22" t="s">
        <v>2190</v>
      </c>
      <c r="L590" s="22">
        <v>1877</v>
      </c>
      <c r="M590" s="22">
        <v>22</v>
      </c>
      <c r="N590" s="22" t="s">
        <v>2933</v>
      </c>
      <c r="O590" s="22">
        <v>2</v>
      </c>
      <c r="P590" s="22">
        <v>0</v>
      </c>
      <c r="Q590" s="22">
        <v>0</v>
      </c>
      <c r="R590" s="22" t="s">
        <v>3952</v>
      </c>
      <c r="S590" s="22" t="s">
        <v>3958</v>
      </c>
      <c r="T590" s="22" t="s">
        <v>3959</v>
      </c>
      <c r="U590" s="23"/>
      <c r="V590" s="23"/>
      <c r="W590" s="23"/>
      <c r="X590" s="23"/>
      <c r="Y590" s="23"/>
      <c r="Z590" s="23"/>
      <c r="AA590" s="22" t="s">
        <v>1395</v>
      </c>
      <c r="AB590" s="22" t="s">
        <v>1395</v>
      </c>
      <c r="AC590" s="22" t="s">
        <v>1395</v>
      </c>
      <c r="AD590" s="23"/>
      <c r="AE590" s="23"/>
      <c r="AF590" s="23"/>
    </row>
    <row r="591" spans="1:32">
      <c r="A591" s="22">
        <v>42</v>
      </c>
      <c r="B591" s="22">
        <v>121</v>
      </c>
      <c r="C591" s="22" t="s">
        <v>4953</v>
      </c>
      <c r="D591" s="23"/>
      <c r="E591" s="22">
        <v>121</v>
      </c>
      <c r="F591" s="22" t="s">
        <v>265</v>
      </c>
      <c r="G591" s="22" t="s">
        <v>4964</v>
      </c>
      <c r="H591" s="22" t="s">
        <v>3042</v>
      </c>
      <c r="I591" s="22" t="s">
        <v>20</v>
      </c>
      <c r="J591" s="22" t="s">
        <v>24</v>
      </c>
      <c r="K591" s="22" t="s">
        <v>2143</v>
      </c>
      <c r="L591" s="22">
        <v>1884</v>
      </c>
      <c r="M591" s="22">
        <v>15</v>
      </c>
      <c r="N591" s="22" t="s">
        <v>2939</v>
      </c>
      <c r="O591" s="23"/>
      <c r="P591" s="23"/>
      <c r="Q591" s="23"/>
      <c r="R591" s="22" t="s">
        <v>3952</v>
      </c>
      <c r="S591" s="22" t="s">
        <v>3958</v>
      </c>
      <c r="T591" s="22" t="s">
        <v>3959</v>
      </c>
      <c r="U591" s="23"/>
      <c r="V591" s="23"/>
      <c r="W591" s="23"/>
      <c r="X591" s="23"/>
      <c r="Y591" s="23"/>
      <c r="Z591" s="22">
        <v>8</v>
      </c>
      <c r="AA591" s="22" t="s">
        <v>1395</v>
      </c>
      <c r="AB591" s="22" t="s">
        <v>1395</v>
      </c>
      <c r="AC591" s="22" t="s">
        <v>1395</v>
      </c>
      <c r="AD591" s="23"/>
      <c r="AE591" s="23"/>
      <c r="AF591" s="23"/>
    </row>
    <row r="592" spans="1:32">
      <c r="A592" s="22">
        <v>43</v>
      </c>
      <c r="B592" s="22">
        <v>121</v>
      </c>
      <c r="C592" s="22" t="s">
        <v>4953</v>
      </c>
      <c r="D592" s="23"/>
      <c r="E592" s="22">
        <v>121</v>
      </c>
      <c r="F592" s="22" t="s">
        <v>416</v>
      </c>
      <c r="G592" s="22" t="s">
        <v>4069</v>
      </c>
      <c r="H592" s="22" t="s">
        <v>3042</v>
      </c>
      <c r="I592" s="22" t="s">
        <v>20</v>
      </c>
      <c r="J592" s="22" t="s">
        <v>24</v>
      </c>
      <c r="K592" s="22" t="s">
        <v>2161</v>
      </c>
      <c r="L592" s="22">
        <v>1875</v>
      </c>
      <c r="M592" s="22">
        <v>24</v>
      </c>
      <c r="N592" s="22" t="s">
        <v>2933</v>
      </c>
      <c r="O592" s="22">
        <v>5</v>
      </c>
      <c r="P592" s="23"/>
      <c r="Q592" s="23"/>
      <c r="R592" s="22" t="s">
        <v>3952</v>
      </c>
      <c r="S592" s="22" t="s">
        <v>3958</v>
      </c>
      <c r="T592" s="22" t="s">
        <v>3959</v>
      </c>
      <c r="U592" s="23"/>
      <c r="V592" s="23"/>
      <c r="W592" s="23"/>
      <c r="X592" s="23"/>
      <c r="Y592" s="23"/>
      <c r="Z592" s="23"/>
      <c r="AA592" s="22" t="s">
        <v>1395</v>
      </c>
      <c r="AB592" s="22" t="s">
        <v>1395</v>
      </c>
      <c r="AC592" s="22" t="s">
        <v>1395</v>
      </c>
      <c r="AD592" s="23"/>
      <c r="AE592" s="23"/>
      <c r="AF592" s="23"/>
    </row>
    <row r="593" spans="1:32">
      <c r="A593" s="21">
        <v>44</v>
      </c>
      <c r="B593" s="21">
        <v>122</v>
      </c>
      <c r="C593" s="21" t="s">
        <v>4965</v>
      </c>
      <c r="D593" s="21"/>
      <c r="E593" s="21">
        <v>122</v>
      </c>
      <c r="F593" s="21" t="s">
        <v>49</v>
      </c>
      <c r="G593" s="21" t="s">
        <v>3132</v>
      </c>
      <c r="H593" s="21" t="s">
        <v>3949</v>
      </c>
      <c r="I593" s="21" t="s">
        <v>20</v>
      </c>
      <c r="J593" s="21" t="s">
        <v>19</v>
      </c>
      <c r="K593" s="21" t="s">
        <v>2526</v>
      </c>
      <c r="L593" s="21">
        <v>1846</v>
      </c>
      <c r="M593" s="21">
        <v>57</v>
      </c>
      <c r="N593" s="21" t="s">
        <v>2933</v>
      </c>
      <c r="O593" s="21">
        <v>30</v>
      </c>
      <c r="P593" s="21"/>
      <c r="Q593" s="21"/>
      <c r="R593" s="21" t="s">
        <v>3959</v>
      </c>
      <c r="S593" s="21" t="s">
        <v>3958</v>
      </c>
      <c r="T593" s="21" t="s">
        <v>3958</v>
      </c>
      <c r="U593" s="21"/>
      <c r="V593" s="21"/>
      <c r="W593" s="21"/>
      <c r="X593" s="21" t="s">
        <v>123</v>
      </c>
      <c r="Y593" s="21"/>
      <c r="Z593" s="21"/>
      <c r="AA593" s="21" t="s">
        <v>1395</v>
      </c>
      <c r="AB593" s="21" t="s">
        <v>1395</v>
      </c>
      <c r="AC593" s="21" t="s">
        <v>1395</v>
      </c>
      <c r="AD593" s="21" t="s">
        <v>3951</v>
      </c>
      <c r="AE593" s="21" t="s">
        <v>261</v>
      </c>
      <c r="AF593" s="21" t="s">
        <v>51</v>
      </c>
    </row>
    <row r="594" spans="1:32">
      <c r="A594" s="22">
        <v>45</v>
      </c>
      <c r="B594" s="22">
        <v>122</v>
      </c>
      <c r="C594" s="22" t="s">
        <v>4965</v>
      </c>
      <c r="D594" s="23"/>
      <c r="E594" s="22">
        <v>122</v>
      </c>
      <c r="F594" s="22" t="s">
        <v>49</v>
      </c>
      <c r="G594" s="22" t="s">
        <v>4966</v>
      </c>
      <c r="H594" s="22" t="s">
        <v>2936</v>
      </c>
      <c r="I594" s="22" t="s">
        <v>20</v>
      </c>
      <c r="J594" s="22" t="s">
        <v>24</v>
      </c>
      <c r="K594" s="22" t="s">
        <v>2128</v>
      </c>
      <c r="L594" s="22">
        <v>1848</v>
      </c>
      <c r="M594" s="22">
        <v>52</v>
      </c>
      <c r="N594" s="22" t="s">
        <v>2933</v>
      </c>
      <c r="O594" s="22">
        <v>30</v>
      </c>
      <c r="P594" s="22">
        <v>2</v>
      </c>
      <c r="Q594" s="22">
        <v>2</v>
      </c>
      <c r="R594" s="22" t="s">
        <v>4294</v>
      </c>
      <c r="S594" s="22" t="s">
        <v>4967</v>
      </c>
      <c r="T594" s="22" t="s">
        <v>4294</v>
      </c>
      <c r="U594" s="23"/>
      <c r="V594" s="23"/>
      <c r="W594" s="23"/>
      <c r="X594" s="23"/>
      <c r="Y594" s="23"/>
      <c r="Z594" s="23"/>
      <c r="AA594" s="22" t="s">
        <v>1395</v>
      </c>
      <c r="AB594" s="22" t="s">
        <v>1395</v>
      </c>
      <c r="AC594" s="22" t="s">
        <v>1395</v>
      </c>
      <c r="AD594" s="23"/>
      <c r="AE594" s="23"/>
      <c r="AF594" s="23"/>
    </row>
    <row r="595" spans="1:32">
      <c r="A595" s="22">
        <v>46</v>
      </c>
      <c r="B595" s="22">
        <v>122</v>
      </c>
      <c r="C595" s="22" t="s">
        <v>4965</v>
      </c>
      <c r="D595" s="23"/>
      <c r="E595" s="22">
        <v>122</v>
      </c>
      <c r="F595" s="22" t="s">
        <v>191</v>
      </c>
      <c r="G595" s="22" t="s">
        <v>2255</v>
      </c>
      <c r="H595" s="22" t="s">
        <v>3184</v>
      </c>
      <c r="I595" s="22" t="s">
        <v>20</v>
      </c>
      <c r="J595" s="22" t="s">
        <v>19</v>
      </c>
      <c r="K595" s="22" t="s">
        <v>2230</v>
      </c>
      <c r="L595" s="22">
        <v>1870</v>
      </c>
      <c r="M595" s="22">
        <v>30</v>
      </c>
      <c r="N595" s="22" t="s">
        <v>2933</v>
      </c>
      <c r="O595" s="22">
        <v>5</v>
      </c>
      <c r="P595" s="23"/>
      <c r="Q595" s="23"/>
      <c r="R595" s="22" t="s">
        <v>3952</v>
      </c>
      <c r="S595" s="22" t="s">
        <v>4034</v>
      </c>
      <c r="T595" s="22" t="s">
        <v>4034</v>
      </c>
      <c r="U595" s="23"/>
      <c r="V595" s="23"/>
      <c r="W595" s="23"/>
      <c r="X595" s="22" t="s">
        <v>4968</v>
      </c>
      <c r="Y595" s="23"/>
      <c r="Z595" s="23"/>
      <c r="AA595" s="22" t="s">
        <v>1395</v>
      </c>
      <c r="AB595" s="22" t="s">
        <v>1395</v>
      </c>
      <c r="AC595" s="22" t="s">
        <v>1395</v>
      </c>
      <c r="AD595" s="23"/>
      <c r="AE595" s="23"/>
      <c r="AF595" s="23"/>
    </row>
    <row r="596" spans="1:32">
      <c r="A596" s="22">
        <v>47</v>
      </c>
      <c r="B596" s="22">
        <v>122</v>
      </c>
      <c r="C596" s="22" t="s">
        <v>4965</v>
      </c>
      <c r="D596" s="23"/>
      <c r="E596" s="22">
        <v>122</v>
      </c>
      <c r="F596" s="22" t="s">
        <v>191</v>
      </c>
      <c r="G596" s="22" t="s">
        <v>1156</v>
      </c>
      <c r="H596" s="22" t="s">
        <v>2938</v>
      </c>
      <c r="I596" s="22" t="s">
        <v>20</v>
      </c>
      <c r="J596" s="22" t="s">
        <v>24</v>
      </c>
      <c r="K596" s="22" t="s">
        <v>2354</v>
      </c>
      <c r="L596" s="22">
        <v>1872</v>
      </c>
      <c r="M596" s="22">
        <v>28</v>
      </c>
      <c r="N596" s="22" t="s">
        <v>2933</v>
      </c>
      <c r="O596" s="22">
        <v>5</v>
      </c>
      <c r="P596" s="22">
        <v>0</v>
      </c>
      <c r="Q596" s="22">
        <v>0</v>
      </c>
      <c r="R596" s="22" t="s">
        <v>3952</v>
      </c>
      <c r="S596" s="22" t="s">
        <v>3958</v>
      </c>
      <c r="T596" s="22" t="s">
        <v>4294</v>
      </c>
      <c r="U596" s="23"/>
      <c r="V596" s="23"/>
      <c r="W596" s="23"/>
      <c r="X596" s="22" t="s">
        <v>1351</v>
      </c>
      <c r="Y596" s="23"/>
      <c r="Z596" s="23"/>
      <c r="AA596" s="22" t="s">
        <v>1395</v>
      </c>
      <c r="AB596" s="22" t="s">
        <v>1395</v>
      </c>
      <c r="AC596" s="22" t="s">
        <v>1395</v>
      </c>
      <c r="AD596" s="23"/>
      <c r="AE596" s="23"/>
      <c r="AF596" s="23"/>
    </row>
    <row r="597" spans="1:32">
      <c r="A597" s="22">
        <v>48</v>
      </c>
      <c r="B597" s="22">
        <v>122</v>
      </c>
      <c r="C597" s="22" t="s">
        <v>4965</v>
      </c>
      <c r="D597" s="23"/>
      <c r="E597" s="22">
        <v>122</v>
      </c>
      <c r="F597" s="22" t="s">
        <v>3103</v>
      </c>
      <c r="G597" s="22" t="s">
        <v>3310</v>
      </c>
      <c r="H597" s="22" t="s">
        <v>3042</v>
      </c>
      <c r="I597" s="22" t="s">
        <v>20</v>
      </c>
      <c r="J597" s="22" t="s">
        <v>24</v>
      </c>
      <c r="K597" s="22" t="s">
        <v>2206</v>
      </c>
      <c r="L597" s="22">
        <v>1849</v>
      </c>
      <c r="M597" s="22">
        <v>51</v>
      </c>
      <c r="N597" s="22" t="s">
        <v>3066</v>
      </c>
      <c r="O597" s="22">
        <v>10</v>
      </c>
      <c r="P597" s="22">
        <v>0</v>
      </c>
      <c r="Q597" s="22">
        <v>0</v>
      </c>
      <c r="R597" s="22" t="s">
        <v>4016</v>
      </c>
      <c r="S597" s="22" t="s">
        <v>4967</v>
      </c>
      <c r="T597" s="22" t="s">
        <v>4294</v>
      </c>
      <c r="U597" s="23"/>
      <c r="V597" s="23"/>
      <c r="W597" s="23"/>
      <c r="X597" s="23"/>
      <c r="Y597" s="23"/>
      <c r="Z597" s="23"/>
      <c r="AA597" s="22" t="s">
        <v>1395</v>
      </c>
      <c r="AB597" s="22" t="s">
        <v>1395</v>
      </c>
      <c r="AC597" s="22" t="s">
        <v>1395</v>
      </c>
      <c r="AD597" s="23"/>
      <c r="AE597" s="23"/>
      <c r="AF597" s="23"/>
    </row>
    <row r="598" spans="1:32">
      <c r="A598" s="21">
        <v>49</v>
      </c>
      <c r="B598" s="21">
        <v>123</v>
      </c>
      <c r="C598" s="21" t="s">
        <v>4953</v>
      </c>
      <c r="D598" s="21"/>
      <c r="E598" s="21">
        <v>123</v>
      </c>
      <c r="F598" s="21" t="s">
        <v>4969</v>
      </c>
      <c r="G598" s="21" t="s">
        <v>4970</v>
      </c>
      <c r="H598" s="21" t="s">
        <v>3949</v>
      </c>
      <c r="I598" s="21" t="s">
        <v>20</v>
      </c>
      <c r="J598" s="21" t="s">
        <v>19</v>
      </c>
      <c r="K598" s="21" t="s">
        <v>2245</v>
      </c>
      <c r="L598" s="21">
        <v>1853</v>
      </c>
      <c r="M598" s="21">
        <v>45</v>
      </c>
      <c r="N598" s="21" t="s">
        <v>2933</v>
      </c>
      <c r="O598" s="21">
        <v>12</v>
      </c>
      <c r="P598" s="21"/>
      <c r="Q598" s="21"/>
      <c r="R598" s="21" t="s">
        <v>116</v>
      </c>
      <c r="S598" s="21" t="s">
        <v>116</v>
      </c>
      <c r="T598" s="21" t="s">
        <v>116</v>
      </c>
      <c r="U598" s="21">
        <v>1876</v>
      </c>
      <c r="V598" s="21">
        <v>24</v>
      </c>
      <c r="W598" s="21" t="s">
        <v>3950</v>
      </c>
      <c r="X598" s="21" t="s">
        <v>4971</v>
      </c>
      <c r="Y598" s="21"/>
      <c r="Z598" s="21"/>
      <c r="AA598" s="21" t="s">
        <v>1395</v>
      </c>
      <c r="AB598" s="21" t="s">
        <v>1395</v>
      </c>
      <c r="AC598" s="21" t="s">
        <v>1395</v>
      </c>
      <c r="AD598" s="21" t="s">
        <v>3956</v>
      </c>
      <c r="AE598" s="21"/>
      <c r="AF598" s="21" t="s">
        <v>51</v>
      </c>
    </row>
    <row r="599" spans="1:32">
      <c r="A599" s="22">
        <v>50</v>
      </c>
      <c r="B599" s="22">
        <v>123</v>
      </c>
      <c r="C599" s="22" t="s">
        <v>4953</v>
      </c>
      <c r="D599" s="23"/>
      <c r="E599" s="22">
        <v>123</v>
      </c>
      <c r="F599" s="22" t="s">
        <v>4969</v>
      </c>
      <c r="G599" s="22" t="s">
        <v>657</v>
      </c>
      <c r="H599" s="22" t="s">
        <v>2936</v>
      </c>
      <c r="I599" s="22" t="s">
        <v>20</v>
      </c>
      <c r="J599" s="22" t="s">
        <v>24</v>
      </c>
      <c r="K599" s="22" t="s">
        <v>2526</v>
      </c>
      <c r="L599" s="22">
        <v>1859</v>
      </c>
      <c r="M599" s="22">
        <v>41</v>
      </c>
      <c r="N599" s="22" t="s">
        <v>2933</v>
      </c>
      <c r="O599" s="22">
        <v>12</v>
      </c>
      <c r="P599" s="22">
        <v>1</v>
      </c>
      <c r="Q599" s="22">
        <v>1</v>
      </c>
      <c r="R599" s="22" t="s">
        <v>3952</v>
      </c>
      <c r="S599" s="22" t="s">
        <v>116</v>
      </c>
      <c r="T599" s="22" t="s">
        <v>116</v>
      </c>
      <c r="U599" s="23"/>
      <c r="V599" s="23"/>
      <c r="W599" s="23"/>
      <c r="X599" s="23"/>
      <c r="Y599" s="23"/>
      <c r="Z599" s="23"/>
      <c r="AA599" s="22" t="s">
        <v>1395</v>
      </c>
      <c r="AB599" s="22" t="s">
        <v>1395</v>
      </c>
      <c r="AC599" s="22" t="s">
        <v>1395</v>
      </c>
      <c r="AD599" s="23"/>
      <c r="AE599" s="23"/>
      <c r="AF599" s="23"/>
    </row>
    <row r="600" spans="1:32">
      <c r="A600" s="22">
        <v>1</v>
      </c>
      <c r="B600" s="22">
        <v>123</v>
      </c>
      <c r="C600" s="22" t="s">
        <v>4972</v>
      </c>
      <c r="D600" s="23"/>
      <c r="E600" s="22">
        <v>123</v>
      </c>
      <c r="F600" s="22" t="s">
        <v>4969</v>
      </c>
      <c r="G600" s="22" t="s">
        <v>1216</v>
      </c>
      <c r="H600" s="22" t="s">
        <v>2944</v>
      </c>
      <c r="I600" s="22" t="s">
        <v>20</v>
      </c>
      <c r="J600" s="22" t="s">
        <v>19</v>
      </c>
      <c r="K600" s="22" t="s">
        <v>2354</v>
      </c>
      <c r="L600" s="22">
        <v>1889</v>
      </c>
      <c r="M600" s="22">
        <v>11</v>
      </c>
      <c r="N600" s="22" t="s">
        <v>2939</v>
      </c>
      <c r="O600" s="23"/>
      <c r="P600" s="23"/>
      <c r="Q600" s="23"/>
      <c r="R600" s="22" t="s">
        <v>3952</v>
      </c>
      <c r="S600" s="22" t="s">
        <v>116</v>
      </c>
      <c r="T600" s="22" t="s">
        <v>3952</v>
      </c>
      <c r="U600" s="23"/>
      <c r="V600" s="23"/>
      <c r="W600" s="23"/>
      <c r="X600" s="23"/>
      <c r="Y600" s="23"/>
      <c r="Z600" s="22">
        <v>0</v>
      </c>
      <c r="AA600" s="22" t="s">
        <v>1395</v>
      </c>
      <c r="AB600" s="22" t="s">
        <v>1395</v>
      </c>
      <c r="AC600" s="22" t="s">
        <v>1395</v>
      </c>
      <c r="AD600" s="23"/>
      <c r="AE600" s="23"/>
      <c r="AF600" s="23"/>
    </row>
    <row r="601" spans="1:32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</row>
    <row r="602" spans="1:3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</row>
    <row r="603" spans="1:32">
      <c r="A603" s="21">
        <v>4</v>
      </c>
      <c r="B603" s="21">
        <v>123</v>
      </c>
      <c r="C603" s="21" t="s">
        <v>4972</v>
      </c>
      <c r="D603" s="21"/>
      <c r="E603" s="21">
        <v>124</v>
      </c>
      <c r="F603" s="21" t="s">
        <v>666</v>
      </c>
      <c r="G603" s="21" t="s">
        <v>88</v>
      </c>
      <c r="H603" s="21" t="s">
        <v>3949</v>
      </c>
      <c r="I603" s="21" t="s">
        <v>20</v>
      </c>
      <c r="J603" s="21" t="s">
        <v>19</v>
      </c>
      <c r="K603" s="21" t="s">
        <v>2245</v>
      </c>
      <c r="L603" s="21">
        <v>1868</v>
      </c>
      <c r="M603" s="21">
        <v>31</v>
      </c>
      <c r="N603" s="21" t="s">
        <v>2933</v>
      </c>
      <c r="O603" s="21">
        <v>10</v>
      </c>
      <c r="P603" s="21"/>
      <c r="Q603" s="21"/>
      <c r="R603" s="21" t="s">
        <v>3952</v>
      </c>
      <c r="S603" s="21" t="s">
        <v>3959</v>
      </c>
      <c r="T603" s="21" t="s">
        <v>3959</v>
      </c>
      <c r="U603" s="21"/>
      <c r="V603" s="21"/>
      <c r="W603" s="21"/>
      <c r="X603" s="21" t="s">
        <v>4973</v>
      </c>
      <c r="Y603" s="21"/>
      <c r="Z603" s="21"/>
      <c r="AA603" s="21" t="s">
        <v>1395</v>
      </c>
      <c r="AB603" s="21" t="s">
        <v>1395</v>
      </c>
      <c r="AC603" s="21" t="s">
        <v>1395</v>
      </c>
      <c r="AD603" s="21" t="s">
        <v>3956</v>
      </c>
      <c r="AE603" s="21"/>
      <c r="AF603" s="21" t="s">
        <v>51</v>
      </c>
    </row>
    <row r="604" spans="1:32">
      <c r="A604" s="22">
        <v>5</v>
      </c>
      <c r="B604" s="22">
        <v>123</v>
      </c>
      <c r="C604" s="22" t="s">
        <v>4972</v>
      </c>
      <c r="D604" s="23"/>
      <c r="E604" s="22">
        <v>124</v>
      </c>
      <c r="F604" s="22" t="s">
        <v>666</v>
      </c>
      <c r="G604" s="22" t="s">
        <v>2203</v>
      </c>
      <c r="H604" s="22" t="s">
        <v>2936</v>
      </c>
      <c r="I604" s="22" t="s">
        <v>20</v>
      </c>
      <c r="J604" s="22" t="s">
        <v>24</v>
      </c>
      <c r="K604" s="22" t="s">
        <v>2161</v>
      </c>
      <c r="L604" s="22">
        <v>1868</v>
      </c>
      <c r="M604" s="22">
        <v>31</v>
      </c>
      <c r="N604" s="22" t="s">
        <v>2933</v>
      </c>
      <c r="O604" s="22">
        <v>10</v>
      </c>
      <c r="P604" s="22">
        <v>5</v>
      </c>
      <c r="Q604" s="22">
        <v>3</v>
      </c>
      <c r="R604" s="22" t="s">
        <v>3952</v>
      </c>
      <c r="S604" s="22" t="s">
        <v>4034</v>
      </c>
      <c r="T604" s="22" t="s">
        <v>4016</v>
      </c>
      <c r="U604" s="23"/>
      <c r="V604" s="23"/>
      <c r="W604" s="23"/>
      <c r="X604" s="23"/>
      <c r="Y604" s="23"/>
      <c r="Z604" s="23"/>
      <c r="AA604" s="22" t="s">
        <v>1395</v>
      </c>
      <c r="AB604" s="22" t="s">
        <v>1395</v>
      </c>
      <c r="AC604" s="22" t="s">
        <v>1395</v>
      </c>
      <c r="AD604" s="23"/>
      <c r="AE604" s="23"/>
      <c r="AF604" s="23"/>
    </row>
    <row r="605" spans="1:32">
      <c r="A605" s="22">
        <v>6</v>
      </c>
      <c r="B605" s="22">
        <v>123</v>
      </c>
      <c r="C605" s="22" t="s">
        <v>4972</v>
      </c>
      <c r="D605" s="23"/>
      <c r="E605" s="22">
        <v>124</v>
      </c>
      <c r="F605" s="22" t="s">
        <v>666</v>
      </c>
      <c r="G605" s="22" t="s">
        <v>2499</v>
      </c>
      <c r="H605" s="22" t="s">
        <v>2938</v>
      </c>
      <c r="I605" s="22" t="s">
        <v>20</v>
      </c>
      <c r="J605" s="22" t="s">
        <v>24</v>
      </c>
      <c r="K605" s="22" t="s">
        <v>2161</v>
      </c>
      <c r="L605" s="22">
        <v>1892</v>
      </c>
      <c r="M605" s="22">
        <v>8</v>
      </c>
      <c r="N605" s="22" t="s">
        <v>2939</v>
      </c>
      <c r="O605" s="23"/>
      <c r="P605" s="23"/>
      <c r="Q605" s="23"/>
      <c r="R605" s="22" t="s">
        <v>3952</v>
      </c>
      <c r="S605" s="22" t="s">
        <v>3952</v>
      </c>
      <c r="T605" s="22" t="s">
        <v>3952</v>
      </c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</row>
    <row r="606" spans="1:32">
      <c r="A606" s="22">
        <v>7</v>
      </c>
      <c r="B606" s="22">
        <v>123</v>
      </c>
      <c r="C606" s="22" t="s">
        <v>4972</v>
      </c>
      <c r="D606" s="23"/>
      <c r="E606" s="22">
        <v>124</v>
      </c>
      <c r="F606" s="22" t="s">
        <v>666</v>
      </c>
      <c r="G606" s="22" t="s">
        <v>4324</v>
      </c>
      <c r="H606" s="22" t="s">
        <v>2938</v>
      </c>
      <c r="I606" s="22" t="s">
        <v>20</v>
      </c>
      <c r="J606" s="22" t="s">
        <v>24</v>
      </c>
      <c r="K606" s="22" t="s">
        <v>2526</v>
      </c>
      <c r="L606" s="22">
        <v>1895</v>
      </c>
      <c r="M606" s="22">
        <v>4</v>
      </c>
      <c r="N606" s="22" t="s">
        <v>2939</v>
      </c>
      <c r="O606" s="23"/>
      <c r="P606" s="23"/>
      <c r="Q606" s="23"/>
      <c r="R606" s="22" t="s">
        <v>3952</v>
      </c>
      <c r="S606" s="22" t="s">
        <v>3952</v>
      </c>
      <c r="T606" s="22" t="s">
        <v>3952</v>
      </c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</row>
    <row r="607" spans="1:32">
      <c r="A607" s="22">
        <v>8</v>
      </c>
      <c r="B607" s="22">
        <v>123</v>
      </c>
      <c r="C607" s="22" t="s">
        <v>4972</v>
      </c>
      <c r="D607" s="23"/>
      <c r="E607" s="22">
        <v>124</v>
      </c>
      <c r="F607" s="22" t="s">
        <v>666</v>
      </c>
      <c r="G607" s="22" t="s">
        <v>1725</v>
      </c>
      <c r="H607" s="22" t="s">
        <v>2944</v>
      </c>
      <c r="I607" s="22" t="s">
        <v>20</v>
      </c>
      <c r="J607" s="22" t="s">
        <v>19</v>
      </c>
      <c r="K607" s="22" t="s">
        <v>2143</v>
      </c>
      <c r="L607" s="22">
        <v>1896</v>
      </c>
      <c r="M607" s="22">
        <v>2</v>
      </c>
      <c r="N607" s="22" t="s">
        <v>2939</v>
      </c>
      <c r="O607" s="23"/>
      <c r="P607" s="23"/>
      <c r="Q607" s="23"/>
      <c r="R607" s="22" t="s">
        <v>3952</v>
      </c>
      <c r="S607" s="22" t="s">
        <v>3952</v>
      </c>
      <c r="T607" s="22" t="s">
        <v>3952</v>
      </c>
      <c r="U607" s="23"/>
      <c r="V607" s="23"/>
      <c r="W607" s="23"/>
      <c r="X607" s="23"/>
      <c r="Y607" s="23"/>
      <c r="Z607" s="23"/>
      <c r="AA607" s="22" t="s">
        <v>92</v>
      </c>
      <c r="AB607" s="22" t="s">
        <v>92</v>
      </c>
      <c r="AC607" s="22" t="s">
        <v>1395</v>
      </c>
      <c r="AD607" s="23"/>
      <c r="AE607" s="23"/>
      <c r="AF607" s="23"/>
    </row>
    <row r="608" spans="1:32">
      <c r="A608" s="21">
        <v>9</v>
      </c>
      <c r="B608" s="21">
        <v>124</v>
      </c>
      <c r="C608" s="21" t="s">
        <v>4974</v>
      </c>
      <c r="D608" s="21"/>
      <c r="E608" s="21">
        <v>125</v>
      </c>
      <c r="F608" s="21" t="s">
        <v>311</v>
      </c>
      <c r="G608" s="21" t="s">
        <v>479</v>
      </c>
      <c r="H608" s="21" t="s">
        <v>3949</v>
      </c>
      <c r="I608" s="21" t="s">
        <v>20</v>
      </c>
      <c r="J608" s="21" t="s">
        <v>24</v>
      </c>
      <c r="K608" s="21" t="s">
        <v>2128</v>
      </c>
      <c r="L608" s="21">
        <v>1854</v>
      </c>
      <c r="M608" s="21">
        <v>46</v>
      </c>
      <c r="N608" s="21" t="s">
        <v>3066</v>
      </c>
      <c r="O608" s="21"/>
      <c r="P608" s="21">
        <v>5</v>
      </c>
      <c r="Q608" s="21">
        <v>2</v>
      </c>
      <c r="R608" s="21" t="s">
        <v>3952</v>
      </c>
      <c r="S608" s="21" t="s">
        <v>116</v>
      </c>
      <c r="T608" s="21" t="s">
        <v>116</v>
      </c>
      <c r="U608" s="21"/>
      <c r="V608" s="21"/>
      <c r="W608" s="21"/>
      <c r="X608" s="21" t="s">
        <v>4975</v>
      </c>
      <c r="Y608" s="21"/>
      <c r="Z608" s="21"/>
      <c r="AA608" s="21" t="s">
        <v>1395</v>
      </c>
      <c r="AB608" s="21" t="s">
        <v>1395</v>
      </c>
      <c r="AC608" s="21" t="s">
        <v>1395</v>
      </c>
      <c r="AD608" s="21" t="s">
        <v>3951</v>
      </c>
      <c r="AE608" s="21" t="s">
        <v>261</v>
      </c>
      <c r="AF608" s="21" t="s">
        <v>51</v>
      </c>
    </row>
    <row r="609" spans="1:32">
      <c r="A609" s="22">
        <v>10</v>
      </c>
      <c r="B609" s="22">
        <v>124</v>
      </c>
      <c r="C609" s="22" t="s">
        <v>4974</v>
      </c>
      <c r="D609" s="23"/>
      <c r="E609" s="22">
        <v>125</v>
      </c>
      <c r="F609" s="22" t="s">
        <v>311</v>
      </c>
      <c r="G609" s="22" t="s">
        <v>185</v>
      </c>
      <c r="H609" s="22" t="s">
        <v>2944</v>
      </c>
      <c r="I609" s="22" t="s">
        <v>20</v>
      </c>
      <c r="J609" s="22" t="s">
        <v>19</v>
      </c>
      <c r="K609" s="22" t="s">
        <v>2143</v>
      </c>
      <c r="L609" s="22">
        <v>1881</v>
      </c>
      <c r="M609" s="22">
        <v>18</v>
      </c>
      <c r="N609" s="22" t="s">
        <v>2939</v>
      </c>
      <c r="O609" s="23"/>
      <c r="P609" s="23"/>
      <c r="Q609" s="23"/>
      <c r="R609" s="22" t="s">
        <v>3952</v>
      </c>
      <c r="S609" s="22" t="s">
        <v>3952</v>
      </c>
      <c r="T609" s="22" t="s">
        <v>116</v>
      </c>
      <c r="U609" s="23"/>
      <c r="V609" s="23"/>
      <c r="W609" s="23"/>
      <c r="X609" s="22" t="s">
        <v>4976</v>
      </c>
      <c r="Y609" s="23"/>
      <c r="Z609" s="23"/>
      <c r="AA609" s="22" t="s">
        <v>1395</v>
      </c>
      <c r="AB609" s="22" t="s">
        <v>1395</v>
      </c>
      <c r="AC609" s="22" t="s">
        <v>1395</v>
      </c>
      <c r="AD609" s="23"/>
      <c r="AE609" s="23"/>
      <c r="AF609" s="23"/>
    </row>
    <row r="610" spans="1:32">
      <c r="A610" s="22">
        <v>11</v>
      </c>
      <c r="B610" s="22">
        <v>124</v>
      </c>
      <c r="C610" s="22" t="s">
        <v>4974</v>
      </c>
      <c r="D610" s="23"/>
      <c r="E610" s="22">
        <v>125</v>
      </c>
      <c r="F610" s="22" t="s">
        <v>311</v>
      </c>
      <c r="G610" s="22" t="s">
        <v>2739</v>
      </c>
      <c r="H610" s="22" t="s">
        <v>2944</v>
      </c>
      <c r="I610" s="22" t="s">
        <v>20</v>
      </c>
      <c r="J610" s="22" t="s">
        <v>19</v>
      </c>
      <c r="K610" s="22" t="s">
        <v>2033</v>
      </c>
      <c r="L610" s="22">
        <v>1885</v>
      </c>
      <c r="M610" s="22">
        <v>15</v>
      </c>
      <c r="N610" s="22" t="s">
        <v>2939</v>
      </c>
      <c r="O610" s="23"/>
      <c r="P610" s="23"/>
      <c r="Q610" s="23"/>
      <c r="R610" s="22" t="s">
        <v>3952</v>
      </c>
      <c r="S610" s="22" t="s">
        <v>3952</v>
      </c>
      <c r="T610" s="22" t="s">
        <v>116</v>
      </c>
      <c r="U610" s="23"/>
      <c r="V610" s="23"/>
      <c r="W610" s="23"/>
      <c r="X610" s="23"/>
      <c r="Y610" s="23"/>
      <c r="Z610" s="22">
        <v>8</v>
      </c>
      <c r="AA610" s="22" t="s">
        <v>1395</v>
      </c>
      <c r="AB610" s="22" t="s">
        <v>1395</v>
      </c>
      <c r="AC610" s="22" t="s">
        <v>1395</v>
      </c>
      <c r="AD610" s="23"/>
      <c r="AE610" s="23"/>
      <c r="AF610" s="23"/>
    </row>
    <row r="611" spans="1:32">
      <c r="A611" s="21">
        <v>12</v>
      </c>
      <c r="B611" s="21">
        <v>125</v>
      </c>
      <c r="C611" s="21" t="s">
        <v>4977</v>
      </c>
      <c r="D611" s="21"/>
      <c r="E611" s="21">
        <v>126</v>
      </c>
      <c r="F611" s="21" t="s">
        <v>131</v>
      </c>
      <c r="G611" s="21" t="s">
        <v>132</v>
      </c>
      <c r="H611" s="21" t="s">
        <v>3949</v>
      </c>
      <c r="I611" s="21" t="s">
        <v>20</v>
      </c>
      <c r="J611" s="21" t="s">
        <v>24</v>
      </c>
      <c r="K611" s="21" t="s">
        <v>2230</v>
      </c>
      <c r="L611" s="21">
        <v>1822</v>
      </c>
      <c r="M611" s="21">
        <v>77</v>
      </c>
      <c r="N611" s="21" t="s">
        <v>3066</v>
      </c>
      <c r="O611" s="21"/>
      <c r="P611" s="21">
        <v>5</v>
      </c>
      <c r="Q611" s="21">
        <v>4</v>
      </c>
      <c r="R611" s="21" t="s">
        <v>4034</v>
      </c>
      <c r="S611" s="21" t="s">
        <v>4046</v>
      </c>
      <c r="T611" s="21" t="s">
        <v>4108</v>
      </c>
      <c r="U611" s="21"/>
      <c r="V611" s="21"/>
      <c r="W611" s="21"/>
      <c r="X611" s="21"/>
      <c r="Y611" s="21"/>
      <c r="Z611" s="21"/>
      <c r="AA611" s="21" t="s">
        <v>1395</v>
      </c>
      <c r="AB611" s="21" t="s">
        <v>1395</v>
      </c>
      <c r="AC611" s="21" t="s">
        <v>1395</v>
      </c>
      <c r="AD611" s="21"/>
      <c r="AE611" s="21"/>
      <c r="AF611" s="21" t="s">
        <v>51</v>
      </c>
    </row>
    <row r="612" spans="1:32">
      <c r="A612" s="22">
        <v>13</v>
      </c>
      <c r="B612" s="22">
        <v>125</v>
      </c>
      <c r="C612" s="22" t="s">
        <v>4977</v>
      </c>
      <c r="D612" s="23"/>
      <c r="E612" s="22">
        <v>126</v>
      </c>
      <c r="F612" s="22" t="s">
        <v>131</v>
      </c>
      <c r="G612" s="22" t="s">
        <v>3318</v>
      </c>
      <c r="H612" s="22" t="s">
        <v>2944</v>
      </c>
      <c r="I612" s="22" t="s">
        <v>20</v>
      </c>
      <c r="J612" s="22" t="s">
        <v>19</v>
      </c>
      <c r="K612" s="22" t="s">
        <v>2190</v>
      </c>
      <c r="L612" s="22">
        <v>1847</v>
      </c>
      <c r="M612" s="22">
        <v>52</v>
      </c>
      <c r="N612" s="22" t="s">
        <v>2939</v>
      </c>
      <c r="O612" s="23"/>
      <c r="P612" s="23"/>
      <c r="Q612" s="23"/>
      <c r="R612" s="22" t="s">
        <v>3952</v>
      </c>
      <c r="S612" s="22" t="s">
        <v>4034</v>
      </c>
      <c r="T612" s="22" t="s">
        <v>4034</v>
      </c>
      <c r="U612" s="23"/>
      <c r="V612" s="23"/>
      <c r="W612" s="23"/>
      <c r="X612" s="22" t="s">
        <v>21</v>
      </c>
      <c r="Y612" s="23"/>
      <c r="Z612" s="23"/>
      <c r="AA612" s="22" t="s">
        <v>1395</v>
      </c>
      <c r="AB612" s="22" t="s">
        <v>1395</v>
      </c>
      <c r="AC612" s="22" t="s">
        <v>1395</v>
      </c>
      <c r="AD612" s="23"/>
      <c r="AE612" s="23"/>
      <c r="AF612" s="23"/>
    </row>
    <row r="613" spans="1:32">
      <c r="A613" s="22">
        <v>14</v>
      </c>
      <c r="B613" s="22">
        <v>125</v>
      </c>
      <c r="C613" s="22" t="s">
        <v>4977</v>
      </c>
      <c r="D613" s="23"/>
      <c r="E613" s="22">
        <v>126</v>
      </c>
      <c r="F613" s="22" t="s">
        <v>131</v>
      </c>
      <c r="G613" s="22" t="s">
        <v>4978</v>
      </c>
      <c r="H613" s="22" t="s">
        <v>2938</v>
      </c>
      <c r="I613" s="22" t="s">
        <v>20</v>
      </c>
      <c r="J613" s="22" t="s">
        <v>24</v>
      </c>
      <c r="K613" s="22" t="s">
        <v>2230</v>
      </c>
      <c r="L613" s="22">
        <v>1850</v>
      </c>
      <c r="M613" s="22">
        <v>49</v>
      </c>
      <c r="N613" s="22" t="s">
        <v>2939</v>
      </c>
      <c r="O613" s="23"/>
      <c r="P613" s="23"/>
      <c r="Q613" s="23"/>
      <c r="R613" s="22" t="s">
        <v>3952</v>
      </c>
      <c r="S613" s="22" t="s">
        <v>4034</v>
      </c>
      <c r="T613" s="22" t="s">
        <v>4034</v>
      </c>
      <c r="U613" s="23"/>
      <c r="V613" s="23"/>
      <c r="W613" s="23"/>
      <c r="X613" s="22" t="s">
        <v>21</v>
      </c>
      <c r="Y613" s="23"/>
      <c r="Z613" s="23"/>
      <c r="AA613" s="22" t="s">
        <v>1395</v>
      </c>
      <c r="AB613" s="22" t="s">
        <v>1395</v>
      </c>
      <c r="AC613" s="23"/>
      <c r="AD613" s="23"/>
      <c r="AE613" s="23"/>
      <c r="AF613" s="23"/>
    </row>
    <row r="614" spans="1:32">
      <c r="A614" s="21">
        <v>15</v>
      </c>
      <c r="B614" s="21">
        <v>126</v>
      </c>
      <c r="C614" s="21" t="s">
        <v>4979</v>
      </c>
      <c r="D614" s="21"/>
      <c r="E614" s="21">
        <v>127</v>
      </c>
      <c r="F614" s="21" t="s">
        <v>2627</v>
      </c>
      <c r="G614" s="21" t="s">
        <v>95</v>
      </c>
      <c r="H614" s="21" t="s">
        <v>3949</v>
      </c>
      <c r="I614" s="21" t="s">
        <v>20</v>
      </c>
      <c r="J614" s="21" t="s">
        <v>19</v>
      </c>
      <c r="K614" s="21" t="s">
        <v>1971</v>
      </c>
      <c r="L614" s="21">
        <v>1862</v>
      </c>
      <c r="M614" s="21">
        <v>38</v>
      </c>
      <c r="N614" s="21" t="s">
        <v>2933</v>
      </c>
      <c r="O614" s="21">
        <v>7</v>
      </c>
      <c r="P614" s="21"/>
      <c r="Q614" s="21"/>
      <c r="R614" s="21" t="s">
        <v>3959</v>
      </c>
      <c r="S614" s="21" t="s">
        <v>116</v>
      </c>
      <c r="T614" s="21" t="s">
        <v>116</v>
      </c>
      <c r="U614" s="21"/>
      <c r="V614" s="21"/>
      <c r="W614" s="21"/>
      <c r="X614" s="21" t="s">
        <v>21</v>
      </c>
      <c r="Y614" s="21"/>
      <c r="Z614" s="21"/>
      <c r="AA614" s="21" t="s">
        <v>1395</v>
      </c>
      <c r="AB614" s="21" t="s">
        <v>1395</v>
      </c>
      <c r="AC614" s="21" t="s">
        <v>1395</v>
      </c>
      <c r="AD614" s="21" t="s">
        <v>3951</v>
      </c>
      <c r="AE614" s="21" t="s">
        <v>261</v>
      </c>
      <c r="AF614" s="21" t="s">
        <v>51</v>
      </c>
    </row>
    <row r="615" spans="1:32">
      <c r="A615" s="22">
        <v>16</v>
      </c>
      <c r="B615" s="22">
        <v>126</v>
      </c>
      <c r="C615" s="22" t="s">
        <v>4979</v>
      </c>
      <c r="D615" s="23"/>
      <c r="E615" s="22">
        <v>127</v>
      </c>
      <c r="F615" s="22" t="s">
        <v>2627</v>
      </c>
      <c r="G615" s="22" t="s">
        <v>4980</v>
      </c>
      <c r="H615" s="22" t="s">
        <v>2936</v>
      </c>
      <c r="I615" s="22" t="s">
        <v>20</v>
      </c>
      <c r="J615" s="22" t="s">
        <v>24</v>
      </c>
      <c r="K615" s="22" t="s">
        <v>2143</v>
      </c>
      <c r="L615" s="22">
        <v>1870</v>
      </c>
      <c r="M615" s="23"/>
      <c r="N615" s="22" t="s">
        <v>2933</v>
      </c>
      <c r="O615" s="22">
        <v>7</v>
      </c>
      <c r="P615" s="22">
        <v>3</v>
      </c>
      <c r="Q615" s="22">
        <v>3</v>
      </c>
      <c r="R615" s="22" t="s">
        <v>3952</v>
      </c>
      <c r="S615" s="22" t="s">
        <v>4034</v>
      </c>
      <c r="T615" s="22" t="s">
        <v>116</v>
      </c>
      <c r="U615" s="23"/>
      <c r="V615" s="23"/>
      <c r="W615" s="23"/>
      <c r="X615" s="23"/>
      <c r="Y615" s="23"/>
      <c r="Z615" s="23"/>
      <c r="AA615" s="22" t="s">
        <v>1395</v>
      </c>
      <c r="AB615" s="22" t="s">
        <v>1395</v>
      </c>
      <c r="AC615" s="22" t="s">
        <v>1395</v>
      </c>
      <c r="AD615" s="23"/>
      <c r="AE615" s="22" t="s">
        <v>261</v>
      </c>
      <c r="AF615" s="23"/>
    </row>
    <row r="616" spans="1:32">
      <c r="A616" s="22">
        <v>17</v>
      </c>
      <c r="B616" s="22">
        <v>126</v>
      </c>
      <c r="C616" s="22" t="s">
        <v>4979</v>
      </c>
      <c r="D616" s="23"/>
      <c r="E616" s="22">
        <v>127</v>
      </c>
      <c r="F616" s="22" t="s">
        <v>2627</v>
      </c>
      <c r="G616" s="22" t="s">
        <v>4981</v>
      </c>
      <c r="H616" s="22" t="s">
        <v>2944</v>
      </c>
      <c r="I616" s="22" t="s">
        <v>20</v>
      </c>
      <c r="J616" s="22" t="s">
        <v>19</v>
      </c>
      <c r="K616" s="22" t="s">
        <v>2173</v>
      </c>
      <c r="L616" s="22">
        <v>1893</v>
      </c>
      <c r="M616" s="22">
        <v>6</v>
      </c>
      <c r="N616" s="22" t="s">
        <v>2939</v>
      </c>
      <c r="O616" s="23"/>
      <c r="P616" s="23"/>
      <c r="Q616" s="23"/>
      <c r="R616" s="22" t="s">
        <v>3952</v>
      </c>
      <c r="S616" s="22" t="s">
        <v>3959</v>
      </c>
      <c r="T616" s="22" t="s">
        <v>3952</v>
      </c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</row>
    <row r="617" spans="1:32">
      <c r="A617" s="22">
        <v>18</v>
      </c>
      <c r="B617" s="22">
        <v>126</v>
      </c>
      <c r="C617" s="22" t="s">
        <v>4979</v>
      </c>
      <c r="D617" s="23"/>
      <c r="E617" s="22">
        <v>127</v>
      </c>
      <c r="F617" s="22" t="s">
        <v>2627</v>
      </c>
      <c r="G617" s="22" t="s">
        <v>4982</v>
      </c>
      <c r="H617" s="22" t="s">
        <v>2944</v>
      </c>
      <c r="I617" s="22" t="s">
        <v>20</v>
      </c>
      <c r="J617" s="22" t="s">
        <v>19</v>
      </c>
      <c r="K617" s="22" t="s">
        <v>2354</v>
      </c>
      <c r="L617" s="22">
        <v>1897</v>
      </c>
      <c r="M617" s="22">
        <v>3</v>
      </c>
      <c r="N617" s="22" t="s">
        <v>2939</v>
      </c>
      <c r="O617" s="23"/>
      <c r="P617" s="23"/>
      <c r="Q617" s="23"/>
      <c r="R617" s="22" t="s">
        <v>3952</v>
      </c>
      <c r="S617" s="22" t="s">
        <v>3959</v>
      </c>
      <c r="T617" s="22" t="s">
        <v>3952</v>
      </c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</row>
    <row r="618" spans="1:32">
      <c r="A618" s="22">
        <v>19</v>
      </c>
      <c r="B618" s="22">
        <v>126</v>
      </c>
      <c r="C618" s="22" t="s">
        <v>4979</v>
      </c>
      <c r="D618" s="23"/>
      <c r="E618" s="22">
        <v>127</v>
      </c>
      <c r="F618" s="22" t="s">
        <v>2627</v>
      </c>
      <c r="G618" s="22" t="s">
        <v>4983</v>
      </c>
      <c r="H618" s="22" t="s">
        <v>2938</v>
      </c>
      <c r="I618" s="22" t="s">
        <v>20</v>
      </c>
      <c r="J618" s="22" t="s">
        <v>24</v>
      </c>
      <c r="K618" s="22" t="s">
        <v>2354</v>
      </c>
      <c r="L618" s="22">
        <v>1899</v>
      </c>
      <c r="M618" s="22">
        <v>1</v>
      </c>
      <c r="N618" s="22" t="s">
        <v>2939</v>
      </c>
      <c r="O618" s="23"/>
      <c r="P618" s="23"/>
      <c r="Q618" s="23"/>
      <c r="R618" s="22" t="s">
        <v>3952</v>
      </c>
      <c r="S618" s="22" t="s">
        <v>3959</v>
      </c>
      <c r="T618" s="22" t="s">
        <v>3952</v>
      </c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</row>
    <row r="619" spans="1:32">
      <c r="A619" s="22">
        <v>20</v>
      </c>
      <c r="B619" s="22">
        <v>126</v>
      </c>
      <c r="C619" s="22" t="s">
        <v>4979</v>
      </c>
      <c r="D619" s="23"/>
      <c r="E619" s="22">
        <v>127</v>
      </c>
      <c r="F619" s="22" t="s">
        <v>2627</v>
      </c>
      <c r="G619" s="22" t="s">
        <v>170</v>
      </c>
      <c r="H619" s="22" t="s">
        <v>3027</v>
      </c>
      <c r="I619" s="22" t="s">
        <v>20</v>
      </c>
      <c r="J619" s="22" t="s">
        <v>19</v>
      </c>
      <c r="K619" s="22" t="s">
        <v>2526</v>
      </c>
      <c r="L619" s="22">
        <v>1860</v>
      </c>
      <c r="M619" s="22">
        <v>39</v>
      </c>
      <c r="N619" s="22" t="s">
        <v>2939</v>
      </c>
      <c r="O619" s="23"/>
      <c r="P619" s="23"/>
      <c r="Q619" s="23"/>
      <c r="R619" s="22" t="s">
        <v>3959</v>
      </c>
      <c r="S619" s="22" t="s">
        <v>116</v>
      </c>
      <c r="T619" s="22" t="s">
        <v>116</v>
      </c>
      <c r="U619" s="23"/>
      <c r="V619" s="23"/>
      <c r="W619" s="23"/>
      <c r="X619" s="22" t="s">
        <v>21</v>
      </c>
      <c r="Y619" s="23"/>
      <c r="Z619" s="23"/>
      <c r="AA619" s="22" t="s">
        <v>1395</v>
      </c>
      <c r="AB619" s="22" t="s">
        <v>1395</v>
      </c>
      <c r="AC619" s="22" t="s">
        <v>1395</v>
      </c>
      <c r="AD619" s="23"/>
      <c r="AE619" s="23"/>
      <c r="AF619" s="23"/>
    </row>
    <row r="620" spans="1:32">
      <c r="A620" s="21">
        <v>21</v>
      </c>
      <c r="B620" s="21">
        <v>127</v>
      </c>
      <c r="C620" s="21" t="s">
        <v>4984</v>
      </c>
      <c r="D620" s="21"/>
      <c r="E620" s="21">
        <v>128</v>
      </c>
      <c r="F620" s="21" t="s">
        <v>4985</v>
      </c>
      <c r="G620" s="21" t="s">
        <v>668</v>
      </c>
      <c r="H620" s="21" t="s">
        <v>3949</v>
      </c>
      <c r="I620" s="21" t="s">
        <v>20</v>
      </c>
      <c r="J620" s="21" t="s">
        <v>19</v>
      </c>
      <c r="K620" s="21" t="s">
        <v>2526</v>
      </c>
      <c r="L620" s="21">
        <v>1861</v>
      </c>
      <c r="M620" s="21">
        <v>38</v>
      </c>
      <c r="N620" s="21" t="s">
        <v>2933</v>
      </c>
      <c r="O620" s="21">
        <v>17</v>
      </c>
      <c r="P620" s="21"/>
      <c r="Q620" s="21"/>
      <c r="R620" s="21" t="s">
        <v>3952</v>
      </c>
      <c r="S620" s="21" t="s">
        <v>4986</v>
      </c>
      <c r="T620" s="21" t="s">
        <v>4132</v>
      </c>
      <c r="U620" s="21"/>
      <c r="V620" s="21"/>
      <c r="W620" s="21"/>
      <c r="X620" s="21" t="s">
        <v>21</v>
      </c>
      <c r="Y620" s="21"/>
      <c r="Z620" s="21"/>
      <c r="AA620" s="21" t="s">
        <v>1395</v>
      </c>
      <c r="AB620" s="21" t="s">
        <v>1395</v>
      </c>
      <c r="AC620" s="21" t="s">
        <v>1395</v>
      </c>
      <c r="AD620" s="21" t="s">
        <v>3951</v>
      </c>
      <c r="AE620" s="21" t="s">
        <v>261</v>
      </c>
      <c r="AF620" s="21" t="s">
        <v>51</v>
      </c>
    </row>
    <row r="621" spans="1:32">
      <c r="A621" s="22">
        <v>22</v>
      </c>
      <c r="B621" s="22">
        <v>127</v>
      </c>
      <c r="C621" s="22" t="s">
        <v>4984</v>
      </c>
      <c r="D621" s="23"/>
      <c r="E621" s="22">
        <v>128</v>
      </c>
      <c r="F621" s="22" t="s">
        <v>4985</v>
      </c>
      <c r="G621" s="22" t="s">
        <v>1421</v>
      </c>
      <c r="H621" s="22" t="s">
        <v>2936</v>
      </c>
      <c r="I621" s="22" t="s">
        <v>20</v>
      </c>
      <c r="J621" s="22" t="s">
        <v>24</v>
      </c>
      <c r="K621" s="22" t="s">
        <v>1971</v>
      </c>
      <c r="L621" s="22">
        <v>1864</v>
      </c>
      <c r="M621" s="22">
        <v>36</v>
      </c>
      <c r="N621" s="22" t="s">
        <v>2933</v>
      </c>
      <c r="O621" s="22">
        <v>17</v>
      </c>
      <c r="P621" s="22">
        <v>4</v>
      </c>
      <c r="Q621" s="22">
        <v>3</v>
      </c>
      <c r="R621" s="22" t="s">
        <v>3952</v>
      </c>
      <c r="S621" s="22" t="s">
        <v>2461</v>
      </c>
      <c r="T621" s="22" t="s">
        <v>97</v>
      </c>
      <c r="U621" s="23"/>
      <c r="V621" s="23"/>
      <c r="W621" s="23"/>
      <c r="X621" s="23"/>
      <c r="Y621" s="23"/>
      <c r="Z621" s="23"/>
      <c r="AA621" s="22" t="s">
        <v>1395</v>
      </c>
      <c r="AB621" s="22" t="s">
        <v>1395</v>
      </c>
      <c r="AC621" s="22" t="s">
        <v>1395</v>
      </c>
      <c r="AD621" s="23"/>
      <c r="AE621" s="23"/>
      <c r="AF621" s="23"/>
    </row>
    <row r="622" spans="1:32">
      <c r="A622" s="22">
        <v>23</v>
      </c>
      <c r="B622" s="22">
        <v>127</v>
      </c>
      <c r="C622" s="22" t="s">
        <v>4984</v>
      </c>
      <c r="D622" s="23"/>
      <c r="E622" s="22">
        <v>128</v>
      </c>
      <c r="F622" s="22" t="s">
        <v>4985</v>
      </c>
      <c r="G622" s="22" t="s">
        <v>147</v>
      </c>
      <c r="H622" s="22" t="s">
        <v>2938</v>
      </c>
      <c r="I622" s="22" t="s">
        <v>20</v>
      </c>
      <c r="J622" s="22" t="s">
        <v>24</v>
      </c>
      <c r="K622" s="22" t="s">
        <v>2230</v>
      </c>
      <c r="L622" s="22">
        <v>1885</v>
      </c>
      <c r="M622" s="22">
        <v>14</v>
      </c>
      <c r="N622" s="22" t="s">
        <v>2939</v>
      </c>
      <c r="O622" s="23"/>
      <c r="P622" s="23"/>
      <c r="Q622" s="23"/>
      <c r="R622" s="22" t="s">
        <v>3952</v>
      </c>
      <c r="S622" s="22" t="s">
        <v>3952</v>
      </c>
      <c r="T622" s="22" t="s">
        <v>3952</v>
      </c>
      <c r="U622" s="23"/>
      <c r="V622" s="23"/>
      <c r="W622" s="23"/>
      <c r="X622" s="23"/>
      <c r="Y622" s="23"/>
      <c r="Z622" s="22">
        <v>8</v>
      </c>
      <c r="AA622" s="22" t="s">
        <v>1395</v>
      </c>
      <c r="AB622" s="22" t="s">
        <v>1395</v>
      </c>
      <c r="AC622" s="22" t="s">
        <v>1395</v>
      </c>
      <c r="AD622" s="23"/>
      <c r="AE622" s="23"/>
      <c r="AF622" s="23"/>
    </row>
    <row r="623" spans="1:32">
      <c r="A623" s="22">
        <v>24</v>
      </c>
      <c r="B623" s="22">
        <v>127</v>
      </c>
      <c r="C623" s="22" t="s">
        <v>4984</v>
      </c>
      <c r="D623" s="23"/>
      <c r="E623" s="22">
        <v>128</v>
      </c>
      <c r="F623" s="22" t="s">
        <v>4985</v>
      </c>
      <c r="G623" s="22" t="s">
        <v>4987</v>
      </c>
      <c r="H623" s="22" t="s">
        <v>2938</v>
      </c>
      <c r="I623" s="22" t="s">
        <v>20</v>
      </c>
      <c r="J623" s="22" t="s">
        <v>24</v>
      </c>
      <c r="K623" s="22" t="s">
        <v>2143</v>
      </c>
      <c r="L623" s="22">
        <v>1895</v>
      </c>
      <c r="M623" s="22">
        <v>4</v>
      </c>
      <c r="N623" s="22" t="s">
        <v>2939</v>
      </c>
      <c r="O623" s="23"/>
      <c r="P623" s="23"/>
      <c r="Q623" s="23"/>
      <c r="R623" s="22" t="s">
        <v>3952</v>
      </c>
      <c r="S623" s="22" t="s">
        <v>3952</v>
      </c>
      <c r="T623" s="22" t="s">
        <v>3952</v>
      </c>
      <c r="U623" s="23"/>
      <c r="V623" s="23"/>
      <c r="W623" s="23"/>
      <c r="X623" s="23"/>
      <c r="Y623" s="23"/>
      <c r="Z623" s="22">
        <v>3</v>
      </c>
      <c r="AA623" s="23"/>
      <c r="AB623" s="23"/>
      <c r="AC623" s="23"/>
      <c r="AD623" s="23"/>
      <c r="AE623" s="23"/>
      <c r="AF623" s="23"/>
    </row>
    <row r="624" spans="1:32">
      <c r="A624" s="22">
        <v>25</v>
      </c>
      <c r="B624" s="22">
        <v>127</v>
      </c>
      <c r="C624" s="22" t="s">
        <v>4892</v>
      </c>
      <c r="D624" s="23"/>
      <c r="E624" s="22">
        <v>128</v>
      </c>
      <c r="F624" s="22" t="s">
        <v>4985</v>
      </c>
      <c r="G624" s="22" t="s">
        <v>4622</v>
      </c>
      <c r="H624" s="22" t="s">
        <v>2944</v>
      </c>
      <c r="I624" s="22" t="s">
        <v>20</v>
      </c>
      <c r="J624" s="22" t="s">
        <v>19</v>
      </c>
      <c r="K624" s="22" t="s">
        <v>2190</v>
      </c>
      <c r="L624" s="22">
        <v>1897</v>
      </c>
      <c r="M624" s="22">
        <v>2</v>
      </c>
      <c r="N624" s="22" t="s">
        <v>2939</v>
      </c>
      <c r="O624" s="23"/>
      <c r="P624" s="23"/>
      <c r="Q624" s="23"/>
      <c r="R624" s="22" t="s">
        <v>3952</v>
      </c>
      <c r="S624" s="22" t="s">
        <v>3952</v>
      </c>
      <c r="T624" s="22" t="s">
        <v>3952</v>
      </c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</row>
    <row r="625" spans="1:32">
      <c r="A625" s="22">
        <v>26</v>
      </c>
      <c r="B625" s="22">
        <v>127</v>
      </c>
      <c r="C625" s="22" t="s">
        <v>4892</v>
      </c>
      <c r="D625" s="23"/>
      <c r="E625" s="22">
        <v>128</v>
      </c>
      <c r="F625" s="22" t="s">
        <v>4988</v>
      </c>
      <c r="G625" s="22" t="s">
        <v>2015</v>
      </c>
      <c r="H625" s="22" t="s">
        <v>118</v>
      </c>
      <c r="I625" s="22" t="s">
        <v>20</v>
      </c>
      <c r="J625" s="22" t="s">
        <v>24</v>
      </c>
      <c r="K625" s="23"/>
      <c r="L625" s="22">
        <v>1880</v>
      </c>
      <c r="M625" s="22">
        <v>20</v>
      </c>
      <c r="N625" s="22" t="s">
        <v>2939</v>
      </c>
      <c r="O625" s="23"/>
      <c r="P625" s="23"/>
      <c r="Q625" s="23"/>
      <c r="R625" s="22" t="s">
        <v>3952</v>
      </c>
      <c r="S625" s="22" t="s">
        <v>3952</v>
      </c>
      <c r="T625" s="22" t="s">
        <v>3952</v>
      </c>
      <c r="U625" s="23"/>
      <c r="V625" s="23"/>
      <c r="W625" s="23"/>
      <c r="X625" s="22" t="s">
        <v>118</v>
      </c>
      <c r="Y625" s="23"/>
      <c r="Z625" s="23"/>
      <c r="AA625" s="22" t="s">
        <v>1395</v>
      </c>
      <c r="AB625" s="22" t="s">
        <v>1395</v>
      </c>
      <c r="AC625" s="22" t="s">
        <v>1395</v>
      </c>
      <c r="AD625" s="23"/>
      <c r="AE625" s="23"/>
      <c r="AF625" s="23"/>
    </row>
    <row r="626" spans="1:32">
      <c r="A626" s="21">
        <v>27</v>
      </c>
      <c r="B626" s="21">
        <v>128</v>
      </c>
      <c r="C626" s="21" t="s">
        <v>4892</v>
      </c>
      <c r="D626" s="21"/>
      <c r="E626" s="21">
        <v>129</v>
      </c>
      <c r="F626" s="21" t="s">
        <v>2515</v>
      </c>
      <c r="G626" s="21" t="s">
        <v>3215</v>
      </c>
      <c r="H626" s="21" t="s">
        <v>3949</v>
      </c>
      <c r="I626" s="21" t="s">
        <v>20</v>
      </c>
      <c r="J626" s="21" t="s">
        <v>19</v>
      </c>
      <c r="K626" s="21" t="s">
        <v>2230</v>
      </c>
      <c r="L626" s="21">
        <v>1870</v>
      </c>
      <c r="M626" s="21">
        <v>29</v>
      </c>
      <c r="N626" s="21" t="s">
        <v>2933</v>
      </c>
      <c r="O626" s="21">
        <v>8</v>
      </c>
      <c r="P626" s="21"/>
      <c r="Q626" s="21"/>
      <c r="R626" s="21" t="s">
        <v>3952</v>
      </c>
      <c r="S626" s="21" t="s">
        <v>3958</v>
      </c>
      <c r="T626" s="21" t="s">
        <v>3958</v>
      </c>
      <c r="U626" s="21"/>
      <c r="V626" s="21"/>
      <c r="W626" s="21"/>
      <c r="X626" s="21" t="s">
        <v>1748</v>
      </c>
      <c r="Y626" s="21"/>
      <c r="Z626" s="21"/>
      <c r="AA626" s="21" t="s">
        <v>1395</v>
      </c>
      <c r="AB626" s="21" t="s">
        <v>1395</v>
      </c>
      <c r="AC626" s="21" t="s">
        <v>1395</v>
      </c>
      <c r="AD626" s="21" t="s">
        <v>3951</v>
      </c>
      <c r="AE626" s="21" t="s">
        <v>261</v>
      </c>
      <c r="AF626" s="21" t="s">
        <v>51</v>
      </c>
    </row>
    <row r="627" spans="1:32">
      <c r="A627" s="22">
        <v>28</v>
      </c>
      <c r="B627" s="22">
        <v>128</v>
      </c>
      <c r="C627" s="22" t="s">
        <v>4892</v>
      </c>
      <c r="D627" s="23"/>
      <c r="E627" s="22">
        <v>129</v>
      </c>
      <c r="F627" s="22" t="s">
        <v>2515</v>
      </c>
      <c r="G627" s="22" t="s">
        <v>4055</v>
      </c>
      <c r="H627" s="22" t="s">
        <v>2936</v>
      </c>
      <c r="I627" s="22" t="s">
        <v>20</v>
      </c>
      <c r="J627" s="22" t="s">
        <v>24</v>
      </c>
      <c r="K627" s="22" t="s">
        <v>2143</v>
      </c>
      <c r="L627" s="22">
        <v>1872</v>
      </c>
      <c r="M627" s="22">
        <v>28</v>
      </c>
      <c r="N627" s="22" t="s">
        <v>2933</v>
      </c>
      <c r="O627" s="22">
        <v>8</v>
      </c>
      <c r="P627" s="22">
        <v>1</v>
      </c>
      <c r="Q627" s="22">
        <v>1</v>
      </c>
      <c r="R627" s="22" t="s">
        <v>3959</v>
      </c>
      <c r="S627" s="22" t="s">
        <v>3958</v>
      </c>
      <c r="T627" s="22" t="s">
        <v>3958</v>
      </c>
      <c r="U627" s="23"/>
      <c r="V627" s="23"/>
      <c r="W627" s="23"/>
      <c r="X627" s="23"/>
      <c r="Y627" s="23"/>
      <c r="Z627" s="23"/>
      <c r="AA627" s="22" t="s">
        <v>1395</v>
      </c>
      <c r="AB627" s="22" t="s">
        <v>1395</v>
      </c>
      <c r="AC627" s="22" t="s">
        <v>1395</v>
      </c>
      <c r="AD627" s="23"/>
      <c r="AE627" s="23"/>
      <c r="AF627" s="23"/>
    </row>
    <row r="628" spans="1:32">
      <c r="A628" s="22">
        <v>29</v>
      </c>
      <c r="B628" s="22">
        <v>128</v>
      </c>
      <c r="C628" s="22" t="s">
        <v>4892</v>
      </c>
      <c r="D628" s="23"/>
      <c r="E628" s="22">
        <v>129</v>
      </c>
      <c r="F628" s="22" t="s">
        <v>2515</v>
      </c>
      <c r="G628" s="22" t="s">
        <v>4989</v>
      </c>
      <c r="H628" s="22" t="s">
        <v>2938</v>
      </c>
      <c r="I628" s="22" t="s">
        <v>20</v>
      </c>
      <c r="J628" s="22" t="s">
        <v>24</v>
      </c>
      <c r="K628" s="22" t="s">
        <v>2173</v>
      </c>
      <c r="L628" s="22">
        <v>1895</v>
      </c>
      <c r="M628" s="22">
        <v>5</v>
      </c>
      <c r="N628" s="22" t="s">
        <v>2939</v>
      </c>
      <c r="O628" s="23"/>
      <c r="P628" s="23"/>
      <c r="Q628" s="23"/>
      <c r="R628" s="22" t="s">
        <v>3952</v>
      </c>
      <c r="S628" s="22" t="s">
        <v>3952</v>
      </c>
      <c r="T628" s="22" t="s">
        <v>3959</v>
      </c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</row>
    <row r="629" spans="1:32">
      <c r="A629" s="21">
        <v>30</v>
      </c>
      <c r="B629" s="21">
        <v>129</v>
      </c>
      <c r="C629" s="21" t="s">
        <v>4990</v>
      </c>
      <c r="D629" s="21"/>
      <c r="E629" s="21">
        <v>130</v>
      </c>
      <c r="F629" s="21" t="s">
        <v>606</v>
      </c>
      <c r="G629" s="21" t="s">
        <v>4991</v>
      </c>
      <c r="H629" s="21" t="s">
        <v>3949</v>
      </c>
      <c r="I629" s="21" t="s">
        <v>20</v>
      </c>
      <c r="J629" s="21" t="s">
        <v>19</v>
      </c>
      <c r="K629" s="21" t="s">
        <v>2206</v>
      </c>
      <c r="L629" s="21">
        <v>1835</v>
      </c>
      <c r="M629" s="21">
        <v>65</v>
      </c>
      <c r="N629" s="21" t="s">
        <v>2933</v>
      </c>
      <c r="O629" s="21">
        <v>30</v>
      </c>
      <c r="P629" s="21"/>
      <c r="Q629" s="21"/>
      <c r="R629" s="21" t="s">
        <v>4034</v>
      </c>
      <c r="S629" s="21" t="s">
        <v>4034</v>
      </c>
      <c r="T629" s="21" t="s">
        <v>4108</v>
      </c>
      <c r="U629" s="21"/>
      <c r="V629" s="21"/>
      <c r="W629" s="21"/>
      <c r="X629" s="21" t="s">
        <v>4992</v>
      </c>
      <c r="Y629" s="21"/>
      <c r="Z629" s="21"/>
      <c r="AA629" s="21" t="s">
        <v>1395</v>
      </c>
      <c r="AB629" s="21" t="s">
        <v>1395</v>
      </c>
      <c r="AC629" s="21" t="s">
        <v>1395</v>
      </c>
      <c r="AD629" s="21"/>
      <c r="AE629" s="21"/>
      <c r="AF629" s="21" t="s">
        <v>51</v>
      </c>
    </row>
    <row r="630" spans="1:32">
      <c r="A630" s="22">
        <v>31</v>
      </c>
      <c r="B630" s="22">
        <v>129</v>
      </c>
      <c r="C630" s="22" t="s">
        <v>4990</v>
      </c>
      <c r="D630" s="23"/>
      <c r="E630" s="22">
        <v>130</v>
      </c>
      <c r="F630" s="22" t="s">
        <v>606</v>
      </c>
      <c r="G630" s="22" t="s">
        <v>1078</v>
      </c>
      <c r="H630" s="22" t="s">
        <v>2936</v>
      </c>
      <c r="I630" s="22" t="s">
        <v>20</v>
      </c>
      <c r="J630" s="22" t="s">
        <v>24</v>
      </c>
      <c r="K630" s="22" t="s">
        <v>2190</v>
      </c>
      <c r="L630" s="22">
        <v>1848</v>
      </c>
      <c r="M630" s="22">
        <v>51</v>
      </c>
      <c r="N630" s="22" t="s">
        <v>2933</v>
      </c>
      <c r="O630" s="22">
        <v>30</v>
      </c>
      <c r="P630" s="22">
        <v>9</v>
      </c>
      <c r="Q630" s="22">
        <v>8</v>
      </c>
      <c r="R630" s="22" t="s">
        <v>3952</v>
      </c>
      <c r="S630" s="22" t="s">
        <v>4108</v>
      </c>
      <c r="T630" s="22" t="s">
        <v>4046</v>
      </c>
      <c r="U630" s="23"/>
      <c r="V630" s="23"/>
      <c r="W630" s="23"/>
      <c r="X630" s="23"/>
      <c r="Y630" s="23"/>
      <c r="Z630" s="23"/>
      <c r="AA630" s="22" t="s">
        <v>1395</v>
      </c>
      <c r="AB630" s="22" t="s">
        <v>1395</v>
      </c>
      <c r="AC630" s="22" t="s">
        <v>1395</v>
      </c>
      <c r="AD630" s="23"/>
      <c r="AE630" s="23"/>
      <c r="AF630" s="23"/>
    </row>
    <row r="631" spans="1:32">
      <c r="A631" s="22">
        <v>32</v>
      </c>
      <c r="B631" s="22">
        <v>129</v>
      </c>
      <c r="C631" s="22" t="s">
        <v>4990</v>
      </c>
      <c r="D631" s="23"/>
      <c r="E631" s="22">
        <v>130</v>
      </c>
      <c r="F631" s="22" t="s">
        <v>606</v>
      </c>
      <c r="G631" s="22" t="s">
        <v>4993</v>
      </c>
      <c r="H631" s="22" t="s">
        <v>2944</v>
      </c>
      <c r="I631" s="22" t="s">
        <v>20</v>
      </c>
      <c r="J631" s="22" t="s">
        <v>19</v>
      </c>
      <c r="K631" s="22" t="s">
        <v>2526</v>
      </c>
      <c r="L631" s="22">
        <v>1872</v>
      </c>
      <c r="M631" s="22">
        <v>27</v>
      </c>
      <c r="N631" s="22" t="s">
        <v>2939</v>
      </c>
      <c r="O631" s="23"/>
      <c r="P631" s="23"/>
      <c r="Q631" s="23"/>
      <c r="R631" s="22" t="s">
        <v>3952</v>
      </c>
      <c r="S631" s="22" t="s">
        <v>4034</v>
      </c>
      <c r="T631" s="22" t="s">
        <v>3952</v>
      </c>
      <c r="U631" s="23"/>
      <c r="V631" s="23"/>
      <c r="W631" s="23"/>
      <c r="X631" s="23"/>
      <c r="Y631" s="23"/>
      <c r="Z631" s="23"/>
      <c r="AA631" s="22" t="s">
        <v>1395</v>
      </c>
      <c r="AB631" s="22" t="s">
        <v>1395</v>
      </c>
      <c r="AC631" s="22" t="s">
        <v>1395</v>
      </c>
      <c r="AD631" s="23"/>
      <c r="AE631" s="23"/>
      <c r="AF631" s="23"/>
    </row>
    <row r="632" spans="1:32">
      <c r="A632" s="22">
        <v>33</v>
      </c>
      <c r="B632" s="22">
        <v>129</v>
      </c>
      <c r="C632" s="22" t="s">
        <v>4990</v>
      </c>
      <c r="D632" s="23"/>
      <c r="E632" s="22">
        <v>130</v>
      </c>
      <c r="F632" s="22" t="s">
        <v>606</v>
      </c>
      <c r="G632" s="22" t="s">
        <v>4994</v>
      </c>
      <c r="H632" s="22" t="s">
        <v>2938</v>
      </c>
      <c r="I632" s="22" t="s">
        <v>20</v>
      </c>
      <c r="J632" s="22" t="s">
        <v>24</v>
      </c>
      <c r="K632" s="22" t="s">
        <v>2526</v>
      </c>
      <c r="L632" s="22">
        <v>1874</v>
      </c>
      <c r="M632" s="22">
        <v>25</v>
      </c>
      <c r="N632" s="22" t="s">
        <v>2939</v>
      </c>
      <c r="O632" s="23"/>
      <c r="P632" s="23"/>
      <c r="Q632" s="23"/>
      <c r="R632" s="22" t="s">
        <v>3952</v>
      </c>
      <c r="S632" s="22" t="s">
        <v>4034</v>
      </c>
      <c r="T632" s="22" t="s">
        <v>3952</v>
      </c>
      <c r="U632" s="23"/>
      <c r="V632" s="23"/>
      <c r="W632" s="23"/>
      <c r="X632" s="23"/>
      <c r="Y632" s="23"/>
      <c r="Z632" s="23"/>
      <c r="AA632" s="22" t="s">
        <v>1395</v>
      </c>
      <c r="AB632" s="22" t="s">
        <v>1395</v>
      </c>
      <c r="AC632" s="22" t="s">
        <v>1395</v>
      </c>
      <c r="AD632" s="23"/>
      <c r="AE632" s="23"/>
      <c r="AF632" s="23"/>
    </row>
    <row r="633" spans="1:32">
      <c r="A633" s="22">
        <v>34</v>
      </c>
      <c r="B633" s="22">
        <v>129</v>
      </c>
      <c r="C633" s="22" t="s">
        <v>4990</v>
      </c>
      <c r="D633" s="23"/>
      <c r="E633" s="22">
        <v>130</v>
      </c>
      <c r="F633" s="22" t="s">
        <v>606</v>
      </c>
      <c r="G633" s="22" t="s">
        <v>4352</v>
      </c>
      <c r="H633" s="22" t="s">
        <v>2938</v>
      </c>
      <c r="I633" s="22" t="s">
        <v>20</v>
      </c>
      <c r="J633" s="22" t="s">
        <v>24</v>
      </c>
      <c r="K633" s="22" t="s">
        <v>2161</v>
      </c>
      <c r="L633" s="22">
        <v>1877</v>
      </c>
      <c r="M633" s="22">
        <v>27</v>
      </c>
      <c r="N633" s="22" t="s">
        <v>2939</v>
      </c>
      <c r="O633" s="23"/>
      <c r="P633" s="23"/>
      <c r="Q633" s="23"/>
      <c r="R633" s="22" t="s">
        <v>3952</v>
      </c>
      <c r="S633" s="22" t="s">
        <v>4034</v>
      </c>
      <c r="T633" s="22" t="s">
        <v>3952</v>
      </c>
      <c r="U633" s="23"/>
      <c r="V633" s="23"/>
      <c r="W633" s="23"/>
      <c r="X633" s="23"/>
      <c r="Y633" s="23"/>
      <c r="Z633" s="23"/>
      <c r="AA633" s="22" t="s">
        <v>1395</v>
      </c>
      <c r="AB633" s="22" t="s">
        <v>1395</v>
      </c>
      <c r="AC633" s="22" t="s">
        <v>1395</v>
      </c>
      <c r="AD633" s="23"/>
      <c r="AE633" s="23"/>
      <c r="AF633" s="23"/>
    </row>
    <row r="634" spans="1:32">
      <c r="A634" s="22">
        <v>35</v>
      </c>
      <c r="B634" s="22">
        <v>129</v>
      </c>
      <c r="C634" s="22" t="s">
        <v>4990</v>
      </c>
      <c r="D634" s="23"/>
      <c r="E634" s="22">
        <v>130</v>
      </c>
      <c r="F634" s="22" t="s">
        <v>606</v>
      </c>
      <c r="G634" s="22" t="s">
        <v>193</v>
      </c>
      <c r="H634" s="22" t="s">
        <v>2944</v>
      </c>
      <c r="I634" s="22" t="s">
        <v>20</v>
      </c>
      <c r="J634" s="22" t="s">
        <v>19</v>
      </c>
      <c r="K634" s="22" t="s">
        <v>2526</v>
      </c>
      <c r="L634" s="22">
        <v>1883</v>
      </c>
      <c r="M634" s="22">
        <v>16</v>
      </c>
      <c r="N634" s="22" t="s">
        <v>2939</v>
      </c>
      <c r="O634" s="23"/>
      <c r="P634" s="23"/>
      <c r="Q634" s="23"/>
      <c r="R634" s="22" t="s">
        <v>3952</v>
      </c>
      <c r="S634" s="22" t="s">
        <v>4034</v>
      </c>
      <c r="T634" s="22" t="s">
        <v>3952</v>
      </c>
      <c r="U634" s="23"/>
      <c r="V634" s="23"/>
      <c r="W634" s="23"/>
      <c r="X634" s="23"/>
      <c r="Y634" s="23"/>
      <c r="Z634" s="23"/>
      <c r="AA634" s="22" t="s">
        <v>1395</v>
      </c>
      <c r="AB634" s="22" t="s">
        <v>1395</v>
      </c>
      <c r="AC634" s="22" t="s">
        <v>1395</v>
      </c>
      <c r="AD634" s="23"/>
      <c r="AE634" s="23"/>
      <c r="AF634" s="23"/>
    </row>
    <row r="635" spans="1:32">
      <c r="A635" s="22">
        <v>36</v>
      </c>
      <c r="B635" s="22">
        <v>129</v>
      </c>
      <c r="C635" s="22" t="s">
        <v>4990</v>
      </c>
      <c r="D635" s="23"/>
      <c r="E635" s="22">
        <v>130</v>
      </c>
      <c r="F635" s="22" t="s">
        <v>606</v>
      </c>
      <c r="G635" s="22" t="s">
        <v>95</v>
      </c>
      <c r="H635" s="22" t="s">
        <v>2944</v>
      </c>
      <c r="I635" s="22" t="s">
        <v>20</v>
      </c>
      <c r="J635" s="22" t="s">
        <v>19</v>
      </c>
      <c r="K635" s="22" t="s">
        <v>2173</v>
      </c>
      <c r="L635" s="22">
        <v>1885</v>
      </c>
      <c r="M635" s="22">
        <v>14</v>
      </c>
      <c r="N635" s="22" t="s">
        <v>2939</v>
      </c>
      <c r="O635" s="23"/>
      <c r="P635" s="23"/>
      <c r="Q635" s="23"/>
      <c r="R635" s="22" t="s">
        <v>3952</v>
      </c>
      <c r="S635" s="22" t="s">
        <v>4034</v>
      </c>
      <c r="T635" s="22" t="s">
        <v>3952</v>
      </c>
      <c r="U635" s="23"/>
      <c r="V635" s="23"/>
      <c r="W635" s="23"/>
      <c r="X635" s="23"/>
      <c r="Y635" s="23"/>
      <c r="Z635" s="23"/>
      <c r="AA635" s="22" t="s">
        <v>1395</v>
      </c>
      <c r="AB635" s="22" t="s">
        <v>1395</v>
      </c>
      <c r="AC635" s="22" t="s">
        <v>1395</v>
      </c>
      <c r="AD635" s="23"/>
      <c r="AE635" s="23"/>
      <c r="AF635" s="23"/>
    </row>
    <row r="636" spans="1:32">
      <c r="A636" s="22">
        <v>37</v>
      </c>
      <c r="B636" s="22">
        <v>129</v>
      </c>
      <c r="C636" s="22" t="s">
        <v>4990</v>
      </c>
      <c r="D636" s="23"/>
      <c r="E636" s="22">
        <v>130</v>
      </c>
      <c r="F636" s="22" t="s">
        <v>606</v>
      </c>
      <c r="G636" s="22" t="s">
        <v>3168</v>
      </c>
      <c r="H636" s="22" t="s">
        <v>2944</v>
      </c>
      <c r="I636" s="22" t="s">
        <v>20</v>
      </c>
      <c r="J636" s="22" t="s">
        <v>19</v>
      </c>
      <c r="K636" s="22" t="s">
        <v>2173</v>
      </c>
      <c r="L636" s="22">
        <v>1892</v>
      </c>
      <c r="M636" s="22">
        <v>7</v>
      </c>
      <c r="N636" s="22" t="s">
        <v>2939</v>
      </c>
      <c r="O636" s="23"/>
      <c r="P636" s="23"/>
      <c r="Q636" s="23"/>
      <c r="R636" s="22" t="s">
        <v>3952</v>
      </c>
      <c r="S636" s="22" t="s">
        <v>4034</v>
      </c>
      <c r="T636" s="22" t="s">
        <v>3952</v>
      </c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</row>
    <row r="637" spans="1:32">
      <c r="A637" s="22">
        <v>38</v>
      </c>
      <c r="B637" s="22">
        <v>129</v>
      </c>
      <c r="C637" s="22" t="s">
        <v>4990</v>
      </c>
      <c r="D637" s="23"/>
      <c r="E637" s="22">
        <v>130</v>
      </c>
      <c r="F637" s="22" t="s">
        <v>4995</v>
      </c>
      <c r="G637" s="22" t="s">
        <v>4996</v>
      </c>
      <c r="H637" s="22" t="s">
        <v>2953</v>
      </c>
      <c r="I637" s="22" t="s">
        <v>20</v>
      </c>
      <c r="J637" s="22" t="s">
        <v>19</v>
      </c>
      <c r="K637" s="22" t="s">
        <v>2206</v>
      </c>
      <c r="L637" s="22">
        <v>1874</v>
      </c>
      <c r="M637" s="22">
        <v>26</v>
      </c>
      <c r="N637" s="22" t="s">
        <v>2939</v>
      </c>
      <c r="O637" s="23"/>
      <c r="P637" s="23"/>
      <c r="Q637" s="23"/>
      <c r="R637" s="22" t="s">
        <v>3952</v>
      </c>
      <c r="S637" s="22" t="s">
        <v>97</v>
      </c>
      <c r="T637" s="22" t="s">
        <v>97</v>
      </c>
      <c r="U637" s="23"/>
      <c r="V637" s="23"/>
      <c r="W637" s="23"/>
      <c r="X637" s="23"/>
      <c r="Y637" s="23"/>
      <c r="Z637" s="23"/>
      <c r="AA637" s="22" t="s">
        <v>1395</v>
      </c>
      <c r="AB637" s="22" t="s">
        <v>1395</v>
      </c>
      <c r="AC637" s="22" t="s">
        <v>1395</v>
      </c>
      <c r="AD637" s="23"/>
      <c r="AE637" s="23"/>
      <c r="AF637" s="23"/>
    </row>
    <row r="638" spans="1:32">
      <c r="A638" s="22">
        <v>39</v>
      </c>
      <c r="B638" s="22">
        <v>129</v>
      </c>
      <c r="C638" s="22" t="s">
        <v>4990</v>
      </c>
      <c r="D638" s="23"/>
      <c r="E638" s="22">
        <v>130</v>
      </c>
      <c r="F638" s="22" t="s">
        <v>4997</v>
      </c>
      <c r="G638" s="22" t="s">
        <v>4998</v>
      </c>
      <c r="H638" s="22" t="s">
        <v>2953</v>
      </c>
      <c r="I638" s="22" t="s">
        <v>20</v>
      </c>
      <c r="J638" s="22" t="s">
        <v>24</v>
      </c>
      <c r="K638" s="22" t="s">
        <v>2206</v>
      </c>
      <c r="L638" s="22">
        <v>1875</v>
      </c>
      <c r="M638" s="22">
        <v>25</v>
      </c>
      <c r="N638" s="22" t="s">
        <v>2939</v>
      </c>
      <c r="O638" s="23"/>
      <c r="P638" s="23"/>
      <c r="Q638" s="23"/>
      <c r="R638" s="22" t="s">
        <v>4268</v>
      </c>
      <c r="S638" s="22" t="s">
        <v>4268</v>
      </c>
      <c r="T638" s="22" t="s">
        <v>4268</v>
      </c>
      <c r="U638" s="23"/>
      <c r="V638" s="23"/>
      <c r="W638" s="23"/>
      <c r="X638" s="23"/>
      <c r="Y638" s="23"/>
      <c r="Z638" s="23"/>
      <c r="AA638" s="22" t="s">
        <v>1395</v>
      </c>
      <c r="AB638" s="22" t="s">
        <v>1395</v>
      </c>
      <c r="AC638" s="22" t="s">
        <v>1395</v>
      </c>
      <c r="AD638" s="23"/>
      <c r="AE638" s="23"/>
      <c r="AF638" s="23"/>
    </row>
    <row r="639" spans="1:32">
      <c r="A639" s="21">
        <v>40</v>
      </c>
      <c r="B639" s="21">
        <v>130</v>
      </c>
      <c r="C639" s="21" t="s">
        <v>4999</v>
      </c>
      <c r="D639" s="21"/>
      <c r="E639" s="21">
        <v>131</v>
      </c>
      <c r="F639" s="21" t="s">
        <v>4215</v>
      </c>
      <c r="G639" s="21" t="s">
        <v>170</v>
      </c>
      <c r="H639" s="21" t="s">
        <v>3949</v>
      </c>
      <c r="I639" s="21" t="s">
        <v>20</v>
      </c>
      <c r="J639" s="21" t="s">
        <v>19</v>
      </c>
      <c r="K639" s="21" t="s">
        <v>2230</v>
      </c>
      <c r="L639" s="21">
        <v>1868</v>
      </c>
      <c r="M639" s="21">
        <v>31</v>
      </c>
      <c r="N639" s="21" t="s">
        <v>2933</v>
      </c>
      <c r="O639" s="21">
        <v>6</v>
      </c>
      <c r="P639" s="21"/>
      <c r="Q639" s="21"/>
      <c r="R639" s="21" t="s">
        <v>3952</v>
      </c>
      <c r="S639" s="21" t="s">
        <v>4082</v>
      </c>
      <c r="T639" s="21" t="s">
        <v>97</v>
      </c>
      <c r="U639" s="21"/>
      <c r="V639" s="21"/>
      <c r="W639" s="21" t="s">
        <v>3950</v>
      </c>
      <c r="X639" s="21" t="s">
        <v>5000</v>
      </c>
      <c r="Y639" s="21"/>
      <c r="Z639" s="21"/>
      <c r="AA639" s="21" t="s">
        <v>1395</v>
      </c>
      <c r="AB639" s="21" t="s">
        <v>1395</v>
      </c>
      <c r="AC639" s="21" t="s">
        <v>1395</v>
      </c>
      <c r="AD639" s="21" t="s">
        <v>3951</v>
      </c>
      <c r="AE639" s="21" t="s">
        <v>261</v>
      </c>
      <c r="AF639" s="21" t="s">
        <v>51</v>
      </c>
    </row>
    <row r="640" spans="1:32">
      <c r="A640" s="22">
        <v>41</v>
      </c>
      <c r="B640" s="22">
        <v>130</v>
      </c>
      <c r="C640" s="22" t="s">
        <v>4999</v>
      </c>
      <c r="D640" s="23"/>
      <c r="E640" s="22">
        <v>131</v>
      </c>
      <c r="F640" s="22" t="s">
        <v>4215</v>
      </c>
      <c r="G640" s="22" t="s">
        <v>3116</v>
      </c>
      <c r="H640" s="22" t="s">
        <v>2936</v>
      </c>
      <c r="I640" s="22" t="s">
        <v>20</v>
      </c>
      <c r="J640" s="22" t="s">
        <v>24</v>
      </c>
      <c r="K640" s="22" t="s">
        <v>2354</v>
      </c>
      <c r="L640" s="22">
        <v>1870</v>
      </c>
      <c r="M640" s="22">
        <v>30</v>
      </c>
      <c r="N640" s="22" t="s">
        <v>2933</v>
      </c>
      <c r="O640" s="22">
        <v>6</v>
      </c>
      <c r="P640" s="22">
        <v>2</v>
      </c>
      <c r="Q640" s="22">
        <v>1</v>
      </c>
      <c r="R640" s="22" t="s">
        <v>3952</v>
      </c>
      <c r="S640" s="22" t="s">
        <v>4046</v>
      </c>
      <c r="T640" s="22" t="s">
        <v>4034</v>
      </c>
      <c r="U640" s="23"/>
      <c r="V640" s="23"/>
      <c r="W640" s="23"/>
      <c r="X640" s="23"/>
      <c r="Y640" s="23"/>
      <c r="Z640" s="23"/>
      <c r="AA640" s="22" t="s">
        <v>1395</v>
      </c>
      <c r="AB640" s="22" t="s">
        <v>1395</v>
      </c>
      <c r="AC640" s="22" t="s">
        <v>1395</v>
      </c>
      <c r="AD640" s="23"/>
      <c r="AE640" s="23"/>
      <c r="AF640" s="23"/>
    </row>
    <row r="641" spans="1:32">
      <c r="A641" s="22">
        <v>42</v>
      </c>
      <c r="B641" s="22">
        <v>130</v>
      </c>
      <c r="C641" s="22" t="s">
        <v>4999</v>
      </c>
      <c r="D641" s="23"/>
      <c r="E641" s="22">
        <v>131</v>
      </c>
      <c r="F641" s="22" t="s">
        <v>4215</v>
      </c>
      <c r="G641" s="22" t="s">
        <v>646</v>
      </c>
      <c r="H641" s="22" t="s">
        <v>2938</v>
      </c>
      <c r="I641" s="22" t="s">
        <v>20</v>
      </c>
      <c r="J641" s="22" t="s">
        <v>24</v>
      </c>
      <c r="K641" s="22" t="s">
        <v>2190</v>
      </c>
      <c r="L641" s="22">
        <v>1897</v>
      </c>
      <c r="M641" s="22">
        <v>2</v>
      </c>
      <c r="N641" s="22" t="s">
        <v>2939</v>
      </c>
      <c r="O641" s="23"/>
      <c r="P641" s="23"/>
      <c r="Q641" s="23"/>
      <c r="R641" s="22" t="s">
        <v>3952</v>
      </c>
      <c r="S641" s="22" t="s">
        <v>3952</v>
      </c>
      <c r="T641" s="22" t="s">
        <v>3952</v>
      </c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</row>
    <row r="642" spans="1:32">
      <c r="A642" s="21">
        <v>43</v>
      </c>
      <c r="B642" s="21">
        <v>131</v>
      </c>
      <c r="C642" s="21" t="s">
        <v>4999</v>
      </c>
      <c r="D642" s="21"/>
      <c r="E642" s="21">
        <v>132</v>
      </c>
      <c r="F642" s="21" t="s">
        <v>4969</v>
      </c>
      <c r="G642" s="21" t="s">
        <v>2100</v>
      </c>
      <c r="H642" s="21" t="s">
        <v>3949</v>
      </c>
      <c r="I642" s="21" t="s">
        <v>20</v>
      </c>
      <c r="J642" s="21" t="s">
        <v>19</v>
      </c>
      <c r="K642" s="21" t="s">
        <v>2143</v>
      </c>
      <c r="L642" s="21">
        <v>1847</v>
      </c>
      <c r="M642" s="21">
        <v>52</v>
      </c>
      <c r="N642" s="21" t="s">
        <v>2933</v>
      </c>
      <c r="O642" s="21">
        <v>28</v>
      </c>
      <c r="P642" s="21"/>
      <c r="Q642" s="21"/>
      <c r="R642" s="21" t="s">
        <v>116</v>
      </c>
      <c r="S642" s="21" t="s">
        <v>116</v>
      </c>
      <c r="T642" s="21" t="s">
        <v>116</v>
      </c>
      <c r="U642" s="21">
        <v>1873</v>
      </c>
      <c r="V642" s="21">
        <v>27</v>
      </c>
      <c r="W642" s="21" t="s">
        <v>57</v>
      </c>
      <c r="X642" s="21" t="s">
        <v>5001</v>
      </c>
      <c r="Y642" s="21"/>
      <c r="Z642" s="21"/>
      <c r="AA642" s="21" t="s">
        <v>1395</v>
      </c>
      <c r="AB642" s="21" t="s">
        <v>1395</v>
      </c>
      <c r="AC642" s="21" t="s">
        <v>1395</v>
      </c>
      <c r="AD642" s="21" t="s">
        <v>3951</v>
      </c>
      <c r="AE642" s="21" t="s">
        <v>261</v>
      </c>
      <c r="AF642" s="21" t="s">
        <v>51</v>
      </c>
    </row>
    <row r="643" spans="1:32">
      <c r="A643" s="22">
        <v>44</v>
      </c>
      <c r="B643" s="22">
        <v>131</v>
      </c>
      <c r="C643" s="22" t="s">
        <v>4999</v>
      </c>
      <c r="D643" s="23"/>
      <c r="E643" s="22">
        <v>132</v>
      </c>
      <c r="F643" s="22" t="s">
        <v>4969</v>
      </c>
      <c r="G643" s="22" t="s">
        <v>280</v>
      </c>
      <c r="H643" s="22" t="s">
        <v>2936</v>
      </c>
      <c r="I643" s="22" t="s">
        <v>20</v>
      </c>
      <c r="J643" s="22" t="s">
        <v>24</v>
      </c>
      <c r="K643" s="22" t="s">
        <v>2143</v>
      </c>
      <c r="L643" s="22">
        <v>1849</v>
      </c>
      <c r="M643" s="22">
        <v>50</v>
      </c>
      <c r="N643" s="22" t="s">
        <v>2933</v>
      </c>
      <c r="O643" s="22">
        <v>28</v>
      </c>
      <c r="P643" s="22">
        <v>2</v>
      </c>
      <c r="Q643" s="22">
        <v>2</v>
      </c>
      <c r="R643" s="22" t="s">
        <v>116</v>
      </c>
      <c r="S643" s="22" t="s">
        <v>116</v>
      </c>
      <c r="T643" s="22" t="s">
        <v>116</v>
      </c>
      <c r="U643" s="23"/>
      <c r="V643" s="23"/>
      <c r="W643" s="22" t="s">
        <v>3950</v>
      </c>
      <c r="X643" s="23"/>
      <c r="Y643" s="23"/>
      <c r="Z643" s="23"/>
      <c r="AA643" s="22" t="s">
        <v>1395</v>
      </c>
      <c r="AB643" s="22" t="s">
        <v>1395</v>
      </c>
      <c r="AC643" s="22" t="s">
        <v>1395</v>
      </c>
      <c r="AD643" s="23"/>
      <c r="AE643" s="23"/>
      <c r="AF643" s="23"/>
    </row>
    <row r="644" spans="1:32">
      <c r="A644" s="22">
        <v>45</v>
      </c>
      <c r="B644" s="22">
        <v>131</v>
      </c>
      <c r="C644" s="22" t="s">
        <v>4999</v>
      </c>
      <c r="D644" s="23"/>
      <c r="E644" s="22">
        <v>132</v>
      </c>
      <c r="F644" s="22" t="s">
        <v>4969</v>
      </c>
      <c r="G644" s="22" t="s">
        <v>601</v>
      </c>
      <c r="H644" s="22" t="s">
        <v>2938</v>
      </c>
      <c r="I644" s="22" t="s">
        <v>20</v>
      </c>
      <c r="J644" s="22" t="s">
        <v>24</v>
      </c>
      <c r="K644" s="22" t="s">
        <v>2128</v>
      </c>
      <c r="L644" s="22">
        <v>1881</v>
      </c>
      <c r="M644" s="22">
        <v>19</v>
      </c>
      <c r="N644" s="22" t="s">
        <v>2939</v>
      </c>
      <c r="O644" s="23"/>
      <c r="P644" s="23"/>
      <c r="Q644" s="23"/>
      <c r="R644" s="22" t="s">
        <v>3952</v>
      </c>
      <c r="S644" s="22" t="s">
        <v>116</v>
      </c>
      <c r="T644" s="22" t="s">
        <v>116</v>
      </c>
      <c r="U644" s="23"/>
      <c r="V644" s="23"/>
      <c r="W644" s="23"/>
      <c r="X644" s="23"/>
      <c r="Y644" s="23"/>
      <c r="Z644" s="23"/>
      <c r="AA644" s="22" t="s">
        <v>1395</v>
      </c>
      <c r="AB644" s="22" t="s">
        <v>1395</v>
      </c>
      <c r="AC644" s="22" t="s">
        <v>1395</v>
      </c>
      <c r="AD644" s="23"/>
      <c r="AE644" s="23"/>
      <c r="AF644" s="23"/>
    </row>
    <row r="645" spans="1:32">
      <c r="A645" s="21">
        <v>46</v>
      </c>
      <c r="B645" s="21">
        <v>132</v>
      </c>
      <c r="C645" s="21" t="s">
        <v>5002</v>
      </c>
      <c r="D645" s="21"/>
      <c r="E645" s="21">
        <v>133</v>
      </c>
      <c r="F645" s="21" t="s">
        <v>2271</v>
      </c>
      <c r="G645" s="21" t="s">
        <v>1674</v>
      </c>
      <c r="H645" s="21" t="s">
        <v>3949</v>
      </c>
      <c r="I645" s="21" t="s">
        <v>20</v>
      </c>
      <c r="J645" s="21" t="s">
        <v>24</v>
      </c>
      <c r="K645" s="21" t="s">
        <v>2245</v>
      </c>
      <c r="L645" s="21">
        <v>1825</v>
      </c>
      <c r="M645" s="21">
        <v>75</v>
      </c>
      <c r="N645" s="21" t="s">
        <v>3066</v>
      </c>
      <c r="O645" s="21"/>
      <c r="P645" s="21">
        <v>4</v>
      </c>
      <c r="Q645" s="21">
        <v>1</v>
      </c>
      <c r="R645" s="21" t="s">
        <v>3955</v>
      </c>
      <c r="S645" s="21" t="s">
        <v>4016</v>
      </c>
      <c r="T645" s="21" t="s">
        <v>4016</v>
      </c>
      <c r="U645" s="21"/>
      <c r="V645" s="21"/>
      <c r="W645" s="21"/>
      <c r="X645" s="21"/>
      <c r="Y645" s="21"/>
      <c r="Z645" s="21"/>
      <c r="AA645" s="21" t="s">
        <v>1395</v>
      </c>
      <c r="AB645" s="21" t="s">
        <v>1395</v>
      </c>
      <c r="AC645" s="21" t="s">
        <v>1395</v>
      </c>
      <c r="AD645" s="21" t="s">
        <v>3951</v>
      </c>
      <c r="AE645" s="21" t="s">
        <v>261</v>
      </c>
      <c r="AF645" s="21" t="s">
        <v>51</v>
      </c>
    </row>
    <row r="646" spans="1:32">
      <c r="A646" s="22">
        <v>47</v>
      </c>
      <c r="B646" s="22">
        <v>132</v>
      </c>
      <c r="C646" s="22" t="s">
        <v>5002</v>
      </c>
      <c r="D646" s="23"/>
      <c r="E646" s="22">
        <v>133</v>
      </c>
      <c r="F646" s="22" t="s">
        <v>3488</v>
      </c>
      <c r="G646" s="22" t="s">
        <v>170</v>
      </c>
      <c r="H646" s="22" t="s">
        <v>2953</v>
      </c>
      <c r="I646" s="22" t="s">
        <v>20</v>
      </c>
      <c r="J646" s="22" t="s">
        <v>19</v>
      </c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</row>
    <row r="647" spans="1:32">
      <c r="A647" s="21">
        <v>48</v>
      </c>
      <c r="B647" s="21">
        <v>133</v>
      </c>
      <c r="C647" s="21" t="s">
        <v>4977</v>
      </c>
      <c r="D647" s="21"/>
      <c r="E647" s="21">
        <v>134</v>
      </c>
      <c r="F647" s="21" t="s">
        <v>191</v>
      </c>
      <c r="G647" s="21" t="s">
        <v>755</v>
      </c>
      <c r="H647" s="21" t="s">
        <v>3949</v>
      </c>
      <c r="I647" s="21" t="s">
        <v>20</v>
      </c>
      <c r="J647" s="21" t="s">
        <v>24</v>
      </c>
      <c r="K647" s="21" t="s">
        <v>2245</v>
      </c>
      <c r="L647" s="21">
        <v>1848</v>
      </c>
      <c r="M647" s="21">
        <v>51</v>
      </c>
      <c r="N647" s="21" t="s">
        <v>3066</v>
      </c>
      <c r="O647" s="21">
        <v>32</v>
      </c>
      <c r="P647" s="21">
        <v>4</v>
      </c>
      <c r="Q647" s="21">
        <v>4</v>
      </c>
      <c r="R647" s="21" t="s">
        <v>3952</v>
      </c>
      <c r="S647" s="21" t="s">
        <v>4034</v>
      </c>
      <c r="T647" s="21" t="s">
        <v>4034</v>
      </c>
      <c r="U647" s="21"/>
      <c r="V647" s="21"/>
      <c r="W647" s="21"/>
      <c r="X647" s="21"/>
      <c r="Y647" s="21"/>
      <c r="Z647" s="21"/>
      <c r="AA647" s="21" t="s">
        <v>1395</v>
      </c>
      <c r="AB647" s="21" t="s">
        <v>1395</v>
      </c>
      <c r="AC647" s="21" t="s">
        <v>1395</v>
      </c>
      <c r="AD647" s="21" t="s">
        <v>3951</v>
      </c>
      <c r="AE647" s="21" t="s">
        <v>261</v>
      </c>
      <c r="AF647" s="21" t="s">
        <v>51</v>
      </c>
    </row>
    <row r="648" spans="1:32">
      <c r="A648" s="22">
        <v>49</v>
      </c>
      <c r="B648" s="22">
        <v>133</v>
      </c>
      <c r="C648" s="22" t="s">
        <v>4977</v>
      </c>
      <c r="D648" s="23"/>
      <c r="E648" s="22">
        <v>134</v>
      </c>
      <c r="F648" s="22" t="s">
        <v>191</v>
      </c>
      <c r="G648" s="22" t="s">
        <v>718</v>
      </c>
      <c r="H648" s="22" t="s">
        <v>2944</v>
      </c>
      <c r="I648" s="22" t="s">
        <v>20</v>
      </c>
      <c r="J648" s="22" t="s">
        <v>19</v>
      </c>
      <c r="K648" s="22" t="s">
        <v>2033</v>
      </c>
      <c r="L648" s="22">
        <v>1871</v>
      </c>
      <c r="M648" s="22">
        <v>28</v>
      </c>
      <c r="N648" s="22" t="s">
        <v>2939</v>
      </c>
      <c r="O648" s="23"/>
      <c r="P648" s="23"/>
      <c r="Q648" s="23"/>
      <c r="R648" s="22" t="s">
        <v>3952</v>
      </c>
      <c r="S648" s="22" t="s">
        <v>4108</v>
      </c>
      <c r="T648" s="22" t="s">
        <v>3952</v>
      </c>
      <c r="U648" s="23"/>
      <c r="V648" s="23"/>
      <c r="W648" s="23"/>
      <c r="X648" s="23"/>
      <c r="Y648" s="23"/>
      <c r="Z648" s="23"/>
      <c r="AA648" s="22" t="s">
        <v>1395</v>
      </c>
      <c r="AB648" s="22" t="s">
        <v>1395</v>
      </c>
      <c r="AC648" s="22" t="s">
        <v>1395</v>
      </c>
      <c r="AD648" s="23"/>
      <c r="AE648" s="23"/>
      <c r="AF648" s="23"/>
    </row>
    <row r="649" spans="1:32">
      <c r="A649" s="22">
        <v>50</v>
      </c>
      <c r="B649" s="22">
        <v>133</v>
      </c>
      <c r="C649" s="22" t="s">
        <v>4977</v>
      </c>
      <c r="D649" s="23"/>
      <c r="E649" s="22">
        <v>134</v>
      </c>
      <c r="F649" s="22" t="s">
        <v>191</v>
      </c>
      <c r="G649" s="22" t="s">
        <v>5003</v>
      </c>
      <c r="H649" s="22" t="s">
        <v>2938</v>
      </c>
      <c r="I649" s="22" t="s">
        <v>20</v>
      </c>
      <c r="J649" s="22" t="s">
        <v>24</v>
      </c>
      <c r="K649" s="22" t="s">
        <v>2354</v>
      </c>
      <c r="L649" s="22">
        <v>1874</v>
      </c>
      <c r="M649" s="22">
        <v>25</v>
      </c>
      <c r="N649" s="22" t="s">
        <v>2939</v>
      </c>
      <c r="O649" s="23"/>
      <c r="P649" s="23"/>
      <c r="Q649" s="23"/>
      <c r="R649" s="22" t="s">
        <v>3952</v>
      </c>
      <c r="S649" s="22" t="s">
        <v>4108</v>
      </c>
      <c r="T649" s="22" t="s">
        <v>3952</v>
      </c>
      <c r="U649" s="23"/>
      <c r="V649" s="23"/>
      <c r="W649" s="23"/>
      <c r="X649" s="22" t="s">
        <v>1351</v>
      </c>
      <c r="Y649" s="23"/>
      <c r="Z649" s="23"/>
      <c r="AA649" s="22" t="s">
        <v>1395</v>
      </c>
      <c r="AB649" s="22" t="s">
        <v>1395</v>
      </c>
      <c r="AC649" s="22" t="s">
        <v>1395</v>
      </c>
      <c r="AD649" s="23"/>
      <c r="AE649" s="23"/>
      <c r="AF649" s="23"/>
    </row>
    <row r="650" spans="1:32">
      <c r="A650" s="22">
        <v>1</v>
      </c>
      <c r="B650" s="22">
        <v>133</v>
      </c>
      <c r="C650" s="22" t="s">
        <v>5004</v>
      </c>
      <c r="D650" s="23"/>
      <c r="E650" s="22">
        <v>134</v>
      </c>
      <c r="F650" s="22" t="s">
        <v>191</v>
      </c>
      <c r="G650" s="22" t="s">
        <v>5005</v>
      </c>
      <c r="H650" s="22" t="s">
        <v>2944</v>
      </c>
      <c r="I650" s="22" t="s">
        <v>20</v>
      </c>
      <c r="J650" s="22" t="s">
        <v>19</v>
      </c>
      <c r="K650" s="22" t="s">
        <v>2161</v>
      </c>
      <c r="L650" s="22">
        <v>1875</v>
      </c>
      <c r="M650" s="22">
        <v>24</v>
      </c>
      <c r="N650" s="22" t="s">
        <v>2939</v>
      </c>
      <c r="O650" s="23"/>
      <c r="P650" s="23"/>
      <c r="Q650" s="23"/>
      <c r="R650" s="22" t="s">
        <v>3952</v>
      </c>
      <c r="S650" s="22" t="s">
        <v>4108</v>
      </c>
      <c r="T650" s="22" t="s">
        <v>3952</v>
      </c>
      <c r="U650" s="23"/>
      <c r="V650" s="23"/>
      <c r="W650" s="23"/>
      <c r="X650" s="22" t="s">
        <v>21</v>
      </c>
      <c r="Y650" s="23"/>
      <c r="Z650" s="23"/>
      <c r="AA650" s="22" t="s">
        <v>1395</v>
      </c>
      <c r="AB650" s="22" t="s">
        <v>1395</v>
      </c>
      <c r="AC650" s="22" t="s">
        <v>1395</v>
      </c>
      <c r="AD650" s="23"/>
      <c r="AE650" s="23"/>
      <c r="AF650" s="23"/>
    </row>
    <row r="651" spans="1:32">
      <c r="A651" s="22">
        <v>2</v>
      </c>
      <c r="B651" s="22">
        <v>133</v>
      </c>
      <c r="C651" s="22" t="s">
        <v>5004</v>
      </c>
      <c r="D651" s="23"/>
      <c r="E651" s="22">
        <v>134</v>
      </c>
      <c r="F651" s="22" t="s">
        <v>191</v>
      </c>
      <c r="G651" s="22" t="s">
        <v>340</v>
      </c>
      <c r="H651" s="22" t="s">
        <v>2944</v>
      </c>
      <c r="I651" s="22" t="s">
        <v>20</v>
      </c>
      <c r="J651" s="22" t="s">
        <v>19</v>
      </c>
      <c r="K651" s="22" t="s">
        <v>2245</v>
      </c>
      <c r="L651" s="22">
        <v>1878</v>
      </c>
      <c r="M651" s="22">
        <v>21</v>
      </c>
      <c r="N651" s="22" t="s">
        <v>2939</v>
      </c>
      <c r="O651" s="23"/>
      <c r="P651" s="23"/>
      <c r="Q651" s="23"/>
      <c r="R651" s="22" t="s">
        <v>3952</v>
      </c>
      <c r="S651" s="22" t="s">
        <v>4108</v>
      </c>
      <c r="T651" s="22" t="s">
        <v>3952</v>
      </c>
      <c r="U651" s="23"/>
      <c r="V651" s="23"/>
      <c r="W651" s="23"/>
      <c r="X651" s="23"/>
      <c r="Y651" s="23"/>
      <c r="Z651" s="23"/>
      <c r="AA651" s="22" t="s">
        <v>1395</v>
      </c>
      <c r="AB651" s="22" t="s">
        <v>1395</v>
      </c>
      <c r="AC651" s="22" t="s">
        <v>1395</v>
      </c>
      <c r="AD651" s="23"/>
      <c r="AE651" s="23"/>
      <c r="AF651" s="23"/>
    </row>
    <row r="652" spans="1:32">
      <c r="A652" s="21">
        <v>3</v>
      </c>
      <c r="B652" s="21">
        <v>134</v>
      </c>
      <c r="C652" s="21" t="s">
        <v>5004</v>
      </c>
      <c r="D652" s="21"/>
      <c r="E652" s="21">
        <v>135</v>
      </c>
      <c r="F652" s="21" t="s">
        <v>5006</v>
      </c>
      <c r="G652" s="21" t="s">
        <v>400</v>
      </c>
      <c r="H652" s="21" t="s">
        <v>3949</v>
      </c>
      <c r="I652" s="21" t="s">
        <v>20</v>
      </c>
      <c r="J652" s="21" t="s">
        <v>19</v>
      </c>
      <c r="K652" s="21" t="s">
        <v>2128</v>
      </c>
      <c r="L652" s="21">
        <v>1852</v>
      </c>
      <c r="M652" s="21">
        <v>49</v>
      </c>
      <c r="N652" s="21" t="s">
        <v>2933</v>
      </c>
      <c r="O652" s="21">
        <v>6</v>
      </c>
      <c r="P652" s="21"/>
      <c r="Q652" s="21"/>
      <c r="R652" s="21" t="s">
        <v>4046</v>
      </c>
      <c r="S652" s="21" t="s">
        <v>5007</v>
      </c>
      <c r="T652" s="21" t="s">
        <v>4046</v>
      </c>
      <c r="U652" s="21"/>
      <c r="V652" s="21"/>
      <c r="W652" s="21"/>
      <c r="X652" s="21" t="s">
        <v>5008</v>
      </c>
      <c r="Y652" s="21"/>
      <c r="Z652" s="21"/>
      <c r="AA652" s="21" t="s">
        <v>1395</v>
      </c>
      <c r="AB652" s="21" t="s">
        <v>1395</v>
      </c>
      <c r="AC652" s="21" t="s">
        <v>1395</v>
      </c>
      <c r="AD652" s="21" t="s">
        <v>3951</v>
      </c>
      <c r="AE652" s="21" t="s">
        <v>261</v>
      </c>
      <c r="AF652" s="21" t="s">
        <v>51</v>
      </c>
    </row>
    <row r="653" spans="1:32">
      <c r="A653" s="22">
        <v>4</v>
      </c>
      <c r="B653" s="22">
        <v>134</v>
      </c>
      <c r="C653" s="22" t="s">
        <v>5004</v>
      </c>
      <c r="D653" s="23"/>
      <c r="E653" s="22">
        <v>135</v>
      </c>
      <c r="F653" s="22" t="s">
        <v>5006</v>
      </c>
      <c r="G653" s="22" t="s">
        <v>5009</v>
      </c>
      <c r="H653" s="22" t="s">
        <v>2936</v>
      </c>
      <c r="I653" s="22" t="s">
        <v>20</v>
      </c>
      <c r="J653" s="22" t="s">
        <v>24</v>
      </c>
      <c r="K653" s="22" t="s">
        <v>2354</v>
      </c>
      <c r="L653" s="22">
        <v>1863</v>
      </c>
      <c r="M653" s="22">
        <v>37</v>
      </c>
      <c r="N653" s="22" t="s">
        <v>2933</v>
      </c>
      <c r="O653" s="22">
        <v>6</v>
      </c>
      <c r="P653" s="22">
        <v>0</v>
      </c>
      <c r="Q653" s="22">
        <v>0</v>
      </c>
      <c r="R653" s="22" t="s">
        <v>3952</v>
      </c>
      <c r="S653" s="22" t="s">
        <v>116</v>
      </c>
      <c r="T653" s="22" t="s">
        <v>116</v>
      </c>
      <c r="U653" s="23"/>
      <c r="V653" s="23"/>
      <c r="W653" s="23"/>
      <c r="X653" s="23"/>
      <c r="Y653" s="23"/>
      <c r="Z653" s="23"/>
      <c r="AA653" s="22" t="s">
        <v>1395</v>
      </c>
      <c r="AB653" s="22" t="s">
        <v>1395</v>
      </c>
      <c r="AC653" s="22" t="s">
        <v>1395</v>
      </c>
      <c r="AD653" s="23"/>
      <c r="AE653" s="23"/>
      <c r="AF653" s="23"/>
    </row>
    <row r="654" spans="1:32">
      <c r="A654" s="22">
        <v>5</v>
      </c>
      <c r="B654" s="22">
        <v>134</v>
      </c>
      <c r="C654" s="22" t="s">
        <v>5004</v>
      </c>
      <c r="D654" s="23"/>
      <c r="E654" s="22">
        <v>135</v>
      </c>
      <c r="F654" s="22" t="s">
        <v>5006</v>
      </c>
      <c r="G654" s="22" t="s">
        <v>3786</v>
      </c>
      <c r="H654" s="22" t="s">
        <v>2944</v>
      </c>
      <c r="I654" s="22" t="s">
        <v>20</v>
      </c>
      <c r="J654" s="22" t="s">
        <v>19</v>
      </c>
      <c r="K654" s="22" t="s">
        <v>2245</v>
      </c>
      <c r="L654" s="22">
        <v>1878</v>
      </c>
      <c r="M654" s="22">
        <v>21</v>
      </c>
      <c r="N654" s="22" t="s">
        <v>2939</v>
      </c>
      <c r="O654" s="23"/>
      <c r="P654" s="23"/>
      <c r="Q654" s="23"/>
      <c r="R654" s="22" t="s">
        <v>3952</v>
      </c>
      <c r="S654" s="22" t="s">
        <v>4046</v>
      </c>
      <c r="T654" s="22" t="s">
        <v>3952</v>
      </c>
      <c r="U654" s="23"/>
      <c r="V654" s="23"/>
      <c r="W654" s="23"/>
      <c r="X654" s="23"/>
      <c r="Y654" s="23"/>
      <c r="Z654" s="23"/>
      <c r="AA654" s="22" t="s">
        <v>1395</v>
      </c>
      <c r="AB654" s="22" t="s">
        <v>1395</v>
      </c>
      <c r="AC654" s="22" t="s">
        <v>1395</v>
      </c>
      <c r="AD654" s="23"/>
      <c r="AE654" s="23"/>
      <c r="AF654" s="23"/>
    </row>
    <row r="655" spans="1:32">
      <c r="A655" s="22">
        <v>6</v>
      </c>
      <c r="B655" s="22">
        <v>134</v>
      </c>
      <c r="C655" s="22" t="s">
        <v>5004</v>
      </c>
      <c r="D655" s="23"/>
      <c r="E655" s="22">
        <v>135</v>
      </c>
      <c r="F655" s="22" t="s">
        <v>5006</v>
      </c>
      <c r="G655" s="22" t="s">
        <v>2352</v>
      </c>
      <c r="H655" s="22" t="s">
        <v>2944</v>
      </c>
      <c r="I655" s="22" t="s">
        <v>20</v>
      </c>
      <c r="J655" s="22" t="s">
        <v>19</v>
      </c>
      <c r="K655" s="22" t="s">
        <v>2143</v>
      </c>
      <c r="L655" s="22">
        <v>1888</v>
      </c>
      <c r="M655" s="22">
        <v>11</v>
      </c>
      <c r="N655" s="22" t="s">
        <v>2939</v>
      </c>
      <c r="O655" s="23"/>
      <c r="P655" s="23"/>
      <c r="Q655" s="23"/>
      <c r="R655" s="22" t="s">
        <v>3952</v>
      </c>
      <c r="S655" s="22" t="s">
        <v>4046</v>
      </c>
      <c r="T655" s="22" t="s">
        <v>3952</v>
      </c>
      <c r="U655" s="23"/>
      <c r="V655" s="23"/>
      <c r="W655" s="23"/>
      <c r="X655" s="23"/>
      <c r="Y655" s="23"/>
      <c r="Z655" s="23"/>
      <c r="AA655" s="22" t="s">
        <v>1395</v>
      </c>
      <c r="AB655" s="22" t="s">
        <v>1395</v>
      </c>
      <c r="AC655" s="22" t="s">
        <v>1395</v>
      </c>
      <c r="AD655" s="23"/>
      <c r="AE655" s="23"/>
      <c r="AF655" s="23"/>
    </row>
    <row r="656" spans="1:32">
      <c r="A656" s="22">
        <v>7</v>
      </c>
      <c r="B656" s="22">
        <v>134</v>
      </c>
      <c r="C656" s="22" t="s">
        <v>5004</v>
      </c>
      <c r="D656" s="23"/>
      <c r="E656" s="22">
        <v>135</v>
      </c>
      <c r="F656" s="22" t="s">
        <v>5006</v>
      </c>
      <c r="G656" s="22" t="s">
        <v>2352</v>
      </c>
      <c r="H656" s="22" t="s">
        <v>3069</v>
      </c>
      <c r="I656" s="22" t="s">
        <v>20</v>
      </c>
      <c r="J656" s="22" t="s">
        <v>19</v>
      </c>
      <c r="K656" s="22" t="s">
        <v>2206</v>
      </c>
      <c r="L656" s="22">
        <v>1830</v>
      </c>
      <c r="M656" s="22">
        <v>70</v>
      </c>
      <c r="N656" s="22" t="s">
        <v>3066</v>
      </c>
      <c r="O656" s="23"/>
      <c r="P656" s="23"/>
      <c r="Q656" s="23"/>
      <c r="R656" s="22" t="s">
        <v>5007</v>
      </c>
      <c r="S656" s="22" t="s">
        <v>373</v>
      </c>
      <c r="T656" s="22" t="s">
        <v>373</v>
      </c>
      <c r="U656" s="23"/>
      <c r="V656" s="23"/>
      <c r="W656" s="23"/>
      <c r="X656" s="23"/>
      <c r="Y656" s="23"/>
      <c r="Z656" s="23"/>
      <c r="AA656" s="22" t="s">
        <v>1395</v>
      </c>
      <c r="AB656" s="22" t="s">
        <v>1395</v>
      </c>
      <c r="AC656" s="22" t="s">
        <v>1395</v>
      </c>
      <c r="AD656" s="23"/>
      <c r="AE656" s="23"/>
      <c r="AF656" s="23"/>
    </row>
    <row r="657" spans="1:32">
      <c r="A657" s="22">
        <v>8</v>
      </c>
      <c r="B657" s="22">
        <v>134</v>
      </c>
      <c r="C657" s="22" t="s">
        <v>5004</v>
      </c>
      <c r="D657" s="23"/>
      <c r="E657" s="22">
        <v>135</v>
      </c>
      <c r="F657" s="22" t="s">
        <v>5006</v>
      </c>
      <c r="G657" s="22" t="s">
        <v>1701</v>
      </c>
      <c r="H657" s="22" t="s">
        <v>3027</v>
      </c>
      <c r="I657" s="22" t="s">
        <v>20</v>
      </c>
      <c r="J657" s="22" t="s">
        <v>19</v>
      </c>
      <c r="K657" s="22" t="s">
        <v>2033</v>
      </c>
      <c r="L657" s="22">
        <v>1866</v>
      </c>
      <c r="M657" s="22">
        <v>36</v>
      </c>
      <c r="N657" s="22" t="s">
        <v>2939</v>
      </c>
      <c r="O657" s="23"/>
      <c r="P657" s="23"/>
      <c r="Q657" s="23"/>
      <c r="R657" s="22" t="s">
        <v>4046</v>
      </c>
      <c r="S657" s="22" t="s">
        <v>5007</v>
      </c>
      <c r="T657" s="22" t="s">
        <v>4046</v>
      </c>
      <c r="U657" s="23"/>
      <c r="V657" s="23"/>
      <c r="W657" s="23"/>
      <c r="X657" s="23"/>
      <c r="Y657" s="23"/>
      <c r="Z657" s="23"/>
      <c r="AA657" s="22" t="s">
        <v>1395</v>
      </c>
      <c r="AB657" s="22" t="s">
        <v>1395</v>
      </c>
      <c r="AC657" s="22" t="s">
        <v>1395</v>
      </c>
      <c r="AD657" s="23"/>
      <c r="AE657" s="23"/>
      <c r="AF657" s="23"/>
    </row>
    <row r="658" spans="1:32">
      <c r="A658" s="21">
        <v>9</v>
      </c>
      <c r="B658" s="21">
        <v>135</v>
      </c>
      <c r="C658" s="21" t="s">
        <v>5010</v>
      </c>
      <c r="D658" s="21"/>
      <c r="E658" s="21">
        <v>136</v>
      </c>
      <c r="F658" s="21" t="s">
        <v>4830</v>
      </c>
      <c r="G658" s="21" t="s">
        <v>5011</v>
      </c>
      <c r="H658" s="21" t="s">
        <v>3949</v>
      </c>
      <c r="I658" s="21" t="s">
        <v>637</v>
      </c>
      <c r="J658" s="21" t="s">
        <v>19</v>
      </c>
      <c r="K658" s="21" t="s">
        <v>1971</v>
      </c>
      <c r="L658" s="21">
        <v>1870</v>
      </c>
      <c r="M658" s="21">
        <v>30</v>
      </c>
      <c r="N658" s="21" t="s">
        <v>2933</v>
      </c>
      <c r="O658" s="21">
        <v>10</v>
      </c>
      <c r="P658" s="21"/>
      <c r="Q658" s="21"/>
      <c r="R658" s="21" t="s">
        <v>3952</v>
      </c>
      <c r="S658" s="21"/>
      <c r="T658" s="21"/>
      <c r="U658" s="21"/>
      <c r="V658" s="21"/>
      <c r="W658" s="21"/>
      <c r="X658" s="21" t="s">
        <v>4801</v>
      </c>
      <c r="Y658" s="21"/>
      <c r="Z658" s="21"/>
      <c r="AA658" s="21" t="s">
        <v>1395</v>
      </c>
      <c r="AB658" s="21" t="s">
        <v>1395</v>
      </c>
      <c r="AC658" s="21" t="s">
        <v>1395</v>
      </c>
      <c r="AD658" s="21" t="s">
        <v>3956</v>
      </c>
      <c r="AE658" s="21"/>
      <c r="AF658" s="21" t="s">
        <v>51</v>
      </c>
    </row>
    <row r="659" spans="1:32">
      <c r="A659" s="22">
        <v>10</v>
      </c>
      <c r="B659" s="22">
        <v>135</v>
      </c>
      <c r="C659" s="22" t="s">
        <v>5010</v>
      </c>
      <c r="D659" s="23"/>
      <c r="E659" s="22">
        <v>136</v>
      </c>
      <c r="F659" s="22" t="s">
        <v>4830</v>
      </c>
      <c r="G659" s="22" t="s">
        <v>280</v>
      </c>
      <c r="H659" s="22" t="s">
        <v>2936</v>
      </c>
      <c r="I659" s="22" t="s">
        <v>637</v>
      </c>
      <c r="J659" s="22" t="s">
        <v>24</v>
      </c>
      <c r="K659" s="22" t="s">
        <v>2230</v>
      </c>
      <c r="L659" s="22">
        <v>1868</v>
      </c>
      <c r="M659" s="22">
        <v>31</v>
      </c>
      <c r="N659" s="22" t="s">
        <v>2933</v>
      </c>
      <c r="O659" s="22">
        <v>10</v>
      </c>
      <c r="P659" s="22">
        <v>6</v>
      </c>
      <c r="Q659" s="22">
        <v>4</v>
      </c>
      <c r="R659" s="22" t="s">
        <v>3952</v>
      </c>
      <c r="S659" s="23"/>
      <c r="T659" s="22" t="s">
        <v>4108</v>
      </c>
      <c r="U659" s="23"/>
      <c r="V659" s="23"/>
      <c r="W659" s="23"/>
      <c r="X659" s="23"/>
      <c r="Y659" s="23"/>
      <c r="Z659" s="23"/>
      <c r="AA659" s="22" t="s">
        <v>1395</v>
      </c>
      <c r="AB659" s="22" t="s">
        <v>1395</v>
      </c>
      <c r="AC659" s="22" t="s">
        <v>1395</v>
      </c>
      <c r="AD659" s="23"/>
      <c r="AE659" s="23"/>
      <c r="AF659" s="23"/>
    </row>
    <row r="660" spans="1:32">
      <c r="A660" s="22">
        <v>11</v>
      </c>
      <c r="B660" s="22">
        <v>135</v>
      </c>
      <c r="C660" s="22" t="s">
        <v>5010</v>
      </c>
      <c r="D660" s="23"/>
      <c r="E660" s="22">
        <v>136</v>
      </c>
      <c r="F660" s="22" t="s">
        <v>4830</v>
      </c>
      <c r="G660" s="22" t="s">
        <v>4837</v>
      </c>
      <c r="H660" s="22" t="s">
        <v>2944</v>
      </c>
      <c r="I660" s="22" t="s">
        <v>637</v>
      </c>
      <c r="J660" s="22" t="s">
        <v>19</v>
      </c>
      <c r="K660" s="22" t="s">
        <v>2143</v>
      </c>
      <c r="L660" s="22">
        <v>1886</v>
      </c>
      <c r="M660" s="22">
        <v>13</v>
      </c>
      <c r="N660" s="22" t="s">
        <v>2939</v>
      </c>
      <c r="O660" s="23"/>
      <c r="P660" s="23"/>
      <c r="Q660" s="23"/>
      <c r="R660" s="22" t="s">
        <v>3952</v>
      </c>
      <c r="S660" s="22" t="s">
        <v>3952</v>
      </c>
      <c r="T660" s="22" t="s">
        <v>3952</v>
      </c>
      <c r="U660" s="23"/>
      <c r="V660" s="23"/>
      <c r="W660" s="23"/>
      <c r="X660" s="23"/>
      <c r="Y660" s="23"/>
      <c r="Z660" s="22">
        <v>8</v>
      </c>
      <c r="AA660" s="22" t="s">
        <v>1395</v>
      </c>
      <c r="AB660" s="22" t="s">
        <v>1395</v>
      </c>
      <c r="AC660" s="22" t="s">
        <v>1395</v>
      </c>
      <c r="AD660" s="23"/>
      <c r="AE660" s="23"/>
      <c r="AF660" s="23"/>
    </row>
    <row r="661" spans="1:32">
      <c r="A661" s="22">
        <v>12</v>
      </c>
      <c r="B661" s="22">
        <v>135</v>
      </c>
      <c r="C661" s="22" t="s">
        <v>5010</v>
      </c>
      <c r="D661" s="23"/>
      <c r="E661" s="22">
        <v>136</v>
      </c>
      <c r="F661" s="22" t="s">
        <v>4830</v>
      </c>
      <c r="G661" s="22" t="s">
        <v>5012</v>
      </c>
      <c r="H661" s="22" t="s">
        <v>2938</v>
      </c>
      <c r="I661" s="22" t="s">
        <v>637</v>
      </c>
      <c r="J661" s="22" t="s">
        <v>24</v>
      </c>
      <c r="K661" s="22" t="s">
        <v>2526</v>
      </c>
      <c r="L661" s="22">
        <v>1891</v>
      </c>
      <c r="M661" s="22">
        <v>9</v>
      </c>
      <c r="N661" s="22" t="s">
        <v>2939</v>
      </c>
      <c r="O661" s="23"/>
      <c r="P661" s="23"/>
      <c r="Q661" s="23"/>
      <c r="R661" s="22" t="s">
        <v>3952</v>
      </c>
      <c r="S661" s="22" t="s">
        <v>3952</v>
      </c>
      <c r="T661" s="22" t="s">
        <v>3952</v>
      </c>
      <c r="U661" s="23"/>
      <c r="V661" s="23"/>
      <c r="W661" s="23"/>
      <c r="X661" s="23"/>
      <c r="Y661" s="23"/>
      <c r="Z661" s="22">
        <v>9</v>
      </c>
      <c r="AA661" s="23"/>
      <c r="AB661" s="23"/>
      <c r="AC661" s="23"/>
      <c r="AD661" s="23"/>
      <c r="AE661" s="23"/>
      <c r="AF661" s="23"/>
    </row>
    <row r="662" spans="1:32">
      <c r="A662" s="22">
        <v>13</v>
      </c>
      <c r="B662" s="22">
        <v>135</v>
      </c>
      <c r="C662" s="22" t="s">
        <v>5010</v>
      </c>
      <c r="D662" s="23"/>
      <c r="E662" s="22">
        <v>136</v>
      </c>
      <c r="F662" s="22" t="s">
        <v>4830</v>
      </c>
      <c r="G662" s="22" t="s">
        <v>5013</v>
      </c>
      <c r="H662" s="22" t="s">
        <v>2938</v>
      </c>
      <c r="I662" s="22" t="s">
        <v>637</v>
      </c>
      <c r="J662" s="22" t="s">
        <v>24</v>
      </c>
      <c r="K662" s="22" t="s">
        <v>2033</v>
      </c>
      <c r="L662" s="22">
        <v>1893</v>
      </c>
      <c r="M662" s="22">
        <v>7</v>
      </c>
      <c r="N662" s="22" t="s">
        <v>2939</v>
      </c>
      <c r="O662" s="23"/>
      <c r="P662" s="23"/>
      <c r="Q662" s="23"/>
      <c r="R662" s="22" t="s">
        <v>3952</v>
      </c>
      <c r="S662" s="22" t="s">
        <v>3952</v>
      </c>
      <c r="T662" s="22" t="s">
        <v>3952</v>
      </c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</row>
    <row r="663" spans="1:32">
      <c r="A663" s="22">
        <v>14</v>
      </c>
      <c r="B663" s="22">
        <v>135</v>
      </c>
      <c r="C663" s="22" t="s">
        <v>5010</v>
      </c>
      <c r="D663" s="23"/>
      <c r="E663" s="22">
        <v>136</v>
      </c>
      <c r="F663" s="22" t="s">
        <v>4830</v>
      </c>
      <c r="G663" s="22" t="s">
        <v>4324</v>
      </c>
      <c r="H663" s="22" t="s">
        <v>2938</v>
      </c>
      <c r="I663" s="22" t="s">
        <v>637</v>
      </c>
      <c r="J663" s="22" t="s">
        <v>24</v>
      </c>
      <c r="K663" s="22" t="s">
        <v>2128</v>
      </c>
      <c r="L663" s="22">
        <v>1896</v>
      </c>
      <c r="M663" s="22">
        <v>4</v>
      </c>
      <c r="N663" s="22" t="s">
        <v>2939</v>
      </c>
      <c r="O663" s="23"/>
      <c r="P663" s="23"/>
      <c r="Q663" s="23"/>
      <c r="R663" s="22" t="s">
        <v>3952</v>
      </c>
      <c r="S663" s="22" t="s">
        <v>3952</v>
      </c>
      <c r="T663" s="22" t="s">
        <v>3952</v>
      </c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</row>
    <row r="664" spans="1:32">
      <c r="A664" s="21">
        <v>15</v>
      </c>
      <c r="B664" s="21">
        <v>136</v>
      </c>
      <c r="C664" s="21" t="s">
        <v>5010</v>
      </c>
      <c r="D664" s="21"/>
      <c r="E664" s="21">
        <v>136</v>
      </c>
      <c r="F664" s="21" t="s">
        <v>4215</v>
      </c>
      <c r="G664" s="21" t="s">
        <v>4613</v>
      </c>
      <c r="H664" s="21" t="s">
        <v>3949</v>
      </c>
      <c r="I664" s="21" t="s">
        <v>20</v>
      </c>
      <c r="J664" s="21" t="s">
        <v>19</v>
      </c>
      <c r="K664" s="21" t="s">
        <v>2206</v>
      </c>
      <c r="L664" s="21">
        <v>1868</v>
      </c>
      <c r="M664" s="21">
        <v>32</v>
      </c>
      <c r="N664" s="21" t="s">
        <v>2933</v>
      </c>
      <c r="O664" s="21">
        <v>6</v>
      </c>
      <c r="P664" s="21"/>
      <c r="Q664" s="21"/>
      <c r="R664" s="21" t="s">
        <v>4086</v>
      </c>
      <c r="S664" s="21" t="s">
        <v>4086</v>
      </c>
      <c r="T664" s="21" t="s">
        <v>4086</v>
      </c>
      <c r="U664" s="21"/>
      <c r="V664" s="21"/>
      <c r="W664" s="21"/>
      <c r="X664" s="21" t="s">
        <v>3138</v>
      </c>
      <c r="Y664" s="21"/>
      <c r="Z664" s="21"/>
      <c r="AA664" s="21" t="s">
        <v>1395</v>
      </c>
      <c r="AB664" s="21" t="s">
        <v>1395</v>
      </c>
      <c r="AC664" s="21" t="s">
        <v>1395</v>
      </c>
      <c r="AD664" s="21" t="s">
        <v>3951</v>
      </c>
      <c r="AE664" s="21" t="s">
        <v>261</v>
      </c>
      <c r="AF664" s="21" t="s">
        <v>51</v>
      </c>
    </row>
    <row r="665" spans="1:32">
      <c r="A665" s="22">
        <v>16</v>
      </c>
      <c r="B665" s="22">
        <v>136</v>
      </c>
      <c r="C665" s="22" t="s">
        <v>5010</v>
      </c>
      <c r="D665" s="23"/>
      <c r="E665" s="22">
        <v>136</v>
      </c>
      <c r="F665" s="22" t="s">
        <v>4215</v>
      </c>
      <c r="G665" s="22" t="s">
        <v>5014</v>
      </c>
      <c r="H665" s="22" t="s">
        <v>2936</v>
      </c>
      <c r="I665" s="22" t="s">
        <v>20</v>
      </c>
      <c r="J665" s="22" t="s">
        <v>24</v>
      </c>
      <c r="K665" s="22" t="s">
        <v>2173</v>
      </c>
      <c r="L665" s="22">
        <v>1876</v>
      </c>
      <c r="M665" s="22">
        <v>24</v>
      </c>
      <c r="N665" s="22" t="s">
        <v>2933</v>
      </c>
      <c r="O665" s="22">
        <v>6</v>
      </c>
      <c r="P665" s="22">
        <v>3</v>
      </c>
      <c r="Q665" s="22">
        <v>2</v>
      </c>
      <c r="R665" s="22" t="s">
        <v>3952</v>
      </c>
      <c r="S665" s="22" t="s">
        <v>116</v>
      </c>
      <c r="T665" s="23"/>
      <c r="U665" s="23"/>
      <c r="V665" s="23"/>
      <c r="W665" s="23"/>
      <c r="X665" s="23"/>
      <c r="Y665" s="23"/>
      <c r="Z665" s="23"/>
      <c r="AA665" s="22" t="s">
        <v>1395</v>
      </c>
      <c r="AB665" s="22" t="s">
        <v>1395</v>
      </c>
      <c r="AC665" s="22" t="s">
        <v>1395</v>
      </c>
      <c r="AD665" s="23"/>
      <c r="AE665" s="23"/>
      <c r="AF665" s="23"/>
    </row>
    <row r="666" spans="1:32">
      <c r="A666" s="22">
        <v>17</v>
      </c>
      <c r="B666" s="22">
        <v>136</v>
      </c>
      <c r="C666" s="22" t="s">
        <v>5010</v>
      </c>
      <c r="D666" s="23"/>
      <c r="E666" s="22">
        <v>136</v>
      </c>
      <c r="F666" s="22" t="s">
        <v>4215</v>
      </c>
      <c r="G666" s="22" t="s">
        <v>5015</v>
      </c>
      <c r="H666" s="22" t="s">
        <v>2944</v>
      </c>
      <c r="I666" s="22" t="s">
        <v>20</v>
      </c>
      <c r="J666" s="22" t="s">
        <v>19</v>
      </c>
      <c r="K666" s="22" t="s">
        <v>1971</v>
      </c>
      <c r="L666" s="22">
        <v>1896</v>
      </c>
      <c r="M666" s="22">
        <v>4</v>
      </c>
      <c r="N666" s="22" t="s">
        <v>2939</v>
      </c>
      <c r="O666" s="23"/>
      <c r="P666" s="23"/>
      <c r="Q666" s="23"/>
      <c r="R666" s="22" t="s">
        <v>3952</v>
      </c>
      <c r="S666" s="22" t="s">
        <v>3952</v>
      </c>
      <c r="T666" s="22" t="s">
        <v>3952</v>
      </c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</row>
    <row r="667" spans="1:32">
      <c r="A667" s="22">
        <v>18</v>
      </c>
      <c r="B667" s="22">
        <v>136</v>
      </c>
      <c r="C667" s="22" t="s">
        <v>5010</v>
      </c>
      <c r="D667" s="23"/>
      <c r="E667" s="22">
        <v>136</v>
      </c>
      <c r="F667" s="22" t="s">
        <v>4215</v>
      </c>
      <c r="G667" s="22" t="s">
        <v>5016</v>
      </c>
      <c r="H667" s="22" t="s">
        <v>2944</v>
      </c>
      <c r="I667" s="22" t="s">
        <v>20</v>
      </c>
      <c r="J667" s="22" t="s">
        <v>19</v>
      </c>
      <c r="K667" s="22" t="s">
        <v>2526</v>
      </c>
      <c r="L667" s="22">
        <v>1898</v>
      </c>
      <c r="M667" s="22">
        <v>1</v>
      </c>
      <c r="N667" s="22" t="s">
        <v>2939</v>
      </c>
      <c r="O667" s="23"/>
      <c r="P667" s="23"/>
      <c r="Q667" s="23"/>
      <c r="R667" s="22" t="s">
        <v>3952</v>
      </c>
      <c r="S667" s="22" t="s">
        <v>3952</v>
      </c>
      <c r="T667" s="22" t="s">
        <v>3952</v>
      </c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</row>
    <row r="668" spans="1:32">
      <c r="A668" s="21">
        <v>19</v>
      </c>
      <c r="B668" s="21">
        <v>137</v>
      </c>
      <c r="C668" s="21" t="s">
        <v>5017</v>
      </c>
      <c r="D668" s="21"/>
      <c r="E668" s="21">
        <v>137</v>
      </c>
      <c r="F668" s="21" t="s">
        <v>2313</v>
      </c>
      <c r="G668" s="21" t="s">
        <v>3688</v>
      </c>
      <c r="H668" s="21" t="s">
        <v>3949</v>
      </c>
      <c r="I668" s="21" t="s">
        <v>20</v>
      </c>
      <c r="J668" s="21" t="s">
        <v>24</v>
      </c>
      <c r="K668" s="21" t="s">
        <v>2230</v>
      </c>
      <c r="L668" s="21">
        <v>1840</v>
      </c>
      <c r="M668" s="21">
        <v>59</v>
      </c>
      <c r="N668" s="21" t="s">
        <v>3066</v>
      </c>
      <c r="O668" s="21">
        <v>42</v>
      </c>
      <c r="P668" s="21">
        <v>9</v>
      </c>
      <c r="Q668" s="21">
        <v>4</v>
      </c>
      <c r="R668" s="21" t="s">
        <v>3952</v>
      </c>
      <c r="S668" s="21" t="s">
        <v>5018</v>
      </c>
      <c r="T668" s="21" t="s">
        <v>4132</v>
      </c>
      <c r="U668" s="21"/>
      <c r="V668" s="21"/>
      <c r="W668" s="21"/>
      <c r="X668" s="21" t="s">
        <v>32</v>
      </c>
      <c r="Y668" s="21"/>
      <c r="Z668" s="21"/>
      <c r="AA668" s="21" t="s">
        <v>1395</v>
      </c>
      <c r="AB668" s="21" t="s">
        <v>1395</v>
      </c>
      <c r="AC668" s="21" t="s">
        <v>1395</v>
      </c>
      <c r="AD668" s="21" t="s">
        <v>3951</v>
      </c>
      <c r="AE668" s="21" t="s">
        <v>261</v>
      </c>
      <c r="AF668" s="21" t="s">
        <v>51</v>
      </c>
    </row>
    <row r="669" spans="1:32">
      <c r="A669" s="22">
        <v>20</v>
      </c>
      <c r="B669" s="22">
        <v>137</v>
      </c>
      <c r="C669" s="22" t="s">
        <v>5017</v>
      </c>
      <c r="D669" s="23"/>
      <c r="E669" s="22">
        <v>137</v>
      </c>
      <c r="F669" s="22" t="s">
        <v>2313</v>
      </c>
      <c r="G669" s="22" t="s">
        <v>5019</v>
      </c>
      <c r="H669" s="22" t="s">
        <v>2938</v>
      </c>
      <c r="I669" s="22" t="s">
        <v>20</v>
      </c>
      <c r="J669" s="22" t="s">
        <v>24</v>
      </c>
      <c r="K669" s="22" t="s">
        <v>2230</v>
      </c>
      <c r="L669" s="22">
        <v>1876</v>
      </c>
      <c r="M669" s="22">
        <v>23</v>
      </c>
      <c r="N669" s="22" t="s">
        <v>2939</v>
      </c>
      <c r="O669" s="23"/>
      <c r="P669" s="23"/>
      <c r="Q669" s="23"/>
      <c r="R669" s="22" t="s">
        <v>3952</v>
      </c>
      <c r="S669" s="22" t="s">
        <v>4046</v>
      </c>
      <c r="T669" s="22" t="s">
        <v>3952</v>
      </c>
      <c r="U669" s="23"/>
      <c r="V669" s="23"/>
      <c r="W669" s="23"/>
      <c r="X669" s="22" t="s">
        <v>1351</v>
      </c>
      <c r="Y669" s="23"/>
      <c r="Z669" s="23"/>
      <c r="AA669" s="22" t="s">
        <v>1395</v>
      </c>
      <c r="AB669" s="22" t="s">
        <v>1395</v>
      </c>
      <c r="AC669" s="22" t="s">
        <v>1395</v>
      </c>
      <c r="AD669" s="23"/>
      <c r="AE669" s="22" t="s">
        <v>261</v>
      </c>
      <c r="AF669" s="23"/>
    </row>
    <row r="670" spans="1:32">
      <c r="A670" s="22">
        <v>21</v>
      </c>
      <c r="B670" s="22">
        <v>137</v>
      </c>
      <c r="C670" s="22" t="s">
        <v>5017</v>
      </c>
      <c r="D670" s="23"/>
      <c r="E670" s="22">
        <v>137</v>
      </c>
      <c r="F670" s="22" t="s">
        <v>2313</v>
      </c>
      <c r="G670" s="22" t="s">
        <v>2058</v>
      </c>
      <c r="H670" s="22" t="s">
        <v>2938</v>
      </c>
      <c r="I670" s="22" t="s">
        <v>20</v>
      </c>
      <c r="J670" s="22" t="s">
        <v>24</v>
      </c>
      <c r="K670" s="22" t="s">
        <v>2190</v>
      </c>
      <c r="L670" s="22">
        <v>1879</v>
      </c>
      <c r="M670" s="22">
        <v>20</v>
      </c>
      <c r="N670" s="22" t="s">
        <v>2939</v>
      </c>
      <c r="O670" s="23"/>
      <c r="P670" s="23"/>
      <c r="Q670" s="23"/>
      <c r="R670" s="22" t="s">
        <v>3952</v>
      </c>
      <c r="S670" s="22" t="s">
        <v>4046</v>
      </c>
      <c r="T670" s="22" t="s">
        <v>3952</v>
      </c>
      <c r="U670" s="23"/>
      <c r="V670" s="23"/>
      <c r="W670" s="23"/>
      <c r="X670" s="23"/>
      <c r="Y670" s="23"/>
      <c r="Z670" s="23"/>
      <c r="AA670" s="22" t="s">
        <v>1395</v>
      </c>
      <c r="AB670" s="22" t="s">
        <v>1395</v>
      </c>
      <c r="AC670" s="22" t="s">
        <v>1395</v>
      </c>
      <c r="AD670" s="23"/>
      <c r="AE670" s="23"/>
      <c r="AF670" s="23"/>
    </row>
    <row r="671" spans="1:32">
      <c r="A671" s="21">
        <v>22</v>
      </c>
      <c r="B671" s="21">
        <v>138</v>
      </c>
      <c r="C671" s="21" t="s">
        <v>5020</v>
      </c>
      <c r="D671" s="21"/>
      <c r="E671" s="21">
        <v>138</v>
      </c>
      <c r="F671" s="21" t="s">
        <v>652</v>
      </c>
      <c r="G671" s="21" t="s">
        <v>288</v>
      </c>
      <c r="H671" s="21" t="s">
        <v>3949</v>
      </c>
      <c r="I671" s="21" t="s">
        <v>20</v>
      </c>
      <c r="J671" s="21" t="s">
        <v>19</v>
      </c>
      <c r="K671" s="21" t="s">
        <v>2526</v>
      </c>
      <c r="L671" s="21">
        <v>1848</v>
      </c>
      <c r="M671" s="21">
        <v>57</v>
      </c>
      <c r="N671" s="21" t="s">
        <v>2933</v>
      </c>
      <c r="O671" s="21">
        <v>26</v>
      </c>
      <c r="P671" s="21"/>
      <c r="Q671" s="21"/>
      <c r="R671" s="21" t="s">
        <v>3952</v>
      </c>
      <c r="S671" s="21" t="s">
        <v>4268</v>
      </c>
      <c r="T671" s="21" t="s">
        <v>4046</v>
      </c>
      <c r="U671" s="21"/>
      <c r="V671" s="21"/>
      <c r="W671" s="21"/>
      <c r="X671" s="21" t="s">
        <v>5021</v>
      </c>
      <c r="Y671" s="21"/>
      <c r="Z671" s="21"/>
      <c r="AA671" s="21" t="s">
        <v>1395</v>
      </c>
      <c r="AB671" s="21" t="s">
        <v>1395</v>
      </c>
      <c r="AC671" s="21" t="s">
        <v>1395</v>
      </c>
      <c r="AD671" s="21" t="s">
        <v>3951</v>
      </c>
      <c r="AE671" s="21" t="s">
        <v>261</v>
      </c>
      <c r="AF671" s="21" t="s">
        <v>51</v>
      </c>
    </row>
    <row r="672" spans="1:32">
      <c r="A672" s="22">
        <v>23</v>
      </c>
      <c r="B672" s="22">
        <v>138</v>
      </c>
      <c r="C672" s="22" t="s">
        <v>5020</v>
      </c>
      <c r="D672" s="23"/>
      <c r="E672" s="22">
        <v>138</v>
      </c>
      <c r="F672" s="22" t="s">
        <v>652</v>
      </c>
      <c r="G672" s="22" t="s">
        <v>1156</v>
      </c>
      <c r="H672" s="22" t="s">
        <v>2936</v>
      </c>
      <c r="I672" s="22" t="s">
        <v>20</v>
      </c>
      <c r="J672" s="22" t="s">
        <v>24</v>
      </c>
      <c r="K672" s="22" t="s">
        <v>2206</v>
      </c>
      <c r="L672" s="22">
        <v>1856</v>
      </c>
      <c r="M672" s="22">
        <v>42</v>
      </c>
      <c r="N672" s="22" t="s">
        <v>2933</v>
      </c>
      <c r="O672" s="22">
        <v>26</v>
      </c>
      <c r="P672" s="22">
        <v>6</v>
      </c>
      <c r="Q672" s="22">
        <v>5</v>
      </c>
      <c r="R672" s="22" t="s">
        <v>3959</v>
      </c>
      <c r="S672" s="22" t="s">
        <v>3955</v>
      </c>
      <c r="T672" s="22" t="s">
        <v>4046</v>
      </c>
      <c r="U672" s="23"/>
      <c r="V672" s="23"/>
      <c r="W672" s="23"/>
      <c r="X672" s="23"/>
      <c r="Y672" s="23"/>
      <c r="Z672" s="23"/>
      <c r="AA672" s="22" t="s">
        <v>1395</v>
      </c>
      <c r="AB672" s="22" t="s">
        <v>1395</v>
      </c>
      <c r="AC672" s="22" t="s">
        <v>1395</v>
      </c>
      <c r="AD672" s="23"/>
      <c r="AE672" s="23"/>
      <c r="AF672" s="23"/>
    </row>
    <row r="673" spans="1:32">
      <c r="A673" s="22">
        <v>24</v>
      </c>
      <c r="B673" s="22">
        <v>138</v>
      </c>
      <c r="C673" s="22" t="s">
        <v>5020</v>
      </c>
      <c r="D673" s="23"/>
      <c r="E673" s="22">
        <v>138</v>
      </c>
      <c r="F673" s="22" t="s">
        <v>652</v>
      </c>
      <c r="G673" s="22" t="s">
        <v>3212</v>
      </c>
      <c r="H673" s="22" t="s">
        <v>2944</v>
      </c>
      <c r="I673" s="22" t="s">
        <v>20</v>
      </c>
      <c r="J673" s="22" t="s">
        <v>19</v>
      </c>
      <c r="K673" s="22" t="s">
        <v>2245</v>
      </c>
      <c r="L673" s="22">
        <v>1878</v>
      </c>
      <c r="M673" s="22">
        <v>22</v>
      </c>
      <c r="N673" s="22" t="s">
        <v>2939</v>
      </c>
      <c r="O673" s="23"/>
      <c r="P673" s="23"/>
      <c r="Q673" s="23"/>
      <c r="R673" s="22" t="s">
        <v>3952</v>
      </c>
      <c r="S673" s="22" t="s">
        <v>3952</v>
      </c>
      <c r="T673" s="22" t="s">
        <v>3959</v>
      </c>
      <c r="U673" s="23"/>
      <c r="V673" s="23"/>
      <c r="W673" s="23"/>
      <c r="X673" s="22" t="s">
        <v>118</v>
      </c>
      <c r="Y673" s="23"/>
      <c r="Z673" s="23"/>
      <c r="AA673" s="22" t="s">
        <v>1395</v>
      </c>
      <c r="AB673" s="22" t="s">
        <v>1395</v>
      </c>
      <c r="AC673" s="22" t="s">
        <v>1395</v>
      </c>
      <c r="AD673" s="23"/>
      <c r="AE673" s="23"/>
      <c r="AF673" s="23"/>
    </row>
    <row r="674" spans="1:32">
      <c r="A674" s="22">
        <v>25</v>
      </c>
      <c r="B674" s="22">
        <v>138</v>
      </c>
      <c r="C674" s="22" t="s">
        <v>5020</v>
      </c>
      <c r="D674" s="23"/>
      <c r="E674" s="22">
        <v>138</v>
      </c>
      <c r="F674" s="22" t="s">
        <v>652</v>
      </c>
      <c r="G674" s="22" t="s">
        <v>5022</v>
      </c>
      <c r="H674" s="22" t="s">
        <v>2944</v>
      </c>
      <c r="I674" s="22" t="s">
        <v>20</v>
      </c>
      <c r="J674" s="22" t="s">
        <v>19</v>
      </c>
      <c r="K674" s="22" t="s">
        <v>2128</v>
      </c>
      <c r="L674" s="22">
        <v>1880</v>
      </c>
      <c r="M674" s="22">
        <v>20</v>
      </c>
      <c r="N674" s="22" t="s">
        <v>2939</v>
      </c>
      <c r="O674" s="23"/>
      <c r="P674" s="23"/>
      <c r="Q674" s="23"/>
      <c r="R674" s="22" t="s">
        <v>3952</v>
      </c>
      <c r="S674" s="22" t="s">
        <v>3952</v>
      </c>
      <c r="T674" s="22" t="s">
        <v>3959</v>
      </c>
      <c r="U674" s="23"/>
      <c r="V674" s="23"/>
      <c r="W674" s="23"/>
      <c r="X674" s="22" t="s">
        <v>5023</v>
      </c>
      <c r="Y674" s="23"/>
      <c r="Z674" s="23"/>
      <c r="AA674" s="22" t="s">
        <v>1395</v>
      </c>
      <c r="AB674" s="22" t="s">
        <v>1395</v>
      </c>
      <c r="AC674" s="22" t="s">
        <v>1395</v>
      </c>
      <c r="AD674" s="23"/>
      <c r="AE674" s="23"/>
      <c r="AF674" s="23"/>
    </row>
    <row r="675" spans="1:32">
      <c r="A675" s="22">
        <v>26</v>
      </c>
      <c r="B675" s="22">
        <v>138</v>
      </c>
      <c r="C675" s="22" t="s">
        <v>5020</v>
      </c>
      <c r="D675" s="23"/>
      <c r="E675" s="22">
        <v>138</v>
      </c>
      <c r="F675" s="22" t="s">
        <v>652</v>
      </c>
      <c r="G675" s="22" t="s">
        <v>4277</v>
      </c>
      <c r="H675" s="22" t="s">
        <v>2938</v>
      </c>
      <c r="I675" s="22" t="s">
        <v>20</v>
      </c>
      <c r="J675" s="22" t="s">
        <v>24</v>
      </c>
      <c r="K675" s="22" t="s">
        <v>2245</v>
      </c>
      <c r="L675" s="22">
        <v>1882</v>
      </c>
      <c r="M675" s="22">
        <v>18</v>
      </c>
      <c r="N675" s="22" t="s">
        <v>2939</v>
      </c>
      <c r="O675" s="23"/>
      <c r="P675" s="23"/>
      <c r="Q675" s="23"/>
      <c r="R675" s="22" t="s">
        <v>3952</v>
      </c>
      <c r="S675" s="22" t="s">
        <v>3952</v>
      </c>
      <c r="T675" s="22" t="s">
        <v>3959</v>
      </c>
      <c r="U675" s="23"/>
      <c r="V675" s="23"/>
      <c r="W675" s="23"/>
      <c r="X675" s="23"/>
      <c r="Y675" s="23"/>
      <c r="Z675" s="23"/>
      <c r="AA675" s="22" t="s">
        <v>1395</v>
      </c>
      <c r="AB675" s="22" t="s">
        <v>1395</v>
      </c>
      <c r="AC675" s="22" t="s">
        <v>1395</v>
      </c>
      <c r="AD675" s="23"/>
      <c r="AE675" s="23"/>
      <c r="AF675" s="23"/>
    </row>
    <row r="676" spans="1:32">
      <c r="A676" s="22">
        <v>27</v>
      </c>
      <c r="B676" s="22">
        <v>138</v>
      </c>
      <c r="C676" s="22" t="s">
        <v>5024</v>
      </c>
      <c r="D676" s="23"/>
      <c r="E676" s="22">
        <v>138</v>
      </c>
      <c r="F676" s="22" t="s">
        <v>652</v>
      </c>
      <c r="G676" s="22" t="s">
        <v>3963</v>
      </c>
      <c r="H676" s="22" t="s">
        <v>2938</v>
      </c>
      <c r="I676" s="22" t="s">
        <v>20</v>
      </c>
      <c r="J676" s="22" t="s">
        <v>24</v>
      </c>
      <c r="K676" s="22" t="s">
        <v>2230</v>
      </c>
      <c r="L676" s="22">
        <v>1890</v>
      </c>
      <c r="M676" s="22">
        <v>9</v>
      </c>
      <c r="N676" s="22" t="s">
        <v>2939</v>
      </c>
      <c r="O676" s="23"/>
      <c r="P676" s="23"/>
      <c r="Q676" s="23"/>
      <c r="R676" s="22" t="s">
        <v>3952</v>
      </c>
      <c r="S676" s="22" t="s">
        <v>3952</v>
      </c>
      <c r="T676" s="22" t="s">
        <v>3959</v>
      </c>
      <c r="U676" s="23"/>
      <c r="V676" s="23"/>
      <c r="W676" s="23"/>
      <c r="X676" s="23"/>
      <c r="Y676" s="23"/>
      <c r="Z676" s="22">
        <v>8</v>
      </c>
      <c r="AA676" s="23"/>
      <c r="AB676" s="23"/>
      <c r="AC676" s="23"/>
      <c r="AD676" s="23"/>
      <c r="AE676" s="23"/>
      <c r="AF676" s="23"/>
    </row>
    <row r="677" spans="1:32">
      <c r="A677" s="22">
        <v>28</v>
      </c>
      <c r="B677" s="22">
        <v>138</v>
      </c>
      <c r="C677" s="22" t="s">
        <v>5024</v>
      </c>
      <c r="D677" s="23"/>
      <c r="E677" s="22">
        <v>138</v>
      </c>
      <c r="F677" s="22" t="s">
        <v>49</v>
      </c>
      <c r="G677" s="22" t="s">
        <v>5025</v>
      </c>
      <c r="H677" s="22" t="s">
        <v>3099</v>
      </c>
      <c r="I677" s="22" t="s">
        <v>20</v>
      </c>
      <c r="J677" s="22" t="s">
        <v>24</v>
      </c>
      <c r="K677" s="22" t="s">
        <v>2173</v>
      </c>
      <c r="L677" s="22">
        <v>1896</v>
      </c>
      <c r="M677" s="22">
        <v>3</v>
      </c>
      <c r="N677" s="22" t="s">
        <v>2939</v>
      </c>
      <c r="O677" s="23"/>
      <c r="P677" s="23"/>
      <c r="Q677" s="23"/>
      <c r="R677" s="22" t="s">
        <v>3952</v>
      </c>
      <c r="S677" s="22" t="s">
        <v>3952</v>
      </c>
      <c r="T677" s="22" t="s">
        <v>3952</v>
      </c>
      <c r="U677" s="23"/>
      <c r="V677" s="23"/>
      <c r="W677" s="23"/>
      <c r="X677" s="23"/>
      <c r="Y677" s="23"/>
      <c r="Z677" s="23"/>
      <c r="AA677" s="22" t="s">
        <v>92</v>
      </c>
      <c r="AB677" s="22" t="s">
        <v>92</v>
      </c>
      <c r="AC677" s="22" t="s">
        <v>1395</v>
      </c>
      <c r="AD677" s="23"/>
      <c r="AE677" s="23"/>
      <c r="AF677" s="23"/>
    </row>
    <row r="678" spans="1:32">
      <c r="A678" s="22">
        <v>29</v>
      </c>
      <c r="B678" s="22">
        <v>138</v>
      </c>
      <c r="C678" s="22" t="s">
        <v>5024</v>
      </c>
      <c r="D678" s="23"/>
      <c r="E678" s="22">
        <v>138</v>
      </c>
      <c r="F678" s="22" t="s">
        <v>3363</v>
      </c>
      <c r="G678" s="22" t="s">
        <v>827</v>
      </c>
      <c r="H678" s="22" t="s">
        <v>3146</v>
      </c>
      <c r="I678" s="22" t="s">
        <v>20</v>
      </c>
      <c r="J678" s="22" t="s">
        <v>24</v>
      </c>
      <c r="K678" s="22" t="s">
        <v>2245</v>
      </c>
      <c r="L678" s="22">
        <v>1829</v>
      </c>
      <c r="M678" s="23"/>
      <c r="N678" s="22" t="s">
        <v>3066</v>
      </c>
      <c r="O678" s="22">
        <v>45</v>
      </c>
      <c r="P678" s="22">
        <v>3</v>
      </c>
      <c r="Q678" s="22">
        <v>3</v>
      </c>
      <c r="R678" s="22" t="s">
        <v>4046</v>
      </c>
      <c r="S678" s="22" t="s">
        <v>4046</v>
      </c>
      <c r="T678" s="22" t="s">
        <v>4046</v>
      </c>
      <c r="U678" s="23"/>
      <c r="V678" s="23"/>
      <c r="W678" s="23"/>
      <c r="X678" s="23"/>
      <c r="Y678" s="23"/>
      <c r="Z678" s="23"/>
      <c r="AA678" s="22" t="s">
        <v>1395</v>
      </c>
      <c r="AB678" s="22" t="s">
        <v>1395</v>
      </c>
      <c r="AC678" s="22" t="s">
        <v>1395</v>
      </c>
      <c r="AD678" s="23"/>
      <c r="AE678" s="23"/>
      <c r="AF678" s="23"/>
    </row>
    <row r="679" spans="1:32">
      <c r="A679" s="21">
        <v>30</v>
      </c>
      <c r="B679" s="21">
        <v>139</v>
      </c>
      <c r="C679" s="21" t="s">
        <v>5024</v>
      </c>
      <c r="D679" s="21"/>
      <c r="E679" s="21">
        <v>139</v>
      </c>
      <c r="F679" s="21" t="s">
        <v>4729</v>
      </c>
      <c r="G679" s="21" t="s">
        <v>1930</v>
      </c>
      <c r="H679" s="21" t="s">
        <v>3949</v>
      </c>
      <c r="I679" s="21" t="s">
        <v>20</v>
      </c>
      <c r="J679" s="21" t="s">
        <v>19</v>
      </c>
      <c r="K679" s="21" t="s">
        <v>2033</v>
      </c>
      <c r="L679" s="21">
        <v>1839</v>
      </c>
      <c r="M679" s="21">
        <v>61</v>
      </c>
      <c r="N679" s="21" t="s">
        <v>2933</v>
      </c>
      <c r="O679" s="21">
        <v>37</v>
      </c>
      <c r="P679" s="21"/>
      <c r="Q679" s="21"/>
      <c r="R679" s="21" t="s">
        <v>4268</v>
      </c>
      <c r="S679" s="21" t="s">
        <v>3955</v>
      </c>
      <c r="T679" s="21" t="s">
        <v>4108</v>
      </c>
      <c r="U679" s="21"/>
      <c r="V679" s="21"/>
      <c r="W679" s="21"/>
      <c r="X679" s="21" t="s">
        <v>5026</v>
      </c>
      <c r="Y679" s="21"/>
      <c r="Z679" s="21"/>
      <c r="AA679" s="21" t="s">
        <v>1395</v>
      </c>
      <c r="AB679" s="21" t="s">
        <v>1395</v>
      </c>
      <c r="AC679" s="21" t="s">
        <v>1395</v>
      </c>
      <c r="AD679" s="21" t="s">
        <v>3951</v>
      </c>
      <c r="AE679" s="21" t="s">
        <v>261</v>
      </c>
      <c r="AF679" s="21" t="s">
        <v>51</v>
      </c>
    </row>
    <row r="680" spans="1:32">
      <c r="A680" s="22">
        <v>31</v>
      </c>
      <c r="B680" s="22">
        <v>139</v>
      </c>
      <c r="C680" s="22" t="s">
        <v>5024</v>
      </c>
      <c r="D680" s="23"/>
      <c r="E680" s="22">
        <v>139</v>
      </c>
      <c r="F680" s="22" t="s">
        <v>4729</v>
      </c>
      <c r="G680" s="22" t="s">
        <v>5027</v>
      </c>
      <c r="H680" s="22" t="s">
        <v>2936</v>
      </c>
      <c r="I680" s="22" t="s">
        <v>20</v>
      </c>
      <c r="J680" s="22" t="s">
        <v>24</v>
      </c>
      <c r="K680" s="22" t="s">
        <v>2206</v>
      </c>
      <c r="L680" s="22">
        <v>1842</v>
      </c>
      <c r="M680" s="22">
        <v>58</v>
      </c>
      <c r="N680" s="22" t="s">
        <v>2933</v>
      </c>
      <c r="O680" s="22">
        <v>37</v>
      </c>
      <c r="P680" s="22">
        <v>6</v>
      </c>
      <c r="Q680" s="22">
        <v>6</v>
      </c>
      <c r="R680" s="22" t="s">
        <v>3959</v>
      </c>
      <c r="S680" s="22" t="s">
        <v>4046</v>
      </c>
      <c r="T680" s="22" t="s">
        <v>4046</v>
      </c>
      <c r="U680" s="23"/>
      <c r="V680" s="23"/>
      <c r="W680" s="23"/>
      <c r="X680" s="23"/>
      <c r="Y680" s="23"/>
      <c r="Z680" s="23"/>
      <c r="AA680" s="22" t="s">
        <v>1395</v>
      </c>
      <c r="AB680" s="22" t="s">
        <v>1395</v>
      </c>
      <c r="AC680" s="22" t="s">
        <v>1395</v>
      </c>
      <c r="AD680" s="23"/>
      <c r="AE680" s="23"/>
      <c r="AF680" s="23"/>
    </row>
    <row r="681" spans="1:32">
      <c r="A681" s="22">
        <v>32</v>
      </c>
      <c r="B681" s="22">
        <v>139</v>
      </c>
      <c r="C681" s="22" t="s">
        <v>5024</v>
      </c>
      <c r="D681" s="23"/>
      <c r="E681" s="22">
        <v>139</v>
      </c>
      <c r="F681" s="22" t="s">
        <v>4729</v>
      </c>
      <c r="G681" s="22" t="s">
        <v>3157</v>
      </c>
      <c r="H681" s="22" t="s">
        <v>2938</v>
      </c>
      <c r="I681" s="22" t="s">
        <v>20</v>
      </c>
      <c r="J681" s="22" t="s">
        <v>24</v>
      </c>
      <c r="K681" s="22" t="s">
        <v>2190</v>
      </c>
      <c r="L681" s="22">
        <v>1877</v>
      </c>
      <c r="M681" s="22">
        <v>22</v>
      </c>
      <c r="N681" s="22" t="s">
        <v>2939</v>
      </c>
      <c r="O681" s="23"/>
      <c r="P681" s="23"/>
      <c r="Q681" s="23"/>
      <c r="R681" s="22" t="s">
        <v>3952</v>
      </c>
      <c r="S681" s="22" t="s">
        <v>4268</v>
      </c>
      <c r="T681" s="22" t="s">
        <v>3959</v>
      </c>
      <c r="U681" s="23"/>
      <c r="V681" s="23"/>
      <c r="W681" s="23"/>
      <c r="X681" s="22" t="s">
        <v>499</v>
      </c>
      <c r="Y681" s="23"/>
      <c r="Z681" s="23"/>
      <c r="AA681" s="22" t="s">
        <v>1395</v>
      </c>
      <c r="AB681" s="22" t="s">
        <v>1395</v>
      </c>
      <c r="AC681" s="22" t="s">
        <v>1395</v>
      </c>
      <c r="AD681" s="23"/>
      <c r="AE681" s="23"/>
      <c r="AF681" s="23"/>
    </row>
    <row r="682" spans="1:32">
      <c r="A682" s="22">
        <v>33</v>
      </c>
      <c r="B682" s="22">
        <v>139</v>
      </c>
      <c r="C682" s="22" t="s">
        <v>5024</v>
      </c>
      <c r="D682" s="23"/>
      <c r="E682" s="22">
        <v>139</v>
      </c>
      <c r="F682" s="22" t="s">
        <v>186</v>
      </c>
      <c r="G682" s="22" t="s">
        <v>35</v>
      </c>
      <c r="H682" s="22" t="s">
        <v>3099</v>
      </c>
      <c r="I682" s="22" t="s">
        <v>20</v>
      </c>
      <c r="J682" s="22" t="s">
        <v>24</v>
      </c>
      <c r="K682" s="22" t="s">
        <v>2190</v>
      </c>
      <c r="L682" s="22">
        <v>1893</v>
      </c>
      <c r="M682" s="22">
        <v>6</v>
      </c>
      <c r="N682" s="22" t="s">
        <v>2939</v>
      </c>
      <c r="O682" s="23"/>
      <c r="P682" s="23"/>
      <c r="Q682" s="23"/>
      <c r="R682" s="22" t="s">
        <v>3952</v>
      </c>
      <c r="S682" s="22" t="s">
        <v>3952</v>
      </c>
      <c r="T682" s="22" t="s">
        <v>5028</v>
      </c>
      <c r="U682" s="23"/>
      <c r="V682" s="23"/>
      <c r="W682" s="23"/>
      <c r="X682" s="23"/>
      <c r="Y682" s="23"/>
      <c r="Z682" s="22">
        <v>8</v>
      </c>
      <c r="AA682" s="22" t="s">
        <v>1395</v>
      </c>
      <c r="AB682" s="23"/>
      <c r="AC682" s="23"/>
      <c r="AD682" s="23"/>
      <c r="AE682" s="23"/>
      <c r="AF682" s="23"/>
    </row>
    <row r="683" spans="1:32">
      <c r="A683" s="21">
        <v>34</v>
      </c>
      <c r="B683" s="21">
        <v>140</v>
      </c>
      <c r="C683" s="21" t="s">
        <v>5029</v>
      </c>
      <c r="D683" s="21"/>
      <c r="E683" s="21">
        <v>140</v>
      </c>
      <c r="F683" s="21" t="s">
        <v>5030</v>
      </c>
      <c r="G683" s="21" t="s">
        <v>95</v>
      </c>
      <c r="H683" s="21" t="s">
        <v>3949</v>
      </c>
      <c r="I683" s="21" t="s">
        <v>20</v>
      </c>
      <c r="J683" s="21" t="s">
        <v>19</v>
      </c>
      <c r="K683" s="21" t="s">
        <v>2230</v>
      </c>
      <c r="L683" s="21">
        <v>1842</v>
      </c>
      <c r="M683" s="21">
        <v>57</v>
      </c>
      <c r="N683" s="21" t="s">
        <v>2933</v>
      </c>
      <c r="O683" s="21">
        <v>34</v>
      </c>
      <c r="P683" s="21"/>
      <c r="Q683" s="21"/>
      <c r="R683" s="21" t="s">
        <v>4082</v>
      </c>
      <c r="S683" s="21" t="s">
        <v>4086</v>
      </c>
      <c r="T683" s="21" t="s">
        <v>4086</v>
      </c>
      <c r="U683" s="21"/>
      <c r="V683" s="21"/>
      <c r="W683" s="21"/>
      <c r="X683" s="21" t="s">
        <v>1423</v>
      </c>
      <c r="Y683" s="21"/>
      <c r="Z683" s="21"/>
      <c r="AA683" s="21" t="s">
        <v>1395</v>
      </c>
      <c r="AB683" s="21" t="s">
        <v>1395</v>
      </c>
      <c r="AC683" s="21" t="s">
        <v>1395</v>
      </c>
      <c r="AD683" s="21" t="s">
        <v>3956</v>
      </c>
      <c r="AE683" s="21"/>
      <c r="AF683" s="21" t="s">
        <v>51</v>
      </c>
    </row>
    <row r="684" spans="1:32">
      <c r="A684" s="22">
        <v>35</v>
      </c>
      <c r="B684" s="22">
        <v>140</v>
      </c>
      <c r="C684" s="22" t="s">
        <v>5029</v>
      </c>
      <c r="D684" s="23"/>
      <c r="E684" s="22">
        <v>140</v>
      </c>
      <c r="F684" s="22" t="s">
        <v>5030</v>
      </c>
      <c r="G684" s="22" t="s">
        <v>5031</v>
      </c>
      <c r="H684" s="22" t="s">
        <v>2936</v>
      </c>
      <c r="I684" s="22" t="s">
        <v>20</v>
      </c>
      <c r="J684" s="22" t="s">
        <v>24</v>
      </c>
      <c r="K684" s="22" t="s">
        <v>2173</v>
      </c>
      <c r="L684" s="22">
        <v>1842</v>
      </c>
      <c r="M684" s="22">
        <v>57</v>
      </c>
      <c r="N684" s="22" t="s">
        <v>2933</v>
      </c>
      <c r="O684" s="22">
        <v>34</v>
      </c>
      <c r="P684" s="22">
        <v>0</v>
      </c>
      <c r="Q684" s="22">
        <v>0</v>
      </c>
      <c r="R684" s="22" t="s">
        <v>4268</v>
      </c>
      <c r="S684" s="22" t="s">
        <v>4016</v>
      </c>
      <c r="T684" s="22" t="s">
        <v>4082</v>
      </c>
      <c r="U684" s="23"/>
      <c r="V684" s="23"/>
      <c r="W684" s="23"/>
      <c r="X684" s="22" t="s">
        <v>5032</v>
      </c>
      <c r="Y684" s="23"/>
      <c r="Z684" s="23"/>
      <c r="AA684" s="22" t="s">
        <v>1395</v>
      </c>
      <c r="AB684" s="22" t="s">
        <v>1395</v>
      </c>
      <c r="AC684" s="22" t="s">
        <v>1395</v>
      </c>
      <c r="AD684" s="23"/>
      <c r="AE684" s="23"/>
      <c r="AF684" s="23"/>
    </row>
    <row r="685" spans="1:32">
      <c r="A685" s="21">
        <v>36</v>
      </c>
      <c r="B685" s="21">
        <v>141</v>
      </c>
      <c r="C685" s="21" t="s">
        <v>5033</v>
      </c>
      <c r="D685" s="21"/>
      <c r="E685" s="21">
        <v>141</v>
      </c>
      <c r="F685" s="21" t="s">
        <v>2242</v>
      </c>
      <c r="G685" s="21" t="s">
        <v>191</v>
      </c>
      <c r="H685" s="21" t="s">
        <v>3949</v>
      </c>
      <c r="I685" s="21" t="s">
        <v>20</v>
      </c>
      <c r="J685" s="21" t="s">
        <v>19</v>
      </c>
      <c r="K685" s="21" t="s">
        <v>2230</v>
      </c>
      <c r="L685" s="21">
        <v>1847</v>
      </c>
      <c r="M685" s="21">
        <v>52</v>
      </c>
      <c r="N685" s="21" t="s">
        <v>2933</v>
      </c>
      <c r="O685" s="21">
        <v>21</v>
      </c>
      <c r="P685" s="21"/>
      <c r="Q685" s="21"/>
      <c r="R685" s="21" t="s">
        <v>3959</v>
      </c>
      <c r="S685" s="21" t="s">
        <v>4268</v>
      </c>
      <c r="T685" s="21" t="s">
        <v>3959</v>
      </c>
      <c r="U685" s="21"/>
      <c r="V685" s="21"/>
      <c r="W685" s="21"/>
      <c r="X685" s="21" t="s">
        <v>32</v>
      </c>
      <c r="Y685" s="21"/>
      <c r="Z685" s="21"/>
      <c r="AA685" s="21" t="s">
        <v>1395</v>
      </c>
      <c r="AB685" s="21" t="s">
        <v>1395</v>
      </c>
      <c r="AC685" s="21" t="s">
        <v>1395</v>
      </c>
      <c r="AD685" s="21" t="s">
        <v>3951</v>
      </c>
      <c r="AE685" s="21" t="s">
        <v>261</v>
      </c>
      <c r="AF685" s="21" t="s">
        <v>51</v>
      </c>
    </row>
    <row r="686" spans="1:32">
      <c r="A686" s="22">
        <v>37</v>
      </c>
      <c r="B686" s="22">
        <v>141</v>
      </c>
      <c r="C686" s="22" t="s">
        <v>5033</v>
      </c>
      <c r="D686" s="23"/>
      <c r="E686" s="22">
        <v>141</v>
      </c>
      <c r="F686" s="22" t="s">
        <v>2242</v>
      </c>
      <c r="G686" s="22" t="s">
        <v>280</v>
      </c>
      <c r="H686" s="22" t="s">
        <v>2936</v>
      </c>
      <c r="I686" s="22" t="s">
        <v>20</v>
      </c>
      <c r="J686" s="22" t="s">
        <v>24</v>
      </c>
      <c r="K686" s="22" t="s">
        <v>2230</v>
      </c>
      <c r="L686" s="22">
        <v>1857</v>
      </c>
      <c r="M686" s="22">
        <v>42</v>
      </c>
      <c r="N686" s="22" t="s">
        <v>2933</v>
      </c>
      <c r="O686" s="22">
        <v>21</v>
      </c>
      <c r="P686" s="22">
        <v>0</v>
      </c>
      <c r="Q686" s="22">
        <v>0</v>
      </c>
      <c r="R686" s="22" t="s">
        <v>3952</v>
      </c>
      <c r="S686" s="22" t="s">
        <v>116</v>
      </c>
      <c r="T686" s="22" t="s">
        <v>3955</v>
      </c>
      <c r="U686" s="23"/>
      <c r="V686" s="23"/>
      <c r="W686" s="23"/>
      <c r="X686" s="23"/>
      <c r="Y686" s="23"/>
      <c r="Z686" s="23"/>
      <c r="AA686" s="22" t="s">
        <v>1395</v>
      </c>
      <c r="AB686" s="22" t="s">
        <v>1395</v>
      </c>
      <c r="AC686" s="22" t="s">
        <v>1395</v>
      </c>
      <c r="AD686" s="23"/>
      <c r="AE686" s="23"/>
      <c r="AF686" s="23"/>
    </row>
    <row r="687" spans="1:32">
      <c r="A687" s="22">
        <v>38</v>
      </c>
      <c r="B687" s="22">
        <v>141</v>
      </c>
      <c r="C687" s="22" t="s">
        <v>5033</v>
      </c>
      <c r="D687" s="23"/>
      <c r="E687" s="22">
        <v>141</v>
      </c>
      <c r="F687" s="22" t="s">
        <v>5034</v>
      </c>
      <c r="G687" s="22" t="s">
        <v>3225</v>
      </c>
      <c r="H687" s="22" t="s">
        <v>5035</v>
      </c>
      <c r="I687" s="22" t="s">
        <v>637</v>
      </c>
      <c r="J687" s="22" t="s">
        <v>19</v>
      </c>
      <c r="K687" s="22" t="s">
        <v>2245</v>
      </c>
      <c r="L687" s="22">
        <v>1865</v>
      </c>
      <c r="M687" s="22">
        <v>34</v>
      </c>
      <c r="N687" s="22" t="s">
        <v>2939</v>
      </c>
      <c r="O687" s="23"/>
      <c r="P687" s="23"/>
      <c r="Q687" s="23"/>
      <c r="R687" s="22" t="s">
        <v>3952</v>
      </c>
      <c r="S687" s="22" t="s">
        <v>3952</v>
      </c>
      <c r="T687" s="22" t="s">
        <v>3952</v>
      </c>
      <c r="U687" s="23"/>
      <c r="V687" s="23"/>
      <c r="W687" s="23"/>
      <c r="X687" s="22" t="s">
        <v>1355</v>
      </c>
      <c r="Y687" s="23"/>
      <c r="Z687" s="23"/>
      <c r="AA687" s="22" t="s">
        <v>1395</v>
      </c>
      <c r="AB687" s="22" t="s">
        <v>1395</v>
      </c>
      <c r="AC687" s="22" t="s">
        <v>1395</v>
      </c>
      <c r="AD687" s="23"/>
      <c r="AE687" s="23"/>
      <c r="AF687" s="23"/>
    </row>
    <row r="688" spans="1:32">
      <c r="A688" s="21">
        <v>39</v>
      </c>
      <c r="B688" s="21">
        <v>142</v>
      </c>
      <c r="C688" s="21" t="s">
        <v>5033</v>
      </c>
      <c r="D688" s="21"/>
      <c r="E688" s="21">
        <v>142</v>
      </c>
      <c r="F688" s="21" t="s">
        <v>265</v>
      </c>
      <c r="G688" s="21" t="s">
        <v>228</v>
      </c>
      <c r="H688" s="21" t="s">
        <v>3949</v>
      </c>
      <c r="I688" s="21" t="s">
        <v>20</v>
      </c>
      <c r="J688" s="21" t="s">
        <v>19</v>
      </c>
      <c r="K688" s="21" t="s">
        <v>2230</v>
      </c>
      <c r="L688" s="21">
        <v>1865</v>
      </c>
      <c r="M688" s="21">
        <v>34</v>
      </c>
      <c r="N688" s="21" t="s">
        <v>2933</v>
      </c>
      <c r="O688" s="21">
        <v>5</v>
      </c>
      <c r="P688" s="21"/>
      <c r="Q688" s="21"/>
      <c r="R688" s="21" t="s">
        <v>3952</v>
      </c>
      <c r="S688" s="21" t="s">
        <v>3958</v>
      </c>
      <c r="T688" s="21" t="s">
        <v>3959</v>
      </c>
      <c r="U688" s="21"/>
      <c r="V688" s="21"/>
      <c r="W688" s="21"/>
      <c r="X688" s="21" t="s">
        <v>5036</v>
      </c>
      <c r="Y688" s="21"/>
      <c r="Z688" s="21"/>
      <c r="AA688" s="21" t="s">
        <v>1395</v>
      </c>
      <c r="AB688" s="21" t="s">
        <v>1395</v>
      </c>
      <c r="AC688" s="21" t="s">
        <v>1395</v>
      </c>
      <c r="AD688" s="21" t="s">
        <v>3951</v>
      </c>
      <c r="AE688" s="21" t="s">
        <v>261</v>
      </c>
      <c r="AF688" s="21" t="s">
        <v>51</v>
      </c>
    </row>
    <row r="689" spans="1:32">
      <c r="A689" s="22">
        <v>40</v>
      </c>
      <c r="B689" s="22">
        <v>142</v>
      </c>
      <c r="C689" s="22" t="s">
        <v>5033</v>
      </c>
      <c r="D689" s="23"/>
      <c r="E689" s="22">
        <v>142</v>
      </c>
      <c r="F689" s="22" t="s">
        <v>265</v>
      </c>
      <c r="G689" s="22" t="s">
        <v>3688</v>
      </c>
      <c r="H689" s="22" t="s">
        <v>2936</v>
      </c>
      <c r="I689" s="22" t="s">
        <v>20</v>
      </c>
      <c r="J689" s="22" t="s">
        <v>24</v>
      </c>
      <c r="K689" s="22" t="s">
        <v>2161</v>
      </c>
      <c r="L689" s="22">
        <v>1872</v>
      </c>
      <c r="M689" s="22">
        <v>27</v>
      </c>
      <c r="N689" s="22" t="s">
        <v>2933</v>
      </c>
      <c r="O689" s="22">
        <v>5</v>
      </c>
      <c r="P689" s="22">
        <v>1</v>
      </c>
      <c r="Q689" s="22">
        <v>1</v>
      </c>
      <c r="R689" s="22" t="s">
        <v>3952</v>
      </c>
      <c r="S689" s="22" t="s">
        <v>97</v>
      </c>
      <c r="T689" s="22" t="s">
        <v>3952</v>
      </c>
      <c r="U689" s="23"/>
      <c r="V689" s="23"/>
      <c r="W689" s="23"/>
      <c r="X689" s="23"/>
      <c r="Y689" s="23"/>
      <c r="Z689" s="23"/>
      <c r="AA689" s="22" t="s">
        <v>1395</v>
      </c>
      <c r="AB689" s="22" t="s">
        <v>1395</v>
      </c>
      <c r="AC689" s="22" t="s">
        <v>1395</v>
      </c>
      <c r="AD689" s="23"/>
      <c r="AE689" s="23"/>
      <c r="AF689" s="23"/>
    </row>
    <row r="690" spans="1:32">
      <c r="A690" s="22">
        <v>41</v>
      </c>
      <c r="B690" s="22">
        <v>142</v>
      </c>
      <c r="C690" s="22" t="s">
        <v>5033</v>
      </c>
      <c r="D690" s="23"/>
      <c r="E690" s="22">
        <v>142</v>
      </c>
      <c r="F690" s="22" t="s">
        <v>265</v>
      </c>
      <c r="G690" s="22" t="s">
        <v>5037</v>
      </c>
      <c r="H690" s="22" t="s">
        <v>2944</v>
      </c>
      <c r="I690" s="22" t="s">
        <v>20</v>
      </c>
      <c r="J690" s="22" t="s">
        <v>19</v>
      </c>
      <c r="K690" s="22" t="s">
        <v>2230</v>
      </c>
      <c r="L690" s="22">
        <v>1897</v>
      </c>
      <c r="M690" s="22">
        <v>2</v>
      </c>
      <c r="N690" s="22" t="s">
        <v>2939</v>
      </c>
      <c r="O690" s="23"/>
      <c r="P690" s="23"/>
      <c r="Q690" s="23"/>
      <c r="R690" s="22" t="s">
        <v>3952</v>
      </c>
      <c r="S690" s="22" t="s">
        <v>3952</v>
      </c>
      <c r="T690" s="22" t="s">
        <v>3952</v>
      </c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</row>
    <row r="691" spans="1:32">
      <c r="A691" s="21">
        <v>42</v>
      </c>
      <c r="B691" s="21">
        <v>143</v>
      </c>
      <c r="C691" s="21" t="s">
        <v>5020</v>
      </c>
      <c r="D691" s="21"/>
      <c r="E691" s="21">
        <v>143</v>
      </c>
      <c r="F691" s="21" t="s">
        <v>5038</v>
      </c>
      <c r="G691" s="21" t="s">
        <v>3116</v>
      </c>
      <c r="H691" s="21" t="s">
        <v>3949</v>
      </c>
      <c r="I691" s="21" t="s">
        <v>20</v>
      </c>
      <c r="J691" s="21" t="s">
        <v>24</v>
      </c>
      <c r="K691" s="21" t="s">
        <v>2128</v>
      </c>
      <c r="L691" s="21">
        <v>1862</v>
      </c>
      <c r="M691" s="21">
        <v>38</v>
      </c>
      <c r="N691" s="21" t="s">
        <v>3066</v>
      </c>
      <c r="O691" s="21">
        <v>16</v>
      </c>
      <c r="P691" s="21">
        <v>5</v>
      </c>
      <c r="Q691" s="21">
        <v>1</v>
      </c>
      <c r="R691" s="21" t="s">
        <v>3952</v>
      </c>
      <c r="S691" s="21" t="s">
        <v>116</v>
      </c>
      <c r="T691" s="21" t="s">
        <v>671</v>
      </c>
      <c r="U691" s="21"/>
      <c r="V691" s="21"/>
      <c r="W691" s="21"/>
      <c r="X691" s="21" t="s">
        <v>4727</v>
      </c>
      <c r="Y691" s="21"/>
      <c r="Z691" s="21"/>
      <c r="AA691" s="21" t="s">
        <v>1395</v>
      </c>
      <c r="AB691" s="21" t="s">
        <v>1395</v>
      </c>
      <c r="AC691" s="21" t="s">
        <v>1395</v>
      </c>
      <c r="AD691" s="21" t="s">
        <v>3951</v>
      </c>
      <c r="AE691" s="21" t="s">
        <v>261</v>
      </c>
      <c r="AF691" s="21" t="s">
        <v>51</v>
      </c>
    </row>
    <row r="692" spans="1:32">
      <c r="A692" s="22">
        <v>43</v>
      </c>
      <c r="B692" s="22">
        <v>143</v>
      </c>
      <c r="C692" s="22" t="s">
        <v>5020</v>
      </c>
      <c r="D692" s="23"/>
      <c r="E692" s="22">
        <v>143</v>
      </c>
      <c r="F692" s="22" t="s">
        <v>5038</v>
      </c>
      <c r="G692" s="22" t="s">
        <v>2740</v>
      </c>
      <c r="H692" s="22" t="s">
        <v>2944</v>
      </c>
      <c r="I692" s="22" t="s">
        <v>20</v>
      </c>
      <c r="J692" s="22" t="s">
        <v>19</v>
      </c>
      <c r="K692" s="22" t="s">
        <v>2033</v>
      </c>
      <c r="L692" s="22">
        <v>1886</v>
      </c>
      <c r="M692" s="22">
        <v>14</v>
      </c>
      <c r="N692" s="22" t="s">
        <v>2939</v>
      </c>
      <c r="O692" s="23"/>
      <c r="P692" s="23"/>
      <c r="Q692" s="23"/>
      <c r="R692" s="22" t="s">
        <v>3952</v>
      </c>
      <c r="S692" s="22" t="s">
        <v>3952</v>
      </c>
      <c r="T692" s="22" t="s">
        <v>3952</v>
      </c>
      <c r="U692" s="23"/>
      <c r="V692" s="23"/>
      <c r="W692" s="23"/>
      <c r="X692" s="23"/>
      <c r="Y692" s="23"/>
      <c r="Z692" s="22">
        <v>6</v>
      </c>
      <c r="AA692" s="22" t="s">
        <v>1395</v>
      </c>
      <c r="AB692" s="22" t="s">
        <v>1395</v>
      </c>
      <c r="AC692" s="22" t="s">
        <v>1395</v>
      </c>
      <c r="AD692" s="23"/>
      <c r="AE692" s="23"/>
      <c r="AF692" s="23"/>
    </row>
    <row r="693" spans="1:32">
      <c r="A693" s="21">
        <v>44</v>
      </c>
      <c r="B693" s="21">
        <v>144</v>
      </c>
      <c r="C693" s="21" t="s">
        <v>5020</v>
      </c>
      <c r="D693" s="21"/>
      <c r="E693" s="21">
        <v>144</v>
      </c>
      <c r="F693" s="21" t="s">
        <v>2242</v>
      </c>
      <c r="G693" s="21" t="s">
        <v>5039</v>
      </c>
      <c r="H693" s="21" t="s">
        <v>3949</v>
      </c>
      <c r="I693" s="21" t="s">
        <v>20</v>
      </c>
      <c r="J693" s="21" t="s">
        <v>19</v>
      </c>
      <c r="K693" s="21" t="s">
        <v>2190</v>
      </c>
      <c r="L693" s="21">
        <v>1849</v>
      </c>
      <c r="M693" s="21">
        <v>50</v>
      </c>
      <c r="N693" s="21" t="s">
        <v>2933</v>
      </c>
      <c r="O693" s="21">
        <v>20</v>
      </c>
      <c r="P693" s="21"/>
      <c r="Q693" s="21"/>
      <c r="R693" s="21" t="s">
        <v>3959</v>
      </c>
      <c r="S693" s="21" t="s">
        <v>4034</v>
      </c>
      <c r="T693" s="21" t="s">
        <v>4034</v>
      </c>
      <c r="U693" s="21"/>
      <c r="V693" s="21"/>
      <c r="W693" s="21"/>
      <c r="X693" s="21" t="s">
        <v>32</v>
      </c>
      <c r="Y693" s="21"/>
      <c r="Z693" s="21"/>
      <c r="AA693" s="21" t="s">
        <v>1395</v>
      </c>
      <c r="AB693" s="21" t="s">
        <v>1395</v>
      </c>
      <c r="AC693" s="21" t="s">
        <v>1395</v>
      </c>
      <c r="AD693" s="21" t="s">
        <v>3951</v>
      </c>
      <c r="AE693" s="21" t="s">
        <v>261</v>
      </c>
      <c r="AF693" s="21" t="s">
        <v>261</v>
      </c>
    </row>
    <row r="694" spans="1:32">
      <c r="A694" s="22">
        <v>45</v>
      </c>
      <c r="B694" s="22">
        <v>144</v>
      </c>
      <c r="C694" s="22" t="s">
        <v>5020</v>
      </c>
      <c r="D694" s="23"/>
      <c r="E694" s="22">
        <v>144</v>
      </c>
      <c r="F694" s="22" t="s">
        <v>2242</v>
      </c>
      <c r="G694" s="22" t="s">
        <v>1628</v>
      </c>
      <c r="H694" s="22" t="s">
        <v>2936</v>
      </c>
      <c r="I694" s="22" t="s">
        <v>20</v>
      </c>
      <c r="J694" s="22" t="s">
        <v>24</v>
      </c>
      <c r="K694" s="22" t="s">
        <v>2143</v>
      </c>
      <c r="L694" s="22">
        <v>1856</v>
      </c>
      <c r="M694" s="22">
        <v>43</v>
      </c>
      <c r="N694" s="22" t="s">
        <v>2933</v>
      </c>
      <c r="O694" s="22">
        <v>20</v>
      </c>
      <c r="P694" s="22">
        <v>3</v>
      </c>
      <c r="Q694" s="22">
        <v>3</v>
      </c>
      <c r="R694" s="22" t="s">
        <v>3952</v>
      </c>
      <c r="S694" s="22" t="s">
        <v>3955</v>
      </c>
      <c r="T694" s="22" t="s">
        <v>4034</v>
      </c>
      <c r="U694" s="23"/>
      <c r="V694" s="23"/>
      <c r="W694" s="23"/>
      <c r="X694" s="23"/>
      <c r="Y694" s="23"/>
      <c r="Z694" s="23"/>
      <c r="AA694" s="22" t="s">
        <v>1395</v>
      </c>
      <c r="AB694" s="22" t="s">
        <v>1395</v>
      </c>
      <c r="AC694" s="22" t="s">
        <v>1395</v>
      </c>
      <c r="AD694" s="23"/>
      <c r="AE694" s="23"/>
      <c r="AF694" s="23"/>
    </row>
    <row r="695" spans="1:32">
      <c r="A695" s="22">
        <v>46</v>
      </c>
      <c r="B695" s="22">
        <v>144</v>
      </c>
      <c r="C695" s="22" t="s">
        <v>5020</v>
      </c>
      <c r="D695" s="23"/>
      <c r="E695" s="22">
        <v>144</v>
      </c>
      <c r="F695" s="22" t="s">
        <v>2242</v>
      </c>
      <c r="G695" s="22" t="s">
        <v>5040</v>
      </c>
      <c r="H695" s="22" t="s">
        <v>2938</v>
      </c>
      <c r="I695" s="22" t="s">
        <v>20</v>
      </c>
      <c r="J695" s="22" t="s">
        <v>24</v>
      </c>
      <c r="K695" s="22" t="s">
        <v>2161</v>
      </c>
      <c r="L695" s="22">
        <v>1893</v>
      </c>
      <c r="M695" s="22">
        <v>7</v>
      </c>
      <c r="N695" s="22" t="s">
        <v>2939</v>
      </c>
      <c r="O695" s="23"/>
      <c r="P695" s="23"/>
      <c r="Q695" s="23"/>
      <c r="R695" s="22" t="s">
        <v>3952</v>
      </c>
      <c r="S695" s="22" t="s">
        <v>3959</v>
      </c>
      <c r="T695" s="22" t="s">
        <v>3952</v>
      </c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</row>
    <row r="696" spans="1:32">
      <c r="A696" s="22">
        <v>47</v>
      </c>
      <c r="B696" s="22">
        <v>144</v>
      </c>
      <c r="C696" s="22" t="s">
        <v>5020</v>
      </c>
      <c r="D696" s="23"/>
      <c r="E696" s="22">
        <v>144</v>
      </c>
      <c r="F696" s="22" t="s">
        <v>2242</v>
      </c>
      <c r="G696" s="22" t="s">
        <v>5041</v>
      </c>
      <c r="H696" s="22" t="s">
        <v>2944</v>
      </c>
      <c r="I696" s="22" t="s">
        <v>20</v>
      </c>
      <c r="J696" s="22" t="s">
        <v>19</v>
      </c>
      <c r="K696" s="22" t="s">
        <v>2526</v>
      </c>
      <c r="L696" s="22">
        <v>1889</v>
      </c>
      <c r="M696" s="22">
        <v>10</v>
      </c>
      <c r="N696" s="22" t="s">
        <v>2939</v>
      </c>
      <c r="O696" s="23"/>
      <c r="P696" s="23"/>
      <c r="Q696" s="23"/>
      <c r="R696" s="22" t="s">
        <v>3952</v>
      </c>
      <c r="S696" s="22" t="s">
        <v>3959</v>
      </c>
      <c r="T696" s="22" t="s">
        <v>3952</v>
      </c>
      <c r="U696" s="23"/>
      <c r="V696" s="23"/>
      <c r="W696" s="23"/>
      <c r="X696" s="23"/>
      <c r="Y696" s="23"/>
      <c r="Z696" s="22">
        <v>8</v>
      </c>
      <c r="AA696" s="22" t="s">
        <v>1395</v>
      </c>
      <c r="AB696" s="22" t="s">
        <v>1395</v>
      </c>
      <c r="AC696" s="22" t="s">
        <v>1395</v>
      </c>
      <c r="AD696" s="23"/>
      <c r="AE696" s="23"/>
      <c r="AF696" s="23"/>
    </row>
    <row r="697" spans="1:32">
      <c r="A697" s="22">
        <v>48</v>
      </c>
      <c r="B697" s="22">
        <v>144</v>
      </c>
      <c r="C697" s="22" t="s">
        <v>5020</v>
      </c>
      <c r="D697" s="23"/>
      <c r="E697" s="22">
        <v>144</v>
      </c>
      <c r="F697" s="22" t="s">
        <v>2242</v>
      </c>
      <c r="G697" s="22" t="s">
        <v>5042</v>
      </c>
      <c r="H697" s="22" t="s">
        <v>2944</v>
      </c>
      <c r="I697" s="22" t="s">
        <v>20</v>
      </c>
      <c r="J697" s="22" t="s">
        <v>19</v>
      </c>
      <c r="K697" s="22" t="s">
        <v>2206</v>
      </c>
      <c r="L697" s="22">
        <v>1882</v>
      </c>
      <c r="M697" s="22">
        <v>18</v>
      </c>
      <c r="N697" s="22" t="s">
        <v>2939</v>
      </c>
      <c r="O697" s="23"/>
      <c r="P697" s="23"/>
      <c r="Q697" s="23"/>
      <c r="R697" s="22" t="s">
        <v>3952</v>
      </c>
      <c r="S697" s="22" t="s">
        <v>3959</v>
      </c>
      <c r="T697" s="22" t="s">
        <v>3952</v>
      </c>
      <c r="U697" s="23"/>
      <c r="V697" s="23"/>
      <c r="W697" s="23"/>
      <c r="X697" s="23"/>
      <c r="Y697" s="23"/>
      <c r="Z697" s="22">
        <v>8</v>
      </c>
      <c r="AA697" s="22" t="s">
        <v>1395</v>
      </c>
      <c r="AB697" s="22" t="s">
        <v>1395</v>
      </c>
      <c r="AC697" s="22" t="s">
        <v>1395</v>
      </c>
      <c r="AD697" s="23"/>
      <c r="AE697" s="23"/>
      <c r="AF697" s="23"/>
    </row>
    <row r="698" spans="1:32">
      <c r="A698" s="21">
        <v>49</v>
      </c>
      <c r="B698" s="21">
        <v>145</v>
      </c>
      <c r="C698" s="21" t="s">
        <v>5043</v>
      </c>
      <c r="D698" s="21"/>
      <c r="E698" s="21">
        <v>145</v>
      </c>
      <c r="F698" s="21" t="s">
        <v>5044</v>
      </c>
      <c r="G698" s="21" t="s">
        <v>5045</v>
      </c>
      <c r="H698" s="21" t="s">
        <v>3949</v>
      </c>
      <c r="I698" s="21" t="s">
        <v>20</v>
      </c>
      <c r="J698" s="21" t="s">
        <v>19</v>
      </c>
      <c r="K698" s="21" t="s">
        <v>2143</v>
      </c>
      <c r="L698" s="21">
        <v>1871</v>
      </c>
      <c r="M698" s="21">
        <v>25</v>
      </c>
      <c r="N698" s="21" t="s">
        <v>2933</v>
      </c>
      <c r="O698" s="21">
        <v>0</v>
      </c>
      <c r="P698" s="21"/>
      <c r="Q698" s="21"/>
      <c r="R698" s="21" t="s">
        <v>3952</v>
      </c>
      <c r="S698" s="21"/>
      <c r="T698" s="21"/>
      <c r="U698" s="21"/>
      <c r="V698" s="21"/>
      <c r="W698" s="21"/>
      <c r="X698" s="21" t="s">
        <v>5046</v>
      </c>
      <c r="Y698" s="21"/>
      <c r="Z698" s="21"/>
      <c r="AA698" s="21" t="s">
        <v>1395</v>
      </c>
      <c r="AB698" s="21" t="s">
        <v>1395</v>
      </c>
      <c r="AC698" s="21" t="s">
        <v>1395</v>
      </c>
      <c r="AD698" s="21" t="s">
        <v>3951</v>
      </c>
      <c r="AE698" s="21" t="s">
        <v>261</v>
      </c>
      <c r="AF698" s="21" t="s">
        <v>51</v>
      </c>
    </row>
    <row r="699" spans="1:32">
      <c r="A699" s="22">
        <v>50</v>
      </c>
      <c r="B699" s="22">
        <v>145</v>
      </c>
      <c r="C699" s="22" t="s">
        <v>5043</v>
      </c>
      <c r="D699" s="23"/>
      <c r="E699" s="22">
        <v>145</v>
      </c>
      <c r="F699" s="22" t="s">
        <v>5044</v>
      </c>
      <c r="G699" s="22" t="s">
        <v>5047</v>
      </c>
      <c r="H699" s="22" t="s">
        <v>2936</v>
      </c>
      <c r="I699" s="22" t="s">
        <v>20</v>
      </c>
      <c r="J699" s="22" t="s">
        <v>24</v>
      </c>
      <c r="K699" s="22" t="s">
        <v>2143</v>
      </c>
      <c r="L699" s="22">
        <v>1875</v>
      </c>
      <c r="M699" s="22">
        <v>24</v>
      </c>
      <c r="N699" s="22" t="s">
        <v>2933</v>
      </c>
      <c r="O699" s="22">
        <v>0</v>
      </c>
      <c r="P699" s="22">
        <v>0</v>
      </c>
      <c r="Q699" s="22">
        <v>0</v>
      </c>
      <c r="R699" s="22" t="s">
        <v>3952</v>
      </c>
      <c r="S699" s="22" t="s">
        <v>3952</v>
      </c>
      <c r="T699" s="22" t="s">
        <v>3952</v>
      </c>
      <c r="U699" s="23"/>
      <c r="V699" s="23"/>
      <c r="W699" s="23"/>
      <c r="X699" s="23"/>
      <c r="Y699" s="23"/>
      <c r="Z699" s="23"/>
      <c r="AA699" s="22" t="s">
        <v>1395</v>
      </c>
      <c r="AB699" s="22" t="s">
        <v>1395</v>
      </c>
      <c r="AC699" s="22" t="s">
        <v>1395</v>
      </c>
      <c r="AD699" s="23"/>
      <c r="AE699" s="23"/>
      <c r="AF699" s="23"/>
    </row>
    <row r="700" spans="1:32">
      <c r="A700" s="21">
        <v>1</v>
      </c>
      <c r="B700" s="21">
        <v>146</v>
      </c>
      <c r="C700" s="21" t="s">
        <v>5048</v>
      </c>
      <c r="D700" s="21"/>
      <c r="E700" s="21">
        <v>146</v>
      </c>
      <c r="F700" s="21" t="s">
        <v>925</v>
      </c>
      <c r="G700" s="21" t="s">
        <v>88</v>
      </c>
      <c r="H700" s="21" t="s">
        <v>3949</v>
      </c>
      <c r="I700" s="21" t="s">
        <v>20</v>
      </c>
      <c r="J700" s="21" t="s">
        <v>19</v>
      </c>
      <c r="K700" s="21" t="s">
        <v>1971</v>
      </c>
      <c r="L700" s="21">
        <v>1854</v>
      </c>
      <c r="M700" s="21">
        <v>46</v>
      </c>
      <c r="N700" s="21" t="s">
        <v>2933</v>
      </c>
      <c r="O700" s="21">
        <v>24</v>
      </c>
      <c r="P700" s="21"/>
      <c r="Q700" s="21"/>
      <c r="R700" s="21" t="s">
        <v>3952</v>
      </c>
      <c r="S700" s="21"/>
      <c r="T700" s="21" t="s">
        <v>4046</v>
      </c>
      <c r="U700" s="21"/>
      <c r="V700" s="21"/>
      <c r="W700" s="21"/>
      <c r="X700" s="21" t="s">
        <v>32</v>
      </c>
      <c r="Y700" s="21"/>
      <c r="Z700" s="21"/>
      <c r="AA700" s="21" t="s">
        <v>1395</v>
      </c>
      <c r="AB700" s="21" t="s">
        <v>1395</v>
      </c>
      <c r="AC700" s="21" t="s">
        <v>1395</v>
      </c>
      <c r="AD700" s="21" t="s">
        <v>3951</v>
      </c>
      <c r="AE700" s="21" t="s">
        <v>261</v>
      </c>
      <c r="AF700" s="21" t="s">
        <v>51</v>
      </c>
    </row>
    <row r="701" spans="1:32">
      <c r="A701" s="22">
        <v>2</v>
      </c>
      <c r="B701" s="22">
        <v>146</v>
      </c>
      <c r="C701" s="22" t="s">
        <v>5048</v>
      </c>
      <c r="D701" s="23"/>
      <c r="E701" s="22">
        <v>146</v>
      </c>
      <c r="F701" s="22" t="s">
        <v>925</v>
      </c>
      <c r="G701" s="22" t="s">
        <v>613</v>
      </c>
      <c r="H701" s="22" t="s">
        <v>2936</v>
      </c>
      <c r="I701" s="22" t="s">
        <v>20</v>
      </c>
      <c r="J701" s="22" t="s">
        <v>24</v>
      </c>
      <c r="K701" s="22" t="s">
        <v>2161</v>
      </c>
      <c r="L701" s="22">
        <v>1856</v>
      </c>
      <c r="M701" s="22">
        <v>43</v>
      </c>
      <c r="N701" s="22" t="s">
        <v>2933</v>
      </c>
      <c r="O701" s="22">
        <v>24</v>
      </c>
      <c r="P701" s="22">
        <v>10</v>
      </c>
      <c r="Q701" s="22">
        <v>9</v>
      </c>
      <c r="R701" s="22" t="s">
        <v>3952</v>
      </c>
      <c r="S701" s="22" t="s">
        <v>4034</v>
      </c>
      <c r="T701" s="22" t="s">
        <v>4034</v>
      </c>
      <c r="U701" s="23"/>
      <c r="V701" s="23"/>
      <c r="W701" s="23"/>
      <c r="X701" s="23"/>
      <c r="Y701" s="23"/>
      <c r="Z701" s="23"/>
      <c r="AA701" s="22" t="s">
        <v>1395</v>
      </c>
      <c r="AB701" s="22" t="s">
        <v>1395</v>
      </c>
      <c r="AC701" s="22" t="s">
        <v>1395</v>
      </c>
      <c r="AD701" s="23"/>
      <c r="AE701" s="23"/>
      <c r="AF701" s="23"/>
    </row>
    <row r="702" spans="1:32">
      <c r="A702" s="22">
        <v>3</v>
      </c>
      <c r="B702" s="22">
        <v>146</v>
      </c>
      <c r="C702" s="22" t="s">
        <v>5048</v>
      </c>
      <c r="D702" s="23"/>
      <c r="E702" s="22">
        <v>146</v>
      </c>
      <c r="F702" s="22" t="s">
        <v>925</v>
      </c>
      <c r="G702" s="22" t="s">
        <v>5049</v>
      </c>
      <c r="H702" s="22" t="s">
        <v>2944</v>
      </c>
      <c r="I702" s="22" t="s">
        <v>20</v>
      </c>
      <c r="J702" s="22" t="s">
        <v>19</v>
      </c>
      <c r="K702" s="22" t="s">
        <v>2173</v>
      </c>
      <c r="L702" s="22">
        <v>1877</v>
      </c>
      <c r="M702" s="22">
        <v>25</v>
      </c>
      <c r="N702" s="22" t="s">
        <v>2939</v>
      </c>
      <c r="O702" s="23"/>
      <c r="P702" s="23"/>
      <c r="Q702" s="23"/>
      <c r="R702" s="22" t="s">
        <v>3952</v>
      </c>
      <c r="S702" s="22" t="s">
        <v>3952</v>
      </c>
      <c r="T702" s="22" t="s">
        <v>3952</v>
      </c>
      <c r="U702" s="23"/>
      <c r="V702" s="23"/>
      <c r="W702" s="23"/>
      <c r="X702" s="22" t="s">
        <v>1621</v>
      </c>
      <c r="Y702" s="23"/>
      <c r="Z702" s="23"/>
      <c r="AA702" s="22" t="s">
        <v>1395</v>
      </c>
      <c r="AB702" s="22" t="s">
        <v>1395</v>
      </c>
      <c r="AC702" s="22" t="s">
        <v>1395</v>
      </c>
      <c r="AD702" s="23"/>
      <c r="AE702" s="23"/>
      <c r="AF702" s="23"/>
    </row>
    <row r="703" spans="1:32">
      <c r="A703" s="22">
        <v>4</v>
      </c>
      <c r="B703" s="22">
        <v>146</v>
      </c>
      <c r="C703" s="22" t="s">
        <v>5048</v>
      </c>
      <c r="D703" s="23"/>
      <c r="E703" s="22">
        <v>146</v>
      </c>
      <c r="F703" s="22" t="s">
        <v>925</v>
      </c>
      <c r="G703" s="22" t="s">
        <v>5050</v>
      </c>
      <c r="H703" s="22" t="s">
        <v>2938</v>
      </c>
      <c r="I703" s="22" t="s">
        <v>20</v>
      </c>
      <c r="J703" s="22" t="s">
        <v>24</v>
      </c>
      <c r="K703" s="22" t="s">
        <v>2206</v>
      </c>
      <c r="L703" s="22">
        <v>1880</v>
      </c>
      <c r="M703" s="22">
        <v>20</v>
      </c>
      <c r="N703" s="22" t="s">
        <v>2939</v>
      </c>
      <c r="O703" s="23"/>
      <c r="P703" s="23"/>
      <c r="Q703" s="23"/>
      <c r="R703" s="22" t="s">
        <v>3952</v>
      </c>
      <c r="S703" s="22" t="s">
        <v>3952</v>
      </c>
      <c r="T703" s="22" t="s">
        <v>3952</v>
      </c>
      <c r="U703" s="23"/>
      <c r="V703" s="23"/>
      <c r="W703" s="23"/>
      <c r="X703" s="23"/>
      <c r="Y703" s="23"/>
      <c r="Z703" s="23"/>
      <c r="AA703" s="22" t="s">
        <v>1395</v>
      </c>
      <c r="AB703" s="22" t="s">
        <v>1395</v>
      </c>
      <c r="AC703" s="22" t="s">
        <v>1395</v>
      </c>
      <c r="AD703" s="23"/>
      <c r="AE703" s="23"/>
      <c r="AF703" s="23"/>
    </row>
    <row r="704" spans="1:32">
      <c r="A704" s="22">
        <v>5</v>
      </c>
      <c r="B704" s="22">
        <v>146</v>
      </c>
      <c r="C704" s="22" t="s">
        <v>5048</v>
      </c>
      <c r="D704" s="23"/>
      <c r="E704" s="22">
        <v>146</v>
      </c>
      <c r="F704" s="22" t="s">
        <v>925</v>
      </c>
      <c r="G704" s="22" t="s">
        <v>5051</v>
      </c>
      <c r="H704" s="22" t="s">
        <v>2938</v>
      </c>
      <c r="I704" s="22" t="s">
        <v>20</v>
      </c>
      <c r="J704" s="22" t="s">
        <v>24</v>
      </c>
      <c r="K704" s="22" t="s">
        <v>2245</v>
      </c>
      <c r="L704" s="22">
        <v>1882</v>
      </c>
      <c r="M704" s="22">
        <v>19</v>
      </c>
      <c r="N704" s="22" t="s">
        <v>2939</v>
      </c>
      <c r="O704" s="23"/>
      <c r="P704" s="23"/>
      <c r="Q704" s="23"/>
      <c r="R704" s="22" t="s">
        <v>3952</v>
      </c>
      <c r="S704" s="22" t="s">
        <v>3952</v>
      </c>
      <c r="T704" s="22" t="s">
        <v>3952</v>
      </c>
      <c r="U704" s="23"/>
      <c r="V704" s="23"/>
      <c r="W704" s="23"/>
      <c r="X704" s="23"/>
      <c r="Y704" s="23"/>
      <c r="Z704" s="23"/>
      <c r="AA704" s="22" t="s">
        <v>1395</v>
      </c>
      <c r="AB704" s="22" t="s">
        <v>1395</v>
      </c>
      <c r="AC704" s="22" t="s">
        <v>1395</v>
      </c>
      <c r="AD704" s="23"/>
      <c r="AE704" s="23"/>
      <c r="AF704" s="23"/>
    </row>
    <row r="705" spans="1:32">
      <c r="A705" s="22">
        <v>6</v>
      </c>
      <c r="B705" s="22">
        <v>146</v>
      </c>
      <c r="C705" s="22" t="s">
        <v>5048</v>
      </c>
      <c r="D705" s="23"/>
      <c r="E705" s="22">
        <v>146</v>
      </c>
      <c r="F705" s="22" t="s">
        <v>925</v>
      </c>
      <c r="G705" s="22" t="s">
        <v>5052</v>
      </c>
      <c r="H705" s="22" t="s">
        <v>2938</v>
      </c>
      <c r="I705" s="22" t="s">
        <v>20</v>
      </c>
      <c r="J705" s="22" t="s">
        <v>24</v>
      </c>
      <c r="K705" s="22" t="s">
        <v>2161</v>
      </c>
      <c r="L705" s="22">
        <v>1884</v>
      </c>
      <c r="M705" s="22">
        <v>15</v>
      </c>
      <c r="N705" s="22" t="s">
        <v>2939</v>
      </c>
      <c r="O705" s="23"/>
      <c r="P705" s="23"/>
      <c r="Q705" s="23"/>
      <c r="R705" s="22" t="s">
        <v>3952</v>
      </c>
      <c r="S705" s="22" t="s">
        <v>3952</v>
      </c>
      <c r="T705" s="22" t="s">
        <v>3952</v>
      </c>
      <c r="U705" s="23"/>
      <c r="V705" s="23"/>
      <c r="W705" s="23"/>
      <c r="X705" s="23"/>
      <c r="Y705" s="23"/>
      <c r="Z705" s="22">
        <v>8</v>
      </c>
      <c r="AA705" s="22" t="s">
        <v>1395</v>
      </c>
      <c r="AB705" s="22" t="s">
        <v>1395</v>
      </c>
      <c r="AC705" s="22" t="s">
        <v>1395</v>
      </c>
      <c r="AD705" s="23"/>
      <c r="AE705" s="23"/>
      <c r="AF705" s="23"/>
    </row>
    <row r="706" spans="1:32">
      <c r="A706" s="22">
        <v>7</v>
      </c>
      <c r="B706" s="22">
        <v>146</v>
      </c>
      <c r="C706" s="22" t="s">
        <v>5048</v>
      </c>
      <c r="D706" s="23"/>
      <c r="E706" s="22">
        <v>146</v>
      </c>
      <c r="F706" s="22" t="s">
        <v>925</v>
      </c>
      <c r="G706" s="22" t="s">
        <v>5053</v>
      </c>
      <c r="H706" s="22" t="s">
        <v>2944</v>
      </c>
      <c r="I706" s="22" t="s">
        <v>20</v>
      </c>
      <c r="J706" s="22" t="s">
        <v>19</v>
      </c>
      <c r="K706" s="22" t="s">
        <v>2354</v>
      </c>
      <c r="L706" s="22">
        <v>1887</v>
      </c>
      <c r="M706" s="22">
        <v>13</v>
      </c>
      <c r="N706" s="22" t="s">
        <v>2939</v>
      </c>
      <c r="O706" s="23"/>
      <c r="P706" s="23"/>
      <c r="Q706" s="23"/>
      <c r="R706" s="22" t="s">
        <v>3952</v>
      </c>
      <c r="S706" s="22" t="s">
        <v>3952</v>
      </c>
      <c r="T706" s="22" t="s">
        <v>3952</v>
      </c>
      <c r="U706" s="23"/>
      <c r="V706" s="23"/>
      <c r="W706" s="23"/>
      <c r="X706" s="23"/>
      <c r="Y706" s="23"/>
      <c r="Z706" s="22">
        <v>8</v>
      </c>
      <c r="AA706" s="22" t="s">
        <v>1395</v>
      </c>
      <c r="AB706" s="22" t="s">
        <v>1395</v>
      </c>
      <c r="AC706" s="22" t="s">
        <v>1395</v>
      </c>
      <c r="AD706" s="23"/>
      <c r="AE706" s="23"/>
      <c r="AF706" s="23"/>
    </row>
    <row r="707" spans="1:32">
      <c r="A707" s="22">
        <v>8</v>
      </c>
      <c r="B707" s="22">
        <v>146</v>
      </c>
      <c r="C707" s="22" t="s">
        <v>5048</v>
      </c>
      <c r="D707" s="23"/>
      <c r="E707" s="22">
        <v>146</v>
      </c>
      <c r="F707" s="22" t="s">
        <v>925</v>
      </c>
      <c r="G707" s="22" t="s">
        <v>5054</v>
      </c>
      <c r="H707" s="22" t="s">
        <v>2938</v>
      </c>
      <c r="I707" s="22" t="s">
        <v>20</v>
      </c>
      <c r="J707" s="22" t="s">
        <v>24</v>
      </c>
      <c r="K707" s="22" t="s">
        <v>2128</v>
      </c>
      <c r="L707" s="22">
        <v>1891</v>
      </c>
      <c r="M707" s="22">
        <v>9</v>
      </c>
      <c r="N707" s="22" t="s">
        <v>2939</v>
      </c>
      <c r="O707" s="23"/>
      <c r="P707" s="23"/>
      <c r="Q707" s="23"/>
      <c r="R707" s="22" t="s">
        <v>3952</v>
      </c>
      <c r="S707" s="22" t="s">
        <v>3952</v>
      </c>
      <c r="T707" s="22" t="s">
        <v>3952</v>
      </c>
      <c r="U707" s="23"/>
      <c r="V707" s="23"/>
      <c r="W707" s="23"/>
      <c r="X707" s="23"/>
      <c r="Y707" s="23"/>
      <c r="Z707" s="22">
        <v>8</v>
      </c>
      <c r="AA707" s="22" t="s">
        <v>1395</v>
      </c>
      <c r="AB707" s="22" t="s">
        <v>1395</v>
      </c>
      <c r="AC707" s="22" t="s">
        <v>1395</v>
      </c>
      <c r="AD707" s="23"/>
      <c r="AE707" s="23"/>
      <c r="AF707" s="23"/>
    </row>
    <row r="708" spans="1:32">
      <c r="A708" s="22">
        <v>9</v>
      </c>
      <c r="B708" s="22">
        <v>146</v>
      </c>
      <c r="C708" s="22" t="s">
        <v>5048</v>
      </c>
      <c r="D708" s="23"/>
      <c r="E708" s="22">
        <v>146</v>
      </c>
      <c r="F708" s="22" t="s">
        <v>925</v>
      </c>
      <c r="G708" s="22" t="s">
        <v>5055</v>
      </c>
      <c r="H708" s="22" t="s">
        <v>2944</v>
      </c>
      <c r="I708" s="22" t="s">
        <v>20</v>
      </c>
      <c r="J708" s="22" t="s">
        <v>19</v>
      </c>
      <c r="K708" s="22" t="s">
        <v>2354</v>
      </c>
      <c r="L708" s="22">
        <v>1894</v>
      </c>
      <c r="M708" s="22">
        <v>6</v>
      </c>
      <c r="N708" s="22" t="s">
        <v>2939</v>
      </c>
      <c r="O708" s="23"/>
      <c r="P708" s="23"/>
      <c r="Q708" s="23"/>
      <c r="R708" s="22" t="s">
        <v>3952</v>
      </c>
      <c r="S708" s="22" t="s">
        <v>3952</v>
      </c>
      <c r="T708" s="22" t="s">
        <v>3952</v>
      </c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</row>
    <row r="709" spans="1:32">
      <c r="A709" s="22">
        <v>10</v>
      </c>
      <c r="B709" s="22">
        <v>146</v>
      </c>
      <c r="C709" s="22" t="s">
        <v>5048</v>
      </c>
      <c r="D709" s="23"/>
      <c r="E709" s="22">
        <v>146</v>
      </c>
      <c r="F709" s="22" t="s">
        <v>925</v>
      </c>
      <c r="G709" s="22" t="s">
        <v>5056</v>
      </c>
      <c r="H709" s="22" t="s">
        <v>2938</v>
      </c>
      <c r="I709" s="22" t="s">
        <v>20</v>
      </c>
      <c r="J709" s="22" t="s">
        <v>24</v>
      </c>
      <c r="K709" s="22" t="s">
        <v>2143</v>
      </c>
      <c r="L709" s="22">
        <v>1896</v>
      </c>
      <c r="M709" s="22">
        <v>3</v>
      </c>
      <c r="N709" s="22" t="s">
        <v>2939</v>
      </c>
      <c r="O709" s="23"/>
      <c r="P709" s="23"/>
      <c r="Q709" s="23"/>
      <c r="R709" s="22" t="s">
        <v>3952</v>
      </c>
      <c r="S709" s="22" t="s">
        <v>3952</v>
      </c>
      <c r="T709" s="22" t="s">
        <v>3952</v>
      </c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</row>
    <row r="710" spans="1:32">
      <c r="A710" s="21">
        <v>11</v>
      </c>
      <c r="B710" s="21">
        <v>147</v>
      </c>
      <c r="C710" s="21" t="s">
        <v>5043</v>
      </c>
      <c r="D710" s="21"/>
      <c r="E710" s="21">
        <v>147</v>
      </c>
      <c r="F710" s="21" t="s">
        <v>1903</v>
      </c>
      <c r="G710" s="21" t="s">
        <v>1874</v>
      </c>
      <c r="H710" s="21" t="s">
        <v>3949</v>
      </c>
      <c r="I710" s="21" t="s">
        <v>20</v>
      </c>
      <c r="J710" s="21" t="s">
        <v>24</v>
      </c>
      <c r="K710" s="21" t="s">
        <v>2190</v>
      </c>
      <c r="L710" s="21">
        <v>1839</v>
      </c>
      <c r="M710" s="21">
        <v>60</v>
      </c>
      <c r="N710" s="21" t="s">
        <v>3066</v>
      </c>
      <c r="O710" s="21"/>
      <c r="P710" s="21">
        <v>1</v>
      </c>
      <c r="Q710" s="21">
        <v>1</v>
      </c>
      <c r="R710" s="21" t="s">
        <v>3952</v>
      </c>
      <c r="S710" s="21" t="s">
        <v>3955</v>
      </c>
      <c r="T710" s="21" t="s">
        <v>3955</v>
      </c>
      <c r="U710" s="21"/>
      <c r="V710" s="21"/>
      <c r="W710" s="21"/>
      <c r="X710" s="21" t="s">
        <v>32</v>
      </c>
      <c r="Y710" s="21"/>
      <c r="Z710" s="21"/>
      <c r="AA710" s="21" t="s">
        <v>1395</v>
      </c>
      <c r="AB710" s="21" t="s">
        <v>1395</v>
      </c>
      <c r="AC710" s="21" t="s">
        <v>1395</v>
      </c>
      <c r="AD710" s="21" t="s">
        <v>3951</v>
      </c>
      <c r="AE710" s="21" t="s">
        <v>261</v>
      </c>
      <c r="AF710" s="21" t="s">
        <v>51</v>
      </c>
    </row>
    <row r="711" spans="1:32">
      <c r="A711" s="22">
        <v>12</v>
      </c>
      <c r="B711" s="22">
        <v>147</v>
      </c>
      <c r="C711" s="22" t="s">
        <v>5043</v>
      </c>
      <c r="D711" s="23"/>
      <c r="E711" s="22">
        <v>147</v>
      </c>
      <c r="F711" s="22" t="s">
        <v>5057</v>
      </c>
      <c r="G711" s="22" t="s">
        <v>1930</v>
      </c>
      <c r="H711" s="22" t="s">
        <v>3184</v>
      </c>
      <c r="I711" s="22" t="s">
        <v>20</v>
      </c>
      <c r="J711" s="22" t="s">
        <v>19</v>
      </c>
      <c r="K711" s="22" t="s">
        <v>2206</v>
      </c>
      <c r="L711" s="22">
        <v>1853</v>
      </c>
      <c r="M711" s="22">
        <v>47</v>
      </c>
      <c r="N711" s="22" t="s">
        <v>2933</v>
      </c>
      <c r="O711" s="22">
        <v>17</v>
      </c>
      <c r="P711" s="23"/>
      <c r="Q711" s="23"/>
      <c r="R711" s="22" t="s">
        <v>4034</v>
      </c>
      <c r="S711" s="22" t="s">
        <v>4034</v>
      </c>
      <c r="T711" s="22" t="s">
        <v>4034</v>
      </c>
      <c r="U711" s="23"/>
      <c r="V711" s="23"/>
      <c r="W711" s="23"/>
      <c r="X711" s="22" t="s">
        <v>32</v>
      </c>
      <c r="Y711" s="23"/>
      <c r="Z711" s="23"/>
      <c r="AA711" s="22" t="s">
        <v>1395</v>
      </c>
      <c r="AB711" s="22" t="s">
        <v>1395</v>
      </c>
      <c r="AC711" s="22" t="s">
        <v>1395</v>
      </c>
      <c r="AD711" s="23"/>
      <c r="AE711" s="23"/>
      <c r="AF711" s="23"/>
    </row>
    <row r="712" spans="1:32">
      <c r="A712" s="22">
        <v>13</v>
      </c>
      <c r="B712" s="22">
        <v>147</v>
      </c>
      <c r="C712" s="22" t="s">
        <v>5043</v>
      </c>
      <c r="D712" s="23"/>
      <c r="E712" s="22">
        <v>147</v>
      </c>
      <c r="F712" s="22" t="s">
        <v>5057</v>
      </c>
      <c r="G712" s="22" t="s">
        <v>5058</v>
      </c>
      <c r="H712" s="22" t="s">
        <v>2938</v>
      </c>
      <c r="I712" s="22" t="s">
        <v>20</v>
      </c>
      <c r="J712" s="22" t="s">
        <v>24</v>
      </c>
      <c r="K712" s="22" t="s">
        <v>2206</v>
      </c>
      <c r="L712" s="22">
        <v>1860</v>
      </c>
      <c r="M712" s="22">
        <v>40</v>
      </c>
      <c r="N712" s="22" t="s">
        <v>2933</v>
      </c>
      <c r="O712" s="22">
        <v>17</v>
      </c>
      <c r="P712" s="22">
        <v>0</v>
      </c>
      <c r="Q712" s="22">
        <v>0</v>
      </c>
      <c r="R712" s="22" t="s">
        <v>3952</v>
      </c>
      <c r="S712" s="22" t="s">
        <v>4034</v>
      </c>
      <c r="T712" s="22" t="s">
        <v>3952</v>
      </c>
      <c r="U712" s="23"/>
      <c r="V712" s="23"/>
      <c r="W712" s="23"/>
      <c r="X712" s="23"/>
      <c r="Y712" s="23"/>
      <c r="Z712" s="23"/>
      <c r="AA712" s="22" t="s">
        <v>1395</v>
      </c>
      <c r="AB712" s="22" t="s">
        <v>1395</v>
      </c>
      <c r="AC712" s="22" t="s">
        <v>1395</v>
      </c>
      <c r="AD712" s="23"/>
      <c r="AE712" s="23"/>
      <c r="AF712" s="23"/>
    </row>
    <row r="713" spans="1:32">
      <c r="A713" s="21">
        <v>14</v>
      </c>
      <c r="B713" s="21">
        <v>148</v>
      </c>
      <c r="C713" s="21" t="s">
        <v>5043</v>
      </c>
      <c r="D713" s="21"/>
      <c r="E713" s="21">
        <v>148</v>
      </c>
      <c r="F713" s="21" t="s">
        <v>2094</v>
      </c>
      <c r="G713" s="21" t="s">
        <v>30</v>
      </c>
      <c r="H713" s="21" t="s">
        <v>3949</v>
      </c>
      <c r="I713" s="21" t="s">
        <v>20</v>
      </c>
      <c r="J713" s="21" t="s">
        <v>19</v>
      </c>
      <c r="K713" s="21" t="s">
        <v>2245</v>
      </c>
      <c r="L713" s="21">
        <v>1872</v>
      </c>
      <c r="M713" s="21"/>
      <c r="N713" s="21" t="s">
        <v>2933</v>
      </c>
      <c r="O713" s="21">
        <v>5</v>
      </c>
      <c r="P713" s="21"/>
      <c r="Q713" s="21"/>
      <c r="R713" s="21" t="s">
        <v>3952</v>
      </c>
      <c r="S713" s="21" t="s">
        <v>116</v>
      </c>
      <c r="T713" s="21" t="s">
        <v>116</v>
      </c>
      <c r="U713" s="21"/>
      <c r="V713" s="21"/>
      <c r="W713" s="21"/>
      <c r="X713" s="21" t="s">
        <v>5059</v>
      </c>
      <c r="Y713" s="21"/>
      <c r="Z713" s="21"/>
      <c r="AA713" s="21" t="s">
        <v>1395</v>
      </c>
      <c r="AB713" s="21" t="s">
        <v>1395</v>
      </c>
      <c r="AC713" s="21" t="s">
        <v>1395</v>
      </c>
      <c r="AD713" s="21" t="s">
        <v>3951</v>
      </c>
      <c r="AE713" s="21" t="s">
        <v>261</v>
      </c>
      <c r="AF713" s="21" t="s">
        <v>51</v>
      </c>
    </row>
    <row r="714" spans="1:32">
      <c r="A714" s="22">
        <v>15</v>
      </c>
      <c r="B714" s="22">
        <v>148</v>
      </c>
      <c r="C714" s="22" t="s">
        <v>5043</v>
      </c>
      <c r="D714" s="23"/>
      <c r="E714" s="22">
        <v>148</v>
      </c>
      <c r="F714" s="22" t="s">
        <v>2094</v>
      </c>
      <c r="G714" s="22" t="s">
        <v>5060</v>
      </c>
      <c r="H714" s="22" t="s">
        <v>2936</v>
      </c>
      <c r="I714" s="22" t="s">
        <v>20</v>
      </c>
      <c r="J714" s="22" t="s">
        <v>24</v>
      </c>
      <c r="K714" s="22" t="s">
        <v>2354</v>
      </c>
      <c r="L714" s="22">
        <v>1872</v>
      </c>
      <c r="M714" s="22">
        <v>27</v>
      </c>
      <c r="N714" s="22" t="s">
        <v>2933</v>
      </c>
      <c r="O714" s="22">
        <v>5</v>
      </c>
      <c r="P714" s="22">
        <v>1</v>
      </c>
      <c r="Q714" s="22">
        <v>1</v>
      </c>
      <c r="R714" s="22" t="s">
        <v>3952</v>
      </c>
      <c r="S714" s="22" t="s">
        <v>116</v>
      </c>
      <c r="T714" s="22" t="s">
        <v>116</v>
      </c>
      <c r="U714" s="23"/>
      <c r="V714" s="23"/>
      <c r="W714" s="23"/>
      <c r="X714" s="23"/>
      <c r="Y714" s="23"/>
      <c r="Z714" s="23"/>
      <c r="AA714" s="22" t="s">
        <v>1395</v>
      </c>
      <c r="AB714" s="22" t="s">
        <v>1395</v>
      </c>
      <c r="AC714" s="22" t="s">
        <v>1395</v>
      </c>
      <c r="AD714" s="23"/>
      <c r="AE714" s="23"/>
      <c r="AF714" s="23"/>
    </row>
    <row r="715" spans="1:32">
      <c r="A715" s="22">
        <v>16</v>
      </c>
      <c r="B715" s="22">
        <v>148</v>
      </c>
      <c r="C715" s="22" t="s">
        <v>5043</v>
      </c>
      <c r="D715" s="23"/>
      <c r="E715" s="22">
        <v>148</v>
      </c>
      <c r="F715" s="22" t="s">
        <v>2094</v>
      </c>
      <c r="G715" s="22" t="s">
        <v>42</v>
      </c>
      <c r="H715" s="22" t="s">
        <v>2938</v>
      </c>
      <c r="I715" s="22" t="s">
        <v>20</v>
      </c>
      <c r="J715" s="22" t="s">
        <v>24</v>
      </c>
      <c r="K715" s="22" t="s">
        <v>2173</v>
      </c>
      <c r="L715" s="22">
        <v>1896</v>
      </c>
      <c r="M715" s="22">
        <v>3</v>
      </c>
      <c r="N715" s="22" t="s">
        <v>2939</v>
      </c>
      <c r="O715" s="23"/>
      <c r="P715" s="23"/>
      <c r="Q715" s="23"/>
      <c r="R715" s="22" t="s">
        <v>3952</v>
      </c>
      <c r="S715" s="22" t="s">
        <v>3952</v>
      </c>
      <c r="T715" s="22" t="s">
        <v>3952</v>
      </c>
      <c r="U715" s="23"/>
      <c r="V715" s="23"/>
      <c r="W715" s="23"/>
      <c r="X715" s="23"/>
      <c r="Y715" s="23"/>
      <c r="Z715" s="23"/>
      <c r="AA715" s="22" t="s">
        <v>1395</v>
      </c>
      <c r="AB715" s="22" t="s">
        <v>1395</v>
      </c>
      <c r="AC715" s="23"/>
      <c r="AD715" s="23"/>
      <c r="AE715" s="23"/>
      <c r="AF715" s="23"/>
    </row>
    <row r="716" spans="1:32">
      <c r="A716" s="21">
        <v>17</v>
      </c>
      <c r="B716" s="21">
        <v>149</v>
      </c>
      <c r="C716" s="21" t="s">
        <v>5043</v>
      </c>
      <c r="D716" s="21"/>
      <c r="E716" s="21">
        <v>149</v>
      </c>
      <c r="F716" s="21" t="s">
        <v>3317</v>
      </c>
      <c r="G716" s="21" t="s">
        <v>3340</v>
      </c>
      <c r="H716" s="21" t="s">
        <v>3949</v>
      </c>
      <c r="I716" s="21" t="s">
        <v>637</v>
      </c>
      <c r="J716" s="21" t="s">
        <v>19</v>
      </c>
      <c r="K716" s="21" t="s">
        <v>2354</v>
      </c>
      <c r="L716" s="21">
        <v>1878</v>
      </c>
      <c r="M716" s="21">
        <v>22</v>
      </c>
      <c r="N716" s="21" t="s">
        <v>2933</v>
      </c>
      <c r="O716" s="21">
        <v>2</v>
      </c>
      <c r="P716" s="21"/>
      <c r="Q716" s="21"/>
      <c r="R716" s="21" t="s">
        <v>3952</v>
      </c>
      <c r="S716" s="21" t="s">
        <v>3952</v>
      </c>
      <c r="T716" s="21" t="s">
        <v>3952</v>
      </c>
      <c r="U716" s="21"/>
      <c r="V716" s="21"/>
      <c r="W716" s="21"/>
      <c r="X716" s="21"/>
      <c r="Y716" s="21"/>
      <c r="Z716" s="21"/>
      <c r="AA716" s="21" t="s">
        <v>1395</v>
      </c>
      <c r="AB716" s="21" t="s">
        <v>1395</v>
      </c>
      <c r="AC716" s="21" t="s">
        <v>1395</v>
      </c>
      <c r="AD716" s="21" t="s">
        <v>3956</v>
      </c>
      <c r="AE716" s="21"/>
      <c r="AF716" s="21" t="s">
        <v>51</v>
      </c>
    </row>
    <row r="717" spans="1:32">
      <c r="A717" s="22">
        <v>18</v>
      </c>
      <c r="B717" s="22">
        <v>149</v>
      </c>
      <c r="C717" s="22" t="s">
        <v>5043</v>
      </c>
      <c r="D717" s="23"/>
      <c r="E717" s="22">
        <v>149</v>
      </c>
      <c r="F717" s="22" t="s">
        <v>3317</v>
      </c>
      <c r="G717" s="22" t="s">
        <v>3194</v>
      </c>
      <c r="H717" s="22" t="s">
        <v>2936</v>
      </c>
      <c r="I717" s="22" t="s">
        <v>637</v>
      </c>
      <c r="J717" s="22" t="s">
        <v>24</v>
      </c>
      <c r="K717" s="22" t="s">
        <v>2354</v>
      </c>
      <c r="L717" s="22">
        <v>1883</v>
      </c>
      <c r="M717" s="22">
        <v>17</v>
      </c>
      <c r="N717" s="22" t="s">
        <v>2933</v>
      </c>
      <c r="O717" s="22">
        <v>2</v>
      </c>
      <c r="P717" s="22">
        <v>1</v>
      </c>
      <c r="Q717" s="22">
        <v>1</v>
      </c>
      <c r="R717" s="22" t="s">
        <v>3952</v>
      </c>
      <c r="S717" s="22" t="s">
        <v>3952</v>
      </c>
      <c r="T717" s="22" t="s">
        <v>3952</v>
      </c>
      <c r="U717" s="23"/>
      <c r="V717" s="23"/>
      <c r="W717" s="23"/>
      <c r="X717" s="23"/>
      <c r="Y717" s="23"/>
      <c r="Z717" s="23"/>
      <c r="AA717" s="22" t="s">
        <v>1395</v>
      </c>
      <c r="AB717" s="22" t="s">
        <v>1395</v>
      </c>
      <c r="AC717" s="22" t="s">
        <v>1395</v>
      </c>
      <c r="AD717" s="23"/>
      <c r="AE717" s="23"/>
      <c r="AF717" s="23"/>
    </row>
    <row r="718" spans="1:32">
      <c r="A718" s="22">
        <v>19</v>
      </c>
      <c r="B718" s="22">
        <v>149</v>
      </c>
      <c r="C718" s="22" t="s">
        <v>5043</v>
      </c>
      <c r="D718" s="23"/>
      <c r="E718" s="22">
        <v>149</v>
      </c>
      <c r="F718" s="22" t="s">
        <v>3317</v>
      </c>
      <c r="G718" s="22" t="s">
        <v>1183</v>
      </c>
      <c r="H718" s="22" t="s">
        <v>2938</v>
      </c>
      <c r="I718" s="22" t="s">
        <v>637</v>
      </c>
      <c r="J718" s="22" t="s">
        <v>24</v>
      </c>
      <c r="K718" s="22" t="s">
        <v>2354</v>
      </c>
      <c r="L718" s="22">
        <v>1899</v>
      </c>
      <c r="M718" s="22">
        <v>1</v>
      </c>
      <c r="N718" s="22" t="s">
        <v>2939</v>
      </c>
      <c r="O718" s="23"/>
      <c r="P718" s="23"/>
      <c r="Q718" s="23"/>
      <c r="R718" s="22" t="s">
        <v>3952</v>
      </c>
      <c r="S718" s="22" t="s">
        <v>3952</v>
      </c>
      <c r="T718" s="22" t="s">
        <v>3952</v>
      </c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</row>
    <row r="719" spans="1:32">
      <c r="A719" s="22">
        <v>20</v>
      </c>
      <c r="B719" s="22">
        <v>149</v>
      </c>
      <c r="C719" s="22" t="s">
        <v>5043</v>
      </c>
      <c r="D719" s="23"/>
      <c r="E719" s="22">
        <v>149</v>
      </c>
      <c r="F719" s="22" t="s">
        <v>117</v>
      </c>
      <c r="G719" s="22" t="s">
        <v>5061</v>
      </c>
      <c r="H719" s="22" t="s">
        <v>4823</v>
      </c>
      <c r="I719" s="22" t="s">
        <v>637</v>
      </c>
      <c r="J719" s="22" t="s">
        <v>24</v>
      </c>
      <c r="K719" s="22" t="s">
        <v>2354</v>
      </c>
      <c r="L719" s="22">
        <v>1870</v>
      </c>
      <c r="M719" s="22">
        <v>30</v>
      </c>
      <c r="N719" s="22" t="s">
        <v>2939</v>
      </c>
      <c r="O719" s="23"/>
      <c r="P719" s="23"/>
      <c r="Q719" s="23"/>
      <c r="R719" s="22" t="s">
        <v>3952</v>
      </c>
      <c r="S719" s="22" t="s">
        <v>3952</v>
      </c>
      <c r="T719" s="22" t="s">
        <v>3952</v>
      </c>
      <c r="U719" s="23"/>
      <c r="V719" s="23"/>
      <c r="W719" s="23"/>
      <c r="X719" s="23"/>
      <c r="Y719" s="23"/>
      <c r="Z719" s="23"/>
      <c r="AA719" s="22" t="s">
        <v>1395</v>
      </c>
      <c r="AB719" s="22" t="s">
        <v>1395</v>
      </c>
      <c r="AC719" s="22" t="s">
        <v>1395</v>
      </c>
      <c r="AD719" s="23"/>
      <c r="AE719" s="23"/>
      <c r="AF719" s="23"/>
    </row>
    <row r="720" spans="1:32">
      <c r="A720" s="21">
        <v>21</v>
      </c>
      <c r="B720" s="21">
        <v>150</v>
      </c>
      <c r="C720" s="21" t="s">
        <v>5062</v>
      </c>
      <c r="D720" s="21"/>
      <c r="E720" s="21">
        <v>150</v>
      </c>
      <c r="F720" s="21" t="s">
        <v>5063</v>
      </c>
      <c r="G720" s="21" t="s">
        <v>4686</v>
      </c>
      <c r="H720" s="21" t="s">
        <v>3949</v>
      </c>
      <c r="I720" s="21" t="s">
        <v>20</v>
      </c>
      <c r="J720" s="21" t="s">
        <v>19</v>
      </c>
      <c r="K720" s="21" t="s">
        <v>2161</v>
      </c>
      <c r="L720" s="21">
        <v>1848</v>
      </c>
      <c r="M720" s="21">
        <v>51</v>
      </c>
      <c r="N720" s="21" t="s">
        <v>2933</v>
      </c>
      <c r="O720" s="21">
        <v>3</v>
      </c>
      <c r="P720" s="21"/>
      <c r="Q720" s="21"/>
      <c r="R720" s="21" t="s">
        <v>3952</v>
      </c>
      <c r="S720" s="21"/>
      <c r="T720" s="21"/>
      <c r="U720" s="21"/>
      <c r="V720" s="21"/>
      <c r="W720" s="21"/>
      <c r="X720" s="21" t="s">
        <v>146</v>
      </c>
      <c r="Y720" s="21"/>
      <c r="Z720" s="21"/>
      <c r="AA720" s="21" t="s">
        <v>1395</v>
      </c>
      <c r="AB720" s="21" t="s">
        <v>1395</v>
      </c>
      <c r="AC720" s="21" t="s">
        <v>1395</v>
      </c>
      <c r="AD720" s="21" t="s">
        <v>3951</v>
      </c>
      <c r="AE720" s="21" t="s">
        <v>261</v>
      </c>
      <c r="AF720" s="21" t="s">
        <v>51</v>
      </c>
    </row>
    <row r="721" spans="1:32">
      <c r="A721" s="22">
        <v>22</v>
      </c>
      <c r="B721" s="22">
        <v>150</v>
      </c>
      <c r="C721" s="22" t="s">
        <v>5062</v>
      </c>
      <c r="D721" s="23"/>
      <c r="E721" s="22">
        <v>150</v>
      </c>
      <c r="F721" s="22" t="s">
        <v>5063</v>
      </c>
      <c r="G721" s="22" t="s">
        <v>479</v>
      </c>
      <c r="H721" s="22" t="s">
        <v>2936</v>
      </c>
      <c r="I721" s="22" t="s">
        <v>20</v>
      </c>
      <c r="J721" s="22" t="s">
        <v>24</v>
      </c>
      <c r="K721" s="22" t="s">
        <v>2190</v>
      </c>
      <c r="L721" s="22">
        <v>1836</v>
      </c>
      <c r="M721" s="22">
        <v>63</v>
      </c>
      <c r="N721" s="22" t="s">
        <v>2933</v>
      </c>
      <c r="O721" s="22">
        <v>3</v>
      </c>
      <c r="P721" s="22">
        <v>5</v>
      </c>
      <c r="Q721" s="22">
        <v>0</v>
      </c>
      <c r="R721" s="22" t="s">
        <v>3952</v>
      </c>
      <c r="S721" s="23"/>
      <c r="T721" s="23"/>
      <c r="U721" s="23"/>
      <c r="V721" s="23"/>
      <c r="W721" s="23"/>
      <c r="X721" s="23"/>
      <c r="Y721" s="23"/>
      <c r="Z721" s="23"/>
      <c r="AA721" s="22" t="s">
        <v>1395</v>
      </c>
      <c r="AB721" s="22" t="s">
        <v>1395</v>
      </c>
      <c r="AC721" s="22" t="s">
        <v>1395</v>
      </c>
      <c r="AD721" s="23"/>
      <c r="AE721" s="23"/>
      <c r="AF721" s="23"/>
    </row>
    <row r="722" spans="1:32">
      <c r="A722" s="22">
        <v>23</v>
      </c>
      <c r="B722" s="22">
        <v>150</v>
      </c>
      <c r="C722" s="22" t="s">
        <v>5062</v>
      </c>
      <c r="D722" s="23"/>
      <c r="E722" s="22">
        <v>150</v>
      </c>
      <c r="F722" s="22" t="s">
        <v>509</v>
      </c>
      <c r="G722" s="22" t="s">
        <v>5064</v>
      </c>
      <c r="H722" s="22" t="s">
        <v>3097</v>
      </c>
      <c r="I722" s="22" t="s">
        <v>20</v>
      </c>
      <c r="J722" s="22" t="s">
        <v>19</v>
      </c>
      <c r="K722" s="22" t="s">
        <v>2143</v>
      </c>
      <c r="L722" s="22">
        <v>1875</v>
      </c>
      <c r="M722" s="22">
        <v>24</v>
      </c>
      <c r="N722" s="22" t="s">
        <v>2939</v>
      </c>
      <c r="O722" s="23"/>
      <c r="P722" s="23"/>
      <c r="Q722" s="23"/>
      <c r="R722" s="22" t="s">
        <v>3952</v>
      </c>
      <c r="S722" s="22" t="s">
        <v>3952</v>
      </c>
      <c r="T722" s="22" t="s">
        <v>3952</v>
      </c>
      <c r="U722" s="23"/>
      <c r="V722" s="23"/>
      <c r="W722" s="23"/>
      <c r="X722" s="22" t="s">
        <v>3138</v>
      </c>
      <c r="Y722" s="23"/>
      <c r="Z722" s="23"/>
      <c r="AA722" s="22" t="s">
        <v>1395</v>
      </c>
      <c r="AB722" s="22" t="s">
        <v>1395</v>
      </c>
      <c r="AC722" s="22" t="s">
        <v>1395</v>
      </c>
      <c r="AD722" s="23"/>
      <c r="AE722" s="23"/>
      <c r="AF722" s="23"/>
    </row>
    <row r="723" spans="1:32">
      <c r="A723" s="21">
        <v>24</v>
      </c>
      <c r="B723" s="21">
        <v>152</v>
      </c>
      <c r="C723" s="21" t="s">
        <v>5062</v>
      </c>
      <c r="D723" s="21"/>
      <c r="E723" s="21">
        <v>152</v>
      </c>
      <c r="F723" s="21" t="s">
        <v>5065</v>
      </c>
      <c r="G723" s="21" t="s">
        <v>631</v>
      </c>
      <c r="H723" s="21" t="s">
        <v>3949</v>
      </c>
      <c r="I723" s="21" t="s">
        <v>20</v>
      </c>
      <c r="J723" s="21" t="s">
        <v>19</v>
      </c>
      <c r="K723" s="21" t="s">
        <v>1971</v>
      </c>
      <c r="L723" s="21">
        <v>1844</v>
      </c>
      <c r="M723" s="21">
        <v>56</v>
      </c>
      <c r="N723" s="21" t="s">
        <v>2933</v>
      </c>
      <c r="O723" s="21">
        <v>30</v>
      </c>
      <c r="P723" s="21"/>
      <c r="Q723" s="21"/>
      <c r="R723" s="21" t="s">
        <v>4034</v>
      </c>
      <c r="S723" s="21"/>
      <c r="T723" s="21"/>
      <c r="U723" s="21"/>
      <c r="V723" s="21"/>
      <c r="W723" s="21"/>
      <c r="X723" s="21" t="s">
        <v>118</v>
      </c>
      <c r="Y723" s="21"/>
      <c r="Z723" s="21"/>
      <c r="AA723" s="21" t="s">
        <v>1395</v>
      </c>
      <c r="AB723" s="21" t="s">
        <v>1395</v>
      </c>
      <c r="AC723" s="21" t="s">
        <v>1395</v>
      </c>
      <c r="AD723" s="21" t="s">
        <v>3951</v>
      </c>
      <c r="AE723" s="21" t="s">
        <v>4340</v>
      </c>
      <c r="AF723" s="21" t="s">
        <v>51</v>
      </c>
    </row>
    <row r="724" spans="1:32">
      <c r="A724" s="22">
        <v>25</v>
      </c>
      <c r="B724" s="22">
        <v>152</v>
      </c>
      <c r="C724" s="22" t="s">
        <v>5062</v>
      </c>
      <c r="D724" s="23"/>
      <c r="E724" s="22">
        <v>152</v>
      </c>
      <c r="F724" s="22" t="s">
        <v>5065</v>
      </c>
      <c r="G724" s="22" t="s">
        <v>5066</v>
      </c>
      <c r="H724" s="22" t="s">
        <v>2936</v>
      </c>
      <c r="I724" s="22" t="s">
        <v>20</v>
      </c>
      <c r="J724" s="22" t="s">
        <v>24</v>
      </c>
      <c r="K724" s="22" t="s">
        <v>2128</v>
      </c>
      <c r="L724" s="22">
        <v>1844</v>
      </c>
      <c r="M724" s="22">
        <v>55</v>
      </c>
      <c r="N724" s="22" t="s">
        <v>2933</v>
      </c>
      <c r="O724" s="22">
        <v>30</v>
      </c>
      <c r="P724" s="22">
        <v>10</v>
      </c>
      <c r="Q724" s="22">
        <v>7</v>
      </c>
      <c r="R724" s="22" t="s">
        <v>4268</v>
      </c>
      <c r="S724" s="22" t="s">
        <v>4059</v>
      </c>
      <c r="T724" s="22" t="s">
        <v>4059</v>
      </c>
      <c r="U724" s="23"/>
      <c r="V724" s="23"/>
      <c r="W724" s="23"/>
      <c r="X724" s="23"/>
      <c r="Y724" s="23"/>
      <c r="Z724" s="23"/>
      <c r="AA724" s="22" t="s">
        <v>1395</v>
      </c>
      <c r="AB724" s="22" t="s">
        <v>1395</v>
      </c>
      <c r="AC724" s="22" t="s">
        <v>1395</v>
      </c>
      <c r="AD724" s="23"/>
      <c r="AE724" s="23"/>
      <c r="AF724" s="23"/>
    </row>
    <row r="725" spans="1:32">
      <c r="A725" s="22">
        <v>26</v>
      </c>
      <c r="B725" s="22">
        <v>152</v>
      </c>
      <c r="C725" s="22" t="s">
        <v>5062</v>
      </c>
      <c r="D725" s="23"/>
      <c r="E725" s="22">
        <v>152</v>
      </c>
      <c r="F725" s="22" t="s">
        <v>5065</v>
      </c>
      <c r="G725" s="22" t="s">
        <v>5040</v>
      </c>
      <c r="H725" s="22" t="s">
        <v>2938</v>
      </c>
      <c r="I725" s="22" t="s">
        <v>20</v>
      </c>
      <c r="J725" s="22" t="s">
        <v>24</v>
      </c>
      <c r="K725" s="22" t="s">
        <v>2354</v>
      </c>
      <c r="L725" s="22">
        <v>1882</v>
      </c>
      <c r="M725" s="22">
        <v>18</v>
      </c>
      <c r="N725" s="22" t="s">
        <v>2939</v>
      </c>
      <c r="O725" s="23"/>
      <c r="P725" s="23"/>
      <c r="Q725" s="23"/>
      <c r="R725" s="22" t="s">
        <v>3952</v>
      </c>
      <c r="S725" s="22" t="s">
        <v>4034</v>
      </c>
      <c r="T725" s="22" t="s">
        <v>4268</v>
      </c>
      <c r="U725" s="23"/>
      <c r="V725" s="23"/>
      <c r="W725" s="23"/>
      <c r="X725" s="23"/>
      <c r="Y725" s="23"/>
      <c r="Z725" s="23"/>
      <c r="AA725" s="22" t="s">
        <v>1395</v>
      </c>
      <c r="AB725" s="22" t="s">
        <v>1395</v>
      </c>
      <c r="AC725" s="22" t="s">
        <v>1395</v>
      </c>
      <c r="AD725" s="23"/>
      <c r="AE725" s="23"/>
      <c r="AF725" s="23"/>
    </row>
    <row r="726" spans="1:32">
      <c r="A726" s="22">
        <v>27</v>
      </c>
      <c r="B726" s="22">
        <v>152</v>
      </c>
      <c r="C726" s="22" t="s">
        <v>5062</v>
      </c>
      <c r="D726" s="23"/>
      <c r="E726" s="22">
        <v>152</v>
      </c>
      <c r="F726" s="22" t="s">
        <v>5065</v>
      </c>
      <c r="G726" s="22" t="s">
        <v>5067</v>
      </c>
      <c r="H726" s="22" t="s">
        <v>2944</v>
      </c>
      <c r="I726" s="22" t="s">
        <v>20</v>
      </c>
      <c r="J726" s="22" t="s">
        <v>19</v>
      </c>
      <c r="K726" s="22" t="s">
        <v>2245</v>
      </c>
      <c r="L726" s="22">
        <v>1886</v>
      </c>
      <c r="M726" s="22">
        <v>14</v>
      </c>
      <c r="N726" s="22" t="s">
        <v>2939</v>
      </c>
      <c r="O726" s="23"/>
      <c r="P726" s="23"/>
      <c r="Q726" s="23"/>
      <c r="R726" s="22" t="s">
        <v>3952</v>
      </c>
      <c r="S726" s="22" t="s">
        <v>4034</v>
      </c>
      <c r="T726" s="22" t="s">
        <v>4268</v>
      </c>
      <c r="U726" s="23"/>
      <c r="V726" s="23"/>
      <c r="W726" s="23"/>
      <c r="X726" s="23"/>
      <c r="Y726" s="23"/>
      <c r="Z726" s="22">
        <v>8</v>
      </c>
      <c r="AA726" s="22" t="s">
        <v>1395</v>
      </c>
      <c r="AB726" s="22" t="s">
        <v>1395</v>
      </c>
      <c r="AC726" s="22" t="s">
        <v>1395</v>
      </c>
      <c r="AD726" s="23"/>
      <c r="AE726" s="23"/>
      <c r="AF726" s="23"/>
    </row>
    <row r="727" spans="1:32">
      <c r="A727" s="22">
        <v>28</v>
      </c>
      <c r="B727" s="22">
        <v>152</v>
      </c>
      <c r="C727" s="22" t="s">
        <v>5062</v>
      </c>
      <c r="D727" s="23"/>
      <c r="E727" s="22">
        <v>152</v>
      </c>
      <c r="F727" s="22" t="s">
        <v>5065</v>
      </c>
      <c r="G727" s="22" t="s">
        <v>167</v>
      </c>
      <c r="H727" s="22" t="s">
        <v>2944</v>
      </c>
      <c r="I727" s="22" t="s">
        <v>20</v>
      </c>
      <c r="J727" s="22" t="s">
        <v>19</v>
      </c>
      <c r="K727" s="22" t="s">
        <v>2143</v>
      </c>
      <c r="L727" s="22">
        <v>1888</v>
      </c>
      <c r="M727" s="22">
        <v>11</v>
      </c>
      <c r="N727" s="22" t="s">
        <v>2939</v>
      </c>
      <c r="O727" s="23"/>
      <c r="P727" s="23"/>
      <c r="Q727" s="23"/>
      <c r="R727" s="22" t="s">
        <v>3952</v>
      </c>
      <c r="S727" s="22" t="s">
        <v>4034</v>
      </c>
      <c r="T727" s="22" t="s">
        <v>4268</v>
      </c>
      <c r="U727" s="23"/>
      <c r="V727" s="23"/>
      <c r="W727" s="23"/>
      <c r="X727" s="23"/>
      <c r="Y727" s="23"/>
      <c r="Z727" s="22">
        <v>8</v>
      </c>
      <c r="AA727" s="22" t="s">
        <v>1395</v>
      </c>
      <c r="AB727" s="22" t="s">
        <v>1395</v>
      </c>
      <c r="AC727" s="22" t="s">
        <v>1395</v>
      </c>
      <c r="AD727" s="23"/>
      <c r="AE727" s="23"/>
      <c r="AF727" s="23"/>
    </row>
    <row r="728" spans="1:32">
      <c r="A728" s="22">
        <v>29</v>
      </c>
      <c r="B728" s="22">
        <v>152</v>
      </c>
      <c r="C728" s="22" t="s">
        <v>5062</v>
      </c>
      <c r="D728" s="23"/>
      <c r="E728" s="22">
        <v>152</v>
      </c>
      <c r="F728" s="22" t="s">
        <v>5065</v>
      </c>
      <c r="G728" s="22" t="s">
        <v>536</v>
      </c>
      <c r="H728" s="22" t="s">
        <v>2944</v>
      </c>
      <c r="I728" s="22" t="s">
        <v>20</v>
      </c>
      <c r="J728" s="22" t="s">
        <v>19</v>
      </c>
      <c r="K728" s="22" t="s">
        <v>2190</v>
      </c>
      <c r="L728" s="22">
        <v>1890</v>
      </c>
      <c r="M728" s="22">
        <v>9</v>
      </c>
      <c r="N728" s="22" t="s">
        <v>2939</v>
      </c>
      <c r="O728" s="23"/>
      <c r="P728" s="23"/>
      <c r="Q728" s="23"/>
      <c r="R728" s="22" t="s">
        <v>3952</v>
      </c>
      <c r="S728" s="22" t="s">
        <v>4034</v>
      </c>
      <c r="T728" s="22" t="s">
        <v>4268</v>
      </c>
      <c r="U728" s="23"/>
      <c r="V728" s="23"/>
      <c r="W728" s="23"/>
      <c r="X728" s="23"/>
      <c r="Y728" s="23"/>
      <c r="Z728" s="22">
        <v>8</v>
      </c>
      <c r="AA728" s="22" t="s">
        <v>1395</v>
      </c>
      <c r="AB728" s="22" t="s">
        <v>1395</v>
      </c>
      <c r="AC728" s="22" t="s">
        <v>1395</v>
      </c>
      <c r="AD728" s="23"/>
      <c r="AE728" s="23"/>
      <c r="AF728" s="23"/>
    </row>
    <row r="729" spans="1:32">
      <c r="A729" s="22">
        <v>30</v>
      </c>
      <c r="B729" s="22">
        <v>152</v>
      </c>
      <c r="C729" s="22" t="s">
        <v>5062</v>
      </c>
      <c r="D729" s="23"/>
      <c r="E729" s="22">
        <v>152</v>
      </c>
      <c r="F729" s="22" t="s">
        <v>5065</v>
      </c>
      <c r="G729" s="22" t="s">
        <v>3400</v>
      </c>
      <c r="H729" s="22" t="s">
        <v>2938</v>
      </c>
      <c r="I729" s="22" t="s">
        <v>20</v>
      </c>
      <c r="J729" s="22" t="s">
        <v>24</v>
      </c>
      <c r="K729" s="22" t="s">
        <v>2230</v>
      </c>
      <c r="L729" s="22">
        <v>1892</v>
      </c>
      <c r="M729" s="22">
        <v>7</v>
      </c>
      <c r="N729" s="22" t="s">
        <v>2939</v>
      </c>
      <c r="O729" s="23"/>
      <c r="P729" s="23"/>
      <c r="Q729" s="23"/>
      <c r="R729" s="22" t="s">
        <v>3952</v>
      </c>
      <c r="S729" s="22" t="s">
        <v>4034</v>
      </c>
      <c r="T729" s="22" t="s">
        <v>4268</v>
      </c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</row>
    <row r="730" spans="1:32">
      <c r="A730" s="21">
        <v>31</v>
      </c>
      <c r="B730" s="21">
        <v>152</v>
      </c>
      <c r="C730" s="21" t="s">
        <v>5062</v>
      </c>
      <c r="D730" s="21"/>
      <c r="E730" s="21">
        <v>153</v>
      </c>
      <c r="F730" s="21" t="s">
        <v>5068</v>
      </c>
      <c r="G730" s="21" t="s">
        <v>1467</v>
      </c>
      <c r="H730" s="21" t="s">
        <v>3949</v>
      </c>
      <c r="I730" s="21" t="s">
        <v>20</v>
      </c>
      <c r="J730" s="21" t="s">
        <v>19</v>
      </c>
      <c r="K730" s="21" t="s">
        <v>2245</v>
      </c>
      <c r="L730" s="21">
        <v>1846</v>
      </c>
      <c r="M730" s="21">
        <v>58</v>
      </c>
      <c r="N730" s="21" t="s">
        <v>2933</v>
      </c>
      <c r="O730" s="21">
        <v>31</v>
      </c>
      <c r="P730" s="21"/>
      <c r="Q730" s="21"/>
      <c r="R730" s="21" t="s">
        <v>3955</v>
      </c>
      <c r="S730" s="21" t="s">
        <v>4016</v>
      </c>
      <c r="T730" s="21" t="s">
        <v>3955</v>
      </c>
      <c r="U730" s="21"/>
      <c r="V730" s="21"/>
      <c r="W730" s="21"/>
      <c r="X730" s="21" t="s">
        <v>32</v>
      </c>
      <c r="Y730" s="21"/>
      <c r="Z730" s="21"/>
      <c r="AA730" s="21" t="s">
        <v>1395</v>
      </c>
      <c r="AB730" s="21" t="s">
        <v>1395</v>
      </c>
      <c r="AC730" s="21" t="s">
        <v>1395</v>
      </c>
      <c r="AD730" s="21" t="s">
        <v>3951</v>
      </c>
      <c r="AE730" s="21" t="s">
        <v>261</v>
      </c>
      <c r="AF730" s="21" t="s">
        <v>51</v>
      </c>
    </row>
    <row r="731" spans="1:32">
      <c r="A731" s="22">
        <v>32</v>
      </c>
      <c r="B731" s="22">
        <v>152</v>
      </c>
      <c r="C731" s="22" t="s">
        <v>5062</v>
      </c>
      <c r="D731" s="23"/>
      <c r="E731" s="22">
        <v>153</v>
      </c>
      <c r="F731" s="22" t="s">
        <v>5068</v>
      </c>
      <c r="G731" s="22" t="s">
        <v>5069</v>
      </c>
      <c r="H731" s="22" t="s">
        <v>2936</v>
      </c>
      <c r="I731" s="22" t="s">
        <v>20</v>
      </c>
      <c r="J731" s="22" t="s">
        <v>24</v>
      </c>
      <c r="K731" s="22" t="s">
        <v>2230</v>
      </c>
      <c r="L731" s="22">
        <v>1845</v>
      </c>
      <c r="M731" s="22">
        <v>54</v>
      </c>
      <c r="N731" s="22" t="s">
        <v>2933</v>
      </c>
      <c r="O731" s="22">
        <v>31</v>
      </c>
      <c r="P731" s="22">
        <v>3</v>
      </c>
      <c r="Q731" s="22">
        <v>3</v>
      </c>
      <c r="R731" s="22" t="s">
        <v>3955</v>
      </c>
      <c r="S731" s="22" t="s">
        <v>4108</v>
      </c>
      <c r="T731" s="22" t="s">
        <v>3955</v>
      </c>
      <c r="U731" s="23"/>
      <c r="V731" s="23"/>
      <c r="W731" s="23"/>
      <c r="X731" s="23"/>
      <c r="Y731" s="23"/>
      <c r="Z731" s="23"/>
      <c r="AA731" s="22" t="s">
        <v>1395</v>
      </c>
      <c r="AB731" s="22" t="s">
        <v>1395</v>
      </c>
      <c r="AC731" s="22" t="s">
        <v>1395</v>
      </c>
      <c r="AD731" s="23"/>
      <c r="AE731" s="23"/>
      <c r="AF731" s="23"/>
    </row>
    <row r="732" spans="1:32">
      <c r="A732" s="22">
        <v>33</v>
      </c>
      <c r="B732" s="22">
        <v>152</v>
      </c>
      <c r="C732" s="22" t="s">
        <v>5062</v>
      </c>
      <c r="D732" s="23"/>
      <c r="E732" s="22">
        <v>153</v>
      </c>
      <c r="F732" s="22" t="s">
        <v>5068</v>
      </c>
      <c r="G732" s="22" t="s">
        <v>1421</v>
      </c>
      <c r="H732" s="22" t="s">
        <v>2938</v>
      </c>
      <c r="I732" s="22" t="s">
        <v>20</v>
      </c>
      <c r="J732" s="22" t="s">
        <v>24</v>
      </c>
      <c r="K732" s="22" t="s">
        <v>2354</v>
      </c>
      <c r="L732" s="22">
        <v>1887</v>
      </c>
      <c r="M732" s="22">
        <v>13</v>
      </c>
      <c r="N732" s="22" t="s">
        <v>2939</v>
      </c>
      <c r="O732" s="23"/>
      <c r="P732" s="23"/>
      <c r="Q732" s="23"/>
      <c r="R732" s="22" t="s">
        <v>3952</v>
      </c>
      <c r="S732" s="22" t="s">
        <v>3955</v>
      </c>
      <c r="T732" s="22" t="s">
        <v>3955</v>
      </c>
      <c r="U732" s="23"/>
      <c r="V732" s="23"/>
      <c r="W732" s="23"/>
      <c r="X732" s="23"/>
      <c r="Y732" s="23"/>
      <c r="Z732" s="22">
        <v>8</v>
      </c>
      <c r="AA732" s="22" t="s">
        <v>1395</v>
      </c>
      <c r="AB732" s="22" t="s">
        <v>1395</v>
      </c>
      <c r="AC732" s="22" t="s">
        <v>1395</v>
      </c>
      <c r="AD732" s="23"/>
      <c r="AE732" s="23"/>
      <c r="AF732" s="23"/>
    </row>
    <row r="733" spans="1:32">
      <c r="A733" s="21">
        <v>34</v>
      </c>
      <c r="B733" s="21">
        <v>154</v>
      </c>
      <c r="C733" s="21" t="s">
        <v>5070</v>
      </c>
      <c r="D733" s="21"/>
      <c r="E733" s="21">
        <v>154</v>
      </c>
      <c r="F733" s="21" t="s">
        <v>5071</v>
      </c>
      <c r="G733" s="21" t="s">
        <v>2607</v>
      </c>
      <c r="H733" s="21" t="s">
        <v>3949</v>
      </c>
      <c r="I733" s="21" t="s">
        <v>20</v>
      </c>
      <c r="J733" s="21" t="s">
        <v>19</v>
      </c>
      <c r="K733" s="21" t="s">
        <v>2354</v>
      </c>
      <c r="L733" s="21">
        <v>1849</v>
      </c>
      <c r="M733" s="21">
        <v>51</v>
      </c>
      <c r="N733" s="21" t="s">
        <v>2933</v>
      </c>
      <c r="O733" s="21">
        <v>26</v>
      </c>
      <c r="P733" s="21"/>
      <c r="Q733" s="21"/>
      <c r="R733" s="21" t="s">
        <v>116</v>
      </c>
      <c r="S733" s="21" t="s">
        <v>116</v>
      </c>
      <c r="T733" s="21" t="s">
        <v>116</v>
      </c>
      <c r="U733" s="21">
        <v>1850</v>
      </c>
      <c r="V733" s="21">
        <v>51</v>
      </c>
      <c r="W733" s="21" t="s">
        <v>3950</v>
      </c>
      <c r="X733" s="21" t="s">
        <v>146</v>
      </c>
      <c r="Y733" s="21"/>
      <c r="Z733" s="21"/>
      <c r="AA733" s="21" t="s">
        <v>1395</v>
      </c>
      <c r="AB733" s="21" t="s">
        <v>1395</v>
      </c>
      <c r="AC733" s="21" t="s">
        <v>1395</v>
      </c>
      <c r="AD733" s="21" t="s">
        <v>3951</v>
      </c>
      <c r="AE733" s="21" t="s">
        <v>261</v>
      </c>
      <c r="AF733" s="21" t="s">
        <v>51</v>
      </c>
    </row>
    <row r="734" spans="1:32">
      <c r="A734" s="22">
        <v>35</v>
      </c>
      <c r="B734" s="22">
        <v>154</v>
      </c>
      <c r="C734" s="22" t="s">
        <v>5070</v>
      </c>
      <c r="D734" s="23"/>
      <c r="E734" s="22">
        <v>154</v>
      </c>
      <c r="F734" s="22" t="s">
        <v>5071</v>
      </c>
      <c r="G734" s="22" t="s">
        <v>110</v>
      </c>
      <c r="H734" s="22" t="s">
        <v>2936</v>
      </c>
      <c r="I734" s="22" t="s">
        <v>20</v>
      </c>
      <c r="J734" s="22" t="s">
        <v>24</v>
      </c>
      <c r="K734" s="22" t="s">
        <v>2526</v>
      </c>
      <c r="L734" s="22">
        <v>1853</v>
      </c>
      <c r="M734" s="22">
        <v>46</v>
      </c>
      <c r="N734" s="22" t="s">
        <v>2933</v>
      </c>
      <c r="O734" s="22">
        <v>26</v>
      </c>
      <c r="P734" s="22">
        <v>8</v>
      </c>
      <c r="Q734" s="22">
        <v>5</v>
      </c>
      <c r="R734" s="22" t="s">
        <v>1493</v>
      </c>
      <c r="S734" s="22" t="s">
        <v>583</v>
      </c>
      <c r="T734" s="22" t="s">
        <v>583</v>
      </c>
      <c r="U734" s="22">
        <v>1870</v>
      </c>
      <c r="V734" s="22">
        <v>30</v>
      </c>
      <c r="W734" s="23"/>
      <c r="X734" s="23"/>
      <c r="Y734" s="23"/>
      <c r="Z734" s="23"/>
      <c r="AA734" s="22" t="s">
        <v>1395</v>
      </c>
      <c r="AB734" s="22" t="s">
        <v>1395</v>
      </c>
      <c r="AC734" s="22" t="s">
        <v>1395</v>
      </c>
      <c r="AD734" s="23"/>
      <c r="AE734" s="23"/>
      <c r="AF734" s="23"/>
    </row>
    <row r="735" spans="1:32">
      <c r="A735" s="22">
        <v>36</v>
      </c>
      <c r="B735" s="22">
        <v>154</v>
      </c>
      <c r="C735" s="22" t="s">
        <v>5070</v>
      </c>
      <c r="D735" s="23"/>
      <c r="E735" s="22">
        <v>154</v>
      </c>
      <c r="F735" s="22" t="s">
        <v>5071</v>
      </c>
      <c r="G735" s="22" t="s">
        <v>5072</v>
      </c>
      <c r="H735" s="22" t="s">
        <v>2938</v>
      </c>
      <c r="I735" s="22" t="s">
        <v>20</v>
      </c>
      <c r="J735" s="22" t="s">
        <v>24</v>
      </c>
      <c r="K735" s="22" t="s">
        <v>2033</v>
      </c>
      <c r="L735" s="22">
        <v>1878</v>
      </c>
      <c r="M735" s="22">
        <v>22</v>
      </c>
      <c r="N735" s="22" t="s">
        <v>2939</v>
      </c>
      <c r="O735" s="23"/>
      <c r="P735" s="23"/>
      <c r="Q735" s="23"/>
      <c r="R735" s="22" t="s">
        <v>3952</v>
      </c>
      <c r="S735" s="22" t="s">
        <v>116</v>
      </c>
      <c r="T735" s="22" t="s">
        <v>1493</v>
      </c>
      <c r="U735" s="23"/>
      <c r="V735" s="23"/>
      <c r="W735" s="23"/>
      <c r="X735" s="23"/>
      <c r="Y735" s="23"/>
      <c r="Z735" s="23"/>
      <c r="AA735" s="22" t="s">
        <v>1395</v>
      </c>
      <c r="AB735" s="22" t="s">
        <v>1395</v>
      </c>
      <c r="AC735" s="22" t="s">
        <v>1395</v>
      </c>
      <c r="AD735" s="23"/>
      <c r="AE735" s="23"/>
      <c r="AF735" s="23"/>
    </row>
    <row r="736" spans="1:32">
      <c r="A736" s="22">
        <v>37</v>
      </c>
      <c r="B736" s="22">
        <v>154</v>
      </c>
      <c r="C736" s="22" t="s">
        <v>5070</v>
      </c>
      <c r="D736" s="23"/>
      <c r="E736" s="22">
        <v>154</v>
      </c>
      <c r="F736" s="22" t="s">
        <v>5071</v>
      </c>
      <c r="G736" s="22" t="s">
        <v>4921</v>
      </c>
      <c r="H736" s="22" t="s">
        <v>2938</v>
      </c>
      <c r="I736" s="22" t="s">
        <v>20</v>
      </c>
      <c r="J736" s="22" t="s">
        <v>24</v>
      </c>
      <c r="K736" s="22" t="s">
        <v>2206</v>
      </c>
      <c r="L736" s="22">
        <v>1880</v>
      </c>
      <c r="M736" s="22">
        <v>20</v>
      </c>
      <c r="N736" s="22" t="s">
        <v>2939</v>
      </c>
      <c r="O736" s="23"/>
      <c r="P736" s="23"/>
      <c r="Q736" s="23"/>
      <c r="R736" s="22" t="s">
        <v>3952</v>
      </c>
      <c r="S736" s="22" t="s">
        <v>116</v>
      </c>
      <c r="T736" s="22" t="s">
        <v>1493</v>
      </c>
      <c r="U736" s="23"/>
      <c r="V736" s="23"/>
      <c r="W736" s="23"/>
      <c r="X736" s="23"/>
      <c r="Y736" s="23"/>
      <c r="Z736" s="23"/>
      <c r="AA736" s="22" t="s">
        <v>1395</v>
      </c>
      <c r="AB736" s="22" t="s">
        <v>1395</v>
      </c>
      <c r="AC736" s="22" t="s">
        <v>1395</v>
      </c>
      <c r="AD736" s="23"/>
      <c r="AE736" s="23"/>
      <c r="AF736" s="23"/>
    </row>
    <row r="737" spans="1:32">
      <c r="A737" s="22">
        <v>38</v>
      </c>
      <c r="B737" s="22">
        <v>154</v>
      </c>
      <c r="C737" s="22" t="s">
        <v>5070</v>
      </c>
      <c r="D737" s="23"/>
      <c r="E737" s="22">
        <v>154</v>
      </c>
      <c r="F737" s="22" t="s">
        <v>5071</v>
      </c>
      <c r="G737" s="22" t="s">
        <v>1086</v>
      </c>
      <c r="H737" s="22" t="s">
        <v>2944</v>
      </c>
      <c r="I737" s="22" t="s">
        <v>20</v>
      </c>
      <c r="J737" s="22" t="s">
        <v>19</v>
      </c>
      <c r="K737" s="22" t="s">
        <v>2230</v>
      </c>
      <c r="L737" s="22">
        <v>1884</v>
      </c>
      <c r="M737" s="22">
        <v>15</v>
      </c>
      <c r="N737" s="22" t="s">
        <v>2939</v>
      </c>
      <c r="O737" s="23"/>
      <c r="P737" s="23"/>
      <c r="Q737" s="23"/>
      <c r="R737" s="22" t="s">
        <v>3952</v>
      </c>
      <c r="S737" s="22" t="s">
        <v>116</v>
      </c>
      <c r="T737" s="22" t="s">
        <v>1493</v>
      </c>
      <c r="U737" s="23"/>
      <c r="V737" s="23"/>
      <c r="W737" s="23"/>
      <c r="X737" s="23"/>
      <c r="Y737" s="23"/>
      <c r="Z737" s="22">
        <v>8</v>
      </c>
      <c r="AA737" s="22" t="s">
        <v>1395</v>
      </c>
      <c r="AB737" s="22" t="s">
        <v>1395</v>
      </c>
      <c r="AC737" s="22" t="s">
        <v>1395</v>
      </c>
      <c r="AD737" s="23"/>
      <c r="AE737" s="23"/>
      <c r="AF737" s="23"/>
    </row>
    <row r="738" spans="1:32">
      <c r="A738" s="22">
        <v>39</v>
      </c>
      <c r="B738" s="22">
        <v>154</v>
      </c>
      <c r="C738" s="22" t="s">
        <v>5070</v>
      </c>
      <c r="D738" s="23"/>
      <c r="E738" s="22">
        <v>154</v>
      </c>
      <c r="F738" s="22" t="s">
        <v>5071</v>
      </c>
      <c r="G738" s="22" t="s">
        <v>5073</v>
      </c>
      <c r="H738" s="22" t="s">
        <v>2944</v>
      </c>
      <c r="I738" s="22" t="s">
        <v>20</v>
      </c>
      <c r="J738" s="22" t="s">
        <v>19</v>
      </c>
      <c r="K738" s="22" t="s">
        <v>2230</v>
      </c>
      <c r="L738" s="22">
        <v>1884</v>
      </c>
      <c r="M738" s="22">
        <v>15</v>
      </c>
      <c r="N738" s="22" t="s">
        <v>2939</v>
      </c>
      <c r="O738" s="23"/>
      <c r="P738" s="23"/>
      <c r="Q738" s="23"/>
      <c r="R738" s="22" t="s">
        <v>3952</v>
      </c>
      <c r="S738" s="22" t="s">
        <v>116</v>
      </c>
      <c r="T738" s="22" t="s">
        <v>1493</v>
      </c>
      <c r="U738" s="23"/>
      <c r="V738" s="23"/>
      <c r="W738" s="23"/>
      <c r="X738" s="23"/>
      <c r="Y738" s="23"/>
      <c r="Z738" s="22">
        <v>8</v>
      </c>
      <c r="AA738" s="22" t="s">
        <v>1395</v>
      </c>
      <c r="AB738" s="22" t="s">
        <v>1395</v>
      </c>
      <c r="AC738" s="22" t="s">
        <v>1395</v>
      </c>
      <c r="AD738" s="23"/>
      <c r="AE738" s="23"/>
      <c r="AF738" s="23"/>
    </row>
    <row r="739" spans="1:32">
      <c r="A739" s="22">
        <v>40</v>
      </c>
      <c r="B739" s="22">
        <v>154</v>
      </c>
      <c r="C739" s="22" t="s">
        <v>5070</v>
      </c>
      <c r="D739" s="23"/>
      <c r="E739" s="22">
        <v>154</v>
      </c>
      <c r="F739" s="22" t="s">
        <v>5071</v>
      </c>
      <c r="G739" s="22" t="s">
        <v>5074</v>
      </c>
      <c r="H739" s="22" t="s">
        <v>2944</v>
      </c>
      <c r="I739" s="22" t="s">
        <v>20</v>
      </c>
      <c r="J739" s="22" t="s">
        <v>19</v>
      </c>
      <c r="K739" s="22" t="s">
        <v>2190</v>
      </c>
      <c r="L739" s="22">
        <v>1892</v>
      </c>
      <c r="M739" s="22">
        <v>7</v>
      </c>
      <c r="N739" s="22" t="s">
        <v>2939</v>
      </c>
      <c r="O739" s="23"/>
      <c r="P739" s="23"/>
      <c r="Q739" s="23"/>
      <c r="R739" s="22" t="s">
        <v>3952</v>
      </c>
      <c r="S739" s="22" t="s">
        <v>116</v>
      </c>
      <c r="T739" s="22" t="s">
        <v>1493</v>
      </c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</row>
    <row r="740" spans="1:32">
      <c r="A740" s="21">
        <v>41</v>
      </c>
      <c r="B740" s="21">
        <v>154</v>
      </c>
      <c r="C740" s="21" t="s">
        <v>5075</v>
      </c>
      <c r="D740" s="21"/>
      <c r="E740" s="21">
        <v>155</v>
      </c>
      <c r="F740" s="21" t="s">
        <v>727</v>
      </c>
      <c r="G740" s="21" t="s">
        <v>1487</v>
      </c>
      <c r="H740" s="21" t="s">
        <v>3949</v>
      </c>
      <c r="I740" s="21" t="s">
        <v>637</v>
      </c>
      <c r="J740" s="21" t="s">
        <v>24</v>
      </c>
      <c r="K740" s="21" t="s">
        <v>2143</v>
      </c>
      <c r="L740" s="21">
        <v>1867</v>
      </c>
      <c r="M740" s="21">
        <v>33</v>
      </c>
      <c r="N740" s="21" t="s">
        <v>3066</v>
      </c>
      <c r="O740" s="21"/>
      <c r="P740" s="21">
        <v>4</v>
      </c>
      <c r="Q740" s="21">
        <v>4</v>
      </c>
      <c r="R740" s="21" t="s">
        <v>3952</v>
      </c>
      <c r="S740" s="21"/>
      <c r="T740" s="21"/>
      <c r="U740" s="21"/>
      <c r="V740" s="21"/>
      <c r="W740" s="21"/>
      <c r="X740" s="21" t="s">
        <v>5076</v>
      </c>
      <c r="Y740" s="21"/>
      <c r="Z740" s="21"/>
      <c r="AA740" s="21" t="s">
        <v>1395</v>
      </c>
      <c r="AB740" s="21" t="s">
        <v>1395</v>
      </c>
      <c r="AC740" s="21" t="s">
        <v>1395</v>
      </c>
      <c r="AD740" s="21" t="s">
        <v>3951</v>
      </c>
      <c r="AE740" s="21" t="s">
        <v>261</v>
      </c>
      <c r="AF740" s="21" t="s">
        <v>51</v>
      </c>
    </row>
    <row r="741" spans="1:32">
      <c r="A741" s="22">
        <v>42</v>
      </c>
      <c r="B741" s="22">
        <v>154</v>
      </c>
      <c r="C741" s="22" t="s">
        <v>5075</v>
      </c>
      <c r="D741" s="23"/>
      <c r="E741" s="22">
        <v>155</v>
      </c>
      <c r="F741" s="22" t="s">
        <v>727</v>
      </c>
      <c r="G741" s="22" t="s">
        <v>5077</v>
      </c>
      <c r="H741" s="22" t="s">
        <v>2938</v>
      </c>
      <c r="I741" s="22" t="s">
        <v>637</v>
      </c>
      <c r="J741" s="22" t="s">
        <v>24</v>
      </c>
      <c r="K741" s="22" t="s">
        <v>2161</v>
      </c>
      <c r="L741" s="22">
        <v>1888</v>
      </c>
      <c r="M741" s="22">
        <v>11</v>
      </c>
      <c r="N741" s="22" t="s">
        <v>2939</v>
      </c>
      <c r="O741" s="23"/>
      <c r="P741" s="23"/>
      <c r="Q741" s="23"/>
      <c r="R741" s="22" t="s">
        <v>3952</v>
      </c>
      <c r="S741" s="23"/>
      <c r="T741" s="22" t="s">
        <v>3952</v>
      </c>
      <c r="U741" s="23"/>
      <c r="V741" s="23"/>
      <c r="W741" s="23"/>
      <c r="X741" s="23"/>
      <c r="Y741" s="23"/>
      <c r="Z741" s="22">
        <v>8</v>
      </c>
      <c r="AA741" s="22" t="s">
        <v>1395</v>
      </c>
      <c r="AB741" s="22" t="s">
        <v>1395</v>
      </c>
      <c r="AC741" s="22" t="s">
        <v>1395</v>
      </c>
      <c r="AD741" s="23"/>
      <c r="AE741" s="23"/>
      <c r="AF741" s="23"/>
    </row>
    <row r="742" spans="1:32">
      <c r="A742" s="22">
        <v>43</v>
      </c>
      <c r="B742" s="22">
        <v>154</v>
      </c>
      <c r="C742" s="22" t="s">
        <v>5075</v>
      </c>
      <c r="D742" s="23"/>
      <c r="E742" s="22">
        <v>155</v>
      </c>
      <c r="F742" s="22" t="s">
        <v>727</v>
      </c>
      <c r="G742" s="22" t="s">
        <v>100</v>
      </c>
      <c r="H742" s="22" t="s">
        <v>2944</v>
      </c>
      <c r="I742" s="22" t="s">
        <v>637</v>
      </c>
      <c r="J742" s="22" t="s">
        <v>19</v>
      </c>
      <c r="K742" s="22" t="s">
        <v>2354</v>
      </c>
      <c r="L742" s="22">
        <v>1891</v>
      </c>
      <c r="M742" s="22">
        <v>9</v>
      </c>
      <c r="N742" s="22" t="s">
        <v>2939</v>
      </c>
      <c r="O742" s="23"/>
      <c r="P742" s="23"/>
      <c r="Q742" s="23"/>
      <c r="R742" s="22" t="s">
        <v>3952</v>
      </c>
      <c r="S742" s="23"/>
      <c r="T742" s="22" t="s">
        <v>3952</v>
      </c>
      <c r="U742" s="23"/>
      <c r="V742" s="23"/>
      <c r="W742" s="23"/>
      <c r="X742" s="23"/>
      <c r="Y742" s="23"/>
      <c r="Z742" s="22">
        <v>8</v>
      </c>
      <c r="AA742" s="23"/>
      <c r="AB742" s="23"/>
      <c r="AC742" s="23"/>
      <c r="AD742" s="23"/>
      <c r="AE742" s="23"/>
      <c r="AF742" s="23"/>
    </row>
    <row r="743" spans="1:32">
      <c r="A743" s="22">
        <v>44</v>
      </c>
      <c r="B743" s="22">
        <v>154</v>
      </c>
      <c r="C743" s="22" t="s">
        <v>5075</v>
      </c>
      <c r="D743" s="23"/>
      <c r="E743" s="22">
        <v>155</v>
      </c>
      <c r="F743" s="22" t="s">
        <v>727</v>
      </c>
      <c r="G743" s="22" t="s">
        <v>4469</v>
      </c>
      <c r="H743" s="22" t="s">
        <v>2938</v>
      </c>
      <c r="I743" s="22" t="s">
        <v>637</v>
      </c>
      <c r="J743" s="22" t="s">
        <v>24</v>
      </c>
      <c r="K743" s="22" t="s">
        <v>2143</v>
      </c>
      <c r="L743" s="22">
        <v>1894</v>
      </c>
      <c r="M743" s="22">
        <v>5</v>
      </c>
      <c r="N743" s="22" t="s">
        <v>2939</v>
      </c>
      <c r="O743" s="23"/>
      <c r="P743" s="23"/>
      <c r="Q743" s="23"/>
      <c r="R743" s="22" t="s">
        <v>3952</v>
      </c>
      <c r="S743" s="23"/>
      <c r="T743" s="22" t="s">
        <v>3952</v>
      </c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</row>
    <row r="744" spans="1:32">
      <c r="A744" s="22">
        <v>45</v>
      </c>
      <c r="B744" s="22">
        <v>154</v>
      </c>
      <c r="C744" s="22" t="s">
        <v>5075</v>
      </c>
      <c r="D744" s="23"/>
      <c r="E744" s="22">
        <v>155</v>
      </c>
      <c r="F744" s="22" t="s">
        <v>727</v>
      </c>
      <c r="G744" s="22" t="s">
        <v>601</v>
      </c>
      <c r="H744" s="22" t="s">
        <v>2938</v>
      </c>
      <c r="I744" s="22" t="s">
        <v>637</v>
      </c>
      <c r="J744" s="22" t="s">
        <v>24</v>
      </c>
      <c r="K744" s="22" t="s">
        <v>2230</v>
      </c>
      <c r="L744" s="22">
        <v>1896</v>
      </c>
      <c r="M744" s="22">
        <v>3</v>
      </c>
      <c r="N744" s="23"/>
      <c r="O744" s="23"/>
      <c r="P744" s="23"/>
      <c r="Q744" s="23"/>
      <c r="R744" s="22" t="s">
        <v>3952</v>
      </c>
      <c r="S744" s="23"/>
      <c r="T744" s="22" t="s">
        <v>3952</v>
      </c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</row>
    <row r="745" spans="1:32">
      <c r="A745" s="22">
        <v>46</v>
      </c>
      <c r="B745" s="22">
        <v>154</v>
      </c>
      <c r="C745" s="22" t="s">
        <v>5075</v>
      </c>
      <c r="D745" s="23"/>
      <c r="E745" s="22">
        <v>155</v>
      </c>
      <c r="F745" s="22" t="s">
        <v>354</v>
      </c>
      <c r="G745" s="22" t="s">
        <v>486</v>
      </c>
      <c r="H745" s="22" t="s">
        <v>2953</v>
      </c>
      <c r="I745" s="22" t="s">
        <v>637</v>
      </c>
      <c r="J745" s="22" t="s">
        <v>19</v>
      </c>
      <c r="K745" s="23"/>
      <c r="L745" s="22">
        <v>1840</v>
      </c>
      <c r="M745" s="22">
        <v>60</v>
      </c>
      <c r="N745" s="22" t="s">
        <v>2939</v>
      </c>
      <c r="O745" s="23"/>
      <c r="P745" s="23"/>
      <c r="Q745" s="23"/>
      <c r="R745" s="22" t="s">
        <v>3952</v>
      </c>
      <c r="S745" s="22" t="s">
        <v>3955</v>
      </c>
      <c r="T745" s="23"/>
      <c r="U745" s="23"/>
      <c r="V745" s="23"/>
      <c r="W745" s="23"/>
      <c r="X745" s="22" t="s">
        <v>5078</v>
      </c>
      <c r="Y745" s="23"/>
      <c r="Z745" s="23"/>
      <c r="AA745" s="22" t="s">
        <v>1395</v>
      </c>
      <c r="AB745" s="22" t="s">
        <v>1395</v>
      </c>
      <c r="AC745" s="22" t="s">
        <v>1395</v>
      </c>
      <c r="AD745" s="23"/>
      <c r="AE745" s="23"/>
      <c r="AF745" s="23"/>
    </row>
    <row r="746" spans="1:32">
      <c r="A746" s="21">
        <v>47</v>
      </c>
      <c r="B746" s="21">
        <v>155</v>
      </c>
      <c r="C746" s="21" t="s">
        <v>5075</v>
      </c>
      <c r="D746" s="21"/>
      <c r="E746" s="21">
        <v>156</v>
      </c>
      <c r="F746" s="21" t="s">
        <v>3593</v>
      </c>
      <c r="G746" s="21" t="s">
        <v>75</v>
      </c>
      <c r="H746" s="21" t="s">
        <v>3949</v>
      </c>
      <c r="I746" s="21" t="s">
        <v>20</v>
      </c>
      <c r="J746" s="21" t="s">
        <v>19</v>
      </c>
      <c r="K746" s="21" t="s">
        <v>2033</v>
      </c>
      <c r="L746" s="21">
        <v>1870</v>
      </c>
      <c r="M746" s="21">
        <v>30</v>
      </c>
      <c r="N746" s="21" t="s">
        <v>2933</v>
      </c>
      <c r="O746" s="21">
        <v>4</v>
      </c>
      <c r="P746" s="21"/>
      <c r="Q746" s="21"/>
      <c r="R746" s="21" t="s">
        <v>3955</v>
      </c>
      <c r="S746" s="21" t="s">
        <v>3955</v>
      </c>
      <c r="T746" s="21" t="s">
        <v>3955</v>
      </c>
      <c r="U746" s="21"/>
      <c r="V746" s="21"/>
      <c r="W746" s="21"/>
      <c r="X746" s="21" t="s">
        <v>5079</v>
      </c>
      <c r="Y746" s="21"/>
      <c r="Z746" s="21"/>
      <c r="AA746" s="21" t="s">
        <v>1395</v>
      </c>
      <c r="AB746" s="21" t="s">
        <v>1395</v>
      </c>
      <c r="AC746" s="21" t="s">
        <v>1395</v>
      </c>
      <c r="AD746" s="21" t="s">
        <v>3956</v>
      </c>
      <c r="AE746" s="21"/>
      <c r="AF746" s="21" t="s">
        <v>51</v>
      </c>
    </row>
    <row r="747" spans="1:32">
      <c r="A747" s="22">
        <v>48</v>
      </c>
      <c r="B747" s="22">
        <v>155</v>
      </c>
      <c r="C747" s="22" t="s">
        <v>5075</v>
      </c>
      <c r="D747" s="23"/>
      <c r="E747" s="22">
        <v>156</v>
      </c>
      <c r="F747" s="22" t="s">
        <v>3593</v>
      </c>
      <c r="G747" s="22" t="s">
        <v>5080</v>
      </c>
      <c r="H747" s="22" t="s">
        <v>2936</v>
      </c>
      <c r="I747" s="22" t="s">
        <v>20</v>
      </c>
      <c r="J747" s="22" t="s">
        <v>24</v>
      </c>
      <c r="K747" s="22" t="s">
        <v>2128</v>
      </c>
      <c r="L747" s="22">
        <v>1879</v>
      </c>
      <c r="M747" s="22">
        <v>21</v>
      </c>
      <c r="N747" s="22" t="s">
        <v>2933</v>
      </c>
      <c r="O747" s="22">
        <v>4</v>
      </c>
      <c r="P747" s="22">
        <v>0</v>
      </c>
      <c r="Q747" s="22">
        <v>0</v>
      </c>
      <c r="R747" s="22" t="s">
        <v>3952</v>
      </c>
      <c r="S747" s="22" t="s">
        <v>3955</v>
      </c>
      <c r="T747" s="22" t="s">
        <v>3955</v>
      </c>
      <c r="U747" s="23"/>
      <c r="V747" s="23"/>
      <c r="W747" s="23"/>
      <c r="X747" s="23"/>
      <c r="Y747" s="23"/>
      <c r="Z747" s="23"/>
      <c r="AA747" s="22" t="s">
        <v>1395</v>
      </c>
      <c r="AB747" s="22" t="s">
        <v>1395</v>
      </c>
      <c r="AC747" s="22" t="s">
        <v>1395</v>
      </c>
      <c r="AD747" s="23"/>
      <c r="AE747" s="23"/>
      <c r="AF747" s="23"/>
    </row>
    <row r="748" spans="1:32">
      <c r="A748" s="21">
        <v>49</v>
      </c>
      <c r="B748" s="21">
        <v>156</v>
      </c>
      <c r="C748" s="21" t="s">
        <v>5075</v>
      </c>
      <c r="D748" s="21"/>
      <c r="E748" s="21">
        <v>157</v>
      </c>
      <c r="F748" s="21" t="s">
        <v>1156</v>
      </c>
      <c r="G748" s="21" t="s">
        <v>381</v>
      </c>
      <c r="H748" s="21" t="s">
        <v>3949</v>
      </c>
      <c r="I748" s="21" t="s">
        <v>20</v>
      </c>
      <c r="J748" s="21" t="s">
        <v>19</v>
      </c>
      <c r="K748" s="21" t="s">
        <v>2173</v>
      </c>
      <c r="L748" s="21">
        <v>1858</v>
      </c>
      <c r="M748" s="21">
        <v>41</v>
      </c>
      <c r="N748" s="21" t="s">
        <v>2933</v>
      </c>
      <c r="O748" s="21">
        <v>14</v>
      </c>
      <c r="P748" s="21"/>
      <c r="Q748" s="21"/>
      <c r="R748" s="21" t="s">
        <v>4012</v>
      </c>
      <c r="S748" s="21" t="s">
        <v>4108</v>
      </c>
      <c r="T748" s="21" t="s">
        <v>4082</v>
      </c>
      <c r="U748" s="21"/>
      <c r="V748" s="21"/>
      <c r="W748" s="21"/>
      <c r="X748" s="21" t="s">
        <v>5081</v>
      </c>
      <c r="Y748" s="21"/>
      <c r="Z748" s="21"/>
      <c r="AA748" s="21" t="s">
        <v>1395</v>
      </c>
      <c r="AB748" s="21" t="s">
        <v>1395</v>
      </c>
      <c r="AC748" s="21" t="s">
        <v>1395</v>
      </c>
      <c r="AD748" s="21" t="s">
        <v>3951</v>
      </c>
      <c r="AE748" s="21" t="s">
        <v>261</v>
      </c>
      <c r="AF748" s="21" t="s">
        <v>51</v>
      </c>
    </row>
    <row r="749" spans="1:32">
      <c r="A749" s="22">
        <v>50</v>
      </c>
      <c r="B749" s="22">
        <v>156</v>
      </c>
      <c r="C749" s="22" t="s">
        <v>5075</v>
      </c>
      <c r="D749" s="23"/>
      <c r="E749" s="22">
        <v>157</v>
      </c>
      <c r="F749" s="22" t="s">
        <v>1156</v>
      </c>
      <c r="G749" s="22" t="s">
        <v>5082</v>
      </c>
      <c r="H749" s="22" t="s">
        <v>2936</v>
      </c>
      <c r="I749" s="22" t="s">
        <v>20</v>
      </c>
      <c r="J749" s="22" t="s">
        <v>24</v>
      </c>
      <c r="K749" s="22" t="s">
        <v>2190</v>
      </c>
      <c r="L749" s="22">
        <v>1865</v>
      </c>
      <c r="M749" s="22">
        <v>34</v>
      </c>
      <c r="N749" s="22" t="s">
        <v>2933</v>
      </c>
      <c r="O749" s="22">
        <v>14</v>
      </c>
      <c r="P749" s="22">
        <v>3</v>
      </c>
      <c r="Q749" s="22">
        <v>2</v>
      </c>
      <c r="R749" s="22" t="s">
        <v>3952</v>
      </c>
      <c r="S749" s="22" t="s">
        <v>116</v>
      </c>
      <c r="T749" s="22" t="s">
        <v>3955</v>
      </c>
      <c r="U749" s="23"/>
      <c r="V749" s="23"/>
      <c r="W749" s="23"/>
      <c r="X749" s="23"/>
      <c r="Y749" s="23"/>
      <c r="Z749" s="23"/>
      <c r="AA749" s="22" t="s">
        <v>1395</v>
      </c>
      <c r="AB749" s="22" t="s">
        <v>1395</v>
      </c>
      <c r="AC749" s="22" t="s">
        <v>1395</v>
      </c>
      <c r="AD749" s="23"/>
      <c r="AE749" s="23"/>
      <c r="AF749" s="23"/>
    </row>
    <row r="750" spans="1:32">
      <c r="A750" s="22">
        <v>1</v>
      </c>
      <c r="B750" s="22">
        <v>156</v>
      </c>
      <c r="C750" s="22" t="s">
        <v>5075</v>
      </c>
      <c r="D750" s="23"/>
      <c r="E750" s="22">
        <v>157</v>
      </c>
      <c r="F750" s="22" t="s">
        <v>1156</v>
      </c>
      <c r="G750" s="22" t="s">
        <v>741</v>
      </c>
      <c r="H750" s="22" t="s">
        <v>2938</v>
      </c>
      <c r="I750" s="22" t="s">
        <v>20</v>
      </c>
      <c r="J750" s="22" t="s">
        <v>24</v>
      </c>
      <c r="K750" s="22" t="s">
        <v>2128</v>
      </c>
      <c r="L750" s="22">
        <v>1886</v>
      </c>
      <c r="M750" s="22">
        <v>13</v>
      </c>
      <c r="N750" s="22" t="s">
        <v>2939</v>
      </c>
      <c r="O750" s="23"/>
      <c r="P750" s="23"/>
      <c r="Q750" s="23"/>
      <c r="R750" s="22" t="s">
        <v>3952</v>
      </c>
      <c r="S750" s="22" t="s">
        <v>4012</v>
      </c>
      <c r="T750" s="22" t="s">
        <v>3952</v>
      </c>
      <c r="U750" s="23"/>
      <c r="V750" s="23"/>
      <c r="W750" s="23"/>
      <c r="X750" s="23"/>
      <c r="Y750" s="23"/>
      <c r="Z750" s="22">
        <v>8</v>
      </c>
      <c r="AA750" s="22" t="s">
        <v>1395</v>
      </c>
      <c r="AB750" s="22" t="s">
        <v>1395</v>
      </c>
      <c r="AC750" s="22" t="s">
        <v>1395</v>
      </c>
      <c r="AD750" s="23"/>
      <c r="AE750" s="23"/>
      <c r="AF750" s="23"/>
    </row>
    <row r="751" spans="1:32">
      <c r="A751" s="22">
        <v>2</v>
      </c>
      <c r="B751" s="22">
        <v>156</v>
      </c>
      <c r="C751" s="22" t="s">
        <v>5075</v>
      </c>
      <c r="D751" s="23"/>
      <c r="E751" s="22">
        <v>157</v>
      </c>
      <c r="F751" s="22" t="s">
        <v>1156</v>
      </c>
      <c r="G751" s="22" t="s">
        <v>5083</v>
      </c>
      <c r="H751" s="22" t="s">
        <v>2938</v>
      </c>
      <c r="I751" s="22" t="s">
        <v>20</v>
      </c>
      <c r="J751" s="22" t="s">
        <v>24</v>
      </c>
      <c r="K751" s="22" t="s">
        <v>2354</v>
      </c>
      <c r="L751" s="22">
        <v>1889</v>
      </c>
      <c r="M751" s="22">
        <v>11</v>
      </c>
      <c r="N751" s="22" t="s">
        <v>2939</v>
      </c>
      <c r="O751" s="23"/>
      <c r="P751" s="23"/>
      <c r="Q751" s="23"/>
      <c r="R751" s="22" t="s">
        <v>3952</v>
      </c>
      <c r="S751" s="22" t="s">
        <v>4012</v>
      </c>
      <c r="T751" s="22" t="s">
        <v>3952</v>
      </c>
      <c r="U751" s="23"/>
      <c r="V751" s="23"/>
      <c r="W751" s="23"/>
      <c r="X751" s="23"/>
      <c r="Y751" s="23"/>
      <c r="Z751" s="22">
        <v>8</v>
      </c>
      <c r="AA751" s="22" t="s">
        <v>1395</v>
      </c>
      <c r="AB751" s="22" t="s">
        <v>1395</v>
      </c>
      <c r="AC751" s="22" t="s">
        <v>1395</v>
      </c>
      <c r="AD751" s="23"/>
      <c r="AE751" s="23"/>
      <c r="AF751" s="23"/>
    </row>
    <row r="752" spans="1:32">
      <c r="A752" s="22">
        <v>3</v>
      </c>
      <c r="B752" s="22">
        <v>156</v>
      </c>
      <c r="C752" s="22" t="s">
        <v>5075</v>
      </c>
      <c r="D752" s="23"/>
      <c r="E752" s="22">
        <v>157</v>
      </c>
      <c r="F752" s="22" t="s">
        <v>327</v>
      </c>
      <c r="G752" s="22" t="s">
        <v>2126</v>
      </c>
      <c r="H752" s="22" t="s">
        <v>1420</v>
      </c>
      <c r="I752" s="22" t="s">
        <v>637</v>
      </c>
      <c r="J752" s="22" t="s">
        <v>19</v>
      </c>
      <c r="K752" s="23"/>
      <c r="L752" s="22">
        <v>1881</v>
      </c>
      <c r="M752" s="22">
        <v>19</v>
      </c>
      <c r="N752" s="22" t="s">
        <v>2939</v>
      </c>
      <c r="O752" s="23"/>
      <c r="P752" s="23"/>
      <c r="Q752" s="23"/>
      <c r="R752" s="22" t="s">
        <v>3952</v>
      </c>
      <c r="S752" s="22" t="s">
        <v>3952</v>
      </c>
      <c r="T752" s="22" t="s">
        <v>3952</v>
      </c>
      <c r="U752" s="23"/>
      <c r="V752" s="23"/>
      <c r="W752" s="23"/>
      <c r="X752" s="22" t="s">
        <v>1420</v>
      </c>
      <c r="Y752" s="23"/>
      <c r="Z752" s="23"/>
      <c r="AA752" s="22" t="s">
        <v>1395</v>
      </c>
      <c r="AB752" s="22" t="s">
        <v>1395</v>
      </c>
      <c r="AC752" s="22" t="s">
        <v>1395</v>
      </c>
      <c r="AD752" s="23"/>
      <c r="AE752" s="23"/>
      <c r="AF752" s="23"/>
    </row>
    <row r="753" spans="1:32">
      <c r="A753" s="21">
        <v>4</v>
      </c>
      <c r="B753" s="21">
        <v>158</v>
      </c>
      <c r="C753" s="21" t="s">
        <v>5075</v>
      </c>
      <c r="D753" s="21"/>
      <c r="E753" s="21">
        <v>158</v>
      </c>
      <c r="F753" s="21" t="s">
        <v>3789</v>
      </c>
      <c r="G753" s="21" t="s">
        <v>5084</v>
      </c>
      <c r="H753" s="21" t="s">
        <v>3949</v>
      </c>
      <c r="I753" s="21" t="s">
        <v>20</v>
      </c>
      <c r="J753" s="21" t="s">
        <v>24</v>
      </c>
      <c r="K753" s="21" t="s">
        <v>2190</v>
      </c>
      <c r="L753" s="21">
        <v>1845</v>
      </c>
      <c r="M753" s="21">
        <v>54</v>
      </c>
      <c r="N753" s="21" t="s">
        <v>3066</v>
      </c>
      <c r="O753" s="21">
        <v>32</v>
      </c>
      <c r="P753" s="21">
        <v>4</v>
      </c>
      <c r="Q753" s="21">
        <v>3</v>
      </c>
      <c r="R753" s="21" t="s">
        <v>4034</v>
      </c>
      <c r="S753" s="21" t="s">
        <v>4016</v>
      </c>
      <c r="T753" s="21" t="s">
        <v>4016</v>
      </c>
      <c r="U753" s="21"/>
      <c r="V753" s="21"/>
      <c r="W753" s="21"/>
      <c r="X753" s="21" t="s">
        <v>32</v>
      </c>
      <c r="Y753" s="21"/>
      <c r="Z753" s="21"/>
      <c r="AA753" s="21" t="s">
        <v>1395</v>
      </c>
      <c r="AB753" s="21" t="s">
        <v>1395</v>
      </c>
      <c r="AC753" s="21" t="s">
        <v>1395</v>
      </c>
      <c r="AD753" s="21" t="s">
        <v>3951</v>
      </c>
      <c r="AE753" s="21" t="s">
        <v>261</v>
      </c>
      <c r="AF753" s="21" t="s">
        <v>51</v>
      </c>
    </row>
    <row r="754" spans="1:32">
      <c r="A754" s="22">
        <v>5</v>
      </c>
      <c r="B754" s="22">
        <v>158</v>
      </c>
      <c r="C754" s="22" t="s">
        <v>5075</v>
      </c>
      <c r="D754" s="23"/>
      <c r="E754" s="22">
        <v>158</v>
      </c>
      <c r="F754" s="22" t="s">
        <v>3789</v>
      </c>
      <c r="G754" s="22" t="s">
        <v>5053</v>
      </c>
      <c r="H754" s="22" t="s">
        <v>2944</v>
      </c>
      <c r="I754" s="22" t="s">
        <v>20</v>
      </c>
      <c r="J754" s="22" t="s">
        <v>19</v>
      </c>
      <c r="K754" s="22" t="s">
        <v>2190</v>
      </c>
      <c r="L754" s="22">
        <v>1873</v>
      </c>
      <c r="M754" s="22">
        <v>26</v>
      </c>
      <c r="N754" s="22" t="s">
        <v>2933</v>
      </c>
      <c r="O754" s="22">
        <v>4</v>
      </c>
      <c r="P754" s="23"/>
      <c r="Q754" s="23"/>
      <c r="R754" s="22" t="s">
        <v>3952</v>
      </c>
      <c r="S754" s="22" t="s">
        <v>4034</v>
      </c>
      <c r="T754" s="22" t="s">
        <v>4034</v>
      </c>
      <c r="U754" s="23"/>
      <c r="V754" s="23"/>
      <c r="W754" s="23"/>
      <c r="X754" s="22" t="s">
        <v>32</v>
      </c>
      <c r="Y754" s="23"/>
      <c r="Z754" s="23"/>
      <c r="AA754" s="22" t="s">
        <v>1395</v>
      </c>
      <c r="AB754" s="22" t="s">
        <v>1395</v>
      </c>
      <c r="AC754" s="22" t="s">
        <v>1395</v>
      </c>
      <c r="AD754" s="23"/>
      <c r="AE754" s="23"/>
      <c r="AF754" s="23"/>
    </row>
    <row r="755" spans="1:32">
      <c r="A755" s="22">
        <v>6</v>
      </c>
      <c r="B755" s="22">
        <v>158</v>
      </c>
      <c r="C755" s="22" t="s">
        <v>5075</v>
      </c>
      <c r="D755" s="23"/>
      <c r="E755" s="22">
        <v>158</v>
      </c>
      <c r="F755" s="22" t="s">
        <v>3789</v>
      </c>
      <c r="G755" s="22" t="s">
        <v>3115</v>
      </c>
      <c r="H755" s="22" t="s">
        <v>3196</v>
      </c>
      <c r="I755" s="22" t="s">
        <v>20</v>
      </c>
      <c r="J755" s="22" t="s">
        <v>24</v>
      </c>
      <c r="K755" s="22" t="s">
        <v>2230</v>
      </c>
      <c r="L755" s="22">
        <v>1878</v>
      </c>
      <c r="M755" s="22">
        <v>26</v>
      </c>
      <c r="N755" s="22" t="s">
        <v>2933</v>
      </c>
      <c r="O755" s="22">
        <v>4</v>
      </c>
      <c r="P755" s="22">
        <v>1</v>
      </c>
      <c r="Q755" s="22">
        <v>1</v>
      </c>
      <c r="R755" s="22" t="s">
        <v>3952</v>
      </c>
      <c r="S755" s="22" t="s">
        <v>116</v>
      </c>
      <c r="T755" s="22" t="s">
        <v>116</v>
      </c>
      <c r="U755" s="23"/>
      <c r="V755" s="23"/>
      <c r="W755" s="23"/>
      <c r="X755" s="23"/>
      <c r="Y755" s="23"/>
      <c r="Z755" s="23"/>
      <c r="AA755" s="22" t="s">
        <v>1395</v>
      </c>
      <c r="AB755" s="22" t="s">
        <v>1395</v>
      </c>
      <c r="AC755" s="22" t="s">
        <v>1395</v>
      </c>
      <c r="AD755" s="23"/>
      <c r="AE755" s="23"/>
      <c r="AF755" s="23"/>
    </row>
    <row r="756" spans="1:32">
      <c r="A756" s="22">
        <v>7</v>
      </c>
      <c r="B756" s="22">
        <v>158</v>
      </c>
      <c r="C756" s="22" t="s">
        <v>5075</v>
      </c>
      <c r="D756" s="23"/>
      <c r="E756" s="22">
        <v>158</v>
      </c>
      <c r="F756" s="22" t="s">
        <v>3789</v>
      </c>
      <c r="G756" s="22" t="s">
        <v>4363</v>
      </c>
      <c r="H756" s="22" t="s">
        <v>3099</v>
      </c>
      <c r="I756" s="22" t="s">
        <v>20</v>
      </c>
      <c r="J756" s="22" t="s">
        <v>24</v>
      </c>
      <c r="K756" s="22" t="s">
        <v>2526</v>
      </c>
      <c r="L756" s="22">
        <v>1896</v>
      </c>
      <c r="M756" s="22">
        <v>3</v>
      </c>
      <c r="N756" s="22" t="s">
        <v>2939</v>
      </c>
      <c r="O756" s="23"/>
      <c r="P756" s="23"/>
      <c r="Q756" s="23"/>
      <c r="R756" s="22" t="s">
        <v>3952</v>
      </c>
      <c r="S756" s="22" t="s">
        <v>3952</v>
      </c>
      <c r="T756" s="22" t="s">
        <v>3952</v>
      </c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</row>
    <row r="757" spans="1:32">
      <c r="A757" s="21">
        <v>8</v>
      </c>
      <c r="B757" s="21">
        <v>159</v>
      </c>
      <c r="C757" s="21" t="s">
        <v>5070</v>
      </c>
      <c r="D757" s="21"/>
      <c r="E757" s="21">
        <v>159</v>
      </c>
      <c r="F757" s="21" t="s">
        <v>4215</v>
      </c>
      <c r="G757" s="21" t="s">
        <v>65</v>
      </c>
      <c r="H757" s="21" t="s">
        <v>3949</v>
      </c>
      <c r="I757" s="21" t="s">
        <v>20</v>
      </c>
      <c r="J757" s="21" t="s">
        <v>19</v>
      </c>
      <c r="K757" s="21" t="s">
        <v>2161</v>
      </c>
      <c r="L757" s="21">
        <v>1840</v>
      </c>
      <c r="M757" s="21">
        <v>59</v>
      </c>
      <c r="N757" s="21" t="s">
        <v>2933</v>
      </c>
      <c r="O757" s="21">
        <v>35</v>
      </c>
      <c r="P757" s="21"/>
      <c r="Q757" s="21"/>
      <c r="R757" s="21" t="s">
        <v>4086</v>
      </c>
      <c r="S757" s="21" t="s">
        <v>116</v>
      </c>
      <c r="T757" s="21" t="s">
        <v>116</v>
      </c>
      <c r="U757" s="21"/>
      <c r="V757" s="21"/>
      <c r="W757" s="21"/>
      <c r="X757" s="21" t="s">
        <v>296</v>
      </c>
      <c r="Y757" s="21"/>
      <c r="Z757" s="21"/>
      <c r="AA757" s="21" t="s">
        <v>1395</v>
      </c>
      <c r="AB757" s="21" t="s">
        <v>1395</v>
      </c>
      <c r="AC757" s="21" t="s">
        <v>1395</v>
      </c>
      <c r="AD757" s="21" t="s">
        <v>3956</v>
      </c>
      <c r="AE757" s="21"/>
      <c r="AF757" s="21" t="s">
        <v>51</v>
      </c>
    </row>
    <row r="758" spans="1:32">
      <c r="A758" s="22">
        <v>9</v>
      </c>
      <c r="B758" s="22">
        <v>159</v>
      </c>
      <c r="C758" s="22" t="s">
        <v>5070</v>
      </c>
      <c r="D758" s="23"/>
      <c r="E758" s="22">
        <v>159</v>
      </c>
      <c r="F758" s="22" t="s">
        <v>4215</v>
      </c>
      <c r="G758" s="22" t="s">
        <v>4740</v>
      </c>
      <c r="H758" s="22" t="s">
        <v>2936</v>
      </c>
      <c r="I758" s="22" t="s">
        <v>20</v>
      </c>
      <c r="J758" s="22" t="s">
        <v>24</v>
      </c>
      <c r="K758" s="22" t="s">
        <v>2161</v>
      </c>
      <c r="L758" s="22">
        <v>1854</v>
      </c>
      <c r="M758" s="23"/>
      <c r="N758" s="22" t="s">
        <v>2933</v>
      </c>
      <c r="O758" s="22">
        <v>35</v>
      </c>
      <c r="P758" s="22">
        <v>13</v>
      </c>
      <c r="Q758" s="22">
        <v>10</v>
      </c>
      <c r="R758" s="22" t="s">
        <v>116</v>
      </c>
      <c r="S758" s="22" t="s">
        <v>116</v>
      </c>
      <c r="T758" s="22" t="s">
        <v>116</v>
      </c>
      <c r="U758" s="22">
        <v>1850</v>
      </c>
      <c r="V758" s="22">
        <v>50</v>
      </c>
      <c r="W758" s="23"/>
      <c r="X758" s="23"/>
      <c r="Y758" s="23"/>
      <c r="Z758" s="23"/>
      <c r="AA758" s="22" t="s">
        <v>1395</v>
      </c>
      <c r="AB758" s="22" t="s">
        <v>1395</v>
      </c>
      <c r="AC758" s="22" t="s">
        <v>1395</v>
      </c>
      <c r="AD758" s="23"/>
      <c r="AE758" s="23"/>
      <c r="AF758" s="23"/>
    </row>
    <row r="759" spans="1:32">
      <c r="A759" s="22">
        <v>10</v>
      </c>
      <c r="B759" s="22">
        <v>159</v>
      </c>
      <c r="C759" s="22" t="s">
        <v>5070</v>
      </c>
      <c r="D759" s="23"/>
      <c r="E759" s="22">
        <v>159</v>
      </c>
      <c r="F759" s="22" t="s">
        <v>4215</v>
      </c>
      <c r="G759" s="22" t="s">
        <v>1215</v>
      </c>
      <c r="H759" s="22" t="s">
        <v>2938</v>
      </c>
      <c r="I759" s="22" t="s">
        <v>20</v>
      </c>
      <c r="J759" s="22" t="s">
        <v>24</v>
      </c>
      <c r="K759" s="22" t="s">
        <v>2173</v>
      </c>
      <c r="L759" s="22">
        <v>1881</v>
      </c>
      <c r="M759" s="22">
        <v>18</v>
      </c>
      <c r="N759" s="22" t="s">
        <v>2939</v>
      </c>
      <c r="O759" s="23"/>
      <c r="P759" s="23"/>
      <c r="Q759" s="23"/>
      <c r="R759" s="22" t="s">
        <v>3952</v>
      </c>
      <c r="S759" s="22" t="s">
        <v>4086</v>
      </c>
      <c r="T759" s="22" t="s">
        <v>116</v>
      </c>
      <c r="U759" s="23"/>
      <c r="V759" s="23"/>
      <c r="W759" s="23"/>
      <c r="X759" s="23"/>
      <c r="Y759" s="23"/>
      <c r="Z759" s="23"/>
      <c r="AA759" s="22" t="s">
        <v>1395</v>
      </c>
      <c r="AB759" s="22" t="s">
        <v>1395</v>
      </c>
      <c r="AC759" s="22" t="s">
        <v>1395</v>
      </c>
      <c r="AD759" s="23"/>
      <c r="AE759" s="23"/>
      <c r="AF759" s="23"/>
    </row>
    <row r="760" spans="1:32">
      <c r="A760" s="22">
        <v>11</v>
      </c>
      <c r="B760" s="22">
        <v>159</v>
      </c>
      <c r="C760" s="22" t="s">
        <v>5070</v>
      </c>
      <c r="D760" s="23"/>
      <c r="E760" s="22">
        <v>159</v>
      </c>
      <c r="F760" s="22" t="s">
        <v>4215</v>
      </c>
      <c r="G760" s="22" t="s">
        <v>280</v>
      </c>
      <c r="H760" s="22" t="s">
        <v>2938</v>
      </c>
      <c r="I760" s="22" t="s">
        <v>20</v>
      </c>
      <c r="J760" s="22" t="s">
        <v>24</v>
      </c>
      <c r="K760" s="22" t="s">
        <v>2245</v>
      </c>
      <c r="L760" s="22">
        <v>1884</v>
      </c>
      <c r="M760" s="22">
        <v>15</v>
      </c>
      <c r="N760" s="22" t="s">
        <v>2939</v>
      </c>
      <c r="O760" s="23"/>
      <c r="P760" s="23"/>
      <c r="Q760" s="23"/>
      <c r="R760" s="22" t="s">
        <v>3952</v>
      </c>
      <c r="S760" s="22" t="s">
        <v>4086</v>
      </c>
      <c r="T760" s="22" t="s">
        <v>116</v>
      </c>
      <c r="U760" s="23"/>
      <c r="V760" s="23"/>
      <c r="W760" s="23"/>
      <c r="X760" s="23"/>
      <c r="Y760" s="23"/>
      <c r="Z760" s="23"/>
      <c r="AA760" s="22" t="s">
        <v>1395</v>
      </c>
      <c r="AB760" s="22" t="s">
        <v>1395</v>
      </c>
      <c r="AC760" s="22" t="s">
        <v>1395</v>
      </c>
      <c r="AD760" s="23"/>
      <c r="AE760" s="23"/>
      <c r="AF760" s="23"/>
    </row>
    <row r="761" spans="1:32">
      <c r="A761" s="22">
        <v>12</v>
      </c>
      <c r="B761" s="22">
        <v>159</v>
      </c>
      <c r="C761" s="22" t="s">
        <v>5070</v>
      </c>
      <c r="D761" s="23"/>
      <c r="E761" s="22">
        <v>159</v>
      </c>
      <c r="F761" s="22" t="s">
        <v>4215</v>
      </c>
      <c r="G761" s="22" t="s">
        <v>5085</v>
      </c>
      <c r="H761" s="22" t="s">
        <v>2944</v>
      </c>
      <c r="I761" s="22" t="s">
        <v>20</v>
      </c>
      <c r="J761" s="22" t="s">
        <v>19</v>
      </c>
      <c r="K761" s="22" t="s">
        <v>2173</v>
      </c>
      <c r="L761" s="22">
        <v>1888</v>
      </c>
      <c r="M761" s="22">
        <v>11</v>
      </c>
      <c r="N761" s="22" t="s">
        <v>2939</v>
      </c>
      <c r="O761" s="23"/>
      <c r="P761" s="23"/>
      <c r="Q761" s="23"/>
      <c r="R761" s="22" t="s">
        <v>3952</v>
      </c>
      <c r="S761" s="22" t="s">
        <v>4086</v>
      </c>
      <c r="T761" s="22" t="s">
        <v>116</v>
      </c>
      <c r="U761" s="23"/>
      <c r="V761" s="23"/>
      <c r="W761" s="23"/>
      <c r="X761" s="23"/>
      <c r="Y761" s="23"/>
      <c r="Z761" s="22">
        <v>8</v>
      </c>
      <c r="AA761" s="22" t="s">
        <v>1395</v>
      </c>
      <c r="AB761" s="22" t="s">
        <v>1395</v>
      </c>
      <c r="AC761" s="22" t="s">
        <v>1395</v>
      </c>
      <c r="AD761" s="23"/>
      <c r="AE761" s="23"/>
      <c r="AF761" s="23"/>
    </row>
    <row r="762" spans="1:32">
      <c r="A762" s="22">
        <v>13</v>
      </c>
      <c r="B762" s="22">
        <v>159</v>
      </c>
      <c r="C762" s="22" t="s">
        <v>5070</v>
      </c>
      <c r="D762" s="23"/>
      <c r="E762" s="22">
        <v>159</v>
      </c>
      <c r="F762" s="22" t="s">
        <v>4215</v>
      </c>
      <c r="G762" s="22" t="s">
        <v>5086</v>
      </c>
      <c r="H762" s="22" t="s">
        <v>3099</v>
      </c>
      <c r="I762" s="22" t="s">
        <v>20</v>
      </c>
      <c r="J762" s="22" t="s">
        <v>24</v>
      </c>
      <c r="K762" s="22" t="s">
        <v>2161</v>
      </c>
      <c r="L762" s="22">
        <v>1898</v>
      </c>
      <c r="M762" s="22">
        <v>1</v>
      </c>
      <c r="N762" s="22" t="s">
        <v>2939</v>
      </c>
      <c r="O762" s="23"/>
      <c r="P762" s="23"/>
      <c r="Q762" s="23"/>
      <c r="R762" s="22" t="s">
        <v>3952</v>
      </c>
      <c r="S762" s="22" t="s">
        <v>3952</v>
      </c>
      <c r="T762" s="22" t="s">
        <v>3952</v>
      </c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</row>
    <row r="763" spans="1:32">
      <c r="A763" s="22">
        <v>14</v>
      </c>
      <c r="B763" s="22">
        <v>159</v>
      </c>
      <c r="C763" s="22" t="s">
        <v>5070</v>
      </c>
      <c r="D763" s="23"/>
      <c r="E763" s="22">
        <v>159</v>
      </c>
      <c r="F763" s="22" t="s">
        <v>4215</v>
      </c>
      <c r="G763" s="22" t="s">
        <v>4654</v>
      </c>
      <c r="H763" s="22" t="s">
        <v>2944</v>
      </c>
      <c r="I763" s="22" t="s">
        <v>20</v>
      </c>
      <c r="J763" s="22" t="s">
        <v>19</v>
      </c>
      <c r="K763" s="22" t="s">
        <v>2128</v>
      </c>
      <c r="L763" s="22">
        <v>1874</v>
      </c>
      <c r="M763" s="22">
        <v>26</v>
      </c>
      <c r="N763" s="22" t="s">
        <v>3066</v>
      </c>
      <c r="O763" s="23"/>
      <c r="P763" s="23"/>
      <c r="Q763" s="23"/>
      <c r="R763" s="22" t="s">
        <v>3952</v>
      </c>
      <c r="S763" s="22" t="s">
        <v>4086</v>
      </c>
      <c r="T763" s="22" t="s">
        <v>116</v>
      </c>
      <c r="U763" s="23"/>
      <c r="V763" s="23"/>
      <c r="W763" s="23"/>
      <c r="X763" s="22" t="s">
        <v>146</v>
      </c>
      <c r="Y763" s="23"/>
      <c r="Z763" s="23"/>
      <c r="AA763" s="22" t="s">
        <v>1395</v>
      </c>
      <c r="AB763" s="22" t="s">
        <v>1395</v>
      </c>
      <c r="AC763" s="22" t="s">
        <v>1395</v>
      </c>
      <c r="AD763" s="23"/>
      <c r="AE763" s="23"/>
      <c r="AF763" s="23"/>
    </row>
    <row r="764" spans="1:32">
      <c r="A764" s="22">
        <v>15</v>
      </c>
      <c r="B764" s="22">
        <v>159</v>
      </c>
      <c r="C764" s="22" t="s">
        <v>5070</v>
      </c>
      <c r="D764" s="23"/>
      <c r="E764" s="22">
        <v>159</v>
      </c>
      <c r="F764" s="22" t="s">
        <v>4215</v>
      </c>
      <c r="G764" s="22" t="s">
        <v>5087</v>
      </c>
      <c r="H764" s="22" t="s">
        <v>2944</v>
      </c>
      <c r="I764" s="22" t="s">
        <v>20</v>
      </c>
      <c r="J764" s="22" t="s">
        <v>19</v>
      </c>
      <c r="K764" s="22" t="s">
        <v>2173</v>
      </c>
      <c r="L764" s="22">
        <v>1876</v>
      </c>
      <c r="M764" s="22">
        <v>28</v>
      </c>
      <c r="N764" s="22" t="s">
        <v>2939</v>
      </c>
      <c r="O764" s="23"/>
      <c r="P764" s="23"/>
      <c r="Q764" s="23"/>
      <c r="R764" s="22" t="s">
        <v>3952</v>
      </c>
      <c r="S764" s="22" t="s">
        <v>4086</v>
      </c>
      <c r="T764" s="22" t="s">
        <v>116</v>
      </c>
      <c r="U764" s="23"/>
      <c r="V764" s="23"/>
      <c r="W764" s="23"/>
      <c r="X764" s="22" t="s">
        <v>296</v>
      </c>
      <c r="Y764" s="23"/>
      <c r="Z764" s="23"/>
      <c r="AA764" s="22" t="s">
        <v>1395</v>
      </c>
      <c r="AB764" s="22" t="s">
        <v>1395</v>
      </c>
      <c r="AC764" s="22" t="s">
        <v>1395</v>
      </c>
      <c r="AD764" s="23"/>
      <c r="AE764" s="23"/>
      <c r="AF764" s="23"/>
    </row>
    <row r="765" spans="1:32">
      <c r="A765" s="21">
        <v>16</v>
      </c>
      <c r="B765" s="21">
        <v>160</v>
      </c>
      <c r="C765" s="21" t="s">
        <v>5075</v>
      </c>
      <c r="D765" s="21"/>
      <c r="E765" s="21">
        <v>160</v>
      </c>
      <c r="F765" s="21" t="s">
        <v>5088</v>
      </c>
      <c r="G765" s="21" t="s">
        <v>50</v>
      </c>
      <c r="H765" s="21" t="s">
        <v>3949</v>
      </c>
      <c r="I765" s="21" t="s">
        <v>20</v>
      </c>
      <c r="J765" s="21" t="s">
        <v>19</v>
      </c>
      <c r="K765" s="21" t="s">
        <v>2354</v>
      </c>
      <c r="L765" s="21">
        <v>1833</v>
      </c>
      <c r="M765" s="21">
        <v>67</v>
      </c>
      <c r="N765" s="21" t="s">
        <v>2933</v>
      </c>
      <c r="O765" s="21">
        <v>23</v>
      </c>
      <c r="P765" s="21"/>
      <c r="Q765" s="21"/>
      <c r="R765" s="21" t="s">
        <v>1505</v>
      </c>
      <c r="S765" s="21" t="s">
        <v>1505</v>
      </c>
      <c r="T765" s="21" t="s">
        <v>1505</v>
      </c>
      <c r="U765" s="21">
        <v>1840</v>
      </c>
      <c r="V765" s="21">
        <v>60</v>
      </c>
      <c r="W765" s="21" t="s">
        <v>3950</v>
      </c>
      <c r="X765" s="21" t="s">
        <v>21</v>
      </c>
      <c r="Y765" s="21"/>
      <c r="Z765" s="21"/>
      <c r="AA765" s="21" t="s">
        <v>1395</v>
      </c>
      <c r="AB765" s="21" t="s">
        <v>1395</v>
      </c>
      <c r="AC765" s="21" t="s">
        <v>1395</v>
      </c>
      <c r="AD765" s="21" t="s">
        <v>3951</v>
      </c>
      <c r="AE765" s="21" t="s">
        <v>261</v>
      </c>
      <c r="AF765" s="21" t="s">
        <v>51</v>
      </c>
    </row>
    <row r="766" spans="1:32">
      <c r="A766" s="22">
        <v>17</v>
      </c>
      <c r="B766" s="22">
        <v>160</v>
      </c>
      <c r="C766" s="22" t="s">
        <v>5075</v>
      </c>
      <c r="D766" s="23"/>
      <c r="E766" s="22">
        <v>160</v>
      </c>
      <c r="F766" s="22" t="s">
        <v>5088</v>
      </c>
      <c r="G766" s="22" t="s">
        <v>1838</v>
      </c>
      <c r="H766" s="22" t="s">
        <v>2936</v>
      </c>
      <c r="I766" s="22" t="s">
        <v>20</v>
      </c>
      <c r="J766" s="22" t="s">
        <v>24</v>
      </c>
      <c r="K766" s="22" t="s">
        <v>2128</v>
      </c>
      <c r="L766" s="22">
        <v>1845</v>
      </c>
      <c r="M766" s="22">
        <v>55</v>
      </c>
      <c r="N766" s="22" t="s">
        <v>2933</v>
      </c>
      <c r="O766" s="22">
        <v>23</v>
      </c>
      <c r="P766" s="22">
        <v>2</v>
      </c>
      <c r="Q766" s="22">
        <v>2</v>
      </c>
      <c r="R766" s="22" t="s">
        <v>116</v>
      </c>
      <c r="S766" s="22" t="s">
        <v>116</v>
      </c>
      <c r="T766" s="22" t="s">
        <v>116</v>
      </c>
      <c r="U766" s="22">
        <v>1850</v>
      </c>
      <c r="V766" s="22">
        <v>50</v>
      </c>
      <c r="W766" s="23"/>
      <c r="X766" s="23"/>
      <c r="Y766" s="23"/>
      <c r="Z766" s="23"/>
      <c r="AA766" s="22" t="s">
        <v>1395</v>
      </c>
      <c r="AB766" s="22" t="s">
        <v>1395</v>
      </c>
      <c r="AC766" s="22" t="s">
        <v>1395</v>
      </c>
      <c r="AD766" s="23"/>
      <c r="AE766" s="23"/>
      <c r="AF766" s="23"/>
    </row>
    <row r="767" spans="1:32">
      <c r="A767" s="22">
        <v>18</v>
      </c>
      <c r="B767" s="22">
        <v>160</v>
      </c>
      <c r="C767" s="22" t="s">
        <v>5075</v>
      </c>
      <c r="D767" s="23"/>
      <c r="E767" s="22">
        <v>160</v>
      </c>
      <c r="F767" s="22" t="s">
        <v>5088</v>
      </c>
      <c r="G767" s="22" t="s">
        <v>1216</v>
      </c>
      <c r="H767" s="22" t="s">
        <v>2944</v>
      </c>
      <c r="I767" s="22" t="s">
        <v>20</v>
      </c>
      <c r="J767" s="22" t="s">
        <v>19</v>
      </c>
      <c r="K767" s="22" t="s">
        <v>2526</v>
      </c>
      <c r="L767" s="22">
        <v>1880</v>
      </c>
      <c r="M767" s="22">
        <v>19</v>
      </c>
      <c r="N767" s="22" t="s">
        <v>2939</v>
      </c>
      <c r="O767" s="23"/>
      <c r="P767" s="23"/>
      <c r="Q767" s="23"/>
      <c r="R767" s="22" t="s">
        <v>3952</v>
      </c>
      <c r="S767" s="22" t="s">
        <v>1505</v>
      </c>
      <c r="T767" s="22" t="s">
        <v>116</v>
      </c>
      <c r="U767" s="23"/>
      <c r="V767" s="23"/>
      <c r="W767" s="23"/>
      <c r="X767" s="22" t="s">
        <v>21</v>
      </c>
      <c r="Y767" s="23"/>
      <c r="Z767" s="23"/>
      <c r="AA767" s="22" t="s">
        <v>1395</v>
      </c>
      <c r="AB767" s="22" t="s">
        <v>1395</v>
      </c>
      <c r="AC767" s="22" t="s">
        <v>1395</v>
      </c>
      <c r="AD767" s="23"/>
      <c r="AE767" s="23"/>
      <c r="AF767" s="23"/>
    </row>
    <row r="768" spans="1:32">
      <c r="A768" s="22">
        <v>19</v>
      </c>
      <c r="B768" s="22">
        <v>160</v>
      </c>
      <c r="C768" s="22" t="s">
        <v>5075</v>
      </c>
      <c r="D768" s="23"/>
      <c r="E768" s="22">
        <v>160</v>
      </c>
      <c r="F768" s="22" t="s">
        <v>5088</v>
      </c>
      <c r="G768" s="22" t="s">
        <v>2826</v>
      </c>
      <c r="H768" s="22" t="s">
        <v>2938</v>
      </c>
      <c r="I768" s="22" t="s">
        <v>20</v>
      </c>
      <c r="J768" s="22" t="s">
        <v>24</v>
      </c>
      <c r="K768" s="22" t="s">
        <v>2128</v>
      </c>
      <c r="L768" s="22">
        <v>1889</v>
      </c>
      <c r="M768" s="22">
        <v>11</v>
      </c>
      <c r="N768" s="22" t="s">
        <v>2939</v>
      </c>
      <c r="O768" s="23"/>
      <c r="P768" s="23"/>
      <c r="Q768" s="23"/>
      <c r="R768" s="22" t="s">
        <v>3952</v>
      </c>
      <c r="S768" s="22" t="s">
        <v>1505</v>
      </c>
      <c r="T768" s="22" t="s">
        <v>116</v>
      </c>
      <c r="U768" s="23"/>
      <c r="V768" s="23"/>
      <c r="W768" s="23"/>
      <c r="X768" s="23"/>
      <c r="Y768" s="23"/>
      <c r="Z768" s="22">
        <v>8</v>
      </c>
      <c r="AA768" s="22" t="s">
        <v>1395</v>
      </c>
      <c r="AB768" s="22" t="s">
        <v>1395</v>
      </c>
      <c r="AC768" s="22" t="s">
        <v>1395</v>
      </c>
      <c r="AD768" s="23"/>
      <c r="AE768" s="23"/>
      <c r="AF768" s="23"/>
    </row>
    <row r="769" spans="1:32">
      <c r="A769" s="21">
        <v>20</v>
      </c>
      <c r="B769" s="21">
        <v>161</v>
      </c>
      <c r="C769" s="21" t="s">
        <v>5070</v>
      </c>
      <c r="D769" s="21"/>
      <c r="E769" s="21">
        <v>161</v>
      </c>
      <c r="F769" s="21" t="s">
        <v>4215</v>
      </c>
      <c r="G769" s="21" t="s">
        <v>910</v>
      </c>
      <c r="H769" s="21" t="s">
        <v>3949</v>
      </c>
      <c r="I769" s="21" t="s">
        <v>20</v>
      </c>
      <c r="J769" s="21" t="s">
        <v>19</v>
      </c>
      <c r="K769" s="21" t="s">
        <v>2033</v>
      </c>
      <c r="L769" s="21">
        <v>1848</v>
      </c>
      <c r="M769" s="21">
        <v>52</v>
      </c>
      <c r="N769" s="21" t="s">
        <v>2933</v>
      </c>
      <c r="O769" s="21">
        <v>15</v>
      </c>
      <c r="P769" s="21"/>
      <c r="Q769" s="21"/>
      <c r="R769" s="21" t="s">
        <v>3952</v>
      </c>
      <c r="S769" s="21" t="s">
        <v>1553</v>
      </c>
      <c r="T769" s="21" t="s">
        <v>1553</v>
      </c>
      <c r="U769" s="21"/>
      <c r="V769" s="21"/>
      <c r="W769" s="21"/>
      <c r="X769" s="21" t="s">
        <v>32</v>
      </c>
      <c r="Y769" s="21"/>
      <c r="Z769" s="21"/>
      <c r="AA769" s="21" t="s">
        <v>1395</v>
      </c>
      <c r="AB769" s="21" t="s">
        <v>1395</v>
      </c>
      <c r="AC769" s="21" t="s">
        <v>1395</v>
      </c>
      <c r="AD769" s="21" t="s">
        <v>3951</v>
      </c>
      <c r="AE769" s="21" t="s">
        <v>261</v>
      </c>
      <c r="AF769" s="21" t="s">
        <v>51</v>
      </c>
    </row>
    <row r="770" spans="1:32">
      <c r="A770" s="22">
        <v>21</v>
      </c>
      <c r="B770" s="22">
        <v>161</v>
      </c>
      <c r="C770" s="22" t="s">
        <v>5070</v>
      </c>
      <c r="D770" s="23"/>
      <c r="E770" s="22">
        <v>161</v>
      </c>
      <c r="F770" s="22" t="s">
        <v>4215</v>
      </c>
      <c r="G770" s="22" t="s">
        <v>35</v>
      </c>
      <c r="H770" s="22" t="s">
        <v>2936</v>
      </c>
      <c r="I770" s="22" t="s">
        <v>20</v>
      </c>
      <c r="J770" s="22" t="s">
        <v>24</v>
      </c>
      <c r="K770" s="22" t="s">
        <v>2143</v>
      </c>
      <c r="L770" s="22">
        <v>1853</v>
      </c>
      <c r="M770" s="22">
        <v>46</v>
      </c>
      <c r="N770" s="22" t="s">
        <v>2933</v>
      </c>
      <c r="O770" s="22">
        <v>15</v>
      </c>
      <c r="P770" s="22">
        <v>3</v>
      </c>
      <c r="Q770" s="22">
        <v>3</v>
      </c>
      <c r="R770" s="22" t="s">
        <v>3952</v>
      </c>
      <c r="S770" s="22" t="s">
        <v>1553</v>
      </c>
      <c r="T770" s="22" t="s">
        <v>1553</v>
      </c>
      <c r="U770" s="23"/>
      <c r="V770" s="23"/>
      <c r="W770" s="23"/>
      <c r="X770" s="23"/>
      <c r="Y770" s="23"/>
      <c r="Z770" s="23"/>
      <c r="AA770" s="22" t="s">
        <v>1395</v>
      </c>
      <c r="AB770" s="22" t="s">
        <v>1395</v>
      </c>
      <c r="AC770" s="22" t="s">
        <v>1395</v>
      </c>
      <c r="AD770" s="23"/>
      <c r="AE770" s="23"/>
      <c r="AF770" s="23"/>
    </row>
    <row r="771" spans="1:32">
      <c r="A771" s="22">
        <v>22</v>
      </c>
      <c r="B771" s="22">
        <v>161</v>
      </c>
      <c r="C771" s="22" t="s">
        <v>5070</v>
      </c>
      <c r="D771" s="23"/>
      <c r="E771" s="22">
        <v>161</v>
      </c>
      <c r="F771" s="22" t="s">
        <v>4215</v>
      </c>
      <c r="G771" s="22" t="s">
        <v>1223</v>
      </c>
      <c r="H771" s="22" t="s">
        <v>2938</v>
      </c>
      <c r="I771" s="22" t="s">
        <v>20</v>
      </c>
      <c r="J771" s="22" t="s">
        <v>24</v>
      </c>
      <c r="K771" s="22" t="s">
        <v>2128</v>
      </c>
      <c r="L771" s="22">
        <v>1876</v>
      </c>
      <c r="M771" s="22">
        <v>24</v>
      </c>
      <c r="N771" s="22" t="s">
        <v>2939</v>
      </c>
      <c r="O771" s="23"/>
      <c r="P771" s="23"/>
      <c r="Q771" s="23"/>
      <c r="R771" s="22" t="s">
        <v>3952</v>
      </c>
      <c r="S771" s="22" t="s">
        <v>3952</v>
      </c>
      <c r="T771" s="22" t="s">
        <v>3952</v>
      </c>
      <c r="U771" s="23"/>
      <c r="V771" s="23"/>
      <c r="W771" s="23"/>
      <c r="X771" s="23"/>
      <c r="Y771" s="23"/>
      <c r="Z771" s="23"/>
      <c r="AA771" s="22" t="s">
        <v>1395</v>
      </c>
      <c r="AB771" s="22" t="s">
        <v>1395</v>
      </c>
      <c r="AC771" s="22" t="s">
        <v>1395</v>
      </c>
      <c r="AD771" s="23"/>
      <c r="AE771" s="23"/>
      <c r="AF771" s="23"/>
    </row>
    <row r="772" spans="1:32">
      <c r="A772" s="22">
        <v>23</v>
      </c>
      <c r="B772" s="22">
        <v>161</v>
      </c>
      <c r="C772" s="22" t="s">
        <v>5070</v>
      </c>
      <c r="D772" s="23"/>
      <c r="E772" s="22">
        <v>161</v>
      </c>
      <c r="F772" s="22" t="s">
        <v>4215</v>
      </c>
      <c r="G772" s="22" t="s">
        <v>147</v>
      </c>
      <c r="H772" s="22" t="s">
        <v>2938</v>
      </c>
      <c r="I772" s="22" t="s">
        <v>20</v>
      </c>
      <c r="J772" s="22" t="s">
        <v>24</v>
      </c>
      <c r="K772" s="22" t="s">
        <v>1971</v>
      </c>
      <c r="L772" s="22">
        <v>1878</v>
      </c>
      <c r="M772" s="22">
        <v>22</v>
      </c>
      <c r="N772" s="22" t="s">
        <v>2939</v>
      </c>
      <c r="O772" s="23"/>
      <c r="P772" s="23"/>
      <c r="Q772" s="23"/>
      <c r="R772" s="22" t="s">
        <v>3952</v>
      </c>
      <c r="S772" s="22" t="s">
        <v>3952</v>
      </c>
      <c r="T772" s="22" t="s">
        <v>3952</v>
      </c>
      <c r="U772" s="23"/>
      <c r="V772" s="23"/>
      <c r="W772" s="23"/>
      <c r="X772" s="23"/>
      <c r="Y772" s="23"/>
      <c r="Z772" s="23"/>
      <c r="AA772" s="22" t="s">
        <v>1395</v>
      </c>
      <c r="AB772" s="22" t="s">
        <v>1395</v>
      </c>
      <c r="AC772" s="22" t="s">
        <v>1395</v>
      </c>
      <c r="AD772" s="23"/>
      <c r="AE772" s="22" t="s">
        <v>261</v>
      </c>
      <c r="AF772" s="23"/>
    </row>
    <row r="773" spans="1:32">
      <c r="A773" s="22">
        <v>24</v>
      </c>
      <c r="B773" s="22">
        <v>161</v>
      </c>
      <c r="C773" s="22" t="s">
        <v>5070</v>
      </c>
      <c r="D773" s="23"/>
      <c r="E773" s="22">
        <v>161</v>
      </c>
      <c r="F773" s="22" t="s">
        <v>4215</v>
      </c>
      <c r="G773" s="22" t="s">
        <v>2203</v>
      </c>
      <c r="H773" s="22" t="s">
        <v>2938</v>
      </c>
      <c r="I773" s="22" t="s">
        <v>20</v>
      </c>
      <c r="J773" s="22" t="s">
        <v>24</v>
      </c>
      <c r="K773" s="22" t="s">
        <v>2128</v>
      </c>
      <c r="L773" s="22">
        <v>1882</v>
      </c>
      <c r="M773" s="22">
        <v>18</v>
      </c>
      <c r="N773" s="22" t="s">
        <v>2939</v>
      </c>
      <c r="O773" s="23"/>
      <c r="P773" s="23"/>
      <c r="Q773" s="23"/>
      <c r="R773" s="22" t="s">
        <v>3952</v>
      </c>
      <c r="S773" s="22" t="s">
        <v>3952</v>
      </c>
      <c r="T773" s="22" t="s">
        <v>3952</v>
      </c>
      <c r="U773" s="23"/>
      <c r="V773" s="23"/>
      <c r="W773" s="23"/>
      <c r="X773" s="23"/>
      <c r="Y773" s="23"/>
      <c r="Z773" s="23"/>
      <c r="AA773" s="22" t="s">
        <v>92</v>
      </c>
      <c r="AB773" s="22" t="s">
        <v>1395</v>
      </c>
      <c r="AC773" s="22" t="s">
        <v>1395</v>
      </c>
      <c r="AD773" s="23"/>
      <c r="AE773" s="23"/>
      <c r="AF773" s="23"/>
    </row>
    <row r="774" spans="1:32">
      <c r="A774" s="22">
        <v>25</v>
      </c>
      <c r="B774" s="22">
        <v>161</v>
      </c>
      <c r="C774" s="22" t="s">
        <v>5070</v>
      </c>
      <c r="D774" s="23"/>
      <c r="E774" s="22">
        <v>161</v>
      </c>
      <c r="F774" s="22" t="s">
        <v>4215</v>
      </c>
      <c r="G774" s="22" t="s">
        <v>5089</v>
      </c>
      <c r="H774" s="22" t="s">
        <v>2944</v>
      </c>
      <c r="I774" s="22" t="s">
        <v>20</v>
      </c>
      <c r="J774" s="22" t="s">
        <v>19</v>
      </c>
      <c r="K774" s="22" t="s">
        <v>2190</v>
      </c>
      <c r="L774" s="22">
        <v>1885</v>
      </c>
      <c r="M774" s="22">
        <v>14</v>
      </c>
      <c r="N774" s="22" t="s">
        <v>2939</v>
      </c>
      <c r="O774" s="23"/>
      <c r="P774" s="23"/>
      <c r="Q774" s="23"/>
      <c r="R774" s="22" t="s">
        <v>3952</v>
      </c>
      <c r="S774" s="22" t="s">
        <v>3952</v>
      </c>
      <c r="T774" s="22" t="s">
        <v>3952</v>
      </c>
      <c r="U774" s="23"/>
      <c r="V774" s="23"/>
      <c r="W774" s="23"/>
      <c r="X774" s="23"/>
      <c r="Y774" s="22">
        <v>8</v>
      </c>
      <c r="Z774" s="23"/>
      <c r="AA774" s="22" t="s">
        <v>1395</v>
      </c>
      <c r="AB774" s="22" t="s">
        <v>1395</v>
      </c>
      <c r="AC774" s="22" t="s">
        <v>1395</v>
      </c>
      <c r="AD774" s="23"/>
      <c r="AE774" s="23"/>
      <c r="AF774" s="23"/>
    </row>
    <row r="775" spans="1:32">
      <c r="A775" s="22">
        <v>26</v>
      </c>
      <c r="B775" s="22">
        <v>161</v>
      </c>
      <c r="C775" s="22" t="s">
        <v>5070</v>
      </c>
      <c r="D775" s="23"/>
      <c r="E775" s="22">
        <v>161</v>
      </c>
      <c r="F775" s="22" t="s">
        <v>4215</v>
      </c>
      <c r="G775" s="22" t="s">
        <v>5090</v>
      </c>
      <c r="H775" s="22" t="s">
        <v>2944</v>
      </c>
      <c r="I775" s="22" t="s">
        <v>20</v>
      </c>
      <c r="J775" s="22" t="s">
        <v>19</v>
      </c>
      <c r="K775" s="22" t="s">
        <v>2190</v>
      </c>
      <c r="L775" s="22">
        <v>1888</v>
      </c>
      <c r="M775" s="22">
        <v>11</v>
      </c>
      <c r="N775" s="22" t="s">
        <v>2939</v>
      </c>
      <c r="O775" s="23"/>
      <c r="P775" s="23"/>
      <c r="Q775" s="23"/>
      <c r="R775" s="22" t="s">
        <v>3952</v>
      </c>
      <c r="S775" s="22" t="s">
        <v>3952</v>
      </c>
      <c r="T775" s="22" t="s">
        <v>3952</v>
      </c>
      <c r="U775" s="23"/>
      <c r="V775" s="23"/>
      <c r="W775" s="23"/>
      <c r="X775" s="23"/>
      <c r="Y775" s="22">
        <v>8</v>
      </c>
      <c r="Z775" s="23"/>
      <c r="AA775" s="22" t="s">
        <v>92</v>
      </c>
      <c r="AB775" s="22" t="s">
        <v>1395</v>
      </c>
      <c r="AC775" s="22" t="s">
        <v>1395</v>
      </c>
      <c r="AD775" s="23"/>
      <c r="AE775" s="23"/>
      <c r="AF775" s="23"/>
    </row>
    <row r="776" spans="1:32">
      <c r="A776" s="22">
        <v>27</v>
      </c>
      <c r="B776" s="22">
        <v>161</v>
      </c>
      <c r="C776" s="22" t="s">
        <v>5070</v>
      </c>
      <c r="D776" s="23"/>
      <c r="E776" s="22">
        <v>161</v>
      </c>
      <c r="F776" s="22" t="s">
        <v>4215</v>
      </c>
      <c r="G776" s="22" t="s">
        <v>5091</v>
      </c>
      <c r="H776" s="22" t="s">
        <v>2938</v>
      </c>
      <c r="I776" s="22" t="s">
        <v>20</v>
      </c>
      <c r="J776" s="22" t="s">
        <v>24</v>
      </c>
      <c r="K776" s="22" t="s">
        <v>2526</v>
      </c>
      <c r="L776" s="22">
        <v>1892</v>
      </c>
      <c r="M776" s="22">
        <v>9</v>
      </c>
      <c r="N776" s="22" t="s">
        <v>2939</v>
      </c>
      <c r="O776" s="23"/>
      <c r="P776" s="23"/>
      <c r="Q776" s="23"/>
      <c r="R776" s="22" t="s">
        <v>3952</v>
      </c>
      <c r="S776" s="22" t="s">
        <v>3952</v>
      </c>
      <c r="T776" s="22" t="s">
        <v>3952</v>
      </c>
      <c r="U776" s="23"/>
      <c r="V776" s="23"/>
      <c r="W776" s="23"/>
      <c r="X776" s="23"/>
      <c r="Y776" s="22">
        <v>8</v>
      </c>
      <c r="Z776" s="23"/>
      <c r="AA776" s="23"/>
      <c r="AB776" s="23"/>
      <c r="AC776" s="23"/>
      <c r="AD776" s="23"/>
      <c r="AE776" s="23"/>
      <c r="AF776" s="23"/>
    </row>
    <row r="777" spans="1:32">
      <c r="A777" s="21">
        <v>28</v>
      </c>
      <c r="B777" s="21">
        <v>162</v>
      </c>
      <c r="C777" s="21" t="s">
        <v>5092</v>
      </c>
      <c r="D777" s="21"/>
      <c r="E777" s="21">
        <v>162</v>
      </c>
      <c r="F777" s="21" t="s">
        <v>5093</v>
      </c>
      <c r="G777" s="21" t="s">
        <v>2871</v>
      </c>
      <c r="H777" s="21" t="s">
        <v>3949</v>
      </c>
      <c r="I777" s="21" t="s">
        <v>20</v>
      </c>
      <c r="J777" s="21" t="s">
        <v>24</v>
      </c>
      <c r="K777" s="21" t="s">
        <v>2230</v>
      </c>
      <c r="L777" s="21">
        <v>1858</v>
      </c>
      <c r="M777" s="21">
        <v>41</v>
      </c>
      <c r="N777" s="21" t="s">
        <v>3066</v>
      </c>
      <c r="O777" s="21">
        <v>14</v>
      </c>
      <c r="P777" s="21">
        <v>6</v>
      </c>
      <c r="Q777" s="21">
        <v>6</v>
      </c>
      <c r="R777" s="21" t="s">
        <v>3952</v>
      </c>
      <c r="S777" s="21" t="s">
        <v>116</v>
      </c>
      <c r="T777" s="21" t="s">
        <v>116</v>
      </c>
      <c r="U777" s="21"/>
      <c r="V777" s="21"/>
      <c r="W777" s="21"/>
      <c r="X777" s="21" t="s">
        <v>3679</v>
      </c>
      <c r="Y777" s="21"/>
      <c r="Z777" s="21"/>
      <c r="AA777" s="21" t="s">
        <v>1395</v>
      </c>
      <c r="AB777" s="21" t="s">
        <v>1395</v>
      </c>
      <c r="AC777" s="21" t="s">
        <v>1395</v>
      </c>
      <c r="AD777" s="21" t="s">
        <v>3951</v>
      </c>
      <c r="AE777" s="21" t="s">
        <v>261</v>
      </c>
      <c r="AF777" s="21" t="s">
        <v>51</v>
      </c>
    </row>
    <row r="778" spans="1:32">
      <c r="A778" s="22">
        <v>29</v>
      </c>
      <c r="B778" s="22">
        <v>162</v>
      </c>
      <c r="C778" s="22" t="s">
        <v>5092</v>
      </c>
      <c r="D778" s="23"/>
      <c r="E778" s="22">
        <v>162</v>
      </c>
      <c r="F778" s="22" t="s">
        <v>5093</v>
      </c>
      <c r="G778" s="22" t="s">
        <v>5094</v>
      </c>
      <c r="H778" s="22" t="s">
        <v>2938</v>
      </c>
      <c r="I778" s="22" t="s">
        <v>20</v>
      </c>
      <c r="J778" s="22" t="s">
        <v>24</v>
      </c>
      <c r="K778" s="22" t="s">
        <v>2173</v>
      </c>
      <c r="L778" s="22">
        <v>1881</v>
      </c>
      <c r="M778" s="22">
        <v>18</v>
      </c>
      <c r="N778" s="22" t="s">
        <v>2939</v>
      </c>
      <c r="O778" s="23"/>
      <c r="P778" s="23"/>
      <c r="Q778" s="23"/>
      <c r="R778" s="22" t="s">
        <v>3952</v>
      </c>
      <c r="S778" s="22" t="s">
        <v>3952</v>
      </c>
      <c r="T778" s="22" t="s">
        <v>3952</v>
      </c>
      <c r="U778" s="23"/>
      <c r="V778" s="23"/>
      <c r="W778" s="23"/>
      <c r="X778" s="22" t="s">
        <v>4906</v>
      </c>
      <c r="Y778" s="23"/>
      <c r="Z778" s="23"/>
      <c r="AA778" s="22" t="s">
        <v>1395</v>
      </c>
      <c r="AB778" s="22" t="s">
        <v>1395</v>
      </c>
      <c r="AC778" s="22" t="s">
        <v>1395</v>
      </c>
      <c r="AD778" s="23"/>
      <c r="AE778" s="23"/>
      <c r="AF778" s="23"/>
    </row>
    <row r="779" spans="1:32">
      <c r="A779" s="22">
        <v>30</v>
      </c>
      <c r="B779" s="22">
        <v>162</v>
      </c>
      <c r="C779" s="22" t="s">
        <v>5092</v>
      </c>
      <c r="D779" s="23"/>
      <c r="E779" s="22">
        <v>162</v>
      </c>
      <c r="F779" s="22" t="s">
        <v>5093</v>
      </c>
      <c r="G779" s="22" t="s">
        <v>1648</v>
      </c>
      <c r="H779" s="22" t="s">
        <v>2938</v>
      </c>
      <c r="I779" s="22" t="s">
        <v>20</v>
      </c>
      <c r="J779" s="22" t="s">
        <v>24</v>
      </c>
      <c r="K779" s="22" t="s">
        <v>2526</v>
      </c>
      <c r="L779" s="22">
        <v>1883</v>
      </c>
      <c r="M779" s="22">
        <v>16</v>
      </c>
      <c r="N779" s="22" t="s">
        <v>2939</v>
      </c>
      <c r="O779" s="23"/>
      <c r="P779" s="23"/>
      <c r="Q779" s="23"/>
      <c r="R779" s="22" t="s">
        <v>3952</v>
      </c>
      <c r="S779" s="22" t="s">
        <v>3952</v>
      </c>
      <c r="T779" s="22" t="s">
        <v>3952</v>
      </c>
      <c r="U779" s="23"/>
      <c r="V779" s="23"/>
      <c r="W779" s="23"/>
      <c r="X779" s="22" t="s">
        <v>4906</v>
      </c>
      <c r="Y779" s="23"/>
      <c r="Z779" s="23"/>
      <c r="AA779" s="22" t="s">
        <v>1395</v>
      </c>
      <c r="AB779" s="22" t="s">
        <v>1395</v>
      </c>
      <c r="AC779" s="22" t="s">
        <v>1395</v>
      </c>
      <c r="AD779" s="23"/>
      <c r="AE779" s="23"/>
      <c r="AF779" s="23"/>
    </row>
    <row r="780" spans="1:32">
      <c r="A780" s="22">
        <v>31</v>
      </c>
      <c r="B780" s="22">
        <v>162</v>
      </c>
      <c r="C780" s="22" t="s">
        <v>5092</v>
      </c>
      <c r="D780" s="23"/>
      <c r="E780" s="22">
        <v>162</v>
      </c>
      <c r="F780" s="22" t="s">
        <v>5093</v>
      </c>
      <c r="G780" s="22" t="s">
        <v>812</v>
      </c>
      <c r="H780" s="22" t="s">
        <v>2944</v>
      </c>
      <c r="I780" s="22" t="s">
        <v>20</v>
      </c>
      <c r="J780" s="22" t="s">
        <v>19</v>
      </c>
      <c r="K780" s="22" t="s">
        <v>2245</v>
      </c>
      <c r="L780" s="22">
        <v>1886</v>
      </c>
      <c r="M780" s="22">
        <v>13</v>
      </c>
      <c r="N780" s="22" t="s">
        <v>2939</v>
      </c>
      <c r="O780" s="23"/>
      <c r="P780" s="23"/>
      <c r="Q780" s="23"/>
      <c r="R780" s="22" t="s">
        <v>3952</v>
      </c>
      <c r="S780" s="22" t="s">
        <v>3952</v>
      </c>
      <c r="T780" s="22" t="s">
        <v>3952</v>
      </c>
      <c r="U780" s="23"/>
      <c r="V780" s="23"/>
      <c r="W780" s="23"/>
      <c r="X780" s="23"/>
      <c r="Y780" s="23"/>
      <c r="Z780" s="22">
        <v>8</v>
      </c>
      <c r="AA780" s="22" t="s">
        <v>1395</v>
      </c>
      <c r="AB780" s="22" t="s">
        <v>1395</v>
      </c>
      <c r="AC780" s="22" t="s">
        <v>1395</v>
      </c>
      <c r="AD780" s="23"/>
      <c r="AE780" s="23"/>
      <c r="AF780" s="23"/>
    </row>
    <row r="781" spans="1:32">
      <c r="A781" s="22">
        <v>32</v>
      </c>
      <c r="B781" s="22">
        <v>162</v>
      </c>
      <c r="C781" s="22" t="s">
        <v>5092</v>
      </c>
      <c r="D781" s="23"/>
      <c r="E781" s="22">
        <v>162</v>
      </c>
      <c r="F781" s="22" t="s">
        <v>5093</v>
      </c>
      <c r="G781" s="22" t="s">
        <v>5095</v>
      </c>
      <c r="H781" s="22" t="s">
        <v>2944</v>
      </c>
      <c r="I781" s="22" t="s">
        <v>20</v>
      </c>
      <c r="J781" s="22" t="s">
        <v>19</v>
      </c>
      <c r="K781" s="22" t="s">
        <v>2230</v>
      </c>
      <c r="L781" s="22">
        <v>1889</v>
      </c>
      <c r="M781" s="22">
        <v>10</v>
      </c>
      <c r="N781" s="22" t="s">
        <v>2939</v>
      </c>
      <c r="O781" s="23"/>
      <c r="P781" s="23"/>
      <c r="Q781" s="23"/>
      <c r="R781" s="22" t="s">
        <v>3952</v>
      </c>
      <c r="S781" s="22" t="s">
        <v>3952</v>
      </c>
      <c r="T781" s="22" t="s">
        <v>3952</v>
      </c>
      <c r="U781" s="23"/>
      <c r="V781" s="23"/>
      <c r="W781" s="23"/>
      <c r="X781" s="23"/>
      <c r="Y781" s="23"/>
      <c r="Z781" s="22">
        <v>8</v>
      </c>
      <c r="AA781" s="22" t="s">
        <v>1395</v>
      </c>
      <c r="AB781" s="22" t="s">
        <v>1395</v>
      </c>
      <c r="AC781" s="22" t="s">
        <v>1395</v>
      </c>
      <c r="AD781" s="23"/>
      <c r="AE781" s="23"/>
      <c r="AF781" s="23"/>
    </row>
    <row r="782" spans="1:32">
      <c r="A782" s="22">
        <v>33</v>
      </c>
      <c r="B782" s="22">
        <v>162</v>
      </c>
      <c r="C782" s="22" t="s">
        <v>5092</v>
      </c>
      <c r="D782" s="23"/>
      <c r="E782" s="22">
        <v>162</v>
      </c>
      <c r="F782" s="22" t="s">
        <v>5093</v>
      </c>
      <c r="G782" s="22" t="s">
        <v>4789</v>
      </c>
      <c r="H782" s="22" t="s">
        <v>2938</v>
      </c>
      <c r="I782" s="22" t="s">
        <v>20</v>
      </c>
      <c r="J782" s="22" t="s">
        <v>19</v>
      </c>
      <c r="K782" s="22" t="s">
        <v>2230</v>
      </c>
      <c r="L782" s="22">
        <v>1892</v>
      </c>
      <c r="M782" s="22">
        <v>9</v>
      </c>
      <c r="N782" s="22" t="s">
        <v>2939</v>
      </c>
      <c r="O782" s="23"/>
      <c r="P782" s="23"/>
      <c r="Q782" s="23"/>
      <c r="R782" s="22" t="s">
        <v>3952</v>
      </c>
      <c r="S782" s="22" t="s">
        <v>3952</v>
      </c>
      <c r="T782" s="22" t="s">
        <v>3952</v>
      </c>
      <c r="U782" s="23"/>
      <c r="V782" s="23"/>
      <c r="W782" s="23"/>
      <c r="X782" s="23"/>
      <c r="Y782" s="23"/>
      <c r="Z782" s="22">
        <v>8</v>
      </c>
      <c r="AA782" s="23"/>
      <c r="AB782" s="23"/>
      <c r="AC782" s="23"/>
      <c r="AD782" s="23"/>
      <c r="AE782" s="23"/>
      <c r="AF782" s="23"/>
    </row>
    <row r="783" spans="1:32">
      <c r="A783" s="21">
        <v>34</v>
      </c>
      <c r="B783" s="21">
        <v>163</v>
      </c>
      <c r="C783" s="21" t="s">
        <v>5092</v>
      </c>
      <c r="D783" s="21"/>
      <c r="E783" s="21">
        <v>163</v>
      </c>
      <c r="F783" s="21" t="s">
        <v>3441</v>
      </c>
      <c r="G783" s="21" t="s">
        <v>5096</v>
      </c>
      <c r="H783" s="21" t="s">
        <v>3949</v>
      </c>
      <c r="I783" s="21" t="s">
        <v>20</v>
      </c>
      <c r="J783" s="21" t="s">
        <v>24</v>
      </c>
      <c r="K783" s="21" t="s">
        <v>2033</v>
      </c>
      <c r="L783" s="21">
        <v>1836</v>
      </c>
      <c r="M783" s="21">
        <v>64</v>
      </c>
      <c r="N783" s="21" t="s">
        <v>3066</v>
      </c>
      <c r="O783" s="21">
        <v>47</v>
      </c>
      <c r="P783" s="21">
        <v>11</v>
      </c>
      <c r="Q783" s="21">
        <v>10</v>
      </c>
      <c r="R783" s="21" t="s">
        <v>116</v>
      </c>
      <c r="S783" s="21" t="s">
        <v>116</v>
      </c>
      <c r="T783" s="21" t="s">
        <v>116</v>
      </c>
      <c r="U783" s="21">
        <v>1860</v>
      </c>
      <c r="V783" s="21">
        <v>36</v>
      </c>
      <c r="W783" s="21"/>
      <c r="X783" s="21"/>
      <c r="Y783" s="21"/>
      <c r="Z783" s="21"/>
      <c r="AA783" s="21" t="s">
        <v>1395</v>
      </c>
      <c r="AB783" s="21" t="s">
        <v>1395</v>
      </c>
      <c r="AC783" s="21" t="s">
        <v>1395</v>
      </c>
      <c r="AD783" s="21" t="s">
        <v>3951</v>
      </c>
      <c r="AE783" s="21" t="s">
        <v>261</v>
      </c>
      <c r="AF783" s="21" t="s">
        <v>51</v>
      </c>
    </row>
    <row r="784" spans="1:32">
      <c r="A784" s="21">
        <v>35</v>
      </c>
      <c r="B784" s="21">
        <v>164</v>
      </c>
      <c r="C784" s="21" t="s">
        <v>5092</v>
      </c>
      <c r="D784" s="21"/>
      <c r="E784" s="21">
        <v>164</v>
      </c>
      <c r="F784" s="21" t="s">
        <v>174</v>
      </c>
      <c r="G784" s="21" t="s">
        <v>259</v>
      </c>
      <c r="H784" s="21" t="s">
        <v>3949</v>
      </c>
      <c r="I784" s="21" t="s">
        <v>20</v>
      </c>
      <c r="J784" s="21" t="s">
        <v>19</v>
      </c>
      <c r="K784" s="21" t="s">
        <v>2206</v>
      </c>
      <c r="L784" s="21">
        <v>1869</v>
      </c>
      <c r="M784" s="21">
        <v>31</v>
      </c>
      <c r="N784" s="21" t="s">
        <v>2933</v>
      </c>
      <c r="O784" s="21">
        <v>9</v>
      </c>
      <c r="P784" s="21"/>
      <c r="Q784" s="21"/>
      <c r="R784" s="21" t="s">
        <v>3952</v>
      </c>
      <c r="S784" s="21"/>
      <c r="T784" s="21" t="s">
        <v>3952</v>
      </c>
      <c r="U784" s="21"/>
      <c r="V784" s="21"/>
      <c r="W784" s="21"/>
      <c r="X784" s="21" t="s">
        <v>5097</v>
      </c>
      <c r="Y784" s="21"/>
      <c r="Z784" s="21"/>
      <c r="AA784" s="21" t="s">
        <v>1395</v>
      </c>
      <c r="AB784" s="21" t="s">
        <v>1395</v>
      </c>
      <c r="AC784" s="21" t="s">
        <v>1395</v>
      </c>
      <c r="AD784" s="21" t="s">
        <v>3956</v>
      </c>
      <c r="AE784" s="21"/>
      <c r="AF784" s="21" t="s">
        <v>51</v>
      </c>
    </row>
    <row r="785" spans="1:32">
      <c r="A785" s="22">
        <v>36</v>
      </c>
      <c r="B785" s="22">
        <v>164</v>
      </c>
      <c r="C785" s="22" t="s">
        <v>5092</v>
      </c>
      <c r="D785" s="23"/>
      <c r="E785" s="22">
        <v>164</v>
      </c>
      <c r="F785" s="22" t="s">
        <v>174</v>
      </c>
      <c r="G785" s="22" t="s">
        <v>5098</v>
      </c>
      <c r="H785" s="22" t="s">
        <v>2936</v>
      </c>
      <c r="I785" s="22" t="s">
        <v>20</v>
      </c>
      <c r="J785" s="22" t="s">
        <v>24</v>
      </c>
      <c r="K785" s="22" t="s">
        <v>2128</v>
      </c>
      <c r="L785" s="22">
        <v>1871</v>
      </c>
      <c r="M785" s="22">
        <v>29</v>
      </c>
      <c r="N785" s="22" t="s">
        <v>2933</v>
      </c>
      <c r="O785" s="22">
        <v>9</v>
      </c>
      <c r="P785" s="22">
        <v>4</v>
      </c>
      <c r="Q785" s="22">
        <v>4</v>
      </c>
      <c r="R785" s="22" t="s">
        <v>3952</v>
      </c>
      <c r="S785" s="22" t="s">
        <v>3959</v>
      </c>
      <c r="T785" s="22" t="s">
        <v>3952</v>
      </c>
      <c r="U785" s="23"/>
      <c r="V785" s="23"/>
      <c r="W785" s="23"/>
      <c r="X785" s="23"/>
      <c r="Y785" s="23"/>
      <c r="Z785" s="23"/>
      <c r="AA785" s="22" t="s">
        <v>1395</v>
      </c>
      <c r="AB785" s="22" t="s">
        <v>1395</v>
      </c>
      <c r="AC785" s="22" t="s">
        <v>1395</v>
      </c>
      <c r="AD785" s="23"/>
      <c r="AE785" s="23"/>
      <c r="AF785" s="23"/>
    </row>
    <row r="786" spans="1:32">
      <c r="A786" s="22">
        <v>37</v>
      </c>
      <c r="B786" s="22">
        <v>164</v>
      </c>
      <c r="C786" s="22" t="s">
        <v>5092</v>
      </c>
      <c r="D786" s="23"/>
      <c r="E786" s="22">
        <v>164</v>
      </c>
      <c r="F786" s="22" t="s">
        <v>174</v>
      </c>
      <c r="G786" s="22" t="s">
        <v>5099</v>
      </c>
      <c r="H786" s="22" t="s">
        <v>2938</v>
      </c>
      <c r="I786" s="22" t="s">
        <v>20</v>
      </c>
      <c r="J786" s="22" t="s">
        <v>24</v>
      </c>
      <c r="K786" s="22" t="s">
        <v>1971</v>
      </c>
      <c r="L786" s="22">
        <v>1892</v>
      </c>
      <c r="M786" s="22">
        <v>8</v>
      </c>
      <c r="N786" s="22" t="s">
        <v>2939</v>
      </c>
      <c r="O786" s="23"/>
      <c r="P786" s="23"/>
      <c r="Q786" s="23"/>
      <c r="R786" s="22" t="s">
        <v>3952</v>
      </c>
      <c r="S786" s="22" t="s">
        <v>3952</v>
      </c>
      <c r="T786" s="22" t="s">
        <v>3952</v>
      </c>
      <c r="U786" s="23"/>
      <c r="V786" s="23"/>
      <c r="W786" s="23"/>
      <c r="X786" s="23"/>
      <c r="Y786" s="23"/>
      <c r="Z786" s="22">
        <v>8</v>
      </c>
      <c r="AA786" s="23"/>
      <c r="AB786" s="23"/>
      <c r="AC786" s="23"/>
      <c r="AD786" s="23"/>
      <c r="AE786" s="23"/>
      <c r="AF786" s="23"/>
    </row>
    <row r="787" spans="1:32">
      <c r="A787" s="22">
        <v>38</v>
      </c>
      <c r="B787" s="22">
        <v>164</v>
      </c>
      <c r="C787" s="22" t="s">
        <v>5092</v>
      </c>
      <c r="D787" s="23"/>
      <c r="E787" s="22">
        <v>164</v>
      </c>
      <c r="F787" s="22" t="s">
        <v>174</v>
      </c>
      <c r="G787" s="22" t="s">
        <v>5100</v>
      </c>
      <c r="H787" s="22" t="s">
        <v>2938</v>
      </c>
      <c r="I787" s="22" t="s">
        <v>20</v>
      </c>
      <c r="J787" s="22" t="s">
        <v>24</v>
      </c>
      <c r="K787" s="22" t="s">
        <v>2354</v>
      </c>
      <c r="L787" s="22">
        <v>1894</v>
      </c>
      <c r="M787" s="22">
        <v>6</v>
      </c>
      <c r="N787" s="22" t="s">
        <v>2939</v>
      </c>
      <c r="O787" s="23"/>
      <c r="P787" s="23"/>
      <c r="Q787" s="23"/>
      <c r="R787" s="22" t="s">
        <v>3952</v>
      </c>
      <c r="S787" s="22" t="s">
        <v>3952</v>
      </c>
      <c r="T787" s="22" t="s">
        <v>3952</v>
      </c>
      <c r="U787" s="23"/>
      <c r="V787" s="23"/>
      <c r="W787" s="23"/>
      <c r="X787" s="23"/>
      <c r="Y787" s="23"/>
      <c r="Z787" s="22">
        <v>3</v>
      </c>
      <c r="AA787" s="23"/>
      <c r="AB787" s="23"/>
      <c r="AC787" s="23"/>
      <c r="AD787" s="23"/>
      <c r="AE787" s="23"/>
      <c r="AF787" s="23"/>
    </row>
    <row r="788" spans="1:32">
      <c r="A788" s="22">
        <v>39</v>
      </c>
      <c r="B788" s="22">
        <v>164</v>
      </c>
      <c r="C788" s="22" t="s">
        <v>5092</v>
      </c>
      <c r="D788" s="23"/>
      <c r="E788" s="22">
        <v>164</v>
      </c>
      <c r="F788" s="22" t="s">
        <v>174</v>
      </c>
      <c r="G788" s="22" t="s">
        <v>3788</v>
      </c>
      <c r="H788" s="22" t="s">
        <v>2938</v>
      </c>
      <c r="I788" s="22" t="s">
        <v>20</v>
      </c>
      <c r="J788" s="22" t="s">
        <v>24</v>
      </c>
      <c r="K788" s="22" t="s">
        <v>2245</v>
      </c>
      <c r="L788" s="22">
        <v>1896</v>
      </c>
      <c r="M788" s="22">
        <v>3</v>
      </c>
      <c r="N788" s="22" t="s">
        <v>2939</v>
      </c>
      <c r="O788" s="23"/>
      <c r="P788" s="23"/>
      <c r="Q788" s="23"/>
      <c r="R788" s="22" t="s">
        <v>3952</v>
      </c>
      <c r="S788" s="22" t="s">
        <v>3952</v>
      </c>
      <c r="T788" s="22" t="s">
        <v>3952</v>
      </c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</row>
    <row r="789" spans="1:32">
      <c r="A789" s="22">
        <v>40</v>
      </c>
      <c r="B789" s="22">
        <v>164</v>
      </c>
      <c r="C789" s="22" t="s">
        <v>5092</v>
      </c>
      <c r="D789" s="23"/>
      <c r="E789" s="22">
        <v>164</v>
      </c>
      <c r="F789" s="22" t="s">
        <v>174</v>
      </c>
      <c r="G789" s="22" t="s">
        <v>2813</v>
      </c>
      <c r="H789" s="22" t="s">
        <v>2938</v>
      </c>
      <c r="I789" s="22" t="s">
        <v>20</v>
      </c>
      <c r="J789" s="22" t="s">
        <v>24</v>
      </c>
      <c r="K789" s="22" t="s">
        <v>2354</v>
      </c>
      <c r="L789" s="22">
        <v>1899</v>
      </c>
      <c r="M789" s="22">
        <v>1</v>
      </c>
      <c r="N789" s="22" t="s">
        <v>2939</v>
      </c>
      <c r="O789" s="23"/>
      <c r="P789" s="23"/>
      <c r="Q789" s="23"/>
      <c r="R789" s="22" t="s">
        <v>3952</v>
      </c>
      <c r="S789" s="22" t="s">
        <v>3952</v>
      </c>
      <c r="T789" s="22" t="s">
        <v>3952</v>
      </c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</row>
    <row r="790" spans="1:32">
      <c r="A790" s="22">
        <v>41</v>
      </c>
      <c r="B790" s="22">
        <v>164</v>
      </c>
      <c r="C790" s="22" t="s">
        <v>5092</v>
      </c>
      <c r="D790" s="23"/>
      <c r="E790" s="22">
        <v>164</v>
      </c>
      <c r="F790" s="22" t="s">
        <v>5101</v>
      </c>
      <c r="G790" s="22" t="s">
        <v>80</v>
      </c>
      <c r="H790" s="22" t="s">
        <v>2953</v>
      </c>
      <c r="I790" s="22" t="s">
        <v>20</v>
      </c>
      <c r="J790" s="22" t="s">
        <v>19</v>
      </c>
      <c r="K790" s="22" t="s">
        <v>2206</v>
      </c>
      <c r="L790" s="22">
        <v>1870</v>
      </c>
      <c r="M790" s="22">
        <v>30</v>
      </c>
      <c r="N790" s="22" t="s">
        <v>2939</v>
      </c>
      <c r="O790" s="23"/>
      <c r="P790" s="23"/>
      <c r="Q790" s="23"/>
      <c r="R790" s="22" t="s">
        <v>3952</v>
      </c>
      <c r="S790" s="22" t="s">
        <v>373</v>
      </c>
      <c r="T790" s="22" t="s">
        <v>373</v>
      </c>
      <c r="U790" s="23"/>
      <c r="V790" s="23"/>
      <c r="W790" s="23"/>
      <c r="X790" s="23"/>
      <c r="Y790" s="23"/>
      <c r="Z790" s="23"/>
      <c r="AA790" s="22" t="s">
        <v>1395</v>
      </c>
      <c r="AB790" s="22" t="s">
        <v>1395</v>
      </c>
      <c r="AC790" s="22" t="s">
        <v>1395</v>
      </c>
      <c r="AD790" s="23"/>
      <c r="AE790" s="23"/>
      <c r="AF790" s="23"/>
    </row>
    <row r="791" spans="1:32">
      <c r="A791" s="21">
        <v>42</v>
      </c>
      <c r="B791" s="21">
        <v>165</v>
      </c>
      <c r="C791" s="21" t="s">
        <v>5102</v>
      </c>
      <c r="D791" s="21"/>
      <c r="E791" s="21">
        <v>165</v>
      </c>
      <c r="F791" s="21" t="s">
        <v>495</v>
      </c>
      <c r="G791" s="21" t="s">
        <v>1236</v>
      </c>
      <c r="H791" s="21" t="s">
        <v>3949</v>
      </c>
      <c r="I791" s="21" t="s">
        <v>637</v>
      </c>
      <c r="J791" s="21" t="s">
        <v>24</v>
      </c>
      <c r="K791" s="21"/>
      <c r="L791" s="21">
        <v>1849</v>
      </c>
      <c r="M791" s="21">
        <v>51</v>
      </c>
      <c r="N791" s="21" t="s">
        <v>3066</v>
      </c>
      <c r="O791" s="21"/>
      <c r="P791" s="21">
        <v>0</v>
      </c>
      <c r="Q791" s="21">
        <v>0</v>
      </c>
      <c r="R791" s="21" t="s">
        <v>3952</v>
      </c>
      <c r="S791" s="21" t="s">
        <v>3952</v>
      </c>
      <c r="T791" s="21" t="s">
        <v>3959</v>
      </c>
      <c r="U791" s="21"/>
      <c r="V791" s="21"/>
      <c r="W791" s="21"/>
      <c r="X791" s="21" t="s">
        <v>4684</v>
      </c>
      <c r="Y791" s="21"/>
      <c r="Z791" s="21"/>
      <c r="AA791" s="21" t="s">
        <v>92</v>
      </c>
      <c r="AB791" s="21" t="s">
        <v>92</v>
      </c>
      <c r="AC791" s="21" t="s">
        <v>1395</v>
      </c>
      <c r="AD791" s="21" t="s">
        <v>3951</v>
      </c>
      <c r="AE791" s="21" t="s">
        <v>261</v>
      </c>
      <c r="AF791" s="21" t="s">
        <v>51</v>
      </c>
    </row>
    <row r="792" spans="1:32">
      <c r="A792" s="22">
        <v>43</v>
      </c>
      <c r="B792" s="22">
        <v>165</v>
      </c>
      <c r="C792" s="22" t="s">
        <v>5102</v>
      </c>
      <c r="D792" s="23"/>
      <c r="E792" s="22">
        <v>165</v>
      </c>
      <c r="F792" s="22" t="s">
        <v>652</v>
      </c>
      <c r="G792" s="22" t="s">
        <v>5103</v>
      </c>
      <c r="H792" s="22" t="s">
        <v>2953</v>
      </c>
      <c r="I792" s="22" t="s">
        <v>637</v>
      </c>
      <c r="J792" s="22" t="s">
        <v>19</v>
      </c>
      <c r="K792" s="22" t="s">
        <v>2033</v>
      </c>
      <c r="L792" s="22">
        <v>1872</v>
      </c>
      <c r="M792" s="22">
        <v>28</v>
      </c>
      <c r="N792" s="22" t="s">
        <v>2939</v>
      </c>
      <c r="O792" s="23"/>
      <c r="P792" s="23"/>
      <c r="Q792" s="23"/>
      <c r="R792" s="22" t="s">
        <v>3952</v>
      </c>
      <c r="S792" s="22" t="s">
        <v>3958</v>
      </c>
      <c r="T792" s="22" t="s">
        <v>3958</v>
      </c>
      <c r="U792" s="23"/>
      <c r="V792" s="23"/>
      <c r="W792" s="23"/>
      <c r="X792" s="22" t="s">
        <v>1646</v>
      </c>
      <c r="Y792" s="23"/>
      <c r="Z792" s="23"/>
      <c r="AA792" s="22" t="s">
        <v>1395</v>
      </c>
      <c r="AB792" s="22" t="s">
        <v>1395</v>
      </c>
      <c r="AC792" s="22" t="s">
        <v>1395</v>
      </c>
      <c r="AD792" s="23"/>
      <c r="AE792" s="23"/>
      <c r="AF792" s="23"/>
    </row>
    <row r="793" spans="1:32">
      <c r="A793" s="21">
        <v>44</v>
      </c>
      <c r="B793" s="21">
        <v>166</v>
      </c>
      <c r="C793" s="21" t="s">
        <v>5102</v>
      </c>
      <c r="D793" s="21"/>
      <c r="E793" s="21">
        <v>166</v>
      </c>
      <c r="F793" s="21" t="s">
        <v>4488</v>
      </c>
      <c r="G793" s="21" t="s">
        <v>2046</v>
      </c>
      <c r="H793" s="21" t="s">
        <v>3949</v>
      </c>
      <c r="I793" s="21" t="s">
        <v>637</v>
      </c>
      <c r="J793" s="21" t="s">
        <v>24</v>
      </c>
      <c r="K793" s="21" t="s">
        <v>2354</v>
      </c>
      <c r="L793" s="21">
        <v>1870</v>
      </c>
      <c r="M793" s="21">
        <v>30</v>
      </c>
      <c r="N793" s="21" t="s">
        <v>3066</v>
      </c>
      <c r="O793" s="21">
        <v>7</v>
      </c>
      <c r="P793" s="21">
        <v>4</v>
      </c>
      <c r="Q793" s="21">
        <v>4</v>
      </c>
      <c r="R793" s="21" t="s">
        <v>3952</v>
      </c>
      <c r="S793" s="21" t="s">
        <v>4034</v>
      </c>
      <c r="T793" s="21" t="s">
        <v>3952</v>
      </c>
      <c r="U793" s="21"/>
      <c r="V793" s="21"/>
      <c r="W793" s="21"/>
      <c r="X793" s="21" t="s">
        <v>4684</v>
      </c>
      <c r="Y793" s="21"/>
      <c r="Z793" s="21"/>
      <c r="AA793" s="21" t="s">
        <v>1395</v>
      </c>
      <c r="AB793" s="21" t="s">
        <v>1395</v>
      </c>
      <c r="AC793" s="21" t="s">
        <v>1395</v>
      </c>
      <c r="AD793" s="21" t="s">
        <v>3956</v>
      </c>
      <c r="AE793" s="21"/>
      <c r="AF793" s="21" t="s">
        <v>51</v>
      </c>
    </row>
    <row r="794" spans="1:32">
      <c r="A794" s="22">
        <v>45</v>
      </c>
      <c r="B794" s="22">
        <v>166</v>
      </c>
      <c r="C794" s="22" t="s">
        <v>5102</v>
      </c>
      <c r="D794" s="23"/>
      <c r="E794" s="22">
        <v>166</v>
      </c>
      <c r="F794" s="22" t="s">
        <v>4488</v>
      </c>
      <c r="G794" s="22" t="s">
        <v>5104</v>
      </c>
      <c r="H794" s="22" t="s">
        <v>2938</v>
      </c>
      <c r="I794" s="22" t="s">
        <v>637</v>
      </c>
      <c r="J794" s="22" t="s">
        <v>24</v>
      </c>
      <c r="K794" s="22" t="s">
        <v>2245</v>
      </c>
      <c r="L794" s="22">
        <v>1888</v>
      </c>
      <c r="M794" s="22">
        <v>11</v>
      </c>
      <c r="N794" s="22" t="s">
        <v>2939</v>
      </c>
      <c r="O794" s="23"/>
      <c r="P794" s="23"/>
      <c r="Q794" s="23"/>
      <c r="R794" s="22" t="s">
        <v>3952</v>
      </c>
      <c r="S794" s="22" t="s">
        <v>3952</v>
      </c>
      <c r="T794" s="22" t="s">
        <v>3952</v>
      </c>
      <c r="U794" s="23"/>
      <c r="V794" s="23"/>
      <c r="W794" s="23"/>
      <c r="X794" s="23"/>
      <c r="Y794" s="23"/>
      <c r="Z794" s="22">
        <v>6</v>
      </c>
      <c r="AA794" s="22" t="s">
        <v>1395</v>
      </c>
      <c r="AB794" s="22" t="s">
        <v>1395</v>
      </c>
      <c r="AC794" s="22" t="s">
        <v>1395</v>
      </c>
      <c r="AD794" s="23"/>
      <c r="AE794" s="23"/>
      <c r="AF794" s="23"/>
    </row>
    <row r="795" spans="1:32">
      <c r="A795" s="22">
        <v>46</v>
      </c>
      <c r="B795" s="22">
        <v>166</v>
      </c>
      <c r="C795" s="22" t="s">
        <v>5102</v>
      </c>
      <c r="D795" s="23"/>
      <c r="E795" s="22">
        <v>166</v>
      </c>
      <c r="F795" s="22" t="s">
        <v>4488</v>
      </c>
      <c r="G795" s="22" t="s">
        <v>84</v>
      </c>
      <c r="H795" s="22" t="s">
        <v>2944</v>
      </c>
      <c r="I795" s="22" t="s">
        <v>637</v>
      </c>
      <c r="J795" s="22" t="s">
        <v>19</v>
      </c>
      <c r="K795" s="22" t="s">
        <v>2190</v>
      </c>
      <c r="L795" s="22">
        <v>1890</v>
      </c>
      <c r="M795" s="22">
        <v>10</v>
      </c>
      <c r="N795" s="22" t="s">
        <v>2939</v>
      </c>
      <c r="O795" s="23"/>
      <c r="P795" s="23"/>
      <c r="Q795" s="23"/>
      <c r="R795" s="22" t="s">
        <v>3952</v>
      </c>
      <c r="S795" s="22" t="s">
        <v>3952</v>
      </c>
      <c r="T795" s="22" t="s">
        <v>3952</v>
      </c>
      <c r="U795" s="23"/>
      <c r="V795" s="23"/>
      <c r="W795" s="23"/>
      <c r="X795" s="23"/>
      <c r="Y795" s="23"/>
      <c r="Z795" s="22">
        <v>2</v>
      </c>
      <c r="AA795" s="22" t="s">
        <v>1395</v>
      </c>
      <c r="AB795" s="22" t="s">
        <v>1395</v>
      </c>
      <c r="AC795" s="22" t="s">
        <v>1395</v>
      </c>
      <c r="AD795" s="23"/>
      <c r="AE795" s="23"/>
      <c r="AF795" s="23"/>
    </row>
    <row r="796" spans="1:32">
      <c r="A796" s="22">
        <v>47</v>
      </c>
      <c r="B796" s="22">
        <v>166</v>
      </c>
      <c r="C796" s="22" t="s">
        <v>5102</v>
      </c>
      <c r="D796" s="23"/>
      <c r="E796" s="22">
        <v>166</v>
      </c>
      <c r="F796" s="22" t="s">
        <v>4488</v>
      </c>
      <c r="G796" s="22" t="s">
        <v>490</v>
      </c>
      <c r="H796" s="22" t="s">
        <v>2938</v>
      </c>
      <c r="I796" s="22" t="s">
        <v>637</v>
      </c>
      <c r="J796" s="22" t="s">
        <v>24</v>
      </c>
      <c r="K796" s="22" t="s">
        <v>2230</v>
      </c>
      <c r="L796" s="22">
        <v>1892</v>
      </c>
      <c r="M796" s="22">
        <v>8</v>
      </c>
      <c r="N796" s="22" t="s">
        <v>2939</v>
      </c>
      <c r="O796" s="23"/>
      <c r="P796" s="23"/>
      <c r="Q796" s="23"/>
      <c r="R796" s="22" t="s">
        <v>3952</v>
      </c>
      <c r="S796" s="22" t="s">
        <v>3952</v>
      </c>
      <c r="T796" s="22" t="s">
        <v>3952</v>
      </c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</row>
    <row r="797" spans="1:32">
      <c r="A797" s="22">
        <v>48</v>
      </c>
      <c r="B797" s="22">
        <v>166</v>
      </c>
      <c r="C797" s="22" t="s">
        <v>5102</v>
      </c>
      <c r="D797" s="23"/>
      <c r="E797" s="22">
        <v>166</v>
      </c>
      <c r="F797" s="22" t="s">
        <v>4488</v>
      </c>
      <c r="G797" s="22" t="s">
        <v>5105</v>
      </c>
      <c r="H797" s="22" t="s">
        <v>2938</v>
      </c>
      <c r="I797" s="22" t="s">
        <v>637</v>
      </c>
      <c r="J797" s="22" t="s">
        <v>24</v>
      </c>
      <c r="K797" s="22" t="s">
        <v>1971</v>
      </c>
      <c r="L797" s="22">
        <v>1895</v>
      </c>
      <c r="M797" s="22">
        <v>5</v>
      </c>
      <c r="N797" s="22" t="s">
        <v>2939</v>
      </c>
      <c r="O797" s="23"/>
      <c r="P797" s="23"/>
      <c r="Q797" s="23"/>
      <c r="R797" s="22" t="s">
        <v>3952</v>
      </c>
      <c r="S797" s="22" t="s">
        <v>3952</v>
      </c>
      <c r="T797" s="22" t="s">
        <v>3952</v>
      </c>
      <c r="U797" s="23"/>
      <c r="V797" s="23"/>
      <c r="W797" s="23"/>
      <c r="X797" s="23"/>
      <c r="Y797" s="23"/>
      <c r="Z797" s="23"/>
      <c r="AA797" s="23"/>
      <c r="AB797" s="23"/>
      <c r="AC797" s="23"/>
      <c r="AD797" s="22" t="s">
        <v>3956</v>
      </c>
      <c r="AE797" s="23"/>
      <c r="AF797" s="23"/>
    </row>
    <row r="798" spans="1:32">
      <c r="A798" s="21">
        <v>49</v>
      </c>
      <c r="B798" s="21">
        <v>167</v>
      </c>
      <c r="C798" s="21" t="s">
        <v>5106</v>
      </c>
      <c r="D798" s="21"/>
      <c r="E798" s="21">
        <v>167</v>
      </c>
      <c r="F798" s="21" t="s">
        <v>3261</v>
      </c>
      <c r="G798" s="21" t="s">
        <v>5107</v>
      </c>
      <c r="H798" s="21" t="s">
        <v>3949</v>
      </c>
      <c r="I798" s="21" t="s">
        <v>637</v>
      </c>
      <c r="J798" s="21" t="s">
        <v>24</v>
      </c>
      <c r="K798" s="21" t="s">
        <v>2173</v>
      </c>
      <c r="L798" s="21">
        <v>1866</v>
      </c>
      <c r="M798" s="21">
        <v>36</v>
      </c>
      <c r="N798" s="21" t="s">
        <v>2933</v>
      </c>
      <c r="O798" s="21">
        <v>11</v>
      </c>
      <c r="P798" s="21"/>
      <c r="Q798" s="21"/>
      <c r="R798" s="21" t="s">
        <v>3952</v>
      </c>
      <c r="S798" s="21" t="s">
        <v>4046</v>
      </c>
      <c r="T798" s="21" t="s">
        <v>3955</v>
      </c>
      <c r="U798" s="21"/>
      <c r="V798" s="21"/>
      <c r="W798" s="21"/>
      <c r="X798" s="21" t="s">
        <v>1552</v>
      </c>
      <c r="Y798" s="21"/>
      <c r="Z798" s="21"/>
      <c r="AA798" s="21" t="s">
        <v>1395</v>
      </c>
      <c r="AB798" s="21" t="s">
        <v>1395</v>
      </c>
      <c r="AC798" s="21" t="s">
        <v>1395</v>
      </c>
      <c r="AD798" s="21" t="s">
        <v>3951</v>
      </c>
      <c r="AE798" s="21" t="s">
        <v>261</v>
      </c>
      <c r="AF798" s="21" t="s">
        <v>51</v>
      </c>
    </row>
    <row r="799" spans="1:32">
      <c r="A799" s="22">
        <v>50</v>
      </c>
      <c r="B799" s="22">
        <v>167</v>
      </c>
      <c r="C799" s="22" t="s">
        <v>5106</v>
      </c>
      <c r="D799" s="23"/>
      <c r="E799" s="22">
        <v>167</v>
      </c>
      <c r="F799" s="22" t="s">
        <v>3261</v>
      </c>
      <c r="G799" s="22" t="s">
        <v>5108</v>
      </c>
      <c r="H799" s="22" t="s">
        <v>2936</v>
      </c>
      <c r="I799" s="22" t="s">
        <v>637</v>
      </c>
      <c r="J799" s="22" t="s">
        <v>24</v>
      </c>
      <c r="K799" s="22" t="s">
        <v>2128</v>
      </c>
      <c r="L799" s="22">
        <v>1865</v>
      </c>
      <c r="M799" s="22">
        <v>35</v>
      </c>
      <c r="N799" s="22" t="s">
        <v>2933</v>
      </c>
      <c r="O799" s="22">
        <v>11</v>
      </c>
      <c r="P799" s="22">
        <v>0</v>
      </c>
      <c r="Q799" s="22">
        <v>0</v>
      </c>
      <c r="R799" s="22" t="s">
        <v>3952</v>
      </c>
      <c r="S799" s="22" t="s">
        <v>3952</v>
      </c>
      <c r="T799" s="22" t="s">
        <v>4282</v>
      </c>
      <c r="U799" s="23"/>
      <c r="V799" s="23"/>
      <c r="W799" s="23"/>
      <c r="X799" s="22" t="s">
        <v>5109</v>
      </c>
      <c r="Y799" s="23"/>
      <c r="Z799" s="23"/>
      <c r="AA799" s="22" t="s">
        <v>1395</v>
      </c>
      <c r="AB799" s="22" t="s">
        <v>1395</v>
      </c>
      <c r="AC799" s="22" t="s">
        <v>1395</v>
      </c>
      <c r="AD799" s="23"/>
      <c r="AE799" s="23"/>
      <c r="AF799" s="23"/>
    </row>
    <row r="800" spans="1:32">
      <c r="A800" s="21">
        <v>1</v>
      </c>
      <c r="B800" s="21">
        <v>168</v>
      </c>
      <c r="C800" s="21" t="s">
        <v>5110</v>
      </c>
      <c r="D800" s="21">
        <v>166</v>
      </c>
      <c r="E800" s="21">
        <v>168</v>
      </c>
      <c r="F800" s="21" t="s">
        <v>354</v>
      </c>
      <c r="G800" s="21" t="s">
        <v>2331</v>
      </c>
      <c r="H800" s="21" t="s">
        <v>3949</v>
      </c>
      <c r="I800" s="21" t="s">
        <v>637</v>
      </c>
      <c r="J800" s="21" t="s">
        <v>19</v>
      </c>
      <c r="K800" s="21" t="s">
        <v>2143</v>
      </c>
      <c r="L800" s="21">
        <v>1873</v>
      </c>
      <c r="M800" s="21">
        <v>26</v>
      </c>
      <c r="N800" s="21" t="s">
        <v>2933</v>
      </c>
      <c r="O800" s="21">
        <v>4</v>
      </c>
      <c r="P800" s="21"/>
      <c r="Q800" s="21"/>
      <c r="R800" s="21" t="s">
        <v>3952</v>
      </c>
      <c r="S800" s="21" t="s">
        <v>3952</v>
      </c>
      <c r="T800" s="21" t="s">
        <v>3952</v>
      </c>
      <c r="U800" s="21"/>
      <c r="V800" s="21"/>
      <c r="W800" s="21"/>
      <c r="X800" s="21" t="s">
        <v>5111</v>
      </c>
      <c r="Y800" s="21"/>
      <c r="Z800" s="21"/>
      <c r="AA800" s="21" t="s">
        <v>1395</v>
      </c>
      <c r="AB800" s="21" t="s">
        <v>1395</v>
      </c>
      <c r="AC800" s="21" t="s">
        <v>1395</v>
      </c>
      <c r="AD800" s="21" t="s">
        <v>3951</v>
      </c>
      <c r="AE800" s="21" t="s">
        <v>4340</v>
      </c>
      <c r="AF800" s="21" t="s">
        <v>51</v>
      </c>
    </row>
    <row r="801" spans="1:32">
      <c r="A801" s="22">
        <v>2</v>
      </c>
      <c r="B801" s="22">
        <v>168</v>
      </c>
      <c r="C801" s="22" t="s">
        <v>5110</v>
      </c>
      <c r="D801" s="22">
        <v>166</v>
      </c>
      <c r="E801" s="22">
        <v>168</v>
      </c>
      <c r="F801" s="22" t="s">
        <v>354</v>
      </c>
      <c r="G801" s="22" t="s">
        <v>5112</v>
      </c>
      <c r="H801" s="22" t="s">
        <v>2936</v>
      </c>
      <c r="I801" s="22" t="s">
        <v>637</v>
      </c>
      <c r="J801" s="22" t="s">
        <v>24</v>
      </c>
      <c r="K801" s="22" t="s">
        <v>2143</v>
      </c>
      <c r="L801" s="22">
        <v>1877</v>
      </c>
      <c r="M801" s="22">
        <v>22</v>
      </c>
      <c r="N801" s="22" t="s">
        <v>2933</v>
      </c>
      <c r="O801" s="22">
        <v>4</v>
      </c>
      <c r="P801" s="22">
        <v>3</v>
      </c>
      <c r="Q801" s="22">
        <v>2</v>
      </c>
      <c r="R801" s="22" t="s">
        <v>3952</v>
      </c>
      <c r="S801" s="22" t="s">
        <v>3958</v>
      </c>
      <c r="T801" s="22" t="s">
        <v>3952</v>
      </c>
      <c r="U801" s="23"/>
      <c r="V801" s="23"/>
      <c r="W801" s="23"/>
      <c r="X801" s="23"/>
      <c r="Y801" s="23"/>
      <c r="Z801" s="23"/>
      <c r="AA801" s="22" t="s">
        <v>1395</v>
      </c>
      <c r="AB801" s="22" t="s">
        <v>1395</v>
      </c>
      <c r="AC801" s="22" t="s">
        <v>1395</v>
      </c>
      <c r="AD801" s="23"/>
      <c r="AE801" s="23"/>
      <c r="AF801" s="23"/>
    </row>
    <row r="802" spans="1:32">
      <c r="A802" s="22">
        <v>3</v>
      </c>
      <c r="B802" s="22">
        <v>168</v>
      </c>
      <c r="C802" s="22" t="s">
        <v>5110</v>
      </c>
      <c r="D802" s="22">
        <v>166</v>
      </c>
      <c r="E802" s="22">
        <v>168</v>
      </c>
      <c r="F802" s="22" t="s">
        <v>354</v>
      </c>
      <c r="G802" s="22" t="s">
        <v>2331</v>
      </c>
      <c r="H802" s="22" t="s">
        <v>2944</v>
      </c>
      <c r="I802" s="22" t="s">
        <v>637</v>
      </c>
      <c r="J802" s="22" t="s">
        <v>19</v>
      </c>
      <c r="K802" s="22" t="s">
        <v>2143</v>
      </c>
      <c r="L802" s="22">
        <v>1899</v>
      </c>
      <c r="M802" s="24">
        <v>45881</v>
      </c>
      <c r="N802" s="22" t="s">
        <v>2939</v>
      </c>
      <c r="O802" s="23"/>
      <c r="P802" s="23"/>
      <c r="Q802" s="23"/>
      <c r="R802" s="22" t="s">
        <v>3952</v>
      </c>
      <c r="S802" s="22" t="s">
        <v>3952</v>
      </c>
      <c r="T802" s="22" t="s">
        <v>3952</v>
      </c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</row>
    <row r="803" spans="1:32">
      <c r="A803" s="22">
        <v>4</v>
      </c>
      <c r="B803" s="22">
        <v>168</v>
      </c>
      <c r="C803" s="22" t="s">
        <v>5110</v>
      </c>
      <c r="D803" s="22">
        <v>166</v>
      </c>
      <c r="E803" s="22">
        <v>168</v>
      </c>
      <c r="F803" s="22" t="s">
        <v>354</v>
      </c>
      <c r="G803" s="22" t="s">
        <v>4173</v>
      </c>
      <c r="H803" s="22" t="s">
        <v>2944</v>
      </c>
      <c r="I803" s="22" t="s">
        <v>637</v>
      </c>
      <c r="J803" s="22" t="s">
        <v>19</v>
      </c>
      <c r="K803" s="22" t="s">
        <v>2033</v>
      </c>
      <c r="L803" s="22">
        <v>1900</v>
      </c>
      <c r="M803" s="24">
        <v>45728</v>
      </c>
      <c r="N803" s="22" t="s">
        <v>2939</v>
      </c>
      <c r="O803" s="23"/>
      <c r="P803" s="23"/>
      <c r="Q803" s="23"/>
      <c r="R803" s="22" t="s">
        <v>3952</v>
      </c>
      <c r="S803" s="22" t="s">
        <v>3952</v>
      </c>
      <c r="T803" s="22" t="s">
        <v>3952</v>
      </c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</row>
    <row r="804" spans="1:32">
      <c r="A804" s="21">
        <v>5</v>
      </c>
      <c r="B804" s="21">
        <v>169</v>
      </c>
      <c r="C804" s="21" t="s">
        <v>5110</v>
      </c>
      <c r="D804" s="21">
        <v>166</v>
      </c>
      <c r="E804" s="21">
        <v>169</v>
      </c>
      <c r="F804" s="21" t="s">
        <v>4074</v>
      </c>
      <c r="G804" s="21" t="s">
        <v>720</v>
      </c>
      <c r="H804" s="21" t="s">
        <v>3949</v>
      </c>
      <c r="I804" s="21" t="s">
        <v>637</v>
      </c>
      <c r="J804" s="21" t="s">
        <v>19</v>
      </c>
      <c r="K804" s="21"/>
      <c r="L804" s="21">
        <v>1853</v>
      </c>
      <c r="M804" s="21">
        <v>47</v>
      </c>
      <c r="N804" s="21" t="s">
        <v>2933</v>
      </c>
      <c r="O804" s="21">
        <v>20</v>
      </c>
      <c r="P804" s="21"/>
      <c r="Q804" s="21"/>
      <c r="R804" s="21" t="s">
        <v>4012</v>
      </c>
      <c r="S804" s="21"/>
      <c r="T804" s="21" t="s">
        <v>5113</v>
      </c>
      <c r="U804" s="21"/>
      <c r="V804" s="21"/>
      <c r="W804" s="21"/>
      <c r="X804" s="21" t="s">
        <v>1423</v>
      </c>
      <c r="Y804" s="21"/>
      <c r="Z804" s="21"/>
      <c r="AA804" s="21" t="s">
        <v>1395</v>
      </c>
      <c r="AB804" s="21" t="s">
        <v>1395</v>
      </c>
      <c r="AC804" s="21" t="s">
        <v>1395</v>
      </c>
      <c r="AD804" s="21" t="s">
        <v>3956</v>
      </c>
      <c r="AE804" s="21"/>
      <c r="AF804" s="21" t="s">
        <v>51</v>
      </c>
    </row>
    <row r="805" spans="1:32">
      <c r="A805" s="22">
        <v>6</v>
      </c>
      <c r="B805" s="22">
        <v>169</v>
      </c>
      <c r="C805" s="22" t="s">
        <v>5110</v>
      </c>
      <c r="D805" s="22">
        <v>166</v>
      </c>
      <c r="E805" s="22">
        <v>169</v>
      </c>
      <c r="F805" s="22" t="s">
        <v>4074</v>
      </c>
      <c r="G805" s="22" t="s">
        <v>1873</v>
      </c>
      <c r="H805" s="22" t="s">
        <v>2936</v>
      </c>
      <c r="I805" s="22" t="s">
        <v>637</v>
      </c>
      <c r="J805" s="22" t="s">
        <v>24</v>
      </c>
      <c r="K805" s="22" t="s">
        <v>2206</v>
      </c>
      <c r="L805" s="22">
        <v>1851</v>
      </c>
      <c r="M805" s="22">
        <v>49</v>
      </c>
      <c r="N805" s="22" t="s">
        <v>2933</v>
      </c>
      <c r="O805" s="22">
        <v>20</v>
      </c>
      <c r="P805" s="22">
        <v>1</v>
      </c>
      <c r="Q805" s="22">
        <v>1</v>
      </c>
      <c r="R805" s="22" t="s">
        <v>4012</v>
      </c>
      <c r="S805" s="23"/>
      <c r="T805" s="22" t="s">
        <v>4012</v>
      </c>
      <c r="U805" s="23"/>
      <c r="V805" s="23"/>
      <c r="W805" s="23"/>
      <c r="X805" s="23"/>
      <c r="Y805" s="23"/>
      <c r="Z805" s="23"/>
      <c r="AA805" s="22" t="s">
        <v>92</v>
      </c>
      <c r="AB805" s="22" t="s">
        <v>92</v>
      </c>
      <c r="AC805" s="22" t="s">
        <v>1395</v>
      </c>
      <c r="AD805" s="23"/>
      <c r="AE805" s="23"/>
      <c r="AF805" s="23"/>
    </row>
    <row r="806" spans="1:32">
      <c r="A806" s="22">
        <v>7</v>
      </c>
      <c r="B806" s="22">
        <v>169</v>
      </c>
      <c r="C806" s="22" t="s">
        <v>5110</v>
      </c>
      <c r="D806" s="22">
        <v>166</v>
      </c>
      <c r="E806" s="22">
        <v>169</v>
      </c>
      <c r="F806" s="22" t="s">
        <v>4074</v>
      </c>
      <c r="G806" s="22" t="s">
        <v>5114</v>
      </c>
      <c r="H806" s="22" t="s">
        <v>2944</v>
      </c>
      <c r="I806" s="22" t="s">
        <v>637</v>
      </c>
      <c r="J806" s="22" t="s">
        <v>19</v>
      </c>
      <c r="K806" s="22" t="s">
        <v>2526</v>
      </c>
      <c r="L806" s="22">
        <v>1873</v>
      </c>
      <c r="M806" s="22">
        <v>26</v>
      </c>
      <c r="N806" s="22" t="s">
        <v>2933</v>
      </c>
      <c r="O806" s="22">
        <v>6</v>
      </c>
      <c r="P806" s="23"/>
      <c r="Q806" s="23"/>
      <c r="R806" s="22" t="s">
        <v>3952</v>
      </c>
      <c r="S806" s="23"/>
      <c r="T806" s="22" t="s">
        <v>4012</v>
      </c>
      <c r="U806" s="23"/>
      <c r="V806" s="23"/>
      <c r="W806" s="23"/>
      <c r="X806" s="22" t="s">
        <v>32</v>
      </c>
      <c r="Y806" s="23"/>
      <c r="Z806" s="23"/>
      <c r="AA806" s="22" t="s">
        <v>92</v>
      </c>
      <c r="AB806" s="22" t="s">
        <v>92</v>
      </c>
      <c r="AC806" s="22" t="s">
        <v>1395</v>
      </c>
      <c r="AD806" s="23"/>
      <c r="AE806" s="23"/>
      <c r="AF806" s="23"/>
    </row>
    <row r="807" spans="1:32">
      <c r="A807" s="21">
        <v>8</v>
      </c>
      <c r="B807" s="21">
        <v>170</v>
      </c>
      <c r="C807" s="21" t="s">
        <v>5110</v>
      </c>
      <c r="D807" s="21">
        <v>168</v>
      </c>
      <c r="E807" s="21">
        <v>170</v>
      </c>
      <c r="F807" s="21" t="s">
        <v>4075</v>
      </c>
      <c r="G807" s="21" t="s">
        <v>5115</v>
      </c>
      <c r="H807" s="21" t="s">
        <v>3949</v>
      </c>
      <c r="I807" s="21" t="s">
        <v>637</v>
      </c>
      <c r="J807" s="21" t="s">
        <v>19</v>
      </c>
      <c r="K807" s="21"/>
      <c r="L807" s="21">
        <v>1862</v>
      </c>
      <c r="M807" s="21">
        <v>38</v>
      </c>
      <c r="N807" s="21" t="s">
        <v>2933</v>
      </c>
      <c r="O807" s="21">
        <v>4</v>
      </c>
      <c r="P807" s="21"/>
      <c r="Q807" s="21"/>
      <c r="R807" s="21" t="s">
        <v>3952</v>
      </c>
      <c r="S807" s="21"/>
      <c r="T807" s="21" t="s">
        <v>4046</v>
      </c>
      <c r="U807" s="21"/>
      <c r="V807" s="21"/>
      <c r="W807" s="21"/>
      <c r="X807" s="21" t="s">
        <v>314</v>
      </c>
      <c r="Y807" s="21"/>
      <c r="Z807" s="21"/>
      <c r="AA807" s="21" t="s">
        <v>92</v>
      </c>
      <c r="AB807" s="21" t="s">
        <v>92</v>
      </c>
      <c r="AC807" s="21" t="s">
        <v>1395</v>
      </c>
      <c r="AD807" s="21" t="s">
        <v>3951</v>
      </c>
      <c r="AE807" s="21" t="s">
        <v>4340</v>
      </c>
      <c r="AF807" s="21" t="s">
        <v>51</v>
      </c>
    </row>
    <row r="808" spans="1:32">
      <c r="A808" s="22">
        <v>9</v>
      </c>
      <c r="B808" s="22">
        <v>170</v>
      </c>
      <c r="C808" s="22" t="s">
        <v>5110</v>
      </c>
      <c r="D808" s="22">
        <v>168</v>
      </c>
      <c r="E808" s="22">
        <v>170</v>
      </c>
      <c r="F808" s="22" t="s">
        <v>4075</v>
      </c>
      <c r="G808" s="22" t="s">
        <v>835</v>
      </c>
      <c r="H808" s="22" t="s">
        <v>2936</v>
      </c>
      <c r="I808" s="22" t="s">
        <v>637</v>
      </c>
      <c r="J808" s="22" t="s">
        <v>24</v>
      </c>
      <c r="K808" s="22" t="s">
        <v>2206</v>
      </c>
      <c r="L808" s="22">
        <v>1868</v>
      </c>
      <c r="M808" s="22">
        <v>32</v>
      </c>
      <c r="N808" s="22" t="s">
        <v>2933</v>
      </c>
      <c r="O808" s="22">
        <v>4</v>
      </c>
      <c r="P808" s="22">
        <v>4</v>
      </c>
      <c r="Q808" s="22">
        <v>4</v>
      </c>
      <c r="R808" s="22" t="s">
        <v>3952</v>
      </c>
      <c r="S808" s="23"/>
      <c r="T808" s="22" t="s">
        <v>3955</v>
      </c>
      <c r="U808" s="23"/>
      <c r="V808" s="23"/>
      <c r="W808" s="23"/>
      <c r="X808" s="23"/>
      <c r="Y808" s="23"/>
      <c r="Z808" s="23"/>
      <c r="AA808" s="22" t="s">
        <v>1395</v>
      </c>
      <c r="AB808" s="22" t="s">
        <v>1395</v>
      </c>
      <c r="AC808" s="22" t="s">
        <v>1395</v>
      </c>
      <c r="AD808" s="23"/>
      <c r="AE808" s="23"/>
      <c r="AF808" s="23"/>
    </row>
    <row r="809" spans="1:32">
      <c r="A809" s="22">
        <v>10</v>
      </c>
      <c r="B809" s="22">
        <v>170</v>
      </c>
      <c r="C809" s="22" t="s">
        <v>5110</v>
      </c>
      <c r="D809" s="22">
        <v>168</v>
      </c>
      <c r="E809" s="22">
        <v>170</v>
      </c>
      <c r="F809" s="22" t="s">
        <v>4075</v>
      </c>
      <c r="G809" s="22" t="s">
        <v>63</v>
      </c>
      <c r="H809" s="22" t="s">
        <v>2944</v>
      </c>
      <c r="I809" s="22" t="s">
        <v>637</v>
      </c>
      <c r="J809" s="22" t="s">
        <v>19</v>
      </c>
      <c r="K809" s="22" t="s">
        <v>2526</v>
      </c>
      <c r="L809" s="22">
        <v>1889</v>
      </c>
      <c r="M809" s="22">
        <v>10</v>
      </c>
      <c r="N809" s="22" t="s">
        <v>2939</v>
      </c>
      <c r="O809" s="23"/>
      <c r="P809" s="23"/>
      <c r="Q809" s="23"/>
      <c r="R809" s="22" t="s">
        <v>3952</v>
      </c>
      <c r="S809" s="22" t="s">
        <v>3952</v>
      </c>
      <c r="T809" s="22" t="s">
        <v>3952</v>
      </c>
      <c r="U809" s="23"/>
      <c r="V809" s="23"/>
      <c r="W809" s="23"/>
      <c r="X809" s="23"/>
      <c r="Y809" s="23"/>
      <c r="Z809" s="23"/>
      <c r="AA809" s="22" t="s">
        <v>92</v>
      </c>
      <c r="AB809" s="22" t="s">
        <v>92</v>
      </c>
      <c r="AC809" s="22" t="s">
        <v>1395</v>
      </c>
      <c r="AD809" s="23"/>
      <c r="AE809" s="23"/>
      <c r="AF809" s="23"/>
    </row>
    <row r="810" spans="1:32">
      <c r="A810" s="22">
        <v>11</v>
      </c>
      <c r="B810" s="22">
        <v>170</v>
      </c>
      <c r="C810" s="22" t="s">
        <v>5110</v>
      </c>
      <c r="D810" s="22">
        <v>168</v>
      </c>
      <c r="E810" s="22">
        <v>170</v>
      </c>
      <c r="F810" s="22" t="s">
        <v>4075</v>
      </c>
      <c r="G810" s="22" t="s">
        <v>4258</v>
      </c>
      <c r="H810" s="22" t="s">
        <v>2938</v>
      </c>
      <c r="I810" s="22" t="s">
        <v>637</v>
      </c>
      <c r="J810" s="22" t="s">
        <v>24</v>
      </c>
      <c r="K810" s="22" t="s">
        <v>2526</v>
      </c>
      <c r="L810" s="22">
        <v>1893</v>
      </c>
      <c r="M810" s="22">
        <v>6</v>
      </c>
      <c r="N810" s="22" t="s">
        <v>2939</v>
      </c>
      <c r="O810" s="23"/>
      <c r="P810" s="23"/>
      <c r="Q810" s="23"/>
      <c r="R810" s="22" t="s">
        <v>3952</v>
      </c>
      <c r="S810" s="22" t="s">
        <v>3952</v>
      </c>
      <c r="T810" s="22" t="s">
        <v>3952</v>
      </c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</row>
    <row r="811" spans="1:32">
      <c r="A811" s="22">
        <v>12</v>
      </c>
      <c r="B811" s="22">
        <v>170</v>
      </c>
      <c r="C811" s="22" t="s">
        <v>5110</v>
      </c>
      <c r="D811" s="22">
        <v>168</v>
      </c>
      <c r="E811" s="22">
        <v>170</v>
      </c>
      <c r="F811" s="22" t="s">
        <v>4075</v>
      </c>
      <c r="G811" s="22" t="s">
        <v>5116</v>
      </c>
      <c r="H811" s="22" t="s">
        <v>2938</v>
      </c>
      <c r="I811" s="22" t="s">
        <v>637</v>
      </c>
      <c r="J811" s="22" t="s">
        <v>24</v>
      </c>
      <c r="K811" s="22" t="s">
        <v>2143</v>
      </c>
      <c r="L811" s="22">
        <v>1895</v>
      </c>
      <c r="M811" s="22">
        <v>4</v>
      </c>
      <c r="N811" s="22" t="s">
        <v>2939</v>
      </c>
      <c r="O811" s="23"/>
      <c r="P811" s="23"/>
      <c r="Q811" s="23"/>
      <c r="R811" s="22" t="s">
        <v>3952</v>
      </c>
      <c r="S811" s="22" t="s">
        <v>3952</v>
      </c>
      <c r="T811" s="22" t="s">
        <v>3952</v>
      </c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</row>
    <row r="812" spans="1:32">
      <c r="A812" s="22">
        <v>13</v>
      </c>
      <c r="B812" s="22">
        <v>170</v>
      </c>
      <c r="C812" s="22" t="s">
        <v>5110</v>
      </c>
      <c r="D812" s="22">
        <v>168</v>
      </c>
      <c r="E812" s="22">
        <v>170</v>
      </c>
      <c r="F812" s="22" t="s">
        <v>4075</v>
      </c>
      <c r="G812" s="22" t="s">
        <v>5117</v>
      </c>
      <c r="H812" s="22" t="s">
        <v>2938</v>
      </c>
      <c r="I812" s="22" t="s">
        <v>637</v>
      </c>
      <c r="J812" s="22" t="s">
        <v>24</v>
      </c>
      <c r="K812" s="22" t="s">
        <v>1971</v>
      </c>
      <c r="L812" s="22">
        <v>1897</v>
      </c>
      <c r="M812" s="22">
        <v>3</v>
      </c>
      <c r="N812" s="22" t="s">
        <v>2939</v>
      </c>
      <c r="O812" s="23"/>
      <c r="P812" s="23"/>
      <c r="Q812" s="23"/>
      <c r="R812" s="22" t="s">
        <v>3952</v>
      </c>
      <c r="S812" s="22" t="s">
        <v>3952</v>
      </c>
      <c r="T812" s="22" t="s">
        <v>3952</v>
      </c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</row>
    <row r="813" spans="1:32">
      <c r="A813" s="22">
        <v>14</v>
      </c>
      <c r="B813" s="22">
        <v>170</v>
      </c>
      <c r="C813" s="22" t="s">
        <v>5110</v>
      </c>
      <c r="D813" s="22">
        <v>168</v>
      </c>
      <c r="E813" s="22">
        <v>170</v>
      </c>
      <c r="F813" s="22" t="s">
        <v>4075</v>
      </c>
      <c r="G813" s="22" t="s">
        <v>5118</v>
      </c>
      <c r="H813" s="22" t="s">
        <v>2944</v>
      </c>
      <c r="I813" s="22" t="s">
        <v>637</v>
      </c>
      <c r="J813" s="22" t="s">
        <v>19</v>
      </c>
      <c r="K813" s="23"/>
      <c r="L813" s="22">
        <v>1892</v>
      </c>
      <c r="M813" s="22">
        <v>8</v>
      </c>
      <c r="N813" s="22" t="s">
        <v>2939</v>
      </c>
      <c r="O813" s="23"/>
      <c r="P813" s="23"/>
      <c r="Q813" s="23"/>
      <c r="R813" s="22" t="s">
        <v>3952</v>
      </c>
      <c r="S813" s="22" t="s">
        <v>3952</v>
      </c>
      <c r="T813" s="22" t="s">
        <v>3952</v>
      </c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</row>
    <row r="814" spans="1:32">
      <c r="A814" s="22">
        <v>15</v>
      </c>
      <c r="B814" s="22">
        <v>170</v>
      </c>
      <c r="C814" s="22" t="s">
        <v>5110</v>
      </c>
      <c r="D814" s="22">
        <v>168</v>
      </c>
      <c r="E814" s="22">
        <v>170</v>
      </c>
      <c r="F814" s="22" t="s">
        <v>1302</v>
      </c>
      <c r="G814" s="22" t="s">
        <v>100</v>
      </c>
      <c r="H814" s="22" t="s">
        <v>3148</v>
      </c>
      <c r="I814" s="22" t="s">
        <v>637</v>
      </c>
      <c r="J814" s="22" t="s">
        <v>19</v>
      </c>
      <c r="K814" s="22" t="s">
        <v>2206</v>
      </c>
      <c r="L814" s="22">
        <v>1878</v>
      </c>
      <c r="M814" s="22">
        <v>22</v>
      </c>
      <c r="N814" s="22" t="s">
        <v>2939</v>
      </c>
      <c r="O814" s="23"/>
      <c r="P814" s="23"/>
      <c r="Q814" s="23"/>
      <c r="R814" s="22" t="s">
        <v>3952</v>
      </c>
      <c r="S814" s="22" t="s">
        <v>3952</v>
      </c>
      <c r="T814" s="22" t="s">
        <v>3952</v>
      </c>
      <c r="U814" s="23"/>
      <c r="V814" s="23"/>
      <c r="W814" s="23"/>
      <c r="X814" s="23"/>
      <c r="Y814" s="23"/>
      <c r="Z814" s="23"/>
      <c r="AA814" s="22" t="s">
        <v>1395</v>
      </c>
      <c r="AB814" s="22" t="s">
        <v>1395</v>
      </c>
      <c r="AC814" s="22" t="s">
        <v>1395</v>
      </c>
      <c r="AD814" s="23"/>
      <c r="AE814" s="23"/>
      <c r="AF814" s="23"/>
    </row>
    <row r="815" spans="1:32">
      <c r="A815" s="22">
        <v>16</v>
      </c>
      <c r="B815" s="22">
        <v>170</v>
      </c>
      <c r="C815" s="22" t="s">
        <v>5110</v>
      </c>
      <c r="D815" s="22">
        <v>168</v>
      </c>
      <c r="E815" s="22">
        <v>170</v>
      </c>
      <c r="F815" s="22" t="s">
        <v>1302</v>
      </c>
      <c r="G815" s="22" t="s">
        <v>4308</v>
      </c>
      <c r="H815" s="22" t="s">
        <v>3148</v>
      </c>
      <c r="I815" s="22" t="s">
        <v>637</v>
      </c>
      <c r="J815" s="22" t="s">
        <v>19</v>
      </c>
      <c r="K815" s="22" t="s">
        <v>2190</v>
      </c>
      <c r="L815" s="22">
        <v>1881</v>
      </c>
      <c r="M815" s="22">
        <v>18</v>
      </c>
      <c r="N815" s="22" t="s">
        <v>2939</v>
      </c>
      <c r="O815" s="23"/>
      <c r="P815" s="23"/>
      <c r="Q815" s="23"/>
      <c r="R815" s="22" t="s">
        <v>3952</v>
      </c>
      <c r="S815" s="22" t="s">
        <v>3952</v>
      </c>
      <c r="T815" s="22" t="s">
        <v>3952</v>
      </c>
      <c r="U815" s="23"/>
      <c r="V815" s="23"/>
      <c r="W815" s="23"/>
      <c r="X815" s="23"/>
      <c r="Y815" s="23"/>
      <c r="Z815" s="23"/>
      <c r="AA815" s="22" t="s">
        <v>1395</v>
      </c>
      <c r="AB815" s="22" t="s">
        <v>1395</v>
      </c>
      <c r="AC815" s="22" t="s">
        <v>1395</v>
      </c>
      <c r="AD815" s="23"/>
      <c r="AE815" s="23"/>
      <c r="AF815" s="23"/>
    </row>
    <row r="816" spans="1:32">
      <c r="A816" s="21">
        <v>17</v>
      </c>
      <c r="B816" s="21">
        <v>171</v>
      </c>
      <c r="C816" s="21" t="s">
        <v>5110</v>
      </c>
      <c r="D816" s="21">
        <v>168</v>
      </c>
      <c r="E816" s="21">
        <v>171</v>
      </c>
      <c r="F816" s="21" t="s">
        <v>140</v>
      </c>
      <c r="G816" s="21" t="s">
        <v>827</v>
      </c>
      <c r="H816" s="21" t="s">
        <v>3949</v>
      </c>
      <c r="I816" s="21" t="s">
        <v>637</v>
      </c>
      <c r="J816" s="21" t="s">
        <v>24</v>
      </c>
      <c r="K816" s="21"/>
      <c r="L816" s="21">
        <v>1877</v>
      </c>
      <c r="M816" s="21">
        <v>23</v>
      </c>
      <c r="N816" s="21" t="s">
        <v>3066</v>
      </c>
      <c r="O816" s="21">
        <v>8</v>
      </c>
      <c r="P816" s="21">
        <v>3</v>
      </c>
      <c r="Q816" s="21">
        <v>2</v>
      </c>
      <c r="R816" s="21" t="s">
        <v>3952</v>
      </c>
      <c r="S816" s="21" t="s">
        <v>3952</v>
      </c>
      <c r="T816" s="21" t="s">
        <v>3952</v>
      </c>
      <c r="U816" s="21"/>
      <c r="V816" s="21"/>
      <c r="W816" s="21"/>
      <c r="X816" s="21" t="s">
        <v>1963</v>
      </c>
      <c r="Y816" s="21"/>
      <c r="Z816" s="21"/>
      <c r="AA816" s="21" t="s">
        <v>1395</v>
      </c>
      <c r="AB816" s="21" t="s">
        <v>1395</v>
      </c>
      <c r="AC816" s="21" t="s">
        <v>1395</v>
      </c>
      <c r="AD816" s="21" t="s">
        <v>3951</v>
      </c>
      <c r="AE816" s="21" t="s">
        <v>261</v>
      </c>
      <c r="AF816" s="21" t="s">
        <v>51</v>
      </c>
    </row>
    <row r="817" spans="1:32">
      <c r="A817" s="22">
        <v>18</v>
      </c>
      <c r="B817" s="22">
        <v>171</v>
      </c>
      <c r="C817" s="22" t="s">
        <v>5110</v>
      </c>
      <c r="D817" s="22">
        <v>168</v>
      </c>
      <c r="E817" s="22">
        <v>171</v>
      </c>
      <c r="F817" s="22" t="s">
        <v>140</v>
      </c>
      <c r="G817" s="22" t="s">
        <v>3274</v>
      </c>
      <c r="H817" s="22" t="s">
        <v>2938</v>
      </c>
      <c r="I817" s="22" t="s">
        <v>637</v>
      </c>
      <c r="J817" s="22" t="s">
        <v>24</v>
      </c>
      <c r="K817" s="22" t="s">
        <v>2143</v>
      </c>
      <c r="L817" s="22">
        <v>1893</v>
      </c>
      <c r="M817" s="22">
        <v>6</v>
      </c>
      <c r="N817" s="22" t="s">
        <v>2939</v>
      </c>
      <c r="O817" s="23"/>
      <c r="P817" s="23"/>
      <c r="Q817" s="23"/>
      <c r="R817" s="22" t="s">
        <v>3952</v>
      </c>
      <c r="S817" s="22" t="s">
        <v>3952</v>
      </c>
      <c r="T817" s="22" t="s">
        <v>3952</v>
      </c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</row>
    <row r="818" spans="1:32">
      <c r="A818" s="22">
        <v>19</v>
      </c>
      <c r="B818" s="22">
        <v>171</v>
      </c>
      <c r="C818" s="22" t="s">
        <v>5119</v>
      </c>
      <c r="D818" s="22">
        <v>168</v>
      </c>
      <c r="E818" s="22">
        <v>171</v>
      </c>
      <c r="F818" s="22" t="s">
        <v>140</v>
      </c>
      <c r="G818" s="22" t="s">
        <v>3401</v>
      </c>
      <c r="H818" s="22" t="s">
        <v>2944</v>
      </c>
      <c r="I818" s="22" t="s">
        <v>637</v>
      </c>
      <c r="J818" s="22" t="s">
        <v>19</v>
      </c>
      <c r="K818" s="22" t="s">
        <v>2128</v>
      </c>
      <c r="L818" s="22">
        <v>1897</v>
      </c>
      <c r="M818" s="22">
        <v>2</v>
      </c>
      <c r="N818" s="22" t="s">
        <v>2939</v>
      </c>
      <c r="O818" s="23"/>
      <c r="P818" s="23"/>
      <c r="Q818" s="23"/>
      <c r="R818" s="22" t="s">
        <v>3952</v>
      </c>
      <c r="S818" s="22" t="s">
        <v>3952</v>
      </c>
      <c r="T818" s="22" t="s">
        <v>3952</v>
      </c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</row>
    <row r="819" spans="1:32">
      <c r="A819" s="22">
        <v>20</v>
      </c>
      <c r="B819" s="22">
        <v>171</v>
      </c>
      <c r="C819" s="22" t="s">
        <v>5119</v>
      </c>
      <c r="D819" s="22">
        <v>168</v>
      </c>
      <c r="E819" s="22">
        <v>171</v>
      </c>
      <c r="F819" s="22" t="s">
        <v>117</v>
      </c>
      <c r="G819" s="22" t="s">
        <v>280</v>
      </c>
      <c r="H819" s="22" t="s">
        <v>3196</v>
      </c>
      <c r="I819" s="22" t="s">
        <v>637</v>
      </c>
      <c r="J819" s="22" t="s">
        <v>24</v>
      </c>
      <c r="K819" s="23"/>
      <c r="L819" s="22">
        <v>1880</v>
      </c>
      <c r="M819" s="22">
        <v>20</v>
      </c>
      <c r="N819" s="22" t="s">
        <v>2933</v>
      </c>
      <c r="O819" s="22">
        <v>0</v>
      </c>
      <c r="P819" s="22">
        <v>0</v>
      </c>
      <c r="Q819" s="22">
        <v>0</v>
      </c>
      <c r="R819" s="22" t="s">
        <v>3952</v>
      </c>
      <c r="S819" s="22" t="s">
        <v>3952</v>
      </c>
      <c r="T819" s="22" t="s">
        <v>3952</v>
      </c>
      <c r="U819" s="23"/>
      <c r="V819" s="23"/>
      <c r="W819" s="23"/>
      <c r="X819" s="22" t="s">
        <v>1963</v>
      </c>
      <c r="Y819" s="23"/>
      <c r="Z819" s="23"/>
      <c r="AA819" s="22" t="s">
        <v>1395</v>
      </c>
      <c r="AB819" s="22" t="s">
        <v>1395</v>
      </c>
      <c r="AC819" s="22" t="s">
        <v>1395</v>
      </c>
      <c r="AD819" s="23"/>
      <c r="AE819" s="23"/>
      <c r="AF819" s="23"/>
    </row>
    <row r="820" spans="1:32">
      <c r="A820" s="22">
        <v>21</v>
      </c>
      <c r="B820" s="22">
        <v>171</v>
      </c>
      <c r="C820" s="22" t="s">
        <v>5119</v>
      </c>
      <c r="D820" s="22">
        <v>168</v>
      </c>
      <c r="E820" s="22">
        <v>171</v>
      </c>
      <c r="F820" s="22" t="s">
        <v>117</v>
      </c>
      <c r="G820" s="22" t="s">
        <v>5087</v>
      </c>
      <c r="H820" s="22" t="s">
        <v>3027</v>
      </c>
      <c r="I820" s="22" t="s">
        <v>637</v>
      </c>
      <c r="J820" s="22" t="s">
        <v>19</v>
      </c>
      <c r="K820" s="23"/>
      <c r="L820" s="22">
        <v>1879</v>
      </c>
      <c r="M820" s="22">
        <v>21</v>
      </c>
      <c r="N820" s="22" t="s">
        <v>2933</v>
      </c>
      <c r="O820" s="22">
        <v>0</v>
      </c>
      <c r="P820" s="23"/>
      <c r="Q820" s="23"/>
      <c r="R820" s="22" t="s">
        <v>3952</v>
      </c>
      <c r="S820" s="22" t="s">
        <v>3952</v>
      </c>
      <c r="T820" s="22" t="s">
        <v>3952</v>
      </c>
      <c r="U820" s="23"/>
      <c r="V820" s="23"/>
      <c r="W820" s="23"/>
      <c r="X820" s="22" t="s">
        <v>314</v>
      </c>
      <c r="Y820" s="23"/>
      <c r="Z820" s="23"/>
      <c r="AA820" s="22" t="s">
        <v>92</v>
      </c>
      <c r="AB820" s="22" t="s">
        <v>92</v>
      </c>
      <c r="AC820" s="22" t="s">
        <v>1395</v>
      </c>
      <c r="AD820" s="23"/>
      <c r="AE820" s="23"/>
      <c r="AF820" s="23"/>
    </row>
    <row r="821" spans="1:32">
      <c r="A821" s="21">
        <v>22</v>
      </c>
      <c r="B821" s="21">
        <v>172</v>
      </c>
      <c r="C821" s="21" t="s">
        <v>5120</v>
      </c>
      <c r="D821" s="21">
        <v>168</v>
      </c>
      <c r="E821" s="21">
        <v>172</v>
      </c>
      <c r="F821" s="21" t="s">
        <v>5121</v>
      </c>
      <c r="G821" s="21" t="s">
        <v>2739</v>
      </c>
      <c r="H821" s="21" t="s">
        <v>3949</v>
      </c>
      <c r="I821" s="21" t="s">
        <v>20</v>
      </c>
      <c r="J821" s="21" t="s">
        <v>19</v>
      </c>
      <c r="K821" s="21" t="s">
        <v>2173</v>
      </c>
      <c r="L821" s="21">
        <v>1849</v>
      </c>
      <c r="M821" s="21">
        <v>50</v>
      </c>
      <c r="N821" s="21" t="s">
        <v>2933</v>
      </c>
      <c r="O821" s="21">
        <v>28</v>
      </c>
      <c r="P821" s="21"/>
      <c r="Q821" s="21"/>
      <c r="R821" s="21" t="s">
        <v>1505</v>
      </c>
      <c r="S821" s="21" t="s">
        <v>1505</v>
      </c>
      <c r="T821" s="21" t="s">
        <v>1505</v>
      </c>
      <c r="U821" s="21">
        <v>1852</v>
      </c>
      <c r="V821" s="21">
        <v>56</v>
      </c>
      <c r="W821" s="21" t="s">
        <v>3950</v>
      </c>
      <c r="X821" s="21" t="s">
        <v>146</v>
      </c>
      <c r="Y821" s="21"/>
      <c r="Z821" s="21"/>
      <c r="AA821" s="21" t="s">
        <v>1395</v>
      </c>
      <c r="AB821" s="21" t="s">
        <v>1395</v>
      </c>
      <c r="AC821" s="21" t="s">
        <v>1395</v>
      </c>
      <c r="AD821" s="21" t="s">
        <v>3951</v>
      </c>
      <c r="AE821" s="21" t="s">
        <v>261</v>
      </c>
      <c r="AF821" s="21" t="s">
        <v>51</v>
      </c>
    </row>
    <row r="822" spans="1:32">
      <c r="A822" s="22">
        <v>23</v>
      </c>
      <c r="B822" s="22">
        <v>172</v>
      </c>
      <c r="C822" s="22" t="s">
        <v>5120</v>
      </c>
      <c r="D822" s="22">
        <v>168</v>
      </c>
      <c r="E822" s="22">
        <v>172</v>
      </c>
      <c r="F822" s="22" t="s">
        <v>5121</v>
      </c>
      <c r="G822" s="22" t="s">
        <v>1189</v>
      </c>
      <c r="H822" s="22" t="s">
        <v>2936</v>
      </c>
      <c r="I822" s="22" t="s">
        <v>20</v>
      </c>
      <c r="J822" s="22" t="s">
        <v>24</v>
      </c>
      <c r="K822" s="22" t="s">
        <v>2033</v>
      </c>
      <c r="L822" s="22">
        <v>1852</v>
      </c>
      <c r="M822" s="22">
        <v>48</v>
      </c>
      <c r="N822" s="22" t="s">
        <v>2933</v>
      </c>
      <c r="O822" s="22">
        <v>28</v>
      </c>
      <c r="P822" s="22">
        <v>0</v>
      </c>
      <c r="Q822" s="22">
        <v>0</v>
      </c>
      <c r="R822" s="22" t="s">
        <v>1505</v>
      </c>
      <c r="S822" s="22" t="s">
        <v>1505</v>
      </c>
      <c r="T822" s="22" t="s">
        <v>1505</v>
      </c>
      <c r="U822" s="22">
        <v>1855</v>
      </c>
      <c r="V822" s="22">
        <v>48</v>
      </c>
      <c r="W822" s="23"/>
      <c r="X822" s="23"/>
      <c r="Y822" s="23"/>
      <c r="Z822" s="23"/>
      <c r="AA822" s="22" t="s">
        <v>1395</v>
      </c>
      <c r="AB822" s="22" t="s">
        <v>1395</v>
      </c>
      <c r="AC822" s="22" t="s">
        <v>1395</v>
      </c>
      <c r="AD822" s="23"/>
      <c r="AE822" s="23"/>
      <c r="AF822" s="23"/>
    </row>
    <row r="823" spans="1:32">
      <c r="A823" s="21">
        <v>24</v>
      </c>
      <c r="B823" s="21">
        <v>173</v>
      </c>
      <c r="C823" s="21" t="s">
        <v>5120</v>
      </c>
      <c r="D823" s="21">
        <v>173</v>
      </c>
      <c r="E823" s="21">
        <v>173</v>
      </c>
      <c r="F823" s="21" t="s">
        <v>5122</v>
      </c>
      <c r="G823" s="21" t="s">
        <v>5123</v>
      </c>
      <c r="H823" s="21" t="s">
        <v>3949</v>
      </c>
      <c r="I823" s="21" t="s">
        <v>637</v>
      </c>
      <c r="J823" s="21" t="s">
        <v>19</v>
      </c>
      <c r="K823" s="21" t="s">
        <v>2230</v>
      </c>
      <c r="L823" s="21">
        <v>1857</v>
      </c>
      <c r="M823" s="21">
        <v>45</v>
      </c>
      <c r="N823" s="21" t="s">
        <v>2933</v>
      </c>
      <c r="O823" s="21">
        <v>17</v>
      </c>
      <c r="P823" s="21"/>
      <c r="Q823" s="21"/>
      <c r="R823" s="21" t="s">
        <v>3952</v>
      </c>
      <c r="S823" s="21" t="s">
        <v>3955</v>
      </c>
      <c r="T823" s="21" t="s">
        <v>3955</v>
      </c>
      <c r="U823" s="21"/>
      <c r="V823" s="21"/>
      <c r="W823" s="21"/>
      <c r="X823" s="21" t="s">
        <v>1404</v>
      </c>
      <c r="Y823" s="21"/>
      <c r="Z823" s="21"/>
      <c r="AA823" s="21" t="s">
        <v>92</v>
      </c>
      <c r="AB823" s="21" t="s">
        <v>92</v>
      </c>
      <c r="AC823" s="21" t="s">
        <v>1395</v>
      </c>
      <c r="AD823" s="21" t="s">
        <v>3956</v>
      </c>
      <c r="AE823" s="21"/>
      <c r="AF823" s="21" t="s">
        <v>51</v>
      </c>
    </row>
    <row r="824" spans="1:32">
      <c r="A824" s="22">
        <v>25</v>
      </c>
      <c r="B824" s="22">
        <v>173</v>
      </c>
      <c r="C824" s="22" t="s">
        <v>5120</v>
      </c>
      <c r="D824" s="22">
        <v>173</v>
      </c>
      <c r="E824" s="22">
        <v>173</v>
      </c>
      <c r="F824" s="22" t="s">
        <v>5122</v>
      </c>
      <c r="G824" s="22" t="s">
        <v>5124</v>
      </c>
      <c r="H824" s="22" t="s">
        <v>2936</v>
      </c>
      <c r="I824" s="22" t="s">
        <v>637</v>
      </c>
      <c r="J824" s="22" t="s">
        <v>24</v>
      </c>
      <c r="K824" s="23"/>
      <c r="L824" s="22">
        <v>1847</v>
      </c>
      <c r="M824" s="22">
        <v>53</v>
      </c>
      <c r="N824" s="22" t="s">
        <v>2933</v>
      </c>
      <c r="O824" s="22">
        <v>17</v>
      </c>
      <c r="P824" s="22">
        <v>0</v>
      </c>
      <c r="Q824" s="22">
        <v>0</v>
      </c>
      <c r="R824" s="22" t="s">
        <v>3952</v>
      </c>
      <c r="S824" s="22" t="s">
        <v>3952</v>
      </c>
      <c r="T824" s="22" t="s">
        <v>3952</v>
      </c>
      <c r="U824" s="23"/>
      <c r="V824" s="23"/>
      <c r="W824" s="23"/>
      <c r="X824" s="23"/>
      <c r="Y824" s="23"/>
      <c r="Z824" s="23"/>
      <c r="AA824" s="22" t="s">
        <v>92</v>
      </c>
      <c r="AB824" s="22" t="s">
        <v>92</v>
      </c>
      <c r="AC824" s="22" t="s">
        <v>1395</v>
      </c>
      <c r="AD824" s="23"/>
      <c r="AE824" s="23"/>
      <c r="AF824" s="23"/>
    </row>
    <row r="825" spans="1:32">
      <c r="A825" s="22">
        <v>26</v>
      </c>
      <c r="B825" s="22">
        <v>173</v>
      </c>
      <c r="C825" s="22" t="s">
        <v>5120</v>
      </c>
      <c r="D825" s="22">
        <v>173</v>
      </c>
      <c r="E825" s="22">
        <v>173</v>
      </c>
      <c r="F825" s="22" t="s">
        <v>5122</v>
      </c>
      <c r="G825" s="22" t="s">
        <v>5123</v>
      </c>
      <c r="H825" s="22" t="s">
        <v>2944</v>
      </c>
      <c r="I825" s="22" t="s">
        <v>637</v>
      </c>
      <c r="J825" s="22" t="s">
        <v>19</v>
      </c>
      <c r="K825" s="22" t="s">
        <v>2128</v>
      </c>
      <c r="L825" s="22">
        <v>1884</v>
      </c>
      <c r="M825" s="22">
        <v>16</v>
      </c>
      <c r="N825" s="22" t="s">
        <v>2939</v>
      </c>
      <c r="O825" s="23"/>
      <c r="P825" s="23"/>
      <c r="Q825" s="23"/>
      <c r="R825" s="22" t="s">
        <v>3952</v>
      </c>
      <c r="S825" s="22" t="s">
        <v>3952</v>
      </c>
      <c r="T825" s="22" t="s">
        <v>3952</v>
      </c>
      <c r="U825" s="23"/>
      <c r="V825" s="23"/>
      <c r="W825" s="23"/>
      <c r="X825" s="23"/>
      <c r="Y825" s="23"/>
      <c r="Z825" s="23"/>
      <c r="AA825" s="22" t="s">
        <v>92</v>
      </c>
      <c r="AB825" s="22" t="s">
        <v>92</v>
      </c>
      <c r="AC825" s="22" t="s">
        <v>1395</v>
      </c>
      <c r="AD825" s="23"/>
      <c r="AE825" s="23"/>
      <c r="AF825" s="23"/>
    </row>
    <row r="826" spans="1:32">
      <c r="A826" s="21">
        <v>27</v>
      </c>
      <c r="B826" s="21">
        <v>172</v>
      </c>
      <c r="C826" s="21" t="s">
        <v>5120</v>
      </c>
      <c r="D826" s="21">
        <v>173</v>
      </c>
      <c r="E826" s="21">
        <v>174</v>
      </c>
      <c r="F826" s="21" t="s">
        <v>620</v>
      </c>
      <c r="G826" s="21" t="s">
        <v>5125</v>
      </c>
      <c r="H826" s="21" t="s">
        <v>3949</v>
      </c>
      <c r="I826" s="21" t="s">
        <v>20</v>
      </c>
      <c r="J826" s="21" t="s">
        <v>19</v>
      </c>
      <c r="K826" s="21" t="s">
        <v>2173</v>
      </c>
      <c r="L826" s="21">
        <v>1877</v>
      </c>
      <c r="M826" s="21">
        <v>22</v>
      </c>
      <c r="N826" s="21" t="s">
        <v>2933</v>
      </c>
      <c r="O826" s="21">
        <v>2</v>
      </c>
      <c r="P826" s="21"/>
      <c r="Q826" s="21"/>
      <c r="R826" s="21" t="s">
        <v>3952</v>
      </c>
      <c r="S826" s="21" t="s">
        <v>3952</v>
      </c>
      <c r="T826" s="21" t="s">
        <v>3952</v>
      </c>
      <c r="U826" s="21"/>
      <c r="V826" s="21"/>
      <c r="W826" s="21"/>
      <c r="X826" s="21" t="s">
        <v>21</v>
      </c>
      <c r="Y826" s="21"/>
      <c r="Z826" s="21"/>
      <c r="AA826" s="21" t="s">
        <v>1395</v>
      </c>
      <c r="AB826" s="21" t="s">
        <v>1395</v>
      </c>
      <c r="AC826" s="21" t="s">
        <v>1395</v>
      </c>
      <c r="AD826" s="21" t="s">
        <v>3956</v>
      </c>
      <c r="AE826" s="21"/>
      <c r="AF826" s="21" t="s">
        <v>51</v>
      </c>
    </row>
    <row r="827" spans="1:32">
      <c r="A827" s="22">
        <v>28</v>
      </c>
      <c r="B827" s="22">
        <v>174</v>
      </c>
      <c r="C827" s="22" t="s">
        <v>5017</v>
      </c>
      <c r="D827" s="22">
        <v>173</v>
      </c>
      <c r="E827" s="22">
        <v>174</v>
      </c>
      <c r="F827" s="22" t="s">
        <v>620</v>
      </c>
      <c r="G827" s="22" t="s">
        <v>5126</v>
      </c>
      <c r="H827" s="22" t="s">
        <v>2936</v>
      </c>
      <c r="I827" s="22" t="s">
        <v>20</v>
      </c>
      <c r="J827" s="22" t="s">
        <v>24</v>
      </c>
      <c r="K827" s="22" t="s">
        <v>2173</v>
      </c>
      <c r="L827" s="22">
        <v>1878</v>
      </c>
      <c r="M827" s="22">
        <v>21</v>
      </c>
      <c r="N827" s="22" t="s">
        <v>2933</v>
      </c>
      <c r="O827" s="22">
        <v>2</v>
      </c>
      <c r="P827" s="22">
        <v>0</v>
      </c>
      <c r="Q827" s="22">
        <v>0</v>
      </c>
      <c r="R827" s="22" t="s">
        <v>3952</v>
      </c>
      <c r="S827" s="22" t="s">
        <v>4268</v>
      </c>
      <c r="T827" s="22" t="s">
        <v>4268</v>
      </c>
      <c r="U827" s="23"/>
      <c r="V827" s="23"/>
      <c r="W827" s="23"/>
      <c r="X827" s="23"/>
      <c r="Y827" s="23"/>
      <c r="Z827" s="23"/>
      <c r="AA827" s="22" t="s">
        <v>1395</v>
      </c>
      <c r="AB827" s="22" t="s">
        <v>1395</v>
      </c>
      <c r="AC827" s="22" t="s">
        <v>1395</v>
      </c>
      <c r="AD827" s="23"/>
      <c r="AE827" s="23"/>
      <c r="AF827" s="23"/>
    </row>
    <row r="828" spans="1:32">
      <c r="A828" s="22">
        <v>29</v>
      </c>
      <c r="B828" s="22">
        <v>174</v>
      </c>
      <c r="C828" s="22" t="s">
        <v>5017</v>
      </c>
      <c r="D828" s="22">
        <v>173</v>
      </c>
      <c r="E828" s="22">
        <v>174</v>
      </c>
      <c r="F828" s="22" t="s">
        <v>620</v>
      </c>
      <c r="G828" s="22" t="s">
        <v>2254</v>
      </c>
      <c r="H828" s="22" t="s">
        <v>3027</v>
      </c>
      <c r="I828" s="22" t="s">
        <v>20</v>
      </c>
      <c r="J828" s="22" t="s">
        <v>19</v>
      </c>
      <c r="K828" s="22" t="s">
        <v>2173</v>
      </c>
      <c r="L828" s="22">
        <v>1880</v>
      </c>
      <c r="M828" s="22">
        <v>19</v>
      </c>
      <c r="N828" s="22" t="s">
        <v>2939</v>
      </c>
      <c r="O828" s="23"/>
      <c r="P828" s="23"/>
      <c r="Q828" s="23"/>
      <c r="R828" s="22" t="s">
        <v>3952</v>
      </c>
      <c r="S828" s="22" t="s">
        <v>3952</v>
      </c>
      <c r="T828" s="22" t="s">
        <v>3952</v>
      </c>
      <c r="U828" s="23"/>
      <c r="V828" s="23"/>
      <c r="W828" s="23"/>
      <c r="X828" s="22" t="s">
        <v>118</v>
      </c>
      <c r="Y828" s="23"/>
      <c r="Z828" s="23"/>
      <c r="AA828" s="22" t="s">
        <v>1395</v>
      </c>
      <c r="AB828" s="22" t="s">
        <v>1395</v>
      </c>
      <c r="AC828" s="22" t="s">
        <v>1395</v>
      </c>
      <c r="AD828" s="23"/>
      <c r="AE828" s="23"/>
      <c r="AF828" s="23"/>
    </row>
    <row r="829" spans="1:32">
      <c r="A829" s="22">
        <v>30</v>
      </c>
      <c r="B829" s="22">
        <v>174</v>
      </c>
      <c r="C829" s="22" t="s">
        <v>5017</v>
      </c>
      <c r="D829" s="22">
        <v>173</v>
      </c>
      <c r="E829" s="22">
        <v>174</v>
      </c>
      <c r="F829" s="22" t="s">
        <v>620</v>
      </c>
      <c r="G829" s="22" t="s">
        <v>3411</v>
      </c>
      <c r="H829" s="22" t="s">
        <v>3027</v>
      </c>
      <c r="I829" s="22" t="s">
        <v>20</v>
      </c>
      <c r="J829" s="22" t="s">
        <v>19</v>
      </c>
      <c r="K829" s="22" t="s">
        <v>2354</v>
      </c>
      <c r="L829" s="22">
        <v>1879</v>
      </c>
      <c r="M829" s="22">
        <v>21</v>
      </c>
      <c r="N829" s="22" t="s">
        <v>2939</v>
      </c>
      <c r="O829" s="23"/>
      <c r="P829" s="23"/>
      <c r="Q829" s="23"/>
      <c r="R829" s="22" t="s">
        <v>3952</v>
      </c>
      <c r="S829" s="22" t="s">
        <v>3952</v>
      </c>
      <c r="T829" s="22" t="s">
        <v>3952</v>
      </c>
      <c r="U829" s="23"/>
      <c r="V829" s="23"/>
      <c r="W829" s="23"/>
      <c r="X829" s="22" t="s">
        <v>118</v>
      </c>
      <c r="Y829" s="23"/>
      <c r="Z829" s="23"/>
      <c r="AA829" s="22" t="s">
        <v>1395</v>
      </c>
      <c r="AB829" s="22" t="s">
        <v>1395</v>
      </c>
      <c r="AC829" s="22" t="s">
        <v>1395</v>
      </c>
      <c r="AD829" s="23"/>
      <c r="AE829" s="23"/>
      <c r="AF829" s="23"/>
    </row>
    <row r="830" spans="1:32">
      <c r="A830" s="22">
        <v>31</v>
      </c>
      <c r="B830" s="22">
        <v>174</v>
      </c>
      <c r="C830" s="22" t="s">
        <v>5017</v>
      </c>
      <c r="D830" s="22">
        <v>173</v>
      </c>
      <c r="E830" s="22">
        <v>174</v>
      </c>
      <c r="F830" s="22" t="s">
        <v>1451</v>
      </c>
      <c r="G830" s="22" t="s">
        <v>5127</v>
      </c>
      <c r="H830" s="22" t="s">
        <v>2953</v>
      </c>
      <c r="I830" s="22" t="s">
        <v>20</v>
      </c>
      <c r="J830" s="22" t="s">
        <v>19</v>
      </c>
      <c r="K830" s="22" t="s">
        <v>2230</v>
      </c>
      <c r="L830" s="22">
        <v>1874</v>
      </c>
      <c r="M830" s="23"/>
      <c r="N830" s="22" t="s">
        <v>2939</v>
      </c>
      <c r="O830" s="23"/>
      <c r="P830" s="23"/>
      <c r="Q830" s="23"/>
      <c r="R830" s="22" t="s">
        <v>3952</v>
      </c>
      <c r="S830" s="23"/>
      <c r="T830" s="22" t="s">
        <v>4268</v>
      </c>
      <c r="U830" s="23"/>
      <c r="V830" s="23"/>
      <c r="W830" s="23"/>
      <c r="X830" s="22" t="s">
        <v>21</v>
      </c>
      <c r="Y830" s="23"/>
      <c r="Z830" s="23"/>
      <c r="AA830" s="22" t="s">
        <v>1395</v>
      </c>
      <c r="AB830" s="22" t="s">
        <v>1395</v>
      </c>
      <c r="AC830" s="22" t="s">
        <v>1395</v>
      </c>
      <c r="AD830" s="23"/>
      <c r="AE830" s="23"/>
      <c r="AF830" s="23"/>
    </row>
    <row r="831" spans="1:32">
      <c r="A831" s="21">
        <v>32</v>
      </c>
      <c r="B831" s="21">
        <v>175</v>
      </c>
      <c r="C831" s="21" t="s">
        <v>5017</v>
      </c>
      <c r="D831" s="21">
        <v>173</v>
      </c>
      <c r="E831" s="21">
        <v>175</v>
      </c>
      <c r="F831" s="21" t="s">
        <v>3103</v>
      </c>
      <c r="G831" s="21" t="s">
        <v>112</v>
      </c>
      <c r="H831" s="21" t="s">
        <v>3949</v>
      </c>
      <c r="I831" s="21" t="s">
        <v>20</v>
      </c>
      <c r="J831" s="21" t="s">
        <v>19</v>
      </c>
      <c r="K831" s="21" t="s">
        <v>1971</v>
      </c>
      <c r="L831" s="21">
        <v>1854</v>
      </c>
      <c r="M831" s="21">
        <v>46</v>
      </c>
      <c r="N831" s="21" t="s">
        <v>2933</v>
      </c>
      <c r="O831" s="21">
        <v>20</v>
      </c>
      <c r="P831" s="21"/>
      <c r="Q831" s="21"/>
      <c r="R831" s="21" t="s">
        <v>3952</v>
      </c>
      <c r="S831" s="21" t="s">
        <v>116</v>
      </c>
      <c r="T831" s="21" t="s">
        <v>3955</v>
      </c>
      <c r="U831" s="21"/>
      <c r="V831" s="21"/>
      <c r="W831" s="21"/>
      <c r="X831" s="21" t="s">
        <v>5128</v>
      </c>
      <c r="Y831" s="21"/>
      <c r="Z831" s="21"/>
      <c r="AA831" s="21" t="s">
        <v>1395</v>
      </c>
      <c r="AB831" s="21" t="s">
        <v>1395</v>
      </c>
      <c r="AC831" s="21" t="s">
        <v>1395</v>
      </c>
      <c r="AD831" s="21" t="s">
        <v>3951</v>
      </c>
      <c r="AE831" s="21" t="s">
        <v>261</v>
      </c>
      <c r="AF831" s="21" t="s">
        <v>51</v>
      </c>
    </row>
    <row r="832" spans="1:32">
      <c r="A832" s="22">
        <v>33</v>
      </c>
      <c r="B832" s="22">
        <v>175</v>
      </c>
      <c r="C832" s="22" t="s">
        <v>5017</v>
      </c>
      <c r="D832" s="22">
        <v>173</v>
      </c>
      <c r="E832" s="22">
        <v>175</v>
      </c>
      <c r="F832" s="22" t="s">
        <v>3103</v>
      </c>
      <c r="G832" s="22" t="s">
        <v>280</v>
      </c>
      <c r="H832" s="22" t="s">
        <v>2936</v>
      </c>
      <c r="I832" s="22" t="s">
        <v>20</v>
      </c>
      <c r="J832" s="22" t="s">
        <v>24</v>
      </c>
      <c r="K832" s="22" t="s">
        <v>2173</v>
      </c>
      <c r="L832" s="22">
        <v>1857</v>
      </c>
      <c r="M832" s="22">
        <v>47</v>
      </c>
      <c r="N832" s="22" t="s">
        <v>2933</v>
      </c>
      <c r="O832" s="22">
        <v>20</v>
      </c>
      <c r="P832" s="22">
        <v>1</v>
      </c>
      <c r="Q832" s="22">
        <v>1</v>
      </c>
      <c r="R832" s="22" t="s">
        <v>3952</v>
      </c>
      <c r="S832" s="22" t="s">
        <v>4034</v>
      </c>
      <c r="T832" s="22" t="s">
        <v>4034</v>
      </c>
      <c r="U832" s="23"/>
      <c r="V832" s="23"/>
      <c r="W832" s="23"/>
      <c r="X832" s="23"/>
      <c r="Y832" s="23"/>
      <c r="Z832" s="23"/>
      <c r="AA832" s="22" t="s">
        <v>1395</v>
      </c>
      <c r="AB832" s="22" t="s">
        <v>1395</v>
      </c>
      <c r="AC832" s="22" t="s">
        <v>1395</v>
      </c>
      <c r="AD832" s="23"/>
      <c r="AE832" s="23"/>
      <c r="AF832" s="23"/>
    </row>
    <row r="833" spans="1:32">
      <c r="A833" s="22">
        <v>34</v>
      </c>
      <c r="B833" s="22">
        <v>175</v>
      </c>
      <c r="C833" s="22" t="s">
        <v>5017</v>
      </c>
      <c r="D833" s="22">
        <v>173</v>
      </c>
      <c r="E833" s="22">
        <v>175</v>
      </c>
      <c r="F833" s="22" t="s">
        <v>3103</v>
      </c>
      <c r="G833" s="22" t="s">
        <v>5129</v>
      </c>
      <c r="H833" s="22" t="s">
        <v>2944</v>
      </c>
      <c r="I833" s="22" t="s">
        <v>20</v>
      </c>
      <c r="J833" s="22" t="s">
        <v>19</v>
      </c>
      <c r="K833" s="22" t="s">
        <v>2173</v>
      </c>
      <c r="L833" s="22">
        <v>1881</v>
      </c>
      <c r="M833" s="22">
        <v>18</v>
      </c>
      <c r="N833" s="22" t="s">
        <v>2939</v>
      </c>
      <c r="O833" s="23"/>
      <c r="P833" s="23"/>
      <c r="Q833" s="23"/>
      <c r="R833" s="22" t="s">
        <v>3952</v>
      </c>
      <c r="S833" s="22" t="s">
        <v>3952</v>
      </c>
      <c r="T833" s="22" t="s">
        <v>3952</v>
      </c>
      <c r="U833" s="23"/>
      <c r="V833" s="23"/>
      <c r="W833" s="23"/>
      <c r="X833" s="23"/>
      <c r="Y833" s="23"/>
      <c r="Z833" s="22">
        <v>8</v>
      </c>
      <c r="AA833" s="22" t="s">
        <v>1395</v>
      </c>
      <c r="AB833" s="22" t="s">
        <v>1395</v>
      </c>
      <c r="AC833" s="22" t="s">
        <v>1395</v>
      </c>
      <c r="AD833" s="23"/>
      <c r="AE833" s="23"/>
      <c r="AF833" s="23"/>
    </row>
    <row r="834" spans="1:32">
      <c r="A834" s="21">
        <v>35</v>
      </c>
      <c r="B834" s="21">
        <v>176</v>
      </c>
      <c r="C834" s="21" t="s">
        <v>5017</v>
      </c>
      <c r="D834" s="21">
        <v>181</v>
      </c>
      <c r="E834" s="21">
        <v>176</v>
      </c>
      <c r="F834" s="21" t="s">
        <v>88</v>
      </c>
      <c r="G834" s="21" t="s">
        <v>545</v>
      </c>
      <c r="H834" s="21" t="s">
        <v>3949</v>
      </c>
      <c r="I834" s="21" t="s">
        <v>20</v>
      </c>
      <c r="J834" s="21" t="s">
        <v>19</v>
      </c>
      <c r="K834" s="21" t="s">
        <v>2190</v>
      </c>
      <c r="L834" s="21">
        <v>1866</v>
      </c>
      <c r="M834" s="21">
        <v>33</v>
      </c>
      <c r="N834" s="21" t="s">
        <v>2933</v>
      </c>
      <c r="O834" s="21">
        <v>4</v>
      </c>
      <c r="P834" s="21"/>
      <c r="Q834" s="21"/>
      <c r="R834" s="21" t="s">
        <v>5130</v>
      </c>
      <c r="S834" s="21" t="s">
        <v>5130</v>
      </c>
      <c r="T834" s="21" t="s">
        <v>2461</v>
      </c>
      <c r="U834" s="21"/>
      <c r="V834" s="21"/>
      <c r="W834" s="21"/>
      <c r="X834" s="21" t="s">
        <v>5131</v>
      </c>
      <c r="Y834" s="21"/>
      <c r="Z834" s="21"/>
      <c r="AA834" s="21" t="s">
        <v>1395</v>
      </c>
      <c r="AB834" s="21" t="s">
        <v>1395</v>
      </c>
      <c r="AC834" s="21" t="s">
        <v>1395</v>
      </c>
      <c r="AD834" s="21" t="s">
        <v>3956</v>
      </c>
      <c r="AE834" s="21"/>
      <c r="AF834" s="21" t="s">
        <v>51</v>
      </c>
    </row>
    <row r="835" spans="1:32">
      <c r="A835" s="22">
        <v>36</v>
      </c>
      <c r="B835" s="22">
        <v>176</v>
      </c>
      <c r="C835" s="22" t="s">
        <v>5017</v>
      </c>
      <c r="D835" s="22">
        <v>181</v>
      </c>
      <c r="E835" s="22">
        <v>176</v>
      </c>
      <c r="F835" s="22" t="s">
        <v>88</v>
      </c>
      <c r="G835" s="22" t="s">
        <v>5132</v>
      </c>
      <c r="H835" s="22" t="s">
        <v>2936</v>
      </c>
      <c r="I835" s="22" t="s">
        <v>20</v>
      </c>
      <c r="J835" s="22" t="s">
        <v>24</v>
      </c>
      <c r="K835" s="22" t="s">
        <v>2161</v>
      </c>
      <c r="L835" s="22">
        <v>1880</v>
      </c>
      <c r="M835" s="22">
        <v>20</v>
      </c>
      <c r="N835" s="22" t="s">
        <v>2933</v>
      </c>
      <c r="O835" s="22">
        <v>4</v>
      </c>
      <c r="P835" s="22">
        <v>2</v>
      </c>
      <c r="Q835" s="22">
        <v>1</v>
      </c>
      <c r="R835" s="22" t="s">
        <v>3952</v>
      </c>
      <c r="S835" s="22" t="s">
        <v>4085</v>
      </c>
      <c r="T835" s="22" t="s">
        <v>335</v>
      </c>
      <c r="U835" s="23"/>
      <c r="V835" s="23"/>
      <c r="W835" s="23"/>
      <c r="X835" s="23"/>
      <c r="Y835" s="23"/>
      <c r="Z835" s="23"/>
      <c r="AA835" s="22" t="s">
        <v>1395</v>
      </c>
      <c r="AB835" s="22" t="s">
        <v>1395</v>
      </c>
      <c r="AC835" s="22" t="s">
        <v>1395</v>
      </c>
      <c r="AD835" s="23"/>
      <c r="AE835" s="23"/>
      <c r="AF835" s="23"/>
    </row>
    <row r="836" spans="1:32">
      <c r="A836" s="22">
        <v>37</v>
      </c>
      <c r="B836" s="22">
        <v>176</v>
      </c>
      <c r="C836" s="22" t="s">
        <v>5133</v>
      </c>
      <c r="D836" s="22">
        <v>181</v>
      </c>
      <c r="E836" s="22">
        <v>176</v>
      </c>
      <c r="F836" s="22" t="s">
        <v>88</v>
      </c>
      <c r="G836" s="22" t="s">
        <v>5134</v>
      </c>
      <c r="H836" s="22" t="s">
        <v>2938</v>
      </c>
      <c r="I836" s="22" t="s">
        <v>20</v>
      </c>
      <c r="J836" s="22" t="s">
        <v>24</v>
      </c>
      <c r="K836" s="22" t="s">
        <v>2354</v>
      </c>
      <c r="L836" s="22">
        <v>1900</v>
      </c>
      <c r="M836" s="24">
        <v>45759</v>
      </c>
      <c r="N836" s="22" t="s">
        <v>2939</v>
      </c>
      <c r="O836" s="23"/>
      <c r="P836" s="23"/>
      <c r="Q836" s="23"/>
      <c r="R836" s="22" t="s">
        <v>3952</v>
      </c>
      <c r="S836" s="22" t="s">
        <v>5130</v>
      </c>
      <c r="T836" s="22" t="s">
        <v>3952</v>
      </c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</row>
    <row r="837" spans="1:32">
      <c r="A837" s="21">
        <v>38</v>
      </c>
      <c r="B837" s="21">
        <v>177</v>
      </c>
      <c r="C837" s="21" t="s">
        <v>5133</v>
      </c>
      <c r="D837" s="21">
        <v>181</v>
      </c>
      <c r="E837" s="21">
        <v>177</v>
      </c>
      <c r="F837" s="21" t="s">
        <v>5135</v>
      </c>
      <c r="G837" s="21" t="s">
        <v>2197</v>
      </c>
      <c r="H837" s="21" t="s">
        <v>3949</v>
      </c>
      <c r="I837" s="21" t="s">
        <v>20</v>
      </c>
      <c r="J837" s="21" t="s">
        <v>19</v>
      </c>
      <c r="K837" s="21" t="s">
        <v>2206</v>
      </c>
      <c r="L837" s="21">
        <v>1869</v>
      </c>
      <c r="M837" s="21">
        <v>31</v>
      </c>
      <c r="N837" s="21" t="s">
        <v>2933</v>
      </c>
      <c r="O837" s="21">
        <v>2</v>
      </c>
      <c r="P837" s="21"/>
      <c r="Q837" s="21"/>
      <c r="R837" s="21" t="s">
        <v>3952</v>
      </c>
      <c r="S837" s="21" t="s">
        <v>116</v>
      </c>
      <c r="T837" s="21" t="s">
        <v>116</v>
      </c>
      <c r="U837" s="21"/>
      <c r="V837" s="21"/>
      <c r="W837" s="21"/>
      <c r="X837" s="21" t="s">
        <v>5136</v>
      </c>
      <c r="Y837" s="21"/>
      <c r="Z837" s="21"/>
      <c r="AA837" s="21" t="s">
        <v>1395</v>
      </c>
      <c r="AB837" s="21" t="s">
        <v>1395</v>
      </c>
      <c r="AC837" s="21" t="s">
        <v>1395</v>
      </c>
      <c r="AD837" s="21" t="s">
        <v>3956</v>
      </c>
      <c r="AE837" s="21"/>
      <c r="AF837" s="21" t="s">
        <v>51</v>
      </c>
    </row>
    <row r="838" spans="1:32">
      <c r="A838" s="22">
        <v>39</v>
      </c>
      <c r="B838" s="22">
        <v>177</v>
      </c>
      <c r="C838" s="22" t="s">
        <v>5133</v>
      </c>
      <c r="D838" s="22">
        <v>181</v>
      </c>
      <c r="E838" s="22">
        <v>177</v>
      </c>
      <c r="F838" s="22" t="s">
        <v>5135</v>
      </c>
      <c r="G838" s="22" t="s">
        <v>5137</v>
      </c>
      <c r="H838" s="22" t="s">
        <v>2936</v>
      </c>
      <c r="I838" s="22" t="s">
        <v>20</v>
      </c>
      <c r="J838" s="22" t="s">
        <v>24</v>
      </c>
      <c r="K838" s="22" t="s">
        <v>2143</v>
      </c>
      <c r="L838" s="22">
        <v>1877</v>
      </c>
      <c r="M838" s="22">
        <v>22</v>
      </c>
      <c r="N838" s="22" t="s">
        <v>2933</v>
      </c>
      <c r="O838" s="22">
        <v>2</v>
      </c>
      <c r="P838" s="22">
        <v>0</v>
      </c>
      <c r="Q838" s="22">
        <v>0</v>
      </c>
      <c r="R838" s="22" t="s">
        <v>3952</v>
      </c>
      <c r="S838" s="22" t="s">
        <v>116</v>
      </c>
      <c r="T838" s="22" t="s">
        <v>116</v>
      </c>
      <c r="U838" s="23"/>
      <c r="V838" s="23"/>
      <c r="W838" s="23"/>
      <c r="X838" s="23"/>
      <c r="Y838" s="23"/>
      <c r="Z838" s="23"/>
      <c r="AA838" s="22" t="s">
        <v>1395</v>
      </c>
      <c r="AB838" s="22" t="s">
        <v>1395</v>
      </c>
      <c r="AC838" s="22" t="s">
        <v>1395</v>
      </c>
      <c r="AD838" s="23"/>
      <c r="AE838" s="23"/>
      <c r="AF838" s="23"/>
    </row>
    <row r="839" spans="1:32">
      <c r="A839" s="21">
        <v>40</v>
      </c>
      <c r="B839" s="21">
        <v>178</v>
      </c>
      <c r="C839" s="21" t="s">
        <v>5138</v>
      </c>
      <c r="D839" s="21">
        <v>183</v>
      </c>
      <c r="E839" s="21">
        <v>178</v>
      </c>
      <c r="F839" s="21" t="s">
        <v>1823</v>
      </c>
      <c r="G839" s="21" t="s">
        <v>5139</v>
      </c>
      <c r="H839" s="21" t="s">
        <v>3949</v>
      </c>
      <c r="I839" s="21" t="s">
        <v>20</v>
      </c>
      <c r="J839" s="21" t="s">
        <v>19</v>
      </c>
      <c r="K839" s="21" t="s">
        <v>2128</v>
      </c>
      <c r="L839" s="21">
        <v>1843</v>
      </c>
      <c r="M839" s="21">
        <v>57</v>
      </c>
      <c r="N839" s="21" t="s">
        <v>2933</v>
      </c>
      <c r="O839" s="21">
        <v>32</v>
      </c>
      <c r="P839" s="21"/>
      <c r="Q839" s="21"/>
      <c r="R839" s="21" t="s">
        <v>116</v>
      </c>
      <c r="S839" s="21" t="s">
        <v>116</v>
      </c>
      <c r="T839" s="21" t="s">
        <v>116</v>
      </c>
      <c r="U839" s="21">
        <v>1850</v>
      </c>
      <c r="V839" s="21">
        <v>56</v>
      </c>
      <c r="W839" s="21" t="s">
        <v>3950</v>
      </c>
      <c r="X839" s="21" t="s">
        <v>118</v>
      </c>
      <c r="Y839" s="21"/>
      <c r="Z839" s="21"/>
      <c r="AA839" s="21" t="s">
        <v>1395</v>
      </c>
      <c r="AB839" s="21" t="s">
        <v>1395</v>
      </c>
      <c r="AC839" s="21" t="s">
        <v>1395</v>
      </c>
      <c r="AD839" s="21" t="s">
        <v>3951</v>
      </c>
      <c r="AE839" s="21" t="s">
        <v>261</v>
      </c>
      <c r="AF839" s="21" t="s">
        <v>51</v>
      </c>
    </row>
    <row r="840" spans="1:32">
      <c r="A840" s="22">
        <v>41</v>
      </c>
      <c r="B840" s="22">
        <v>178</v>
      </c>
      <c r="C840" s="22" t="s">
        <v>5138</v>
      </c>
      <c r="D840" s="22">
        <v>183</v>
      </c>
      <c r="E840" s="22">
        <v>178</v>
      </c>
      <c r="F840" s="22" t="s">
        <v>1823</v>
      </c>
      <c r="G840" s="22" t="s">
        <v>601</v>
      </c>
      <c r="H840" s="22" t="s">
        <v>2936</v>
      </c>
      <c r="I840" s="22" t="s">
        <v>20</v>
      </c>
      <c r="J840" s="22" t="s">
        <v>24</v>
      </c>
      <c r="K840" s="22" t="s">
        <v>2190</v>
      </c>
      <c r="L840" s="22">
        <v>1853</v>
      </c>
      <c r="M840" s="22">
        <v>46</v>
      </c>
      <c r="N840" s="22" t="s">
        <v>2933</v>
      </c>
      <c r="O840" s="22">
        <v>32</v>
      </c>
      <c r="P840" s="22">
        <v>3</v>
      </c>
      <c r="Q840" s="22">
        <v>2</v>
      </c>
      <c r="R840" s="22" t="s">
        <v>116</v>
      </c>
      <c r="S840" s="22" t="s">
        <v>116</v>
      </c>
      <c r="T840" s="22" t="s">
        <v>116</v>
      </c>
      <c r="U840" s="22">
        <v>1850</v>
      </c>
      <c r="V840" s="22">
        <v>53</v>
      </c>
      <c r="W840" s="23"/>
      <c r="X840" s="23"/>
      <c r="Y840" s="23"/>
      <c r="Z840" s="23"/>
      <c r="AA840" s="22" t="s">
        <v>1395</v>
      </c>
      <c r="AB840" s="22" t="s">
        <v>1395</v>
      </c>
      <c r="AC840" s="22" t="s">
        <v>1395</v>
      </c>
      <c r="AD840" s="23"/>
      <c r="AE840" s="23"/>
      <c r="AF840" s="23"/>
    </row>
    <row r="841" spans="1:32">
      <c r="A841" s="22">
        <v>42</v>
      </c>
      <c r="B841" s="22">
        <v>178</v>
      </c>
      <c r="C841" s="22" t="s">
        <v>5138</v>
      </c>
      <c r="D841" s="22">
        <v>183</v>
      </c>
      <c r="E841" s="22">
        <v>178</v>
      </c>
      <c r="F841" s="22" t="s">
        <v>5140</v>
      </c>
      <c r="G841" s="22" t="s">
        <v>234</v>
      </c>
      <c r="H841" s="22" t="s">
        <v>4823</v>
      </c>
      <c r="I841" s="22" t="s">
        <v>20</v>
      </c>
      <c r="J841" s="22" t="s">
        <v>19</v>
      </c>
      <c r="K841" s="22" t="s">
        <v>2206</v>
      </c>
      <c r="L841" s="22">
        <v>1870</v>
      </c>
      <c r="M841" s="22">
        <v>30</v>
      </c>
      <c r="N841" s="22" t="s">
        <v>2939</v>
      </c>
      <c r="O841" s="23"/>
      <c r="P841" s="23"/>
      <c r="Q841" s="23"/>
      <c r="R841" s="22" t="s">
        <v>3952</v>
      </c>
      <c r="S841" s="22" t="s">
        <v>4034</v>
      </c>
      <c r="T841" s="22" t="s">
        <v>4034</v>
      </c>
      <c r="U841" s="23"/>
      <c r="V841" s="23"/>
      <c r="W841" s="23"/>
      <c r="X841" s="22" t="s">
        <v>5141</v>
      </c>
      <c r="Y841" s="23"/>
      <c r="Z841" s="23"/>
      <c r="AA841" s="23"/>
      <c r="AB841" s="23"/>
      <c r="AC841" s="23"/>
      <c r="AD841" s="23"/>
      <c r="AE841" s="23"/>
      <c r="AF841" s="23"/>
    </row>
    <row r="842" spans="1:32">
      <c r="A842" s="21">
        <v>43</v>
      </c>
      <c r="B842" s="21">
        <v>179</v>
      </c>
      <c r="C842" s="21" t="s">
        <v>5142</v>
      </c>
      <c r="D842" s="21">
        <v>184</v>
      </c>
      <c r="E842" s="21">
        <v>179</v>
      </c>
      <c r="F842" s="21" t="s">
        <v>5143</v>
      </c>
      <c r="G842" s="21" t="s">
        <v>439</v>
      </c>
      <c r="H842" s="21" t="s">
        <v>3949</v>
      </c>
      <c r="I842" s="21" t="s">
        <v>20</v>
      </c>
      <c r="J842" s="21" t="s">
        <v>24</v>
      </c>
      <c r="K842" s="21" t="s">
        <v>2173</v>
      </c>
      <c r="L842" s="21">
        <v>1860</v>
      </c>
      <c r="M842" s="21">
        <v>39</v>
      </c>
      <c r="N842" s="21" t="s">
        <v>3066</v>
      </c>
      <c r="O842" s="21"/>
      <c r="P842" s="21">
        <v>0</v>
      </c>
      <c r="Q842" s="21">
        <v>0</v>
      </c>
      <c r="R842" s="21" t="s">
        <v>3952</v>
      </c>
      <c r="S842" s="21" t="s">
        <v>4059</v>
      </c>
      <c r="T842" s="21" t="s">
        <v>4059</v>
      </c>
      <c r="U842" s="21"/>
      <c r="V842" s="21"/>
      <c r="W842" s="21"/>
      <c r="X842" s="21" t="s">
        <v>5144</v>
      </c>
      <c r="Y842" s="21"/>
      <c r="Z842" s="21"/>
      <c r="AA842" s="21" t="s">
        <v>1395</v>
      </c>
      <c r="AB842" s="21" t="s">
        <v>1395</v>
      </c>
      <c r="AC842" s="21" t="s">
        <v>1395</v>
      </c>
      <c r="AD842" s="21" t="s">
        <v>3951</v>
      </c>
      <c r="AE842" s="21" t="s">
        <v>261</v>
      </c>
      <c r="AF842" s="21" t="s">
        <v>51</v>
      </c>
    </row>
    <row r="843" spans="1:32">
      <c r="A843" s="21">
        <v>44</v>
      </c>
      <c r="B843" s="21">
        <v>180</v>
      </c>
      <c r="C843" s="21" t="s">
        <v>5142</v>
      </c>
      <c r="D843" s="21">
        <v>185</v>
      </c>
      <c r="E843" s="21">
        <v>180</v>
      </c>
      <c r="F843" s="21" t="s">
        <v>2242</v>
      </c>
      <c r="G843" s="21" t="s">
        <v>4414</v>
      </c>
      <c r="H843" s="21" t="s">
        <v>3949</v>
      </c>
      <c r="I843" s="21" t="s">
        <v>637</v>
      </c>
      <c r="J843" s="21" t="s">
        <v>19</v>
      </c>
      <c r="K843" s="21"/>
      <c r="L843" s="21">
        <v>1858</v>
      </c>
      <c r="M843" s="21">
        <v>42</v>
      </c>
      <c r="N843" s="21" t="s">
        <v>2933</v>
      </c>
      <c r="O843" s="21">
        <v>24</v>
      </c>
      <c r="P843" s="21"/>
      <c r="Q843" s="21"/>
      <c r="R843" s="21" t="s">
        <v>3952</v>
      </c>
      <c r="S843" s="21" t="s">
        <v>4034</v>
      </c>
      <c r="T843" s="21" t="s">
        <v>4034</v>
      </c>
      <c r="U843" s="21"/>
      <c r="V843" s="21"/>
      <c r="W843" s="21"/>
      <c r="X843" s="21" t="s">
        <v>314</v>
      </c>
      <c r="Y843" s="21"/>
      <c r="Z843" s="21"/>
      <c r="AA843" s="21" t="s">
        <v>1395</v>
      </c>
      <c r="AB843" s="21" t="s">
        <v>1395</v>
      </c>
      <c r="AC843" s="21" t="s">
        <v>1395</v>
      </c>
      <c r="AD843" s="21" t="s">
        <v>3956</v>
      </c>
      <c r="AE843" s="21"/>
      <c r="AF843" s="21" t="s">
        <v>51</v>
      </c>
    </row>
    <row r="844" spans="1:32">
      <c r="A844" s="22">
        <v>45</v>
      </c>
      <c r="B844" s="22">
        <v>180</v>
      </c>
      <c r="C844" s="22" t="s">
        <v>5142</v>
      </c>
      <c r="D844" s="22">
        <v>185</v>
      </c>
      <c r="E844" s="22">
        <v>180</v>
      </c>
      <c r="F844" s="22" t="s">
        <v>2242</v>
      </c>
      <c r="G844" s="22" t="s">
        <v>3857</v>
      </c>
      <c r="H844" s="22" t="s">
        <v>2936</v>
      </c>
      <c r="I844" s="22" t="s">
        <v>637</v>
      </c>
      <c r="J844" s="22" t="s">
        <v>24</v>
      </c>
      <c r="K844" s="23"/>
      <c r="L844" s="22">
        <v>1861</v>
      </c>
      <c r="M844" s="22">
        <v>39</v>
      </c>
      <c r="N844" s="22" t="s">
        <v>2933</v>
      </c>
      <c r="O844" s="22">
        <v>24</v>
      </c>
      <c r="P844" s="22">
        <v>11</v>
      </c>
      <c r="Q844" s="22">
        <v>8</v>
      </c>
      <c r="R844" s="22" t="s">
        <v>3952</v>
      </c>
      <c r="S844" s="23"/>
      <c r="T844" s="23"/>
      <c r="U844" s="23"/>
      <c r="V844" s="23"/>
      <c r="W844" s="23"/>
      <c r="X844" s="23"/>
      <c r="Y844" s="23"/>
      <c r="Z844" s="23"/>
      <c r="AA844" s="22" t="s">
        <v>1395</v>
      </c>
      <c r="AB844" s="22" t="s">
        <v>1395</v>
      </c>
      <c r="AC844" s="22" t="s">
        <v>1395</v>
      </c>
      <c r="AD844" s="23"/>
      <c r="AE844" s="23"/>
      <c r="AF844" s="23"/>
    </row>
    <row r="845" spans="1:32">
      <c r="A845" s="22">
        <v>46</v>
      </c>
      <c r="B845" s="22">
        <v>180</v>
      </c>
      <c r="C845" s="22" t="s">
        <v>5142</v>
      </c>
      <c r="D845" s="22">
        <v>185</v>
      </c>
      <c r="E845" s="22">
        <v>180</v>
      </c>
      <c r="F845" s="22" t="s">
        <v>2242</v>
      </c>
      <c r="G845" s="22" t="s">
        <v>3814</v>
      </c>
      <c r="H845" s="22" t="s">
        <v>2938</v>
      </c>
      <c r="I845" s="22" t="s">
        <v>637</v>
      </c>
      <c r="J845" s="22" t="s">
        <v>24</v>
      </c>
      <c r="K845" s="22" t="s">
        <v>2526</v>
      </c>
      <c r="L845" s="22">
        <v>1881</v>
      </c>
      <c r="M845" s="22">
        <v>19</v>
      </c>
      <c r="N845" s="22" t="s">
        <v>2939</v>
      </c>
      <c r="O845" s="23"/>
      <c r="P845" s="23"/>
      <c r="Q845" s="23"/>
      <c r="R845" s="22" t="s">
        <v>3952</v>
      </c>
      <c r="S845" s="22" t="s">
        <v>3952</v>
      </c>
      <c r="T845" s="22" t="s">
        <v>3952</v>
      </c>
      <c r="U845" s="23"/>
      <c r="V845" s="23"/>
      <c r="W845" s="23"/>
      <c r="X845" s="23"/>
      <c r="Y845" s="23"/>
      <c r="Z845" s="23"/>
      <c r="AA845" s="22" t="s">
        <v>1395</v>
      </c>
      <c r="AB845" s="22" t="s">
        <v>1395</v>
      </c>
      <c r="AC845" s="22" t="s">
        <v>1395</v>
      </c>
      <c r="AD845" s="23"/>
      <c r="AE845" s="23"/>
      <c r="AF845" s="23"/>
    </row>
    <row r="846" spans="1:32">
      <c r="A846" s="22">
        <v>47</v>
      </c>
      <c r="B846" s="22">
        <v>180</v>
      </c>
      <c r="C846" s="22" t="s">
        <v>5142</v>
      </c>
      <c r="D846" s="22">
        <v>185</v>
      </c>
      <c r="E846" s="22">
        <v>180</v>
      </c>
      <c r="F846" s="22" t="s">
        <v>2242</v>
      </c>
      <c r="G846" s="22" t="s">
        <v>3846</v>
      </c>
      <c r="H846" s="22" t="s">
        <v>2944</v>
      </c>
      <c r="I846" s="22" t="s">
        <v>637</v>
      </c>
      <c r="J846" s="22" t="s">
        <v>19</v>
      </c>
      <c r="K846" s="22" t="s">
        <v>2206</v>
      </c>
      <c r="L846" s="22">
        <v>1882</v>
      </c>
      <c r="M846" s="22">
        <v>18</v>
      </c>
      <c r="N846" s="22" t="s">
        <v>2939</v>
      </c>
      <c r="O846" s="23"/>
      <c r="P846" s="23"/>
      <c r="Q846" s="23"/>
      <c r="R846" s="22" t="s">
        <v>3952</v>
      </c>
      <c r="S846" s="22" t="s">
        <v>3952</v>
      </c>
      <c r="T846" s="22" t="s">
        <v>3952</v>
      </c>
      <c r="U846" s="23"/>
      <c r="V846" s="23"/>
      <c r="W846" s="23"/>
      <c r="X846" s="23"/>
      <c r="Y846" s="23"/>
      <c r="Z846" s="23"/>
      <c r="AA846" s="22" t="s">
        <v>1395</v>
      </c>
      <c r="AB846" s="22" t="s">
        <v>1395</v>
      </c>
      <c r="AC846" s="22" t="s">
        <v>1395</v>
      </c>
      <c r="AD846" s="23"/>
      <c r="AE846" s="22" t="s">
        <v>261</v>
      </c>
      <c r="AF846" s="23"/>
    </row>
    <row r="847" spans="1:32">
      <c r="A847" s="22">
        <v>48</v>
      </c>
      <c r="B847" s="22">
        <v>180</v>
      </c>
      <c r="C847" s="22" t="s">
        <v>5142</v>
      </c>
      <c r="D847" s="22">
        <v>185</v>
      </c>
      <c r="E847" s="22">
        <v>180</v>
      </c>
      <c r="F847" s="22" t="s">
        <v>2242</v>
      </c>
      <c r="G847" s="22" t="s">
        <v>5145</v>
      </c>
      <c r="H847" s="22" t="s">
        <v>2944</v>
      </c>
      <c r="I847" s="22" t="s">
        <v>637</v>
      </c>
      <c r="J847" s="22" t="s">
        <v>19</v>
      </c>
      <c r="K847" s="22" t="s">
        <v>2206</v>
      </c>
      <c r="L847" s="22">
        <v>1885</v>
      </c>
      <c r="M847" s="22">
        <v>15</v>
      </c>
      <c r="N847" s="22" t="s">
        <v>2939</v>
      </c>
      <c r="O847" s="23"/>
      <c r="P847" s="23"/>
      <c r="Q847" s="23"/>
      <c r="R847" s="22" t="s">
        <v>3952</v>
      </c>
      <c r="S847" s="22" t="s">
        <v>3952</v>
      </c>
      <c r="T847" s="22" t="s">
        <v>3952</v>
      </c>
      <c r="U847" s="23"/>
      <c r="V847" s="23"/>
      <c r="W847" s="23"/>
      <c r="X847" s="23"/>
      <c r="Y847" s="23"/>
      <c r="Z847" s="22">
        <v>8</v>
      </c>
      <c r="AA847" s="22" t="s">
        <v>1395</v>
      </c>
      <c r="AB847" s="22" t="s">
        <v>1395</v>
      </c>
      <c r="AC847" s="22" t="s">
        <v>1395</v>
      </c>
      <c r="AD847" s="23"/>
      <c r="AE847" s="23"/>
      <c r="AF847" s="22" t="s">
        <v>51</v>
      </c>
    </row>
    <row r="848" spans="1:32">
      <c r="A848" s="22">
        <v>49</v>
      </c>
      <c r="B848" s="22">
        <v>180</v>
      </c>
      <c r="C848" s="22" t="s">
        <v>5142</v>
      </c>
      <c r="D848" s="22">
        <v>185</v>
      </c>
      <c r="E848" s="22">
        <v>180</v>
      </c>
      <c r="F848" s="22" t="s">
        <v>2242</v>
      </c>
      <c r="G848" s="22" t="s">
        <v>4613</v>
      </c>
      <c r="H848" s="22" t="s">
        <v>2944</v>
      </c>
      <c r="I848" s="22" t="s">
        <v>637</v>
      </c>
      <c r="J848" s="22" t="s">
        <v>19</v>
      </c>
      <c r="K848" s="22" t="s">
        <v>2173</v>
      </c>
      <c r="L848" s="22">
        <v>1892</v>
      </c>
      <c r="M848" s="22">
        <v>8</v>
      </c>
      <c r="N848" s="22" t="s">
        <v>2939</v>
      </c>
      <c r="O848" s="23"/>
      <c r="P848" s="23"/>
      <c r="Q848" s="23"/>
      <c r="R848" s="22" t="s">
        <v>3952</v>
      </c>
      <c r="S848" s="22" t="s">
        <v>3952</v>
      </c>
      <c r="T848" s="22" t="s">
        <v>3952</v>
      </c>
      <c r="U848" s="23"/>
      <c r="V848" s="23"/>
      <c r="W848" s="23"/>
      <c r="X848" s="23"/>
      <c r="Y848" s="23"/>
      <c r="Z848" s="22">
        <v>8</v>
      </c>
      <c r="AA848" s="23"/>
      <c r="AB848" s="23"/>
      <c r="AC848" s="23"/>
      <c r="AD848" s="23"/>
      <c r="AE848" s="23"/>
      <c r="AF848" s="23"/>
    </row>
    <row r="849" spans="1:32">
      <c r="A849" s="22">
        <v>50</v>
      </c>
      <c r="B849" s="22">
        <v>180</v>
      </c>
      <c r="C849" s="22" t="s">
        <v>5142</v>
      </c>
      <c r="D849" s="22">
        <v>185</v>
      </c>
      <c r="E849" s="22">
        <v>180</v>
      </c>
      <c r="F849" s="22" t="s">
        <v>2242</v>
      </c>
      <c r="G849" s="22" t="s">
        <v>5146</v>
      </c>
      <c r="H849" s="22" t="s">
        <v>2944</v>
      </c>
      <c r="I849" s="22" t="s">
        <v>637</v>
      </c>
      <c r="J849" s="22" t="s">
        <v>19</v>
      </c>
      <c r="K849" s="22" t="s">
        <v>2161</v>
      </c>
      <c r="L849" s="22">
        <v>1893</v>
      </c>
      <c r="M849" s="22">
        <v>7</v>
      </c>
      <c r="N849" s="22" t="s">
        <v>2939</v>
      </c>
      <c r="O849" s="23"/>
      <c r="P849" s="23"/>
      <c r="Q849" s="23"/>
      <c r="R849" s="22" t="s">
        <v>3952</v>
      </c>
      <c r="S849" s="22" t="s">
        <v>3952</v>
      </c>
      <c r="T849" s="22" t="s">
        <v>3952</v>
      </c>
      <c r="U849" s="23"/>
      <c r="V849" s="23"/>
      <c r="W849" s="23"/>
      <c r="X849" s="23"/>
      <c r="Y849" s="23"/>
      <c r="Z849" s="22">
        <v>8</v>
      </c>
      <c r="AA849" s="22" t="s">
        <v>1395</v>
      </c>
      <c r="AB849" s="23"/>
      <c r="AC849" s="23"/>
      <c r="AD849" s="23"/>
      <c r="AE849" s="23"/>
      <c r="AF849" s="23"/>
    </row>
    <row r="850" spans="1:32">
      <c r="A850" s="22">
        <v>1</v>
      </c>
      <c r="B850" s="22">
        <v>180</v>
      </c>
      <c r="C850" s="22" t="s">
        <v>5142</v>
      </c>
      <c r="D850" s="22">
        <v>185</v>
      </c>
      <c r="E850" s="22">
        <v>180</v>
      </c>
      <c r="F850" s="22" t="s">
        <v>2242</v>
      </c>
      <c r="G850" s="22" t="s">
        <v>172</v>
      </c>
      <c r="H850" s="22" t="s">
        <v>2938</v>
      </c>
      <c r="I850" s="22" t="s">
        <v>637</v>
      </c>
      <c r="J850" s="22" t="s">
        <v>24</v>
      </c>
      <c r="K850" s="22" t="s">
        <v>1971</v>
      </c>
      <c r="L850" s="22">
        <v>1895</v>
      </c>
      <c r="M850" s="22">
        <v>5</v>
      </c>
      <c r="N850" s="22" t="s">
        <v>2939</v>
      </c>
      <c r="O850" s="23"/>
      <c r="P850" s="23"/>
      <c r="Q850" s="23"/>
      <c r="R850" s="22" t="s">
        <v>3952</v>
      </c>
      <c r="S850" s="22" t="s">
        <v>3952</v>
      </c>
      <c r="T850" s="22" t="s">
        <v>3952</v>
      </c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</row>
    <row r="851" spans="1:32">
      <c r="A851" s="22">
        <v>2</v>
      </c>
      <c r="B851" s="22">
        <v>180</v>
      </c>
      <c r="C851" s="22" t="s">
        <v>5142</v>
      </c>
      <c r="D851" s="22">
        <v>185</v>
      </c>
      <c r="E851" s="22">
        <v>180</v>
      </c>
      <c r="F851" s="22" t="s">
        <v>2242</v>
      </c>
      <c r="G851" s="22" t="s">
        <v>2046</v>
      </c>
      <c r="H851" s="22" t="s">
        <v>2938</v>
      </c>
      <c r="I851" s="22" t="s">
        <v>637</v>
      </c>
      <c r="J851" s="22" t="s">
        <v>24</v>
      </c>
      <c r="K851" s="22" t="s">
        <v>1971</v>
      </c>
      <c r="L851" s="22">
        <v>1897</v>
      </c>
      <c r="M851" s="22">
        <v>3</v>
      </c>
      <c r="N851" s="22" t="s">
        <v>2939</v>
      </c>
      <c r="O851" s="23"/>
      <c r="P851" s="23"/>
      <c r="Q851" s="23"/>
      <c r="R851" s="22" t="s">
        <v>3952</v>
      </c>
      <c r="S851" s="22" t="s">
        <v>3952</v>
      </c>
      <c r="T851" s="22" t="s">
        <v>3952</v>
      </c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2" t="s">
        <v>261</v>
      </c>
      <c r="AF851" s="23"/>
    </row>
    <row r="852" spans="1:32">
      <c r="A852" s="22">
        <v>3</v>
      </c>
      <c r="B852" s="22">
        <v>180</v>
      </c>
      <c r="C852" s="22" t="s">
        <v>5142</v>
      </c>
      <c r="D852" s="22">
        <v>185</v>
      </c>
      <c r="E852" s="22">
        <v>180</v>
      </c>
      <c r="F852" s="22" t="s">
        <v>2242</v>
      </c>
      <c r="G852" s="22" t="s">
        <v>5147</v>
      </c>
      <c r="H852" s="22" t="s">
        <v>2944</v>
      </c>
      <c r="I852" s="22" t="s">
        <v>637</v>
      </c>
      <c r="J852" s="22" t="s">
        <v>19</v>
      </c>
      <c r="K852" s="22" t="s">
        <v>2161</v>
      </c>
      <c r="L852" s="22">
        <v>1900</v>
      </c>
      <c r="M852" s="24">
        <v>45789</v>
      </c>
      <c r="N852" s="22" t="s">
        <v>2939</v>
      </c>
      <c r="O852" s="23"/>
      <c r="P852" s="23"/>
      <c r="Q852" s="23"/>
      <c r="R852" s="22" t="s">
        <v>3952</v>
      </c>
      <c r="S852" s="22" t="s">
        <v>3952</v>
      </c>
      <c r="T852" s="22" t="s">
        <v>3952</v>
      </c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</row>
    <row r="853" spans="1:32">
      <c r="A853" s="22">
        <v>4</v>
      </c>
      <c r="B853" s="22">
        <v>180</v>
      </c>
      <c r="C853" s="22" t="s">
        <v>5142</v>
      </c>
      <c r="D853" s="22">
        <v>185</v>
      </c>
      <c r="E853" s="22">
        <v>180</v>
      </c>
      <c r="F853" s="22" t="s">
        <v>4821</v>
      </c>
      <c r="G853" s="22" t="s">
        <v>4308</v>
      </c>
      <c r="H853" s="22" t="s">
        <v>2953</v>
      </c>
      <c r="I853" s="22" t="s">
        <v>637</v>
      </c>
      <c r="J853" s="22" t="s">
        <v>19</v>
      </c>
      <c r="K853" s="23"/>
      <c r="L853" s="22">
        <v>1881</v>
      </c>
      <c r="M853" s="22">
        <v>19</v>
      </c>
      <c r="N853" s="22" t="s">
        <v>2939</v>
      </c>
      <c r="O853" s="23"/>
      <c r="P853" s="23"/>
      <c r="Q853" s="23"/>
      <c r="R853" s="22" t="s">
        <v>3952</v>
      </c>
      <c r="S853" s="22" t="s">
        <v>3952</v>
      </c>
      <c r="T853" s="22" t="s">
        <v>3952</v>
      </c>
      <c r="U853" s="23"/>
      <c r="V853" s="23"/>
      <c r="W853" s="23"/>
      <c r="X853" s="22" t="s">
        <v>5148</v>
      </c>
      <c r="Y853" s="23"/>
      <c r="Z853" s="23"/>
      <c r="AA853" s="22" t="s">
        <v>1395</v>
      </c>
      <c r="AB853" s="22" t="s">
        <v>1395</v>
      </c>
      <c r="AC853" s="22" t="s">
        <v>1395</v>
      </c>
      <c r="AD853" s="23"/>
      <c r="AE853" s="23"/>
      <c r="AF853" s="23"/>
    </row>
    <row r="854" spans="1:32">
      <c r="A854" s="21">
        <v>5</v>
      </c>
      <c r="B854" s="21">
        <v>181</v>
      </c>
      <c r="C854" s="21" t="s">
        <v>5142</v>
      </c>
      <c r="D854" s="21">
        <v>185</v>
      </c>
      <c r="E854" s="21">
        <v>181</v>
      </c>
      <c r="F854" s="21" t="s">
        <v>5149</v>
      </c>
      <c r="G854" s="21" t="s">
        <v>1403</v>
      </c>
      <c r="H854" s="21" t="s">
        <v>3949</v>
      </c>
      <c r="I854" s="21" t="s">
        <v>20</v>
      </c>
      <c r="J854" s="21" t="s">
        <v>19</v>
      </c>
      <c r="K854" s="21" t="s">
        <v>2173</v>
      </c>
      <c r="L854" s="21">
        <v>1860</v>
      </c>
      <c r="M854" s="21">
        <v>39</v>
      </c>
      <c r="N854" s="21" t="s">
        <v>2939</v>
      </c>
      <c r="O854" s="21"/>
      <c r="P854" s="21"/>
      <c r="Q854" s="21"/>
      <c r="R854" s="21" t="s">
        <v>3952</v>
      </c>
      <c r="S854" s="21" t="s">
        <v>4034</v>
      </c>
      <c r="T854" s="21" t="s">
        <v>4034</v>
      </c>
      <c r="U854" s="21"/>
      <c r="V854" s="21"/>
      <c r="W854" s="21"/>
      <c r="X854" s="21" t="s">
        <v>5150</v>
      </c>
      <c r="Y854" s="21"/>
      <c r="Z854" s="21"/>
      <c r="AA854" s="21" t="s">
        <v>1395</v>
      </c>
      <c r="AB854" s="21" t="s">
        <v>1395</v>
      </c>
      <c r="AC854" s="21" t="s">
        <v>1395</v>
      </c>
      <c r="AD854" s="21" t="s">
        <v>3956</v>
      </c>
      <c r="AE854" s="21"/>
      <c r="AF854" s="21" t="s">
        <v>51</v>
      </c>
    </row>
    <row r="855" spans="1:32">
      <c r="A855" s="21">
        <v>6</v>
      </c>
      <c r="B855" s="21">
        <v>182</v>
      </c>
      <c r="C855" s="21" t="s">
        <v>5142</v>
      </c>
      <c r="D855" s="21">
        <v>185</v>
      </c>
      <c r="E855" s="21">
        <v>182</v>
      </c>
      <c r="F855" s="21" t="s">
        <v>140</v>
      </c>
      <c r="G855" s="21" t="s">
        <v>1167</v>
      </c>
      <c r="H855" s="21" t="s">
        <v>3949</v>
      </c>
      <c r="I855" s="21" t="s">
        <v>637</v>
      </c>
      <c r="J855" s="21" t="s">
        <v>19</v>
      </c>
      <c r="K855" s="21" t="s">
        <v>2245</v>
      </c>
      <c r="L855" s="21">
        <v>1863</v>
      </c>
      <c r="M855" s="21">
        <v>36</v>
      </c>
      <c r="N855" s="21" t="s">
        <v>2933</v>
      </c>
      <c r="O855" s="21">
        <v>11</v>
      </c>
      <c r="P855" s="21"/>
      <c r="Q855" s="21"/>
      <c r="R855" s="21" t="s">
        <v>3952</v>
      </c>
      <c r="S855" s="21" t="s">
        <v>3959</v>
      </c>
      <c r="T855" s="21" t="s">
        <v>3959</v>
      </c>
      <c r="U855" s="21"/>
      <c r="V855" s="21"/>
      <c r="W855" s="21"/>
      <c r="X855" s="21" t="s">
        <v>5151</v>
      </c>
      <c r="Y855" s="21"/>
      <c r="Z855" s="21"/>
      <c r="AA855" s="21" t="s">
        <v>92</v>
      </c>
      <c r="AB855" s="21" t="s">
        <v>92</v>
      </c>
      <c r="AC855" s="21" t="s">
        <v>1395</v>
      </c>
      <c r="AD855" s="21" t="s">
        <v>3951</v>
      </c>
      <c r="AE855" s="21" t="s">
        <v>261</v>
      </c>
      <c r="AF855" s="21" t="s">
        <v>51</v>
      </c>
    </row>
    <row r="856" spans="1:32">
      <c r="A856" s="22">
        <v>7</v>
      </c>
      <c r="B856" s="22">
        <v>182</v>
      </c>
      <c r="C856" s="22" t="s">
        <v>5142</v>
      </c>
      <c r="D856" s="22">
        <v>185</v>
      </c>
      <c r="E856" s="22">
        <v>182</v>
      </c>
      <c r="F856" s="22" t="s">
        <v>140</v>
      </c>
      <c r="G856" s="22" t="s">
        <v>1156</v>
      </c>
      <c r="H856" s="22" t="s">
        <v>2936</v>
      </c>
      <c r="I856" s="22" t="s">
        <v>637</v>
      </c>
      <c r="J856" s="22" t="s">
        <v>24</v>
      </c>
      <c r="K856" s="22" t="s">
        <v>2526</v>
      </c>
      <c r="L856" s="22">
        <v>1872</v>
      </c>
      <c r="M856" s="22">
        <v>27</v>
      </c>
      <c r="N856" s="22" t="s">
        <v>2933</v>
      </c>
      <c r="O856" s="22">
        <v>11</v>
      </c>
      <c r="P856" s="22">
        <v>2</v>
      </c>
      <c r="Q856" s="22">
        <v>2</v>
      </c>
      <c r="R856" s="22" t="s">
        <v>3952</v>
      </c>
      <c r="S856" s="22" t="s">
        <v>3952</v>
      </c>
      <c r="T856" s="22" t="s">
        <v>3952</v>
      </c>
      <c r="U856" s="23"/>
      <c r="V856" s="23"/>
      <c r="W856" s="23"/>
      <c r="X856" s="23"/>
      <c r="Y856" s="23"/>
      <c r="Z856" s="23"/>
      <c r="AA856" s="22" t="s">
        <v>1395</v>
      </c>
      <c r="AB856" s="22" t="s">
        <v>1395</v>
      </c>
      <c r="AC856" s="22" t="s">
        <v>1395</v>
      </c>
      <c r="AD856" s="23"/>
      <c r="AE856" s="23"/>
      <c r="AF856" s="23"/>
    </row>
    <row r="857" spans="1:32">
      <c r="A857" s="22">
        <v>8</v>
      </c>
      <c r="B857" s="22">
        <v>182</v>
      </c>
      <c r="C857" s="22" t="s">
        <v>5142</v>
      </c>
      <c r="D857" s="22">
        <v>185</v>
      </c>
      <c r="E857" s="22">
        <v>182</v>
      </c>
      <c r="F857" s="22" t="s">
        <v>140</v>
      </c>
      <c r="G857" s="22" t="s">
        <v>5152</v>
      </c>
      <c r="H857" s="22" t="s">
        <v>2944</v>
      </c>
      <c r="I857" s="22" t="s">
        <v>637</v>
      </c>
      <c r="J857" s="22" t="s">
        <v>19</v>
      </c>
      <c r="K857" s="22" t="s">
        <v>2190</v>
      </c>
      <c r="L857" s="22">
        <v>1891</v>
      </c>
      <c r="M857" s="22">
        <v>8</v>
      </c>
      <c r="N857" s="22" t="s">
        <v>2939</v>
      </c>
      <c r="O857" s="23"/>
      <c r="P857" s="23"/>
      <c r="Q857" s="23"/>
      <c r="R857" s="22" t="s">
        <v>3952</v>
      </c>
      <c r="S857" s="22" t="s">
        <v>3952</v>
      </c>
      <c r="T857" s="22" t="s">
        <v>3952</v>
      </c>
      <c r="U857" s="23"/>
      <c r="V857" s="23"/>
      <c r="W857" s="23"/>
      <c r="X857" s="23"/>
      <c r="Y857" s="23"/>
      <c r="Z857" s="22">
        <v>8</v>
      </c>
      <c r="AA857" s="23"/>
      <c r="AB857" s="23"/>
      <c r="AC857" s="23"/>
      <c r="AD857" s="23"/>
      <c r="AE857" s="23"/>
      <c r="AF857" s="23"/>
    </row>
    <row r="858" spans="1:32">
      <c r="A858" s="22">
        <v>9</v>
      </c>
      <c r="B858" s="22">
        <v>182</v>
      </c>
      <c r="C858" s="22" t="s">
        <v>5142</v>
      </c>
      <c r="D858" s="22">
        <v>185</v>
      </c>
      <c r="E858" s="22">
        <v>182</v>
      </c>
      <c r="F858" s="22" t="s">
        <v>140</v>
      </c>
      <c r="G858" s="22" t="s">
        <v>1189</v>
      </c>
      <c r="H858" s="22" t="s">
        <v>2938</v>
      </c>
      <c r="I858" s="22" t="s">
        <v>637</v>
      </c>
      <c r="J858" s="22" t="s">
        <v>24</v>
      </c>
      <c r="K858" s="22" t="s">
        <v>2128</v>
      </c>
      <c r="L858" s="22">
        <v>1894</v>
      </c>
      <c r="M858" s="22">
        <v>6</v>
      </c>
      <c r="N858" s="22" t="s">
        <v>2939</v>
      </c>
      <c r="O858" s="23"/>
      <c r="P858" s="23"/>
      <c r="Q858" s="23"/>
      <c r="R858" s="22" t="s">
        <v>3952</v>
      </c>
      <c r="S858" s="22" t="s">
        <v>3952</v>
      </c>
      <c r="T858" s="22" t="s">
        <v>3952</v>
      </c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</row>
    <row r="859" spans="1:32">
      <c r="A859" s="21">
        <v>10</v>
      </c>
      <c r="B859" s="21">
        <v>183</v>
      </c>
      <c r="C859" s="21" t="s">
        <v>5142</v>
      </c>
      <c r="D859" s="21">
        <v>185</v>
      </c>
      <c r="E859" s="21">
        <v>183</v>
      </c>
      <c r="F859" s="21" t="s">
        <v>630</v>
      </c>
      <c r="G859" s="21" t="s">
        <v>5153</v>
      </c>
      <c r="H859" s="21" t="s">
        <v>3949</v>
      </c>
      <c r="I859" s="21" t="s">
        <v>637</v>
      </c>
      <c r="J859" s="21" t="s">
        <v>19</v>
      </c>
      <c r="K859" s="21"/>
      <c r="L859" s="21">
        <v>1865</v>
      </c>
      <c r="M859" s="21">
        <v>35</v>
      </c>
      <c r="N859" s="21" t="s">
        <v>2933</v>
      </c>
      <c r="O859" s="21">
        <v>10</v>
      </c>
      <c r="P859" s="21"/>
      <c r="Q859" s="21"/>
      <c r="R859" s="21" t="s">
        <v>3952</v>
      </c>
      <c r="S859" s="21"/>
      <c r="T859" s="21" t="s">
        <v>3952</v>
      </c>
      <c r="U859" s="21"/>
      <c r="V859" s="21"/>
      <c r="W859" s="21"/>
      <c r="X859" s="21" t="s">
        <v>5154</v>
      </c>
      <c r="Y859" s="21"/>
      <c r="Z859" s="21"/>
      <c r="AA859" s="21" t="s">
        <v>1395</v>
      </c>
      <c r="AB859" s="21" t="s">
        <v>1395</v>
      </c>
      <c r="AC859" s="21" t="s">
        <v>1395</v>
      </c>
      <c r="AD859" s="21" t="s">
        <v>3956</v>
      </c>
      <c r="AE859" s="21"/>
      <c r="AF859" s="21" t="s">
        <v>51</v>
      </c>
    </row>
    <row r="860" spans="1:32">
      <c r="A860" s="22">
        <v>11</v>
      </c>
      <c r="B860" s="22">
        <v>183</v>
      </c>
      <c r="C860" s="22" t="s">
        <v>5142</v>
      </c>
      <c r="D860" s="22">
        <v>185</v>
      </c>
      <c r="E860" s="22">
        <v>183</v>
      </c>
      <c r="F860" s="22" t="s">
        <v>630</v>
      </c>
      <c r="G860" s="22" t="s">
        <v>35</v>
      </c>
      <c r="H860" s="22" t="s">
        <v>2936</v>
      </c>
      <c r="I860" s="22" t="s">
        <v>637</v>
      </c>
      <c r="J860" s="22" t="s">
        <v>24</v>
      </c>
      <c r="K860" s="22" t="s">
        <v>2354</v>
      </c>
      <c r="L860" s="22">
        <v>1871</v>
      </c>
      <c r="M860" s="22">
        <v>29</v>
      </c>
      <c r="N860" s="22" t="s">
        <v>2933</v>
      </c>
      <c r="O860" s="22">
        <v>10</v>
      </c>
      <c r="P860" s="22">
        <v>2</v>
      </c>
      <c r="Q860" s="22">
        <v>2</v>
      </c>
      <c r="R860" s="22" t="s">
        <v>3952</v>
      </c>
      <c r="S860" s="22" t="s">
        <v>3952</v>
      </c>
      <c r="T860" s="23"/>
      <c r="U860" s="23"/>
      <c r="V860" s="23"/>
      <c r="W860" s="23"/>
      <c r="X860" s="23"/>
      <c r="Y860" s="23"/>
      <c r="Z860" s="23"/>
      <c r="AA860" s="22" t="s">
        <v>1395</v>
      </c>
      <c r="AB860" s="22" t="s">
        <v>1395</v>
      </c>
      <c r="AC860" s="22" t="s">
        <v>1395</v>
      </c>
      <c r="AD860" s="23"/>
      <c r="AE860" s="23"/>
      <c r="AF860" s="23"/>
    </row>
    <row r="861" spans="1:32">
      <c r="A861" s="22">
        <v>12</v>
      </c>
      <c r="B861" s="22">
        <v>183</v>
      </c>
      <c r="C861" s="22" t="s">
        <v>5142</v>
      </c>
      <c r="D861" s="22">
        <v>185</v>
      </c>
      <c r="E861" s="22">
        <v>183</v>
      </c>
      <c r="F861" s="22" t="s">
        <v>630</v>
      </c>
      <c r="G861" s="22" t="s">
        <v>536</v>
      </c>
      <c r="H861" s="22" t="s">
        <v>2944</v>
      </c>
      <c r="I861" s="22" t="s">
        <v>637</v>
      </c>
      <c r="J861" s="22" t="s">
        <v>19</v>
      </c>
      <c r="K861" s="22" t="s">
        <v>2161</v>
      </c>
      <c r="L861" s="22">
        <v>1885</v>
      </c>
      <c r="M861" s="22">
        <v>14</v>
      </c>
      <c r="N861" s="22" t="s">
        <v>2939</v>
      </c>
      <c r="O861" s="23"/>
      <c r="P861" s="23"/>
      <c r="Q861" s="23"/>
      <c r="R861" s="22" t="s">
        <v>3952</v>
      </c>
      <c r="S861" s="22" t="s">
        <v>3952</v>
      </c>
      <c r="T861" s="22" t="s">
        <v>3952</v>
      </c>
      <c r="U861" s="23"/>
      <c r="V861" s="23"/>
      <c r="W861" s="23"/>
      <c r="X861" s="23"/>
      <c r="Y861" s="23"/>
      <c r="Z861" s="22">
        <v>0</v>
      </c>
      <c r="AA861" s="22" t="s">
        <v>1395</v>
      </c>
      <c r="AB861" s="22" t="s">
        <v>1395</v>
      </c>
      <c r="AC861" s="22" t="s">
        <v>1395</v>
      </c>
      <c r="AD861" s="23"/>
      <c r="AE861" s="23"/>
      <c r="AF861" s="23"/>
    </row>
    <row r="862" spans="1:32">
      <c r="A862" s="22">
        <v>13</v>
      </c>
      <c r="B862" s="22">
        <v>183</v>
      </c>
      <c r="C862" s="22" t="s">
        <v>5142</v>
      </c>
      <c r="D862" s="22">
        <v>185</v>
      </c>
      <c r="E862" s="22">
        <v>183</v>
      </c>
      <c r="F862" s="22" t="s">
        <v>630</v>
      </c>
      <c r="G862" s="22" t="s">
        <v>4258</v>
      </c>
      <c r="H862" s="22" t="s">
        <v>2938</v>
      </c>
      <c r="I862" s="22" t="s">
        <v>637</v>
      </c>
      <c r="J862" s="22" t="s">
        <v>24</v>
      </c>
      <c r="K862" s="22" t="s">
        <v>2245</v>
      </c>
      <c r="L862" s="22">
        <v>1889</v>
      </c>
      <c r="M862" s="22">
        <v>10</v>
      </c>
      <c r="N862" s="22" t="s">
        <v>2939</v>
      </c>
      <c r="O862" s="23"/>
      <c r="P862" s="23"/>
      <c r="Q862" s="23"/>
      <c r="R862" s="22" t="s">
        <v>3952</v>
      </c>
      <c r="S862" s="22" t="s">
        <v>3952</v>
      </c>
      <c r="T862" s="22" t="s">
        <v>3952</v>
      </c>
      <c r="U862" s="23"/>
      <c r="V862" s="23"/>
      <c r="W862" s="23"/>
      <c r="X862" s="23"/>
      <c r="Y862" s="23"/>
      <c r="Z862" s="22">
        <v>8</v>
      </c>
      <c r="AA862" s="22" t="s">
        <v>1395</v>
      </c>
      <c r="AB862" s="22" t="s">
        <v>1395</v>
      </c>
      <c r="AC862" s="22" t="s">
        <v>1395</v>
      </c>
      <c r="AD862" s="23"/>
      <c r="AE862" s="23"/>
      <c r="AF862" s="23"/>
    </row>
    <row r="863" spans="1:32">
      <c r="A863" s="21">
        <v>14</v>
      </c>
      <c r="B863" s="21">
        <v>184</v>
      </c>
      <c r="C863" s="21" t="s">
        <v>5142</v>
      </c>
      <c r="D863" s="21">
        <v>185</v>
      </c>
      <c r="E863" s="21">
        <v>184</v>
      </c>
      <c r="F863" s="21" t="s">
        <v>186</v>
      </c>
      <c r="G863" s="21" t="s">
        <v>5155</v>
      </c>
      <c r="H863" s="21" t="s">
        <v>3949</v>
      </c>
      <c r="I863" s="21" t="s">
        <v>637</v>
      </c>
      <c r="J863" s="21" t="s">
        <v>19</v>
      </c>
      <c r="K863" s="21" t="s">
        <v>1971</v>
      </c>
      <c r="L863" s="21">
        <v>1865</v>
      </c>
      <c r="M863" s="21">
        <v>35</v>
      </c>
      <c r="N863" s="21" t="s">
        <v>2933</v>
      </c>
      <c r="O863" s="21">
        <v>15</v>
      </c>
      <c r="P863" s="21"/>
      <c r="Q863" s="21"/>
      <c r="R863" s="21" t="s">
        <v>3952</v>
      </c>
      <c r="S863" s="21"/>
      <c r="T863" s="21"/>
      <c r="U863" s="21"/>
      <c r="V863" s="21"/>
      <c r="W863" s="21"/>
      <c r="X863" s="21" t="s">
        <v>32</v>
      </c>
      <c r="Y863" s="21"/>
      <c r="Z863" s="21"/>
      <c r="AA863" s="21" t="s">
        <v>1395</v>
      </c>
      <c r="AB863" s="21" t="s">
        <v>1395</v>
      </c>
      <c r="AC863" s="21" t="s">
        <v>1395</v>
      </c>
      <c r="AD863" s="21" t="s">
        <v>3951</v>
      </c>
      <c r="AE863" s="21" t="s">
        <v>261</v>
      </c>
      <c r="AF863" s="21" t="s">
        <v>261</v>
      </c>
    </row>
    <row r="864" spans="1:32">
      <c r="A864" s="22">
        <v>15</v>
      </c>
      <c r="B864" s="22">
        <v>184</v>
      </c>
      <c r="C864" s="22" t="s">
        <v>5142</v>
      </c>
      <c r="D864" s="22">
        <v>185</v>
      </c>
      <c r="E864" s="22">
        <v>184</v>
      </c>
      <c r="F864" s="22" t="s">
        <v>186</v>
      </c>
      <c r="G864" s="22" t="s">
        <v>3274</v>
      </c>
      <c r="H864" s="22" t="s">
        <v>2936</v>
      </c>
      <c r="I864" s="22" t="s">
        <v>637</v>
      </c>
      <c r="J864" s="22" t="s">
        <v>24</v>
      </c>
      <c r="K864" s="22" t="s">
        <v>2206</v>
      </c>
      <c r="L864" s="22">
        <v>1867</v>
      </c>
      <c r="M864" s="22">
        <v>33</v>
      </c>
      <c r="N864" s="22" t="s">
        <v>2933</v>
      </c>
      <c r="O864" s="22">
        <v>15</v>
      </c>
      <c r="P864" s="22">
        <v>3</v>
      </c>
      <c r="Q864" s="22">
        <v>1</v>
      </c>
      <c r="R864" s="22" t="s">
        <v>3952</v>
      </c>
      <c r="S864" s="22" t="s">
        <v>4016</v>
      </c>
      <c r="T864" s="22" t="s">
        <v>4059</v>
      </c>
      <c r="U864" s="23"/>
      <c r="V864" s="23"/>
      <c r="W864" s="23"/>
      <c r="X864" s="23"/>
      <c r="Y864" s="23"/>
      <c r="Z864" s="23"/>
      <c r="AA864" s="22" t="s">
        <v>1395</v>
      </c>
      <c r="AB864" s="22" t="s">
        <v>1395</v>
      </c>
      <c r="AC864" s="22" t="s">
        <v>1395</v>
      </c>
      <c r="AD864" s="23"/>
      <c r="AE864" s="23"/>
      <c r="AF864" s="23"/>
    </row>
    <row r="865" spans="1:32">
      <c r="A865" s="22">
        <v>16</v>
      </c>
      <c r="B865" s="22">
        <v>184</v>
      </c>
      <c r="C865" s="22" t="s">
        <v>5142</v>
      </c>
      <c r="D865" s="22">
        <v>185</v>
      </c>
      <c r="E865" s="22">
        <v>184</v>
      </c>
      <c r="F865" s="22" t="s">
        <v>186</v>
      </c>
      <c r="G865" s="22" t="s">
        <v>5156</v>
      </c>
      <c r="H865" s="22" t="s">
        <v>2938</v>
      </c>
      <c r="I865" s="22" t="s">
        <v>637</v>
      </c>
      <c r="J865" s="22" t="s">
        <v>24</v>
      </c>
      <c r="K865" s="22" t="s">
        <v>2206</v>
      </c>
      <c r="L865" s="22">
        <v>1886</v>
      </c>
      <c r="M865" s="22">
        <v>14</v>
      </c>
      <c r="N865" s="22" t="s">
        <v>2939</v>
      </c>
      <c r="O865" s="23"/>
      <c r="P865" s="23"/>
      <c r="Q865" s="23"/>
      <c r="R865" s="22" t="s">
        <v>3952</v>
      </c>
      <c r="S865" s="22" t="s">
        <v>3952</v>
      </c>
      <c r="T865" s="22" t="s">
        <v>3952</v>
      </c>
      <c r="U865" s="23"/>
      <c r="V865" s="23"/>
      <c r="W865" s="23"/>
      <c r="X865" s="23"/>
      <c r="Y865" s="23"/>
      <c r="Z865" s="22">
        <v>8</v>
      </c>
      <c r="AA865" s="22" t="s">
        <v>1395</v>
      </c>
      <c r="AB865" s="22" t="s">
        <v>1395</v>
      </c>
      <c r="AC865" s="22" t="s">
        <v>1395</v>
      </c>
      <c r="AD865" s="23"/>
      <c r="AE865" s="23"/>
      <c r="AF865" s="23"/>
    </row>
    <row r="866" spans="1:32">
      <c r="A866" s="21">
        <v>17</v>
      </c>
      <c r="B866" s="21">
        <v>185</v>
      </c>
      <c r="C866" s="21" t="s">
        <v>5142</v>
      </c>
      <c r="D866" s="21">
        <v>185</v>
      </c>
      <c r="E866" s="21">
        <v>185</v>
      </c>
      <c r="F866" s="21" t="s">
        <v>20</v>
      </c>
      <c r="G866" s="21" t="s">
        <v>5157</v>
      </c>
      <c r="H866" s="21" t="s">
        <v>3949</v>
      </c>
      <c r="I866" s="21" t="s">
        <v>637</v>
      </c>
      <c r="J866" s="21" t="s">
        <v>19</v>
      </c>
      <c r="K866" s="21" t="s">
        <v>2206</v>
      </c>
      <c r="L866" s="21">
        <v>1835</v>
      </c>
      <c r="M866" s="21">
        <v>65</v>
      </c>
      <c r="N866" s="21" t="s">
        <v>2933</v>
      </c>
      <c r="O866" s="21">
        <v>34</v>
      </c>
      <c r="P866" s="21"/>
      <c r="Q866" s="21"/>
      <c r="R866" s="21" t="s">
        <v>4268</v>
      </c>
      <c r="S866" s="21" t="s">
        <v>4268</v>
      </c>
      <c r="T866" s="21" t="s">
        <v>4268</v>
      </c>
      <c r="U866" s="21"/>
      <c r="V866" s="21"/>
      <c r="W866" s="21"/>
      <c r="X866" s="21" t="s">
        <v>5158</v>
      </c>
      <c r="Y866" s="21"/>
      <c r="Z866" s="21"/>
      <c r="AA866" s="21" t="s">
        <v>1395</v>
      </c>
      <c r="AB866" s="21" t="s">
        <v>1395</v>
      </c>
      <c r="AC866" s="21" t="s">
        <v>1395</v>
      </c>
      <c r="AD866" s="21" t="s">
        <v>3951</v>
      </c>
      <c r="AE866" s="21" t="s">
        <v>261</v>
      </c>
      <c r="AF866" s="21" t="s">
        <v>51</v>
      </c>
    </row>
    <row r="867" spans="1:32">
      <c r="A867" s="22">
        <v>18</v>
      </c>
      <c r="B867" s="22">
        <v>185</v>
      </c>
      <c r="C867" s="22" t="s">
        <v>5142</v>
      </c>
      <c r="D867" s="22">
        <v>185</v>
      </c>
      <c r="E867" s="22">
        <v>185</v>
      </c>
      <c r="F867" s="22" t="s">
        <v>20</v>
      </c>
      <c r="G867" s="22" t="s">
        <v>767</v>
      </c>
      <c r="H867" s="22" t="s">
        <v>2936</v>
      </c>
      <c r="I867" s="22" t="s">
        <v>637</v>
      </c>
      <c r="J867" s="22" t="s">
        <v>24</v>
      </c>
      <c r="K867" s="22" t="s">
        <v>1971</v>
      </c>
      <c r="L867" s="22">
        <v>1846</v>
      </c>
      <c r="M867" s="22">
        <v>54</v>
      </c>
      <c r="N867" s="22" t="s">
        <v>2933</v>
      </c>
      <c r="O867" s="22">
        <v>34</v>
      </c>
      <c r="P867" s="22">
        <v>8</v>
      </c>
      <c r="Q867" s="22">
        <v>6</v>
      </c>
      <c r="R867" s="22" t="s">
        <v>4046</v>
      </c>
      <c r="S867" s="22" t="s">
        <v>4046</v>
      </c>
      <c r="T867" s="22" t="s">
        <v>4046</v>
      </c>
      <c r="U867" s="23"/>
      <c r="V867" s="23"/>
      <c r="W867" s="23"/>
      <c r="X867" s="23"/>
      <c r="Y867" s="23"/>
      <c r="Z867" s="23"/>
      <c r="AA867" s="22" t="s">
        <v>1395</v>
      </c>
      <c r="AB867" s="22" t="s">
        <v>1395</v>
      </c>
      <c r="AC867" s="22" t="s">
        <v>1395</v>
      </c>
      <c r="AD867" s="23"/>
      <c r="AE867" s="23"/>
      <c r="AF867" s="23"/>
    </row>
    <row r="868" spans="1:32">
      <c r="A868" s="22">
        <v>19</v>
      </c>
      <c r="B868" s="22">
        <v>185</v>
      </c>
      <c r="C868" s="22" t="s">
        <v>5142</v>
      </c>
      <c r="D868" s="22">
        <v>185</v>
      </c>
      <c r="E868" s="22">
        <v>185</v>
      </c>
      <c r="F868" s="22" t="s">
        <v>20</v>
      </c>
      <c r="G868" s="22" t="s">
        <v>2079</v>
      </c>
      <c r="H868" s="22" t="s">
        <v>2944</v>
      </c>
      <c r="I868" s="22" t="s">
        <v>637</v>
      </c>
      <c r="J868" s="22" t="s">
        <v>19</v>
      </c>
      <c r="K868" s="22" t="s">
        <v>2161</v>
      </c>
      <c r="L868" s="22">
        <v>1876</v>
      </c>
      <c r="M868" s="22">
        <v>23</v>
      </c>
      <c r="N868" s="22" t="s">
        <v>2939</v>
      </c>
      <c r="O868" s="23"/>
      <c r="P868" s="23"/>
      <c r="Q868" s="23"/>
      <c r="R868" s="22" t="s">
        <v>3952</v>
      </c>
      <c r="S868" s="22" t="s">
        <v>4268</v>
      </c>
      <c r="T868" s="22" t="s">
        <v>4046</v>
      </c>
      <c r="U868" s="23"/>
      <c r="V868" s="23"/>
      <c r="W868" s="23"/>
      <c r="X868" s="22" t="s">
        <v>314</v>
      </c>
      <c r="Y868" s="23"/>
      <c r="Z868" s="23"/>
      <c r="AA868" s="22" t="s">
        <v>1395</v>
      </c>
      <c r="AB868" s="22" t="s">
        <v>1395</v>
      </c>
      <c r="AC868" s="22" t="s">
        <v>1395</v>
      </c>
      <c r="AD868" s="23"/>
      <c r="AE868" s="23"/>
      <c r="AF868" s="23"/>
    </row>
    <row r="869" spans="1:32">
      <c r="A869" s="22">
        <v>20</v>
      </c>
      <c r="B869" s="22">
        <v>185</v>
      </c>
      <c r="C869" s="22" t="s">
        <v>5142</v>
      </c>
      <c r="D869" s="22">
        <v>185</v>
      </c>
      <c r="E869" s="22">
        <v>185</v>
      </c>
      <c r="F869" s="22" t="s">
        <v>20</v>
      </c>
      <c r="G869" s="22" t="s">
        <v>737</v>
      </c>
      <c r="H869" s="22" t="s">
        <v>2938</v>
      </c>
      <c r="I869" s="22" t="s">
        <v>637</v>
      </c>
      <c r="J869" s="22" t="s">
        <v>24</v>
      </c>
      <c r="K869" s="22" t="s">
        <v>2245</v>
      </c>
      <c r="L869" s="22">
        <v>1878</v>
      </c>
      <c r="M869" s="22">
        <v>21</v>
      </c>
      <c r="N869" s="22" t="s">
        <v>2939</v>
      </c>
      <c r="O869" s="23"/>
      <c r="P869" s="23"/>
      <c r="Q869" s="23"/>
      <c r="R869" s="22" t="s">
        <v>3952</v>
      </c>
      <c r="S869" s="22" t="s">
        <v>4268</v>
      </c>
      <c r="T869" s="22" t="s">
        <v>4046</v>
      </c>
      <c r="U869" s="23"/>
      <c r="V869" s="23"/>
      <c r="W869" s="23"/>
      <c r="X869" s="22" t="s">
        <v>4742</v>
      </c>
      <c r="Y869" s="22">
        <v>0</v>
      </c>
      <c r="Z869" s="23"/>
      <c r="AA869" s="22" t="s">
        <v>1395</v>
      </c>
      <c r="AB869" s="22" t="s">
        <v>1395</v>
      </c>
      <c r="AC869" s="22" t="s">
        <v>1395</v>
      </c>
      <c r="AD869" s="23"/>
      <c r="AE869" s="23"/>
      <c r="AF869" s="23"/>
    </row>
    <row r="870" spans="1:32">
      <c r="A870" s="22">
        <v>21</v>
      </c>
      <c r="B870" s="22">
        <v>185</v>
      </c>
      <c r="C870" s="22" t="s">
        <v>5142</v>
      </c>
      <c r="D870" s="22">
        <v>185</v>
      </c>
      <c r="E870" s="22">
        <v>185</v>
      </c>
      <c r="F870" s="22" t="s">
        <v>20</v>
      </c>
      <c r="G870" s="22" t="s">
        <v>1191</v>
      </c>
      <c r="H870" s="22" t="s">
        <v>2938</v>
      </c>
      <c r="I870" s="22" t="s">
        <v>637</v>
      </c>
      <c r="J870" s="22" t="s">
        <v>24</v>
      </c>
      <c r="K870" s="22" t="s">
        <v>2190</v>
      </c>
      <c r="L870" s="22">
        <v>1882</v>
      </c>
      <c r="M870" s="22">
        <v>17</v>
      </c>
      <c r="N870" s="22" t="s">
        <v>2939</v>
      </c>
      <c r="O870" s="23"/>
      <c r="P870" s="23"/>
      <c r="Q870" s="23"/>
      <c r="R870" s="22" t="s">
        <v>3952</v>
      </c>
      <c r="S870" s="22" t="s">
        <v>4268</v>
      </c>
      <c r="T870" s="22" t="s">
        <v>4046</v>
      </c>
      <c r="U870" s="23"/>
      <c r="V870" s="23"/>
      <c r="W870" s="23"/>
      <c r="X870" s="23"/>
      <c r="Y870" s="22">
        <v>0</v>
      </c>
      <c r="Z870" s="23"/>
      <c r="AA870" s="22" t="s">
        <v>1395</v>
      </c>
      <c r="AB870" s="22" t="s">
        <v>1395</v>
      </c>
      <c r="AC870" s="22" t="s">
        <v>1395</v>
      </c>
      <c r="AD870" s="23"/>
      <c r="AE870" s="23"/>
      <c r="AF870" s="23"/>
    </row>
    <row r="871" spans="1:32">
      <c r="A871" s="22">
        <v>22</v>
      </c>
      <c r="B871" s="22">
        <v>185</v>
      </c>
      <c r="C871" s="22" t="s">
        <v>5142</v>
      </c>
      <c r="D871" s="22">
        <v>185</v>
      </c>
      <c r="E871" s="22">
        <v>185</v>
      </c>
      <c r="F871" s="22" t="s">
        <v>5159</v>
      </c>
      <c r="G871" s="22" t="s">
        <v>844</v>
      </c>
      <c r="H871" s="22" t="s">
        <v>2953</v>
      </c>
      <c r="I871" s="22" t="s">
        <v>637</v>
      </c>
      <c r="J871" s="22" t="s">
        <v>19</v>
      </c>
      <c r="K871" s="22" t="s">
        <v>2206</v>
      </c>
      <c r="L871" s="22">
        <v>1846</v>
      </c>
      <c r="M871" s="22">
        <v>54</v>
      </c>
      <c r="N871" s="22" t="s">
        <v>2933</v>
      </c>
      <c r="O871" s="22">
        <v>1</v>
      </c>
      <c r="P871" s="23"/>
      <c r="Q871" s="23"/>
      <c r="R871" s="22" t="s">
        <v>4689</v>
      </c>
      <c r="S871" s="22" t="s">
        <v>3955</v>
      </c>
      <c r="T871" s="22" t="s">
        <v>3955</v>
      </c>
      <c r="U871" s="23"/>
      <c r="V871" s="23"/>
      <c r="W871" s="23"/>
      <c r="X871" s="22" t="s">
        <v>5160</v>
      </c>
      <c r="Y871" s="23"/>
      <c r="Z871" s="23"/>
      <c r="AA871" s="22" t="s">
        <v>1395</v>
      </c>
      <c r="AB871" s="22" t="s">
        <v>1395</v>
      </c>
      <c r="AC871" s="22" t="s">
        <v>1395</v>
      </c>
      <c r="AD871" s="23"/>
      <c r="AE871" s="23"/>
      <c r="AF871" s="23"/>
    </row>
    <row r="872" spans="1:32">
      <c r="A872" s="22">
        <v>23</v>
      </c>
      <c r="B872" s="22">
        <v>185</v>
      </c>
      <c r="C872" s="22" t="s">
        <v>5142</v>
      </c>
      <c r="D872" s="22">
        <v>185</v>
      </c>
      <c r="E872" s="22">
        <v>185</v>
      </c>
      <c r="F872" s="22" t="s">
        <v>5159</v>
      </c>
      <c r="G872" s="22" t="s">
        <v>5161</v>
      </c>
      <c r="H872" s="22" t="s">
        <v>2936</v>
      </c>
      <c r="I872" s="22" t="s">
        <v>637</v>
      </c>
      <c r="J872" s="22" t="s">
        <v>24</v>
      </c>
      <c r="K872" s="22" t="s">
        <v>2230</v>
      </c>
      <c r="L872" s="22">
        <v>1866</v>
      </c>
      <c r="M872" s="22">
        <v>33</v>
      </c>
      <c r="N872" s="22" t="s">
        <v>2933</v>
      </c>
      <c r="O872" s="22">
        <v>1</v>
      </c>
      <c r="P872" s="22">
        <v>1</v>
      </c>
      <c r="Q872" s="22">
        <v>1</v>
      </c>
      <c r="R872" s="22" t="s">
        <v>4012</v>
      </c>
      <c r="S872" s="22" t="s">
        <v>3955</v>
      </c>
      <c r="T872" s="22" t="s">
        <v>4085</v>
      </c>
      <c r="U872" s="23"/>
      <c r="V872" s="23"/>
      <c r="W872" s="23"/>
      <c r="X872" s="23"/>
      <c r="Y872" s="23"/>
      <c r="Z872" s="23"/>
      <c r="AA872" s="22" t="s">
        <v>1395</v>
      </c>
      <c r="AB872" s="22" t="s">
        <v>1395</v>
      </c>
      <c r="AC872" s="22" t="s">
        <v>1395</v>
      </c>
      <c r="AD872" s="23"/>
      <c r="AE872" s="23"/>
      <c r="AF872" s="23"/>
    </row>
    <row r="873" spans="1:32">
      <c r="A873" s="22">
        <v>24</v>
      </c>
      <c r="B873" s="22">
        <v>185</v>
      </c>
      <c r="C873" s="22" t="s">
        <v>5142</v>
      </c>
      <c r="D873" s="22">
        <v>185</v>
      </c>
      <c r="E873" s="22">
        <v>185</v>
      </c>
      <c r="F873" s="22" t="s">
        <v>5159</v>
      </c>
      <c r="G873" s="22" t="s">
        <v>5162</v>
      </c>
      <c r="H873" s="22" t="s">
        <v>2944</v>
      </c>
      <c r="I873" s="22" t="s">
        <v>637</v>
      </c>
      <c r="J873" s="22" t="s">
        <v>19</v>
      </c>
      <c r="K873" s="22" t="s">
        <v>2128</v>
      </c>
      <c r="L873" s="22">
        <v>1900</v>
      </c>
      <c r="M873" s="24">
        <v>45973</v>
      </c>
      <c r="N873" s="22" t="s">
        <v>2939</v>
      </c>
      <c r="O873" s="23"/>
      <c r="P873" s="23"/>
      <c r="Q873" s="23"/>
      <c r="R873" s="22" t="s">
        <v>3952</v>
      </c>
      <c r="S873" s="22" t="s">
        <v>4689</v>
      </c>
      <c r="T873" s="22" t="s">
        <v>4085</v>
      </c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</row>
    <row r="874" spans="1:32">
      <c r="A874" s="21">
        <v>25</v>
      </c>
      <c r="B874" s="21">
        <v>186</v>
      </c>
      <c r="C874" s="21" t="s">
        <v>5142</v>
      </c>
      <c r="D874" s="21">
        <v>185</v>
      </c>
      <c r="E874" s="21">
        <v>186</v>
      </c>
      <c r="F874" s="21" t="s">
        <v>5163</v>
      </c>
      <c r="G874" s="21" t="s">
        <v>5164</v>
      </c>
      <c r="H874" s="21" t="s">
        <v>3949</v>
      </c>
      <c r="I874" s="21" t="s">
        <v>637</v>
      </c>
      <c r="J874" s="21" t="s">
        <v>19</v>
      </c>
      <c r="K874" s="21"/>
      <c r="L874" s="21">
        <v>1835</v>
      </c>
      <c r="M874" s="21">
        <v>65</v>
      </c>
      <c r="N874" s="21" t="s">
        <v>2933</v>
      </c>
      <c r="O874" s="21">
        <v>40</v>
      </c>
      <c r="P874" s="21"/>
      <c r="Q874" s="21"/>
      <c r="R874" s="21" t="s">
        <v>3958</v>
      </c>
      <c r="S874" s="21" t="s">
        <v>3955</v>
      </c>
      <c r="T874" s="21" t="s">
        <v>3955</v>
      </c>
      <c r="U874" s="21"/>
      <c r="V874" s="21"/>
      <c r="W874" s="21"/>
      <c r="X874" s="21" t="s">
        <v>5165</v>
      </c>
      <c r="Y874" s="21"/>
      <c r="Z874" s="21"/>
      <c r="AA874" s="21" t="s">
        <v>92</v>
      </c>
      <c r="AB874" s="21" t="s">
        <v>92</v>
      </c>
      <c r="AC874" s="21" t="s">
        <v>1395</v>
      </c>
      <c r="AD874" s="21" t="s">
        <v>3951</v>
      </c>
      <c r="AE874" s="21" t="s">
        <v>261</v>
      </c>
      <c r="AF874" s="21" t="s">
        <v>51</v>
      </c>
    </row>
    <row r="875" spans="1:32">
      <c r="A875" s="22">
        <v>26</v>
      </c>
      <c r="B875" s="22">
        <v>186</v>
      </c>
      <c r="C875" s="22" t="s">
        <v>5142</v>
      </c>
      <c r="D875" s="22">
        <v>185</v>
      </c>
      <c r="E875" s="22">
        <v>186</v>
      </c>
      <c r="F875" s="22" t="s">
        <v>5163</v>
      </c>
      <c r="G875" s="22" t="s">
        <v>280</v>
      </c>
      <c r="H875" s="22" t="s">
        <v>2936</v>
      </c>
      <c r="I875" s="22" t="s">
        <v>637</v>
      </c>
      <c r="J875" s="22" t="s">
        <v>24</v>
      </c>
      <c r="K875" s="23"/>
      <c r="L875" s="22">
        <v>1845</v>
      </c>
      <c r="M875" s="22">
        <v>55</v>
      </c>
      <c r="N875" s="22" t="s">
        <v>2933</v>
      </c>
      <c r="O875" s="22">
        <v>40</v>
      </c>
      <c r="P875" s="22">
        <v>1</v>
      </c>
      <c r="Q875" s="22">
        <v>0</v>
      </c>
      <c r="R875" s="22" t="s">
        <v>3958</v>
      </c>
      <c r="S875" s="22" t="s">
        <v>4294</v>
      </c>
      <c r="T875" s="22" t="s">
        <v>3955</v>
      </c>
      <c r="U875" s="23"/>
      <c r="V875" s="23"/>
      <c r="W875" s="23"/>
      <c r="X875" s="23"/>
      <c r="Y875" s="23"/>
      <c r="Z875" s="23"/>
      <c r="AA875" s="22" t="s">
        <v>92</v>
      </c>
      <c r="AB875" s="22" t="s">
        <v>92</v>
      </c>
      <c r="AC875" s="22" t="s">
        <v>1395</v>
      </c>
      <c r="AD875" s="23"/>
      <c r="AE875" s="23"/>
      <c r="AF875" s="23"/>
    </row>
    <row r="876" spans="1:32">
      <c r="A876" s="21">
        <v>27</v>
      </c>
      <c r="B876" s="21">
        <v>187</v>
      </c>
      <c r="C876" s="21" t="s">
        <v>5142</v>
      </c>
      <c r="D876" s="21">
        <v>185</v>
      </c>
      <c r="E876" s="21">
        <v>187</v>
      </c>
      <c r="F876" s="21" t="s">
        <v>191</v>
      </c>
      <c r="G876" s="21" t="s">
        <v>508</v>
      </c>
      <c r="H876" s="21" t="s">
        <v>3949</v>
      </c>
      <c r="I876" s="21" t="s">
        <v>637</v>
      </c>
      <c r="J876" s="21" t="s">
        <v>24</v>
      </c>
      <c r="K876" s="21" t="s">
        <v>2190</v>
      </c>
      <c r="L876" s="21">
        <v>1840</v>
      </c>
      <c r="M876" s="21">
        <v>59</v>
      </c>
      <c r="N876" s="21" t="s">
        <v>3066</v>
      </c>
      <c r="O876" s="21"/>
      <c r="P876" s="21">
        <v>9</v>
      </c>
      <c r="Q876" s="21">
        <v>7</v>
      </c>
      <c r="R876" s="21" t="s">
        <v>3952</v>
      </c>
      <c r="S876" s="21" t="s">
        <v>4034</v>
      </c>
      <c r="T876" s="21" t="s">
        <v>4034</v>
      </c>
      <c r="U876" s="21"/>
      <c r="V876" s="21"/>
      <c r="W876" s="21"/>
      <c r="X876" s="21" t="s">
        <v>5166</v>
      </c>
      <c r="Y876" s="21"/>
      <c r="Z876" s="21"/>
      <c r="AA876" s="21" t="s">
        <v>92</v>
      </c>
      <c r="AB876" s="21" t="s">
        <v>92</v>
      </c>
      <c r="AC876" s="21" t="s">
        <v>1395</v>
      </c>
      <c r="AD876" s="21" t="s">
        <v>3951</v>
      </c>
      <c r="AE876" s="21" t="s">
        <v>261</v>
      </c>
      <c r="AF876" s="21" t="s">
        <v>51</v>
      </c>
    </row>
    <row r="877" spans="1:32">
      <c r="A877" s="22">
        <v>28</v>
      </c>
      <c r="B877" s="22">
        <v>187</v>
      </c>
      <c r="C877" s="22" t="s">
        <v>5142</v>
      </c>
      <c r="D877" s="22">
        <v>185</v>
      </c>
      <c r="E877" s="22">
        <v>187</v>
      </c>
      <c r="F877" s="22" t="s">
        <v>5167</v>
      </c>
      <c r="G877" s="22" t="s">
        <v>5168</v>
      </c>
      <c r="H877" s="22" t="s">
        <v>2938</v>
      </c>
      <c r="I877" s="22" t="s">
        <v>637</v>
      </c>
      <c r="J877" s="22" t="s">
        <v>24</v>
      </c>
      <c r="K877" s="23"/>
      <c r="L877" s="23"/>
      <c r="M877" s="23"/>
      <c r="N877" s="22" t="s">
        <v>2939</v>
      </c>
      <c r="O877" s="23"/>
      <c r="P877" s="23"/>
      <c r="Q877" s="23"/>
      <c r="R877" s="22" t="s">
        <v>3952</v>
      </c>
      <c r="S877" s="22" t="s">
        <v>4016</v>
      </c>
      <c r="T877" s="22" t="s">
        <v>3952</v>
      </c>
      <c r="U877" s="23"/>
      <c r="V877" s="23"/>
      <c r="W877" s="23"/>
      <c r="X877" s="22" t="s">
        <v>1963</v>
      </c>
      <c r="Y877" s="23"/>
      <c r="Z877" s="23"/>
      <c r="AA877" s="22" t="s">
        <v>1395</v>
      </c>
      <c r="AB877" s="22" t="s">
        <v>1395</v>
      </c>
      <c r="AC877" s="22" t="s">
        <v>1395</v>
      </c>
      <c r="AD877" s="23"/>
      <c r="AE877" s="23"/>
      <c r="AF877" s="23"/>
    </row>
    <row r="878" spans="1:32">
      <c r="A878" s="22">
        <v>29</v>
      </c>
      <c r="B878" s="22">
        <v>187</v>
      </c>
      <c r="C878" s="22" t="s">
        <v>5142</v>
      </c>
      <c r="D878" s="22">
        <v>185</v>
      </c>
      <c r="E878" s="22">
        <v>187</v>
      </c>
      <c r="F878" s="22" t="s">
        <v>354</v>
      </c>
      <c r="G878" s="22" t="s">
        <v>3400</v>
      </c>
      <c r="H878" s="22" t="s">
        <v>3099</v>
      </c>
      <c r="I878" s="22" t="s">
        <v>637</v>
      </c>
      <c r="J878" s="22" t="s">
        <v>24</v>
      </c>
      <c r="K878" s="23"/>
      <c r="L878" s="23"/>
      <c r="M878" s="23"/>
      <c r="N878" s="22" t="s">
        <v>2939</v>
      </c>
      <c r="O878" s="23"/>
      <c r="P878" s="23"/>
      <c r="Q878" s="23"/>
      <c r="R878" s="22" t="s">
        <v>3952</v>
      </c>
      <c r="S878" s="23"/>
      <c r="T878" s="22" t="s">
        <v>3952</v>
      </c>
      <c r="U878" s="23"/>
      <c r="V878" s="23"/>
      <c r="W878" s="23"/>
      <c r="X878" s="23"/>
      <c r="Y878" s="23"/>
      <c r="Z878" s="22">
        <v>8</v>
      </c>
      <c r="AA878" s="22" t="s">
        <v>1395</v>
      </c>
      <c r="AB878" s="22" t="s">
        <v>1395</v>
      </c>
      <c r="AC878" s="22" t="s">
        <v>1395</v>
      </c>
      <c r="AD878" s="23"/>
      <c r="AE878" s="23"/>
      <c r="AF878" s="23"/>
    </row>
    <row r="879" spans="1:32">
      <c r="A879" s="22">
        <v>30</v>
      </c>
      <c r="B879" s="22">
        <v>187</v>
      </c>
      <c r="C879" s="22" t="s">
        <v>5142</v>
      </c>
      <c r="D879" s="22">
        <v>185</v>
      </c>
      <c r="E879" s="22">
        <v>187</v>
      </c>
      <c r="F879" s="22" t="s">
        <v>354</v>
      </c>
      <c r="G879" s="22" t="s">
        <v>5169</v>
      </c>
      <c r="H879" s="22" t="s">
        <v>3097</v>
      </c>
      <c r="I879" s="22" t="s">
        <v>637</v>
      </c>
      <c r="J879" s="22" t="s">
        <v>19</v>
      </c>
      <c r="K879" s="23"/>
      <c r="L879" s="23"/>
      <c r="M879" s="23"/>
      <c r="N879" s="22" t="s">
        <v>2939</v>
      </c>
      <c r="O879" s="23"/>
      <c r="P879" s="23"/>
      <c r="Q879" s="23"/>
      <c r="R879" s="22" t="s">
        <v>3952</v>
      </c>
      <c r="S879" s="23"/>
      <c r="T879" s="22" t="s">
        <v>3952</v>
      </c>
      <c r="U879" s="23"/>
      <c r="V879" s="23"/>
      <c r="W879" s="23"/>
      <c r="X879" s="23"/>
      <c r="Y879" s="23"/>
      <c r="Z879" s="22">
        <v>8</v>
      </c>
      <c r="AA879" s="22" t="s">
        <v>1395</v>
      </c>
      <c r="AB879" s="22" t="s">
        <v>1395</v>
      </c>
      <c r="AC879" s="22" t="s">
        <v>1395</v>
      </c>
      <c r="AD879" s="23"/>
      <c r="AE879" s="23"/>
      <c r="AF879" s="23"/>
    </row>
    <row r="880" spans="1:32">
      <c r="A880" s="22">
        <v>31</v>
      </c>
      <c r="B880" s="22">
        <v>187</v>
      </c>
      <c r="C880" s="22" t="s">
        <v>5142</v>
      </c>
      <c r="D880" s="22">
        <v>185</v>
      </c>
      <c r="E880" s="22">
        <v>187</v>
      </c>
      <c r="F880" s="22" t="s">
        <v>354</v>
      </c>
      <c r="G880" s="22" t="s">
        <v>323</v>
      </c>
      <c r="H880" s="22" t="s">
        <v>3099</v>
      </c>
      <c r="I880" s="22" t="s">
        <v>637</v>
      </c>
      <c r="J880" s="22" t="s">
        <v>19</v>
      </c>
      <c r="K880" s="22" t="s">
        <v>2033</v>
      </c>
      <c r="L880" s="22">
        <v>1887</v>
      </c>
      <c r="M880" s="22">
        <v>13</v>
      </c>
      <c r="N880" s="22" t="s">
        <v>2939</v>
      </c>
      <c r="O880" s="23"/>
      <c r="P880" s="23"/>
      <c r="Q880" s="23"/>
      <c r="R880" s="22" t="s">
        <v>3952</v>
      </c>
      <c r="S880" s="23"/>
      <c r="T880" s="22" t="s">
        <v>3952</v>
      </c>
      <c r="U880" s="23"/>
      <c r="V880" s="23"/>
      <c r="W880" s="23"/>
      <c r="X880" s="23"/>
      <c r="Y880" s="23"/>
      <c r="Z880" s="22">
        <v>8</v>
      </c>
      <c r="AA880" s="22" t="s">
        <v>1395</v>
      </c>
      <c r="AB880" s="22" t="s">
        <v>1395</v>
      </c>
      <c r="AC880" s="22" t="s">
        <v>1395</v>
      </c>
      <c r="AD880" s="23"/>
      <c r="AE880" s="23"/>
      <c r="AF880" s="23"/>
    </row>
    <row r="881" spans="1:32">
      <c r="A881" s="21">
        <v>32</v>
      </c>
      <c r="B881" s="21">
        <v>188</v>
      </c>
      <c r="C881" s="21" t="s">
        <v>5142</v>
      </c>
      <c r="D881" s="21">
        <v>185</v>
      </c>
      <c r="E881" s="21">
        <v>188</v>
      </c>
      <c r="F881" s="21" t="s">
        <v>478</v>
      </c>
      <c r="G881" s="21" t="s">
        <v>280</v>
      </c>
      <c r="H881" s="21" t="s">
        <v>3949</v>
      </c>
      <c r="I881" s="21" t="s">
        <v>637</v>
      </c>
      <c r="J881" s="21" t="s">
        <v>24</v>
      </c>
      <c r="K881" s="21"/>
      <c r="L881" s="21">
        <v>1860</v>
      </c>
      <c r="M881" s="21">
        <v>40</v>
      </c>
      <c r="N881" s="21" t="s">
        <v>3066</v>
      </c>
      <c r="O881" s="21"/>
      <c r="P881" s="21">
        <v>3</v>
      </c>
      <c r="Q881" s="21">
        <v>3</v>
      </c>
      <c r="R881" s="21" t="s">
        <v>3952</v>
      </c>
      <c r="S881" s="21"/>
      <c r="T881" s="21" t="s">
        <v>4016</v>
      </c>
      <c r="U881" s="21"/>
      <c r="V881" s="21"/>
      <c r="W881" s="21"/>
      <c r="X881" s="21" t="s">
        <v>4855</v>
      </c>
      <c r="Y881" s="21"/>
      <c r="Z881" s="21"/>
      <c r="AA881" s="21" t="s">
        <v>92</v>
      </c>
      <c r="AB881" s="21" t="s">
        <v>92</v>
      </c>
      <c r="AC881" s="21" t="s">
        <v>1395</v>
      </c>
      <c r="AD881" s="21" t="s">
        <v>3951</v>
      </c>
      <c r="AE881" s="21" t="s">
        <v>261</v>
      </c>
      <c r="AF881" s="21" t="s">
        <v>51</v>
      </c>
    </row>
    <row r="882" spans="1:32">
      <c r="A882" s="22">
        <v>33</v>
      </c>
      <c r="B882" s="22">
        <v>188</v>
      </c>
      <c r="C882" s="22" t="s">
        <v>5142</v>
      </c>
      <c r="D882" s="22">
        <v>185</v>
      </c>
      <c r="E882" s="22">
        <v>188</v>
      </c>
      <c r="F882" s="22" t="s">
        <v>478</v>
      </c>
      <c r="G882" s="22" t="s">
        <v>3318</v>
      </c>
      <c r="H882" s="22" t="s">
        <v>2944</v>
      </c>
      <c r="I882" s="22" t="s">
        <v>637</v>
      </c>
      <c r="J882" s="22" t="s">
        <v>19</v>
      </c>
      <c r="K882" s="22" t="s">
        <v>2161</v>
      </c>
      <c r="L882" s="22">
        <v>1891</v>
      </c>
      <c r="M882" s="22">
        <v>8</v>
      </c>
      <c r="N882" s="22" t="s">
        <v>2939</v>
      </c>
      <c r="O882" s="23"/>
      <c r="P882" s="23"/>
      <c r="Q882" s="23"/>
      <c r="R882" s="22" t="s">
        <v>3952</v>
      </c>
      <c r="S882" s="22" t="s">
        <v>3952</v>
      </c>
      <c r="T882" s="22" t="s">
        <v>3952</v>
      </c>
      <c r="U882" s="23"/>
      <c r="V882" s="23"/>
      <c r="W882" s="23"/>
      <c r="X882" s="23"/>
      <c r="Y882" s="23"/>
      <c r="Z882" s="22">
        <v>8</v>
      </c>
      <c r="AA882" s="23"/>
      <c r="AB882" s="23"/>
      <c r="AC882" s="23"/>
      <c r="AD882" s="23"/>
      <c r="AE882" s="23"/>
      <c r="AF882" s="23"/>
    </row>
    <row r="883" spans="1:32">
      <c r="A883" s="22">
        <v>34</v>
      </c>
      <c r="B883" s="22">
        <v>188</v>
      </c>
      <c r="C883" s="22" t="s">
        <v>5142</v>
      </c>
      <c r="D883" s="22">
        <v>185</v>
      </c>
      <c r="E883" s="22">
        <v>188</v>
      </c>
      <c r="F883" s="22" t="s">
        <v>478</v>
      </c>
      <c r="G883" s="22" t="s">
        <v>386</v>
      </c>
      <c r="H883" s="22" t="s">
        <v>2944</v>
      </c>
      <c r="I883" s="22" t="s">
        <v>637</v>
      </c>
      <c r="J883" s="22" t="s">
        <v>19</v>
      </c>
      <c r="K883" s="22" t="s">
        <v>2173</v>
      </c>
      <c r="L883" s="22">
        <v>1892</v>
      </c>
      <c r="M883" s="22">
        <v>7</v>
      </c>
      <c r="N883" s="22" t="s">
        <v>2939</v>
      </c>
      <c r="O883" s="23"/>
      <c r="P883" s="23"/>
      <c r="Q883" s="23"/>
      <c r="R883" s="22" t="s">
        <v>3952</v>
      </c>
      <c r="S883" s="22" t="s">
        <v>3952</v>
      </c>
      <c r="T883" s="22" t="s">
        <v>3952</v>
      </c>
      <c r="U883" s="23"/>
      <c r="V883" s="23"/>
      <c r="W883" s="23"/>
      <c r="X883" s="23"/>
      <c r="Y883" s="23"/>
      <c r="Z883" s="22">
        <v>3</v>
      </c>
      <c r="AA883" s="23"/>
      <c r="AB883" s="23"/>
      <c r="AC883" s="23"/>
      <c r="AD883" s="23"/>
      <c r="AE883" s="23"/>
      <c r="AF883" s="23"/>
    </row>
    <row r="884" spans="1:32">
      <c r="A884" s="22">
        <v>35</v>
      </c>
      <c r="B884" s="22">
        <v>188</v>
      </c>
      <c r="C884" s="22" t="s">
        <v>5142</v>
      </c>
      <c r="D884" s="22">
        <v>185</v>
      </c>
      <c r="E884" s="22">
        <v>188</v>
      </c>
      <c r="F884" s="22" t="s">
        <v>478</v>
      </c>
      <c r="G884" s="22" t="s">
        <v>5170</v>
      </c>
      <c r="H884" s="22" t="s">
        <v>2944</v>
      </c>
      <c r="I884" s="22" t="s">
        <v>637</v>
      </c>
      <c r="J884" s="22" t="s">
        <v>19</v>
      </c>
      <c r="K884" s="22" t="s">
        <v>1971</v>
      </c>
      <c r="L884" s="22">
        <v>1896</v>
      </c>
      <c r="M884" s="22">
        <v>4</v>
      </c>
      <c r="N884" s="22" t="s">
        <v>2939</v>
      </c>
      <c r="O884" s="23"/>
      <c r="P884" s="23"/>
      <c r="Q884" s="23"/>
      <c r="R884" s="22" t="s">
        <v>3952</v>
      </c>
      <c r="S884" s="22" t="s">
        <v>3952</v>
      </c>
      <c r="T884" s="22" t="s">
        <v>3952</v>
      </c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</row>
    <row r="885" spans="1:32">
      <c r="A885" s="21">
        <v>36</v>
      </c>
      <c r="B885" s="21">
        <v>189</v>
      </c>
      <c r="C885" s="21" t="s">
        <v>5142</v>
      </c>
      <c r="D885" s="21">
        <v>185</v>
      </c>
      <c r="E885" s="21">
        <v>189</v>
      </c>
      <c r="F885" s="21" t="s">
        <v>5171</v>
      </c>
      <c r="G885" s="21" t="s">
        <v>827</v>
      </c>
      <c r="H885" s="21" t="s">
        <v>3949</v>
      </c>
      <c r="I885" s="21" t="s">
        <v>637</v>
      </c>
      <c r="J885" s="21" t="s">
        <v>24</v>
      </c>
      <c r="K885" s="21"/>
      <c r="L885" s="21">
        <v>1840</v>
      </c>
      <c r="M885" s="21">
        <v>60</v>
      </c>
      <c r="N885" s="21" t="s">
        <v>2933</v>
      </c>
      <c r="O885" s="21">
        <v>37</v>
      </c>
      <c r="P885" s="21">
        <v>0</v>
      </c>
      <c r="Q885" s="21">
        <v>0</v>
      </c>
      <c r="R885" s="21" t="s">
        <v>3952</v>
      </c>
      <c r="S885" s="21" t="s">
        <v>3958</v>
      </c>
      <c r="T885" s="21" t="s">
        <v>3958</v>
      </c>
      <c r="U885" s="21"/>
      <c r="V885" s="21"/>
      <c r="W885" s="21"/>
      <c r="X885" s="21" t="s">
        <v>4855</v>
      </c>
      <c r="Y885" s="21"/>
      <c r="Z885" s="21"/>
      <c r="AA885" s="21" t="s">
        <v>92</v>
      </c>
      <c r="AB885" s="21" t="s">
        <v>92</v>
      </c>
      <c r="AC885" s="21" t="s">
        <v>1395</v>
      </c>
      <c r="AD885" s="21"/>
      <c r="AE885" s="21"/>
      <c r="AF885" s="21"/>
    </row>
    <row r="886" spans="1:32">
      <c r="A886" s="21">
        <v>37</v>
      </c>
      <c r="B886" s="21">
        <v>190</v>
      </c>
      <c r="C886" s="21" t="s">
        <v>5142</v>
      </c>
      <c r="D886" s="21">
        <v>185</v>
      </c>
      <c r="E886" s="21">
        <v>189</v>
      </c>
      <c r="F886" s="21" t="s">
        <v>5171</v>
      </c>
      <c r="G886" s="21" t="s">
        <v>771</v>
      </c>
      <c r="H886" s="21" t="s">
        <v>3949</v>
      </c>
      <c r="I886" s="21" t="s">
        <v>637</v>
      </c>
      <c r="J886" s="21" t="s">
        <v>19</v>
      </c>
      <c r="K886" s="21" t="s">
        <v>1971</v>
      </c>
      <c r="L886" s="21">
        <v>1822</v>
      </c>
      <c r="M886" s="21">
        <v>78</v>
      </c>
      <c r="N886" s="21" t="s">
        <v>2933</v>
      </c>
      <c r="O886" s="21">
        <v>37</v>
      </c>
      <c r="P886" s="21"/>
      <c r="Q886" s="21"/>
      <c r="R886" s="21" t="s">
        <v>3952</v>
      </c>
      <c r="S886" s="21"/>
      <c r="T886" s="21"/>
      <c r="U886" s="21"/>
      <c r="V886" s="21"/>
      <c r="W886" s="21"/>
      <c r="X886" s="21" t="s">
        <v>32</v>
      </c>
      <c r="Y886" s="21"/>
      <c r="Z886" s="21"/>
      <c r="AA886" s="21" t="s">
        <v>92</v>
      </c>
      <c r="AB886" s="21" t="s">
        <v>92</v>
      </c>
      <c r="AC886" s="21" t="s">
        <v>1395</v>
      </c>
      <c r="AD886" s="21" t="s">
        <v>3951</v>
      </c>
      <c r="AE886" s="21" t="s">
        <v>261</v>
      </c>
      <c r="AF886" s="21" t="s">
        <v>51</v>
      </c>
    </row>
    <row r="887" spans="1:32">
      <c r="A887" s="22">
        <v>38</v>
      </c>
      <c r="B887" s="22">
        <v>190</v>
      </c>
      <c r="C887" s="22" t="s">
        <v>5142</v>
      </c>
      <c r="D887" s="22">
        <v>185</v>
      </c>
      <c r="E887" s="22">
        <v>189</v>
      </c>
      <c r="F887" s="22" t="s">
        <v>5171</v>
      </c>
      <c r="G887" s="22" t="s">
        <v>3340</v>
      </c>
      <c r="H887" s="22" t="s">
        <v>3097</v>
      </c>
      <c r="I887" s="22" t="s">
        <v>637</v>
      </c>
      <c r="J887" s="22" t="s">
        <v>19</v>
      </c>
      <c r="K887" s="23"/>
      <c r="L887" s="22">
        <v>1890</v>
      </c>
      <c r="M887" s="22">
        <v>10</v>
      </c>
      <c r="N887" s="22" t="s">
        <v>2939</v>
      </c>
      <c r="O887" s="23"/>
      <c r="P887" s="23"/>
      <c r="Q887" s="23"/>
      <c r="R887" s="22" t="s">
        <v>3952</v>
      </c>
      <c r="S887" s="22" t="s">
        <v>3952</v>
      </c>
      <c r="T887" s="22" t="s">
        <v>3952</v>
      </c>
      <c r="U887" s="23"/>
      <c r="V887" s="23"/>
      <c r="W887" s="23"/>
      <c r="X887" s="22" t="s">
        <v>314</v>
      </c>
      <c r="Y887" s="22">
        <v>8</v>
      </c>
      <c r="Z887" s="22">
        <v>8</v>
      </c>
      <c r="AA887" s="22" t="s">
        <v>1395</v>
      </c>
      <c r="AB887" s="22" t="s">
        <v>1395</v>
      </c>
      <c r="AC887" s="22" t="s">
        <v>1395</v>
      </c>
      <c r="AD887" s="23"/>
      <c r="AE887" s="23"/>
      <c r="AF887" s="23"/>
    </row>
    <row r="888" spans="1:32">
      <c r="A888" s="21">
        <v>39</v>
      </c>
      <c r="B888" s="21">
        <v>190</v>
      </c>
      <c r="C888" s="21" t="s">
        <v>5142</v>
      </c>
      <c r="D888" s="21">
        <v>185</v>
      </c>
      <c r="E888" s="21">
        <v>190</v>
      </c>
      <c r="F888" s="21" t="s">
        <v>3643</v>
      </c>
      <c r="G888" s="21" t="s">
        <v>95</v>
      </c>
      <c r="H888" s="21" t="s">
        <v>3949</v>
      </c>
      <c r="I888" s="21" t="s">
        <v>637</v>
      </c>
      <c r="J888" s="21" t="s">
        <v>19</v>
      </c>
      <c r="K888" s="21" t="s">
        <v>2526</v>
      </c>
      <c r="L888" s="21">
        <v>1876</v>
      </c>
      <c r="M888" s="21">
        <v>23</v>
      </c>
      <c r="N888" s="21" t="s">
        <v>2933</v>
      </c>
      <c r="O888" s="21">
        <v>3</v>
      </c>
      <c r="P888" s="21"/>
      <c r="Q888" s="21"/>
      <c r="R888" s="21" t="s">
        <v>3952</v>
      </c>
      <c r="S888" s="21"/>
      <c r="T888" s="21"/>
      <c r="U888" s="21"/>
      <c r="V888" s="21"/>
      <c r="W888" s="21"/>
      <c r="X888" s="21" t="s">
        <v>5172</v>
      </c>
      <c r="Y888" s="21"/>
      <c r="Z888" s="21"/>
      <c r="AA888" s="21" t="s">
        <v>1395</v>
      </c>
      <c r="AB888" s="21" t="s">
        <v>1395</v>
      </c>
      <c r="AC888" s="21" t="s">
        <v>1395</v>
      </c>
      <c r="AD888" s="21" t="s">
        <v>3951</v>
      </c>
      <c r="AE888" s="21" t="s">
        <v>261</v>
      </c>
      <c r="AF888" s="21" t="s">
        <v>51</v>
      </c>
    </row>
    <row r="889" spans="1:32">
      <c r="A889" s="22">
        <v>40</v>
      </c>
      <c r="B889" s="22">
        <v>190</v>
      </c>
      <c r="C889" s="22" t="s">
        <v>5142</v>
      </c>
      <c r="D889" s="22">
        <v>185</v>
      </c>
      <c r="E889" s="22">
        <v>190</v>
      </c>
      <c r="F889" s="22" t="s">
        <v>3643</v>
      </c>
      <c r="G889" s="22" t="s">
        <v>35</v>
      </c>
      <c r="H889" s="22" t="s">
        <v>2936</v>
      </c>
      <c r="I889" s="22" t="s">
        <v>637</v>
      </c>
      <c r="J889" s="22" t="s">
        <v>24</v>
      </c>
      <c r="K889" s="22" t="s">
        <v>2161</v>
      </c>
      <c r="L889" s="22">
        <v>1878</v>
      </c>
      <c r="M889" s="22">
        <v>21</v>
      </c>
      <c r="N889" s="22" t="s">
        <v>2933</v>
      </c>
      <c r="O889" s="22">
        <v>3</v>
      </c>
      <c r="P889" s="22">
        <v>1</v>
      </c>
      <c r="Q889" s="22">
        <v>1</v>
      </c>
      <c r="R889" s="22" t="s">
        <v>3952</v>
      </c>
      <c r="S889" s="22" t="s">
        <v>3952</v>
      </c>
      <c r="T889" s="22" t="s">
        <v>3952</v>
      </c>
      <c r="U889" s="23"/>
      <c r="V889" s="23"/>
      <c r="W889" s="23"/>
      <c r="X889" s="23"/>
      <c r="Y889" s="23"/>
      <c r="Z889" s="23"/>
      <c r="AA889" s="22" t="s">
        <v>1395</v>
      </c>
      <c r="AB889" s="22" t="s">
        <v>1395</v>
      </c>
      <c r="AC889" s="22" t="s">
        <v>1395</v>
      </c>
      <c r="AD889" s="23"/>
      <c r="AE889" s="23"/>
      <c r="AF889" s="23"/>
    </row>
    <row r="890" spans="1:32">
      <c r="A890" s="22">
        <v>41</v>
      </c>
      <c r="B890" s="22">
        <v>191</v>
      </c>
      <c r="C890" s="22" t="s">
        <v>5142</v>
      </c>
      <c r="D890" s="22">
        <v>185</v>
      </c>
      <c r="E890" s="22">
        <v>190</v>
      </c>
      <c r="F890" s="22" t="s">
        <v>3643</v>
      </c>
      <c r="G890" s="22" t="s">
        <v>5173</v>
      </c>
      <c r="H890" s="22" t="s">
        <v>2938</v>
      </c>
      <c r="I890" s="22" t="s">
        <v>637</v>
      </c>
      <c r="J890" s="22" t="s">
        <v>24</v>
      </c>
      <c r="K890" s="22" t="s">
        <v>2173</v>
      </c>
      <c r="L890" s="22">
        <v>1898</v>
      </c>
      <c r="M890" s="22">
        <v>2</v>
      </c>
      <c r="N890" s="22" t="s">
        <v>2939</v>
      </c>
      <c r="O890" s="23"/>
      <c r="P890" s="23"/>
      <c r="Q890" s="23"/>
      <c r="R890" s="22" t="s">
        <v>3952</v>
      </c>
      <c r="S890" s="22" t="s">
        <v>3952</v>
      </c>
      <c r="T890" s="22" t="s">
        <v>3952</v>
      </c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</row>
    <row r="891" spans="1:32">
      <c r="A891" s="21">
        <v>42</v>
      </c>
      <c r="B891" s="21">
        <v>191</v>
      </c>
      <c r="C891" s="21" t="s">
        <v>5142</v>
      </c>
      <c r="D891" s="21">
        <v>185</v>
      </c>
      <c r="E891" s="21">
        <v>191</v>
      </c>
      <c r="F891" s="21" t="s">
        <v>5174</v>
      </c>
      <c r="G891" s="21" t="s">
        <v>4069</v>
      </c>
      <c r="H891" s="21" t="s">
        <v>3949</v>
      </c>
      <c r="I891" s="21" t="s">
        <v>637</v>
      </c>
      <c r="J891" s="21" t="s">
        <v>24</v>
      </c>
      <c r="K891" s="21" t="s">
        <v>2161</v>
      </c>
      <c r="L891" s="21">
        <v>1830</v>
      </c>
      <c r="M891" s="21">
        <v>70</v>
      </c>
      <c r="N891" s="21" t="s">
        <v>3066</v>
      </c>
      <c r="O891" s="21"/>
      <c r="P891" s="21"/>
      <c r="Q891" s="21"/>
      <c r="R891" s="21" t="s">
        <v>4268</v>
      </c>
      <c r="S891" s="21" t="s">
        <v>4268</v>
      </c>
      <c r="T891" s="21" t="s">
        <v>4268</v>
      </c>
      <c r="U891" s="21"/>
      <c r="V891" s="21"/>
      <c r="W891" s="21"/>
      <c r="X891" s="21" t="s">
        <v>5175</v>
      </c>
      <c r="Y891" s="21"/>
      <c r="Z891" s="21"/>
      <c r="AA891" s="21" t="s">
        <v>92</v>
      </c>
      <c r="AB891" s="21" t="s">
        <v>92</v>
      </c>
      <c r="AC891" s="21" t="s">
        <v>1395</v>
      </c>
      <c r="AD891" s="21" t="s">
        <v>3951</v>
      </c>
      <c r="AE891" s="21" t="s">
        <v>261</v>
      </c>
      <c r="AF891" s="21" t="s">
        <v>51</v>
      </c>
    </row>
    <row r="892" spans="1:32">
      <c r="A892" s="22">
        <v>43</v>
      </c>
      <c r="B892" s="22">
        <v>191</v>
      </c>
      <c r="C892" s="22" t="s">
        <v>5142</v>
      </c>
      <c r="D892" s="22">
        <v>185</v>
      </c>
      <c r="E892" s="22">
        <v>191</v>
      </c>
      <c r="F892" s="22" t="s">
        <v>4825</v>
      </c>
      <c r="G892" s="22" t="s">
        <v>4654</v>
      </c>
      <c r="H892" s="22" t="s">
        <v>3097</v>
      </c>
      <c r="I892" s="22" t="s">
        <v>637</v>
      </c>
      <c r="J892" s="22" t="s">
        <v>19</v>
      </c>
      <c r="K892" s="22" t="s">
        <v>1971</v>
      </c>
      <c r="L892" s="22">
        <v>1895</v>
      </c>
      <c r="M892" s="22">
        <v>5</v>
      </c>
      <c r="N892" s="22" t="s">
        <v>2939</v>
      </c>
      <c r="O892" s="23"/>
      <c r="P892" s="23"/>
      <c r="Q892" s="23"/>
      <c r="R892" s="22" t="s">
        <v>3952</v>
      </c>
      <c r="S892" s="22" t="s">
        <v>3952</v>
      </c>
      <c r="T892" s="22" t="s">
        <v>3952</v>
      </c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</row>
    <row r="893" spans="1:32">
      <c r="A893" s="22">
        <v>44</v>
      </c>
      <c r="B893" s="22">
        <v>191</v>
      </c>
      <c r="C893" s="22" t="s">
        <v>5142</v>
      </c>
      <c r="D893" s="22">
        <v>185</v>
      </c>
      <c r="E893" s="22">
        <v>191</v>
      </c>
      <c r="F893" s="22" t="s">
        <v>268</v>
      </c>
      <c r="G893" s="22" t="s">
        <v>5176</v>
      </c>
      <c r="H893" s="22" t="s">
        <v>3344</v>
      </c>
      <c r="I893" s="22" t="s">
        <v>637</v>
      </c>
      <c r="J893" s="22" t="s">
        <v>24</v>
      </c>
      <c r="K893" s="23"/>
      <c r="L893" s="22">
        <v>1860</v>
      </c>
      <c r="M893" s="22">
        <v>40</v>
      </c>
      <c r="N893" s="22" t="s">
        <v>3066</v>
      </c>
      <c r="O893" s="23"/>
      <c r="P893" s="22">
        <v>0</v>
      </c>
      <c r="Q893" s="22">
        <v>0</v>
      </c>
      <c r="R893" s="22" t="s">
        <v>3952</v>
      </c>
      <c r="S893" s="23"/>
      <c r="T893" s="22" t="s">
        <v>3952</v>
      </c>
      <c r="U893" s="23"/>
      <c r="V893" s="23"/>
      <c r="W893" s="23"/>
      <c r="X893" s="22" t="s">
        <v>4684</v>
      </c>
      <c r="Y893" s="23"/>
      <c r="Z893" s="23"/>
      <c r="AA893" s="22" t="s">
        <v>92</v>
      </c>
      <c r="AB893" s="22" t="s">
        <v>92</v>
      </c>
      <c r="AC893" s="22" t="s">
        <v>1395</v>
      </c>
      <c r="AD893" s="23"/>
      <c r="AE893" s="23"/>
      <c r="AF893" s="23"/>
    </row>
    <row r="894" spans="1:32">
      <c r="A894" s="21">
        <v>45</v>
      </c>
      <c r="B894" s="21">
        <v>192</v>
      </c>
      <c r="C894" s="21" t="s">
        <v>5142</v>
      </c>
      <c r="D894" s="21">
        <v>185</v>
      </c>
      <c r="E894" s="21">
        <v>192</v>
      </c>
      <c r="F894" s="21" t="s">
        <v>5177</v>
      </c>
      <c r="G894" s="21" t="s">
        <v>185</v>
      </c>
      <c r="H894" s="21" t="s">
        <v>3949</v>
      </c>
      <c r="I894" s="21" t="s">
        <v>637</v>
      </c>
      <c r="J894" s="21" t="s">
        <v>19</v>
      </c>
      <c r="K894" s="21" t="s">
        <v>2245</v>
      </c>
      <c r="L894" s="21">
        <v>1865</v>
      </c>
      <c r="M894" s="21">
        <v>34</v>
      </c>
      <c r="N894" s="21" t="s">
        <v>2939</v>
      </c>
      <c r="O894" s="21"/>
      <c r="P894" s="21"/>
      <c r="Q894" s="21"/>
      <c r="R894" s="21" t="s">
        <v>3952</v>
      </c>
      <c r="S894" s="21" t="s">
        <v>3955</v>
      </c>
      <c r="T894" s="21" t="s">
        <v>3952</v>
      </c>
      <c r="U894" s="21"/>
      <c r="V894" s="21"/>
      <c r="W894" s="21"/>
      <c r="X894" s="21" t="s">
        <v>5178</v>
      </c>
      <c r="Y894" s="21"/>
      <c r="Z894" s="21"/>
      <c r="AA894" s="21" t="s">
        <v>1395</v>
      </c>
      <c r="AB894" s="21" t="s">
        <v>1395</v>
      </c>
      <c r="AC894" s="21" t="s">
        <v>1395</v>
      </c>
      <c r="AD894" s="21" t="s">
        <v>3951</v>
      </c>
      <c r="AE894" s="21" t="s">
        <v>261</v>
      </c>
      <c r="AF894" s="21" t="s">
        <v>51</v>
      </c>
    </row>
    <row r="895" spans="1:32">
      <c r="A895" s="21">
        <v>46</v>
      </c>
      <c r="B895" s="21">
        <v>193</v>
      </c>
      <c r="C895" s="21" t="s">
        <v>5142</v>
      </c>
      <c r="D895" s="21">
        <v>185</v>
      </c>
      <c r="E895" s="21">
        <v>193</v>
      </c>
      <c r="F895" s="21" t="s">
        <v>2627</v>
      </c>
      <c r="G895" s="21" t="s">
        <v>35</v>
      </c>
      <c r="H895" s="21" t="s">
        <v>3949</v>
      </c>
      <c r="I895" s="21" t="s">
        <v>20</v>
      </c>
      <c r="J895" s="21" t="s">
        <v>24</v>
      </c>
      <c r="K895" s="21" t="s">
        <v>2173</v>
      </c>
      <c r="L895" s="21">
        <v>1845</v>
      </c>
      <c r="M895" s="21">
        <v>55</v>
      </c>
      <c r="N895" s="21" t="s">
        <v>3066</v>
      </c>
      <c r="O895" s="21">
        <v>16</v>
      </c>
      <c r="P895" s="21">
        <v>0</v>
      </c>
      <c r="Q895" s="21">
        <v>0</v>
      </c>
      <c r="R895" s="21" t="s">
        <v>116</v>
      </c>
      <c r="S895" s="21" t="s">
        <v>116</v>
      </c>
      <c r="T895" s="21" t="s">
        <v>116</v>
      </c>
      <c r="U895" s="21">
        <v>1840</v>
      </c>
      <c r="V895" s="21">
        <v>55</v>
      </c>
      <c r="W895" s="21"/>
      <c r="X895" s="21" t="s">
        <v>32</v>
      </c>
      <c r="Y895" s="21"/>
      <c r="Z895" s="21"/>
      <c r="AA895" s="21" t="s">
        <v>1395</v>
      </c>
      <c r="AB895" s="21" t="s">
        <v>1395</v>
      </c>
      <c r="AC895" s="21" t="s">
        <v>1395</v>
      </c>
      <c r="AD895" s="21" t="s">
        <v>3951</v>
      </c>
      <c r="AE895" s="21" t="s">
        <v>261</v>
      </c>
      <c r="AF895" s="21" t="s">
        <v>51</v>
      </c>
    </row>
    <row r="896" spans="1:32">
      <c r="A896" s="21">
        <v>47</v>
      </c>
      <c r="B896" s="21">
        <v>194</v>
      </c>
      <c r="C896" s="21" t="s">
        <v>5142</v>
      </c>
      <c r="D896" s="21">
        <v>185</v>
      </c>
      <c r="E896" s="21">
        <v>194</v>
      </c>
      <c r="F896" s="21" t="s">
        <v>3582</v>
      </c>
      <c r="G896" s="21" t="s">
        <v>3583</v>
      </c>
      <c r="H896" s="21" t="s">
        <v>3949</v>
      </c>
      <c r="I896" s="21" t="s">
        <v>637</v>
      </c>
      <c r="J896" s="21" t="s">
        <v>24</v>
      </c>
      <c r="K896" s="21"/>
      <c r="L896" s="21">
        <v>1825</v>
      </c>
      <c r="M896" s="21">
        <v>75</v>
      </c>
      <c r="N896" s="21" t="s">
        <v>3066</v>
      </c>
      <c r="O896" s="21">
        <v>45</v>
      </c>
      <c r="P896" s="21">
        <v>1</v>
      </c>
      <c r="Q896" s="21">
        <v>1</v>
      </c>
      <c r="R896" s="21" t="s">
        <v>4034</v>
      </c>
      <c r="S896" s="21"/>
      <c r="T896" s="21"/>
      <c r="U896" s="21"/>
      <c r="V896" s="21"/>
      <c r="W896" s="21"/>
      <c r="X896" s="21" t="s">
        <v>5179</v>
      </c>
      <c r="Y896" s="21"/>
      <c r="Z896" s="21"/>
      <c r="AA896" s="21" t="s">
        <v>1395</v>
      </c>
      <c r="AB896" s="21" t="s">
        <v>1395</v>
      </c>
      <c r="AC896" s="21" t="s">
        <v>1395</v>
      </c>
      <c r="AD896" s="21" t="s">
        <v>3951</v>
      </c>
      <c r="AE896" s="21" t="s">
        <v>261</v>
      </c>
      <c r="AF896" s="21" t="s">
        <v>51</v>
      </c>
    </row>
    <row r="897" spans="1:32">
      <c r="A897" s="22">
        <v>48</v>
      </c>
      <c r="B897" s="22">
        <v>194</v>
      </c>
      <c r="C897" s="22" t="s">
        <v>5142</v>
      </c>
      <c r="D897" s="22">
        <v>185</v>
      </c>
      <c r="E897" s="22">
        <v>194</v>
      </c>
      <c r="F897" s="22" t="s">
        <v>536</v>
      </c>
      <c r="G897" s="22" t="s">
        <v>631</v>
      </c>
      <c r="H897" s="22" t="s">
        <v>3415</v>
      </c>
      <c r="I897" s="22" t="s">
        <v>637</v>
      </c>
      <c r="J897" s="22" t="s">
        <v>19</v>
      </c>
      <c r="K897" s="22" t="s">
        <v>2190</v>
      </c>
      <c r="L897" s="22">
        <v>1869</v>
      </c>
      <c r="M897" s="22">
        <v>31</v>
      </c>
      <c r="N897" s="22" t="s">
        <v>2933</v>
      </c>
      <c r="O897" s="22">
        <v>1</v>
      </c>
      <c r="P897" s="23"/>
      <c r="Q897" s="23"/>
      <c r="R897" s="22" t="s">
        <v>3952</v>
      </c>
      <c r="S897" s="23"/>
      <c r="T897" s="23"/>
      <c r="U897" s="23"/>
      <c r="V897" s="23"/>
      <c r="W897" s="23"/>
      <c r="X897" s="22" t="s">
        <v>5109</v>
      </c>
      <c r="Y897" s="23"/>
      <c r="Z897" s="23"/>
      <c r="AA897" s="22" t="s">
        <v>1395</v>
      </c>
      <c r="AB897" s="22" t="s">
        <v>1395</v>
      </c>
      <c r="AC897" s="22" t="s">
        <v>1395</v>
      </c>
      <c r="AD897" s="23"/>
      <c r="AE897" s="23"/>
      <c r="AF897" s="23"/>
    </row>
    <row r="898" spans="1:32">
      <c r="A898" s="22">
        <v>49</v>
      </c>
      <c r="B898" s="22">
        <v>194</v>
      </c>
      <c r="C898" s="22" t="s">
        <v>5142</v>
      </c>
      <c r="D898" s="22">
        <v>185</v>
      </c>
      <c r="E898" s="22">
        <v>194</v>
      </c>
      <c r="F898" s="22" t="s">
        <v>536</v>
      </c>
      <c r="G898" s="22" t="s">
        <v>5180</v>
      </c>
      <c r="H898" s="22" t="s">
        <v>2936</v>
      </c>
      <c r="I898" s="22" t="s">
        <v>637</v>
      </c>
      <c r="J898" s="22" t="s">
        <v>24</v>
      </c>
      <c r="K898" s="22" t="s">
        <v>2354</v>
      </c>
      <c r="L898" s="22">
        <v>1879</v>
      </c>
      <c r="M898" s="22">
        <v>21</v>
      </c>
      <c r="N898" s="22" t="s">
        <v>2933</v>
      </c>
      <c r="O898" s="22">
        <v>1</v>
      </c>
      <c r="P898" s="22">
        <v>0</v>
      </c>
      <c r="Q898" s="22">
        <v>0</v>
      </c>
      <c r="R898" s="22" t="s">
        <v>3952</v>
      </c>
      <c r="S898" s="22" t="s">
        <v>3955</v>
      </c>
      <c r="T898" s="22" t="s">
        <v>3952</v>
      </c>
      <c r="U898" s="23"/>
      <c r="V898" s="23"/>
      <c r="W898" s="23"/>
      <c r="X898" s="22" t="s">
        <v>1351</v>
      </c>
      <c r="Y898" s="23"/>
      <c r="Z898" s="23"/>
      <c r="AA898" s="22" t="s">
        <v>1395</v>
      </c>
      <c r="AB898" s="22" t="s">
        <v>1395</v>
      </c>
      <c r="AC898" s="22" t="s">
        <v>1395</v>
      </c>
      <c r="AD898" s="23"/>
      <c r="AE898" s="23"/>
      <c r="AF898" s="23"/>
    </row>
    <row r="899" spans="1:32">
      <c r="A899" s="21">
        <v>50</v>
      </c>
      <c r="B899" s="21">
        <v>195</v>
      </c>
      <c r="C899" s="21" t="s">
        <v>5142</v>
      </c>
      <c r="D899" s="21">
        <v>185</v>
      </c>
      <c r="E899" s="21">
        <v>195</v>
      </c>
      <c r="F899" s="21" t="s">
        <v>727</v>
      </c>
      <c r="G899" s="21" t="s">
        <v>770</v>
      </c>
      <c r="H899" s="21" t="s">
        <v>3949</v>
      </c>
      <c r="I899" s="21" t="s">
        <v>637</v>
      </c>
      <c r="J899" s="21" t="s">
        <v>24</v>
      </c>
      <c r="K899" s="21" t="s">
        <v>2526</v>
      </c>
      <c r="L899" s="21">
        <v>1840</v>
      </c>
      <c r="M899" s="21">
        <v>60</v>
      </c>
      <c r="N899" s="21" t="s">
        <v>3066</v>
      </c>
      <c r="O899" s="21">
        <v>40</v>
      </c>
      <c r="P899" s="21">
        <v>9</v>
      </c>
      <c r="Q899" s="21">
        <v>7</v>
      </c>
      <c r="R899" s="21" t="s">
        <v>4294</v>
      </c>
      <c r="S899" s="21"/>
      <c r="T899" s="21" t="s">
        <v>4294</v>
      </c>
      <c r="U899" s="21"/>
      <c r="V899" s="21"/>
      <c r="W899" s="21"/>
      <c r="X899" s="21"/>
      <c r="Y899" s="21"/>
      <c r="Z899" s="21"/>
      <c r="AA899" s="21" t="s">
        <v>1395</v>
      </c>
      <c r="AB899" s="21" t="s">
        <v>1395</v>
      </c>
      <c r="AC899" s="21" t="s">
        <v>1395</v>
      </c>
      <c r="AD899" s="21" t="s">
        <v>3951</v>
      </c>
      <c r="AE899" s="21" t="s">
        <v>261</v>
      </c>
      <c r="AF899" s="21" t="s">
        <v>51</v>
      </c>
    </row>
    <row r="900" spans="1:32">
      <c r="A900" s="22">
        <v>1</v>
      </c>
      <c r="B900" s="22">
        <v>195</v>
      </c>
      <c r="C900" s="22" t="s">
        <v>5142</v>
      </c>
      <c r="D900" s="22">
        <v>185</v>
      </c>
      <c r="E900" s="22">
        <v>195</v>
      </c>
      <c r="F900" s="22" t="s">
        <v>191</v>
      </c>
      <c r="G900" s="22" t="s">
        <v>5181</v>
      </c>
      <c r="H900" s="22" t="s">
        <v>2938</v>
      </c>
      <c r="I900" s="22" t="s">
        <v>637</v>
      </c>
      <c r="J900" s="22" t="s">
        <v>24</v>
      </c>
      <c r="K900" s="22" t="s">
        <v>2161</v>
      </c>
      <c r="L900" s="22">
        <v>1870</v>
      </c>
      <c r="M900" s="22">
        <v>29</v>
      </c>
      <c r="N900" s="22" t="s">
        <v>3066</v>
      </c>
      <c r="O900" s="22">
        <v>9</v>
      </c>
      <c r="P900" s="22">
        <v>0</v>
      </c>
      <c r="Q900" s="22">
        <v>0</v>
      </c>
      <c r="R900" s="22" t="s">
        <v>3952</v>
      </c>
      <c r="S900" s="22" t="s">
        <v>4034</v>
      </c>
      <c r="T900" s="22" t="s">
        <v>5182</v>
      </c>
      <c r="U900" s="23"/>
      <c r="V900" s="23"/>
      <c r="W900" s="23"/>
      <c r="X900" s="23"/>
      <c r="Y900" s="23"/>
      <c r="Z900" s="23"/>
      <c r="AA900" s="22" t="s">
        <v>1395</v>
      </c>
      <c r="AB900" s="22" t="s">
        <v>1395</v>
      </c>
      <c r="AC900" s="22" t="s">
        <v>1395</v>
      </c>
      <c r="AD900" s="23"/>
      <c r="AE900" s="23"/>
      <c r="AF900" s="23"/>
    </row>
    <row r="901" spans="1:32">
      <c r="A901" s="22">
        <v>2</v>
      </c>
      <c r="B901" s="22">
        <v>195</v>
      </c>
      <c r="C901" s="22" t="s">
        <v>5142</v>
      </c>
      <c r="D901" s="22">
        <v>185</v>
      </c>
      <c r="E901" s="22">
        <v>195</v>
      </c>
      <c r="F901" s="22" t="s">
        <v>727</v>
      </c>
      <c r="G901" s="22" t="s">
        <v>5183</v>
      </c>
      <c r="H901" s="22" t="s">
        <v>2944</v>
      </c>
      <c r="I901" s="22" t="s">
        <v>637</v>
      </c>
      <c r="J901" s="22" t="s">
        <v>19</v>
      </c>
      <c r="K901" s="22" t="s">
        <v>2143</v>
      </c>
      <c r="L901" s="22">
        <v>1873</v>
      </c>
      <c r="M901" s="22">
        <v>26</v>
      </c>
      <c r="N901" s="22" t="s">
        <v>2939</v>
      </c>
      <c r="O901" s="23"/>
      <c r="P901" s="23"/>
      <c r="Q901" s="23"/>
      <c r="R901" s="22" t="s">
        <v>3952</v>
      </c>
      <c r="S901" s="22" t="s">
        <v>4034</v>
      </c>
      <c r="T901" s="22" t="s">
        <v>5182</v>
      </c>
      <c r="U901" s="23"/>
      <c r="V901" s="23"/>
      <c r="W901" s="23"/>
      <c r="X901" s="22" t="s">
        <v>1423</v>
      </c>
      <c r="Y901" s="23"/>
      <c r="Z901" s="23"/>
      <c r="AA901" s="22" t="s">
        <v>1395</v>
      </c>
      <c r="AB901" s="22" t="s">
        <v>1395</v>
      </c>
      <c r="AC901" s="22" t="s">
        <v>1395</v>
      </c>
      <c r="AD901" s="23"/>
      <c r="AE901" s="23"/>
      <c r="AF901" s="23"/>
    </row>
    <row r="902" spans="1:32">
      <c r="A902" s="22">
        <v>3</v>
      </c>
      <c r="B902" s="22">
        <v>195</v>
      </c>
      <c r="C902" s="22" t="s">
        <v>5142</v>
      </c>
      <c r="D902" s="22">
        <v>185</v>
      </c>
      <c r="E902" s="22">
        <v>195</v>
      </c>
      <c r="F902" s="22" t="s">
        <v>727</v>
      </c>
      <c r="G902" s="22" t="s">
        <v>100</v>
      </c>
      <c r="H902" s="22" t="s">
        <v>2944</v>
      </c>
      <c r="I902" s="22" t="s">
        <v>637</v>
      </c>
      <c r="J902" s="22" t="s">
        <v>19</v>
      </c>
      <c r="K902" s="22" t="s">
        <v>2354</v>
      </c>
      <c r="L902" s="22">
        <v>1875</v>
      </c>
      <c r="M902" s="22">
        <v>25</v>
      </c>
      <c r="N902" s="22" t="s">
        <v>2939</v>
      </c>
      <c r="O902" s="23"/>
      <c r="P902" s="23"/>
      <c r="Q902" s="23"/>
      <c r="R902" s="22" t="s">
        <v>3952</v>
      </c>
      <c r="S902" s="22" t="s">
        <v>4034</v>
      </c>
      <c r="T902" s="22" t="s">
        <v>5182</v>
      </c>
      <c r="U902" s="23"/>
      <c r="V902" s="23"/>
      <c r="W902" s="23"/>
      <c r="X902" s="23"/>
      <c r="Y902" s="23"/>
      <c r="Z902" s="23"/>
      <c r="AA902" s="22" t="s">
        <v>1395</v>
      </c>
      <c r="AB902" s="22" t="s">
        <v>1395</v>
      </c>
      <c r="AC902" s="22" t="s">
        <v>1395</v>
      </c>
      <c r="AD902" s="23"/>
      <c r="AE902" s="23"/>
      <c r="AF902" s="23"/>
    </row>
    <row r="903" spans="1:32">
      <c r="A903" s="22">
        <v>4</v>
      </c>
      <c r="B903" s="22">
        <v>195</v>
      </c>
      <c r="C903" s="22" t="s">
        <v>5142</v>
      </c>
      <c r="D903" s="22">
        <v>185</v>
      </c>
      <c r="E903" s="22">
        <v>195</v>
      </c>
      <c r="F903" s="22" t="s">
        <v>727</v>
      </c>
      <c r="G903" s="22" t="s">
        <v>5184</v>
      </c>
      <c r="H903" s="22" t="s">
        <v>2944</v>
      </c>
      <c r="I903" s="22" t="s">
        <v>637</v>
      </c>
      <c r="J903" s="22" t="s">
        <v>19</v>
      </c>
      <c r="K903" s="22" t="s">
        <v>1971</v>
      </c>
      <c r="L903" s="22">
        <v>1878</v>
      </c>
      <c r="M903" s="22">
        <v>22</v>
      </c>
      <c r="N903" s="22" t="s">
        <v>2939</v>
      </c>
      <c r="O903" s="23"/>
      <c r="P903" s="23"/>
      <c r="Q903" s="23"/>
      <c r="R903" s="22" t="s">
        <v>3952</v>
      </c>
      <c r="S903" s="22" t="s">
        <v>4034</v>
      </c>
      <c r="T903" s="22" t="s">
        <v>5182</v>
      </c>
      <c r="U903" s="23"/>
      <c r="V903" s="23"/>
      <c r="W903" s="23"/>
      <c r="X903" s="22" t="s">
        <v>5185</v>
      </c>
      <c r="Y903" s="23"/>
      <c r="Z903" s="23"/>
      <c r="AA903" s="22" t="s">
        <v>1395</v>
      </c>
      <c r="AB903" s="22" t="s">
        <v>1395</v>
      </c>
      <c r="AC903" s="22" t="s">
        <v>1395</v>
      </c>
      <c r="AD903" s="23"/>
      <c r="AE903" s="23"/>
      <c r="AF903" s="23"/>
    </row>
    <row r="904" spans="1:32">
      <c r="A904" s="22">
        <v>5</v>
      </c>
      <c r="B904" s="22">
        <v>195</v>
      </c>
      <c r="C904" s="22" t="s">
        <v>5142</v>
      </c>
      <c r="D904" s="22">
        <v>185</v>
      </c>
      <c r="E904" s="22">
        <v>195</v>
      </c>
      <c r="F904" s="22" t="s">
        <v>727</v>
      </c>
      <c r="G904" s="22" t="s">
        <v>112</v>
      </c>
      <c r="H904" s="22" t="s">
        <v>2944</v>
      </c>
      <c r="I904" s="22" t="s">
        <v>637</v>
      </c>
      <c r="J904" s="22" t="s">
        <v>19</v>
      </c>
      <c r="K904" s="22" t="s">
        <v>2161</v>
      </c>
      <c r="L904" s="22">
        <v>1885</v>
      </c>
      <c r="M904" s="22">
        <v>14</v>
      </c>
      <c r="N904" s="22" t="s">
        <v>2939</v>
      </c>
      <c r="O904" s="23"/>
      <c r="P904" s="23"/>
      <c r="Q904" s="23"/>
      <c r="R904" s="22" t="s">
        <v>3952</v>
      </c>
      <c r="S904" s="22" t="s">
        <v>4034</v>
      </c>
      <c r="T904" s="22" t="s">
        <v>5182</v>
      </c>
      <c r="U904" s="23"/>
      <c r="V904" s="23"/>
      <c r="W904" s="23"/>
      <c r="X904" s="23"/>
      <c r="Y904" s="23"/>
      <c r="Z904" s="22">
        <v>9</v>
      </c>
      <c r="AA904" s="22" t="s">
        <v>1395</v>
      </c>
      <c r="AB904" s="22" t="s">
        <v>1395</v>
      </c>
      <c r="AC904" s="22" t="s">
        <v>1395</v>
      </c>
      <c r="AD904" s="23"/>
      <c r="AE904" s="23"/>
      <c r="AF904" s="23"/>
    </row>
    <row r="905" spans="1:32">
      <c r="A905" s="21">
        <v>6</v>
      </c>
      <c r="B905" s="21">
        <v>196</v>
      </c>
      <c r="C905" s="21" t="s">
        <v>5142</v>
      </c>
      <c r="D905" s="21">
        <v>185</v>
      </c>
      <c r="E905" s="21">
        <v>196</v>
      </c>
      <c r="F905" s="21" t="s">
        <v>5186</v>
      </c>
      <c r="G905" s="21" t="s">
        <v>2272</v>
      </c>
      <c r="H905" s="21" t="s">
        <v>3949</v>
      </c>
      <c r="I905" s="21" t="s">
        <v>637</v>
      </c>
      <c r="J905" s="21" t="s">
        <v>24</v>
      </c>
      <c r="K905" s="21" t="s">
        <v>2033</v>
      </c>
      <c r="L905" s="21">
        <v>1861</v>
      </c>
      <c r="M905" s="21">
        <v>39</v>
      </c>
      <c r="N905" s="21" t="s">
        <v>2933</v>
      </c>
      <c r="O905" s="21">
        <v>8</v>
      </c>
      <c r="P905" s="21">
        <v>2</v>
      </c>
      <c r="Q905" s="21">
        <v>2</v>
      </c>
      <c r="R905" s="21" t="s">
        <v>3952</v>
      </c>
      <c r="S905" s="21" t="s">
        <v>4034</v>
      </c>
      <c r="T905" s="21" t="s">
        <v>5182</v>
      </c>
      <c r="U905" s="21"/>
      <c r="V905" s="21"/>
      <c r="W905" s="21"/>
      <c r="X905" s="21" t="s">
        <v>4684</v>
      </c>
      <c r="Y905" s="21"/>
      <c r="Z905" s="21"/>
      <c r="AA905" s="21" t="s">
        <v>1395</v>
      </c>
      <c r="AB905" s="21" t="s">
        <v>1395</v>
      </c>
      <c r="AC905" s="21" t="s">
        <v>1395</v>
      </c>
      <c r="AD905" s="21" t="s">
        <v>3951</v>
      </c>
      <c r="AE905" s="21" t="s">
        <v>261</v>
      </c>
      <c r="AF905" s="21" t="s">
        <v>51</v>
      </c>
    </row>
    <row r="906" spans="1:32">
      <c r="A906" s="22">
        <v>7</v>
      </c>
      <c r="B906" s="22">
        <v>196</v>
      </c>
      <c r="C906" s="22" t="s">
        <v>5142</v>
      </c>
      <c r="D906" s="22">
        <v>185</v>
      </c>
      <c r="E906" s="22">
        <v>196</v>
      </c>
      <c r="F906" s="22" t="s">
        <v>5186</v>
      </c>
      <c r="G906" s="22" t="s">
        <v>63</v>
      </c>
      <c r="H906" s="22" t="s">
        <v>2944</v>
      </c>
      <c r="I906" s="22" t="s">
        <v>637</v>
      </c>
      <c r="J906" s="22" t="s">
        <v>19</v>
      </c>
      <c r="K906" s="22" t="s">
        <v>2033</v>
      </c>
      <c r="L906" s="22">
        <v>1879</v>
      </c>
      <c r="M906" s="22">
        <v>21</v>
      </c>
      <c r="N906" s="22" t="s">
        <v>2939</v>
      </c>
      <c r="O906" s="23"/>
      <c r="P906" s="23"/>
      <c r="Q906" s="23"/>
      <c r="R906" s="22" t="s">
        <v>3952</v>
      </c>
      <c r="S906" s="22" t="s">
        <v>3952</v>
      </c>
      <c r="T906" s="22" t="s">
        <v>3952</v>
      </c>
      <c r="U906" s="23"/>
      <c r="V906" s="23"/>
      <c r="W906" s="23"/>
      <c r="X906" s="23"/>
      <c r="Y906" s="23"/>
      <c r="Z906" s="22">
        <v>8</v>
      </c>
      <c r="AA906" s="22" t="s">
        <v>1395</v>
      </c>
      <c r="AB906" s="22" t="s">
        <v>1395</v>
      </c>
      <c r="AC906" s="22" t="s">
        <v>1395</v>
      </c>
      <c r="AD906" s="23"/>
      <c r="AE906" s="23"/>
      <c r="AF906" s="23"/>
    </row>
    <row r="907" spans="1:32">
      <c r="A907" s="22">
        <v>8</v>
      </c>
      <c r="B907" s="22">
        <v>196</v>
      </c>
      <c r="C907" s="22" t="s">
        <v>5142</v>
      </c>
      <c r="D907" s="22">
        <v>185</v>
      </c>
      <c r="E907" s="22">
        <v>196</v>
      </c>
      <c r="F907" s="22" t="s">
        <v>5186</v>
      </c>
      <c r="G907" s="22" t="s">
        <v>88</v>
      </c>
      <c r="H907" s="22" t="s">
        <v>2944</v>
      </c>
      <c r="I907" s="22" t="s">
        <v>637</v>
      </c>
      <c r="J907" s="22" t="s">
        <v>19</v>
      </c>
      <c r="K907" s="22" t="s">
        <v>2128</v>
      </c>
      <c r="L907" s="22">
        <v>1884</v>
      </c>
      <c r="M907" s="22">
        <v>16</v>
      </c>
      <c r="N907" s="22" t="s">
        <v>2939</v>
      </c>
      <c r="O907" s="23"/>
      <c r="P907" s="23"/>
      <c r="Q907" s="23"/>
      <c r="R907" s="22" t="s">
        <v>3952</v>
      </c>
      <c r="S907" s="22" t="s">
        <v>3952</v>
      </c>
      <c r="T907" s="22" t="s">
        <v>3952</v>
      </c>
      <c r="U907" s="23"/>
      <c r="V907" s="23"/>
      <c r="W907" s="23"/>
      <c r="X907" s="23"/>
      <c r="Y907" s="23"/>
      <c r="Z907" s="22">
        <v>8</v>
      </c>
      <c r="AA907" s="22" t="s">
        <v>1395</v>
      </c>
      <c r="AB907" s="22" t="s">
        <v>1395</v>
      </c>
      <c r="AC907" s="22" t="s">
        <v>1395</v>
      </c>
      <c r="AD907" s="23"/>
      <c r="AE907" s="23"/>
      <c r="AF907" s="23"/>
    </row>
    <row r="908" spans="1:32">
      <c r="A908" s="21">
        <v>9</v>
      </c>
      <c r="B908" s="21">
        <v>196</v>
      </c>
      <c r="C908" s="21" t="s">
        <v>5142</v>
      </c>
      <c r="D908" s="21">
        <v>185</v>
      </c>
      <c r="E908" s="21">
        <v>196</v>
      </c>
      <c r="F908" s="21" t="s">
        <v>5186</v>
      </c>
      <c r="G908" s="21" t="s">
        <v>2358</v>
      </c>
      <c r="H908" s="21" t="s">
        <v>3949</v>
      </c>
      <c r="I908" s="21" t="s">
        <v>637</v>
      </c>
      <c r="J908" s="21" t="s">
        <v>19</v>
      </c>
      <c r="K908" s="21"/>
      <c r="L908" s="21">
        <v>1850</v>
      </c>
      <c r="M908" s="21">
        <v>50</v>
      </c>
      <c r="N908" s="21" t="s">
        <v>2933</v>
      </c>
      <c r="O908" s="21">
        <v>8</v>
      </c>
      <c r="P908" s="21"/>
      <c r="Q908" s="21"/>
      <c r="R908" s="21" t="s">
        <v>3952</v>
      </c>
      <c r="S908" s="21" t="s">
        <v>3952</v>
      </c>
      <c r="T908" s="21" t="s">
        <v>3952</v>
      </c>
      <c r="U908" s="21"/>
      <c r="V908" s="21"/>
      <c r="W908" s="21"/>
      <c r="X908" s="21" t="s">
        <v>32</v>
      </c>
      <c r="Y908" s="21"/>
      <c r="Z908" s="21"/>
      <c r="AA908" s="21" t="s">
        <v>1395</v>
      </c>
      <c r="AB908" s="21" t="s">
        <v>92</v>
      </c>
      <c r="AC908" s="21" t="s">
        <v>1395</v>
      </c>
      <c r="AD908" s="21" t="s">
        <v>3951</v>
      </c>
      <c r="AE908" s="21" t="s">
        <v>261</v>
      </c>
      <c r="AF908" s="21" t="s">
        <v>261</v>
      </c>
    </row>
    <row r="909" spans="1:32">
      <c r="A909" s="21">
        <v>10</v>
      </c>
      <c r="B909" s="21">
        <v>197</v>
      </c>
      <c r="C909" s="21" t="s">
        <v>5142</v>
      </c>
      <c r="D909" s="21">
        <v>185</v>
      </c>
      <c r="E909" s="21">
        <v>197</v>
      </c>
      <c r="F909" s="21" t="s">
        <v>5187</v>
      </c>
      <c r="G909" s="21" t="s">
        <v>5188</v>
      </c>
      <c r="H909" s="21" t="s">
        <v>3949</v>
      </c>
      <c r="I909" s="21" t="s">
        <v>637</v>
      </c>
      <c r="J909" s="21" t="s">
        <v>24</v>
      </c>
      <c r="K909" s="21"/>
      <c r="L909" s="21">
        <v>1856</v>
      </c>
      <c r="M909" s="21">
        <v>44</v>
      </c>
      <c r="N909" s="21" t="s">
        <v>3066</v>
      </c>
      <c r="O909" s="21">
        <v>22</v>
      </c>
      <c r="P909" s="21">
        <v>3</v>
      </c>
      <c r="Q909" s="21">
        <v>3</v>
      </c>
      <c r="R909" s="21" t="s">
        <v>3952</v>
      </c>
      <c r="S909" s="21" t="s">
        <v>4034</v>
      </c>
      <c r="T909" s="21" t="s">
        <v>4034</v>
      </c>
      <c r="U909" s="21"/>
      <c r="V909" s="21"/>
      <c r="W909" s="21"/>
      <c r="X909" s="21" t="s">
        <v>1963</v>
      </c>
      <c r="Y909" s="21"/>
      <c r="Z909" s="21"/>
      <c r="AA909" s="21" t="s">
        <v>1395</v>
      </c>
      <c r="AB909" s="21" t="s">
        <v>1395</v>
      </c>
      <c r="AC909" s="21" t="s">
        <v>1395</v>
      </c>
      <c r="AD909" s="21" t="s">
        <v>3951</v>
      </c>
      <c r="AE909" s="21" t="s">
        <v>261</v>
      </c>
      <c r="AF909" s="21" t="s">
        <v>51</v>
      </c>
    </row>
    <row r="910" spans="1:32">
      <c r="A910" s="22">
        <v>11</v>
      </c>
      <c r="B910" s="22">
        <v>197</v>
      </c>
      <c r="C910" s="22" t="s">
        <v>5142</v>
      </c>
      <c r="D910" s="22">
        <v>185</v>
      </c>
      <c r="E910" s="22">
        <v>197</v>
      </c>
      <c r="F910" s="22" t="s">
        <v>5187</v>
      </c>
      <c r="G910" s="22" t="s">
        <v>4822</v>
      </c>
      <c r="H910" s="22" t="s">
        <v>2938</v>
      </c>
      <c r="I910" s="22" t="s">
        <v>637</v>
      </c>
      <c r="J910" s="22" t="s">
        <v>24</v>
      </c>
      <c r="K910" s="22" t="s">
        <v>2173</v>
      </c>
      <c r="L910" s="22">
        <v>1876</v>
      </c>
      <c r="M910" s="22">
        <v>23</v>
      </c>
      <c r="N910" s="22" t="s">
        <v>2939</v>
      </c>
      <c r="O910" s="23"/>
      <c r="P910" s="23"/>
      <c r="Q910" s="23"/>
      <c r="R910" s="22" t="s">
        <v>3952</v>
      </c>
      <c r="S910" s="22" t="s">
        <v>4016</v>
      </c>
      <c r="T910" s="22" t="s">
        <v>3952</v>
      </c>
      <c r="U910" s="23"/>
      <c r="V910" s="23"/>
      <c r="W910" s="23"/>
      <c r="X910" s="23"/>
      <c r="Y910" s="23"/>
      <c r="Z910" s="23"/>
      <c r="AA910" s="22" t="s">
        <v>1395</v>
      </c>
      <c r="AB910" s="22" t="s">
        <v>1395</v>
      </c>
      <c r="AC910" s="22" t="s">
        <v>1395</v>
      </c>
      <c r="AD910" s="23"/>
      <c r="AE910" s="23"/>
      <c r="AF910" s="23"/>
    </row>
    <row r="911" spans="1:32">
      <c r="A911" s="22">
        <v>12</v>
      </c>
      <c r="B911" s="22">
        <v>197</v>
      </c>
      <c r="C911" s="22" t="s">
        <v>5142</v>
      </c>
      <c r="D911" s="22">
        <v>185</v>
      </c>
      <c r="E911" s="22">
        <v>197</v>
      </c>
      <c r="F911" s="22" t="s">
        <v>5187</v>
      </c>
      <c r="G911" s="22" t="s">
        <v>5189</v>
      </c>
      <c r="H911" s="22" t="s">
        <v>2938</v>
      </c>
      <c r="I911" s="22" t="s">
        <v>637</v>
      </c>
      <c r="J911" s="22" t="s">
        <v>24</v>
      </c>
      <c r="K911" s="22" t="s">
        <v>2245</v>
      </c>
      <c r="L911" s="22">
        <v>1879</v>
      </c>
      <c r="M911" s="22">
        <v>20</v>
      </c>
      <c r="N911" s="22" t="s">
        <v>2939</v>
      </c>
      <c r="O911" s="23"/>
      <c r="P911" s="23"/>
      <c r="Q911" s="23"/>
      <c r="R911" s="22" t="s">
        <v>3952</v>
      </c>
      <c r="S911" s="22" t="s">
        <v>4016</v>
      </c>
      <c r="T911" s="22" t="s">
        <v>3952</v>
      </c>
      <c r="U911" s="23"/>
      <c r="V911" s="23"/>
      <c r="W911" s="23"/>
      <c r="X911" s="23"/>
      <c r="Y911" s="23"/>
      <c r="Z911" s="23"/>
      <c r="AA911" s="22" t="s">
        <v>1395</v>
      </c>
      <c r="AB911" s="22" t="s">
        <v>1395</v>
      </c>
      <c r="AC911" s="22" t="s">
        <v>1395</v>
      </c>
      <c r="AD911" s="23"/>
      <c r="AE911" s="23"/>
      <c r="AF911" s="23"/>
    </row>
    <row r="912" spans="1:32">
      <c r="A912" s="22">
        <v>13</v>
      </c>
      <c r="B912" s="22">
        <v>197</v>
      </c>
      <c r="C912" s="22" t="s">
        <v>5142</v>
      </c>
      <c r="D912" s="22">
        <v>185</v>
      </c>
      <c r="E912" s="22">
        <v>197</v>
      </c>
      <c r="F912" s="22" t="s">
        <v>5187</v>
      </c>
      <c r="G912" s="22" t="s">
        <v>1439</v>
      </c>
      <c r="H912" s="22" t="s">
        <v>2944</v>
      </c>
      <c r="I912" s="22" t="s">
        <v>637</v>
      </c>
      <c r="J912" s="22" t="s">
        <v>19</v>
      </c>
      <c r="K912" s="22" t="s">
        <v>2230</v>
      </c>
      <c r="L912" s="22">
        <v>1882</v>
      </c>
      <c r="M912" s="22">
        <v>19</v>
      </c>
      <c r="N912" s="22" t="s">
        <v>2939</v>
      </c>
      <c r="O912" s="23"/>
      <c r="P912" s="23"/>
      <c r="Q912" s="23"/>
      <c r="R912" s="22" t="s">
        <v>3952</v>
      </c>
      <c r="S912" s="22" t="s">
        <v>4016</v>
      </c>
      <c r="T912" s="22" t="s">
        <v>3952</v>
      </c>
      <c r="U912" s="23"/>
      <c r="V912" s="23"/>
      <c r="W912" s="23"/>
      <c r="X912" s="23"/>
      <c r="Y912" s="23"/>
      <c r="Z912" s="23"/>
      <c r="AA912" s="22" t="s">
        <v>1395</v>
      </c>
      <c r="AB912" s="22" t="s">
        <v>1395</v>
      </c>
      <c r="AC912" s="22" t="s">
        <v>1395</v>
      </c>
      <c r="AD912" s="23"/>
      <c r="AE912" s="23"/>
      <c r="AF912" s="23"/>
    </row>
    <row r="913" spans="1:32">
      <c r="A913" s="21">
        <v>14</v>
      </c>
      <c r="B913" s="21">
        <v>198</v>
      </c>
      <c r="C913" s="21" t="s">
        <v>5142</v>
      </c>
      <c r="D913" s="21">
        <v>185</v>
      </c>
      <c r="E913" s="21">
        <v>198</v>
      </c>
      <c r="F913" s="21" t="s">
        <v>5190</v>
      </c>
      <c r="G913" s="21" t="s">
        <v>3256</v>
      </c>
      <c r="H913" s="21" t="s">
        <v>3949</v>
      </c>
      <c r="I913" s="21" t="s">
        <v>637</v>
      </c>
      <c r="J913" s="21" t="s">
        <v>19</v>
      </c>
      <c r="K913" s="21"/>
      <c r="L913" s="21">
        <v>1843</v>
      </c>
      <c r="M913" s="21">
        <v>57</v>
      </c>
      <c r="N913" s="21" t="s">
        <v>2933</v>
      </c>
      <c r="O913" s="21">
        <v>12</v>
      </c>
      <c r="P913" s="21"/>
      <c r="Q913" s="21"/>
      <c r="R913" s="21" t="s">
        <v>4012</v>
      </c>
      <c r="S913" s="21"/>
      <c r="T913" s="21" t="s">
        <v>3955</v>
      </c>
      <c r="U913" s="21"/>
      <c r="V913" s="21"/>
      <c r="W913" s="21"/>
      <c r="X913" s="21" t="s">
        <v>32</v>
      </c>
      <c r="Y913" s="21"/>
      <c r="Z913" s="21"/>
      <c r="AA913" s="21" t="s">
        <v>1395</v>
      </c>
      <c r="AB913" s="21" t="s">
        <v>92</v>
      </c>
      <c r="AC913" s="21" t="s">
        <v>1395</v>
      </c>
      <c r="AD913" s="21" t="s">
        <v>3956</v>
      </c>
      <c r="AE913" s="21"/>
      <c r="AF913" s="21" t="s">
        <v>51</v>
      </c>
    </row>
    <row r="914" spans="1:32">
      <c r="A914" s="22">
        <v>15</v>
      </c>
      <c r="B914" s="22">
        <v>198</v>
      </c>
      <c r="C914" s="22" t="s">
        <v>5142</v>
      </c>
      <c r="D914" s="22">
        <v>185</v>
      </c>
      <c r="E914" s="22">
        <v>198</v>
      </c>
      <c r="F914" s="22" t="s">
        <v>5190</v>
      </c>
      <c r="G914" s="22" t="s">
        <v>5191</v>
      </c>
      <c r="H914" s="22" t="s">
        <v>2936</v>
      </c>
      <c r="I914" s="22" t="s">
        <v>637</v>
      </c>
      <c r="J914" s="22" t="s">
        <v>24</v>
      </c>
      <c r="K914" s="22" t="s">
        <v>2526</v>
      </c>
      <c r="L914" s="22">
        <v>1856</v>
      </c>
      <c r="M914" s="22">
        <v>43</v>
      </c>
      <c r="N914" s="22" t="s">
        <v>2933</v>
      </c>
      <c r="O914" s="22">
        <v>12</v>
      </c>
      <c r="P914" s="22">
        <v>12</v>
      </c>
      <c r="Q914" s="22">
        <v>8</v>
      </c>
      <c r="R914" s="22" t="s">
        <v>3952</v>
      </c>
      <c r="S914" s="23"/>
      <c r="T914" s="22" t="s">
        <v>4085</v>
      </c>
      <c r="U914" s="23"/>
      <c r="V914" s="23"/>
      <c r="W914" s="23"/>
      <c r="X914" s="23"/>
      <c r="Y914" s="23"/>
      <c r="Z914" s="23"/>
      <c r="AA914" s="22" t="s">
        <v>92</v>
      </c>
      <c r="AB914" s="22" t="s">
        <v>92</v>
      </c>
      <c r="AC914" s="22" t="s">
        <v>1395</v>
      </c>
      <c r="AD914" s="23"/>
      <c r="AE914" s="23"/>
      <c r="AF914" s="23"/>
    </row>
    <row r="915" spans="1:32">
      <c r="A915" s="22">
        <v>16</v>
      </c>
      <c r="B915" s="22">
        <v>198</v>
      </c>
      <c r="C915" s="22" t="s">
        <v>5142</v>
      </c>
      <c r="D915" s="22">
        <v>185</v>
      </c>
      <c r="E915" s="22">
        <v>198</v>
      </c>
      <c r="F915" s="22" t="s">
        <v>5190</v>
      </c>
      <c r="G915" s="22" t="s">
        <v>3597</v>
      </c>
      <c r="H915" s="22" t="s">
        <v>2938</v>
      </c>
      <c r="I915" s="22" t="s">
        <v>637</v>
      </c>
      <c r="J915" s="22" t="s">
        <v>24</v>
      </c>
      <c r="K915" s="22" t="s">
        <v>1971</v>
      </c>
      <c r="L915" s="22">
        <v>1882</v>
      </c>
      <c r="M915" s="22">
        <v>18</v>
      </c>
      <c r="N915" s="22" t="s">
        <v>2939</v>
      </c>
      <c r="O915" s="23"/>
      <c r="P915" s="23"/>
      <c r="Q915" s="23"/>
      <c r="R915" s="22" t="s">
        <v>3952</v>
      </c>
      <c r="S915" s="22" t="s">
        <v>4012</v>
      </c>
      <c r="T915" s="22" t="s">
        <v>3952</v>
      </c>
      <c r="U915" s="23"/>
      <c r="V915" s="23"/>
      <c r="W915" s="23"/>
      <c r="X915" s="23"/>
      <c r="Y915" s="23"/>
      <c r="Z915" s="22">
        <v>9</v>
      </c>
      <c r="AA915" s="22" t="s">
        <v>1395</v>
      </c>
      <c r="AB915" s="22" t="s">
        <v>1395</v>
      </c>
      <c r="AC915" s="22" t="s">
        <v>1395</v>
      </c>
      <c r="AD915" s="23"/>
      <c r="AE915" s="23"/>
      <c r="AF915" s="23"/>
    </row>
    <row r="916" spans="1:32">
      <c r="A916" s="22">
        <v>17</v>
      </c>
      <c r="B916" s="22">
        <v>198</v>
      </c>
      <c r="C916" s="22" t="s">
        <v>5142</v>
      </c>
      <c r="D916" s="22">
        <v>185</v>
      </c>
      <c r="E916" s="22">
        <v>198</v>
      </c>
      <c r="F916" s="22" t="s">
        <v>5190</v>
      </c>
      <c r="G916" s="22" t="s">
        <v>5192</v>
      </c>
      <c r="H916" s="22" t="s">
        <v>2938</v>
      </c>
      <c r="I916" s="22" t="s">
        <v>637</v>
      </c>
      <c r="J916" s="22" t="s">
        <v>24</v>
      </c>
      <c r="K916" s="22" t="s">
        <v>2173</v>
      </c>
      <c r="L916" s="22">
        <v>1885</v>
      </c>
      <c r="M916" s="22">
        <v>15</v>
      </c>
      <c r="N916" s="22" t="s">
        <v>2939</v>
      </c>
      <c r="O916" s="23"/>
      <c r="P916" s="23"/>
      <c r="Q916" s="23"/>
      <c r="R916" s="22" t="s">
        <v>3952</v>
      </c>
      <c r="S916" s="22" t="s">
        <v>4012</v>
      </c>
      <c r="T916" s="22" t="s">
        <v>3952</v>
      </c>
      <c r="U916" s="23"/>
      <c r="V916" s="23"/>
      <c r="W916" s="23"/>
      <c r="X916" s="23"/>
      <c r="Y916" s="23"/>
      <c r="Z916" s="22">
        <v>8</v>
      </c>
      <c r="AA916" s="22" t="s">
        <v>1395</v>
      </c>
      <c r="AB916" s="22" t="s">
        <v>1395</v>
      </c>
      <c r="AC916" s="22" t="s">
        <v>1395</v>
      </c>
      <c r="AD916" s="23"/>
      <c r="AE916" s="23"/>
      <c r="AF916" s="23"/>
    </row>
    <row r="917" spans="1:32">
      <c r="A917" s="22">
        <v>18</v>
      </c>
      <c r="B917" s="22">
        <v>198</v>
      </c>
      <c r="C917" s="22" t="s">
        <v>5142</v>
      </c>
      <c r="D917" s="22">
        <v>185</v>
      </c>
      <c r="E917" s="22">
        <v>198</v>
      </c>
      <c r="F917" s="22" t="s">
        <v>5190</v>
      </c>
      <c r="G917" s="22" t="s">
        <v>5193</v>
      </c>
      <c r="H917" s="22" t="s">
        <v>2938</v>
      </c>
      <c r="I917" s="22" t="s">
        <v>637</v>
      </c>
      <c r="J917" s="22" t="s">
        <v>24</v>
      </c>
      <c r="K917" s="22" t="s">
        <v>1971</v>
      </c>
      <c r="L917" s="22">
        <v>1886</v>
      </c>
      <c r="M917" s="22">
        <v>14</v>
      </c>
      <c r="N917" s="22" t="s">
        <v>2939</v>
      </c>
      <c r="O917" s="23"/>
      <c r="P917" s="23"/>
      <c r="Q917" s="23"/>
      <c r="R917" s="22" t="s">
        <v>3952</v>
      </c>
      <c r="S917" s="22" t="s">
        <v>4012</v>
      </c>
      <c r="T917" s="22" t="s">
        <v>3952</v>
      </c>
      <c r="U917" s="23"/>
      <c r="V917" s="23"/>
      <c r="W917" s="23"/>
      <c r="X917" s="23"/>
      <c r="Y917" s="23"/>
      <c r="Z917" s="22">
        <v>8</v>
      </c>
      <c r="AA917" s="22" t="s">
        <v>1395</v>
      </c>
      <c r="AB917" s="22" t="s">
        <v>1395</v>
      </c>
      <c r="AC917" s="22" t="s">
        <v>1395</v>
      </c>
      <c r="AD917" s="23"/>
      <c r="AE917" s="23"/>
      <c r="AF917" s="23"/>
    </row>
    <row r="918" spans="1:32">
      <c r="A918" s="22">
        <v>19</v>
      </c>
      <c r="B918" s="22">
        <v>198</v>
      </c>
      <c r="C918" s="22" t="s">
        <v>5142</v>
      </c>
      <c r="D918" s="22">
        <v>185</v>
      </c>
      <c r="E918" s="22">
        <v>198</v>
      </c>
      <c r="F918" s="22" t="s">
        <v>5190</v>
      </c>
      <c r="G918" s="22" t="s">
        <v>5194</v>
      </c>
      <c r="H918" s="22" t="s">
        <v>2938</v>
      </c>
      <c r="I918" s="22" t="s">
        <v>637</v>
      </c>
      <c r="J918" s="22" t="s">
        <v>24</v>
      </c>
      <c r="K918" s="22" t="s">
        <v>1971</v>
      </c>
      <c r="L918" s="22">
        <v>1889</v>
      </c>
      <c r="M918" s="22">
        <v>11</v>
      </c>
      <c r="N918" s="22" t="s">
        <v>2939</v>
      </c>
      <c r="O918" s="23"/>
      <c r="P918" s="23"/>
      <c r="Q918" s="23"/>
      <c r="R918" s="22" t="s">
        <v>3952</v>
      </c>
      <c r="S918" s="22" t="s">
        <v>4012</v>
      </c>
      <c r="T918" s="22" t="s">
        <v>3952</v>
      </c>
      <c r="U918" s="23"/>
      <c r="V918" s="23"/>
      <c r="W918" s="23"/>
      <c r="X918" s="23"/>
      <c r="Y918" s="23"/>
      <c r="Z918" s="22">
        <v>8</v>
      </c>
      <c r="AA918" s="22" t="s">
        <v>1395</v>
      </c>
      <c r="AB918" s="22" t="s">
        <v>1395</v>
      </c>
      <c r="AC918" s="22" t="s">
        <v>1395</v>
      </c>
      <c r="AD918" s="23"/>
      <c r="AE918" s="23"/>
      <c r="AF918" s="23"/>
    </row>
    <row r="919" spans="1:32">
      <c r="A919" s="22">
        <v>20</v>
      </c>
      <c r="B919" s="22">
        <v>198</v>
      </c>
      <c r="C919" s="22" t="s">
        <v>5142</v>
      </c>
      <c r="D919" s="22">
        <v>185</v>
      </c>
      <c r="E919" s="22">
        <v>198</v>
      </c>
      <c r="F919" s="22" t="s">
        <v>5190</v>
      </c>
      <c r="G919" s="22" t="s">
        <v>5195</v>
      </c>
      <c r="H919" s="22" t="s">
        <v>2938</v>
      </c>
      <c r="I919" s="22" t="s">
        <v>637</v>
      </c>
      <c r="J919" s="22" t="s">
        <v>24</v>
      </c>
      <c r="K919" s="22" t="s">
        <v>2354</v>
      </c>
      <c r="L919" s="22">
        <v>1891</v>
      </c>
      <c r="M919" s="22">
        <v>9</v>
      </c>
      <c r="N919" s="22" t="s">
        <v>2939</v>
      </c>
      <c r="O919" s="23"/>
      <c r="P919" s="23"/>
      <c r="Q919" s="23"/>
      <c r="R919" s="22" t="s">
        <v>3952</v>
      </c>
      <c r="S919" s="22" t="s">
        <v>4012</v>
      </c>
      <c r="T919" s="22" t="s">
        <v>3952</v>
      </c>
      <c r="U919" s="23"/>
      <c r="V919" s="23"/>
      <c r="W919" s="23"/>
      <c r="X919" s="23"/>
      <c r="Y919" s="23"/>
      <c r="Z919" s="22">
        <v>8</v>
      </c>
      <c r="AA919" s="23"/>
      <c r="AB919" s="23"/>
      <c r="AC919" s="23"/>
      <c r="AD919" s="23"/>
      <c r="AE919" s="23"/>
      <c r="AF919" s="23"/>
    </row>
    <row r="920" spans="1:32">
      <c r="A920" s="22">
        <v>21</v>
      </c>
      <c r="B920" s="22">
        <v>198</v>
      </c>
      <c r="C920" s="22" t="s">
        <v>5142</v>
      </c>
      <c r="D920" s="22">
        <v>185</v>
      </c>
      <c r="E920" s="22">
        <v>198</v>
      </c>
      <c r="F920" s="22" t="s">
        <v>5190</v>
      </c>
      <c r="G920" s="22" t="s">
        <v>5022</v>
      </c>
      <c r="H920" s="22" t="s">
        <v>2944</v>
      </c>
      <c r="I920" s="22" t="s">
        <v>637</v>
      </c>
      <c r="J920" s="22" t="s">
        <v>19</v>
      </c>
      <c r="K920" s="23"/>
      <c r="L920" s="22">
        <v>1892</v>
      </c>
      <c r="M920" s="22">
        <v>8</v>
      </c>
      <c r="N920" s="22" t="s">
        <v>2939</v>
      </c>
      <c r="O920" s="23"/>
      <c r="P920" s="23"/>
      <c r="Q920" s="23"/>
      <c r="R920" s="22" t="s">
        <v>3952</v>
      </c>
      <c r="S920" s="22" t="s">
        <v>4012</v>
      </c>
      <c r="T920" s="22" t="s">
        <v>3952</v>
      </c>
      <c r="U920" s="23"/>
      <c r="V920" s="23"/>
      <c r="W920" s="23"/>
      <c r="X920" s="23"/>
      <c r="Y920" s="23"/>
      <c r="Z920" s="22">
        <v>0</v>
      </c>
      <c r="AA920" s="23"/>
      <c r="AB920" s="23"/>
      <c r="AC920" s="23"/>
      <c r="AD920" s="23"/>
      <c r="AE920" s="23"/>
      <c r="AF920" s="23"/>
    </row>
    <row r="921" spans="1:32">
      <c r="A921" s="22">
        <v>22</v>
      </c>
      <c r="B921" s="22">
        <v>198</v>
      </c>
      <c r="C921" s="22" t="s">
        <v>5142</v>
      </c>
      <c r="D921" s="22">
        <v>185</v>
      </c>
      <c r="E921" s="22">
        <v>198</v>
      </c>
      <c r="F921" s="22" t="s">
        <v>5190</v>
      </c>
      <c r="G921" s="22" t="s">
        <v>2254</v>
      </c>
      <c r="H921" s="22" t="s">
        <v>2944</v>
      </c>
      <c r="I921" s="22" t="s">
        <v>637</v>
      </c>
      <c r="J921" s="22" t="s">
        <v>19</v>
      </c>
      <c r="K921" s="23"/>
      <c r="L921" s="22">
        <v>1894</v>
      </c>
      <c r="M921" s="22">
        <v>6</v>
      </c>
      <c r="N921" s="22" t="s">
        <v>2939</v>
      </c>
      <c r="O921" s="23"/>
      <c r="P921" s="23"/>
      <c r="Q921" s="23"/>
      <c r="R921" s="22" t="s">
        <v>3952</v>
      </c>
      <c r="S921" s="22" t="s">
        <v>4012</v>
      </c>
      <c r="T921" s="22" t="s">
        <v>3952</v>
      </c>
      <c r="U921" s="23"/>
      <c r="V921" s="23"/>
      <c r="W921" s="23"/>
      <c r="X921" s="23"/>
      <c r="Y921" s="23"/>
      <c r="Z921" s="22">
        <v>8</v>
      </c>
      <c r="AA921" s="23"/>
      <c r="AB921" s="23"/>
      <c r="AC921" s="23"/>
      <c r="AD921" s="23"/>
      <c r="AE921" s="23"/>
      <c r="AF921" s="23"/>
    </row>
    <row r="922" spans="1:32">
      <c r="A922" s="22">
        <v>23</v>
      </c>
      <c r="B922" s="22">
        <v>198</v>
      </c>
      <c r="C922" s="22" t="s">
        <v>5142</v>
      </c>
      <c r="D922" s="22">
        <v>185</v>
      </c>
      <c r="E922" s="22">
        <v>198</v>
      </c>
      <c r="F922" s="22" t="s">
        <v>5190</v>
      </c>
      <c r="G922" s="22" t="s">
        <v>5196</v>
      </c>
      <c r="H922" s="22" t="s">
        <v>2944</v>
      </c>
      <c r="I922" s="22" t="s">
        <v>637</v>
      </c>
      <c r="J922" s="22" t="s">
        <v>19</v>
      </c>
      <c r="K922" s="22" t="s">
        <v>2526</v>
      </c>
      <c r="L922" s="22">
        <v>1897</v>
      </c>
      <c r="M922" s="22">
        <v>2</v>
      </c>
      <c r="N922" s="22" t="s">
        <v>2939</v>
      </c>
      <c r="O922" s="23"/>
      <c r="P922" s="23"/>
      <c r="Q922" s="23"/>
      <c r="R922" s="22" t="s">
        <v>3952</v>
      </c>
      <c r="S922" s="22" t="s">
        <v>4012</v>
      </c>
      <c r="T922" s="22" t="s">
        <v>3952</v>
      </c>
      <c r="U922" s="23"/>
      <c r="V922" s="23"/>
      <c r="W922" s="23"/>
      <c r="X922" s="23"/>
      <c r="Y922" s="23"/>
      <c r="Z922" s="22">
        <v>8</v>
      </c>
      <c r="AA922" s="23"/>
      <c r="AB922" s="23"/>
      <c r="AC922" s="23"/>
      <c r="AD922" s="23"/>
      <c r="AE922" s="23"/>
      <c r="AF922" s="23"/>
    </row>
    <row r="923" spans="1:32">
      <c r="A923" s="21">
        <v>24</v>
      </c>
      <c r="B923" s="21">
        <v>199</v>
      </c>
      <c r="C923" s="21" t="s">
        <v>5142</v>
      </c>
      <c r="D923" s="21">
        <v>185</v>
      </c>
      <c r="E923" s="21">
        <v>199</v>
      </c>
      <c r="F923" s="21" t="s">
        <v>117</v>
      </c>
      <c r="G923" s="21" t="s">
        <v>3845</v>
      </c>
      <c r="H923" s="21" t="s">
        <v>3949</v>
      </c>
      <c r="I923" s="21" t="s">
        <v>637</v>
      </c>
      <c r="J923" s="21" t="s">
        <v>24</v>
      </c>
      <c r="K923" s="21" t="s">
        <v>2206</v>
      </c>
      <c r="L923" s="21">
        <v>1871</v>
      </c>
      <c r="M923" s="21">
        <v>29</v>
      </c>
      <c r="N923" s="21" t="s">
        <v>3066</v>
      </c>
      <c r="O923" s="21"/>
      <c r="P923" s="21">
        <v>0</v>
      </c>
      <c r="Q923" s="21">
        <v>0</v>
      </c>
      <c r="R923" s="21" t="s">
        <v>3952</v>
      </c>
      <c r="S923" s="21" t="s">
        <v>4034</v>
      </c>
      <c r="T923" s="21" t="s">
        <v>4034</v>
      </c>
      <c r="U923" s="21"/>
      <c r="V923" s="21"/>
      <c r="W923" s="21"/>
      <c r="X923" s="21" t="s">
        <v>4684</v>
      </c>
      <c r="Y923" s="21"/>
      <c r="Z923" s="21"/>
      <c r="AA923" s="21" t="s">
        <v>92</v>
      </c>
      <c r="AB923" s="21" t="s">
        <v>92</v>
      </c>
      <c r="AC923" s="21" t="s">
        <v>1395</v>
      </c>
      <c r="AD923" s="21" t="s">
        <v>3956</v>
      </c>
      <c r="AE923" s="21"/>
      <c r="AF923" s="21" t="s">
        <v>51</v>
      </c>
    </row>
    <row r="924" spans="1:32">
      <c r="A924" s="21">
        <v>26</v>
      </c>
      <c r="B924" s="21">
        <v>200</v>
      </c>
      <c r="C924" s="21" t="s">
        <v>5142</v>
      </c>
      <c r="D924" s="21">
        <v>185</v>
      </c>
      <c r="E924" s="21">
        <v>200</v>
      </c>
      <c r="F924" s="21" t="s">
        <v>341</v>
      </c>
      <c r="G924" s="21" t="s">
        <v>2142</v>
      </c>
      <c r="H924" s="21" t="s">
        <v>3949</v>
      </c>
      <c r="I924" s="21" t="s">
        <v>637</v>
      </c>
      <c r="J924" s="21" t="s">
        <v>19</v>
      </c>
      <c r="K924" s="21"/>
      <c r="L924" s="21"/>
      <c r="M924" s="21"/>
      <c r="N924" s="21" t="s">
        <v>2933</v>
      </c>
      <c r="O924" s="21">
        <v>26</v>
      </c>
      <c r="P924" s="21"/>
      <c r="Q924" s="21"/>
      <c r="R924" s="21"/>
      <c r="S924" s="21"/>
      <c r="T924" s="21"/>
      <c r="U924" s="21"/>
      <c r="V924" s="21"/>
      <c r="W924" s="21"/>
      <c r="X924" s="21" t="s">
        <v>32</v>
      </c>
      <c r="Y924" s="21"/>
      <c r="Z924" s="21">
        <v>8</v>
      </c>
      <c r="AA924" s="21" t="s">
        <v>92</v>
      </c>
      <c r="AB924" s="21" t="s">
        <v>92</v>
      </c>
      <c r="AC924" s="21" t="s">
        <v>1395</v>
      </c>
      <c r="AD924" s="21" t="s">
        <v>3951</v>
      </c>
      <c r="AE924" s="21" t="s">
        <v>261</v>
      </c>
      <c r="AF924" s="21" t="s">
        <v>261</v>
      </c>
    </row>
    <row r="925" spans="1:32">
      <c r="A925" s="22">
        <v>25</v>
      </c>
      <c r="B925" s="22">
        <v>200</v>
      </c>
      <c r="C925" s="22" t="s">
        <v>5142</v>
      </c>
      <c r="D925" s="22">
        <v>185</v>
      </c>
      <c r="E925" s="22">
        <v>200</v>
      </c>
      <c r="F925" s="22" t="s">
        <v>341</v>
      </c>
      <c r="G925" s="22" t="s">
        <v>2720</v>
      </c>
      <c r="H925" s="22" t="s">
        <v>2936</v>
      </c>
      <c r="I925" s="22" t="s">
        <v>637</v>
      </c>
      <c r="J925" s="22" t="s">
        <v>24</v>
      </c>
      <c r="K925" s="23"/>
      <c r="L925" s="22">
        <v>1859</v>
      </c>
      <c r="M925" s="22">
        <v>41</v>
      </c>
      <c r="N925" s="22" t="s">
        <v>2933</v>
      </c>
      <c r="O925" s="22">
        <v>26</v>
      </c>
      <c r="P925" s="22">
        <v>15</v>
      </c>
      <c r="Q925" s="22">
        <v>9</v>
      </c>
      <c r="R925" s="22" t="s">
        <v>3952</v>
      </c>
      <c r="S925" s="22" t="s">
        <v>3952</v>
      </c>
      <c r="T925" s="22" t="s">
        <v>3955</v>
      </c>
      <c r="U925" s="23"/>
      <c r="V925" s="23"/>
      <c r="W925" s="23"/>
      <c r="X925" s="22" t="s">
        <v>4684</v>
      </c>
      <c r="Y925" s="23"/>
      <c r="Z925" s="22">
        <v>8</v>
      </c>
      <c r="AA925" s="22" t="s">
        <v>92</v>
      </c>
      <c r="AB925" s="22" t="s">
        <v>92</v>
      </c>
      <c r="AC925" s="22" t="s">
        <v>1395</v>
      </c>
      <c r="AD925" s="22" t="s">
        <v>3951</v>
      </c>
      <c r="AE925" s="22" t="s">
        <v>261</v>
      </c>
      <c r="AF925" s="22" t="s">
        <v>51</v>
      </c>
    </row>
    <row r="926" spans="1:32">
      <c r="A926" s="22">
        <v>27</v>
      </c>
      <c r="B926" s="22">
        <v>200</v>
      </c>
      <c r="C926" s="22" t="s">
        <v>5142</v>
      </c>
      <c r="D926" s="22">
        <v>185</v>
      </c>
      <c r="E926" s="22">
        <v>200</v>
      </c>
      <c r="F926" s="22" t="s">
        <v>341</v>
      </c>
      <c r="G926" s="22" t="s">
        <v>2739</v>
      </c>
      <c r="H926" s="22" t="s">
        <v>2944</v>
      </c>
      <c r="I926" s="22" t="s">
        <v>637</v>
      </c>
      <c r="J926" s="22" t="s">
        <v>19</v>
      </c>
      <c r="K926" s="22" t="s">
        <v>2206</v>
      </c>
      <c r="L926" s="22">
        <v>1877</v>
      </c>
      <c r="M926" s="22">
        <v>23</v>
      </c>
      <c r="N926" s="22" t="s">
        <v>2939</v>
      </c>
      <c r="O926" s="23"/>
      <c r="P926" s="23"/>
      <c r="Q926" s="23"/>
      <c r="R926" s="22" t="s">
        <v>3952</v>
      </c>
      <c r="S926" s="22" t="s">
        <v>3952</v>
      </c>
      <c r="T926" s="22" t="s">
        <v>3952</v>
      </c>
      <c r="U926" s="23"/>
      <c r="V926" s="23"/>
      <c r="W926" s="23"/>
      <c r="X926" s="22" t="s">
        <v>1963</v>
      </c>
      <c r="Y926" s="23"/>
      <c r="Z926" s="23"/>
      <c r="AA926" s="22" t="s">
        <v>1395</v>
      </c>
      <c r="AB926" s="22" t="s">
        <v>1395</v>
      </c>
      <c r="AC926" s="22" t="s">
        <v>1395</v>
      </c>
      <c r="AD926" s="23"/>
      <c r="AE926" s="23"/>
      <c r="AF926" s="23"/>
    </row>
    <row r="927" spans="1:32">
      <c r="A927" s="22">
        <v>28</v>
      </c>
      <c r="B927" s="22">
        <v>200</v>
      </c>
      <c r="C927" s="22" t="s">
        <v>5142</v>
      </c>
      <c r="D927" s="22">
        <v>185</v>
      </c>
      <c r="E927" s="22">
        <v>200</v>
      </c>
      <c r="F927" s="22" t="s">
        <v>341</v>
      </c>
      <c r="G927" s="22" t="s">
        <v>185</v>
      </c>
      <c r="H927" s="22" t="s">
        <v>2944</v>
      </c>
      <c r="I927" s="22" t="s">
        <v>637</v>
      </c>
      <c r="J927" s="22" t="s">
        <v>19</v>
      </c>
      <c r="K927" s="22" t="s">
        <v>2206</v>
      </c>
      <c r="L927" s="22">
        <v>1882</v>
      </c>
      <c r="M927" s="22">
        <v>18</v>
      </c>
      <c r="N927" s="22" t="s">
        <v>2939</v>
      </c>
      <c r="O927" s="23"/>
      <c r="P927" s="23"/>
      <c r="Q927" s="23"/>
      <c r="R927" s="22" t="s">
        <v>3952</v>
      </c>
      <c r="S927" s="22" t="s">
        <v>3952</v>
      </c>
      <c r="T927" s="22" t="s">
        <v>3952</v>
      </c>
      <c r="U927" s="23"/>
      <c r="V927" s="23"/>
      <c r="W927" s="23"/>
      <c r="X927" s="22" t="s">
        <v>32</v>
      </c>
      <c r="Y927" s="23"/>
      <c r="Z927" s="22">
        <v>8</v>
      </c>
      <c r="AA927" s="22" t="s">
        <v>92</v>
      </c>
      <c r="AB927" s="22" t="s">
        <v>92</v>
      </c>
      <c r="AC927" s="22" t="s">
        <v>1395</v>
      </c>
      <c r="AD927" s="23"/>
      <c r="AE927" s="23"/>
      <c r="AF927" s="23"/>
    </row>
    <row r="928" spans="1:32">
      <c r="A928" s="22">
        <v>29</v>
      </c>
      <c r="B928" s="22">
        <v>200</v>
      </c>
      <c r="C928" s="22" t="s">
        <v>5142</v>
      </c>
      <c r="D928" s="22">
        <v>185</v>
      </c>
      <c r="E928" s="22">
        <v>200</v>
      </c>
      <c r="F928" s="22" t="s">
        <v>341</v>
      </c>
      <c r="G928" s="22" t="s">
        <v>280</v>
      </c>
      <c r="H928" s="22" t="s">
        <v>2938</v>
      </c>
      <c r="I928" s="22" t="s">
        <v>637</v>
      </c>
      <c r="J928" s="22" t="s">
        <v>24</v>
      </c>
      <c r="K928" s="22" t="s">
        <v>1971</v>
      </c>
      <c r="L928" s="22">
        <v>1885</v>
      </c>
      <c r="M928" s="22">
        <v>15</v>
      </c>
      <c r="N928" s="22" t="s">
        <v>2939</v>
      </c>
      <c r="O928" s="23"/>
      <c r="P928" s="23"/>
      <c r="Q928" s="23"/>
      <c r="R928" s="22" t="s">
        <v>3952</v>
      </c>
      <c r="S928" s="22" t="s">
        <v>3952</v>
      </c>
      <c r="T928" s="22" t="s">
        <v>3952</v>
      </c>
      <c r="U928" s="23"/>
      <c r="V928" s="23"/>
      <c r="W928" s="23"/>
      <c r="X928" s="23"/>
      <c r="Y928" s="23"/>
      <c r="Z928" s="22">
        <v>8</v>
      </c>
      <c r="AA928" s="22" t="s">
        <v>1395</v>
      </c>
      <c r="AB928" s="22" t="s">
        <v>1395</v>
      </c>
      <c r="AC928" s="22" t="s">
        <v>1395</v>
      </c>
      <c r="AD928" s="23"/>
      <c r="AE928" s="23"/>
      <c r="AF928" s="23"/>
    </row>
    <row r="929" spans="1:32">
      <c r="A929" s="22">
        <v>30</v>
      </c>
      <c r="B929" s="22">
        <v>200</v>
      </c>
      <c r="C929" s="22" t="s">
        <v>5142</v>
      </c>
      <c r="D929" s="22">
        <v>185</v>
      </c>
      <c r="E929" s="22">
        <v>200</v>
      </c>
      <c r="F929" s="22" t="s">
        <v>341</v>
      </c>
      <c r="G929" s="22" t="s">
        <v>140</v>
      </c>
      <c r="H929" s="22" t="s">
        <v>2944</v>
      </c>
      <c r="I929" s="22" t="s">
        <v>637</v>
      </c>
      <c r="J929" s="22" t="s">
        <v>19</v>
      </c>
      <c r="K929" s="22" t="s">
        <v>2354</v>
      </c>
      <c r="L929" s="22">
        <v>1887</v>
      </c>
      <c r="M929" s="22">
        <v>13</v>
      </c>
      <c r="N929" s="22" t="s">
        <v>2939</v>
      </c>
      <c r="O929" s="23"/>
      <c r="P929" s="23"/>
      <c r="Q929" s="23"/>
      <c r="R929" s="22" t="s">
        <v>3952</v>
      </c>
      <c r="S929" s="22" t="s">
        <v>3952</v>
      </c>
      <c r="T929" s="22" t="s">
        <v>3952</v>
      </c>
      <c r="U929" s="23"/>
      <c r="V929" s="23"/>
      <c r="W929" s="23"/>
      <c r="X929" s="23"/>
      <c r="Y929" s="23"/>
      <c r="Z929" s="22">
        <v>5</v>
      </c>
      <c r="AA929" s="22" t="s">
        <v>1395</v>
      </c>
      <c r="AB929" s="22" t="s">
        <v>1395</v>
      </c>
      <c r="AC929" s="22" t="s">
        <v>1395</v>
      </c>
      <c r="AD929" s="23"/>
      <c r="AE929" s="23"/>
      <c r="AF929" s="23"/>
    </row>
    <row r="930" spans="1:32">
      <c r="A930" s="22">
        <v>31</v>
      </c>
      <c r="B930" s="22">
        <v>200</v>
      </c>
      <c r="C930" s="22" t="s">
        <v>5142</v>
      </c>
      <c r="D930" s="22">
        <v>185</v>
      </c>
      <c r="E930" s="22">
        <v>200</v>
      </c>
      <c r="F930" s="22" t="s">
        <v>341</v>
      </c>
      <c r="G930" s="22" t="s">
        <v>1267</v>
      </c>
      <c r="H930" s="22" t="s">
        <v>2944</v>
      </c>
      <c r="I930" s="22" t="s">
        <v>637</v>
      </c>
      <c r="J930" s="22" t="s">
        <v>19</v>
      </c>
      <c r="K930" s="22" t="s">
        <v>2173</v>
      </c>
      <c r="L930" s="22">
        <v>1888</v>
      </c>
      <c r="M930" s="23"/>
      <c r="N930" s="22" t="s">
        <v>2939</v>
      </c>
      <c r="O930" s="23"/>
      <c r="P930" s="23"/>
      <c r="Q930" s="23"/>
      <c r="R930" s="22" t="s">
        <v>3952</v>
      </c>
      <c r="S930" s="22" t="s">
        <v>3952</v>
      </c>
      <c r="T930" s="22" t="s">
        <v>3952</v>
      </c>
      <c r="U930" s="23"/>
      <c r="V930" s="23"/>
      <c r="W930" s="23"/>
      <c r="X930" s="23"/>
      <c r="Y930" s="23"/>
      <c r="Z930" s="22">
        <v>8</v>
      </c>
      <c r="AA930" s="22" t="s">
        <v>1395</v>
      </c>
      <c r="AB930" s="22" t="s">
        <v>1395</v>
      </c>
      <c r="AC930" s="22" t="s">
        <v>1395</v>
      </c>
      <c r="AD930" s="23"/>
      <c r="AE930" s="23"/>
      <c r="AF930" s="23"/>
    </row>
    <row r="931" spans="1:32">
      <c r="A931" s="22">
        <v>32</v>
      </c>
      <c r="B931" s="22">
        <v>200</v>
      </c>
      <c r="C931" s="22" t="s">
        <v>5142</v>
      </c>
      <c r="D931" s="22">
        <v>185</v>
      </c>
      <c r="E931" s="22">
        <v>200</v>
      </c>
      <c r="F931" s="22" t="s">
        <v>341</v>
      </c>
      <c r="G931" s="22" t="s">
        <v>5197</v>
      </c>
      <c r="H931" s="22" t="s">
        <v>2944</v>
      </c>
      <c r="I931" s="22" t="s">
        <v>637</v>
      </c>
      <c r="J931" s="22" t="s">
        <v>19</v>
      </c>
      <c r="K931" s="22" t="s">
        <v>2206</v>
      </c>
      <c r="L931" s="22">
        <v>1889</v>
      </c>
      <c r="M931" s="22">
        <v>11</v>
      </c>
      <c r="N931" s="22" t="s">
        <v>2939</v>
      </c>
      <c r="O931" s="23"/>
      <c r="P931" s="23"/>
      <c r="Q931" s="23"/>
      <c r="R931" s="22" t="s">
        <v>3952</v>
      </c>
      <c r="S931" s="22" t="s">
        <v>3952</v>
      </c>
      <c r="T931" s="22" t="s">
        <v>3952</v>
      </c>
      <c r="U931" s="23"/>
      <c r="V931" s="23"/>
      <c r="W931" s="23"/>
      <c r="X931" s="23"/>
      <c r="Y931" s="23"/>
      <c r="Z931" s="22">
        <v>8</v>
      </c>
      <c r="AA931" s="22" t="s">
        <v>1395</v>
      </c>
      <c r="AB931" s="22" t="s">
        <v>1395</v>
      </c>
      <c r="AC931" s="22" t="s">
        <v>1395</v>
      </c>
      <c r="AD931" s="23"/>
      <c r="AE931" s="23"/>
      <c r="AF931" s="23"/>
    </row>
    <row r="932" spans="1:32">
      <c r="A932" s="22">
        <v>33</v>
      </c>
      <c r="B932" s="22">
        <v>200</v>
      </c>
      <c r="C932" s="22" t="s">
        <v>5142</v>
      </c>
      <c r="D932" s="22">
        <v>185</v>
      </c>
      <c r="E932" s="22">
        <v>200</v>
      </c>
      <c r="F932" s="22" t="s">
        <v>341</v>
      </c>
      <c r="G932" s="22" t="s">
        <v>5198</v>
      </c>
      <c r="H932" s="22" t="s">
        <v>2944</v>
      </c>
      <c r="I932" s="22" t="s">
        <v>637</v>
      </c>
      <c r="J932" s="22" t="s">
        <v>19</v>
      </c>
      <c r="K932" s="22" t="s">
        <v>2033</v>
      </c>
      <c r="L932" s="22">
        <v>1893</v>
      </c>
      <c r="M932" s="22">
        <v>7</v>
      </c>
      <c r="N932" s="22" t="s">
        <v>2939</v>
      </c>
      <c r="O932" s="23"/>
      <c r="P932" s="23"/>
      <c r="Q932" s="23"/>
      <c r="R932" s="22" t="s">
        <v>3952</v>
      </c>
      <c r="S932" s="22" t="s">
        <v>3952</v>
      </c>
      <c r="T932" s="22" t="s">
        <v>3952</v>
      </c>
      <c r="U932" s="23"/>
      <c r="V932" s="23"/>
      <c r="W932" s="23"/>
      <c r="X932" s="23"/>
      <c r="Y932" s="23"/>
      <c r="Z932" s="22">
        <v>8</v>
      </c>
      <c r="AA932" s="22" t="s">
        <v>92</v>
      </c>
      <c r="AB932" s="22" t="s">
        <v>92</v>
      </c>
      <c r="AC932" s="22" t="s">
        <v>92</v>
      </c>
      <c r="AD932" s="23"/>
      <c r="AE932" s="23"/>
      <c r="AF932" s="23"/>
    </row>
    <row r="933" spans="1:32">
      <c r="A933" s="22">
        <v>34</v>
      </c>
      <c r="B933" s="22">
        <v>200</v>
      </c>
      <c r="C933" s="22" t="s">
        <v>5142</v>
      </c>
      <c r="D933" s="22">
        <v>185</v>
      </c>
      <c r="E933" s="22">
        <v>200</v>
      </c>
      <c r="F933" s="22" t="s">
        <v>341</v>
      </c>
      <c r="G933" s="22" t="s">
        <v>791</v>
      </c>
      <c r="H933" s="22" t="s">
        <v>2938</v>
      </c>
      <c r="I933" s="22" t="s">
        <v>637</v>
      </c>
      <c r="J933" s="22" t="s">
        <v>24</v>
      </c>
      <c r="K933" s="22" t="s">
        <v>2143</v>
      </c>
      <c r="L933" s="22">
        <v>1894</v>
      </c>
      <c r="M933" s="22">
        <v>5</v>
      </c>
      <c r="N933" s="22" t="s">
        <v>2939</v>
      </c>
      <c r="O933" s="23"/>
      <c r="P933" s="23"/>
      <c r="Q933" s="23"/>
      <c r="R933" s="22" t="s">
        <v>3952</v>
      </c>
      <c r="S933" s="22" t="s">
        <v>3952</v>
      </c>
      <c r="T933" s="22" t="s">
        <v>3952</v>
      </c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</row>
    <row r="934" spans="1:32">
      <c r="A934" s="22">
        <v>35</v>
      </c>
      <c r="B934" s="22">
        <v>200</v>
      </c>
      <c r="C934" s="22" t="s">
        <v>5142</v>
      </c>
      <c r="D934" s="22">
        <v>185</v>
      </c>
      <c r="E934" s="22">
        <v>200</v>
      </c>
      <c r="F934" s="22" t="s">
        <v>341</v>
      </c>
      <c r="G934" s="22" t="s">
        <v>4654</v>
      </c>
      <c r="H934" s="22" t="s">
        <v>2944</v>
      </c>
      <c r="I934" s="22" t="s">
        <v>637</v>
      </c>
      <c r="J934" s="22" t="s">
        <v>19</v>
      </c>
      <c r="K934" s="22" t="s">
        <v>2354</v>
      </c>
      <c r="L934" s="22">
        <v>1898</v>
      </c>
      <c r="M934" s="22">
        <v>2</v>
      </c>
      <c r="N934" s="22" t="s">
        <v>2939</v>
      </c>
      <c r="O934" s="23"/>
      <c r="P934" s="23"/>
      <c r="Q934" s="23"/>
      <c r="R934" s="22" t="s">
        <v>3952</v>
      </c>
      <c r="S934" s="22" t="s">
        <v>3952</v>
      </c>
      <c r="T934" s="22" t="s">
        <v>3952</v>
      </c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</row>
    <row r="935" spans="1:32">
      <c r="A935" s="21">
        <v>36</v>
      </c>
      <c r="B935" s="21">
        <v>201</v>
      </c>
      <c r="C935" s="21" t="s">
        <v>5142</v>
      </c>
      <c r="D935" s="21">
        <v>185</v>
      </c>
      <c r="E935" s="21">
        <v>201</v>
      </c>
      <c r="F935" s="21" t="s">
        <v>186</v>
      </c>
      <c r="G935" s="21" t="s">
        <v>5199</v>
      </c>
      <c r="H935" s="21" t="s">
        <v>3949</v>
      </c>
      <c r="I935" s="21" t="s">
        <v>637</v>
      </c>
      <c r="J935" s="21" t="s">
        <v>24</v>
      </c>
      <c r="K935" s="21" t="s">
        <v>2245</v>
      </c>
      <c r="L935" s="21">
        <v>1864</v>
      </c>
      <c r="M935" s="21">
        <v>36</v>
      </c>
      <c r="N935" s="21" t="s">
        <v>2933</v>
      </c>
      <c r="O935" s="21">
        <v>18</v>
      </c>
      <c r="P935" s="21">
        <v>7</v>
      </c>
      <c r="Q935" s="21">
        <v>6</v>
      </c>
      <c r="R935" s="21" t="s">
        <v>3952</v>
      </c>
      <c r="S935" s="21"/>
      <c r="T935" s="21" t="s">
        <v>3955</v>
      </c>
      <c r="U935" s="21"/>
      <c r="V935" s="21"/>
      <c r="W935" s="21"/>
      <c r="X935" s="21" t="s">
        <v>4684</v>
      </c>
      <c r="Y935" s="21"/>
      <c r="Z935" s="21"/>
      <c r="AA935" s="21" t="s">
        <v>92</v>
      </c>
      <c r="AB935" s="21" t="s">
        <v>92</v>
      </c>
      <c r="AC935" s="21" t="s">
        <v>1395</v>
      </c>
      <c r="AD935" s="21"/>
      <c r="AE935" s="21" t="s">
        <v>261</v>
      </c>
      <c r="AF935" s="21" t="s">
        <v>51</v>
      </c>
    </row>
    <row r="936" spans="1:32">
      <c r="A936" s="22">
        <v>37</v>
      </c>
      <c r="B936" s="22">
        <v>201</v>
      </c>
      <c r="C936" s="22" t="s">
        <v>5142</v>
      </c>
      <c r="D936" s="22">
        <v>185</v>
      </c>
      <c r="E936" s="22">
        <v>201</v>
      </c>
      <c r="F936" s="22" t="s">
        <v>186</v>
      </c>
      <c r="G936" s="22" t="s">
        <v>185</v>
      </c>
      <c r="H936" s="22" t="s">
        <v>4856</v>
      </c>
      <c r="I936" s="22" t="s">
        <v>637</v>
      </c>
      <c r="J936" s="22" t="s">
        <v>19</v>
      </c>
      <c r="K936" s="22" t="s">
        <v>2230</v>
      </c>
      <c r="L936" s="22">
        <v>1854</v>
      </c>
      <c r="M936" s="22">
        <v>45</v>
      </c>
      <c r="N936" s="22" t="s">
        <v>2933</v>
      </c>
      <c r="O936" s="22">
        <v>18</v>
      </c>
      <c r="P936" s="23"/>
      <c r="Q936" s="23"/>
      <c r="R936" s="22" t="s">
        <v>3952</v>
      </c>
      <c r="S936" s="22" t="s">
        <v>3952</v>
      </c>
      <c r="T936" s="22" t="s">
        <v>3952</v>
      </c>
      <c r="U936" s="23"/>
      <c r="V936" s="23"/>
      <c r="W936" s="23"/>
      <c r="X936" s="22" t="s">
        <v>32</v>
      </c>
      <c r="Y936" s="23"/>
      <c r="Z936" s="23"/>
      <c r="AA936" s="22" t="s">
        <v>1395</v>
      </c>
      <c r="AB936" s="22" t="s">
        <v>1395</v>
      </c>
      <c r="AC936" s="22" t="s">
        <v>1395</v>
      </c>
      <c r="AD936" s="22" t="s">
        <v>3951</v>
      </c>
      <c r="AE936" s="22" t="s">
        <v>261</v>
      </c>
      <c r="AF936" s="22" t="s">
        <v>261</v>
      </c>
    </row>
    <row r="937" spans="1:32">
      <c r="A937" s="22">
        <v>38</v>
      </c>
      <c r="B937" s="22">
        <v>201</v>
      </c>
      <c r="C937" s="22" t="s">
        <v>5142</v>
      </c>
      <c r="D937" s="22">
        <v>185</v>
      </c>
      <c r="E937" s="22">
        <v>201</v>
      </c>
      <c r="F937" s="22" t="s">
        <v>186</v>
      </c>
      <c r="G937" s="22" t="s">
        <v>3062</v>
      </c>
      <c r="H937" s="22" t="s">
        <v>2944</v>
      </c>
      <c r="I937" s="22" t="s">
        <v>637</v>
      </c>
      <c r="J937" s="22" t="s">
        <v>19</v>
      </c>
      <c r="K937" s="22" t="s">
        <v>2206</v>
      </c>
      <c r="L937" s="22">
        <v>1882</v>
      </c>
      <c r="M937" s="22">
        <v>18</v>
      </c>
      <c r="N937" s="22" t="s">
        <v>2939</v>
      </c>
      <c r="O937" s="23"/>
      <c r="P937" s="23"/>
      <c r="Q937" s="23"/>
      <c r="R937" s="22" t="s">
        <v>3952</v>
      </c>
      <c r="S937" s="22" t="s">
        <v>3952</v>
      </c>
      <c r="T937" s="22" t="s">
        <v>3952</v>
      </c>
      <c r="U937" s="23"/>
      <c r="V937" s="23"/>
      <c r="W937" s="23"/>
      <c r="X937" s="23"/>
      <c r="Y937" s="23"/>
      <c r="Z937" s="22">
        <v>3</v>
      </c>
      <c r="AA937" s="22" t="s">
        <v>1395</v>
      </c>
      <c r="AB937" s="22" t="s">
        <v>1395</v>
      </c>
      <c r="AC937" s="22" t="s">
        <v>1395</v>
      </c>
      <c r="AD937" s="23"/>
      <c r="AE937" s="23"/>
      <c r="AF937" s="23"/>
    </row>
    <row r="938" spans="1:32">
      <c r="A938" s="22">
        <v>39</v>
      </c>
      <c r="B938" s="22">
        <v>201</v>
      </c>
      <c r="C938" s="22" t="s">
        <v>5142</v>
      </c>
      <c r="D938" s="22">
        <v>185</v>
      </c>
      <c r="E938" s="22">
        <v>201</v>
      </c>
      <c r="F938" s="22" t="s">
        <v>186</v>
      </c>
      <c r="G938" s="22" t="s">
        <v>5200</v>
      </c>
      <c r="H938" s="22" t="s">
        <v>2938</v>
      </c>
      <c r="I938" s="22" t="s">
        <v>637</v>
      </c>
      <c r="J938" s="22" t="s">
        <v>24</v>
      </c>
      <c r="K938" s="22" t="s">
        <v>2128</v>
      </c>
      <c r="L938" s="22">
        <v>1885</v>
      </c>
      <c r="M938" s="22">
        <v>15</v>
      </c>
      <c r="N938" s="22" t="s">
        <v>2939</v>
      </c>
      <c r="O938" s="23"/>
      <c r="P938" s="23"/>
      <c r="Q938" s="23"/>
      <c r="R938" s="22" t="s">
        <v>3952</v>
      </c>
      <c r="S938" s="22" t="s">
        <v>3952</v>
      </c>
      <c r="T938" s="22" t="s">
        <v>3952</v>
      </c>
      <c r="U938" s="23"/>
      <c r="V938" s="23"/>
      <c r="W938" s="23"/>
      <c r="X938" s="23"/>
      <c r="Y938" s="23"/>
      <c r="Z938" s="22">
        <v>8</v>
      </c>
      <c r="AA938" s="22" t="s">
        <v>1395</v>
      </c>
      <c r="AB938" s="22" t="s">
        <v>1395</v>
      </c>
      <c r="AC938" s="22" t="s">
        <v>1395</v>
      </c>
      <c r="AD938" s="23"/>
      <c r="AE938" s="23"/>
      <c r="AF938" s="23"/>
    </row>
    <row r="939" spans="1:32">
      <c r="A939" s="22">
        <v>40</v>
      </c>
      <c r="B939" s="22">
        <v>201</v>
      </c>
      <c r="C939" s="22" t="s">
        <v>5142</v>
      </c>
      <c r="D939" s="22">
        <v>185</v>
      </c>
      <c r="E939" s="22">
        <v>201</v>
      </c>
      <c r="F939" s="22" t="s">
        <v>186</v>
      </c>
      <c r="G939" s="22" t="s">
        <v>4772</v>
      </c>
      <c r="H939" s="22" t="s">
        <v>2938</v>
      </c>
      <c r="I939" s="22" t="s">
        <v>637</v>
      </c>
      <c r="J939" s="22" t="s">
        <v>24</v>
      </c>
      <c r="K939" s="22" t="s">
        <v>2206</v>
      </c>
      <c r="L939" s="22">
        <v>1887</v>
      </c>
      <c r="M939" s="22">
        <v>12</v>
      </c>
      <c r="N939" s="22" t="s">
        <v>2939</v>
      </c>
      <c r="O939" s="23"/>
      <c r="P939" s="23"/>
      <c r="Q939" s="23"/>
      <c r="R939" s="22" t="s">
        <v>3952</v>
      </c>
      <c r="S939" s="22" t="s">
        <v>3952</v>
      </c>
      <c r="T939" s="22" t="s">
        <v>3952</v>
      </c>
      <c r="U939" s="23"/>
      <c r="V939" s="23"/>
      <c r="W939" s="23"/>
      <c r="X939" s="23"/>
      <c r="Y939" s="23"/>
      <c r="Z939" s="22">
        <v>8</v>
      </c>
      <c r="AA939" s="22" t="s">
        <v>1395</v>
      </c>
      <c r="AB939" s="22" t="s">
        <v>1395</v>
      </c>
      <c r="AC939" s="22" t="s">
        <v>1395</v>
      </c>
      <c r="AD939" s="23"/>
      <c r="AE939" s="23"/>
      <c r="AF939" s="23"/>
    </row>
    <row r="940" spans="1:32">
      <c r="A940" s="22">
        <v>41</v>
      </c>
      <c r="B940" s="22">
        <v>201</v>
      </c>
      <c r="C940" s="22" t="s">
        <v>5142</v>
      </c>
      <c r="D940" s="22">
        <v>185</v>
      </c>
      <c r="E940" s="22">
        <v>201</v>
      </c>
      <c r="F940" s="22" t="s">
        <v>186</v>
      </c>
      <c r="G940" s="22" t="s">
        <v>1482</v>
      </c>
      <c r="H940" s="22" t="s">
        <v>2944</v>
      </c>
      <c r="I940" s="22" t="s">
        <v>637</v>
      </c>
      <c r="J940" s="22" t="s">
        <v>19</v>
      </c>
      <c r="K940" s="22" t="s">
        <v>2526</v>
      </c>
      <c r="L940" s="22">
        <v>1890</v>
      </c>
      <c r="M940" s="23"/>
      <c r="N940" s="22" t="s">
        <v>2939</v>
      </c>
      <c r="O940" s="23"/>
      <c r="P940" s="23"/>
      <c r="Q940" s="23"/>
      <c r="R940" s="22" t="s">
        <v>3952</v>
      </c>
      <c r="S940" s="22" t="s">
        <v>3952</v>
      </c>
      <c r="T940" s="22" t="s">
        <v>3952</v>
      </c>
      <c r="U940" s="23"/>
      <c r="V940" s="23"/>
      <c r="W940" s="23"/>
      <c r="X940" s="23"/>
      <c r="Y940" s="23"/>
      <c r="Z940" s="23"/>
      <c r="AA940" s="22" t="s">
        <v>1395</v>
      </c>
      <c r="AB940" s="22" t="s">
        <v>1395</v>
      </c>
      <c r="AC940" s="22" t="s">
        <v>1395</v>
      </c>
      <c r="AD940" s="23"/>
      <c r="AE940" s="23"/>
      <c r="AF940" s="23"/>
    </row>
    <row r="941" spans="1:32">
      <c r="A941" s="22">
        <v>42</v>
      </c>
      <c r="B941" s="22">
        <v>201</v>
      </c>
      <c r="C941" s="22" t="s">
        <v>5142</v>
      </c>
      <c r="D941" s="22">
        <v>185</v>
      </c>
      <c r="E941" s="22">
        <v>201</v>
      </c>
      <c r="F941" s="22" t="s">
        <v>186</v>
      </c>
      <c r="G941" s="22" t="s">
        <v>5201</v>
      </c>
      <c r="H941" s="22" t="s">
        <v>2944</v>
      </c>
      <c r="I941" s="22" t="s">
        <v>637</v>
      </c>
      <c r="J941" s="22" t="s">
        <v>19</v>
      </c>
      <c r="K941" s="22" t="s">
        <v>2230</v>
      </c>
      <c r="L941" s="22">
        <v>1891</v>
      </c>
      <c r="M941" s="22">
        <v>8</v>
      </c>
      <c r="N941" s="22" t="s">
        <v>2939</v>
      </c>
      <c r="O941" s="23"/>
      <c r="P941" s="23"/>
      <c r="Q941" s="23"/>
      <c r="R941" s="22" t="s">
        <v>3952</v>
      </c>
      <c r="S941" s="22" t="s">
        <v>3952</v>
      </c>
      <c r="T941" s="22" t="s">
        <v>3952</v>
      </c>
      <c r="U941" s="23"/>
      <c r="V941" s="23"/>
      <c r="W941" s="23"/>
      <c r="X941" s="23"/>
      <c r="Y941" s="23"/>
      <c r="Z941" s="22">
        <v>8</v>
      </c>
      <c r="AA941" s="23"/>
      <c r="AB941" s="23"/>
      <c r="AC941" s="23"/>
      <c r="AD941" s="23"/>
      <c r="AE941" s="23"/>
      <c r="AF941" s="23"/>
    </row>
    <row r="942" spans="1:32">
      <c r="A942" s="22">
        <v>43</v>
      </c>
      <c r="B942" s="22">
        <v>201</v>
      </c>
      <c r="C942" s="22" t="s">
        <v>5142</v>
      </c>
      <c r="D942" s="22">
        <v>185</v>
      </c>
      <c r="E942" s="22">
        <v>201</v>
      </c>
      <c r="F942" s="22" t="s">
        <v>186</v>
      </c>
      <c r="G942" s="22" t="s">
        <v>412</v>
      </c>
      <c r="H942" s="22" t="s">
        <v>2944</v>
      </c>
      <c r="I942" s="22" t="s">
        <v>637</v>
      </c>
      <c r="J942" s="22" t="s">
        <v>19</v>
      </c>
      <c r="K942" s="22" t="s">
        <v>2526</v>
      </c>
      <c r="L942" s="22">
        <v>1894</v>
      </c>
      <c r="M942" s="22">
        <v>5</v>
      </c>
      <c r="N942" s="22" t="s">
        <v>2939</v>
      </c>
      <c r="O942" s="23"/>
      <c r="P942" s="23"/>
      <c r="Q942" s="23"/>
      <c r="R942" s="22" t="s">
        <v>3952</v>
      </c>
      <c r="S942" s="22" t="s">
        <v>3952</v>
      </c>
      <c r="T942" s="22" t="s">
        <v>3952</v>
      </c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</row>
    <row r="943" spans="1:32">
      <c r="A943" s="22">
        <v>44</v>
      </c>
      <c r="B943" s="22">
        <v>201</v>
      </c>
      <c r="C943" s="22" t="s">
        <v>5142</v>
      </c>
      <c r="D943" s="22">
        <v>185</v>
      </c>
      <c r="E943" s="22">
        <v>201</v>
      </c>
      <c r="F943" s="22" t="s">
        <v>186</v>
      </c>
      <c r="G943" s="22" t="s">
        <v>2587</v>
      </c>
      <c r="H943" s="22" t="s">
        <v>2938</v>
      </c>
      <c r="I943" s="22" t="s">
        <v>637</v>
      </c>
      <c r="J943" s="22" t="s">
        <v>24</v>
      </c>
      <c r="K943" s="23"/>
      <c r="L943" s="22">
        <v>1900</v>
      </c>
      <c r="M943" s="24">
        <v>45759</v>
      </c>
      <c r="N943" s="22" t="s">
        <v>2939</v>
      </c>
      <c r="O943" s="23"/>
      <c r="P943" s="23"/>
      <c r="Q943" s="23"/>
      <c r="R943" s="22" t="s">
        <v>3952</v>
      </c>
      <c r="S943" s="22" t="s">
        <v>3952</v>
      </c>
      <c r="T943" s="22" t="s">
        <v>3952</v>
      </c>
      <c r="U943" s="23"/>
      <c r="V943" s="23"/>
      <c r="W943" s="23"/>
      <c r="X943" s="23"/>
      <c r="Y943" s="23"/>
      <c r="Z943" s="23"/>
      <c r="AA943" s="22" t="s">
        <v>1395</v>
      </c>
      <c r="AB943" s="23"/>
      <c r="AC943" s="23"/>
      <c r="AD943" s="23"/>
      <c r="AE943" s="23"/>
      <c r="AF943" s="23"/>
    </row>
    <row r="944" spans="1:32">
      <c r="A944" s="21">
        <v>45</v>
      </c>
      <c r="B944" s="21">
        <v>202</v>
      </c>
      <c r="C944" s="21" t="s">
        <v>5142</v>
      </c>
      <c r="D944" s="21">
        <v>185</v>
      </c>
      <c r="E944" s="21">
        <v>202</v>
      </c>
      <c r="F944" s="21" t="s">
        <v>20</v>
      </c>
      <c r="G944" s="21" t="s">
        <v>812</v>
      </c>
      <c r="H944" s="21" t="s">
        <v>3949</v>
      </c>
      <c r="I944" s="21" t="s">
        <v>637</v>
      </c>
      <c r="J944" s="21" t="s">
        <v>19</v>
      </c>
      <c r="K944" s="21" t="s">
        <v>2190</v>
      </c>
      <c r="L944" s="21">
        <v>1874</v>
      </c>
      <c r="M944" s="21">
        <v>25</v>
      </c>
      <c r="N944" s="21" t="s">
        <v>2933</v>
      </c>
      <c r="O944" s="21">
        <v>3</v>
      </c>
      <c r="P944" s="21"/>
      <c r="Q944" s="21"/>
      <c r="R944" s="21" t="s">
        <v>3952</v>
      </c>
      <c r="S944" s="21" t="s">
        <v>3952</v>
      </c>
      <c r="T944" s="21" t="s">
        <v>4046</v>
      </c>
      <c r="U944" s="21"/>
      <c r="V944" s="21"/>
      <c r="W944" s="21"/>
      <c r="X944" s="21" t="s">
        <v>5202</v>
      </c>
      <c r="Y944" s="21"/>
      <c r="Z944" s="21"/>
      <c r="AA944" s="21" t="s">
        <v>1395</v>
      </c>
      <c r="AB944" s="21" t="s">
        <v>1395</v>
      </c>
      <c r="AC944" s="21" t="s">
        <v>1395</v>
      </c>
      <c r="AD944" s="21" t="s">
        <v>3951</v>
      </c>
      <c r="AE944" s="21" t="s">
        <v>261</v>
      </c>
      <c r="AF944" s="21" t="s">
        <v>51</v>
      </c>
    </row>
    <row r="945" spans="1:32">
      <c r="A945" s="22">
        <v>46</v>
      </c>
      <c r="B945" s="22">
        <v>202</v>
      </c>
      <c r="C945" s="22" t="s">
        <v>5142</v>
      </c>
      <c r="D945" s="22">
        <v>185</v>
      </c>
      <c r="E945" s="22">
        <v>202</v>
      </c>
      <c r="F945" s="22" t="s">
        <v>20</v>
      </c>
      <c r="G945" s="22" t="s">
        <v>5203</v>
      </c>
      <c r="H945" s="22" t="s">
        <v>2936</v>
      </c>
      <c r="I945" s="22" t="s">
        <v>637</v>
      </c>
      <c r="J945" s="22" t="s">
        <v>24</v>
      </c>
      <c r="K945" s="22" t="s">
        <v>2190</v>
      </c>
      <c r="L945" s="22">
        <v>1880</v>
      </c>
      <c r="M945" s="22">
        <v>20</v>
      </c>
      <c r="N945" s="22" t="s">
        <v>2933</v>
      </c>
      <c r="O945" s="22">
        <v>3</v>
      </c>
      <c r="P945" s="22">
        <v>2</v>
      </c>
      <c r="Q945" s="22">
        <v>2</v>
      </c>
      <c r="R945" s="22" t="s">
        <v>3952</v>
      </c>
      <c r="S945" s="23"/>
      <c r="T945" s="22" t="s">
        <v>3952</v>
      </c>
      <c r="U945" s="23"/>
      <c r="V945" s="23"/>
      <c r="W945" s="23"/>
      <c r="X945" s="23"/>
      <c r="Y945" s="23"/>
      <c r="Z945" s="23"/>
      <c r="AA945" s="22" t="s">
        <v>1395</v>
      </c>
      <c r="AB945" s="22" t="s">
        <v>1395</v>
      </c>
      <c r="AC945" s="22" t="s">
        <v>1395</v>
      </c>
      <c r="AD945" s="23"/>
      <c r="AE945" s="22" t="s">
        <v>261</v>
      </c>
      <c r="AF945" s="23"/>
    </row>
    <row r="946" spans="1:32">
      <c r="A946" s="22">
        <v>47</v>
      </c>
      <c r="B946" s="22">
        <v>202</v>
      </c>
      <c r="C946" s="22" t="s">
        <v>5142</v>
      </c>
      <c r="D946" s="22">
        <v>185</v>
      </c>
      <c r="E946" s="22">
        <v>202</v>
      </c>
      <c r="F946" s="22" t="s">
        <v>20</v>
      </c>
      <c r="G946" s="22" t="s">
        <v>104</v>
      </c>
      <c r="H946" s="22" t="s">
        <v>2944</v>
      </c>
      <c r="I946" s="22" t="s">
        <v>637</v>
      </c>
      <c r="J946" s="22" t="s">
        <v>19</v>
      </c>
      <c r="K946" s="22" t="s">
        <v>2128</v>
      </c>
      <c r="L946" s="22">
        <v>1898</v>
      </c>
      <c r="M946" s="22">
        <v>2</v>
      </c>
      <c r="N946" s="22" t="s">
        <v>2939</v>
      </c>
      <c r="O946" s="23"/>
      <c r="P946" s="23"/>
      <c r="Q946" s="23"/>
      <c r="R946" s="22" t="s">
        <v>3952</v>
      </c>
      <c r="S946" s="22" t="s">
        <v>3952</v>
      </c>
      <c r="T946" s="22" t="s">
        <v>3952</v>
      </c>
      <c r="U946" s="23"/>
      <c r="V946" s="23"/>
      <c r="W946" s="23"/>
      <c r="X946" s="23"/>
      <c r="Y946" s="23"/>
      <c r="Z946" s="23"/>
      <c r="AA946" s="22" t="s">
        <v>1395</v>
      </c>
      <c r="AB946" s="23"/>
      <c r="AC946" s="23"/>
      <c r="AD946" s="23"/>
      <c r="AE946" s="23"/>
      <c r="AF946" s="23"/>
    </row>
    <row r="947" spans="1:32">
      <c r="A947" s="22">
        <v>48</v>
      </c>
      <c r="B947" s="22">
        <v>202</v>
      </c>
      <c r="C947" s="22" t="s">
        <v>5142</v>
      </c>
      <c r="D947" s="22">
        <v>185</v>
      </c>
      <c r="E947" s="22">
        <v>202</v>
      </c>
      <c r="F947" s="22" t="s">
        <v>20</v>
      </c>
      <c r="G947" s="22" t="s">
        <v>812</v>
      </c>
      <c r="H947" s="22" t="s">
        <v>2944</v>
      </c>
      <c r="I947" s="22" t="s">
        <v>637</v>
      </c>
      <c r="J947" s="22" t="s">
        <v>19</v>
      </c>
      <c r="K947" s="22" t="s">
        <v>2128</v>
      </c>
      <c r="L947" s="22">
        <v>1900</v>
      </c>
      <c r="M947" s="24">
        <v>45700</v>
      </c>
      <c r="N947" s="22" t="s">
        <v>2939</v>
      </c>
      <c r="O947" s="23"/>
      <c r="P947" s="23"/>
      <c r="Q947" s="23"/>
      <c r="R947" s="22" t="s">
        <v>3952</v>
      </c>
      <c r="S947" s="22" t="s">
        <v>3952</v>
      </c>
      <c r="T947" s="22" t="s">
        <v>3952</v>
      </c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</row>
    <row r="948" spans="1:32">
      <c r="A948" s="21">
        <v>49</v>
      </c>
      <c r="B948" s="21">
        <v>203</v>
      </c>
      <c r="C948" s="21" t="s">
        <v>5142</v>
      </c>
      <c r="D948" s="21">
        <v>185</v>
      </c>
      <c r="E948" s="21">
        <v>203</v>
      </c>
      <c r="F948" s="21" t="s">
        <v>5204</v>
      </c>
      <c r="G948" s="21" t="s">
        <v>95</v>
      </c>
      <c r="H948" s="21" t="s">
        <v>3949</v>
      </c>
      <c r="I948" s="21" t="s">
        <v>637</v>
      </c>
      <c r="J948" s="21" t="s">
        <v>19</v>
      </c>
      <c r="K948" s="21" t="s">
        <v>2190</v>
      </c>
      <c r="L948" s="21">
        <v>1871</v>
      </c>
      <c r="M948" s="21">
        <v>28</v>
      </c>
      <c r="N948" s="21" t="s">
        <v>2933</v>
      </c>
      <c r="O948" s="21">
        <v>9</v>
      </c>
      <c r="P948" s="21"/>
      <c r="Q948" s="21"/>
      <c r="R948" s="21" t="s">
        <v>3952</v>
      </c>
      <c r="S948" s="21" t="s">
        <v>3952</v>
      </c>
      <c r="T948" s="21" t="s">
        <v>3952</v>
      </c>
      <c r="U948" s="21"/>
      <c r="V948" s="21"/>
      <c r="W948" s="21"/>
      <c r="X948" s="21" t="s">
        <v>5205</v>
      </c>
      <c r="Y948" s="21"/>
      <c r="Z948" s="21"/>
      <c r="AA948" s="21" t="s">
        <v>1395</v>
      </c>
      <c r="AB948" s="21" t="s">
        <v>1395</v>
      </c>
      <c r="AC948" s="21" t="s">
        <v>1395</v>
      </c>
      <c r="AD948" s="21" t="s">
        <v>3951</v>
      </c>
      <c r="AE948" s="21" t="s">
        <v>261</v>
      </c>
      <c r="AF948" s="21" t="s">
        <v>51</v>
      </c>
    </row>
    <row r="949" spans="1:32">
      <c r="A949" s="22">
        <v>50</v>
      </c>
      <c r="B949" s="22">
        <v>203</v>
      </c>
      <c r="C949" s="22" t="s">
        <v>5142</v>
      </c>
      <c r="D949" s="22">
        <v>185</v>
      </c>
      <c r="E949" s="22">
        <v>203</v>
      </c>
      <c r="F949" s="22" t="s">
        <v>5204</v>
      </c>
      <c r="G949" s="22" t="s">
        <v>4352</v>
      </c>
      <c r="H949" s="22" t="s">
        <v>2936</v>
      </c>
      <c r="I949" s="22" t="s">
        <v>637</v>
      </c>
      <c r="J949" s="22" t="s">
        <v>24</v>
      </c>
      <c r="K949" s="22" t="s">
        <v>2173</v>
      </c>
      <c r="L949" s="22">
        <v>1871</v>
      </c>
      <c r="M949" s="22">
        <v>28</v>
      </c>
      <c r="N949" s="22" t="s">
        <v>2933</v>
      </c>
      <c r="O949" s="22">
        <v>9</v>
      </c>
      <c r="P949" s="22">
        <v>1</v>
      </c>
      <c r="Q949" s="22">
        <v>1</v>
      </c>
      <c r="R949" s="22" t="s">
        <v>3952</v>
      </c>
      <c r="S949" s="22" t="s">
        <v>4046</v>
      </c>
      <c r="T949" s="22" t="s">
        <v>4059</v>
      </c>
      <c r="U949" s="23"/>
      <c r="V949" s="23"/>
      <c r="W949" s="23"/>
      <c r="X949" s="23"/>
      <c r="Y949" s="23"/>
      <c r="Z949" s="23"/>
      <c r="AA949" s="22" t="s">
        <v>1395</v>
      </c>
      <c r="AB949" s="22" t="s">
        <v>1395</v>
      </c>
      <c r="AC949" s="22" t="s">
        <v>1395</v>
      </c>
      <c r="AD949" s="23"/>
      <c r="AE949" s="22" t="s">
        <v>261</v>
      </c>
      <c r="AF949" s="23"/>
    </row>
    <row r="950" spans="1:32">
      <c r="A950" s="22">
        <v>1</v>
      </c>
      <c r="B950" s="22">
        <v>203</v>
      </c>
      <c r="C950" s="22" t="s">
        <v>5142</v>
      </c>
      <c r="D950" s="22">
        <v>185</v>
      </c>
      <c r="E950" s="22">
        <v>203</v>
      </c>
      <c r="F950" s="22" t="s">
        <v>5206</v>
      </c>
      <c r="G950" s="22" t="s">
        <v>3787</v>
      </c>
      <c r="H950" s="22" t="s">
        <v>2938</v>
      </c>
      <c r="I950" s="22" t="s">
        <v>637</v>
      </c>
      <c r="J950" s="22" t="s">
        <v>24</v>
      </c>
      <c r="K950" s="22" t="s">
        <v>2033</v>
      </c>
      <c r="L950" s="22">
        <v>1891</v>
      </c>
      <c r="M950" s="22">
        <v>9</v>
      </c>
      <c r="N950" s="22" t="s">
        <v>2939</v>
      </c>
      <c r="O950" s="23"/>
      <c r="P950" s="23"/>
      <c r="Q950" s="23"/>
      <c r="R950" s="22" t="s">
        <v>3952</v>
      </c>
      <c r="S950" s="22" t="s">
        <v>3952</v>
      </c>
      <c r="T950" s="22" t="s">
        <v>3952</v>
      </c>
      <c r="U950" s="23"/>
      <c r="V950" s="23"/>
      <c r="W950" s="23"/>
      <c r="X950" s="23"/>
      <c r="Y950" s="23"/>
      <c r="Z950" s="22">
        <v>8</v>
      </c>
      <c r="AA950" s="23"/>
      <c r="AB950" s="23"/>
      <c r="AC950" s="23"/>
      <c r="AD950" s="23"/>
      <c r="AE950" s="23"/>
      <c r="AF950" s="23"/>
    </row>
    <row r="951" spans="1:32">
      <c r="A951" s="21">
        <v>2</v>
      </c>
      <c r="B951" s="21">
        <v>204</v>
      </c>
      <c r="C951" s="21" t="s">
        <v>5142</v>
      </c>
      <c r="D951" s="21">
        <v>185</v>
      </c>
      <c r="E951" s="21">
        <v>204</v>
      </c>
      <c r="F951" s="21" t="s">
        <v>4785</v>
      </c>
      <c r="G951" s="21" t="s">
        <v>1218</v>
      </c>
      <c r="H951" s="21" t="s">
        <v>3949</v>
      </c>
      <c r="I951" s="21" t="s">
        <v>20</v>
      </c>
      <c r="J951" s="21" t="s">
        <v>19</v>
      </c>
      <c r="K951" s="21" t="s">
        <v>2206</v>
      </c>
      <c r="L951" s="21">
        <v>1866</v>
      </c>
      <c r="M951" s="21">
        <v>34</v>
      </c>
      <c r="N951" s="21" t="s">
        <v>2933</v>
      </c>
      <c r="O951" s="21">
        <v>12</v>
      </c>
      <c r="P951" s="21"/>
      <c r="Q951" s="21"/>
      <c r="R951" s="21" t="s">
        <v>3952</v>
      </c>
      <c r="S951" s="21" t="s">
        <v>116</v>
      </c>
      <c r="T951" s="21" t="s">
        <v>116</v>
      </c>
      <c r="U951" s="21"/>
      <c r="V951" s="21"/>
      <c r="W951" s="21"/>
      <c r="X951" s="21" t="s">
        <v>32</v>
      </c>
      <c r="Y951" s="21"/>
      <c r="Z951" s="21"/>
      <c r="AA951" s="21" t="s">
        <v>1395</v>
      </c>
      <c r="AB951" s="21" t="s">
        <v>1395</v>
      </c>
      <c r="AC951" s="21" t="s">
        <v>1395</v>
      </c>
      <c r="AD951" s="21" t="s">
        <v>3951</v>
      </c>
      <c r="AE951" s="21" t="s">
        <v>261</v>
      </c>
      <c r="AF951" s="21" t="s">
        <v>51</v>
      </c>
    </row>
    <row r="952" spans="1:32">
      <c r="A952" s="22">
        <v>3</v>
      </c>
      <c r="B952" s="22">
        <v>204</v>
      </c>
      <c r="C952" s="22" t="s">
        <v>5142</v>
      </c>
      <c r="D952" s="22">
        <v>185</v>
      </c>
      <c r="E952" s="22">
        <v>204</v>
      </c>
      <c r="F952" s="22" t="s">
        <v>4785</v>
      </c>
      <c r="G952" s="22" t="s">
        <v>945</v>
      </c>
      <c r="H952" s="22" t="s">
        <v>2936</v>
      </c>
      <c r="I952" s="22" t="s">
        <v>20</v>
      </c>
      <c r="J952" s="22" t="s">
        <v>24</v>
      </c>
      <c r="K952" s="22" t="s">
        <v>2173</v>
      </c>
      <c r="L952" s="22">
        <v>1868</v>
      </c>
      <c r="M952" s="22">
        <v>31</v>
      </c>
      <c r="N952" s="22" t="s">
        <v>2933</v>
      </c>
      <c r="O952" s="22">
        <v>12</v>
      </c>
      <c r="P952" s="22">
        <v>4</v>
      </c>
      <c r="Q952" s="22">
        <v>4</v>
      </c>
      <c r="R952" s="22" t="s">
        <v>116</v>
      </c>
      <c r="S952" s="22" t="s">
        <v>116</v>
      </c>
      <c r="T952" s="22" t="s">
        <v>116</v>
      </c>
      <c r="U952" s="23"/>
      <c r="V952" s="23"/>
      <c r="W952" s="23"/>
      <c r="X952" s="23"/>
      <c r="Y952" s="23"/>
      <c r="Z952" s="23"/>
      <c r="AA952" s="22" t="s">
        <v>1395</v>
      </c>
      <c r="AB952" s="22" t="s">
        <v>1395</v>
      </c>
      <c r="AC952" s="22" t="s">
        <v>92</v>
      </c>
      <c r="AD952" s="23"/>
      <c r="AE952" s="23"/>
      <c r="AF952" s="23"/>
    </row>
    <row r="953" spans="1:32">
      <c r="A953" s="22">
        <v>4</v>
      </c>
      <c r="B953" s="22">
        <v>204</v>
      </c>
      <c r="C953" s="22" t="s">
        <v>5142</v>
      </c>
      <c r="D953" s="22">
        <v>185</v>
      </c>
      <c r="E953" s="22">
        <v>204</v>
      </c>
      <c r="F953" s="22" t="s">
        <v>4785</v>
      </c>
      <c r="G953" s="22" t="s">
        <v>1701</v>
      </c>
      <c r="H953" s="22" t="s">
        <v>2944</v>
      </c>
      <c r="I953" s="22" t="s">
        <v>20</v>
      </c>
      <c r="J953" s="22" t="s">
        <v>19</v>
      </c>
      <c r="K953" s="22" t="s">
        <v>2354</v>
      </c>
      <c r="L953" s="22">
        <v>1890</v>
      </c>
      <c r="M953" s="22">
        <v>10</v>
      </c>
      <c r="N953" s="22" t="s">
        <v>2939</v>
      </c>
      <c r="O953" s="23"/>
      <c r="P953" s="23"/>
      <c r="Q953" s="23"/>
      <c r="R953" s="22" t="s">
        <v>3952</v>
      </c>
      <c r="S953" s="22" t="s">
        <v>3952</v>
      </c>
      <c r="T953" s="22" t="s">
        <v>116</v>
      </c>
      <c r="U953" s="23"/>
      <c r="V953" s="23"/>
      <c r="W953" s="23"/>
      <c r="X953" s="23"/>
      <c r="Y953" s="23"/>
      <c r="Z953" s="22">
        <v>8</v>
      </c>
      <c r="AA953" s="22" t="s">
        <v>1395</v>
      </c>
      <c r="AB953" s="22" t="s">
        <v>1395</v>
      </c>
      <c r="AC953" s="22" t="s">
        <v>1395</v>
      </c>
      <c r="AD953" s="23"/>
      <c r="AE953" s="23"/>
      <c r="AF953" s="23"/>
    </row>
    <row r="954" spans="1:32">
      <c r="A954" s="22">
        <v>5</v>
      </c>
      <c r="B954" s="22">
        <v>204</v>
      </c>
      <c r="C954" s="22" t="s">
        <v>5142</v>
      </c>
      <c r="D954" s="22">
        <v>185</v>
      </c>
      <c r="E954" s="22">
        <v>204</v>
      </c>
      <c r="F954" s="22" t="s">
        <v>4785</v>
      </c>
      <c r="G954" s="22" t="s">
        <v>3787</v>
      </c>
      <c r="H954" s="22" t="s">
        <v>2944</v>
      </c>
      <c r="I954" s="22" t="s">
        <v>20</v>
      </c>
      <c r="J954" s="22" t="s">
        <v>19</v>
      </c>
      <c r="K954" s="22" t="s">
        <v>2245</v>
      </c>
      <c r="L954" s="22">
        <v>1892</v>
      </c>
      <c r="M954" s="22">
        <v>7</v>
      </c>
      <c r="N954" s="22" t="s">
        <v>2939</v>
      </c>
      <c r="O954" s="23"/>
      <c r="P954" s="23"/>
      <c r="Q954" s="23"/>
      <c r="R954" s="22" t="s">
        <v>3952</v>
      </c>
      <c r="S954" s="22" t="s">
        <v>3952</v>
      </c>
      <c r="T954" s="22" t="s">
        <v>116</v>
      </c>
      <c r="U954" s="23"/>
      <c r="V954" s="23"/>
      <c r="W954" s="23"/>
      <c r="X954" s="23"/>
      <c r="Y954" s="23"/>
      <c r="Z954" s="22">
        <v>2</v>
      </c>
      <c r="AA954" s="23"/>
      <c r="AB954" s="23"/>
      <c r="AC954" s="23"/>
      <c r="AD954" s="23"/>
      <c r="AE954" s="23"/>
      <c r="AF954" s="23"/>
    </row>
    <row r="955" spans="1:32">
      <c r="A955" s="22">
        <v>6</v>
      </c>
      <c r="B955" s="22">
        <v>204</v>
      </c>
      <c r="C955" s="22" t="s">
        <v>5142</v>
      </c>
      <c r="D955" s="22">
        <v>185</v>
      </c>
      <c r="E955" s="22">
        <v>204</v>
      </c>
      <c r="F955" s="22" t="s">
        <v>4785</v>
      </c>
      <c r="G955" s="22" t="s">
        <v>3423</v>
      </c>
      <c r="H955" s="22" t="s">
        <v>2938</v>
      </c>
      <c r="I955" s="22" t="s">
        <v>20</v>
      </c>
      <c r="J955" s="22" t="s">
        <v>24</v>
      </c>
      <c r="K955" s="22" t="s">
        <v>2354</v>
      </c>
      <c r="L955" s="22">
        <v>1895</v>
      </c>
      <c r="M955" s="22">
        <v>5</v>
      </c>
      <c r="N955" s="22" t="s">
        <v>2939</v>
      </c>
      <c r="O955" s="23"/>
      <c r="P955" s="23"/>
      <c r="Q955" s="23"/>
      <c r="R955" s="22" t="s">
        <v>3952</v>
      </c>
      <c r="S955" s="22" t="s">
        <v>3952</v>
      </c>
      <c r="T955" s="22" t="s">
        <v>116</v>
      </c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</row>
    <row r="956" spans="1:32">
      <c r="A956" s="22">
        <v>7</v>
      </c>
      <c r="B956" s="22">
        <v>204</v>
      </c>
      <c r="C956" s="22" t="s">
        <v>5142</v>
      </c>
      <c r="D956" s="22">
        <v>185</v>
      </c>
      <c r="E956" s="22">
        <v>204</v>
      </c>
      <c r="F956" s="22" t="s">
        <v>4785</v>
      </c>
      <c r="G956" s="22" t="s">
        <v>147</v>
      </c>
      <c r="H956" s="22" t="s">
        <v>2938</v>
      </c>
      <c r="I956" s="22" t="s">
        <v>20</v>
      </c>
      <c r="J956" s="22" t="s">
        <v>24</v>
      </c>
      <c r="K956" s="22" t="s">
        <v>2526</v>
      </c>
      <c r="L956" s="22">
        <v>1897</v>
      </c>
      <c r="M956" s="22">
        <v>2</v>
      </c>
      <c r="N956" s="22" t="s">
        <v>2939</v>
      </c>
      <c r="O956" s="23"/>
      <c r="P956" s="23"/>
      <c r="Q956" s="23"/>
      <c r="R956" s="22" t="s">
        <v>3952</v>
      </c>
      <c r="S956" s="22" t="s">
        <v>3952</v>
      </c>
      <c r="T956" s="22" t="s">
        <v>116</v>
      </c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</row>
    <row r="957" spans="1:32">
      <c r="A957" s="21">
        <v>8</v>
      </c>
      <c r="B957" s="21">
        <v>205</v>
      </c>
      <c r="C957" s="21" t="s">
        <v>5142</v>
      </c>
      <c r="D957" s="21">
        <v>185</v>
      </c>
      <c r="E957" s="21">
        <v>205</v>
      </c>
      <c r="F957" s="21" t="s">
        <v>3887</v>
      </c>
      <c r="G957" s="21" t="s">
        <v>375</v>
      </c>
      <c r="H957" s="21" t="s">
        <v>3949</v>
      </c>
      <c r="I957" s="21" t="s">
        <v>637</v>
      </c>
      <c r="J957" s="21" t="s">
        <v>24</v>
      </c>
      <c r="K957" s="21"/>
      <c r="L957" s="21">
        <v>1828</v>
      </c>
      <c r="M957" s="21">
        <v>72</v>
      </c>
      <c r="N957" s="21" t="s">
        <v>3066</v>
      </c>
      <c r="O957" s="21">
        <v>35</v>
      </c>
      <c r="P957" s="21">
        <v>4</v>
      </c>
      <c r="Q957" s="21">
        <v>0</v>
      </c>
      <c r="R957" s="21" t="s">
        <v>4059</v>
      </c>
      <c r="S957" s="21"/>
      <c r="T957" s="21" t="s">
        <v>4059</v>
      </c>
      <c r="U957" s="21"/>
      <c r="V957" s="21"/>
      <c r="W957" s="21"/>
      <c r="X957" s="21" t="s">
        <v>1963</v>
      </c>
      <c r="Y957" s="21"/>
      <c r="Z957" s="21"/>
      <c r="AA957" s="21" t="s">
        <v>92</v>
      </c>
      <c r="AB957" s="21" t="s">
        <v>92</v>
      </c>
      <c r="AC957" s="21" t="s">
        <v>1395</v>
      </c>
      <c r="AD957" s="21" t="s">
        <v>3951</v>
      </c>
      <c r="AE957" s="21" t="s">
        <v>261</v>
      </c>
      <c r="AF957" s="21" t="s">
        <v>51</v>
      </c>
    </row>
    <row r="958" spans="1:32">
      <c r="A958" s="22">
        <v>9</v>
      </c>
      <c r="B958" s="22">
        <v>205</v>
      </c>
      <c r="C958" s="22" t="s">
        <v>5142</v>
      </c>
      <c r="D958" s="22">
        <v>185</v>
      </c>
      <c r="E958" s="22">
        <v>205</v>
      </c>
      <c r="F958" s="22" t="s">
        <v>5207</v>
      </c>
      <c r="G958" s="22" t="s">
        <v>1078</v>
      </c>
      <c r="H958" s="22" t="s">
        <v>3099</v>
      </c>
      <c r="I958" s="22" t="s">
        <v>637</v>
      </c>
      <c r="J958" s="22" t="s">
        <v>24</v>
      </c>
      <c r="K958" s="22" t="s">
        <v>2230</v>
      </c>
      <c r="L958" s="22">
        <v>1881</v>
      </c>
      <c r="M958" s="22">
        <v>18</v>
      </c>
      <c r="N958" s="22" t="s">
        <v>2939</v>
      </c>
      <c r="O958" s="23"/>
      <c r="P958" s="23"/>
      <c r="Q958" s="23"/>
      <c r="R958" s="22" t="s">
        <v>3952</v>
      </c>
      <c r="S958" s="22" t="s">
        <v>4046</v>
      </c>
      <c r="T958" s="22" t="s">
        <v>4059</v>
      </c>
      <c r="U958" s="23"/>
      <c r="V958" s="23"/>
      <c r="W958" s="23"/>
      <c r="X958" s="23"/>
      <c r="Y958" s="23"/>
      <c r="Z958" s="23"/>
      <c r="AA958" s="22" t="s">
        <v>1395</v>
      </c>
      <c r="AB958" s="22" t="s">
        <v>1395</v>
      </c>
      <c r="AC958" s="22" t="s">
        <v>1395</v>
      </c>
      <c r="AD958" s="23"/>
      <c r="AE958" s="23"/>
      <c r="AF958" s="23"/>
    </row>
    <row r="959" spans="1:32">
      <c r="A959" s="22">
        <v>10</v>
      </c>
      <c r="B959" s="22">
        <v>205</v>
      </c>
      <c r="C959" s="22" t="s">
        <v>5142</v>
      </c>
      <c r="D959" s="22">
        <v>185</v>
      </c>
      <c r="E959" s="22">
        <v>205</v>
      </c>
      <c r="F959" s="22" t="s">
        <v>5207</v>
      </c>
      <c r="G959" s="22" t="s">
        <v>1701</v>
      </c>
      <c r="H959" s="22" t="s">
        <v>3097</v>
      </c>
      <c r="I959" s="22" t="s">
        <v>637</v>
      </c>
      <c r="J959" s="22" t="s">
        <v>19</v>
      </c>
      <c r="K959" s="22" t="s">
        <v>2033</v>
      </c>
      <c r="L959" s="22">
        <v>1884</v>
      </c>
      <c r="M959" s="22">
        <v>16</v>
      </c>
      <c r="N959" s="22" t="s">
        <v>2939</v>
      </c>
      <c r="O959" s="23"/>
      <c r="P959" s="23"/>
      <c r="Q959" s="23"/>
      <c r="R959" s="22" t="s">
        <v>3952</v>
      </c>
      <c r="S959" s="22" t="s">
        <v>4046</v>
      </c>
      <c r="T959" s="22" t="s">
        <v>4059</v>
      </c>
      <c r="U959" s="23"/>
      <c r="V959" s="23"/>
      <c r="W959" s="23"/>
      <c r="X959" s="23"/>
      <c r="Y959" s="23"/>
      <c r="Z959" s="22">
        <v>8</v>
      </c>
      <c r="AA959" s="22" t="s">
        <v>1395</v>
      </c>
      <c r="AB959" s="22" t="s">
        <v>1395</v>
      </c>
      <c r="AC959" s="22" t="s">
        <v>1395</v>
      </c>
      <c r="AD959" s="23"/>
      <c r="AE959" s="23"/>
      <c r="AF959" s="23"/>
    </row>
    <row r="960" spans="1:32">
      <c r="A960" s="22">
        <v>11</v>
      </c>
      <c r="B960" s="22">
        <v>205</v>
      </c>
      <c r="C960" s="22" t="s">
        <v>5142</v>
      </c>
      <c r="D960" s="22">
        <v>185</v>
      </c>
      <c r="E960" s="22">
        <v>205</v>
      </c>
      <c r="F960" s="22" t="s">
        <v>5207</v>
      </c>
      <c r="G960" s="22" t="s">
        <v>446</v>
      </c>
      <c r="H960" s="22" t="s">
        <v>3097</v>
      </c>
      <c r="I960" s="22" t="s">
        <v>637</v>
      </c>
      <c r="J960" s="22" t="s">
        <v>19</v>
      </c>
      <c r="K960" s="22" t="s">
        <v>1971</v>
      </c>
      <c r="L960" s="22">
        <v>1874</v>
      </c>
      <c r="M960" s="22">
        <v>26</v>
      </c>
      <c r="N960" s="22" t="s">
        <v>2939</v>
      </c>
      <c r="O960" s="23"/>
      <c r="P960" s="23"/>
      <c r="Q960" s="23"/>
      <c r="R960" s="22" t="s">
        <v>3952</v>
      </c>
      <c r="S960" s="22" t="s">
        <v>4046</v>
      </c>
      <c r="T960" s="22" t="s">
        <v>4059</v>
      </c>
      <c r="U960" s="23"/>
      <c r="V960" s="23"/>
      <c r="W960" s="23"/>
      <c r="X960" s="22" t="s">
        <v>1963</v>
      </c>
      <c r="Y960" s="23"/>
      <c r="Z960" s="23"/>
      <c r="AA960" s="22" t="s">
        <v>1395</v>
      </c>
      <c r="AB960" s="22" t="s">
        <v>1395</v>
      </c>
      <c r="AC960" s="22" t="s">
        <v>1395</v>
      </c>
      <c r="AD960" s="23"/>
      <c r="AE960" s="23"/>
      <c r="AF960" s="23"/>
    </row>
    <row r="961" spans="1:32">
      <c r="A961" s="21">
        <v>12</v>
      </c>
      <c r="B961" s="21">
        <v>211</v>
      </c>
      <c r="C961" s="21" t="s">
        <v>5142</v>
      </c>
      <c r="D961" s="21">
        <v>185</v>
      </c>
      <c r="E961" s="21">
        <v>211</v>
      </c>
      <c r="F961" s="21" t="s">
        <v>5208</v>
      </c>
      <c r="G961" s="21" t="s">
        <v>133</v>
      </c>
      <c r="H961" s="21" t="s">
        <v>3949</v>
      </c>
      <c r="I961" s="21" t="s">
        <v>20</v>
      </c>
      <c r="J961" s="21" t="s">
        <v>19</v>
      </c>
      <c r="K961" s="21" t="s">
        <v>2173</v>
      </c>
      <c r="L961" s="21">
        <v>1848</v>
      </c>
      <c r="M961" s="21">
        <v>51</v>
      </c>
      <c r="N961" s="21" t="s">
        <v>2933</v>
      </c>
      <c r="O961" s="21">
        <v>27</v>
      </c>
      <c r="P961" s="21"/>
      <c r="Q961" s="21"/>
      <c r="R961" s="21" t="s">
        <v>3959</v>
      </c>
      <c r="S961" s="21" t="s">
        <v>4108</v>
      </c>
      <c r="T961" s="21" t="s">
        <v>3958</v>
      </c>
      <c r="U961" s="21"/>
      <c r="V961" s="21"/>
      <c r="W961" s="21"/>
      <c r="X961" s="21" t="s">
        <v>5209</v>
      </c>
      <c r="Y961" s="21"/>
      <c r="Z961" s="21"/>
      <c r="AA961" s="21" t="s">
        <v>1395</v>
      </c>
      <c r="AB961" s="21" t="s">
        <v>1395</v>
      </c>
      <c r="AC961" s="21" t="s">
        <v>1395</v>
      </c>
      <c r="AD961" s="21" t="s">
        <v>3951</v>
      </c>
      <c r="AE961" s="21" t="s">
        <v>261</v>
      </c>
      <c r="AF961" s="21" t="s">
        <v>51</v>
      </c>
    </row>
    <row r="962" spans="1:32">
      <c r="A962" s="22">
        <v>13</v>
      </c>
      <c r="B962" s="22">
        <v>211</v>
      </c>
      <c r="C962" s="22" t="s">
        <v>5142</v>
      </c>
      <c r="D962" s="22">
        <v>185</v>
      </c>
      <c r="E962" s="22">
        <v>211</v>
      </c>
      <c r="F962" s="22" t="s">
        <v>5208</v>
      </c>
      <c r="G962" s="22" t="s">
        <v>4038</v>
      </c>
      <c r="H962" s="22" t="s">
        <v>2936</v>
      </c>
      <c r="I962" s="22" t="s">
        <v>20</v>
      </c>
      <c r="J962" s="22" t="s">
        <v>24</v>
      </c>
      <c r="K962" s="22" t="s">
        <v>2206</v>
      </c>
      <c r="L962" s="22">
        <v>1856</v>
      </c>
      <c r="M962" s="22">
        <v>46</v>
      </c>
      <c r="N962" s="22" t="s">
        <v>2933</v>
      </c>
      <c r="O962" s="22">
        <v>27</v>
      </c>
      <c r="P962" s="22">
        <v>1</v>
      </c>
      <c r="Q962" s="22">
        <v>1</v>
      </c>
      <c r="R962" s="22" t="s">
        <v>3952</v>
      </c>
      <c r="S962" s="22" t="s">
        <v>4268</v>
      </c>
      <c r="T962" s="22" t="s">
        <v>4268</v>
      </c>
      <c r="U962" s="23"/>
      <c r="V962" s="23"/>
      <c r="W962" s="23"/>
      <c r="X962" s="22" t="s">
        <v>5210</v>
      </c>
      <c r="Y962" s="23"/>
      <c r="Z962" s="23"/>
      <c r="AA962" s="22" t="s">
        <v>1395</v>
      </c>
      <c r="AB962" s="22" t="s">
        <v>1395</v>
      </c>
      <c r="AC962" s="22" t="s">
        <v>1395</v>
      </c>
      <c r="AD962" s="23"/>
      <c r="AE962" s="23"/>
      <c r="AF962" s="23"/>
    </row>
    <row r="963" spans="1:32">
      <c r="A963" s="22">
        <v>14</v>
      </c>
      <c r="B963" s="22">
        <v>211</v>
      </c>
      <c r="C963" s="22" t="s">
        <v>5142</v>
      </c>
      <c r="D963" s="22">
        <v>185</v>
      </c>
      <c r="E963" s="22">
        <v>211</v>
      </c>
      <c r="F963" s="22" t="s">
        <v>5208</v>
      </c>
      <c r="G963" s="22" t="s">
        <v>3400</v>
      </c>
      <c r="H963" s="22" t="s">
        <v>2938</v>
      </c>
      <c r="I963" s="22" t="s">
        <v>20</v>
      </c>
      <c r="J963" s="22" t="s">
        <v>24</v>
      </c>
      <c r="K963" s="22" t="s">
        <v>2128</v>
      </c>
      <c r="L963" s="22">
        <v>1876</v>
      </c>
      <c r="M963" s="22">
        <v>24</v>
      </c>
      <c r="N963" s="22" t="s">
        <v>2939</v>
      </c>
      <c r="O963" s="23"/>
      <c r="P963" s="23"/>
      <c r="Q963" s="23"/>
      <c r="R963" s="22" t="s">
        <v>3952</v>
      </c>
      <c r="S963" s="22" t="s">
        <v>3959</v>
      </c>
      <c r="T963" s="22" t="s">
        <v>3952</v>
      </c>
      <c r="U963" s="23"/>
      <c r="V963" s="23"/>
      <c r="W963" s="23"/>
      <c r="X963" s="23"/>
      <c r="Y963" s="23"/>
      <c r="Z963" s="23"/>
      <c r="AA963" s="22" t="s">
        <v>1395</v>
      </c>
      <c r="AB963" s="22" t="s">
        <v>1395</v>
      </c>
      <c r="AC963" s="22" t="s">
        <v>1395</v>
      </c>
      <c r="AD963" s="23"/>
      <c r="AE963" s="23"/>
      <c r="AF963" s="23"/>
    </row>
    <row r="964" spans="1:32">
      <c r="A964" s="22">
        <v>15</v>
      </c>
      <c r="B964" s="22">
        <v>211</v>
      </c>
      <c r="C964" s="22" t="s">
        <v>5142</v>
      </c>
      <c r="D964" s="22">
        <v>185</v>
      </c>
      <c r="E964" s="22">
        <v>211</v>
      </c>
      <c r="F964" s="22" t="s">
        <v>5208</v>
      </c>
      <c r="G964" s="22" t="s">
        <v>741</v>
      </c>
      <c r="H964" s="22" t="s">
        <v>2938</v>
      </c>
      <c r="I964" s="22" t="s">
        <v>20</v>
      </c>
      <c r="J964" s="22" t="s">
        <v>24</v>
      </c>
      <c r="K964" s="22" t="s">
        <v>2230</v>
      </c>
      <c r="L964" s="22">
        <v>1880</v>
      </c>
      <c r="M964" s="22">
        <v>19</v>
      </c>
      <c r="N964" s="22" t="s">
        <v>2939</v>
      </c>
      <c r="O964" s="23"/>
      <c r="P964" s="23"/>
      <c r="Q964" s="23"/>
      <c r="R964" s="22" t="s">
        <v>3952</v>
      </c>
      <c r="S964" s="22" t="s">
        <v>3959</v>
      </c>
      <c r="T964" s="22" t="s">
        <v>3952</v>
      </c>
      <c r="U964" s="23"/>
      <c r="V964" s="23"/>
      <c r="W964" s="23"/>
      <c r="X964" s="23"/>
      <c r="Y964" s="23"/>
      <c r="Z964" s="23"/>
      <c r="AA964" s="22" t="s">
        <v>1395</v>
      </c>
      <c r="AB964" s="22" t="s">
        <v>1395</v>
      </c>
      <c r="AC964" s="22" t="s">
        <v>1395</v>
      </c>
      <c r="AD964" s="23"/>
      <c r="AE964" s="23"/>
      <c r="AF964" s="23"/>
    </row>
    <row r="965" spans="1:32">
      <c r="A965" s="22">
        <v>16</v>
      </c>
      <c r="B965" s="22">
        <v>211</v>
      </c>
      <c r="C965" s="22" t="s">
        <v>5142</v>
      </c>
      <c r="D965" s="22">
        <v>185</v>
      </c>
      <c r="E965" s="22">
        <v>211</v>
      </c>
      <c r="F965" s="22" t="s">
        <v>5208</v>
      </c>
      <c r="G965" s="22" t="s">
        <v>5211</v>
      </c>
      <c r="H965" s="22" t="s">
        <v>2938</v>
      </c>
      <c r="I965" s="22" t="s">
        <v>20</v>
      </c>
      <c r="J965" s="22" t="s">
        <v>24</v>
      </c>
      <c r="K965" s="22" t="s">
        <v>2230</v>
      </c>
      <c r="L965" s="22">
        <v>1884</v>
      </c>
      <c r="M965" s="22">
        <v>15</v>
      </c>
      <c r="N965" s="22" t="s">
        <v>2939</v>
      </c>
      <c r="O965" s="23"/>
      <c r="P965" s="23"/>
      <c r="Q965" s="23"/>
      <c r="R965" s="22" t="s">
        <v>3952</v>
      </c>
      <c r="S965" s="22" t="s">
        <v>3959</v>
      </c>
      <c r="T965" s="22" t="s">
        <v>3952</v>
      </c>
      <c r="U965" s="23"/>
      <c r="V965" s="23"/>
      <c r="W965" s="23"/>
      <c r="X965" s="23"/>
      <c r="Y965" s="23"/>
      <c r="Z965" s="23"/>
      <c r="AA965" s="22" t="s">
        <v>1395</v>
      </c>
      <c r="AB965" s="22" t="s">
        <v>1395</v>
      </c>
      <c r="AC965" s="22" t="s">
        <v>1395</v>
      </c>
      <c r="AD965" s="23"/>
      <c r="AE965" s="23"/>
      <c r="AF965" s="23"/>
    </row>
    <row r="966" spans="1:32">
      <c r="A966" s="22">
        <v>17</v>
      </c>
      <c r="B966" s="22">
        <v>211</v>
      </c>
      <c r="C966" s="22" t="s">
        <v>5142</v>
      </c>
      <c r="D966" s="22">
        <v>185</v>
      </c>
      <c r="E966" s="22">
        <v>211</v>
      </c>
      <c r="F966" s="22" t="s">
        <v>5208</v>
      </c>
      <c r="G966" s="22" t="s">
        <v>133</v>
      </c>
      <c r="H966" s="22" t="s">
        <v>2944</v>
      </c>
      <c r="I966" s="22" t="s">
        <v>20</v>
      </c>
      <c r="J966" s="22" t="s">
        <v>19</v>
      </c>
      <c r="K966" s="22" t="s">
        <v>2033</v>
      </c>
      <c r="L966" s="22">
        <v>1888</v>
      </c>
      <c r="M966" s="22">
        <v>12</v>
      </c>
      <c r="N966" s="22" t="s">
        <v>2939</v>
      </c>
      <c r="O966" s="23"/>
      <c r="P966" s="23"/>
      <c r="Q966" s="23"/>
      <c r="R966" s="22" t="s">
        <v>3952</v>
      </c>
      <c r="S966" s="22" t="s">
        <v>3959</v>
      </c>
      <c r="T966" s="22" t="s">
        <v>3952</v>
      </c>
      <c r="U966" s="23"/>
      <c r="V966" s="23"/>
      <c r="W966" s="23"/>
      <c r="X966" s="23"/>
      <c r="Y966" s="23"/>
      <c r="Z966" s="23"/>
      <c r="AA966" s="22" t="s">
        <v>1395</v>
      </c>
      <c r="AB966" s="22" t="s">
        <v>1395</v>
      </c>
      <c r="AC966" s="22" t="s">
        <v>1395</v>
      </c>
      <c r="AD966" s="23"/>
      <c r="AE966" s="23"/>
      <c r="AF966" s="23"/>
    </row>
    <row r="967" spans="1:32">
      <c r="A967" s="21">
        <v>18</v>
      </c>
      <c r="B967" s="21">
        <v>212</v>
      </c>
      <c r="C967" s="21" t="s">
        <v>5142</v>
      </c>
      <c r="D967" s="21">
        <v>185</v>
      </c>
      <c r="E967" s="21">
        <v>212</v>
      </c>
      <c r="F967" s="21" t="s">
        <v>4076</v>
      </c>
      <c r="G967" s="21" t="s">
        <v>3965</v>
      </c>
      <c r="H967" s="21" t="s">
        <v>3949</v>
      </c>
      <c r="I967" s="21" t="s">
        <v>637</v>
      </c>
      <c r="J967" s="21" t="s">
        <v>19</v>
      </c>
      <c r="K967" s="21"/>
      <c r="L967" s="21">
        <v>1838</v>
      </c>
      <c r="M967" s="21">
        <v>62</v>
      </c>
      <c r="N967" s="21" t="s">
        <v>2933</v>
      </c>
      <c r="O967" s="21">
        <v>40</v>
      </c>
      <c r="P967" s="21"/>
      <c r="Q967" s="21"/>
      <c r="R967" s="21" t="s">
        <v>3958</v>
      </c>
      <c r="S967" s="21"/>
      <c r="T967" s="21"/>
      <c r="U967" s="21"/>
      <c r="V967" s="21"/>
      <c r="W967" s="21"/>
      <c r="X967" s="21" t="s">
        <v>4804</v>
      </c>
      <c r="Y967" s="21"/>
      <c r="Z967" s="21"/>
      <c r="AA967" s="21" t="s">
        <v>92</v>
      </c>
      <c r="AB967" s="21" t="s">
        <v>92</v>
      </c>
      <c r="AC967" s="21" t="s">
        <v>1395</v>
      </c>
      <c r="AD967" s="21" t="s">
        <v>3956</v>
      </c>
      <c r="AE967" s="21"/>
      <c r="AF967" s="21" t="s">
        <v>51</v>
      </c>
    </row>
    <row r="968" spans="1:32">
      <c r="A968" s="22">
        <v>19</v>
      </c>
      <c r="B968" s="22">
        <v>212</v>
      </c>
      <c r="C968" s="22" t="s">
        <v>5142</v>
      </c>
      <c r="D968" s="22">
        <v>185</v>
      </c>
      <c r="E968" s="22">
        <v>212</v>
      </c>
      <c r="F968" s="22" t="s">
        <v>4076</v>
      </c>
      <c r="G968" s="22" t="s">
        <v>1458</v>
      </c>
      <c r="H968" s="22" t="s">
        <v>2936</v>
      </c>
      <c r="I968" s="22" t="s">
        <v>637</v>
      </c>
      <c r="J968" s="22" t="s">
        <v>24</v>
      </c>
      <c r="K968" s="23"/>
      <c r="L968" s="22">
        <v>1838</v>
      </c>
      <c r="M968" s="22">
        <v>62</v>
      </c>
      <c r="N968" s="22" t="s">
        <v>2933</v>
      </c>
      <c r="O968" s="22">
        <v>40</v>
      </c>
      <c r="P968" s="22">
        <v>11</v>
      </c>
      <c r="Q968" s="22">
        <v>3</v>
      </c>
      <c r="R968" s="22" t="s">
        <v>3958</v>
      </c>
      <c r="S968" s="23"/>
      <c r="T968" s="23"/>
      <c r="U968" s="23"/>
      <c r="V968" s="23"/>
      <c r="W968" s="23"/>
      <c r="X968" s="23"/>
      <c r="Y968" s="23"/>
      <c r="Z968" s="23"/>
      <c r="AA968" s="22" t="s">
        <v>92</v>
      </c>
      <c r="AB968" s="22" t="s">
        <v>92</v>
      </c>
      <c r="AC968" s="22" t="s">
        <v>1395</v>
      </c>
      <c r="AD968" s="23"/>
      <c r="AE968" s="23"/>
      <c r="AF968" s="23"/>
    </row>
    <row r="969" spans="1:32">
      <c r="A969" s="22">
        <v>20</v>
      </c>
      <c r="B969" s="22">
        <v>212</v>
      </c>
      <c r="C969" s="22" t="s">
        <v>5142</v>
      </c>
      <c r="D969" s="22">
        <v>185</v>
      </c>
      <c r="E969" s="22">
        <v>212</v>
      </c>
      <c r="F969" s="22" t="s">
        <v>4075</v>
      </c>
      <c r="G969" s="22" t="s">
        <v>5212</v>
      </c>
      <c r="H969" s="22" t="s">
        <v>2938</v>
      </c>
      <c r="I969" s="22" t="s">
        <v>637</v>
      </c>
      <c r="J969" s="22" t="s">
        <v>24</v>
      </c>
      <c r="K969" s="22" t="s">
        <v>2354</v>
      </c>
      <c r="L969" s="22">
        <v>1872</v>
      </c>
      <c r="M969" s="22">
        <v>28</v>
      </c>
      <c r="N969" s="22" t="s">
        <v>2939</v>
      </c>
      <c r="O969" s="23"/>
      <c r="P969" s="22">
        <v>5</v>
      </c>
      <c r="Q969" s="22">
        <v>2</v>
      </c>
      <c r="R969" s="22" t="s">
        <v>3952</v>
      </c>
      <c r="S969" s="22" t="s">
        <v>3958</v>
      </c>
      <c r="T969" s="22" t="s">
        <v>3958</v>
      </c>
      <c r="U969" s="23"/>
      <c r="V969" s="23"/>
      <c r="W969" s="23"/>
      <c r="X969" s="23"/>
      <c r="Y969" s="23"/>
      <c r="Z969" s="23"/>
      <c r="AA969" s="22" t="s">
        <v>1395</v>
      </c>
      <c r="AB969" s="22" t="s">
        <v>92</v>
      </c>
      <c r="AC969" s="22" t="s">
        <v>1395</v>
      </c>
      <c r="AD969" s="23"/>
      <c r="AE969" s="23"/>
      <c r="AF969" s="23"/>
    </row>
    <row r="970" spans="1:32">
      <c r="A970" s="22">
        <v>21</v>
      </c>
      <c r="B970" s="22">
        <v>212</v>
      </c>
      <c r="C970" s="22" t="s">
        <v>5142</v>
      </c>
      <c r="D970" s="22">
        <v>185</v>
      </c>
      <c r="E970" s="22">
        <v>212</v>
      </c>
      <c r="F970" s="22" t="s">
        <v>4075</v>
      </c>
      <c r="G970" s="22" t="s">
        <v>508</v>
      </c>
      <c r="H970" s="22" t="s">
        <v>2938</v>
      </c>
      <c r="I970" s="22" t="s">
        <v>637</v>
      </c>
      <c r="J970" s="22" t="s">
        <v>24</v>
      </c>
      <c r="K970" s="22" t="s">
        <v>2173</v>
      </c>
      <c r="L970" s="22">
        <v>1892</v>
      </c>
      <c r="M970" s="22">
        <v>9</v>
      </c>
      <c r="N970" s="22" t="s">
        <v>2939</v>
      </c>
      <c r="O970" s="23"/>
      <c r="P970" s="23"/>
      <c r="Q970" s="23"/>
      <c r="R970" s="22" t="s">
        <v>3952</v>
      </c>
      <c r="S970" s="23"/>
      <c r="T970" s="22" t="s">
        <v>3952</v>
      </c>
      <c r="U970" s="23"/>
      <c r="V970" s="23"/>
      <c r="W970" s="23"/>
      <c r="X970" s="22" t="s">
        <v>32</v>
      </c>
      <c r="Y970" s="23"/>
      <c r="Z970" s="23"/>
      <c r="AA970" s="23"/>
      <c r="AB970" s="23"/>
      <c r="AC970" s="23"/>
      <c r="AD970" s="23"/>
      <c r="AE970" s="23"/>
      <c r="AF970" s="23"/>
    </row>
    <row r="971" spans="1:32">
      <c r="A971" s="22">
        <v>22</v>
      </c>
      <c r="B971" s="22">
        <v>212</v>
      </c>
      <c r="C971" s="22" t="s">
        <v>5142</v>
      </c>
      <c r="D971" s="22">
        <v>185</v>
      </c>
      <c r="E971" s="22">
        <v>212</v>
      </c>
      <c r="F971" s="22" t="s">
        <v>4075</v>
      </c>
      <c r="G971" s="22" t="s">
        <v>618</v>
      </c>
      <c r="H971" s="22" t="s">
        <v>2944</v>
      </c>
      <c r="I971" s="22" t="s">
        <v>637</v>
      </c>
      <c r="J971" s="22" t="s">
        <v>19</v>
      </c>
      <c r="K971" s="22" t="s">
        <v>2206</v>
      </c>
      <c r="L971" s="22">
        <v>1900</v>
      </c>
      <c r="M971" s="24">
        <v>45700</v>
      </c>
      <c r="N971" s="22" t="s">
        <v>2939</v>
      </c>
      <c r="O971" s="23"/>
      <c r="P971" s="23"/>
      <c r="Q971" s="23"/>
      <c r="R971" s="22" t="s">
        <v>3952</v>
      </c>
      <c r="S971" s="22" t="s">
        <v>3958</v>
      </c>
      <c r="T971" s="22" t="s">
        <v>3952</v>
      </c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</row>
    <row r="972" spans="1:32">
      <c r="A972" s="22">
        <v>23</v>
      </c>
      <c r="B972" s="22">
        <v>212</v>
      </c>
      <c r="C972" s="22" t="s">
        <v>5142</v>
      </c>
      <c r="D972" s="22">
        <v>185</v>
      </c>
      <c r="E972" s="22">
        <v>212</v>
      </c>
      <c r="F972" s="22" t="s">
        <v>268</v>
      </c>
      <c r="G972" s="22" t="s">
        <v>280</v>
      </c>
      <c r="H972" s="22" t="s">
        <v>3099</v>
      </c>
      <c r="I972" s="22" t="s">
        <v>637</v>
      </c>
      <c r="J972" s="22" t="s">
        <v>24</v>
      </c>
      <c r="K972" s="22" t="s">
        <v>2161</v>
      </c>
      <c r="L972" s="22">
        <v>1883</v>
      </c>
      <c r="M972" s="22">
        <v>16</v>
      </c>
      <c r="N972" s="22" t="s">
        <v>2939</v>
      </c>
      <c r="O972" s="23"/>
      <c r="P972" s="23"/>
      <c r="Q972" s="23"/>
      <c r="R972" s="22" t="s">
        <v>3952</v>
      </c>
      <c r="S972" s="22" t="s">
        <v>3952</v>
      </c>
      <c r="T972" s="22" t="s">
        <v>3952</v>
      </c>
      <c r="U972" s="23"/>
      <c r="V972" s="23"/>
      <c r="W972" s="23"/>
      <c r="X972" s="23"/>
      <c r="Y972" s="23"/>
      <c r="Z972" s="23"/>
      <c r="AA972" s="22" t="s">
        <v>1395</v>
      </c>
      <c r="AB972" s="22" t="s">
        <v>1395</v>
      </c>
      <c r="AC972" s="22" t="s">
        <v>1395</v>
      </c>
      <c r="AD972" s="23"/>
      <c r="AE972" s="23"/>
      <c r="AF972" s="23"/>
    </row>
    <row r="973" spans="1:32">
      <c r="A973" s="22">
        <v>24</v>
      </c>
      <c r="B973" s="22">
        <v>212</v>
      </c>
      <c r="C973" s="22" t="s">
        <v>5142</v>
      </c>
      <c r="D973" s="22">
        <v>185</v>
      </c>
      <c r="E973" s="22">
        <v>212</v>
      </c>
      <c r="F973" s="22" t="s">
        <v>4075</v>
      </c>
      <c r="G973" s="22" t="s">
        <v>185</v>
      </c>
      <c r="H973" s="22" t="s">
        <v>3097</v>
      </c>
      <c r="I973" s="22" t="s">
        <v>637</v>
      </c>
      <c r="J973" s="22" t="s">
        <v>19</v>
      </c>
      <c r="K973" s="22" t="s">
        <v>2206</v>
      </c>
      <c r="L973" s="22">
        <v>1890</v>
      </c>
      <c r="M973" s="22">
        <v>10</v>
      </c>
      <c r="N973" s="22" t="s">
        <v>2939</v>
      </c>
      <c r="O973" s="23"/>
      <c r="P973" s="23"/>
      <c r="Q973" s="23"/>
      <c r="R973" s="22" t="s">
        <v>3952</v>
      </c>
      <c r="S973" s="22" t="s">
        <v>3952</v>
      </c>
      <c r="T973" s="22" t="s">
        <v>3952</v>
      </c>
      <c r="U973" s="23"/>
      <c r="V973" s="23"/>
      <c r="W973" s="23"/>
      <c r="X973" s="23"/>
      <c r="Y973" s="23"/>
      <c r="Z973" s="23"/>
      <c r="AA973" s="22" t="s">
        <v>1395</v>
      </c>
      <c r="AB973" s="22" t="s">
        <v>92</v>
      </c>
      <c r="AC973" s="22" t="s">
        <v>1395</v>
      </c>
      <c r="AD973" s="23"/>
      <c r="AE973" s="23"/>
      <c r="AF973" s="23"/>
    </row>
    <row r="974" spans="1:32">
      <c r="A974" s="22">
        <v>25</v>
      </c>
      <c r="B974" s="22">
        <v>212</v>
      </c>
      <c r="C974" s="22" t="s">
        <v>5142</v>
      </c>
      <c r="D974" s="22">
        <v>185</v>
      </c>
      <c r="E974" s="22">
        <v>212</v>
      </c>
      <c r="F974" s="22" t="s">
        <v>4075</v>
      </c>
      <c r="G974" s="22" t="s">
        <v>5213</v>
      </c>
      <c r="H974" s="22" t="s">
        <v>3097</v>
      </c>
      <c r="I974" s="22" t="s">
        <v>637</v>
      </c>
      <c r="J974" s="22" t="s">
        <v>19</v>
      </c>
      <c r="K974" s="22" t="s">
        <v>2526</v>
      </c>
      <c r="L974" s="22">
        <v>1890</v>
      </c>
      <c r="M974" s="22">
        <v>9</v>
      </c>
      <c r="N974" s="22" t="s">
        <v>2939</v>
      </c>
      <c r="O974" s="23"/>
      <c r="P974" s="23"/>
      <c r="Q974" s="23"/>
      <c r="R974" s="22" t="s">
        <v>3952</v>
      </c>
      <c r="S974" s="22" t="s">
        <v>3952</v>
      </c>
      <c r="T974" s="22" t="s">
        <v>3952</v>
      </c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</row>
    <row r="975" spans="1:32">
      <c r="A975" s="22">
        <v>26</v>
      </c>
      <c r="B975" s="22">
        <v>212</v>
      </c>
      <c r="C975" s="22" t="s">
        <v>5142</v>
      </c>
      <c r="D975" s="22">
        <v>185</v>
      </c>
      <c r="E975" s="22">
        <v>212</v>
      </c>
      <c r="F975" s="22" t="s">
        <v>925</v>
      </c>
      <c r="G975" s="22" t="s">
        <v>1009</v>
      </c>
      <c r="H975" s="22" t="s">
        <v>3097</v>
      </c>
      <c r="I975" s="22" t="s">
        <v>637</v>
      </c>
      <c r="J975" s="22" t="s">
        <v>19</v>
      </c>
      <c r="K975" s="22" t="s">
        <v>2230</v>
      </c>
      <c r="L975" s="22">
        <v>1893</v>
      </c>
      <c r="M975" s="22">
        <v>6</v>
      </c>
      <c r="N975" s="22" t="s">
        <v>2939</v>
      </c>
      <c r="O975" s="23"/>
      <c r="P975" s="23"/>
      <c r="Q975" s="23"/>
      <c r="R975" s="22" t="s">
        <v>3952</v>
      </c>
      <c r="S975" s="22" t="s">
        <v>3952</v>
      </c>
      <c r="T975" s="22" t="s">
        <v>3952</v>
      </c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</row>
    <row r="976" spans="1:32">
      <c r="A976" s="21">
        <v>27</v>
      </c>
      <c r="B976" s="21">
        <v>213</v>
      </c>
      <c r="C976" s="21" t="s">
        <v>5142</v>
      </c>
      <c r="D976" s="21">
        <v>185</v>
      </c>
      <c r="E976" s="21">
        <v>213</v>
      </c>
      <c r="F976" s="21" t="s">
        <v>18</v>
      </c>
      <c r="G976" s="21" t="s">
        <v>23</v>
      </c>
      <c r="H976" s="21" t="s">
        <v>3949</v>
      </c>
      <c r="I976" s="21" t="s">
        <v>20</v>
      </c>
      <c r="J976" s="21" t="s">
        <v>24</v>
      </c>
      <c r="K976" s="21" t="s">
        <v>2143</v>
      </c>
      <c r="L976" s="21">
        <v>1828</v>
      </c>
      <c r="M976" s="21">
        <v>71</v>
      </c>
      <c r="N976" s="21" t="s">
        <v>3066</v>
      </c>
      <c r="O976" s="21">
        <v>53</v>
      </c>
      <c r="P976" s="21">
        <v>9</v>
      </c>
      <c r="Q976" s="21">
        <v>7</v>
      </c>
      <c r="R976" s="21" t="s">
        <v>4082</v>
      </c>
      <c r="S976" s="21" t="s">
        <v>4046</v>
      </c>
      <c r="T976" s="21" t="s">
        <v>4046</v>
      </c>
      <c r="U976" s="21"/>
      <c r="V976" s="21"/>
      <c r="W976" s="21"/>
      <c r="X976" s="21" t="s">
        <v>5214</v>
      </c>
      <c r="Y976" s="21"/>
      <c r="Z976" s="21"/>
      <c r="AA976" s="21" t="s">
        <v>1395</v>
      </c>
      <c r="AB976" s="21" t="s">
        <v>1395</v>
      </c>
      <c r="AC976" s="21" t="s">
        <v>1395</v>
      </c>
      <c r="AD976" s="21" t="s">
        <v>3951</v>
      </c>
      <c r="AE976" s="21" t="s">
        <v>261</v>
      </c>
      <c r="AF976" s="21" t="s">
        <v>51</v>
      </c>
    </row>
    <row r="977" spans="1:32">
      <c r="A977" s="22">
        <v>28</v>
      </c>
      <c r="B977" s="22">
        <v>213</v>
      </c>
      <c r="C977" s="22" t="s">
        <v>5142</v>
      </c>
      <c r="D977" s="22">
        <v>185</v>
      </c>
      <c r="E977" s="22">
        <v>213</v>
      </c>
      <c r="F977" s="22" t="s">
        <v>18</v>
      </c>
      <c r="G977" s="22" t="s">
        <v>5215</v>
      </c>
      <c r="H977" s="22" t="s">
        <v>2944</v>
      </c>
      <c r="I977" s="22" t="s">
        <v>20</v>
      </c>
      <c r="J977" s="22" t="s">
        <v>19</v>
      </c>
      <c r="K977" s="22" t="s">
        <v>2033</v>
      </c>
      <c r="L977" s="22">
        <v>1872</v>
      </c>
      <c r="M977" s="22">
        <v>28</v>
      </c>
      <c r="N977" s="22" t="s">
        <v>2939</v>
      </c>
      <c r="O977" s="23"/>
      <c r="P977" s="23"/>
      <c r="Q977" s="23"/>
      <c r="R977" s="22" t="s">
        <v>3952</v>
      </c>
      <c r="S977" s="22" t="s">
        <v>4132</v>
      </c>
      <c r="T977" s="22" t="s">
        <v>4082</v>
      </c>
      <c r="U977" s="23"/>
      <c r="V977" s="23"/>
      <c r="W977" s="23"/>
      <c r="X977" s="23"/>
      <c r="Y977" s="23"/>
      <c r="Z977" s="23"/>
      <c r="AA977" s="22" t="s">
        <v>1395</v>
      </c>
      <c r="AB977" s="22" t="s">
        <v>1395</v>
      </c>
      <c r="AC977" s="22" t="s">
        <v>1395</v>
      </c>
      <c r="AD977" s="23"/>
      <c r="AE977" s="23"/>
      <c r="AF977" s="23"/>
    </row>
    <row r="978" spans="1:32">
      <c r="A978" s="21">
        <v>29</v>
      </c>
      <c r="B978" s="21">
        <v>214</v>
      </c>
      <c r="C978" s="21" t="s">
        <v>5142</v>
      </c>
      <c r="D978" s="21">
        <v>185</v>
      </c>
      <c r="E978" s="21">
        <v>214</v>
      </c>
      <c r="F978" s="21" t="s">
        <v>3220</v>
      </c>
      <c r="G978" s="21" t="s">
        <v>5216</v>
      </c>
      <c r="H978" s="21" t="s">
        <v>3949</v>
      </c>
      <c r="I978" s="21" t="s">
        <v>20</v>
      </c>
      <c r="J978" s="21" t="s">
        <v>19</v>
      </c>
      <c r="K978" s="21" t="s">
        <v>2245</v>
      </c>
      <c r="L978" s="21">
        <v>1869</v>
      </c>
      <c r="M978" s="21">
        <v>30</v>
      </c>
      <c r="N978" s="21" t="s">
        <v>2933</v>
      </c>
      <c r="O978" s="21">
        <v>8</v>
      </c>
      <c r="P978" s="21"/>
      <c r="Q978" s="21"/>
      <c r="R978" s="21" t="s">
        <v>3952</v>
      </c>
      <c r="S978" s="21" t="s">
        <v>4016</v>
      </c>
      <c r="T978" s="21" t="s">
        <v>3959</v>
      </c>
      <c r="U978" s="21"/>
      <c r="V978" s="21"/>
      <c r="W978" s="21"/>
      <c r="X978" s="21" t="s">
        <v>5217</v>
      </c>
      <c r="Y978" s="21"/>
      <c r="Z978" s="21"/>
      <c r="AA978" s="21" t="s">
        <v>1395</v>
      </c>
      <c r="AB978" s="21" t="s">
        <v>1395</v>
      </c>
      <c r="AC978" s="21" t="s">
        <v>1395</v>
      </c>
      <c r="AD978" s="21" t="s">
        <v>3951</v>
      </c>
      <c r="AE978" s="21" t="s">
        <v>261</v>
      </c>
      <c r="AF978" s="21" t="s">
        <v>51</v>
      </c>
    </row>
    <row r="979" spans="1:32">
      <c r="A979" s="22">
        <v>30</v>
      </c>
      <c r="B979" s="22">
        <v>214</v>
      </c>
      <c r="C979" s="22" t="s">
        <v>5142</v>
      </c>
      <c r="D979" s="22">
        <v>185</v>
      </c>
      <c r="E979" s="22">
        <v>214</v>
      </c>
      <c r="F979" s="22" t="s">
        <v>3220</v>
      </c>
      <c r="G979" s="22" t="s">
        <v>5218</v>
      </c>
      <c r="H979" s="22" t="s">
        <v>2936</v>
      </c>
      <c r="I979" s="22" t="s">
        <v>20</v>
      </c>
      <c r="J979" s="22" t="s">
        <v>24</v>
      </c>
      <c r="K979" s="22" t="s">
        <v>2206</v>
      </c>
      <c r="L979" s="22">
        <v>1872</v>
      </c>
      <c r="M979" s="22">
        <v>28</v>
      </c>
      <c r="N979" s="22" t="s">
        <v>2933</v>
      </c>
      <c r="O979" s="22">
        <v>8</v>
      </c>
      <c r="P979" s="22">
        <v>4</v>
      </c>
      <c r="Q979" s="22">
        <v>4</v>
      </c>
      <c r="R979" s="22" t="s">
        <v>3952</v>
      </c>
      <c r="S979" s="22" t="s">
        <v>3958</v>
      </c>
      <c r="T979" s="23"/>
      <c r="U979" s="23"/>
      <c r="V979" s="23"/>
      <c r="W979" s="23"/>
      <c r="X979" s="23"/>
      <c r="Y979" s="23"/>
      <c r="Z979" s="23"/>
      <c r="AA979" s="22" t="s">
        <v>1395</v>
      </c>
      <c r="AB979" s="22" t="s">
        <v>1395</v>
      </c>
      <c r="AC979" s="22" t="s">
        <v>1395</v>
      </c>
      <c r="AD979" s="23"/>
      <c r="AE979" s="23"/>
      <c r="AF979" s="23"/>
    </row>
    <row r="980" spans="1:32">
      <c r="A980" s="22">
        <v>31</v>
      </c>
      <c r="B980" s="22">
        <v>214</v>
      </c>
      <c r="C980" s="22" t="s">
        <v>5142</v>
      </c>
      <c r="D980" s="22">
        <v>185</v>
      </c>
      <c r="E980" s="22">
        <v>214</v>
      </c>
      <c r="F980" s="22" t="s">
        <v>3220</v>
      </c>
      <c r="G980" s="22" t="s">
        <v>5219</v>
      </c>
      <c r="H980" s="22" t="s">
        <v>2944</v>
      </c>
      <c r="I980" s="22" t="s">
        <v>20</v>
      </c>
      <c r="J980" s="22" t="s">
        <v>19</v>
      </c>
      <c r="K980" s="22" t="s">
        <v>2161</v>
      </c>
      <c r="L980" s="22">
        <v>1893</v>
      </c>
      <c r="M980" s="22">
        <v>7</v>
      </c>
      <c r="N980" s="22" t="s">
        <v>2939</v>
      </c>
      <c r="O980" s="23"/>
      <c r="P980" s="23"/>
      <c r="Q980" s="23"/>
      <c r="R980" s="22" t="s">
        <v>3952</v>
      </c>
      <c r="S980" s="22" t="s">
        <v>3952</v>
      </c>
      <c r="T980" s="22" t="s">
        <v>3952</v>
      </c>
      <c r="U980" s="23"/>
      <c r="V980" s="23"/>
      <c r="W980" s="23"/>
      <c r="X980" s="23"/>
      <c r="Y980" s="23"/>
      <c r="Z980" s="22">
        <v>6</v>
      </c>
      <c r="AA980" s="23"/>
      <c r="AB980" s="23"/>
      <c r="AC980" s="23"/>
      <c r="AD980" s="23"/>
      <c r="AE980" s="23"/>
      <c r="AF980" s="23"/>
    </row>
    <row r="981" spans="1:32">
      <c r="A981" s="22">
        <v>32</v>
      </c>
      <c r="B981" s="22">
        <v>214</v>
      </c>
      <c r="C981" s="22" t="s">
        <v>5142</v>
      </c>
      <c r="D981" s="22">
        <v>185</v>
      </c>
      <c r="E981" s="22">
        <v>214</v>
      </c>
      <c r="F981" s="22" t="s">
        <v>3220</v>
      </c>
      <c r="G981" s="22" t="s">
        <v>5220</v>
      </c>
      <c r="H981" s="22" t="s">
        <v>2938</v>
      </c>
      <c r="I981" s="22" t="s">
        <v>20</v>
      </c>
      <c r="J981" s="22" t="s">
        <v>24</v>
      </c>
      <c r="K981" s="22" t="s">
        <v>2230</v>
      </c>
      <c r="L981" s="22">
        <v>1895</v>
      </c>
      <c r="M981" s="22">
        <v>4</v>
      </c>
      <c r="N981" s="22" t="s">
        <v>2939</v>
      </c>
      <c r="O981" s="23"/>
      <c r="P981" s="23"/>
      <c r="Q981" s="23"/>
      <c r="R981" s="22" t="s">
        <v>3952</v>
      </c>
      <c r="S981" s="22" t="s">
        <v>3952</v>
      </c>
      <c r="T981" s="22" t="s">
        <v>3952</v>
      </c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</row>
    <row r="982" spans="1:32">
      <c r="A982" s="22">
        <v>33</v>
      </c>
      <c r="B982" s="22">
        <v>214</v>
      </c>
      <c r="C982" s="22" t="s">
        <v>5142</v>
      </c>
      <c r="D982" s="22">
        <v>185</v>
      </c>
      <c r="E982" s="22">
        <v>214</v>
      </c>
      <c r="F982" s="22" t="s">
        <v>3220</v>
      </c>
      <c r="G982" s="22" t="s">
        <v>5221</v>
      </c>
      <c r="H982" s="22" t="s">
        <v>2944</v>
      </c>
      <c r="I982" s="22" t="s">
        <v>20</v>
      </c>
      <c r="J982" s="22" t="s">
        <v>19</v>
      </c>
      <c r="K982" s="22" t="s">
        <v>2526</v>
      </c>
      <c r="L982" s="22">
        <v>1897</v>
      </c>
      <c r="M982" s="22">
        <v>2</v>
      </c>
      <c r="N982" s="22" t="s">
        <v>2939</v>
      </c>
      <c r="O982" s="23"/>
      <c r="P982" s="23"/>
      <c r="Q982" s="23"/>
      <c r="R982" s="22" t="s">
        <v>3952</v>
      </c>
      <c r="S982" s="22" t="s">
        <v>3952</v>
      </c>
      <c r="T982" s="22" t="s">
        <v>3952</v>
      </c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</row>
    <row r="983" spans="1:32">
      <c r="A983" s="22">
        <v>34</v>
      </c>
      <c r="B983" s="22">
        <v>214</v>
      </c>
      <c r="C983" s="22" t="s">
        <v>5142</v>
      </c>
      <c r="D983" s="22">
        <v>185</v>
      </c>
      <c r="E983" s="22">
        <v>214</v>
      </c>
      <c r="F983" s="22" t="s">
        <v>3220</v>
      </c>
      <c r="G983" s="22" t="s">
        <v>5218</v>
      </c>
      <c r="H983" s="22" t="s">
        <v>2938</v>
      </c>
      <c r="I983" s="22" t="s">
        <v>20</v>
      </c>
      <c r="J983" s="22" t="s">
        <v>24</v>
      </c>
      <c r="K983" s="22" t="s">
        <v>2190</v>
      </c>
      <c r="L983" s="22">
        <v>1899</v>
      </c>
      <c r="M983" s="24">
        <v>45850</v>
      </c>
      <c r="N983" s="22" t="s">
        <v>2939</v>
      </c>
      <c r="O983" s="23"/>
      <c r="P983" s="23"/>
      <c r="Q983" s="23"/>
      <c r="R983" s="22" t="s">
        <v>3952</v>
      </c>
      <c r="S983" s="22" t="s">
        <v>3952</v>
      </c>
      <c r="T983" s="22" t="s">
        <v>3952</v>
      </c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</row>
    <row r="984" spans="1:32">
      <c r="A984" s="22">
        <v>35</v>
      </c>
      <c r="B984" s="22">
        <v>214</v>
      </c>
      <c r="C984" s="22" t="s">
        <v>5142</v>
      </c>
      <c r="D984" s="22">
        <v>185</v>
      </c>
      <c r="E984" s="22">
        <v>214</v>
      </c>
      <c r="F984" s="22" t="s">
        <v>3220</v>
      </c>
      <c r="G984" s="22" t="s">
        <v>1568</v>
      </c>
      <c r="H984" s="22" t="s">
        <v>3108</v>
      </c>
      <c r="I984" s="22" t="s">
        <v>20</v>
      </c>
      <c r="J984" s="22" t="s">
        <v>24</v>
      </c>
      <c r="K984" s="22" t="s">
        <v>2190</v>
      </c>
      <c r="L984" s="22">
        <v>1871</v>
      </c>
      <c r="M984" s="22">
        <v>28</v>
      </c>
      <c r="N984" s="22" t="s">
        <v>2939</v>
      </c>
      <c r="O984" s="23"/>
      <c r="P984" s="23"/>
      <c r="Q984" s="23"/>
      <c r="R984" s="22" t="s">
        <v>3952</v>
      </c>
      <c r="S984" s="22" t="s">
        <v>4016</v>
      </c>
      <c r="T984" s="22" t="s">
        <v>3959</v>
      </c>
      <c r="U984" s="23"/>
      <c r="V984" s="23"/>
      <c r="W984" s="23"/>
      <c r="X984" s="22" t="s">
        <v>5222</v>
      </c>
      <c r="Y984" s="23"/>
      <c r="Z984" s="23"/>
      <c r="AA984" s="22" t="s">
        <v>1395</v>
      </c>
      <c r="AB984" s="22" t="s">
        <v>1395</v>
      </c>
      <c r="AC984" s="22" t="s">
        <v>1395</v>
      </c>
      <c r="AD984" s="23"/>
      <c r="AE984" s="23"/>
      <c r="AF984" s="23"/>
    </row>
    <row r="985" spans="1:32">
      <c r="A985" s="22">
        <v>36</v>
      </c>
      <c r="B985" s="22">
        <v>214</v>
      </c>
      <c r="C985" s="22" t="s">
        <v>5142</v>
      </c>
      <c r="D985" s="22">
        <v>185</v>
      </c>
      <c r="E985" s="22">
        <v>214</v>
      </c>
      <c r="F985" s="22" t="s">
        <v>5223</v>
      </c>
      <c r="G985" s="22" t="s">
        <v>5224</v>
      </c>
      <c r="H985" s="22" t="s">
        <v>3118</v>
      </c>
      <c r="I985" s="22" t="s">
        <v>20</v>
      </c>
      <c r="J985" s="22" t="s">
        <v>24</v>
      </c>
      <c r="K985" s="22" t="s">
        <v>1971</v>
      </c>
      <c r="L985" s="22">
        <v>1822</v>
      </c>
      <c r="M985" s="22">
        <v>78</v>
      </c>
      <c r="N985" s="22" t="s">
        <v>3066</v>
      </c>
      <c r="O985" s="22">
        <v>63</v>
      </c>
      <c r="P985" s="22">
        <v>12</v>
      </c>
      <c r="Q985" s="22">
        <v>2</v>
      </c>
      <c r="R985" s="22" t="s">
        <v>4016</v>
      </c>
      <c r="S985" s="22" t="s">
        <v>4016</v>
      </c>
      <c r="T985" s="22" t="s">
        <v>4016</v>
      </c>
      <c r="U985" s="23"/>
      <c r="V985" s="23"/>
      <c r="W985" s="23"/>
      <c r="X985" s="23"/>
      <c r="Y985" s="23"/>
      <c r="Z985" s="23"/>
      <c r="AA985" s="22" t="s">
        <v>1395</v>
      </c>
      <c r="AB985" s="22" t="s">
        <v>1395</v>
      </c>
      <c r="AC985" s="22" t="s">
        <v>1395</v>
      </c>
      <c r="AD985" s="22" t="s">
        <v>3956</v>
      </c>
      <c r="AE985" s="23"/>
      <c r="AF985" s="23"/>
    </row>
    <row r="986" spans="1:32">
      <c r="A986" s="22">
        <v>37</v>
      </c>
      <c r="B986" s="22">
        <v>214</v>
      </c>
      <c r="C986" s="22" t="s">
        <v>5142</v>
      </c>
      <c r="D986" s="22">
        <v>185</v>
      </c>
      <c r="E986" s="22">
        <v>214</v>
      </c>
      <c r="F986" s="22" t="s">
        <v>150</v>
      </c>
      <c r="G986" s="22" t="s">
        <v>446</v>
      </c>
      <c r="H986" s="22" t="s">
        <v>1420</v>
      </c>
      <c r="I986" s="22" t="s">
        <v>637</v>
      </c>
      <c r="J986" s="22" t="s">
        <v>19</v>
      </c>
      <c r="K986" s="23"/>
      <c r="L986" s="22">
        <v>1831</v>
      </c>
      <c r="M986" s="22">
        <v>69</v>
      </c>
      <c r="N986" s="22" t="s">
        <v>3066</v>
      </c>
      <c r="O986" s="23"/>
      <c r="P986" s="23"/>
      <c r="Q986" s="23"/>
      <c r="R986" s="22" t="s">
        <v>3952</v>
      </c>
      <c r="S986" s="23"/>
      <c r="T986" s="23"/>
      <c r="U986" s="23"/>
      <c r="V986" s="23"/>
      <c r="W986" s="23"/>
      <c r="X986" s="22" t="s">
        <v>1420</v>
      </c>
      <c r="Y986" s="23"/>
      <c r="Z986" s="23"/>
      <c r="AA986" s="22" t="s">
        <v>92</v>
      </c>
      <c r="AB986" s="22" t="s">
        <v>92</v>
      </c>
      <c r="AC986" s="22" t="s">
        <v>1395</v>
      </c>
      <c r="AD986" s="23"/>
      <c r="AE986" s="23"/>
      <c r="AF986" s="23"/>
    </row>
    <row r="987" spans="1:32">
      <c r="A987" s="21">
        <v>38</v>
      </c>
      <c r="B987" s="21">
        <v>215</v>
      </c>
      <c r="C987" s="21" t="s">
        <v>5142</v>
      </c>
      <c r="D987" s="21">
        <v>185</v>
      </c>
      <c r="E987" s="21">
        <v>215</v>
      </c>
      <c r="F987" s="21" t="s">
        <v>1761</v>
      </c>
      <c r="G987" s="21" t="s">
        <v>453</v>
      </c>
      <c r="H987" s="21" t="s">
        <v>3949</v>
      </c>
      <c r="I987" s="21" t="s">
        <v>20</v>
      </c>
      <c r="J987" s="21" t="s">
        <v>19</v>
      </c>
      <c r="K987" s="21" t="s">
        <v>2206</v>
      </c>
      <c r="L987" s="21">
        <v>1864</v>
      </c>
      <c r="M987" s="21">
        <v>36</v>
      </c>
      <c r="N987" s="21" t="s">
        <v>2933</v>
      </c>
      <c r="O987" s="21">
        <v>7</v>
      </c>
      <c r="P987" s="21"/>
      <c r="Q987" s="21"/>
      <c r="R987" s="21" t="s">
        <v>3952</v>
      </c>
      <c r="S987" s="21"/>
      <c r="T987" s="21"/>
      <c r="U987" s="21"/>
      <c r="V987" s="21"/>
      <c r="W987" s="21"/>
      <c r="X987" s="21" t="s">
        <v>5225</v>
      </c>
      <c r="Y987" s="21"/>
      <c r="Z987" s="21"/>
      <c r="AA987" s="21" t="s">
        <v>1395</v>
      </c>
      <c r="AB987" s="21" t="s">
        <v>1395</v>
      </c>
      <c r="AC987" s="21" t="s">
        <v>1395</v>
      </c>
      <c r="AD987" s="21" t="s">
        <v>3951</v>
      </c>
      <c r="AE987" s="21" t="s">
        <v>261</v>
      </c>
      <c r="AF987" s="21" t="s">
        <v>51</v>
      </c>
    </row>
    <row r="988" spans="1:32">
      <c r="A988" s="22">
        <v>39</v>
      </c>
      <c r="B988" s="22">
        <v>215</v>
      </c>
      <c r="C988" s="22" t="s">
        <v>5142</v>
      </c>
      <c r="D988" s="22">
        <v>185</v>
      </c>
      <c r="E988" s="22">
        <v>215</v>
      </c>
      <c r="F988" s="22" t="s">
        <v>1761</v>
      </c>
      <c r="G988" s="22" t="s">
        <v>5226</v>
      </c>
      <c r="H988" s="22" t="s">
        <v>2936</v>
      </c>
      <c r="I988" s="22" t="s">
        <v>20</v>
      </c>
      <c r="J988" s="22" t="s">
        <v>24</v>
      </c>
      <c r="K988" s="22" t="s">
        <v>2526</v>
      </c>
      <c r="L988" s="22">
        <v>1870</v>
      </c>
      <c r="M988" s="22">
        <v>29</v>
      </c>
      <c r="N988" s="22" t="s">
        <v>2933</v>
      </c>
      <c r="O988" s="22">
        <v>7</v>
      </c>
      <c r="P988" s="22">
        <v>2</v>
      </c>
      <c r="Q988" s="22">
        <v>2</v>
      </c>
      <c r="R988" s="22" t="s">
        <v>3952</v>
      </c>
      <c r="S988" s="22" t="s">
        <v>4689</v>
      </c>
      <c r="T988" s="22" t="s">
        <v>4132</v>
      </c>
      <c r="U988" s="23"/>
      <c r="V988" s="23"/>
      <c r="W988" s="23"/>
      <c r="X988" s="23"/>
      <c r="Y988" s="23"/>
      <c r="Z988" s="23"/>
      <c r="AA988" s="22" t="s">
        <v>1395</v>
      </c>
      <c r="AB988" s="22" t="s">
        <v>1395</v>
      </c>
      <c r="AC988" s="22" t="s">
        <v>1395</v>
      </c>
      <c r="AD988" s="23"/>
      <c r="AE988" s="23"/>
      <c r="AF988" s="23"/>
    </row>
    <row r="989" spans="1:32">
      <c r="A989" s="22">
        <v>40</v>
      </c>
      <c r="B989" s="22">
        <v>215</v>
      </c>
      <c r="C989" s="22" t="s">
        <v>5142</v>
      </c>
      <c r="D989" s="22">
        <v>185</v>
      </c>
      <c r="E989" s="22">
        <v>215</v>
      </c>
      <c r="F989" s="22" t="s">
        <v>1761</v>
      </c>
      <c r="G989" s="22" t="s">
        <v>5227</v>
      </c>
      <c r="H989" s="22" t="s">
        <v>2938</v>
      </c>
      <c r="I989" s="22" t="s">
        <v>20</v>
      </c>
      <c r="J989" s="22" t="s">
        <v>24</v>
      </c>
      <c r="K989" s="22" t="s">
        <v>2190</v>
      </c>
      <c r="L989" s="22">
        <v>1894</v>
      </c>
      <c r="M989" s="22">
        <v>5</v>
      </c>
      <c r="N989" s="22" t="s">
        <v>2939</v>
      </c>
      <c r="O989" s="23"/>
      <c r="P989" s="23"/>
      <c r="Q989" s="23"/>
      <c r="R989" s="22" t="s">
        <v>3952</v>
      </c>
      <c r="S989" s="22" t="s">
        <v>3952</v>
      </c>
      <c r="T989" s="22" t="s">
        <v>3952</v>
      </c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</row>
    <row r="990" spans="1:32">
      <c r="A990" s="22">
        <v>41</v>
      </c>
      <c r="B990" s="22">
        <v>215</v>
      </c>
      <c r="C990" s="22" t="s">
        <v>5142</v>
      </c>
      <c r="D990" s="22">
        <v>185</v>
      </c>
      <c r="E990" s="22">
        <v>215</v>
      </c>
      <c r="F990" s="22" t="s">
        <v>1761</v>
      </c>
      <c r="G990" s="22" t="s">
        <v>536</v>
      </c>
      <c r="H990" s="22" t="s">
        <v>2938</v>
      </c>
      <c r="I990" s="22" t="s">
        <v>20</v>
      </c>
      <c r="J990" s="22" t="s">
        <v>24</v>
      </c>
      <c r="K990" s="22" t="s">
        <v>2161</v>
      </c>
      <c r="L990" s="22">
        <v>1895</v>
      </c>
      <c r="M990" s="22">
        <v>4</v>
      </c>
      <c r="N990" s="22" t="s">
        <v>2939</v>
      </c>
      <c r="O990" s="23"/>
      <c r="P990" s="23"/>
      <c r="Q990" s="23"/>
      <c r="R990" s="22" t="s">
        <v>3952</v>
      </c>
      <c r="S990" s="22" t="s">
        <v>3952</v>
      </c>
      <c r="T990" s="22" t="s">
        <v>3952</v>
      </c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</row>
    <row r="991" spans="1:32">
      <c r="A991" s="21">
        <v>42</v>
      </c>
      <c r="B991" s="21">
        <v>216</v>
      </c>
      <c r="C991" s="21" t="s">
        <v>5142</v>
      </c>
      <c r="D991" s="21">
        <v>185</v>
      </c>
      <c r="E991" s="21">
        <v>216</v>
      </c>
      <c r="F991" s="21" t="s">
        <v>5228</v>
      </c>
      <c r="G991" s="21" t="s">
        <v>5229</v>
      </c>
      <c r="H991" s="21" t="s">
        <v>3949</v>
      </c>
      <c r="I991" s="21" t="s">
        <v>20</v>
      </c>
      <c r="J991" s="21" t="s">
        <v>24</v>
      </c>
      <c r="K991" s="21" t="s">
        <v>2206</v>
      </c>
      <c r="L991" s="21">
        <v>1849</v>
      </c>
      <c r="M991" s="21">
        <v>51</v>
      </c>
      <c r="N991" s="21" t="s">
        <v>3066</v>
      </c>
      <c r="O991" s="21">
        <v>31</v>
      </c>
      <c r="P991" s="21">
        <v>5</v>
      </c>
      <c r="Q991" s="21">
        <v>5</v>
      </c>
      <c r="R991" s="21" t="s">
        <v>4085</v>
      </c>
      <c r="S991" s="21" t="s">
        <v>4016</v>
      </c>
      <c r="T991" s="21" t="s">
        <v>3958</v>
      </c>
      <c r="U991" s="21"/>
      <c r="V991" s="21"/>
      <c r="W991" s="21"/>
      <c r="X991" s="21" t="s">
        <v>499</v>
      </c>
      <c r="Y991" s="21"/>
      <c r="Z991" s="21"/>
      <c r="AA991" s="21" t="s">
        <v>1395</v>
      </c>
      <c r="AB991" s="21" t="s">
        <v>1395</v>
      </c>
      <c r="AC991" s="21" t="s">
        <v>1395</v>
      </c>
      <c r="AD991" s="21" t="s">
        <v>3951</v>
      </c>
      <c r="AE991" s="21" t="s">
        <v>261</v>
      </c>
      <c r="AF991" s="21" t="s">
        <v>51</v>
      </c>
    </row>
    <row r="992" spans="1:32">
      <c r="A992" s="22">
        <v>43</v>
      </c>
      <c r="B992" s="22">
        <v>216</v>
      </c>
      <c r="C992" s="22" t="s">
        <v>5142</v>
      </c>
      <c r="D992" s="22">
        <v>185</v>
      </c>
      <c r="E992" s="22">
        <v>216</v>
      </c>
      <c r="F992" s="22" t="s">
        <v>5228</v>
      </c>
      <c r="G992" s="22" t="s">
        <v>1167</v>
      </c>
      <c r="H992" s="22" t="s">
        <v>2944</v>
      </c>
      <c r="I992" s="22" t="s">
        <v>20</v>
      </c>
      <c r="J992" s="22" t="s">
        <v>19</v>
      </c>
      <c r="K992" s="22" t="s">
        <v>2206</v>
      </c>
      <c r="L992" s="22">
        <v>1884</v>
      </c>
      <c r="M992" s="22">
        <v>16</v>
      </c>
      <c r="N992" s="22" t="s">
        <v>2939</v>
      </c>
      <c r="O992" s="23"/>
      <c r="P992" s="23"/>
      <c r="Q992" s="23"/>
      <c r="R992" s="22" t="s">
        <v>3955</v>
      </c>
      <c r="S992" s="22" t="s">
        <v>4085</v>
      </c>
      <c r="T992" s="22" t="s">
        <v>4085</v>
      </c>
      <c r="U992" s="23"/>
      <c r="V992" s="23"/>
      <c r="W992" s="23"/>
      <c r="X992" s="23"/>
      <c r="Y992" s="23"/>
      <c r="Z992" s="22">
        <v>8</v>
      </c>
      <c r="AA992" s="22" t="s">
        <v>1395</v>
      </c>
      <c r="AB992" s="22" t="s">
        <v>1395</v>
      </c>
      <c r="AC992" s="22" t="s">
        <v>1395</v>
      </c>
      <c r="AD992" s="23"/>
      <c r="AE992" s="23"/>
      <c r="AF992" s="23"/>
    </row>
    <row r="993" spans="1:32">
      <c r="A993" s="21">
        <v>44</v>
      </c>
      <c r="B993" s="21">
        <v>217</v>
      </c>
      <c r="C993" s="21" t="s">
        <v>5142</v>
      </c>
      <c r="D993" s="21">
        <v>185</v>
      </c>
      <c r="E993" s="21">
        <v>217</v>
      </c>
      <c r="F993" s="21" t="s">
        <v>4790</v>
      </c>
      <c r="G993" s="21" t="s">
        <v>1706</v>
      </c>
      <c r="H993" s="21" t="s">
        <v>3949</v>
      </c>
      <c r="I993" s="21" t="s">
        <v>20</v>
      </c>
      <c r="J993" s="21" t="s">
        <v>19</v>
      </c>
      <c r="K993" s="21" t="s">
        <v>2190</v>
      </c>
      <c r="L993" s="21">
        <v>1849</v>
      </c>
      <c r="M993" s="21">
        <v>50</v>
      </c>
      <c r="N993" s="21" t="s">
        <v>2933</v>
      </c>
      <c r="O993" s="21">
        <v>17</v>
      </c>
      <c r="P993" s="21"/>
      <c r="Q993" s="21"/>
      <c r="R993" s="21" t="s">
        <v>3959</v>
      </c>
      <c r="S993" s="21" t="s">
        <v>4108</v>
      </c>
      <c r="T993" s="21" t="s">
        <v>4108</v>
      </c>
      <c r="U993" s="21"/>
      <c r="V993" s="21"/>
      <c r="W993" s="21"/>
      <c r="X993" s="21" t="s">
        <v>32</v>
      </c>
      <c r="Y993" s="21"/>
      <c r="Z993" s="21"/>
      <c r="AA993" s="21" t="s">
        <v>1395</v>
      </c>
      <c r="AB993" s="21" t="s">
        <v>1395</v>
      </c>
      <c r="AC993" s="21" t="s">
        <v>1395</v>
      </c>
      <c r="AD993" s="21" t="s">
        <v>3951</v>
      </c>
      <c r="AE993" s="21" t="s">
        <v>261</v>
      </c>
      <c r="AF993" s="21" t="s">
        <v>51</v>
      </c>
    </row>
    <row r="994" spans="1:32">
      <c r="A994" s="22">
        <v>45</v>
      </c>
      <c r="B994" s="22">
        <v>217</v>
      </c>
      <c r="C994" s="22" t="s">
        <v>5142</v>
      </c>
      <c r="D994" s="22">
        <v>185</v>
      </c>
      <c r="E994" s="22">
        <v>217</v>
      </c>
      <c r="F994" s="22" t="s">
        <v>4790</v>
      </c>
      <c r="G994" s="22" t="s">
        <v>3310</v>
      </c>
      <c r="H994" s="22" t="s">
        <v>2936</v>
      </c>
      <c r="I994" s="22" t="s">
        <v>20</v>
      </c>
      <c r="J994" s="22" t="s">
        <v>24</v>
      </c>
      <c r="K994" s="22" t="s">
        <v>2354</v>
      </c>
      <c r="L994" s="22">
        <v>1863</v>
      </c>
      <c r="M994" s="22">
        <v>37</v>
      </c>
      <c r="N994" s="22" t="s">
        <v>2933</v>
      </c>
      <c r="O994" s="22">
        <v>17</v>
      </c>
      <c r="P994" s="22">
        <v>4</v>
      </c>
      <c r="Q994" s="22">
        <v>3</v>
      </c>
      <c r="R994" s="22" t="s">
        <v>3958</v>
      </c>
      <c r="S994" s="22" t="s">
        <v>4108</v>
      </c>
      <c r="T994" s="22" t="s">
        <v>3958</v>
      </c>
      <c r="U994" s="23"/>
      <c r="V994" s="23"/>
      <c r="W994" s="23"/>
      <c r="X994" s="23"/>
      <c r="Y994" s="23"/>
      <c r="Z994" s="23"/>
      <c r="AA994" s="22" t="s">
        <v>1395</v>
      </c>
      <c r="AB994" s="22" t="s">
        <v>1395</v>
      </c>
      <c r="AC994" s="22" t="s">
        <v>1395</v>
      </c>
      <c r="AD994" s="23"/>
      <c r="AE994" s="23"/>
      <c r="AF994" s="23"/>
    </row>
    <row r="995" spans="1:32">
      <c r="A995" s="22">
        <v>46</v>
      </c>
      <c r="B995" s="22">
        <v>217</v>
      </c>
      <c r="C995" s="22" t="s">
        <v>5142</v>
      </c>
      <c r="D995" s="22">
        <v>185</v>
      </c>
      <c r="E995" s="22">
        <v>217</v>
      </c>
      <c r="F995" s="22" t="s">
        <v>4790</v>
      </c>
      <c r="G995" s="22" t="s">
        <v>536</v>
      </c>
      <c r="H995" s="22" t="s">
        <v>2944</v>
      </c>
      <c r="I995" s="22" t="s">
        <v>20</v>
      </c>
      <c r="J995" s="22" t="s">
        <v>19</v>
      </c>
      <c r="K995" s="22" t="s">
        <v>2190</v>
      </c>
      <c r="L995" s="22">
        <v>1884</v>
      </c>
      <c r="M995" s="22">
        <v>15</v>
      </c>
      <c r="N995" s="22" t="s">
        <v>2939</v>
      </c>
      <c r="O995" s="23"/>
      <c r="P995" s="23"/>
      <c r="Q995" s="23"/>
      <c r="R995" s="22" t="s">
        <v>3952</v>
      </c>
      <c r="S995" s="22" t="s">
        <v>3959</v>
      </c>
      <c r="T995" s="22" t="s">
        <v>3958</v>
      </c>
      <c r="U995" s="23"/>
      <c r="V995" s="23"/>
      <c r="W995" s="23"/>
      <c r="X995" s="23"/>
      <c r="Y995" s="23"/>
      <c r="Z995" s="22">
        <v>5</v>
      </c>
      <c r="AA995" s="22" t="s">
        <v>1395</v>
      </c>
      <c r="AB995" s="22" t="s">
        <v>1395</v>
      </c>
      <c r="AC995" s="22" t="s">
        <v>1395</v>
      </c>
      <c r="AD995" s="23"/>
      <c r="AE995" s="23"/>
      <c r="AF995" s="23"/>
    </row>
    <row r="996" spans="1:32">
      <c r="A996" s="22">
        <v>47</v>
      </c>
      <c r="B996" s="22">
        <v>217</v>
      </c>
      <c r="C996" s="22" t="s">
        <v>5142</v>
      </c>
      <c r="D996" s="22">
        <v>185</v>
      </c>
      <c r="E996" s="22">
        <v>217</v>
      </c>
      <c r="F996" s="22" t="s">
        <v>4790</v>
      </c>
      <c r="G996" s="22" t="s">
        <v>880</v>
      </c>
      <c r="H996" s="22" t="s">
        <v>2944</v>
      </c>
      <c r="I996" s="22" t="s">
        <v>20</v>
      </c>
      <c r="J996" s="22" t="s">
        <v>19</v>
      </c>
      <c r="K996" s="22" t="s">
        <v>1971</v>
      </c>
      <c r="L996" s="22">
        <v>1892</v>
      </c>
      <c r="M996" s="22">
        <v>8</v>
      </c>
      <c r="N996" s="22" t="s">
        <v>2939</v>
      </c>
      <c r="O996" s="23"/>
      <c r="P996" s="23"/>
      <c r="Q996" s="23"/>
      <c r="R996" s="22" t="s">
        <v>3952</v>
      </c>
      <c r="S996" s="22" t="s">
        <v>3959</v>
      </c>
      <c r="T996" s="22" t="s">
        <v>3958</v>
      </c>
      <c r="U996" s="23"/>
      <c r="V996" s="23"/>
      <c r="W996" s="23"/>
      <c r="X996" s="23"/>
      <c r="Y996" s="23"/>
      <c r="Z996" s="22">
        <v>8</v>
      </c>
      <c r="AA996" s="23"/>
      <c r="AB996" s="23"/>
      <c r="AC996" s="22" t="s">
        <v>1395</v>
      </c>
      <c r="AD996" s="23"/>
      <c r="AE996" s="23"/>
      <c r="AF996" s="23"/>
    </row>
    <row r="997" spans="1:32">
      <c r="A997" s="22">
        <v>48</v>
      </c>
      <c r="B997" s="22">
        <v>217</v>
      </c>
      <c r="C997" s="22" t="s">
        <v>5142</v>
      </c>
      <c r="D997" s="22">
        <v>185</v>
      </c>
      <c r="E997" s="22">
        <v>217</v>
      </c>
      <c r="F997" s="22" t="s">
        <v>4790</v>
      </c>
      <c r="G997" s="22" t="s">
        <v>3709</v>
      </c>
      <c r="H997" s="22" t="s">
        <v>2944</v>
      </c>
      <c r="I997" s="22" t="s">
        <v>20</v>
      </c>
      <c r="J997" s="22" t="s">
        <v>19</v>
      </c>
      <c r="K997" s="22" t="s">
        <v>2526</v>
      </c>
      <c r="L997" s="22">
        <v>1895</v>
      </c>
      <c r="M997" s="22">
        <v>4</v>
      </c>
      <c r="N997" s="22" t="s">
        <v>2939</v>
      </c>
      <c r="O997" s="23"/>
      <c r="P997" s="23"/>
      <c r="Q997" s="23"/>
      <c r="R997" s="22" t="s">
        <v>3952</v>
      </c>
      <c r="S997" s="22" t="s">
        <v>3959</v>
      </c>
      <c r="T997" s="22" t="s">
        <v>3958</v>
      </c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</row>
    <row r="998" spans="1:32">
      <c r="A998" s="21">
        <v>49</v>
      </c>
      <c r="B998" s="21">
        <v>218</v>
      </c>
      <c r="C998" s="21" t="s">
        <v>5142</v>
      </c>
      <c r="D998" s="21">
        <v>185</v>
      </c>
      <c r="E998" s="21">
        <v>218</v>
      </c>
      <c r="F998" s="21" t="s">
        <v>327</v>
      </c>
      <c r="G998" s="21" t="s">
        <v>95</v>
      </c>
      <c r="H998" s="21" t="s">
        <v>3949</v>
      </c>
      <c r="I998" s="21" t="s">
        <v>637</v>
      </c>
      <c r="J998" s="21" t="s">
        <v>19</v>
      </c>
      <c r="K998" s="21" t="s">
        <v>2206</v>
      </c>
      <c r="L998" s="21">
        <v>1872</v>
      </c>
      <c r="M998" s="21">
        <v>28</v>
      </c>
      <c r="N998" s="21" t="s">
        <v>2933</v>
      </c>
      <c r="O998" s="21">
        <v>1</v>
      </c>
      <c r="P998" s="21"/>
      <c r="Q998" s="21"/>
      <c r="R998" s="21" t="s">
        <v>3952</v>
      </c>
      <c r="S998" s="21" t="s">
        <v>3959</v>
      </c>
      <c r="T998" s="21"/>
      <c r="U998" s="21"/>
      <c r="V998" s="21"/>
      <c r="W998" s="21"/>
      <c r="X998" s="21" t="s">
        <v>314</v>
      </c>
      <c r="Y998" s="21"/>
      <c r="Z998" s="21"/>
      <c r="AA998" s="21" t="s">
        <v>92</v>
      </c>
      <c r="AB998" s="21" t="s">
        <v>92</v>
      </c>
      <c r="AC998" s="21" t="s">
        <v>1395</v>
      </c>
      <c r="AD998" s="21" t="s">
        <v>3956</v>
      </c>
      <c r="AE998" s="21"/>
      <c r="AF998" s="21" t="s">
        <v>51</v>
      </c>
    </row>
    <row r="999" spans="1:32">
      <c r="A999" s="22">
        <v>50</v>
      </c>
      <c r="B999" s="22">
        <v>218</v>
      </c>
      <c r="C999" s="22" t="s">
        <v>5142</v>
      </c>
      <c r="D999" s="22">
        <v>185</v>
      </c>
      <c r="E999" s="22">
        <v>218</v>
      </c>
      <c r="F999" s="22" t="s">
        <v>327</v>
      </c>
      <c r="G999" s="23"/>
      <c r="H999" s="22" t="s">
        <v>2936</v>
      </c>
      <c r="I999" s="22" t="s">
        <v>637</v>
      </c>
      <c r="J999" s="22" t="s">
        <v>24</v>
      </c>
      <c r="K999" s="22" t="s">
        <v>2526</v>
      </c>
      <c r="L999" s="22">
        <v>1881</v>
      </c>
      <c r="M999" s="22">
        <v>19</v>
      </c>
      <c r="N999" s="22" t="s">
        <v>2933</v>
      </c>
      <c r="O999" s="22">
        <v>1</v>
      </c>
      <c r="P999" s="22">
        <v>0</v>
      </c>
      <c r="Q999" s="22">
        <v>0</v>
      </c>
      <c r="R999" s="22" t="s">
        <v>3952</v>
      </c>
      <c r="S999" s="22" t="s">
        <v>4059</v>
      </c>
      <c r="T999" s="23"/>
      <c r="U999" s="23"/>
      <c r="V999" s="23"/>
      <c r="W999" s="23"/>
      <c r="X999" s="23"/>
      <c r="Y999" s="23"/>
      <c r="Z999" s="23"/>
      <c r="AA999" s="22" t="s">
        <v>1395</v>
      </c>
      <c r="AB999" s="22" t="s">
        <v>1395</v>
      </c>
      <c r="AC999" s="22" t="s">
        <v>1395</v>
      </c>
      <c r="AD999" s="23"/>
      <c r="AE999" s="23"/>
      <c r="AF999" s="23"/>
    </row>
    <row r="1000" spans="1:32">
      <c r="A1000" s="22">
        <v>1</v>
      </c>
      <c r="B1000" s="22">
        <v>218</v>
      </c>
      <c r="C1000" s="22" t="s">
        <v>5142</v>
      </c>
      <c r="D1000" s="22">
        <v>185</v>
      </c>
      <c r="E1000" s="22">
        <v>218</v>
      </c>
      <c r="F1000" s="22" t="s">
        <v>327</v>
      </c>
      <c r="G1000" s="22" t="s">
        <v>4069</v>
      </c>
      <c r="H1000" s="22" t="s">
        <v>3108</v>
      </c>
      <c r="I1000" s="22" t="s">
        <v>637</v>
      </c>
      <c r="J1000" s="22" t="s">
        <v>24</v>
      </c>
      <c r="K1000" s="23"/>
      <c r="L1000" s="22">
        <v>1891</v>
      </c>
      <c r="M1000" s="22">
        <v>9</v>
      </c>
      <c r="N1000" s="22" t="s">
        <v>2939</v>
      </c>
      <c r="O1000" s="23"/>
      <c r="P1000" s="23"/>
      <c r="Q1000" s="23"/>
      <c r="R1000" s="22" t="s">
        <v>3952</v>
      </c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</row>
    <row r="1001" spans="1:32">
      <c r="A1001" s="22">
        <v>2</v>
      </c>
      <c r="B1001" s="22">
        <v>218</v>
      </c>
      <c r="C1001" s="22" t="s">
        <v>5142</v>
      </c>
      <c r="D1001" s="22">
        <v>185</v>
      </c>
      <c r="E1001" s="22">
        <v>218</v>
      </c>
      <c r="F1001" s="22" t="s">
        <v>327</v>
      </c>
      <c r="G1001" s="22" t="s">
        <v>5230</v>
      </c>
      <c r="H1001" s="22" t="s">
        <v>3027</v>
      </c>
      <c r="I1001" s="22" t="s">
        <v>637</v>
      </c>
      <c r="J1001" s="22" t="s">
        <v>19</v>
      </c>
      <c r="K1001" s="22" t="s">
        <v>2143</v>
      </c>
      <c r="L1001" s="22">
        <v>1885</v>
      </c>
      <c r="M1001" s="22">
        <v>18</v>
      </c>
      <c r="N1001" s="22" t="s">
        <v>2939</v>
      </c>
      <c r="O1001" s="23"/>
      <c r="P1001" s="23"/>
      <c r="Q1001" s="23"/>
      <c r="R1001" s="22" t="s">
        <v>3952</v>
      </c>
      <c r="S1001" s="23"/>
      <c r="T1001" s="23"/>
      <c r="U1001" s="23"/>
      <c r="V1001" s="23"/>
      <c r="W1001" s="23"/>
      <c r="X1001" s="23"/>
      <c r="Y1001" s="23"/>
      <c r="Z1001" s="23"/>
      <c r="AA1001" s="22" t="s">
        <v>1395</v>
      </c>
      <c r="AB1001" s="22" t="s">
        <v>1395</v>
      </c>
      <c r="AC1001" s="22" t="s">
        <v>1395</v>
      </c>
      <c r="AD1001" s="23"/>
      <c r="AE1001" s="23"/>
      <c r="AF1001" s="23"/>
    </row>
    <row r="1002" spans="1:32">
      <c r="A1002" s="22">
        <v>3</v>
      </c>
      <c r="B1002" s="22">
        <v>218</v>
      </c>
      <c r="C1002" s="22" t="s">
        <v>5142</v>
      </c>
      <c r="D1002" s="22">
        <v>185</v>
      </c>
      <c r="E1002" s="22">
        <v>218</v>
      </c>
      <c r="F1002" s="22" t="s">
        <v>5231</v>
      </c>
      <c r="G1002" s="22" t="s">
        <v>1648</v>
      </c>
      <c r="H1002" s="22" t="s">
        <v>5232</v>
      </c>
      <c r="I1002" s="22" t="s">
        <v>637</v>
      </c>
      <c r="J1002" s="22" t="s">
        <v>24</v>
      </c>
      <c r="K1002" s="23"/>
      <c r="L1002" s="22">
        <v>1880</v>
      </c>
      <c r="M1002" s="22">
        <v>20</v>
      </c>
      <c r="N1002" s="22" t="s">
        <v>2939</v>
      </c>
      <c r="O1002" s="23"/>
      <c r="P1002" s="23"/>
      <c r="Q1002" s="23"/>
      <c r="R1002" s="22" t="s">
        <v>3952</v>
      </c>
      <c r="S1002" s="22" t="s">
        <v>3955</v>
      </c>
      <c r="T1002" s="22" t="s">
        <v>3959</v>
      </c>
      <c r="U1002" s="23"/>
      <c r="V1002" s="23"/>
      <c r="W1002" s="23"/>
      <c r="X1002" s="22" t="s">
        <v>1963</v>
      </c>
      <c r="Y1002" s="23"/>
      <c r="Z1002" s="23"/>
      <c r="AA1002" s="22" t="s">
        <v>1395</v>
      </c>
      <c r="AB1002" s="22" t="s">
        <v>1395</v>
      </c>
      <c r="AC1002" s="22" t="s">
        <v>1395</v>
      </c>
      <c r="AD1002" s="23"/>
      <c r="AE1002" s="23"/>
      <c r="AF1002" s="23"/>
    </row>
    <row r="1003" spans="1:32">
      <c r="A1003" s="22">
        <v>4</v>
      </c>
      <c r="B1003" s="22">
        <v>218</v>
      </c>
      <c r="C1003" s="22" t="s">
        <v>5142</v>
      </c>
      <c r="D1003" s="22">
        <v>185</v>
      </c>
      <c r="E1003" s="22">
        <v>218</v>
      </c>
      <c r="F1003" s="22" t="s">
        <v>5231</v>
      </c>
      <c r="G1003" s="22" t="s">
        <v>4867</v>
      </c>
      <c r="H1003" s="22" t="s">
        <v>5232</v>
      </c>
      <c r="I1003" s="22" t="s">
        <v>637</v>
      </c>
      <c r="J1003" s="22" t="s">
        <v>24</v>
      </c>
      <c r="K1003" s="23"/>
      <c r="L1003" s="22">
        <v>1897</v>
      </c>
      <c r="M1003" s="22">
        <v>3</v>
      </c>
      <c r="N1003" s="22" t="s">
        <v>2939</v>
      </c>
      <c r="O1003" s="23"/>
      <c r="P1003" s="23"/>
      <c r="Q1003" s="23"/>
      <c r="R1003" s="22" t="s">
        <v>3952</v>
      </c>
      <c r="S1003" s="22" t="s">
        <v>3952</v>
      </c>
      <c r="T1003" s="22" t="s">
        <v>3952</v>
      </c>
      <c r="U1003" s="23"/>
      <c r="V1003" s="23"/>
      <c r="W1003" s="23"/>
      <c r="X1003" s="23"/>
      <c r="Y1003" s="23"/>
      <c r="Z1003" s="23"/>
      <c r="AA1003" s="23"/>
      <c r="AB1003" s="23"/>
      <c r="AC1003" s="23"/>
      <c r="AD1003" s="23"/>
      <c r="AE1003" s="23"/>
      <c r="AF1003" s="23"/>
    </row>
    <row r="1004" spans="1:32">
      <c r="A1004" s="21">
        <v>5</v>
      </c>
      <c r="B1004" s="21">
        <v>214</v>
      </c>
      <c r="C1004" s="21" t="s">
        <v>5142</v>
      </c>
      <c r="D1004" s="21">
        <v>185</v>
      </c>
      <c r="E1004" s="21">
        <v>214</v>
      </c>
      <c r="F1004" s="21" t="s">
        <v>3660</v>
      </c>
      <c r="G1004" s="21" t="s">
        <v>5233</v>
      </c>
      <c r="H1004" s="21" t="s">
        <v>3949</v>
      </c>
      <c r="I1004" s="21" t="s">
        <v>637</v>
      </c>
      <c r="J1004" s="21" t="s">
        <v>24</v>
      </c>
      <c r="K1004" s="21" t="s">
        <v>2033</v>
      </c>
      <c r="L1004" s="21">
        <v>1877</v>
      </c>
      <c r="M1004" s="21">
        <v>25</v>
      </c>
      <c r="N1004" s="21" t="s">
        <v>2939</v>
      </c>
      <c r="O1004" s="21"/>
      <c r="P1004" s="21"/>
      <c r="Q1004" s="21"/>
      <c r="R1004" s="21" t="s">
        <v>3952</v>
      </c>
      <c r="S1004" s="21"/>
      <c r="T1004" s="21" t="s">
        <v>4034</v>
      </c>
      <c r="U1004" s="21"/>
      <c r="V1004" s="21"/>
      <c r="W1004" s="21"/>
      <c r="X1004" s="21" t="s">
        <v>1963</v>
      </c>
      <c r="Y1004" s="21"/>
      <c r="Z1004" s="21"/>
      <c r="AA1004" s="21" t="s">
        <v>1395</v>
      </c>
      <c r="AB1004" s="21" t="s">
        <v>1395</v>
      </c>
      <c r="AC1004" s="21" t="s">
        <v>1395</v>
      </c>
      <c r="AD1004" s="21" t="s">
        <v>3956</v>
      </c>
      <c r="AE1004" s="21"/>
      <c r="AF1004" s="21" t="s">
        <v>51</v>
      </c>
    </row>
    <row r="1005" spans="1:32">
      <c r="A1005" s="21">
        <v>6</v>
      </c>
      <c r="B1005" s="21">
        <v>205</v>
      </c>
      <c r="C1005" s="21" t="s">
        <v>5142</v>
      </c>
      <c r="D1005" s="21">
        <v>185</v>
      </c>
      <c r="E1005" s="21">
        <v>215</v>
      </c>
      <c r="F1005" s="21" t="s">
        <v>4614</v>
      </c>
      <c r="G1005" s="21" t="s">
        <v>536</v>
      </c>
      <c r="H1005" s="21" t="s">
        <v>3949</v>
      </c>
      <c r="I1005" s="21" t="s">
        <v>637</v>
      </c>
      <c r="J1005" s="21" t="s">
        <v>19</v>
      </c>
      <c r="K1005" s="21"/>
      <c r="L1005" s="21">
        <v>1865</v>
      </c>
      <c r="M1005" s="21">
        <v>35</v>
      </c>
      <c r="N1005" s="21" t="s">
        <v>2939</v>
      </c>
      <c r="O1005" s="21"/>
      <c r="P1005" s="21"/>
      <c r="Q1005" s="21"/>
      <c r="R1005" s="21" t="s">
        <v>3952</v>
      </c>
      <c r="S1005" s="21"/>
      <c r="T1005" s="21"/>
      <c r="U1005" s="21"/>
      <c r="V1005" s="21"/>
      <c r="W1005" s="21"/>
      <c r="X1005" s="21" t="s">
        <v>32</v>
      </c>
      <c r="Y1005" s="21"/>
      <c r="Z1005" s="21"/>
      <c r="AA1005" s="21" t="s">
        <v>92</v>
      </c>
      <c r="AB1005" s="21" t="s">
        <v>92</v>
      </c>
      <c r="AC1005" s="21" t="s">
        <v>1395</v>
      </c>
      <c r="AD1005" s="21" t="s">
        <v>3956</v>
      </c>
      <c r="AE1005" s="21"/>
      <c r="AF1005" s="21" t="s">
        <v>51</v>
      </c>
    </row>
    <row r="1006" spans="1:32">
      <c r="A1006" s="21">
        <v>7</v>
      </c>
      <c r="B1006" s="21">
        <v>206</v>
      </c>
      <c r="C1006" s="21" t="s">
        <v>5142</v>
      </c>
      <c r="D1006" s="21">
        <v>185</v>
      </c>
      <c r="E1006" s="21">
        <v>216</v>
      </c>
      <c r="F1006" s="21" t="s">
        <v>5234</v>
      </c>
      <c r="G1006" s="21" t="s">
        <v>5235</v>
      </c>
      <c r="H1006" s="21" t="s">
        <v>3949</v>
      </c>
      <c r="I1006" s="21" t="s">
        <v>637</v>
      </c>
      <c r="J1006" s="21" t="s">
        <v>19</v>
      </c>
      <c r="K1006" s="21"/>
      <c r="L1006" s="21">
        <v>1848</v>
      </c>
      <c r="M1006" s="21">
        <v>52</v>
      </c>
      <c r="N1006" s="21" t="s">
        <v>2933</v>
      </c>
      <c r="O1006" s="21">
        <v>30</v>
      </c>
      <c r="P1006" s="21"/>
      <c r="Q1006" s="21"/>
      <c r="R1006" s="21" t="s">
        <v>4059</v>
      </c>
      <c r="S1006" s="21"/>
      <c r="T1006" s="21"/>
      <c r="U1006" s="21"/>
      <c r="V1006" s="21"/>
      <c r="W1006" s="21"/>
      <c r="X1006" s="21" t="s">
        <v>202</v>
      </c>
      <c r="Y1006" s="21"/>
      <c r="Z1006" s="21"/>
      <c r="AA1006" s="21" t="s">
        <v>92</v>
      </c>
      <c r="AB1006" s="21" t="s">
        <v>92</v>
      </c>
      <c r="AC1006" s="21" t="s">
        <v>1395</v>
      </c>
      <c r="AD1006" s="21" t="s">
        <v>3956</v>
      </c>
      <c r="AE1006" s="21"/>
      <c r="AF1006" s="21" t="s">
        <v>51</v>
      </c>
    </row>
    <row r="1007" spans="1:32">
      <c r="A1007" s="22">
        <v>8</v>
      </c>
      <c r="B1007" s="22">
        <v>206</v>
      </c>
      <c r="C1007" s="22" t="s">
        <v>5142</v>
      </c>
      <c r="D1007" s="22">
        <v>185</v>
      </c>
      <c r="E1007" s="22">
        <v>216</v>
      </c>
      <c r="F1007" s="22" t="s">
        <v>5234</v>
      </c>
      <c r="G1007" s="22" t="s">
        <v>945</v>
      </c>
      <c r="H1007" s="22" t="s">
        <v>2936</v>
      </c>
      <c r="I1007" s="22" t="s">
        <v>637</v>
      </c>
      <c r="J1007" s="22" t="s">
        <v>24</v>
      </c>
      <c r="K1007" s="23"/>
      <c r="L1007" s="22">
        <v>1856</v>
      </c>
      <c r="M1007" s="22">
        <v>44</v>
      </c>
      <c r="N1007" s="22" t="s">
        <v>2933</v>
      </c>
      <c r="O1007" s="22">
        <v>30</v>
      </c>
      <c r="P1007" s="22">
        <v>12</v>
      </c>
      <c r="Q1007" s="22">
        <v>7</v>
      </c>
      <c r="R1007" s="23"/>
      <c r="S1007" s="23"/>
      <c r="T1007" s="23"/>
      <c r="U1007" s="23"/>
      <c r="V1007" s="23"/>
      <c r="W1007" s="23"/>
      <c r="X1007" s="22" t="s">
        <v>5236</v>
      </c>
      <c r="Y1007" s="23"/>
      <c r="Z1007" s="23"/>
      <c r="AA1007" s="22" t="s">
        <v>92</v>
      </c>
      <c r="AB1007" s="22" t="s">
        <v>92</v>
      </c>
      <c r="AC1007" s="22" t="s">
        <v>1395</v>
      </c>
      <c r="AD1007" s="23"/>
      <c r="AE1007" s="23"/>
      <c r="AF1007" s="23"/>
    </row>
    <row r="1008" spans="1:32">
      <c r="A1008" s="22">
        <v>9</v>
      </c>
      <c r="B1008" s="22">
        <v>206</v>
      </c>
      <c r="C1008" s="22" t="s">
        <v>5142</v>
      </c>
      <c r="D1008" s="22">
        <v>185</v>
      </c>
      <c r="E1008" s="22">
        <v>216</v>
      </c>
      <c r="F1008" s="22" t="s">
        <v>5234</v>
      </c>
      <c r="G1008" s="22" t="s">
        <v>1701</v>
      </c>
      <c r="H1008" s="22" t="s">
        <v>2944</v>
      </c>
      <c r="I1008" s="22" t="s">
        <v>637</v>
      </c>
      <c r="J1008" s="22" t="s">
        <v>19</v>
      </c>
      <c r="K1008" s="23"/>
      <c r="L1008" s="22">
        <v>1881</v>
      </c>
      <c r="M1008" s="22">
        <v>19</v>
      </c>
      <c r="N1008" s="22" t="s">
        <v>2939</v>
      </c>
      <c r="O1008" s="23"/>
      <c r="P1008" s="23"/>
      <c r="Q1008" s="23"/>
      <c r="R1008" s="22" t="s">
        <v>3952</v>
      </c>
      <c r="S1008" s="22" t="s">
        <v>4059</v>
      </c>
      <c r="T1008" s="23"/>
      <c r="U1008" s="23"/>
      <c r="V1008" s="23"/>
      <c r="W1008" s="23"/>
      <c r="X1008" s="22" t="s">
        <v>314</v>
      </c>
      <c r="Y1008" s="23"/>
      <c r="Z1008" s="23"/>
      <c r="AA1008" s="22" t="s">
        <v>1395</v>
      </c>
      <c r="AB1008" s="22" t="s">
        <v>1395</v>
      </c>
      <c r="AC1008" s="22" t="s">
        <v>1395</v>
      </c>
      <c r="AD1008" s="23"/>
      <c r="AE1008" s="23"/>
      <c r="AF1008" s="23"/>
    </row>
    <row r="1009" spans="1:32">
      <c r="A1009" s="22">
        <v>10</v>
      </c>
      <c r="B1009" s="22">
        <v>206</v>
      </c>
      <c r="C1009" s="22" t="s">
        <v>5142</v>
      </c>
      <c r="D1009" s="22">
        <v>185</v>
      </c>
      <c r="E1009" s="22">
        <v>216</v>
      </c>
      <c r="F1009" s="22" t="s">
        <v>5234</v>
      </c>
      <c r="G1009" s="22" t="s">
        <v>1195</v>
      </c>
      <c r="H1009" s="22" t="s">
        <v>2944</v>
      </c>
      <c r="I1009" s="22" t="s">
        <v>637</v>
      </c>
      <c r="J1009" s="22" t="s">
        <v>19</v>
      </c>
      <c r="K1009" s="23"/>
      <c r="L1009" s="22">
        <v>1883</v>
      </c>
      <c r="M1009" s="22">
        <v>17</v>
      </c>
      <c r="N1009" s="22" t="s">
        <v>2939</v>
      </c>
      <c r="O1009" s="23"/>
      <c r="P1009" s="23"/>
      <c r="Q1009" s="23"/>
      <c r="R1009" s="22" t="s">
        <v>3952</v>
      </c>
      <c r="S1009" s="22" t="s">
        <v>4059</v>
      </c>
      <c r="T1009" s="23"/>
      <c r="U1009" s="23"/>
      <c r="V1009" s="23"/>
      <c r="W1009" s="23"/>
      <c r="X1009" s="23"/>
      <c r="Y1009" s="23"/>
      <c r="Z1009" s="22">
        <v>8</v>
      </c>
      <c r="AA1009" s="22" t="s">
        <v>1395</v>
      </c>
      <c r="AB1009" s="22" t="s">
        <v>1395</v>
      </c>
      <c r="AC1009" s="22" t="s">
        <v>1395</v>
      </c>
      <c r="AD1009" s="23"/>
      <c r="AE1009" s="23"/>
      <c r="AF1009" s="23"/>
    </row>
    <row r="1010" spans="1:32">
      <c r="A1010" s="22">
        <v>11</v>
      </c>
      <c r="B1010" s="22">
        <v>206</v>
      </c>
      <c r="C1010" s="22" t="s">
        <v>5142</v>
      </c>
      <c r="D1010" s="22">
        <v>185</v>
      </c>
      <c r="E1010" s="22">
        <v>216</v>
      </c>
      <c r="F1010" s="22" t="s">
        <v>5234</v>
      </c>
      <c r="G1010" s="22" t="s">
        <v>508</v>
      </c>
      <c r="H1010" s="22" t="s">
        <v>2938</v>
      </c>
      <c r="I1010" s="22" t="s">
        <v>637</v>
      </c>
      <c r="J1010" s="22" t="s">
        <v>24</v>
      </c>
      <c r="K1010" s="23"/>
      <c r="L1010" s="22">
        <v>1885</v>
      </c>
      <c r="M1010" s="22">
        <v>15</v>
      </c>
      <c r="N1010" s="22" t="s">
        <v>2939</v>
      </c>
      <c r="O1010" s="23"/>
      <c r="P1010" s="23"/>
      <c r="Q1010" s="23"/>
      <c r="R1010" s="22" t="s">
        <v>3952</v>
      </c>
      <c r="S1010" s="22" t="s">
        <v>4059</v>
      </c>
      <c r="T1010" s="23"/>
      <c r="U1010" s="23"/>
      <c r="V1010" s="23"/>
      <c r="W1010" s="23"/>
      <c r="X1010" s="23"/>
      <c r="Y1010" s="23"/>
      <c r="Z1010" s="22">
        <v>8</v>
      </c>
      <c r="AA1010" s="22" t="s">
        <v>1395</v>
      </c>
      <c r="AB1010" s="22" t="s">
        <v>1395</v>
      </c>
      <c r="AC1010" s="22" t="s">
        <v>1395</v>
      </c>
      <c r="AD1010" s="23"/>
      <c r="AE1010" s="23"/>
      <c r="AF1010" s="23"/>
    </row>
    <row r="1011" spans="1:32">
      <c r="A1011" s="22">
        <v>12</v>
      </c>
      <c r="B1011" s="22">
        <v>206</v>
      </c>
      <c r="C1011" s="22" t="s">
        <v>5142</v>
      </c>
      <c r="D1011" s="22">
        <v>185</v>
      </c>
      <c r="E1011" s="22">
        <v>216</v>
      </c>
      <c r="F1011" s="22" t="s">
        <v>5234</v>
      </c>
      <c r="G1011" s="22" t="s">
        <v>280</v>
      </c>
      <c r="H1011" s="22" t="s">
        <v>2938</v>
      </c>
      <c r="I1011" s="22" t="s">
        <v>637</v>
      </c>
      <c r="J1011" s="22" t="s">
        <v>24</v>
      </c>
      <c r="K1011" s="23"/>
      <c r="L1011" s="22">
        <v>1890</v>
      </c>
      <c r="M1011" s="22">
        <v>10</v>
      </c>
      <c r="N1011" s="22" t="s">
        <v>2939</v>
      </c>
      <c r="O1011" s="23"/>
      <c r="P1011" s="23"/>
      <c r="Q1011" s="23"/>
      <c r="R1011" s="22" t="s">
        <v>3952</v>
      </c>
      <c r="S1011" s="22" t="s">
        <v>4059</v>
      </c>
      <c r="T1011" s="23"/>
      <c r="U1011" s="23"/>
      <c r="V1011" s="23"/>
      <c r="W1011" s="23"/>
      <c r="X1011" s="23"/>
      <c r="Y1011" s="23"/>
      <c r="Z1011" s="22">
        <v>8</v>
      </c>
      <c r="AA1011" s="22" t="s">
        <v>1395</v>
      </c>
      <c r="AB1011" s="22" t="s">
        <v>1395</v>
      </c>
      <c r="AC1011" s="22" t="s">
        <v>1395</v>
      </c>
      <c r="AD1011" s="23"/>
      <c r="AE1011" s="23"/>
      <c r="AF1011" s="23"/>
    </row>
    <row r="1012" spans="1:32">
      <c r="A1012" s="21">
        <v>13</v>
      </c>
      <c r="B1012" s="21">
        <v>207</v>
      </c>
      <c r="C1012" s="21" t="s">
        <v>5142</v>
      </c>
      <c r="D1012" s="21">
        <v>185</v>
      </c>
      <c r="E1012" s="21">
        <v>217</v>
      </c>
      <c r="F1012" s="21" t="s">
        <v>5234</v>
      </c>
      <c r="G1012" s="21" t="s">
        <v>4644</v>
      </c>
      <c r="H1012" s="21" t="s">
        <v>3949</v>
      </c>
      <c r="I1012" s="21" t="s">
        <v>637</v>
      </c>
      <c r="J1012" s="21" t="s">
        <v>19</v>
      </c>
      <c r="K1012" s="21" t="s">
        <v>2161</v>
      </c>
      <c r="L1012" s="21">
        <v>1875</v>
      </c>
      <c r="M1012" s="21">
        <v>25</v>
      </c>
      <c r="N1012" s="21" t="s">
        <v>2933</v>
      </c>
      <c r="O1012" s="21">
        <v>2</v>
      </c>
      <c r="P1012" s="21"/>
      <c r="Q1012" s="21"/>
      <c r="R1012" s="21" t="s">
        <v>3952</v>
      </c>
      <c r="S1012" s="21" t="s">
        <v>4059</v>
      </c>
      <c r="T1012" s="21"/>
      <c r="U1012" s="21"/>
      <c r="V1012" s="21"/>
      <c r="W1012" s="21"/>
      <c r="X1012" s="21" t="s">
        <v>314</v>
      </c>
      <c r="Y1012" s="21"/>
      <c r="Z1012" s="21"/>
      <c r="AA1012" s="21" t="s">
        <v>1395</v>
      </c>
      <c r="AB1012" s="21" t="s">
        <v>1395</v>
      </c>
      <c r="AC1012" s="21" t="s">
        <v>1395</v>
      </c>
      <c r="AD1012" s="21" t="s">
        <v>3956</v>
      </c>
      <c r="AE1012" s="21"/>
      <c r="AF1012" s="21" t="s">
        <v>51</v>
      </c>
    </row>
    <row r="1013" spans="1:32">
      <c r="A1013" s="22">
        <v>14</v>
      </c>
      <c r="B1013" s="22">
        <v>207</v>
      </c>
      <c r="C1013" s="22" t="s">
        <v>5142</v>
      </c>
      <c r="D1013" s="22">
        <v>185</v>
      </c>
      <c r="E1013" s="22">
        <v>217</v>
      </c>
      <c r="F1013" s="22" t="s">
        <v>5234</v>
      </c>
      <c r="G1013" s="22" t="s">
        <v>147</v>
      </c>
      <c r="H1013" s="22" t="s">
        <v>2936</v>
      </c>
      <c r="I1013" s="22" t="s">
        <v>637</v>
      </c>
      <c r="J1013" s="22" t="s">
        <v>24</v>
      </c>
      <c r="K1013" s="22" t="s">
        <v>2206</v>
      </c>
      <c r="L1013" s="22">
        <v>1874</v>
      </c>
      <c r="M1013" s="22">
        <v>24</v>
      </c>
      <c r="N1013" s="22" t="s">
        <v>2933</v>
      </c>
      <c r="O1013" s="22">
        <v>2</v>
      </c>
      <c r="P1013" s="22">
        <v>0</v>
      </c>
      <c r="Q1013" s="22">
        <v>0</v>
      </c>
      <c r="R1013" s="22" t="s">
        <v>3952</v>
      </c>
      <c r="S1013" s="23"/>
      <c r="T1013" s="23"/>
      <c r="U1013" s="23"/>
      <c r="V1013" s="23"/>
      <c r="W1013" s="23"/>
      <c r="X1013" s="22" t="s">
        <v>1963</v>
      </c>
      <c r="Y1013" s="23"/>
      <c r="Z1013" s="23"/>
      <c r="AA1013" s="22" t="s">
        <v>1395</v>
      </c>
      <c r="AB1013" s="22" t="s">
        <v>1395</v>
      </c>
      <c r="AC1013" s="22" t="s">
        <v>1395</v>
      </c>
      <c r="AD1013" s="23"/>
      <c r="AE1013" s="23"/>
      <c r="AF1013" s="23"/>
    </row>
    <row r="1014" spans="1:32">
      <c r="A1014" s="21">
        <v>15</v>
      </c>
      <c r="B1014" s="21">
        <v>208</v>
      </c>
      <c r="C1014" s="21" t="s">
        <v>5142</v>
      </c>
      <c r="D1014" s="21">
        <v>185</v>
      </c>
      <c r="E1014" s="21">
        <v>218</v>
      </c>
      <c r="F1014" s="21" t="s">
        <v>2723</v>
      </c>
      <c r="G1014" s="21" t="s">
        <v>657</v>
      </c>
      <c r="H1014" s="21" t="s">
        <v>3949</v>
      </c>
      <c r="I1014" s="21" t="s">
        <v>20</v>
      </c>
      <c r="J1014" s="21" t="s">
        <v>24</v>
      </c>
      <c r="K1014" s="21" t="s">
        <v>2161</v>
      </c>
      <c r="L1014" s="21">
        <v>1830</v>
      </c>
      <c r="M1014" s="21">
        <v>70</v>
      </c>
      <c r="N1014" s="21" t="s">
        <v>3066</v>
      </c>
      <c r="O1014" s="21">
        <v>45</v>
      </c>
      <c r="P1014" s="21">
        <v>4</v>
      </c>
      <c r="Q1014" s="21">
        <v>4</v>
      </c>
      <c r="R1014" s="21" t="s">
        <v>3955</v>
      </c>
      <c r="S1014" s="21" t="s">
        <v>3955</v>
      </c>
      <c r="T1014" s="21" t="s">
        <v>4108</v>
      </c>
      <c r="U1014" s="21"/>
      <c r="V1014" s="21"/>
      <c r="W1014" s="21"/>
      <c r="X1014" s="21"/>
      <c r="Y1014" s="21"/>
      <c r="Z1014" s="21"/>
      <c r="AA1014" s="21" t="s">
        <v>1395</v>
      </c>
      <c r="AB1014" s="21" t="s">
        <v>1395</v>
      </c>
      <c r="AC1014" s="21" t="s">
        <v>1395</v>
      </c>
      <c r="AD1014" s="21" t="s">
        <v>3951</v>
      </c>
      <c r="AE1014" s="21" t="s">
        <v>261</v>
      </c>
      <c r="AF1014" s="21" t="s">
        <v>51</v>
      </c>
    </row>
    <row r="1015" spans="1:32">
      <c r="A1015" s="22">
        <v>16</v>
      </c>
      <c r="B1015" s="22">
        <v>208</v>
      </c>
      <c r="C1015" s="22" t="s">
        <v>5142</v>
      </c>
      <c r="D1015" s="22">
        <v>185</v>
      </c>
      <c r="E1015" s="22">
        <v>218</v>
      </c>
      <c r="F1015" s="22" t="s">
        <v>2723</v>
      </c>
      <c r="G1015" s="22" t="s">
        <v>827</v>
      </c>
      <c r="H1015" s="22" t="s">
        <v>2938</v>
      </c>
      <c r="I1015" s="22" t="s">
        <v>20</v>
      </c>
      <c r="J1015" s="22" t="s">
        <v>24</v>
      </c>
      <c r="K1015" s="22" t="s">
        <v>2526</v>
      </c>
      <c r="L1015" s="22">
        <v>1860</v>
      </c>
      <c r="M1015" s="22">
        <v>40</v>
      </c>
      <c r="N1015" s="22" t="s">
        <v>2939</v>
      </c>
      <c r="O1015" s="23"/>
      <c r="P1015" s="23"/>
      <c r="Q1015" s="23"/>
      <c r="R1015" s="22" t="s">
        <v>3952</v>
      </c>
      <c r="S1015" s="22" t="s">
        <v>4034</v>
      </c>
      <c r="T1015" s="22" t="s">
        <v>4108</v>
      </c>
      <c r="U1015" s="23"/>
      <c r="V1015" s="23"/>
      <c r="W1015" s="23"/>
      <c r="X1015" s="22" t="s">
        <v>499</v>
      </c>
      <c r="Y1015" s="23"/>
      <c r="Z1015" s="23"/>
      <c r="AA1015" s="22" t="s">
        <v>1395</v>
      </c>
      <c r="AB1015" s="22" t="s">
        <v>1395</v>
      </c>
      <c r="AC1015" s="22" t="s">
        <v>1395</v>
      </c>
      <c r="AD1015" s="23"/>
      <c r="AE1015" s="23"/>
      <c r="AF1015" s="23"/>
    </row>
    <row r="1016" spans="1:32">
      <c r="A1016" s="21">
        <v>17</v>
      </c>
      <c r="B1016" s="21">
        <v>209</v>
      </c>
      <c r="C1016" s="21" t="s">
        <v>5142</v>
      </c>
      <c r="D1016" s="21">
        <v>185</v>
      </c>
      <c r="E1016" s="21">
        <v>219</v>
      </c>
      <c r="F1016" s="21" t="s">
        <v>5237</v>
      </c>
      <c r="G1016" s="21" t="s">
        <v>341</v>
      </c>
      <c r="H1016" s="21" t="s">
        <v>3949</v>
      </c>
      <c r="I1016" s="21" t="s">
        <v>20</v>
      </c>
      <c r="J1016" s="21" t="s">
        <v>19</v>
      </c>
      <c r="K1016" s="21" t="s">
        <v>2206</v>
      </c>
      <c r="L1016" s="21">
        <v>1850</v>
      </c>
      <c r="M1016" s="21">
        <v>50</v>
      </c>
      <c r="N1016" s="21" t="s">
        <v>2933</v>
      </c>
      <c r="O1016" s="21">
        <v>28</v>
      </c>
      <c r="P1016" s="21"/>
      <c r="Q1016" s="21"/>
      <c r="R1016" s="21" t="s">
        <v>671</v>
      </c>
      <c r="S1016" s="21"/>
      <c r="T1016" s="21" t="s">
        <v>671</v>
      </c>
      <c r="U1016" s="21">
        <v>1855</v>
      </c>
      <c r="V1016" s="21">
        <v>45</v>
      </c>
      <c r="W1016" s="21" t="s">
        <v>3950</v>
      </c>
      <c r="X1016" s="21" t="s">
        <v>5238</v>
      </c>
      <c r="Y1016" s="21"/>
      <c r="Z1016" s="21"/>
      <c r="AA1016" s="21" t="s">
        <v>1395</v>
      </c>
      <c r="AB1016" s="21" t="s">
        <v>1395</v>
      </c>
      <c r="AC1016" s="21" t="s">
        <v>1395</v>
      </c>
      <c r="AD1016" s="21" t="s">
        <v>3951</v>
      </c>
      <c r="AE1016" s="21" t="s">
        <v>261</v>
      </c>
      <c r="AF1016" s="21" t="s">
        <v>51</v>
      </c>
    </row>
    <row r="1017" spans="1:32">
      <c r="A1017" s="22">
        <v>18</v>
      </c>
      <c r="B1017" s="22">
        <v>209</v>
      </c>
      <c r="C1017" s="22" t="s">
        <v>5142</v>
      </c>
      <c r="D1017" s="22">
        <v>185</v>
      </c>
      <c r="E1017" s="22">
        <v>219</v>
      </c>
      <c r="F1017" s="22" t="s">
        <v>5237</v>
      </c>
      <c r="G1017" s="22" t="s">
        <v>1191</v>
      </c>
      <c r="H1017" s="22" t="s">
        <v>2936</v>
      </c>
      <c r="I1017" s="22" t="s">
        <v>20</v>
      </c>
      <c r="J1017" s="22" t="s">
        <v>24</v>
      </c>
      <c r="K1017" s="22" t="s">
        <v>1971</v>
      </c>
      <c r="L1017" s="22">
        <v>1856</v>
      </c>
      <c r="M1017" s="22">
        <v>44</v>
      </c>
      <c r="N1017" s="22" t="s">
        <v>2933</v>
      </c>
      <c r="O1017" s="22">
        <v>28</v>
      </c>
      <c r="P1017" s="22">
        <v>5</v>
      </c>
      <c r="Q1017" s="22">
        <v>4</v>
      </c>
      <c r="R1017" s="22" t="s">
        <v>3952</v>
      </c>
      <c r="S1017" s="23"/>
      <c r="T1017" s="22" t="s">
        <v>671</v>
      </c>
      <c r="U1017" s="23"/>
      <c r="V1017" s="23"/>
      <c r="W1017" s="23"/>
      <c r="X1017" s="22" t="s">
        <v>5239</v>
      </c>
      <c r="Y1017" s="23"/>
      <c r="Z1017" s="23"/>
      <c r="AA1017" s="22" t="s">
        <v>1395</v>
      </c>
      <c r="AB1017" s="22" t="s">
        <v>1395</v>
      </c>
      <c r="AC1017" s="22" t="s">
        <v>1395</v>
      </c>
      <c r="AD1017" s="23"/>
      <c r="AE1017" s="23"/>
      <c r="AF1017" s="23"/>
    </row>
    <row r="1018" spans="1:32">
      <c r="A1018" s="22">
        <v>19</v>
      </c>
      <c r="B1018" s="22">
        <v>209</v>
      </c>
      <c r="C1018" s="22" t="s">
        <v>5142</v>
      </c>
      <c r="D1018" s="22">
        <v>185</v>
      </c>
      <c r="E1018" s="22">
        <v>219</v>
      </c>
      <c r="F1018" s="22" t="s">
        <v>5237</v>
      </c>
      <c r="G1018" s="22" t="s">
        <v>2197</v>
      </c>
      <c r="H1018" s="22" t="s">
        <v>2944</v>
      </c>
      <c r="I1018" s="22" t="s">
        <v>20</v>
      </c>
      <c r="J1018" s="22" t="s">
        <v>19</v>
      </c>
      <c r="K1018" s="22" t="s">
        <v>2245</v>
      </c>
      <c r="L1018" s="22">
        <v>1874</v>
      </c>
      <c r="M1018" s="22">
        <v>25</v>
      </c>
      <c r="N1018" s="22" t="s">
        <v>2939</v>
      </c>
      <c r="O1018" s="23"/>
      <c r="P1018" s="23"/>
      <c r="Q1018" s="23"/>
      <c r="R1018" s="22" t="s">
        <v>3952</v>
      </c>
      <c r="S1018" s="22" t="s">
        <v>671</v>
      </c>
      <c r="T1018" s="22" t="s">
        <v>3952</v>
      </c>
      <c r="U1018" s="23"/>
      <c r="V1018" s="23"/>
      <c r="W1018" s="23"/>
      <c r="X1018" s="22" t="s">
        <v>499</v>
      </c>
      <c r="Y1018" s="23"/>
      <c r="Z1018" s="23"/>
      <c r="AA1018" s="22" t="s">
        <v>1395</v>
      </c>
      <c r="AB1018" s="22" t="s">
        <v>1395</v>
      </c>
      <c r="AC1018" s="22" t="s">
        <v>1395</v>
      </c>
      <c r="AD1018" s="23"/>
      <c r="AE1018" s="23"/>
      <c r="AF1018" s="23"/>
    </row>
    <row r="1019" spans="1:32">
      <c r="A1019" s="22">
        <v>20</v>
      </c>
      <c r="B1019" s="22">
        <v>209</v>
      </c>
      <c r="C1019" s="22" t="s">
        <v>5142</v>
      </c>
      <c r="D1019" s="22">
        <v>185</v>
      </c>
      <c r="E1019" s="22">
        <v>219</v>
      </c>
      <c r="F1019" s="22" t="s">
        <v>5237</v>
      </c>
      <c r="G1019" s="22" t="s">
        <v>3478</v>
      </c>
      <c r="H1019" s="22" t="s">
        <v>2938</v>
      </c>
      <c r="I1019" s="22" t="s">
        <v>20</v>
      </c>
      <c r="J1019" s="22" t="s">
        <v>24</v>
      </c>
      <c r="K1019" s="22" t="s">
        <v>2354</v>
      </c>
      <c r="L1019" s="22">
        <v>1879</v>
      </c>
      <c r="M1019" s="22">
        <v>21</v>
      </c>
      <c r="N1019" s="22" t="s">
        <v>2939</v>
      </c>
      <c r="O1019" s="23"/>
      <c r="P1019" s="23"/>
      <c r="Q1019" s="23"/>
      <c r="R1019" s="22" t="s">
        <v>3952</v>
      </c>
      <c r="S1019" s="22" t="s">
        <v>671</v>
      </c>
      <c r="T1019" s="22" t="s">
        <v>3952</v>
      </c>
      <c r="U1019" s="23"/>
      <c r="V1019" s="23"/>
      <c r="W1019" s="23"/>
      <c r="X1019" s="22" t="s">
        <v>499</v>
      </c>
      <c r="Y1019" s="23"/>
      <c r="Z1019" s="23"/>
      <c r="AA1019" s="22" t="s">
        <v>1395</v>
      </c>
      <c r="AB1019" s="22" t="s">
        <v>1395</v>
      </c>
      <c r="AC1019" s="22" t="s">
        <v>1395</v>
      </c>
      <c r="AD1019" s="23"/>
      <c r="AE1019" s="23"/>
      <c r="AF1019" s="23"/>
    </row>
    <row r="1020" spans="1:32">
      <c r="A1020" s="22">
        <v>21</v>
      </c>
      <c r="B1020" s="22">
        <v>209</v>
      </c>
      <c r="C1020" s="22" t="s">
        <v>5142</v>
      </c>
      <c r="D1020" s="22">
        <v>185</v>
      </c>
      <c r="E1020" s="22">
        <v>219</v>
      </c>
      <c r="F1020" s="22" t="s">
        <v>5237</v>
      </c>
      <c r="G1020" s="22" t="s">
        <v>5240</v>
      </c>
      <c r="H1020" s="22" t="s">
        <v>2938</v>
      </c>
      <c r="I1020" s="22" t="s">
        <v>20</v>
      </c>
      <c r="J1020" s="22" t="s">
        <v>24</v>
      </c>
      <c r="K1020" s="22" t="s">
        <v>2033</v>
      </c>
      <c r="L1020" s="22">
        <v>1881</v>
      </c>
      <c r="M1020" s="22">
        <v>19</v>
      </c>
      <c r="N1020" s="22" t="s">
        <v>2939</v>
      </c>
      <c r="O1020" s="23"/>
      <c r="P1020" s="23"/>
      <c r="Q1020" s="23"/>
      <c r="R1020" s="22" t="s">
        <v>3952</v>
      </c>
      <c r="S1020" s="22" t="s">
        <v>671</v>
      </c>
      <c r="T1020" s="22" t="s">
        <v>3952</v>
      </c>
      <c r="U1020" s="23"/>
      <c r="V1020" s="23"/>
      <c r="W1020" s="23"/>
      <c r="X1020" s="22" t="s">
        <v>499</v>
      </c>
      <c r="Y1020" s="23"/>
      <c r="Z1020" s="23"/>
      <c r="AA1020" s="22" t="s">
        <v>1395</v>
      </c>
      <c r="AB1020" s="22" t="s">
        <v>1395</v>
      </c>
      <c r="AC1020" s="22" t="s">
        <v>1395</v>
      </c>
      <c r="AD1020" s="23"/>
      <c r="AE1020" s="23"/>
      <c r="AF1020" s="23"/>
    </row>
    <row r="1021" spans="1:32">
      <c r="A1021" s="21">
        <v>22</v>
      </c>
      <c r="B1021" s="21">
        <v>210</v>
      </c>
      <c r="C1021" s="21" t="s">
        <v>5142</v>
      </c>
      <c r="D1021" s="21">
        <v>185</v>
      </c>
      <c r="E1021" s="21">
        <v>220</v>
      </c>
      <c r="F1021" s="21" t="s">
        <v>3773</v>
      </c>
      <c r="G1021" s="21" t="s">
        <v>1624</v>
      </c>
      <c r="H1021" s="21" t="s">
        <v>3949</v>
      </c>
      <c r="I1021" s="21" t="s">
        <v>637</v>
      </c>
      <c r="J1021" s="21" t="s">
        <v>24</v>
      </c>
      <c r="K1021" s="21" t="s">
        <v>2245</v>
      </c>
      <c r="L1021" s="21">
        <v>1855</v>
      </c>
      <c r="M1021" s="21">
        <v>44</v>
      </c>
      <c r="N1021" s="21" t="s">
        <v>3066</v>
      </c>
      <c r="O1021" s="21">
        <v>26</v>
      </c>
      <c r="P1021" s="21">
        <v>2</v>
      </c>
      <c r="Q1021" s="21">
        <v>2</v>
      </c>
      <c r="R1021" s="21" t="s">
        <v>4034</v>
      </c>
      <c r="S1021" s="21" t="s">
        <v>4034</v>
      </c>
      <c r="T1021" s="21" t="s">
        <v>4034</v>
      </c>
      <c r="U1021" s="21"/>
      <c r="V1021" s="21"/>
      <c r="W1021" s="21"/>
      <c r="X1021" s="21" t="s">
        <v>4684</v>
      </c>
      <c r="Y1021" s="21"/>
      <c r="Z1021" s="21"/>
      <c r="AA1021" s="21" t="s">
        <v>92</v>
      </c>
      <c r="AB1021" s="21" t="s">
        <v>92</v>
      </c>
      <c r="AC1021" s="21" t="s">
        <v>1395</v>
      </c>
      <c r="AD1021" s="21" t="s">
        <v>3951</v>
      </c>
      <c r="AE1021" s="21" t="s">
        <v>4340</v>
      </c>
      <c r="AF1021" s="21" t="s">
        <v>51</v>
      </c>
    </row>
    <row r="1022" spans="1:32">
      <c r="A1022" s="22">
        <v>23</v>
      </c>
      <c r="B1022" s="22">
        <v>210</v>
      </c>
      <c r="C1022" s="22" t="s">
        <v>5142</v>
      </c>
      <c r="D1022" s="22">
        <v>185</v>
      </c>
      <c r="E1022" s="22">
        <v>220</v>
      </c>
      <c r="F1022" s="22" t="s">
        <v>3773</v>
      </c>
      <c r="G1022" s="22" t="s">
        <v>4654</v>
      </c>
      <c r="H1022" s="22" t="s">
        <v>2944</v>
      </c>
      <c r="I1022" s="22" t="s">
        <v>637</v>
      </c>
      <c r="J1022" s="22" t="s">
        <v>19</v>
      </c>
      <c r="K1022" s="22" t="s">
        <v>2245</v>
      </c>
      <c r="L1022" s="22">
        <v>1879</v>
      </c>
      <c r="M1022" s="22">
        <v>20</v>
      </c>
      <c r="N1022" s="22" t="s">
        <v>2939</v>
      </c>
      <c r="O1022" s="23"/>
      <c r="P1022" s="23"/>
      <c r="Q1022" s="23"/>
      <c r="R1022" s="22" t="s">
        <v>3952</v>
      </c>
      <c r="S1022" s="22" t="s">
        <v>3952</v>
      </c>
      <c r="T1022" s="22" t="s">
        <v>4034</v>
      </c>
      <c r="U1022" s="23"/>
      <c r="V1022" s="23"/>
      <c r="W1022" s="23"/>
      <c r="X1022" s="22" t="s">
        <v>5241</v>
      </c>
      <c r="Y1022" s="23"/>
      <c r="Z1022" s="23"/>
      <c r="AA1022" s="22" t="s">
        <v>1395</v>
      </c>
      <c r="AB1022" s="22" t="s">
        <v>1395</v>
      </c>
      <c r="AC1022" s="22" t="s">
        <v>1395</v>
      </c>
      <c r="AD1022" s="23"/>
      <c r="AE1022" s="23"/>
      <c r="AF1022" s="23"/>
    </row>
    <row r="1023" spans="1:32">
      <c r="A1023" s="21">
        <v>24</v>
      </c>
      <c r="B1023" s="21">
        <v>211</v>
      </c>
      <c r="C1023" s="21" t="s">
        <v>5142</v>
      </c>
      <c r="D1023" s="21">
        <v>185</v>
      </c>
      <c r="E1023" s="21">
        <v>221</v>
      </c>
      <c r="F1023" s="21" t="s">
        <v>4746</v>
      </c>
      <c r="G1023" s="21" t="s">
        <v>2358</v>
      </c>
      <c r="H1023" s="21" t="s">
        <v>3949</v>
      </c>
      <c r="I1023" s="21" t="s">
        <v>637</v>
      </c>
      <c r="J1023" s="21" t="s">
        <v>19</v>
      </c>
      <c r="K1023" s="21" t="s">
        <v>2245</v>
      </c>
      <c r="L1023" s="21">
        <v>1874</v>
      </c>
      <c r="M1023" s="21">
        <v>25</v>
      </c>
      <c r="N1023" s="21" t="s">
        <v>2933</v>
      </c>
      <c r="O1023" s="21">
        <v>3</v>
      </c>
      <c r="P1023" s="21"/>
      <c r="Q1023" s="21"/>
      <c r="R1023" s="21" t="s">
        <v>3952</v>
      </c>
      <c r="S1023" s="21" t="s">
        <v>3952</v>
      </c>
      <c r="T1023" s="21"/>
      <c r="U1023" s="21"/>
      <c r="V1023" s="21"/>
      <c r="W1023" s="21"/>
      <c r="X1023" s="21" t="s">
        <v>5242</v>
      </c>
      <c r="Y1023" s="21"/>
      <c r="Z1023" s="21"/>
      <c r="AA1023" s="21" t="s">
        <v>1395</v>
      </c>
      <c r="AB1023" s="21" t="s">
        <v>1395</v>
      </c>
      <c r="AC1023" s="21" t="s">
        <v>1395</v>
      </c>
      <c r="AD1023" s="21" t="s">
        <v>3951</v>
      </c>
      <c r="AE1023" s="21" t="s">
        <v>261</v>
      </c>
      <c r="AF1023" s="21" t="s">
        <v>51</v>
      </c>
    </row>
    <row r="1024" spans="1:32">
      <c r="A1024" s="22">
        <v>25</v>
      </c>
      <c r="B1024" s="22">
        <v>211</v>
      </c>
      <c r="C1024" s="22" t="s">
        <v>5142</v>
      </c>
      <c r="D1024" s="22">
        <v>185</v>
      </c>
      <c r="E1024" s="22">
        <v>221</v>
      </c>
      <c r="F1024" s="22" t="s">
        <v>4746</v>
      </c>
      <c r="G1024" s="22" t="s">
        <v>4412</v>
      </c>
      <c r="H1024" s="22" t="s">
        <v>2936</v>
      </c>
      <c r="I1024" s="22" t="s">
        <v>637</v>
      </c>
      <c r="J1024" s="22" t="s">
        <v>24</v>
      </c>
      <c r="K1024" s="22" t="s">
        <v>2230</v>
      </c>
      <c r="L1024" s="22">
        <v>1878</v>
      </c>
      <c r="M1024" s="22">
        <v>21</v>
      </c>
      <c r="N1024" s="22" t="s">
        <v>2933</v>
      </c>
      <c r="O1024" s="22">
        <v>3</v>
      </c>
      <c r="P1024" s="22">
        <v>2</v>
      </c>
      <c r="Q1024" s="22">
        <v>2</v>
      </c>
      <c r="R1024" s="22" t="s">
        <v>3952</v>
      </c>
      <c r="S1024" s="23"/>
      <c r="T1024" s="22" t="s">
        <v>4034</v>
      </c>
      <c r="U1024" s="23"/>
      <c r="V1024" s="23"/>
      <c r="W1024" s="23"/>
      <c r="X1024" s="23"/>
      <c r="Y1024" s="23"/>
      <c r="Z1024" s="23"/>
      <c r="AA1024" s="22" t="s">
        <v>1395</v>
      </c>
      <c r="AB1024" s="22" t="s">
        <v>1395</v>
      </c>
      <c r="AC1024" s="22" t="s">
        <v>1395</v>
      </c>
      <c r="AD1024" s="23"/>
      <c r="AE1024" s="23"/>
      <c r="AF1024" s="23"/>
    </row>
    <row r="1025" spans="1:32">
      <c r="A1025" s="22">
        <v>26</v>
      </c>
      <c r="B1025" s="22">
        <v>211</v>
      </c>
      <c r="C1025" s="22" t="s">
        <v>5142</v>
      </c>
      <c r="D1025" s="22">
        <v>185</v>
      </c>
      <c r="E1025" s="22">
        <v>221</v>
      </c>
      <c r="F1025" s="22" t="s">
        <v>4746</v>
      </c>
      <c r="G1025" s="22" t="s">
        <v>2225</v>
      </c>
      <c r="H1025" s="22" t="s">
        <v>2938</v>
      </c>
      <c r="I1025" s="22" t="s">
        <v>637</v>
      </c>
      <c r="J1025" s="22" t="s">
        <v>24</v>
      </c>
      <c r="K1025" s="22" t="s">
        <v>2230</v>
      </c>
      <c r="L1025" s="22">
        <v>1897</v>
      </c>
      <c r="M1025" s="22">
        <v>2</v>
      </c>
      <c r="N1025" s="22" t="s">
        <v>2939</v>
      </c>
      <c r="O1025" s="23"/>
      <c r="P1025" s="23"/>
      <c r="Q1025" s="23"/>
      <c r="R1025" s="22" t="s">
        <v>3952</v>
      </c>
      <c r="S1025" s="22" t="s">
        <v>3952</v>
      </c>
      <c r="T1025" s="22" t="s">
        <v>3952</v>
      </c>
      <c r="U1025" s="23"/>
      <c r="V1025" s="23"/>
      <c r="W1025" s="23"/>
      <c r="X1025" s="23"/>
      <c r="Y1025" s="23"/>
      <c r="Z1025" s="23"/>
      <c r="AA1025" s="23"/>
      <c r="AB1025" s="23"/>
      <c r="AC1025" s="23"/>
      <c r="AD1025" s="23"/>
      <c r="AE1025" s="23"/>
      <c r="AF1025" s="23"/>
    </row>
    <row r="1026" spans="1:32">
      <c r="A1026" s="22">
        <v>27</v>
      </c>
      <c r="B1026" s="22">
        <v>211</v>
      </c>
      <c r="C1026" s="22" t="s">
        <v>5142</v>
      </c>
      <c r="D1026" s="22">
        <v>185</v>
      </c>
      <c r="E1026" s="22">
        <v>221</v>
      </c>
      <c r="F1026" s="22" t="s">
        <v>4746</v>
      </c>
      <c r="G1026" s="22" t="s">
        <v>4014</v>
      </c>
      <c r="H1026" s="22" t="s">
        <v>2944</v>
      </c>
      <c r="I1026" s="22" t="s">
        <v>637</v>
      </c>
      <c r="J1026" s="22" t="s">
        <v>19</v>
      </c>
      <c r="K1026" s="22" t="s">
        <v>2128</v>
      </c>
      <c r="L1026" s="22">
        <v>1899</v>
      </c>
      <c r="M1026" s="22">
        <v>1</v>
      </c>
      <c r="N1026" s="22" t="s">
        <v>2939</v>
      </c>
      <c r="O1026" s="23"/>
      <c r="P1026" s="23"/>
      <c r="Q1026" s="23"/>
      <c r="R1026" s="22" t="s">
        <v>3952</v>
      </c>
      <c r="S1026" s="22" t="s">
        <v>3952</v>
      </c>
      <c r="T1026" s="22" t="s">
        <v>3952</v>
      </c>
      <c r="U1026" s="23"/>
      <c r="V1026" s="23"/>
      <c r="W1026" s="23"/>
      <c r="X1026" s="23"/>
      <c r="Y1026" s="23"/>
      <c r="Z1026" s="23"/>
      <c r="AA1026" s="23"/>
      <c r="AB1026" s="23"/>
      <c r="AC1026" s="23"/>
      <c r="AD1026" s="23"/>
      <c r="AE1026" s="23"/>
      <c r="AF1026" s="23"/>
    </row>
    <row r="1027" spans="1:32">
      <c r="A1027" s="21">
        <v>28</v>
      </c>
      <c r="B1027" s="21">
        <v>212</v>
      </c>
      <c r="C1027" s="21" t="s">
        <v>5142</v>
      </c>
      <c r="D1027" s="21">
        <v>185</v>
      </c>
      <c r="E1027" s="21">
        <v>222</v>
      </c>
      <c r="F1027" s="21" t="s">
        <v>1298</v>
      </c>
      <c r="G1027" s="21" t="s">
        <v>536</v>
      </c>
      <c r="H1027" s="21" t="s">
        <v>3949</v>
      </c>
      <c r="I1027" s="21" t="s">
        <v>637</v>
      </c>
      <c r="J1027" s="21" t="s">
        <v>19</v>
      </c>
      <c r="K1027" s="21"/>
      <c r="L1027" s="21">
        <v>1850</v>
      </c>
      <c r="M1027" s="21">
        <v>50</v>
      </c>
      <c r="N1027" s="21" t="s">
        <v>2933</v>
      </c>
      <c r="O1027" s="21">
        <v>1</v>
      </c>
      <c r="P1027" s="21"/>
      <c r="Q1027" s="21"/>
      <c r="R1027" s="21" t="s">
        <v>4046</v>
      </c>
      <c r="S1027" s="21" t="s">
        <v>4046</v>
      </c>
      <c r="T1027" s="21" t="s">
        <v>4046</v>
      </c>
      <c r="U1027" s="21"/>
      <c r="V1027" s="21"/>
      <c r="W1027" s="21"/>
      <c r="X1027" s="21" t="s">
        <v>146</v>
      </c>
      <c r="Y1027" s="21"/>
      <c r="Z1027" s="21"/>
      <c r="AA1027" s="21" t="s">
        <v>1395</v>
      </c>
      <c r="AB1027" s="21" t="s">
        <v>1395</v>
      </c>
      <c r="AC1027" s="21" t="s">
        <v>1395</v>
      </c>
      <c r="AD1027" s="21" t="s">
        <v>3956</v>
      </c>
      <c r="AE1027" s="21"/>
      <c r="AF1027" s="21" t="s">
        <v>51</v>
      </c>
    </row>
    <row r="1028" spans="1:32">
      <c r="A1028" s="22">
        <v>29</v>
      </c>
      <c r="B1028" s="22">
        <v>212</v>
      </c>
      <c r="C1028" s="22" t="s">
        <v>5142</v>
      </c>
      <c r="D1028" s="22">
        <v>185</v>
      </c>
      <c r="E1028" s="22">
        <v>222</v>
      </c>
      <c r="F1028" s="22" t="s">
        <v>1298</v>
      </c>
      <c r="G1028" s="22" t="s">
        <v>3223</v>
      </c>
      <c r="H1028" s="22" t="s">
        <v>2936</v>
      </c>
      <c r="I1028" s="22" t="s">
        <v>637</v>
      </c>
      <c r="J1028" s="22" t="s">
        <v>24</v>
      </c>
      <c r="K1028" s="22" t="s">
        <v>2128</v>
      </c>
      <c r="L1028" s="22">
        <v>1879</v>
      </c>
      <c r="M1028" s="22">
        <v>21</v>
      </c>
      <c r="N1028" s="22" t="s">
        <v>2933</v>
      </c>
      <c r="O1028" s="22">
        <v>1</v>
      </c>
      <c r="P1028" s="22">
        <v>0</v>
      </c>
      <c r="Q1028" s="22">
        <v>0</v>
      </c>
      <c r="R1028" s="22" t="s">
        <v>3952</v>
      </c>
      <c r="S1028" s="22" t="s">
        <v>3952</v>
      </c>
      <c r="T1028" s="22" t="s">
        <v>3952</v>
      </c>
      <c r="U1028" s="23"/>
      <c r="V1028" s="23"/>
      <c r="W1028" s="23"/>
      <c r="X1028" s="23"/>
      <c r="Y1028" s="23"/>
      <c r="Z1028" s="23"/>
      <c r="AA1028" s="22" t="s">
        <v>92</v>
      </c>
      <c r="AB1028" s="22" t="s">
        <v>92</v>
      </c>
      <c r="AC1028" s="22" t="s">
        <v>1395</v>
      </c>
      <c r="AD1028" s="23"/>
      <c r="AE1028" s="23"/>
      <c r="AF1028" s="23"/>
    </row>
    <row r="1029" spans="1:32">
      <c r="A1029" s="21">
        <v>30</v>
      </c>
      <c r="B1029" s="21">
        <v>213</v>
      </c>
      <c r="C1029" s="21" t="s">
        <v>5142</v>
      </c>
      <c r="D1029" s="21">
        <v>185</v>
      </c>
      <c r="E1029" s="21">
        <v>223</v>
      </c>
      <c r="F1029" s="21" t="s">
        <v>354</v>
      </c>
      <c r="G1029" s="21" t="s">
        <v>536</v>
      </c>
      <c r="H1029" s="21" t="s">
        <v>3949</v>
      </c>
      <c r="I1029" s="21" t="s">
        <v>637</v>
      </c>
      <c r="J1029" s="21" t="s">
        <v>19</v>
      </c>
      <c r="K1029" s="21" t="s">
        <v>2161</v>
      </c>
      <c r="L1029" s="21">
        <v>1860</v>
      </c>
      <c r="M1029" s="21">
        <v>39</v>
      </c>
      <c r="N1029" s="21" t="s">
        <v>2933</v>
      </c>
      <c r="O1029" s="21">
        <v>3</v>
      </c>
      <c r="P1029" s="21"/>
      <c r="Q1029" s="21"/>
      <c r="R1029" s="21" t="s">
        <v>3952</v>
      </c>
      <c r="S1029" s="21" t="s">
        <v>3959</v>
      </c>
      <c r="T1029" s="21" t="s">
        <v>3955</v>
      </c>
      <c r="U1029" s="21"/>
      <c r="V1029" s="21"/>
      <c r="W1029" s="21"/>
      <c r="X1029" s="21" t="s">
        <v>4804</v>
      </c>
      <c r="Y1029" s="21"/>
      <c r="Z1029" s="21"/>
      <c r="AA1029" s="21" t="s">
        <v>92</v>
      </c>
      <c r="AB1029" s="21" t="s">
        <v>92</v>
      </c>
      <c r="AC1029" s="21" t="s">
        <v>1395</v>
      </c>
      <c r="AD1029" s="21" t="s">
        <v>3951</v>
      </c>
      <c r="AE1029" s="21" t="s">
        <v>261</v>
      </c>
      <c r="AF1029" s="21" t="s">
        <v>51</v>
      </c>
    </row>
    <row r="1030" spans="1:32">
      <c r="A1030" s="22">
        <v>31</v>
      </c>
      <c r="B1030" s="22">
        <v>213</v>
      </c>
      <c r="C1030" s="22" t="s">
        <v>5142</v>
      </c>
      <c r="D1030" s="22">
        <v>185</v>
      </c>
      <c r="E1030" s="22">
        <v>223</v>
      </c>
      <c r="F1030" s="22" t="s">
        <v>354</v>
      </c>
      <c r="G1030" s="22" t="s">
        <v>5243</v>
      </c>
      <c r="H1030" s="22" t="s">
        <v>2936</v>
      </c>
      <c r="I1030" s="22" t="s">
        <v>637</v>
      </c>
      <c r="J1030" s="22" t="s">
        <v>24</v>
      </c>
      <c r="K1030" s="22" t="s">
        <v>2173</v>
      </c>
      <c r="L1030" s="22">
        <v>1858</v>
      </c>
      <c r="M1030" s="22">
        <v>41</v>
      </c>
      <c r="N1030" s="22" t="s">
        <v>2933</v>
      </c>
      <c r="O1030" s="22">
        <v>3</v>
      </c>
      <c r="P1030" s="22">
        <v>5</v>
      </c>
      <c r="Q1030" s="22">
        <v>5</v>
      </c>
      <c r="R1030" s="22" t="s">
        <v>4059</v>
      </c>
      <c r="S1030" s="22" t="s">
        <v>4059</v>
      </c>
      <c r="T1030" s="22" t="s">
        <v>4059</v>
      </c>
      <c r="U1030" s="23"/>
      <c r="V1030" s="23"/>
      <c r="W1030" s="23"/>
      <c r="X1030" s="22" t="s">
        <v>5244</v>
      </c>
      <c r="Y1030" s="23"/>
      <c r="Z1030" s="23"/>
      <c r="AA1030" s="22" t="s">
        <v>92</v>
      </c>
      <c r="AB1030" s="22" t="s">
        <v>92</v>
      </c>
      <c r="AC1030" s="22" t="s">
        <v>1395</v>
      </c>
      <c r="AD1030" s="23"/>
      <c r="AE1030" s="23"/>
      <c r="AF1030" s="23"/>
    </row>
    <row r="1031" spans="1:32">
      <c r="A1031" s="22">
        <v>32</v>
      </c>
      <c r="B1031" s="22">
        <v>213</v>
      </c>
      <c r="C1031" s="22" t="s">
        <v>5142</v>
      </c>
      <c r="D1031" s="22">
        <v>185</v>
      </c>
      <c r="E1031" s="22">
        <v>223</v>
      </c>
      <c r="F1031" s="22" t="s">
        <v>1325</v>
      </c>
      <c r="G1031" s="22" t="s">
        <v>2253</v>
      </c>
      <c r="H1031" s="22" t="s">
        <v>2944</v>
      </c>
      <c r="I1031" s="22" t="s">
        <v>637</v>
      </c>
      <c r="J1031" s="22" t="s">
        <v>19</v>
      </c>
      <c r="K1031" s="22" t="s">
        <v>2245</v>
      </c>
      <c r="L1031" s="22">
        <v>1882</v>
      </c>
      <c r="M1031" s="22">
        <v>18</v>
      </c>
      <c r="N1031" s="22" t="s">
        <v>2939</v>
      </c>
      <c r="O1031" s="23"/>
      <c r="P1031" s="23"/>
      <c r="Q1031" s="23"/>
      <c r="R1031" s="22" t="s">
        <v>3952</v>
      </c>
      <c r="S1031" s="22" t="s">
        <v>3952</v>
      </c>
      <c r="T1031" s="22" t="s">
        <v>4059</v>
      </c>
      <c r="U1031" s="23"/>
      <c r="V1031" s="23"/>
      <c r="W1031" s="23"/>
      <c r="X1031" s="23"/>
      <c r="Y1031" s="23"/>
      <c r="Z1031" s="22">
        <v>8</v>
      </c>
      <c r="AA1031" s="22" t="s">
        <v>92</v>
      </c>
      <c r="AB1031" s="22" t="s">
        <v>92</v>
      </c>
      <c r="AC1031" s="22" t="s">
        <v>1395</v>
      </c>
      <c r="AD1031" s="23"/>
      <c r="AE1031" s="23"/>
      <c r="AF1031" s="23"/>
    </row>
    <row r="1032" spans="1:32">
      <c r="A1032" s="22">
        <v>33</v>
      </c>
      <c r="B1032" s="22">
        <v>213</v>
      </c>
      <c r="C1032" s="22" t="s">
        <v>5142</v>
      </c>
      <c r="D1032" s="22">
        <v>185</v>
      </c>
      <c r="E1032" s="22">
        <v>223</v>
      </c>
      <c r="F1032" s="22" t="s">
        <v>1325</v>
      </c>
      <c r="G1032" s="22" t="s">
        <v>5245</v>
      </c>
      <c r="H1032" s="22" t="s">
        <v>2938</v>
      </c>
      <c r="I1032" s="22" t="s">
        <v>637</v>
      </c>
      <c r="J1032" s="22" t="s">
        <v>24</v>
      </c>
      <c r="K1032" s="22" t="s">
        <v>2245</v>
      </c>
      <c r="L1032" s="22">
        <v>1886</v>
      </c>
      <c r="M1032" s="22">
        <v>17</v>
      </c>
      <c r="N1032" s="22" t="s">
        <v>2939</v>
      </c>
      <c r="O1032" s="23"/>
      <c r="P1032" s="23"/>
      <c r="Q1032" s="23"/>
      <c r="R1032" s="22" t="s">
        <v>3952</v>
      </c>
      <c r="S1032" s="22" t="s">
        <v>4059</v>
      </c>
      <c r="T1032" s="22" t="s">
        <v>4059</v>
      </c>
      <c r="U1032" s="23"/>
      <c r="V1032" s="23"/>
      <c r="W1032" s="23"/>
      <c r="X1032" s="23"/>
      <c r="Y1032" s="23"/>
      <c r="Z1032" s="22">
        <v>8</v>
      </c>
      <c r="AA1032" s="22" t="s">
        <v>1395</v>
      </c>
      <c r="AB1032" s="22" t="s">
        <v>1395</v>
      </c>
      <c r="AC1032" s="22" t="s">
        <v>1395</v>
      </c>
      <c r="AD1032" s="23"/>
      <c r="AE1032" s="23"/>
      <c r="AF1032" s="23"/>
    </row>
    <row r="1033" spans="1:32">
      <c r="A1033" s="22">
        <v>34</v>
      </c>
      <c r="B1033" s="22">
        <v>213</v>
      </c>
      <c r="C1033" s="22" t="s">
        <v>5142</v>
      </c>
      <c r="D1033" s="22">
        <v>185</v>
      </c>
      <c r="E1033" s="22">
        <v>223</v>
      </c>
      <c r="F1033" s="22" t="s">
        <v>1325</v>
      </c>
      <c r="G1033" s="22" t="s">
        <v>2739</v>
      </c>
      <c r="H1033" s="22" t="s">
        <v>2944</v>
      </c>
      <c r="I1033" s="22" t="s">
        <v>637</v>
      </c>
      <c r="J1033" s="22" t="s">
        <v>19</v>
      </c>
      <c r="K1033" s="22" t="s">
        <v>2033</v>
      </c>
      <c r="L1033" s="22">
        <v>1888</v>
      </c>
      <c r="M1033" s="22">
        <v>12</v>
      </c>
      <c r="N1033" s="22" t="s">
        <v>2939</v>
      </c>
      <c r="O1033" s="23"/>
      <c r="P1033" s="23"/>
      <c r="Q1033" s="23"/>
      <c r="R1033" s="22" t="s">
        <v>3952</v>
      </c>
      <c r="S1033" s="22" t="s">
        <v>3952</v>
      </c>
      <c r="T1033" s="22" t="s">
        <v>4059</v>
      </c>
      <c r="U1033" s="23"/>
      <c r="V1033" s="23"/>
      <c r="W1033" s="23"/>
      <c r="X1033" s="23"/>
      <c r="Y1033" s="23"/>
      <c r="Z1033" s="22">
        <v>8</v>
      </c>
      <c r="AA1033" s="22" t="s">
        <v>1395</v>
      </c>
      <c r="AB1033" s="22" t="s">
        <v>1395</v>
      </c>
      <c r="AC1033" s="22" t="s">
        <v>1395</v>
      </c>
      <c r="AD1033" s="23"/>
      <c r="AE1033" s="23"/>
      <c r="AF1033" s="23"/>
    </row>
    <row r="1034" spans="1:32">
      <c r="A1034" s="22">
        <v>35</v>
      </c>
      <c r="B1034" s="22">
        <v>213</v>
      </c>
      <c r="C1034" s="22" t="s">
        <v>5142</v>
      </c>
      <c r="D1034" s="22">
        <v>185</v>
      </c>
      <c r="E1034" s="22">
        <v>223</v>
      </c>
      <c r="F1034" s="22" t="s">
        <v>1325</v>
      </c>
      <c r="G1034" s="22" t="s">
        <v>3116</v>
      </c>
      <c r="H1034" s="22" t="s">
        <v>2938</v>
      </c>
      <c r="I1034" s="22" t="s">
        <v>637</v>
      </c>
      <c r="J1034" s="22" t="s">
        <v>24</v>
      </c>
      <c r="K1034" s="22" t="s">
        <v>2033</v>
      </c>
      <c r="L1034" s="22">
        <v>1890</v>
      </c>
      <c r="M1034" s="22">
        <v>10</v>
      </c>
      <c r="N1034" s="22" t="s">
        <v>2939</v>
      </c>
      <c r="O1034" s="23"/>
      <c r="P1034" s="23"/>
      <c r="Q1034" s="23"/>
      <c r="R1034" s="22" t="s">
        <v>3952</v>
      </c>
      <c r="S1034" s="22" t="s">
        <v>3952</v>
      </c>
      <c r="T1034" s="22" t="s">
        <v>4059</v>
      </c>
      <c r="U1034" s="23"/>
      <c r="V1034" s="23"/>
      <c r="W1034" s="23"/>
      <c r="X1034" s="23"/>
      <c r="Y1034" s="23"/>
      <c r="Z1034" s="22">
        <v>8</v>
      </c>
      <c r="AA1034" s="22" t="s">
        <v>1395</v>
      </c>
      <c r="AB1034" s="22" t="s">
        <v>1395</v>
      </c>
      <c r="AC1034" s="22" t="s">
        <v>1395</v>
      </c>
      <c r="AD1034" s="23"/>
      <c r="AE1034" s="23"/>
      <c r="AF1034" s="23"/>
    </row>
    <row r="1035" spans="1:32">
      <c r="A1035" s="22">
        <v>36</v>
      </c>
      <c r="B1035" s="22">
        <v>213</v>
      </c>
      <c r="C1035" s="22" t="s">
        <v>5142</v>
      </c>
      <c r="D1035" s="22">
        <v>185</v>
      </c>
      <c r="E1035" s="22">
        <v>223</v>
      </c>
      <c r="F1035" s="22" t="s">
        <v>354</v>
      </c>
      <c r="G1035" s="22" t="s">
        <v>776</v>
      </c>
      <c r="H1035" s="22" t="s">
        <v>2938</v>
      </c>
      <c r="I1035" s="22" t="s">
        <v>637</v>
      </c>
      <c r="J1035" s="22" t="s">
        <v>24</v>
      </c>
      <c r="K1035" s="22" t="s">
        <v>2173</v>
      </c>
      <c r="L1035" s="22">
        <v>1894</v>
      </c>
      <c r="M1035" s="22">
        <v>5</v>
      </c>
      <c r="N1035" s="22" t="s">
        <v>2939</v>
      </c>
      <c r="O1035" s="23"/>
      <c r="P1035" s="23"/>
      <c r="Q1035" s="23"/>
      <c r="R1035" s="22" t="s">
        <v>3952</v>
      </c>
      <c r="S1035" s="22" t="s">
        <v>3952</v>
      </c>
      <c r="T1035" s="22" t="s">
        <v>4059</v>
      </c>
      <c r="U1035" s="23"/>
      <c r="V1035" s="23"/>
      <c r="W1035" s="23"/>
      <c r="X1035" s="23"/>
      <c r="Y1035" s="23"/>
      <c r="Z1035" s="23"/>
      <c r="AA1035" s="23"/>
      <c r="AB1035" s="23"/>
      <c r="AC1035" s="22" t="s">
        <v>92</v>
      </c>
      <c r="AD1035" s="23"/>
      <c r="AE1035" s="23"/>
      <c r="AF1035" s="23"/>
    </row>
    <row r="1036" spans="1:32">
      <c r="A1036" s="21">
        <v>37</v>
      </c>
      <c r="B1036" s="21">
        <v>214</v>
      </c>
      <c r="C1036" s="21" t="s">
        <v>5142</v>
      </c>
      <c r="D1036" s="21">
        <v>185</v>
      </c>
      <c r="E1036" s="21">
        <v>224</v>
      </c>
      <c r="F1036" s="21" t="s">
        <v>5246</v>
      </c>
      <c r="G1036" s="21" t="s">
        <v>2477</v>
      </c>
      <c r="H1036" s="21" t="s">
        <v>3949</v>
      </c>
      <c r="I1036" s="21" t="s">
        <v>20</v>
      </c>
      <c r="J1036" s="21" t="s">
        <v>24</v>
      </c>
      <c r="K1036" s="21" t="s">
        <v>2033</v>
      </c>
      <c r="L1036" s="21">
        <v>1861</v>
      </c>
      <c r="M1036" s="21">
        <v>39</v>
      </c>
      <c r="N1036" s="21" t="s">
        <v>3066</v>
      </c>
      <c r="O1036" s="21">
        <v>20</v>
      </c>
      <c r="P1036" s="21">
        <v>7</v>
      </c>
      <c r="Q1036" s="21">
        <v>4</v>
      </c>
      <c r="R1036" s="21" t="s">
        <v>3958</v>
      </c>
      <c r="S1036" s="21" t="s">
        <v>3955</v>
      </c>
      <c r="T1036" s="21" t="s">
        <v>3958</v>
      </c>
      <c r="U1036" s="21"/>
      <c r="V1036" s="21"/>
      <c r="W1036" s="21"/>
      <c r="X1036" s="21" t="s">
        <v>32</v>
      </c>
      <c r="Y1036" s="21"/>
      <c r="Z1036" s="21"/>
      <c r="AA1036" s="21" t="s">
        <v>1395</v>
      </c>
      <c r="AB1036" s="21" t="s">
        <v>1395</v>
      </c>
      <c r="AC1036" s="21" t="s">
        <v>1395</v>
      </c>
      <c r="AD1036" s="21" t="s">
        <v>3956</v>
      </c>
      <c r="AE1036" s="21"/>
      <c r="AF1036" s="21" t="s">
        <v>51</v>
      </c>
    </row>
    <row r="1037" spans="1:32">
      <c r="A1037" s="22">
        <v>38</v>
      </c>
      <c r="B1037" s="22">
        <v>214</v>
      </c>
      <c r="C1037" s="22" t="s">
        <v>5142</v>
      </c>
      <c r="D1037" s="22">
        <v>185</v>
      </c>
      <c r="E1037" s="22">
        <v>224</v>
      </c>
      <c r="F1037" s="22" t="s">
        <v>5246</v>
      </c>
      <c r="G1037" s="22" t="s">
        <v>4654</v>
      </c>
      <c r="H1037" s="22" t="s">
        <v>2944</v>
      </c>
      <c r="I1037" s="22" t="s">
        <v>20</v>
      </c>
      <c r="J1037" s="22" t="s">
        <v>19</v>
      </c>
      <c r="K1037" s="22" t="s">
        <v>2190</v>
      </c>
      <c r="L1037" s="22">
        <v>1881</v>
      </c>
      <c r="M1037" s="22">
        <v>18</v>
      </c>
      <c r="N1037" s="22" t="s">
        <v>2939</v>
      </c>
      <c r="O1037" s="23"/>
      <c r="P1037" s="23"/>
      <c r="Q1037" s="23"/>
      <c r="R1037" s="22" t="s">
        <v>3952</v>
      </c>
      <c r="S1037" s="22" t="s">
        <v>3952</v>
      </c>
      <c r="T1037" s="22" t="s">
        <v>3958</v>
      </c>
      <c r="U1037" s="23"/>
      <c r="V1037" s="23"/>
      <c r="W1037" s="23"/>
      <c r="X1037" s="22" t="s">
        <v>5247</v>
      </c>
      <c r="Y1037" s="23"/>
      <c r="Z1037" s="23"/>
      <c r="AA1037" s="22" t="s">
        <v>1395</v>
      </c>
      <c r="AB1037" s="22" t="s">
        <v>1395</v>
      </c>
      <c r="AC1037" s="22" t="s">
        <v>1395</v>
      </c>
      <c r="AD1037" s="23"/>
      <c r="AE1037" s="23"/>
      <c r="AF1037" s="23"/>
    </row>
    <row r="1038" spans="1:32">
      <c r="A1038" s="22">
        <v>39</v>
      </c>
      <c r="B1038" s="22">
        <v>214</v>
      </c>
      <c r="C1038" s="22" t="s">
        <v>5142</v>
      </c>
      <c r="D1038" s="22">
        <v>185</v>
      </c>
      <c r="E1038" s="22">
        <v>224</v>
      </c>
      <c r="F1038" s="22" t="s">
        <v>5246</v>
      </c>
      <c r="G1038" s="22" t="s">
        <v>4007</v>
      </c>
      <c r="H1038" s="22" t="s">
        <v>2944</v>
      </c>
      <c r="I1038" s="22" t="s">
        <v>20</v>
      </c>
      <c r="J1038" s="22" t="s">
        <v>19</v>
      </c>
      <c r="K1038" s="22" t="s">
        <v>2354</v>
      </c>
      <c r="L1038" s="22">
        <v>1884</v>
      </c>
      <c r="M1038" s="22">
        <v>16</v>
      </c>
      <c r="N1038" s="22" t="s">
        <v>2939</v>
      </c>
      <c r="O1038" s="23"/>
      <c r="P1038" s="23"/>
      <c r="Q1038" s="23"/>
      <c r="R1038" s="22" t="s">
        <v>3952</v>
      </c>
      <c r="S1038" s="22" t="s">
        <v>3952</v>
      </c>
      <c r="T1038" s="22" t="s">
        <v>3958</v>
      </c>
      <c r="U1038" s="23"/>
      <c r="V1038" s="23"/>
      <c r="W1038" s="23"/>
      <c r="X1038" s="22" t="s">
        <v>32</v>
      </c>
      <c r="Y1038" s="23"/>
      <c r="Z1038" s="23"/>
      <c r="AA1038" s="22" t="s">
        <v>1395</v>
      </c>
      <c r="AB1038" s="22" t="s">
        <v>1395</v>
      </c>
      <c r="AC1038" s="22" t="s">
        <v>1395</v>
      </c>
      <c r="AD1038" s="23"/>
      <c r="AE1038" s="23"/>
      <c r="AF1038" s="23"/>
    </row>
    <row r="1039" spans="1:32">
      <c r="A1039" s="22">
        <v>40</v>
      </c>
      <c r="B1039" s="22">
        <v>214</v>
      </c>
      <c r="C1039" s="22" t="s">
        <v>5142</v>
      </c>
      <c r="D1039" s="22">
        <v>185</v>
      </c>
      <c r="E1039" s="22">
        <v>224</v>
      </c>
      <c r="F1039" s="22" t="s">
        <v>5246</v>
      </c>
      <c r="G1039" s="22" t="s">
        <v>3435</v>
      </c>
      <c r="H1039" s="22" t="s">
        <v>2944</v>
      </c>
      <c r="I1039" s="22" t="s">
        <v>20</v>
      </c>
      <c r="J1039" s="22" t="s">
        <v>19</v>
      </c>
      <c r="K1039" s="22" t="s">
        <v>1971</v>
      </c>
      <c r="L1039" s="22">
        <v>1888</v>
      </c>
      <c r="M1039" s="22">
        <v>12</v>
      </c>
      <c r="N1039" s="22" t="s">
        <v>2939</v>
      </c>
      <c r="O1039" s="23"/>
      <c r="P1039" s="23"/>
      <c r="Q1039" s="23"/>
      <c r="R1039" s="22" t="s">
        <v>3952</v>
      </c>
      <c r="S1039" s="22" t="s">
        <v>3952</v>
      </c>
      <c r="T1039" s="22" t="s">
        <v>3958</v>
      </c>
      <c r="U1039" s="23"/>
      <c r="V1039" s="23"/>
      <c r="W1039" s="23"/>
      <c r="X1039" s="23"/>
      <c r="Y1039" s="23"/>
      <c r="Z1039" s="22">
        <v>8</v>
      </c>
      <c r="AA1039" s="22" t="s">
        <v>1395</v>
      </c>
      <c r="AB1039" s="22" t="s">
        <v>1395</v>
      </c>
      <c r="AC1039" s="22" t="s">
        <v>1395</v>
      </c>
      <c r="AD1039" s="23"/>
      <c r="AE1039" s="23"/>
      <c r="AF1039" s="23"/>
    </row>
    <row r="1040" spans="1:32">
      <c r="A1040" s="22">
        <v>41</v>
      </c>
      <c r="B1040" s="22">
        <v>214</v>
      </c>
      <c r="C1040" s="22" t="s">
        <v>5142</v>
      </c>
      <c r="D1040" s="22">
        <v>185</v>
      </c>
      <c r="E1040" s="22">
        <v>224</v>
      </c>
      <c r="F1040" s="22" t="s">
        <v>5246</v>
      </c>
      <c r="G1040" s="22" t="s">
        <v>3223</v>
      </c>
      <c r="H1040" s="22" t="s">
        <v>2938</v>
      </c>
      <c r="I1040" s="22" t="s">
        <v>20</v>
      </c>
      <c r="J1040" s="22" t="s">
        <v>24</v>
      </c>
      <c r="K1040" s="22" t="s">
        <v>2206</v>
      </c>
      <c r="L1040" s="22">
        <v>1891</v>
      </c>
      <c r="M1040" s="22">
        <v>9</v>
      </c>
      <c r="N1040" s="22" t="s">
        <v>2939</v>
      </c>
      <c r="O1040" s="23"/>
      <c r="P1040" s="23"/>
      <c r="Q1040" s="23"/>
      <c r="R1040" s="22" t="s">
        <v>3952</v>
      </c>
      <c r="S1040" s="22" t="s">
        <v>3952</v>
      </c>
      <c r="T1040" s="22" t="s">
        <v>3958</v>
      </c>
      <c r="U1040" s="23"/>
      <c r="V1040" s="23"/>
      <c r="W1040" s="23"/>
      <c r="X1040" s="23"/>
      <c r="Y1040" s="23"/>
      <c r="Z1040" s="22">
        <v>8</v>
      </c>
      <c r="AA1040" s="23"/>
      <c r="AB1040" s="23"/>
      <c r="AC1040" s="23"/>
      <c r="AD1040" s="23"/>
      <c r="AE1040" s="23"/>
      <c r="AF1040" s="23"/>
    </row>
    <row r="1041" spans="1:32">
      <c r="A1041" s="21">
        <v>42</v>
      </c>
      <c r="B1041" s="21">
        <v>215</v>
      </c>
      <c r="C1041" s="21" t="s">
        <v>5142</v>
      </c>
      <c r="D1041" s="21">
        <v>185</v>
      </c>
      <c r="E1041" s="21">
        <v>225</v>
      </c>
      <c r="F1041" s="21" t="s">
        <v>239</v>
      </c>
      <c r="G1041" s="21" t="s">
        <v>486</v>
      </c>
      <c r="H1041" s="21" t="s">
        <v>3949</v>
      </c>
      <c r="I1041" s="21" t="s">
        <v>637</v>
      </c>
      <c r="J1041" s="21" t="s">
        <v>19</v>
      </c>
      <c r="K1041" s="21" t="s">
        <v>2173</v>
      </c>
      <c r="L1041" s="21">
        <v>1852</v>
      </c>
      <c r="M1041" s="21">
        <v>47</v>
      </c>
      <c r="N1041" s="21" t="s">
        <v>2933</v>
      </c>
      <c r="O1041" s="21">
        <v>23</v>
      </c>
      <c r="P1041" s="21"/>
      <c r="Q1041" s="21"/>
      <c r="R1041" s="21" t="s">
        <v>4268</v>
      </c>
      <c r="S1041" s="21" t="s">
        <v>4268</v>
      </c>
      <c r="T1041" s="21"/>
      <c r="U1041" s="21"/>
      <c r="V1041" s="21"/>
      <c r="W1041" s="21"/>
      <c r="X1041" s="21" t="s">
        <v>4804</v>
      </c>
      <c r="Y1041" s="21"/>
      <c r="Z1041" s="21"/>
      <c r="AA1041" s="21" t="s">
        <v>1395</v>
      </c>
      <c r="AB1041" s="21" t="s">
        <v>92</v>
      </c>
      <c r="AC1041" s="21" t="s">
        <v>1395</v>
      </c>
      <c r="AD1041" s="21" t="s">
        <v>3956</v>
      </c>
      <c r="AE1041" s="21"/>
      <c r="AF1041" s="21" t="s">
        <v>51</v>
      </c>
    </row>
    <row r="1042" spans="1:32">
      <c r="A1042" s="22">
        <v>43</v>
      </c>
      <c r="B1042" s="22">
        <v>215</v>
      </c>
      <c r="C1042" s="22" t="s">
        <v>5142</v>
      </c>
      <c r="D1042" s="22">
        <v>185</v>
      </c>
      <c r="E1042" s="22">
        <v>225</v>
      </c>
      <c r="F1042" s="22" t="s">
        <v>239</v>
      </c>
      <c r="G1042" s="22" t="s">
        <v>601</v>
      </c>
      <c r="H1042" s="22" t="s">
        <v>2936</v>
      </c>
      <c r="I1042" s="22" t="s">
        <v>637</v>
      </c>
      <c r="J1042" s="22" t="s">
        <v>24</v>
      </c>
      <c r="K1042" s="22" t="s">
        <v>2206</v>
      </c>
      <c r="L1042" s="22">
        <v>1858</v>
      </c>
      <c r="M1042" s="22">
        <v>42</v>
      </c>
      <c r="N1042" s="22" t="s">
        <v>2933</v>
      </c>
      <c r="O1042" s="22">
        <v>23</v>
      </c>
      <c r="P1042" s="22">
        <v>14</v>
      </c>
      <c r="Q1042" s="22">
        <v>11</v>
      </c>
      <c r="R1042" s="22" t="s">
        <v>3952</v>
      </c>
      <c r="S1042" s="22" t="s">
        <v>4034</v>
      </c>
      <c r="T1042" s="22" t="s">
        <v>3952</v>
      </c>
      <c r="U1042" s="23"/>
      <c r="V1042" s="23"/>
      <c r="W1042" s="23"/>
      <c r="X1042" s="22" t="s">
        <v>5175</v>
      </c>
      <c r="Y1042" s="23"/>
      <c r="Z1042" s="23"/>
      <c r="AA1042" s="22" t="s">
        <v>1395</v>
      </c>
      <c r="AB1042" s="22" t="s">
        <v>1395</v>
      </c>
      <c r="AC1042" s="22" t="s">
        <v>1395</v>
      </c>
      <c r="AD1042" s="23"/>
      <c r="AE1042" s="23"/>
      <c r="AF1042" s="23"/>
    </row>
    <row r="1043" spans="1:32">
      <c r="A1043" s="22">
        <v>44</v>
      </c>
      <c r="B1043" s="22">
        <v>215</v>
      </c>
      <c r="C1043" s="22" t="s">
        <v>5142</v>
      </c>
      <c r="D1043" s="22">
        <v>185</v>
      </c>
      <c r="E1043" s="22">
        <v>225</v>
      </c>
      <c r="F1043" s="22" t="s">
        <v>239</v>
      </c>
      <c r="G1043" s="22" t="s">
        <v>4196</v>
      </c>
      <c r="H1043" s="22" t="s">
        <v>2938</v>
      </c>
      <c r="I1043" s="22" t="s">
        <v>637</v>
      </c>
      <c r="J1043" s="22" t="s">
        <v>24</v>
      </c>
      <c r="K1043" s="23"/>
      <c r="L1043" s="22">
        <v>1881</v>
      </c>
      <c r="M1043" s="22">
        <v>19</v>
      </c>
      <c r="N1043" s="22" t="s">
        <v>2939</v>
      </c>
      <c r="O1043" s="23"/>
      <c r="P1043" s="23"/>
      <c r="Q1043" s="23"/>
      <c r="R1043" s="22" t="s">
        <v>3952</v>
      </c>
      <c r="S1043" s="22" t="s">
        <v>4268</v>
      </c>
      <c r="T1043" s="22" t="s">
        <v>3952</v>
      </c>
      <c r="U1043" s="23"/>
      <c r="V1043" s="23"/>
      <c r="W1043" s="23"/>
      <c r="X1043" s="23"/>
      <c r="Y1043" s="23"/>
      <c r="Z1043" s="22">
        <v>8</v>
      </c>
      <c r="AA1043" s="22" t="s">
        <v>1395</v>
      </c>
      <c r="AB1043" s="22" t="s">
        <v>1395</v>
      </c>
      <c r="AC1043" s="22" t="s">
        <v>1395</v>
      </c>
      <c r="AD1043" s="23"/>
      <c r="AE1043" s="23"/>
      <c r="AF1043" s="23"/>
    </row>
    <row r="1044" spans="1:32">
      <c r="A1044" s="22">
        <v>45</v>
      </c>
      <c r="B1044" s="22">
        <v>215</v>
      </c>
      <c r="C1044" s="22" t="s">
        <v>5142</v>
      </c>
      <c r="D1044" s="22">
        <v>185</v>
      </c>
      <c r="E1044" s="22">
        <v>225</v>
      </c>
      <c r="F1044" s="22" t="s">
        <v>239</v>
      </c>
      <c r="G1044" s="22" t="s">
        <v>2130</v>
      </c>
      <c r="H1044" s="22" t="s">
        <v>2944</v>
      </c>
      <c r="I1044" s="22" t="s">
        <v>637</v>
      </c>
      <c r="J1044" s="22" t="s">
        <v>19</v>
      </c>
      <c r="K1044" s="23"/>
      <c r="L1044" s="22">
        <v>1883</v>
      </c>
      <c r="M1044" s="22">
        <v>17</v>
      </c>
      <c r="N1044" s="22" t="s">
        <v>2939</v>
      </c>
      <c r="O1044" s="23"/>
      <c r="P1044" s="23"/>
      <c r="Q1044" s="23"/>
      <c r="R1044" s="22" t="s">
        <v>3952</v>
      </c>
      <c r="S1044" s="22" t="s">
        <v>4268</v>
      </c>
      <c r="T1044" s="22" t="s">
        <v>3952</v>
      </c>
      <c r="U1044" s="23"/>
      <c r="V1044" s="23"/>
      <c r="W1044" s="23"/>
      <c r="X1044" s="23"/>
      <c r="Y1044" s="23"/>
      <c r="Z1044" s="22">
        <v>8</v>
      </c>
      <c r="AA1044" s="22" t="s">
        <v>1395</v>
      </c>
      <c r="AB1044" s="22" t="s">
        <v>1395</v>
      </c>
      <c r="AC1044" s="22" t="s">
        <v>1395</v>
      </c>
      <c r="AD1044" s="23"/>
      <c r="AE1044" s="23"/>
      <c r="AF1044" s="23"/>
    </row>
    <row r="1045" spans="1:32">
      <c r="A1045" s="22">
        <v>46</v>
      </c>
      <c r="B1045" s="22">
        <v>215</v>
      </c>
      <c r="C1045" s="22" t="s">
        <v>5142</v>
      </c>
      <c r="D1045" s="22">
        <v>185</v>
      </c>
      <c r="E1045" s="22">
        <v>225</v>
      </c>
      <c r="F1045" s="22" t="s">
        <v>239</v>
      </c>
      <c r="G1045" s="22" t="s">
        <v>3884</v>
      </c>
      <c r="H1045" s="22" t="s">
        <v>2938</v>
      </c>
      <c r="I1045" s="22" t="s">
        <v>637</v>
      </c>
      <c r="J1045" s="22" t="s">
        <v>24</v>
      </c>
      <c r="K1045" s="23"/>
      <c r="L1045" s="22">
        <v>1883</v>
      </c>
      <c r="M1045" s="22">
        <v>15</v>
      </c>
      <c r="N1045" s="22" t="s">
        <v>2939</v>
      </c>
      <c r="O1045" s="23"/>
      <c r="P1045" s="23"/>
      <c r="Q1045" s="23"/>
      <c r="R1045" s="22" t="s">
        <v>3952</v>
      </c>
      <c r="S1045" s="22" t="s">
        <v>4268</v>
      </c>
      <c r="T1045" s="22" t="s">
        <v>3952</v>
      </c>
      <c r="U1045" s="23"/>
      <c r="V1045" s="23"/>
      <c r="W1045" s="23"/>
      <c r="X1045" s="23"/>
      <c r="Y1045" s="23"/>
      <c r="Z1045" s="22">
        <v>6</v>
      </c>
      <c r="AA1045" s="22" t="s">
        <v>1395</v>
      </c>
      <c r="AB1045" s="22" t="s">
        <v>1395</v>
      </c>
      <c r="AC1045" s="22" t="s">
        <v>1395</v>
      </c>
      <c r="AD1045" s="23"/>
      <c r="AE1045" s="23"/>
      <c r="AF1045" s="23"/>
    </row>
    <row r="1046" spans="1:32">
      <c r="A1046" s="22">
        <v>47</v>
      </c>
      <c r="B1046" s="22">
        <v>215</v>
      </c>
      <c r="C1046" s="22" t="s">
        <v>5142</v>
      </c>
      <c r="D1046" s="22">
        <v>185</v>
      </c>
      <c r="E1046" s="22">
        <v>225</v>
      </c>
      <c r="F1046" s="22" t="s">
        <v>239</v>
      </c>
      <c r="G1046" s="22" t="s">
        <v>179</v>
      </c>
      <c r="H1046" s="22" t="s">
        <v>2944</v>
      </c>
      <c r="I1046" s="22" t="s">
        <v>637</v>
      </c>
      <c r="J1046" s="22" t="s">
        <v>19</v>
      </c>
      <c r="K1046" s="23"/>
      <c r="L1046" s="22">
        <v>1887</v>
      </c>
      <c r="M1046" s="22">
        <v>13</v>
      </c>
      <c r="N1046" s="22" t="s">
        <v>2939</v>
      </c>
      <c r="O1046" s="23"/>
      <c r="P1046" s="23"/>
      <c r="Q1046" s="23"/>
      <c r="R1046" s="22" t="s">
        <v>3952</v>
      </c>
      <c r="S1046" s="22" t="s">
        <v>4268</v>
      </c>
      <c r="T1046" s="22" t="s">
        <v>3952</v>
      </c>
      <c r="U1046" s="23"/>
      <c r="V1046" s="23"/>
      <c r="W1046" s="23"/>
      <c r="X1046" s="23"/>
      <c r="Y1046" s="23"/>
      <c r="Z1046" s="22">
        <v>8</v>
      </c>
      <c r="AA1046" s="22" t="s">
        <v>1395</v>
      </c>
      <c r="AB1046" s="22" t="s">
        <v>1395</v>
      </c>
      <c r="AC1046" s="22" t="s">
        <v>1395</v>
      </c>
      <c r="AD1046" s="23"/>
      <c r="AE1046" s="23"/>
      <c r="AF1046" s="23"/>
    </row>
    <row r="1047" spans="1:32">
      <c r="A1047" s="22">
        <v>48</v>
      </c>
      <c r="B1047" s="22">
        <v>215</v>
      </c>
      <c r="C1047" s="22" t="s">
        <v>5142</v>
      </c>
      <c r="D1047" s="22">
        <v>185</v>
      </c>
      <c r="E1047" s="22">
        <v>225</v>
      </c>
      <c r="F1047" s="22" t="s">
        <v>239</v>
      </c>
      <c r="G1047" s="22" t="s">
        <v>3411</v>
      </c>
      <c r="H1047" s="22" t="s">
        <v>2944</v>
      </c>
      <c r="I1047" s="22" t="s">
        <v>637</v>
      </c>
      <c r="J1047" s="22" t="s">
        <v>19</v>
      </c>
      <c r="K1047" s="23"/>
      <c r="L1047" s="22">
        <v>1889</v>
      </c>
      <c r="M1047" s="22">
        <v>11</v>
      </c>
      <c r="N1047" s="22" t="s">
        <v>2939</v>
      </c>
      <c r="O1047" s="23"/>
      <c r="P1047" s="23"/>
      <c r="Q1047" s="23"/>
      <c r="R1047" s="22" t="s">
        <v>3952</v>
      </c>
      <c r="S1047" s="22" t="s">
        <v>4268</v>
      </c>
      <c r="T1047" s="22" t="s">
        <v>3952</v>
      </c>
      <c r="U1047" s="23"/>
      <c r="V1047" s="23"/>
      <c r="W1047" s="23"/>
      <c r="X1047" s="23"/>
      <c r="Y1047" s="23"/>
      <c r="Z1047" s="22">
        <v>8</v>
      </c>
      <c r="AA1047" s="22" t="s">
        <v>1395</v>
      </c>
      <c r="AB1047" s="22" t="s">
        <v>1395</v>
      </c>
      <c r="AC1047" s="22" t="s">
        <v>1395</v>
      </c>
      <c r="AD1047" s="23"/>
      <c r="AE1047" s="23"/>
      <c r="AF1047" s="22" t="s">
        <v>51</v>
      </c>
    </row>
    <row r="1048" spans="1:32">
      <c r="A1048" s="22">
        <v>49</v>
      </c>
      <c r="B1048" s="22">
        <v>215</v>
      </c>
      <c r="C1048" s="22" t="s">
        <v>5142</v>
      </c>
      <c r="D1048" s="22">
        <v>185</v>
      </c>
      <c r="E1048" s="22">
        <v>225</v>
      </c>
      <c r="F1048" s="22" t="s">
        <v>239</v>
      </c>
      <c r="G1048" s="22" t="s">
        <v>5248</v>
      </c>
      <c r="H1048" s="22" t="s">
        <v>2938</v>
      </c>
      <c r="I1048" s="22" t="s">
        <v>637</v>
      </c>
      <c r="J1048" s="22" t="s">
        <v>24</v>
      </c>
      <c r="K1048" s="23"/>
      <c r="L1048" s="22">
        <v>1890</v>
      </c>
      <c r="M1048" s="22">
        <v>10</v>
      </c>
      <c r="N1048" s="22" t="s">
        <v>2939</v>
      </c>
      <c r="O1048" s="23"/>
      <c r="P1048" s="23"/>
      <c r="Q1048" s="23"/>
      <c r="R1048" s="22" t="s">
        <v>3952</v>
      </c>
      <c r="S1048" s="22" t="s">
        <v>4268</v>
      </c>
      <c r="T1048" s="22" t="s">
        <v>3952</v>
      </c>
      <c r="U1048" s="23"/>
      <c r="V1048" s="23"/>
      <c r="W1048" s="23"/>
      <c r="X1048" s="23"/>
      <c r="Y1048" s="23"/>
      <c r="Z1048" s="22">
        <v>5</v>
      </c>
      <c r="AA1048" s="22" t="s">
        <v>1395</v>
      </c>
      <c r="AB1048" s="22" t="s">
        <v>1395</v>
      </c>
      <c r="AC1048" s="22" t="s">
        <v>1395</v>
      </c>
      <c r="AD1048" s="23"/>
      <c r="AE1048" s="23"/>
      <c r="AF1048" s="23"/>
    </row>
    <row r="1049" spans="1:32">
      <c r="A1049" s="22">
        <v>50</v>
      </c>
      <c r="B1049" s="22">
        <v>215</v>
      </c>
      <c r="C1049" s="22" t="s">
        <v>5142</v>
      </c>
      <c r="D1049" s="22">
        <v>185</v>
      </c>
      <c r="E1049" s="22">
        <v>225</v>
      </c>
      <c r="F1049" s="22" t="s">
        <v>239</v>
      </c>
      <c r="G1049" s="22" t="s">
        <v>5249</v>
      </c>
      <c r="H1049" s="22" t="s">
        <v>2944</v>
      </c>
      <c r="I1049" s="22" t="s">
        <v>637</v>
      </c>
      <c r="J1049" s="22" t="s">
        <v>19</v>
      </c>
      <c r="K1049" s="23"/>
      <c r="L1049" s="22">
        <v>1897</v>
      </c>
      <c r="M1049" s="22">
        <v>7</v>
      </c>
      <c r="N1049" s="22" t="s">
        <v>2939</v>
      </c>
      <c r="O1049" s="23"/>
      <c r="P1049" s="23"/>
      <c r="Q1049" s="23"/>
      <c r="R1049" s="22" t="s">
        <v>3952</v>
      </c>
      <c r="S1049" s="22" t="s">
        <v>4268</v>
      </c>
      <c r="T1049" s="22" t="s">
        <v>3952</v>
      </c>
      <c r="U1049" s="23"/>
      <c r="V1049" s="23"/>
      <c r="W1049" s="23"/>
      <c r="X1049" s="23"/>
      <c r="Y1049" s="23"/>
      <c r="Z1049" s="23"/>
      <c r="AA1049" s="23"/>
      <c r="AB1049" s="22" t="s">
        <v>1395</v>
      </c>
      <c r="AC1049" s="23"/>
      <c r="AD1049" s="23"/>
      <c r="AE1049" s="23"/>
      <c r="AF1049" s="23"/>
    </row>
    <row r="1050" spans="1:32">
      <c r="A1050" s="22">
        <v>1</v>
      </c>
      <c r="B1050" s="22">
        <v>215</v>
      </c>
      <c r="C1050" s="22" t="s">
        <v>5142</v>
      </c>
      <c r="D1050" s="22">
        <v>185</v>
      </c>
      <c r="E1050" s="22">
        <v>225</v>
      </c>
      <c r="F1050" s="22" t="s">
        <v>239</v>
      </c>
      <c r="G1050" s="22" t="s">
        <v>486</v>
      </c>
      <c r="H1050" s="22" t="s">
        <v>2944</v>
      </c>
      <c r="I1050" s="22" t="s">
        <v>637</v>
      </c>
      <c r="J1050" s="22" t="s">
        <v>19</v>
      </c>
      <c r="K1050" s="23"/>
      <c r="L1050" s="22">
        <v>1895</v>
      </c>
      <c r="M1050" s="22">
        <v>5</v>
      </c>
      <c r="N1050" s="22" t="s">
        <v>2939</v>
      </c>
      <c r="O1050" s="23"/>
      <c r="P1050" s="23"/>
      <c r="Q1050" s="23"/>
      <c r="R1050" s="22" t="s">
        <v>3952</v>
      </c>
      <c r="S1050" s="22" t="s">
        <v>4268</v>
      </c>
      <c r="T1050" s="22" t="s">
        <v>3952</v>
      </c>
      <c r="U1050" s="23"/>
      <c r="V1050" s="23"/>
      <c r="W1050" s="23"/>
      <c r="X1050" s="23"/>
      <c r="Y1050" s="23"/>
      <c r="Z1050" s="23"/>
      <c r="AA1050" s="23"/>
      <c r="AB1050" s="23"/>
      <c r="AC1050" s="23"/>
      <c r="AD1050" s="23"/>
      <c r="AE1050" s="23"/>
      <c r="AF1050" s="23"/>
    </row>
    <row r="1051" spans="1:32">
      <c r="A1051" s="22">
        <v>2</v>
      </c>
      <c r="B1051" s="22">
        <v>215</v>
      </c>
      <c r="C1051" s="22" t="s">
        <v>5142</v>
      </c>
      <c r="D1051" s="22">
        <v>185</v>
      </c>
      <c r="E1051" s="22">
        <v>225</v>
      </c>
      <c r="F1051" s="22" t="s">
        <v>239</v>
      </c>
      <c r="G1051" s="22" t="s">
        <v>63</v>
      </c>
      <c r="H1051" s="22" t="s">
        <v>2944</v>
      </c>
      <c r="I1051" s="22" t="s">
        <v>637</v>
      </c>
      <c r="J1051" s="22" t="s">
        <v>19</v>
      </c>
      <c r="K1051" s="23"/>
      <c r="L1051" s="22">
        <v>1897</v>
      </c>
      <c r="M1051" s="22">
        <v>3</v>
      </c>
      <c r="N1051" s="22" t="s">
        <v>2939</v>
      </c>
      <c r="O1051" s="23"/>
      <c r="P1051" s="23"/>
      <c r="Q1051" s="23"/>
      <c r="R1051" s="22" t="s">
        <v>3952</v>
      </c>
      <c r="S1051" s="22" t="s">
        <v>4268</v>
      </c>
      <c r="T1051" s="22" t="s">
        <v>3952</v>
      </c>
      <c r="U1051" s="23"/>
      <c r="V1051" s="23"/>
      <c r="W1051" s="23"/>
      <c r="X1051" s="23"/>
      <c r="Y1051" s="23"/>
      <c r="Z1051" s="23"/>
      <c r="AA1051" s="23"/>
      <c r="AB1051" s="23"/>
      <c r="AC1051" s="23"/>
      <c r="AD1051" s="23"/>
      <c r="AE1051" s="23"/>
      <c r="AF1051" s="23"/>
    </row>
    <row r="1052" spans="1:32">
      <c r="A1052" s="22">
        <v>3</v>
      </c>
      <c r="B1052" s="22">
        <v>215</v>
      </c>
      <c r="C1052" s="22" t="s">
        <v>5142</v>
      </c>
      <c r="D1052" s="22">
        <v>185</v>
      </c>
      <c r="E1052" s="22">
        <v>225</v>
      </c>
      <c r="F1052" s="22" t="s">
        <v>239</v>
      </c>
      <c r="G1052" s="22" t="s">
        <v>5250</v>
      </c>
      <c r="H1052" s="22" t="s">
        <v>2944</v>
      </c>
      <c r="I1052" s="22" t="s">
        <v>637</v>
      </c>
      <c r="J1052" s="22" t="s">
        <v>19</v>
      </c>
      <c r="K1052" s="23"/>
      <c r="L1052" s="22">
        <v>1899</v>
      </c>
      <c r="M1052" s="24">
        <v>45789</v>
      </c>
      <c r="N1052" s="22" t="s">
        <v>2939</v>
      </c>
      <c r="O1052" s="23"/>
      <c r="P1052" s="23"/>
      <c r="Q1052" s="23"/>
      <c r="R1052" s="22" t="s">
        <v>3952</v>
      </c>
      <c r="S1052" s="22" t="s">
        <v>4268</v>
      </c>
      <c r="T1052" s="22" t="s">
        <v>3952</v>
      </c>
      <c r="U1052" s="23"/>
      <c r="V1052" s="23"/>
      <c r="W1052" s="23"/>
      <c r="X1052" s="23"/>
      <c r="Y1052" s="23"/>
      <c r="Z1052" s="23"/>
      <c r="AA1052" s="23"/>
      <c r="AB1052" s="23"/>
      <c r="AC1052" s="23"/>
      <c r="AD1052" s="23"/>
      <c r="AE1052" s="23"/>
      <c r="AF1052" s="23"/>
    </row>
    <row r="1053" spans="1:32">
      <c r="A1053" s="22">
        <v>4</v>
      </c>
      <c r="B1053" s="22">
        <v>215</v>
      </c>
      <c r="C1053" s="22" t="s">
        <v>5142</v>
      </c>
      <c r="D1053" s="22">
        <v>185</v>
      </c>
      <c r="E1053" s="22">
        <v>225</v>
      </c>
      <c r="F1053" s="22" t="s">
        <v>529</v>
      </c>
      <c r="G1053" s="22" t="s">
        <v>979</v>
      </c>
      <c r="H1053" s="22" t="s">
        <v>4593</v>
      </c>
      <c r="I1053" s="22" t="s">
        <v>637</v>
      </c>
      <c r="J1053" s="22" t="s">
        <v>24</v>
      </c>
      <c r="K1053" s="23"/>
      <c r="L1053" s="22">
        <v>1882</v>
      </c>
      <c r="M1053" s="22">
        <v>18</v>
      </c>
      <c r="N1053" s="22" t="s">
        <v>2939</v>
      </c>
      <c r="O1053" s="23"/>
      <c r="P1053" s="23"/>
      <c r="Q1053" s="23"/>
      <c r="R1053" s="22" t="s">
        <v>3952</v>
      </c>
      <c r="S1053" s="22" t="s">
        <v>3952</v>
      </c>
      <c r="T1053" s="22" t="s">
        <v>3952</v>
      </c>
      <c r="U1053" s="23"/>
      <c r="V1053" s="23"/>
      <c r="W1053" s="23"/>
      <c r="X1053" s="23"/>
      <c r="Y1053" s="23"/>
      <c r="Z1053" s="23"/>
      <c r="AA1053" s="22" t="s">
        <v>92</v>
      </c>
      <c r="AB1053" s="22" t="s">
        <v>92</v>
      </c>
      <c r="AC1053" s="22" t="s">
        <v>1395</v>
      </c>
      <c r="AD1053" s="23"/>
      <c r="AE1053" s="23"/>
      <c r="AF1053" s="23"/>
    </row>
    <row r="1054" spans="1:32">
      <c r="A1054" s="21">
        <v>5</v>
      </c>
      <c r="B1054" s="21">
        <v>216</v>
      </c>
      <c r="C1054" s="21" t="s">
        <v>5142</v>
      </c>
      <c r="D1054" s="21">
        <v>185</v>
      </c>
      <c r="E1054" s="21">
        <v>226</v>
      </c>
      <c r="F1054" s="21" t="s">
        <v>191</v>
      </c>
      <c r="G1054" s="21" t="s">
        <v>715</v>
      </c>
      <c r="H1054" s="21" t="s">
        <v>3949</v>
      </c>
      <c r="I1054" s="21" t="s">
        <v>637</v>
      </c>
      <c r="J1054" s="21" t="s">
        <v>19</v>
      </c>
      <c r="K1054" s="21" t="s">
        <v>2143</v>
      </c>
      <c r="L1054" s="21">
        <v>1849</v>
      </c>
      <c r="M1054" s="21">
        <v>50</v>
      </c>
      <c r="N1054" s="21" t="s">
        <v>3066</v>
      </c>
      <c r="O1054" s="21">
        <v>18</v>
      </c>
      <c r="P1054" s="21"/>
      <c r="Q1054" s="21"/>
      <c r="R1054" s="21" t="s">
        <v>3959</v>
      </c>
      <c r="S1054" s="21" t="s">
        <v>3959</v>
      </c>
      <c r="T1054" s="21" t="s">
        <v>3955</v>
      </c>
      <c r="U1054" s="21"/>
      <c r="V1054" s="21"/>
      <c r="W1054" s="21"/>
      <c r="X1054" s="21" t="s">
        <v>499</v>
      </c>
      <c r="Y1054" s="21"/>
      <c r="Z1054" s="21"/>
      <c r="AA1054" s="21" t="s">
        <v>1395</v>
      </c>
      <c r="AB1054" s="21" t="s">
        <v>1395</v>
      </c>
      <c r="AC1054" s="21" t="s">
        <v>1395</v>
      </c>
      <c r="AD1054" s="21" t="s">
        <v>3951</v>
      </c>
      <c r="AE1054" s="21" t="s">
        <v>261</v>
      </c>
      <c r="AF1054" s="21" t="s">
        <v>51</v>
      </c>
    </row>
    <row r="1055" spans="1:32">
      <c r="A1055" s="22">
        <v>6</v>
      </c>
      <c r="B1055" s="22">
        <v>216</v>
      </c>
      <c r="C1055" s="22" t="s">
        <v>5142</v>
      </c>
      <c r="D1055" s="22">
        <v>185</v>
      </c>
      <c r="E1055" s="22">
        <v>226</v>
      </c>
      <c r="F1055" s="22" t="s">
        <v>191</v>
      </c>
      <c r="G1055" s="22" t="s">
        <v>95</v>
      </c>
      <c r="H1055" s="22" t="s">
        <v>2944</v>
      </c>
      <c r="I1055" s="22" t="s">
        <v>637</v>
      </c>
      <c r="J1055" s="22" t="s">
        <v>19</v>
      </c>
      <c r="K1055" s="22" t="s">
        <v>2143</v>
      </c>
      <c r="L1055" s="22">
        <v>1870</v>
      </c>
      <c r="M1055" s="22">
        <v>30</v>
      </c>
      <c r="N1055" s="22" t="s">
        <v>2939</v>
      </c>
      <c r="O1055" s="23"/>
      <c r="P1055" s="23"/>
      <c r="Q1055" s="23"/>
      <c r="R1055" s="22" t="s">
        <v>3952</v>
      </c>
      <c r="S1055" s="22" t="s">
        <v>3959</v>
      </c>
      <c r="T1055" s="22" t="s">
        <v>4059</v>
      </c>
      <c r="U1055" s="23"/>
      <c r="V1055" s="23"/>
      <c r="W1055" s="23"/>
      <c r="X1055" s="22" t="s">
        <v>5251</v>
      </c>
      <c r="Y1055" s="23"/>
      <c r="Z1055" s="23"/>
      <c r="AA1055" s="22" t="s">
        <v>1395</v>
      </c>
      <c r="AB1055" s="22" t="s">
        <v>1395</v>
      </c>
      <c r="AC1055" s="22" t="s">
        <v>1395</v>
      </c>
      <c r="AD1055" s="23"/>
      <c r="AE1055" s="23"/>
      <c r="AF1055" s="23"/>
    </row>
    <row r="1056" spans="1:32">
      <c r="A1056" s="22">
        <v>7</v>
      </c>
      <c r="B1056" s="22">
        <v>216</v>
      </c>
      <c r="C1056" s="22" t="s">
        <v>5142</v>
      </c>
      <c r="D1056" s="22">
        <v>185</v>
      </c>
      <c r="E1056" s="22">
        <v>226</v>
      </c>
      <c r="F1056" s="22" t="s">
        <v>191</v>
      </c>
      <c r="G1056" s="22" t="s">
        <v>3274</v>
      </c>
      <c r="H1056" s="22" t="s">
        <v>2938</v>
      </c>
      <c r="I1056" s="22" t="s">
        <v>637</v>
      </c>
      <c r="J1056" s="22" t="s">
        <v>24</v>
      </c>
      <c r="K1056" s="22" t="s">
        <v>2033</v>
      </c>
      <c r="L1056" s="22">
        <v>1879</v>
      </c>
      <c r="M1056" s="22">
        <v>21</v>
      </c>
      <c r="N1056" s="22" t="s">
        <v>2939</v>
      </c>
      <c r="O1056" s="23"/>
      <c r="P1056" s="23"/>
      <c r="Q1056" s="23"/>
      <c r="R1056" s="22" t="s">
        <v>3952</v>
      </c>
      <c r="S1056" s="22" t="s">
        <v>3959</v>
      </c>
      <c r="T1056" s="22" t="s">
        <v>3958</v>
      </c>
      <c r="U1056" s="23"/>
      <c r="V1056" s="23"/>
      <c r="W1056" s="23"/>
      <c r="X1056" s="23"/>
      <c r="Y1056" s="23"/>
      <c r="Z1056" s="23"/>
      <c r="AA1056" s="22" t="s">
        <v>1395</v>
      </c>
      <c r="AB1056" s="22" t="s">
        <v>1395</v>
      </c>
      <c r="AC1056" s="22" t="s">
        <v>1395</v>
      </c>
      <c r="AD1056" s="23"/>
      <c r="AE1056" s="23"/>
      <c r="AF1056" s="23"/>
    </row>
    <row r="1057" spans="1:32">
      <c r="A1057" s="22">
        <v>8</v>
      </c>
      <c r="B1057" s="22">
        <v>216</v>
      </c>
      <c r="C1057" s="22" t="s">
        <v>5142</v>
      </c>
      <c r="D1057" s="22">
        <v>185</v>
      </c>
      <c r="E1057" s="22">
        <v>226</v>
      </c>
      <c r="F1057" s="22" t="s">
        <v>191</v>
      </c>
      <c r="G1057" s="22" t="s">
        <v>5252</v>
      </c>
      <c r="H1057" s="22" t="s">
        <v>2944</v>
      </c>
      <c r="I1057" s="22" t="s">
        <v>637</v>
      </c>
      <c r="J1057" s="22" t="s">
        <v>19</v>
      </c>
      <c r="K1057" s="22" t="s">
        <v>2354</v>
      </c>
      <c r="L1057" s="22">
        <v>1881</v>
      </c>
      <c r="M1057" s="22">
        <v>19</v>
      </c>
      <c r="N1057" s="22" t="s">
        <v>2939</v>
      </c>
      <c r="O1057" s="23"/>
      <c r="P1057" s="23"/>
      <c r="Q1057" s="23"/>
      <c r="R1057" s="22" t="s">
        <v>3952</v>
      </c>
      <c r="S1057" s="22" t="s">
        <v>3959</v>
      </c>
      <c r="T1057" s="22" t="s">
        <v>3958</v>
      </c>
      <c r="U1057" s="23"/>
      <c r="V1057" s="23"/>
      <c r="W1057" s="23"/>
      <c r="X1057" s="23"/>
      <c r="Y1057" s="23"/>
      <c r="Z1057" s="23"/>
      <c r="AA1057" s="22" t="s">
        <v>1395</v>
      </c>
      <c r="AB1057" s="22" t="s">
        <v>1395</v>
      </c>
      <c r="AC1057" s="22" t="s">
        <v>1395</v>
      </c>
      <c r="AD1057" s="23"/>
      <c r="AE1057" s="23"/>
      <c r="AF1057" s="23"/>
    </row>
    <row r="1058" spans="1:32">
      <c r="A1058" s="22">
        <v>9</v>
      </c>
      <c r="B1058" s="22">
        <v>216</v>
      </c>
      <c r="C1058" s="22" t="s">
        <v>5142</v>
      </c>
      <c r="D1058" s="22">
        <v>185</v>
      </c>
      <c r="E1058" s="22">
        <v>226</v>
      </c>
      <c r="F1058" s="22" t="s">
        <v>191</v>
      </c>
      <c r="G1058" s="22" t="s">
        <v>5253</v>
      </c>
      <c r="H1058" s="22" t="s">
        <v>2938</v>
      </c>
      <c r="I1058" s="22" t="s">
        <v>637</v>
      </c>
      <c r="J1058" s="22" t="s">
        <v>24</v>
      </c>
      <c r="K1058" s="22" t="s">
        <v>2143</v>
      </c>
      <c r="L1058" s="22">
        <v>1883</v>
      </c>
      <c r="M1058" s="22">
        <v>17</v>
      </c>
      <c r="N1058" s="22" t="s">
        <v>2939</v>
      </c>
      <c r="O1058" s="23"/>
      <c r="P1058" s="23"/>
      <c r="Q1058" s="23"/>
      <c r="R1058" s="22" t="s">
        <v>3952</v>
      </c>
      <c r="S1058" s="22" t="s">
        <v>3959</v>
      </c>
      <c r="T1058" s="22" t="s">
        <v>3958</v>
      </c>
      <c r="U1058" s="23"/>
      <c r="V1058" s="23"/>
      <c r="W1058" s="23"/>
      <c r="X1058" s="23"/>
      <c r="Y1058" s="23"/>
      <c r="Z1058" s="22">
        <v>8</v>
      </c>
      <c r="AA1058" s="22" t="s">
        <v>1395</v>
      </c>
      <c r="AB1058" s="22" t="s">
        <v>1395</v>
      </c>
      <c r="AC1058" s="22" t="s">
        <v>1395</v>
      </c>
      <c r="AD1058" s="23"/>
      <c r="AE1058" s="23"/>
      <c r="AF1058" s="23"/>
    </row>
    <row r="1059" spans="1:32">
      <c r="A1059" s="22">
        <v>10</v>
      </c>
      <c r="B1059" s="22">
        <v>216</v>
      </c>
      <c r="C1059" s="22" t="s">
        <v>5142</v>
      </c>
      <c r="D1059" s="22">
        <v>185</v>
      </c>
      <c r="E1059" s="22">
        <v>226</v>
      </c>
      <c r="F1059" s="22" t="s">
        <v>191</v>
      </c>
      <c r="G1059" s="22" t="s">
        <v>1487</v>
      </c>
      <c r="H1059" s="22" t="s">
        <v>2938</v>
      </c>
      <c r="I1059" s="22" t="s">
        <v>637</v>
      </c>
      <c r="J1059" s="22" t="s">
        <v>24</v>
      </c>
      <c r="K1059" s="22" t="s">
        <v>2143</v>
      </c>
      <c r="L1059" s="22">
        <v>1886</v>
      </c>
      <c r="M1059" s="22">
        <v>19</v>
      </c>
      <c r="N1059" s="22" t="s">
        <v>2939</v>
      </c>
      <c r="O1059" s="23"/>
      <c r="P1059" s="23"/>
      <c r="Q1059" s="23"/>
      <c r="R1059" s="22" t="s">
        <v>3952</v>
      </c>
      <c r="S1059" s="22" t="s">
        <v>3959</v>
      </c>
      <c r="T1059" s="22" t="s">
        <v>3958</v>
      </c>
      <c r="U1059" s="23"/>
      <c r="V1059" s="23"/>
      <c r="W1059" s="23"/>
      <c r="X1059" s="23"/>
      <c r="Y1059" s="23"/>
      <c r="Z1059" s="22">
        <v>8</v>
      </c>
      <c r="AA1059" s="22" t="s">
        <v>1395</v>
      </c>
      <c r="AB1059" s="22" t="s">
        <v>1395</v>
      </c>
      <c r="AC1059" s="22" t="s">
        <v>1395</v>
      </c>
      <c r="AD1059" s="23"/>
      <c r="AE1059" s="23"/>
      <c r="AF1059" s="23"/>
    </row>
    <row r="1060" spans="1:32">
      <c r="A1060" s="21">
        <v>11</v>
      </c>
      <c r="B1060" s="21">
        <v>217</v>
      </c>
      <c r="C1060" s="21" t="s">
        <v>5142</v>
      </c>
      <c r="D1060" s="21">
        <v>185</v>
      </c>
      <c r="E1060" s="21">
        <v>227</v>
      </c>
      <c r="F1060" s="21" t="s">
        <v>105</v>
      </c>
      <c r="G1060" s="21" t="s">
        <v>2607</v>
      </c>
      <c r="H1060" s="21" t="s">
        <v>3949</v>
      </c>
      <c r="I1060" s="21" t="s">
        <v>637</v>
      </c>
      <c r="J1060" s="21" t="s">
        <v>19</v>
      </c>
      <c r="K1060" s="21"/>
      <c r="L1060" s="21">
        <v>1818</v>
      </c>
      <c r="M1060" s="21">
        <v>82</v>
      </c>
      <c r="N1060" s="21" t="s">
        <v>2933</v>
      </c>
      <c r="O1060" s="21">
        <v>54</v>
      </c>
      <c r="P1060" s="21">
        <v>2</v>
      </c>
      <c r="Q1060" s="21">
        <v>2</v>
      </c>
      <c r="R1060" s="21" t="s">
        <v>4059</v>
      </c>
      <c r="S1060" s="21"/>
      <c r="T1060" s="21" t="s">
        <v>4046</v>
      </c>
      <c r="U1060" s="21"/>
      <c r="V1060" s="21"/>
      <c r="W1060" s="21"/>
      <c r="X1060" s="21"/>
      <c r="Y1060" s="21"/>
      <c r="Z1060" s="21"/>
      <c r="AA1060" s="21" t="s">
        <v>92</v>
      </c>
      <c r="AB1060" s="21" t="s">
        <v>92</v>
      </c>
      <c r="AC1060" s="21" t="s">
        <v>1395</v>
      </c>
      <c r="AD1060" s="21" t="s">
        <v>3951</v>
      </c>
      <c r="AE1060" s="21" t="s">
        <v>261</v>
      </c>
      <c r="AF1060" s="21" t="s">
        <v>51</v>
      </c>
    </row>
    <row r="1061" spans="1:32">
      <c r="A1061" s="22">
        <v>12</v>
      </c>
      <c r="B1061" s="22">
        <v>217</v>
      </c>
      <c r="C1061" s="22" t="s">
        <v>5142</v>
      </c>
      <c r="D1061" s="22">
        <v>185</v>
      </c>
      <c r="E1061" s="22">
        <v>227</v>
      </c>
      <c r="F1061" s="22" t="s">
        <v>105</v>
      </c>
      <c r="G1061" s="22" t="s">
        <v>797</v>
      </c>
      <c r="H1061" s="22" t="s">
        <v>2936</v>
      </c>
      <c r="I1061" s="22" t="s">
        <v>637</v>
      </c>
      <c r="J1061" s="22" t="s">
        <v>24</v>
      </c>
      <c r="K1061" s="23"/>
      <c r="L1061" s="22">
        <v>1823</v>
      </c>
      <c r="M1061" s="22">
        <v>79</v>
      </c>
      <c r="N1061" s="22" t="s">
        <v>2933</v>
      </c>
      <c r="O1061" s="22">
        <v>54</v>
      </c>
      <c r="P1061" s="23"/>
      <c r="Q1061" s="23"/>
      <c r="R1061" s="22" t="s">
        <v>3958</v>
      </c>
      <c r="S1061" s="22" t="s">
        <v>4108</v>
      </c>
      <c r="T1061" s="22" t="s">
        <v>4108</v>
      </c>
      <c r="U1061" s="23"/>
      <c r="V1061" s="23"/>
      <c r="W1061" s="23"/>
      <c r="X1061" s="23"/>
      <c r="Y1061" s="23"/>
      <c r="Z1061" s="23"/>
      <c r="AA1061" s="22" t="s">
        <v>92</v>
      </c>
      <c r="AB1061" s="22" t="s">
        <v>92</v>
      </c>
      <c r="AC1061" s="22" t="s">
        <v>1395</v>
      </c>
      <c r="AD1061" s="23"/>
      <c r="AE1061" s="23"/>
      <c r="AF1061" s="23"/>
    </row>
    <row r="1062" spans="1:32">
      <c r="A1062" s="22">
        <v>13</v>
      </c>
      <c r="B1062" s="22">
        <v>217</v>
      </c>
      <c r="C1062" s="22" t="s">
        <v>5142</v>
      </c>
      <c r="D1062" s="22">
        <v>185</v>
      </c>
      <c r="E1062" s="22">
        <v>227</v>
      </c>
      <c r="F1062" s="22" t="s">
        <v>5254</v>
      </c>
      <c r="G1062" s="22" t="s">
        <v>5255</v>
      </c>
      <c r="H1062" s="22" t="s">
        <v>2938</v>
      </c>
      <c r="I1062" s="22" t="s">
        <v>637</v>
      </c>
      <c r="J1062" s="22" t="s">
        <v>24</v>
      </c>
      <c r="K1062" s="22" t="s">
        <v>2245</v>
      </c>
      <c r="L1062" s="22">
        <v>1863</v>
      </c>
      <c r="M1062" s="22">
        <v>37</v>
      </c>
      <c r="N1062" s="22" t="s">
        <v>3066</v>
      </c>
      <c r="O1062" s="22">
        <v>28</v>
      </c>
      <c r="P1062" s="22">
        <v>4</v>
      </c>
      <c r="Q1062" s="22">
        <v>4</v>
      </c>
      <c r="R1062" s="22" t="s">
        <v>3952</v>
      </c>
      <c r="S1062" s="22" t="s">
        <v>3958</v>
      </c>
      <c r="T1062" s="22" t="s">
        <v>4059</v>
      </c>
      <c r="U1062" s="23"/>
      <c r="V1062" s="23"/>
      <c r="W1062" s="23"/>
      <c r="X1062" s="22" t="s">
        <v>1963</v>
      </c>
      <c r="Y1062" s="23"/>
      <c r="Z1062" s="23"/>
      <c r="AA1062" s="22" t="s">
        <v>1395</v>
      </c>
      <c r="AB1062" s="22" t="s">
        <v>1395</v>
      </c>
      <c r="AC1062" s="22" t="s">
        <v>1395</v>
      </c>
      <c r="AD1062" s="22" t="s">
        <v>3951</v>
      </c>
      <c r="AE1062" s="22" t="s">
        <v>4340</v>
      </c>
      <c r="AF1062" s="22" t="s">
        <v>51</v>
      </c>
    </row>
    <row r="1063" spans="1:32">
      <c r="A1063" s="22">
        <v>14</v>
      </c>
      <c r="B1063" s="22">
        <v>217</v>
      </c>
      <c r="C1063" s="22" t="s">
        <v>5142</v>
      </c>
      <c r="D1063" s="22">
        <v>185</v>
      </c>
      <c r="E1063" s="22">
        <v>227</v>
      </c>
      <c r="F1063" s="22" t="s">
        <v>5254</v>
      </c>
      <c r="G1063" s="22" t="s">
        <v>1060</v>
      </c>
      <c r="H1063" s="22" t="s">
        <v>3099</v>
      </c>
      <c r="I1063" s="22" t="s">
        <v>637</v>
      </c>
      <c r="J1063" s="22" t="s">
        <v>24</v>
      </c>
      <c r="K1063" s="22" t="s">
        <v>2230</v>
      </c>
      <c r="L1063" s="22">
        <v>1882</v>
      </c>
      <c r="M1063" s="22">
        <v>18</v>
      </c>
      <c r="N1063" s="22" t="s">
        <v>2939</v>
      </c>
      <c r="O1063" s="23"/>
      <c r="P1063" s="23"/>
      <c r="Q1063" s="23"/>
      <c r="R1063" s="22" t="s">
        <v>3952</v>
      </c>
      <c r="S1063" s="22" t="s">
        <v>3952</v>
      </c>
      <c r="T1063" s="22" t="s">
        <v>3952</v>
      </c>
      <c r="U1063" s="23"/>
      <c r="V1063" s="23"/>
      <c r="W1063" s="23"/>
      <c r="X1063" s="23"/>
      <c r="Y1063" s="23"/>
      <c r="Z1063" s="22">
        <v>8</v>
      </c>
      <c r="AA1063" s="22" t="s">
        <v>1395</v>
      </c>
      <c r="AB1063" s="22" t="s">
        <v>1395</v>
      </c>
      <c r="AC1063" s="22" t="s">
        <v>1395</v>
      </c>
      <c r="AD1063" s="23"/>
      <c r="AE1063" s="23"/>
      <c r="AF1063" s="23"/>
    </row>
    <row r="1064" spans="1:32">
      <c r="A1064" s="22">
        <v>15</v>
      </c>
      <c r="B1064" s="22">
        <v>217</v>
      </c>
      <c r="C1064" s="22" t="s">
        <v>5142</v>
      </c>
      <c r="D1064" s="22">
        <v>185</v>
      </c>
      <c r="E1064" s="22">
        <v>227</v>
      </c>
      <c r="F1064" s="22" t="s">
        <v>5254</v>
      </c>
      <c r="G1064" s="22" t="s">
        <v>5256</v>
      </c>
      <c r="H1064" s="22" t="s">
        <v>3099</v>
      </c>
      <c r="I1064" s="22" t="s">
        <v>637</v>
      </c>
      <c r="J1064" s="22" t="s">
        <v>24</v>
      </c>
      <c r="K1064" s="22" t="s">
        <v>2033</v>
      </c>
      <c r="L1064" s="22">
        <v>1893</v>
      </c>
      <c r="M1064" s="23"/>
      <c r="N1064" s="22" t="s">
        <v>2939</v>
      </c>
      <c r="O1064" s="23"/>
      <c r="P1064" s="23"/>
      <c r="Q1064" s="23"/>
      <c r="R1064" s="22" t="s">
        <v>3952</v>
      </c>
      <c r="S1064" s="22" t="s">
        <v>3952</v>
      </c>
      <c r="T1064" s="22" t="s">
        <v>3952</v>
      </c>
      <c r="U1064" s="23"/>
      <c r="V1064" s="23"/>
      <c r="W1064" s="23"/>
      <c r="X1064" s="23"/>
      <c r="Y1064" s="23"/>
      <c r="Z1064" s="22">
        <v>8</v>
      </c>
      <c r="AA1064" s="22" t="s">
        <v>1395</v>
      </c>
      <c r="AB1064" s="22" t="s">
        <v>1395</v>
      </c>
      <c r="AC1064" s="22" t="s">
        <v>1395</v>
      </c>
      <c r="AD1064" s="23"/>
      <c r="AE1064" s="23"/>
      <c r="AF1064" s="23"/>
    </row>
    <row r="1065" spans="1:32">
      <c r="A1065" s="22">
        <v>16</v>
      </c>
      <c r="B1065" s="22">
        <v>217</v>
      </c>
      <c r="C1065" s="22" t="s">
        <v>5142</v>
      </c>
      <c r="D1065" s="22">
        <v>185</v>
      </c>
      <c r="E1065" s="22">
        <v>227</v>
      </c>
      <c r="F1065" s="22" t="s">
        <v>5254</v>
      </c>
      <c r="G1065" s="22" t="s">
        <v>5257</v>
      </c>
      <c r="H1065" s="22" t="s">
        <v>3099</v>
      </c>
      <c r="I1065" s="22" t="s">
        <v>637</v>
      </c>
      <c r="J1065" s="22" t="s">
        <v>19</v>
      </c>
      <c r="K1065" s="22" t="s">
        <v>2206</v>
      </c>
      <c r="L1065" s="22">
        <v>1887</v>
      </c>
      <c r="M1065" s="22">
        <v>13</v>
      </c>
      <c r="N1065" s="22" t="s">
        <v>2939</v>
      </c>
      <c r="O1065" s="23"/>
      <c r="P1065" s="23"/>
      <c r="Q1065" s="23"/>
      <c r="R1065" s="22" t="s">
        <v>3952</v>
      </c>
      <c r="S1065" s="22" t="s">
        <v>3952</v>
      </c>
      <c r="T1065" s="22" t="s">
        <v>3952</v>
      </c>
      <c r="U1065" s="23"/>
      <c r="V1065" s="23"/>
      <c r="W1065" s="23"/>
      <c r="X1065" s="23"/>
      <c r="Y1065" s="23"/>
      <c r="Z1065" s="22">
        <v>8</v>
      </c>
      <c r="AA1065" s="22" t="s">
        <v>1395</v>
      </c>
      <c r="AB1065" s="22" t="s">
        <v>1395</v>
      </c>
      <c r="AC1065" s="22" t="s">
        <v>1395</v>
      </c>
      <c r="AD1065" s="23"/>
      <c r="AE1065" s="23"/>
      <c r="AF1065" s="23"/>
    </row>
    <row r="1066" spans="1:32">
      <c r="A1066" s="22">
        <v>17</v>
      </c>
      <c r="B1066" s="22">
        <v>217</v>
      </c>
      <c r="C1066" s="22" t="s">
        <v>5142</v>
      </c>
      <c r="D1066" s="22">
        <v>185</v>
      </c>
      <c r="E1066" s="22">
        <v>227</v>
      </c>
      <c r="F1066" s="22" t="s">
        <v>5254</v>
      </c>
      <c r="G1066" s="22" t="s">
        <v>5258</v>
      </c>
      <c r="H1066" s="22" t="s">
        <v>3097</v>
      </c>
      <c r="I1066" s="22" t="s">
        <v>637</v>
      </c>
      <c r="J1066" s="22" t="s">
        <v>19</v>
      </c>
      <c r="K1066" s="22" t="s">
        <v>2230</v>
      </c>
      <c r="L1066" s="22">
        <v>1884</v>
      </c>
      <c r="M1066" s="22">
        <v>15</v>
      </c>
      <c r="N1066" s="22" t="s">
        <v>2939</v>
      </c>
      <c r="O1066" s="23"/>
      <c r="P1066" s="23"/>
      <c r="Q1066" s="23"/>
      <c r="R1066" s="22" t="s">
        <v>3952</v>
      </c>
      <c r="S1066" s="22" t="s">
        <v>3952</v>
      </c>
      <c r="T1066" s="22" t="s">
        <v>3952</v>
      </c>
      <c r="U1066" s="23"/>
      <c r="V1066" s="23"/>
      <c r="W1066" s="23"/>
      <c r="X1066" s="23"/>
      <c r="Y1066" s="23"/>
      <c r="Z1066" s="22">
        <v>5</v>
      </c>
      <c r="AA1066" s="22" t="s">
        <v>1395</v>
      </c>
      <c r="AB1066" s="22" t="s">
        <v>1395</v>
      </c>
      <c r="AC1066" s="22" t="s">
        <v>1395</v>
      </c>
      <c r="AD1066" s="23"/>
      <c r="AE1066" s="23"/>
      <c r="AF1066" s="23"/>
    </row>
    <row r="1067" spans="1:32">
      <c r="A1067" s="21">
        <v>18</v>
      </c>
      <c r="B1067" s="21">
        <v>218</v>
      </c>
      <c r="C1067" s="21" t="s">
        <v>5142</v>
      </c>
      <c r="D1067" s="21">
        <v>185</v>
      </c>
      <c r="E1067" s="21">
        <v>228</v>
      </c>
      <c r="F1067" s="21" t="s">
        <v>2271</v>
      </c>
      <c r="G1067" s="21" t="s">
        <v>2363</v>
      </c>
      <c r="H1067" s="21" t="s">
        <v>3949</v>
      </c>
      <c r="I1067" s="21" t="s">
        <v>637</v>
      </c>
      <c r="J1067" s="21" t="s">
        <v>19</v>
      </c>
      <c r="K1067" s="21"/>
      <c r="L1067" s="21">
        <v>1850</v>
      </c>
      <c r="M1067" s="21">
        <v>50</v>
      </c>
      <c r="N1067" s="21" t="s">
        <v>2933</v>
      </c>
      <c r="O1067" s="21">
        <v>21</v>
      </c>
      <c r="P1067" s="21"/>
      <c r="Q1067" s="21"/>
      <c r="R1067" s="21" t="s">
        <v>3952</v>
      </c>
      <c r="S1067" s="21" t="s">
        <v>3952</v>
      </c>
      <c r="T1067" s="21" t="s">
        <v>3952</v>
      </c>
      <c r="U1067" s="21"/>
      <c r="V1067" s="21"/>
      <c r="W1067" s="21"/>
      <c r="X1067" s="21" t="s">
        <v>2376</v>
      </c>
      <c r="Y1067" s="21">
        <v>8</v>
      </c>
      <c r="Z1067" s="21"/>
      <c r="AA1067" s="21" t="s">
        <v>1395</v>
      </c>
      <c r="AB1067" s="21" t="s">
        <v>1395</v>
      </c>
      <c r="AC1067" s="21" t="s">
        <v>1395</v>
      </c>
      <c r="AD1067" s="21" t="s">
        <v>3956</v>
      </c>
      <c r="AE1067" s="21"/>
      <c r="AF1067" s="21" t="s">
        <v>51</v>
      </c>
    </row>
    <row r="1068" spans="1:32">
      <c r="A1068" s="22">
        <v>19</v>
      </c>
      <c r="B1068" s="22">
        <v>218</v>
      </c>
      <c r="C1068" s="22" t="s">
        <v>5142</v>
      </c>
      <c r="D1068" s="22">
        <v>185</v>
      </c>
      <c r="E1068" s="22">
        <v>228</v>
      </c>
      <c r="F1068" s="22" t="s">
        <v>2271</v>
      </c>
      <c r="G1068" s="22" t="s">
        <v>175</v>
      </c>
      <c r="H1068" s="22" t="s">
        <v>2936</v>
      </c>
      <c r="I1068" s="22" t="s">
        <v>637</v>
      </c>
      <c r="J1068" s="22" t="s">
        <v>24</v>
      </c>
      <c r="K1068" s="22" t="s">
        <v>2128</v>
      </c>
      <c r="L1068" s="22">
        <v>1860</v>
      </c>
      <c r="M1068" s="22">
        <v>40</v>
      </c>
      <c r="N1068" s="22" t="s">
        <v>2933</v>
      </c>
      <c r="O1068" s="22">
        <v>21</v>
      </c>
      <c r="P1068" s="22">
        <v>7</v>
      </c>
      <c r="Q1068" s="22">
        <v>7</v>
      </c>
      <c r="R1068" s="22" t="s">
        <v>3952</v>
      </c>
      <c r="S1068" s="22" t="s">
        <v>3958</v>
      </c>
      <c r="T1068" s="23"/>
      <c r="U1068" s="23"/>
      <c r="V1068" s="23"/>
      <c r="W1068" s="23"/>
      <c r="X1068" s="23"/>
      <c r="Y1068" s="23"/>
      <c r="Z1068" s="23"/>
      <c r="AA1068" s="22" t="s">
        <v>92</v>
      </c>
      <c r="AB1068" s="22" t="s">
        <v>92</v>
      </c>
      <c r="AC1068" s="22" t="s">
        <v>1395</v>
      </c>
      <c r="AD1068" s="23"/>
      <c r="AE1068" s="23"/>
      <c r="AF1068" s="23"/>
    </row>
    <row r="1069" spans="1:32">
      <c r="A1069" s="22">
        <v>20</v>
      </c>
      <c r="B1069" s="22">
        <v>218</v>
      </c>
      <c r="C1069" s="22" t="s">
        <v>5142</v>
      </c>
      <c r="D1069" s="22">
        <v>185</v>
      </c>
      <c r="E1069" s="22">
        <v>228</v>
      </c>
      <c r="F1069" s="22" t="s">
        <v>2271</v>
      </c>
      <c r="G1069" s="22" t="s">
        <v>3116</v>
      </c>
      <c r="H1069" s="22" t="s">
        <v>2938</v>
      </c>
      <c r="I1069" s="22" t="s">
        <v>637</v>
      </c>
      <c r="J1069" s="22" t="s">
        <v>24</v>
      </c>
      <c r="K1069" s="22" t="s">
        <v>2161</v>
      </c>
      <c r="L1069" s="22">
        <v>1879</v>
      </c>
      <c r="M1069" s="22">
        <v>20</v>
      </c>
      <c r="N1069" s="22" t="s">
        <v>2939</v>
      </c>
      <c r="O1069" s="23"/>
      <c r="P1069" s="23"/>
      <c r="Q1069" s="23"/>
      <c r="R1069" s="22" t="s">
        <v>3952</v>
      </c>
      <c r="S1069" s="22" t="s">
        <v>3952</v>
      </c>
      <c r="T1069" s="22" t="s">
        <v>3952</v>
      </c>
      <c r="U1069" s="23"/>
      <c r="V1069" s="23"/>
      <c r="W1069" s="23"/>
      <c r="X1069" s="23"/>
      <c r="Y1069" s="23"/>
      <c r="Z1069" s="23"/>
      <c r="AA1069" s="22" t="s">
        <v>1395</v>
      </c>
      <c r="AB1069" s="22" t="s">
        <v>1395</v>
      </c>
      <c r="AC1069" s="22" t="s">
        <v>1395</v>
      </c>
      <c r="AD1069" s="23"/>
      <c r="AE1069" s="23"/>
      <c r="AF1069" s="23"/>
    </row>
    <row r="1070" spans="1:32">
      <c r="A1070" s="22">
        <v>21</v>
      </c>
      <c r="B1070" s="22">
        <v>218</v>
      </c>
      <c r="C1070" s="22" t="s">
        <v>5142</v>
      </c>
      <c r="D1070" s="22">
        <v>185</v>
      </c>
      <c r="E1070" s="22">
        <v>228</v>
      </c>
      <c r="F1070" s="22" t="s">
        <v>2271</v>
      </c>
      <c r="G1070" s="22" t="s">
        <v>1267</v>
      </c>
      <c r="H1070" s="22" t="s">
        <v>2944</v>
      </c>
      <c r="I1070" s="22" t="s">
        <v>637</v>
      </c>
      <c r="J1070" s="22" t="s">
        <v>19</v>
      </c>
      <c r="K1070" s="22" t="s">
        <v>2033</v>
      </c>
      <c r="L1070" s="22">
        <v>1886</v>
      </c>
      <c r="M1070" s="22">
        <v>14</v>
      </c>
      <c r="N1070" s="22" t="s">
        <v>2939</v>
      </c>
      <c r="O1070" s="23"/>
      <c r="P1070" s="23"/>
      <c r="Q1070" s="23"/>
      <c r="R1070" s="22" t="s">
        <v>3952</v>
      </c>
      <c r="S1070" s="22" t="s">
        <v>3952</v>
      </c>
      <c r="T1070" s="22" t="s">
        <v>3952</v>
      </c>
      <c r="U1070" s="23"/>
      <c r="V1070" s="23"/>
      <c r="W1070" s="23"/>
      <c r="X1070" s="23"/>
      <c r="Y1070" s="23"/>
      <c r="Z1070" s="22">
        <v>3</v>
      </c>
      <c r="AA1070" s="22" t="s">
        <v>1395</v>
      </c>
      <c r="AB1070" s="22" t="s">
        <v>1395</v>
      </c>
      <c r="AC1070" s="22" t="s">
        <v>1395</v>
      </c>
      <c r="AD1070" s="23"/>
      <c r="AE1070" s="23"/>
      <c r="AF1070" s="23"/>
    </row>
    <row r="1071" spans="1:32">
      <c r="A1071" s="22">
        <v>22</v>
      </c>
      <c r="B1071" s="22">
        <v>218</v>
      </c>
      <c r="C1071" s="22" t="s">
        <v>5142</v>
      </c>
      <c r="D1071" s="22">
        <v>185</v>
      </c>
      <c r="E1071" s="22">
        <v>228</v>
      </c>
      <c r="F1071" s="22" t="s">
        <v>2271</v>
      </c>
      <c r="G1071" s="22" t="s">
        <v>4654</v>
      </c>
      <c r="H1071" s="22" t="s">
        <v>2944</v>
      </c>
      <c r="I1071" s="22" t="s">
        <v>637</v>
      </c>
      <c r="J1071" s="22" t="s">
        <v>19</v>
      </c>
      <c r="K1071" s="22" t="s">
        <v>2033</v>
      </c>
      <c r="L1071" s="22">
        <v>1886</v>
      </c>
      <c r="M1071" s="22">
        <v>14</v>
      </c>
      <c r="N1071" s="22" t="s">
        <v>2939</v>
      </c>
      <c r="O1071" s="23"/>
      <c r="P1071" s="23"/>
      <c r="Q1071" s="23"/>
      <c r="R1071" s="22" t="s">
        <v>3952</v>
      </c>
      <c r="S1071" s="22" t="s">
        <v>3952</v>
      </c>
      <c r="T1071" s="22" t="s">
        <v>3952</v>
      </c>
      <c r="U1071" s="23"/>
      <c r="V1071" s="23"/>
      <c r="W1071" s="23"/>
      <c r="X1071" s="23"/>
      <c r="Y1071" s="23"/>
      <c r="Z1071" s="22">
        <v>8</v>
      </c>
      <c r="AA1071" s="22" t="s">
        <v>1395</v>
      </c>
      <c r="AB1071" s="22" t="s">
        <v>1395</v>
      </c>
      <c r="AC1071" s="22" t="s">
        <v>1395</v>
      </c>
      <c r="AD1071" s="23"/>
      <c r="AE1071" s="23"/>
      <c r="AF1071" s="23"/>
    </row>
    <row r="1072" spans="1:32">
      <c r="A1072" s="22">
        <v>23</v>
      </c>
      <c r="B1072" s="22">
        <v>218</v>
      </c>
      <c r="C1072" s="22" t="s">
        <v>5142</v>
      </c>
      <c r="D1072" s="22">
        <v>185</v>
      </c>
      <c r="E1072" s="22">
        <v>228</v>
      </c>
      <c r="F1072" s="22" t="s">
        <v>2271</v>
      </c>
      <c r="G1072" s="22" t="s">
        <v>618</v>
      </c>
      <c r="H1072" s="22" t="s">
        <v>2944</v>
      </c>
      <c r="I1072" s="22" t="s">
        <v>637</v>
      </c>
      <c r="J1072" s="22" t="s">
        <v>19</v>
      </c>
      <c r="K1072" s="22" t="s">
        <v>1971</v>
      </c>
      <c r="L1072" s="22">
        <v>1890</v>
      </c>
      <c r="M1072" s="22">
        <v>10</v>
      </c>
      <c r="N1072" s="22" t="s">
        <v>2939</v>
      </c>
      <c r="O1072" s="23"/>
      <c r="P1072" s="23"/>
      <c r="Q1072" s="23"/>
      <c r="R1072" s="22" t="s">
        <v>3952</v>
      </c>
      <c r="S1072" s="22" t="s">
        <v>3952</v>
      </c>
      <c r="T1072" s="22" t="s">
        <v>3952</v>
      </c>
      <c r="U1072" s="23"/>
      <c r="V1072" s="23"/>
      <c r="W1072" s="23"/>
      <c r="X1072" s="23"/>
      <c r="Y1072" s="23"/>
      <c r="Z1072" s="22">
        <v>8</v>
      </c>
      <c r="AA1072" s="22" t="s">
        <v>1395</v>
      </c>
      <c r="AB1072" s="22" t="s">
        <v>1395</v>
      </c>
      <c r="AC1072" s="22" t="s">
        <v>1395</v>
      </c>
      <c r="AD1072" s="23"/>
      <c r="AE1072" s="23"/>
      <c r="AF1072" s="23"/>
    </row>
    <row r="1073" spans="1:32">
      <c r="A1073" s="22">
        <v>24</v>
      </c>
      <c r="B1073" s="22">
        <v>218</v>
      </c>
      <c r="C1073" s="22" t="s">
        <v>5142</v>
      </c>
      <c r="D1073" s="22">
        <v>185</v>
      </c>
      <c r="E1073" s="22">
        <v>228</v>
      </c>
      <c r="F1073" s="22" t="s">
        <v>2271</v>
      </c>
      <c r="G1073" s="22" t="s">
        <v>602</v>
      </c>
      <c r="H1073" s="22" t="s">
        <v>2944</v>
      </c>
      <c r="I1073" s="22" t="s">
        <v>637</v>
      </c>
      <c r="J1073" s="22" t="s">
        <v>19</v>
      </c>
      <c r="K1073" s="22" t="s">
        <v>2206</v>
      </c>
      <c r="L1073" s="22">
        <v>1892</v>
      </c>
      <c r="M1073" s="22">
        <v>8</v>
      </c>
      <c r="N1073" s="22" t="s">
        <v>2939</v>
      </c>
      <c r="O1073" s="23"/>
      <c r="P1073" s="23"/>
      <c r="Q1073" s="23"/>
      <c r="R1073" s="22" t="s">
        <v>3952</v>
      </c>
      <c r="S1073" s="22" t="s">
        <v>3952</v>
      </c>
      <c r="T1073" s="22" t="s">
        <v>3952</v>
      </c>
      <c r="U1073" s="23"/>
      <c r="V1073" s="23"/>
      <c r="W1073" s="23"/>
      <c r="X1073" s="23"/>
      <c r="Y1073" s="23"/>
      <c r="Z1073" s="22">
        <v>8</v>
      </c>
      <c r="AA1073" s="23"/>
      <c r="AB1073" s="23"/>
      <c r="AC1073" s="23"/>
      <c r="AD1073" s="23"/>
      <c r="AE1073" s="23"/>
      <c r="AF1073" s="23"/>
    </row>
    <row r="1074" spans="1:32">
      <c r="A1074" s="22">
        <v>25</v>
      </c>
      <c r="B1074" s="22">
        <v>218</v>
      </c>
      <c r="C1074" s="22" t="s">
        <v>5142</v>
      </c>
      <c r="D1074" s="22">
        <v>185</v>
      </c>
      <c r="E1074" s="22">
        <v>228</v>
      </c>
      <c r="F1074" s="22" t="s">
        <v>2271</v>
      </c>
      <c r="G1074" s="22" t="s">
        <v>323</v>
      </c>
      <c r="H1074" s="22" t="s">
        <v>2944</v>
      </c>
      <c r="I1074" s="22" t="s">
        <v>637</v>
      </c>
      <c r="J1074" s="22" t="s">
        <v>19</v>
      </c>
      <c r="K1074" s="22" t="s">
        <v>2526</v>
      </c>
      <c r="L1074" s="22">
        <v>1885</v>
      </c>
      <c r="M1074" s="23"/>
      <c r="N1074" s="22" t="s">
        <v>2939</v>
      </c>
      <c r="O1074" s="23"/>
      <c r="P1074" s="23"/>
      <c r="Q1074" s="23"/>
      <c r="R1074" s="22" t="s">
        <v>3952</v>
      </c>
      <c r="S1074" s="22" t="s">
        <v>3952</v>
      </c>
      <c r="T1074" s="22" t="s">
        <v>3952</v>
      </c>
      <c r="U1074" s="23"/>
      <c r="V1074" s="23"/>
      <c r="W1074" s="23"/>
      <c r="X1074" s="23"/>
      <c r="Y1074" s="23"/>
      <c r="Z1074" s="23"/>
      <c r="AA1074" s="23"/>
      <c r="AB1074" s="23"/>
      <c r="AC1074" s="23"/>
      <c r="AD1074" s="23"/>
      <c r="AE1074" s="23"/>
      <c r="AF1074" s="23"/>
    </row>
    <row r="1075" spans="1:32">
      <c r="A1075" s="22">
        <v>26</v>
      </c>
      <c r="B1075" s="22">
        <v>218</v>
      </c>
      <c r="C1075" s="22" t="s">
        <v>5142</v>
      </c>
      <c r="D1075" s="22">
        <v>185</v>
      </c>
      <c r="E1075" s="22">
        <v>228</v>
      </c>
      <c r="F1075" s="22" t="s">
        <v>2271</v>
      </c>
      <c r="G1075" s="22" t="s">
        <v>515</v>
      </c>
      <c r="H1075" s="22" t="s">
        <v>2944</v>
      </c>
      <c r="I1075" s="22" t="s">
        <v>637</v>
      </c>
      <c r="J1075" s="22" t="s">
        <v>19</v>
      </c>
      <c r="K1075" s="22" t="s">
        <v>2033</v>
      </c>
      <c r="L1075" s="22">
        <v>1898</v>
      </c>
      <c r="M1075" s="22">
        <v>2</v>
      </c>
      <c r="N1075" s="22" t="s">
        <v>2939</v>
      </c>
      <c r="O1075" s="23"/>
      <c r="P1075" s="23"/>
      <c r="Q1075" s="23"/>
      <c r="R1075" s="22" t="s">
        <v>3952</v>
      </c>
      <c r="S1075" s="22" t="s">
        <v>3952</v>
      </c>
      <c r="T1075" s="22" t="s">
        <v>3952</v>
      </c>
      <c r="U1075" s="23"/>
      <c r="V1075" s="23"/>
      <c r="W1075" s="23"/>
      <c r="X1075" s="23"/>
      <c r="Y1075" s="23"/>
      <c r="Z1075" s="23"/>
      <c r="AA1075" s="23"/>
      <c r="AB1075" s="23"/>
      <c r="AC1075" s="23"/>
      <c r="AD1075" s="23"/>
      <c r="AE1075" s="23"/>
      <c r="AF1075" s="23"/>
    </row>
    <row r="1076" spans="1:32">
      <c r="A1076" s="21">
        <v>27</v>
      </c>
      <c r="B1076" s="21">
        <v>219</v>
      </c>
      <c r="C1076" s="21" t="s">
        <v>5142</v>
      </c>
      <c r="D1076" s="21">
        <v>185</v>
      </c>
      <c r="E1076" s="21">
        <v>229</v>
      </c>
      <c r="F1076" s="21" t="s">
        <v>478</v>
      </c>
      <c r="G1076" s="21" t="s">
        <v>865</v>
      </c>
      <c r="H1076" s="21" t="s">
        <v>3949</v>
      </c>
      <c r="I1076" s="21" t="s">
        <v>637</v>
      </c>
      <c r="J1076" s="21" t="s">
        <v>19</v>
      </c>
      <c r="K1076" s="21" t="s">
        <v>1971</v>
      </c>
      <c r="L1076" s="21">
        <v>1853</v>
      </c>
      <c r="M1076" s="21">
        <v>47</v>
      </c>
      <c r="N1076" s="21" t="s">
        <v>2933</v>
      </c>
      <c r="O1076" s="21">
        <v>26</v>
      </c>
      <c r="P1076" s="21"/>
      <c r="Q1076" s="21"/>
      <c r="R1076" s="21" t="s">
        <v>4034</v>
      </c>
      <c r="S1076" s="21"/>
      <c r="T1076" s="21"/>
      <c r="U1076" s="21"/>
      <c r="V1076" s="21"/>
      <c r="W1076" s="21"/>
      <c r="X1076" s="21" t="s">
        <v>32</v>
      </c>
      <c r="Y1076" s="21"/>
      <c r="Z1076" s="21"/>
      <c r="AA1076" s="21" t="s">
        <v>1395</v>
      </c>
      <c r="AB1076" s="21" t="s">
        <v>1395</v>
      </c>
      <c r="AC1076" s="21" t="s">
        <v>1395</v>
      </c>
      <c r="AD1076" s="21" t="s">
        <v>3951</v>
      </c>
      <c r="AE1076" s="21" t="s">
        <v>261</v>
      </c>
      <c r="AF1076" s="21" t="s">
        <v>51</v>
      </c>
    </row>
    <row r="1077" spans="1:32">
      <c r="A1077" s="22">
        <v>28</v>
      </c>
      <c r="B1077" s="22">
        <v>219</v>
      </c>
      <c r="C1077" s="22" t="s">
        <v>5142</v>
      </c>
      <c r="D1077" s="22">
        <v>185</v>
      </c>
      <c r="E1077" s="22">
        <v>229</v>
      </c>
      <c r="F1077" s="22" t="s">
        <v>478</v>
      </c>
      <c r="G1077" s="22" t="s">
        <v>5259</v>
      </c>
      <c r="H1077" s="22" t="s">
        <v>2936</v>
      </c>
      <c r="I1077" s="22" t="s">
        <v>637</v>
      </c>
      <c r="J1077" s="22" t="s">
        <v>24</v>
      </c>
      <c r="K1077" s="22" t="s">
        <v>2033</v>
      </c>
      <c r="L1077" s="22">
        <v>1860</v>
      </c>
      <c r="M1077" s="22">
        <v>40</v>
      </c>
      <c r="N1077" s="22" t="s">
        <v>2933</v>
      </c>
      <c r="O1077" s="22">
        <v>26</v>
      </c>
      <c r="P1077" s="22">
        <v>14</v>
      </c>
      <c r="Q1077" s="22">
        <v>10</v>
      </c>
      <c r="R1077" s="22" t="s">
        <v>3952</v>
      </c>
      <c r="S1077" s="23"/>
      <c r="T1077" s="22" t="s">
        <v>3958</v>
      </c>
      <c r="U1077" s="23"/>
      <c r="V1077" s="23"/>
      <c r="W1077" s="23"/>
      <c r="X1077" s="23"/>
      <c r="Y1077" s="23"/>
      <c r="Z1077" s="23"/>
      <c r="AA1077" s="22" t="s">
        <v>1395</v>
      </c>
      <c r="AB1077" s="22" t="s">
        <v>1395</v>
      </c>
      <c r="AC1077" s="22" t="s">
        <v>1395</v>
      </c>
      <c r="AD1077" s="23"/>
      <c r="AE1077" s="23"/>
      <c r="AF1077" s="23"/>
    </row>
    <row r="1078" spans="1:32">
      <c r="A1078" s="22">
        <v>29</v>
      </c>
      <c r="B1078" s="22">
        <v>219</v>
      </c>
      <c r="C1078" s="22" t="s">
        <v>5142</v>
      </c>
      <c r="D1078" s="22">
        <v>185</v>
      </c>
      <c r="E1078" s="22">
        <v>229</v>
      </c>
      <c r="F1078" s="22" t="s">
        <v>478</v>
      </c>
      <c r="G1078" s="22" t="s">
        <v>812</v>
      </c>
      <c r="H1078" s="22" t="s">
        <v>2944</v>
      </c>
      <c r="I1078" s="22" t="s">
        <v>637</v>
      </c>
      <c r="J1078" s="22" t="s">
        <v>19</v>
      </c>
      <c r="K1078" s="22" t="s">
        <v>2526</v>
      </c>
      <c r="L1078" s="22">
        <v>1876</v>
      </c>
      <c r="M1078" s="22">
        <v>22</v>
      </c>
      <c r="N1078" s="22" t="s">
        <v>2939</v>
      </c>
      <c r="O1078" s="23"/>
      <c r="P1078" s="23"/>
      <c r="Q1078" s="23"/>
      <c r="R1078" s="22" t="s">
        <v>3952</v>
      </c>
      <c r="S1078" s="22" t="s">
        <v>4034</v>
      </c>
      <c r="T1078" s="22" t="s">
        <v>3952</v>
      </c>
      <c r="U1078" s="23"/>
      <c r="V1078" s="23"/>
      <c r="W1078" s="23"/>
      <c r="X1078" s="22" t="s">
        <v>5260</v>
      </c>
      <c r="Y1078" s="23"/>
      <c r="Z1078" s="23"/>
      <c r="AA1078" s="22" t="s">
        <v>1395</v>
      </c>
      <c r="AB1078" s="22" t="s">
        <v>1395</v>
      </c>
      <c r="AC1078" s="22" t="s">
        <v>1395</v>
      </c>
      <c r="AD1078" s="23"/>
      <c r="AE1078" s="23"/>
      <c r="AF1078" s="23"/>
    </row>
    <row r="1079" spans="1:32">
      <c r="A1079" s="22">
        <v>30</v>
      </c>
      <c r="B1079" s="22">
        <v>219</v>
      </c>
      <c r="C1079" s="22" t="s">
        <v>5142</v>
      </c>
      <c r="D1079" s="22">
        <v>185</v>
      </c>
      <c r="E1079" s="22">
        <v>229</v>
      </c>
      <c r="F1079" s="22" t="s">
        <v>478</v>
      </c>
      <c r="G1079" s="22" t="s">
        <v>486</v>
      </c>
      <c r="H1079" s="22" t="s">
        <v>2944</v>
      </c>
      <c r="I1079" s="22" t="s">
        <v>637</v>
      </c>
      <c r="J1079" s="22" t="s">
        <v>19</v>
      </c>
      <c r="K1079" s="22" t="s">
        <v>2173</v>
      </c>
      <c r="L1079" s="22">
        <v>1877</v>
      </c>
      <c r="M1079" s="22">
        <v>22</v>
      </c>
      <c r="N1079" s="22" t="s">
        <v>2939</v>
      </c>
      <c r="O1079" s="23"/>
      <c r="P1079" s="23"/>
      <c r="Q1079" s="23"/>
      <c r="R1079" s="22" t="s">
        <v>3952</v>
      </c>
      <c r="S1079" s="22" t="s">
        <v>4034</v>
      </c>
      <c r="T1079" s="22" t="s">
        <v>3952</v>
      </c>
      <c r="U1079" s="23"/>
      <c r="V1079" s="23"/>
      <c r="W1079" s="23"/>
      <c r="X1079" s="22" t="s">
        <v>4663</v>
      </c>
      <c r="Y1079" s="23"/>
      <c r="Z1079" s="23"/>
      <c r="AA1079" s="22" t="s">
        <v>1395</v>
      </c>
      <c r="AB1079" s="22" t="s">
        <v>1395</v>
      </c>
      <c r="AC1079" s="22" t="s">
        <v>1395</v>
      </c>
      <c r="AD1079" s="23"/>
      <c r="AE1079" s="23"/>
      <c r="AF1079" s="23"/>
    </row>
    <row r="1080" spans="1:32">
      <c r="A1080" s="22">
        <v>31</v>
      </c>
      <c r="B1080" s="22">
        <v>219</v>
      </c>
      <c r="C1080" s="22" t="s">
        <v>5142</v>
      </c>
      <c r="D1080" s="22">
        <v>185</v>
      </c>
      <c r="E1080" s="22">
        <v>229</v>
      </c>
      <c r="F1080" s="22" t="s">
        <v>478</v>
      </c>
      <c r="G1080" s="22" t="s">
        <v>75</v>
      </c>
      <c r="H1080" s="22" t="s">
        <v>2944</v>
      </c>
      <c r="I1080" s="22" t="s">
        <v>637</v>
      </c>
      <c r="J1080" s="22" t="s">
        <v>19</v>
      </c>
      <c r="K1080" s="22" t="s">
        <v>2245</v>
      </c>
      <c r="L1080" s="22">
        <v>1878</v>
      </c>
      <c r="M1080" s="22">
        <v>27</v>
      </c>
      <c r="N1080" s="22" t="s">
        <v>2939</v>
      </c>
      <c r="O1080" s="23"/>
      <c r="P1080" s="23"/>
      <c r="Q1080" s="23"/>
      <c r="R1080" s="22" t="s">
        <v>3952</v>
      </c>
      <c r="S1080" s="22" t="s">
        <v>4034</v>
      </c>
      <c r="T1080" s="22" t="s">
        <v>3952</v>
      </c>
      <c r="U1080" s="23"/>
      <c r="V1080" s="23"/>
      <c r="W1080" s="23"/>
      <c r="X1080" s="23"/>
      <c r="Y1080" s="23"/>
      <c r="Z1080" s="23"/>
      <c r="AA1080" s="22" t="s">
        <v>1395</v>
      </c>
      <c r="AB1080" s="22" t="s">
        <v>1395</v>
      </c>
      <c r="AC1080" s="22" t="s">
        <v>1395</v>
      </c>
      <c r="AD1080" s="23"/>
      <c r="AE1080" s="23"/>
      <c r="AF1080" s="23"/>
    </row>
    <row r="1081" spans="1:32">
      <c r="A1081" s="22">
        <v>32</v>
      </c>
      <c r="B1081" s="22">
        <v>219</v>
      </c>
      <c r="C1081" s="22" t="s">
        <v>5142</v>
      </c>
      <c r="D1081" s="22">
        <v>185</v>
      </c>
      <c r="E1081" s="22">
        <v>229</v>
      </c>
      <c r="F1081" s="22" t="s">
        <v>478</v>
      </c>
      <c r="G1081" s="22" t="s">
        <v>3597</v>
      </c>
      <c r="H1081" s="22" t="s">
        <v>2938</v>
      </c>
      <c r="I1081" s="22" t="s">
        <v>637</v>
      </c>
      <c r="J1081" s="22" t="s">
        <v>24</v>
      </c>
      <c r="K1081" s="22" t="s">
        <v>2230</v>
      </c>
      <c r="L1081" s="22">
        <v>1879</v>
      </c>
      <c r="M1081" s="22">
        <v>20</v>
      </c>
      <c r="N1081" s="22" t="s">
        <v>2939</v>
      </c>
      <c r="O1081" s="23"/>
      <c r="P1081" s="23"/>
      <c r="Q1081" s="23"/>
      <c r="R1081" s="22" t="s">
        <v>3952</v>
      </c>
      <c r="S1081" s="22" t="s">
        <v>4034</v>
      </c>
      <c r="T1081" s="22" t="s">
        <v>3952</v>
      </c>
      <c r="U1081" s="23"/>
      <c r="V1081" s="23"/>
      <c r="W1081" s="23"/>
      <c r="X1081" s="23"/>
      <c r="Y1081" s="23"/>
      <c r="Z1081" s="22">
        <v>8</v>
      </c>
      <c r="AA1081" s="22" t="s">
        <v>1395</v>
      </c>
      <c r="AB1081" s="22" t="s">
        <v>1395</v>
      </c>
      <c r="AC1081" s="22" t="s">
        <v>1395</v>
      </c>
      <c r="AD1081" s="23"/>
      <c r="AE1081" s="23"/>
      <c r="AF1081" s="23"/>
    </row>
    <row r="1082" spans="1:32">
      <c r="A1082" s="22">
        <v>33</v>
      </c>
      <c r="B1082" s="22">
        <v>219</v>
      </c>
      <c r="C1082" s="22" t="s">
        <v>5142</v>
      </c>
      <c r="D1082" s="22">
        <v>185</v>
      </c>
      <c r="E1082" s="22">
        <v>229</v>
      </c>
      <c r="F1082" s="22" t="s">
        <v>478</v>
      </c>
      <c r="G1082" s="22" t="s">
        <v>3116</v>
      </c>
      <c r="H1082" s="22" t="s">
        <v>2938</v>
      </c>
      <c r="I1082" s="22" t="s">
        <v>637</v>
      </c>
      <c r="J1082" s="22" t="s">
        <v>24</v>
      </c>
      <c r="K1082" s="22" t="s">
        <v>2206</v>
      </c>
      <c r="L1082" s="22">
        <v>1887</v>
      </c>
      <c r="M1082" s="22">
        <v>13</v>
      </c>
      <c r="N1082" s="22" t="s">
        <v>2939</v>
      </c>
      <c r="O1082" s="23"/>
      <c r="P1082" s="23"/>
      <c r="Q1082" s="23"/>
      <c r="R1082" s="22" t="s">
        <v>3952</v>
      </c>
      <c r="S1082" s="22" t="s">
        <v>4034</v>
      </c>
      <c r="T1082" s="22" t="s">
        <v>3952</v>
      </c>
      <c r="U1082" s="23"/>
      <c r="V1082" s="23"/>
      <c r="W1082" s="23"/>
      <c r="X1082" s="23"/>
      <c r="Y1082" s="23"/>
      <c r="Z1082" s="22">
        <v>8</v>
      </c>
      <c r="AA1082" s="22" t="s">
        <v>1395</v>
      </c>
      <c r="AB1082" s="22" t="s">
        <v>1395</v>
      </c>
      <c r="AC1082" s="22" t="s">
        <v>1395</v>
      </c>
      <c r="AD1082" s="23"/>
      <c r="AE1082" s="23"/>
      <c r="AF1082" s="23"/>
    </row>
    <row r="1083" spans="1:32">
      <c r="A1083" s="22">
        <v>34</v>
      </c>
      <c r="B1083" s="22">
        <v>219</v>
      </c>
      <c r="C1083" s="22" t="s">
        <v>5142</v>
      </c>
      <c r="D1083" s="22">
        <v>185</v>
      </c>
      <c r="E1083" s="22">
        <v>229</v>
      </c>
      <c r="F1083" s="22" t="s">
        <v>478</v>
      </c>
      <c r="G1083" s="22" t="s">
        <v>715</v>
      </c>
      <c r="H1083" s="22" t="s">
        <v>2944</v>
      </c>
      <c r="I1083" s="22" t="s">
        <v>637</v>
      </c>
      <c r="J1083" s="22" t="s">
        <v>19</v>
      </c>
      <c r="K1083" s="22" t="s">
        <v>2526</v>
      </c>
      <c r="L1083" s="22">
        <v>1889</v>
      </c>
      <c r="M1083" s="22">
        <v>10</v>
      </c>
      <c r="N1083" s="22" t="s">
        <v>2939</v>
      </c>
      <c r="O1083" s="23"/>
      <c r="P1083" s="23"/>
      <c r="Q1083" s="23"/>
      <c r="R1083" s="22" t="s">
        <v>3952</v>
      </c>
      <c r="S1083" s="22" t="s">
        <v>4034</v>
      </c>
      <c r="T1083" s="22" t="s">
        <v>3952</v>
      </c>
      <c r="U1083" s="23"/>
      <c r="V1083" s="23"/>
      <c r="W1083" s="23"/>
      <c r="X1083" s="23"/>
      <c r="Y1083" s="23"/>
      <c r="Z1083" s="22">
        <v>8</v>
      </c>
      <c r="AA1083" s="22" t="s">
        <v>1395</v>
      </c>
      <c r="AB1083" s="22" t="s">
        <v>1395</v>
      </c>
      <c r="AC1083" s="22" t="s">
        <v>1395</v>
      </c>
      <c r="AD1083" s="23"/>
      <c r="AE1083" s="23"/>
      <c r="AF1083" s="23"/>
    </row>
    <row r="1084" spans="1:32">
      <c r="A1084" s="22">
        <v>35</v>
      </c>
      <c r="B1084" s="22">
        <v>219</v>
      </c>
      <c r="C1084" s="22" t="s">
        <v>5142</v>
      </c>
      <c r="D1084" s="22">
        <v>185</v>
      </c>
      <c r="E1084" s="22">
        <v>229</v>
      </c>
      <c r="F1084" s="22" t="s">
        <v>478</v>
      </c>
      <c r="G1084" s="22" t="s">
        <v>3016</v>
      </c>
      <c r="H1084" s="22" t="s">
        <v>2938</v>
      </c>
      <c r="I1084" s="22" t="s">
        <v>637</v>
      </c>
      <c r="J1084" s="22" t="s">
        <v>24</v>
      </c>
      <c r="K1084" s="22" t="s">
        <v>2143</v>
      </c>
      <c r="L1084" s="22">
        <v>1990</v>
      </c>
      <c r="M1084" s="23"/>
      <c r="N1084" s="22" t="s">
        <v>2939</v>
      </c>
      <c r="O1084" s="23"/>
      <c r="P1084" s="23"/>
      <c r="Q1084" s="23"/>
      <c r="R1084" s="22" t="s">
        <v>3952</v>
      </c>
      <c r="S1084" s="22" t="s">
        <v>4034</v>
      </c>
      <c r="T1084" s="22" t="s">
        <v>3952</v>
      </c>
      <c r="U1084" s="23"/>
      <c r="V1084" s="23"/>
      <c r="W1084" s="23"/>
      <c r="X1084" s="23"/>
      <c r="Y1084" s="23"/>
      <c r="Z1084" s="22">
        <v>9</v>
      </c>
      <c r="AA1084" s="23"/>
      <c r="AB1084" s="23"/>
      <c r="AC1084" s="23"/>
      <c r="AD1084" s="23"/>
      <c r="AE1084" s="23"/>
      <c r="AF1084" s="23"/>
    </row>
    <row r="1085" spans="1:32">
      <c r="A1085" s="22">
        <v>36</v>
      </c>
      <c r="B1085" s="22">
        <v>219</v>
      </c>
      <c r="C1085" s="22" t="s">
        <v>5142</v>
      </c>
      <c r="D1085" s="22">
        <v>185</v>
      </c>
      <c r="E1085" s="22">
        <v>229</v>
      </c>
      <c r="F1085" s="22" t="s">
        <v>478</v>
      </c>
      <c r="G1085" s="22" t="s">
        <v>4654</v>
      </c>
      <c r="H1085" s="22" t="s">
        <v>2944</v>
      </c>
      <c r="I1085" s="22" t="s">
        <v>637</v>
      </c>
      <c r="J1085" s="22" t="s">
        <v>19</v>
      </c>
      <c r="K1085" s="22" t="s">
        <v>2161</v>
      </c>
      <c r="L1085" s="22">
        <v>1992</v>
      </c>
      <c r="M1085" s="23"/>
      <c r="N1085" s="22" t="s">
        <v>2939</v>
      </c>
      <c r="O1085" s="23"/>
      <c r="P1085" s="23"/>
      <c r="Q1085" s="23"/>
      <c r="R1085" s="22" t="s">
        <v>3952</v>
      </c>
      <c r="S1085" s="22" t="s">
        <v>4034</v>
      </c>
      <c r="T1085" s="22" t="s">
        <v>3952</v>
      </c>
      <c r="U1085" s="23"/>
      <c r="V1085" s="23"/>
      <c r="W1085" s="23"/>
      <c r="X1085" s="23"/>
      <c r="Y1085" s="23"/>
      <c r="Z1085" s="22">
        <v>8</v>
      </c>
      <c r="AA1085" s="23"/>
      <c r="AB1085" s="23"/>
      <c r="AC1085" s="23"/>
      <c r="AD1085" s="23"/>
      <c r="AE1085" s="23"/>
      <c r="AF1085" s="23"/>
    </row>
    <row r="1086" spans="1:32">
      <c r="A1086" s="22">
        <v>37</v>
      </c>
      <c r="B1086" s="22">
        <v>219</v>
      </c>
      <c r="C1086" s="22" t="s">
        <v>5142</v>
      </c>
      <c r="D1086" s="22">
        <v>185</v>
      </c>
      <c r="E1086" s="22">
        <v>229</v>
      </c>
      <c r="F1086" s="22" t="s">
        <v>478</v>
      </c>
      <c r="G1086" s="22" t="s">
        <v>5226</v>
      </c>
      <c r="H1086" s="22" t="s">
        <v>2938</v>
      </c>
      <c r="I1086" s="22" t="s">
        <v>637</v>
      </c>
      <c r="J1086" s="22" t="s">
        <v>24</v>
      </c>
      <c r="K1086" s="22" t="s">
        <v>2230</v>
      </c>
      <c r="L1086" s="22">
        <v>1997</v>
      </c>
      <c r="M1086" s="23"/>
      <c r="N1086" s="22" t="s">
        <v>2939</v>
      </c>
      <c r="O1086" s="23"/>
      <c r="P1086" s="23"/>
      <c r="Q1086" s="23"/>
      <c r="R1086" s="22" t="s">
        <v>3952</v>
      </c>
      <c r="S1086" s="22" t="s">
        <v>4034</v>
      </c>
      <c r="T1086" s="22" t="s">
        <v>3952</v>
      </c>
      <c r="U1086" s="23"/>
      <c r="V1086" s="23"/>
      <c r="W1086" s="23"/>
      <c r="X1086" s="23"/>
      <c r="Y1086" s="23"/>
      <c r="Z1086" s="23"/>
      <c r="AA1086" s="23"/>
      <c r="AB1086" s="23"/>
      <c r="AC1086" s="23"/>
      <c r="AD1086" s="23"/>
      <c r="AE1086" s="23"/>
      <c r="AF1086" s="23"/>
    </row>
    <row r="1087" spans="1:32">
      <c r="A1087" s="22">
        <v>38</v>
      </c>
      <c r="B1087" s="22">
        <v>219</v>
      </c>
      <c r="C1087" s="22" t="s">
        <v>5142</v>
      </c>
      <c r="D1087" s="22">
        <v>185</v>
      </c>
      <c r="E1087" s="22">
        <v>229</v>
      </c>
      <c r="F1087" s="22" t="s">
        <v>478</v>
      </c>
      <c r="G1087" s="22" t="s">
        <v>3625</v>
      </c>
      <c r="H1087" s="22" t="s">
        <v>2944</v>
      </c>
      <c r="I1087" s="22" t="s">
        <v>637</v>
      </c>
      <c r="J1087" s="22" t="s">
        <v>19</v>
      </c>
      <c r="K1087" s="22" t="s">
        <v>2230</v>
      </c>
      <c r="L1087" s="22">
        <v>1995</v>
      </c>
      <c r="M1087" s="23"/>
      <c r="N1087" s="22" t="s">
        <v>2939</v>
      </c>
      <c r="O1087" s="23"/>
      <c r="P1087" s="23"/>
      <c r="Q1087" s="23"/>
      <c r="R1087" s="22" t="s">
        <v>3952</v>
      </c>
      <c r="S1087" s="22" t="s">
        <v>4034</v>
      </c>
      <c r="T1087" s="22" t="s">
        <v>3952</v>
      </c>
      <c r="U1087" s="23"/>
      <c r="V1087" s="23"/>
      <c r="W1087" s="23"/>
      <c r="X1087" s="23"/>
      <c r="Y1087" s="23"/>
      <c r="Z1087" s="23"/>
      <c r="AA1087" s="23"/>
      <c r="AB1087" s="23"/>
      <c r="AC1087" s="23"/>
      <c r="AD1087" s="23"/>
      <c r="AE1087" s="23"/>
      <c r="AF1087" s="23"/>
    </row>
    <row r="1088" spans="1:32">
      <c r="A1088" s="21">
        <v>39</v>
      </c>
      <c r="B1088" s="21">
        <v>220</v>
      </c>
      <c r="C1088" s="21" t="s">
        <v>5142</v>
      </c>
      <c r="D1088" s="21">
        <v>185</v>
      </c>
      <c r="E1088" s="21">
        <v>230</v>
      </c>
      <c r="F1088" s="21" t="s">
        <v>925</v>
      </c>
      <c r="G1088" s="21" t="s">
        <v>2607</v>
      </c>
      <c r="H1088" s="21" t="s">
        <v>3949</v>
      </c>
      <c r="I1088" s="21" t="s">
        <v>637</v>
      </c>
      <c r="J1088" s="21" t="s">
        <v>19</v>
      </c>
      <c r="K1088" s="21"/>
      <c r="L1088" s="21">
        <v>1832</v>
      </c>
      <c r="M1088" s="21">
        <v>68</v>
      </c>
      <c r="N1088" s="21" t="s">
        <v>2933</v>
      </c>
      <c r="O1088" s="21">
        <v>38</v>
      </c>
      <c r="P1088" s="21"/>
      <c r="Q1088" s="21"/>
      <c r="R1088" s="21" t="s">
        <v>3952</v>
      </c>
      <c r="S1088" s="21" t="s">
        <v>4034</v>
      </c>
      <c r="T1088" s="21" t="s">
        <v>4034</v>
      </c>
      <c r="U1088" s="21"/>
      <c r="V1088" s="21"/>
      <c r="W1088" s="21"/>
      <c r="X1088" s="21" t="s">
        <v>5261</v>
      </c>
      <c r="Y1088" s="21"/>
      <c r="Z1088" s="21"/>
      <c r="AA1088" s="21" t="s">
        <v>92</v>
      </c>
      <c r="AB1088" s="21" t="s">
        <v>92</v>
      </c>
      <c r="AC1088" s="21" t="s">
        <v>1395</v>
      </c>
      <c r="AD1088" s="21" t="s">
        <v>3951</v>
      </c>
      <c r="AE1088" s="21" t="s">
        <v>261</v>
      </c>
      <c r="AF1088" s="21" t="s">
        <v>51</v>
      </c>
    </row>
    <row r="1089" spans="1:32">
      <c r="A1089" s="22">
        <v>40</v>
      </c>
      <c r="B1089" s="22">
        <v>220</v>
      </c>
      <c r="C1089" s="22" t="s">
        <v>5142</v>
      </c>
      <c r="D1089" s="22">
        <v>185</v>
      </c>
      <c r="E1089" s="22">
        <v>230</v>
      </c>
      <c r="F1089" s="22" t="s">
        <v>925</v>
      </c>
      <c r="G1089" s="22" t="s">
        <v>769</v>
      </c>
      <c r="H1089" s="22" t="s">
        <v>2936</v>
      </c>
      <c r="I1089" s="22" t="s">
        <v>637</v>
      </c>
      <c r="J1089" s="22" t="s">
        <v>24</v>
      </c>
      <c r="K1089" s="23"/>
      <c r="L1089" s="22">
        <v>1832</v>
      </c>
      <c r="M1089" s="22">
        <v>68</v>
      </c>
      <c r="N1089" s="22" t="s">
        <v>2933</v>
      </c>
      <c r="O1089" s="22">
        <v>38</v>
      </c>
      <c r="P1089" s="22">
        <v>1</v>
      </c>
      <c r="Q1089" s="22">
        <v>1</v>
      </c>
      <c r="R1089" s="23"/>
      <c r="S1089" s="23"/>
      <c r="T1089" s="23"/>
      <c r="U1089" s="23"/>
      <c r="V1089" s="23"/>
      <c r="W1089" s="23"/>
      <c r="X1089" s="23"/>
      <c r="Y1089" s="23"/>
      <c r="Z1089" s="23"/>
      <c r="AA1089" s="22" t="s">
        <v>92</v>
      </c>
      <c r="AB1089" s="22" t="s">
        <v>92</v>
      </c>
      <c r="AC1089" s="22" t="s">
        <v>1395</v>
      </c>
      <c r="AD1089" s="23"/>
      <c r="AE1089" s="23"/>
      <c r="AF1089" s="23"/>
    </row>
    <row r="1090" spans="1:32">
      <c r="A1090" s="21">
        <v>41</v>
      </c>
      <c r="B1090" s="21">
        <v>221</v>
      </c>
      <c r="C1090" s="21" t="s">
        <v>5142</v>
      </c>
      <c r="D1090" s="21">
        <v>185</v>
      </c>
      <c r="E1090" s="21">
        <v>231</v>
      </c>
      <c r="F1090" s="21" t="s">
        <v>5262</v>
      </c>
      <c r="G1090" s="21" t="s">
        <v>3503</v>
      </c>
      <c r="H1090" s="21" t="s">
        <v>3949</v>
      </c>
      <c r="I1090" s="21" t="s">
        <v>637</v>
      </c>
      <c r="J1090" s="21" t="s">
        <v>19</v>
      </c>
      <c r="K1090" s="21" t="s">
        <v>2033</v>
      </c>
      <c r="L1090" s="21">
        <v>1856</v>
      </c>
      <c r="M1090" s="21">
        <v>44</v>
      </c>
      <c r="N1090" s="21" t="s">
        <v>2933</v>
      </c>
      <c r="O1090" s="21">
        <v>21</v>
      </c>
      <c r="P1090" s="21"/>
      <c r="Q1090" s="21"/>
      <c r="R1090" s="21" t="s">
        <v>3952</v>
      </c>
      <c r="S1090" s="21" t="s">
        <v>3952</v>
      </c>
      <c r="T1090" s="21"/>
      <c r="U1090" s="21"/>
      <c r="V1090" s="21"/>
      <c r="W1090" s="21"/>
      <c r="X1090" s="21" t="s">
        <v>32</v>
      </c>
      <c r="Y1090" s="21"/>
      <c r="Z1090" s="21"/>
      <c r="AA1090" s="21" t="s">
        <v>1395</v>
      </c>
      <c r="AB1090" s="21" t="s">
        <v>1395</v>
      </c>
      <c r="AC1090" s="21" t="s">
        <v>1395</v>
      </c>
      <c r="AD1090" s="21" t="s">
        <v>3951</v>
      </c>
      <c r="AE1090" s="21"/>
      <c r="AF1090" s="21" t="s">
        <v>51</v>
      </c>
    </row>
    <row r="1091" spans="1:32">
      <c r="A1091" s="22">
        <v>42</v>
      </c>
      <c r="B1091" s="22">
        <v>221</v>
      </c>
      <c r="C1091" s="22" t="s">
        <v>5142</v>
      </c>
      <c r="D1091" s="22">
        <v>185</v>
      </c>
      <c r="E1091" s="22">
        <v>231</v>
      </c>
      <c r="F1091" s="22" t="s">
        <v>5262</v>
      </c>
      <c r="G1091" s="22" t="s">
        <v>172</v>
      </c>
      <c r="H1091" s="22" t="s">
        <v>2936</v>
      </c>
      <c r="I1091" s="22" t="s">
        <v>637</v>
      </c>
      <c r="J1091" s="22" t="s">
        <v>24</v>
      </c>
      <c r="K1091" s="22" t="s">
        <v>2033</v>
      </c>
      <c r="L1091" s="22">
        <v>1865</v>
      </c>
      <c r="M1091" s="22">
        <v>35</v>
      </c>
      <c r="N1091" s="22" t="s">
        <v>2933</v>
      </c>
      <c r="O1091" s="22">
        <v>21</v>
      </c>
      <c r="P1091" s="22">
        <v>7</v>
      </c>
      <c r="Q1091" s="22">
        <v>7</v>
      </c>
      <c r="R1091" s="22" t="s">
        <v>3952</v>
      </c>
      <c r="S1091" s="22" t="s">
        <v>3952</v>
      </c>
      <c r="T1091" s="22" t="s">
        <v>4034</v>
      </c>
      <c r="U1091" s="23"/>
      <c r="V1091" s="23"/>
      <c r="W1091" s="23"/>
      <c r="X1091" s="23"/>
      <c r="Y1091" s="23"/>
      <c r="Z1091" s="23"/>
      <c r="AA1091" s="22" t="s">
        <v>1395</v>
      </c>
      <c r="AB1091" s="22" t="s">
        <v>1395</v>
      </c>
      <c r="AC1091" s="22" t="s">
        <v>1395</v>
      </c>
      <c r="AD1091" s="23"/>
      <c r="AE1091" s="23"/>
      <c r="AF1091" s="23"/>
    </row>
    <row r="1092" spans="1:32">
      <c r="A1092" s="22">
        <v>43</v>
      </c>
      <c r="B1092" s="22">
        <v>221</v>
      </c>
      <c r="C1092" s="22" t="s">
        <v>5142</v>
      </c>
      <c r="D1092" s="22">
        <v>185</v>
      </c>
      <c r="E1092" s="22">
        <v>231</v>
      </c>
      <c r="F1092" s="22" t="s">
        <v>5262</v>
      </c>
      <c r="G1092" s="22" t="s">
        <v>2400</v>
      </c>
      <c r="H1092" s="22" t="s">
        <v>2938</v>
      </c>
      <c r="I1092" s="22" t="s">
        <v>637</v>
      </c>
      <c r="J1092" s="22" t="s">
        <v>24</v>
      </c>
      <c r="K1092" s="22" t="s">
        <v>2354</v>
      </c>
      <c r="L1092" s="22">
        <v>1882</v>
      </c>
      <c r="M1092" s="22">
        <v>18</v>
      </c>
      <c r="N1092" s="22" t="s">
        <v>2939</v>
      </c>
      <c r="O1092" s="23"/>
      <c r="P1092" s="23"/>
      <c r="Q1092" s="23"/>
      <c r="R1092" s="22" t="s">
        <v>3952</v>
      </c>
      <c r="S1092" s="22" t="s">
        <v>3952</v>
      </c>
      <c r="T1092" s="22" t="s">
        <v>3952</v>
      </c>
      <c r="U1092" s="23"/>
      <c r="V1092" s="23"/>
      <c r="W1092" s="23"/>
      <c r="X1092" s="23"/>
      <c r="Y1092" s="23"/>
      <c r="Z1092" s="22">
        <v>8</v>
      </c>
      <c r="AA1092" s="22" t="s">
        <v>1395</v>
      </c>
      <c r="AB1092" s="22" t="s">
        <v>1395</v>
      </c>
      <c r="AC1092" s="22" t="s">
        <v>1395</v>
      </c>
      <c r="AD1092" s="23"/>
      <c r="AE1092" s="23"/>
      <c r="AF1092" s="23"/>
    </row>
    <row r="1093" spans="1:32">
      <c r="A1093" s="22">
        <v>44</v>
      </c>
      <c r="B1093" s="22">
        <v>221</v>
      </c>
      <c r="C1093" s="22" t="s">
        <v>5142</v>
      </c>
      <c r="D1093" s="22">
        <v>185</v>
      </c>
      <c r="E1093" s="22">
        <v>231</v>
      </c>
      <c r="F1093" s="22" t="s">
        <v>5262</v>
      </c>
      <c r="G1093" s="22" t="s">
        <v>147</v>
      </c>
      <c r="H1093" s="22" t="s">
        <v>2938</v>
      </c>
      <c r="I1093" s="22" t="s">
        <v>637</v>
      </c>
      <c r="J1093" s="22" t="s">
        <v>24</v>
      </c>
      <c r="K1093" s="22" t="s">
        <v>2245</v>
      </c>
      <c r="L1093" s="22">
        <v>1885</v>
      </c>
      <c r="M1093" s="22">
        <v>14</v>
      </c>
      <c r="N1093" s="22" t="s">
        <v>2939</v>
      </c>
      <c r="O1093" s="23"/>
      <c r="P1093" s="23"/>
      <c r="Q1093" s="23"/>
      <c r="R1093" s="22" t="s">
        <v>3952</v>
      </c>
      <c r="S1093" s="22" t="s">
        <v>3952</v>
      </c>
      <c r="T1093" s="22" t="s">
        <v>3952</v>
      </c>
      <c r="U1093" s="23"/>
      <c r="V1093" s="23"/>
      <c r="W1093" s="23"/>
      <c r="X1093" s="23"/>
      <c r="Y1093" s="23"/>
      <c r="Z1093" s="22">
        <v>8</v>
      </c>
      <c r="AA1093" s="22" t="s">
        <v>1395</v>
      </c>
      <c r="AB1093" s="22" t="s">
        <v>1395</v>
      </c>
      <c r="AC1093" s="22" t="s">
        <v>1395</v>
      </c>
      <c r="AD1093" s="23"/>
      <c r="AE1093" s="23"/>
      <c r="AF1093" s="23"/>
    </row>
    <row r="1094" spans="1:32">
      <c r="A1094" s="22">
        <v>45</v>
      </c>
      <c r="B1094" s="22">
        <v>221</v>
      </c>
      <c r="C1094" s="22" t="s">
        <v>5142</v>
      </c>
      <c r="D1094" s="22">
        <v>185</v>
      </c>
      <c r="E1094" s="22">
        <v>231</v>
      </c>
      <c r="F1094" s="22" t="s">
        <v>5262</v>
      </c>
      <c r="G1094" s="22" t="s">
        <v>5263</v>
      </c>
      <c r="H1094" s="22" t="s">
        <v>2938</v>
      </c>
      <c r="I1094" s="22" t="s">
        <v>637</v>
      </c>
      <c r="J1094" s="22" t="s">
        <v>24</v>
      </c>
      <c r="K1094" s="22" t="s">
        <v>2526</v>
      </c>
      <c r="L1094" s="22">
        <v>1886</v>
      </c>
      <c r="M1094" s="22">
        <v>13</v>
      </c>
      <c r="N1094" s="22" t="s">
        <v>2939</v>
      </c>
      <c r="O1094" s="23"/>
      <c r="P1094" s="23"/>
      <c r="Q1094" s="23"/>
      <c r="R1094" s="22" t="s">
        <v>3952</v>
      </c>
      <c r="S1094" s="22" t="s">
        <v>3952</v>
      </c>
      <c r="T1094" s="22" t="s">
        <v>3952</v>
      </c>
      <c r="U1094" s="23"/>
      <c r="V1094" s="23"/>
      <c r="W1094" s="23"/>
      <c r="X1094" s="23"/>
      <c r="Y1094" s="23"/>
      <c r="Z1094" s="22">
        <v>8</v>
      </c>
      <c r="AA1094" s="22" t="s">
        <v>1395</v>
      </c>
      <c r="AB1094" s="22" t="s">
        <v>1395</v>
      </c>
      <c r="AC1094" s="22" t="s">
        <v>1395</v>
      </c>
      <c r="AD1094" s="23"/>
      <c r="AE1094" s="23"/>
      <c r="AF1094" s="23"/>
    </row>
    <row r="1095" spans="1:32">
      <c r="A1095" s="22">
        <v>46</v>
      </c>
      <c r="B1095" s="22">
        <v>221</v>
      </c>
      <c r="C1095" s="22" t="s">
        <v>5142</v>
      </c>
      <c r="D1095" s="22">
        <v>185</v>
      </c>
      <c r="E1095" s="22">
        <v>231</v>
      </c>
      <c r="F1095" s="22" t="s">
        <v>5262</v>
      </c>
      <c r="G1095" s="22" t="s">
        <v>2150</v>
      </c>
      <c r="H1095" s="22" t="s">
        <v>2938</v>
      </c>
      <c r="I1095" s="22" t="s">
        <v>637</v>
      </c>
      <c r="J1095" s="22" t="s">
        <v>24</v>
      </c>
      <c r="K1095" s="22" t="s">
        <v>2128</v>
      </c>
      <c r="L1095" s="22">
        <v>1888</v>
      </c>
      <c r="M1095" s="22">
        <v>12</v>
      </c>
      <c r="N1095" s="22" t="s">
        <v>2939</v>
      </c>
      <c r="O1095" s="23"/>
      <c r="P1095" s="23"/>
      <c r="Q1095" s="23"/>
      <c r="R1095" s="22" t="s">
        <v>3952</v>
      </c>
      <c r="S1095" s="22" t="s">
        <v>3952</v>
      </c>
      <c r="T1095" s="22" t="s">
        <v>3952</v>
      </c>
      <c r="U1095" s="23"/>
      <c r="V1095" s="23"/>
      <c r="W1095" s="23"/>
      <c r="X1095" s="23"/>
      <c r="Y1095" s="23"/>
      <c r="Z1095" s="22">
        <v>8</v>
      </c>
      <c r="AA1095" s="22" t="s">
        <v>1395</v>
      </c>
      <c r="AB1095" s="22" t="s">
        <v>1395</v>
      </c>
      <c r="AC1095" s="22" t="s">
        <v>1395</v>
      </c>
      <c r="AD1095" s="23"/>
      <c r="AE1095" s="23"/>
      <c r="AF1095" s="23"/>
    </row>
    <row r="1096" spans="1:32">
      <c r="A1096" s="21">
        <v>47</v>
      </c>
      <c r="B1096" s="21">
        <v>236</v>
      </c>
      <c r="C1096" s="21" t="s">
        <v>5142</v>
      </c>
      <c r="D1096" s="21">
        <v>185</v>
      </c>
      <c r="E1096" s="21">
        <v>236</v>
      </c>
      <c r="F1096" s="21" t="s">
        <v>327</v>
      </c>
      <c r="G1096" s="21" t="s">
        <v>3136</v>
      </c>
      <c r="H1096" s="21" t="s">
        <v>3949</v>
      </c>
      <c r="I1096" s="21" t="s">
        <v>637</v>
      </c>
      <c r="J1096" s="21" t="s">
        <v>19</v>
      </c>
      <c r="K1096" s="21" t="s">
        <v>2128</v>
      </c>
      <c r="L1096" s="21">
        <v>1835</v>
      </c>
      <c r="M1096" s="21">
        <v>65</v>
      </c>
      <c r="N1096" s="21" t="s">
        <v>3066</v>
      </c>
      <c r="O1096" s="21">
        <v>18</v>
      </c>
      <c r="P1096" s="21"/>
      <c r="Q1096" s="21"/>
      <c r="R1096" s="21" t="s">
        <v>4046</v>
      </c>
      <c r="S1096" s="21"/>
      <c r="T1096" s="21"/>
      <c r="U1096" s="21"/>
      <c r="V1096" s="21"/>
      <c r="W1096" s="21"/>
      <c r="X1096" s="21"/>
      <c r="Y1096" s="21"/>
      <c r="Z1096" s="21"/>
      <c r="AA1096" s="21" t="s">
        <v>92</v>
      </c>
      <c r="AB1096" s="21" t="s">
        <v>1395</v>
      </c>
      <c r="AC1096" s="21" t="s">
        <v>1395</v>
      </c>
      <c r="AD1096" s="21" t="s">
        <v>3956</v>
      </c>
      <c r="AE1096" s="21"/>
      <c r="AF1096" s="21" t="s">
        <v>51</v>
      </c>
    </row>
    <row r="1097" spans="1:32">
      <c r="A1097" s="22">
        <v>48</v>
      </c>
      <c r="B1097" s="22">
        <v>236</v>
      </c>
      <c r="C1097" s="22" t="s">
        <v>5142</v>
      </c>
      <c r="D1097" s="22">
        <v>185</v>
      </c>
      <c r="E1097" s="22">
        <v>232</v>
      </c>
      <c r="F1097" s="22" t="s">
        <v>327</v>
      </c>
      <c r="G1097" s="22" t="s">
        <v>3310</v>
      </c>
      <c r="H1097" s="22" t="s">
        <v>2938</v>
      </c>
      <c r="I1097" s="22" t="s">
        <v>637</v>
      </c>
      <c r="J1097" s="22" t="s">
        <v>24</v>
      </c>
      <c r="K1097" s="22" t="s">
        <v>2033</v>
      </c>
      <c r="L1097" s="22">
        <v>1883</v>
      </c>
      <c r="M1097" s="22">
        <v>17</v>
      </c>
      <c r="N1097" s="22" t="s">
        <v>2939</v>
      </c>
      <c r="O1097" s="23"/>
      <c r="P1097" s="23"/>
      <c r="Q1097" s="23"/>
      <c r="R1097" s="22" t="s">
        <v>3952</v>
      </c>
      <c r="S1097" s="22" t="s">
        <v>4046</v>
      </c>
      <c r="T1097" s="23"/>
      <c r="U1097" s="23"/>
      <c r="V1097" s="23"/>
      <c r="W1097" s="23"/>
      <c r="X1097" s="23"/>
      <c r="Y1097" s="23"/>
      <c r="Z1097" s="22">
        <v>9</v>
      </c>
      <c r="AA1097" s="22" t="s">
        <v>1395</v>
      </c>
      <c r="AB1097" s="22" t="s">
        <v>1395</v>
      </c>
      <c r="AC1097" s="22" t="s">
        <v>1395</v>
      </c>
      <c r="AD1097" s="23"/>
      <c r="AE1097" s="23"/>
      <c r="AF1097" s="23"/>
    </row>
    <row r="1098" spans="1:32">
      <c r="A1098" s="22">
        <v>49</v>
      </c>
      <c r="B1098" s="22">
        <v>236</v>
      </c>
      <c r="C1098" s="22" t="s">
        <v>5142</v>
      </c>
      <c r="D1098" s="22">
        <v>185</v>
      </c>
      <c r="E1098" s="22">
        <v>232</v>
      </c>
      <c r="F1098" s="22" t="s">
        <v>327</v>
      </c>
      <c r="G1098" s="22" t="s">
        <v>2739</v>
      </c>
      <c r="H1098" s="22" t="s">
        <v>2944</v>
      </c>
      <c r="I1098" s="22" t="s">
        <v>637</v>
      </c>
      <c r="J1098" s="22" t="s">
        <v>19</v>
      </c>
      <c r="K1098" s="22" t="s">
        <v>2245</v>
      </c>
      <c r="L1098" s="22">
        <v>1888</v>
      </c>
      <c r="M1098" s="22">
        <v>12</v>
      </c>
      <c r="N1098" s="22" t="s">
        <v>2939</v>
      </c>
      <c r="O1098" s="23"/>
      <c r="P1098" s="23"/>
      <c r="Q1098" s="23"/>
      <c r="R1098" s="22" t="s">
        <v>3952</v>
      </c>
      <c r="S1098" s="22" t="s">
        <v>4046</v>
      </c>
      <c r="T1098" s="23"/>
      <c r="U1098" s="23"/>
      <c r="V1098" s="23"/>
      <c r="W1098" s="23"/>
      <c r="X1098" s="23"/>
      <c r="Y1098" s="23"/>
      <c r="Z1098" s="22">
        <v>5</v>
      </c>
      <c r="AA1098" s="22" t="s">
        <v>1395</v>
      </c>
      <c r="AB1098" s="22" t="s">
        <v>1395</v>
      </c>
      <c r="AC1098" s="22" t="s">
        <v>1395</v>
      </c>
      <c r="AD1098" s="23"/>
      <c r="AE1098" s="23"/>
      <c r="AF1098" s="23"/>
    </row>
    <row r="1099" spans="1:32">
      <c r="A1099" s="22">
        <v>50</v>
      </c>
      <c r="B1099" s="22">
        <v>236</v>
      </c>
      <c r="C1099" s="22" t="s">
        <v>5142</v>
      </c>
      <c r="D1099" s="22">
        <v>185</v>
      </c>
      <c r="E1099" s="22">
        <v>232</v>
      </c>
      <c r="F1099" s="22" t="s">
        <v>327</v>
      </c>
      <c r="G1099" s="22" t="s">
        <v>2352</v>
      </c>
      <c r="H1099" s="22" t="s">
        <v>2944</v>
      </c>
      <c r="I1099" s="22" t="s">
        <v>637</v>
      </c>
      <c r="J1099" s="22" t="s">
        <v>19</v>
      </c>
      <c r="K1099" s="22" t="s">
        <v>2128</v>
      </c>
      <c r="L1099" s="22">
        <v>1878</v>
      </c>
      <c r="M1099" s="22">
        <v>22</v>
      </c>
      <c r="N1099" s="22" t="s">
        <v>2939</v>
      </c>
      <c r="O1099" s="23"/>
      <c r="P1099" s="23"/>
      <c r="Q1099" s="23"/>
      <c r="R1099" s="22" t="s">
        <v>3952</v>
      </c>
      <c r="S1099" s="22" t="s">
        <v>4046</v>
      </c>
      <c r="T1099" s="23"/>
      <c r="U1099" s="23"/>
      <c r="V1099" s="23"/>
      <c r="W1099" s="23"/>
      <c r="X1099" s="23"/>
      <c r="Y1099" s="23"/>
      <c r="Z1099" s="23"/>
      <c r="AA1099" s="22" t="s">
        <v>1395</v>
      </c>
      <c r="AB1099" s="22" t="s">
        <v>1395</v>
      </c>
      <c r="AC1099" s="22" t="s">
        <v>1395</v>
      </c>
      <c r="AD1099" s="22" t="s">
        <v>3956</v>
      </c>
      <c r="AE1099" s="23"/>
      <c r="AF1099" s="23"/>
    </row>
    <row r="1100" spans="1:32">
      <c r="A1100" s="21">
        <v>1</v>
      </c>
      <c r="B1100" s="21">
        <v>223</v>
      </c>
      <c r="C1100" s="21" t="s">
        <v>5142</v>
      </c>
      <c r="D1100" s="21">
        <v>185</v>
      </c>
      <c r="E1100" s="21">
        <v>233</v>
      </c>
      <c r="F1100" s="21" t="s">
        <v>5264</v>
      </c>
      <c r="G1100" s="21" t="s">
        <v>2739</v>
      </c>
      <c r="H1100" s="21" t="s">
        <v>3949</v>
      </c>
      <c r="I1100" s="21" t="s">
        <v>637</v>
      </c>
      <c r="J1100" s="21" t="s">
        <v>19</v>
      </c>
      <c r="K1100" s="21" t="s">
        <v>2245</v>
      </c>
      <c r="L1100" s="21">
        <v>1860</v>
      </c>
      <c r="M1100" s="21">
        <v>39</v>
      </c>
      <c r="N1100" s="21" t="s">
        <v>2933</v>
      </c>
      <c r="O1100" s="21">
        <v>21</v>
      </c>
      <c r="P1100" s="21"/>
      <c r="Q1100" s="21"/>
      <c r="R1100" s="21" t="s">
        <v>3952</v>
      </c>
      <c r="S1100" s="21" t="s">
        <v>4034</v>
      </c>
      <c r="T1100" s="21" t="s">
        <v>3952</v>
      </c>
      <c r="U1100" s="21"/>
      <c r="V1100" s="21"/>
      <c r="W1100" s="21"/>
      <c r="X1100" s="21" t="s">
        <v>32</v>
      </c>
      <c r="Y1100" s="21"/>
      <c r="Z1100" s="21"/>
      <c r="AA1100" s="21" t="s">
        <v>92</v>
      </c>
      <c r="AB1100" s="21" t="s">
        <v>92</v>
      </c>
      <c r="AC1100" s="21" t="s">
        <v>1395</v>
      </c>
      <c r="AD1100" s="21" t="s">
        <v>3951</v>
      </c>
      <c r="AE1100" s="21" t="s">
        <v>261</v>
      </c>
      <c r="AF1100" s="21" t="s">
        <v>261</v>
      </c>
    </row>
    <row r="1101" spans="1:32">
      <c r="A1101" s="22">
        <v>2</v>
      </c>
      <c r="B1101" s="22">
        <v>223</v>
      </c>
      <c r="C1101" s="22" t="s">
        <v>5142</v>
      </c>
      <c r="D1101" s="22">
        <v>185</v>
      </c>
      <c r="E1101" s="22">
        <v>233</v>
      </c>
      <c r="F1101" s="22" t="s">
        <v>5264</v>
      </c>
      <c r="G1101" s="22" t="s">
        <v>3814</v>
      </c>
      <c r="H1101" s="22" t="s">
        <v>2936</v>
      </c>
      <c r="I1101" s="22" t="s">
        <v>637</v>
      </c>
      <c r="J1101" s="22" t="s">
        <v>24</v>
      </c>
      <c r="K1101" s="23"/>
      <c r="L1101" s="22">
        <v>1860</v>
      </c>
      <c r="M1101" s="22">
        <v>40</v>
      </c>
      <c r="N1101" s="22" t="s">
        <v>2933</v>
      </c>
      <c r="O1101" s="22">
        <v>21</v>
      </c>
      <c r="P1101" s="22">
        <v>6</v>
      </c>
      <c r="Q1101" s="22">
        <v>3</v>
      </c>
      <c r="R1101" s="22" t="s">
        <v>3952</v>
      </c>
      <c r="S1101" s="22" t="s">
        <v>3952</v>
      </c>
      <c r="T1101" s="22" t="s">
        <v>4046</v>
      </c>
      <c r="U1101" s="23"/>
      <c r="V1101" s="23"/>
      <c r="W1101" s="23"/>
      <c r="X1101" s="23"/>
      <c r="Y1101" s="23"/>
      <c r="Z1101" s="23"/>
      <c r="AA1101" s="22" t="s">
        <v>92</v>
      </c>
      <c r="AB1101" s="22" t="s">
        <v>92</v>
      </c>
      <c r="AC1101" s="22" t="s">
        <v>1395</v>
      </c>
      <c r="AD1101" s="23"/>
      <c r="AE1101" s="23"/>
      <c r="AF1101" s="23"/>
    </row>
    <row r="1102" spans="1:32">
      <c r="A1102" s="22">
        <v>3</v>
      </c>
      <c r="B1102" s="22">
        <v>223</v>
      </c>
      <c r="C1102" s="22" t="s">
        <v>5142</v>
      </c>
      <c r="D1102" s="22">
        <v>185</v>
      </c>
      <c r="E1102" s="22">
        <v>233</v>
      </c>
      <c r="F1102" s="22" t="s">
        <v>5264</v>
      </c>
      <c r="G1102" s="22" t="s">
        <v>341</v>
      </c>
      <c r="H1102" s="22" t="s">
        <v>2944</v>
      </c>
      <c r="I1102" s="22" t="s">
        <v>637</v>
      </c>
      <c r="J1102" s="22" t="s">
        <v>19</v>
      </c>
      <c r="K1102" s="22" t="s">
        <v>2245</v>
      </c>
      <c r="L1102" s="22">
        <v>1880</v>
      </c>
      <c r="M1102" s="22">
        <v>19</v>
      </c>
      <c r="N1102" s="22" t="s">
        <v>2939</v>
      </c>
      <c r="O1102" s="23"/>
      <c r="P1102" s="23"/>
      <c r="Q1102" s="23"/>
      <c r="R1102" s="22" t="s">
        <v>3952</v>
      </c>
      <c r="S1102" s="22" t="s">
        <v>3952</v>
      </c>
      <c r="T1102" s="22" t="s">
        <v>3952</v>
      </c>
      <c r="U1102" s="23"/>
      <c r="V1102" s="23"/>
      <c r="W1102" s="23"/>
      <c r="X1102" s="23"/>
      <c r="Y1102" s="23"/>
      <c r="Z1102" s="23"/>
      <c r="AA1102" s="22" t="s">
        <v>1395</v>
      </c>
      <c r="AB1102" s="22" t="s">
        <v>1395</v>
      </c>
      <c r="AC1102" s="22" t="s">
        <v>1395</v>
      </c>
      <c r="AD1102" s="23"/>
      <c r="AE1102" s="23"/>
      <c r="AF1102" s="23"/>
    </row>
    <row r="1103" spans="1:32">
      <c r="A1103" s="22">
        <v>4</v>
      </c>
      <c r="B1103" s="22">
        <v>223</v>
      </c>
      <c r="C1103" s="22" t="s">
        <v>5142</v>
      </c>
      <c r="D1103" s="22">
        <v>185</v>
      </c>
      <c r="E1103" s="22">
        <v>233</v>
      </c>
      <c r="F1103" s="22" t="s">
        <v>5264</v>
      </c>
      <c r="G1103" s="22" t="s">
        <v>147</v>
      </c>
      <c r="H1103" s="22" t="s">
        <v>2938</v>
      </c>
      <c r="I1103" s="22" t="s">
        <v>637</v>
      </c>
      <c r="J1103" s="22" t="s">
        <v>24</v>
      </c>
      <c r="K1103" s="22" t="s">
        <v>1971</v>
      </c>
      <c r="L1103" s="22">
        <v>1888</v>
      </c>
      <c r="M1103" s="22">
        <v>12</v>
      </c>
      <c r="N1103" s="22" t="s">
        <v>2939</v>
      </c>
      <c r="O1103" s="23"/>
      <c r="P1103" s="23"/>
      <c r="Q1103" s="23"/>
      <c r="R1103" s="22" t="s">
        <v>3952</v>
      </c>
      <c r="S1103" s="22" t="s">
        <v>3952</v>
      </c>
      <c r="T1103" s="22" t="s">
        <v>3952</v>
      </c>
      <c r="U1103" s="23"/>
      <c r="V1103" s="23"/>
      <c r="W1103" s="23"/>
      <c r="X1103" s="23"/>
      <c r="Y1103" s="23"/>
      <c r="Z1103" s="23"/>
      <c r="AA1103" s="22" t="s">
        <v>1395</v>
      </c>
      <c r="AB1103" s="22" t="s">
        <v>1395</v>
      </c>
      <c r="AC1103" s="22" t="s">
        <v>1395</v>
      </c>
      <c r="AD1103" s="23"/>
      <c r="AE1103" s="23"/>
      <c r="AF1103" s="23"/>
    </row>
    <row r="1104" spans="1:32">
      <c r="A1104" s="22">
        <v>5</v>
      </c>
      <c r="B1104" s="22">
        <v>223</v>
      </c>
      <c r="C1104" s="22" t="s">
        <v>5142</v>
      </c>
      <c r="D1104" s="22">
        <v>185</v>
      </c>
      <c r="E1104" s="22">
        <v>233</v>
      </c>
      <c r="F1104" s="22" t="s">
        <v>5264</v>
      </c>
      <c r="G1104" s="22" t="s">
        <v>3733</v>
      </c>
      <c r="H1104" s="22" t="s">
        <v>2944</v>
      </c>
      <c r="I1104" s="22" t="s">
        <v>637</v>
      </c>
      <c r="J1104" s="22" t="s">
        <v>19</v>
      </c>
      <c r="K1104" s="22" t="s">
        <v>2128</v>
      </c>
      <c r="L1104" s="22">
        <v>1897</v>
      </c>
      <c r="M1104" s="22">
        <v>3</v>
      </c>
      <c r="N1104" s="22" t="s">
        <v>2939</v>
      </c>
      <c r="O1104" s="23"/>
      <c r="P1104" s="23"/>
      <c r="Q1104" s="23"/>
      <c r="R1104" s="22" t="s">
        <v>3952</v>
      </c>
      <c r="S1104" s="22" t="s">
        <v>3952</v>
      </c>
      <c r="T1104" s="22" t="s">
        <v>3952</v>
      </c>
      <c r="U1104" s="23"/>
      <c r="V1104" s="23"/>
      <c r="W1104" s="23"/>
      <c r="X1104" s="23"/>
      <c r="Y1104" s="23"/>
      <c r="Z1104" s="23"/>
      <c r="AA1104" s="23"/>
      <c r="AB1104" s="23"/>
      <c r="AC1104" s="23"/>
      <c r="AD1104" s="23"/>
      <c r="AE1104" s="23"/>
      <c r="AF1104" s="23"/>
    </row>
    <row r="1105" spans="1:32">
      <c r="A1105" s="21">
        <v>6</v>
      </c>
      <c r="B1105" s="21">
        <v>224</v>
      </c>
      <c r="C1105" s="21" t="s">
        <v>5142</v>
      </c>
      <c r="D1105" s="21">
        <v>185</v>
      </c>
      <c r="E1105" s="21">
        <v>234</v>
      </c>
      <c r="F1105" s="21" t="s">
        <v>1829</v>
      </c>
      <c r="G1105" s="21" t="s">
        <v>3225</v>
      </c>
      <c r="H1105" s="21" t="s">
        <v>3949</v>
      </c>
      <c r="I1105" s="21" t="s">
        <v>20</v>
      </c>
      <c r="J1105" s="21" t="s">
        <v>19</v>
      </c>
      <c r="K1105" s="21" t="s">
        <v>2526</v>
      </c>
      <c r="L1105" s="21">
        <v>1875</v>
      </c>
      <c r="M1105" s="21">
        <v>24</v>
      </c>
      <c r="N1105" s="21" t="s">
        <v>2933</v>
      </c>
      <c r="O1105" s="21">
        <v>0</v>
      </c>
      <c r="P1105" s="21"/>
      <c r="Q1105" s="21"/>
      <c r="R1105" s="21" t="s">
        <v>3952</v>
      </c>
      <c r="S1105" s="21" t="s">
        <v>3952</v>
      </c>
      <c r="T1105" s="21" t="s">
        <v>3952</v>
      </c>
      <c r="U1105" s="21"/>
      <c r="V1105" s="21"/>
      <c r="W1105" s="21"/>
      <c r="X1105" s="21" t="s">
        <v>5265</v>
      </c>
      <c r="Y1105" s="21"/>
      <c r="Z1105" s="21"/>
      <c r="AA1105" s="21" t="s">
        <v>1395</v>
      </c>
      <c r="AB1105" s="21" t="s">
        <v>1395</v>
      </c>
      <c r="AC1105" s="21" t="s">
        <v>1395</v>
      </c>
      <c r="AD1105" s="21" t="s">
        <v>3956</v>
      </c>
      <c r="AE1105" s="21"/>
      <c r="AF1105" s="21" t="s">
        <v>51</v>
      </c>
    </row>
    <row r="1106" spans="1:32">
      <c r="A1106" s="22">
        <v>7</v>
      </c>
      <c r="B1106" s="22">
        <v>224</v>
      </c>
      <c r="C1106" s="22" t="s">
        <v>5142</v>
      </c>
      <c r="D1106" s="22">
        <v>185</v>
      </c>
      <c r="E1106" s="22">
        <v>234</v>
      </c>
      <c r="F1106" s="22" t="s">
        <v>1829</v>
      </c>
      <c r="G1106" s="22" t="s">
        <v>5266</v>
      </c>
      <c r="H1106" s="22" t="s">
        <v>2936</v>
      </c>
      <c r="I1106" s="22" t="s">
        <v>20</v>
      </c>
      <c r="J1106" s="22" t="s">
        <v>24</v>
      </c>
      <c r="K1106" s="22" t="s">
        <v>2526</v>
      </c>
      <c r="L1106" s="22">
        <v>1875</v>
      </c>
      <c r="M1106" s="22">
        <v>24</v>
      </c>
      <c r="N1106" s="22" t="s">
        <v>2933</v>
      </c>
      <c r="O1106" s="22">
        <v>0</v>
      </c>
      <c r="P1106" s="22">
        <v>0</v>
      </c>
      <c r="Q1106" s="22">
        <v>0</v>
      </c>
      <c r="R1106" s="22" t="s">
        <v>3952</v>
      </c>
      <c r="S1106" s="22" t="s">
        <v>3952</v>
      </c>
      <c r="T1106" s="22" t="s">
        <v>3952</v>
      </c>
      <c r="U1106" s="23"/>
      <c r="V1106" s="23"/>
      <c r="W1106" s="23"/>
      <c r="X1106" s="23"/>
      <c r="Y1106" s="23"/>
      <c r="Z1106" s="23"/>
      <c r="AA1106" s="22" t="s">
        <v>1395</v>
      </c>
      <c r="AB1106" s="22" t="s">
        <v>1395</v>
      </c>
      <c r="AC1106" s="22" t="s">
        <v>1395</v>
      </c>
      <c r="AD1106" s="23"/>
      <c r="AE1106" s="23"/>
      <c r="AF1106" s="23"/>
    </row>
    <row r="1107" spans="1:32">
      <c r="A1107" s="22">
        <v>8</v>
      </c>
      <c r="B1107" s="22">
        <v>224</v>
      </c>
      <c r="C1107" s="22" t="s">
        <v>5142</v>
      </c>
      <c r="D1107" s="22">
        <v>185</v>
      </c>
      <c r="E1107" s="22">
        <v>234</v>
      </c>
      <c r="F1107" s="22" t="s">
        <v>5267</v>
      </c>
      <c r="G1107" s="22" t="s">
        <v>2254</v>
      </c>
      <c r="H1107" s="22" t="s">
        <v>3148</v>
      </c>
      <c r="I1107" s="22" t="s">
        <v>20</v>
      </c>
      <c r="J1107" s="22" t="s">
        <v>19</v>
      </c>
      <c r="K1107" s="22" t="s">
        <v>2143</v>
      </c>
      <c r="L1107" s="22">
        <v>1878</v>
      </c>
      <c r="M1107" s="23"/>
      <c r="N1107" s="22" t="s">
        <v>2939</v>
      </c>
      <c r="O1107" s="23"/>
      <c r="P1107" s="23"/>
      <c r="Q1107" s="23"/>
      <c r="R1107" s="22" t="s">
        <v>3952</v>
      </c>
      <c r="S1107" s="22" t="s">
        <v>3955</v>
      </c>
      <c r="T1107" s="22" t="s">
        <v>3958</v>
      </c>
      <c r="U1107" s="23"/>
      <c r="V1107" s="23"/>
      <c r="W1107" s="23"/>
      <c r="X1107" s="23"/>
      <c r="Y1107" s="23"/>
      <c r="Z1107" s="23"/>
      <c r="AA1107" s="22" t="s">
        <v>1395</v>
      </c>
      <c r="AB1107" s="22" t="s">
        <v>1395</v>
      </c>
      <c r="AC1107" s="22" t="s">
        <v>1395</v>
      </c>
      <c r="AD1107" s="23"/>
      <c r="AE1107" s="23"/>
      <c r="AF1107" s="23"/>
    </row>
    <row r="1108" spans="1:32">
      <c r="A1108" s="21">
        <v>9</v>
      </c>
      <c r="B1108" s="21">
        <v>225</v>
      </c>
      <c r="C1108" s="21" t="s">
        <v>5142</v>
      </c>
      <c r="D1108" s="21">
        <v>185</v>
      </c>
      <c r="E1108" s="21">
        <v>235</v>
      </c>
      <c r="F1108" s="21" t="s">
        <v>1829</v>
      </c>
      <c r="G1108" s="21" t="s">
        <v>162</v>
      </c>
      <c r="H1108" s="21" t="s">
        <v>3949</v>
      </c>
      <c r="I1108" s="21" t="s">
        <v>20</v>
      </c>
      <c r="J1108" s="21" t="s">
        <v>19</v>
      </c>
      <c r="K1108" s="21" t="s">
        <v>2230</v>
      </c>
      <c r="L1108" s="21">
        <v>1855</v>
      </c>
      <c r="M1108" s="21">
        <v>44</v>
      </c>
      <c r="N1108" s="21" t="s">
        <v>2933</v>
      </c>
      <c r="O1108" s="21">
        <v>21</v>
      </c>
      <c r="P1108" s="21"/>
      <c r="Q1108" s="21"/>
      <c r="R1108" s="21" t="s">
        <v>3952</v>
      </c>
      <c r="S1108" s="21" t="s">
        <v>116</v>
      </c>
      <c r="T1108" s="21" t="s">
        <v>116</v>
      </c>
      <c r="U1108" s="21"/>
      <c r="V1108" s="21"/>
      <c r="W1108" s="21"/>
      <c r="X1108" s="21" t="s">
        <v>32</v>
      </c>
      <c r="Y1108" s="21"/>
      <c r="Z1108" s="21"/>
      <c r="AA1108" s="21" t="s">
        <v>1395</v>
      </c>
      <c r="AB1108" s="21" t="s">
        <v>1395</v>
      </c>
      <c r="AC1108" s="21" t="s">
        <v>1395</v>
      </c>
      <c r="AD1108" s="21" t="s">
        <v>3951</v>
      </c>
      <c r="AE1108" s="21" t="s">
        <v>261</v>
      </c>
      <c r="AF1108" s="21" t="s">
        <v>51</v>
      </c>
    </row>
    <row r="1109" spans="1:32">
      <c r="A1109" s="22">
        <v>10</v>
      </c>
      <c r="B1109" s="22">
        <v>225</v>
      </c>
      <c r="C1109" s="22" t="s">
        <v>5142</v>
      </c>
      <c r="D1109" s="22">
        <v>185</v>
      </c>
      <c r="E1109" s="22">
        <v>235</v>
      </c>
      <c r="F1109" s="22" t="s">
        <v>1829</v>
      </c>
      <c r="G1109" s="22" t="s">
        <v>2192</v>
      </c>
      <c r="H1109" s="22" t="s">
        <v>2936</v>
      </c>
      <c r="I1109" s="22" t="s">
        <v>20</v>
      </c>
      <c r="J1109" s="22" t="s">
        <v>24</v>
      </c>
      <c r="K1109" s="22" t="s">
        <v>2354</v>
      </c>
      <c r="L1109" s="22">
        <v>1861</v>
      </c>
      <c r="M1109" s="22">
        <v>39</v>
      </c>
      <c r="N1109" s="22" t="s">
        <v>2933</v>
      </c>
      <c r="O1109" s="22">
        <v>21</v>
      </c>
      <c r="P1109" s="22">
        <v>7</v>
      </c>
      <c r="Q1109" s="22">
        <v>6</v>
      </c>
      <c r="R1109" s="22" t="s">
        <v>3952</v>
      </c>
      <c r="S1109" s="22" t="s">
        <v>116</v>
      </c>
      <c r="T1109" s="22" t="s">
        <v>116</v>
      </c>
      <c r="U1109" s="23"/>
      <c r="V1109" s="23"/>
      <c r="W1109" s="23"/>
      <c r="X1109" s="23"/>
      <c r="Y1109" s="23"/>
      <c r="Z1109" s="23"/>
      <c r="AA1109" s="22" t="s">
        <v>92</v>
      </c>
      <c r="AB1109" s="22" t="s">
        <v>92</v>
      </c>
      <c r="AC1109" s="22" t="s">
        <v>1395</v>
      </c>
      <c r="AD1109" s="23"/>
      <c r="AE1109" s="23"/>
      <c r="AF1109" s="23"/>
    </row>
    <row r="1110" spans="1:32">
      <c r="A1110" s="22">
        <v>11</v>
      </c>
      <c r="B1110" s="22">
        <v>225</v>
      </c>
      <c r="C1110" s="22" t="s">
        <v>5142</v>
      </c>
      <c r="D1110" s="22">
        <v>185</v>
      </c>
      <c r="E1110" s="22">
        <v>235</v>
      </c>
      <c r="F1110" s="22" t="s">
        <v>1829</v>
      </c>
      <c r="G1110" s="22" t="s">
        <v>5268</v>
      </c>
      <c r="H1110" s="22" t="s">
        <v>2944</v>
      </c>
      <c r="I1110" s="22" t="s">
        <v>20</v>
      </c>
      <c r="J1110" s="22" t="s">
        <v>19</v>
      </c>
      <c r="K1110" s="22" t="s">
        <v>2173</v>
      </c>
      <c r="L1110" s="22">
        <v>1880</v>
      </c>
      <c r="M1110" s="22">
        <v>19</v>
      </c>
      <c r="N1110" s="22" t="s">
        <v>2939</v>
      </c>
      <c r="O1110" s="23"/>
      <c r="P1110" s="23"/>
      <c r="Q1110" s="23"/>
      <c r="R1110" s="22" t="s">
        <v>3952</v>
      </c>
      <c r="S1110" s="22" t="s">
        <v>3952</v>
      </c>
      <c r="T1110" s="22" t="s">
        <v>3952</v>
      </c>
      <c r="U1110" s="23"/>
      <c r="V1110" s="23"/>
      <c r="W1110" s="23"/>
      <c r="X1110" s="23"/>
      <c r="Y1110" s="23"/>
      <c r="Z1110" s="22">
        <v>0</v>
      </c>
      <c r="AA1110" s="22" t="s">
        <v>1395</v>
      </c>
      <c r="AB1110" s="22" t="s">
        <v>1395</v>
      </c>
      <c r="AC1110" s="22" t="s">
        <v>1395</v>
      </c>
      <c r="AD1110" s="23"/>
      <c r="AE1110" s="23"/>
      <c r="AF1110" s="23"/>
    </row>
    <row r="1111" spans="1:32">
      <c r="A1111" s="22">
        <v>12</v>
      </c>
      <c r="B1111" s="22">
        <v>225</v>
      </c>
      <c r="C1111" s="22" t="s">
        <v>5142</v>
      </c>
      <c r="D1111" s="22">
        <v>185</v>
      </c>
      <c r="E1111" s="22">
        <v>235</v>
      </c>
      <c r="F1111" s="22" t="s">
        <v>1829</v>
      </c>
      <c r="G1111" s="22" t="s">
        <v>5269</v>
      </c>
      <c r="H1111" s="22" t="s">
        <v>2944</v>
      </c>
      <c r="I1111" s="22" t="s">
        <v>20</v>
      </c>
      <c r="J1111" s="22" t="s">
        <v>19</v>
      </c>
      <c r="K1111" s="22" t="s">
        <v>1971</v>
      </c>
      <c r="L1111" s="22">
        <v>1882</v>
      </c>
      <c r="M1111" s="22">
        <v>18</v>
      </c>
      <c r="N1111" s="22" t="s">
        <v>2939</v>
      </c>
      <c r="O1111" s="23"/>
      <c r="P1111" s="23"/>
      <c r="Q1111" s="23"/>
      <c r="R1111" s="22" t="s">
        <v>3952</v>
      </c>
      <c r="S1111" s="22" t="s">
        <v>3952</v>
      </c>
      <c r="T1111" s="22" t="s">
        <v>3952</v>
      </c>
      <c r="U1111" s="23"/>
      <c r="V1111" s="23"/>
      <c r="W1111" s="23"/>
      <c r="X1111" s="23"/>
      <c r="Y1111" s="23"/>
      <c r="Z1111" s="23"/>
      <c r="AA1111" s="22" t="s">
        <v>1395</v>
      </c>
      <c r="AB1111" s="22" t="s">
        <v>1395</v>
      </c>
      <c r="AC1111" s="22" t="s">
        <v>1395</v>
      </c>
      <c r="AD1111" s="23"/>
      <c r="AE1111" s="23"/>
      <c r="AF1111" s="23"/>
    </row>
    <row r="1112" spans="1:32">
      <c r="A1112" s="22">
        <v>13</v>
      </c>
      <c r="B1112" s="22">
        <v>225</v>
      </c>
      <c r="C1112" s="22" t="s">
        <v>5142</v>
      </c>
      <c r="D1112" s="22">
        <v>185</v>
      </c>
      <c r="E1112" s="22">
        <v>235</v>
      </c>
      <c r="F1112" s="22" t="s">
        <v>1829</v>
      </c>
      <c r="G1112" s="22" t="s">
        <v>5040</v>
      </c>
      <c r="H1112" s="22" t="s">
        <v>2938</v>
      </c>
      <c r="I1112" s="22" t="s">
        <v>20</v>
      </c>
      <c r="J1112" s="22" t="s">
        <v>24</v>
      </c>
      <c r="K1112" s="22" t="s">
        <v>2033</v>
      </c>
      <c r="L1112" s="22">
        <v>1884</v>
      </c>
      <c r="M1112" s="22">
        <v>16</v>
      </c>
      <c r="N1112" s="22" t="s">
        <v>2939</v>
      </c>
      <c r="O1112" s="23"/>
      <c r="P1112" s="23"/>
      <c r="Q1112" s="23"/>
      <c r="R1112" s="22" t="s">
        <v>3952</v>
      </c>
      <c r="S1112" s="22" t="s">
        <v>3952</v>
      </c>
      <c r="T1112" s="22" t="s">
        <v>3952</v>
      </c>
      <c r="U1112" s="23"/>
      <c r="V1112" s="23"/>
      <c r="W1112" s="23"/>
      <c r="X1112" s="23"/>
      <c r="Y1112" s="23"/>
      <c r="Z1112" s="22">
        <v>8</v>
      </c>
      <c r="AA1112" s="22" t="s">
        <v>1395</v>
      </c>
      <c r="AB1112" s="22" t="s">
        <v>1395</v>
      </c>
      <c r="AC1112" s="22" t="s">
        <v>1395</v>
      </c>
      <c r="AD1112" s="23"/>
      <c r="AE1112" s="23"/>
      <c r="AF1112" s="23"/>
    </row>
    <row r="1113" spans="1:32">
      <c r="A1113" s="22">
        <v>14</v>
      </c>
      <c r="B1113" s="22">
        <v>225</v>
      </c>
      <c r="C1113" s="22" t="s">
        <v>5142</v>
      </c>
      <c r="D1113" s="22">
        <v>185</v>
      </c>
      <c r="E1113" s="22">
        <v>235</v>
      </c>
      <c r="F1113" s="22" t="s">
        <v>1829</v>
      </c>
      <c r="G1113" s="22" t="s">
        <v>5270</v>
      </c>
      <c r="H1113" s="22" t="s">
        <v>2938</v>
      </c>
      <c r="I1113" s="22" t="s">
        <v>20</v>
      </c>
      <c r="J1113" s="22" t="s">
        <v>24</v>
      </c>
      <c r="K1113" s="22" t="s">
        <v>2143</v>
      </c>
      <c r="L1113" s="22">
        <v>1889</v>
      </c>
      <c r="M1113" s="22">
        <v>10</v>
      </c>
      <c r="N1113" s="22" t="s">
        <v>2939</v>
      </c>
      <c r="O1113" s="23"/>
      <c r="P1113" s="23"/>
      <c r="Q1113" s="23"/>
      <c r="R1113" s="22" t="s">
        <v>3952</v>
      </c>
      <c r="S1113" s="22" t="s">
        <v>3952</v>
      </c>
      <c r="T1113" s="22" t="s">
        <v>3952</v>
      </c>
      <c r="U1113" s="23"/>
      <c r="V1113" s="23"/>
      <c r="W1113" s="23"/>
      <c r="X1113" s="23"/>
      <c r="Y1113" s="23"/>
      <c r="Z1113" s="22">
        <v>8</v>
      </c>
      <c r="AA1113" s="22" t="s">
        <v>1395</v>
      </c>
      <c r="AB1113" s="22" t="s">
        <v>1395</v>
      </c>
      <c r="AC1113" s="22" t="s">
        <v>1395</v>
      </c>
      <c r="AD1113" s="23"/>
      <c r="AE1113" s="23"/>
      <c r="AF1113" s="23"/>
    </row>
    <row r="1114" spans="1:32">
      <c r="A1114" s="22">
        <v>15</v>
      </c>
      <c r="B1114" s="22">
        <v>225</v>
      </c>
      <c r="C1114" s="22" t="s">
        <v>5142</v>
      </c>
      <c r="D1114" s="22">
        <v>185</v>
      </c>
      <c r="E1114" s="22">
        <v>235</v>
      </c>
      <c r="F1114" s="22" t="s">
        <v>1829</v>
      </c>
      <c r="G1114" s="22" t="s">
        <v>5271</v>
      </c>
      <c r="H1114" s="22" t="s">
        <v>2938</v>
      </c>
      <c r="I1114" s="22" t="s">
        <v>20</v>
      </c>
      <c r="J1114" s="22" t="s">
        <v>24</v>
      </c>
      <c r="K1114" s="22" t="s">
        <v>2526</v>
      </c>
      <c r="L1114" s="22">
        <v>1893</v>
      </c>
      <c r="M1114" s="22">
        <v>6</v>
      </c>
      <c r="N1114" s="22" t="s">
        <v>2939</v>
      </c>
      <c r="O1114" s="23"/>
      <c r="P1114" s="23"/>
      <c r="Q1114" s="23"/>
      <c r="R1114" s="22" t="s">
        <v>3952</v>
      </c>
      <c r="S1114" s="22" t="s">
        <v>3952</v>
      </c>
      <c r="T1114" s="22" t="s">
        <v>3952</v>
      </c>
      <c r="U1114" s="23"/>
      <c r="V1114" s="23"/>
      <c r="W1114" s="23"/>
      <c r="X1114" s="23"/>
      <c r="Y1114" s="23"/>
      <c r="Z1114" s="23"/>
      <c r="AA1114" s="23"/>
      <c r="AB1114" s="23"/>
      <c r="AC1114" s="23"/>
      <c r="AD1114" s="23"/>
      <c r="AE1114" s="23"/>
      <c r="AF1114" s="23"/>
    </row>
    <row r="1115" spans="1:32">
      <c r="A1115" s="22">
        <v>16</v>
      </c>
      <c r="B1115" s="22">
        <v>226</v>
      </c>
      <c r="C1115" s="22" t="s">
        <v>5142</v>
      </c>
      <c r="D1115" s="22">
        <v>185</v>
      </c>
      <c r="E1115" s="22">
        <v>235</v>
      </c>
      <c r="F1115" s="22" t="s">
        <v>1829</v>
      </c>
      <c r="G1115" s="22" t="s">
        <v>5272</v>
      </c>
      <c r="H1115" s="22" t="s">
        <v>2938</v>
      </c>
      <c r="I1115" s="22" t="s">
        <v>20</v>
      </c>
      <c r="J1115" s="22" t="s">
        <v>24</v>
      </c>
      <c r="K1115" s="22" t="s">
        <v>1971</v>
      </c>
      <c r="L1115" s="22">
        <v>1896</v>
      </c>
      <c r="M1115" s="22">
        <v>4</v>
      </c>
      <c r="N1115" s="22" t="s">
        <v>2939</v>
      </c>
      <c r="O1115" s="23"/>
      <c r="P1115" s="23"/>
      <c r="Q1115" s="23"/>
      <c r="R1115" s="22" t="s">
        <v>3952</v>
      </c>
      <c r="S1115" s="22" t="s">
        <v>3952</v>
      </c>
      <c r="T1115" s="22" t="s">
        <v>3952</v>
      </c>
      <c r="U1115" s="23"/>
      <c r="V1115" s="23"/>
      <c r="W1115" s="23"/>
      <c r="X1115" s="23"/>
      <c r="Y1115" s="23"/>
      <c r="Z1115" s="23"/>
      <c r="AA1115" s="23"/>
      <c r="AB1115" s="23"/>
      <c r="AC1115" s="23"/>
      <c r="AD1115" s="23"/>
      <c r="AE1115" s="23"/>
      <c r="AF1115" s="23"/>
    </row>
    <row r="1116" spans="1:32">
      <c r="A1116" s="21">
        <v>17</v>
      </c>
      <c r="B1116" s="21">
        <v>226</v>
      </c>
      <c r="C1116" s="21" t="s">
        <v>5142</v>
      </c>
      <c r="D1116" s="21">
        <v>185</v>
      </c>
      <c r="E1116" s="21">
        <v>236</v>
      </c>
      <c r="F1116" s="21" t="s">
        <v>1829</v>
      </c>
      <c r="G1116" s="21" t="s">
        <v>280</v>
      </c>
      <c r="H1116" s="21" t="s">
        <v>3949</v>
      </c>
      <c r="I1116" s="21" t="s">
        <v>20</v>
      </c>
      <c r="J1116" s="21" t="s">
        <v>24</v>
      </c>
      <c r="K1116" s="21" t="s">
        <v>2128</v>
      </c>
      <c r="L1116" s="21">
        <v>1852</v>
      </c>
      <c r="M1116" s="21">
        <v>48</v>
      </c>
      <c r="N1116" s="21" t="s">
        <v>3066</v>
      </c>
      <c r="O1116" s="21">
        <v>26</v>
      </c>
      <c r="P1116" s="21">
        <v>9</v>
      </c>
      <c r="Q1116" s="21">
        <v>9</v>
      </c>
      <c r="R1116" s="21" t="s">
        <v>116</v>
      </c>
      <c r="S1116" s="21" t="s">
        <v>116</v>
      </c>
      <c r="T1116" s="21" t="s">
        <v>116</v>
      </c>
      <c r="U1116" s="21">
        <v>1874</v>
      </c>
      <c r="V1116" s="21">
        <v>26</v>
      </c>
      <c r="W1116" s="21"/>
      <c r="X1116" s="21" t="s">
        <v>32</v>
      </c>
      <c r="Y1116" s="21"/>
      <c r="Z1116" s="21"/>
      <c r="AA1116" s="21" t="s">
        <v>1395</v>
      </c>
      <c r="AB1116" s="21" t="s">
        <v>1395</v>
      </c>
      <c r="AC1116" s="21" t="s">
        <v>1395</v>
      </c>
      <c r="AD1116" s="21" t="s">
        <v>3951</v>
      </c>
      <c r="AE1116" s="21" t="s">
        <v>261</v>
      </c>
      <c r="AF1116" s="21" t="s">
        <v>261</v>
      </c>
    </row>
    <row r="1117" spans="1:32">
      <c r="A1117" s="22">
        <v>18</v>
      </c>
      <c r="B1117" s="22">
        <v>226</v>
      </c>
      <c r="C1117" s="22" t="s">
        <v>5142</v>
      </c>
      <c r="D1117" s="22">
        <v>185</v>
      </c>
      <c r="E1117" s="22">
        <v>236</v>
      </c>
      <c r="F1117" s="22" t="s">
        <v>1829</v>
      </c>
      <c r="G1117" s="22" t="s">
        <v>524</v>
      </c>
      <c r="H1117" s="22" t="s">
        <v>2944</v>
      </c>
      <c r="I1117" s="22" t="s">
        <v>20</v>
      </c>
      <c r="J1117" s="22" t="s">
        <v>19</v>
      </c>
      <c r="K1117" s="22" t="s">
        <v>2230</v>
      </c>
      <c r="L1117" s="22">
        <v>1878</v>
      </c>
      <c r="M1117" s="22">
        <v>21</v>
      </c>
      <c r="N1117" s="22" t="s">
        <v>2939</v>
      </c>
      <c r="O1117" s="23"/>
      <c r="P1117" s="23"/>
      <c r="Q1117" s="23"/>
      <c r="R1117" s="22" t="s">
        <v>3952</v>
      </c>
      <c r="S1117" s="22" t="s">
        <v>116</v>
      </c>
      <c r="T1117" s="22" t="s">
        <v>116</v>
      </c>
      <c r="U1117" s="23"/>
      <c r="V1117" s="23"/>
      <c r="W1117" s="23"/>
      <c r="X1117" s="23"/>
      <c r="Y1117" s="23"/>
      <c r="Z1117" s="23"/>
      <c r="AA1117" s="22" t="s">
        <v>1395</v>
      </c>
      <c r="AB1117" s="22" t="s">
        <v>1395</v>
      </c>
      <c r="AC1117" s="22" t="s">
        <v>1395</v>
      </c>
      <c r="AD1117" s="23"/>
      <c r="AE1117" s="23"/>
      <c r="AF1117" s="23"/>
    </row>
    <row r="1118" spans="1:32">
      <c r="A1118" s="22">
        <v>19</v>
      </c>
      <c r="B1118" s="22">
        <v>226</v>
      </c>
      <c r="C1118" s="22" t="s">
        <v>5142</v>
      </c>
      <c r="D1118" s="22">
        <v>185</v>
      </c>
      <c r="E1118" s="22">
        <v>236</v>
      </c>
      <c r="F1118" s="22" t="s">
        <v>1829</v>
      </c>
      <c r="G1118" s="22" t="s">
        <v>2197</v>
      </c>
      <c r="H1118" s="22" t="s">
        <v>2944</v>
      </c>
      <c r="I1118" s="22" t="s">
        <v>20</v>
      </c>
      <c r="J1118" s="22" t="s">
        <v>19</v>
      </c>
      <c r="K1118" s="22" t="s">
        <v>2128</v>
      </c>
      <c r="L1118" s="22">
        <v>1886</v>
      </c>
      <c r="M1118" s="22">
        <v>14</v>
      </c>
      <c r="N1118" s="22" t="s">
        <v>2939</v>
      </c>
      <c r="O1118" s="23"/>
      <c r="P1118" s="23"/>
      <c r="Q1118" s="23"/>
      <c r="R1118" s="22" t="s">
        <v>3952</v>
      </c>
      <c r="S1118" s="22" t="s">
        <v>116</v>
      </c>
      <c r="T1118" s="22" t="s">
        <v>116</v>
      </c>
      <c r="U1118" s="23"/>
      <c r="V1118" s="23"/>
      <c r="W1118" s="23"/>
      <c r="X1118" s="23"/>
      <c r="Y1118" s="23"/>
      <c r="Z1118" s="22">
        <v>8</v>
      </c>
      <c r="AA1118" s="22" t="s">
        <v>1395</v>
      </c>
      <c r="AB1118" s="22" t="s">
        <v>1395</v>
      </c>
      <c r="AC1118" s="22" t="s">
        <v>1395</v>
      </c>
      <c r="AD1118" s="23"/>
      <c r="AE1118" s="23"/>
      <c r="AF1118" s="23"/>
    </row>
    <row r="1119" spans="1:32">
      <c r="A1119" s="22">
        <v>20</v>
      </c>
      <c r="B1119" s="22">
        <v>226</v>
      </c>
      <c r="C1119" s="22" t="s">
        <v>5142</v>
      </c>
      <c r="D1119" s="22">
        <v>185</v>
      </c>
      <c r="E1119" s="22">
        <v>236</v>
      </c>
      <c r="F1119" s="22" t="s">
        <v>1829</v>
      </c>
      <c r="G1119" s="22" t="s">
        <v>1218</v>
      </c>
      <c r="H1119" s="22" t="s">
        <v>2944</v>
      </c>
      <c r="I1119" s="22" t="s">
        <v>20</v>
      </c>
      <c r="J1119" s="22" t="s">
        <v>19</v>
      </c>
      <c r="K1119" s="22" t="s">
        <v>1971</v>
      </c>
      <c r="L1119" s="22">
        <v>1888</v>
      </c>
      <c r="M1119" s="22">
        <v>12</v>
      </c>
      <c r="N1119" s="22" t="s">
        <v>2939</v>
      </c>
      <c r="O1119" s="23"/>
      <c r="P1119" s="23"/>
      <c r="Q1119" s="23"/>
      <c r="R1119" s="22" t="s">
        <v>3952</v>
      </c>
      <c r="S1119" s="22" t="s">
        <v>116</v>
      </c>
      <c r="T1119" s="22" t="s">
        <v>116</v>
      </c>
      <c r="U1119" s="23"/>
      <c r="V1119" s="23"/>
      <c r="W1119" s="23"/>
      <c r="X1119" s="23"/>
      <c r="Y1119" s="23"/>
      <c r="Z1119" s="22">
        <v>8</v>
      </c>
      <c r="AA1119" s="22" t="s">
        <v>1395</v>
      </c>
      <c r="AB1119" s="22" t="s">
        <v>1395</v>
      </c>
      <c r="AC1119" s="22" t="s">
        <v>1395</v>
      </c>
      <c r="AD1119" s="23"/>
      <c r="AE1119" s="23"/>
      <c r="AF1119" s="23"/>
    </row>
    <row r="1120" spans="1:32">
      <c r="A1120" s="22">
        <v>21</v>
      </c>
      <c r="B1120" s="22">
        <v>226</v>
      </c>
      <c r="C1120" s="22" t="s">
        <v>5142</v>
      </c>
      <c r="D1120" s="22">
        <v>185</v>
      </c>
      <c r="E1120" s="22">
        <v>236</v>
      </c>
      <c r="F1120" s="22" t="s">
        <v>1829</v>
      </c>
      <c r="G1120" s="22" t="s">
        <v>4957</v>
      </c>
      <c r="H1120" s="22" t="s">
        <v>2944</v>
      </c>
      <c r="I1120" s="22" t="s">
        <v>20</v>
      </c>
      <c r="J1120" s="22" t="s">
        <v>19</v>
      </c>
      <c r="K1120" s="22" t="s">
        <v>2354</v>
      </c>
      <c r="L1120" s="22">
        <v>1891</v>
      </c>
      <c r="M1120" s="22">
        <v>9</v>
      </c>
      <c r="N1120" s="22" t="s">
        <v>2939</v>
      </c>
      <c r="O1120" s="23"/>
      <c r="P1120" s="23"/>
      <c r="Q1120" s="23"/>
      <c r="R1120" s="22" t="s">
        <v>3952</v>
      </c>
      <c r="S1120" s="22" t="s">
        <v>116</v>
      </c>
      <c r="T1120" s="22" t="s">
        <v>116</v>
      </c>
      <c r="U1120" s="23"/>
      <c r="V1120" s="23"/>
      <c r="W1120" s="23"/>
      <c r="X1120" s="23"/>
      <c r="Y1120" s="23"/>
      <c r="Z1120" s="22">
        <v>8</v>
      </c>
      <c r="AA1120" s="23"/>
      <c r="AB1120" s="23"/>
      <c r="AC1120" s="23"/>
      <c r="AD1120" s="23"/>
      <c r="AE1120" s="23"/>
      <c r="AF1120" s="23"/>
    </row>
    <row r="1121" spans="1:32">
      <c r="A1121" s="22">
        <v>22</v>
      </c>
      <c r="B1121" s="22">
        <v>226</v>
      </c>
      <c r="C1121" s="22" t="s">
        <v>5142</v>
      </c>
      <c r="D1121" s="22">
        <v>185</v>
      </c>
      <c r="E1121" s="22">
        <v>236</v>
      </c>
      <c r="F1121" s="22" t="s">
        <v>1829</v>
      </c>
      <c r="G1121" s="22" t="s">
        <v>5273</v>
      </c>
      <c r="H1121" s="22" t="s">
        <v>2938</v>
      </c>
      <c r="I1121" s="22" t="s">
        <v>20</v>
      </c>
      <c r="J1121" s="22" t="s">
        <v>24</v>
      </c>
      <c r="K1121" s="22" t="s">
        <v>2245</v>
      </c>
      <c r="L1121" s="22">
        <v>1894</v>
      </c>
      <c r="M1121" s="22">
        <v>5</v>
      </c>
      <c r="N1121" s="22" t="s">
        <v>2939</v>
      </c>
      <c r="O1121" s="23"/>
      <c r="P1121" s="23"/>
      <c r="Q1121" s="23"/>
      <c r="R1121" s="22" t="s">
        <v>3952</v>
      </c>
      <c r="S1121" s="22" t="s">
        <v>116</v>
      </c>
      <c r="T1121" s="22" t="s">
        <v>116</v>
      </c>
      <c r="U1121" s="23"/>
      <c r="V1121" s="23"/>
      <c r="W1121" s="23"/>
      <c r="X1121" s="23"/>
      <c r="Y1121" s="23"/>
      <c r="Z1121" s="23"/>
      <c r="AA1121" s="23"/>
      <c r="AB1121" s="23"/>
      <c r="AC1121" s="23"/>
      <c r="AD1121" s="23"/>
      <c r="AE1121" s="23"/>
      <c r="AF1121" s="23"/>
    </row>
    <row r="1122" spans="1:32">
      <c r="A1122" s="21">
        <v>23</v>
      </c>
      <c r="B1122" s="21">
        <v>227</v>
      </c>
      <c r="C1122" s="21" t="s">
        <v>5142</v>
      </c>
      <c r="D1122" s="21">
        <v>185</v>
      </c>
      <c r="E1122" s="21">
        <v>237</v>
      </c>
      <c r="F1122" s="21" t="s">
        <v>2627</v>
      </c>
      <c r="G1122" s="21" t="s">
        <v>4475</v>
      </c>
      <c r="H1122" s="21" t="s">
        <v>3949</v>
      </c>
      <c r="I1122" s="21" t="s">
        <v>20</v>
      </c>
      <c r="J1122" s="21" t="s">
        <v>24</v>
      </c>
      <c r="K1122" s="21" t="s">
        <v>2526</v>
      </c>
      <c r="L1122" s="21">
        <v>1865</v>
      </c>
      <c r="M1122" s="21">
        <v>37</v>
      </c>
      <c r="N1122" s="21" t="s">
        <v>3066</v>
      </c>
      <c r="O1122" s="21"/>
      <c r="P1122" s="21">
        <v>2</v>
      </c>
      <c r="Q1122" s="21">
        <v>2</v>
      </c>
      <c r="R1122" s="21" t="s">
        <v>3952</v>
      </c>
      <c r="S1122" s="21" t="s">
        <v>116</v>
      </c>
      <c r="T1122" s="21" t="s">
        <v>116</v>
      </c>
      <c r="U1122" s="21"/>
      <c r="V1122" s="21"/>
      <c r="W1122" s="21"/>
      <c r="X1122" s="21" t="s">
        <v>32</v>
      </c>
      <c r="Y1122" s="21"/>
      <c r="Z1122" s="21"/>
      <c r="AA1122" s="21" t="s">
        <v>1395</v>
      </c>
      <c r="AB1122" s="21" t="s">
        <v>1395</v>
      </c>
      <c r="AC1122" s="21" t="s">
        <v>1395</v>
      </c>
      <c r="AD1122" s="21" t="s">
        <v>3956</v>
      </c>
      <c r="AE1122" s="21"/>
      <c r="AF1122" s="21" t="s">
        <v>51</v>
      </c>
    </row>
    <row r="1123" spans="1:32">
      <c r="A1123" s="22">
        <v>24</v>
      </c>
      <c r="B1123" s="22">
        <v>227</v>
      </c>
      <c r="C1123" s="22" t="s">
        <v>5142</v>
      </c>
      <c r="D1123" s="22">
        <v>185</v>
      </c>
      <c r="E1123" s="22">
        <v>237</v>
      </c>
      <c r="F1123" s="22" t="s">
        <v>2627</v>
      </c>
      <c r="G1123" s="22" t="s">
        <v>3088</v>
      </c>
      <c r="H1123" s="22" t="s">
        <v>2944</v>
      </c>
      <c r="I1123" s="22" t="s">
        <v>20</v>
      </c>
      <c r="J1123" s="22" t="s">
        <v>19</v>
      </c>
      <c r="K1123" s="22" t="s">
        <v>2190</v>
      </c>
      <c r="L1123" s="22">
        <v>1885</v>
      </c>
      <c r="M1123" s="22">
        <v>14</v>
      </c>
      <c r="N1123" s="22" t="s">
        <v>2939</v>
      </c>
      <c r="O1123" s="23"/>
      <c r="P1123" s="23"/>
      <c r="Q1123" s="23"/>
      <c r="R1123" s="22" t="s">
        <v>3952</v>
      </c>
      <c r="S1123" s="22" t="s">
        <v>116</v>
      </c>
      <c r="T1123" s="22" t="s">
        <v>3952</v>
      </c>
      <c r="U1123" s="23"/>
      <c r="V1123" s="23"/>
      <c r="W1123" s="23"/>
      <c r="X1123" s="23"/>
      <c r="Y1123" s="23"/>
      <c r="Z1123" s="22">
        <v>5</v>
      </c>
      <c r="AA1123" s="22" t="s">
        <v>1395</v>
      </c>
      <c r="AB1123" s="22" t="s">
        <v>1395</v>
      </c>
      <c r="AC1123" s="22" t="s">
        <v>1395</v>
      </c>
      <c r="AD1123" s="23"/>
      <c r="AE1123" s="23"/>
      <c r="AF1123" s="23"/>
    </row>
    <row r="1124" spans="1:32">
      <c r="A1124" s="22">
        <v>25</v>
      </c>
      <c r="B1124" s="22">
        <v>227</v>
      </c>
      <c r="C1124" s="22" t="s">
        <v>5142</v>
      </c>
      <c r="D1124" s="22">
        <v>185</v>
      </c>
      <c r="E1124" s="22">
        <v>237</v>
      </c>
      <c r="F1124" s="22" t="s">
        <v>2627</v>
      </c>
      <c r="G1124" s="22" t="s">
        <v>35</v>
      </c>
      <c r="H1124" s="22" t="s">
        <v>2938</v>
      </c>
      <c r="I1124" s="22" t="s">
        <v>20</v>
      </c>
      <c r="J1124" s="22" t="s">
        <v>24</v>
      </c>
      <c r="K1124" s="22" t="s">
        <v>2143</v>
      </c>
      <c r="L1124" s="22">
        <v>1887</v>
      </c>
      <c r="M1124" s="22">
        <v>12</v>
      </c>
      <c r="N1124" s="22" t="s">
        <v>2939</v>
      </c>
      <c r="O1124" s="23"/>
      <c r="P1124" s="23"/>
      <c r="Q1124" s="23"/>
      <c r="R1124" s="22" t="s">
        <v>3952</v>
      </c>
      <c r="S1124" s="22" t="s">
        <v>116</v>
      </c>
      <c r="T1124" s="22" t="s">
        <v>3952</v>
      </c>
      <c r="U1124" s="23"/>
      <c r="V1124" s="23"/>
      <c r="W1124" s="23"/>
      <c r="X1124" s="22" t="s">
        <v>4624</v>
      </c>
      <c r="Y1124" s="23"/>
      <c r="Z1124" s="22">
        <v>8</v>
      </c>
      <c r="AA1124" s="22" t="s">
        <v>1395</v>
      </c>
      <c r="AB1124" s="22" t="s">
        <v>1395</v>
      </c>
      <c r="AC1124" s="22" t="s">
        <v>1395</v>
      </c>
      <c r="AD1124" s="23"/>
      <c r="AE1124" s="23"/>
      <c r="AF1124" s="23"/>
    </row>
    <row r="1125" spans="1:32">
      <c r="A1125" s="21">
        <v>26</v>
      </c>
      <c r="B1125" s="21">
        <v>228</v>
      </c>
      <c r="C1125" s="21" t="s">
        <v>5142</v>
      </c>
      <c r="D1125" s="21">
        <v>185</v>
      </c>
      <c r="E1125" s="21">
        <v>238</v>
      </c>
      <c r="F1125" s="21" t="s">
        <v>468</v>
      </c>
      <c r="G1125" s="21" t="s">
        <v>5274</v>
      </c>
      <c r="H1125" s="21" t="s">
        <v>3949</v>
      </c>
      <c r="I1125" s="21" t="s">
        <v>20</v>
      </c>
      <c r="J1125" s="21" t="s">
        <v>19</v>
      </c>
      <c r="K1125" s="21" t="s">
        <v>2354</v>
      </c>
      <c r="L1125" s="21">
        <v>1838</v>
      </c>
      <c r="M1125" s="21">
        <v>62</v>
      </c>
      <c r="N1125" s="21" t="s">
        <v>2933</v>
      </c>
      <c r="O1125" s="21">
        <v>27</v>
      </c>
      <c r="P1125" s="21"/>
      <c r="Q1125" s="21"/>
      <c r="R1125" s="21" t="s">
        <v>4034</v>
      </c>
      <c r="S1125" s="21" t="s">
        <v>4108</v>
      </c>
      <c r="T1125" s="21" t="s">
        <v>4034</v>
      </c>
      <c r="U1125" s="21"/>
      <c r="V1125" s="21"/>
      <c r="W1125" s="21"/>
      <c r="X1125" s="21" t="s">
        <v>4591</v>
      </c>
      <c r="Y1125" s="21"/>
      <c r="Z1125" s="21"/>
      <c r="AA1125" s="21" t="s">
        <v>1395</v>
      </c>
      <c r="AB1125" s="21" t="s">
        <v>1395</v>
      </c>
      <c r="AC1125" s="21" t="s">
        <v>1395</v>
      </c>
      <c r="AD1125" s="21" t="s">
        <v>3951</v>
      </c>
      <c r="AE1125" s="21" t="s">
        <v>261</v>
      </c>
      <c r="AF1125" s="21" t="s">
        <v>51</v>
      </c>
    </row>
    <row r="1126" spans="1:32">
      <c r="A1126" s="22">
        <v>27</v>
      </c>
      <c r="B1126" s="22">
        <v>228</v>
      </c>
      <c r="C1126" s="22" t="s">
        <v>5142</v>
      </c>
      <c r="D1126" s="22">
        <v>185</v>
      </c>
      <c r="E1126" s="22">
        <v>238</v>
      </c>
      <c r="F1126" s="22" t="s">
        <v>468</v>
      </c>
      <c r="G1126" s="22" t="s">
        <v>5275</v>
      </c>
      <c r="H1126" s="22" t="s">
        <v>2936</v>
      </c>
      <c r="I1126" s="22" t="s">
        <v>20</v>
      </c>
      <c r="J1126" s="22" t="s">
        <v>24</v>
      </c>
      <c r="K1126" s="22" t="s">
        <v>2161</v>
      </c>
      <c r="L1126" s="22">
        <v>1849</v>
      </c>
      <c r="M1126" s="22">
        <v>50</v>
      </c>
      <c r="N1126" s="22" t="s">
        <v>2933</v>
      </c>
      <c r="O1126" s="22">
        <v>27</v>
      </c>
      <c r="P1126" s="22">
        <v>2</v>
      </c>
      <c r="Q1126" s="22">
        <v>1</v>
      </c>
      <c r="R1126" s="22" t="s">
        <v>3955</v>
      </c>
      <c r="S1126" s="22" t="s">
        <v>4108</v>
      </c>
      <c r="T1126" s="22" t="s">
        <v>3955</v>
      </c>
      <c r="U1126" s="23"/>
      <c r="V1126" s="23"/>
      <c r="W1126" s="23"/>
      <c r="X1126" s="23"/>
      <c r="Y1126" s="23"/>
      <c r="Z1126" s="23"/>
      <c r="AA1126" s="22" t="s">
        <v>1395</v>
      </c>
      <c r="AB1126" s="22" t="s">
        <v>1395</v>
      </c>
      <c r="AC1126" s="22" t="s">
        <v>1395</v>
      </c>
      <c r="AD1126" s="23"/>
      <c r="AE1126" s="23"/>
      <c r="AF1126" s="23"/>
    </row>
    <row r="1127" spans="1:32">
      <c r="A1127" s="22">
        <v>28</v>
      </c>
      <c r="B1127" s="22">
        <v>228</v>
      </c>
      <c r="C1127" s="22" t="s">
        <v>5142</v>
      </c>
      <c r="D1127" s="22">
        <v>185</v>
      </c>
      <c r="E1127" s="22">
        <v>238</v>
      </c>
      <c r="F1127" s="22" t="s">
        <v>468</v>
      </c>
      <c r="G1127" s="22" t="s">
        <v>773</v>
      </c>
      <c r="H1127" s="22" t="s">
        <v>3027</v>
      </c>
      <c r="I1127" s="22" t="s">
        <v>20</v>
      </c>
      <c r="J1127" s="22" t="s">
        <v>19</v>
      </c>
      <c r="K1127" s="22" t="s">
        <v>2190</v>
      </c>
      <c r="L1127" s="22">
        <v>1846</v>
      </c>
      <c r="M1127" s="22">
        <v>50</v>
      </c>
      <c r="N1127" s="22" t="s">
        <v>2939</v>
      </c>
      <c r="O1127" s="23"/>
      <c r="P1127" s="23"/>
      <c r="Q1127" s="23"/>
      <c r="R1127" s="22" t="s">
        <v>4012</v>
      </c>
      <c r="S1127" s="22" t="s">
        <v>4108</v>
      </c>
      <c r="T1127" s="22" t="s">
        <v>4034</v>
      </c>
      <c r="U1127" s="23"/>
      <c r="V1127" s="23"/>
      <c r="W1127" s="23"/>
      <c r="X1127" s="22" t="s">
        <v>5276</v>
      </c>
      <c r="Y1127" s="23"/>
      <c r="Z1127" s="23"/>
      <c r="AA1127" s="22" t="s">
        <v>1395</v>
      </c>
      <c r="AB1127" s="22" t="s">
        <v>1395</v>
      </c>
      <c r="AC1127" s="22" t="s">
        <v>1395</v>
      </c>
      <c r="AD1127" s="23"/>
      <c r="AE1127" s="23"/>
      <c r="AF1127" s="23"/>
    </row>
    <row r="1128" spans="1:32">
      <c r="A1128" s="22">
        <v>29</v>
      </c>
      <c r="B1128" s="22">
        <v>228</v>
      </c>
      <c r="C1128" s="22" t="s">
        <v>5142</v>
      </c>
      <c r="D1128" s="22">
        <v>185</v>
      </c>
      <c r="E1128" s="22">
        <v>238</v>
      </c>
      <c r="F1128" s="22" t="s">
        <v>340</v>
      </c>
      <c r="G1128" s="22" t="s">
        <v>280</v>
      </c>
      <c r="H1128" s="22" t="s">
        <v>1963</v>
      </c>
      <c r="I1128" s="22" t="s">
        <v>20</v>
      </c>
      <c r="J1128" s="22" t="s">
        <v>24</v>
      </c>
      <c r="K1128" s="23"/>
      <c r="L1128" s="22">
        <v>1870</v>
      </c>
      <c r="M1128" s="22">
        <v>30</v>
      </c>
      <c r="N1128" s="22" t="s">
        <v>2939</v>
      </c>
      <c r="O1128" s="23"/>
      <c r="P1128" s="23"/>
      <c r="Q1128" s="23"/>
      <c r="R1128" s="22" t="s">
        <v>3952</v>
      </c>
      <c r="S1128" s="23"/>
      <c r="T1128" s="23"/>
      <c r="U1128" s="23"/>
      <c r="V1128" s="23"/>
      <c r="W1128" s="23"/>
      <c r="X1128" s="22" t="s">
        <v>1963</v>
      </c>
      <c r="Y1128" s="23"/>
      <c r="Z1128" s="23"/>
      <c r="AA1128" s="22" t="s">
        <v>1395</v>
      </c>
      <c r="AB1128" s="22" t="s">
        <v>1395</v>
      </c>
      <c r="AC1128" s="22" t="s">
        <v>1395</v>
      </c>
      <c r="AD1128" s="23"/>
      <c r="AE1128" s="23"/>
      <c r="AF1128" s="23"/>
    </row>
    <row r="1129" spans="1:32">
      <c r="A1129" s="21">
        <v>30</v>
      </c>
      <c r="B1129" s="21">
        <v>229</v>
      </c>
      <c r="C1129" s="21" t="s">
        <v>5142</v>
      </c>
      <c r="D1129" s="21">
        <v>185</v>
      </c>
      <c r="E1129" s="21">
        <v>239</v>
      </c>
      <c r="F1129" s="21" t="s">
        <v>5277</v>
      </c>
      <c r="G1129" s="21" t="s">
        <v>121</v>
      </c>
      <c r="H1129" s="21" t="s">
        <v>3949</v>
      </c>
      <c r="I1129" s="21" t="s">
        <v>637</v>
      </c>
      <c r="J1129" s="21" t="s">
        <v>19</v>
      </c>
      <c r="K1129" s="21"/>
      <c r="L1129" s="21">
        <v>1862</v>
      </c>
      <c r="M1129" s="21">
        <v>38</v>
      </c>
      <c r="N1129" s="21" t="s">
        <v>2933</v>
      </c>
      <c r="O1129" s="21">
        <v>20</v>
      </c>
      <c r="P1129" s="21"/>
      <c r="Q1129" s="21"/>
      <c r="R1129" s="21" t="s">
        <v>3952</v>
      </c>
      <c r="S1129" s="21"/>
      <c r="T1129" s="21"/>
      <c r="U1129" s="21"/>
      <c r="V1129" s="21"/>
      <c r="W1129" s="21"/>
      <c r="X1129" s="21" t="s">
        <v>32</v>
      </c>
      <c r="Y1129" s="21"/>
      <c r="Z1129" s="21"/>
      <c r="AA1129" s="21" t="s">
        <v>92</v>
      </c>
      <c r="AB1129" s="21" t="s">
        <v>92</v>
      </c>
      <c r="AC1129" s="21" t="s">
        <v>1395</v>
      </c>
      <c r="AD1129" s="21" t="s">
        <v>3951</v>
      </c>
      <c r="AE1129" s="21" t="s">
        <v>261</v>
      </c>
      <c r="AF1129" s="21" t="s">
        <v>261</v>
      </c>
    </row>
    <row r="1130" spans="1:32">
      <c r="A1130" s="22">
        <v>31</v>
      </c>
      <c r="B1130" s="22">
        <v>229</v>
      </c>
      <c r="C1130" s="22" t="s">
        <v>5142</v>
      </c>
      <c r="D1130" s="22">
        <v>185</v>
      </c>
      <c r="E1130" s="22">
        <v>239</v>
      </c>
      <c r="F1130" s="22" t="s">
        <v>5277</v>
      </c>
      <c r="G1130" s="22" t="s">
        <v>5278</v>
      </c>
      <c r="H1130" s="22" t="s">
        <v>2936</v>
      </c>
      <c r="I1130" s="22" t="s">
        <v>637</v>
      </c>
      <c r="J1130" s="22" t="s">
        <v>24</v>
      </c>
      <c r="K1130" s="23"/>
      <c r="L1130" s="22">
        <v>1854</v>
      </c>
      <c r="M1130" s="22">
        <v>46</v>
      </c>
      <c r="N1130" s="22" t="s">
        <v>2933</v>
      </c>
      <c r="O1130" s="22">
        <v>20</v>
      </c>
      <c r="P1130" s="22">
        <v>3</v>
      </c>
      <c r="Q1130" s="22">
        <v>1</v>
      </c>
      <c r="R1130" s="22" t="s">
        <v>3952</v>
      </c>
      <c r="S1130" s="23"/>
      <c r="T1130" s="23"/>
      <c r="U1130" s="23"/>
      <c r="V1130" s="23"/>
      <c r="W1130" s="23"/>
      <c r="X1130" s="23"/>
      <c r="Y1130" s="23"/>
      <c r="Z1130" s="23"/>
      <c r="AA1130" s="22" t="s">
        <v>92</v>
      </c>
      <c r="AB1130" s="22" t="s">
        <v>92</v>
      </c>
      <c r="AC1130" s="22" t="s">
        <v>1395</v>
      </c>
      <c r="AD1130" s="23"/>
      <c r="AE1130" s="23"/>
      <c r="AF1130" s="23"/>
    </row>
    <row r="1131" spans="1:32">
      <c r="A1131" s="22">
        <v>32</v>
      </c>
      <c r="B1131" s="22">
        <v>229</v>
      </c>
      <c r="C1131" s="22" t="s">
        <v>5142</v>
      </c>
      <c r="D1131" s="22">
        <v>185</v>
      </c>
      <c r="E1131" s="22">
        <v>239</v>
      </c>
      <c r="F1131" s="22" t="s">
        <v>5277</v>
      </c>
      <c r="G1131" s="22" t="s">
        <v>5279</v>
      </c>
      <c r="H1131" s="22" t="s">
        <v>2944</v>
      </c>
      <c r="I1131" s="22" t="s">
        <v>637</v>
      </c>
      <c r="J1131" s="22" t="s">
        <v>19</v>
      </c>
      <c r="K1131" s="22" t="s">
        <v>2206</v>
      </c>
      <c r="L1131" s="22">
        <v>1881</v>
      </c>
      <c r="M1131" s="22">
        <v>19</v>
      </c>
      <c r="N1131" s="22" t="s">
        <v>2939</v>
      </c>
      <c r="O1131" s="23"/>
      <c r="P1131" s="23"/>
      <c r="Q1131" s="23"/>
      <c r="R1131" s="22" t="s">
        <v>3952</v>
      </c>
      <c r="S1131" s="22" t="s">
        <v>3952</v>
      </c>
      <c r="T1131" s="22" t="s">
        <v>3952</v>
      </c>
      <c r="U1131" s="23"/>
      <c r="V1131" s="23"/>
      <c r="W1131" s="23"/>
      <c r="X1131" s="22" t="s">
        <v>32</v>
      </c>
      <c r="Y1131" s="23"/>
      <c r="Z1131" s="23"/>
      <c r="AA1131" s="22" t="s">
        <v>1395</v>
      </c>
      <c r="AB1131" s="22" t="s">
        <v>1395</v>
      </c>
      <c r="AC1131" s="22" t="s">
        <v>1395</v>
      </c>
      <c r="AD1131" s="23"/>
      <c r="AE1131" s="23"/>
      <c r="AF1131" s="23"/>
    </row>
    <row r="1132" spans="1:32">
      <c r="A1132" s="21">
        <v>33</v>
      </c>
      <c r="B1132" s="21">
        <v>230</v>
      </c>
      <c r="C1132" s="21" t="s">
        <v>5142</v>
      </c>
      <c r="D1132" s="21">
        <v>185</v>
      </c>
      <c r="E1132" s="21">
        <v>240</v>
      </c>
      <c r="F1132" s="21" t="s">
        <v>5177</v>
      </c>
      <c r="G1132" s="21" t="s">
        <v>88</v>
      </c>
      <c r="H1132" s="21" t="s">
        <v>3949</v>
      </c>
      <c r="I1132" s="21" t="s">
        <v>637</v>
      </c>
      <c r="J1132" s="21" t="s">
        <v>19</v>
      </c>
      <c r="K1132" s="21" t="s">
        <v>2354</v>
      </c>
      <c r="L1132" s="21">
        <v>1854</v>
      </c>
      <c r="M1132" s="21">
        <v>46</v>
      </c>
      <c r="N1132" s="21" t="s">
        <v>2933</v>
      </c>
      <c r="O1132" s="21">
        <v>30</v>
      </c>
      <c r="P1132" s="21"/>
      <c r="Q1132" s="21"/>
      <c r="R1132" s="21" t="s">
        <v>3952</v>
      </c>
      <c r="S1132" s="21" t="s">
        <v>4034</v>
      </c>
      <c r="T1132" s="21" t="s">
        <v>4034</v>
      </c>
      <c r="U1132" s="21"/>
      <c r="V1132" s="21"/>
      <c r="W1132" s="21"/>
      <c r="X1132" s="21" t="s">
        <v>5280</v>
      </c>
      <c r="Y1132" s="21"/>
      <c r="Z1132" s="21"/>
      <c r="AA1132" s="21" t="s">
        <v>1395</v>
      </c>
      <c r="AB1132" s="21" t="s">
        <v>1395</v>
      </c>
      <c r="AC1132" s="21" t="s">
        <v>1395</v>
      </c>
      <c r="AD1132" s="21" t="s">
        <v>3951</v>
      </c>
      <c r="AE1132" s="21" t="s">
        <v>261</v>
      </c>
      <c r="AF1132" s="21" t="s">
        <v>51</v>
      </c>
    </row>
    <row r="1133" spans="1:32">
      <c r="A1133" s="22">
        <v>34</v>
      </c>
      <c r="B1133" s="22">
        <v>230</v>
      </c>
      <c r="C1133" s="22" t="s">
        <v>5142</v>
      </c>
      <c r="D1133" s="22">
        <v>185</v>
      </c>
      <c r="E1133" s="22">
        <v>240</v>
      </c>
      <c r="F1133" s="22" t="s">
        <v>5177</v>
      </c>
      <c r="G1133" s="22" t="s">
        <v>508</v>
      </c>
      <c r="H1133" s="22" t="s">
        <v>2936</v>
      </c>
      <c r="I1133" s="22" t="s">
        <v>637</v>
      </c>
      <c r="J1133" s="22" t="s">
        <v>24</v>
      </c>
      <c r="K1133" s="23"/>
      <c r="L1133" s="22">
        <v>1851</v>
      </c>
      <c r="M1133" s="22">
        <v>49</v>
      </c>
      <c r="N1133" s="22" t="s">
        <v>2933</v>
      </c>
      <c r="O1133" s="22">
        <v>30</v>
      </c>
      <c r="P1133" s="22">
        <v>1</v>
      </c>
      <c r="Q1133" s="22">
        <v>0</v>
      </c>
      <c r="R1133" s="22" t="s">
        <v>4016</v>
      </c>
      <c r="S1133" s="23"/>
      <c r="T1133" s="23"/>
      <c r="U1133" s="23"/>
      <c r="V1133" s="23"/>
      <c r="W1133" s="23"/>
      <c r="X1133" s="23"/>
      <c r="Y1133" s="23"/>
      <c r="Z1133" s="23"/>
      <c r="AA1133" s="22" t="s">
        <v>92</v>
      </c>
      <c r="AB1133" s="22" t="s">
        <v>92</v>
      </c>
      <c r="AC1133" s="22" t="s">
        <v>1395</v>
      </c>
      <c r="AD1133" s="23"/>
      <c r="AE1133" s="23"/>
      <c r="AF1133" s="23"/>
    </row>
    <row r="1134" spans="1:32">
      <c r="A1134" s="21">
        <v>35</v>
      </c>
      <c r="B1134" s="21">
        <v>231</v>
      </c>
      <c r="C1134" s="21" t="s">
        <v>5142</v>
      </c>
      <c r="D1134" s="21">
        <v>185</v>
      </c>
      <c r="E1134" s="21">
        <v>241</v>
      </c>
      <c r="F1134" s="21" t="s">
        <v>652</v>
      </c>
      <c r="G1134" s="21" t="s">
        <v>88</v>
      </c>
      <c r="H1134" s="21" t="s">
        <v>3949</v>
      </c>
      <c r="I1134" s="21" t="s">
        <v>637</v>
      </c>
      <c r="J1134" s="21" t="s">
        <v>19</v>
      </c>
      <c r="K1134" s="21" t="s">
        <v>2230</v>
      </c>
      <c r="L1134" s="21">
        <v>1854</v>
      </c>
      <c r="M1134" s="21">
        <v>45</v>
      </c>
      <c r="N1134" s="21" t="s">
        <v>2933</v>
      </c>
      <c r="O1134" s="21">
        <v>2</v>
      </c>
      <c r="P1134" s="21"/>
      <c r="Q1134" s="21"/>
      <c r="R1134" s="21" t="s">
        <v>4016</v>
      </c>
      <c r="S1134" s="21" t="s">
        <v>4016</v>
      </c>
      <c r="T1134" s="21" t="s">
        <v>4016</v>
      </c>
      <c r="U1134" s="21"/>
      <c r="V1134" s="21"/>
      <c r="W1134" s="21"/>
      <c r="X1134" s="21" t="s">
        <v>1423</v>
      </c>
      <c r="Y1134" s="21"/>
      <c r="Z1134" s="21">
        <v>4</v>
      </c>
      <c r="AA1134" s="21" t="s">
        <v>1395</v>
      </c>
      <c r="AB1134" s="21" t="s">
        <v>1395</v>
      </c>
      <c r="AC1134" s="21" t="s">
        <v>1395</v>
      </c>
      <c r="AD1134" s="21" t="s">
        <v>3956</v>
      </c>
      <c r="AE1134" s="21"/>
      <c r="AF1134" s="21" t="s">
        <v>51</v>
      </c>
    </row>
    <row r="1135" spans="1:32">
      <c r="A1135" s="22">
        <v>36</v>
      </c>
      <c r="B1135" s="22">
        <v>231</v>
      </c>
      <c r="C1135" s="22" t="s">
        <v>5142</v>
      </c>
      <c r="D1135" s="22">
        <v>185</v>
      </c>
      <c r="E1135" s="22">
        <v>241</v>
      </c>
      <c r="F1135" s="22" t="s">
        <v>652</v>
      </c>
      <c r="G1135" s="22" t="s">
        <v>634</v>
      </c>
      <c r="H1135" s="22" t="s">
        <v>2936</v>
      </c>
      <c r="I1135" s="22" t="s">
        <v>637</v>
      </c>
      <c r="J1135" s="22" t="s">
        <v>24</v>
      </c>
      <c r="K1135" s="22" t="s">
        <v>2143</v>
      </c>
      <c r="L1135" s="22">
        <v>1859</v>
      </c>
      <c r="M1135" s="23"/>
      <c r="N1135" s="22" t="s">
        <v>2933</v>
      </c>
      <c r="O1135" s="22">
        <v>2</v>
      </c>
      <c r="P1135" s="22">
        <v>1</v>
      </c>
      <c r="Q1135" s="22">
        <v>1</v>
      </c>
      <c r="R1135" s="22" t="s">
        <v>4052</v>
      </c>
      <c r="S1135" s="22" t="s">
        <v>4046</v>
      </c>
      <c r="T1135" s="22" t="s">
        <v>4046</v>
      </c>
      <c r="U1135" s="23"/>
      <c r="V1135" s="23"/>
      <c r="W1135" s="23"/>
      <c r="X1135" s="23"/>
      <c r="Y1135" s="23"/>
      <c r="Z1135" s="23"/>
      <c r="AA1135" s="22" t="s">
        <v>1395</v>
      </c>
      <c r="AB1135" s="22" t="s">
        <v>1395</v>
      </c>
      <c r="AC1135" s="22" t="s">
        <v>1395</v>
      </c>
      <c r="AD1135" s="23"/>
      <c r="AE1135" s="23"/>
      <c r="AF1135" s="23"/>
    </row>
    <row r="1136" spans="1:32">
      <c r="A1136" s="22">
        <v>37</v>
      </c>
      <c r="B1136" s="22">
        <v>231</v>
      </c>
      <c r="C1136" s="22" t="s">
        <v>5142</v>
      </c>
      <c r="D1136" s="22">
        <v>185</v>
      </c>
      <c r="E1136" s="22">
        <v>241</v>
      </c>
      <c r="F1136" s="22" t="s">
        <v>652</v>
      </c>
      <c r="G1136" s="22" t="s">
        <v>35</v>
      </c>
      <c r="H1136" s="22" t="s">
        <v>2938</v>
      </c>
      <c r="I1136" s="22" t="s">
        <v>637</v>
      </c>
      <c r="J1136" s="22" t="s">
        <v>24</v>
      </c>
      <c r="K1136" s="22" t="s">
        <v>2245</v>
      </c>
      <c r="L1136" s="22">
        <v>1876</v>
      </c>
      <c r="M1136" s="22">
        <v>23</v>
      </c>
      <c r="N1136" s="22" t="s">
        <v>2939</v>
      </c>
      <c r="O1136" s="23"/>
      <c r="P1136" s="23"/>
      <c r="Q1136" s="23"/>
      <c r="R1136" s="22" t="s">
        <v>4052</v>
      </c>
      <c r="S1136" s="22" t="s">
        <v>4016</v>
      </c>
      <c r="T1136" s="22" t="s">
        <v>4016</v>
      </c>
      <c r="U1136" s="23"/>
      <c r="V1136" s="23"/>
      <c r="W1136" s="23"/>
      <c r="X1136" s="22" t="s">
        <v>499</v>
      </c>
      <c r="Y1136" s="23"/>
      <c r="Z1136" s="23"/>
      <c r="AA1136" s="22" t="s">
        <v>1395</v>
      </c>
      <c r="AB1136" s="22" t="s">
        <v>1395</v>
      </c>
      <c r="AC1136" s="22" t="s">
        <v>1395</v>
      </c>
      <c r="AD1136" s="23"/>
      <c r="AE1136" s="23"/>
      <c r="AF1136" s="23"/>
    </row>
    <row r="1137" spans="1:32">
      <c r="A1137" s="22">
        <v>38</v>
      </c>
      <c r="B1137" s="22">
        <v>231</v>
      </c>
      <c r="C1137" s="22" t="s">
        <v>5142</v>
      </c>
      <c r="D1137" s="22">
        <v>185</v>
      </c>
      <c r="E1137" s="22">
        <v>241</v>
      </c>
      <c r="F1137" s="22" t="s">
        <v>351</v>
      </c>
      <c r="G1137" s="22" t="s">
        <v>5281</v>
      </c>
      <c r="H1137" s="22" t="s">
        <v>2953</v>
      </c>
      <c r="I1137" s="22" t="s">
        <v>637</v>
      </c>
      <c r="J1137" s="22" t="s">
        <v>19</v>
      </c>
      <c r="K1137" s="23"/>
      <c r="L1137" s="22">
        <v>1861</v>
      </c>
      <c r="M1137" s="22">
        <v>39</v>
      </c>
      <c r="N1137" s="22" t="s">
        <v>2933</v>
      </c>
      <c r="O1137" s="22">
        <v>12</v>
      </c>
      <c r="P1137" s="23"/>
      <c r="Q1137" s="23"/>
      <c r="R1137" s="22" t="s">
        <v>3952</v>
      </c>
      <c r="S1137" s="23"/>
      <c r="T1137" s="23"/>
      <c r="U1137" s="23"/>
      <c r="V1137" s="23"/>
      <c r="W1137" s="23"/>
      <c r="X1137" s="22" t="s">
        <v>499</v>
      </c>
      <c r="Y1137" s="23"/>
      <c r="Z1137" s="23"/>
      <c r="AA1137" s="22" t="s">
        <v>1395</v>
      </c>
      <c r="AB1137" s="22" t="s">
        <v>1395</v>
      </c>
      <c r="AC1137" s="22" t="s">
        <v>1395</v>
      </c>
      <c r="AD1137" s="23"/>
      <c r="AE1137" s="23"/>
      <c r="AF1137" s="23"/>
    </row>
    <row r="1138" spans="1:32">
      <c r="A1138" s="22">
        <v>39</v>
      </c>
      <c r="B1138" s="22">
        <v>231</v>
      </c>
      <c r="C1138" s="22" t="s">
        <v>5142</v>
      </c>
      <c r="D1138" s="22">
        <v>185</v>
      </c>
      <c r="E1138" s="22">
        <v>241</v>
      </c>
      <c r="F1138" s="22" t="s">
        <v>351</v>
      </c>
      <c r="G1138" s="22" t="s">
        <v>1215</v>
      </c>
      <c r="H1138" s="22" t="s">
        <v>2936</v>
      </c>
      <c r="I1138" s="22" t="s">
        <v>637</v>
      </c>
      <c r="J1138" s="22" t="s">
        <v>24</v>
      </c>
      <c r="K1138" s="23"/>
      <c r="L1138" s="22">
        <v>1862</v>
      </c>
      <c r="M1138" s="22">
        <v>38</v>
      </c>
      <c r="N1138" s="22" t="s">
        <v>2933</v>
      </c>
      <c r="O1138" s="22">
        <v>12</v>
      </c>
      <c r="P1138" s="22">
        <v>3</v>
      </c>
      <c r="Q1138" s="22">
        <v>3</v>
      </c>
      <c r="R1138" s="22" t="s">
        <v>3952</v>
      </c>
      <c r="S1138" s="22" t="s">
        <v>3958</v>
      </c>
      <c r="T1138" s="22" t="s">
        <v>3958</v>
      </c>
      <c r="U1138" s="23"/>
      <c r="V1138" s="23"/>
      <c r="W1138" s="23"/>
      <c r="X1138" s="23"/>
      <c r="Y1138" s="23"/>
      <c r="Z1138" s="23"/>
      <c r="AA1138" s="22" t="s">
        <v>1395</v>
      </c>
      <c r="AB1138" s="22" t="s">
        <v>1395</v>
      </c>
      <c r="AC1138" s="22" t="s">
        <v>1395</v>
      </c>
      <c r="AD1138" s="23"/>
      <c r="AE1138" s="23"/>
      <c r="AF1138" s="23"/>
    </row>
    <row r="1139" spans="1:32">
      <c r="A1139" s="22">
        <v>40</v>
      </c>
      <c r="B1139" s="22">
        <v>231</v>
      </c>
      <c r="C1139" s="22" t="s">
        <v>5142</v>
      </c>
      <c r="D1139" s="22">
        <v>185</v>
      </c>
      <c r="E1139" s="22">
        <v>241</v>
      </c>
      <c r="F1139" s="22" t="s">
        <v>5282</v>
      </c>
      <c r="G1139" s="22" t="s">
        <v>3115</v>
      </c>
      <c r="H1139" s="22" t="s">
        <v>4593</v>
      </c>
      <c r="I1139" s="22" t="s">
        <v>637</v>
      </c>
      <c r="J1139" s="22" t="s">
        <v>24</v>
      </c>
      <c r="K1139" s="22" t="s">
        <v>2128</v>
      </c>
      <c r="L1139" s="22">
        <v>1881</v>
      </c>
      <c r="M1139" s="22">
        <v>19</v>
      </c>
      <c r="N1139" s="22" t="s">
        <v>2939</v>
      </c>
      <c r="O1139" s="23"/>
      <c r="P1139" s="23"/>
      <c r="Q1139" s="23"/>
      <c r="R1139" s="22" t="s">
        <v>3952</v>
      </c>
      <c r="S1139" s="23"/>
      <c r="T1139" s="22" t="s">
        <v>4046</v>
      </c>
      <c r="U1139" s="23"/>
      <c r="V1139" s="23"/>
      <c r="W1139" s="23"/>
      <c r="X1139" s="23"/>
      <c r="Y1139" s="23"/>
      <c r="Z1139" s="22">
        <v>8</v>
      </c>
      <c r="AA1139" s="22" t="s">
        <v>1395</v>
      </c>
      <c r="AB1139" s="22" t="s">
        <v>1395</v>
      </c>
      <c r="AC1139" s="22" t="s">
        <v>1395</v>
      </c>
      <c r="AD1139" s="23"/>
      <c r="AE1139" s="23"/>
      <c r="AF1139" s="23"/>
    </row>
    <row r="1140" spans="1:32">
      <c r="A1140" s="21">
        <v>41</v>
      </c>
      <c r="B1140" s="21">
        <v>232</v>
      </c>
      <c r="C1140" s="21" t="s">
        <v>5142</v>
      </c>
      <c r="D1140" s="21">
        <v>185</v>
      </c>
      <c r="E1140" s="21">
        <v>242</v>
      </c>
      <c r="F1140" s="21" t="s">
        <v>4076</v>
      </c>
      <c r="G1140" s="21" t="s">
        <v>5087</v>
      </c>
      <c r="H1140" s="21" t="s">
        <v>3949</v>
      </c>
      <c r="I1140" s="21" t="s">
        <v>637</v>
      </c>
      <c r="J1140" s="21" t="s">
        <v>19</v>
      </c>
      <c r="K1140" s="21"/>
      <c r="L1140" s="21">
        <v>1841</v>
      </c>
      <c r="M1140" s="21">
        <v>59</v>
      </c>
      <c r="N1140" s="21" t="s">
        <v>2933</v>
      </c>
      <c r="O1140" s="21">
        <v>34</v>
      </c>
      <c r="P1140" s="21"/>
      <c r="Q1140" s="21"/>
      <c r="R1140" s="21" t="s">
        <v>3955</v>
      </c>
      <c r="S1140" s="21" t="s">
        <v>4108</v>
      </c>
      <c r="T1140" s="21" t="s">
        <v>4108</v>
      </c>
      <c r="U1140" s="21"/>
      <c r="V1140" s="21"/>
      <c r="W1140" s="21"/>
      <c r="X1140" s="21" t="s">
        <v>5283</v>
      </c>
      <c r="Y1140" s="21"/>
      <c r="Z1140" s="21"/>
      <c r="AA1140" s="21" t="s">
        <v>92</v>
      </c>
      <c r="AB1140" s="21" t="s">
        <v>92</v>
      </c>
      <c r="AC1140" s="21" t="s">
        <v>1395</v>
      </c>
      <c r="AD1140" s="21" t="s">
        <v>3951</v>
      </c>
      <c r="AE1140" s="21" t="s">
        <v>261</v>
      </c>
      <c r="AF1140" s="21" t="s">
        <v>51</v>
      </c>
    </row>
    <row r="1141" spans="1:32">
      <c r="A1141" s="22">
        <v>42</v>
      </c>
      <c r="B1141" s="22">
        <v>232</v>
      </c>
      <c r="C1141" s="22" t="s">
        <v>5142</v>
      </c>
      <c r="D1141" s="22">
        <v>185</v>
      </c>
      <c r="E1141" s="22">
        <v>242</v>
      </c>
      <c r="F1141" s="22" t="s">
        <v>4076</v>
      </c>
      <c r="G1141" s="22" t="s">
        <v>5284</v>
      </c>
      <c r="H1141" s="22" t="s">
        <v>2936</v>
      </c>
      <c r="I1141" s="22" t="s">
        <v>637</v>
      </c>
      <c r="J1141" s="22" t="s">
        <v>24</v>
      </c>
      <c r="K1141" s="23"/>
      <c r="L1141" s="22">
        <v>1834</v>
      </c>
      <c r="M1141" s="22">
        <v>66</v>
      </c>
      <c r="N1141" s="22" t="s">
        <v>2933</v>
      </c>
      <c r="O1141" s="22">
        <v>34</v>
      </c>
      <c r="P1141" s="22">
        <v>9</v>
      </c>
      <c r="Q1141" s="22">
        <v>4</v>
      </c>
      <c r="R1141" s="22" t="s">
        <v>4085</v>
      </c>
      <c r="S1141" s="22" t="s">
        <v>4046</v>
      </c>
      <c r="T1141" s="22" t="s">
        <v>4294</v>
      </c>
      <c r="U1141" s="23"/>
      <c r="V1141" s="23"/>
      <c r="W1141" s="23"/>
      <c r="X1141" s="23"/>
      <c r="Y1141" s="23"/>
      <c r="Z1141" s="23"/>
      <c r="AA1141" s="22" t="s">
        <v>92</v>
      </c>
      <c r="AB1141" s="22" t="s">
        <v>92</v>
      </c>
      <c r="AC1141" s="22" t="s">
        <v>1395</v>
      </c>
      <c r="AD1141" s="23"/>
      <c r="AE1141" s="23"/>
      <c r="AF1141" s="23"/>
    </row>
    <row r="1142" spans="1:32">
      <c r="A1142" s="22">
        <v>43</v>
      </c>
      <c r="B1142" s="22">
        <v>232</v>
      </c>
      <c r="C1142" s="22" t="s">
        <v>5142</v>
      </c>
      <c r="D1142" s="22">
        <v>185</v>
      </c>
      <c r="E1142" s="22">
        <v>242</v>
      </c>
      <c r="F1142" s="22" t="s">
        <v>3660</v>
      </c>
      <c r="G1142" s="22" t="s">
        <v>4277</v>
      </c>
      <c r="H1142" s="22" t="s">
        <v>3099</v>
      </c>
      <c r="I1142" s="22" t="s">
        <v>637</v>
      </c>
      <c r="J1142" s="22" t="s">
        <v>24</v>
      </c>
      <c r="K1142" s="22" t="s">
        <v>2128</v>
      </c>
      <c r="L1142" s="22">
        <v>1890</v>
      </c>
      <c r="M1142" s="22">
        <v>10</v>
      </c>
      <c r="N1142" s="22" t="s">
        <v>2939</v>
      </c>
      <c r="O1142" s="23"/>
      <c r="P1142" s="23"/>
      <c r="Q1142" s="23"/>
      <c r="R1142" s="22" t="s">
        <v>3952</v>
      </c>
      <c r="S1142" s="22" t="s">
        <v>3952</v>
      </c>
      <c r="T1142" s="22" t="s">
        <v>3952</v>
      </c>
      <c r="U1142" s="23"/>
      <c r="V1142" s="23"/>
      <c r="W1142" s="23"/>
      <c r="X1142" s="23"/>
      <c r="Y1142" s="23"/>
      <c r="Z1142" s="22">
        <v>8</v>
      </c>
      <c r="AA1142" s="22" t="s">
        <v>1395</v>
      </c>
      <c r="AB1142" s="22" t="s">
        <v>1395</v>
      </c>
      <c r="AC1142" s="22" t="s">
        <v>1395</v>
      </c>
      <c r="AD1142" s="23"/>
      <c r="AE1142" s="23"/>
      <c r="AF1142" s="23"/>
    </row>
    <row r="1143" spans="1:32">
      <c r="A1143" s="22">
        <v>44</v>
      </c>
      <c r="B1143" s="22">
        <v>232</v>
      </c>
      <c r="C1143" s="22" t="s">
        <v>5142</v>
      </c>
      <c r="D1143" s="22">
        <v>185</v>
      </c>
      <c r="E1143" s="22">
        <v>242</v>
      </c>
      <c r="F1143" s="22" t="s">
        <v>319</v>
      </c>
      <c r="G1143" s="22" t="s">
        <v>5285</v>
      </c>
      <c r="H1143" s="22" t="s">
        <v>3097</v>
      </c>
      <c r="I1143" s="22" t="s">
        <v>637</v>
      </c>
      <c r="J1143" s="22" t="s">
        <v>19</v>
      </c>
      <c r="K1143" s="22" t="s">
        <v>2206</v>
      </c>
      <c r="L1143" s="22">
        <v>1892</v>
      </c>
      <c r="M1143" s="22">
        <v>8</v>
      </c>
      <c r="N1143" s="22" t="s">
        <v>2939</v>
      </c>
      <c r="O1143" s="23"/>
      <c r="P1143" s="23"/>
      <c r="Q1143" s="23"/>
      <c r="R1143" s="22" t="s">
        <v>3952</v>
      </c>
      <c r="S1143" s="22" t="s">
        <v>3952</v>
      </c>
      <c r="T1143" s="22" t="s">
        <v>3952</v>
      </c>
      <c r="U1143" s="23"/>
      <c r="V1143" s="23"/>
      <c r="W1143" s="23"/>
      <c r="X1143" s="23"/>
      <c r="Y1143" s="23"/>
      <c r="Z1143" s="23"/>
      <c r="AA1143" s="22" t="s">
        <v>1395</v>
      </c>
      <c r="AB1143" s="23"/>
      <c r="AC1143" s="23"/>
      <c r="AD1143" s="23"/>
      <c r="AE1143" s="23"/>
      <c r="AF1143" s="23"/>
    </row>
    <row r="1144" spans="1:32">
      <c r="A1144" s="22">
        <v>45</v>
      </c>
      <c r="B1144" s="22">
        <v>232</v>
      </c>
      <c r="C1144" s="22" t="s">
        <v>5142</v>
      </c>
      <c r="D1144" s="22">
        <v>185</v>
      </c>
      <c r="E1144" s="22">
        <v>242</v>
      </c>
      <c r="F1144" s="22" t="s">
        <v>661</v>
      </c>
      <c r="G1144" s="22" t="s">
        <v>4230</v>
      </c>
      <c r="H1144" s="22" t="s">
        <v>3099</v>
      </c>
      <c r="I1144" s="22" t="s">
        <v>637</v>
      </c>
      <c r="J1144" s="22" t="s">
        <v>24</v>
      </c>
      <c r="K1144" s="22" t="s">
        <v>2173</v>
      </c>
      <c r="L1144" s="22">
        <v>1897</v>
      </c>
      <c r="M1144" s="22">
        <v>2</v>
      </c>
      <c r="N1144" s="22" t="s">
        <v>2939</v>
      </c>
      <c r="O1144" s="23"/>
      <c r="P1144" s="23"/>
      <c r="Q1144" s="23"/>
      <c r="R1144" s="22" t="s">
        <v>3952</v>
      </c>
      <c r="S1144" s="22" t="s">
        <v>3952</v>
      </c>
      <c r="T1144" s="22" t="s">
        <v>3952</v>
      </c>
      <c r="U1144" s="23"/>
      <c r="V1144" s="23"/>
      <c r="W1144" s="23"/>
      <c r="X1144" s="23"/>
      <c r="Y1144" s="23"/>
      <c r="Z1144" s="23"/>
      <c r="AA1144" s="23"/>
      <c r="AB1144" s="23"/>
      <c r="AC1144" s="23"/>
      <c r="AD1144" s="23"/>
      <c r="AE1144" s="23"/>
      <c r="AF1144" s="23"/>
    </row>
    <row r="1145" spans="1:32">
      <c r="A1145" s="21">
        <v>46</v>
      </c>
      <c r="B1145" s="21">
        <v>233</v>
      </c>
      <c r="C1145" s="21" t="s">
        <v>5142</v>
      </c>
      <c r="D1145" s="21">
        <v>185</v>
      </c>
      <c r="E1145" s="21">
        <v>243</v>
      </c>
      <c r="F1145" s="21" t="s">
        <v>3557</v>
      </c>
      <c r="G1145" s="21" t="s">
        <v>5230</v>
      </c>
      <c r="H1145" s="21" t="s">
        <v>3949</v>
      </c>
      <c r="I1145" s="21" t="s">
        <v>637</v>
      </c>
      <c r="J1145" s="21" t="s">
        <v>19</v>
      </c>
      <c r="K1145" s="21" t="s">
        <v>2230</v>
      </c>
      <c r="L1145" s="21">
        <v>1852</v>
      </c>
      <c r="M1145" s="21">
        <v>48</v>
      </c>
      <c r="N1145" s="21" t="s">
        <v>2933</v>
      </c>
      <c r="O1145" s="21">
        <v>24</v>
      </c>
      <c r="P1145" s="21"/>
      <c r="Q1145" s="21"/>
      <c r="R1145" s="21" t="s">
        <v>3952</v>
      </c>
      <c r="S1145" s="21"/>
      <c r="T1145" s="21"/>
      <c r="U1145" s="21"/>
      <c r="V1145" s="21"/>
      <c r="W1145" s="21"/>
      <c r="X1145" s="21" t="s">
        <v>32</v>
      </c>
      <c r="Y1145" s="21"/>
      <c r="Z1145" s="21"/>
      <c r="AA1145" s="21" t="s">
        <v>92</v>
      </c>
      <c r="AB1145" s="21" t="s">
        <v>92</v>
      </c>
      <c r="AC1145" s="21" t="s">
        <v>1395</v>
      </c>
      <c r="AD1145" s="21" t="s">
        <v>3956</v>
      </c>
      <c r="AE1145" s="21"/>
      <c r="AF1145" s="21" t="s">
        <v>51</v>
      </c>
    </row>
    <row r="1146" spans="1:32">
      <c r="A1146" s="22">
        <v>47</v>
      </c>
      <c r="B1146" s="22">
        <v>233</v>
      </c>
      <c r="C1146" s="22" t="s">
        <v>5142</v>
      </c>
      <c r="D1146" s="22">
        <v>185</v>
      </c>
      <c r="E1146" s="22">
        <v>243</v>
      </c>
      <c r="F1146" s="22" t="s">
        <v>3557</v>
      </c>
      <c r="G1146" s="22" t="s">
        <v>3857</v>
      </c>
      <c r="H1146" s="22" t="s">
        <v>2936</v>
      </c>
      <c r="I1146" s="22" t="s">
        <v>637</v>
      </c>
      <c r="J1146" s="22" t="s">
        <v>24</v>
      </c>
      <c r="K1146" s="22" t="s">
        <v>2033</v>
      </c>
      <c r="L1146" s="22">
        <v>1860</v>
      </c>
      <c r="M1146" s="22">
        <v>40</v>
      </c>
      <c r="N1146" s="22" t="s">
        <v>2933</v>
      </c>
      <c r="O1146" s="22">
        <v>24</v>
      </c>
      <c r="P1146" s="22">
        <v>5</v>
      </c>
      <c r="Q1146" s="22">
        <v>3</v>
      </c>
      <c r="R1146" s="22" t="s">
        <v>3952</v>
      </c>
      <c r="S1146" s="23"/>
      <c r="T1146" s="22" t="s">
        <v>4059</v>
      </c>
      <c r="U1146" s="23"/>
      <c r="V1146" s="23"/>
      <c r="W1146" s="23"/>
      <c r="X1146" s="23"/>
      <c r="Y1146" s="23"/>
      <c r="Z1146" s="23"/>
      <c r="AA1146" s="22" t="s">
        <v>92</v>
      </c>
      <c r="AB1146" s="22" t="s">
        <v>92</v>
      </c>
      <c r="AC1146" s="22" t="s">
        <v>1395</v>
      </c>
      <c r="AD1146" s="23"/>
      <c r="AE1146" s="23"/>
      <c r="AF1146" s="23"/>
    </row>
    <row r="1147" spans="1:32">
      <c r="A1147" s="22">
        <v>48</v>
      </c>
      <c r="B1147" s="22">
        <v>233</v>
      </c>
      <c r="C1147" s="22" t="s">
        <v>5142</v>
      </c>
      <c r="D1147" s="22">
        <v>185</v>
      </c>
      <c r="E1147" s="22">
        <v>243</v>
      </c>
      <c r="F1147" s="22" t="s">
        <v>3557</v>
      </c>
      <c r="G1147" s="22" t="s">
        <v>1271</v>
      </c>
      <c r="H1147" s="22" t="s">
        <v>2944</v>
      </c>
      <c r="I1147" s="22" t="s">
        <v>637</v>
      </c>
      <c r="J1147" s="22" t="s">
        <v>19</v>
      </c>
      <c r="K1147" s="22" t="s">
        <v>2526</v>
      </c>
      <c r="L1147" s="22">
        <v>1882</v>
      </c>
      <c r="M1147" s="22">
        <v>18</v>
      </c>
      <c r="N1147" s="22" t="s">
        <v>2939</v>
      </c>
      <c r="O1147" s="23"/>
      <c r="P1147" s="23"/>
      <c r="Q1147" s="23"/>
      <c r="R1147" s="22" t="s">
        <v>3952</v>
      </c>
      <c r="S1147" s="22" t="s">
        <v>3952</v>
      </c>
      <c r="T1147" s="22" t="s">
        <v>3952</v>
      </c>
      <c r="U1147" s="23"/>
      <c r="V1147" s="23"/>
      <c r="W1147" s="23"/>
      <c r="X1147" s="22" t="s">
        <v>32</v>
      </c>
      <c r="Y1147" s="23"/>
      <c r="Z1147" s="23"/>
      <c r="AA1147" s="22" t="s">
        <v>1395</v>
      </c>
      <c r="AB1147" s="22" t="s">
        <v>1395</v>
      </c>
      <c r="AC1147" s="22" t="s">
        <v>1395</v>
      </c>
      <c r="AD1147" s="23"/>
      <c r="AE1147" s="23"/>
      <c r="AF1147" s="23"/>
    </row>
    <row r="1148" spans="1:32">
      <c r="A1148" s="22">
        <v>49</v>
      </c>
      <c r="B1148" s="22">
        <v>233</v>
      </c>
      <c r="C1148" s="22" t="s">
        <v>5142</v>
      </c>
      <c r="D1148" s="22">
        <v>185</v>
      </c>
      <c r="E1148" s="22">
        <v>243</v>
      </c>
      <c r="F1148" s="22" t="s">
        <v>3557</v>
      </c>
      <c r="G1148" s="22" t="s">
        <v>2739</v>
      </c>
      <c r="H1148" s="22" t="s">
        <v>2944</v>
      </c>
      <c r="I1148" s="22" t="s">
        <v>637</v>
      </c>
      <c r="J1148" s="22" t="s">
        <v>19</v>
      </c>
      <c r="K1148" s="22" t="s">
        <v>2143</v>
      </c>
      <c r="L1148" s="22">
        <v>1884</v>
      </c>
      <c r="M1148" s="22">
        <v>16</v>
      </c>
      <c r="N1148" s="22" t="s">
        <v>2939</v>
      </c>
      <c r="O1148" s="23"/>
      <c r="P1148" s="23"/>
      <c r="Q1148" s="23"/>
      <c r="R1148" s="22" t="s">
        <v>3952</v>
      </c>
      <c r="S1148" s="22" t="s">
        <v>3952</v>
      </c>
      <c r="T1148" s="22" t="s">
        <v>3952</v>
      </c>
      <c r="U1148" s="23"/>
      <c r="V1148" s="23"/>
      <c r="W1148" s="23"/>
      <c r="X1148" s="23"/>
      <c r="Y1148" s="23"/>
      <c r="Z1148" s="22">
        <v>6</v>
      </c>
      <c r="AA1148" s="22" t="s">
        <v>1395</v>
      </c>
      <c r="AB1148" s="22" t="s">
        <v>1395</v>
      </c>
      <c r="AC1148" s="22" t="s">
        <v>1395</v>
      </c>
      <c r="AD1148" s="23"/>
      <c r="AE1148" s="23"/>
      <c r="AF1148" s="23"/>
    </row>
    <row r="1149" spans="1:32">
      <c r="A1149" s="22">
        <v>50</v>
      </c>
      <c r="B1149" s="22">
        <v>233</v>
      </c>
      <c r="C1149" s="22" t="s">
        <v>5142</v>
      </c>
      <c r="D1149" s="22">
        <v>185</v>
      </c>
      <c r="E1149" s="22">
        <v>243</v>
      </c>
      <c r="F1149" s="22" t="s">
        <v>3557</v>
      </c>
      <c r="G1149" s="22" t="s">
        <v>2115</v>
      </c>
      <c r="H1149" s="22" t="s">
        <v>2938</v>
      </c>
      <c r="I1149" s="22" t="s">
        <v>637</v>
      </c>
      <c r="J1149" s="22" t="s">
        <v>24</v>
      </c>
      <c r="K1149" s="22" t="s">
        <v>2354</v>
      </c>
      <c r="L1149" s="22">
        <v>1898</v>
      </c>
      <c r="M1149" s="22">
        <v>2</v>
      </c>
      <c r="N1149" s="22" t="s">
        <v>2939</v>
      </c>
      <c r="O1149" s="23"/>
      <c r="P1149" s="23"/>
      <c r="Q1149" s="23"/>
      <c r="R1149" s="22" t="s">
        <v>3952</v>
      </c>
      <c r="S1149" s="22" t="s">
        <v>3952</v>
      </c>
      <c r="T1149" s="22" t="s">
        <v>3952</v>
      </c>
      <c r="U1149" s="23"/>
      <c r="V1149" s="23"/>
      <c r="W1149" s="23"/>
      <c r="X1149" s="23"/>
      <c r="Y1149" s="23"/>
      <c r="Z1149" s="23"/>
      <c r="AA1149" s="22" t="s">
        <v>1395</v>
      </c>
      <c r="AB1149" s="23"/>
      <c r="AC1149" s="23"/>
      <c r="AD1149" s="23"/>
      <c r="AE1149" s="23"/>
      <c r="AF1149" s="23"/>
    </row>
    <row r="1150" spans="1:32">
      <c r="A1150" s="22">
        <v>1</v>
      </c>
      <c r="B1150" s="22">
        <v>233</v>
      </c>
      <c r="C1150" s="22" t="s">
        <v>5142</v>
      </c>
      <c r="D1150" s="22">
        <v>185</v>
      </c>
      <c r="E1150" s="22">
        <v>243</v>
      </c>
      <c r="F1150" s="22" t="s">
        <v>3557</v>
      </c>
      <c r="G1150" s="22" t="s">
        <v>4495</v>
      </c>
      <c r="H1150" s="22" t="s">
        <v>3415</v>
      </c>
      <c r="I1150" s="22" t="s">
        <v>637</v>
      </c>
      <c r="J1150" s="22" t="s">
        <v>19</v>
      </c>
      <c r="K1150" s="22" t="s">
        <v>2128</v>
      </c>
      <c r="L1150" s="22">
        <v>1887</v>
      </c>
      <c r="M1150" s="22">
        <v>13</v>
      </c>
      <c r="N1150" s="22" t="s">
        <v>2939</v>
      </c>
      <c r="O1150" s="23"/>
      <c r="P1150" s="23"/>
      <c r="Q1150" s="23"/>
      <c r="R1150" s="22" t="s">
        <v>3952</v>
      </c>
      <c r="S1150" s="22" t="s">
        <v>3952</v>
      </c>
      <c r="T1150" s="22" t="s">
        <v>3952</v>
      </c>
      <c r="U1150" s="23"/>
      <c r="V1150" s="23"/>
      <c r="W1150" s="23"/>
      <c r="X1150" s="23"/>
      <c r="Y1150" s="23"/>
      <c r="Z1150" s="22">
        <v>8</v>
      </c>
      <c r="AA1150" s="22" t="s">
        <v>1395</v>
      </c>
      <c r="AB1150" s="22" t="s">
        <v>92</v>
      </c>
      <c r="AC1150" s="22" t="s">
        <v>1395</v>
      </c>
      <c r="AD1150" s="23"/>
      <c r="AE1150" s="23"/>
      <c r="AF1150" s="23"/>
    </row>
    <row r="1151" spans="1:32">
      <c r="A1151" s="22">
        <v>2</v>
      </c>
      <c r="B1151" s="22">
        <v>233</v>
      </c>
      <c r="C1151" s="22" t="s">
        <v>5142</v>
      </c>
      <c r="D1151" s="22">
        <v>185</v>
      </c>
      <c r="E1151" s="22">
        <v>243</v>
      </c>
      <c r="F1151" s="22" t="s">
        <v>3557</v>
      </c>
      <c r="G1151" s="22" t="s">
        <v>3157</v>
      </c>
      <c r="H1151" s="22" t="s">
        <v>3344</v>
      </c>
      <c r="I1151" s="22" t="s">
        <v>637</v>
      </c>
      <c r="J1151" s="22" t="s">
        <v>24</v>
      </c>
      <c r="K1151" s="22" t="s">
        <v>2033</v>
      </c>
      <c r="L1151" s="22">
        <v>1893</v>
      </c>
      <c r="M1151" s="22">
        <v>7</v>
      </c>
      <c r="N1151" s="22" t="s">
        <v>2939</v>
      </c>
      <c r="O1151" s="23"/>
      <c r="P1151" s="23"/>
      <c r="Q1151" s="23"/>
      <c r="R1151" s="22" t="s">
        <v>3952</v>
      </c>
      <c r="S1151" s="22" t="s">
        <v>3952</v>
      </c>
      <c r="T1151" s="22" t="s">
        <v>3952</v>
      </c>
      <c r="U1151" s="23"/>
      <c r="V1151" s="23"/>
      <c r="W1151" s="23"/>
      <c r="X1151" s="23"/>
      <c r="Y1151" s="23"/>
      <c r="Z1151" s="23"/>
      <c r="AA1151" s="23"/>
      <c r="AB1151" s="23"/>
      <c r="AC1151" s="23"/>
      <c r="AD1151" s="23"/>
      <c r="AE1151" s="23"/>
      <c r="AF1151" s="23"/>
    </row>
    <row r="1152" spans="1:32">
      <c r="A1152" s="21">
        <v>3</v>
      </c>
      <c r="B1152" s="21">
        <v>234</v>
      </c>
      <c r="C1152" s="21" t="s">
        <v>5142</v>
      </c>
      <c r="D1152" s="21">
        <v>185</v>
      </c>
      <c r="E1152" s="21">
        <v>244</v>
      </c>
      <c r="F1152" s="21" t="s">
        <v>5286</v>
      </c>
      <c r="G1152" s="21" t="s">
        <v>5287</v>
      </c>
      <c r="H1152" s="21" t="s">
        <v>3949</v>
      </c>
      <c r="I1152" s="21" t="s">
        <v>637</v>
      </c>
      <c r="J1152" s="21" t="s">
        <v>24</v>
      </c>
      <c r="K1152" s="21"/>
      <c r="L1152" s="21">
        <v>1844</v>
      </c>
      <c r="M1152" s="21">
        <v>56</v>
      </c>
      <c r="N1152" s="21" t="s">
        <v>2933</v>
      </c>
      <c r="O1152" s="21">
        <v>26</v>
      </c>
      <c r="P1152" s="21">
        <v>1</v>
      </c>
      <c r="Q1152" s="21">
        <v>1</v>
      </c>
      <c r="R1152" s="21" t="s">
        <v>4294</v>
      </c>
      <c r="S1152" s="21" t="s">
        <v>4294</v>
      </c>
      <c r="T1152" s="21" t="s">
        <v>4294</v>
      </c>
      <c r="U1152" s="21"/>
      <c r="V1152" s="21"/>
      <c r="W1152" s="21"/>
      <c r="X1152" s="21" t="s">
        <v>314</v>
      </c>
      <c r="Y1152" s="21"/>
      <c r="Z1152" s="21"/>
      <c r="AA1152" s="21" t="s">
        <v>92</v>
      </c>
      <c r="AB1152" s="21" t="s">
        <v>92</v>
      </c>
      <c r="AC1152" s="21" t="s">
        <v>1395</v>
      </c>
      <c r="AD1152" s="21" t="s">
        <v>3956</v>
      </c>
      <c r="AE1152" s="21"/>
      <c r="AF1152" s="21" t="s">
        <v>51</v>
      </c>
    </row>
    <row r="1153" spans="1:32">
      <c r="A1153" s="22">
        <v>4</v>
      </c>
      <c r="B1153" s="22">
        <v>234</v>
      </c>
      <c r="C1153" s="22" t="s">
        <v>5142</v>
      </c>
      <c r="D1153" s="22">
        <v>185</v>
      </c>
      <c r="E1153" s="22">
        <v>244</v>
      </c>
      <c r="F1153" s="22" t="s">
        <v>5286</v>
      </c>
      <c r="G1153" s="22" t="s">
        <v>5288</v>
      </c>
      <c r="H1153" s="22" t="s">
        <v>4856</v>
      </c>
      <c r="I1153" s="22" t="s">
        <v>637</v>
      </c>
      <c r="J1153" s="22" t="s">
        <v>19</v>
      </c>
      <c r="K1153" s="23"/>
      <c r="L1153" s="22">
        <v>1843</v>
      </c>
      <c r="M1153" s="22">
        <v>57</v>
      </c>
      <c r="N1153" s="22" t="s">
        <v>2933</v>
      </c>
      <c r="O1153" s="22">
        <v>26</v>
      </c>
      <c r="P1153" s="23"/>
      <c r="Q1153" s="23"/>
      <c r="R1153" s="22" t="s">
        <v>3959</v>
      </c>
      <c r="S1153" s="22" t="s">
        <v>4034</v>
      </c>
      <c r="T1153" s="22" t="s">
        <v>4034</v>
      </c>
      <c r="U1153" s="23"/>
      <c r="V1153" s="23"/>
      <c r="W1153" s="23"/>
      <c r="X1153" s="22" t="s">
        <v>314</v>
      </c>
      <c r="Y1153" s="23"/>
      <c r="Z1153" s="23"/>
      <c r="AA1153" s="22" t="s">
        <v>92</v>
      </c>
      <c r="AB1153" s="22" t="s">
        <v>92</v>
      </c>
      <c r="AC1153" s="22" t="s">
        <v>1395</v>
      </c>
      <c r="AD1153" s="22" t="s">
        <v>3956</v>
      </c>
      <c r="AE1153" s="23"/>
      <c r="AF1153" s="22" t="s">
        <v>51</v>
      </c>
    </row>
    <row r="1154" spans="1:32">
      <c r="A1154" s="22">
        <v>5</v>
      </c>
      <c r="B1154" s="22">
        <v>234</v>
      </c>
      <c r="C1154" s="22" t="s">
        <v>5142</v>
      </c>
      <c r="D1154" s="22">
        <v>185</v>
      </c>
      <c r="E1154" s="22">
        <v>244</v>
      </c>
      <c r="F1154" s="22" t="s">
        <v>340</v>
      </c>
      <c r="G1154" s="22" t="s">
        <v>5287</v>
      </c>
      <c r="H1154" s="22" t="s">
        <v>3099</v>
      </c>
      <c r="I1154" s="22" t="s">
        <v>637</v>
      </c>
      <c r="J1154" s="22" t="s">
        <v>24</v>
      </c>
      <c r="K1154" s="22" t="s">
        <v>2245</v>
      </c>
      <c r="L1154" s="22">
        <v>1889</v>
      </c>
      <c r="M1154" s="22">
        <v>10</v>
      </c>
      <c r="N1154" s="22" t="s">
        <v>2939</v>
      </c>
      <c r="O1154" s="23"/>
      <c r="P1154" s="23"/>
      <c r="Q1154" s="23"/>
      <c r="R1154" s="22" t="s">
        <v>3952</v>
      </c>
      <c r="S1154" s="22" t="s">
        <v>3952</v>
      </c>
      <c r="T1154" s="22" t="s">
        <v>3952</v>
      </c>
      <c r="U1154" s="23"/>
      <c r="V1154" s="23"/>
      <c r="W1154" s="23"/>
      <c r="X1154" s="23"/>
      <c r="Y1154" s="23"/>
      <c r="Z1154" s="22">
        <v>8</v>
      </c>
      <c r="AA1154" s="22" t="s">
        <v>1395</v>
      </c>
      <c r="AB1154" s="22" t="s">
        <v>1395</v>
      </c>
      <c r="AC1154" s="22" t="s">
        <v>1395</v>
      </c>
      <c r="AD1154" s="23"/>
      <c r="AE1154" s="23"/>
      <c r="AF1154" s="23"/>
    </row>
    <row r="1155" spans="1:32">
      <c r="A1155" s="21">
        <v>6</v>
      </c>
      <c r="B1155" s="21">
        <v>235</v>
      </c>
      <c r="C1155" s="21" t="s">
        <v>5142</v>
      </c>
      <c r="D1155" s="21">
        <v>185</v>
      </c>
      <c r="E1155" s="21">
        <v>245</v>
      </c>
      <c r="F1155" s="21" t="s">
        <v>2271</v>
      </c>
      <c r="G1155" s="21" t="s">
        <v>341</v>
      </c>
      <c r="H1155" s="21" t="s">
        <v>3949</v>
      </c>
      <c r="I1155" s="21" t="s">
        <v>637</v>
      </c>
      <c r="J1155" s="21" t="s">
        <v>19</v>
      </c>
      <c r="K1155" s="21"/>
      <c r="L1155" s="21">
        <v>1849</v>
      </c>
      <c r="M1155" s="21">
        <v>51</v>
      </c>
      <c r="N1155" s="21" t="s">
        <v>2933</v>
      </c>
      <c r="O1155" s="21">
        <v>20</v>
      </c>
      <c r="P1155" s="21"/>
      <c r="Q1155" s="21"/>
      <c r="R1155" s="21" t="s">
        <v>3952</v>
      </c>
      <c r="S1155" s="21" t="s">
        <v>4268</v>
      </c>
      <c r="T1155" s="21" t="s">
        <v>4268</v>
      </c>
      <c r="U1155" s="21"/>
      <c r="V1155" s="21"/>
      <c r="W1155" s="21"/>
      <c r="X1155" s="21" t="s">
        <v>5289</v>
      </c>
      <c r="Y1155" s="21"/>
      <c r="Z1155" s="21"/>
      <c r="AA1155" s="21" t="s">
        <v>92</v>
      </c>
      <c r="AB1155" s="21" t="s">
        <v>92</v>
      </c>
      <c r="AC1155" s="21" t="s">
        <v>92</v>
      </c>
      <c r="AD1155" s="21" t="s">
        <v>3951</v>
      </c>
      <c r="AE1155" s="21" t="s">
        <v>261</v>
      </c>
      <c r="AF1155" s="21" t="s">
        <v>51</v>
      </c>
    </row>
    <row r="1156" spans="1:32">
      <c r="A1156" s="22">
        <v>7</v>
      </c>
      <c r="B1156" s="22">
        <v>235</v>
      </c>
      <c r="C1156" s="22" t="s">
        <v>5142</v>
      </c>
      <c r="D1156" s="22">
        <v>185</v>
      </c>
      <c r="E1156" s="22">
        <v>245</v>
      </c>
      <c r="F1156" s="22" t="s">
        <v>2271</v>
      </c>
      <c r="G1156" s="22" t="s">
        <v>3275</v>
      </c>
      <c r="H1156" s="22" t="s">
        <v>2936</v>
      </c>
      <c r="I1156" s="22" t="s">
        <v>637</v>
      </c>
      <c r="J1156" s="22" t="s">
        <v>24</v>
      </c>
      <c r="K1156" s="23"/>
      <c r="L1156" s="22">
        <v>1853</v>
      </c>
      <c r="M1156" s="22">
        <v>47</v>
      </c>
      <c r="N1156" s="22" t="s">
        <v>2933</v>
      </c>
      <c r="O1156" s="22">
        <v>20</v>
      </c>
      <c r="P1156" s="22">
        <v>9</v>
      </c>
      <c r="Q1156" s="22">
        <v>8</v>
      </c>
      <c r="R1156" s="22" t="s">
        <v>3952</v>
      </c>
      <c r="S1156" s="23"/>
      <c r="T1156" s="23"/>
      <c r="U1156" s="23"/>
      <c r="V1156" s="23"/>
      <c r="W1156" s="23"/>
      <c r="X1156" s="23"/>
      <c r="Y1156" s="23"/>
      <c r="Z1156" s="23"/>
      <c r="AA1156" s="22" t="s">
        <v>1395</v>
      </c>
      <c r="AB1156" s="22" t="s">
        <v>92</v>
      </c>
      <c r="AC1156" s="22" t="s">
        <v>1395</v>
      </c>
      <c r="AD1156" s="23"/>
      <c r="AE1156" s="23"/>
      <c r="AF1156" s="23"/>
    </row>
    <row r="1157" spans="1:32">
      <c r="A1157" s="22">
        <v>8</v>
      </c>
      <c r="B1157" s="22">
        <v>235</v>
      </c>
      <c r="C1157" s="22" t="s">
        <v>5142</v>
      </c>
      <c r="D1157" s="22">
        <v>185</v>
      </c>
      <c r="E1157" s="22">
        <v>245</v>
      </c>
      <c r="F1157" s="22" t="s">
        <v>2271</v>
      </c>
      <c r="G1157" s="22" t="s">
        <v>4412</v>
      </c>
      <c r="H1157" s="22" t="s">
        <v>2938</v>
      </c>
      <c r="I1157" s="22" t="s">
        <v>637</v>
      </c>
      <c r="J1157" s="22" t="s">
        <v>24</v>
      </c>
      <c r="K1157" s="22" t="s">
        <v>2033</v>
      </c>
      <c r="L1157" s="22">
        <v>1881</v>
      </c>
      <c r="M1157" s="22">
        <v>19</v>
      </c>
      <c r="N1157" s="22" t="s">
        <v>2939</v>
      </c>
      <c r="O1157" s="23"/>
      <c r="P1157" s="23"/>
      <c r="Q1157" s="23"/>
      <c r="R1157" s="22" t="s">
        <v>3952</v>
      </c>
      <c r="S1157" s="22" t="s">
        <v>3952</v>
      </c>
      <c r="T1157" s="22" t="s">
        <v>3952</v>
      </c>
      <c r="U1157" s="23"/>
      <c r="V1157" s="23"/>
      <c r="W1157" s="23"/>
      <c r="X1157" s="23"/>
      <c r="Y1157" s="23"/>
      <c r="Z1157" s="23"/>
      <c r="AA1157" s="22" t="s">
        <v>1395</v>
      </c>
      <c r="AB1157" s="22" t="s">
        <v>1395</v>
      </c>
      <c r="AC1157" s="22" t="s">
        <v>1395</v>
      </c>
      <c r="AD1157" s="23"/>
      <c r="AE1157" s="23"/>
      <c r="AF1157" s="23"/>
    </row>
    <row r="1158" spans="1:32">
      <c r="A1158" s="22">
        <v>9</v>
      </c>
      <c r="B1158" s="22">
        <v>235</v>
      </c>
      <c r="C1158" s="22" t="s">
        <v>5142</v>
      </c>
      <c r="D1158" s="22">
        <v>185</v>
      </c>
      <c r="E1158" s="22">
        <v>245</v>
      </c>
      <c r="F1158" s="22" t="s">
        <v>2271</v>
      </c>
      <c r="G1158" s="22" t="s">
        <v>5290</v>
      </c>
      <c r="H1158" s="22" t="s">
        <v>2938</v>
      </c>
      <c r="I1158" s="22" t="s">
        <v>637</v>
      </c>
      <c r="J1158" s="22" t="s">
        <v>24</v>
      </c>
      <c r="K1158" s="22" t="s">
        <v>2230</v>
      </c>
      <c r="L1158" s="22">
        <v>1883</v>
      </c>
      <c r="M1158" s="22">
        <v>16</v>
      </c>
      <c r="N1158" s="22" t="s">
        <v>2939</v>
      </c>
      <c r="O1158" s="23"/>
      <c r="P1158" s="23"/>
      <c r="Q1158" s="23"/>
      <c r="R1158" s="22" t="s">
        <v>3952</v>
      </c>
      <c r="S1158" s="22" t="s">
        <v>3952</v>
      </c>
      <c r="T1158" s="22" t="s">
        <v>3952</v>
      </c>
      <c r="U1158" s="23"/>
      <c r="V1158" s="23"/>
      <c r="W1158" s="23"/>
      <c r="X1158" s="23"/>
      <c r="Y1158" s="23"/>
      <c r="Z1158" s="23"/>
      <c r="AA1158" s="22" t="s">
        <v>1395</v>
      </c>
      <c r="AB1158" s="22" t="s">
        <v>1395</v>
      </c>
      <c r="AC1158" s="22" t="s">
        <v>1395</v>
      </c>
      <c r="AD1158" s="23"/>
      <c r="AE1158" s="23"/>
      <c r="AF1158" s="23"/>
    </row>
    <row r="1159" spans="1:32">
      <c r="A1159" s="22">
        <v>10</v>
      </c>
      <c r="B1159" s="22">
        <v>235</v>
      </c>
      <c r="C1159" s="22" t="s">
        <v>5142</v>
      </c>
      <c r="D1159" s="22">
        <v>185</v>
      </c>
      <c r="E1159" s="22">
        <v>245</v>
      </c>
      <c r="F1159" s="22" t="s">
        <v>2271</v>
      </c>
      <c r="G1159" s="22" t="s">
        <v>5291</v>
      </c>
      <c r="H1159" s="22" t="s">
        <v>2938</v>
      </c>
      <c r="I1159" s="22" t="s">
        <v>637</v>
      </c>
      <c r="J1159" s="22" t="s">
        <v>24</v>
      </c>
      <c r="K1159" s="22" t="s">
        <v>2128</v>
      </c>
      <c r="L1159" s="22">
        <v>1885</v>
      </c>
      <c r="M1159" s="22">
        <v>15</v>
      </c>
      <c r="N1159" s="22" t="s">
        <v>2939</v>
      </c>
      <c r="O1159" s="23"/>
      <c r="P1159" s="23"/>
      <c r="Q1159" s="23"/>
      <c r="R1159" s="22" t="s">
        <v>3952</v>
      </c>
      <c r="S1159" s="22" t="s">
        <v>3952</v>
      </c>
      <c r="T1159" s="22" t="s">
        <v>3952</v>
      </c>
      <c r="U1159" s="23"/>
      <c r="V1159" s="23"/>
      <c r="W1159" s="23"/>
      <c r="X1159" s="23"/>
      <c r="Y1159" s="23"/>
      <c r="Z1159" s="23"/>
      <c r="AA1159" s="22" t="s">
        <v>1395</v>
      </c>
      <c r="AB1159" s="22" t="s">
        <v>1395</v>
      </c>
      <c r="AC1159" s="22" t="s">
        <v>1395</v>
      </c>
      <c r="AD1159" s="23"/>
      <c r="AE1159" s="23"/>
      <c r="AF1159" s="23"/>
    </row>
    <row r="1160" spans="1:32">
      <c r="A1160" s="22">
        <v>11</v>
      </c>
      <c r="B1160" s="22">
        <v>235</v>
      </c>
      <c r="C1160" s="22" t="s">
        <v>5142</v>
      </c>
      <c r="D1160" s="22">
        <v>185</v>
      </c>
      <c r="E1160" s="22">
        <v>245</v>
      </c>
      <c r="F1160" s="22" t="s">
        <v>2271</v>
      </c>
      <c r="G1160" s="22" t="s">
        <v>4613</v>
      </c>
      <c r="H1160" s="22" t="s">
        <v>2944</v>
      </c>
      <c r="I1160" s="22" t="s">
        <v>637</v>
      </c>
      <c r="J1160" s="22" t="s">
        <v>19</v>
      </c>
      <c r="K1160" s="22" t="s">
        <v>2143</v>
      </c>
      <c r="L1160" s="22">
        <v>1892</v>
      </c>
      <c r="M1160" s="22">
        <v>9</v>
      </c>
      <c r="N1160" s="22" t="s">
        <v>2939</v>
      </c>
      <c r="O1160" s="23"/>
      <c r="P1160" s="23"/>
      <c r="Q1160" s="23"/>
      <c r="R1160" s="22" t="s">
        <v>3952</v>
      </c>
      <c r="S1160" s="22" t="s">
        <v>3952</v>
      </c>
      <c r="T1160" s="22" t="s">
        <v>3952</v>
      </c>
      <c r="U1160" s="23"/>
      <c r="V1160" s="23"/>
      <c r="W1160" s="23"/>
      <c r="X1160" s="23"/>
      <c r="Y1160" s="23"/>
      <c r="Z1160" s="23"/>
      <c r="AA1160" s="23"/>
      <c r="AB1160" s="23"/>
      <c r="AC1160" s="23"/>
      <c r="AD1160" s="23"/>
      <c r="AE1160" s="23"/>
      <c r="AF1160" s="23"/>
    </row>
    <row r="1161" spans="1:32">
      <c r="A1161" s="22">
        <v>12</v>
      </c>
      <c r="B1161" s="22">
        <v>235</v>
      </c>
      <c r="C1161" s="22" t="s">
        <v>5142</v>
      </c>
      <c r="D1161" s="22">
        <v>185</v>
      </c>
      <c r="E1161" s="22">
        <v>245</v>
      </c>
      <c r="F1161" s="22" t="s">
        <v>2271</v>
      </c>
      <c r="G1161" s="22" t="s">
        <v>1150</v>
      </c>
      <c r="H1161" s="22" t="s">
        <v>2938</v>
      </c>
      <c r="I1161" s="22" t="s">
        <v>637</v>
      </c>
      <c r="J1161" s="22" t="s">
        <v>24</v>
      </c>
      <c r="K1161" s="22" t="s">
        <v>2354</v>
      </c>
      <c r="L1161" s="22">
        <v>1898</v>
      </c>
      <c r="M1161" s="22">
        <v>2</v>
      </c>
      <c r="N1161" s="22" t="s">
        <v>2939</v>
      </c>
      <c r="O1161" s="23"/>
      <c r="P1161" s="23"/>
      <c r="Q1161" s="23"/>
      <c r="R1161" s="22" t="s">
        <v>3952</v>
      </c>
      <c r="S1161" s="22" t="s">
        <v>3952</v>
      </c>
      <c r="T1161" s="22" t="s">
        <v>3952</v>
      </c>
      <c r="U1161" s="23"/>
      <c r="V1161" s="23"/>
      <c r="W1161" s="23"/>
      <c r="X1161" s="23"/>
      <c r="Y1161" s="23"/>
      <c r="Z1161" s="22">
        <v>1</v>
      </c>
      <c r="AA1161" s="22" t="s">
        <v>92</v>
      </c>
      <c r="AB1161" s="22" t="s">
        <v>92</v>
      </c>
      <c r="AC1161" s="22" t="s">
        <v>92</v>
      </c>
      <c r="AD1161" s="23"/>
      <c r="AE1161" s="23"/>
      <c r="AF1161" s="23"/>
    </row>
    <row r="1162" spans="1:32">
      <c r="A1162" s="21">
        <v>13</v>
      </c>
      <c r="B1162" s="21">
        <v>236</v>
      </c>
      <c r="C1162" s="21" t="s">
        <v>5142</v>
      </c>
      <c r="D1162" s="21">
        <v>185</v>
      </c>
      <c r="E1162" s="21">
        <v>246</v>
      </c>
      <c r="F1162" s="21" t="s">
        <v>5292</v>
      </c>
      <c r="G1162" s="21" t="s">
        <v>5293</v>
      </c>
      <c r="H1162" s="21" t="s">
        <v>3949</v>
      </c>
      <c r="I1162" s="21" t="s">
        <v>637</v>
      </c>
      <c r="J1162" s="21" t="s">
        <v>19</v>
      </c>
      <c r="K1162" s="21"/>
      <c r="L1162" s="21">
        <v>1878</v>
      </c>
      <c r="M1162" s="21"/>
      <c r="N1162" s="21" t="s">
        <v>2933</v>
      </c>
      <c r="O1162" s="21">
        <v>3</v>
      </c>
      <c r="P1162" s="21"/>
      <c r="Q1162" s="21"/>
      <c r="R1162" s="21" t="s">
        <v>3952</v>
      </c>
      <c r="S1162" s="21"/>
      <c r="T1162" s="21"/>
      <c r="U1162" s="21"/>
      <c r="V1162" s="21"/>
      <c r="W1162" s="21"/>
      <c r="X1162" s="21" t="s">
        <v>5294</v>
      </c>
      <c r="Y1162" s="21"/>
      <c r="Z1162" s="21"/>
      <c r="AA1162" s="21" t="s">
        <v>1395</v>
      </c>
      <c r="AB1162" s="21" t="s">
        <v>92</v>
      </c>
      <c r="AC1162" s="21" t="s">
        <v>1395</v>
      </c>
      <c r="AD1162" s="21" t="s">
        <v>3956</v>
      </c>
      <c r="AE1162" s="21"/>
      <c r="AF1162" s="21" t="s">
        <v>51</v>
      </c>
    </row>
    <row r="1163" spans="1:32">
      <c r="A1163" s="22">
        <v>14</v>
      </c>
      <c r="B1163" s="22">
        <v>236</v>
      </c>
      <c r="C1163" s="22" t="s">
        <v>5142</v>
      </c>
      <c r="D1163" s="22">
        <v>185</v>
      </c>
      <c r="E1163" s="22">
        <v>246</v>
      </c>
      <c r="F1163" s="22" t="s">
        <v>5292</v>
      </c>
      <c r="G1163" s="22" t="s">
        <v>280</v>
      </c>
      <c r="H1163" s="22" t="s">
        <v>2936</v>
      </c>
      <c r="I1163" s="22" t="s">
        <v>637</v>
      </c>
      <c r="J1163" s="22" t="s">
        <v>24</v>
      </c>
      <c r="K1163" s="22" t="s">
        <v>2206</v>
      </c>
      <c r="L1163" s="22">
        <v>1878</v>
      </c>
      <c r="M1163" s="23"/>
      <c r="N1163" s="22" t="s">
        <v>2933</v>
      </c>
      <c r="O1163" s="22">
        <v>3</v>
      </c>
      <c r="P1163" s="22">
        <v>3</v>
      </c>
      <c r="Q1163" s="22">
        <v>3</v>
      </c>
      <c r="R1163" s="22" t="s">
        <v>3952</v>
      </c>
      <c r="S1163" s="22" t="s">
        <v>4034</v>
      </c>
      <c r="T1163" s="22" t="s">
        <v>3958</v>
      </c>
      <c r="U1163" s="23"/>
      <c r="V1163" s="23"/>
      <c r="W1163" s="23"/>
      <c r="X1163" s="23"/>
      <c r="Y1163" s="23"/>
      <c r="Z1163" s="23"/>
      <c r="AA1163" s="22" t="s">
        <v>1395</v>
      </c>
      <c r="AB1163" s="22" t="s">
        <v>1395</v>
      </c>
      <c r="AC1163" s="22" t="s">
        <v>1395</v>
      </c>
      <c r="AD1163" s="23"/>
      <c r="AE1163" s="23"/>
      <c r="AF1163" s="23"/>
    </row>
    <row r="1164" spans="1:32">
      <c r="A1164" s="22">
        <v>15</v>
      </c>
      <c r="B1164" s="22">
        <v>236</v>
      </c>
      <c r="C1164" s="22" t="s">
        <v>5142</v>
      </c>
      <c r="D1164" s="22">
        <v>185</v>
      </c>
      <c r="E1164" s="22">
        <v>246</v>
      </c>
      <c r="F1164" s="22" t="s">
        <v>5292</v>
      </c>
      <c r="G1164" s="22" t="s">
        <v>4324</v>
      </c>
      <c r="H1164" s="22" t="s">
        <v>2938</v>
      </c>
      <c r="I1164" s="22" t="s">
        <v>637</v>
      </c>
      <c r="J1164" s="22" t="s">
        <v>24</v>
      </c>
      <c r="K1164" s="22" t="s">
        <v>2526</v>
      </c>
      <c r="L1164" s="22">
        <v>1899</v>
      </c>
      <c r="M1164" s="23"/>
      <c r="N1164" s="22" t="s">
        <v>2939</v>
      </c>
      <c r="O1164" s="23"/>
      <c r="P1164" s="23"/>
      <c r="Q1164" s="23"/>
      <c r="R1164" s="22" t="s">
        <v>3952</v>
      </c>
      <c r="S1164" s="22" t="s">
        <v>3952</v>
      </c>
      <c r="T1164" s="22" t="s">
        <v>3952</v>
      </c>
      <c r="U1164" s="23"/>
      <c r="V1164" s="23"/>
      <c r="W1164" s="23"/>
      <c r="X1164" s="23"/>
      <c r="Y1164" s="23"/>
      <c r="Z1164" s="23"/>
      <c r="AA1164" s="22" t="s">
        <v>1395</v>
      </c>
      <c r="AB1164" s="22" t="s">
        <v>1395</v>
      </c>
      <c r="AC1164" s="22" t="s">
        <v>1395</v>
      </c>
      <c r="AD1164" s="23"/>
      <c r="AE1164" s="23"/>
      <c r="AF1164" s="23"/>
    </row>
    <row r="1165" spans="1:32">
      <c r="A1165" s="22">
        <v>16</v>
      </c>
      <c r="B1165" s="22">
        <v>236</v>
      </c>
      <c r="C1165" s="22" t="s">
        <v>5142</v>
      </c>
      <c r="D1165" s="22">
        <v>185</v>
      </c>
      <c r="E1165" s="22">
        <v>246</v>
      </c>
      <c r="F1165" s="22" t="s">
        <v>5292</v>
      </c>
      <c r="G1165" s="22" t="s">
        <v>1000</v>
      </c>
      <c r="H1165" s="22" t="s">
        <v>2944</v>
      </c>
      <c r="I1165" s="22" t="s">
        <v>637</v>
      </c>
      <c r="J1165" s="22" t="s">
        <v>19</v>
      </c>
      <c r="K1165" s="22" t="s">
        <v>2190</v>
      </c>
      <c r="L1165" s="22">
        <v>1892</v>
      </c>
      <c r="M1165" s="22">
        <v>7</v>
      </c>
      <c r="N1165" s="22" t="s">
        <v>2939</v>
      </c>
      <c r="O1165" s="23"/>
      <c r="P1165" s="23"/>
      <c r="Q1165" s="23"/>
      <c r="R1165" s="22" t="s">
        <v>3952</v>
      </c>
      <c r="S1165" s="22" t="s">
        <v>3952</v>
      </c>
      <c r="T1165" s="22" t="s">
        <v>3952</v>
      </c>
      <c r="U1165" s="23"/>
      <c r="V1165" s="23"/>
      <c r="W1165" s="23"/>
      <c r="X1165" s="23"/>
      <c r="Y1165" s="23"/>
      <c r="Z1165" s="23"/>
      <c r="AA1165" s="23"/>
      <c r="AB1165" s="23"/>
      <c r="AC1165" s="23"/>
      <c r="AD1165" s="23"/>
      <c r="AE1165" s="23"/>
      <c r="AF1165" s="23"/>
    </row>
    <row r="1166" spans="1:32">
      <c r="A1166" s="22">
        <v>17</v>
      </c>
      <c r="B1166" s="22">
        <v>236</v>
      </c>
      <c r="C1166" s="22" t="s">
        <v>5142</v>
      </c>
      <c r="D1166" s="22">
        <v>185</v>
      </c>
      <c r="E1166" s="22">
        <v>246</v>
      </c>
      <c r="F1166" s="22" t="s">
        <v>5292</v>
      </c>
      <c r="G1166" s="22" t="s">
        <v>5295</v>
      </c>
      <c r="H1166" s="22" t="s">
        <v>2938</v>
      </c>
      <c r="I1166" s="22" t="s">
        <v>637</v>
      </c>
      <c r="J1166" s="22" t="s">
        <v>24</v>
      </c>
      <c r="K1166" s="22" t="s">
        <v>2173</v>
      </c>
      <c r="L1166" s="22">
        <v>1897</v>
      </c>
      <c r="M1166" s="22">
        <v>2</v>
      </c>
      <c r="N1166" s="22" t="s">
        <v>2939</v>
      </c>
      <c r="O1166" s="23"/>
      <c r="P1166" s="23"/>
      <c r="Q1166" s="23"/>
      <c r="R1166" s="22" t="s">
        <v>3952</v>
      </c>
      <c r="S1166" s="22" t="s">
        <v>3952</v>
      </c>
      <c r="T1166" s="22" t="s">
        <v>3952</v>
      </c>
      <c r="U1166" s="23"/>
      <c r="V1166" s="23"/>
      <c r="W1166" s="23"/>
      <c r="X1166" s="23"/>
      <c r="Y1166" s="23"/>
      <c r="Z1166" s="23"/>
      <c r="AA1166" s="23"/>
      <c r="AB1166" s="23"/>
      <c r="AC1166" s="23"/>
      <c r="AD1166" s="23"/>
      <c r="AE1166" s="23"/>
      <c r="AF1166" s="23"/>
    </row>
    <row r="1167" spans="1:32">
      <c r="A1167" s="21">
        <v>18</v>
      </c>
      <c r="B1167" s="21">
        <v>237</v>
      </c>
      <c r="C1167" s="21" t="s">
        <v>5142</v>
      </c>
      <c r="D1167" s="21">
        <v>185</v>
      </c>
      <c r="E1167" s="21">
        <v>247</v>
      </c>
      <c r="F1167" s="21" t="s">
        <v>986</v>
      </c>
      <c r="G1167" s="21" t="s">
        <v>2358</v>
      </c>
      <c r="H1167" s="21" t="s">
        <v>3949</v>
      </c>
      <c r="I1167" s="21" t="s">
        <v>637</v>
      </c>
      <c r="J1167" s="21" t="s">
        <v>19</v>
      </c>
      <c r="K1167" s="21"/>
      <c r="L1167" s="21">
        <v>1830</v>
      </c>
      <c r="M1167" s="21">
        <v>70</v>
      </c>
      <c r="N1167" s="21" t="s">
        <v>2933</v>
      </c>
      <c r="O1167" s="21">
        <v>45</v>
      </c>
      <c r="P1167" s="21"/>
      <c r="Q1167" s="21"/>
      <c r="R1167" s="21" t="s">
        <v>4034</v>
      </c>
      <c r="S1167" s="21" t="s">
        <v>4034</v>
      </c>
      <c r="T1167" s="21" t="s">
        <v>4034</v>
      </c>
      <c r="U1167" s="21"/>
      <c r="V1167" s="21"/>
      <c r="W1167" s="21"/>
      <c r="X1167" s="21" t="s">
        <v>4663</v>
      </c>
      <c r="Y1167" s="21"/>
      <c r="Z1167" s="21"/>
      <c r="AA1167" s="21" t="s">
        <v>92</v>
      </c>
      <c r="AB1167" s="21" t="s">
        <v>92</v>
      </c>
      <c r="AC1167" s="21" t="s">
        <v>1395</v>
      </c>
      <c r="AD1167" s="21" t="s">
        <v>3951</v>
      </c>
      <c r="AE1167" s="21" t="s">
        <v>261</v>
      </c>
      <c r="AF1167" s="21" t="s">
        <v>51</v>
      </c>
    </row>
    <row r="1168" spans="1:32">
      <c r="A1168" s="22">
        <v>19</v>
      </c>
      <c r="B1168" s="22">
        <v>237</v>
      </c>
      <c r="C1168" s="22" t="s">
        <v>5142</v>
      </c>
      <c r="D1168" s="22">
        <v>185</v>
      </c>
      <c r="E1168" s="22">
        <v>247</v>
      </c>
      <c r="F1168" s="22" t="s">
        <v>986</v>
      </c>
      <c r="G1168" s="22" t="s">
        <v>280</v>
      </c>
      <c r="H1168" s="22" t="s">
        <v>2936</v>
      </c>
      <c r="I1168" s="22" t="s">
        <v>637</v>
      </c>
      <c r="J1168" s="22" t="s">
        <v>24</v>
      </c>
      <c r="K1168" s="23"/>
      <c r="L1168" s="22">
        <v>1850</v>
      </c>
      <c r="M1168" s="23"/>
      <c r="N1168" s="22" t="s">
        <v>2933</v>
      </c>
      <c r="O1168" s="22">
        <v>45</v>
      </c>
      <c r="P1168" s="22">
        <v>1</v>
      </c>
      <c r="Q1168" s="22">
        <v>1</v>
      </c>
      <c r="R1168" s="22" t="s">
        <v>3959</v>
      </c>
      <c r="S1168" s="22" t="s">
        <v>3959</v>
      </c>
      <c r="T1168" s="22" t="s">
        <v>3959</v>
      </c>
      <c r="U1168" s="23"/>
      <c r="V1168" s="23"/>
      <c r="W1168" s="23"/>
      <c r="X1168" s="23"/>
      <c r="Y1168" s="23"/>
      <c r="Z1168" s="23"/>
      <c r="AA1168" s="22" t="s">
        <v>92</v>
      </c>
      <c r="AB1168" s="22" t="s">
        <v>92</v>
      </c>
      <c r="AC1168" s="22" t="s">
        <v>1395</v>
      </c>
      <c r="AD1168" s="23"/>
      <c r="AE1168" s="23"/>
      <c r="AF1168" s="23"/>
    </row>
    <row r="1169" spans="1:32">
      <c r="A1169" s="22">
        <v>20</v>
      </c>
      <c r="B1169" s="22">
        <v>237</v>
      </c>
      <c r="C1169" s="22" t="s">
        <v>5142</v>
      </c>
      <c r="D1169" s="22">
        <v>185</v>
      </c>
      <c r="E1169" s="22">
        <v>247</v>
      </c>
      <c r="F1169" s="22" t="s">
        <v>986</v>
      </c>
      <c r="G1169" s="22" t="s">
        <v>5296</v>
      </c>
      <c r="H1169" s="22" t="s">
        <v>2938</v>
      </c>
      <c r="I1169" s="22" t="s">
        <v>637</v>
      </c>
      <c r="J1169" s="22" t="s">
        <v>24</v>
      </c>
      <c r="K1169" s="23"/>
      <c r="L1169" s="22">
        <v>1884</v>
      </c>
      <c r="M1169" s="22">
        <v>16</v>
      </c>
      <c r="N1169" s="22" t="s">
        <v>2939</v>
      </c>
      <c r="O1169" s="23"/>
      <c r="P1169" s="23"/>
      <c r="Q1169" s="23"/>
      <c r="R1169" s="22" t="s">
        <v>4034</v>
      </c>
      <c r="S1169" s="22" t="s">
        <v>4034</v>
      </c>
      <c r="T1169" s="22" t="s">
        <v>3959</v>
      </c>
      <c r="U1169" s="23"/>
      <c r="V1169" s="23"/>
      <c r="W1169" s="23"/>
      <c r="X1169" s="23"/>
      <c r="Y1169" s="23"/>
      <c r="Z1169" s="23"/>
      <c r="AA1169" s="22" t="s">
        <v>1395</v>
      </c>
      <c r="AB1169" s="22" t="s">
        <v>1395</v>
      </c>
      <c r="AC1169" s="22" t="s">
        <v>1395</v>
      </c>
      <c r="AD1169" s="23"/>
      <c r="AE1169" s="23"/>
      <c r="AF1169" s="23"/>
    </row>
    <row r="1170" spans="1:32">
      <c r="A1170" s="21">
        <v>21</v>
      </c>
      <c r="B1170" s="21">
        <v>238</v>
      </c>
      <c r="C1170" s="21" t="s">
        <v>5142</v>
      </c>
      <c r="D1170" s="21">
        <v>185</v>
      </c>
      <c r="E1170" s="21">
        <v>248</v>
      </c>
      <c r="F1170" s="21" t="s">
        <v>5297</v>
      </c>
      <c r="G1170" s="21" t="s">
        <v>371</v>
      </c>
      <c r="H1170" s="21" t="s">
        <v>3949</v>
      </c>
      <c r="I1170" s="21" t="s">
        <v>637</v>
      </c>
      <c r="J1170" s="21" t="s">
        <v>24</v>
      </c>
      <c r="K1170" s="21" t="s">
        <v>1971</v>
      </c>
      <c r="L1170" s="21">
        <v>1848</v>
      </c>
      <c r="M1170" s="21">
        <v>52</v>
      </c>
      <c r="N1170" s="21" t="s">
        <v>3066</v>
      </c>
      <c r="O1170" s="21">
        <v>35</v>
      </c>
      <c r="P1170" s="21">
        <v>7</v>
      </c>
      <c r="Q1170" s="21">
        <v>2</v>
      </c>
      <c r="R1170" s="21" t="s">
        <v>3952</v>
      </c>
      <c r="S1170" s="21" t="s">
        <v>4082</v>
      </c>
      <c r="T1170" s="21" t="s">
        <v>4082</v>
      </c>
      <c r="U1170" s="21"/>
      <c r="V1170" s="21"/>
      <c r="W1170" s="21"/>
      <c r="X1170" s="21" t="s">
        <v>32</v>
      </c>
      <c r="Y1170" s="21"/>
      <c r="Z1170" s="21"/>
      <c r="AA1170" s="21" t="s">
        <v>1395</v>
      </c>
      <c r="AB1170" s="21" t="s">
        <v>92</v>
      </c>
      <c r="AC1170" s="21" t="s">
        <v>1395</v>
      </c>
      <c r="AD1170" s="21" t="s">
        <v>3951</v>
      </c>
      <c r="AE1170" s="21" t="s">
        <v>261</v>
      </c>
      <c r="AF1170" s="21" t="s">
        <v>51</v>
      </c>
    </row>
    <row r="1171" spans="1:32">
      <c r="A1171" s="21">
        <v>22</v>
      </c>
      <c r="B1171" s="21">
        <v>239</v>
      </c>
      <c r="C1171" s="21" t="s">
        <v>5142</v>
      </c>
      <c r="D1171" s="21">
        <v>185</v>
      </c>
      <c r="E1171" s="21">
        <v>249</v>
      </c>
      <c r="F1171" s="21" t="s">
        <v>327</v>
      </c>
      <c r="G1171" s="21" t="s">
        <v>2115</v>
      </c>
      <c r="H1171" s="21" t="s">
        <v>3949</v>
      </c>
      <c r="I1171" s="21" t="s">
        <v>637</v>
      </c>
      <c r="J1171" s="21" t="s">
        <v>24</v>
      </c>
      <c r="K1171" s="21" t="s">
        <v>1971</v>
      </c>
      <c r="L1171" s="21">
        <v>1847</v>
      </c>
      <c r="M1171" s="21">
        <v>53</v>
      </c>
      <c r="N1171" s="21" t="s">
        <v>3066</v>
      </c>
      <c r="O1171" s="21">
        <v>35</v>
      </c>
      <c r="P1171" s="21">
        <v>8</v>
      </c>
      <c r="Q1171" s="21">
        <v>8</v>
      </c>
      <c r="R1171" s="21" t="s">
        <v>4046</v>
      </c>
      <c r="S1171" s="21"/>
      <c r="T1171" s="21"/>
      <c r="U1171" s="21"/>
      <c r="V1171" s="21"/>
      <c r="W1171" s="21"/>
      <c r="X1171" s="21"/>
      <c r="Y1171" s="21"/>
      <c r="Z1171" s="21"/>
      <c r="AA1171" s="21" t="s">
        <v>92</v>
      </c>
      <c r="AB1171" s="21" t="s">
        <v>92</v>
      </c>
      <c r="AC1171" s="21" t="s">
        <v>1395</v>
      </c>
      <c r="AD1171" s="21" t="s">
        <v>3951</v>
      </c>
      <c r="AE1171" s="21" t="s">
        <v>261</v>
      </c>
      <c r="AF1171" s="21" t="s">
        <v>51</v>
      </c>
    </row>
    <row r="1172" spans="1:32">
      <c r="A1172" s="22">
        <v>23</v>
      </c>
      <c r="B1172" s="22">
        <v>239</v>
      </c>
      <c r="C1172" s="22" t="s">
        <v>5142</v>
      </c>
      <c r="D1172" s="22">
        <v>185</v>
      </c>
      <c r="E1172" s="22">
        <v>249</v>
      </c>
      <c r="F1172" s="22" t="s">
        <v>327</v>
      </c>
      <c r="G1172" s="22" t="s">
        <v>715</v>
      </c>
      <c r="H1172" s="22" t="s">
        <v>2944</v>
      </c>
      <c r="I1172" s="22" t="s">
        <v>637</v>
      </c>
      <c r="J1172" s="22" t="s">
        <v>19</v>
      </c>
      <c r="K1172" s="22" t="s">
        <v>2173</v>
      </c>
      <c r="L1172" s="22">
        <v>1874</v>
      </c>
      <c r="M1172" s="22">
        <v>25</v>
      </c>
      <c r="N1172" s="22" t="s">
        <v>2933</v>
      </c>
      <c r="O1172" s="22">
        <v>1</v>
      </c>
      <c r="P1172" s="23"/>
      <c r="Q1172" s="23"/>
      <c r="R1172" s="22" t="s">
        <v>3952</v>
      </c>
      <c r="S1172" s="22" t="s">
        <v>4034</v>
      </c>
      <c r="T1172" s="22" t="s">
        <v>4046</v>
      </c>
      <c r="U1172" s="23"/>
      <c r="V1172" s="23"/>
      <c r="W1172" s="23"/>
      <c r="X1172" s="22" t="s">
        <v>5298</v>
      </c>
      <c r="Y1172" s="23"/>
      <c r="Z1172" s="23"/>
      <c r="AA1172" s="22" t="s">
        <v>1395</v>
      </c>
      <c r="AB1172" s="22" t="s">
        <v>1395</v>
      </c>
      <c r="AC1172" s="22" t="s">
        <v>1395</v>
      </c>
      <c r="AD1172" s="23"/>
      <c r="AE1172" s="23"/>
      <c r="AF1172" s="23"/>
    </row>
    <row r="1173" spans="1:32">
      <c r="A1173" s="22">
        <v>24</v>
      </c>
      <c r="B1173" s="22">
        <v>239</v>
      </c>
      <c r="C1173" s="22" t="s">
        <v>5142</v>
      </c>
      <c r="D1173" s="22">
        <v>185</v>
      </c>
      <c r="E1173" s="22">
        <v>249</v>
      </c>
      <c r="F1173" s="22" t="s">
        <v>327</v>
      </c>
      <c r="G1173" s="22" t="s">
        <v>2046</v>
      </c>
      <c r="H1173" s="22" t="s">
        <v>3196</v>
      </c>
      <c r="I1173" s="22" t="s">
        <v>637</v>
      </c>
      <c r="J1173" s="22" t="s">
        <v>24</v>
      </c>
      <c r="K1173" s="22" t="s">
        <v>2230</v>
      </c>
      <c r="L1173" s="22">
        <v>1881</v>
      </c>
      <c r="M1173" s="22">
        <v>18</v>
      </c>
      <c r="N1173" s="22" t="s">
        <v>2933</v>
      </c>
      <c r="O1173" s="22">
        <v>1</v>
      </c>
      <c r="P1173" s="22">
        <v>0</v>
      </c>
      <c r="Q1173" s="22">
        <v>0</v>
      </c>
      <c r="R1173" s="22" t="s">
        <v>3952</v>
      </c>
      <c r="S1173" s="22" t="s">
        <v>4034</v>
      </c>
      <c r="T1173" s="22" t="s">
        <v>4046</v>
      </c>
      <c r="U1173" s="23"/>
      <c r="V1173" s="23"/>
      <c r="W1173" s="23"/>
      <c r="X1173" s="23"/>
      <c r="Y1173" s="23"/>
      <c r="Z1173" s="23"/>
      <c r="AA1173" s="22" t="s">
        <v>1395</v>
      </c>
      <c r="AB1173" s="22" t="s">
        <v>1395</v>
      </c>
      <c r="AC1173" s="22" t="s">
        <v>1395</v>
      </c>
      <c r="AD1173" s="23"/>
      <c r="AE1173" s="23"/>
      <c r="AF1173" s="23"/>
    </row>
    <row r="1174" spans="1:32">
      <c r="A1174" s="22">
        <v>25</v>
      </c>
      <c r="B1174" s="22">
        <v>239</v>
      </c>
      <c r="C1174" s="22" t="s">
        <v>5142</v>
      </c>
      <c r="D1174" s="22">
        <v>185</v>
      </c>
      <c r="E1174" s="22">
        <v>249</v>
      </c>
      <c r="F1174" s="22" t="s">
        <v>327</v>
      </c>
      <c r="G1174" s="22" t="s">
        <v>1701</v>
      </c>
      <c r="H1174" s="22" t="s">
        <v>2944</v>
      </c>
      <c r="I1174" s="22" t="s">
        <v>637</v>
      </c>
      <c r="J1174" s="22" t="s">
        <v>19</v>
      </c>
      <c r="K1174" s="22" t="s">
        <v>2128</v>
      </c>
      <c r="L1174" s="22">
        <v>1878</v>
      </c>
      <c r="M1174" s="22">
        <v>22</v>
      </c>
      <c r="N1174" s="22" t="s">
        <v>2939</v>
      </c>
      <c r="O1174" s="23"/>
      <c r="P1174" s="23"/>
      <c r="Q1174" s="23"/>
      <c r="R1174" s="22" t="s">
        <v>3952</v>
      </c>
      <c r="S1174" s="22" t="s">
        <v>4034</v>
      </c>
      <c r="T1174" s="22" t="s">
        <v>4046</v>
      </c>
      <c r="U1174" s="23"/>
      <c r="V1174" s="23"/>
      <c r="W1174" s="23"/>
      <c r="X1174" s="23"/>
      <c r="Y1174" s="23"/>
      <c r="Z1174" s="23"/>
      <c r="AA1174" s="22" t="s">
        <v>1395</v>
      </c>
      <c r="AB1174" s="22" t="s">
        <v>1395</v>
      </c>
      <c r="AC1174" s="22" t="s">
        <v>1395</v>
      </c>
      <c r="AD1174" s="23"/>
      <c r="AE1174" s="23"/>
      <c r="AF1174" s="23"/>
    </row>
    <row r="1175" spans="1:32">
      <c r="A1175" s="22">
        <v>26</v>
      </c>
      <c r="B1175" s="22">
        <v>239</v>
      </c>
      <c r="C1175" s="22" t="s">
        <v>5142</v>
      </c>
      <c r="D1175" s="22">
        <v>185</v>
      </c>
      <c r="E1175" s="22">
        <v>249</v>
      </c>
      <c r="F1175" s="22" t="s">
        <v>327</v>
      </c>
      <c r="G1175" s="22" t="s">
        <v>3810</v>
      </c>
      <c r="H1175" s="22" t="s">
        <v>2944</v>
      </c>
      <c r="I1175" s="22" t="s">
        <v>637</v>
      </c>
      <c r="J1175" s="22" t="s">
        <v>19</v>
      </c>
      <c r="K1175" s="22" t="s">
        <v>2161</v>
      </c>
      <c r="L1175" s="22">
        <v>1882</v>
      </c>
      <c r="M1175" s="22">
        <v>17</v>
      </c>
      <c r="N1175" s="22" t="s">
        <v>2939</v>
      </c>
      <c r="O1175" s="23"/>
      <c r="P1175" s="23"/>
      <c r="Q1175" s="23"/>
      <c r="R1175" s="22" t="s">
        <v>3952</v>
      </c>
      <c r="S1175" s="22" t="s">
        <v>4034</v>
      </c>
      <c r="T1175" s="22" t="s">
        <v>4046</v>
      </c>
      <c r="U1175" s="23"/>
      <c r="V1175" s="23"/>
      <c r="W1175" s="23"/>
      <c r="X1175" s="23"/>
      <c r="Y1175" s="23"/>
      <c r="Z1175" s="23"/>
      <c r="AA1175" s="22" t="s">
        <v>1395</v>
      </c>
      <c r="AB1175" s="22" t="s">
        <v>1395</v>
      </c>
      <c r="AC1175" s="22" t="s">
        <v>1395</v>
      </c>
      <c r="AD1175" s="23"/>
      <c r="AE1175" s="23"/>
      <c r="AF1175" s="23"/>
    </row>
    <row r="1176" spans="1:32">
      <c r="A1176" s="22">
        <v>27</v>
      </c>
      <c r="B1176" s="22">
        <v>239</v>
      </c>
      <c r="C1176" s="22" t="s">
        <v>5142</v>
      </c>
      <c r="D1176" s="22">
        <v>185</v>
      </c>
      <c r="E1176" s="22">
        <v>249</v>
      </c>
      <c r="F1176" s="22" t="s">
        <v>3261</v>
      </c>
      <c r="G1176" s="22" t="s">
        <v>5299</v>
      </c>
      <c r="H1176" s="22" t="s">
        <v>2938</v>
      </c>
      <c r="I1176" s="22" t="s">
        <v>637</v>
      </c>
      <c r="J1176" s="22" t="s">
        <v>24</v>
      </c>
      <c r="K1176" s="23"/>
      <c r="L1176" s="22">
        <v>1866</v>
      </c>
      <c r="M1176" s="22">
        <v>34</v>
      </c>
      <c r="N1176" s="22" t="s">
        <v>3066</v>
      </c>
      <c r="O1176" s="22">
        <v>13</v>
      </c>
      <c r="P1176" s="22">
        <v>7</v>
      </c>
      <c r="Q1176" s="22">
        <v>7</v>
      </c>
      <c r="R1176" s="22" t="s">
        <v>3952</v>
      </c>
      <c r="S1176" s="22" t="s">
        <v>4046</v>
      </c>
      <c r="T1176" s="22" t="s">
        <v>4034</v>
      </c>
      <c r="U1176" s="23"/>
      <c r="V1176" s="23"/>
      <c r="W1176" s="23"/>
      <c r="X1176" s="22" t="s">
        <v>3479</v>
      </c>
      <c r="Y1176" s="23"/>
      <c r="Z1176" s="23"/>
      <c r="AA1176" s="22" t="s">
        <v>1395</v>
      </c>
      <c r="AB1176" s="22" t="s">
        <v>1395</v>
      </c>
      <c r="AC1176" s="22" t="s">
        <v>1395</v>
      </c>
      <c r="AD1176" s="23"/>
      <c r="AE1176" s="23"/>
      <c r="AF1176" s="23"/>
    </row>
    <row r="1177" spans="1:32">
      <c r="A1177" s="22">
        <v>28</v>
      </c>
      <c r="B1177" s="22">
        <v>239</v>
      </c>
      <c r="C1177" s="22" t="s">
        <v>5142</v>
      </c>
      <c r="D1177" s="22">
        <v>185</v>
      </c>
      <c r="E1177" s="22">
        <v>249</v>
      </c>
      <c r="F1177" s="22" t="s">
        <v>3261</v>
      </c>
      <c r="G1177" s="22" t="s">
        <v>5014</v>
      </c>
      <c r="H1177" s="22" t="s">
        <v>3099</v>
      </c>
      <c r="I1177" s="22" t="s">
        <v>637</v>
      </c>
      <c r="J1177" s="22" t="s">
        <v>24</v>
      </c>
      <c r="K1177" s="22" t="s">
        <v>2161</v>
      </c>
      <c r="L1177" s="22">
        <v>1883</v>
      </c>
      <c r="M1177" s="22">
        <v>16</v>
      </c>
      <c r="N1177" s="22" t="s">
        <v>2939</v>
      </c>
      <c r="O1177" s="23"/>
      <c r="P1177" s="23"/>
      <c r="Q1177" s="23"/>
      <c r="R1177" s="22" t="s">
        <v>3952</v>
      </c>
      <c r="S1177" s="22" t="s">
        <v>4046</v>
      </c>
      <c r="T1177" s="22" t="s">
        <v>4034</v>
      </c>
      <c r="U1177" s="23"/>
      <c r="V1177" s="23"/>
      <c r="W1177" s="23"/>
      <c r="X1177" s="23"/>
      <c r="Y1177" s="23"/>
      <c r="Z1177" s="23"/>
      <c r="AA1177" s="22" t="s">
        <v>1395</v>
      </c>
      <c r="AB1177" s="22" t="s">
        <v>1395</v>
      </c>
      <c r="AC1177" s="22" t="s">
        <v>1395</v>
      </c>
      <c r="AD1177" s="23"/>
      <c r="AE1177" s="23"/>
      <c r="AF1177" s="23"/>
    </row>
    <row r="1178" spans="1:32">
      <c r="A1178" s="22">
        <v>29</v>
      </c>
      <c r="B1178" s="22">
        <v>239</v>
      </c>
      <c r="C1178" s="22" t="s">
        <v>5142</v>
      </c>
      <c r="D1178" s="22">
        <v>185</v>
      </c>
      <c r="E1178" s="22">
        <v>249</v>
      </c>
      <c r="F1178" s="22" t="s">
        <v>3261</v>
      </c>
      <c r="G1178" s="22" t="s">
        <v>374</v>
      </c>
      <c r="H1178" s="22" t="s">
        <v>3099</v>
      </c>
      <c r="I1178" s="22" t="s">
        <v>637</v>
      </c>
      <c r="J1178" s="22" t="s">
        <v>24</v>
      </c>
      <c r="K1178" s="22" t="s">
        <v>2128</v>
      </c>
      <c r="L1178" s="22">
        <v>1886</v>
      </c>
      <c r="M1178" s="22">
        <v>14</v>
      </c>
      <c r="N1178" s="22" t="s">
        <v>2939</v>
      </c>
      <c r="O1178" s="23"/>
      <c r="P1178" s="23"/>
      <c r="Q1178" s="23"/>
      <c r="R1178" s="22" t="s">
        <v>3952</v>
      </c>
      <c r="S1178" s="22" t="s">
        <v>4046</v>
      </c>
      <c r="T1178" s="22" t="s">
        <v>4034</v>
      </c>
      <c r="U1178" s="23"/>
      <c r="V1178" s="23"/>
      <c r="W1178" s="23"/>
      <c r="X1178" s="23"/>
      <c r="Y1178" s="23"/>
      <c r="Z1178" s="23"/>
      <c r="AA1178" s="22" t="s">
        <v>1395</v>
      </c>
      <c r="AB1178" s="22" t="s">
        <v>1395</v>
      </c>
      <c r="AC1178" s="22" t="s">
        <v>1395</v>
      </c>
      <c r="AD1178" s="23"/>
      <c r="AE1178" s="23"/>
      <c r="AF1178" s="23"/>
    </row>
    <row r="1179" spans="1:32">
      <c r="A1179" s="22">
        <v>30</v>
      </c>
      <c r="B1179" s="22">
        <v>239</v>
      </c>
      <c r="C1179" s="22" t="s">
        <v>5142</v>
      </c>
      <c r="D1179" s="22">
        <v>185</v>
      </c>
      <c r="E1179" s="22">
        <v>249</v>
      </c>
      <c r="F1179" s="22" t="s">
        <v>3261</v>
      </c>
      <c r="G1179" s="22" t="s">
        <v>1421</v>
      </c>
      <c r="H1179" s="22" t="s">
        <v>3099</v>
      </c>
      <c r="I1179" s="22" t="s">
        <v>637</v>
      </c>
      <c r="J1179" s="22" t="s">
        <v>24</v>
      </c>
      <c r="K1179" s="22" t="s">
        <v>2354</v>
      </c>
      <c r="L1179" s="22">
        <v>1888</v>
      </c>
      <c r="M1179" s="22">
        <v>12</v>
      </c>
      <c r="N1179" s="22" t="s">
        <v>2939</v>
      </c>
      <c r="O1179" s="23"/>
      <c r="P1179" s="23"/>
      <c r="Q1179" s="23"/>
      <c r="R1179" s="22" t="s">
        <v>3952</v>
      </c>
      <c r="S1179" s="22" t="s">
        <v>4046</v>
      </c>
      <c r="T1179" s="22" t="s">
        <v>4034</v>
      </c>
      <c r="U1179" s="23"/>
      <c r="V1179" s="23"/>
      <c r="W1179" s="23"/>
      <c r="X1179" s="23"/>
      <c r="Y1179" s="23"/>
      <c r="Z1179" s="23"/>
      <c r="AA1179" s="22" t="s">
        <v>1395</v>
      </c>
      <c r="AB1179" s="22" t="s">
        <v>1395</v>
      </c>
      <c r="AC1179" s="22" t="s">
        <v>1395</v>
      </c>
      <c r="AD1179" s="23"/>
      <c r="AE1179" s="23"/>
      <c r="AF1179" s="23"/>
    </row>
    <row r="1180" spans="1:32">
      <c r="A1180" s="22">
        <v>31</v>
      </c>
      <c r="B1180" s="22">
        <v>239</v>
      </c>
      <c r="C1180" s="22" t="s">
        <v>5142</v>
      </c>
      <c r="D1180" s="22">
        <v>185</v>
      </c>
      <c r="E1180" s="22">
        <v>249</v>
      </c>
      <c r="F1180" s="22" t="s">
        <v>3261</v>
      </c>
      <c r="G1180" s="22" t="s">
        <v>2058</v>
      </c>
      <c r="H1180" s="22" t="s">
        <v>3099</v>
      </c>
      <c r="I1180" s="22" t="s">
        <v>637</v>
      </c>
      <c r="J1180" s="22" t="s">
        <v>24</v>
      </c>
      <c r="K1180" s="22" t="s">
        <v>2245</v>
      </c>
      <c r="L1180" s="22">
        <v>1891</v>
      </c>
      <c r="M1180" s="22">
        <v>8</v>
      </c>
      <c r="N1180" s="22" t="s">
        <v>2939</v>
      </c>
      <c r="O1180" s="23"/>
      <c r="P1180" s="23"/>
      <c r="Q1180" s="23"/>
      <c r="R1180" s="22" t="s">
        <v>3952</v>
      </c>
      <c r="S1180" s="22" t="s">
        <v>4046</v>
      </c>
      <c r="T1180" s="22" t="s">
        <v>4034</v>
      </c>
      <c r="U1180" s="23"/>
      <c r="V1180" s="23"/>
      <c r="W1180" s="23"/>
      <c r="X1180" s="23"/>
      <c r="Y1180" s="23"/>
      <c r="Z1180" s="23"/>
      <c r="AA1180" s="23"/>
      <c r="AB1180" s="23"/>
      <c r="AC1180" s="23"/>
      <c r="AD1180" s="23"/>
      <c r="AE1180" s="23"/>
      <c r="AF1180" s="23"/>
    </row>
    <row r="1181" spans="1:32">
      <c r="A1181" s="22">
        <v>32</v>
      </c>
      <c r="B1181" s="22">
        <v>239</v>
      </c>
      <c r="C1181" s="22" t="s">
        <v>5142</v>
      </c>
      <c r="D1181" s="22">
        <v>185</v>
      </c>
      <c r="E1181" s="22">
        <v>249</v>
      </c>
      <c r="F1181" s="22" t="s">
        <v>3261</v>
      </c>
      <c r="G1181" s="22" t="s">
        <v>1018</v>
      </c>
      <c r="H1181" s="22" t="s">
        <v>3097</v>
      </c>
      <c r="I1181" s="22" t="s">
        <v>637</v>
      </c>
      <c r="J1181" s="22" t="s">
        <v>19</v>
      </c>
      <c r="K1181" s="22" t="s">
        <v>2173</v>
      </c>
      <c r="L1181" s="22">
        <v>1893</v>
      </c>
      <c r="M1181" s="22">
        <v>7</v>
      </c>
      <c r="N1181" s="22" t="s">
        <v>2939</v>
      </c>
      <c r="O1181" s="23"/>
      <c r="P1181" s="23"/>
      <c r="Q1181" s="23"/>
      <c r="R1181" s="22" t="s">
        <v>3952</v>
      </c>
      <c r="S1181" s="22" t="s">
        <v>4046</v>
      </c>
      <c r="T1181" s="22" t="s">
        <v>4034</v>
      </c>
      <c r="U1181" s="23"/>
      <c r="V1181" s="23"/>
      <c r="W1181" s="23"/>
      <c r="X1181" s="23"/>
      <c r="Y1181" s="23"/>
      <c r="Z1181" s="23"/>
      <c r="AA1181" s="23"/>
      <c r="AB1181" s="23"/>
      <c r="AC1181" s="23"/>
      <c r="AD1181" s="23"/>
      <c r="AE1181" s="23"/>
      <c r="AF1181" s="23"/>
    </row>
    <row r="1182" spans="1:32">
      <c r="A1182" s="22">
        <v>33</v>
      </c>
      <c r="B1182" s="22">
        <v>239</v>
      </c>
      <c r="C1182" s="22" t="s">
        <v>5142</v>
      </c>
      <c r="D1182" s="22">
        <v>185</v>
      </c>
      <c r="E1182" s="22">
        <v>249</v>
      </c>
      <c r="F1182" s="22" t="s">
        <v>3261</v>
      </c>
      <c r="G1182" s="22" t="s">
        <v>4805</v>
      </c>
      <c r="H1182" s="22" t="s">
        <v>3097</v>
      </c>
      <c r="I1182" s="22" t="s">
        <v>637</v>
      </c>
      <c r="J1182" s="22" t="s">
        <v>19</v>
      </c>
      <c r="K1182" s="22" t="s">
        <v>2230</v>
      </c>
      <c r="L1182" s="22">
        <v>1896</v>
      </c>
      <c r="M1182" s="22">
        <v>2</v>
      </c>
      <c r="N1182" s="22" t="s">
        <v>2939</v>
      </c>
      <c r="O1182" s="23"/>
      <c r="P1182" s="23"/>
      <c r="Q1182" s="23"/>
      <c r="R1182" s="22" t="s">
        <v>3952</v>
      </c>
      <c r="S1182" s="22" t="s">
        <v>4046</v>
      </c>
      <c r="T1182" s="22" t="s">
        <v>4034</v>
      </c>
      <c r="U1182" s="23"/>
      <c r="V1182" s="23"/>
      <c r="W1182" s="23"/>
      <c r="X1182" s="23"/>
      <c r="Y1182" s="23"/>
      <c r="Z1182" s="23"/>
      <c r="AA1182" s="23"/>
      <c r="AB1182" s="23"/>
      <c r="AC1182" s="23"/>
      <c r="AD1182" s="23"/>
      <c r="AE1182" s="23"/>
      <c r="AF1182" s="23"/>
    </row>
    <row r="1183" spans="1:32">
      <c r="A1183" s="22">
        <v>34</v>
      </c>
      <c r="B1183" s="22">
        <v>239</v>
      </c>
      <c r="C1183" s="22" t="s">
        <v>5142</v>
      </c>
      <c r="D1183" s="22">
        <v>185</v>
      </c>
      <c r="E1183" s="22">
        <v>249</v>
      </c>
      <c r="F1183" s="22" t="s">
        <v>3261</v>
      </c>
      <c r="G1183" s="22" t="s">
        <v>185</v>
      </c>
      <c r="H1183" s="22" t="s">
        <v>3097</v>
      </c>
      <c r="I1183" s="22" t="s">
        <v>637</v>
      </c>
      <c r="J1183" s="22" t="s">
        <v>19</v>
      </c>
      <c r="K1183" s="22" t="s">
        <v>2354</v>
      </c>
      <c r="L1183" s="22">
        <v>1899</v>
      </c>
      <c r="M1183" s="22">
        <v>1</v>
      </c>
      <c r="N1183" s="22" t="s">
        <v>2939</v>
      </c>
      <c r="O1183" s="23"/>
      <c r="P1183" s="23"/>
      <c r="Q1183" s="23"/>
      <c r="R1183" s="22" t="s">
        <v>3952</v>
      </c>
      <c r="S1183" s="22" t="s">
        <v>4046</v>
      </c>
      <c r="T1183" s="22" t="s">
        <v>4034</v>
      </c>
      <c r="U1183" s="23"/>
      <c r="V1183" s="23"/>
      <c r="W1183" s="23"/>
      <c r="X1183" s="23"/>
      <c r="Y1183" s="23"/>
      <c r="Z1183" s="23"/>
      <c r="AA1183" s="23"/>
      <c r="AB1183" s="23"/>
      <c r="AC1183" s="23"/>
      <c r="AD1183" s="23"/>
      <c r="AE1183" s="23"/>
      <c r="AF1183" s="23"/>
    </row>
    <row r="1184" spans="1:32">
      <c r="A1184" s="22">
        <v>35</v>
      </c>
      <c r="B1184" s="22">
        <v>239</v>
      </c>
      <c r="C1184" s="22" t="s">
        <v>5142</v>
      </c>
      <c r="D1184" s="22">
        <v>185</v>
      </c>
      <c r="E1184" s="22">
        <v>249</v>
      </c>
      <c r="F1184" s="22" t="s">
        <v>3317</v>
      </c>
      <c r="G1184" s="22" t="s">
        <v>3707</v>
      </c>
      <c r="H1184" s="22" t="s">
        <v>3184</v>
      </c>
      <c r="I1184" s="22" t="s">
        <v>637</v>
      </c>
      <c r="J1184" s="22" t="s">
        <v>19</v>
      </c>
      <c r="K1184" s="23"/>
      <c r="L1184" s="22">
        <v>1856</v>
      </c>
      <c r="M1184" s="22">
        <v>44</v>
      </c>
      <c r="N1184" s="22" t="s">
        <v>2933</v>
      </c>
      <c r="O1184" s="22">
        <v>21</v>
      </c>
      <c r="P1184" s="23"/>
      <c r="Q1184" s="23"/>
      <c r="R1184" s="22" t="s">
        <v>3952</v>
      </c>
      <c r="S1184" s="22" t="s">
        <v>4046</v>
      </c>
      <c r="T1184" s="22" t="s">
        <v>4034</v>
      </c>
      <c r="U1184" s="23"/>
      <c r="V1184" s="23"/>
      <c r="W1184" s="23"/>
      <c r="X1184" s="22" t="s">
        <v>32</v>
      </c>
      <c r="Y1184" s="23"/>
      <c r="Z1184" s="23"/>
      <c r="AA1184" s="22" t="s">
        <v>1395</v>
      </c>
      <c r="AB1184" s="22" t="s">
        <v>1395</v>
      </c>
      <c r="AC1184" s="22" t="s">
        <v>1395</v>
      </c>
      <c r="AD1184" s="23"/>
      <c r="AE1184" s="23"/>
      <c r="AF1184" s="23"/>
    </row>
    <row r="1185" spans="1:32">
      <c r="A1185" s="22">
        <v>36</v>
      </c>
      <c r="B1185" s="22">
        <v>239</v>
      </c>
      <c r="C1185" s="22" t="s">
        <v>5142</v>
      </c>
      <c r="D1185" s="22">
        <v>185</v>
      </c>
      <c r="E1185" s="22">
        <v>249</v>
      </c>
      <c r="F1185" s="22" t="s">
        <v>3317</v>
      </c>
      <c r="G1185" s="22" t="s">
        <v>5300</v>
      </c>
      <c r="H1185" s="22" t="s">
        <v>3097</v>
      </c>
      <c r="I1185" s="22" t="s">
        <v>637</v>
      </c>
      <c r="J1185" s="22" t="s">
        <v>19</v>
      </c>
      <c r="K1185" s="22" t="s">
        <v>2173</v>
      </c>
      <c r="L1185" s="22">
        <v>1881</v>
      </c>
      <c r="M1185" s="22">
        <v>18</v>
      </c>
      <c r="N1185" s="22" t="s">
        <v>2939</v>
      </c>
      <c r="O1185" s="23"/>
      <c r="P1185" s="23"/>
      <c r="Q1185" s="23"/>
      <c r="R1185" s="22" t="s">
        <v>3952</v>
      </c>
      <c r="S1185" s="22" t="s">
        <v>4046</v>
      </c>
      <c r="T1185" s="22" t="s">
        <v>4034</v>
      </c>
      <c r="U1185" s="23"/>
      <c r="V1185" s="23"/>
      <c r="W1185" s="23"/>
      <c r="X1185" s="23"/>
      <c r="Y1185" s="23"/>
      <c r="Z1185" s="23"/>
      <c r="AA1185" s="22" t="s">
        <v>1395</v>
      </c>
      <c r="AB1185" s="22" t="s">
        <v>1395</v>
      </c>
      <c r="AC1185" s="22" t="s">
        <v>1395</v>
      </c>
      <c r="AD1185" s="23"/>
      <c r="AE1185" s="23"/>
      <c r="AF1185" s="23"/>
    </row>
    <row r="1186" spans="1:32">
      <c r="A1186" s="22">
        <v>37</v>
      </c>
      <c r="B1186" s="22">
        <v>239</v>
      </c>
      <c r="C1186" s="22" t="s">
        <v>5142</v>
      </c>
      <c r="D1186" s="22">
        <v>185</v>
      </c>
      <c r="E1186" s="22">
        <v>249</v>
      </c>
      <c r="F1186" s="22" t="s">
        <v>3317</v>
      </c>
      <c r="G1186" s="22" t="s">
        <v>280</v>
      </c>
      <c r="H1186" s="22" t="s">
        <v>3099</v>
      </c>
      <c r="I1186" s="22" t="s">
        <v>637</v>
      </c>
      <c r="J1186" s="22" t="s">
        <v>24</v>
      </c>
      <c r="K1186" s="22" t="s">
        <v>2143</v>
      </c>
      <c r="L1186" s="22">
        <v>1884</v>
      </c>
      <c r="M1186" s="22">
        <v>16</v>
      </c>
      <c r="N1186" s="22" t="s">
        <v>2939</v>
      </c>
      <c r="O1186" s="23"/>
      <c r="P1186" s="23"/>
      <c r="Q1186" s="23"/>
      <c r="R1186" s="22" t="s">
        <v>3952</v>
      </c>
      <c r="S1186" s="22" t="s">
        <v>3952</v>
      </c>
      <c r="T1186" s="22" t="s">
        <v>3952</v>
      </c>
      <c r="U1186" s="23"/>
      <c r="V1186" s="23"/>
      <c r="W1186" s="23"/>
      <c r="X1186" s="23"/>
      <c r="Y1186" s="23"/>
      <c r="Z1186" s="23"/>
      <c r="AA1186" s="22" t="s">
        <v>1395</v>
      </c>
      <c r="AB1186" s="22" t="s">
        <v>1395</v>
      </c>
      <c r="AC1186" s="22" t="s">
        <v>1395</v>
      </c>
      <c r="AD1186" s="23"/>
      <c r="AE1186" s="23"/>
      <c r="AF1186" s="23"/>
    </row>
    <row r="1187" spans="1:32">
      <c r="A1187" s="22">
        <v>38</v>
      </c>
      <c r="B1187" s="22">
        <v>239</v>
      </c>
      <c r="C1187" s="22" t="s">
        <v>5142</v>
      </c>
      <c r="D1187" s="22">
        <v>185</v>
      </c>
      <c r="E1187" s="22">
        <v>249</v>
      </c>
      <c r="F1187" s="22" t="s">
        <v>3317</v>
      </c>
      <c r="G1187" s="22" t="s">
        <v>4613</v>
      </c>
      <c r="H1187" s="22" t="s">
        <v>3097</v>
      </c>
      <c r="I1187" s="22" t="s">
        <v>637</v>
      </c>
      <c r="J1187" s="22" t="s">
        <v>19</v>
      </c>
      <c r="K1187" s="22" t="s">
        <v>2230</v>
      </c>
      <c r="L1187" s="22">
        <v>1887</v>
      </c>
      <c r="M1187" s="22">
        <v>12</v>
      </c>
      <c r="N1187" s="22" t="s">
        <v>2939</v>
      </c>
      <c r="O1187" s="23"/>
      <c r="P1187" s="23"/>
      <c r="Q1187" s="23"/>
      <c r="R1187" s="22" t="s">
        <v>3952</v>
      </c>
      <c r="S1187" s="22" t="s">
        <v>3952</v>
      </c>
      <c r="T1187" s="22" t="s">
        <v>3952</v>
      </c>
      <c r="U1187" s="23"/>
      <c r="V1187" s="23"/>
      <c r="W1187" s="23"/>
      <c r="X1187" s="23"/>
      <c r="Y1187" s="23"/>
      <c r="Z1187" s="23"/>
      <c r="AA1187" s="22" t="s">
        <v>1395</v>
      </c>
      <c r="AB1187" s="22" t="s">
        <v>1395</v>
      </c>
      <c r="AC1187" s="22" t="s">
        <v>1395</v>
      </c>
      <c r="AD1187" s="23"/>
      <c r="AE1187" s="23"/>
      <c r="AF1187" s="23"/>
    </row>
    <row r="1188" spans="1:32">
      <c r="A1188" s="22">
        <v>39</v>
      </c>
      <c r="B1188" s="22">
        <v>239</v>
      </c>
      <c r="C1188" s="22" t="s">
        <v>5142</v>
      </c>
      <c r="D1188" s="22">
        <v>185</v>
      </c>
      <c r="E1188" s="22">
        <v>249</v>
      </c>
      <c r="F1188" s="22" t="s">
        <v>3317</v>
      </c>
      <c r="G1188" s="22" t="s">
        <v>2358</v>
      </c>
      <c r="H1188" s="22" t="s">
        <v>3097</v>
      </c>
      <c r="I1188" s="22" t="s">
        <v>637</v>
      </c>
      <c r="J1188" s="22" t="s">
        <v>19</v>
      </c>
      <c r="K1188" s="22" t="s">
        <v>2190</v>
      </c>
      <c r="L1188" s="22">
        <v>1890</v>
      </c>
      <c r="M1188" s="22">
        <v>10</v>
      </c>
      <c r="N1188" s="22" t="s">
        <v>2939</v>
      </c>
      <c r="O1188" s="23"/>
      <c r="P1188" s="23"/>
      <c r="Q1188" s="23"/>
      <c r="R1188" s="22" t="s">
        <v>3952</v>
      </c>
      <c r="S1188" s="22" t="s">
        <v>3952</v>
      </c>
      <c r="T1188" s="22" t="s">
        <v>3952</v>
      </c>
      <c r="U1188" s="23"/>
      <c r="V1188" s="23"/>
      <c r="W1188" s="23"/>
      <c r="X1188" s="23"/>
      <c r="Y1188" s="23"/>
      <c r="Z1188" s="23"/>
      <c r="AA1188" s="22" t="s">
        <v>1395</v>
      </c>
      <c r="AB1188" s="22" t="s">
        <v>1395</v>
      </c>
      <c r="AC1188" s="22" t="s">
        <v>1395</v>
      </c>
      <c r="AD1188" s="23"/>
      <c r="AE1188" s="23"/>
      <c r="AF1188" s="23"/>
    </row>
    <row r="1189" spans="1:32">
      <c r="A1189" s="22">
        <v>40</v>
      </c>
      <c r="B1189" s="22">
        <v>239</v>
      </c>
      <c r="C1189" s="22" t="s">
        <v>5142</v>
      </c>
      <c r="D1189" s="22">
        <v>185</v>
      </c>
      <c r="E1189" s="22">
        <v>249</v>
      </c>
      <c r="F1189" s="22" t="s">
        <v>3317</v>
      </c>
      <c r="G1189" s="22" t="s">
        <v>1137</v>
      </c>
      <c r="H1189" s="22" t="s">
        <v>3099</v>
      </c>
      <c r="I1189" s="22" t="s">
        <v>637</v>
      </c>
      <c r="J1189" s="22" t="s">
        <v>24</v>
      </c>
      <c r="K1189" s="22" t="s">
        <v>2190</v>
      </c>
      <c r="L1189" s="22">
        <v>1890</v>
      </c>
      <c r="M1189" s="22">
        <v>10</v>
      </c>
      <c r="N1189" s="22" t="s">
        <v>2939</v>
      </c>
      <c r="O1189" s="23"/>
      <c r="P1189" s="23"/>
      <c r="Q1189" s="23"/>
      <c r="R1189" s="22" t="s">
        <v>3952</v>
      </c>
      <c r="S1189" s="22" t="s">
        <v>3952</v>
      </c>
      <c r="T1189" s="22" t="s">
        <v>3952</v>
      </c>
      <c r="U1189" s="23"/>
      <c r="V1189" s="23"/>
      <c r="W1189" s="23"/>
      <c r="X1189" s="23"/>
      <c r="Y1189" s="23"/>
      <c r="Z1189" s="23"/>
      <c r="AA1189" s="22" t="s">
        <v>1395</v>
      </c>
      <c r="AB1189" s="22" t="s">
        <v>1395</v>
      </c>
      <c r="AC1189" s="22" t="s">
        <v>1395</v>
      </c>
      <c r="AD1189" s="23"/>
      <c r="AE1189" s="23"/>
      <c r="AF1189" s="23"/>
    </row>
    <row r="1190" spans="1:32">
      <c r="A1190" s="21">
        <v>41</v>
      </c>
      <c r="B1190" s="21">
        <v>240</v>
      </c>
      <c r="C1190" s="21" t="s">
        <v>5142</v>
      </c>
      <c r="D1190" s="21">
        <v>185</v>
      </c>
      <c r="E1190" s="21">
        <v>250</v>
      </c>
      <c r="F1190" s="21" t="s">
        <v>5301</v>
      </c>
      <c r="G1190" s="21" t="s">
        <v>5302</v>
      </c>
      <c r="H1190" s="21" t="s">
        <v>3949</v>
      </c>
      <c r="I1190" s="21" t="s">
        <v>20</v>
      </c>
      <c r="J1190" s="21" t="s">
        <v>24</v>
      </c>
      <c r="K1190" s="21" t="s">
        <v>2206</v>
      </c>
      <c r="L1190" s="21">
        <v>1843</v>
      </c>
      <c r="M1190" s="21">
        <v>57</v>
      </c>
      <c r="N1190" s="21" t="s">
        <v>3066</v>
      </c>
      <c r="O1190" s="21">
        <v>32</v>
      </c>
      <c r="P1190" s="21">
        <v>4</v>
      </c>
      <c r="Q1190" s="21">
        <v>4</v>
      </c>
      <c r="R1190" s="21" t="s">
        <v>97</v>
      </c>
      <c r="S1190" s="21" t="s">
        <v>97</v>
      </c>
      <c r="T1190" s="21" t="s">
        <v>97</v>
      </c>
      <c r="U1190" s="21"/>
      <c r="V1190" s="21"/>
      <c r="W1190" s="21"/>
      <c r="X1190" s="21" t="s">
        <v>32</v>
      </c>
      <c r="Y1190" s="21"/>
      <c r="Z1190" s="21"/>
      <c r="AA1190" s="21" t="s">
        <v>1395</v>
      </c>
      <c r="AB1190" s="21" t="s">
        <v>1395</v>
      </c>
      <c r="AC1190" s="21" t="s">
        <v>1395</v>
      </c>
      <c r="AD1190" s="21" t="s">
        <v>3951</v>
      </c>
      <c r="AE1190" s="21" t="s">
        <v>261</v>
      </c>
      <c r="AF1190" s="21" t="s">
        <v>51</v>
      </c>
    </row>
    <row r="1191" spans="1:32">
      <c r="A1191" s="22">
        <v>42</v>
      </c>
      <c r="B1191" s="22">
        <v>240</v>
      </c>
      <c r="C1191" s="22" t="s">
        <v>5142</v>
      </c>
      <c r="D1191" s="22">
        <v>185</v>
      </c>
      <c r="E1191" s="22">
        <v>250</v>
      </c>
      <c r="F1191" s="22" t="s">
        <v>5301</v>
      </c>
      <c r="G1191" s="22" t="s">
        <v>5303</v>
      </c>
      <c r="H1191" s="22" t="s">
        <v>2938</v>
      </c>
      <c r="I1191" s="22" t="s">
        <v>20</v>
      </c>
      <c r="J1191" s="22" t="s">
        <v>24</v>
      </c>
      <c r="K1191" s="22" t="s">
        <v>2173</v>
      </c>
      <c r="L1191" s="22">
        <v>1874</v>
      </c>
      <c r="M1191" s="22">
        <v>25</v>
      </c>
      <c r="N1191" s="22" t="s">
        <v>2939</v>
      </c>
      <c r="O1191" s="23"/>
      <c r="P1191" s="23"/>
      <c r="Q1191" s="23"/>
      <c r="R1191" s="22" t="s">
        <v>3952</v>
      </c>
      <c r="S1191" s="22" t="s">
        <v>4132</v>
      </c>
      <c r="T1191" s="22" t="s">
        <v>97</v>
      </c>
      <c r="U1191" s="23"/>
      <c r="V1191" s="23"/>
      <c r="W1191" s="23"/>
      <c r="X1191" s="22" t="s">
        <v>5304</v>
      </c>
      <c r="Y1191" s="23"/>
      <c r="Z1191" s="22">
        <v>1</v>
      </c>
      <c r="AA1191" s="22" t="s">
        <v>1395</v>
      </c>
      <c r="AB1191" s="22" t="s">
        <v>1395</v>
      </c>
      <c r="AC1191" s="22" t="s">
        <v>1395</v>
      </c>
      <c r="AD1191" s="23"/>
      <c r="AE1191" s="23"/>
      <c r="AF1191" s="23"/>
    </row>
    <row r="1192" spans="1:32">
      <c r="A1192" s="22">
        <v>43</v>
      </c>
      <c r="B1192" s="22">
        <v>240</v>
      </c>
      <c r="C1192" s="22" t="s">
        <v>5142</v>
      </c>
      <c r="D1192" s="22">
        <v>185</v>
      </c>
      <c r="E1192" s="22">
        <v>250</v>
      </c>
      <c r="F1192" s="22" t="s">
        <v>5301</v>
      </c>
      <c r="G1192" s="22" t="s">
        <v>4827</v>
      </c>
      <c r="H1192" s="22" t="s">
        <v>2938</v>
      </c>
      <c r="I1192" s="22" t="s">
        <v>20</v>
      </c>
      <c r="J1192" s="22" t="s">
        <v>24</v>
      </c>
      <c r="K1192" s="22" t="s">
        <v>2161</v>
      </c>
      <c r="L1192" s="22">
        <v>1876</v>
      </c>
      <c r="M1192" s="22">
        <v>23</v>
      </c>
      <c r="N1192" s="22" t="s">
        <v>2939</v>
      </c>
      <c r="O1192" s="23"/>
      <c r="P1192" s="23"/>
      <c r="Q1192" s="23"/>
      <c r="R1192" s="22" t="s">
        <v>3952</v>
      </c>
      <c r="S1192" s="22" t="s">
        <v>4132</v>
      </c>
      <c r="T1192" s="22" t="s">
        <v>97</v>
      </c>
      <c r="U1192" s="23"/>
      <c r="V1192" s="23"/>
      <c r="W1192" s="23"/>
      <c r="X1192" s="23"/>
      <c r="Y1192" s="23"/>
      <c r="Z1192" s="23"/>
      <c r="AA1192" s="22" t="s">
        <v>1395</v>
      </c>
      <c r="AB1192" s="22" t="s">
        <v>1395</v>
      </c>
      <c r="AC1192" s="22" t="s">
        <v>1395</v>
      </c>
      <c r="AD1192" s="23"/>
      <c r="AE1192" s="23"/>
      <c r="AF1192" s="23"/>
    </row>
    <row r="1193" spans="1:32">
      <c r="A1193" s="22">
        <v>44</v>
      </c>
      <c r="B1193" s="22">
        <v>240</v>
      </c>
      <c r="C1193" s="22" t="s">
        <v>5142</v>
      </c>
      <c r="D1193" s="22">
        <v>185</v>
      </c>
      <c r="E1193" s="22">
        <v>250</v>
      </c>
      <c r="F1193" s="22" t="s">
        <v>5301</v>
      </c>
      <c r="G1193" s="22" t="s">
        <v>1078</v>
      </c>
      <c r="H1193" s="23"/>
      <c r="I1193" s="23"/>
      <c r="J1193" s="23"/>
      <c r="K1193" s="22" t="s">
        <v>2190</v>
      </c>
      <c r="L1193" s="22">
        <v>1880</v>
      </c>
      <c r="M1193" s="22">
        <v>19</v>
      </c>
      <c r="N1193" s="22" t="s">
        <v>2939</v>
      </c>
      <c r="O1193" s="23"/>
      <c r="P1193" s="23"/>
      <c r="Q1193" s="23"/>
      <c r="R1193" s="22" t="s">
        <v>3952</v>
      </c>
      <c r="S1193" s="22" t="s">
        <v>4132</v>
      </c>
      <c r="T1193" s="22" t="s">
        <v>97</v>
      </c>
      <c r="U1193" s="23"/>
      <c r="V1193" s="23"/>
      <c r="W1193" s="23"/>
      <c r="X1193" s="23"/>
      <c r="Y1193" s="23"/>
      <c r="Z1193" s="23"/>
      <c r="AA1193" s="22" t="s">
        <v>1395</v>
      </c>
      <c r="AB1193" s="22" t="s">
        <v>1395</v>
      </c>
      <c r="AC1193" s="22" t="s">
        <v>1395</v>
      </c>
      <c r="AD1193" s="23"/>
      <c r="AE1193" s="23"/>
      <c r="AF1193" s="23"/>
    </row>
    <row r="1194" spans="1:32">
      <c r="A1194" s="21">
        <v>45</v>
      </c>
      <c r="B1194" s="21">
        <v>241</v>
      </c>
      <c r="C1194" s="21" t="s">
        <v>5142</v>
      </c>
      <c r="D1194" s="21">
        <v>185</v>
      </c>
      <c r="E1194" s="21">
        <v>251</v>
      </c>
      <c r="F1194" s="21" t="s">
        <v>5305</v>
      </c>
      <c r="G1194" s="21" t="s">
        <v>172</v>
      </c>
      <c r="H1194" s="21" t="s">
        <v>3949</v>
      </c>
      <c r="I1194" s="21" t="s">
        <v>637</v>
      </c>
      <c r="J1194" s="21" t="s">
        <v>24</v>
      </c>
      <c r="K1194" s="21"/>
      <c r="L1194" s="21">
        <v>1850</v>
      </c>
      <c r="M1194" s="21">
        <v>50</v>
      </c>
      <c r="N1194" s="21" t="s">
        <v>3066</v>
      </c>
      <c r="O1194" s="21">
        <v>35</v>
      </c>
      <c r="P1194" s="21">
        <v>6</v>
      </c>
      <c r="Q1194" s="21">
        <v>5</v>
      </c>
      <c r="R1194" s="21" t="s">
        <v>3952</v>
      </c>
      <c r="S1194" s="21" t="s">
        <v>3959</v>
      </c>
      <c r="T1194" s="21" t="s">
        <v>3952</v>
      </c>
      <c r="U1194" s="21"/>
      <c r="V1194" s="21"/>
      <c r="W1194" s="21"/>
      <c r="X1194" s="21" t="s">
        <v>32</v>
      </c>
      <c r="Y1194" s="21"/>
      <c r="Z1194" s="21"/>
      <c r="AA1194" s="21" t="s">
        <v>92</v>
      </c>
      <c r="AB1194" s="21" t="s">
        <v>92</v>
      </c>
      <c r="AC1194" s="21" t="s">
        <v>1395</v>
      </c>
      <c r="AD1194" s="21" t="s">
        <v>3951</v>
      </c>
      <c r="AE1194" s="21" t="s">
        <v>261</v>
      </c>
      <c r="AF1194" s="21" t="s">
        <v>51</v>
      </c>
    </row>
    <row r="1195" spans="1:32">
      <c r="A1195" s="22">
        <v>46</v>
      </c>
      <c r="B1195" s="22">
        <v>241</v>
      </c>
      <c r="C1195" s="22" t="s">
        <v>5142</v>
      </c>
      <c r="D1195" s="22">
        <v>185</v>
      </c>
      <c r="E1195" s="22">
        <v>251</v>
      </c>
      <c r="F1195" s="22" t="s">
        <v>5305</v>
      </c>
      <c r="G1195" s="22" t="s">
        <v>2547</v>
      </c>
      <c r="H1195" s="22" t="s">
        <v>2938</v>
      </c>
      <c r="I1195" s="22" t="s">
        <v>637</v>
      </c>
      <c r="J1195" s="22" t="s">
        <v>24</v>
      </c>
      <c r="K1195" s="23"/>
      <c r="L1195" s="22">
        <v>1870</v>
      </c>
      <c r="M1195" s="22">
        <v>30</v>
      </c>
      <c r="N1195" s="22" t="s">
        <v>2939</v>
      </c>
      <c r="O1195" s="23"/>
      <c r="P1195" s="23"/>
      <c r="Q1195" s="23"/>
      <c r="R1195" s="22" t="s">
        <v>3952</v>
      </c>
      <c r="S1195" s="22" t="s">
        <v>3952</v>
      </c>
      <c r="T1195" s="22" t="s">
        <v>3952</v>
      </c>
      <c r="U1195" s="23"/>
      <c r="V1195" s="23"/>
      <c r="W1195" s="23"/>
      <c r="X1195" s="22" t="s">
        <v>5306</v>
      </c>
      <c r="Y1195" s="23"/>
      <c r="Z1195" s="23"/>
      <c r="AA1195" s="22" t="s">
        <v>1395</v>
      </c>
      <c r="AB1195" s="22" t="s">
        <v>1395</v>
      </c>
      <c r="AC1195" s="22" t="s">
        <v>1395</v>
      </c>
      <c r="AD1195" s="23"/>
      <c r="AE1195" s="23"/>
      <c r="AF1195" s="23"/>
    </row>
    <row r="1196" spans="1:32">
      <c r="A1196" s="22">
        <v>47</v>
      </c>
      <c r="B1196" s="22">
        <v>241</v>
      </c>
      <c r="C1196" s="22" t="s">
        <v>5142</v>
      </c>
      <c r="D1196" s="22">
        <v>185</v>
      </c>
      <c r="E1196" s="22">
        <v>251</v>
      </c>
      <c r="F1196" s="22" t="s">
        <v>5305</v>
      </c>
      <c r="G1196" s="22" t="s">
        <v>77</v>
      </c>
      <c r="H1196" s="22" t="s">
        <v>2938</v>
      </c>
      <c r="I1196" s="22" t="s">
        <v>637</v>
      </c>
      <c r="J1196" s="22" t="s">
        <v>24</v>
      </c>
      <c r="K1196" s="22" t="s">
        <v>2143</v>
      </c>
      <c r="L1196" s="22">
        <v>1868</v>
      </c>
      <c r="M1196" s="23"/>
      <c r="N1196" s="22" t="s">
        <v>2939</v>
      </c>
      <c r="O1196" s="23"/>
      <c r="P1196" s="23"/>
      <c r="Q1196" s="23"/>
      <c r="R1196" s="22" t="s">
        <v>3952</v>
      </c>
      <c r="S1196" s="22" t="s">
        <v>3952</v>
      </c>
      <c r="T1196" s="22" t="s">
        <v>3952</v>
      </c>
      <c r="U1196" s="23"/>
      <c r="V1196" s="23"/>
      <c r="W1196" s="23"/>
      <c r="X1196" s="23"/>
      <c r="Y1196" s="23"/>
      <c r="Z1196" s="23"/>
      <c r="AA1196" s="22" t="s">
        <v>1395</v>
      </c>
      <c r="AB1196" s="22" t="s">
        <v>1395</v>
      </c>
      <c r="AC1196" s="22" t="s">
        <v>1395</v>
      </c>
      <c r="AD1196" s="23"/>
      <c r="AE1196" s="23"/>
      <c r="AF1196" s="23"/>
    </row>
    <row r="1197" spans="1:32">
      <c r="A1197" s="22">
        <v>48</v>
      </c>
      <c r="B1197" s="22">
        <v>241</v>
      </c>
      <c r="C1197" s="22" t="s">
        <v>5142</v>
      </c>
      <c r="D1197" s="22">
        <v>185</v>
      </c>
      <c r="E1197" s="22">
        <v>251</v>
      </c>
      <c r="F1197" s="22" t="s">
        <v>5305</v>
      </c>
      <c r="G1197" s="22" t="s">
        <v>75</v>
      </c>
      <c r="H1197" s="22" t="s">
        <v>2944</v>
      </c>
      <c r="I1197" s="22" t="s">
        <v>637</v>
      </c>
      <c r="J1197" s="22" t="s">
        <v>19</v>
      </c>
      <c r="K1197" s="22" t="s">
        <v>2206</v>
      </c>
      <c r="L1197" s="22">
        <v>1880</v>
      </c>
      <c r="M1197" s="22">
        <v>20</v>
      </c>
      <c r="N1197" s="22" t="s">
        <v>2939</v>
      </c>
      <c r="O1197" s="23"/>
      <c r="P1197" s="23"/>
      <c r="Q1197" s="23"/>
      <c r="R1197" s="22" t="s">
        <v>3952</v>
      </c>
      <c r="S1197" s="22" t="s">
        <v>3952</v>
      </c>
      <c r="T1197" s="22" t="s">
        <v>3952</v>
      </c>
      <c r="U1197" s="23"/>
      <c r="V1197" s="23"/>
      <c r="W1197" s="23"/>
      <c r="X1197" s="23"/>
      <c r="Y1197" s="23"/>
      <c r="Z1197" s="22">
        <v>8</v>
      </c>
      <c r="AA1197" s="22" t="s">
        <v>1395</v>
      </c>
      <c r="AB1197" s="22" t="s">
        <v>1395</v>
      </c>
      <c r="AC1197" s="22" t="s">
        <v>1395</v>
      </c>
      <c r="AD1197" s="23"/>
      <c r="AE1197" s="23"/>
      <c r="AF1197" s="23"/>
    </row>
    <row r="1198" spans="1:32">
      <c r="A1198" s="22">
        <v>49</v>
      </c>
      <c r="B1198" s="22">
        <v>241</v>
      </c>
      <c r="C1198" s="22" t="s">
        <v>5142</v>
      </c>
      <c r="D1198" s="22">
        <v>185</v>
      </c>
      <c r="E1198" s="22">
        <v>251</v>
      </c>
      <c r="F1198" s="22" t="s">
        <v>5305</v>
      </c>
      <c r="G1198" s="22" t="s">
        <v>5307</v>
      </c>
      <c r="H1198" s="22" t="s">
        <v>2944</v>
      </c>
      <c r="I1198" s="22" t="s">
        <v>637</v>
      </c>
      <c r="J1198" s="22" t="s">
        <v>19</v>
      </c>
      <c r="K1198" s="22" t="s">
        <v>1971</v>
      </c>
      <c r="L1198" s="22">
        <v>1881</v>
      </c>
      <c r="M1198" s="22">
        <v>18</v>
      </c>
      <c r="N1198" s="22" t="s">
        <v>2939</v>
      </c>
      <c r="O1198" s="23"/>
      <c r="P1198" s="23"/>
      <c r="Q1198" s="23"/>
      <c r="R1198" s="22" t="s">
        <v>3952</v>
      </c>
      <c r="S1198" s="22" t="s">
        <v>3952</v>
      </c>
      <c r="T1198" s="22" t="s">
        <v>3952</v>
      </c>
      <c r="U1198" s="23"/>
      <c r="V1198" s="23"/>
      <c r="W1198" s="23"/>
      <c r="X1198" s="23"/>
      <c r="Y1198" s="23"/>
      <c r="Z1198" s="22">
        <v>0</v>
      </c>
      <c r="AA1198" s="22" t="s">
        <v>1395</v>
      </c>
      <c r="AB1198" s="22" t="s">
        <v>1395</v>
      </c>
      <c r="AC1198" s="22" t="s">
        <v>1395</v>
      </c>
      <c r="AD1198" s="23"/>
      <c r="AE1198" s="23"/>
      <c r="AF1198" s="23"/>
    </row>
    <row r="1199" spans="1:32">
      <c r="A1199" s="22">
        <v>50</v>
      </c>
      <c r="B1199" s="22">
        <v>241</v>
      </c>
      <c r="C1199" s="22" t="s">
        <v>5142</v>
      </c>
      <c r="D1199" s="22">
        <v>185</v>
      </c>
      <c r="E1199" s="22">
        <v>251</v>
      </c>
      <c r="F1199" s="22" t="s">
        <v>5305</v>
      </c>
      <c r="G1199" s="22" t="s">
        <v>100</v>
      </c>
      <c r="H1199" s="22" t="s">
        <v>2944</v>
      </c>
      <c r="I1199" s="22" t="s">
        <v>637</v>
      </c>
      <c r="J1199" s="22" t="s">
        <v>19</v>
      </c>
      <c r="K1199" s="23"/>
      <c r="L1199" s="22">
        <v>1872</v>
      </c>
      <c r="M1199" s="22">
        <v>28</v>
      </c>
      <c r="N1199" s="22" t="s">
        <v>3066</v>
      </c>
      <c r="O1199" s="23"/>
      <c r="P1199" s="23"/>
      <c r="Q1199" s="23"/>
      <c r="R1199" s="22" t="s">
        <v>3952</v>
      </c>
      <c r="S1199" s="22" t="s">
        <v>3952</v>
      </c>
      <c r="T1199" s="22" t="s">
        <v>3952</v>
      </c>
      <c r="U1199" s="23"/>
      <c r="V1199" s="23"/>
      <c r="W1199" s="23"/>
      <c r="X1199" s="23"/>
      <c r="Y1199" s="23"/>
      <c r="Z1199" s="23"/>
      <c r="AA1199" s="22" t="s">
        <v>1395</v>
      </c>
      <c r="AB1199" s="22" t="s">
        <v>1395</v>
      </c>
      <c r="AC1199" s="22" t="s">
        <v>1395</v>
      </c>
      <c r="AD1199" s="23"/>
      <c r="AE1199" s="23"/>
      <c r="AF1199" s="23"/>
    </row>
    <row r="1200" spans="1:32">
      <c r="A1200" s="21">
        <v>1</v>
      </c>
      <c r="B1200" s="21">
        <v>242</v>
      </c>
      <c r="C1200" s="21" t="s">
        <v>5142</v>
      </c>
      <c r="D1200" s="21">
        <v>185</v>
      </c>
      <c r="E1200" s="21">
        <v>252</v>
      </c>
      <c r="F1200" s="21" t="s">
        <v>5308</v>
      </c>
      <c r="G1200" s="21" t="s">
        <v>5230</v>
      </c>
      <c r="H1200" s="21" t="s">
        <v>3949</v>
      </c>
      <c r="I1200" s="21" t="s">
        <v>637</v>
      </c>
      <c r="J1200" s="21" t="s">
        <v>19</v>
      </c>
      <c r="K1200" s="21"/>
      <c r="L1200" s="21">
        <v>1854</v>
      </c>
      <c r="M1200" s="21">
        <v>46</v>
      </c>
      <c r="N1200" s="21" t="s">
        <v>2933</v>
      </c>
      <c r="O1200" s="21">
        <v>28</v>
      </c>
      <c r="P1200" s="21"/>
      <c r="Q1200" s="21"/>
      <c r="R1200" s="21" t="s">
        <v>5309</v>
      </c>
      <c r="S1200" s="21"/>
      <c r="T1200" s="21"/>
      <c r="U1200" s="21"/>
      <c r="V1200" s="21"/>
      <c r="W1200" s="21"/>
      <c r="X1200" s="21" t="s">
        <v>32</v>
      </c>
      <c r="Y1200" s="21"/>
      <c r="Z1200" s="21"/>
      <c r="AA1200" s="21" t="s">
        <v>92</v>
      </c>
      <c r="AB1200" s="21" t="s">
        <v>92</v>
      </c>
      <c r="AC1200" s="21" t="s">
        <v>1395</v>
      </c>
      <c r="AD1200" s="21" t="s">
        <v>3956</v>
      </c>
      <c r="AE1200" s="21"/>
      <c r="AF1200" s="21" t="s">
        <v>261</v>
      </c>
    </row>
    <row r="1201" spans="1:32">
      <c r="A1201" s="22">
        <v>2</v>
      </c>
      <c r="B1201" s="22">
        <v>242</v>
      </c>
      <c r="C1201" s="22" t="s">
        <v>5142</v>
      </c>
      <c r="D1201" s="22">
        <v>185</v>
      </c>
      <c r="E1201" s="22">
        <v>252</v>
      </c>
      <c r="F1201" s="22" t="s">
        <v>5308</v>
      </c>
      <c r="G1201" s="22" t="s">
        <v>166</v>
      </c>
      <c r="H1201" s="22" t="s">
        <v>2936</v>
      </c>
      <c r="I1201" s="22" t="s">
        <v>637</v>
      </c>
      <c r="J1201" s="22" t="s">
        <v>24</v>
      </c>
      <c r="K1201" s="22" t="s">
        <v>2245</v>
      </c>
      <c r="L1201" s="22">
        <v>1856</v>
      </c>
      <c r="M1201" s="22">
        <v>44</v>
      </c>
      <c r="N1201" s="22" t="s">
        <v>2933</v>
      </c>
      <c r="O1201" s="22">
        <v>28</v>
      </c>
      <c r="P1201" s="22">
        <v>9</v>
      </c>
      <c r="Q1201" s="22">
        <v>9</v>
      </c>
      <c r="R1201" s="22" t="s">
        <v>4012</v>
      </c>
      <c r="S1201" s="23"/>
      <c r="T1201" s="23"/>
      <c r="U1201" s="23"/>
      <c r="V1201" s="23"/>
      <c r="W1201" s="23"/>
      <c r="X1201" s="22" t="s">
        <v>32</v>
      </c>
      <c r="Y1201" s="23"/>
      <c r="Z1201" s="23"/>
      <c r="AA1201" s="22" t="s">
        <v>92</v>
      </c>
      <c r="AB1201" s="22" t="s">
        <v>92</v>
      </c>
      <c r="AC1201" s="22" t="s">
        <v>1395</v>
      </c>
      <c r="AD1201" s="23"/>
      <c r="AE1201" s="23"/>
      <c r="AF1201" s="23"/>
    </row>
    <row r="1202" spans="1:32">
      <c r="A1202" s="22">
        <v>3</v>
      </c>
      <c r="B1202" s="22">
        <v>242</v>
      </c>
      <c r="C1202" s="22" t="s">
        <v>5142</v>
      </c>
      <c r="D1202" s="22">
        <v>185</v>
      </c>
      <c r="E1202" s="22">
        <v>252</v>
      </c>
      <c r="F1202" s="22" t="s">
        <v>5308</v>
      </c>
      <c r="G1202" s="22" t="s">
        <v>23</v>
      </c>
      <c r="H1202" s="22" t="s">
        <v>2938</v>
      </c>
      <c r="I1202" s="22" t="s">
        <v>637</v>
      </c>
      <c r="J1202" s="22" t="s">
        <v>24</v>
      </c>
      <c r="K1202" s="22" t="s">
        <v>2206</v>
      </c>
      <c r="L1202" s="22">
        <v>1882</v>
      </c>
      <c r="M1202" s="22">
        <v>18</v>
      </c>
      <c r="N1202" s="22" t="s">
        <v>2933</v>
      </c>
      <c r="O1202" s="23"/>
      <c r="P1202" s="23"/>
      <c r="Q1202" s="23"/>
      <c r="R1202" s="22" t="s">
        <v>3952</v>
      </c>
      <c r="S1202" s="23"/>
      <c r="T1202" s="22" t="s">
        <v>4012</v>
      </c>
      <c r="U1202" s="23"/>
      <c r="V1202" s="23"/>
      <c r="W1202" s="23"/>
      <c r="X1202" s="23"/>
      <c r="Y1202" s="23"/>
      <c r="Z1202" s="23"/>
      <c r="AA1202" s="22" t="s">
        <v>1395</v>
      </c>
      <c r="AB1202" s="22" t="s">
        <v>1395</v>
      </c>
      <c r="AC1202" s="22" t="s">
        <v>1395</v>
      </c>
      <c r="AD1202" s="23"/>
      <c r="AE1202" s="23"/>
      <c r="AF1202" s="23"/>
    </row>
    <row r="1203" spans="1:32">
      <c r="A1203" s="22">
        <v>4</v>
      </c>
      <c r="B1203" s="22">
        <v>242</v>
      </c>
      <c r="C1203" s="22" t="s">
        <v>5142</v>
      </c>
      <c r="D1203" s="22">
        <v>185</v>
      </c>
      <c r="E1203" s="22">
        <v>252</v>
      </c>
      <c r="F1203" s="22" t="s">
        <v>5308</v>
      </c>
      <c r="G1203" s="22" t="s">
        <v>216</v>
      </c>
      <c r="H1203" s="22" t="s">
        <v>2938</v>
      </c>
      <c r="I1203" s="22" t="s">
        <v>637</v>
      </c>
      <c r="J1203" s="22" t="s">
        <v>24</v>
      </c>
      <c r="K1203" s="22" t="s">
        <v>2161</v>
      </c>
      <c r="L1203" s="22">
        <v>1884</v>
      </c>
      <c r="M1203" s="22">
        <v>15</v>
      </c>
      <c r="N1203" s="22" t="s">
        <v>2939</v>
      </c>
      <c r="O1203" s="23"/>
      <c r="P1203" s="23"/>
      <c r="Q1203" s="23"/>
      <c r="R1203" s="22" t="s">
        <v>3952</v>
      </c>
      <c r="S1203" s="23"/>
      <c r="T1203" s="22" t="s">
        <v>4012</v>
      </c>
      <c r="U1203" s="23"/>
      <c r="V1203" s="23"/>
      <c r="W1203" s="23"/>
      <c r="X1203" s="23"/>
      <c r="Y1203" s="23"/>
      <c r="Z1203" s="22">
        <v>0</v>
      </c>
      <c r="AA1203" s="22" t="s">
        <v>1395</v>
      </c>
      <c r="AB1203" s="22" t="s">
        <v>1395</v>
      </c>
      <c r="AC1203" s="22" t="s">
        <v>1395</v>
      </c>
      <c r="AD1203" s="23"/>
      <c r="AE1203" s="23"/>
      <c r="AF1203" s="23"/>
    </row>
    <row r="1204" spans="1:32">
      <c r="A1204" s="22">
        <v>5</v>
      </c>
      <c r="B1204" s="22">
        <v>242</v>
      </c>
      <c r="C1204" s="22" t="s">
        <v>5142</v>
      </c>
      <c r="D1204" s="22">
        <v>185</v>
      </c>
      <c r="E1204" s="22">
        <v>252</v>
      </c>
      <c r="F1204" s="22" t="s">
        <v>5308</v>
      </c>
      <c r="G1204" s="22" t="s">
        <v>4831</v>
      </c>
      <c r="H1204" s="22" t="s">
        <v>2944</v>
      </c>
      <c r="I1204" s="22" t="s">
        <v>637</v>
      </c>
      <c r="J1204" s="22" t="s">
        <v>19</v>
      </c>
      <c r="K1204" s="22" t="s">
        <v>2206</v>
      </c>
      <c r="L1204" s="22">
        <v>1886</v>
      </c>
      <c r="M1204" s="22">
        <v>14</v>
      </c>
      <c r="N1204" s="22" t="s">
        <v>2939</v>
      </c>
      <c r="O1204" s="23"/>
      <c r="P1204" s="23"/>
      <c r="Q1204" s="23"/>
      <c r="R1204" s="22" t="s">
        <v>3952</v>
      </c>
      <c r="S1204" s="23"/>
      <c r="T1204" s="22" t="s">
        <v>4012</v>
      </c>
      <c r="U1204" s="23"/>
      <c r="V1204" s="23"/>
      <c r="W1204" s="23"/>
      <c r="X1204" s="23"/>
      <c r="Y1204" s="23"/>
      <c r="Z1204" s="23"/>
      <c r="AA1204" s="22" t="s">
        <v>1395</v>
      </c>
      <c r="AB1204" s="22" t="s">
        <v>1395</v>
      </c>
      <c r="AC1204" s="22" t="s">
        <v>1395</v>
      </c>
      <c r="AD1204" s="23"/>
      <c r="AE1204" s="23"/>
      <c r="AF1204" s="23"/>
    </row>
    <row r="1205" spans="1:32">
      <c r="A1205" s="22">
        <v>6</v>
      </c>
      <c r="B1205" s="22">
        <v>242</v>
      </c>
      <c r="C1205" s="22" t="s">
        <v>5142</v>
      </c>
      <c r="D1205" s="22">
        <v>185</v>
      </c>
      <c r="E1205" s="22">
        <v>252</v>
      </c>
      <c r="F1205" s="22" t="s">
        <v>5308</v>
      </c>
      <c r="G1205" s="22" t="s">
        <v>5310</v>
      </c>
      <c r="H1205" s="22" t="s">
        <v>2944</v>
      </c>
      <c r="I1205" s="22" t="s">
        <v>637</v>
      </c>
      <c r="J1205" s="22" t="s">
        <v>19</v>
      </c>
      <c r="K1205" s="22" t="s">
        <v>2033</v>
      </c>
      <c r="L1205" s="22">
        <v>1890</v>
      </c>
      <c r="M1205" s="22">
        <v>10</v>
      </c>
      <c r="N1205" s="22" t="s">
        <v>2939</v>
      </c>
      <c r="O1205" s="23"/>
      <c r="P1205" s="23"/>
      <c r="Q1205" s="23"/>
      <c r="R1205" s="22" t="s">
        <v>3952</v>
      </c>
      <c r="S1205" s="23"/>
      <c r="T1205" s="22" t="s">
        <v>4012</v>
      </c>
      <c r="U1205" s="23"/>
      <c r="V1205" s="23"/>
      <c r="W1205" s="23"/>
      <c r="X1205" s="23"/>
      <c r="Y1205" s="23"/>
      <c r="Z1205" s="23"/>
      <c r="AA1205" s="22" t="s">
        <v>92</v>
      </c>
      <c r="AB1205" s="22" t="s">
        <v>92</v>
      </c>
      <c r="AC1205" s="22" t="s">
        <v>1395</v>
      </c>
      <c r="AD1205" s="23"/>
      <c r="AE1205" s="23"/>
      <c r="AF1205" s="23"/>
    </row>
    <row r="1206" spans="1:32">
      <c r="A1206" s="22">
        <v>7</v>
      </c>
      <c r="B1206" s="22">
        <v>242</v>
      </c>
      <c r="C1206" s="22" t="s">
        <v>5142</v>
      </c>
      <c r="D1206" s="22">
        <v>185</v>
      </c>
      <c r="E1206" s="22">
        <v>252</v>
      </c>
      <c r="F1206" s="22" t="s">
        <v>5308</v>
      </c>
      <c r="G1206" s="22" t="s">
        <v>668</v>
      </c>
      <c r="H1206" s="22" t="s">
        <v>2944</v>
      </c>
      <c r="I1206" s="22" t="s">
        <v>637</v>
      </c>
      <c r="J1206" s="22" t="s">
        <v>19</v>
      </c>
      <c r="K1206" s="22" t="s">
        <v>2230</v>
      </c>
      <c r="L1206" s="22">
        <v>1893</v>
      </c>
      <c r="M1206" s="22">
        <v>7</v>
      </c>
      <c r="N1206" s="22" t="s">
        <v>2939</v>
      </c>
      <c r="O1206" s="23"/>
      <c r="P1206" s="23"/>
      <c r="Q1206" s="23"/>
      <c r="R1206" s="22" t="s">
        <v>3952</v>
      </c>
      <c r="S1206" s="23"/>
      <c r="T1206" s="22" t="s">
        <v>4012</v>
      </c>
      <c r="U1206" s="23"/>
      <c r="V1206" s="23"/>
      <c r="W1206" s="23"/>
      <c r="X1206" s="23"/>
      <c r="Y1206" s="23"/>
      <c r="Z1206" s="23"/>
      <c r="AA1206" s="23"/>
      <c r="AB1206" s="23"/>
      <c r="AC1206" s="23"/>
      <c r="AD1206" s="23"/>
      <c r="AE1206" s="23"/>
      <c r="AF1206" s="23"/>
    </row>
    <row r="1207" spans="1:32">
      <c r="A1207" s="22">
        <v>8</v>
      </c>
      <c r="B1207" s="22">
        <v>242</v>
      </c>
      <c r="C1207" s="22" t="s">
        <v>5142</v>
      </c>
      <c r="D1207" s="22">
        <v>185</v>
      </c>
      <c r="E1207" s="22">
        <v>252</v>
      </c>
      <c r="F1207" s="22" t="s">
        <v>5308</v>
      </c>
      <c r="G1207" s="22" t="s">
        <v>5311</v>
      </c>
      <c r="H1207" s="22" t="s">
        <v>2938</v>
      </c>
      <c r="I1207" s="22" t="s">
        <v>637</v>
      </c>
      <c r="J1207" s="22" t="s">
        <v>24</v>
      </c>
      <c r="K1207" s="22" t="s">
        <v>2033</v>
      </c>
      <c r="L1207" s="22">
        <v>1895</v>
      </c>
      <c r="M1207" s="22">
        <v>5</v>
      </c>
      <c r="N1207" s="22" t="s">
        <v>2939</v>
      </c>
      <c r="O1207" s="23"/>
      <c r="P1207" s="23"/>
      <c r="Q1207" s="23"/>
      <c r="R1207" s="22" t="s">
        <v>3952</v>
      </c>
      <c r="S1207" s="23"/>
      <c r="T1207" s="22" t="s">
        <v>4012</v>
      </c>
      <c r="U1207" s="23"/>
      <c r="V1207" s="23"/>
      <c r="W1207" s="23"/>
      <c r="X1207" s="23"/>
      <c r="Y1207" s="23"/>
      <c r="Z1207" s="23"/>
      <c r="AA1207" s="23"/>
      <c r="AB1207" s="23"/>
      <c r="AC1207" s="23"/>
      <c r="AD1207" s="23"/>
      <c r="AE1207" s="23"/>
      <c r="AF1207" s="23"/>
    </row>
    <row r="1208" spans="1:32">
      <c r="A1208" s="21">
        <v>9</v>
      </c>
      <c r="B1208" s="21">
        <v>243</v>
      </c>
      <c r="C1208" s="21" t="s">
        <v>5142</v>
      </c>
      <c r="D1208" s="21">
        <v>185</v>
      </c>
      <c r="E1208" s="21">
        <v>253</v>
      </c>
      <c r="F1208" s="21" t="s">
        <v>5312</v>
      </c>
      <c r="G1208" s="21" t="s">
        <v>2607</v>
      </c>
      <c r="H1208" s="21" t="s">
        <v>3949</v>
      </c>
      <c r="I1208" s="21" t="s">
        <v>637</v>
      </c>
      <c r="J1208" s="21" t="s">
        <v>19</v>
      </c>
      <c r="K1208" s="21"/>
      <c r="L1208" s="21">
        <v>1858</v>
      </c>
      <c r="M1208" s="21">
        <v>42</v>
      </c>
      <c r="N1208" s="21" t="s">
        <v>2933</v>
      </c>
      <c r="O1208" s="21">
        <v>15</v>
      </c>
      <c r="P1208" s="21"/>
      <c r="Q1208" s="21"/>
      <c r="R1208" s="21" t="s">
        <v>3952</v>
      </c>
      <c r="S1208" s="21"/>
      <c r="T1208" s="21"/>
      <c r="U1208" s="21"/>
      <c r="V1208" s="21"/>
      <c r="W1208" s="21"/>
      <c r="X1208" s="21" t="s">
        <v>32</v>
      </c>
      <c r="Y1208" s="21"/>
      <c r="Z1208" s="21"/>
      <c r="AA1208" s="21" t="s">
        <v>92</v>
      </c>
      <c r="AB1208" s="21" t="s">
        <v>92</v>
      </c>
      <c r="AC1208" s="21" t="s">
        <v>1395</v>
      </c>
      <c r="AD1208" s="21" t="s">
        <v>3956</v>
      </c>
      <c r="AE1208" s="21"/>
      <c r="AF1208" s="21" t="s">
        <v>51</v>
      </c>
    </row>
    <row r="1209" spans="1:32">
      <c r="A1209" s="22">
        <v>10</v>
      </c>
      <c r="B1209" s="22">
        <v>243</v>
      </c>
      <c r="C1209" s="22" t="s">
        <v>5142</v>
      </c>
      <c r="D1209" s="22">
        <v>185</v>
      </c>
      <c r="E1209" s="22">
        <v>253</v>
      </c>
      <c r="F1209" s="22" t="s">
        <v>5312</v>
      </c>
      <c r="G1209" s="22" t="s">
        <v>3123</v>
      </c>
      <c r="H1209" s="22" t="s">
        <v>2936</v>
      </c>
      <c r="I1209" s="22" t="s">
        <v>637</v>
      </c>
      <c r="J1209" s="22" t="s">
        <v>24</v>
      </c>
      <c r="K1209" s="22" t="s">
        <v>2526</v>
      </c>
      <c r="L1209" s="22">
        <v>1871</v>
      </c>
      <c r="M1209" s="22">
        <v>28</v>
      </c>
      <c r="N1209" s="22" t="s">
        <v>2933</v>
      </c>
      <c r="O1209" s="22">
        <v>15</v>
      </c>
      <c r="P1209" s="22">
        <v>7</v>
      </c>
      <c r="Q1209" s="22">
        <v>5</v>
      </c>
      <c r="R1209" s="22" t="s">
        <v>3952</v>
      </c>
      <c r="S1209" s="23"/>
      <c r="T1209" s="23"/>
      <c r="U1209" s="23"/>
      <c r="V1209" s="23"/>
      <c r="W1209" s="23"/>
      <c r="X1209" s="23"/>
      <c r="Y1209" s="23"/>
      <c r="Z1209" s="23"/>
      <c r="AA1209" s="22" t="s">
        <v>92</v>
      </c>
      <c r="AB1209" s="22" t="s">
        <v>92</v>
      </c>
      <c r="AC1209" s="22" t="s">
        <v>1395</v>
      </c>
      <c r="AD1209" s="23"/>
      <c r="AE1209" s="23"/>
      <c r="AF1209" s="23"/>
    </row>
    <row r="1210" spans="1:32">
      <c r="A1210" s="22">
        <v>11</v>
      </c>
      <c r="B1210" s="22">
        <v>243</v>
      </c>
      <c r="C1210" s="22" t="s">
        <v>5142</v>
      </c>
      <c r="D1210" s="22">
        <v>185</v>
      </c>
      <c r="E1210" s="22">
        <v>253</v>
      </c>
      <c r="F1210" s="22" t="s">
        <v>5312</v>
      </c>
      <c r="G1210" s="22" t="s">
        <v>2607</v>
      </c>
      <c r="H1210" s="22" t="s">
        <v>2944</v>
      </c>
      <c r="I1210" s="22" t="s">
        <v>637</v>
      </c>
      <c r="J1210" s="22" t="s">
        <v>19</v>
      </c>
      <c r="K1210" s="22" t="s">
        <v>2128</v>
      </c>
      <c r="L1210" s="22">
        <v>1889</v>
      </c>
      <c r="M1210" s="22">
        <v>11</v>
      </c>
      <c r="N1210" s="22" t="s">
        <v>2939</v>
      </c>
      <c r="O1210" s="23"/>
      <c r="P1210" s="23"/>
      <c r="Q1210" s="23"/>
      <c r="R1210" s="22" t="s">
        <v>3952</v>
      </c>
      <c r="S1210" s="22" t="s">
        <v>3952</v>
      </c>
      <c r="T1210" s="22" t="s">
        <v>3952</v>
      </c>
      <c r="U1210" s="23"/>
      <c r="V1210" s="23"/>
      <c r="W1210" s="23"/>
      <c r="X1210" s="23"/>
      <c r="Y1210" s="23"/>
      <c r="Z1210" s="22">
        <v>2</v>
      </c>
      <c r="AA1210" s="22" t="s">
        <v>92</v>
      </c>
      <c r="AB1210" s="22" t="s">
        <v>92</v>
      </c>
      <c r="AC1210" s="22" t="s">
        <v>1395</v>
      </c>
      <c r="AD1210" s="23"/>
      <c r="AE1210" s="23"/>
      <c r="AF1210" s="23"/>
    </row>
    <row r="1211" spans="1:32">
      <c r="A1211" s="22">
        <v>12</v>
      </c>
      <c r="B1211" s="22">
        <v>243</v>
      </c>
      <c r="C1211" s="22" t="s">
        <v>5142</v>
      </c>
      <c r="D1211" s="22">
        <v>185</v>
      </c>
      <c r="E1211" s="22">
        <v>253</v>
      </c>
      <c r="F1211" s="22" t="s">
        <v>5312</v>
      </c>
      <c r="G1211" s="22" t="s">
        <v>1215</v>
      </c>
      <c r="H1211" s="22" t="s">
        <v>2938</v>
      </c>
      <c r="I1211" s="22" t="s">
        <v>637</v>
      </c>
      <c r="J1211" s="22" t="s">
        <v>24</v>
      </c>
      <c r="K1211" s="22" t="s">
        <v>2128</v>
      </c>
      <c r="L1211" s="22">
        <v>1892</v>
      </c>
      <c r="M1211" s="22">
        <v>8</v>
      </c>
      <c r="N1211" s="22" t="s">
        <v>2939</v>
      </c>
      <c r="O1211" s="23"/>
      <c r="P1211" s="23"/>
      <c r="Q1211" s="23"/>
      <c r="R1211" s="22" t="s">
        <v>3952</v>
      </c>
      <c r="S1211" s="22" t="s">
        <v>3952</v>
      </c>
      <c r="T1211" s="22" t="s">
        <v>3952</v>
      </c>
      <c r="U1211" s="23"/>
      <c r="V1211" s="23"/>
      <c r="W1211" s="23"/>
      <c r="X1211" s="23"/>
      <c r="Y1211" s="23"/>
      <c r="Z1211" s="23"/>
      <c r="AA1211" s="23"/>
      <c r="AB1211" s="23"/>
      <c r="AC1211" s="23"/>
      <c r="AD1211" s="23"/>
      <c r="AE1211" s="23"/>
      <c r="AF1211" s="23"/>
    </row>
    <row r="1212" spans="1:32">
      <c r="A1212" s="22">
        <v>13</v>
      </c>
      <c r="B1212" s="22">
        <v>243</v>
      </c>
      <c r="C1212" s="22" t="s">
        <v>5142</v>
      </c>
      <c r="D1212" s="22">
        <v>185</v>
      </c>
      <c r="E1212" s="22">
        <v>253</v>
      </c>
      <c r="F1212" s="22" t="s">
        <v>5312</v>
      </c>
      <c r="G1212" s="22" t="s">
        <v>5014</v>
      </c>
      <c r="H1212" s="22" t="s">
        <v>2938</v>
      </c>
      <c r="I1212" s="22" t="s">
        <v>637</v>
      </c>
      <c r="J1212" s="22" t="s">
        <v>24</v>
      </c>
      <c r="K1212" s="22" t="s">
        <v>2128</v>
      </c>
      <c r="L1212" s="22">
        <v>1894</v>
      </c>
      <c r="M1212" s="22">
        <v>6</v>
      </c>
      <c r="N1212" s="22" t="s">
        <v>2939</v>
      </c>
      <c r="O1212" s="23"/>
      <c r="P1212" s="23"/>
      <c r="Q1212" s="23"/>
      <c r="R1212" s="22" t="s">
        <v>3952</v>
      </c>
      <c r="S1212" s="22" t="s">
        <v>3952</v>
      </c>
      <c r="T1212" s="22" t="s">
        <v>3952</v>
      </c>
      <c r="U1212" s="23"/>
      <c r="V1212" s="23"/>
      <c r="W1212" s="23"/>
      <c r="X1212" s="23"/>
      <c r="Y1212" s="23"/>
      <c r="Z1212" s="23"/>
      <c r="AA1212" s="23"/>
      <c r="AB1212" s="23"/>
      <c r="AC1212" s="23"/>
      <c r="AD1212" s="23"/>
      <c r="AE1212" s="23"/>
      <c r="AF1212" s="23"/>
    </row>
    <row r="1213" spans="1:32">
      <c r="A1213" s="22">
        <v>14</v>
      </c>
      <c r="B1213" s="22">
        <v>243</v>
      </c>
      <c r="C1213" s="22" t="s">
        <v>5142</v>
      </c>
      <c r="D1213" s="22">
        <v>185</v>
      </c>
      <c r="E1213" s="22">
        <v>253</v>
      </c>
      <c r="F1213" s="22" t="s">
        <v>5312</v>
      </c>
      <c r="G1213" s="22" t="s">
        <v>4962</v>
      </c>
      <c r="H1213" s="22" t="s">
        <v>2938</v>
      </c>
      <c r="I1213" s="22" t="s">
        <v>637</v>
      </c>
      <c r="J1213" s="22" t="s">
        <v>24</v>
      </c>
      <c r="K1213" s="22" t="s">
        <v>2033</v>
      </c>
      <c r="L1213" s="22">
        <v>1896</v>
      </c>
      <c r="M1213" s="22">
        <v>4</v>
      </c>
      <c r="N1213" s="22" t="s">
        <v>2939</v>
      </c>
      <c r="O1213" s="23"/>
      <c r="P1213" s="23"/>
      <c r="Q1213" s="23"/>
      <c r="R1213" s="22" t="s">
        <v>3952</v>
      </c>
      <c r="S1213" s="22" t="s">
        <v>3952</v>
      </c>
      <c r="T1213" s="22" t="s">
        <v>3952</v>
      </c>
      <c r="U1213" s="23"/>
      <c r="V1213" s="23"/>
      <c r="W1213" s="23"/>
      <c r="X1213" s="23"/>
      <c r="Y1213" s="23"/>
      <c r="Z1213" s="23"/>
      <c r="AA1213" s="23"/>
      <c r="AB1213" s="23"/>
      <c r="AC1213" s="23"/>
      <c r="AD1213" s="23"/>
      <c r="AE1213" s="23"/>
      <c r="AF1213" s="23"/>
    </row>
    <row r="1214" spans="1:32">
      <c r="A1214" s="22">
        <v>15</v>
      </c>
      <c r="B1214" s="22">
        <v>243</v>
      </c>
      <c r="C1214" s="22" t="s">
        <v>5142</v>
      </c>
      <c r="D1214" s="22">
        <v>185</v>
      </c>
      <c r="E1214" s="22">
        <v>253</v>
      </c>
      <c r="F1214" s="22" t="s">
        <v>5312</v>
      </c>
      <c r="G1214" s="22" t="s">
        <v>610</v>
      </c>
      <c r="H1214" s="22" t="s">
        <v>2944</v>
      </c>
      <c r="I1214" s="22" t="s">
        <v>637</v>
      </c>
      <c r="J1214" s="22" t="s">
        <v>19</v>
      </c>
      <c r="K1214" s="22" t="s">
        <v>2354</v>
      </c>
      <c r="L1214" s="22">
        <v>1898</v>
      </c>
      <c r="M1214" s="22">
        <v>2</v>
      </c>
      <c r="N1214" s="22" t="s">
        <v>2939</v>
      </c>
      <c r="O1214" s="23"/>
      <c r="P1214" s="23"/>
      <c r="Q1214" s="23"/>
      <c r="R1214" s="22" t="s">
        <v>3952</v>
      </c>
      <c r="S1214" s="22" t="s">
        <v>3952</v>
      </c>
      <c r="T1214" s="22" t="s">
        <v>3952</v>
      </c>
      <c r="U1214" s="23"/>
      <c r="V1214" s="23"/>
      <c r="W1214" s="23"/>
      <c r="X1214" s="23"/>
      <c r="Y1214" s="23"/>
      <c r="Z1214" s="23"/>
      <c r="AA1214" s="23"/>
      <c r="AB1214" s="23"/>
      <c r="AC1214" s="23"/>
      <c r="AD1214" s="23"/>
      <c r="AE1214" s="23"/>
      <c r="AF1214" s="23"/>
    </row>
    <row r="1215" spans="1:32">
      <c r="A1215" s="21">
        <v>16</v>
      </c>
      <c r="B1215" s="21">
        <v>244</v>
      </c>
      <c r="C1215" s="21" t="s">
        <v>5142</v>
      </c>
      <c r="D1215" s="21">
        <v>185</v>
      </c>
      <c r="E1215" s="21">
        <v>254</v>
      </c>
      <c r="F1215" s="21" t="s">
        <v>3488</v>
      </c>
      <c r="G1215" s="21" t="s">
        <v>1467</v>
      </c>
      <c r="H1215" s="21" t="s">
        <v>3949</v>
      </c>
      <c r="I1215" s="21" t="s">
        <v>20</v>
      </c>
      <c r="J1215" s="21" t="s">
        <v>19</v>
      </c>
      <c r="K1215" s="21" t="s">
        <v>2230</v>
      </c>
      <c r="L1215" s="21">
        <v>1861</v>
      </c>
      <c r="M1215" s="21">
        <v>38</v>
      </c>
      <c r="N1215" s="21" t="s">
        <v>2933</v>
      </c>
      <c r="O1215" s="21">
        <v>6</v>
      </c>
      <c r="P1215" s="21"/>
      <c r="Q1215" s="21"/>
      <c r="R1215" s="21" t="s">
        <v>3958</v>
      </c>
      <c r="S1215" s="21" t="s">
        <v>3959</v>
      </c>
      <c r="T1215" s="21" t="s">
        <v>3959</v>
      </c>
      <c r="U1215" s="21"/>
      <c r="V1215" s="21"/>
      <c r="W1215" s="21"/>
      <c r="X1215" s="21" t="s">
        <v>2292</v>
      </c>
      <c r="Y1215" s="21"/>
      <c r="Z1215" s="21"/>
      <c r="AA1215" s="21" t="s">
        <v>1395</v>
      </c>
      <c r="AB1215" s="21" t="s">
        <v>1395</v>
      </c>
      <c r="AC1215" s="21" t="s">
        <v>1395</v>
      </c>
      <c r="AD1215" s="21" t="s">
        <v>3951</v>
      </c>
      <c r="AE1215" s="21" t="s">
        <v>261</v>
      </c>
      <c r="AF1215" s="21" t="s">
        <v>51</v>
      </c>
    </row>
    <row r="1216" spans="1:32">
      <c r="A1216" s="22">
        <v>17</v>
      </c>
      <c r="B1216" s="22">
        <v>244</v>
      </c>
      <c r="C1216" s="22" t="s">
        <v>5142</v>
      </c>
      <c r="D1216" s="22">
        <v>185</v>
      </c>
      <c r="E1216" s="22">
        <v>254</v>
      </c>
      <c r="F1216" s="22" t="s">
        <v>3488</v>
      </c>
      <c r="G1216" s="22" t="s">
        <v>5313</v>
      </c>
      <c r="H1216" s="22" t="s">
        <v>2936</v>
      </c>
      <c r="I1216" s="22" t="s">
        <v>20</v>
      </c>
      <c r="J1216" s="22" t="s">
        <v>24</v>
      </c>
      <c r="K1216" s="22" t="s">
        <v>2143</v>
      </c>
      <c r="L1216" s="22">
        <v>1875</v>
      </c>
      <c r="M1216" s="22">
        <v>24</v>
      </c>
      <c r="N1216" s="22" t="s">
        <v>2933</v>
      </c>
      <c r="O1216" s="22">
        <v>6</v>
      </c>
      <c r="P1216" s="22">
        <v>2</v>
      </c>
      <c r="Q1216" s="22">
        <v>2</v>
      </c>
      <c r="R1216" s="22" t="s">
        <v>3952</v>
      </c>
      <c r="S1216" s="22" t="s">
        <v>3958</v>
      </c>
      <c r="T1216" s="23"/>
      <c r="U1216" s="23"/>
      <c r="V1216" s="23"/>
      <c r="W1216" s="23"/>
      <c r="X1216" s="23"/>
      <c r="Y1216" s="23"/>
      <c r="Z1216" s="23"/>
      <c r="AA1216" s="22" t="s">
        <v>1395</v>
      </c>
      <c r="AB1216" s="22" t="s">
        <v>1395</v>
      </c>
      <c r="AC1216" s="22" t="s">
        <v>1395</v>
      </c>
      <c r="AD1216" s="23"/>
      <c r="AE1216" s="23"/>
      <c r="AF1216" s="23"/>
    </row>
    <row r="1217" spans="1:32">
      <c r="A1217" s="22">
        <v>18</v>
      </c>
      <c r="B1217" s="22">
        <v>244</v>
      </c>
      <c r="C1217" s="22" t="s">
        <v>5142</v>
      </c>
      <c r="D1217" s="22">
        <v>185</v>
      </c>
      <c r="E1217" s="22">
        <v>254</v>
      </c>
      <c r="F1217" s="22" t="s">
        <v>3488</v>
      </c>
      <c r="G1217" s="22" t="s">
        <v>5314</v>
      </c>
      <c r="H1217" s="22" t="s">
        <v>2938</v>
      </c>
      <c r="I1217" s="22" t="s">
        <v>20</v>
      </c>
      <c r="J1217" s="22" t="s">
        <v>24</v>
      </c>
      <c r="K1217" s="22" t="s">
        <v>2190</v>
      </c>
      <c r="L1217" s="22">
        <v>1895</v>
      </c>
      <c r="M1217" s="22">
        <v>4</v>
      </c>
      <c r="N1217" s="22" t="s">
        <v>2939</v>
      </c>
      <c r="O1217" s="23"/>
      <c r="P1217" s="23"/>
      <c r="Q1217" s="23"/>
      <c r="R1217" s="22" t="s">
        <v>3952</v>
      </c>
      <c r="S1217" s="22" t="s">
        <v>3958</v>
      </c>
      <c r="T1217" s="22" t="s">
        <v>3952</v>
      </c>
      <c r="U1217" s="23"/>
      <c r="V1217" s="23"/>
      <c r="W1217" s="23"/>
      <c r="X1217" s="23"/>
      <c r="Y1217" s="23"/>
      <c r="Z1217" s="23"/>
      <c r="AA1217" s="22" t="s">
        <v>1395</v>
      </c>
      <c r="AB1217" s="23"/>
      <c r="AC1217" s="23"/>
      <c r="AD1217" s="23"/>
      <c r="AE1217" s="23"/>
      <c r="AF1217" s="23"/>
    </row>
    <row r="1218" spans="1:32">
      <c r="A1218" s="22">
        <v>19</v>
      </c>
      <c r="B1218" s="22">
        <v>244</v>
      </c>
      <c r="C1218" s="22" t="s">
        <v>5142</v>
      </c>
      <c r="D1218" s="22">
        <v>185</v>
      </c>
      <c r="E1218" s="22">
        <v>254</v>
      </c>
      <c r="F1218" s="22" t="s">
        <v>3488</v>
      </c>
      <c r="G1218" s="22" t="s">
        <v>5315</v>
      </c>
      <c r="H1218" s="22" t="s">
        <v>2944</v>
      </c>
      <c r="I1218" s="22" t="s">
        <v>20</v>
      </c>
      <c r="J1218" s="22" t="s">
        <v>19</v>
      </c>
      <c r="K1218" s="22" t="s">
        <v>2033</v>
      </c>
      <c r="L1218" s="22">
        <v>1898</v>
      </c>
      <c r="M1218" s="22">
        <v>2</v>
      </c>
      <c r="N1218" s="22" t="s">
        <v>2939</v>
      </c>
      <c r="O1218" s="23"/>
      <c r="P1218" s="23"/>
      <c r="Q1218" s="23"/>
      <c r="R1218" s="22" t="s">
        <v>3952</v>
      </c>
      <c r="S1218" s="22" t="s">
        <v>3958</v>
      </c>
      <c r="T1218" s="22" t="s">
        <v>3952</v>
      </c>
      <c r="U1218" s="23"/>
      <c r="V1218" s="23"/>
      <c r="W1218" s="23"/>
      <c r="X1218" s="23"/>
      <c r="Y1218" s="23"/>
      <c r="Z1218" s="23"/>
      <c r="AA1218" s="23"/>
      <c r="AB1218" s="23"/>
      <c r="AC1218" s="23"/>
      <c r="AD1218" s="23"/>
      <c r="AE1218" s="23"/>
      <c r="AF1218" s="23"/>
    </row>
    <row r="1219" spans="1:32">
      <c r="A1219" s="22">
        <v>20</v>
      </c>
      <c r="B1219" s="22">
        <v>244</v>
      </c>
      <c r="C1219" s="22" t="s">
        <v>5142</v>
      </c>
      <c r="D1219" s="22">
        <v>185</v>
      </c>
      <c r="E1219" s="22">
        <v>254</v>
      </c>
      <c r="F1219" s="22" t="s">
        <v>666</v>
      </c>
      <c r="G1219" s="22" t="s">
        <v>4897</v>
      </c>
      <c r="H1219" s="22" t="s">
        <v>3344</v>
      </c>
      <c r="I1219" s="22" t="s">
        <v>20</v>
      </c>
      <c r="J1219" s="22" t="s">
        <v>24</v>
      </c>
      <c r="K1219" s="22" t="s">
        <v>2143</v>
      </c>
      <c r="L1219" s="22">
        <v>1889</v>
      </c>
      <c r="M1219" s="22">
        <v>10</v>
      </c>
      <c r="N1219" s="22" t="s">
        <v>2939</v>
      </c>
      <c r="O1219" s="23"/>
      <c r="P1219" s="23"/>
      <c r="Q1219" s="23"/>
      <c r="R1219" s="22" t="s">
        <v>3952</v>
      </c>
      <c r="S1219" s="23"/>
      <c r="T1219" s="22" t="s">
        <v>3958</v>
      </c>
      <c r="U1219" s="23"/>
      <c r="V1219" s="23"/>
      <c r="W1219" s="23"/>
      <c r="X1219" s="23"/>
      <c r="Y1219" s="23"/>
      <c r="Z1219" s="22">
        <v>5</v>
      </c>
      <c r="AA1219" s="22" t="s">
        <v>1395</v>
      </c>
      <c r="AB1219" s="22" t="s">
        <v>1395</v>
      </c>
      <c r="AC1219" s="22" t="s">
        <v>1395</v>
      </c>
      <c r="AD1219" s="23"/>
      <c r="AE1219" s="23"/>
      <c r="AF1219" s="23"/>
    </row>
    <row r="1220" spans="1:32">
      <c r="A1220" s="22">
        <v>21</v>
      </c>
      <c r="B1220" s="22">
        <v>244</v>
      </c>
      <c r="C1220" s="22" t="s">
        <v>5142</v>
      </c>
      <c r="D1220" s="22">
        <v>185</v>
      </c>
      <c r="E1220" s="22">
        <v>254</v>
      </c>
      <c r="F1220" s="22" t="s">
        <v>666</v>
      </c>
      <c r="G1220" s="22" t="s">
        <v>4643</v>
      </c>
      <c r="H1220" s="22" t="s">
        <v>3415</v>
      </c>
      <c r="I1220" s="22" t="s">
        <v>20</v>
      </c>
      <c r="J1220" s="22" t="s">
        <v>19</v>
      </c>
      <c r="K1220" s="22" t="s">
        <v>1971</v>
      </c>
      <c r="L1220" s="22">
        <v>1891</v>
      </c>
      <c r="M1220" s="22">
        <v>9</v>
      </c>
      <c r="N1220" s="22" t="s">
        <v>2939</v>
      </c>
      <c r="O1220" s="23"/>
      <c r="P1220" s="23"/>
      <c r="Q1220" s="23"/>
      <c r="R1220" s="22" t="s">
        <v>3952</v>
      </c>
      <c r="S1220" s="23"/>
      <c r="T1220" s="22" t="s">
        <v>3958</v>
      </c>
      <c r="U1220" s="23"/>
      <c r="V1220" s="23"/>
      <c r="W1220" s="23"/>
      <c r="X1220" s="23"/>
      <c r="Y1220" s="23"/>
      <c r="Z1220" s="22">
        <v>8</v>
      </c>
      <c r="AA1220" s="23"/>
      <c r="AB1220" s="23"/>
      <c r="AC1220" s="23"/>
      <c r="AD1220" s="23"/>
      <c r="AE1220" s="23"/>
      <c r="AF1220" s="23"/>
    </row>
    <row r="1221" spans="1:32">
      <c r="A1221" s="22">
        <v>22</v>
      </c>
      <c r="B1221" s="22">
        <v>244</v>
      </c>
      <c r="C1221" s="22" t="s">
        <v>5142</v>
      </c>
      <c r="D1221" s="22">
        <v>185</v>
      </c>
      <c r="E1221" s="22">
        <v>254</v>
      </c>
      <c r="F1221" s="22" t="s">
        <v>675</v>
      </c>
      <c r="G1221" s="22" t="s">
        <v>5316</v>
      </c>
      <c r="H1221" s="22" t="s">
        <v>2953</v>
      </c>
      <c r="I1221" s="22" t="s">
        <v>20</v>
      </c>
      <c r="J1221" s="22" t="s">
        <v>24</v>
      </c>
      <c r="K1221" s="22" t="s">
        <v>2190</v>
      </c>
      <c r="L1221" s="22">
        <v>1848</v>
      </c>
      <c r="M1221" s="22">
        <v>51</v>
      </c>
      <c r="N1221" s="22" t="s">
        <v>3066</v>
      </c>
      <c r="O1221" s="22">
        <v>31</v>
      </c>
      <c r="P1221" s="22">
        <v>1</v>
      </c>
      <c r="Q1221" s="22">
        <v>1</v>
      </c>
      <c r="R1221" s="22" t="s">
        <v>3958</v>
      </c>
      <c r="S1221" s="22" t="s">
        <v>4108</v>
      </c>
      <c r="T1221" s="22" t="s">
        <v>4108</v>
      </c>
      <c r="U1221" s="23"/>
      <c r="V1221" s="23"/>
      <c r="W1221" s="23"/>
      <c r="X1221" s="23"/>
      <c r="Y1221" s="23"/>
      <c r="Z1221" s="23"/>
      <c r="AA1221" s="22" t="s">
        <v>1395</v>
      </c>
      <c r="AB1221" s="22" t="s">
        <v>1395</v>
      </c>
      <c r="AC1221" s="22" t="s">
        <v>1395</v>
      </c>
      <c r="AD1221" s="23"/>
      <c r="AE1221" s="23"/>
      <c r="AF1221" s="23"/>
    </row>
    <row r="1222" spans="1:32">
      <c r="A1222" s="22">
        <v>23</v>
      </c>
      <c r="B1222" s="22">
        <v>245</v>
      </c>
      <c r="C1222" s="22" t="s">
        <v>5142</v>
      </c>
      <c r="D1222" s="22">
        <v>185</v>
      </c>
      <c r="E1222" s="22">
        <v>254</v>
      </c>
      <c r="F1222" s="22" t="s">
        <v>675</v>
      </c>
      <c r="G1222" s="22" t="s">
        <v>5103</v>
      </c>
      <c r="H1222" s="22" t="s">
        <v>2953</v>
      </c>
      <c r="I1222" s="22" t="s">
        <v>20</v>
      </c>
      <c r="J1222" s="22" t="s">
        <v>19</v>
      </c>
      <c r="K1222" s="22" t="s">
        <v>2161</v>
      </c>
      <c r="L1222" s="22">
        <v>1870</v>
      </c>
      <c r="M1222" s="22">
        <v>29</v>
      </c>
      <c r="N1222" s="22" t="s">
        <v>2939</v>
      </c>
      <c r="O1222" s="23"/>
      <c r="P1222" s="23"/>
      <c r="Q1222" s="23"/>
      <c r="R1222" s="22" t="s">
        <v>3952</v>
      </c>
      <c r="S1222" s="22" t="s">
        <v>3952</v>
      </c>
      <c r="T1222" s="22" t="s">
        <v>4108</v>
      </c>
      <c r="U1222" s="23"/>
      <c r="V1222" s="23"/>
      <c r="W1222" s="23"/>
      <c r="X1222" s="22" t="s">
        <v>1646</v>
      </c>
      <c r="Y1222" s="23"/>
      <c r="Z1222" s="23"/>
      <c r="AA1222" s="22" t="s">
        <v>1395</v>
      </c>
      <c r="AB1222" s="22" t="s">
        <v>1395</v>
      </c>
      <c r="AC1222" s="22" t="s">
        <v>1395</v>
      </c>
      <c r="AD1222" s="23"/>
      <c r="AE1222" s="23"/>
      <c r="AF1222" s="23"/>
    </row>
    <row r="1223" spans="1:32">
      <c r="A1223" s="21">
        <v>24</v>
      </c>
      <c r="B1223" s="21">
        <v>245</v>
      </c>
      <c r="C1223" s="21" t="s">
        <v>5142</v>
      </c>
      <c r="D1223" s="21">
        <v>185</v>
      </c>
      <c r="E1223" s="21">
        <v>255</v>
      </c>
      <c r="F1223" s="21" t="s">
        <v>191</v>
      </c>
      <c r="G1223" s="21" t="s">
        <v>812</v>
      </c>
      <c r="H1223" s="21" t="s">
        <v>3949</v>
      </c>
      <c r="I1223" s="21" t="s">
        <v>637</v>
      </c>
      <c r="J1223" s="21" t="s">
        <v>19</v>
      </c>
      <c r="K1223" s="21" t="s">
        <v>2354</v>
      </c>
      <c r="L1223" s="21">
        <v>1874</v>
      </c>
      <c r="M1223" s="21">
        <v>26</v>
      </c>
      <c r="N1223" s="21" t="s">
        <v>2933</v>
      </c>
      <c r="O1223" s="21">
        <v>7</v>
      </c>
      <c r="P1223" s="21"/>
      <c r="Q1223" s="21"/>
      <c r="R1223" s="21" t="s">
        <v>3952</v>
      </c>
      <c r="S1223" s="21" t="s">
        <v>3952</v>
      </c>
      <c r="T1223" s="21" t="s">
        <v>3958</v>
      </c>
      <c r="U1223" s="21"/>
      <c r="V1223" s="21"/>
      <c r="W1223" s="21"/>
      <c r="X1223" s="21" t="s">
        <v>5317</v>
      </c>
      <c r="Y1223" s="21">
        <v>0</v>
      </c>
      <c r="Z1223" s="21"/>
      <c r="AA1223" s="21" t="s">
        <v>1395</v>
      </c>
      <c r="AB1223" s="21" t="s">
        <v>1395</v>
      </c>
      <c r="AC1223" s="21" t="s">
        <v>1395</v>
      </c>
      <c r="AD1223" s="21" t="s">
        <v>3956</v>
      </c>
      <c r="AE1223" s="21"/>
      <c r="AF1223" s="21" t="s">
        <v>51</v>
      </c>
    </row>
    <row r="1224" spans="1:32">
      <c r="A1224" s="22">
        <v>25</v>
      </c>
      <c r="B1224" s="22">
        <v>245</v>
      </c>
      <c r="C1224" s="22" t="s">
        <v>5142</v>
      </c>
      <c r="D1224" s="22">
        <v>185</v>
      </c>
      <c r="E1224" s="22">
        <v>255</v>
      </c>
      <c r="F1224" s="22" t="s">
        <v>191</v>
      </c>
      <c r="G1224" s="22" t="s">
        <v>3123</v>
      </c>
      <c r="H1224" s="22" t="s">
        <v>2936</v>
      </c>
      <c r="I1224" s="22" t="s">
        <v>637</v>
      </c>
      <c r="J1224" s="22" t="s">
        <v>24</v>
      </c>
      <c r="K1224" s="23"/>
      <c r="L1224" s="22">
        <v>1869</v>
      </c>
      <c r="M1224" s="22">
        <v>31</v>
      </c>
      <c r="N1224" s="22" t="s">
        <v>2933</v>
      </c>
      <c r="O1224" s="22">
        <v>7</v>
      </c>
      <c r="P1224" s="22">
        <v>2</v>
      </c>
      <c r="Q1224" s="22">
        <v>1</v>
      </c>
      <c r="R1224" s="22" t="s">
        <v>3952</v>
      </c>
      <c r="S1224" s="22" t="s">
        <v>4034</v>
      </c>
      <c r="T1224" s="22" t="s">
        <v>3952</v>
      </c>
      <c r="U1224" s="23"/>
      <c r="V1224" s="23"/>
      <c r="W1224" s="23"/>
      <c r="X1224" s="23"/>
      <c r="Y1224" s="23"/>
      <c r="Z1224" s="23"/>
      <c r="AA1224" s="22" t="s">
        <v>92</v>
      </c>
      <c r="AB1224" s="22" t="s">
        <v>92</v>
      </c>
      <c r="AC1224" s="22" t="s">
        <v>1395</v>
      </c>
      <c r="AD1224" s="23"/>
      <c r="AE1224" s="23"/>
      <c r="AF1224" s="23"/>
    </row>
    <row r="1225" spans="1:32">
      <c r="A1225" s="21">
        <v>26</v>
      </c>
      <c r="B1225" s="21">
        <v>246</v>
      </c>
      <c r="C1225" s="21" t="s">
        <v>5142</v>
      </c>
      <c r="D1225" s="21">
        <v>185</v>
      </c>
      <c r="E1225" s="21">
        <v>256</v>
      </c>
      <c r="F1225" s="21" t="s">
        <v>5318</v>
      </c>
      <c r="G1225" s="21" t="s">
        <v>5319</v>
      </c>
      <c r="H1225" s="21" t="s">
        <v>3949</v>
      </c>
      <c r="I1225" s="21" t="s">
        <v>20</v>
      </c>
      <c r="J1225" s="21" t="s">
        <v>19</v>
      </c>
      <c r="K1225" s="21" t="s">
        <v>2230</v>
      </c>
      <c r="L1225" s="21">
        <v>1868</v>
      </c>
      <c r="M1225" s="21">
        <v>31</v>
      </c>
      <c r="N1225" s="21" t="s">
        <v>2933</v>
      </c>
      <c r="O1225" s="21">
        <v>7</v>
      </c>
      <c r="P1225" s="21"/>
      <c r="Q1225" s="21"/>
      <c r="R1225" s="21" t="s">
        <v>4132</v>
      </c>
      <c r="S1225" s="21" t="s">
        <v>373</v>
      </c>
      <c r="T1225" s="21" t="s">
        <v>4057</v>
      </c>
      <c r="U1225" s="21"/>
      <c r="V1225" s="21"/>
      <c r="W1225" s="21"/>
      <c r="X1225" s="21" t="s">
        <v>5320</v>
      </c>
      <c r="Y1225" s="21"/>
      <c r="Z1225" s="21"/>
      <c r="AA1225" s="21" t="s">
        <v>1395</v>
      </c>
      <c r="AB1225" s="21" t="s">
        <v>1395</v>
      </c>
      <c r="AC1225" s="21" t="s">
        <v>1395</v>
      </c>
      <c r="AD1225" s="21" t="s">
        <v>3956</v>
      </c>
      <c r="AE1225" s="21"/>
      <c r="AF1225" s="21" t="s">
        <v>51</v>
      </c>
    </row>
    <row r="1226" spans="1:32">
      <c r="A1226" s="22">
        <v>27</v>
      </c>
      <c r="B1226" s="22">
        <v>246</v>
      </c>
      <c r="C1226" s="22" t="s">
        <v>5142</v>
      </c>
      <c r="D1226" s="22">
        <v>185</v>
      </c>
      <c r="E1226" s="22">
        <v>256</v>
      </c>
      <c r="F1226" s="22" t="s">
        <v>5318</v>
      </c>
      <c r="G1226" s="22" t="s">
        <v>5321</v>
      </c>
      <c r="H1226" s="22" t="s">
        <v>2936</v>
      </c>
      <c r="I1226" s="22" t="s">
        <v>20</v>
      </c>
      <c r="J1226" s="22" t="s">
        <v>24</v>
      </c>
      <c r="K1226" s="22" t="s">
        <v>1971</v>
      </c>
      <c r="L1226" s="22">
        <v>1867</v>
      </c>
      <c r="M1226" s="22">
        <v>32</v>
      </c>
      <c r="N1226" s="22" t="s">
        <v>2933</v>
      </c>
      <c r="O1226" s="22">
        <v>7</v>
      </c>
      <c r="P1226" s="22">
        <v>2</v>
      </c>
      <c r="Q1226" s="22">
        <v>2</v>
      </c>
      <c r="R1226" s="22" t="s">
        <v>373</v>
      </c>
      <c r="S1226" s="22" t="s">
        <v>4132</v>
      </c>
      <c r="T1226" s="22" t="s">
        <v>5007</v>
      </c>
      <c r="U1226" s="23"/>
      <c r="V1226" s="23"/>
      <c r="W1226" s="23"/>
      <c r="X1226" s="23"/>
      <c r="Y1226" s="23"/>
      <c r="Z1226" s="23"/>
      <c r="AA1226" s="22" t="s">
        <v>1395</v>
      </c>
      <c r="AB1226" s="22" t="s">
        <v>1395</v>
      </c>
      <c r="AC1226" s="22" t="s">
        <v>1395</v>
      </c>
      <c r="AD1226" s="23"/>
      <c r="AE1226" s="23"/>
      <c r="AF1226" s="23"/>
    </row>
    <row r="1227" spans="1:32">
      <c r="A1227" s="22">
        <v>28</v>
      </c>
      <c r="B1227" s="22">
        <v>246</v>
      </c>
      <c r="C1227" s="22" t="s">
        <v>5142</v>
      </c>
      <c r="D1227" s="22">
        <v>185</v>
      </c>
      <c r="E1227" s="22">
        <v>256</v>
      </c>
      <c r="F1227" s="22" t="s">
        <v>5318</v>
      </c>
      <c r="G1227" s="22" t="s">
        <v>183</v>
      </c>
      <c r="H1227" s="22" t="s">
        <v>2944</v>
      </c>
      <c r="I1227" s="22" t="s">
        <v>20</v>
      </c>
      <c r="J1227" s="22" t="s">
        <v>19</v>
      </c>
      <c r="K1227" s="22" t="s">
        <v>2230</v>
      </c>
      <c r="L1227" s="22">
        <v>1895</v>
      </c>
      <c r="M1227" s="22">
        <v>4</v>
      </c>
      <c r="N1227" s="22" t="s">
        <v>2939</v>
      </c>
      <c r="O1227" s="23"/>
      <c r="P1227" s="23"/>
      <c r="Q1227" s="23"/>
      <c r="R1227" s="22" t="s">
        <v>3952</v>
      </c>
      <c r="S1227" s="22" t="s">
        <v>4132</v>
      </c>
      <c r="T1227" s="22" t="s">
        <v>373</v>
      </c>
      <c r="U1227" s="23"/>
      <c r="V1227" s="23"/>
      <c r="W1227" s="23"/>
      <c r="X1227" s="23"/>
      <c r="Y1227" s="23"/>
      <c r="Z1227" s="23"/>
      <c r="AA1227" s="22" t="s">
        <v>1395</v>
      </c>
      <c r="AB1227" s="23"/>
      <c r="AC1227" s="23"/>
      <c r="AD1227" s="23"/>
      <c r="AE1227" s="23"/>
      <c r="AF1227" s="23"/>
    </row>
    <row r="1228" spans="1:32">
      <c r="A1228" s="22">
        <v>29</v>
      </c>
      <c r="B1228" s="22">
        <v>246</v>
      </c>
      <c r="C1228" s="22" t="s">
        <v>5142</v>
      </c>
      <c r="D1228" s="22">
        <v>185</v>
      </c>
      <c r="E1228" s="22">
        <v>256</v>
      </c>
      <c r="F1228" s="22" t="s">
        <v>5318</v>
      </c>
      <c r="G1228" s="22" t="s">
        <v>5322</v>
      </c>
      <c r="H1228" s="22" t="s">
        <v>2938</v>
      </c>
      <c r="I1228" s="22" t="s">
        <v>20</v>
      </c>
      <c r="J1228" s="22" t="s">
        <v>24</v>
      </c>
      <c r="K1228" s="22" t="s">
        <v>2245</v>
      </c>
      <c r="L1228" s="22">
        <v>1898</v>
      </c>
      <c r="M1228" s="22">
        <v>1</v>
      </c>
      <c r="N1228" s="22" t="s">
        <v>2939</v>
      </c>
      <c r="O1228" s="23"/>
      <c r="P1228" s="23"/>
      <c r="Q1228" s="23"/>
      <c r="R1228" s="22" t="s">
        <v>3952</v>
      </c>
      <c r="S1228" s="22" t="s">
        <v>4132</v>
      </c>
      <c r="T1228" s="22" t="s">
        <v>373</v>
      </c>
      <c r="U1228" s="23"/>
      <c r="V1228" s="23"/>
      <c r="W1228" s="23"/>
      <c r="X1228" s="23"/>
      <c r="Y1228" s="23"/>
      <c r="Z1228" s="23"/>
      <c r="AA1228" s="23"/>
      <c r="AB1228" s="23"/>
      <c r="AC1228" s="23"/>
      <c r="AD1228" s="23"/>
      <c r="AE1228" s="23"/>
      <c r="AF1228" s="23"/>
    </row>
    <row r="1229" spans="1:32">
      <c r="A1229" s="21">
        <v>30</v>
      </c>
      <c r="B1229" s="21">
        <v>247</v>
      </c>
      <c r="C1229" s="21" t="s">
        <v>5142</v>
      </c>
      <c r="D1229" s="21">
        <v>185</v>
      </c>
      <c r="E1229" s="21">
        <v>257</v>
      </c>
      <c r="F1229" s="21" t="s">
        <v>1903</v>
      </c>
      <c r="G1229" s="21" t="s">
        <v>2802</v>
      </c>
      <c r="H1229" s="21" t="s">
        <v>3949</v>
      </c>
      <c r="I1229" s="21" t="s">
        <v>20</v>
      </c>
      <c r="J1229" s="21" t="s">
        <v>19</v>
      </c>
      <c r="K1229" s="21" t="s">
        <v>2526</v>
      </c>
      <c r="L1229" s="21">
        <v>1869</v>
      </c>
      <c r="M1229" s="21">
        <v>30</v>
      </c>
      <c r="N1229" s="21" t="s">
        <v>2933</v>
      </c>
      <c r="O1229" s="21">
        <v>4</v>
      </c>
      <c r="P1229" s="21"/>
      <c r="Q1229" s="21"/>
      <c r="R1229" s="21" t="s">
        <v>3952</v>
      </c>
      <c r="S1229" s="21" t="s">
        <v>4034</v>
      </c>
      <c r="T1229" s="21" t="s">
        <v>4034</v>
      </c>
      <c r="U1229" s="21"/>
      <c r="V1229" s="21"/>
      <c r="W1229" s="21"/>
      <c r="X1229" s="21" t="s">
        <v>1423</v>
      </c>
      <c r="Y1229" s="21"/>
      <c r="Z1229" s="21"/>
      <c r="AA1229" s="21" t="s">
        <v>1395</v>
      </c>
      <c r="AB1229" s="21" t="s">
        <v>1395</v>
      </c>
      <c r="AC1229" s="21" t="s">
        <v>1395</v>
      </c>
      <c r="AD1229" s="21" t="s">
        <v>3951</v>
      </c>
      <c r="AE1229" s="21" t="s">
        <v>261</v>
      </c>
      <c r="AF1229" s="21" t="s">
        <v>51</v>
      </c>
    </row>
    <row r="1230" spans="1:32">
      <c r="A1230" s="22">
        <v>31</v>
      </c>
      <c r="B1230" s="22">
        <v>247</v>
      </c>
      <c r="C1230" s="22" t="s">
        <v>5142</v>
      </c>
      <c r="D1230" s="22">
        <v>185</v>
      </c>
      <c r="E1230" s="22">
        <v>257</v>
      </c>
      <c r="F1230" s="22" t="s">
        <v>1903</v>
      </c>
      <c r="G1230" s="22" t="s">
        <v>5323</v>
      </c>
      <c r="H1230" s="22" t="s">
        <v>2936</v>
      </c>
      <c r="I1230" s="22" t="s">
        <v>20</v>
      </c>
      <c r="J1230" s="22" t="s">
        <v>24</v>
      </c>
      <c r="K1230" s="22" t="s">
        <v>2206</v>
      </c>
      <c r="L1230" s="22">
        <v>1873</v>
      </c>
      <c r="M1230" s="22">
        <v>27</v>
      </c>
      <c r="N1230" s="22" t="s">
        <v>2933</v>
      </c>
      <c r="O1230" s="22">
        <v>4</v>
      </c>
      <c r="P1230" s="22">
        <v>2</v>
      </c>
      <c r="Q1230" s="22">
        <v>2</v>
      </c>
      <c r="R1230" s="22" t="s">
        <v>4046</v>
      </c>
      <c r="S1230" s="22" t="s">
        <v>4046</v>
      </c>
      <c r="T1230" s="22" t="s">
        <v>4046</v>
      </c>
      <c r="U1230" s="23"/>
      <c r="V1230" s="23"/>
      <c r="W1230" s="23"/>
      <c r="X1230" s="23"/>
      <c r="Y1230" s="23"/>
      <c r="Z1230" s="23"/>
      <c r="AA1230" s="22" t="s">
        <v>1395</v>
      </c>
      <c r="AB1230" s="22" t="s">
        <v>1395</v>
      </c>
      <c r="AC1230" s="22" t="s">
        <v>1395</v>
      </c>
      <c r="AD1230" s="23"/>
      <c r="AE1230" s="23"/>
      <c r="AF1230" s="22" t="s">
        <v>51</v>
      </c>
    </row>
    <row r="1231" spans="1:32">
      <c r="A1231" s="22">
        <v>32</v>
      </c>
      <c r="B1231" s="22">
        <v>247</v>
      </c>
      <c r="C1231" s="22" t="s">
        <v>5142</v>
      </c>
      <c r="D1231" s="22">
        <v>185</v>
      </c>
      <c r="E1231" s="22">
        <v>257</v>
      </c>
      <c r="F1231" s="22" t="s">
        <v>1903</v>
      </c>
      <c r="G1231" s="22" t="s">
        <v>5324</v>
      </c>
      <c r="H1231" s="22" t="s">
        <v>2938</v>
      </c>
      <c r="I1231" s="22" t="s">
        <v>20</v>
      </c>
      <c r="J1231" s="22" t="s">
        <v>24</v>
      </c>
      <c r="K1231" s="22" t="s">
        <v>1971</v>
      </c>
      <c r="L1231" s="22">
        <v>1897</v>
      </c>
      <c r="M1231" s="22">
        <v>3</v>
      </c>
      <c r="N1231" s="22" t="s">
        <v>2939</v>
      </c>
      <c r="O1231" s="23"/>
      <c r="P1231" s="23"/>
      <c r="Q1231" s="23"/>
      <c r="R1231" s="22" t="s">
        <v>3952</v>
      </c>
      <c r="S1231" s="22" t="s">
        <v>3952</v>
      </c>
      <c r="T1231" s="22" t="s">
        <v>4046</v>
      </c>
      <c r="U1231" s="23"/>
      <c r="V1231" s="23"/>
      <c r="W1231" s="23"/>
      <c r="X1231" s="23"/>
      <c r="Y1231" s="23"/>
      <c r="Z1231" s="23"/>
      <c r="AA1231" s="23"/>
      <c r="AB1231" s="23"/>
      <c r="AC1231" s="23"/>
      <c r="AD1231" s="23"/>
      <c r="AE1231" s="23"/>
      <c r="AF1231" s="23"/>
    </row>
    <row r="1232" spans="1:32">
      <c r="A1232" s="22">
        <v>33</v>
      </c>
      <c r="B1232" s="22">
        <v>247</v>
      </c>
      <c r="C1232" s="22" t="s">
        <v>5142</v>
      </c>
      <c r="D1232" s="22">
        <v>185</v>
      </c>
      <c r="E1232" s="22">
        <v>257</v>
      </c>
      <c r="F1232" s="22" t="s">
        <v>1903</v>
      </c>
      <c r="G1232" s="22" t="s">
        <v>5325</v>
      </c>
      <c r="H1232" s="22" t="s">
        <v>2938</v>
      </c>
      <c r="I1232" s="22" t="s">
        <v>20</v>
      </c>
      <c r="J1232" s="22" t="s">
        <v>24</v>
      </c>
      <c r="K1232" s="22" t="s">
        <v>2526</v>
      </c>
      <c r="L1232" s="22">
        <v>1899</v>
      </c>
      <c r="M1232" s="24">
        <v>45912</v>
      </c>
      <c r="N1232" s="22" t="s">
        <v>2939</v>
      </c>
      <c r="O1232" s="23"/>
      <c r="P1232" s="23"/>
      <c r="Q1232" s="23"/>
      <c r="R1232" s="22" t="s">
        <v>3952</v>
      </c>
      <c r="S1232" s="22" t="s">
        <v>3952</v>
      </c>
      <c r="T1232" s="22" t="s">
        <v>4046</v>
      </c>
      <c r="U1232" s="23"/>
      <c r="V1232" s="23"/>
      <c r="W1232" s="23"/>
      <c r="X1232" s="23"/>
      <c r="Y1232" s="23"/>
      <c r="Z1232" s="23"/>
      <c r="AA1232" s="23"/>
      <c r="AB1232" s="23"/>
      <c r="AC1232" s="23"/>
      <c r="AD1232" s="23"/>
      <c r="AE1232" s="23"/>
      <c r="AF1232" s="23"/>
    </row>
    <row r="1233" spans="1:32">
      <c r="A1233" s="22">
        <v>34</v>
      </c>
      <c r="B1233" s="22">
        <v>247</v>
      </c>
      <c r="C1233" s="22" t="s">
        <v>5142</v>
      </c>
      <c r="D1233" s="22">
        <v>185</v>
      </c>
      <c r="E1233" s="22">
        <v>257</v>
      </c>
      <c r="F1233" s="22" t="s">
        <v>32</v>
      </c>
      <c r="G1233" s="22" t="s">
        <v>216</v>
      </c>
      <c r="H1233" s="22" t="s">
        <v>5326</v>
      </c>
      <c r="I1233" s="22" t="s">
        <v>20</v>
      </c>
      <c r="J1233" s="22" t="s">
        <v>24</v>
      </c>
      <c r="K1233" s="22" t="s">
        <v>2354</v>
      </c>
      <c r="L1233" s="22">
        <v>1877</v>
      </c>
      <c r="M1233" s="22">
        <v>23</v>
      </c>
      <c r="N1233" s="22" t="s">
        <v>2939</v>
      </c>
      <c r="O1233" s="23"/>
      <c r="P1233" s="23"/>
      <c r="Q1233" s="23"/>
      <c r="R1233" s="22" t="s">
        <v>3959</v>
      </c>
      <c r="S1233" s="22" t="s">
        <v>3955</v>
      </c>
      <c r="T1233" s="22" t="s">
        <v>3955</v>
      </c>
      <c r="U1233" s="23"/>
      <c r="V1233" s="23"/>
      <c r="W1233" s="23"/>
      <c r="X1233" s="22" t="s">
        <v>4039</v>
      </c>
      <c r="Y1233" s="23"/>
      <c r="Z1233" s="22">
        <v>12</v>
      </c>
      <c r="AA1233" s="22" t="s">
        <v>1395</v>
      </c>
      <c r="AB1233" s="22" t="s">
        <v>1395</v>
      </c>
      <c r="AC1233" s="22" t="s">
        <v>1395</v>
      </c>
      <c r="AD1233" s="23"/>
      <c r="AE1233" s="23"/>
      <c r="AF1233" s="23"/>
    </row>
    <row r="1234" spans="1:32">
      <c r="A1234" s="21">
        <v>35</v>
      </c>
      <c r="B1234" s="21">
        <v>248</v>
      </c>
      <c r="C1234" s="21" t="s">
        <v>5142</v>
      </c>
      <c r="D1234" s="21">
        <v>185</v>
      </c>
      <c r="E1234" s="21">
        <v>258</v>
      </c>
      <c r="F1234" s="21" t="s">
        <v>5327</v>
      </c>
      <c r="G1234" s="21" t="s">
        <v>5328</v>
      </c>
      <c r="H1234" s="21" t="s">
        <v>3949</v>
      </c>
      <c r="I1234" s="21" t="s">
        <v>20</v>
      </c>
      <c r="J1234" s="21" t="s">
        <v>24</v>
      </c>
      <c r="K1234" s="21" t="s">
        <v>2033</v>
      </c>
      <c r="L1234" s="21">
        <v>1875</v>
      </c>
      <c r="M1234" s="21"/>
      <c r="N1234" s="21" t="s">
        <v>3066</v>
      </c>
      <c r="O1234" s="21">
        <v>10</v>
      </c>
      <c r="P1234" s="21">
        <v>3</v>
      </c>
      <c r="Q1234" s="21">
        <v>2</v>
      </c>
      <c r="R1234" s="21" t="s">
        <v>3952</v>
      </c>
      <c r="S1234" s="21" t="s">
        <v>4046</v>
      </c>
      <c r="T1234" s="21" t="s">
        <v>4012</v>
      </c>
      <c r="U1234" s="21"/>
      <c r="V1234" s="21"/>
      <c r="W1234" s="21"/>
      <c r="X1234" s="21" t="s">
        <v>4705</v>
      </c>
      <c r="Y1234" s="21"/>
      <c r="Z1234" s="21"/>
      <c r="AA1234" s="21" t="s">
        <v>1395</v>
      </c>
      <c r="AB1234" s="21" t="s">
        <v>1395</v>
      </c>
      <c r="AC1234" s="21" t="s">
        <v>1395</v>
      </c>
      <c r="AD1234" s="21" t="s">
        <v>3951</v>
      </c>
      <c r="AE1234" s="21" t="s">
        <v>261</v>
      </c>
      <c r="AF1234" s="21" t="s">
        <v>51</v>
      </c>
    </row>
    <row r="1235" spans="1:32">
      <c r="A1235" s="22">
        <v>36</v>
      </c>
      <c r="B1235" s="22">
        <v>248</v>
      </c>
      <c r="C1235" s="22" t="s">
        <v>5142</v>
      </c>
      <c r="D1235" s="22">
        <v>185</v>
      </c>
      <c r="E1235" s="22">
        <v>258</v>
      </c>
      <c r="F1235" s="22" t="s">
        <v>5329</v>
      </c>
      <c r="G1235" s="22" t="s">
        <v>453</v>
      </c>
      <c r="H1235" s="22" t="s">
        <v>2944</v>
      </c>
      <c r="I1235" s="22" t="s">
        <v>20</v>
      </c>
      <c r="J1235" s="22" t="s">
        <v>19</v>
      </c>
      <c r="K1235" s="22" t="s">
        <v>1971</v>
      </c>
      <c r="L1235" s="22">
        <v>1891</v>
      </c>
      <c r="M1235" s="22">
        <v>9</v>
      </c>
      <c r="N1235" s="22" t="s">
        <v>2939</v>
      </c>
      <c r="O1235" s="23"/>
      <c r="P1235" s="23"/>
      <c r="Q1235" s="23"/>
      <c r="R1235" s="22" t="s">
        <v>3952</v>
      </c>
      <c r="S1235" s="22" t="s">
        <v>4540</v>
      </c>
      <c r="T1235" s="22" t="s">
        <v>3952</v>
      </c>
      <c r="U1235" s="23"/>
      <c r="V1235" s="23"/>
      <c r="W1235" s="23"/>
      <c r="X1235" s="23"/>
      <c r="Y1235" s="23"/>
      <c r="Z1235" s="23"/>
      <c r="AA1235" s="23"/>
      <c r="AB1235" s="23"/>
      <c r="AC1235" s="23"/>
      <c r="AD1235" s="23"/>
      <c r="AE1235" s="23"/>
      <c r="AF1235" s="23"/>
    </row>
    <row r="1236" spans="1:32">
      <c r="A1236" s="22">
        <v>37</v>
      </c>
      <c r="B1236" s="22">
        <v>248</v>
      </c>
      <c r="C1236" s="22" t="s">
        <v>5142</v>
      </c>
      <c r="D1236" s="22">
        <v>185</v>
      </c>
      <c r="E1236" s="22">
        <v>258</v>
      </c>
      <c r="F1236" s="22" t="s">
        <v>5329</v>
      </c>
      <c r="G1236" s="22" t="s">
        <v>5330</v>
      </c>
      <c r="H1236" s="22" t="s">
        <v>2938</v>
      </c>
      <c r="I1236" s="22" t="s">
        <v>20</v>
      </c>
      <c r="J1236" s="22" t="s">
        <v>24</v>
      </c>
      <c r="K1236" s="22" t="s">
        <v>2526</v>
      </c>
      <c r="L1236" s="22">
        <v>1893</v>
      </c>
      <c r="M1236" s="22">
        <v>6</v>
      </c>
      <c r="N1236" s="22" t="s">
        <v>2939</v>
      </c>
      <c r="O1236" s="23"/>
      <c r="P1236" s="23"/>
      <c r="Q1236" s="23"/>
      <c r="R1236" s="22" t="s">
        <v>3952</v>
      </c>
      <c r="S1236" s="22" t="s">
        <v>4540</v>
      </c>
      <c r="T1236" s="22" t="s">
        <v>3952</v>
      </c>
      <c r="U1236" s="23"/>
      <c r="V1236" s="23"/>
      <c r="W1236" s="23"/>
      <c r="X1236" s="23"/>
      <c r="Y1236" s="23"/>
      <c r="Z1236" s="23"/>
      <c r="AA1236" s="23"/>
      <c r="AB1236" s="23"/>
      <c r="AC1236" s="23"/>
      <c r="AD1236" s="23"/>
      <c r="AE1236" s="23"/>
      <c r="AF1236" s="23"/>
    </row>
    <row r="1237" spans="1:32">
      <c r="A1237" s="21">
        <v>38</v>
      </c>
      <c r="B1237" s="21">
        <v>249</v>
      </c>
      <c r="C1237" s="21" t="s">
        <v>5142</v>
      </c>
      <c r="D1237" s="21">
        <v>185</v>
      </c>
      <c r="E1237" s="21">
        <v>259</v>
      </c>
      <c r="F1237" s="21" t="s">
        <v>5331</v>
      </c>
      <c r="G1237" s="21" t="s">
        <v>339</v>
      </c>
      <c r="H1237" s="21" t="s">
        <v>3949</v>
      </c>
      <c r="I1237" s="21" t="s">
        <v>20</v>
      </c>
      <c r="J1237" s="21" t="s">
        <v>19</v>
      </c>
      <c r="K1237" s="21" t="s">
        <v>1971</v>
      </c>
      <c r="L1237" s="21">
        <v>1847</v>
      </c>
      <c r="M1237" s="21">
        <v>53</v>
      </c>
      <c r="N1237" s="21" t="s">
        <v>2933</v>
      </c>
      <c r="O1237" s="21">
        <v>30</v>
      </c>
      <c r="P1237" s="21"/>
      <c r="Q1237" s="21"/>
      <c r="R1237" s="21" t="s">
        <v>4268</v>
      </c>
      <c r="S1237" s="21"/>
      <c r="T1237" s="21"/>
      <c r="U1237" s="21"/>
      <c r="V1237" s="21"/>
      <c r="W1237" s="21"/>
      <c r="X1237" s="21" t="s">
        <v>1646</v>
      </c>
      <c r="Y1237" s="21"/>
      <c r="Z1237" s="21"/>
      <c r="AA1237" s="21" t="s">
        <v>1395</v>
      </c>
      <c r="AB1237" s="21" t="s">
        <v>1395</v>
      </c>
      <c r="AC1237" s="21" t="s">
        <v>1395</v>
      </c>
      <c r="AD1237" s="21" t="s">
        <v>3951</v>
      </c>
      <c r="AE1237" s="21" t="s">
        <v>261</v>
      </c>
      <c r="AF1237" s="21" t="s">
        <v>51</v>
      </c>
    </row>
    <row r="1238" spans="1:32">
      <c r="A1238" s="22">
        <v>39</v>
      </c>
      <c r="B1238" s="22">
        <v>249</v>
      </c>
      <c r="C1238" s="22" t="s">
        <v>5142</v>
      </c>
      <c r="D1238" s="22">
        <v>185</v>
      </c>
      <c r="E1238" s="22">
        <v>259</v>
      </c>
      <c r="F1238" s="22" t="s">
        <v>5331</v>
      </c>
      <c r="G1238" s="22" t="s">
        <v>5332</v>
      </c>
      <c r="H1238" s="22" t="s">
        <v>2936</v>
      </c>
      <c r="I1238" s="22" t="s">
        <v>20</v>
      </c>
      <c r="J1238" s="22" t="s">
        <v>24</v>
      </c>
      <c r="K1238" s="22" t="s">
        <v>2206</v>
      </c>
      <c r="L1238" s="22">
        <v>1849</v>
      </c>
      <c r="M1238" s="22">
        <v>51</v>
      </c>
      <c r="N1238" s="22" t="s">
        <v>2933</v>
      </c>
      <c r="O1238" s="22">
        <v>30</v>
      </c>
      <c r="P1238" s="22">
        <v>5</v>
      </c>
      <c r="Q1238" s="22">
        <v>4</v>
      </c>
      <c r="R1238" s="22" t="s">
        <v>3952</v>
      </c>
      <c r="S1238" s="22" t="s">
        <v>4034</v>
      </c>
      <c r="T1238" s="22" t="s">
        <v>4540</v>
      </c>
      <c r="U1238" s="23"/>
      <c r="V1238" s="23"/>
      <c r="W1238" s="23"/>
      <c r="X1238" s="23"/>
      <c r="Y1238" s="23"/>
      <c r="Z1238" s="23"/>
      <c r="AA1238" s="22" t="s">
        <v>1395</v>
      </c>
      <c r="AB1238" s="22" t="s">
        <v>1395</v>
      </c>
      <c r="AC1238" s="22" t="s">
        <v>1395</v>
      </c>
      <c r="AD1238" s="23"/>
      <c r="AE1238" s="23"/>
      <c r="AF1238" s="23"/>
    </row>
    <row r="1239" spans="1:32">
      <c r="A1239" s="22">
        <v>40</v>
      </c>
      <c r="B1239" s="22">
        <v>249</v>
      </c>
      <c r="C1239" s="22" t="s">
        <v>5142</v>
      </c>
      <c r="D1239" s="22">
        <v>185</v>
      </c>
      <c r="E1239" s="22">
        <v>259</v>
      </c>
      <c r="F1239" s="22" t="s">
        <v>5331</v>
      </c>
      <c r="G1239" s="22" t="s">
        <v>528</v>
      </c>
      <c r="H1239" s="22" t="s">
        <v>2944</v>
      </c>
      <c r="I1239" s="22" t="s">
        <v>20</v>
      </c>
      <c r="J1239" s="22" t="s">
        <v>19</v>
      </c>
      <c r="K1239" s="22" t="s">
        <v>2161</v>
      </c>
      <c r="L1239" s="22">
        <v>1876</v>
      </c>
      <c r="M1239" s="22">
        <v>23</v>
      </c>
      <c r="N1239" s="22" t="s">
        <v>2939</v>
      </c>
      <c r="O1239" s="23"/>
      <c r="P1239" s="23"/>
      <c r="Q1239" s="23"/>
      <c r="R1239" s="22" t="s">
        <v>3952</v>
      </c>
      <c r="S1239" s="22" t="s">
        <v>4268</v>
      </c>
      <c r="T1239" s="22" t="s">
        <v>3952</v>
      </c>
      <c r="U1239" s="23"/>
      <c r="V1239" s="23"/>
      <c r="W1239" s="23"/>
      <c r="X1239" s="22" t="s">
        <v>3753</v>
      </c>
      <c r="Y1239" s="23"/>
      <c r="Z1239" s="23"/>
      <c r="AA1239" s="22" t="s">
        <v>1395</v>
      </c>
      <c r="AB1239" s="22" t="s">
        <v>1395</v>
      </c>
      <c r="AC1239" s="22" t="s">
        <v>1395</v>
      </c>
      <c r="AD1239" s="23"/>
      <c r="AE1239" s="23"/>
      <c r="AF1239" s="23"/>
    </row>
    <row r="1240" spans="1:32">
      <c r="A1240" s="22">
        <v>41</v>
      </c>
      <c r="B1240" s="22">
        <v>249</v>
      </c>
      <c r="C1240" s="22" t="s">
        <v>5142</v>
      </c>
      <c r="D1240" s="22">
        <v>185</v>
      </c>
      <c r="E1240" s="22">
        <v>259</v>
      </c>
      <c r="F1240" s="22" t="s">
        <v>1403</v>
      </c>
      <c r="G1240" s="22" t="s">
        <v>5333</v>
      </c>
      <c r="H1240" s="22" t="s">
        <v>1420</v>
      </c>
      <c r="I1240" s="22" t="s">
        <v>637</v>
      </c>
      <c r="J1240" s="22" t="s">
        <v>24</v>
      </c>
      <c r="K1240" s="23"/>
      <c r="L1240" s="22">
        <v>1850</v>
      </c>
      <c r="M1240" s="22">
        <v>50</v>
      </c>
      <c r="N1240" s="22" t="s">
        <v>3066</v>
      </c>
      <c r="O1240" s="23"/>
      <c r="P1240" s="22">
        <v>4</v>
      </c>
      <c r="Q1240" s="22">
        <v>1</v>
      </c>
      <c r="R1240" s="22" t="s">
        <v>4046</v>
      </c>
      <c r="S1240" s="23"/>
      <c r="T1240" s="23"/>
      <c r="U1240" s="23"/>
      <c r="V1240" s="23"/>
      <c r="W1240" s="23"/>
      <c r="X1240" s="22" t="s">
        <v>1963</v>
      </c>
      <c r="Y1240" s="23"/>
      <c r="Z1240" s="23"/>
      <c r="AA1240" s="22" t="s">
        <v>92</v>
      </c>
      <c r="AB1240" s="22" t="s">
        <v>92</v>
      </c>
      <c r="AC1240" s="22" t="s">
        <v>1395</v>
      </c>
      <c r="AD1240" s="23"/>
      <c r="AE1240" s="23"/>
      <c r="AF1240" s="23"/>
    </row>
    <row r="1241" spans="1:32">
      <c r="A1241" s="21">
        <v>42</v>
      </c>
      <c r="B1241" s="21">
        <v>250</v>
      </c>
      <c r="C1241" s="21" t="s">
        <v>5142</v>
      </c>
      <c r="D1241" s="21">
        <v>185</v>
      </c>
      <c r="E1241" s="21">
        <v>260</v>
      </c>
      <c r="F1241" s="21" t="s">
        <v>1156</v>
      </c>
      <c r="G1241" s="21" t="s">
        <v>1897</v>
      </c>
      <c r="H1241" s="21" t="s">
        <v>3949</v>
      </c>
      <c r="I1241" s="21" t="s">
        <v>20</v>
      </c>
      <c r="J1241" s="21" t="s">
        <v>24</v>
      </c>
      <c r="K1241" s="21" t="s">
        <v>2143</v>
      </c>
      <c r="L1241" s="21">
        <v>1831</v>
      </c>
      <c r="M1241" s="21">
        <v>68</v>
      </c>
      <c r="N1241" s="21" t="s">
        <v>3066</v>
      </c>
      <c r="O1241" s="21"/>
      <c r="P1241" s="21">
        <v>7</v>
      </c>
      <c r="Q1241" s="21">
        <v>3</v>
      </c>
      <c r="R1241" s="21" t="s">
        <v>4082</v>
      </c>
      <c r="S1241" s="21" t="s">
        <v>4034</v>
      </c>
      <c r="T1241" s="21" t="s">
        <v>4059</v>
      </c>
      <c r="U1241" s="21"/>
      <c r="V1241" s="21"/>
      <c r="W1241" s="21"/>
      <c r="X1241" s="21"/>
      <c r="Y1241" s="21"/>
      <c r="Z1241" s="21"/>
      <c r="AA1241" s="21" t="s">
        <v>1395</v>
      </c>
      <c r="AB1241" s="21" t="s">
        <v>1395</v>
      </c>
      <c r="AC1241" s="21" t="s">
        <v>1395</v>
      </c>
      <c r="AD1241" s="21" t="s">
        <v>3951</v>
      </c>
      <c r="AE1241" s="21" t="s">
        <v>261</v>
      </c>
      <c r="AF1241" s="21" t="s">
        <v>51</v>
      </c>
    </row>
    <row r="1242" spans="1:32">
      <c r="A1242" s="22">
        <v>43</v>
      </c>
      <c r="B1242" s="22">
        <v>250</v>
      </c>
      <c r="C1242" s="22" t="s">
        <v>5142</v>
      </c>
      <c r="D1242" s="22">
        <v>185</v>
      </c>
      <c r="E1242" s="22">
        <v>260</v>
      </c>
      <c r="F1242" s="22" t="s">
        <v>1156</v>
      </c>
      <c r="G1242" s="22" t="s">
        <v>5334</v>
      </c>
      <c r="H1242" s="22" t="s">
        <v>2944</v>
      </c>
      <c r="I1242" s="22" t="s">
        <v>20</v>
      </c>
      <c r="J1242" s="22" t="s">
        <v>19</v>
      </c>
      <c r="K1242" s="22" t="s">
        <v>2173</v>
      </c>
      <c r="L1242" s="22">
        <v>1855</v>
      </c>
      <c r="M1242" s="22">
        <v>44</v>
      </c>
      <c r="N1242" s="22" t="s">
        <v>2939</v>
      </c>
      <c r="O1242" s="23"/>
      <c r="P1242" s="23"/>
      <c r="Q1242" s="23"/>
      <c r="R1242" s="22" t="s">
        <v>4012</v>
      </c>
      <c r="S1242" s="22" t="s">
        <v>4108</v>
      </c>
      <c r="T1242" s="22" t="s">
        <v>4082</v>
      </c>
      <c r="U1242" s="23"/>
      <c r="V1242" s="23"/>
      <c r="W1242" s="23"/>
      <c r="X1242" s="22" t="s">
        <v>5335</v>
      </c>
      <c r="Y1242" s="23"/>
      <c r="Z1242" s="23"/>
      <c r="AA1242" s="22" t="s">
        <v>1395</v>
      </c>
      <c r="AB1242" s="22" t="s">
        <v>1395</v>
      </c>
      <c r="AC1242" s="22" t="s">
        <v>1395</v>
      </c>
      <c r="AD1242" s="23"/>
      <c r="AE1242" s="23"/>
      <c r="AF1242" s="23"/>
    </row>
    <row r="1243" spans="1:32">
      <c r="A1243" s="22">
        <v>44</v>
      </c>
      <c r="B1243" s="22">
        <v>250</v>
      </c>
      <c r="C1243" s="22" t="s">
        <v>5142</v>
      </c>
      <c r="D1243" s="22">
        <v>185</v>
      </c>
      <c r="E1243" s="22">
        <v>260</v>
      </c>
      <c r="F1243" s="22" t="s">
        <v>1156</v>
      </c>
      <c r="G1243" s="22" t="s">
        <v>5336</v>
      </c>
      <c r="H1243" s="22" t="s">
        <v>2944</v>
      </c>
      <c r="I1243" s="22" t="s">
        <v>20</v>
      </c>
      <c r="J1243" s="22" t="s">
        <v>19</v>
      </c>
      <c r="K1243" s="22" t="s">
        <v>2526</v>
      </c>
      <c r="L1243" s="22">
        <v>1857</v>
      </c>
      <c r="M1243" s="22">
        <v>42</v>
      </c>
      <c r="N1243" s="22" t="s">
        <v>2933</v>
      </c>
      <c r="O1243" s="22">
        <v>4</v>
      </c>
      <c r="P1243" s="23"/>
      <c r="Q1243" s="23"/>
      <c r="R1243" s="22" t="s">
        <v>4012</v>
      </c>
      <c r="S1243" s="22" t="s">
        <v>4108</v>
      </c>
      <c r="T1243" s="22" t="s">
        <v>4082</v>
      </c>
      <c r="U1243" s="23"/>
      <c r="V1243" s="23"/>
      <c r="W1243" s="23"/>
      <c r="X1243" s="22" t="s">
        <v>5337</v>
      </c>
      <c r="Y1243" s="23"/>
      <c r="Z1243" s="23"/>
      <c r="AA1243" s="22" t="s">
        <v>1395</v>
      </c>
      <c r="AB1243" s="22" t="s">
        <v>1395</v>
      </c>
      <c r="AC1243" s="22" t="s">
        <v>1395</v>
      </c>
      <c r="AD1243" s="23"/>
      <c r="AE1243" s="23"/>
      <c r="AF1243" s="23"/>
    </row>
    <row r="1244" spans="1:32">
      <c r="A1244" s="22">
        <v>45</v>
      </c>
      <c r="B1244" s="22">
        <v>250</v>
      </c>
      <c r="C1244" s="22" t="s">
        <v>5142</v>
      </c>
      <c r="D1244" s="22">
        <v>185</v>
      </c>
      <c r="E1244" s="22">
        <v>260</v>
      </c>
      <c r="F1244" s="22" t="s">
        <v>1156</v>
      </c>
      <c r="G1244" s="22" t="s">
        <v>1648</v>
      </c>
      <c r="H1244" s="22" t="s">
        <v>3196</v>
      </c>
      <c r="I1244" s="22" t="s">
        <v>20</v>
      </c>
      <c r="J1244" s="22" t="s">
        <v>24</v>
      </c>
      <c r="K1244" s="22" t="s">
        <v>1971</v>
      </c>
      <c r="L1244" s="22">
        <v>1866</v>
      </c>
      <c r="M1244" s="22">
        <v>34</v>
      </c>
      <c r="N1244" s="22" t="s">
        <v>2933</v>
      </c>
      <c r="O1244" s="22">
        <v>4</v>
      </c>
      <c r="P1244" s="22">
        <v>0</v>
      </c>
      <c r="Q1244" s="22">
        <v>0</v>
      </c>
      <c r="R1244" s="22" t="s">
        <v>3952</v>
      </c>
      <c r="S1244" s="22" t="s">
        <v>3958</v>
      </c>
      <c r="T1244" s="22" t="s">
        <v>4034</v>
      </c>
      <c r="U1244" s="23"/>
      <c r="V1244" s="23"/>
      <c r="W1244" s="23"/>
      <c r="X1244" s="23"/>
      <c r="Y1244" s="23"/>
      <c r="Z1244" s="23"/>
      <c r="AA1244" s="22" t="s">
        <v>1395</v>
      </c>
      <c r="AB1244" s="22" t="s">
        <v>1395</v>
      </c>
      <c r="AC1244" s="22" t="s">
        <v>1395</v>
      </c>
      <c r="AD1244" s="23"/>
      <c r="AE1244" s="23"/>
      <c r="AF1244" s="23"/>
    </row>
    <row r="1245" spans="1:32">
      <c r="A1245" s="22">
        <v>46</v>
      </c>
      <c r="B1245" s="22">
        <v>250</v>
      </c>
      <c r="C1245" s="22" t="s">
        <v>5142</v>
      </c>
      <c r="D1245" s="22">
        <v>185</v>
      </c>
      <c r="E1245" s="22">
        <v>260</v>
      </c>
      <c r="F1245" s="22" t="s">
        <v>5338</v>
      </c>
      <c r="G1245" s="22" t="s">
        <v>386</v>
      </c>
      <c r="H1245" s="22" t="s">
        <v>2953</v>
      </c>
      <c r="I1245" s="22" t="s">
        <v>20</v>
      </c>
      <c r="J1245" s="22" t="s">
        <v>19</v>
      </c>
      <c r="K1245" s="23"/>
      <c r="L1245" s="22">
        <v>1872</v>
      </c>
      <c r="M1245" s="22">
        <v>28</v>
      </c>
      <c r="N1245" s="22" t="s">
        <v>2939</v>
      </c>
      <c r="O1245" s="23"/>
      <c r="P1245" s="23"/>
      <c r="Q1245" s="23"/>
      <c r="R1245" s="22" t="s">
        <v>3952</v>
      </c>
      <c r="S1245" s="22" t="s">
        <v>3952</v>
      </c>
      <c r="T1245" s="22" t="s">
        <v>3952</v>
      </c>
      <c r="U1245" s="23"/>
      <c r="V1245" s="23"/>
      <c r="W1245" s="23"/>
      <c r="X1245" s="22" t="s">
        <v>5339</v>
      </c>
      <c r="Y1245" s="23"/>
      <c r="Z1245" s="23"/>
      <c r="AA1245" s="22" t="s">
        <v>1395</v>
      </c>
      <c r="AB1245" s="22" t="s">
        <v>1395</v>
      </c>
      <c r="AC1245" s="22" t="s">
        <v>1395</v>
      </c>
      <c r="AD1245" s="23"/>
      <c r="AE1245" s="23"/>
      <c r="AF1245" s="23"/>
    </row>
    <row r="1246" spans="1:32">
      <c r="A1246" s="21">
        <v>47</v>
      </c>
      <c r="B1246" s="21">
        <v>251</v>
      </c>
      <c r="C1246" s="21" t="s">
        <v>5142</v>
      </c>
      <c r="D1246" s="21">
        <v>185</v>
      </c>
      <c r="E1246" s="21">
        <v>261</v>
      </c>
      <c r="F1246" s="21" t="s">
        <v>2308</v>
      </c>
      <c r="G1246" s="21" t="s">
        <v>162</v>
      </c>
      <c r="H1246" s="21" t="s">
        <v>3949</v>
      </c>
      <c r="I1246" s="21" t="s">
        <v>20</v>
      </c>
      <c r="J1246" s="21" t="s">
        <v>19</v>
      </c>
      <c r="K1246" s="21" t="s">
        <v>2526</v>
      </c>
      <c r="L1246" s="21">
        <v>1823</v>
      </c>
      <c r="M1246" s="21">
        <v>76</v>
      </c>
      <c r="N1246" s="21" t="s">
        <v>2933</v>
      </c>
      <c r="O1246" s="21">
        <v>50</v>
      </c>
      <c r="P1246" s="21"/>
      <c r="Q1246" s="21"/>
      <c r="R1246" s="21" t="s">
        <v>4108</v>
      </c>
      <c r="S1246" s="21" t="s">
        <v>4046</v>
      </c>
      <c r="T1246" s="21" t="s">
        <v>4108</v>
      </c>
      <c r="U1246" s="21"/>
      <c r="V1246" s="21"/>
      <c r="W1246" s="21"/>
      <c r="X1246" s="21"/>
      <c r="Y1246" s="21"/>
      <c r="Z1246" s="21"/>
      <c r="AA1246" s="21" t="s">
        <v>1395</v>
      </c>
      <c r="AB1246" s="21" t="s">
        <v>1395</v>
      </c>
      <c r="AC1246" s="21" t="s">
        <v>1395</v>
      </c>
      <c r="AD1246" s="21" t="s">
        <v>3951</v>
      </c>
      <c r="AE1246" s="21" t="s">
        <v>261</v>
      </c>
      <c r="AF1246" s="21" t="s">
        <v>51</v>
      </c>
    </row>
    <row r="1247" spans="1:32">
      <c r="A1247" s="22">
        <v>48</v>
      </c>
      <c r="B1247" s="22">
        <v>251</v>
      </c>
      <c r="C1247" s="22" t="s">
        <v>5142</v>
      </c>
      <c r="D1247" s="22">
        <v>185</v>
      </c>
      <c r="E1247" s="22">
        <v>261</v>
      </c>
      <c r="F1247" s="22" t="s">
        <v>2308</v>
      </c>
      <c r="G1247" s="22" t="s">
        <v>440</v>
      </c>
      <c r="H1247" s="22" t="s">
        <v>2936</v>
      </c>
      <c r="I1247" s="22" t="s">
        <v>20</v>
      </c>
      <c r="J1247" s="22" t="s">
        <v>24</v>
      </c>
      <c r="K1247" s="22" t="s">
        <v>2245</v>
      </c>
      <c r="L1247" s="22">
        <v>1830</v>
      </c>
      <c r="M1247" s="22">
        <v>69</v>
      </c>
      <c r="N1247" s="22" t="s">
        <v>2933</v>
      </c>
      <c r="O1247" s="22">
        <v>50</v>
      </c>
      <c r="P1247" s="22">
        <v>2</v>
      </c>
      <c r="Q1247" s="22">
        <v>2</v>
      </c>
      <c r="R1247" s="22" t="s">
        <v>4132</v>
      </c>
      <c r="S1247" s="22" t="s">
        <v>5340</v>
      </c>
      <c r="T1247" s="22" t="s">
        <v>5341</v>
      </c>
      <c r="U1247" s="23"/>
      <c r="V1247" s="23"/>
      <c r="W1247" s="23"/>
      <c r="X1247" s="22" t="s">
        <v>5342</v>
      </c>
      <c r="Y1247" s="23"/>
      <c r="Z1247" s="23"/>
      <c r="AA1247" s="22" t="s">
        <v>1395</v>
      </c>
      <c r="AB1247" s="22" t="s">
        <v>1395</v>
      </c>
      <c r="AC1247" s="22" t="s">
        <v>1395</v>
      </c>
      <c r="AD1247" s="23"/>
      <c r="AE1247" s="23"/>
      <c r="AF1247" s="23"/>
    </row>
    <row r="1248" spans="1:32">
      <c r="A1248" s="22">
        <v>49</v>
      </c>
      <c r="B1248" s="22">
        <v>251</v>
      </c>
      <c r="C1248" s="22" t="s">
        <v>5142</v>
      </c>
      <c r="D1248" s="22">
        <v>185</v>
      </c>
      <c r="E1248" s="22">
        <v>261</v>
      </c>
      <c r="F1248" s="22" t="s">
        <v>2308</v>
      </c>
      <c r="G1248" s="22" t="s">
        <v>1701</v>
      </c>
      <c r="H1248" s="22" t="s">
        <v>2944</v>
      </c>
      <c r="I1248" s="22" t="s">
        <v>20</v>
      </c>
      <c r="J1248" s="22" t="s">
        <v>19</v>
      </c>
      <c r="K1248" s="22" t="s">
        <v>2206</v>
      </c>
      <c r="L1248" s="22">
        <v>1852</v>
      </c>
      <c r="M1248" s="22">
        <v>48</v>
      </c>
      <c r="N1248" s="22" t="s">
        <v>2939</v>
      </c>
      <c r="O1248" s="23"/>
      <c r="P1248" s="23"/>
      <c r="Q1248" s="23"/>
      <c r="R1248" s="22" t="s">
        <v>3952</v>
      </c>
      <c r="S1248" s="22" t="s">
        <v>4108</v>
      </c>
      <c r="T1248" s="22" t="s">
        <v>4132</v>
      </c>
      <c r="U1248" s="23"/>
      <c r="V1248" s="23"/>
      <c r="W1248" s="23"/>
      <c r="X1248" s="22" t="s">
        <v>1332</v>
      </c>
      <c r="Y1248" s="23"/>
      <c r="Z1248" s="23"/>
      <c r="AA1248" s="22" t="s">
        <v>1395</v>
      </c>
      <c r="AB1248" s="22" t="s">
        <v>1395</v>
      </c>
      <c r="AC1248" s="22" t="s">
        <v>1395</v>
      </c>
      <c r="AD1248" s="23"/>
      <c r="AE1248" s="23"/>
      <c r="AF1248" s="23"/>
    </row>
    <row r="1249" spans="1:32">
      <c r="A1249" s="21">
        <v>50</v>
      </c>
      <c r="B1249" s="21">
        <v>252</v>
      </c>
      <c r="C1249" s="21" t="s">
        <v>5142</v>
      </c>
      <c r="D1249" s="21">
        <v>185</v>
      </c>
      <c r="E1249" s="21">
        <v>262</v>
      </c>
      <c r="F1249" s="21" t="s">
        <v>2515</v>
      </c>
      <c r="G1249" s="21" t="s">
        <v>5343</v>
      </c>
      <c r="H1249" s="21" t="s">
        <v>3949</v>
      </c>
      <c r="I1249" s="21" t="s">
        <v>20</v>
      </c>
      <c r="J1249" s="21" t="s">
        <v>19</v>
      </c>
      <c r="K1249" s="21" t="s">
        <v>2033</v>
      </c>
      <c r="L1249" s="21">
        <v>1846</v>
      </c>
      <c r="M1249" s="21"/>
      <c r="N1249" s="21" t="s">
        <v>2933</v>
      </c>
      <c r="O1249" s="21">
        <v>35</v>
      </c>
      <c r="P1249" s="21"/>
      <c r="Q1249" s="21"/>
      <c r="R1249" s="21" t="s">
        <v>3958</v>
      </c>
      <c r="S1249" s="21" t="s">
        <v>4046</v>
      </c>
      <c r="T1249" s="21" t="s">
        <v>4046</v>
      </c>
      <c r="U1249" s="21"/>
      <c r="V1249" s="21"/>
      <c r="W1249" s="21"/>
      <c r="X1249" s="21" t="s">
        <v>5344</v>
      </c>
      <c r="Y1249" s="21"/>
      <c r="Z1249" s="21"/>
      <c r="AA1249" s="21" t="s">
        <v>1395</v>
      </c>
      <c r="AB1249" s="21" t="s">
        <v>1395</v>
      </c>
      <c r="AC1249" s="21" t="s">
        <v>1395</v>
      </c>
      <c r="AD1249" s="21" t="s">
        <v>3951</v>
      </c>
      <c r="AE1249" s="21" t="s">
        <v>261</v>
      </c>
      <c r="AF1249" s="21" t="s">
        <v>51</v>
      </c>
    </row>
    <row r="1250" spans="1:32">
      <c r="A1250" s="22">
        <v>1</v>
      </c>
      <c r="B1250" s="22">
        <v>252</v>
      </c>
      <c r="C1250" s="22" t="s">
        <v>5142</v>
      </c>
      <c r="D1250" s="22">
        <v>185</v>
      </c>
      <c r="E1250" s="22">
        <v>262</v>
      </c>
      <c r="F1250" s="22" t="s">
        <v>2515</v>
      </c>
      <c r="G1250" s="22" t="s">
        <v>741</v>
      </c>
      <c r="H1250" s="22" t="s">
        <v>2936</v>
      </c>
      <c r="I1250" s="22" t="s">
        <v>20</v>
      </c>
      <c r="J1250" s="22" t="s">
        <v>24</v>
      </c>
      <c r="K1250" s="22" t="s">
        <v>2206</v>
      </c>
      <c r="L1250" s="22">
        <v>1866</v>
      </c>
      <c r="M1250" s="23"/>
      <c r="N1250" s="22" t="s">
        <v>2933</v>
      </c>
      <c r="O1250" s="22">
        <v>35</v>
      </c>
      <c r="P1250" s="22">
        <v>8</v>
      </c>
      <c r="Q1250" s="22">
        <v>3</v>
      </c>
      <c r="R1250" s="22" t="s">
        <v>3958</v>
      </c>
      <c r="S1250" s="22" t="s">
        <v>4016</v>
      </c>
      <c r="T1250" s="22" t="s">
        <v>3958</v>
      </c>
      <c r="U1250" s="23"/>
      <c r="V1250" s="23"/>
      <c r="W1250" s="23"/>
      <c r="X1250" s="23"/>
      <c r="Y1250" s="23"/>
      <c r="Z1250" s="23"/>
      <c r="AA1250" s="22" t="s">
        <v>1395</v>
      </c>
      <c r="AB1250" s="22" t="s">
        <v>1395</v>
      </c>
      <c r="AC1250" s="22" t="s">
        <v>1395</v>
      </c>
      <c r="AD1250" s="23"/>
      <c r="AE1250" s="23"/>
      <c r="AF1250" s="23"/>
    </row>
    <row r="1251" spans="1:32">
      <c r="A1251" s="22">
        <v>2</v>
      </c>
      <c r="B1251" s="22">
        <v>252</v>
      </c>
      <c r="C1251" s="22" t="s">
        <v>5142</v>
      </c>
      <c r="D1251" s="22">
        <v>185</v>
      </c>
      <c r="E1251" s="22">
        <v>262</v>
      </c>
      <c r="F1251" s="22" t="s">
        <v>2515</v>
      </c>
      <c r="G1251" s="22" t="s">
        <v>1060</v>
      </c>
      <c r="H1251" s="22" t="s">
        <v>2938</v>
      </c>
      <c r="I1251" s="22" t="s">
        <v>20</v>
      </c>
      <c r="J1251" s="22" t="s">
        <v>24</v>
      </c>
      <c r="K1251" s="22" t="s">
        <v>2161</v>
      </c>
      <c r="L1251" s="22">
        <v>1876</v>
      </c>
      <c r="M1251" s="22">
        <v>23</v>
      </c>
      <c r="N1251" s="22" t="s">
        <v>2939</v>
      </c>
      <c r="O1251" s="23"/>
      <c r="P1251" s="23"/>
      <c r="Q1251" s="23"/>
      <c r="R1251" s="22" t="s">
        <v>3952</v>
      </c>
      <c r="S1251" s="22" t="s">
        <v>3958</v>
      </c>
      <c r="T1251" s="22" t="s">
        <v>3958</v>
      </c>
      <c r="U1251" s="23"/>
      <c r="V1251" s="23"/>
      <c r="W1251" s="23"/>
      <c r="X1251" s="23"/>
      <c r="Y1251" s="23"/>
      <c r="Z1251" s="23"/>
      <c r="AA1251" s="22" t="s">
        <v>1395</v>
      </c>
      <c r="AB1251" s="22" t="s">
        <v>1395</v>
      </c>
      <c r="AC1251" s="22" t="s">
        <v>1395</v>
      </c>
      <c r="AD1251" s="23"/>
      <c r="AE1251" s="23"/>
      <c r="AF1251" s="23"/>
    </row>
    <row r="1252" spans="1:32">
      <c r="A1252" s="22">
        <v>3</v>
      </c>
      <c r="B1252" s="22">
        <v>252</v>
      </c>
      <c r="C1252" s="22" t="s">
        <v>5142</v>
      </c>
      <c r="D1252" s="22">
        <v>185</v>
      </c>
      <c r="E1252" s="22">
        <v>262</v>
      </c>
      <c r="F1252" s="22" t="s">
        <v>2515</v>
      </c>
      <c r="G1252" s="22" t="s">
        <v>3116</v>
      </c>
      <c r="H1252" s="22" t="s">
        <v>2938</v>
      </c>
      <c r="I1252" s="22" t="s">
        <v>20</v>
      </c>
      <c r="J1252" s="22" t="s">
        <v>24</v>
      </c>
      <c r="K1252" s="22" t="s">
        <v>2161</v>
      </c>
      <c r="L1252" s="22">
        <v>1879</v>
      </c>
      <c r="M1252" s="22">
        <v>20</v>
      </c>
      <c r="N1252" s="22" t="s">
        <v>2939</v>
      </c>
      <c r="O1252" s="23"/>
      <c r="P1252" s="23"/>
      <c r="Q1252" s="23"/>
      <c r="R1252" s="22" t="s">
        <v>3952</v>
      </c>
      <c r="S1252" s="22" t="s">
        <v>3958</v>
      </c>
      <c r="T1252" s="22" t="s">
        <v>3958</v>
      </c>
      <c r="U1252" s="23"/>
      <c r="V1252" s="23"/>
      <c r="W1252" s="23"/>
      <c r="X1252" s="23"/>
      <c r="Y1252" s="23"/>
      <c r="Z1252" s="23"/>
      <c r="AA1252" s="22" t="s">
        <v>1395</v>
      </c>
      <c r="AB1252" s="22" t="s">
        <v>1395</v>
      </c>
      <c r="AC1252" s="22" t="s">
        <v>1395</v>
      </c>
      <c r="AD1252" s="23"/>
      <c r="AE1252" s="23"/>
      <c r="AF1252" s="23"/>
    </row>
    <row r="1253" spans="1:32">
      <c r="A1253" s="21">
        <v>4</v>
      </c>
      <c r="B1253" s="21">
        <v>253</v>
      </c>
      <c r="C1253" s="21" t="s">
        <v>5142</v>
      </c>
      <c r="D1253" s="21">
        <v>185</v>
      </c>
      <c r="E1253" s="21">
        <v>263</v>
      </c>
      <c r="F1253" s="21" t="s">
        <v>1325</v>
      </c>
      <c r="G1253" s="21" t="s">
        <v>2739</v>
      </c>
      <c r="H1253" s="21" t="s">
        <v>3949</v>
      </c>
      <c r="I1253" s="21" t="s">
        <v>20</v>
      </c>
      <c r="J1253" s="21" t="s">
        <v>19</v>
      </c>
      <c r="K1253" s="21" t="s">
        <v>2128</v>
      </c>
      <c r="L1253" s="21">
        <v>1863</v>
      </c>
      <c r="M1253" s="21">
        <v>37</v>
      </c>
      <c r="N1253" s="21" t="s">
        <v>2933</v>
      </c>
      <c r="O1253" s="21">
        <v>15</v>
      </c>
      <c r="P1253" s="21"/>
      <c r="Q1253" s="21"/>
      <c r="R1253" s="21" t="s">
        <v>3952</v>
      </c>
      <c r="S1253" s="21"/>
      <c r="T1253" s="21" t="s">
        <v>3952</v>
      </c>
      <c r="U1253" s="21"/>
      <c r="V1253" s="21"/>
      <c r="W1253" s="21"/>
      <c r="X1253" s="21" t="s">
        <v>32</v>
      </c>
      <c r="Y1253" s="21"/>
      <c r="Z1253" s="21"/>
      <c r="AA1253" s="21" t="s">
        <v>1395</v>
      </c>
      <c r="AB1253" s="21" t="s">
        <v>1395</v>
      </c>
      <c r="AC1253" s="21" t="s">
        <v>1395</v>
      </c>
      <c r="AD1253" s="21" t="s">
        <v>3951</v>
      </c>
      <c r="AE1253" s="21" t="s">
        <v>261</v>
      </c>
      <c r="AF1253" s="21" t="s">
        <v>51</v>
      </c>
    </row>
    <row r="1254" spans="1:32">
      <c r="A1254" s="22">
        <v>5</v>
      </c>
      <c r="B1254" s="22">
        <v>253</v>
      </c>
      <c r="C1254" s="22" t="s">
        <v>5142</v>
      </c>
      <c r="D1254" s="22">
        <v>185</v>
      </c>
      <c r="E1254" s="22">
        <v>263</v>
      </c>
      <c r="F1254" s="22" t="s">
        <v>1325</v>
      </c>
      <c r="G1254" s="22" t="s">
        <v>4575</v>
      </c>
      <c r="H1254" s="22" t="s">
        <v>2936</v>
      </c>
      <c r="I1254" s="22" t="s">
        <v>20</v>
      </c>
      <c r="J1254" s="22" t="s">
        <v>24</v>
      </c>
      <c r="K1254" s="22" t="s">
        <v>2143</v>
      </c>
      <c r="L1254" s="22">
        <v>1864</v>
      </c>
      <c r="M1254" s="22">
        <v>35</v>
      </c>
      <c r="N1254" s="22" t="s">
        <v>2933</v>
      </c>
      <c r="O1254" s="22">
        <v>15</v>
      </c>
      <c r="P1254" s="22">
        <v>8</v>
      </c>
      <c r="Q1254" s="22">
        <v>5</v>
      </c>
      <c r="R1254" s="22" t="s">
        <v>4059</v>
      </c>
      <c r="S1254" s="23"/>
      <c r="T1254" s="22" t="s">
        <v>4046</v>
      </c>
      <c r="U1254" s="23"/>
      <c r="V1254" s="23"/>
      <c r="W1254" s="23"/>
      <c r="X1254" s="23"/>
      <c r="Y1254" s="23"/>
      <c r="Z1254" s="23"/>
      <c r="AA1254" s="22" t="s">
        <v>1395</v>
      </c>
      <c r="AB1254" s="22" t="s">
        <v>1395</v>
      </c>
      <c r="AC1254" s="22" t="s">
        <v>1395</v>
      </c>
      <c r="AD1254" s="23"/>
      <c r="AE1254" s="23"/>
      <c r="AF1254" s="23"/>
    </row>
    <row r="1255" spans="1:32">
      <c r="A1255" s="22">
        <v>6</v>
      </c>
      <c r="B1255" s="22">
        <v>253</v>
      </c>
      <c r="C1255" s="22" t="s">
        <v>5142</v>
      </c>
      <c r="D1255" s="22">
        <v>185</v>
      </c>
      <c r="E1255" s="22">
        <v>263</v>
      </c>
      <c r="F1255" s="22" t="s">
        <v>1325</v>
      </c>
      <c r="G1255" s="22" t="s">
        <v>4704</v>
      </c>
      <c r="H1255" s="22" t="s">
        <v>2938</v>
      </c>
      <c r="I1255" s="22" t="s">
        <v>20</v>
      </c>
      <c r="J1255" s="22" t="s">
        <v>24</v>
      </c>
      <c r="K1255" s="22" t="s">
        <v>1971</v>
      </c>
      <c r="L1255" s="22">
        <v>1887</v>
      </c>
      <c r="M1255" s="22">
        <v>13</v>
      </c>
      <c r="N1255" s="22" t="s">
        <v>2939</v>
      </c>
      <c r="O1255" s="23"/>
      <c r="P1255" s="23"/>
      <c r="Q1255" s="23"/>
      <c r="R1255" s="22" t="s">
        <v>3952</v>
      </c>
      <c r="S1255" s="22" t="s">
        <v>3952</v>
      </c>
      <c r="T1255" s="22" t="s">
        <v>4059</v>
      </c>
      <c r="U1255" s="23"/>
      <c r="V1255" s="23"/>
      <c r="W1255" s="23"/>
      <c r="X1255" s="23"/>
      <c r="Y1255" s="23"/>
      <c r="Z1255" s="22">
        <v>8</v>
      </c>
      <c r="AA1255" s="22" t="s">
        <v>1395</v>
      </c>
      <c r="AB1255" s="22" t="s">
        <v>1395</v>
      </c>
      <c r="AC1255" s="22" t="s">
        <v>1395</v>
      </c>
      <c r="AD1255" s="23"/>
      <c r="AE1255" s="23"/>
      <c r="AF1255" s="23"/>
    </row>
    <row r="1256" spans="1:32">
      <c r="A1256" s="22">
        <v>7</v>
      </c>
      <c r="B1256" s="22">
        <v>253</v>
      </c>
      <c r="C1256" s="22" t="s">
        <v>5142</v>
      </c>
      <c r="D1256" s="22">
        <v>185</v>
      </c>
      <c r="E1256" s="22">
        <v>263</v>
      </c>
      <c r="F1256" s="22" t="s">
        <v>1325</v>
      </c>
      <c r="G1256" s="22" t="s">
        <v>5108</v>
      </c>
      <c r="H1256" s="22" t="s">
        <v>2938</v>
      </c>
      <c r="I1256" s="22" t="s">
        <v>20</v>
      </c>
      <c r="J1256" s="22" t="s">
        <v>24</v>
      </c>
      <c r="K1256" s="22" t="s">
        <v>2206</v>
      </c>
      <c r="L1256" s="22">
        <v>1888</v>
      </c>
      <c r="M1256" s="22">
        <v>12</v>
      </c>
      <c r="N1256" s="22" t="s">
        <v>2939</v>
      </c>
      <c r="O1256" s="23"/>
      <c r="P1256" s="23"/>
      <c r="Q1256" s="23"/>
      <c r="R1256" s="22" t="s">
        <v>3952</v>
      </c>
      <c r="S1256" s="22" t="s">
        <v>3952</v>
      </c>
      <c r="T1256" s="22" t="s">
        <v>4059</v>
      </c>
      <c r="U1256" s="23"/>
      <c r="V1256" s="23"/>
      <c r="W1256" s="23"/>
      <c r="X1256" s="23"/>
      <c r="Y1256" s="23"/>
      <c r="Z1256" s="22">
        <v>8</v>
      </c>
      <c r="AA1256" s="22" t="s">
        <v>1395</v>
      </c>
      <c r="AB1256" s="22" t="s">
        <v>1395</v>
      </c>
      <c r="AC1256" s="22" t="s">
        <v>1395</v>
      </c>
      <c r="AD1256" s="23"/>
      <c r="AE1256" s="23"/>
      <c r="AF1256" s="23"/>
    </row>
    <row r="1257" spans="1:32">
      <c r="A1257" s="22">
        <v>8</v>
      </c>
      <c r="B1257" s="22">
        <v>253</v>
      </c>
      <c r="C1257" s="22" t="s">
        <v>5142</v>
      </c>
      <c r="D1257" s="22">
        <v>185</v>
      </c>
      <c r="E1257" s="22">
        <v>263</v>
      </c>
      <c r="F1257" s="22" t="s">
        <v>1325</v>
      </c>
      <c r="G1257" s="22" t="s">
        <v>5345</v>
      </c>
      <c r="H1257" s="22" t="s">
        <v>2944</v>
      </c>
      <c r="I1257" s="22" t="s">
        <v>20</v>
      </c>
      <c r="J1257" s="22" t="s">
        <v>19</v>
      </c>
      <c r="K1257" s="22" t="s">
        <v>2354</v>
      </c>
      <c r="L1257" s="22">
        <v>1890</v>
      </c>
      <c r="M1257" s="22">
        <v>10</v>
      </c>
      <c r="N1257" s="22" t="s">
        <v>2939</v>
      </c>
      <c r="O1257" s="23"/>
      <c r="P1257" s="23"/>
      <c r="Q1257" s="23"/>
      <c r="R1257" s="22" t="s">
        <v>3952</v>
      </c>
      <c r="S1257" s="22" t="s">
        <v>3952</v>
      </c>
      <c r="T1257" s="22" t="s">
        <v>4059</v>
      </c>
      <c r="U1257" s="23"/>
      <c r="V1257" s="23"/>
      <c r="W1257" s="23"/>
      <c r="X1257" s="23"/>
      <c r="Y1257" s="23"/>
      <c r="Z1257" s="22">
        <v>8</v>
      </c>
      <c r="AA1257" s="22" t="s">
        <v>1395</v>
      </c>
      <c r="AB1257" s="22" t="s">
        <v>1395</v>
      </c>
      <c r="AC1257" s="22" t="s">
        <v>1395</v>
      </c>
      <c r="AD1257" s="23"/>
      <c r="AE1257" s="23"/>
      <c r="AF1257" s="23"/>
    </row>
    <row r="1258" spans="1:32">
      <c r="A1258" s="22">
        <v>9</v>
      </c>
      <c r="B1258" s="22">
        <v>253</v>
      </c>
      <c r="C1258" s="22" t="s">
        <v>5142</v>
      </c>
      <c r="D1258" s="22">
        <v>185</v>
      </c>
      <c r="E1258" s="22">
        <v>263</v>
      </c>
      <c r="F1258" s="22" t="s">
        <v>1325</v>
      </c>
      <c r="G1258" s="22" t="s">
        <v>170</v>
      </c>
      <c r="H1258" s="22" t="s">
        <v>2944</v>
      </c>
      <c r="I1258" s="22" t="s">
        <v>20</v>
      </c>
      <c r="J1258" s="22" t="s">
        <v>19</v>
      </c>
      <c r="K1258" s="22" t="s">
        <v>2230</v>
      </c>
      <c r="L1258" s="22">
        <v>1892</v>
      </c>
      <c r="M1258" s="22">
        <v>7</v>
      </c>
      <c r="N1258" s="22" t="s">
        <v>2939</v>
      </c>
      <c r="O1258" s="23"/>
      <c r="P1258" s="23"/>
      <c r="Q1258" s="23"/>
      <c r="R1258" s="22" t="s">
        <v>3952</v>
      </c>
      <c r="S1258" s="22" t="s">
        <v>3952</v>
      </c>
      <c r="T1258" s="22" t="s">
        <v>4059</v>
      </c>
      <c r="U1258" s="23"/>
      <c r="V1258" s="23"/>
      <c r="W1258" s="23"/>
      <c r="X1258" s="23"/>
      <c r="Y1258" s="23"/>
      <c r="Z1258" s="23"/>
      <c r="AA1258" s="23"/>
      <c r="AB1258" s="23"/>
      <c r="AC1258" s="23"/>
      <c r="AD1258" s="23"/>
      <c r="AE1258" s="23"/>
      <c r="AF1258" s="23"/>
    </row>
    <row r="1259" spans="1:32">
      <c r="A1259" s="22">
        <v>10</v>
      </c>
      <c r="B1259" s="22">
        <v>253</v>
      </c>
      <c r="C1259" s="22" t="s">
        <v>5142</v>
      </c>
      <c r="D1259" s="22">
        <v>185</v>
      </c>
      <c r="E1259" s="22">
        <v>263</v>
      </c>
      <c r="F1259" s="22" t="s">
        <v>1325</v>
      </c>
      <c r="G1259" s="22" t="s">
        <v>5346</v>
      </c>
      <c r="H1259" s="22" t="s">
        <v>2938</v>
      </c>
      <c r="I1259" s="22" t="s">
        <v>20</v>
      </c>
      <c r="J1259" s="22" t="s">
        <v>24</v>
      </c>
      <c r="K1259" s="22" t="s">
        <v>2143</v>
      </c>
      <c r="L1259" s="22">
        <v>1894</v>
      </c>
      <c r="M1259" s="22">
        <v>5</v>
      </c>
      <c r="N1259" s="22" t="s">
        <v>2939</v>
      </c>
      <c r="O1259" s="23"/>
      <c r="P1259" s="23"/>
      <c r="Q1259" s="23"/>
      <c r="R1259" s="22" t="s">
        <v>3952</v>
      </c>
      <c r="S1259" s="22" t="s">
        <v>3952</v>
      </c>
      <c r="T1259" s="22" t="s">
        <v>4059</v>
      </c>
      <c r="U1259" s="23"/>
      <c r="V1259" s="23"/>
      <c r="W1259" s="23"/>
      <c r="X1259" s="23"/>
      <c r="Y1259" s="23"/>
      <c r="Z1259" s="23"/>
      <c r="AA1259" s="23"/>
      <c r="AB1259" s="23"/>
      <c r="AC1259" s="23"/>
      <c r="AD1259" s="23"/>
      <c r="AE1259" s="23"/>
      <c r="AF1259" s="23"/>
    </row>
    <row r="1260" spans="1:32">
      <c r="A1260" s="21">
        <v>11</v>
      </c>
      <c r="B1260" s="21">
        <v>254</v>
      </c>
      <c r="C1260" s="21" t="s">
        <v>5142</v>
      </c>
      <c r="D1260" s="21">
        <v>185</v>
      </c>
      <c r="E1260" s="21">
        <v>264</v>
      </c>
      <c r="F1260" s="21" t="s">
        <v>1112</v>
      </c>
      <c r="G1260" s="21" t="s">
        <v>5347</v>
      </c>
      <c r="H1260" s="21" t="s">
        <v>3949</v>
      </c>
      <c r="I1260" s="21" t="s">
        <v>20</v>
      </c>
      <c r="J1260" s="21" t="s">
        <v>19</v>
      </c>
      <c r="K1260" s="21" t="s">
        <v>2354</v>
      </c>
      <c r="L1260" s="21">
        <v>1860</v>
      </c>
      <c r="M1260" s="21">
        <v>40</v>
      </c>
      <c r="N1260" s="21" t="s">
        <v>2933</v>
      </c>
      <c r="O1260" s="21">
        <v>7</v>
      </c>
      <c r="P1260" s="21"/>
      <c r="Q1260" s="21"/>
      <c r="R1260" s="21" t="s">
        <v>4052</v>
      </c>
      <c r="S1260" s="21" t="s">
        <v>3955</v>
      </c>
      <c r="T1260" s="21" t="s">
        <v>4016</v>
      </c>
      <c r="U1260" s="21"/>
      <c r="V1260" s="21"/>
      <c r="W1260" s="21"/>
      <c r="X1260" s="21"/>
      <c r="Y1260" s="21"/>
      <c r="Z1260" s="21"/>
      <c r="AA1260" s="21" t="s">
        <v>1395</v>
      </c>
      <c r="AB1260" s="21" t="s">
        <v>1395</v>
      </c>
      <c r="AC1260" s="21" t="s">
        <v>1395</v>
      </c>
      <c r="AD1260" s="21" t="s">
        <v>3951</v>
      </c>
      <c r="AE1260" s="21" t="s">
        <v>261</v>
      </c>
      <c r="AF1260" s="21" t="s">
        <v>51</v>
      </c>
    </row>
    <row r="1261" spans="1:32">
      <c r="A1261" s="22">
        <v>12</v>
      </c>
      <c r="B1261" s="22">
        <v>254</v>
      </c>
      <c r="C1261" s="22" t="s">
        <v>5142</v>
      </c>
      <c r="D1261" s="22">
        <v>185</v>
      </c>
      <c r="E1261" s="22">
        <v>264</v>
      </c>
      <c r="F1261" s="22" t="s">
        <v>1112</v>
      </c>
      <c r="G1261" s="22" t="s">
        <v>5348</v>
      </c>
      <c r="H1261" s="22" t="s">
        <v>2936</v>
      </c>
      <c r="I1261" s="22" t="s">
        <v>20</v>
      </c>
      <c r="J1261" s="22" t="s">
        <v>24</v>
      </c>
      <c r="K1261" s="22" t="s">
        <v>2161</v>
      </c>
      <c r="L1261" s="22">
        <v>1869</v>
      </c>
      <c r="M1261" s="22">
        <v>30</v>
      </c>
      <c r="N1261" s="22" t="s">
        <v>2933</v>
      </c>
      <c r="O1261" s="22">
        <v>7</v>
      </c>
      <c r="P1261" s="22">
        <v>0</v>
      </c>
      <c r="Q1261" s="22">
        <v>0</v>
      </c>
      <c r="R1261" s="22" t="s">
        <v>4016</v>
      </c>
      <c r="S1261" s="22" t="s">
        <v>4016</v>
      </c>
      <c r="T1261" s="22" t="s">
        <v>4016</v>
      </c>
      <c r="U1261" s="23"/>
      <c r="V1261" s="23"/>
      <c r="W1261" s="23"/>
      <c r="X1261" s="23"/>
      <c r="Y1261" s="23"/>
      <c r="Z1261" s="23"/>
      <c r="AA1261" s="22" t="s">
        <v>1395</v>
      </c>
      <c r="AB1261" s="22" t="s">
        <v>1395</v>
      </c>
      <c r="AC1261" s="22" t="s">
        <v>1395</v>
      </c>
      <c r="AD1261" s="23"/>
      <c r="AE1261" s="23"/>
      <c r="AF1261" s="23"/>
    </row>
    <row r="1262" spans="1:32">
      <c r="A1262" s="22">
        <v>13</v>
      </c>
      <c r="B1262" s="22">
        <v>254</v>
      </c>
      <c r="C1262" s="22" t="s">
        <v>5142</v>
      </c>
      <c r="D1262" s="22">
        <v>185</v>
      </c>
      <c r="E1262" s="22">
        <v>264</v>
      </c>
      <c r="F1262" s="22" t="s">
        <v>5349</v>
      </c>
      <c r="G1262" s="22" t="s">
        <v>88</v>
      </c>
      <c r="H1262" s="22" t="s">
        <v>3415</v>
      </c>
      <c r="I1262" s="22" t="s">
        <v>20</v>
      </c>
      <c r="J1262" s="22" t="s">
        <v>19</v>
      </c>
      <c r="K1262" s="22" t="s">
        <v>1971</v>
      </c>
      <c r="L1262" s="22">
        <v>1884</v>
      </c>
      <c r="M1262" s="22">
        <v>16</v>
      </c>
      <c r="N1262" s="22" t="s">
        <v>2939</v>
      </c>
      <c r="O1262" s="23"/>
      <c r="P1262" s="23"/>
      <c r="Q1262" s="23"/>
      <c r="R1262" s="22" t="s">
        <v>4046</v>
      </c>
      <c r="S1262" s="22" t="s">
        <v>4046</v>
      </c>
      <c r="T1262" s="22" t="s">
        <v>4052</v>
      </c>
      <c r="U1262" s="23"/>
      <c r="V1262" s="23"/>
      <c r="W1262" s="23"/>
      <c r="X1262" s="23"/>
      <c r="Y1262" s="23"/>
      <c r="Z1262" s="23"/>
      <c r="AA1262" s="22" t="s">
        <v>1395</v>
      </c>
      <c r="AB1262" s="22" t="s">
        <v>92</v>
      </c>
      <c r="AC1262" s="22" t="s">
        <v>1395</v>
      </c>
      <c r="AD1262" s="23"/>
      <c r="AE1262" s="23"/>
      <c r="AF1262" s="23"/>
    </row>
    <row r="1263" spans="1:32">
      <c r="A1263" s="21">
        <v>14</v>
      </c>
      <c r="B1263" s="21">
        <v>255</v>
      </c>
      <c r="C1263" s="21" t="s">
        <v>5142</v>
      </c>
      <c r="D1263" s="21">
        <v>185</v>
      </c>
      <c r="E1263" s="21">
        <v>265</v>
      </c>
      <c r="F1263" s="21" t="s">
        <v>5350</v>
      </c>
      <c r="G1263" s="21" t="s">
        <v>610</v>
      </c>
      <c r="H1263" s="21" t="s">
        <v>3949</v>
      </c>
      <c r="I1263" s="21" t="s">
        <v>637</v>
      </c>
      <c r="J1263" s="21" t="s">
        <v>19</v>
      </c>
      <c r="K1263" s="21" t="s">
        <v>1971</v>
      </c>
      <c r="L1263" s="21">
        <v>1843</v>
      </c>
      <c r="M1263" s="21">
        <v>57</v>
      </c>
      <c r="N1263" s="21" t="s">
        <v>2933</v>
      </c>
      <c r="O1263" s="21">
        <v>26</v>
      </c>
      <c r="P1263" s="21"/>
      <c r="Q1263" s="21"/>
      <c r="R1263" s="21" t="s">
        <v>4034</v>
      </c>
      <c r="S1263" s="21"/>
      <c r="T1263" s="21" t="s">
        <v>3958</v>
      </c>
      <c r="U1263" s="21"/>
      <c r="V1263" s="21"/>
      <c r="W1263" s="21"/>
      <c r="X1263" s="21" t="s">
        <v>146</v>
      </c>
      <c r="Y1263" s="21"/>
      <c r="Z1263" s="21"/>
      <c r="AA1263" s="21" t="s">
        <v>1395</v>
      </c>
      <c r="AB1263" s="21" t="s">
        <v>1395</v>
      </c>
      <c r="AC1263" s="21" t="s">
        <v>1395</v>
      </c>
      <c r="AD1263" s="21" t="s">
        <v>3951</v>
      </c>
      <c r="AE1263" s="21" t="s">
        <v>261</v>
      </c>
      <c r="AF1263" s="21" t="s">
        <v>51</v>
      </c>
    </row>
    <row r="1264" spans="1:32">
      <c r="A1264" s="22">
        <v>15</v>
      </c>
      <c r="B1264" s="22">
        <v>255</v>
      </c>
      <c r="C1264" s="22" t="s">
        <v>5142</v>
      </c>
      <c r="D1264" s="22">
        <v>185</v>
      </c>
      <c r="E1264" s="22">
        <v>265</v>
      </c>
      <c r="F1264" s="22" t="s">
        <v>5350</v>
      </c>
      <c r="G1264" s="22" t="s">
        <v>1223</v>
      </c>
      <c r="H1264" s="22" t="s">
        <v>2936</v>
      </c>
      <c r="I1264" s="22" t="s">
        <v>637</v>
      </c>
      <c r="J1264" s="22" t="s">
        <v>24</v>
      </c>
      <c r="K1264" s="22" t="s">
        <v>2354</v>
      </c>
      <c r="L1264" s="22">
        <v>1859</v>
      </c>
      <c r="M1264" s="22">
        <v>40</v>
      </c>
      <c r="N1264" s="22" t="s">
        <v>2933</v>
      </c>
      <c r="O1264" s="22">
        <v>26</v>
      </c>
      <c r="P1264" s="22">
        <v>15</v>
      </c>
      <c r="Q1264" s="22">
        <v>11</v>
      </c>
      <c r="R1264" s="22" t="s">
        <v>4012</v>
      </c>
      <c r="S1264" s="23"/>
      <c r="T1264" s="22" t="s">
        <v>4012</v>
      </c>
      <c r="U1264" s="23"/>
      <c r="V1264" s="23"/>
      <c r="W1264" s="23"/>
      <c r="X1264" s="23"/>
      <c r="Y1264" s="23"/>
      <c r="Z1264" s="23"/>
      <c r="AA1264" s="22" t="s">
        <v>1395</v>
      </c>
      <c r="AB1264" s="22" t="s">
        <v>1395</v>
      </c>
      <c r="AC1264" s="22" t="s">
        <v>1395</v>
      </c>
      <c r="AD1264" s="23"/>
      <c r="AE1264" s="23"/>
      <c r="AF1264" s="23"/>
    </row>
    <row r="1265" spans="1:32">
      <c r="A1265" s="22">
        <v>16</v>
      </c>
      <c r="B1265" s="22">
        <v>255</v>
      </c>
      <c r="C1265" s="22" t="s">
        <v>5142</v>
      </c>
      <c r="D1265" s="22">
        <v>185</v>
      </c>
      <c r="E1265" s="22">
        <v>265</v>
      </c>
      <c r="F1265" s="22" t="s">
        <v>5350</v>
      </c>
      <c r="G1265" s="22" t="s">
        <v>1202</v>
      </c>
      <c r="H1265" s="22" t="s">
        <v>2944</v>
      </c>
      <c r="I1265" s="22" t="s">
        <v>637</v>
      </c>
      <c r="J1265" s="22" t="s">
        <v>19</v>
      </c>
      <c r="K1265" s="22" t="s">
        <v>2128</v>
      </c>
      <c r="L1265" s="22">
        <v>1875</v>
      </c>
      <c r="M1265" s="22">
        <v>25</v>
      </c>
      <c r="N1265" s="22" t="s">
        <v>2939</v>
      </c>
      <c r="O1265" s="23"/>
      <c r="P1265" s="23"/>
      <c r="Q1265" s="23"/>
      <c r="R1265" s="22" t="s">
        <v>3952</v>
      </c>
      <c r="S1265" s="22" t="s">
        <v>4034</v>
      </c>
      <c r="T1265" s="22" t="s">
        <v>4012</v>
      </c>
      <c r="U1265" s="23"/>
      <c r="V1265" s="23"/>
      <c r="W1265" s="23"/>
      <c r="X1265" s="22" t="s">
        <v>1667</v>
      </c>
      <c r="Y1265" s="23"/>
      <c r="Z1265" s="23"/>
      <c r="AA1265" s="22" t="s">
        <v>1395</v>
      </c>
      <c r="AB1265" s="22" t="s">
        <v>1395</v>
      </c>
      <c r="AC1265" s="22" t="s">
        <v>1395</v>
      </c>
      <c r="AD1265" s="23"/>
      <c r="AE1265" s="23"/>
      <c r="AF1265" s="23"/>
    </row>
    <row r="1266" spans="1:32">
      <c r="A1266" s="22">
        <v>17</v>
      </c>
      <c r="B1266" s="22">
        <v>255</v>
      </c>
      <c r="C1266" s="22" t="s">
        <v>5142</v>
      </c>
      <c r="D1266" s="22">
        <v>185</v>
      </c>
      <c r="E1266" s="22">
        <v>265</v>
      </c>
      <c r="F1266" s="22" t="s">
        <v>5350</v>
      </c>
      <c r="G1266" s="22" t="s">
        <v>4463</v>
      </c>
      <c r="H1266" s="22" t="s">
        <v>2944</v>
      </c>
      <c r="I1266" s="22" t="s">
        <v>637</v>
      </c>
      <c r="J1266" s="22" t="s">
        <v>19</v>
      </c>
      <c r="K1266" s="22" t="s">
        <v>2161</v>
      </c>
      <c r="L1266" s="22">
        <v>1879</v>
      </c>
      <c r="M1266" s="22">
        <v>20</v>
      </c>
      <c r="N1266" s="22" t="s">
        <v>2939</v>
      </c>
      <c r="O1266" s="23"/>
      <c r="P1266" s="23"/>
      <c r="Q1266" s="23"/>
      <c r="R1266" s="22" t="s">
        <v>3952</v>
      </c>
      <c r="S1266" s="22" t="s">
        <v>4034</v>
      </c>
      <c r="T1266" s="22" t="s">
        <v>4012</v>
      </c>
      <c r="U1266" s="23"/>
      <c r="V1266" s="23"/>
      <c r="W1266" s="23"/>
      <c r="X1266" s="22" t="s">
        <v>314</v>
      </c>
      <c r="Y1266" s="23"/>
      <c r="Z1266" s="23"/>
      <c r="AA1266" s="22" t="s">
        <v>1395</v>
      </c>
      <c r="AB1266" s="22" t="s">
        <v>1395</v>
      </c>
      <c r="AC1266" s="22" t="s">
        <v>1395</v>
      </c>
      <c r="AD1266" s="23"/>
      <c r="AE1266" s="23"/>
      <c r="AF1266" s="23"/>
    </row>
    <row r="1267" spans="1:32">
      <c r="A1267" s="22">
        <v>18</v>
      </c>
      <c r="B1267" s="22">
        <v>255</v>
      </c>
      <c r="C1267" s="22" t="s">
        <v>5142</v>
      </c>
      <c r="D1267" s="22">
        <v>185</v>
      </c>
      <c r="E1267" s="22">
        <v>265</v>
      </c>
      <c r="F1267" s="22" t="s">
        <v>5350</v>
      </c>
      <c r="G1267" s="22" t="s">
        <v>5351</v>
      </c>
      <c r="H1267" s="22" t="s">
        <v>2938</v>
      </c>
      <c r="I1267" s="22" t="s">
        <v>637</v>
      </c>
      <c r="J1267" s="22" t="s">
        <v>24</v>
      </c>
      <c r="K1267" s="22" t="s">
        <v>2143</v>
      </c>
      <c r="L1267" s="22">
        <v>1883</v>
      </c>
      <c r="M1267" s="22">
        <v>16</v>
      </c>
      <c r="N1267" s="22" t="s">
        <v>2939</v>
      </c>
      <c r="O1267" s="23"/>
      <c r="P1267" s="23"/>
      <c r="Q1267" s="23"/>
      <c r="R1267" s="22" t="s">
        <v>3952</v>
      </c>
      <c r="S1267" s="22" t="s">
        <v>4034</v>
      </c>
      <c r="T1267" s="22" t="s">
        <v>4012</v>
      </c>
      <c r="U1267" s="23"/>
      <c r="V1267" s="23"/>
      <c r="W1267" s="23"/>
      <c r="X1267" s="23"/>
      <c r="Y1267" s="23"/>
      <c r="Z1267" s="22">
        <v>8</v>
      </c>
      <c r="AA1267" s="22" t="s">
        <v>1395</v>
      </c>
      <c r="AB1267" s="22" t="s">
        <v>1395</v>
      </c>
      <c r="AC1267" s="22" t="s">
        <v>1395</v>
      </c>
      <c r="AD1267" s="23"/>
      <c r="AE1267" s="23"/>
      <c r="AF1267" s="23"/>
    </row>
    <row r="1268" spans="1:32">
      <c r="A1268" s="22">
        <v>19</v>
      </c>
      <c r="B1268" s="22">
        <v>255</v>
      </c>
      <c r="C1268" s="22" t="s">
        <v>5142</v>
      </c>
      <c r="D1268" s="22">
        <v>185</v>
      </c>
      <c r="E1268" s="22">
        <v>265</v>
      </c>
      <c r="F1268" s="22" t="s">
        <v>5350</v>
      </c>
      <c r="G1268" s="22" t="s">
        <v>5352</v>
      </c>
      <c r="H1268" s="22" t="s">
        <v>2944</v>
      </c>
      <c r="I1268" s="22" t="s">
        <v>637</v>
      </c>
      <c r="J1268" s="22" t="s">
        <v>19</v>
      </c>
      <c r="K1268" s="22" t="s">
        <v>2354</v>
      </c>
      <c r="L1268" s="22">
        <v>1887</v>
      </c>
      <c r="M1268" s="22">
        <v>13</v>
      </c>
      <c r="N1268" s="22" t="s">
        <v>2939</v>
      </c>
      <c r="O1268" s="23"/>
      <c r="P1268" s="23"/>
      <c r="Q1268" s="23"/>
      <c r="R1268" s="22" t="s">
        <v>3952</v>
      </c>
      <c r="S1268" s="22" t="s">
        <v>4034</v>
      </c>
      <c r="T1268" s="22" t="s">
        <v>4012</v>
      </c>
      <c r="U1268" s="23"/>
      <c r="V1268" s="23"/>
      <c r="W1268" s="23"/>
      <c r="X1268" s="23"/>
      <c r="Y1268" s="23"/>
      <c r="Z1268" s="22">
        <v>8</v>
      </c>
      <c r="AA1268" s="22" t="s">
        <v>1395</v>
      </c>
      <c r="AB1268" s="22" t="s">
        <v>1395</v>
      </c>
      <c r="AC1268" s="22" t="s">
        <v>1395</v>
      </c>
      <c r="AD1268" s="23"/>
      <c r="AE1268" s="23"/>
      <c r="AF1268" s="23"/>
    </row>
    <row r="1269" spans="1:32">
      <c r="A1269" s="22">
        <v>20</v>
      </c>
      <c r="B1269" s="22">
        <v>255</v>
      </c>
      <c r="C1269" s="22" t="s">
        <v>5142</v>
      </c>
      <c r="D1269" s="22">
        <v>185</v>
      </c>
      <c r="E1269" s="22">
        <v>265</v>
      </c>
      <c r="F1269" s="22" t="s">
        <v>5350</v>
      </c>
      <c r="G1269" s="22" t="s">
        <v>5353</v>
      </c>
      <c r="H1269" s="22" t="s">
        <v>2944</v>
      </c>
      <c r="I1269" s="22" t="s">
        <v>637</v>
      </c>
      <c r="J1269" s="22" t="s">
        <v>19</v>
      </c>
      <c r="K1269" s="22" t="s">
        <v>2206</v>
      </c>
      <c r="L1269" s="22">
        <v>1891</v>
      </c>
      <c r="M1269" s="22">
        <v>9</v>
      </c>
      <c r="N1269" s="22" t="s">
        <v>2939</v>
      </c>
      <c r="O1269" s="23"/>
      <c r="P1269" s="23"/>
      <c r="Q1269" s="23"/>
      <c r="R1269" s="22" t="s">
        <v>3952</v>
      </c>
      <c r="S1269" s="22" t="s">
        <v>4034</v>
      </c>
      <c r="T1269" s="22" t="s">
        <v>4012</v>
      </c>
      <c r="U1269" s="23"/>
      <c r="V1269" s="23"/>
      <c r="W1269" s="23"/>
      <c r="X1269" s="23"/>
      <c r="Y1269" s="23"/>
      <c r="Z1269" s="23"/>
      <c r="AA1269" s="23"/>
      <c r="AB1269" s="23"/>
      <c r="AC1269" s="23"/>
      <c r="AD1269" s="23"/>
      <c r="AE1269" s="23"/>
      <c r="AF1269" s="23"/>
    </row>
    <row r="1270" spans="1:32">
      <c r="A1270" s="22">
        <v>21</v>
      </c>
      <c r="B1270" s="22">
        <v>255</v>
      </c>
      <c r="C1270" s="22" t="s">
        <v>5142</v>
      </c>
      <c r="D1270" s="22">
        <v>185</v>
      </c>
      <c r="E1270" s="22">
        <v>265</v>
      </c>
      <c r="F1270" s="22" t="s">
        <v>5350</v>
      </c>
      <c r="G1270" s="22" t="s">
        <v>5354</v>
      </c>
      <c r="H1270" s="22" t="s">
        <v>2938</v>
      </c>
      <c r="I1270" s="22" t="s">
        <v>637</v>
      </c>
      <c r="J1270" s="22" t="s">
        <v>24</v>
      </c>
      <c r="K1270" s="22" t="s">
        <v>2230</v>
      </c>
      <c r="L1270" s="22">
        <v>1894</v>
      </c>
      <c r="M1270" s="22">
        <v>6</v>
      </c>
      <c r="N1270" s="22" t="s">
        <v>2939</v>
      </c>
      <c r="O1270" s="23"/>
      <c r="P1270" s="23"/>
      <c r="Q1270" s="23"/>
      <c r="R1270" s="22" t="s">
        <v>3952</v>
      </c>
      <c r="S1270" s="22" t="s">
        <v>4034</v>
      </c>
      <c r="T1270" s="22" t="s">
        <v>4012</v>
      </c>
      <c r="U1270" s="23"/>
      <c r="V1270" s="23"/>
      <c r="W1270" s="23"/>
      <c r="X1270" s="23"/>
      <c r="Y1270" s="23"/>
      <c r="Z1270" s="23"/>
      <c r="AA1270" s="23"/>
      <c r="AB1270" s="23"/>
      <c r="AC1270" s="23"/>
      <c r="AD1270" s="23"/>
      <c r="AE1270" s="23"/>
      <c r="AF1270" s="23"/>
    </row>
    <row r="1271" spans="1:32">
      <c r="A1271" s="22">
        <v>22</v>
      </c>
      <c r="B1271" s="22">
        <v>255</v>
      </c>
      <c r="C1271" s="22" t="s">
        <v>5142</v>
      </c>
      <c r="D1271" s="22">
        <v>185</v>
      </c>
      <c r="E1271" s="22">
        <v>265</v>
      </c>
      <c r="F1271" s="22" t="s">
        <v>5350</v>
      </c>
      <c r="G1271" s="22" t="s">
        <v>5355</v>
      </c>
      <c r="H1271" s="22" t="s">
        <v>2938</v>
      </c>
      <c r="I1271" s="22" t="s">
        <v>637</v>
      </c>
      <c r="J1271" s="22" t="s">
        <v>24</v>
      </c>
      <c r="K1271" s="22" t="s">
        <v>1971</v>
      </c>
      <c r="L1271" s="22">
        <v>1895</v>
      </c>
      <c r="M1271" s="22">
        <v>5</v>
      </c>
      <c r="N1271" s="22" t="s">
        <v>2939</v>
      </c>
      <c r="O1271" s="23"/>
      <c r="P1271" s="23"/>
      <c r="Q1271" s="23"/>
      <c r="R1271" s="22" t="s">
        <v>3952</v>
      </c>
      <c r="S1271" s="22" t="s">
        <v>4034</v>
      </c>
      <c r="T1271" s="22" t="s">
        <v>4012</v>
      </c>
      <c r="U1271" s="23"/>
      <c r="V1271" s="23"/>
      <c r="W1271" s="23"/>
      <c r="X1271" s="23"/>
      <c r="Y1271" s="23"/>
      <c r="Z1271" s="23"/>
      <c r="AA1271" s="23"/>
      <c r="AB1271" s="23"/>
      <c r="AC1271" s="23"/>
      <c r="AD1271" s="23"/>
      <c r="AE1271" s="23"/>
      <c r="AF1271" s="23"/>
    </row>
    <row r="1272" spans="1:32">
      <c r="A1272" s="22">
        <v>23</v>
      </c>
      <c r="B1272" s="22">
        <v>255</v>
      </c>
      <c r="C1272" s="22" t="s">
        <v>5142</v>
      </c>
      <c r="D1272" s="22">
        <v>185</v>
      </c>
      <c r="E1272" s="22">
        <v>265</v>
      </c>
      <c r="F1272" s="22" t="s">
        <v>5350</v>
      </c>
      <c r="G1272" s="22" t="s">
        <v>5356</v>
      </c>
      <c r="H1272" s="22" t="s">
        <v>2938</v>
      </c>
      <c r="I1272" s="22" t="s">
        <v>637</v>
      </c>
      <c r="J1272" s="22" t="s">
        <v>24</v>
      </c>
      <c r="K1272" s="22" t="s">
        <v>2230</v>
      </c>
      <c r="L1272" s="22">
        <v>1897</v>
      </c>
      <c r="M1272" s="22">
        <v>2</v>
      </c>
      <c r="N1272" s="22" t="s">
        <v>2939</v>
      </c>
      <c r="O1272" s="23"/>
      <c r="P1272" s="23"/>
      <c r="Q1272" s="23"/>
      <c r="R1272" s="22" t="s">
        <v>3952</v>
      </c>
      <c r="S1272" s="22" t="s">
        <v>4034</v>
      </c>
      <c r="T1272" s="22" t="s">
        <v>4012</v>
      </c>
      <c r="U1272" s="23"/>
      <c r="V1272" s="23"/>
      <c r="W1272" s="23"/>
      <c r="X1272" s="23"/>
      <c r="Y1272" s="23"/>
      <c r="Z1272" s="23"/>
      <c r="AA1272" s="23"/>
      <c r="AB1272" s="23"/>
      <c r="AC1272" s="23"/>
      <c r="AD1272" s="23"/>
      <c r="AE1272" s="23"/>
      <c r="AF1272" s="23"/>
    </row>
    <row r="1273" spans="1:32">
      <c r="A1273" s="22">
        <v>24</v>
      </c>
      <c r="B1273" s="22">
        <v>255</v>
      </c>
      <c r="C1273" s="22" t="s">
        <v>5142</v>
      </c>
      <c r="D1273" s="22">
        <v>185</v>
      </c>
      <c r="E1273" s="22">
        <v>265</v>
      </c>
      <c r="F1273" s="22" t="s">
        <v>5350</v>
      </c>
      <c r="G1273" s="22" t="s">
        <v>3596</v>
      </c>
      <c r="H1273" s="22" t="s">
        <v>2938</v>
      </c>
      <c r="I1273" s="22" t="s">
        <v>637</v>
      </c>
      <c r="J1273" s="22" t="s">
        <v>24</v>
      </c>
      <c r="K1273" s="22" t="s">
        <v>2245</v>
      </c>
      <c r="L1273" s="22">
        <v>1899</v>
      </c>
      <c r="M1273" s="24">
        <v>45973</v>
      </c>
      <c r="N1273" s="22" t="s">
        <v>2939</v>
      </c>
      <c r="O1273" s="23"/>
      <c r="P1273" s="23"/>
      <c r="Q1273" s="23"/>
      <c r="R1273" s="22" t="s">
        <v>3952</v>
      </c>
      <c r="S1273" s="22" t="s">
        <v>4034</v>
      </c>
      <c r="T1273" s="22" t="s">
        <v>4012</v>
      </c>
      <c r="U1273" s="23"/>
      <c r="V1273" s="23"/>
      <c r="W1273" s="23"/>
      <c r="X1273" s="23"/>
      <c r="Y1273" s="23"/>
      <c r="Z1273" s="23"/>
      <c r="AA1273" s="23"/>
      <c r="AB1273" s="23"/>
      <c r="AC1273" s="23"/>
      <c r="AD1273" s="23"/>
      <c r="AE1273" s="23"/>
      <c r="AF1273" s="23"/>
    </row>
    <row r="1274" spans="1:32">
      <c r="A1274" s="21">
        <v>25</v>
      </c>
      <c r="B1274" s="21">
        <v>256</v>
      </c>
      <c r="C1274" s="21" t="s">
        <v>5142</v>
      </c>
      <c r="D1274" s="21">
        <v>185</v>
      </c>
      <c r="E1274" s="21">
        <v>266</v>
      </c>
      <c r="F1274" s="21" t="s">
        <v>5357</v>
      </c>
      <c r="G1274" s="21" t="s">
        <v>95</v>
      </c>
      <c r="H1274" s="21" t="s">
        <v>3949</v>
      </c>
      <c r="I1274" s="21" t="s">
        <v>20</v>
      </c>
      <c r="J1274" s="21" t="s">
        <v>19</v>
      </c>
      <c r="K1274" s="21" t="s">
        <v>2206</v>
      </c>
      <c r="L1274" s="21">
        <v>1862</v>
      </c>
      <c r="M1274" s="21">
        <v>38</v>
      </c>
      <c r="N1274" s="21" t="s">
        <v>2933</v>
      </c>
      <c r="O1274" s="21">
        <v>14</v>
      </c>
      <c r="P1274" s="21"/>
      <c r="Q1274" s="21"/>
      <c r="R1274" s="21" t="s">
        <v>3959</v>
      </c>
      <c r="S1274" s="21" t="s">
        <v>3958</v>
      </c>
      <c r="T1274" s="21" t="s">
        <v>3959</v>
      </c>
      <c r="U1274" s="21"/>
      <c r="V1274" s="21"/>
      <c r="W1274" s="21"/>
      <c r="X1274" s="21" t="s">
        <v>32</v>
      </c>
      <c r="Y1274" s="21"/>
      <c r="Z1274" s="21">
        <v>0</v>
      </c>
      <c r="AA1274" s="21" t="s">
        <v>1395</v>
      </c>
      <c r="AB1274" s="21" t="s">
        <v>1395</v>
      </c>
      <c r="AC1274" s="21" t="s">
        <v>1395</v>
      </c>
      <c r="AD1274" s="21" t="s">
        <v>3956</v>
      </c>
      <c r="AE1274" s="21"/>
      <c r="AF1274" s="21" t="s">
        <v>261</v>
      </c>
    </row>
    <row r="1275" spans="1:32">
      <c r="A1275" s="22">
        <v>26</v>
      </c>
      <c r="B1275" s="22">
        <v>256</v>
      </c>
      <c r="C1275" s="22" t="s">
        <v>5142</v>
      </c>
      <c r="D1275" s="22">
        <v>185</v>
      </c>
      <c r="E1275" s="22">
        <v>266</v>
      </c>
      <c r="F1275" s="22" t="s">
        <v>5357</v>
      </c>
      <c r="G1275" s="22" t="s">
        <v>5358</v>
      </c>
      <c r="H1275" s="22" t="s">
        <v>2936</v>
      </c>
      <c r="I1275" s="22" t="s">
        <v>20</v>
      </c>
      <c r="J1275" s="22" t="s">
        <v>24</v>
      </c>
      <c r="K1275" s="22" t="s">
        <v>2230</v>
      </c>
      <c r="L1275" s="22">
        <v>1864</v>
      </c>
      <c r="M1275" s="22">
        <v>35</v>
      </c>
      <c r="N1275" s="22" t="s">
        <v>2933</v>
      </c>
      <c r="O1275" s="22">
        <v>14</v>
      </c>
      <c r="P1275" s="22">
        <v>3</v>
      </c>
      <c r="Q1275" s="22">
        <v>2</v>
      </c>
      <c r="R1275" s="22" t="s">
        <v>3959</v>
      </c>
      <c r="S1275" s="22" t="s">
        <v>4059</v>
      </c>
      <c r="T1275" s="22" t="s">
        <v>4059</v>
      </c>
      <c r="U1275" s="23"/>
      <c r="V1275" s="23"/>
      <c r="W1275" s="23"/>
      <c r="X1275" s="23"/>
      <c r="Y1275" s="23"/>
      <c r="Z1275" s="23"/>
      <c r="AA1275" s="22" t="s">
        <v>1395</v>
      </c>
      <c r="AB1275" s="22" t="s">
        <v>1395</v>
      </c>
      <c r="AC1275" s="22" t="s">
        <v>1395</v>
      </c>
      <c r="AD1275" s="23"/>
      <c r="AE1275" s="23"/>
      <c r="AF1275" s="23"/>
    </row>
    <row r="1276" spans="1:32">
      <c r="A1276" s="22">
        <v>27</v>
      </c>
      <c r="B1276" s="22">
        <v>256</v>
      </c>
      <c r="C1276" s="22" t="s">
        <v>5142</v>
      </c>
      <c r="D1276" s="22">
        <v>185</v>
      </c>
      <c r="E1276" s="22">
        <v>266</v>
      </c>
      <c r="F1276" s="22" t="s">
        <v>5357</v>
      </c>
      <c r="G1276" s="22" t="s">
        <v>5359</v>
      </c>
      <c r="H1276" s="22" t="s">
        <v>2938</v>
      </c>
      <c r="I1276" s="22" t="s">
        <v>20</v>
      </c>
      <c r="J1276" s="22" t="s">
        <v>24</v>
      </c>
      <c r="K1276" s="22" t="s">
        <v>1971</v>
      </c>
      <c r="L1276" s="22">
        <v>1894</v>
      </c>
      <c r="M1276" s="22">
        <v>6</v>
      </c>
      <c r="N1276" s="22" t="s">
        <v>2939</v>
      </c>
      <c r="O1276" s="23"/>
      <c r="P1276" s="23"/>
      <c r="Q1276" s="23"/>
      <c r="R1276" s="22" t="s">
        <v>3952</v>
      </c>
      <c r="S1276" s="22" t="s">
        <v>3959</v>
      </c>
      <c r="T1276" s="22" t="s">
        <v>3959</v>
      </c>
      <c r="U1276" s="23"/>
      <c r="V1276" s="23"/>
      <c r="W1276" s="23"/>
      <c r="X1276" s="23"/>
      <c r="Y1276" s="23"/>
      <c r="Z1276" s="23"/>
      <c r="AA1276" s="23"/>
      <c r="AB1276" s="23"/>
      <c r="AC1276" s="23"/>
      <c r="AD1276" s="23"/>
      <c r="AE1276" s="23"/>
      <c r="AF1276" s="23"/>
    </row>
    <row r="1277" spans="1:32">
      <c r="A1277" s="22">
        <v>28</v>
      </c>
      <c r="B1277" s="22">
        <v>256</v>
      </c>
      <c r="C1277" s="22" t="s">
        <v>5142</v>
      </c>
      <c r="D1277" s="22">
        <v>185</v>
      </c>
      <c r="E1277" s="22">
        <v>266</v>
      </c>
      <c r="F1277" s="22" t="s">
        <v>5357</v>
      </c>
      <c r="G1277" s="22" t="s">
        <v>5360</v>
      </c>
      <c r="H1277" s="22" t="s">
        <v>2938</v>
      </c>
      <c r="I1277" s="22" t="s">
        <v>20</v>
      </c>
      <c r="J1277" s="22" t="s">
        <v>24</v>
      </c>
      <c r="K1277" s="22" t="s">
        <v>2230</v>
      </c>
      <c r="L1277" s="22">
        <v>1900</v>
      </c>
      <c r="M1277" s="24">
        <v>45942</v>
      </c>
      <c r="N1277" s="22" t="s">
        <v>2939</v>
      </c>
      <c r="O1277" s="23"/>
      <c r="P1277" s="23"/>
      <c r="Q1277" s="23"/>
      <c r="R1277" s="22" t="s">
        <v>3952</v>
      </c>
      <c r="S1277" s="22" t="s">
        <v>3959</v>
      </c>
      <c r="T1277" s="22" t="s">
        <v>3959</v>
      </c>
      <c r="U1277" s="23"/>
      <c r="V1277" s="23"/>
      <c r="W1277" s="23"/>
      <c r="X1277" s="23"/>
      <c r="Y1277" s="23"/>
      <c r="Z1277" s="23"/>
      <c r="AA1277" s="23"/>
      <c r="AB1277" s="23"/>
      <c r="AC1277" s="23"/>
      <c r="AD1277" s="23"/>
      <c r="AE1277" s="23"/>
      <c r="AF1277" s="23"/>
    </row>
    <row r="1278" spans="1:32">
      <c r="A1278" s="21">
        <v>29</v>
      </c>
      <c r="B1278" s="21">
        <v>257</v>
      </c>
      <c r="C1278" s="21" t="s">
        <v>5142</v>
      </c>
      <c r="D1278" s="21">
        <v>185</v>
      </c>
      <c r="E1278" s="21">
        <v>267</v>
      </c>
      <c r="F1278" s="21" t="s">
        <v>1082</v>
      </c>
      <c r="G1278" s="21" t="s">
        <v>5361</v>
      </c>
      <c r="H1278" s="21" t="s">
        <v>3949</v>
      </c>
      <c r="I1278" s="21" t="s">
        <v>20</v>
      </c>
      <c r="J1278" s="21" t="s">
        <v>24</v>
      </c>
      <c r="K1278" s="21" t="s">
        <v>2173</v>
      </c>
      <c r="L1278" s="21">
        <v>1841</v>
      </c>
      <c r="M1278" s="21">
        <v>58</v>
      </c>
      <c r="N1278" s="21" t="s">
        <v>3066</v>
      </c>
      <c r="O1278" s="21">
        <v>42</v>
      </c>
      <c r="P1278" s="21">
        <v>13</v>
      </c>
      <c r="Q1278" s="21">
        <v>8</v>
      </c>
      <c r="R1278" s="21" t="s">
        <v>3952</v>
      </c>
      <c r="S1278" s="21" t="s">
        <v>4108</v>
      </c>
      <c r="T1278" s="21" t="s">
        <v>4268</v>
      </c>
      <c r="U1278" s="21"/>
      <c r="V1278" s="21"/>
      <c r="W1278" s="21"/>
      <c r="X1278" s="21" t="s">
        <v>32</v>
      </c>
      <c r="Y1278" s="21"/>
      <c r="Z1278" s="21"/>
      <c r="AA1278" s="21" t="s">
        <v>1395</v>
      </c>
      <c r="AB1278" s="21" t="s">
        <v>1395</v>
      </c>
      <c r="AC1278" s="21" t="s">
        <v>1395</v>
      </c>
      <c r="AD1278" s="21" t="s">
        <v>3951</v>
      </c>
      <c r="AE1278" s="21" t="s">
        <v>261</v>
      </c>
      <c r="AF1278" s="21" t="s">
        <v>51</v>
      </c>
    </row>
    <row r="1279" spans="1:32">
      <c r="A1279" s="22">
        <v>30</v>
      </c>
      <c r="B1279" s="22">
        <v>257</v>
      </c>
      <c r="C1279" s="22" t="s">
        <v>5142</v>
      </c>
      <c r="D1279" s="22">
        <v>185</v>
      </c>
      <c r="E1279" s="22">
        <v>267</v>
      </c>
      <c r="F1279" s="22" t="s">
        <v>1082</v>
      </c>
      <c r="G1279" s="22" t="s">
        <v>3310</v>
      </c>
      <c r="H1279" s="22" t="s">
        <v>2938</v>
      </c>
      <c r="I1279" s="22" t="s">
        <v>20</v>
      </c>
      <c r="J1279" s="22" t="s">
        <v>24</v>
      </c>
      <c r="K1279" s="22" t="s">
        <v>2143</v>
      </c>
      <c r="L1279" s="22">
        <v>1875</v>
      </c>
      <c r="M1279" s="22">
        <v>24</v>
      </c>
      <c r="N1279" s="22" t="s">
        <v>2939</v>
      </c>
      <c r="O1279" s="23"/>
      <c r="P1279" s="23"/>
      <c r="Q1279" s="23"/>
      <c r="R1279" s="22" t="s">
        <v>3952</v>
      </c>
      <c r="S1279" s="22" t="s">
        <v>4268</v>
      </c>
      <c r="T1279" s="22" t="s">
        <v>3952</v>
      </c>
      <c r="U1279" s="23"/>
      <c r="V1279" s="23"/>
      <c r="W1279" s="23"/>
      <c r="X1279" s="22" t="s">
        <v>499</v>
      </c>
      <c r="Y1279" s="23"/>
      <c r="Z1279" s="23"/>
      <c r="AA1279" s="22" t="s">
        <v>1395</v>
      </c>
      <c r="AB1279" s="22" t="s">
        <v>1395</v>
      </c>
      <c r="AC1279" s="22" t="s">
        <v>1395</v>
      </c>
      <c r="AD1279" s="23"/>
      <c r="AE1279" s="23"/>
      <c r="AF1279" s="23"/>
    </row>
    <row r="1280" spans="1:32">
      <c r="A1280" s="22">
        <v>31</v>
      </c>
      <c r="B1280" s="22">
        <v>257</v>
      </c>
      <c r="C1280" s="22" t="s">
        <v>5142</v>
      </c>
      <c r="D1280" s="22">
        <v>185</v>
      </c>
      <c r="E1280" s="22">
        <v>267</v>
      </c>
      <c r="F1280" s="22" t="s">
        <v>1082</v>
      </c>
      <c r="G1280" s="22" t="s">
        <v>5362</v>
      </c>
      <c r="H1280" s="22" t="s">
        <v>2944</v>
      </c>
      <c r="I1280" s="22" t="s">
        <v>20</v>
      </c>
      <c r="J1280" s="22" t="s">
        <v>19</v>
      </c>
      <c r="K1280" s="22" t="s">
        <v>2173</v>
      </c>
      <c r="L1280" s="22">
        <v>1877</v>
      </c>
      <c r="M1280" s="22">
        <v>22</v>
      </c>
      <c r="N1280" s="22" t="s">
        <v>2939</v>
      </c>
      <c r="O1280" s="23"/>
      <c r="P1280" s="23"/>
      <c r="Q1280" s="23"/>
      <c r="R1280" s="22" t="s">
        <v>3952</v>
      </c>
      <c r="S1280" s="22" t="s">
        <v>4268</v>
      </c>
      <c r="T1280" s="22" t="s">
        <v>3952</v>
      </c>
      <c r="U1280" s="23"/>
      <c r="V1280" s="23"/>
      <c r="W1280" s="23"/>
      <c r="X1280" s="22" t="s">
        <v>5363</v>
      </c>
      <c r="Y1280" s="23"/>
      <c r="Z1280" s="23"/>
      <c r="AA1280" s="22" t="s">
        <v>1395</v>
      </c>
      <c r="AB1280" s="22" t="s">
        <v>1395</v>
      </c>
      <c r="AC1280" s="22" t="s">
        <v>1395</v>
      </c>
      <c r="AD1280" s="23"/>
      <c r="AE1280" s="23"/>
      <c r="AF1280" s="23"/>
    </row>
    <row r="1281" spans="1:32">
      <c r="A1281" s="22">
        <v>32</v>
      </c>
      <c r="B1281" s="22">
        <v>257</v>
      </c>
      <c r="C1281" s="22" t="s">
        <v>5142</v>
      </c>
      <c r="D1281" s="22">
        <v>185</v>
      </c>
      <c r="E1281" s="22">
        <v>267</v>
      </c>
      <c r="F1281" s="22" t="s">
        <v>1082</v>
      </c>
      <c r="G1281" s="22" t="s">
        <v>4038</v>
      </c>
      <c r="H1281" s="22" t="s">
        <v>2938</v>
      </c>
      <c r="I1281" s="22" t="s">
        <v>20</v>
      </c>
      <c r="J1281" s="22" t="s">
        <v>24</v>
      </c>
      <c r="K1281" s="22" t="s">
        <v>2190</v>
      </c>
      <c r="L1281" s="22">
        <v>1881</v>
      </c>
      <c r="M1281" s="22">
        <v>18</v>
      </c>
      <c r="N1281" s="22" t="s">
        <v>2939</v>
      </c>
      <c r="O1281" s="23"/>
      <c r="P1281" s="23"/>
      <c r="Q1281" s="23"/>
      <c r="R1281" s="22" t="s">
        <v>3952</v>
      </c>
      <c r="S1281" s="22" t="s">
        <v>4268</v>
      </c>
      <c r="T1281" s="22" t="s">
        <v>3952</v>
      </c>
      <c r="U1281" s="23"/>
      <c r="V1281" s="23"/>
      <c r="W1281" s="23"/>
      <c r="X1281" s="23"/>
      <c r="Y1281" s="23"/>
      <c r="Z1281" s="23"/>
      <c r="AA1281" s="22" t="s">
        <v>1395</v>
      </c>
      <c r="AB1281" s="22" t="s">
        <v>1395</v>
      </c>
      <c r="AC1281" s="22" t="s">
        <v>1395</v>
      </c>
      <c r="AD1281" s="23"/>
      <c r="AE1281" s="23"/>
      <c r="AF1281" s="23"/>
    </row>
    <row r="1282" spans="1:32">
      <c r="A1282" s="22">
        <v>33</v>
      </c>
      <c r="B1282" s="22">
        <v>257</v>
      </c>
      <c r="C1282" s="22" t="s">
        <v>5142</v>
      </c>
      <c r="D1282" s="22">
        <v>185</v>
      </c>
      <c r="E1282" s="22">
        <v>267</v>
      </c>
      <c r="F1282" s="22" t="s">
        <v>1325</v>
      </c>
      <c r="G1282" s="22" t="s">
        <v>536</v>
      </c>
      <c r="H1282" s="22" t="s">
        <v>2944</v>
      </c>
      <c r="I1282" s="22" t="s">
        <v>20</v>
      </c>
      <c r="J1282" s="22" t="s">
        <v>19</v>
      </c>
      <c r="K1282" s="22" t="s">
        <v>2190</v>
      </c>
      <c r="L1282" s="22">
        <v>1867</v>
      </c>
      <c r="M1282" s="22">
        <v>32</v>
      </c>
      <c r="N1282" s="22" t="s">
        <v>2939</v>
      </c>
      <c r="O1282" s="23"/>
      <c r="P1282" s="23"/>
      <c r="Q1282" s="23"/>
      <c r="R1282" s="22" t="s">
        <v>3952</v>
      </c>
      <c r="S1282" s="22" t="s">
        <v>4268</v>
      </c>
      <c r="T1282" s="22" t="s">
        <v>3952</v>
      </c>
      <c r="U1282" s="23"/>
      <c r="V1282" s="23"/>
      <c r="W1282" s="23"/>
      <c r="X1282" s="22" t="s">
        <v>5364</v>
      </c>
      <c r="Y1282" s="23"/>
      <c r="Z1282" s="23"/>
      <c r="AA1282" s="22" t="s">
        <v>1395</v>
      </c>
      <c r="AB1282" s="22" t="s">
        <v>1395</v>
      </c>
      <c r="AC1282" s="22" t="s">
        <v>1395</v>
      </c>
      <c r="AD1282" s="23"/>
      <c r="AE1282" s="23"/>
      <c r="AF1282" s="23"/>
    </row>
    <row r="1283" spans="1:32">
      <c r="A1283" s="22">
        <v>34</v>
      </c>
      <c r="B1283" s="22">
        <v>257</v>
      </c>
      <c r="C1283" s="22" t="s">
        <v>5142</v>
      </c>
      <c r="D1283" s="22">
        <v>185</v>
      </c>
      <c r="E1283" s="22">
        <v>267</v>
      </c>
      <c r="F1283" s="22" t="s">
        <v>1325</v>
      </c>
      <c r="G1283" s="22" t="s">
        <v>3733</v>
      </c>
      <c r="H1283" s="22" t="s">
        <v>2944</v>
      </c>
      <c r="I1283" s="22" t="s">
        <v>20</v>
      </c>
      <c r="J1283" s="22" t="s">
        <v>19</v>
      </c>
      <c r="K1283" s="22" t="s">
        <v>2128</v>
      </c>
      <c r="L1283" s="22">
        <v>1870</v>
      </c>
      <c r="M1283" s="22">
        <v>30</v>
      </c>
      <c r="N1283" s="22" t="s">
        <v>2933</v>
      </c>
      <c r="O1283" s="22">
        <v>5</v>
      </c>
      <c r="P1283" s="23"/>
      <c r="Q1283" s="23"/>
      <c r="R1283" s="22" t="s">
        <v>3952</v>
      </c>
      <c r="S1283" s="22" t="s">
        <v>4268</v>
      </c>
      <c r="T1283" s="22" t="s">
        <v>3952</v>
      </c>
      <c r="U1283" s="23"/>
      <c r="V1283" s="23"/>
      <c r="W1283" s="23"/>
      <c r="X1283" s="22" t="s">
        <v>32</v>
      </c>
      <c r="Y1283" s="23"/>
      <c r="Z1283" s="23"/>
      <c r="AA1283" s="22" t="s">
        <v>1395</v>
      </c>
      <c r="AB1283" s="22" t="s">
        <v>1395</v>
      </c>
      <c r="AC1283" s="22" t="s">
        <v>1395</v>
      </c>
      <c r="AD1283" s="23"/>
      <c r="AE1283" s="23"/>
      <c r="AF1283" s="23"/>
    </row>
    <row r="1284" spans="1:32">
      <c r="A1284" s="22">
        <v>35</v>
      </c>
      <c r="B1284" s="22">
        <v>257</v>
      </c>
      <c r="C1284" s="22" t="s">
        <v>5142</v>
      </c>
      <c r="D1284" s="22">
        <v>185</v>
      </c>
      <c r="E1284" s="22">
        <v>267</v>
      </c>
      <c r="F1284" s="22" t="s">
        <v>1325</v>
      </c>
      <c r="G1284" s="22" t="s">
        <v>1267</v>
      </c>
      <c r="H1284" s="22" t="s">
        <v>3196</v>
      </c>
      <c r="I1284" s="22" t="s">
        <v>20</v>
      </c>
      <c r="J1284" s="22" t="s">
        <v>24</v>
      </c>
      <c r="K1284" s="22" t="s">
        <v>2161</v>
      </c>
      <c r="L1284" s="22">
        <v>1875</v>
      </c>
      <c r="M1284" s="22">
        <v>24</v>
      </c>
      <c r="N1284" s="22" t="s">
        <v>2933</v>
      </c>
      <c r="O1284" s="22">
        <v>5</v>
      </c>
      <c r="P1284" s="22">
        <v>2</v>
      </c>
      <c r="Q1284" s="22">
        <v>2</v>
      </c>
      <c r="R1284" s="22" t="s">
        <v>3952</v>
      </c>
      <c r="S1284" s="22" t="s">
        <v>3959</v>
      </c>
      <c r="T1284" s="22" t="s">
        <v>3959</v>
      </c>
      <c r="U1284" s="23"/>
      <c r="V1284" s="23"/>
      <c r="W1284" s="23"/>
      <c r="X1284" s="23"/>
      <c r="Y1284" s="23"/>
      <c r="Z1284" s="23"/>
      <c r="AA1284" s="22" t="s">
        <v>1395</v>
      </c>
      <c r="AB1284" s="22" t="s">
        <v>1395</v>
      </c>
      <c r="AC1284" s="22" t="s">
        <v>1395</v>
      </c>
      <c r="AD1284" s="23"/>
      <c r="AE1284" s="23"/>
      <c r="AF1284" s="23"/>
    </row>
    <row r="1285" spans="1:32">
      <c r="A1285" s="22">
        <v>36</v>
      </c>
      <c r="B1285" s="22">
        <v>257</v>
      </c>
      <c r="C1285" s="22" t="s">
        <v>5142</v>
      </c>
      <c r="D1285" s="22">
        <v>185</v>
      </c>
      <c r="E1285" s="22">
        <v>267</v>
      </c>
      <c r="F1285" s="22" t="s">
        <v>1325</v>
      </c>
      <c r="G1285" s="22" t="s">
        <v>1568</v>
      </c>
      <c r="H1285" s="22" t="s">
        <v>3099</v>
      </c>
      <c r="I1285" s="22" t="s">
        <v>20</v>
      </c>
      <c r="J1285" s="22" t="s">
        <v>24</v>
      </c>
      <c r="K1285" s="22" t="s">
        <v>2190</v>
      </c>
      <c r="L1285" s="22">
        <v>1895</v>
      </c>
      <c r="M1285" s="22">
        <v>4</v>
      </c>
      <c r="N1285" s="22" t="s">
        <v>2939</v>
      </c>
      <c r="O1285" s="23"/>
      <c r="P1285" s="23"/>
      <c r="Q1285" s="23"/>
      <c r="R1285" s="22" t="s">
        <v>3952</v>
      </c>
      <c r="S1285" s="22" t="s">
        <v>3952</v>
      </c>
      <c r="T1285" s="22" t="s">
        <v>3952</v>
      </c>
      <c r="U1285" s="23"/>
      <c r="V1285" s="23"/>
      <c r="W1285" s="23"/>
      <c r="X1285" s="23"/>
      <c r="Y1285" s="23"/>
      <c r="Z1285" s="23"/>
      <c r="AA1285" s="23"/>
      <c r="AB1285" s="23"/>
      <c r="AC1285" s="23"/>
      <c r="AD1285" s="23"/>
      <c r="AE1285" s="23"/>
      <c r="AF1285" s="23"/>
    </row>
    <row r="1286" spans="1:32">
      <c r="A1286" s="22">
        <v>37</v>
      </c>
      <c r="B1286" s="22">
        <v>257</v>
      </c>
      <c r="C1286" s="22" t="s">
        <v>5142</v>
      </c>
      <c r="D1286" s="22">
        <v>185</v>
      </c>
      <c r="E1286" s="22">
        <v>267</v>
      </c>
      <c r="F1286" s="22" t="s">
        <v>1325</v>
      </c>
      <c r="G1286" s="22" t="s">
        <v>280</v>
      </c>
      <c r="H1286" s="22" t="s">
        <v>3099</v>
      </c>
      <c r="I1286" s="22" t="s">
        <v>20</v>
      </c>
      <c r="J1286" s="22" t="s">
        <v>24</v>
      </c>
      <c r="K1286" s="22" t="s">
        <v>2173</v>
      </c>
      <c r="L1286" s="22">
        <v>1897</v>
      </c>
      <c r="M1286" s="22">
        <v>2</v>
      </c>
      <c r="N1286" s="22" t="s">
        <v>2939</v>
      </c>
      <c r="O1286" s="23"/>
      <c r="P1286" s="23"/>
      <c r="Q1286" s="23"/>
      <c r="R1286" s="22" t="s">
        <v>3952</v>
      </c>
      <c r="S1286" s="22" t="s">
        <v>3952</v>
      </c>
      <c r="T1286" s="22" t="s">
        <v>3952</v>
      </c>
      <c r="U1286" s="23"/>
      <c r="V1286" s="23"/>
      <c r="W1286" s="23"/>
      <c r="X1286" s="23"/>
      <c r="Y1286" s="23"/>
      <c r="Z1286" s="23"/>
      <c r="AA1286" s="23"/>
      <c r="AB1286" s="23"/>
      <c r="AC1286" s="23"/>
      <c r="AD1286" s="23"/>
      <c r="AE1286" s="23"/>
      <c r="AF1286" s="23"/>
    </row>
    <row r="1287" spans="1:32">
      <c r="A1287" s="21">
        <v>38</v>
      </c>
      <c r="B1287" s="21">
        <v>258</v>
      </c>
      <c r="C1287" s="21" t="s">
        <v>5142</v>
      </c>
      <c r="D1287" s="21">
        <v>185</v>
      </c>
      <c r="E1287" s="21">
        <v>268</v>
      </c>
      <c r="F1287" s="21" t="s">
        <v>5365</v>
      </c>
      <c r="G1287" s="21" t="s">
        <v>133</v>
      </c>
      <c r="H1287" s="21" t="s">
        <v>3949</v>
      </c>
      <c r="I1287" s="21" t="s">
        <v>20</v>
      </c>
      <c r="J1287" s="21" t="s">
        <v>19</v>
      </c>
      <c r="K1287" s="21" t="s">
        <v>2128</v>
      </c>
      <c r="L1287" s="21">
        <v>1867</v>
      </c>
      <c r="M1287" s="21">
        <v>33</v>
      </c>
      <c r="N1287" s="21" t="s">
        <v>2933</v>
      </c>
      <c r="O1287" s="21">
        <v>10</v>
      </c>
      <c r="P1287" s="21"/>
      <c r="Q1287" s="21"/>
      <c r="R1287" s="21" t="s">
        <v>4046</v>
      </c>
      <c r="S1287" s="21" t="s">
        <v>4108</v>
      </c>
      <c r="T1287" s="21" t="s">
        <v>4046</v>
      </c>
      <c r="U1287" s="21"/>
      <c r="V1287" s="21"/>
      <c r="W1287" s="21"/>
      <c r="X1287" s="21" t="s">
        <v>2376</v>
      </c>
      <c r="Y1287" s="21"/>
      <c r="Z1287" s="21"/>
      <c r="AA1287" s="21" t="s">
        <v>1395</v>
      </c>
      <c r="AB1287" s="21" t="s">
        <v>1395</v>
      </c>
      <c r="AC1287" s="21" t="s">
        <v>1395</v>
      </c>
      <c r="AD1287" s="21" t="s">
        <v>3951</v>
      </c>
      <c r="AE1287" s="21" t="s">
        <v>261</v>
      </c>
      <c r="AF1287" s="21" t="s">
        <v>51</v>
      </c>
    </row>
    <row r="1288" spans="1:32">
      <c r="A1288" s="22">
        <v>39</v>
      </c>
      <c r="B1288" s="22">
        <v>258</v>
      </c>
      <c r="C1288" s="22" t="s">
        <v>5142</v>
      </c>
      <c r="D1288" s="22">
        <v>185</v>
      </c>
      <c r="E1288" s="22">
        <v>268</v>
      </c>
      <c r="F1288" s="22" t="s">
        <v>5365</v>
      </c>
      <c r="G1288" s="22" t="s">
        <v>2225</v>
      </c>
      <c r="H1288" s="22" t="s">
        <v>2936</v>
      </c>
      <c r="I1288" s="22" t="s">
        <v>20</v>
      </c>
      <c r="J1288" s="22" t="s">
        <v>24</v>
      </c>
      <c r="K1288" s="22" t="s">
        <v>2245</v>
      </c>
      <c r="L1288" s="22">
        <v>1873</v>
      </c>
      <c r="M1288" s="22">
        <v>26</v>
      </c>
      <c r="N1288" s="22" t="s">
        <v>2933</v>
      </c>
      <c r="O1288" s="22">
        <v>10</v>
      </c>
      <c r="P1288" s="22">
        <v>2</v>
      </c>
      <c r="Q1288" s="22">
        <v>1</v>
      </c>
      <c r="R1288" s="22" t="s">
        <v>4268</v>
      </c>
      <c r="S1288" s="22" t="s">
        <v>4268</v>
      </c>
      <c r="T1288" s="22" t="s">
        <v>3952</v>
      </c>
      <c r="U1288" s="23"/>
      <c r="V1288" s="23"/>
      <c r="W1288" s="23"/>
      <c r="X1288" s="23"/>
      <c r="Y1288" s="23"/>
      <c r="Z1288" s="23"/>
      <c r="AA1288" s="22" t="s">
        <v>1395</v>
      </c>
      <c r="AB1288" s="22" t="s">
        <v>1395</v>
      </c>
      <c r="AC1288" s="22" t="s">
        <v>1395</v>
      </c>
      <c r="AD1288" s="23"/>
      <c r="AE1288" s="23"/>
      <c r="AF1288" s="23"/>
    </row>
    <row r="1289" spans="1:32">
      <c r="A1289" s="22">
        <v>40</v>
      </c>
      <c r="B1289" s="22">
        <v>258</v>
      </c>
      <c r="C1289" s="22" t="s">
        <v>5142</v>
      </c>
      <c r="D1289" s="22">
        <v>185</v>
      </c>
      <c r="E1289" s="22">
        <v>268</v>
      </c>
      <c r="F1289" s="22" t="s">
        <v>5365</v>
      </c>
      <c r="G1289" s="22" t="s">
        <v>5366</v>
      </c>
      <c r="H1289" s="22" t="s">
        <v>2938</v>
      </c>
      <c r="I1289" s="22" t="s">
        <v>20</v>
      </c>
      <c r="J1289" s="22" t="s">
        <v>24</v>
      </c>
      <c r="K1289" s="22" t="s">
        <v>2128</v>
      </c>
      <c r="L1289" s="22">
        <v>1894</v>
      </c>
      <c r="M1289" s="22">
        <v>6</v>
      </c>
      <c r="N1289" s="22" t="s">
        <v>2939</v>
      </c>
      <c r="O1289" s="23"/>
      <c r="P1289" s="23"/>
      <c r="Q1289" s="23"/>
      <c r="R1289" s="22" t="s">
        <v>3952</v>
      </c>
      <c r="S1289" s="22" t="s">
        <v>4268</v>
      </c>
      <c r="T1289" s="22" t="s">
        <v>3952</v>
      </c>
      <c r="U1289" s="23"/>
      <c r="V1289" s="23"/>
      <c r="W1289" s="23"/>
      <c r="X1289" s="23"/>
      <c r="Y1289" s="23"/>
      <c r="Z1289" s="23"/>
      <c r="AA1289" s="23"/>
      <c r="AB1289" s="23"/>
      <c r="AC1289" s="23"/>
      <c r="AD1289" s="23"/>
      <c r="AE1289" s="23"/>
      <c r="AF1289" s="23"/>
    </row>
    <row r="1290" spans="1:32">
      <c r="A1290" s="22">
        <v>41</v>
      </c>
      <c r="B1290" s="22">
        <v>258</v>
      </c>
      <c r="C1290" s="22" t="s">
        <v>5142</v>
      </c>
      <c r="D1290" s="22">
        <v>185</v>
      </c>
      <c r="E1290" s="22">
        <v>268</v>
      </c>
      <c r="F1290" s="22" t="s">
        <v>5365</v>
      </c>
      <c r="G1290" s="22" t="s">
        <v>1060</v>
      </c>
      <c r="H1290" s="22" t="s">
        <v>3217</v>
      </c>
      <c r="I1290" s="22" t="s">
        <v>20</v>
      </c>
      <c r="J1290" s="22" t="s">
        <v>24</v>
      </c>
      <c r="K1290" s="22" t="s">
        <v>2190</v>
      </c>
      <c r="L1290" s="22">
        <v>1838</v>
      </c>
      <c r="M1290" s="23"/>
      <c r="N1290" s="22" t="s">
        <v>3066</v>
      </c>
      <c r="O1290" s="23"/>
      <c r="P1290" s="22">
        <v>8</v>
      </c>
      <c r="Q1290" s="22">
        <v>3</v>
      </c>
      <c r="R1290" s="22" t="s">
        <v>4046</v>
      </c>
      <c r="S1290" s="22" t="s">
        <v>4046</v>
      </c>
      <c r="T1290" s="22" t="s">
        <v>4046</v>
      </c>
      <c r="U1290" s="23"/>
      <c r="V1290" s="23"/>
      <c r="W1290" s="23"/>
      <c r="X1290" s="23"/>
      <c r="Y1290" s="23"/>
      <c r="Z1290" s="23"/>
      <c r="AA1290" s="22" t="s">
        <v>1395</v>
      </c>
      <c r="AB1290" s="22" t="s">
        <v>1395</v>
      </c>
      <c r="AC1290" s="22" t="s">
        <v>1395</v>
      </c>
      <c r="AD1290" s="23"/>
      <c r="AE1290" s="23"/>
      <c r="AF1290" s="23"/>
    </row>
    <row r="1291" spans="1:32">
      <c r="A1291" s="22">
        <v>42</v>
      </c>
      <c r="B1291" s="22">
        <v>258</v>
      </c>
      <c r="C1291" s="22" t="s">
        <v>5142</v>
      </c>
      <c r="D1291" s="22">
        <v>185</v>
      </c>
      <c r="E1291" s="22">
        <v>268</v>
      </c>
      <c r="F1291" s="22" t="s">
        <v>5365</v>
      </c>
      <c r="G1291" s="22" t="s">
        <v>75</v>
      </c>
      <c r="H1291" s="22" t="s">
        <v>3148</v>
      </c>
      <c r="I1291" s="22" t="s">
        <v>20</v>
      </c>
      <c r="J1291" s="22" t="s">
        <v>19</v>
      </c>
      <c r="K1291" s="22" t="s">
        <v>2190</v>
      </c>
      <c r="L1291" s="22">
        <v>1881</v>
      </c>
      <c r="M1291" s="22">
        <v>18</v>
      </c>
      <c r="N1291" s="22" t="s">
        <v>2939</v>
      </c>
      <c r="O1291" s="23"/>
      <c r="P1291" s="23"/>
      <c r="Q1291" s="23"/>
      <c r="R1291" s="22" t="s">
        <v>3952</v>
      </c>
      <c r="S1291" s="22" t="s">
        <v>4108</v>
      </c>
      <c r="T1291" s="22" t="s">
        <v>4046</v>
      </c>
      <c r="U1291" s="23"/>
      <c r="V1291" s="23"/>
      <c r="W1291" s="23"/>
      <c r="X1291" s="23"/>
      <c r="Y1291" s="23"/>
      <c r="Z1291" s="23"/>
      <c r="AA1291" s="22" t="s">
        <v>1395</v>
      </c>
      <c r="AB1291" s="22" t="s">
        <v>1395</v>
      </c>
      <c r="AC1291" s="22" t="s">
        <v>1395</v>
      </c>
      <c r="AD1291" s="23"/>
      <c r="AE1291" s="23"/>
      <c r="AF1291" s="23"/>
    </row>
    <row r="1292" spans="1:32">
      <c r="A1292" s="21">
        <v>43</v>
      </c>
      <c r="B1292" s="21">
        <v>259</v>
      </c>
      <c r="C1292" s="21" t="s">
        <v>5142</v>
      </c>
      <c r="D1292" s="21">
        <v>185</v>
      </c>
      <c r="E1292" s="21">
        <v>269</v>
      </c>
      <c r="F1292" s="21" t="s">
        <v>1225</v>
      </c>
      <c r="G1292" s="21" t="s">
        <v>5367</v>
      </c>
      <c r="H1292" s="21" t="s">
        <v>3949</v>
      </c>
      <c r="I1292" s="21" t="s">
        <v>20</v>
      </c>
      <c r="J1292" s="21" t="s">
        <v>24</v>
      </c>
      <c r="K1292" s="21" t="s">
        <v>2354</v>
      </c>
      <c r="L1292" s="21">
        <v>1843</v>
      </c>
      <c r="M1292" s="21">
        <v>57</v>
      </c>
      <c r="N1292" s="21" t="s">
        <v>3066</v>
      </c>
      <c r="O1292" s="21">
        <v>36</v>
      </c>
      <c r="P1292" s="21">
        <v>8</v>
      </c>
      <c r="Q1292" s="21">
        <v>6</v>
      </c>
      <c r="R1292" s="21" t="s">
        <v>3952</v>
      </c>
      <c r="S1292" s="21" t="s">
        <v>4268</v>
      </c>
      <c r="T1292" s="21" t="s">
        <v>4268</v>
      </c>
      <c r="U1292" s="21"/>
      <c r="V1292" s="21"/>
      <c r="W1292" s="21"/>
      <c r="X1292" s="21" t="s">
        <v>5222</v>
      </c>
      <c r="Y1292" s="21"/>
      <c r="Z1292" s="21"/>
      <c r="AA1292" s="21" t="s">
        <v>1395</v>
      </c>
      <c r="AB1292" s="21" t="s">
        <v>1395</v>
      </c>
      <c r="AC1292" s="21" t="s">
        <v>1395</v>
      </c>
      <c r="AD1292" s="21" t="s">
        <v>3951</v>
      </c>
      <c r="AE1292" s="21" t="s">
        <v>261</v>
      </c>
      <c r="AF1292" s="21" t="s">
        <v>51</v>
      </c>
    </row>
    <row r="1293" spans="1:32">
      <c r="A1293" s="21">
        <v>44</v>
      </c>
      <c r="B1293" s="21">
        <v>260</v>
      </c>
      <c r="C1293" s="21" t="s">
        <v>5142</v>
      </c>
      <c r="D1293" s="21">
        <v>185</v>
      </c>
      <c r="E1293" s="21">
        <v>270</v>
      </c>
      <c r="F1293" s="21" t="s">
        <v>1233</v>
      </c>
      <c r="G1293" s="21" t="s">
        <v>280</v>
      </c>
      <c r="H1293" s="21" t="s">
        <v>3949</v>
      </c>
      <c r="I1293" s="21" t="s">
        <v>20</v>
      </c>
      <c r="J1293" s="21" t="s">
        <v>24</v>
      </c>
      <c r="K1293" s="21" t="s">
        <v>2143</v>
      </c>
      <c r="L1293" s="21">
        <v>1826</v>
      </c>
      <c r="M1293" s="21">
        <v>73</v>
      </c>
      <c r="N1293" s="21" t="s">
        <v>3066</v>
      </c>
      <c r="O1293" s="21">
        <v>55</v>
      </c>
      <c r="P1293" s="21">
        <v>7</v>
      </c>
      <c r="Q1293" s="21">
        <v>5</v>
      </c>
      <c r="R1293" s="21" t="s">
        <v>4268</v>
      </c>
      <c r="S1293" s="21" t="s">
        <v>4016</v>
      </c>
      <c r="T1293" s="21" t="s">
        <v>4108</v>
      </c>
      <c r="U1293" s="21"/>
      <c r="V1293" s="21"/>
      <c r="W1293" s="21"/>
      <c r="X1293" s="21"/>
      <c r="Y1293" s="21"/>
      <c r="Z1293" s="21"/>
      <c r="AA1293" s="21" t="s">
        <v>1395</v>
      </c>
      <c r="AB1293" s="21" t="s">
        <v>1395</v>
      </c>
      <c r="AC1293" s="21" t="s">
        <v>1395</v>
      </c>
      <c r="AD1293" s="21" t="s">
        <v>3951</v>
      </c>
      <c r="AE1293" s="21" t="s">
        <v>261</v>
      </c>
      <c r="AF1293" s="21" t="s">
        <v>51</v>
      </c>
    </row>
    <row r="1294" spans="1:32">
      <c r="A1294" s="22">
        <v>45</v>
      </c>
      <c r="B1294" s="22">
        <v>260</v>
      </c>
      <c r="C1294" s="22" t="s">
        <v>5142</v>
      </c>
      <c r="D1294" s="22">
        <v>185</v>
      </c>
      <c r="E1294" s="22">
        <v>270</v>
      </c>
      <c r="F1294" s="22" t="s">
        <v>1233</v>
      </c>
      <c r="G1294" s="22" t="s">
        <v>5368</v>
      </c>
      <c r="H1294" s="22" t="s">
        <v>2944</v>
      </c>
      <c r="I1294" s="22" t="s">
        <v>20</v>
      </c>
      <c r="J1294" s="22" t="s">
        <v>19</v>
      </c>
      <c r="K1294" s="22" t="s">
        <v>2230</v>
      </c>
      <c r="L1294" s="22">
        <v>1847</v>
      </c>
      <c r="M1294" s="22">
        <v>52</v>
      </c>
      <c r="N1294" s="22" t="s">
        <v>2939</v>
      </c>
      <c r="O1294" s="23"/>
      <c r="P1294" s="23"/>
      <c r="Q1294" s="23"/>
      <c r="R1294" s="22" t="s">
        <v>3952</v>
      </c>
      <c r="S1294" s="22" t="s">
        <v>3958</v>
      </c>
      <c r="T1294" s="22" t="s">
        <v>4268</v>
      </c>
      <c r="U1294" s="23"/>
      <c r="V1294" s="23"/>
      <c r="W1294" s="23"/>
      <c r="X1294" s="22" t="s">
        <v>5369</v>
      </c>
      <c r="Y1294" s="23"/>
      <c r="Z1294" s="23"/>
      <c r="AA1294" s="22" t="s">
        <v>1395</v>
      </c>
      <c r="AB1294" s="22" t="s">
        <v>1395</v>
      </c>
      <c r="AC1294" s="22" t="s">
        <v>1395</v>
      </c>
      <c r="AD1294" s="23"/>
      <c r="AE1294" s="23"/>
      <c r="AF1294" s="23"/>
    </row>
    <row r="1295" spans="1:32">
      <c r="A1295" s="22">
        <v>46</v>
      </c>
      <c r="B1295" s="22">
        <v>260</v>
      </c>
      <c r="C1295" s="22" t="s">
        <v>5142</v>
      </c>
      <c r="D1295" s="22">
        <v>185</v>
      </c>
      <c r="E1295" s="22">
        <v>270</v>
      </c>
      <c r="F1295" s="22" t="s">
        <v>1233</v>
      </c>
      <c r="G1295" s="22" t="s">
        <v>5370</v>
      </c>
      <c r="H1295" s="22" t="s">
        <v>2938</v>
      </c>
      <c r="I1295" s="22" t="s">
        <v>20</v>
      </c>
      <c r="J1295" s="22" t="s">
        <v>24</v>
      </c>
      <c r="K1295" s="22" t="s">
        <v>2033</v>
      </c>
      <c r="L1295" s="22">
        <v>1856</v>
      </c>
      <c r="M1295" s="22">
        <v>44</v>
      </c>
      <c r="N1295" s="22" t="s">
        <v>2939</v>
      </c>
      <c r="O1295" s="23"/>
      <c r="P1295" s="23"/>
      <c r="Q1295" s="23"/>
      <c r="R1295" s="22" t="s">
        <v>3952</v>
      </c>
      <c r="S1295" s="22" t="s">
        <v>4268</v>
      </c>
      <c r="T1295" s="22" t="s">
        <v>4268</v>
      </c>
      <c r="U1295" s="23"/>
      <c r="V1295" s="23"/>
      <c r="W1295" s="23"/>
      <c r="X1295" s="23"/>
      <c r="Y1295" s="23"/>
      <c r="Z1295" s="23"/>
      <c r="AA1295" s="22" t="s">
        <v>1395</v>
      </c>
      <c r="AB1295" s="22" t="s">
        <v>1395</v>
      </c>
      <c r="AC1295" s="22" t="s">
        <v>1395</v>
      </c>
      <c r="AD1295" s="23"/>
      <c r="AE1295" s="23"/>
      <c r="AF1295" s="23"/>
    </row>
    <row r="1296" spans="1:32">
      <c r="A1296" s="22">
        <v>47</v>
      </c>
      <c r="B1296" s="22">
        <v>260</v>
      </c>
      <c r="C1296" s="22" t="s">
        <v>5142</v>
      </c>
      <c r="D1296" s="22">
        <v>185</v>
      </c>
      <c r="E1296" s="22">
        <v>270</v>
      </c>
      <c r="F1296" s="22" t="s">
        <v>1233</v>
      </c>
      <c r="G1296" s="22" t="s">
        <v>2739</v>
      </c>
      <c r="H1296" s="22" t="s">
        <v>2944</v>
      </c>
      <c r="I1296" s="22" t="s">
        <v>20</v>
      </c>
      <c r="J1296" s="22" t="s">
        <v>19</v>
      </c>
      <c r="K1296" s="22" t="s">
        <v>2230</v>
      </c>
      <c r="L1296" s="22">
        <v>1867</v>
      </c>
      <c r="M1296" s="22">
        <v>32</v>
      </c>
      <c r="N1296" s="22" t="s">
        <v>2939</v>
      </c>
      <c r="O1296" s="23"/>
      <c r="P1296" s="23"/>
      <c r="Q1296" s="23"/>
      <c r="R1296" s="22" t="s">
        <v>3952</v>
      </c>
      <c r="S1296" s="22" t="s">
        <v>4268</v>
      </c>
      <c r="T1296" s="22" t="s">
        <v>4268</v>
      </c>
      <c r="U1296" s="23"/>
      <c r="V1296" s="23"/>
      <c r="W1296" s="23"/>
      <c r="X1296" s="23"/>
      <c r="Y1296" s="23"/>
      <c r="Z1296" s="23"/>
      <c r="AA1296" s="22" t="s">
        <v>1395</v>
      </c>
      <c r="AB1296" s="22" t="s">
        <v>1395</v>
      </c>
      <c r="AC1296" s="22" t="s">
        <v>1395</v>
      </c>
      <c r="AD1296" s="22" t="s">
        <v>3956</v>
      </c>
      <c r="AE1296" s="23"/>
      <c r="AF1296" s="23"/>
    </row>
    <row r="1297" spans="1:32">
      <c r="A1297" s="21">
        <v>48</v>
      </c>
      <c r="B1297" s="21">
        <v>261</v>
      </c>
      <c r="C1297" s="21" t="s">
        <v>5142</v>
      </c>
      <c r="D1297" s="21">
        <v>185</v>
      </c>
      <c r="E1297" s="21">
        <v>271</v>
      </c>
      <c r="F1297" s="21" t="s">
        <v>5371</v>
      </c>
      <c r="G1297" s="21" t="s">
        <v>183</v>
      </c>
      <c r="H1297" s="21" t="s">
        <v>3949</v>
      </c>
      <c r="I1297" s="21" t="s">
        <v>20</v>
      </c>
      <c r="J1297" s="21" t="s">
        <v>19</v>
      </c>
      <c r="K1297" s="21" t="s">
        <v>2143</v>
      </c>
      <c r="L1297" s="21">
        <v>1861</v>
      </c>
      <c r="M1297" s="21">
        <v>39</v>
      </c>
      <c r="N1297" s="21" t="s">
        <v>2933</v>
      </c>
      <c r="O1297" s="21">
        <v>14</v>
      </c>
      <c r="P1297" s="21"/>
      <c r="Q1297" s="21"/>
      <c r="R1297" s="21" t="s">
        <v>4012</v>
      </c>
      <c r="S1297" s="21" t="s">
        <v>373</v>
      </c>
      <c r="T1297" s="21" t="s">
        <v>4012</v>
      </c>
      <c r="U1297" s="21"/>
      <c r="V1297" s="21"/>
      <c r="W1297" s="21"/>
      <c r="X1297" s="21" t="s">
        <v>5372</v>
      </c>
      <c r="Y1297" s="21"/>
      <c r="Z1297" s="21"/>
      <c r="AA1297" s="21" t="s">
        <v>1395</v>
      </c>
      <c r="AB1297" s="21" t="s">
        <v>1395</v>
      </c>
      <c r="AC1297" s="21" t="s">
        <v>1395</v>
      </c>
      <c r="AD1297" s="21" t="s">
        <v>3951</v>
      </c>
      <c r="AE1297" s="21" t="s">
        <v>261</v>
      </c>
      <c r="AF1297" s="21" t="s">
        <v>51</v>
      </c>
    </row>
    <row r="1298" spans="1:32">
      <c r="A1298" s="22">
        <v>49</v>
      </c>
      <c r="B1298" s="22">
        <v>261</v>
      </c>
      <c r="C1298" s="22" t="s">
        <v>5142</v>
      </c>
      <c r="D1298" s="22">
        <v>185</v>
      </c>
      <c r="E1298" s="22">
        <v>271</v>
      </c>
      <c r="F1298" s="22" t="s">
        <v>5371</v>
      </c>
      <c r="G1298" s="22" t="s">
        <v>5373</v>
      </c>
      <c r="H1298" s="22" t="s">
        <v>2936</v>
      </c>
      <c r="I1298" s="22" t="s">
        <v>20</v>
      </c>
      <c r="J1298" s="22" t="s">
        <v>24</v>
      </c>
      <c r="K1298" s="22" t="s">
        <v>2190</v>
      </c>
      <c r="L1298" s="22">
        <v>1867</v>
      </c>
      <c r="M1298" s="22">
        <v>32</v>
      </c>
      <c r="N1298" s="22" t="s">
        <v>2933</v>
      </c>
      <c r="O1298" s="22">
        <v>14</v>
      </c>
      <c r="P1298" s="22">
        <v>3</v>
      </c>
      <c r="Q1298" s="22">
        <v>3</v>
      </c>
      <c r="R1298" s="22" t="s">
        <v>3952</v>
      </c>
      <c r="S1298" s="22" t="s">
        <v>3959</v>
      </c>
      <c r="T1298" s="22" t="s">
        <v>3952</v>
      </c>
      <c r="U1298" s="23"/>
      <c r="V1298" s="23"/>
      <c r="W1298" s="23"/>
      <c r="X1298" s="23"/>
      <c r="Y1298" s="23"/>
      <c r="Z1298" s="23"/>
      <c r="AA1298" s="22" t="s">
        <v>1395</v>
      </c>
      <c r="AB1298" s="22" t="s">
        <v>1395</v>
      </c>
      <c r="AC1298" s="22" t="s">
        <v>1395</v>
      </c>
      <c r="AD1298" s="23"/>
      <c r="AE1298" s="23"/>
      <c r="AF1298" s="23"/>
    </row>
    <row r="1299" spans="1:32">
      <c r="A1299" s="22">
        <v>50</v>
      </c>
      <c r="B1299" s="22">
        <v>261</v>
      </c>
      <c r="C1299" s="22" t="s">
        <v>5142</v>
      </c>
      <c r="D1299" s="22">
        <v>185</v>
      </c>
      <c r="E1299" s="22">
        <v>271</v>
      </c>
      <c r="F1299" s="22" t="s">
        <v>5371</v>
      </c>
      <c r="G1299" s="22" t="s">
        <v>1193</v>
      </c>
      <c r="H1299" s="22" t="s">
        <v>2944</v>
      </c>
      <c r="I1299" s="22" t="s">
        <v>20</v>
      </c>
      <c r="J1299" s="22" t="s">
        <v>24</v>
      </c>
      <c r="K1299" s="22" t="s">
        <v>2245</v>
      </c>
      <c r="L1299" s="22">
        <v>1888</v>
      </c>
      <c r="M1299" s="22">
        <v>12</v>
      </c>
      <c r="N1299" s="22" t="s">
        <v>2939</v>
      </c>
      <c r="O1299" s="23"/>
      <c r="P1299" s="23"/>
      <c r="Q1299" s="23"/>
      <c r="R1299" s="22" t="s">
        <v>3952</v>
      </c>
      <c r="S1299" s="22" t="s">
        <v>4012</v>
      </c>
      <c r="T1299" s="22" t="s">
        <v>3952</v>
      </c>
      <c r="U1299" s="23"/>
      <c r="V1299" s="23"/>
      <c r="W1299" s="23"/>
      <c r="X1299" s="23"/>
      <c r="Y1299" s="23"/>
      <c r="Z1299" s="22">
        <v>5</v>
      </c>
      <c r="AA1299" s="22" t="s">
        <v>1395</v>
      </c>
      <c r="AB1299" s="22" t="s">
        <v>1395</v>
      </c>
      <c r="AC1299" s="22" t="s">
        <v>1395</v>
      </c>
      <c r="AD1299" s="23"/>
      <c r="AE1299" s="23"/>
      <c r="AF1299" s="23"/>
    </row>
    <row r="1300" spans="1:32">
      <c r="A1300" s="22">
        <v>1</v>
      </c>
      <c r="B1300" s="22">
        <v>261</v>
      </c>
      <c r="C1300" s="22" t="s">
        <v>5092</v>
      </c>
      <c r="D1300" s="22">
        <v>185</v>
      </c>
      <c r="E1300" s="22">
        <v>271</v>
      </c>
      <c r="F1300" s="22" t="s">
        <v>5371</v>
      </c>
      <c r="G1300" s="22" t="s">
        <v>1078</v>
      </c>
      <c r="H1300" s="22" t="s">
        <v>2938</v>
      </c>
      <c r="I1300" s="22" t="s">
        <v>20</v>
      </c>
      <c r="J1300" s="22" t="s">
        <v>24</v>
      </c>
      <c r="K1300" s="22" t="s">
        <v>2526</v>
      </c>
      <c r="L1300" s="22">
        <v>1892</v>
      </c>
      <c r="M1300" s="22">
        <v>7</v>
      </c>
      <c r="N1300" s="22" t="s">
        <v>2939</v>
      </c>
      <c r="O1300" s="23"/>
      <c r="P1300" s="23"/>
      <c r="Q1300" s="23"/>
      <c r="R1300" s="22" t="s">
        <v>3952</v>
      </c>
      <c r="S1300" s="22" t="s">
        <v>4012</v>
      </c>
      <c r="T1300" s="22" t="s">
        <v>3952</v>
      </c>
      <c r="U1300" s="23"/>
      <c r="V1300" s="23"/>
      <c r="W1300" s="23"/>
      <c r="X1300" s="23"/>
      <c r="Y1300" s="23"/>
      <c r="Z1300" s="22">
        <v>8</v>
      </c>
      <c r="AA1300" s="23"/>
      <c r="AB1300" s="23"/>
      <c r="AC1300" s="22" t="s">
        <v>1395</v>
      </c>
      <c r="AD1300" s="23"/>
      <c r="AE1300" s="23"/>
      <c r="AF1300" s="23"/>
    </row>
    <row r="1301" spans="1:32">
      <c r="A1301" s="22">
        <v>2</v>
      </c>
      <c r="B1301" s="22">
        <v>261</v>
      </c>
      <c r="C1301" s="22" t="s">
        <v>5092</v>
      </c>
      <c r="D1301" s="22">
        <v>185</v>
      </c>
      <c r="E1301" s="22">
        <v>271</v>
      </c>
      <c r="F1301" s="22" t="s">
        <v>5371</v>
      </c>
      <c r="G1301" s="22" t="s">
        <v>5374</v>
      </c>
      <c r="H1301" s="22" t="s">
        <v>2944</v>
      </c>
      <c r="I1301" s="22" t="s">
        <v>20</v>
      </c>
      <c r="J1301" s="22" t="s">
        <v>19</v>
      </c>
      <c r="K1301" s="22" t="s">
        <v>2161</v>
      </c>
      <c r="L1301" s="22">
        <v>1895</v>
      </c>
      <c r="M1301" s="22">
        <v>4</v>
      </c>
      <c r="N1301" s="22" t="s">
        <v>2939</v>
      </c>
      <c r="O1301" s="23"/>
      <c r="P1301" s="23"/>
      <c r="Q1301" s="23"/>
      <c r="R1301" s="22" t="s">
        <v>3952</v>
      </c>
      <c r="S1301" s="22" t="s">
        <v>4012</v>
      </c>
      <c r="T1301" s="22" t="s">
        <v>3952</v>
      </c>
      <c r="U1301" s="23"/>
      <c r="V1301" s="23"/>
      <c r="W1301" s="23"/>
      <c r="X1301" s="23"/>
      <c r="Y1301" s="23"/>
      <c r="Z1301" s="23"/>
      <c r="AA1301" s="23"/>
      <c r="AB1301" s="23"/>
      <c r="AC1301" s="23"/>
      <c r="AD1301" s="23"/>
      <c r="AE1301" s="23"/>
      <c r="AF1301" s="23"/>
    </row>
    <row r="1302" spans="1:32">
      <c r="A1302" s="21">
        <v>3</v>
      </c>
      <c r="B1302" s="21">
        <v>262</v>
      </c>
      <c r="C1302" s="21" t="s">
        <v>5092</v>
      </c>
      <c r="D1302" s="21">
        <v>185</v>
      </c>
      <c r="E1302" s="21">
        <v>272</v>
      </c>
      <c r="F1302" s="21" t="s">
        <v>1233</v>
      </c>
      <c r="G1302" s="21" t="s">
        <v>183</v>
      </c>
      <c r="H1302" s="21" t="s">
        <v>3949</v>
      </c>
      <c r="I1302" s="21" t="s">
        <v>20</v>
      </c>
      <c r="J1302" s="21" t="s">
        <v>19</v>
      </c>
      <c r="K1302" s="21" t="s">
        <v>2526</v>
      </c>
      <c r="L1302" s="21">
        <v>1850</v>
      </c>
      <c r="M1302" s="21">
        <v>49</v>
      </c>
      <c r="N1302" s="21" t="s">
        <v>2933</v>
      </c>
      <c r="O1302" s="21">
        <v>28</v>
      </c>
      <c r="P1302" s="21"/>
      <c r="Q1302" s="21"/>
      <c r="R1302" s="21" t="s">
        <v>3952</v>
      </c>
      <c r="S1302" s="21" t="s">
        <v>3958</v>
      </c>
      <c r="T1302" s="21" t="s">
        <v>4268</v>
      </c>
      <c r="U1302" s="21"/>
      <c r="V1302" s="21"/>
      <c r="W1302" s="21"/>
      <c r="X1302" s="21" t="s">
        <v>5375</v>
      </c>
      <c r="Y1302" s="21"/>
      <c r="Z1302" s="21"/>
      <c r="AA1302" s="21" t="s">
        <v>1395</v>
      </c>
      <c r="AB1302" s="21" t="s">
        <v>1395</v>
      </c>
      <c r="AC1302" s="21" t="s">
        <v>1395</v>
      </c>
      <c r="AD1302" s="21" t="s">
        <v>3951</v>
      </c>
      <c r="AE1302" s="21" t="s">
        <v>261</v>
      </c>
      <c r="AF1302" s="21" t="s">
        <v>51</v>
      </c>
    </row>
    <row r="1303" spans="1:32">
      <c r="A1303" s="22">
        <v>4</v>
      </c>
      <c r="B1303" s="22">
        <v>262</v>
      </c>
      <c r="C1303" s="22" t="s">
        <v>5092</v>
      </c>
      <c r="D1303" s="22">
        <v>185</v>
      </c>
      <c r="E1303" s="22">
        <v>272</v>
      </c>
      <c r="F1303" s="22" t="s">
        <v>1233</v>
      </c>
      <c r="G1303" s="22" t="s">
        <v>331</v>
      </c>
      <c r="H1303" s="22" t="s">
        <v>2936</v>
      </c>
      <c r="I1303" s="22" t="s">
        <v>20</v>
      </c>
      <c r="J1303" s="22" t="s">
        <v>24</v>
      </c>
      <c r="K1303" s="22" t="s">
        <v>2161</v>
      </c>
      <c r="L1303" s="22">
        <v>1850</v>
      </c>
      <c r="M1303" s="22">
        <v>49</v>
      </c>
      <c r="N1303" s="22" t="s">
        <v>2933</v>
      </c>
      <c r="O1303" s="22">
        <v>28</v>
      </c>
      <c r="P1303" s="22">
        <v>6</v>
      </c>
      <c r="Q1303" s="22">
        <v>5</v>
      </c>
      <c r="R1303" s="22" t="s">
        <v>4085</v>
      </c>
      <c r="S1303" s="22" t="s">
        <v>4034</v>
      </c>
      <c r="T1303" s="22" t="s">
        <v>3955</v>
      </c>
      <c r="U1303" s="23"/>
      <c r="V1303" s="23"/>
      <c r="W1303" s="23"/>
      <c r="X1303" s="23"/>
      <c r="Y1303" s="23"/>
      <c r="Z1303" s="23"/>
      <c r="AA1303" s="22" t="s">
        <v>1395</v>
      </c>
      <c r="AB1303" s="22" t="s">
        <v>1395</v>
      </c>
      <c r="AC1303" s="22" t="s">
        <v>92</v>
      </c>
      <c r="AD1303" s="23"/>
      <c r="AE1303" s="23"/>
      <c r="AF1303" s="23"/>
    </row>
    <row r="1304" spans="1:32">
      <c r="A1304" s="22">
        <v>5</v>
      </c>
      <c r="B1304" s="22">
        <v>262</v>
      </c>
      <c r="C1304" s="22" t="s">
        <v>5092</v>
      </c>
      <c r="D1304" s="22">
        <v>185</v>
      </c>
      <c r="E1304" s="22">
        <v>272</v>
      </c>
      <c r="F1304" s="22" t="s">
        <v>1233</v>
      </c>
      <c r="G1304" s="22" t="s">
        <v>3707</v>
      </c>
      <c r="H1304" s="22" t="s">
        <v>2944</v>
      </c>
      <c r="I1304" s="22" t="s">
        <v>20</v>
      </c>
      <c r="J1304" s="22" t="s">
        <v>19</v>
      </c>
      <c r="K1304" s="22" t="s">
        <v>2245</v>
      </c>
      <c r="L1304" s="22">
        <v>1876</v>
      </c>
      <c r="M1304" s="22">
        <v>23</v>
      </c>
      <c r="N1304" s="22" t="s">
        <v>2939</v>
      </c>
      <c r="O1304" s="23"/>
      <c r="P1304" s="23"/>
      <c r="Q1304" s="23"/>
      <c r="R1304" s="22" t="s">
        <v>3952</v>
      </c>
      <c r="S1304" s="22" t="s">
        <v>3952</v>
      </c>
      <c r="T1304" s="22" t="s">
        <v>4085</v>
      </c>
      <c r="U1304" s="23"/>
      <c r="V1304" s="23"/>
      <c r="W1304" s="23"/>
      <c r="X1304" s="22" t="s">
        <v>123</v>
      </c>
      <c r="Y1304" s="23"/>
      <c r="Z1304" s="23"/>
      <c r="AA1304" s="22" t="s">
        <v>1395</v>
      </c>
      <c r="AB1304" s="22" t="s">
        <v>1395</v>
      </c>
      <c r="AC1304" s="22" t="s">
        <v>1395</v>
      </c>
      <c r="AD1304" s="23"/>
      <c r="AE1304" s="23"/>
      <c r="AF1304" s="23"/>
    </row>
    <row r="1305" spans="1:32">
      <c r="A1305" s="22">
        <v>6</v>
      </c>
      <c r="B1305" s="22">
        <v>262</v>
      </c>
      <c r="C1305" s="22" t="s">
        <v>5092</v>
      </c>
      <c r="D1305" s="22">
        <v>185</v>
      </c>
      <c r="E1305" s="22">
        <v>272</v>
      </c>
      <c r="F1305" s="22" t="s">
        <v>1233</v>
      </c>
      <c r="G1305" s="22" t="s">
        <v>5376</v>
      </c>
      <c r="H1305" s="22" t="s">
        <v>2944</v>
      </c>
      <c r="I1305" s="22" t="s">
        <v>20</v>
      </c>
      <c r="J1305" s="22" t="s">
        <v>19</v>
      </c>
      <c r="K1305" s="22" t="s">
        <v>2206</v>
      </c>
      <c r="L1305" s="22">
        <v>1880</v>
      </c>
      <c r="M1305" s="22">
        <v>20</v>
      </c>
      <c r="N1305" s="22" t="s">
        <v>2939</v>
      </c>
      <c r="O1305" s="23"/>
      <c r="P1305" s="23"/>
      <c r="Q1305" s="23"/>
      <c r="R1305" s="22" t="s">
        <v>3952</v>
      </c>
      <c r="S1305" s="22" t="s">
        <v>3952</v>
      </c>
      <c r="T1305" s="22" t="s">
        <v>4085</v>
      </c>
      <c r="U1305" s="23"/>
      <c r="V1305" s="23"/>
      <c r="W1305" s="23"/>
      <c r="X1305" s="23"/>
      <c r="Y1305" s="23"/>
      <c r="Z1305" s="22">
        <v>8</v>
      </c>
      <c r="AA1305" s="22" t="s">
        <v>1395</v>
      </c>
      <c r="AB1305" s="22" t="s">
        <v>1395</v>
      </c>
      <c r="AC1305" s="22" t="s">
        <v>1395</v>
      </c>
      <c r="AD1305" s="23"/>
      <c r="AE1305" s="23"/>
      <c r="AF1305" s="23"/>
    </row>
    <row r="1306" spans="1:32">
      <c r="A1306" s="22">
        <v>7</v>
      </c>
      <c r="B1306" s="22">
        <v>263</v>
      </c>
      <c r="C1306" s="22" t="s">
        <v>5092</v>
      </c>
      <c r="D1306" s="22">
        <v>185</v>
      </c>
      <c r="E1306" s="22">
        <v>272</v>
      </c>
      <c r="F1306" s="22" t="s">
        <v>1233</v>
      </c>
      <c r="G1306" s="22" t="s">
        <v>2871</v>
      </c>
      <c r="H1306" s="22" t="s">
        <v>2938</v>
      </c>
      <c r="I1306" s="22" t="s">
        <v>20</v>
      </c>
      <c r="J1306" s="22" t="s">
        <v>24</v>
      </c>
      <c r="K1306" s="22" t="s">
        <v>2354</v>
      </c>
      <c r="L1306" s="22">
        <v>1892</v>
      </c>
      <c r="M1306" s="22">
        <v>8</v>
      </c>
      <c r="N1306" s="22" t="s">
        <v>2939</v>
      </c>
      <c r="O1306" s="23"/>
      <c r="P1306" s="23"/>
      <c r="Q1306" s="23"/>
      <c r="R1306" s="22" t="s">
        <v>3952</v>
      </c>
      <c r="S1306" s="22" t="s">
        <v>3952</v>
      </c>
      <c r="T1306" s="22" t="s">
        <v>4085</v>
      </c>
      <c r="U1306" s="23"/>
      <c r="V1306" s="23"/>
      <c r="W1306" s="23"/>
      <c r="X1306" s="23"/>
      <c r="Y1306" s="23"/>
      <c r="Z1306" s="22">
        <v>8</v>
      </c>
      <c r="AA1306" s="23"/>
      <c r="AB1306" s="23"/>
      <c r="AC1306" s="23"/>
      <c r="AD1306" s="23"/>
      <c r="AE1306" s="23"/>
      <c r="AF1306" s="23"/>
    </row>
    <row r="1307" spans="1:32">
      <c r="A1307" s="21">
        <v>8</v>
      </c>
      <c r="B1307" s="21">
        <v>263</v>
      </c>
      <c r="C1307" s="21" t="s">
        <v>5017</v>
      </c>
      <c r="D1307" s="21">
        <v>185</v>
      </c>
      <c r="E1307" s="21">
        <v>273</v>
      </c>
      <c r="F1307" s="21" t="s">
        <v>1810</v>
      </c>
      <c r="G1307" s="21" t="s">
        <v>5377</v>
      </c>
      <c r="H1307" s="21" t="s">
        <v>3949</v>
      </c>
      <c r="I1307" s="21" t="s">
        <v>20</v>
      </c>
      <c r="J1307" s="21" t="s">
        <v>19</v>
      </c>
      <c r="K1307" s="21" t="s">
        <v>2354</v>
      </c>
      <c r="L1307" s="21">
        <v>1848</v>
      </c>
      <c r="M1307" s="21">
        <v>52</v>
      </c>
      <c r="N1307" s="21" t="s">
        <v>2933</v>
      </c>
      <c r="O1307" s="21">
        <v>24</v>
      </c>
      <c r="P1307" s="21"/>
      <c r="Q1307" s="21"/>
      <c r="R1307" s="21" t="s">
        <v>3952</v>
      </c>
      <c r="S1307" s="21" t="s">
        <v>3955</v>
      </c>
      <c r="T1307" s="21" t="s">
        <v>3958</v>
      </c>
      <c r="U1307" s="21"/>
      <c r="V1307" s="21"/>
      <c r="W1307" s="21"/>
      <c r="X1307" s="21" t="s">
        <v>5378</v>
      </c>
      <c r="Y1307" s="21"/>
      <c r="Z1307" s="21"/>
      <c r="AA1307" s="21" t="s">
        <v>1395</v>
      </c>
      <c r="AB1307" s="21" t="s">
        <v>1395</v>
      </c>
      <c r="AC1307" s="21" t="s">
        <v>1395</v>
      </c>
      <c r="AD1307" s="21" t="s">
        <v>3956</v>
      </c>
      <c r="AE1307" s="21"/>
      <c r="AF1307" s="21" t="s">
        <v>51</v>
      </c>
    </row>
    <row r="1308" spans="1:32">
      <c r="A1308" s="22">
        <v>9</v>
      </c>
      <c r="B1308" s="22">
        <v>263</v>
      </c>
      <c r="C1308" s="22" t="s">
        <v>5017</v>
      </c>
      <c r="D1308" s="22">
        <v>185</v>
      </c>
      <c r="E1308" s="22">
        <v>273</v>
      </c>
      <c r="F1308" s="22" t="s">
        <v>1810</v>
      </c>
      <c r="G1308" s="22" t="s">
        <v>479</v>
      </c>
      <c r="H1308" s="22" t="s">
        <v>2936</v>
      </c>
      <c r="I1308" s="22" t="s">
        <v>20</v>
      </c>
      <c r="J1308" s="22" t="s">
        <v>24</v>
      </c>
      <c r="K1308" s="22" t="s">
        <v>2143</v>
      </c>
      <c r="L1308" s="22">
        <v>1855</v>
      </c>
      <c r="M1308" s="22">
        <v>44</v>
      </c>
      <c r="N1308" s="22" t="s">
        <v>2933</v>
      </c>
      <c r="O1308" s="22">
        <v>24</v>
      </c>
      <c r="P1308" s="22">
        <v>9</v>
      </c>
      <c r="Q1308" s="22">
        <v>7</v>
      </c>
      <c r="R1308" s="22" t="s">
        <v>3958</v>
      </c>
      <c r="S1308" s="22" t="s">
        <v>4034</v>
      </c>
      <c r="T1308" s="22" t="s">
        <v>4046</v>
      </c>
      <c r="U1308" s="23"/>
      <c r="V1308" s="23"/>
      <c r="W1308" s="23"/>
      <c r="X1308" s="23"/>
      <c r="Y1308" s="23"/>
      <c r="Z1308" s="23"/>
      <c r="AA1308" s="22" t="s">
        <v>1395</v>
      </c>
      <c r="AB1308" s="22" t="s">
        <v>1395</v>
      </c>
      <c r="AC1308" s="22" t="s">
        <v>1395</v>
      </c>
      <c r="AD1308" s="23"/>
      <c r="AE1308" s="23"/>
      <c r="AF1308" s="23"/>
    </row>
    <row r="1309" spans="1:32">
      <c r="A1309" s="22">
        <v>10</v>
      </c>
      <c r="B1309" s="22">
        <v>263</v>
      </c>
      <c r="C1309" s="22" t="s">
        <v>5017</v>
      </c>
      <c r="D1309" s="22">
        <v>185</v>
      </c>
      <c r="E1309" s="22">
        <v>273</v>
      </c>
      <c r="F1309" s="22" t="s">
        <v>666</v>
      </c>
      <c r="G1309" s="22" t="s">
        <v>1971</v>
      </c>
      <c r="H1309" s="22" t="s">
        <v>2938</v>
      </c>
      <c r="I1309" s="22" t="s">
        <v>20</v>
      </c>
      <c r="J1309" s="22" t="s">
        <v>24</v>
      </c>
      <c r="K1309" s="22" t="s">
        <v>1971</v>
      </c>
      <c r="L1309" s="22">
        <v>1876</v>
      </c>
      <c r="M1309" s="22">
        <v>24</v>
      </c>
      <c r="N1309" s="22" t="s">
        <v>2933</v>
      </c>
      <c r="O1309" s="22">
        <v>2</v>
      </c>
      <c r="P1309" s="22">
        <v>1</v>
      </c>
      <c r="Q1309" s="22">
        <v>1</v>
      </c>
      <c r="R1309" s="22" t="s">
        <v>3952</v>
      </c>
      <c r="S1309" s="22" t="s">
        <v>3952</v>
      </c>
      <c r="T1309" s="22" t="s">
        <v>3958</v>
      </c>
      <c r="U1309" s="23"/>
      <c r="V1309" s="23"/>
      <c r="W1309" s="23"/>
      <c r="X1309" s="23"/>
      <c r="Y1309" s="23"/>
      <c r="Z1309" s="23"/>
      <c r="AA1309" s="22" t="s">
        <v>1395</v>
      </c>
      <c r="AB1309" s="22" t="s">
        <v>1395</v>
      </c>
      <c r="AC1309" s="22" t="s">
        <v>1395</v>
      </c>
      <c r="AD1309" s="23"/>
      <c r="AE1309" s="23"/>
      <c r="AF1309" s="23"/>
    </row>
    <row r="1310" spans="1:32">
      <c r="A1310" s="22">
        <v>11</v>
      </c>
      <c r="B1310" s="22">
        <v>263</v>
      </c>
      <c r="C1310" s="22" t="s">
        <v>5017</v>
      </c>
      <c r="D1310" s="22">
        <v>185</v>
      </c>
      <c r="E1310" s="22">
        <v>273</v>
      </c>
      <c r="F1310" s="22" t="s">
        <v>666</v>
      </c>
      <c r="G1310" s="22" t="s">
        <v>75</v>
      </c>
      <c r="H1310" s="22" t="s">
        <v>3184</v>
      </c>
      <c r="I1310" s="22" t="s">
        <v>20</v>
      </c>
      <c r="J1310" s="22" t="s">
        <v>19</v>
      </c>
      <c r="K1310" s="22" t="s">
        <v>2526</v>
      </c>
      <c r="L1310" s="22">
        <v>1875</v>
      </c>
      <c r="M1310" s="22">
        <v>24</v>
      </c>
      <c r="N1310" s="22" t="s">
        <v>2933</v>
      </c>
      <c r="O1310" s="22">
        <v>2</v>
      </c>
      <c r="P1310" s="23"/>
      <c r="Q1310" s="23"/>
      <c r="R1310" s="22" t="s">
        <v>3952</v>
      </c>
      <c r="S1310" s="22" t="s">
        <v>3958</v>
      </c>
      <c r="T1310" s="22" t="s">
        <v>3955</v>
      </c>
      <c r="U1310" s="23"/>
      <c r="V1310" s="23"/>
      <c r="W1310" s="23"/>
      <c r="X1310" s="22" t="s">
        <v>21</v>
      </c>
      <c r="Y1310" s="23"/>
      <c r="Z1310" s="23"/>
      <c r="AA1310" s="22" t="s">
        <v>1395</v>
      </c>
      <c r="AB1310" s="22" t="s">
        <v>1395</v>
      </c>
      <c r="AC1310" s="22" t="s">
        <v>1395</v>
      </c>
      <c r="AD1310" s="23"/>
      <c r="AE1310" s="23"/>
      <c r="AF1310" s="23"/>
    </row>
    <row r="1311" spans="1:32">
      <c r="A1311" s="22">
        <v>12</v>
      </c>
      <c r="B1311" s="22">
        <v>263</v>
      </c>
      <c r="C1311" s="22" t="s">
        <v>5017</v>
      </c>
      <c r="D1311" s="22">
        <v>185</v>
      </c>
      <c r="E1311" s="22">
        <v>273</v>
      </c>
      <c r="F1311" s="22" t="s">
        <v>666</v>
      </c>
      <c r="G1311" s="22" t="s">
        <v>5379</v>
      </c>
      <c r="H1311" s="22" t="s">
        <v>3099</v>
      </c>
      <c r="I1311" s="22" t="s">
        <v>20</v>
      </c>
      <c r="J1311" s="22" t="s">
        <v>24</v>
      </c>
      <c r="K1311" s="22" t="s">
        <v>2161</v>
      </c>
      <c r="L1311" s="22">
        <v>1898</v>
      </c>
      <c r="M1311" s="22">
        <v>1</v>
      </c>
      <c r="N1311" s="22" t="s">
        <v>2939</v>
      </c>
      <c r="O1311" s="23"/>
      <c r="P1311" s="23"/>
      <c r="Q1311" s="23"/>
      <c r="R1311" s="22" t="s">
        <v>3952</v>
      </c>
      <c r="S1311" s="22" t="s">
        <v>3952</v>
      </c>
      <c r="T1311" s="22" t="s">
        <v>3952</v>
      </c>
      <c r="U1311" s="23"/>
      <c r="V1311" s="23"/>
      <c r="W1311" s="23"/>
      <c r="X1311" s="23"/>
      <c r="Y1311" s="23"/>
      <c r="Z1311" s="23"/>
      <c r="AA1311" s="23"/>
      <c r="AB1311" s="23"/>
      <c r="AC1311" s="23"/>
      <c r="AD1311" s="23"/>
      <c r="AE1311" s="23"/>
      <c r="AF1311" s="23"/>
    </row>
    <row r="1312" spans="1:32">
      <c r="A1312" s="22">
        <v>13</v>
      </c>
      <c r="B1312" s="22">
        <v>263</v>
      </c>
      <c r="C1312" s="22" t="s">
        <v>5017</v>
      </c>
      <c r="D1312" s="22">
        <v>185</v>
      </c>
      <c r="E1312" s="22">
        <v>273</v>
      </c>
      <c r="F1312" s="22" t="s">
        <v>1810</v>
      </c>
      <c r="G1312" s="22" t="s">
        <v>273</v>
      </c>
      <c r="H1312" s="22" t="s">
        <v>2944</v>
      </c>
      <c r="I1312" s="22" t="s">
        <v>20</v>
      </c>
      <c r="J1312" s="22" t="s">
        <v>19</v>
      </c>
      <c r="K1312" s="22" t="s">
        <v>2526</v>
      </c>
      <c r="L1312" s="22">
        <v>1879</v>
      </c>
      <c r="M1312" s="22">
        <v>20</v>
      </c>
      <c r="N1312" s="22" t="s">
        <v>2939</v>
      </c>
      <c r="O1312" s="23"/>
      <c r="P1312" s="23"/>
      <c r="Q1312" s="23"/>
      <c r="R1312" s="22" t="s">
        <v>3952</v>
      </c>
      <c r="S1312" s="22" t="s">
        <v>3952</v>
      </c>
      <c r="T1312" s="22" t="s">
        <v>3958</v>
      </c>
      <c r="U1312" s="23"/>
      <c r="V1312" s="23"/>
      <c r="W1312" s="23"/>
      <c r="X1312" s="22" t="s">
        <v>5380</v>
      </c>
      <c r="Y1312" s="23"/>
      <c r="Z1312" s="23"/>
      <c r="AA1312" s="22" t="s">
        <v>1395</v>
      </c>
      <c r="AB1312" s="22" t="s">
        <v>1395</v>
      </c>
      <c r="AC1312" s="22" t="s">
        <v>1395</v>
      </c>
      <c r="AD1312" s="23"/>
      <c r="AE1312" s="23"/>
      <c r="AF1312" s="23"/>
    </row>
    <row r="1313" spans="1:32">
      <c r="A1313" s="22">
        <v>14</v>
      </c>
      <c r="B1313" s="22">
        <v>263</v>
      </c>
      <c r="C1313" s="22" t="s">
        <v>5017</v>
      </c>
      <c r="D1313" s="22">
        <v>185</v>
      </c>
      <c r="E1313" s="22">
        <v>273</v>
      </c>
      <c r="F1313" s="22" t="s">
        <v>1810</v>
      </c>
      <c r="G1313" s="22" t="s">
        <v>54</v>
      </c>
      <c r="H1313" s="22" t="s">
        <v>2944</v>
      </c>
      <c r="I1313" s="22" t="s">
        <v>20</v>
      </c>
      <c r="J1313" s="22" t="s">
        <v>19</v>
      </c>
      <c r="K1313" s="22" t="s">
        <v>2161</v>
      </c>
      <c r="L1313" s="22">
        <v>1882</v>
      </c>
      <c r="M1313" s="22">
        <v>17</v>
      </c>
      <c r="N1313" s="22" t="s">
        <v>2939</v>
      </c>
      <c r="O1313" s="23"/>
      <c r="P1313" s="23"/>
      <c r="Q1313" s="23"/>
      <c r="R1313" s="22" t="s">
        <v>3952</v>
      </c>
      <c r="S1313" s="22" t="s">
        <v>3952</v>
      </c>
      <c r="T1313" s="22" t="s">
        <v>3958</v>
      </c>
      <c r="U1313" s="23"/>
      <c r="V1313" s="23"/>
      <c r="W1313" s="23"/>
      <c r="X1313" s="23"/>
      <c r="Y1313" s="23"/>
      <c r="Z1313" s="22">
        <v>5</v>
      </c>
      <c r="AA1313" s="22" t="s">
        <v>1395</v>
      </c>
      <c r="AB1313" s="22" t="s">
        <v>1395</v>
      </c>
      <c r="AC1313" s="22" t="s">
        <v>1395</v>
      </c>
      <c r="AD1313" s="23"/>
      <c r="AE1313" s="23"/>
      <c r="AF1313" s="23"/>
    </row>
    <row r="1314" spans="1:32">
      <c r="A1314" s="22">
        <v>15</v>
      </c>
      <c r="B1314" s="22">
        <v>263</v>
      </c>
      <c r="C1314" s="22" t="s">
        <v>5017</v>
      </c>
      <c r="D1314" s="22">
        <v>185</v>
      </c>
      <c r="E1314" s="22">
        <v>273</v>
      </c>
      <c r="F1314" s="22" t="s">
        <v>1810</v>
      </c>
      <c r="G1314" s="22" t="s">
        <v>77</v>
      </c>
      <c r="H1314" s="22" t="s">
        <v>2938</v>
      </c>
      <c r="I1314" s="22" t="s">
        <v>20</v>
      </c>
      <c r="J1314" s="22" t="s">
        <v>24</v>
      </c>
      <c r="K1314" s="22" t="s">
        <v>2173</v>
      </c>
      <c r="L1314" s="22">
        <v>1884</v>
      </c>
      <c r="M1314" s="22">
        <v>15</v>
      </c>
      <c r="N1314" s="22" t="s">
        <v>2939</v>
      </c>
      <c r="O1314" s="23"/>
      <c r="P1314" s="23"/>
      <c r="Q1314" s="23"/>
      <c r="R1314" s="22" t="s">
        <v>3952</v>
      </c>
      <c r="S1314" s="22" t="s">
        <v>3952</v>
      </c>
      <c r="T1314" s="22" t="s">
        <v>3958</v>
      </c>
      <c r="U1314" s="23"/>
      <c r="V1314" s="23"/>
      <c r="W1314" s="23"/>
      <c r="X1314" s="23"/>
      <c r="Y1314" s="23"/>
      <c r="Z1314" s="22">
        <v>8</v>
      </c>
      <c r="AA1314" s="22" t="s">
        <v>1395</v>
      </c>
      <c r="AB1314" s="22" t="s">
        <v>1395</v>
      </c>
      <c r="AC1314" s="22" t="s">
        <v>1395</v>
      </c>
      <c r="AD1314" s="23"/>
      <c r="AE1314" s="23"/>
      <c r="AF1314" s="23"/>
    </row>
    <row r="1315" spans="1:32">
      <c r="A1315" s="22">
        <v>16</v>
      </c>
      <c r="B1315" s="22">
        <v>263</v>
      </c>
      <c r="C1315" s="22" t="s">
        <v>5017</v>
      </c>
      <c r="D1315" s="22">
        <v>185</v>
      </c>
      <c r="E1315" s="22">
        <v>273</v>
      </c>
      <c r="F1315" s="22" t="s">
        <v>1810</v>
      </c>
      <c r="G1315" s="22" t="s">
        <v>5310</v>
      </c>
      <c r="H1315" s="22" t="s">
        <v>2944</v>
      </c>
      <c r="I1315" s="22" t="s">
        <v>20</v>
      </c>
      <c r="J1315" s="22" t="s">
        <v>19</v>
      </c>
      <c r="K1315" s="22" t="s">
        <v>1971</v>
      </c>
      <c r="L1315" s="22">
        <v>1890</v>
      </c>
      <c r="M1315" s="22">
        <v>9</v>
      </c>
      <c r="N1315" s="22" t="s">
        <v>2939</v>
      </c>
      <c r="O1315" s="23"/>
      <c r="P1315" s="23"/>
      <c r="Q1315" s="23"/>
      <c r="R1315" s="22" t="s">
        <v>3952</v>
      </c>
      <c r="S1315" s="22" t="s">
        <v>3952</v>
      </c>
      <c r="T1315" s="22" t="s">
        <v>3958</v>
      </c>
      <c r="U1315" s="23"/>
      <c r="V1315" s="23"/>
      <c r="W1315" s="23"/>
      <c r="X1315" s="23"/>
      <c r="Y1315" s="23"/>
      <c r="Z1315" s="22">
        <v>8</v>
      </c>
      <c r="AA1315" s="23"/>
      <c r="AB1315" s="23"/>
      <c r="AC1315" s="23"/>
      <c r="AD1315" s="23"/>
      <c r="AE1315" s="23"/>
      <c r="AF1315" s="23"/>
    </row>
    <row r="1316" spans="1:32">
      <c r="A1316" s="22">
        <v>17</v>
      </c>
      <c r="B1316" s="22">
        <v>263</v>
      </c>
      <c r="C1316" s="22" t="s">
        <v>5017</v>
      </c>
      <c r="D1316" s="22">
        <v>185</v>
      </c>
      <c r="E1316" s="22">
        <v>273</v>
      </c>
      <c r="F1316" s="22" t="s">
        <v>1810</v>
      </c>
      <c r="G1316" s="22" t="s">
        <v>3079</v>
      </c>
      <c r="H1316" s="22" t="s">
        <v>2938</v>
      </c>
      <c r="I1316" s="22" t="s">
        <v>20</v>
      </c>
      <c r="J1316" s="22" t="s">
        <v>24</v>
      </c>
      <c r="K1316" s="22" t="s">
        <v>2033</v>
      </c>
      <c r="L1316" s="22">
        <v>1895</v>
      </c>
      <c r="M1316" s="22">
        <v>5</v>
      </c>
      <c r="N1316" s="22" t="s">
        <v>2939</v>
      </c>
      <c r="O1316" s="23"/>
      <c r="P1316" s="23"/>
      <c r="Q1316" s="23"/>
      <c r="R1316" s="22" t="s">
        <v>3952</v>
      </c>
      <c r="S1316" s="22" t="s">
        <v>3952</v>
      </c>
      <c r="T1316" s="22" t="s">
        <v>3958</v>
      </c>
      <c r="U1316" s="23"/>
      <c r="V1316" s="23"/>
      <c r="W1316" s="23"/>
      <c r="X1316" s="23"/>
      <c r="Y1316" s="23"/>
      <c r="Z1316" s="23"/>
      <c r="AA1316" s="23"/>
      <c r="AB1316" s="23"/>
      <c r="AC1316" s="23"/>
      <c r="AD1316" s="23"/>
      <c r="AE1316" s="23"/>
      <c r="AF1316" s="23"/>
    </row>
    <row r="1317" spans="1:32">
      <c r="A1317" s="22">
        <v>18</v>
      </c>
      <c r="B1317" s="22">
        <v>263</v>
      </c>
      <c r="C1317" s="22" t="s">
        <v>5017</v>
      </c>
      <c r="D1317" s="22">
        <v>185</v>
      </c>
      <c r="E1317" s="22">
        <v>273</v>
      </c>
      <c r="F1317" s="22" t="s">
        <v>1810</v>
      </c>
      <c r="G1317" s="22" t="s">
        <v>178</v>
      </c>
      <c r="H1317" s="22" t="s">
        <v>2944</v>
      </c>
      <c r="I1317" s="22" t="s">
        <v>20</v>
      </c>
      <c r="J1317" s="22" t="s">
        <v>24</v>
      </c>
      <c r="K1317" s="22" t="s">
        <v>2033</v>
      </c>
      <c r="L1317" s="22">
        <v>1895</v>
      </c>
      <c r="M1317" s="22">
        <v>5</v>
      </c>
      <c r="N1317" s="22" t="s">
        <v>2939</v>
      </c>
      <c r="O1317" s="23"/>
      <c r="P1317" s="23"/>
      <c r="Q1317" s="23"/>
      <c r="R1317" s="22" t="s">
        <v>3952</v>
      </c>
      <c r="S1317" s="22" t="s">
        <v>3952</v>
      </c>
      <c r="T1317" s="22" t="s">
        <v>3958</v>
      </c>
      <c r="U1317" s="23"/>
      <c r="V1317" s="23"/>
      <c r="W1317" s="23"/>
      <c r="X1317" s="23"/>
      <c r="Y1317" s="23"/>
      <c r="Z1317" s="23"/>
      <c r="AA1317" s="23"/>
      <c r="AB1317" s="23"/>
      <c r="AC1317" s="23"/>
      <c r="AD1317" s="23"/>
      <c r="AE1317" s="23"/>
      <c r="AF1317" s="23"/>
    </row>
    <row r="1318" spans="1:32">
      <c r="A1318" s="21">
        <v>19</v>
      </c>
      <c r="B1318" s="21">
        <v>264</v>
      </c>
      <c r="C1318" s="21" t="s">
        <v>5017</v>
      </c>
      <c r="D1318" s="21">
        <v>185</v>
      </c>
      <c r="E1318" s="21">
        <v>274</v>
      </c>
      <c r="F1318" s="21" t="s">
        <v>5381</v>
      </c>
      <c r="G1318" s="21" t="s">
        <v>447</v>
      </c>
      <c r="H1318" s="21" t="s">
        <v>3949</v>
      </c>
      <c r="I1318" s="21" t="s">
        <v>20</v>
      </c>
      <c r="J1318" s="21" t="s">
        <v>19</v>
      </c>
      <c r="K1318" s="21" t="s">
        <v>2206</v>
      </c>
      <c r="L1318" s="21">
        <v>1850</v>
      </c>
      <c r="M1318" s="21">
        <v>50</v>
      </c>
      <c r="N1318" s="21" t="s">
        <v>2933</v>
      </c>
      <c r="O1318" s="21">
        <v>28</v>
      </c>
      <c r="P1318" s="21"/>
      <c r="Q1318" s="21"/>
      <c r="R1318" s="21" t="s">
        <v>4016</v>
      </c>
      <c r="S1318" s="21" t="s">
        <v>4016</v>
      </c>
      <c r="T1318" s="21" t="s">
        <v>4016</v>
      </c>
      <c r="U1318" s="21"/>
      <c r="V1318" s="21"/>
      <c r="W1318" s="21"/>
      <c r="X1318" s="21" t="s">
        <v>123</v>
      </c>
      <c r="Y1318" s="21"/>
      <c r="Z1318" s="21"/>
      <c r="AA1318" s="21" t="s">
        <v>1395</v>
      </c>
      <c r="AB1318" s="21" t="s">
        <v>1395</v>
      </c>
      <c r="AC1318" s="21" t="s">
        <v>1395</v>
      </c>
      <c r="AD1318" s="21" t="s">
        <v>3951</v>
      </c>
      <c r="AE1318" s="21" t="s">
        <v>261</v>
      </c>
      <c r="AF1318" s="21" t="s">
        <v>51</v>
      </c>
    </row>
    <row r="1319" spans="1:32">
      <c r="A1319" s="22">
        <v>20</v>
      </c>
      <c r="B1319" s="22">
        <v>264</v>
      </c>
      <c r="C1319" s="22" t="s">
        <v>5017</v>
      </c>
      <c r="D1319" s="22">
        <v>185</v>
      </c>
      <c r="E1319" s="22">
        <v>274</v>
      </c>
      <c r="F1319" s="22" t="s">
        <v>5381</v>
      </c>
      <c r="G1319" s="22" t="s">
        <v>5382</v>
      </c>
      <c r="H1319" s="22" t="s">
        <v>2936</v>
      </c>
      <c r="I1319" s="22" t="s">
        <v>20</v>
      </c>
      <c r="J1319" s="22" t="s">
        <v>24</v>
      </c>
      <c r="K1319" s="22" t="s">
        <v>2143</v>
      </c>
      <c r="L1319" s="22">
        <v>1855</v>
      </c>
      <c r="M1319" s="22">
        <v>44</v>
      </c>
      <c r="N1319" s="22" t="s">
        <v>2933</v>
      </c>
      <c r="O1319" s="22">
        <v>28</v>
      </c>
      <c r="P1319" s="22">
        <v>10</v>
      </c>
      <c r="Q1319" s="22">
        <v>7</v>
      </c>
      <c r="R1319" s="22" t="s">
        <v>3952</v>
      </c>
      <c r="S1319" s="22" t="s">
        <v>4046</v>
      </c>
      <c r="T1319" s="22" t="s">
        <v>4012</v>
      </c>
      <c r="U1319" s="23"/>
      <c r="V1319" s="23"/>
      <c r="W1319" s="23"/>
      <c r="X1319" s="23"/>
      <c r="Y1319" s="23"/>
      <c r="Z1319" s="23"/>
      <c r="AA1319" s="22" t="s">
        <v>1395</v>
      </c>
      <c r="AB1319" s="22" t="s">
        <v>1395</v>
      </c>
      <c r="AC1319" s="22" t="s">
        <v>1395</v>
      </c>
      <c r="AD1319" s="23"/>
      <c r="AE1319" s="23"/>
      <c r="AF1319" s="23"/>
    </row>
    <row r="1320" spans="1:32">
      <c r="A1320" s="22">
        <v>21</v>
      </c>
      <c r="B1320" s="22">
        <v>264</v>
      </c>
      <c r="C1320" s="22" t="s">
        <v>5017</v>
      </c>
      <c r="D1320" s="22">
        <v>185</v>
      </c>
      <c r="E1320" s="22">
        <v>274</v>
      </c>
      <c r="F1320" s="22" t="s">
        <v>5381</v>
      </c>
      <c r="G1320" s="22" t="s">
        <v>5383</v>
      </c>
      <c r="H1320" s="22" t="s">
        <v>2944</v>
      </c>
      <c r="I1320" s="22" t="s">
        <v>20</v>
      </c>
      <c r="J1320" s="22" t="s">
        <v>19</v>
      </c>
      <c r="K1320" s="22" t="s">
        <v>2206</v>
      </c>
      <c r="L1320" s="22">
        <v>1879</v>
      </c>
      <c r="M1320" s="22">
        <v>21</v>
      </c>
      <c r="N1320" s="22" t="s">
        <v>2939</v>
      </c>
      <c r="O1320" s="23"/>
      <c r="P1320" s="23"/>
      <c r="Q1320" s="23"/>
      <c r="R1320" s="22" t="s">
        <v>3952</v>
      </c>
      <c r="S1320" s="22" t="s">
        <v>4016</v>
      </c>
      <c r="T1320" s="22" t="s">
        <v>3952</v>
      </c>
      <c r="U1320" s="23"/>
      <c r="V1320" s="23"/>
      <c r="W1320" s="23"/>
      <c r="X1320" s="22" t="s">
        <v>5384</v>
      </c>
      <c r="Y1320" s="23"/>
      <c r="Z1320" s="23"/>
      <c r="AA1320" s="22" t="s">
        <v>1395</v>
      </c>
      <c r="AB1320" s="22" t="s">
        <v>1395</v>
      </c>
      <c r="AC1320" s="22" t="s">
        <v>1395</v>
      </c>
      <c r="AD1320" s="23"/>
      <c r="AE1320" s="23"/>
      <c r="AF1320" s="23"/>
    </row>
    <row r="1321" spans="1:32">
      <c r="A1321" s="22">
        <v>22</v>
      </c>
      <c r="B1321" s="22">
        <v>264</v>
      </c>
      <c r="C1321" s="22" t="s">
        <v>5017</v>
      </c>
      <c r="D1321" s="22">
        <v>185</v>
      </c>
      <c r="E1321" s="22">
        <v>274</v>
      </c>
      <c r="F1321" s="22" t="s">
        <v>5381</v>
      </c>
      <c r="G1321" s="22" t="s">
        <v>193</v>
      </c>
      <c r="H1321" s="22" t="s">
        <v>2944</v>
      </c>
      <c r="I1321" s="22" t="s">
        <v>20</v>
      </c>
      <c r="J1321" s="22" t="s">
        <v>19</v>
      </c>
      <c r="K1321" s="22" t="s">
        <v>2526</v>
      </c>
      <c r="L1321" s="22">
        <v>1881</v>
      </c>
      <c r="M1321" s="22">
        <v>18</v>
      </c>
      <c r="N1321" s="22" t="s">
        <v>2939</v>
      </c>
      <c r="O1321" s="23"/>
      <c r="P1321" s="23"/>
      <c r="Q1321" s="23"/>
      <c r="R1321" s="22" t="s">
        <v>3952</v>
      </c>
      <c r="S1321" s="22" t="s">
        <v>4016</v>
      </c>
      <c r="T1321" s="22" t="s">
        <v>3952</v>
      </c>
      <c r="U1321" s="23"/>
      <c r="V1321" s="23"/>
      <c r="W1321" s="23"/>
      <c r="X1321" s="22" t="s">
        <v>5384</v>
      </c>
      <c r="Y1321" s="23"/>
      <c r="Z1321" s="23"/>
      <c r="AA1321" s="22" t="s">
        <v>1395</v>
      </c>
      <c r="AB1321" s="22" t="s">
        <v>1395</v>
      </c>
      <c r="AC1321" s="22" t="s">
        <v>1395</v>
      </c>
      <c r="AD1321" s="23"/>
      <c r="AE1321" s="23"/>
      <c r="AF1321" s="23"/>
    </row>
    <row r="1322" spans="1:32">
      <c r="A1322" s="22">
        <v>23</v>
      </c>
      <c r="B1322" s="22">
        <v>264</v>
      </c>
      <c r="C1322" s="22" t="s">
        <v>5017</v>
      </c>
      <c r="D1322" s="22">
        <v>185</v>
      </c>
      <c r="E1322" s="22">
        <v>274</v>
      </c>
      <c r="F1322" s="22" t="s">
        <v>5381</v>
      </c>
      <c r="G1322" s="22" t="s">
        <v>179</v>
      </c>
      <c r="H1322" s="22" t="s">
        <v>2944</v>
      </c>
      <c r="I1322" s="22" t="s">
        <v>20</v>
      </c>
      <c r="J1322" s="22" t="s">
        <v>19</v>
      </c>
      <c r="K1322" s="22" t="s">
        <v>2245</v>
      </c>
      <c r="L1322" s="22">
        <v>1888</v>
      </c>
      <c r="M1322" s="22">
        <v>12</v>
      </c>
      <c r="N1322" s="22" t="s">
        <v>2939</v>
      </c>
      <c r="O1322" s="23"/>
      <c r="P1322" s="23"/>
      <c r="Q1322" s="23"/>
      <c r="R1322" s="22" t="s">
        <v>3952</v>
      </c>
      <c r="S1322" s="22" t="s">
        <v>4016</v>
      </c>
      <c r="T1322" s="22" t="s">
        <v>3952</v>
      </c>
      <c r="U1322" s="23"/>
      <c r="V1322" s="23"/>
      <c r="W1322" s="23"/>
      <c r="X1322" s="23"/>
      <c r="Y1322" s="23"/>
      <c r="Z1322" s="22">
        <v>8</v>
      </c>
      <c r="AA1322" s="22" t="s">
        <v>1395</v>
      </c>
      <c r="AB1322" s="22" t="s">
        <v>1395</v>
      </c>
      <c r="AC1322" s="22" t="s">
        <v>1395</v>
      </c>
      <c r="AD1322" s="23"/>
      <c r="AE1322" s="23"/>
      <c r="AF1322" s="23"/>
    </row>
    <row r="1323" spans="1:32">
      <c r="A1323" s="22">
        <v>24</v>
      </c>
      <c r="B1323" s="22">
        <v>264</v>
      </c>
      <c r="C1323" s="22" t="s">
        <v>5017</v>
      </c>
      <c r="D1323" s="22">
        <v>185</v>
      </c>
      <c r="E1323" s="22">
        <v>274</v>
      </c>
      <c r="F1323" s="22" t="s">
        <v>5381</v>
      </c>
      <c r="G1323" s="22" t="s">
        <v>5385</v>
      </c>
      <c r="H1323" s="22" t="s">
        <v>2944</v>
      </c>
      <c r="I1323" s="22" t="s">
        <v>20</v>
      </c>
      <c r="J1323" s="22" t="s">
        <v>19</v>
      </c>
      <c r="K1323" s="22" t="s">
        <v>2526</v>
      </c>
      <c r="L1323" s="22">
        <v>1891</v>
      </c>
      <c r="M1323" s="22">
        <v>8</v>
      </c>
      <c r="N1323" s="22" t="s">
        <v>2939</v>
      </c>
      <c r="O1323" s="23"/>
      <c r="P1323" s="23"/>
      <c r="Q1323" s="23"/>
      <c r="R1323" s="22" t="s">
        <v>3952</v>
      </c>
      <c r="S1323" s="22" t="s">
        <v>4016</v>
      </c>
      <c r="T1323" s="22" t="s">
        <v>3952</v>
      </c>
      <c r="U1323" s="23"/>
      <c r="V1323" s="23"/>
      <c r="W1323" s="23"/>
      <c r="X1323" s="23"/>
      <c r="Y1323" s="23"/>
      <c r="Z1323" s="22">
        <v>8</v>
      </c>
      <c r="AA1323" s="23"/>
      <c r="AB1323" s="23"/>
      <c r="AC1323" s="23"/>
      <c r="AD1323" s="23"/>
      <c r="AE1323" s="23"/>
      <c r="AF1323" s="23"/>
    </row>
    <row r="1324" spans="1:32">
      <c r="A1324" s="21">
        <v>25</v>
      </c>
      <c r="B1324" s="21">
        <v>265</v>
      </c>
      <c r="C1324" s="21" t="s">
        <v>5017</v>
      </c>
      <c r="D1324" s="21">
        <v>185</v>
      </c>
      <c r="E1324" s="21">
        <v>275</v>
      </c>
      <c r="F1324" s="21" t="s">
        <v>3593</v>
      </c>
      <c r="G1324" s="21" t="s">
        <v>172</v>
      </c>
      <c r="H1324" s="21" t="s">
        <v>3949</v>
      </c>
      <c r="I1324" s="21" t="s">
        <v>637</v>
      </c>
      <c r="J1324" s="21" t="s">
        <v>24</v>
      </c>
      <c r="K1324" s="21"/>
      <c r="L1324" s="21">
        <v>1830</v>
      </c>
      <c r="M1324" s="21">
        <v>70</v>
      </c>
      <c r="N1324" s="21" t="s">
        <v>3066</v>
      </c>
      <c r="O1324" s="21"/>
      <c r="P1324" s="21">
        <v>2</v>
      </c>
      <c r="Q1324" s="21">
        <v>2</v>
      </c>
      <c r="R1324" s="21" t="s">
        <v>4108</v>
      </c>
      <c r="S1324" s="21" t="s">
        <v>4108</v>
      </c>
      <c r="T1324" s="21" t="s">
        <v>4108</v>
      </c>
      <c r="U1324" s="21"/>
      <c r="V1324" s="21"/>
      <c r="W1324" s="21"/>
      <c r="X1324" s="21" t="s">
        <v>5386</v>
      </c>
      <c r="Y1324" s="21"/>
      <c r="Z1324" s="21"/>
      <c r="AA1324" s="21" t="s">
        <v>92</v>
      </c>
      <c r="AB1324" s="21" t="s">
        <v>92</v>
      </c>
      <c r="AC1324" s="21" t="s">
        <v>1395</v>
      </c>
      <c r="AD1324" s="21" t="s">
        <v>3951</v>
      </c>
      <c r="AE1324" s="21" t="s">
        <v>4340</v>
      </c>
      <c r="AF1324" s="21" t="s">
        <v>51</v>
      </c>
    </row>
    <row r="1325" spans="1:32">
      <c r="A1325" s="22">
        <v>26</v>
      </c>
      <c r="B1325" s="22">
        <v>265</v>
      </c>
      <c r="C1325" s="22" t="s">
        <v>5017</v>
      </c>
      <c r="D1325" s="22">
        <v>185</v>
      </c>
      <c r="E1325" s="22">
        <v>275</v>
      </c>
      <c r="F1325" s="22" t="s">
        <v>4014</v>
      </c>
      <c r="G1325" s="22" t="s">
        <v>2115</v>
      </c>
      <c r="H1325" s="22" t="s">
        <v>3099</v>
      </c>
      <c r="I1325" s="22" t="s">
        <v>637</v>
      </c>
      <c r="J1325" s="22" t="s">
        <v>24</v>
      </c>
      <c r="K1325" s="22" t="s">
        <v>2033</v>
      </c>
      <c r="L1325" s="22">
        <v>1875</v>
      </c>
      <c r="M1325" s="22">
        <v>25</v>
      </c>
      <c r="N1325" s="22" t="s">
        <v>2939</v>
      </c>
      <c r="O1325" s="23"/>
      <c r="P1325" s="23"/>
      <c r="Q1325" s="23"/>
      <c r="R1325" s="22" t="s">
        <v>3952</v>
      </c>
      <c r="S1325" s="22" t="s">
        <v>4034</v>
      </c>
      <c r="T1325" s="22" t="s">
        <v>3958</v>
      </c>
      <c r="U1325" s="23"/>
      <c r="V1325" s="23"/>
      <c r="W1325" s="23"/>
      <c r="X1325" s="22" t="s">
        <v>5386</v>
      </c>
      <c r="Y1325" s="23"/>
      <c r="Z1325" s="23"/>
      <c r="AA1325" s="22" t="s">
        <v>1395</v>
      </c>
      <c r="AB1325" s="22" t="s">
        <v>1395</v>
      </c>
      <c r="AC1325" s="22" t="s">
        <v>1395</v>
      </c>
      <c r="AD1325" s="23"/>
      <c r="AE1325" s="23"/>
      <c r="AF1325" s="23"/>
    </row>
    <row r="1326" spans="1:32">
      <c r="A1326" s="21">
        <v>27</v>
      </c>
      <c r="B1326" s="21">
        <v>266</v>
      </c>
      <c r="C1326" s="21" t="s">
        <v>5017</v>
      </c>
      <c r="D1326" s="21">
        <v>185</v>
      </c>
      <c r="E1326" s="21">
        <v>276</v>
      </c>
      <c r="F1326" s="21" t="s">
        <v>327</v>
      </c>
      <c r="G1326" s="21" t="s">
        <v>5387</v>
      </c>
      <c r="H1326" s="21" t="s">
        <v>3949</v>
      </c>
      <c r="I1326" s="21" t="s">
        <v>637</v>
      </c>
      <c r="J1326" s="21" t="s">
        <v>24</v>
      </c>
      <c r="K1326" s="21"/>
      <c r="L1326" s="21">
        <v>1845</v>
      </c>
      <c r="M1326" s="21">
        <v>55</v>
      </c>
      <c r="N1326" s="21" t="s">
        <v>3066</v>
      </c>
      <c r="O1326" s="21"/>
      <c r="P1326" s="21">
        <v>0</v>
      </c>
      <c r="Q1326" s="21">
        <v>0</v>
      </c>
      <c r="R1326" s="21" t="s">
        <v>3952</v>
      </c>
      <c r="S1326" s="21" t="s">
        <v>3959</v>
      </c>
      <c r="T1326" s="21" t="s">
        <v>3952</v>
      </c>
      <c r="U1326" s="21"/>
      <c r="V1326" s="21"/>
      <c r="W1326" s="21"/>
      <c r="X1326" s="21" t="s">
        <v>5386</v>
      </c>
      <c r="Y1326" s="21"/>
      <c r="Z1326" s="21"/>
      <c r="AA1326" s="21" t="s">
        <v>92</v>
      </c>
      <c r="AB1326" s="21" t="s">
        <v>92</v>
      </c>
      <c r="AC1326" s="21" t="s">
        <v>1395</v>
      </c>
      <c r="AD1326" s="21" t="s">
        <v>3956</v>
      </c>
      <c r="AE1326" s="21"/>
      <c r="AF1326" s="21" t="s">
        <v>51</v>
      </c>
    </row>
    <row r="1327" spans="1:32">
      <c r="A1327" s="22">
        <v>28</v>
      </c>
      <c r="B1327" s="22">
        <v>266</v>
      </c>
      <c r="C1327" s="22" t="s">
        <v>5017</v>
      </c>
      <c r="D1327" s="22">
        <v>185</v>
      </c>
      <c r="E1327" s="22">
        <v>276</v>
      </c>
      <c r="F1327" s="22" t="s">
        <v>239</v>
      </c>
      <c r="G1327" s="22" t="s">
        <v>4230</v>
      </c>
      <c r="H1327" s="22" t="s">
        <v>5232</v>
      </c>
      <c r="I1327" s="22" t="s">
        <v>637</v>
      </c>
      <c r="J1327" s="22" t="s">
        <v>24</v>
      </c>
      <c r="K1327" s="23"/>
      <c r="L1327" s="22">
        <v>1864</v>
      </c>
      <c r="M1327" s="22">
        <v>36</v>
      </c>
      <c r="N1327" s="22" t="s">
        <v>2933</v>
      </c>
      <c r="O1327" s="22">
        <v>9</v>
      </c>
      <c r="P1327" s="22">
        <v>4</v>
      </c>
      <c r="Q1327" s="22">
        <v>2</v>
      </c>
      <c r="R1327" s="22" t="s">
        <v>3952</v>
      </c>
      <c r="S1327" s="22" t="s">
        <v>4034</v>
      </c>
      <c r="T1327" s="22" t="s">
        <v>3952</v>
      </c>
      <c r="U1327" s="23"/>
      <c r="V1327" s="23"/>
      <c r="W1327" s="23"/>
      <c r="X1327" s="23"/>
      <c r="Y1327" s="23"/>
      <c r="Z1327" s="23"/>
      <c r="AA1327" s="22" t="s">
        <v>92</v>
      </c>
      <c r="AB1327" s="22" t="s">
        <v>92</v>
      </c>
      <c r="AC1327" s="22" t="s">
        <v>1395</v>
      </c>
      <c r="AD1327" s="23"/>
      <c r="AE1327" s="23"/>
      <c r="AF1327" s="23"/>
    </row>
    <row r="1328" spans="1:32">
      <c r="A1328" s="22">
        <v>29</v>
      </c>
      <c r="B1328" s="22">
        <v>266</v>
      </c>
      <c r="C1328" s="22" t="s">
        <v>5017</v>
      </c>
      <c r="D1328" s="22">
        <v>185</v>
      </c>
      <c r="E1328" s="22">
        <v>276</v>
      </c>
      <c r="F1328" s="22" t="s">
        <v>239</v>
      </c>
      <c r="G1328" s="22" t="s">
        <v>3079</v>
      </c>
      <c r="H1328" s="22" t="s">
        <v>5232</v>
      </c>
      <c r="I1328" s="22" t="s">
        <v>637</v>
      </c>
      <c r="J1328" s="22" t="s">
        <v>24</v>
      </c>
      <c r="K1328" s="23"/>
      <c r="L1328" s="22">
        <v>1891</v>
      </c>
      <c r="M1328" s="22">
        <v>9</v>
      </c>
      <c r="N1328" s="22" t="s">
        <v>2939</v>
      </c>
      <c r="O1328" s="23"/>
      <c r="P1328" s="23"/>
      <c r="Q1328" s="23"/>
      <c r="R1328" s="22" t="s">
        <v>3952</v>
      </c>
      <c r="S1328" s="22" t="s">
        <v>3952</v>
      </c>
      <c r="T1328" s="22" t="s">
        <v>3952</v>
      </c>
      <c r="U1328" s="23"/>
      <c r="V1328" s="23"/>
      <c r="W1328" s="23"/>
      <c r="X1328" s="23"/>
      <c r="Y1328" s="23"/>
      <c r="Z1328" s="23"/>
      <c r="AA1328" s="23"/>
      <c r="AB1328" s="23"/>
      <c r="AC1328" s="23"/>
      <c r="AD1328" s="23"/>
      <c r="AE1328" s="23"/>
      <c r="AF1328" s="23"/>
    </row>
    <row r="1329" spans="1:32">
      <c r="A1329" s="22">
        <v>30</v>
      </c>
      <c r="B1329" s="22">
        <v>266</v>
      </c>
      <c r="C1329" s="22" t="s">
        <v>5017</v>
      </c>
      <c r="D1329" s="22">
        <v>185</v>
      </c>
      <c r="E1329" s="22">
        <v>276</v>
      </c>
      <c r="F1329" s="22" t="s">
        <v>239</v>
      </c>
      <c r="G1329" s="22" t="s">
        <v>95</v>
      </c>
      <c r="H1329" s="22" t="s">
        <v>5232</v>
      </c>
      <c r="I1329" s="22" t="s">
        <v>637</v>
      </c>
      <c r="J1329" s="22" t="s">
        <v>19</v>
      </c>
      <c r="K1329" s="23"/>
      <c r="L1329" s="22">
        <v>1889</v>
      </c>
      <c r="M1329" s="22">
        <v>11</v>
      </c>
      <c r="N1329" s="22" t="s">
        <v>2939</v>
      </c>
      <c r="O1329" s="23"/>
      <c r="P1329" s="23"/>
      <c r="Q1329" s="23"/>
      <c r="R1329" s="22" t="s">
        <v>3952</v>
      </c>
      <c r="S1329" s="22" t="s">
        <v>3952</v>
      </c>
      <c r="T1329" s="22" t="s">
        <v>3952</v>
      </c>
      <c r="U1329" s="23"/>
      <c r="V1329" s="23"/>
      <c r="W1329" s="23"/>
      <c r="X1329" s="23"/>
      <c r="Y1329" s="23"/>
      <c r="Z1329" s="23"/>
      <c r="AA1329" s="23"/>
      <c r="AB1329" s="23"/>
      <c r="AC1329" s="23"/>
      <c r="AD1329" s="23"/>
      <c r="AE1329" s="23"/>
      <c r="AF1329" s="23"/>
    </row>
    <row r="1330" spans="1:32">
      <c r="A1330" s="21">
        <v>31</v>
      </c>
      <c r="B1330" s="21">
        <v>267</v>
      </c>
      <c r="C1330" s="21" t="s">
        <v>5010</v>
      </c>
      <c r="D1330" s="21">
        <v>185</v>
      </c>
      <c r="E1330" s="21">
        <v>277</v>
      </c>
      <c r="F1330" s="21" t="s">
        <v>5388</v>
      </c>
      <c r="G1330" s="21" t="s">
        <v>5389</v>
      </c>
      <c r="H1330" s="21" t="s">
        <v>3949</v>
      </c>
      <c r="I1330" s="21" t="s">
        <v>20</v>
      </c>
      <c r="J1330" s="21" t="s">
        <v>19</v>
      </c>
      <c r="K1330" s="21" t="s">
        <v>1971</v>
      </c>
      <c r="L1330" s="21">
        <v>1846</v>
      </c>
      <c r="M1330" s="21">
        <v>54</v>
      </c>
      <c r="N1330" s="21" t="s">
        <v>3066</v>
      </c>
      <c r="O1330" s="21"/>
      <c r="P1330" s="21"/>
      <c r="Q1330" s="21"/>
      <c r="R1330" s="21" t="s">
        <v>3952</v>
      </c>
      <c r="S1330" s="21" t="s">
        <v>4046</v>
      </c>
      <c r="T1330" s="21"/>
      <c r="U1330" s="21"/>
      <c r="V1330" s="21"/>
      <c r="W1330" s="21"/>
      <c r="X1330" s="21" t="s">
        <v>146</v>
      </c>
      <c r="Y1330" s="21"/>
      <c r="Z1330" s="21"/>
      <c r="AA1330" s="21" t="s">
        <v>1395</v>
      </c>
      <c r="AB1330" s="21" t="s">
        <v>1395</v>
      </c>
      <c r="AC1330" s="21" t="s">
        <v>1395</v>
      </c>
      <c r="AD1330" s="21" t="s">
        <v>3956</v>
      </c>
      <c r="AE1330" s="21"/>
      <c r="AF1330" s="21" t="s">
        <v>51</v>
      </c>
    </row>
    <row r="1331" spans="1:32">
      <c r="A1331" s="22">
        <v>32</v>
      </c>
      <c r="B1331" s="22">
        <v>267</v>
      </c>
      <c r="C1331" s="22" t="s">
        <v>5010</v>
      </c>
      <c r="D1331" s="22">
        <v>185</v>
      </c>
      <c r="E1331" s="22">
        <v>277</v>
      </c>
      <c r="F1331" s="22" t="s">
        <v>5388</v>
      </c>
      <c r="G1331" s="22" t="s">
        <v>4412</v>
      </c>
      <c r="H1331" s="22" t="s">
        <v>2938</v>
      </c>
      <c r="I1331" s="22" t="s">
        <v>20</v>
      </c>
      <c r="J1331" s="22" t="s">
        <v>24</v>
      </c>
      <c r="K1331" s="22" t="s">
        <v>2190</v>
      </c>
      <c r="L1331" s="22">
        <v>1874</v>
      </c>
      <c r="M1331" s="22">
        <v>25</v>
      </c>
      <c r="N1331" s="22" t="s">
        <v>2939</v>
      </c>
      <c r="O1331" s="23"/>
      <c r="P1331" s="23"/>
      <c r="Q1331" s="23"/>
      <c r="R1331" s="22" t="s">
        <v>3952</v>
      </c>
      <c r="S1331" s="22" t="s">
        <v>3952</v>
      </c>
      <c r="T1331" s="22" t="s">
        <v>4046</v>
      </c>
      <c r="U1331" s="23"/>
      <c r="V1331" s="23"/>
      <c r="W1331" s="23"/>
      <c r="X1331" s="23"/>
      <c r="Y1331" s="23"/>
      <c r="Z1331" s="23"/>
      <c r="AA1331" s="22" t="s">
        <v>1395</v>
      </c>
      <c r="AB1331" s="22" t="s">
        <v>1395</v>
      </c>
      <c r="AC1331" s="22" t="s">
        <v>1395</v>
      </c>
      <c r="AD1331" s="23"/>
      <c r="AE1331" s="23"/>
      <c r="AF1331" s="23"/>
    </row>
    <row r="1332" spans="1:32">
      <c r="A1332" s="22">
        <v>33</v>
      </c>
      <c r="B1332" s="22">
        <v>267</v>
      </c>
      <c r="C1332" s="22" t="s">
        <v>5010</v>
      </c>
      <c r="D1332" s="22">
        <v>185</v>
      </c>
      <c r="E1332" s="22">
        <v>277</v>
      </c>
      <c r="F1332" s="22" t="s">
        <v>5388</v>
      </c>
      <c r="G1332" s="22" t="s">
        <v>1267</v>
      </c>
      <c r="H1332" s="22" t="s">
        <v>2938</v>
      </c>
      <c r="I1332" s="22" t="s">
        <v>20</v>
      </c>
      <c r="J1332" s="22" t="s">
        <v>24</v>
      </c>
      <c r="K1332" s="22" t="s">
        <v>2128</v>
      </c>
      <c r="L1332" s="22">
        <v>1876</v>
      </c>
      <c r="M1332" s="22">
        <v>24</v>
      </c>
      <c r="N1332" s="22" t="s">
        <v>2939</v>
      </c>
      <c r="O1332" s="23"/>
      <c r="P1332" s="23"/>
      <c r="Q1332" s="23"/>
      <c r="R1332" s="22" t="s">
        <v>3952</v>
      </c>
      <c r="S1332" s="22" t="s">
        <v>3952</v>
      </c>
      <c r="T1332" s="22" t="s">
        <v>4046</v>
      </c>
      <c r="U1332" s="23"/>
      <c r="V1332" s="23"/>
      <c r="W1332" s="23"/>
      <c r="X1332" s="22" t="s">
        <v>5390</v>
      </c>
      <c r="Y1332" s="23"/>
      <c r="Z1332" s="23"/>
      <c r="AA1332" s="22" t="s">
        <v>1395</v>
      </c>
      <c r="AB1332" s="22" t="s">
        <v>1395</v>
      </c>
      <c r="AC1332" s="22" t="s">
        <v>1395</v>
      </c>
      <c r="AD1332" s="23"/>
      <c r="AE1332" s="23"/>
      <c r="AF1332" s="23"/>
    </row>
    <row r="1333" spans="1:32">
      <c r="A1333" s="22">
        <v>34</v>
      </c>
      <c r="B1333" s="22">
        <v>267</v>
      </c>
      <c r="C1333" s="22" t="s">
        <v>5010</v>
      </c>
      <c r="D1333" s="22">
        <v>185</v>
      </c>
      <c r="E1333" s="22">
        <v>277</v>
      </c>
      <c r="F1333" s="22" t="s">
        <v>5388</v>
      </c>
      <c r="G1333" s="22" t="s">
        <v>75</v>
      </c>
      <c r="H1333" s="22" t="s">
        <v>2944</v>
      </c>
      <c r="I1333" s="22" t="s">
        <v>20</v>
      </c>
      <c r="J1333" s="22" t="s">
        <v>19</v>
      </c>
      <c r="K1333" s="22" t="s">
        <v>2161</v>
      </c>
      <c r="L1333" s="22">
        <v>1878</v>
      </c>
      <c r="M1333" s="22">
        <v>22</v>
      </c>
      <c r="N1333" s="22" t="s">
        <v>2939</v>
      </c>
      <c r="O1333" s="23"/>
      <c r="P1333" s="23"/>
      <c r="Q1333" s="23"/>
      <c r="R1333" s="22" t="s">
        <v>3952</v>
      </c>
      <c r="S1333" s="22" t="s">
        <v>3952</v>
      </c>
      <c r="T1333" s="22" t="s">
        <v>4046</v>
      </c>
      <c r="U1333" s="23"/>
      <c r="V1333" s="23"/>
      <c r="W1333" s="23"/>
      <c r="X1333" s="22" t="s">
        <v>2376</v>
      </c>
      <c r="Y1333" s="23"/>
      <c r="Z1333" s="23"/>
      <c r="AA1333" s="22" t="s">
        <v>1395</v>
      </c>
      <c r="AB1333" s="22" t="s">
        <v>1395</v>
      </c>
      <c r="AC1333" s="22" t="s">
        <v>1395</v>
      </c>
      <c r="AD1333" s="23"/>
      <c r="AE1333" s="23"/>
      <c r="AF1333" s="23"/>
    </row>
    <row r="1334" spans="1:32">
      <c r="A1334" s="22">
        <v>35</v>
      </c>
      <c r="B1334" s="22">
        <v>267</v>
      </c>
      <c r="C1334" s="22" t="s">
        <v>5010</v>
      </c>
      <c r="D1334" s="22">
        <v>185</v>
      </c>
      <c r="E1334" s="22">
        <v>277</v>
      </c>
      <c r="F1334" s="22" t="s">
        <v>5388</v>
      </c>
      <c r="G1334" s="22" t="s">
        <v>3256</v>
      </c>
      <c r="H1334" s="22" t="s">
        <v>2944</v>
      </c>
      <c r="I1334" s="22" t="s">
        <v>20</v>
      </c>
      <c r="J1334" s="22" t="s">
        <v>19</v>
      </c>
      <c r="K1334" s="22" t="s">
        <v>2526</v>
      </c>
      <c r="L1334" s="22">
        <v>1879</v>
      </c>
      <c r="M1334" s="22">
        <v>20</v>
      </c>
      <c r="N1334" s="22" t="s">
        <v>2939</v>
      </c>
      <c r="O1334" s="23"/>
      <c r="P1334" s="23"/>
      <c r="Q1334" s="23"/>
      <c r="R1334" s="22" t="s">
        <v>3952</v>
      </c>
      <c r="S1334" s="22" t="s">
        <v>3952</v>
      </c>
      <c r="T1334" s="22" t="s">
        <v>4046</v>
      </c>
      <c r="U1334" s="23"/>
      <c r="V1334" s="23"/>
      <c r="W1334" s="23"/>
      <c r="X1334" s="23"/>
      <c r="Y1334" s="23"/>
      <c r="Z1334" s="22">
        <v>8</v>
      </c>
      <c r="AA1334" s="22" t="s">
        <v>1395</v>
      </c>
      <c r="AB1334" s="22" t="s">
        <v>1395</v>
      </c>
      <c r="AC1334" s="22" t="s">
        <v>1395</v>
      </c>
      <c r="AD1334" s="23"/>
      <c r="AE1334" s="23"/>
      <c r="AF1334" s="23"/>
    </row>
    <row r="1335" spans="1:32">
      <c r="A1335" s="22">
        <v>36</v>
      </c>
      <c r="B1335" s="22">
        <v>267</v>
      </c>
      <c r="C1335" s="22" t="s">
        <v>5010</v>
      </c>
      <c r="D1335" s="22">
        <v>185</v>
      </c>
      <c r="E1335" s="22">
        <v>277</v>
      </c>
      <c r="F1335" s="22" t="s">
        <v>5388</v>
      </c>
      <c r="G1335" s="22" t="s">
        <v>2739</v>
      </c>
      <c r="H1335" s="22" t="s">
        <v>2944</v>
      </c>
      <c r="I1335" s="22" t="s">
        <v>20</v>
      </c>
      <c r="J1335" s="22" t="s">
        <v>19</v>
      </c>
      <c r="K1335" s="22" t="s">
        <v>2161</v>
      </c>
      <c r="L1335" s="22">
        <v>1881</v>
      </c>
      <c r="M1335" s="22">
        <v>18</v>
      </c>
      <c r="N1335" s="22" t="s">
        <v>2939</v>
      </c>
      <c r="O1335" s="23"/>
      <c r="P1335" s="23"/>
      <c r="Q1335" s="23"/>
      <c r="R1335" s="22" t="s">
        <v>3952</v>
      </c>
      <c r="S1335" s="22" t="s">
        <v>3952</v>
      </c>
      <c r="T1335" s="22" t="s">
        <v>4046</v>
      </c>
      <c r="U1335" s="23"/>
      <c r="V1335" s="23"/>
      <c r="W1335" s="23"/>
      <c r="X1335" s="23"/>
      <c r="Y1335" s="23"/>
      <c r="Z1335" s="22">
        <v>8</v>
      </c>
      <c r="AA1335" s="22" t="s">
        <v>1395</v>
      </c>
      <c r="AB1335" s="22" t="s">
        <v>1395</v>
      </c>
      <c r="AC1335" s="22" t="s">
        <v>1395</v>
      </c>
      <c r="AD1335" s="23"/>
      <c r="AE1335" s="23"/>
      <c r="AF1335" s="23"/>
    </row>
    <row r="1336" spans="1:32">
      <c r="A1336" s="22">
        <v>37</v>
      </c>
      <c r="B1336" s="22">
        <v>267</v>
      </c>
      <c r="C1336" s="22" t="s">
        <v>5010</v>
      </c>
      <c r="D1336" s="22">
        <v>185</v>
      </c>
      <c r="E1336" s="22">
        <v>277</v>
      </c>
      <c r="F1336" s="22" t="s">
        <v>5388</v>
      </c>
      <c r="G1336" s="22" t="s">
        <v>5391</v>
      </c>
      <c r="H1336" s="22" t="s">
        <v>2944</v>
      </c>
      <c r="I1336" s="22" t="s">
        <v>20</v>
      </c>
      <c r="J1336" s="22" t="s">
        <v>19</v>
      </c>
      <c r="K1336" s="22" t="s">
        <v>2173</v>
      </c>
      <c r="L1336" s="22">
        <v>1884</v>
      </c>
      <c r="M1336" s="22">
        <v>15</v>
      </c>
      <c r="N1336" s="22" t="s">
        <v>2939</v>
      </c>
      <c r="O1336" s="23"/>
      <c r="P1336" s="23"/>
      <c r="Q1336" s="23"/>
      <c r="R1336" s="22" t="s">
        <v>3952</v>
      </c>
      <c r="S1336" s="22" t="s">
        <v>3952</v>
      </c>
      <c r="T1336" s="22" t="s">
        <v>4046</v>
      </c>
      <c r="U1336" s="23"/>
      <c r="V1336" s="23"/>
      <c r="W1336" s="23"/>
      <c r="X1336" s="23"/>
      <c r="Y1336" s="23"/>
      <c r="Z1336" s="23"/>
      <c r="AA1336" s="22" t="s">
        <v>1395</v>
      </c>
      <c r="AB1336" s="22" t="s">
        <v>1395</v>
      </c>
      <c r="AC1336" s="22" t="s">
        <v>1395</v>
      </c>
      <c r="AD1336" s="23"/>
      <c r="AE1336" s="23"/>
      <c r="AF1336" s="23"/>
    </row>
    <row r="1337" spans="1:32">
      <c r="A1337" s="22">
        <v>38</v>
      </c>
      <c r="B1337" s="22">
        <v>267</v>
      </c>
      <c r="C1337" s="22" t="s">
        <v>5010</v>
      </c>
      <c r="D1337" s="22">
        <v>185</v>
      </c>
      <c r="E1337" s="22">
        <v>277</v>
      </c>
      <c r="F1337" s="22" t="s">
        <v>5388</v>
      </c>
      <c r="G1337" s="22" t="s">
        <v>1725</v>
      </c>
      <c r="H1337" s="22" t="s">
        <v>2944</v>
      </c>
      <c r="I1337" s="22" t="s">
        <v>20</v>
      </c>
      <c r="J1337" s="22" t="s">
        <v>19</v>
      </c>
      <c r="K1337" s="22" t="s">
        <v>1971</v>
      </c>
      <c r="L1337" s="22">
        <v>1889</v>
      </c>
      <c r="M1337" s="22">
        <v>11</v>
      </c>
      <c r="N1337" s="22" t="s">
        <v>2939</v>
      </c>
      <c r="O1337" s="23"/>
      <c r="P1337" s="23"/>
      <c r="Q1337" s="23"/>
      <c r="R1337" s="22" t="s">
        <v>3952</v>
      </c>
      <c r="S1337" s="22" t="s">
        <v>3952</v>
      </c>
      <c r="T1337" s="22" t="s">
        <v>4046</v>
      </c>
      <c r="U1337" s="23"/>
      <c r="V1337" s="23"/>
      <c r="W1337" s="23"/>
      <c r="X1337" s="23"/>
      <c r="Y1337" s="23"/>
      <c r="Z1337" s="23"/>
      <c r="AA1337" s="22" t="s">
        <v>1395</v>
      </c>
      <c r="AB1337" s="22" t="s">
        <v>1395</v>
      </c>
      <c r="AC1337" s="22" t="s">
        <v>1395</v>
      </c>
      <c r="AD1337" s="23"/>
      <c r="AE1337" s="23"/>
      <c r="AF1337" s="23"/>
    </row>
    <row r="1338" spans="1:32">
      <c r="A1338" s="21">
        <v>39</v>
      </c>
      <c r="B1338" s="21">
        <v>268</v>
      </c>
      <c r="C1338" s="21" t="s">
        <v>5010</v>
      </c>
      <c r="D1338" s="21">
        <v>185</v>
      </c>
      <c r="E1338" s="21">
        <v>278</v>
      </c>
      <c r="F1338" s="21" t="s">
        <v>521</v>
      </c>
      <c r="G1338" s="21" t="s">
        <v>5392</v>
      </c>
      <c r="H1338" s="21" t="s">
        <v>3949</v>
      </c>
      <c r="I1338" s="21" t="s">
        <v>20</v>
      </c>
      <c r="J1338" s="21" t="s">
        <v>19</v>
      </c>
      <c r="K1338" s="21" t="s">
        <v>2143</v>
      </c>
      <c r="L1338" s="21">
        <v>1852</v>
      </c>
      <c r="M1338" s="21">
        <v>47</v>
      </c>
      <c r="N1338" s="21" t="s">
        <v>2933</v>
      </c>
      <c r="O1338" s="21">
        <v>25</v>
      </c>
      <c r="P1338" s="21"/>
      <c r="Q1338" s="21"/>
      <c r="R1338" s="21" t="s">
        <v>4034</v>
      </c>
      <c r="S1338" s="21" t="s">
        <v>4034</v>
      </c>
      <c r="T1338" s="21" t="s">
        <v>4034</v>
      </c>
      <c r="U1338" s="21"/>
      <c r="V1338" s="21"/>
      <c r="W1338" s="21"/>
      <c r="X1338" s="21" t="s">
        <v>5393</v>
      </c>
      <c r="Y1338" s="21"/>
      <c r="Z1338" s="21"/>
      <c r="AA1338" s="21" t="s">
        <v>1395</v>
      </c>
      <c r="AB1338" s="21" t="s">
        <v>1395</v>
      </c>
      <c r="AC1338" s="21" t="s">
        <v>1395</v>
      </c>
      <c r="AD1338" s="21" t="s">
        <v>3956</v>
      </c>
      <c r="AE1338" s="21"/>
      <c r="AF1338" s="21" t="s">
        <v>51</v>
      </c>
    </row>
    <row r="1339" spans="1:32">
      <c r="A1339" s="22">
        <v>40</v>
      </c>
      <c r="B1339" s="22">
        <v>268</v>
      </c>
      <c r="C1339" s="22" t="s">
        <v>5010</v>
      </c>
      <c r="D1339" s="22">
        <v>185</v>
      </c>
      <c r="E1339" s="22">
        <v>278</v>
      </c>
      <c r="F1339" s="22" t="s">
        <v>521</v>
      </c>
      <c r="G1339" s="22" t="s">
        <v>5394</v>
      </c>
      <c r="H1339" s="22" t="s">
        <v>2936</v>
      </c>
      <c r="I1339" s="22" t="s">
        <v>20</v>
      </c>
      <c r="J1339" s="22" t="s">
        <v>24</v>
      </c>
      <c r="K1339" s="22" t="s">
        <v>2173</v>
      </c>
      <c r="L1339" s="22">
        <v>1853</v>
      </c>
      <c r="M1339" s="22">
        <v>46</v>
      </c>
      <c r="N1339" s="22" t="s">
        <v>2933</v>
      </c>
      <c r="O1339" s="22">
        <v>25</v>
      </c>
      <c r="P1339" s="22">
        <v>6</v>
      </c>
      <c r="Q1339" s="22">
        <v>4</v>
      </c>
      <c r="R1339" s="22" t="s">
        <v>3952</v>
      </c>
      <c r="S1339" s="22" t="s">
        <v>3958</v>
      </c>
      <c r="T1339" s="22" t="s">
        <v>4034</v>
      </c>
      <c r="U1339" s="23"/>
      <c r="V1339" s="23"/>
      <c r="W1339" s="23"/>
      <c r="X1339" s="23"/>
      <c r="Y1339" s="23"/>
      <c r="Z1339" s="23"/>
      <c r="AA1339" s="22" t="s">
        <v>1395</v>
      </c>
      <c r="AB1339" s="22" t="s">
        <v>1395</v>
      </c>
      <c r="AC1339" s="22" t="s">
        <v>1395</v>
      </c>
      <c r="AD1339" s="23"/>
      <c r="AE1339" s="23"/>
      <c r="AF1339" s="23"/>
    </row>
    <row r="1340" spans="1:32">
      <c r="A1340" s="22">
        <v>41</v>
      </c>
      <c r="B1340" s="22">
        <v>268</v>
      </c>
      <c r="C1340" s="22" t="s">
        <v>5010</v>
      </c>
      <c r="D1340" s="22">
        <v>185</v>
      </c>
      <c r="E1340" s="22">
        <v>278</v>
      </c>
      <c r="F1340" s="22" t="s">
        <v>521</v>
      </c>
      <c r="G1340" s="22" t="s">
        <v>1971</v>
      </c>
      <c r="H1340" s="22" t="s">
        <v>2938</v>
      </c>
      <c r="I1340" s="22" t="s">
        <v>20</v>
      </c>
      <c r="J1340" s="22" t="s">
        <v>24</v>
      </c>
      <c r="K1340" s="22" t="s">
        <v>2173</v>
      </c>
      <c r="L1340" s="22">
        <v>1875</v>
      </c>
      <c r="M1340" s="22">
        <v>24</v>
      </c>
      <c r="N1340" s="22" t="s">
        <v>2939</v>
      </c>
      <c r="O1340" s="23"/>
      <c r="P1340" s="23"/>
      <c r="Q1340" s="23"/>
      <c r="R1340" s="22" t="s">
        <v>3952</v>
      </c>
      <c r="S1340" s="22" t="s">
        <v>4034</v>
      </c>
      <c r="T1340" s="22" t="s">
        <v>3952</v>
      </c>
      <c r="U1340" s="23"/>
      <c r="V1340" s="23"/>
      <c r="W1340" s="23"/>
      <c r="X1340" s="22" t="s">
        <v>499</v>
      </c>
      <c r="Y1340" s="23"/>
      <c r="Z1340" s="23"/>
      <c r="AA1340" s="22" t="s">
        <v>1395</v>
      </c>
      <c r="AB1340" s="22" t="s">
        <v>1395</v>
      </c>
      <c r="AC1340" s="22" t="s">
        <v>1395</v>
      </c>
      <c r="AD1340" s="23"/>
      <c r="AE1340" s="23"/>
      <c r="AF1340" s="23"/>
    </row>
    <row r="1341" spans="1:32">
      <c r="A1341" s="22">
        <v>42</v>
      </c>
      <c r="B1341" s="22">
        <v>268</v>
      </c>
      <c r="C1341" s="22" t="s">
        <v>5010</v>
      </c>
      <c r="D1341" s="22">
        <v>185</v>
      </c>
      <c r="E1341" s="22">
        <v>278</v>
      </c>
      <c r="F1341" s="22" t="s">
        <v>521</v>
      </c>
      <c r="G1341" s="22" t="s">
        <v>5022</v>
      </c>
      <c r="H1341" s="22" t="s">
        <v>2944</v>
      </c>
      <c r="I1341" s="22" t="s">
        <v>20</v>
      </c>
      <c r="J1341" s="22" t="s">
        <v>19</v>
      </c>
      <c r="K1341" s="22" t="s">
        <v>2143</v>
      </c>
      <c r="L1341" s="22">
        <v>1879</v>
      </c>
      <c r="M1341" s="22">
        <v>20</v>
      </c>
      <c r="N1341" s="22" t="s">
        <v>2939</v>
      </c>
      <c r="O1341" s="23"/>
      <c r="P1341" s="23"/>
      <c r="Q1341" s="23"/>
      <c r="R1341" s="22" t="s">
        <v>3952</v>
      </c>
      <c r="S1341" s="22" t="s">
        <v>4034</v>
      </c>
      <c r="T1341" s="22" t="s">
        <v>3952</v>
      </c>
      <c r="U1341" s="23"/>
      <c r="V1341" s="23"/>
      <c r="W1341" s="23"/>
      <c r="X1341" s="22" t="s">
        <v>5395</v>
      </c>
      <c r="Y1341" s="23"/>
      <c r="Z1341" s="23"/>
      <c r="AA1341" s="22" t="s">
        <v>1395</v>
      </c>
      <c r="AB1341" s="22" t="s">
        <v>1395</v>
      </c>
      <c r="AC1341" s="22" t="s">
        <v>1395</v>
      </c>
      <c r="AD1341" s="23"/>
      <c r="AE1341" s="23"/>
      <c r="AF1341" s="23"/>
    </row>
    <row r="1342" spans="1:32">
      <c r="A1342" s="22">
        <v>43</v>
      </c>
      <c r="B1342" s="22">
        <v>268</v>
      </c>
      <c r="C1342" s="22" t="s">
        <v>5010</v>
      </c>
      <c r="D1342" s="22">
        <v>185</v>
      </c>
      <c r="E1342" s="22">
        <v>278</v>
      </c>
      <c r="F1342" s="22" t="s">
        <v>521</v>
      </c>
      <c r="G1342" s="22" t="s">
        <v>2115</v>
      </c>
      <c r="H1342" s="22" t="s">
        <v>2938</v>
      </c>
      <c r="I1342" s="22" t="s">
        <v>20</v>
      </c>
      <c r="J1342" s="22" t="s">
        <v>24</v>
      </c>
      <c r="K1342" s="22" t="s">
        <v>2526</v>
      </c>
      <c r="L1342" s="22">
        <v>1887</v>
      </c>
      <c r="M1342" s="22">
        <v>12</v>
      </c>
      <c r="N1342" s="22" t="s">
        <v>2939</v>
      </c>
      <c r="O1342" s="23"/>
      <c r="P1342" s="23"/>
      <c r="Q1342" s="23"/>
      <c r="R1342" s="22" t="s">
        <v>3952</v>
      </c>
      <c r="S1342" s="22" t="s">
        <v>4034</v>
      </c>
      <c r="T1342" s="22" t="s">
        <v>3952</v>
      </c>
      <c r="U1342" s="23"/>
      <c r="V1342" s="23"/>
      <c r="W1342" s="23"/>
      <c r="X1342" s="23"/>
      <c r="Y1342" s="23"/>
      <c r="Z1342" s="22">
        <v>8</v>
      </c>
      <c r="AA1342" s="22" t="s">
        <v>1395</v>
      </c>
      <c r="AB1342" s="22" t="s">
        <v>1395</v>
      </c>
      <c r="AC1342" s="22" t="s">
        <v>1395</v>
      </c>
      <c r="AD1342" s="23"/>
      <c r="AE1342" s="23"/>
      <c r="AF1342" s="23"/>
    </row>
    <row r="1343" spans="1:32">
      <c r="A1343" s="22">
        <v>44</v>
      </c>
      <c r="B1343" s="22">
        <v>268</v>
      </c>
      <c r="C1343" s="22" t="s">
        <v>5010</v>
      </c>
      <c r="D1343" s="22">
        <v>185</v>
      </c>
      <c r="E1343" s="22">
        <v>278</v>
      </c>
      <c r="F1343" s="22" t="s">
        <v>521</v>
      </c>
      <c r="G1343" s="22" t="s">
        <v>2254</v>
      </c>
      <c r="H1343" s="22" t="s">
        <v>2944</v>
      </c>
      <c r="I1343" s="22" t="s">
        <v>20</v>
      </c>
      <c r="J1343" s="22" t="s">
        <v>19</v>
      </c>
      <c r="K1343" s="22" t="s">
        <v>2230</v>
      </c>
      <c r="L1343" s="22">
        <v>1889</v>
      </c>
      <c r="M1343" s="22">
        <v>10</v>
      </c>
      <c r="N1343" s="22" t="s">
        <v>2939</v>
      </c>
      <c r="O1343" s="23"/>
      <c r="P1343" s="23"/>
      <c r="Q1343" s="23"/>
      <c r="R1343" s="22" t="s">
        <v>3952</v>
      </c>
      <c r="S1343" s="22" t="s">
        <v>4034</v>
      </c>
      <c r="T1343" s="22" t="s">
        <v>3952</v>
      </c>
      <c r="U1343" s="23"/>
      <c r="V1343" s="23"/>
      <c r="W1343" s="23"/>
      <c r="X1343" s="23"/>
      <c r="Y1343" s="23"/>
      <c r="Z1343" s="22">
        <v>8</v>
      </c>
      <c r="AA1343" s="22" t="s">
        <v>1395</v>
      </c>
      <c r="AB1343" s="22" t="s">
        <v>1395</v>
      </c>
      <c r="AC1343" s="22" t="s">
        <v>1395</v>
      </c>
      <c r="AD1343" s="23"/>
      <c r="AE1343" s="23"/>
      <c r="AF1343" s="23"/>
    </row>
    <row r="1344" spans="1:32">
      <c r="A1344" s="22">
        <v>45</v>
      </c>
      <c r="B1344" s="22">
        <v>268</v>
      </c>
      <c r="C1344" s="22" t="s">
        <v>5010</v>
      </c>
      <c r="D1344" s="22">
        <v>185</v>
      </c>
      <c r="E1344" s="22">
        <v>278</v>
      </c>
      <c r="F1344" s="22" t="s">
        <v>343</v>
      </c>
      <c r="G1344" s="22" t="s">
        <v>5284</v>
      </c>
      <c r="H1344" s="22" t="s">
        <v>3217</v>
      </c>
      <c r="I1344" s="22" t="s">
        <v>20</v>
      </c>
      <c r="J1344" s="22" t="s">
        <v>24</v>
      </c>
      <c r="K1344" s="22" t="s">
        <v>2161</v>
      </c>
      <c r="L1344" s="22">
        <v>1818</v>
      </c>
      <c r="M1344" s="22">
        <v>81</v>
      </c>
      <c r="N1344" s="22" t="s">
        <v>3066</v>
      </c>
      <c r="O1344" s="23"/>
      <c r="P1344" s="22">
        <v>3</v>
      </c>
      <c r="Q1344" s="22">
        <v>2</v>
      </c>
      <c r="R1344" s="22" t="s">
        <v>4034</v>
      </c>
      <c r="S1344" s="22" t="s">
        <v>4034</v>
      </c>
      <c r="T1344" s="22" t="s">
        <v>4034</v>
      </c>
      <c r="U1344" s="23"/>
      <c r="V1344" s="23"/>
      <c r="W1344" s="23"/>
      <c r="X1344" s="23"/>
      <c r="Y1344" s="23"/>
      <c r="Z1344" s="23"/>
      <c r="AA1344" s="22" t="s">
        <v>1395</v>
      </c>
      <c r="AB1344" s="22" t="s">
        <v>1395</v>
      </c>
      <c r="AC1344" s="22" t="s">
        <v>1395</v>
      </c>
      <c r="AD1344" s="23"/>
      <c r="AE1344" s="23"/>
      <c r="AF1344" s="23"/>
    </row>
    <row r="1345" spans="1:32">
      <c r="A1345" s="21">
        <v>46</v>
      </c>
      <c r="B1345" s="21">
        <v>269</v>
      </c>
      <c r="C1345" s="21" t="s">
        <v>5396</v>
      </c>
      <c r="D1345" s="21">
        <v>185</v>
      </c>
      <c r="E1345" s="21">
        <v>279</v>
      </c>
      <c r="F1345" s="21" t="s">
        <v>903</v>
      </c>
      <c r="G1345" s="21" t="s">
        <v>23</v>
      </c>
      <c r="H1345" s="21" t="s">
        <v>3949</v>
      </c>
      <c r="I1345" s="21" t="s">
        <v>637</v>
      </c>
      <c r="J1345" s="21" t="s">
        <v>24</v>
      </c>
      <c r="K1345" s="21"/>
      <c r="L1345" s="21">
        <v>1860</v>
      </c>
      <c r="M1345" s="21">
        <v>40</v>
      </c>
      <c r="N1345" s="21" t="s">
        <v>3066</v>
      </c>
      <c r="O1345" s="21"/>
      <c r="P1345" s="21">
        <v>8</v>
      </c>
      <c r="Q1345" s="21">
        <v>7</v>
      </c>
      <c r="R1345" s="21" t="s">
        <v>3952</v>
      </c>
      <c r="S1345" s="21"/>
      <c r="T1345" s="21" t="s">
        <v>4108</v>
      </c>
      <c r="U1345" s="21"/>
      <c r="V1345" s="21"/>
      <c r="W1345" s="21"/>
      <c r="X1345" s="21" t="s">
        <v>1963</v>
      </c>
      <c r="Y1345" s="21"/>
      <c r="Z1345" s="21"/>
      <c r="AA1345" s="21" t="s">
        <v>92</v>
      </c>
      <c r="AB1345" s="21" t="s">
        <v>92</v>
      </c>
      <c r="AC1345" s="21" t="s">
        <v>1395</v>
      </c>
      <c r="AD1345" s="21" t="s">
        <v>3956</v>
      </c>
      <c r="AE1345" s="21"/>
      <c r="AF1345" s="21" t="s">
        <v>51</v>
      </c>
    </row>
    <row r="1346" spans="1:32">
      <c r="A1346" s="22">
        <v>47</v>
      </c>
      <c r="B1346" s="22">
        <v>269</v>
      </c>
      <c r="C1346" s="22" t="s">
        <v>5396</v>
      </c>
      <c r="D1346" s="22">
        <v>185</v>
      </c>
      <c r="E1346" s="22">
        <v>279</v>
      </c>
      <c r="F1346" s="22" t="s">
        <v>903</v>
      </c>
      <c r="G1346" s="22" t="s">
        <v>2254</v>
      </c>
      <c r="H1346" s="22" t="s">
        <v>2944</v>
      </c>
      <c r="I1346" s="22" t="s">
        <v>637</v>
      </c>
      <c r="J1346" s="22" t="s">
        <v>19</v>
      </c>
      <c r="K1346" s="22" t="s">
        <v>2143</v>
      </c>
      <c r="L1346" s="22">
        <v>1881</v>
      </c>
      <c r="M1346" s="22">
        <v>19</v>
      </c>
      <c r="N1346" s="22" t="s">
        <v>2939</v>
      </c>
      <c r="O1346" s="23"/>
      <c r="P1346" s="23"/>
      <c r="Q1346" s="23"/>
      <c r="R1346" s="22" t="s">
        <v>3952</v>
      </c>
      <c r="S1346" s="22" t="s">
        <v>3952</v>
      </c>
      <c r="T1346" s="22" t="s">
        <v>3952</v>
      </c>
      <c r="U1346" s="23"/>
      <c r="V1346" s="23"/>
      <c r="W1346" s="23"/>
      <c r="X1346" s="23"/>
      <c r="Y1346" s="23"/>
      <c r="Z1346" s="22">
        <v>8</v>
      </c>
      <c r="AA1346" s="22" t="s">
        <v>1395</v>
      </c>
      <c r="AB1346" s="22" t="s">
        <v>1395</v>
      </c>
      <c r="AC1346" s="22" t="s">
        <v>1395</v>
      </c>
      <c r="AD1346" s="23"/>
      <c r="AE1346" s="23"/>
      <c r="AF1346" s="23"/>
    </row>
    <row r="1347" spans="1:32">
      <c r="A1347" s="22">
        <v>48</v>
      </c>
      <c r="B1347" s="22">
        <v>269</v>
      </c>
      <c r="C1347" s="22" t="s">
        <v>5396</v>
      </c>
      <c r="D1347" s="22">
        <v>185</v>
      </c>
      <c r="E1347" s="22">
        <v>279</v>
      </c>
      <c r="F1347" s="22" t="s">
        <v>903</v>
      </c>
      <c r="G1347" s="22" t="s">
        <v>536</v>
      </c>
      <c r="H1347" s="22" t="s">
        <v>2944</v>
      </c>
      <c r="I1347" s="22" t="s">
        <v>637</v>
      </c>
      <c r="J1347" s="22" t="s">
        <v>19</v>
      </c>
      <c r="K1347" s="22" t="s">
        <v>2190</v>
      </c>
      <c r="L1347" s="22">
        <v>1882</v>
      </c>
      <c r="M1347" s="22">
        <v>18</v>
      </c>
      <c r="N1347" s="22" t="s">
        <v>2939</v>
      </c>
      <c r="O1347" s="23"/>
      <c r="P1347" s="23"/>
      <c r="Q1347" s="23"/>
      <c r="R1347" s="22" t="s">
        <v>3952</v>
      </c>
      <c r="S1347" s="22" t="s">
        <v>3952</v>
      </c>
      <c r="T1347" s="22" t="s">
        <v>3952</v>
      </c>
      <c r="U1347" s="23"/>
      <c r="V1347" s="23"/>
      <c r="W1347" s="23"/>
      <c r="X1347" s="23"/>
      <c r="Y1347" s="23"/>
      <c r="Z1347" s="23"/>
      <c r="AA1347" s="22" t="s">
        <v>92</v>
      </c>
      <c r="AB1347" s="22" t="s">
        <v>92</v>
      </c>
      <c r="AC1347" s="22" t="s">
        <v>1395</v>
      </c>
      <c r="AD1347" s="23"/>
      <c r="AE1347" s="23"/>
      <c r="AF1347" s="22" t="s">
        <v>51</v>
      </c>
    </row>
    <row r="1348" spans="1:32">
      <c r="A1348" s="22">
        <v>49</v>
      </c>
      <c r="B1348" s="22">
        <v>269</v>
      </c>
      <c r="C1348" s="22" t="s">
        <v>5396</v>
      </c>
      <c r="D1348" s="22">
        <v>185</v>
      </c>
      <c r="E1348" s="22">
        <v>279</v>
      </c>
      <c r="F1348" s="22" t="s">
        <v>903</v>
      </c>
      <c r="G1348" s="22" t="s">
        <v>2739</v>
      </c>
      <c r="H1348" s="22" t="s">
        <v>2944</v>
      </c>
      <c r="I1348" s="22" t="s">
        <v>637</v>
      </c>
      <c r="J1348" s="22" t="s">
        <v>19</v>
      </c>
      <c r="K1348" s="22" t="s">
        <v>2143</v>
      </c>
      <c r="L1348" s="22">
        <v>1884</v>
      </c>
      <c r="M1348" s="22">
        <v>15</v>
      </c>
      <c r="N1348" s="22" t="s">
        <v>2939</v>
      </c>
      <c r="O1348" s="23"/>
      <c r="P1348" s="23"/>
      <c r="Q1348" s="23"/>
      <c r="R1348" s="22" t="s">
        <v>3952</v>
      </c>
      <c r="S1348" s="22" t="s">
        <v>3952</v>
      </c>
      <c r="T1348" s="22" t="s">
        <v>3952</v>
      </c>
      <c r="U1348" s="23"/>
      <c r="V1348" s="23"/>
      <c r="W1348" s="23"/>
      <c r="X1348" s="23"/>
      <c r="Y1348" s="23"/>
      <c r="Z1348" s="23"/>
      <c r="AA1348" s="22" t="s">
        <v>92</v>
      </c>
      <c r="AB1348" s="22" t="s">
        <v>92</v>
      </c>
      <c r="AC1348" s="22" t="s">
        <v>1395</v>
      </c>
      <c r="AD1348" s="23"/>
      <c r="AE1348" s="23"/>
      <c r="AF1348" s="23"/>
    </row>
    <row r="1349" spans="1:32">
      <c r="A1349" s="22">
        <v>50</v>
      </c>
      <c r="B1349" s="22">
        <v>269</v>
      </c>
      <c r="C1349" s="22" t="s">
        <v>5396</v>
      </c>
      <c r="D1349" s="22">
        <v>185</v>
      </c>
      <c r="E1349" s="22">
        <v>279</v>
      </c>
      <c r="F1349" s="22" t="s">
        <v>903</v>
      </c>
      <c r="G1349" s="22" t="s">
        <v>4613</v>
      </c>
      <c r="H1349" s="22" t="s">
        <v>2944</v>
      </c>
      <c r="I1349" s="22" t="s">
        <v>637</v>
      </c>
      <c r="J1349" s="22" t="s">
        <v>19</v>
      </c>
      <c r="K1349" s="22" t="s">
        <v>2230</v>
      </c>
      <c r="L1349" s="22">
        <v>1887</v>
      </c>
      <c r="M1349" s="22">
        <v>13</v>
      </c>
      <c r="N1349" s="22" t="s">
        <v>2939</v>
      </c>
      <c r="O1349" s="23"/>
      <c r="P1349" s="23"/>
      <c r="Q1349" s="23"/>
      <c r="R1349" s="22" t="s">
        <v>3952</v>
      </c>
      <c r="S1349" s="22" t="s">
        <v>3952</v>
      </c>
      <c r="T1349" s="22" t="s">
        <v>3952</v>
      </c>
      <c r="U1349" s="23"/>
      <c r="V1349" s="23"/>
      <c r="W1349" s="23"/>
      <c r="X1349" s="23"/>
      <c r="Y1349" s="23"/>
      <c r="Z1349" s="23"/>
      <c r="AA1349" s="22" t="s">
        <v>92</v>
      </c>
      <c r="AB1349" s="22" t="s">
        <v>92</v>
      </c>
      <c r="AC1349" s="22" t="s">
        <v>92</v>
      </c>
      <c r="AD1349" s="23"/>
      <c r="AE1349" s="23"/>
      <c r="AF1349" s="23"/>
    </row>
    <row r="1350" spans="1:32">
      <c r="A1350" s="22">
        <v>1</v>
      </c>
      <c r="B1350" s="22">
        <v>269</v>
      </c>
      <c r="C1350" s="22" t="s">
        <v>5397</v>
      </c>
      <c r="D1350" s="22">
        <v>185</v>
      </c>
      <c r="E1350" s="22">
        <v>279</v>
      </c>
      <c r="F1350" s="22" t="s">
        <v>903</v>
      </c>
      <c r="G1350" s="22" t="s">
        <v>35</v>
      </c>
      <c r="H1350" s="22" t="s">
        <v>2938</v>
      </c>
      <c r="I1350" s="22" t="s">
        <v>637</v>
      </c>
      <c r="J1350" s="22" t="s">
        <v>24</v>
      </c>
      <c r="K1350" s="22" t="s">
        <v>2526</v>
      </c>
      <c r="L1350" s="22">
        <v>1889</v>
      </c>
      <c r="M1350" s="22">
        <v>10</v>
      </c>
      <c r="N1350" s="22" t="s">
        <v>2939</v>
      </c>
      <c r="O1350" s="23"/>
      <c r="P1350" s="23"/>
      <c r="Q1350" s="23"/>
      <c r="R1350" s="22" t="s">
        <v>3952</v>
      </c>
      <c r="S1350" s="22" t="s">
        <v>3952</v>
      </c>
      <c r="T1350" s="22" t="s">
        <v>3952</v>
      </c>
      <c r="U1350" s="23"/>
      <c r="V1350" s="23"/>
      <c r="W1350" s="23"/>
      <c r="X1350" s="23"/>
      <c r="Y1350" s="23"/>
      <c r="Z1350" s="23"/>
      <c r="AA1350" s="22" t="s">
        <v>92</v>
      </c>
      <c r="AB1350" s="22" t="s">
        <v>92</v>
      </c>
      <c r="AC1350" s="22" t="s">
        <v>1395</v>
      </c>
      <c r="AD1350" s="23"/>
      <c r="AE1350" s="23"/>
      <c r="AF1350" s="23"/>
    </row>
    <row r="1351" spans="1:32">
      <c r="A1351" s="22">
        <v>2</v>
      </c>
      <c r="B1351" s="22">
        <v>269</v>
      </c>
      <c r="C1351" s="22" t="s">
        <v>5397</v>
      </c>
      <c r="D1351" s="22">
        <v>185</v>
      </c>
      <c r="E1351" s="22">
        <v>279</v>
      </c>
      <c r="F1351" s="22" t="s">
        <v>903</v>
      </c>
      <c r="G1351" s="22" t="s">
        <v>4277</v>
      </c>
      <c r="H1351" s="22" t="s">
        <v>2938</v>
      </c>
      <c r="I1351" s="22" t="s">
        <v>637</v>
      </c>
      <c r="J1351" s="22" t="s">
        <v>24</v>
      </c>
      <c r="K1351" s="22" t="s">
        <v>2526</v>
      </c>
      <c r="L1351" s="22">
        <v>1891</v>
      </c>
      <c r="M1351" s="22">
        <v>8</v>
      </c>
      <c r="N1351" s="22" t="s">
        <v>2939</v>
      </c>
      <c r="O1351" s="23"/>
      <c r="P1351" s="23"/>
      <c r="Q1351" s="23"/>
      <c r="R1351" s="22" t="s">
        <v>3952</v>
      </c>
      <c r="S1351" s="22" t="s">
        <v>3952</v>
      </c>
      <c r="T1351" s="22" t="s">
        <v>3952</v>
      </c>
      <c r="U1351" s="23"/>
      <c r="V1351" s="23"/>
      <c r="W1351" s="23"/>
      <c r="X1351" s="23"/>
      <c r="Y1351" s="23"/>
      <c r="Z1351" s="23"/>
      <c r="AA1351" s="23"/>
      <c r="AB1351" s="23"/>
      <c r="AC1351" s="23"/>
      <c r="AD1351" s="23"/>
      <c r="AE1351" s="23"/>
      <c r="AF1351" s="23"/>
    </row>
    <row r="1352" spans="1:32">
      <c r="A1352" s="22">
        <v>3</v>
      </c>
      <c r="B1352" s="22">
        <v>269</v>
      </c>
      <c r="C1352" s="22" t="s">
        <v>5397</v>
      </c>
      <c r="D1352" s="22">
        <v>185</v>
      </c>
      <c r="E1352" s="22">
        <v>279</v>
      </c>
      <c r="F1352" s="22" t="s">
        <v>903</v>
      </c>
      <c r="G1352" s="22" t="s">
        <v>5398</v>
      </c>
      <c r="H1352" s="22" t="s">
        <v>2938</v>
      </c>
      <c r="I1352" s="22" t="s">
        <v>637</v>
      </c>
      <c r="J1352" s="22" t="s">
        <v>24</v>
      </c>
      <c r="K1352" s="22" t="s">
        <v>2230</v>
      </c>
      <c r="L1352" s="22">
        <v>1894</v>
      </c>
      <c r="M1352" s="22">
        <v>5</v>
      </c>
      <c r="N1352" s="22" t="s">
        <v>2939</v>
      </c>
      <c r="O1352" s="23"/>
      <c r="P1352" s="23"/>
      <c r="Q1352" s="23"/>
      <c r="R1352" s="22" t="s">
        <v>3952</v>
      </c>
      <c r="S1352" s="22" t="s">
        <v>3952</v>
      </c>
      <c r="T1352" s="22" t="s">
        <v>3952</v>
      </c>
      <c r="U1352" s="23"/>
      <c r="V1352" s="23"/>
      <c r="W1352" s="23"/>
      <c r="X1352" s="23"/>
      <c r="Y1352" s="23"/>
      <c r="Z1352" s="23"/>
      <c r="AA1352" s="23"/>
      <c r="AB1352" s="23"/>
      <c r="AC1352" s="23"/>
      <c r="AD1352" s="23"/>
      <c r="AE1352" s="23"/>
      <c r="AF1352" s="23"/>
    </row>
    <row r="1353" spans="1:32">
      <c r="A1353" s="21">
        <v>5</v>
      </c>
      <c r="B1353" s="21">
        <v>270</v>
      </c>
      <c r="C1353" s="21" t="s">
        <v>5397</v>
      </c>
      <c r="D1353" s="21">
        <v>185</v>
      </c>
      <c r="E1353" s="21">
        <v>280</v>
      </c>
      <c r="F1353" s="21" t="s">
        <v>5399</v>
      </c>
      <c r="G1353" s="21" t="s">
        <v>5400</v>
      </c>
      <c r="H1353" s="21" t="s">
        <v>3949</v>
      </c>
      <c r="I1353" s="21" t="s">
        <v>20</v>
      </c>
      <c r="J1353" s="21" t="s">
        <v>19</v>
      </c>
      <c r="K1353" s="21" t="s">
        <v>2526</v>
      </c>
      <c r="L1353" s="21">
        <v>1868</v>
      </c>
      <c r="M1353" s="21">
        <v>31</v>
      </c>
      <c r="N1353" s="21" t="s">
        <v>2933</v>
      </c>
      <c r="O1353" s="21">
        <v>1</v>
      </c>
      <c r="P1353" s="21"/>
      <c r="Q1353" s="21"/>
      <c r="R1353" s="21" t="s">
        <v>3958</v>
      </c>
      <c r="S1353" s="21" t="s">
        <v>3958</v>
      </c>
      <c r="T1353" s="21" t="s">
        <v>3958</v>
      </c>
      <c r="U1353" s="21"/>
      <c r="V1353" s="21"/>
      <c r="W1353" s="21"/>
      <c r="X1353" s="21"/>
      <c r="Y1353" s="21"/>
      <c r="Z1353" s="21"/>
      <c r="AA1353" s="21" t="s">
        <v>1395</v>
      </c>
      <c r="AB1353" s="21" t="s">
        <v>1395</v>
      </c>
      <c r="AC1353" s="21" t="s">
        <v>1395</v>
      </c>
      <c r="AD1353" s="21" t="s">
        <v>3951</v>
      </c>
      <c r="AE1353" s="21" t="s">
        <v>261</v>
      </c>
      <c r="AF1353" s="21" t="s">
        <v>261</v>
      </c>
    </row>
    <row r="1354" spans="1:32">
      <c r="A1354" s="22">
        <v>6</v>
      </c>
      <c r="B1354" s="22">
        <v>270</v>
      </c>
      <c r="C1354" s="22" t="s">
        <v>5397</v>
      </c>
      <c r="D1354" s="22">
        <v>185</v>
      </c>
      <c r="E1354" s="22">
        <v>280</v>
      </c>
      <c r="F1354" s="22" t="s">
        <v>5399</v>
      </c>
      <c r="G1354" s="22" t="s">
        <v>5401</v>
      </c>
      <c r="H1354" s="22" t="s">
        <v>2936</v>
      </c>
      <c r="I1354" s="22" t="s">
        <v>20</v>
      </c>
      <c r="J1354" s="22" t="s">
        <v>24</v>
      </c>
      <c r="K1354" s="22" t="s">
        <v>2128</v>
      </c>
      <c r="L1354" s="22">
        <v>1875</v>
      </c>
      <c r="M1354" s="22">
        <v>28</v>
      </c>
      <c r="N1354" s="22" t="s">
        <v>2933</v>
      </c>
      <c r="O1354" s="22">
        <v>1</v>
      </c>
      <c r="P1354" s="22">
        <v>1</v>
      </c>
      <c r="Q1354" s="22">
        <v>1</v>
      </c>
      <c r="R1354" s="22" t="s">
        <v>3952</v>
      </c>
      <c r="S1354" s="22" t="s">
        <v>4282</v>
      </c>
      <c r="T1354" s="22" t="s">
        <v>4034</v>
      </c>
      <c r="U1354" s="23"/>
      <c r="V1354" s="23"/>
      <c r="W1354" s="22" t="s">
        <v>57</v>
      </c>
      <c r="X1354" s="23"/>
      <c r="Y1354" s="23"/>
      <c r="Z1354" s="23"/>
      <c r="AA1354" s="22" t="s">
        <v>1395</v>
      </c>
      <c r="AB1354" s="22" t="s">
        <v>1395</v>
      </c>
      <c r="AC1354" s="22" t="s">
        <v>1395</v>
      </c>
      <c r="AD1354" s="23"/>
      <c r="AE1354" s="23"/>
      <c r="AF1354" s="23"/>
    </row>
    <row r="1355" spans="1:32">
      <c r="A1355" s="22">
        <v>7</v>
      </c>
      <c r="B1355" s="22">
        <v>270</v>
      </c>
      <c r="C1355" s="22" t="s">
        <v>5397</v>
      </c>
      <c r="D1355" s="22">
        <v>185</v>
      </c>
      <c r="E1355" s="22">
        <v>280</v>
      </c>
      <c r="F1355" s="22" t="s">
        <v>5399</v>
      </c>
      <c r="G1355" s="22" t="s">
        <v>5400</v>
      </c>
      <c r="H1355" s="22" t="s">
        <v>2944</v>
      </c>
      <c r="I1355" s="22" t="s">
        <v>20</v>
      </c>
      <c r="J1355" s="22" t="s">
        <v>19</v>
      </c>
      <c r="K1355" s="22" t="s">
        <v>1971</v>
      </c>
      <c r="L1355" s="22">
        <v>1900</v>
      </c>
      <c r="M1355" s="22">
        <v>0</v>
      </c>
      <c r="N1355" s="22" t="s">
        <v>2939</v>
      </c>
      <c r="O1355" s="23"/>
      <c r="P1355" s="23"/>
      <c r="Q1355" s="23"/>
      <c r="R1355" s="22" t="s">
        <v>3952</v>
      </c>
      <c r="S1355" s="22" t="s">
        <v>3958</v>
      </c>
      <c r="T1355" s="22" t="s">
        <v>4034</v>
      </c>
      <c r="U1355" s="23"/>
      <c r="V1355" s="23"/>
      <c r="W1355" s="23"/>
      <c r="X1355" s="23"/>
      <c r="Y1355" s="23"/>
      <c r="Z1355" s="23"/>
      <c r="AA1355" s="23"/>
      <c r="AB1355" s="23"/>
      <c r="AC1355" s="23"/>
      <c r="AD1355" s="23"/>
      <c r="AE1355" s="23"/>
      <c r="AF1355" s="23"/>
    </row>
    <row r="1356" spans="1:32">
      <c r="A1356" s="22">
        <v>8</v>
      </c>
      <c r="B1356" s="22">
        <v>270</v>
      </c>
      <c r="C1356" s="22" t="s">
        <v>5397</v>
      </c>
      <c r="D1356" s="22">
        <v>185</v>
      </c>
      <c r="E1356" s="22">
        <v>280</v>
      </c>
      <c r="F1356" s="22" t="s">
        <v>2492</v>
      </c>
      <c r="G1356" s="22" t="s">
        <v>5402</v>
      </c>
      <c r="H1356" s="22" t="s">
        <v>3146</v>
      </c>
      <c r="I1356" s="22" t="s">
        <v>20</v>
      </c>
      <c r="J1356" s="22" t="s">
        <v>24</v>
      </c>
      <c r="K1356" s="22" t="s">
        <v>2526</v>
      </c>
      <c r="L1356" s="22">
        <v>1834</v>
      </c>
      <c r="M1356" s="22">
        <v>65</v>
      </c>
      <c r="N1356" s="22" t="s">
        <v>3066</v>
      </c>
      <c r="O1356" s="22">
        <v>32</v>
      </c>
      <c r="P1356" s="22">
        <v>5</v>
      </c>
      <c r="Q1356" s="22">
        <v>5</v>
      </c>
      <c r="R1356" s="22" t="s">
        <v>4034</v>
      </c>
      <c r="S1356" s="22" t="s">
        <v>4046</v>
      </c>
      <c r="T1356" s="22" t="s">
        <v>4059</v>
      </c>
      <c r="U1356" s="23"/>
      <c r="V1356" s="23"/>
      <c r="W1356" s="23"/>
      <c r="X1356" s="23"/>
      <c r="Y1356" s="23"/>
      <c r="Z1356" s="23"/>
      <c r="AA1356" s="22" t="s">
        <v>1395</v>
      </c>
      <c r="AB1356" s="22" t="s">
        <v>1395</v>
      </c>
      <c r="AC1356" s="22" t="s">
        <v>1395</v>
      </c>
      <c r="AD1356" s="23"/>
      <c r="AE1356" s="23"/>
      <c r="AF1356" s="23"/>
    </row>
    <row r="1357" spans="1:32">
      <c r="A1357" s="21">
        <v>9</v>
      </c>
      <c r="B1357" s="21">
        <v>271</v>
      </c>
      <c r="C1357" s="21" t="s">
        <v>5397</v>
      </c>
      <c r="D1357" s="21">
        <v>185</v>
      </c>
      <c r="E1357" s="21">
        <v>281</v>
      </c>
      <c r="F1357" s="21" t="s">
        <v>4928</v>
      </c>
      <c r="G1357" s="21" t="s">
        <v>5403</v>
      </c>
      <c r="H1357" s="21" t="s">
        <v>3949</v>
      </c>
      <c r="I1357" s="21" t="s">
        <v>20</v>
      </c>
      <c r="J1357" s="21" t="s">
        <v>19</v>
      </c>
      <c r="K1357" s="21" t="s">
        <v>2230</v>
      </c>
      <c r="L1357" s="21">
        <v>1855</v>
      </c>
      <c r="M1357" s="21">
        <v>44</v>
      </c>
      <c r="N1357" s="21" t="s">
        <v>2933</v>
      </c>
      <c r="O1357" s="21">
        <v>23</v>
      </c>
      <c r="P1357" s="21"/>
      <c r="Q1357" s="21"/>
      <c r="R1357" s="21" t="s">
        <v>3952</v>
      </c>
      <c r="S1357" s="21" t="s">
        <v>3958</v>
      </c>
      <c r="T1357" s="21" t="s">
        <v>4132</v>
      </c>
      <c r="U1357" s="21"/>
      <c r="V1357" s="21"/>
      <c r="W1357" s="21"/>
      <c r="X1357" s="21"/>
      <c r="Y1357" s="21"/>
      <c r="Z1357" s="21"/>
      <c r="AA1357" s="21" t="s">
        <v>1395</v>
      </c>
      <c r="AB1357" s="21" t="s">
        <v>1395</v>
      </c>
      <c r="AC1357" s="21" t="s">
        <v>1395</v>
      </c>
      <c r="AD1357" s="21" t="s">
        <v>3951</v>
      </c>
      <c r="AE1357" s="21" t="s">
        <v>261</v>
      </c>
      <c r="AF1357" s="21" t="s">
        <v>51</v>
      </c>
    </row>
    <row r="1358" spans="1:32">
      <c r="A1358" s="22">
        <v>10</v>
      </c>
      <c r="B1358" s="22">
        <v>271</v>
      </c>
      <c r="C1358" s="22" t="s">
        <v>5404</v>
      </c>
      <c r="D1358" s="22">
        <v>185</v>
      </c>
      <c r="E1358" s="22">
        <v>281</v>
      </c>
      <c r="F1358" s="22" t="s">
        <v>4928</v>
      </c>
      <c r="G1358" s="22" t="s">
        <v>2758</v>
      </c>
      <c r="H1358" s="22" t="s">
        <v>2936</v>
      </c>
      <c r="I1358" s="22" t="s">
        <v>20</v>
      </c>
      <c r="J1358" s="22" t="s">
        <v>24</v>
      </c>
      <c r="K1358" s="22" t="s">
        <v>2033</v>
      </c>
      <c r="L1358" s="22">
        <v>1857</v>
      </c>
      <c r="M1358" s="22">
        <v>42</v>
      </c>
      <c r="N1358" s="22" t="s">
        <v>2933</v>
      </c>
      <c r="O1358" s="22">
        <v>23</v>
      </c>
      <c r="P1358" s="22">
        <v>4</v>
      </c>
      <c r="Q1358" s="22">
        <v>4</v>
      </c>
      <c r="R1358" s="22" t="s">
        <v>3952</v>
      </c>
      <c r="S1358" s="22" t="s">
        <v>4108</v>
      </c>
      <c r="T1358" s="22" t="s">
        <v>4034</v>
      </c>
      <c r="U1358" s="23"/>
      <c r="V1358" s="23"/>
      <c r="W1358" s="23"/>
      <c r="X1358" s="23"/>
      <c r="Y1358" s="23"/>
      <c r="Z1358" s="23"/>
      <c r="AA1358" s="22" t="s">
        <v>1395</v>
      </c>
      <c r="AB1358" s="22" t="s">
        <v>1395</v>
      </c>
      <c r="AC1358" s="22" t="s">
        <v>1395</v>
      </c>
      <c r="AD1358" s="23"/>
      <c r="AE1358" s="23"/>
      <c r="AF1358" s="23"/>
    </row>
    <row r="1359" spans="1:32">
      <c r="A1359" s="22">
        <v>11</v>
      </c>
      <c r="B1359" s="22">
        <v>271</v>
      </c>
      <c r="C1359" s="22" t="s">
        <v>5404</v>
      </c>
      <c r="D1359" s="22">
        <v>185</v>
      </c>
      <c r="E1359" s="22">
        <v>281</v>
      </c>
      <c r="F1359" s="22" t="s">
        <v>4928</v>
      </c>
      <c r="G1359" s="22" t="s">
        <v>5405</v>
      </c>
      <c r="H1359" s="22" t="s">
        <v>2938</v>
      </c>
      <c r="I1359" s="22" t="s">
        <v>20</v>
      </c>
      <c r="J1359" s="22" t="s">
        <v>24</v>
      </c>
      <c r="K1359" s="22" t="s">
        <v>2245</v>
      </c>
      <c r="L1359" s="22">
        <v>1880</v>
      </c>
      <c r="M1359" s="22">
        <v>19</v>
      </c>
      <c r="N1359" s="22" t="s">
        <v>2939</v>
      </c>
      <c r="O1359" s="23"/>
      <c r="P1359" s="23"/>
      <c r="Q1359" s="23"/>
      <c r="R1359" s="22" t="s">
        <v>3952</v>
      </c>
      <c r="S1359" s="22" t="s">
        <v>3952</v>
      </c>
      <c r="T1359" s="22" t="s">
        <v>3952</v>
      </c>
      <c r="U1359" s="23"/>
      <c r="V1359" s="23"/>
      <c r="W1359" s="23"/>
      <c r="X1359" s="23"/>
      <c r="Y1359" s="23"/>
      <c r="Z1359" s="22">
        <v>8</v>
      </c>
      <c r="AA1359" s="22" t="s">
        <v>1395</v>
      </c>
      <c r="AB1359" s="22" t="s">
        <v>1395</v>
      </c>
      <c r="AC1359" s="22" t="s">
        <v>1395</v>
      </c>
      <c r="AD1359" s="23"/>
      <c r="AE1359" s="23"/>
      <c r="AF1359" s="23"/>
    </row>
    <row r="1360" spans="1:32">
      <c r="A1360" s="22">
        <v>12</v>
      </c>
      <c r="B1360" s="22">
        <v>271</v>
      </c>
      <c r="C1360" s="22" t="s">
        <v>5404</v>
      </c>
      <c r="D1360" s="22">
        <v>185</v>
      </c>
      <c r="E1360" s="22">
        <v>281</v>
      </c>
      <c r="F1360" s="22" t="s">
        <v>4928</v>
      </c>
      <c r="G1360" s="22" t="s">
        <v>5406</v>
      </c>
      <c r="H1360" s="22" t="s">
        <v>2944</v>
      </c>
      <c r="I1360" s="22" t="s">
        <v>20</v>
      </c>
      <c r="J1360" s="22" t="s">
        <v>19</v>
      </c>
      <c r="K1360" s="22" t="s">
        <v>2526</v>
      </c>
      <c r="L1360" s="22">
        <v>1882</v>
      </c>
      <c r="M1360" s="22">
        <v>17</v>
      </c>
      <c r="N1360" s="22" t="s">
        <v>2939</v>
      </c>
      <c r="O1360" s="23"/>
      <c r="P1360" s="23"/>
      <c r="Q1360" s="23"/>
      <c r="R1360" s="22" t="s">
        <v>3952</v>
      </c>
      <c r="S1360" s="22" t="s">
        <v>3952</v>
      </c>
      <c r="T1360" s="22" t="s">
        <v>3952</v>
      </c>
      <c r="U1360" s="23"/>
      <c r="V1360" s="23"/>
      <c r="W1360" s="23"/>
      <c r="X1360" s="23"/>
      <c r="Y1360" s="23"/>
      <c r="Z1360" s="22">
        <v>8</v>
      </c>
      <c r="AA1360" s="22" t="s">
        <v>1395</v>
      </c>
      <c r="AB1360" s="22" t="s">
        <v>1395</v>
      </c>
      <c r="AC1360" s="22" t="s">
        <v>1395</v>
      </c>
      <c r="AD1360" s="23"/>
      <c r="AE1360" s="23"/>
      <c r="AF1360" s="23"/>
    </row>
    <row r="1361" spans="1:32">
      <c r="A1361" s="22">
        <v>13</v>
      </c>
      <c r="B1361" s="22">
        <v>271</v>
      </c>
      <c r="C1361" s="22" t="s">
        <v>5404</v>
      </c>
      <c r="D1361" s="22">
        <v>185</v>
      </c>
      <c r="E1361" s="22">
        <v>281</v>
      </c>
      <c r="F1361" s="22" t="s">
        <v>4928</v>
      </c>
      <c r="G1361" s="22" t="s">
        <v>5407</v>
      </c>
      <c r="H1361" s="22" t="s">
        <v>2944</v>
      </c>
      <c r="I1361" s="22" t="s">
        <v>20</v>
      </c>
      <c r="J1361" s="22" t="s">
        <v>19</v>
      </c>
      <c r="K1361" s="22" t="s">
        <v>2230</v>
      </c>
      <c r="L1361" s="22">
        <v>1890</v>
      </c>
      <c r="M1361" s="22">
        <v>9</v>
      </c>
      <c r="N1361" s="22" t="s">
        <v>2939</v>
      </c>
      <c r="O1361" s="23"/>
      <c r="P1361" s="23"/>
      <c r="Q1361" s="23"/>
      <c r="R1361" s="22" t="s">
        <v>3952</v>
      </c>
      <c r="S1361" s="22" t="s">
        <v>3952</v>
      </c>
      <c r="T1361" s="22" t="s">
        <v>3952</v>
      </c>
      <c r="U1361" s="23"/>
      <c r="V1361" s="23"/>
      <c r="W1361" s="23"/>
      <c r="X1361" s="23"/>
      <c r="Y1361" s="23"/>
      <c r="Z1361" s="22">
        <v>8</v>
      </c>
      <c r="AA1361" s="23"/>
      <c r="AB1361" s="23"/>
      <c r="AC1361" s="23"/>
      <c r="AD1361" s="23"/>
      <c r="AE1361" s="23"/>
      <c r="AF1361" s="23"/>
    </row>
    <row r="1362" spans="1:32">
      <c r="A1362" s="21">
        <v>14</v>
      </c>
      <c r="B1362" s="21">
        <v>272</v>
      </c>
      <c r="C1362" s="21" t="s">
        <v>5404</v>
      </c>
      <c r="D1362" s="21">
        <v>185</v>
      </c>
      <c r="E1362" s="21">
        <v>282</v>
      </c>
      <c r="F1362" s="21" t="s">
        <v>2091</v>
      </c>
      <c r="G1362" s="21" t="s">
        <v>3115</v>
      </c>
      <c r="H1362" s="21" t="s">
        <v>3949</v>
      </c>
      <c r="I1362" s="21" t="s">
        <v>637</v>
      </c>
      <c r="J1362" s="21" t="s">
        <v>24</v>
      </c>
      <c r="K1362" s="21" t="s">
        <v>2526</v>
      </c>
      <c r="L1362" s="21">
        <v>1873</v>
      </c>
      <c r="M1362" s="21">
        <v>26</v>
      </c>
      <c r="N1362" s="21" t="s">
        <v>2933</v>
      </c>
      <c r="O1362" s="21">
        <v>12</v>
      </c>
      <c r="P1362" s="21">
        <v>2</v>
      </c>
      <c r="Q1362" s="21">
        <v>0</v>
      </c>
      <c r="R1362" s="21" t="s">
        <v>3952</v>
      </c>
      <c r="S1362" s="21"/>
      <c r="T1362" s="21" t="s">
        <v>3958</v>
      </c>
      <c r="U1362" s="21"/>
      <c r="V1362" s="21"/>
      <c r="W1362" s="21"/>
      <c r="X1362" s="21"/>
      <c r="Y1362" s="21"/>
      <c r="Z1362" s="21"/>
      <c r="AA1362" s="21" t="s">
        <v>92</v>
      </c>
      <c r="AB1362" s="21" t="s">
        <v>1395</v>
      </c>
      <c r="AC1362" s="21" t="s">
        <v>1395</v>
      </c>
      <c r="AD1362" s="21" t="s">
        <v>3956</v>
      </c>
      <c r="AE1362" s="21"/>
      <c r="AF1362" s="21" t="s">
        <v>51</v>
      </c>
    </row>
    <row r="1363" spans="1:32">
      <c r="A1363" s="22">
        <v>15</v>
      </c>
      <c r="B1363" s="22">
        <v>272</v>
      </c>
      <c r="C1363" s="22" t="s">
        <v>5404</v>
      </c>
      <c r="D1363" s="22">
        <v>185</v>
      </c>
      <c r="E1363" s="22">
        <v>282</v>
      </c>
      <c r="F1363" s="22" t="s">
        <v>3557</v>
      </c>
      <c r="G1363" s="22" t="s">
        <v>1078</v>
      </c>
      <c r="H1363" s="22" t="s">
        <v>3217</v>
      </c>
      <c r="I1363" s="22" t="s">
        <v>637</v>
      </c>
      <c r="J1363" s="22" t="s">
        <v>24</v>
      </c>
      <c r="K1363" s="23"/>
      <c r="L1363" s="22">
        <v>1838</v>
      </c>
      <c r="M1363" s="22">
        <v>62</v>
      </c>
      <c r="N1363" s="22" t="s">
        <v>3066</v>
      </c>
      <c r="O1363" s="22">
        <v>38</v>
      </c>
      <c r="P1363" s="22">
        <v>10</v>
      </c>
      <c r="Q1363" s="22">
        <v>3</v>
      </c>
      <c r="R1363" s="22" t="s">
        <v>3958</v>
      </c>
      <c r="S1363" s="23"/>
      <c r="T1363" s="22" t="s">
        <v>3958</v>
      </c>
      <c r="U1363" s="23"/>
      <c r="V1363" s="23"/>
      <c r="W1363" s="23"/>
      <c r="X1363" s="22" t="s">
        <v>1963</v>
      </c>
      <c r="Y1363" s="23"/>
      <c r="Z1363" s="23"/>
      <c r="AA1363" s="22" t="s">
        <v>92</v>
      </c>
      <c r="AB1363" s="22" t="s">
        <v>92</v>
      </c>
      <c r="AC1363" s="22" t="s">
        <v>1395</v>
      </c>
      <c r="AD1363" s="23"/>
      <c r="AE1363" s="23"/>
      <c r="AF1363" s="23"/>
    </row>
    <row r="1364" spans="1:32">
      <c r="A1364" s="21">
        <v>16</v>
      </c>
      <c r="B1364" s="21">
        <v>273</v>
      </c>
      <c r="C1364" s="21" t="s">
        <v>5404</v>
      </c>
      <c r="D1364" s="21">
        <v>185</v>
      </c>
      <c r="E1364" s="21">
        <v>283</v>
      </c>
      <c r="F1364" s="21" t="s">
        <v>1302</v>
      </c>
      <c r="G1364" s="21" t="s">
        <v>3337</v>
      </c>
      <c r="H1364" s="21" t="s">
        <v>3949</v>
      </c>
      <c r="I1364" s="21" t="s">
        <v>637</v>
      </c>
      <c r="J1364" s="21" t="s">
        <v>24</v>
      </c>
      <c r="K1364" s="21" t="s">
        <v>2230</v>
      </c>
      <c r="L1364" s="21">
        <v>1865</v>
      </c>
      <c r="M1364" s="21">
        <v>34</v>
      </c>
      <c r="N1364" s="21" t="s">
        <v>2933</v>
      </c>
      <c r="O1364" s="21">
        <v>16</v>
      </c>
      <c r="P1364" s="21">
        <v>4</v>
      </c>
      <c r="Q1364" s="21">
        <v>4</v>
      </c>
      <c r="R1364" s="21" t="s">
        <v>3952</v>
      </c>
      <c r="S1364" s="21" t="s">
        <v>3952</v>
      </c>
      <c r="T1364" s="21" t="s">
        <v>3952</v>
      </c>
      <c r="U1364" s="21"/>
      <c r="V1364" s="21"/>
      <c r="W1364" s="21"/>
      <c r="X1364" s="21" t="s">
        <v>1963</v>
      </c>
      <c r="Y1364" s="21"/>
      <c r="Z1364" s="21"/>
      <c r="AA1364" s="21" t="s">
        <v>1395</v>
      </c>
      <c r="AB1364" s="21" t="s">
        <v>1395</v>
      </c>
      <c r="AC1364" s="21" t="s">
        <v>1395</v>
      </c>
      <c r="AD1364" s="21" t="s">
        <v>3951</v>
      </c>
      <c r="AE1364" s="21" t="s">
        <v>261</v>
      </c>
      <c r="AF1364" s="21" t="s">
        <v>51</v>
      </c>
    </row>
    <row r="1365" spans="1:32">
      <c r="A1365" s="22">
        <v>17</v>
      </c>
      <c r="B1365" s="22">
        <v>273</v>
      </c>
      <c r="C1365" s="22" t="s">
        <v>5404</v>
      </c>
      <c r="D1365" s="22">
        <v>185</v>
      </c>
      <c r="E1365" s="22">
        <v>283</v>
      </c>
      <c r="F1365" s="22" t="s">
        <v>1302</v>
      </c>
      <c r="G1365" s="22" t="s">
        <v>5408</v>
      </c>
      <c r="H1365" s="22" t="s">
        <v>2944</v>
      </c>
      <c r="I1365" s="22" t="s">
        <v>637</v>
      </c>
      <c r="J1365" s="22" t="s">
        <v>19</v>
      </c>
      <c r="K1365" s="22" t="s">
        <v>2206</v>
      </c>
      <c r="L1365" s="22">
        <v>1885</v>
      </c>
      <c r="M1365" s="22">
        <v>15</v>
      </c>
      <c r="N1365" s="22" t="s">
        <v>2939</v>
      </c>
      <c r="O1365" s="23"/>
      <c r="P1365" s="23"/>
      <c r="Q1365" s="23"/>
      <c r="R1365" s="22" t="s">
        <v>3952</v>
      </c>
      <c r="S1365" s="22" t="s">
        <v>3952</v>
      </c>
      <c r="T1365" s="22" t="s">
        <v>3952</v>
      </c>
      <c r="U1365" s="23"/>
      <c r="V1365" s="23"/>
      <c r="W1365" s="23"/>
      <c r="X1365" s="23"/>
      <c r="Y1365" s="23"/>
      <c r="Z1365" s="22">
        <v>8</v>
      </c>
      <c r="AA1365" s="22" t="s">
        <v>1395</v>
      </c>
      <c r="AB1365" s="22" t="s">
        <v>1395</v>
      </c>
      <c r="AC1365" s="22" t="s">
        <v>1395</v>
      </c>
      <c r="AD1365" s="23"/>
      <c r="AE1365" s="23"/>
      <c r="AF1365" s="23"/>
    </row>
    <row r="1366" spans="1:32">
      <c r="A1366" s="22">
        <v>18</v>
      </c>
      <c r="B1366" s="22">
        <v>273</v>
      </c>
      <c r="C1366" s="22" t="s">
        <v>5404</v>
      </c>
      <c r="D1366" s="22">
        <v>185</v>
      </c>
      <c r="E1366" s="22">
        <v>283</v>
      </c>
      <c r="F1366" s="22" t="s">
        <v>1302</v>
      </c>
      <c r="G1366" s="22" t="s">
        <v>3157</v>
      </c>
      <c r="H1366" s="22" t="s">
        <v>2938</v>
      </c>
      <c r="I1366" s="22" t="s">
        <v>637</v>
      </c>
      <c r="J1366" s="22" t="s">
        <v>24</v>
      </c>
      <c r="K1366" s="22" t="s">
        <v>2033</v>
      </c>
      <c r="L1366" s="22">
        <v>1887</v>
      </c>
      <c r="M1366" s="22">
        <v>13</v>
      </c>
      <c r="N1366" s="22" t="s">
        <v>2939</v>
      </c>
      <c r="O1366" s="23"/>
      <c r="P1366" s="23"/>
      <c r="Q1366" s="23"/>
      <c r="R1366" s="22" t="s">
        <v>3952</v>
      </c>
      <c r="S1366" s="22" t="s">
        <v>3952</v>
      </c>
      <c r="T1366" s="22" t="s">
        <v>3952</v>
      </c>
      <c r="U1366" s="23"/>
      <c r="V1366" s="23"/>
      <c r="W1366" s="23"/>
      <c r="X1366" s="23"/>
      <c r="Y1366" s="23"/>
      <c r="Z1366" s="22">
        <v>8</v>
      </c>
      <c r="AA1366" s="22" t="s">
        <v>1395</v>
      </c>
      <c r="AB1366" s="22" t="s">
        <v>1395</v>
      </c>
      <c r="AC1366" s="22" t="s">
        <v>1395</v>
      </c>
      <c r="AD1366" s="23"/>
      <c r="AE1366" s="23"/>
      <c r="AF1366" s="23"/>
    </row>
    <row r="1367" spans="1:32">
      <c r="A1367" s="22">
        <v>19</v>
      </c>
      <c r="B1367" s="22">
        <v>273</v>
      </c>
      <c r="C1367" s="22" t="s">
        <v>5404</v>
      </c>
      <c r="D1367" s="22">
        <v>185</v>
      </c>
      <c r="E1367" s="22">
        <v>283</v>
      </c>
      <c r="F1367" s="22" t="s">
        <v>1302</v>
      </c>
      <c r="G1367" s="22" t="s">
        <v>5409</v>
      </c>
      <c r="H1367" s="22" t="s">
        <v>2944</v>
      </c>
      <c r="I1367" s="22" t="s">
        <v>637</v>
      </c>
      <c r="J1367" s="22" t="s">
        <v>19</v>
      </c>
      <c r="K1367" s="22" t="s">
        <v>2206</v>
      </c>
      <c r="L1367" s="22">
        <v>1890</v>
      </c>
      <c r="M1367" s="22">
        <v>10</v>
      </c>
      <c r="N1367" s="22" t="s">
        <v>2939</v>
      </c>
      <c r="O1367" s="23"/>
      <c r="P1367" s="23"/>
      <c r="Q1367" s="23"/>
      <c r="R1367" s="22" t="s">
        <v>3952</v>
      </c>
      <c r="S1367" s="22" t="s">
        <v>3952</v>
      </c>
      <c r="T1367" s="22" t="s">
        <v>3952</v>
      </c>
      <c r="U1367" s="23"/>
      <c r="V1367" s="23"/>
      <c r="W1367" s="23"/>
      <c r="X1367" s="23"/>
      <c r="Y1367" s="23"/>
      <c r="Z1367" s="22">
        <v>8</v>
      </c>
      <c r="AA1367" s="22" t="s">
        <v>1395</v>
      </c>
      <c r="AB1367" s="22" t="s">
        <v>92</v>
      </c>
      <c r="AC1367" s="22" t="s">
        <v>1395</v>
      </c>
      <c r="AD1367" s="23"/>
      <c r="AE1367" s="23"/>
      <c r="AF1367" s="23"/>
    </row>
    <row r="1368" spans="1:32">
      <c r="A1368" s="22">
        <v>20</v>
      </c>
      <c r="B1368" s="22">
        <v>273</v>
      </c>
      <c r="C1368" s="22" t="s">
        <v>5404</v>
      </c>
      <c r="D1368" s="22">
        <v>185</v>
      </c>
      <c r="E1368" s="22">
        <v>283</v>
      </c>
      <c r="F1368" s="22" t="s">
        <v>1302</v>
      </c>
      <c r="G1368" s="22" t="s">
        <v>4807</v>
      </c>
      <c r="H1368" s="22" t="s">
        <v>2938</v>
      </c>
      <c r="I1368" s="22" t="s">
        <v>637</v>
      </c>
      <c r="J1368" s="22" t="s">
        <v>24</v>
      </c>
      <c r="K1368" s="22" t="s">
        <v>2526</v>
      </c>
      <c r="L1368" s="22">
        <v>1892</v>
      </c>
      <c r="M1368" s="22">
        <v>7</v>
      </c>
      <c r="N1368" s="22" t="s">
        <v>2939</v>
      </c>
      <c r="O1368" s="23"/>
      <c r="P1368" s="23"/>
      <c r="Q1368" s="23"/>
      <c r="R1368" s="22" t="s">
        <v>3952</v>
      </c>
      <c r="S1368" s="22" t="s">
        <v>3952</v>
      </c>
      <c r="T1368" s="22" t="s">
        <v>3952</v>
      </c>
      <c r="U1368" s="23"/>
      <c r="V1368" s="23"/>
      <c r="W1368" s="23"/>
      <c r="X1368" s="23"/>
      <c r="Y1368" s="23"/>
      <c r="Z1368" s="22">
        <v>8</v>
      </c>
      <c r="AA1368" s="23"/>
      <c r="AB1368" s="23"/>
      <c r="AC1368" s="23"/>
      <c r="AD1368" s="23"/>
      <c r="AE1368" s="23"/>
      <c r="AF1368" s="23"/>
    </row>
    <row r="1369" spans="1:32">
      <c r="A1369" s="21">
        <v>21</v>
      </c>
      <c r="B1369" s="21">
        <v>274</v>
      </c>
      <c r="C1369" s="21" t="s">
        <v>5010</v>
      </c>
      <c r="D1369" s="21">
        <v>185</v>
      </c>
      <c r="E1369" s="21">
        <v>284</v>
      </c>
      <c r="F1369" s="21" t="s">
        <v>824</v>
      </c>
      <c r="G1369" s="21" t="s">
        <v>532</v>
      </c>
      <c r="H1369" s="21" t="s">
        <v>3949</v>
      </c>
      <c r="I1369" s="21" t="s">
        <v>20</v>
      </c>
      <c r="J1369" s="21" t="s">
        <v>19</v>
      </c>
      <c r="K1369" s="21" t="s">
        <v>2173</v>
      </c>
      <c r="L1369" s="21">
        <v>1863</v>
      </c>
      <c r="M1369" s="21">
        <v>36</v>
      </c>
      <c r="N1369" s="21" t="s">
        <v>2933</v>
      </c>
      <c r="O1369" s="21">
        <v>6</v>
      </c>
      <c r="P1369" s="21"/>
      <c r="Q1369" s="21"/>
      <c r="R1369" s="21" t="s">
        <v>3952</v>
      </c>
      <c r="S1369" s="21" t="s">
        <v>4034</v>
      </c>
      <c r="T1369" s="21" t="s">
        <v>373</v>
      </c>
      <c r="U1369" s="21"/>
      <c r="V1369" s="21"/>
      <c r="W1369" s="21"/>
      <c r="X1369" s="21"/>
      <c r="Y1369" s="21"/>
      <c r="Z1369" s="21"/>
      <c r="AA1369" s="21" t="s">
        <v>1395</v>
      </c>
      <c r="AB1369" s="21" t="s">
        <v>1395</v>
      </c>
      <c r="AC1369" s="21" t="s">
        <v>1395</v>
      </c>
      <c r="AD1369" s="21" t="s">
        <v>3956</v>
      </c>
      <c r="AE1369" s="21"/>
      <c r="AF1369" s="21" t="s">
        <v>51</v>
      </c>
    </row>
    <row r="1370" spans="1:32">
      <c r="A1370" s="22">
        <v>22</v>
      </c>
      <c r="B1370" s="22">
        <v>274</v>
      </c>
      <c r="C1370" s="22" t="s">
        <v>5010</v>
      </c>
      <c r="D1370" s="22">
        <v>185</v>
      </c>
      <c r="E1370" s="22">
        <v>284</v>
      </c>
      <c r="F1370" s="22" t="s">
        <v>824</v>
      </c>
      <c r="G1370" s="22" t="s">
        <v>1653</v>
      </c>
      <c r="H1370" s="22" t="s">
        <v>2936</v>
      </c>
      <c r="I1370" s="22" t="s">
        <v>20</v>
      </c>
      <c r="J1370" s="22" t="s">
        <v>24</v>
      </c>
      <c r="K1370" s="22" t="s">
        <v>2526</v>
      </c>
      <c r="L1370" s="22">
        <v>1872</v>
      </c>
      <c r="M1370" s="22">
        <v>27</v>
      </c>
      <c r="N1370" s="22" t="s">
        <v>2933</v>
      </c>
      <c r="O1370" s="22">
        <v>6</v>
      </c>
      <c r="P1370" s="22">
        <v>2</v>
      </c>
      <c r="Q1370" s="22">
        <v>2</v>
      </c>
      <c r="R1370" s="22" t="s">
        <v>3952</v>
      </c>
      <c r="S1370" s="22" t="s">
        <v>3952</v>
      </c>
      <c r="T1370" s="22" t="s">
        <v>4059</v>
      </c>
      <c r="U1370" s="23"/>
      <c r="V1370" s="23"/>
      <c r="W1370" s="23"/>
      <c r="X1370" s="23"/>
      <c r="Y1370" s="23"/>
      <c r="Z1370" s="23"/>
      <c r="AA1370" s="22" t="s">
        <v>1395</v>
      </c>
      <c r="AB1370" s="22" t="s">
        <v>1395</v>
      </c>
      <c r="AC1370" s="22" t="s">
        <v>1395</v>
      </c>
      <c r="AD1370" s="23"/>
      <c r="AE1370" s="23"/>
      <c r="AF1370" s="23"/>
    </row>
    <row r="1371" spans="1:32">
      <c r="A1371" s="22">
        <v>23</v>
      </c>
      <c r="B1371" s="22">
        <v>274</v>
      </c>
      <c r="C1371" s="22" t="s">
        <v>5010</v>
      </c>
      <c r="D1371" s="22">
        <v>185</v>
      </c>
      <c r="E1371" s="22">
        <v>284</v>
      </c>
      <c r="F1371" s="22" t="s">
        <v>824</v>
      </c>
      <c r="G1371" s="22" t="s">
        <v>5410</v>
      </c>
      <c r="H1371" s="22" t="s">
        <v>2944</v>
      </c>
      <c r="I1371" s="22" t="s">
        <v>20</v>
      </c>
      <c r="J1371" s="22" t="s">
        <v>19</v>
      </c>
      <c r="K1371" s="22" t="s">
        <v>2354</v>
      </c>
      <c r="L1371" s="22">
        <v>1895</v>
      </c>
      <c r="M1371" s="22">
        <v>5</v>
      </c>
      <c r="N1371" s="22" t="s">
        <v>2939</v>
      </c>
      <c r="O1371" s="23"/>
      <c r="P1371" s="23"/>
      <c r="Q1371" s="23"/>
      <c r="R1371" s="22" t="s">
        <v>3952</v>
      </c>
      <c r="S1371" s="22" t="s">
        <v>3952</v>
      </c>
      <c r="T1371" s="22" t="s">
        <v>3952</v>
      </c>
      <c r="U1371" s="23"/>
      <c r="V1371" s="23"/>
      <c r="W1371" s="23"/>
      <c r="X1371" s="23"/>
      <c r="Y1371" s="23"/>
      <c r="Z1371" s="23"/>
      <c r="AA1371" s="23"/>
      <c r="AB1371" s="23"/>
      <c r="AC1371" s="23"/>
      <c r="AD1371" s="23"/>
      <c r="AE1371" s="23"/>
      <c r="AF1371" s="23"/>
    </row>
    <row r="1372" spans="1:32">
      <c r="A1372" s="22">
        <v>24</v>
      </c>
      <c r="B1372" s="22">
        <v>274</v>
      </c>
      <c r="C1372" s="22" t="s">
        <v>5010</v>
      </c>
      <c r="D1372" s="22">
        <v>185</v>
      </c>
      <c r="E1372" s="22">
        <v>284</v>
      </c>
      <c r="F1372" s="22" t="s">
        <v>824</v>
      </c>
      <c r="G1372" s="22" t="s">
        <v>5411</v>
      </c>
      <c r="H1372" s="22" t="s">
        <v>2938</v>
      </c>
      <c r="I1372" s="22" t="s">
        <v>20</v>
      </c>
      <c r="J1372" s="22" t="s">
        <v>24</v>
      </c>
      <c r="K1372" s="22" t="s">
        <v>1971</v>
      </c>
      <c r="L1372" s="22">
        <v>1897</v>
      </c>
      <c r="M1372" s="22">
        <v>3</v>
      </c>
      <c r="N1372" s="22" t="s">
        <v>2939</v>
      </c>
      <c r="O1372" s="23"/>
      <c r="P1372" s="23"/>
      <c r="Q1372" s="23"/>
      <c r="R1372" s="22" t="s">
        <v>3952</v>
      </c>
      <c r="S1372" s="22" t="s">
        <v>3952</v>
      </c>
      <c r="T1372" s="22" t="s">
        <v>3952</v>
      </c>
      <c r="U1372" s="23"/>
      <c r="V1372" s="23"/>
      <c r="W1372" s="23"/>
      <c r="X1372" s="23"/>
      <c r="Y1372" s="23"/>
      <c r="Z1372" s="23"/>
      <c r="AA1372" s="23"/>
      <c r="AB1372" s="23"/>
      <c r="AC1372" s="23"/>
      <c r="AD1372" s="23"/>
      <c r="AE1372" s="23"/>
      <c r="AF1372" s="23"/>
    </row>
    <row r="1373" spans="1:32">
      <c r="A1373" s="21">
        <v>25</v>
      </c>
      <c r="B1373" s="21">
        <v>275</v>
      </c>
      <c r="C1373" s="21" t="s">
        <v>5010</v>
      </c>
      <c r="D1373" s="21">
        <v>185</v>
      </c>
      <c r="E1373" s="21">
        <v>285</v>
      </c>
      <c r="F1373" s="21" t="s">
        <v>3103</v>
      </c>
      <c r="G1373" s="21" t="s">
        <v>812</v>
      </c>
      <c r="H1373" s="21" t="s">
        <v>3949</v>
      </c>
      <c r="I1373" s="21" t="s">
        <v>20</v>
      </c>
      <c r="J1373" s="21" t="s">
        <v>19</v>
      </c>
      <c r="K1373" s="21" t="s">
        <v>2354</v>
      </c>
      <c r="L1373" s="21">
        <v>1855</v>
      </c>
      <c r="M1373" s="21">
        <v>45</v>
      </c>
      <c r="N1373" s="21" t="s">
        <v>2933</v>
      </c>
      <c r="O1373" s="21">
        <v>18</v>
      </c>
      <c r="P1373" s="21"/>
      <c r="Q1373" s="21"/>
      <c r="R1373" s="21" t="s">
        <v>3952</v>
      </c>
      <c r="S1373" s="21" t="s">
        <v>5412</v>
      </c>
      <c r="T1373" s="21" t="s">
        <v>3952</v>
      </c>
      <c r="U1373" s="21"/>
      <c r="V1373" s="21"/>
      <c r="W1373" s="21"/>
      <c r="X1373" s="21"/>
      <c r="Y1373" s="21"/>
      <c r="Z1373" s="21"/>
      <c r="AA1373" s="21" t="s">
        <v>1395</v>
      </c>
      <c r="AB1373" s="21" t="s">
        <v>1395</v>
      </c>
      <c r="AC1373" s="21" t="s">
        <v>1395</v>
      </c>
      <c r="AD1373" s="21" t="s">
        <v>3951</v>
      </c>
      <c r="AE1373" s="21" t="s">
        <v>261</v>
      </c>
      <c r="AF1373" s="21" t="s">
        <v>51</v>
      </c>
    </row>
    <row r="1374" spans="1:32">
      <c r="A1374" s="22">
        <v>26</v>
      </c>
      <c r="B1374" s="22">
        <v>275</v>
      </c>
      <c r="C1374" s="22" t="s">
        <v>5010</v>
      </c>
      <c r="D1374" s="22">
        <v>185</v>
      </c>
      <c r="E1374" s="22">
        <v>285</v>
      </c>
      <c r="F1374" s="22" t="s">
        <v>3103</v>
      </c>
      <c r="G1374" s="22" t="s">
        <v>5413</v>
      </c>
      <c r="H1374" s="22" t="s">
        <v>2936</v>
      </c>
      <c r="I1374" s="22" t="s">
        <v>20</v>
      </c>
      <c r="J1374" s="22" t="s">
        <v>24</v>
      </c>
      <c r="K1374" s="22" t="s">
        <v>2173</v>
      </c>
      <c r="L1374" s="22">
        <v>1861</v>
      </c>
      <c r="M1374" s="22">
        <v>38</v>
      </c>
      <c r="N1374" s="22" t="s">
        <v>2933</v>
      </c>
      <c r="O1374" s="22">
        <v>18</v>
      </c>
      <c r="P1374" s="22">
        <v>2</v>
      </c>
      <c r="Q1374" s="22">
        <v>2</v>
      </c>
      <c r="R1374" s="22" t="s">
        <v>3952</v>
      </c>
      <c r="S1374" s="22" t="s">
        <v>116</v>
      </c>
      <c r="T1374" s="22" t="s">
        <v>5414</v>
      </c>
      <c r="U1374" s="23"/>
      <c r="V1374" s="23"/>
      <c r="W1374" s="23"/>
      <c r="X1374" s="23"/>
      <c r="Y1374" s="23"/>
      <c r="Z1374" s="23"/>
      <c r="AA1374" s="22" t="s">
        <v>1395</v>
      </c>
      <c r="AB1374" s="22" t="s">
        <v>1395</v>
      </c>
      <c r="AC1374" s="22" t="s">
        <v>1395</v>
      </c>
      <c r="AD1374" s="23"/>
      <c r="AE1374" s="23"/>
      <c r="AF1374" s="23"/>
    </row>
    <row r="1375" spans="1:32">
      <c r="A1375" s="22">
        <v>27</v>
      </c>
      <c r="B1375" s="22">
        <v>275</v>
      </c>
      <c r="C1375" s="22" t="s">
        <v>5010</v>
      </c>
      <c r="D1375" s="22">
        <v>185</v>
      </c>
      <c r="E1375" s="22">
        <v>285</v>
      </c>
      <c r="F1375" s="22" t="s">
        <v>3103</v>
      </c>
      <c r="G1375" s="22" t="s">
        <v>1015</v>
      </c>
      <c r="H1375" s="22" t="s">
        <v>2938</v>
      </c>
      <c r="I1375" s="22" t="s">
        <v>20</v>
      </c>
      <c r="J1375" s="22" t="s">
        <v>24</v>
      </c>
      <c r="K1375" s="22" t="s">
        <v>2245</v>
      </c>
      <c r="L1375" s="22">
        <v>1883</v>
      </c>
      <c r="M1375" s="22">
        <v>16</v>
      </c>
      <c r="N1375" s="22" t="s">
        <v>2939</v>
      </c>
      <c r="O1375" s="23"/>
      <c r="P1375" s="23"/>
      <c r="Q1375" s="23"/>
      <c r="R1375" s="22" t="s">
        <v>3952</v>
      </c>
      <c r="S1375" s="22" t="s">
        <v>3952</v>
      </c>
      <c r="T1375" s="22" t="s">
        <v>3952</v>
      </c>
      <c r="U1375" s="23"/>
      <c r="V1375" s="23"/>
      <c r="W1375" s="23"/>
      <c r="X1375" s="23"/>
      <c r="Y1375" s="23"/>
      <c r="Z1375" s="23"/>
      <c r="AA1375" s="22" t="s">
        <v>1395</v>
      </c>
      <c r="AB1375" s="22" t="s">
        <v>1395</v>
      </c>
      <c r="AC1375" s="22" t="s">
        <v>1395</v>
      </c>
      <c r="AD1375" s="23"/>
      <c r="AE1375" s="23"/>
      <c r="AF1375" s="23"/>
    </row>
    <row r="1376" spans="1:32">
      <c r="A1376" s="22">
        <v>28</v>
      </c>
      <c r="B1376" s="22">
        <v>275</v>
      </c>
      <c r="C1376" s="22" t="s">
        <v>5010</v>
      </c>
      <c r="D1376" s="22">
        <v>185</v>
      </c>
      <c r="E1376" s="22">
        <v>285</v>
      </c>
      <c r="F1376" s="22" t="s">
        <v>3103</v>
      </c>
      <c r="G1376" s="22" t="s">
        <v>5415</v>
      </c>
      <c r="H1376" s="22" t="s">
        <v>2944</v>
      </c>
      <c r="I1376" s="22" t="s">
        <v>20</v>
      </c>
      <c r="J1376" s="22" t="s">
        <v>19</v>
      </c>
      <c r="K1376" s="22" t="s">
        <v>2206</v>
      </c>
      <c r="L1376" s="22">
        <v>1885</v>
      </c>
      <c r="M1376" s="22">
        <v>15</v>
      </c>
      <c r="N1376" s="22" t="s">
        <v>2939</v>
      </c>
      <c r="O1376" s="23"/>
      <c r="P1376" s="23"/>
      <c r="Q1376" s="23"/>
      <c r="R1376" s="22" t="s">
        <v>3952</v>
      </c>
      <c r="S1376" s="22" t="s">
        <v>3952</v>
      </c>
      <c r="T1376" s="22" t="s">
        <v>3952</v>
      </c>
      <c r="U1376" s="23"/>
      <c r="V1376" s="23"/>
      <c r="W1376" s="23"/>
      <c r="X1376" s="23"/>
      <c r="Y1376" s="23"/>
      <c r="Z1376" s="22">
        <v>8</v>
      </c>
      <c r="AA1376" s="22" t="s">
        <v>1395</v>
      </c>
      <c r="AB1376" s="22" t="s">
        <v>1395</v>
      </c>
      <c r="AC1376" s="22" t="s">
        <v>1395</v>
      </c>
      <c r="AD1376" s="23"/>
      <c r="AE1376" s="23"/>
      <c r="AF1376" s="23"/>
    </row>
    <row r="1377" spans="1:32">
      <c r="A1377" s="21">
        <v>29</v>
      </c>
      <c r="B1377" s="21">
        <v>276</v>
      </c>
      <c r="C1377" s="21" t="s">
        <v>5010</v>
      </c>
      <c r="D1377" s="21">
        <v>185</v>
      </c>
      <c r="E1377" s="21">
        <v>286</v>
      </c>
      <c r="F1377" s="21" t="s">
        <v>2861</v>
      </c>
      <c r="G1377" s="21" t="s">
        <v>273</v>
      </c>
      <c r="H1377" s="21" t="s">
        <v>3949</v>
      </c>
      <c r="I1377" s="21" t="s">
        <v>20</v>
      </c>
      <c r="J1377" s="21" t="s">
        <v>19</v>
      </c>
      <c r="K1377" s="21" t="s">
        <v>2354</v>
      </c>
      <c r="L1377" s="21">
        <v>1829</v>
      </c>
      <c r="M1377" s="21">
        <v>71</v>
      </c>
      <c r="N1377" s="21" t="s">
        <v>2933</v>
      </c>
      <c r="O1377" s="21">
        <v>48</v>
      </c>
      <c r="P1377" s="21"/>
      <c r="Q1377" s="21"/>
      <c r="R1377" s="21" t="s">
        <v>4294</v>
      </c>
      <c r="S1377" s="21" t="s">
        <v>4294</v>
      </c>
      <c r="T1377" s="21"/>
      <c r="U1377" s="21"/>
      <c r="V1377" s="21"/>
      <c r="W1377" s="21"/>
      <c r="X1377" s="21" t="s">
        <v>4742</v>
      </c>
      <c r="Y1377" s="21"/>
      <c r="Z1377" s="21"/>
      <c r="AA1377" s="21" t="s">
        <v>1395</v>
      </c>
      <c r="AB1377" s="21" t="s">
        <v>1395</v>
      </c>
      <c r="AC1377" s="21" t="s">
        <v>1395</v>
      </c>
      <c r="AD1377" s="21" t="s">
        <v>3951</v>
      </c>
      <c r="AE1377" s="21" t="s">
        <v>261</v>
      </c>
      <c r="AF1377" s="21" t="s">
        <v>51</v>
      </c>
    </row>
    <row r="1378" spans="1:32">
      <c r="A1378" s="22">
        <v>30</v>
      </c>
      <c r="B1378" s="22">
        <v>276</v>
      </c>
      <c r="C1378" s="22" t="s">
        <v>5010</v>
      </c>
      <c r="D1378" s="22">
        <v>185</v>
      </c>
      <c r="E1378" s="22">
        <v>286</v>
      </c>
      <c r="F1378" s="22" t="s">
        <v>2861</v>
      </c>
      <c r="G1378" s="22" t="s">
        <v>5416</v>
      </c>
      <c r="H1378" s="22" t="s">
        <v>2936</v>
      </c>
      <c r="I1378" s="22" t="s">
        <v>20</v>
      </c>
      <c r="J1378" s="22" t="s">
        <v>24</v>
      </c>
      <c r="K1378" s="22" t="s">
        <v>2161</v>
      </c>
      <c r="L1378" s="22">
        <v>1830</v>
      </c>
      <c r="M1378" s="22">
        <v>69</v>
      </c>
      <c r="N1378" s="22" t="s">
        <v>2933</v>
      </c>
      <c r="O1378" s="22">
        <v>48</v>
      </c>
      <c r="P1378" s="22">
        <v>6</v>
      </c>
      <c r="Q1378" s="22">
        <v>5</v>
      </c>
      <c r="R1378" s="22" t="s">
        <v>4059</v>
      </c>
      <c r="S1378" s="22" t="s">
        <v>4108</v>
      </c>
      <c r="T1378" s="22" t="s">
        <v>4689</v>
      </c>
      <c r="U1378" s="23"/>
      <c r="V1378" s="23"/>
      <c r="W1378" s="23"/>
      <c r="X1378" s="23"/>
      <c r="Y1378" s="23"/>
      <c r="Z1378" s="23"/>
      <c r="AA1378" s="22" t="s">
        <v>1395</v>
      </c>
      <c r="AB1378" s="22" t="s">
        <v>1395</v>
      </c>
      <c r="AC1378" s="22" t="s">
        <v>1395</v>
      </c>
      <c r="AD1378" s="23"/>
      <c r="AE1378" s="23"/>
      <c r="AF1378" s="23"/>
    </row>
    <row r="1379" spans="1:32">
      <c r="A1379" s="22">
        <v>31</v>
      </c>
      <c r="B1379" s="22">
        <v>276</v>
      </c>
      <c r="C1379" s="22" t="s">
        <v>5010</v>
      </c>
      <c r="D1379" s="22">
        <v>185</v>
      </c>
      <c r="E1379" s="22">
        <v>286</v>
      </c>
      <c r="F1379" s="22" t="s">
        <v>2861</v>
      </c>
      <c r="G1379" s="22" t="s">
        <v>741</v>
      </c>
      <c r="H1379" s="22" t="s">
        <v>2938</v>
      </c>
      <c r="I1379" s="22" t="s">
        <v>20</v>
      </c>
      <c r="J1379" s="22" t="s">
        <v>24</v>
      </c>
      <c r="K1379" s="22" t="s">
        <v>2190</v>
      </c>
      <c r="L1379" s="22">
        <v>1854</v>
      </c>
      <c r="M1379" s="22">
        <v>45</v>
      </c>
      <c r="N1379" s="22" t="s">
        <v>2939</v>
      </c>
      <c r="O1379" s="23"/>
      <c r="P1379" s="23"/>
      <c r="Q1379" s="23"/>
      <c r="R1379" s="22" t="s">
        <v>4082</v>
      </c>
      <c r="S1379" s="22" t="s">
        <v>4294</v>
      </c>
      <c r="T1379" s="22" t="s">
        <v>4059</v>
      </c>
      <c r="U1379" s="23"/>
      <c r="V1379" s="23"/>
      <c r="W1379" s="23"/>
      <c r="X1379" s="23"/>
      <c r="Y1379" s="23"/>
      <c r="Z1379" s="23"/>
      <c r="AA1379" s="22" t="s">
        <v>1395</v>
      </c>
      <c r="AB1379" s="22" t="s">
        <v>1395</v>
      </c>
      <c r="AC1379" s="22" t="s">
        <v>1395</v>
      </c>
      <c r="AD1379" s="23"/>
      <c r="AE1379" s="23"/>
      <c r="AF1379" s="23"/>
    </row>
    <row r="1380" spans="1:32">
      <c r="A1380" s="21">
        <v>32</v>
      </c>
      <c r="B1380" s="21">
        <v>277</v>
      </c>
      <c r="C1380" s="21" t="s">
        <v>5010</v>
      </c>
      <c r="D1380" s="21">
        <v>185</v>
      </c>
      <c r="E1380" s="21">
        <v>287</v>
      </c>
      <c r="F1380" s="21" t="s">
        <v>2264</v>
      </c>
      <c r="G1380" s="21" t="s">
        <v>1925</v>
      </c>
      <c r="H1380" s="21" t="s">
        <v>3949</v>
      </c>
      <c r="I1380" s="21" t="s">
        <v>20</v>
      </c>
      <c r="J1380" s="21" t="s">
        <v>19</v>
      </c>
      <c r="K1380" s="21" t="s">
        <v>2033</v>
      </c>
      <c r="L1380" s="21">
        <v>1867</v>
      </c>
      <c r="M1380" s="21">
        <v>33</v>
      </c>
      <c r="N1380" s="21" t="s">
        <v>2933</v>
      </c>
      <c r="O1380" s="21">
        <v>0</v>
      </c>
      <c r="P1380" s="21"/>
      <c r="Q1380" s="21"/>
      <c r="R1380" s="21" t="s">
        <v>3952</v>
      </c>
      <c r="S1380" s="21" t="s">
        <v>4046</v>
      </c>
      <c r="T1380" s="21" t="s">
        <v>4046</v>
      </c>
      <c r="U1380" s="21"/>
      <c r="V1380" s="21"/>
      <c r="W1380" s="21"/>
      <c r="X1380" s="21"/>
      <c r="Y1380" s="21"/>
      <c r="Z1380" s="21"/>
      <c r="AA1380" s="21" t="s">
        <v>1395</v>
      </c>
      <c r="AB1380" s="21" t="s">
        <v>1395</v>
      </c>
      <c r="AC1380" s="21" t="s">
        <v>1395</v>
      </c>
      <c r="AD1380" s="21" t="s">
        <v>3951</v>
      </c>
      <c r="AE1380" s="21" t="s">
        <v>261</v>
      </c>
      <c r="AF1380" s="21" t="s">
        <v>51</v>
      </c>
    </row>
    <row r="1381" spans="1:32">
      <c r="A1381" s="22">
        <v>33</v>
      </c>
      <c r="B1381" s="22">
        <v>277</v>
      </c>
      <c r="C1381" s="22" t="s">
        <v>5010</v>
      </c>
      <c r="D1381" s="22">
        <v>185</v>
      </c>
      <c r="E1381" s="22">
        <v>287</v>
      </c>
      <c r="F1381" s="22" t="s">
        <v>2264</v>
      </c>
      <c r="G1381" s="22" t="s">
        <v>420</v>
      </c>
      <c r="H1381" s="22" t="s">
        <v>2936</v>
      </c>
      <c r="I1381" s="22" t="s">
        <v>20</v>
      </c>
      <c r="J1381" s="22" t="s">
        <v>24</v>
      </c>
      <c r="K1381" s="22" t="s">
        <v>2190</v>
      </c>
      <c r="L1381" s="22">
        <v>1877</v>
      </c>
      <c r="M1381" s="22">
        <v>22</v>
      </c>
      <c r="N1381" s="22" t="s">
        <v>2933</v>
      </c>
      <c r="O1381" s="22">
        <v>0</v>
      </c>
      <c r="P1381" s="22">
        <v>0</v>
      </c>
      <c r="Q1381" s="22">
        <v>0</v>
      </c>
      <c r="R1381" s="22" t="s">
        <v>4046</v>
      </c>
      <c r="S1381" s="22" t="s">
        <v>4046</v>
      </c>
      <c r="T1381" s="22" t="s">
        <v>3952</v>
      </c>
      <c r="U1381" s="23"/>
      <c r="V1381" s="23"/>
      <c r="W1381" s="23"/>
      <c r="X1381" s="23"/>
      <c r="Y1381" s="23"/>
      <c r="Z1381" s="23"/>
      <c r="AA1381" s="22" t="s">
        <v>1395</v>
      </c>
      <c r="AB1381" s="22" t="s">
        <v>1395</v>
      </c>
      <c r="AC1381" s="22" t="s">
        <v>1395</v>
      </c>
      <c r="AD1381" s="23"/>
      <c r="AE1381" s="23"/>
      <c r="AF1381" s="23"/>
    </row>
    <row r="1382" spans="1:32">
      <c r="A1382" s="22">
        <v>34</v>
      </c>
      <c r="B1382" s="22">
        <v>277</v>
      </c>
      <c r="C1382" s="22" t="s">
        <v>5010</v>
      </c>
      <c r="D1382" s="22">
        <v>185</v>
      </c>
      <c r="E1382" s="22">
        <v>287</v>
      </c>
      <c r="F1382" s="22" t="s">
        <v>5417</v>
      </c>
      <c r="G1382" s="22" t="s">
        <v>3016</v>
      </c>
      <c r="H1382" s="22" t="s">
        <v>1420</v>
      </c>
      <c r="I1382" s="22" t="s">
        <v>637</v>
      </c>
      <c r="J1382" s="22" t="s">
        <v>24</v>
      </c>
      <c r="K1382" s="23"/>
      <c r="L1382" s="22">
        <v>1820</v>
      </c>
      <c r="M1382" s="22">
        <v>80</v>
      </c>
      <c r="N1382" s="22" t="s">
        <v>2933</v>
      </c>
      <c r="O1382" s="23"/>
      <c r="P1382" s="22">
        <v>3</v>
      </c>
      <c r="Q1382" s="22">
        <v>0</v>
      </c>
      <c r="R1382" s="22" t="s">
        <v>4034</v>
      </c>
      <c r="S1382" s="22" t="s">
        <v>4034</v>
      </c>
      <c r="T1382" s="22" t="s">
        <v>4034</v>
      </c>
      <c r="U1382" s="23"/>
      <c r="V1382" s="23"/>
      <c r="W1382" s="23"/>
      <c r="X1382" s="23"/>
      <c r="Y1382" s="23"/>
      <c r="Z1382" s="23"/>
      <c r="AA1382" s="22" t="s">
        <v>92</v>
      </c>
      <c r="AB1382" s="22" t="s">
        <v>92</v>
      </c>
      <c r="AC1382" s="22" t="s">
        <v>1395</v>
      </c>
      <c r="AD1382" s="23"/>
      <c r="AE1382" s="22" t="s">
        <v>261</v>
      </c>
      <c r="AF1382" s="23"/>
    </row>
    <row r="1383" spans="1:32">
      <c r="A1383" s="21">
        <v>35</v>
      </c>
      <c r="B1383" s="21">
        <v>278</v>
      </c>
      <c r="C1383" s="21" t="s">
        <v>5010</v>
      </c>
      <c r="D1383" s="21">
        <v>185</v>
      </c>
      <c r="E1383" s="21">
        <v>288</v>
      </c>
      <c r="F1383" s="21" t="s">
        <v>3103</v>
      </c>
      <c r="G1383" s="21" t="s">
        <v>5284</v>
      </c>
      <c r="H1383" s="21" t="s">
        <v>3949</v>
      </c>
      <c r="I1383" s="21" t="s">
        <v>20</v>
      </c>
      <c r="J1383" s="21" t="s">
        <v>24</v>
      </c>
      <c r="K1383" s="21" t="s">
        <v>2354</v>
      </c>
      <c r="L1383" s="21">
        <v>1833</v>
      </c>
      <c r="M1383" s="21">
        <v>67</v>
      </c>
      <c r="N1383" s="21" t="s">
        <v>3066</v>
      </c>
      <c r="O1383" s="21">
        <v>40</v>
      </c>
      <c r="P1383" s="21">
        <v>10</v>
      </c>
      <c r="Q1383" s="21">
        <v>5</v>
      </c>
      <c r="R1383" s="21" t="s">
        <v>3952</v>
      </c>
      <c r="S1383" s="21" t="s">
        <v>4132</v>
      </c>
      <c r="T1383" s="21" t="s">
        <v>4132</v>
      </c>
      <c r="U1383" s="21"/>
      <c r="V1383" s="21"/>
      <c r="W1383" s="21"/>
      <c r="X1383" s="21"/>
      <c r="Y1383" s="21"/>
      <c r="Z1383" s="21"/>
      <c r="AA1383" s="21" t="s">
        <v>1395</v>
      </c>
      <c r="AB1383" s="21" t="s">
        <v>1395</v>
      </c>
      <c r="AC1383" s="21" t="s">
        <v>1395</v>
      </c>
      <c r="AD1383" s="21"/>
      <c r="AE1383" s="21"/>
      <c r="AF1383" s="21" t="s">
        <v>51</v>
      </c>
    </row>
    <row r="1384" spans="1:32">
      <c r="A1384" s="22">
        <v>36</v>
      </c>
      <c r="B1384" s="22">
        <v>278</v>
      </c>
      <c r="C1384" s="22" t="s">
        <v>5020</v>
      </c>
      <c r="D1384" s="22">
        <v>185</v>
      </c>
      <c r="E1384" s="22">
        <v>288</v>
      </c>
      <c r="F1384" s="22" t="s">
        <v>3103</v>
      </c>
      <c r="G1384" s="22" t="s">
        <v>3588</v>
      </c>
      <c r="H1384" s="22" t="s">
        <v>2944</v>
      </c>
      <c r="I1384" s="22" t="s">
        <v>20</v>
      </c>
      <c r="J1384" s="22" t="s">
        <v>19</v>
      </c>
      <c r="K1384" s="22" t="s">
        <v>2173</v>
      </c>
      <c r="L1384" s="22">
        <v>1870</v>
      </c>
      <c r="M1384" s="22">
        <v>29</v>
      </c>
      <c r="N1384" s="22" t="s">
        <v>2939</v>
      </c>
      <c r="O1384" s="23"/>
      <c r="P1384" s="23"/>
      <c r="Q1384" s="23"/>
      <c r="R1384" s="22" t="s">
        <v>3952</v>
      </c>
      <c r="S1384" s="22" t="s">
        <v>5412</v>
      </c>
      <c r="T1384" s="22" t="s">
        <v>3952</v>
      </c>
      <c r="U1384" s="23"/>
      <c r="V1384" s="23"/>
      <c r="W1384" s="23"/>
      <c r="X1384" s="23"/>
      <c r="Y1384" s="23"/>
      <c r="Z1384" s="23"/>
      <c r="AA1384" s="22" t="s">
        <v>1395</v>
      </c>
      <c r="AB1384" s="22" t="s">
        <v>1395</v>
      </c>
      <c r="AC1384" s="22" t="s">
        <v>1395</v>
      </c>
      <c r="AD1384" s="22" t="s">
        <v>3951</v>
      </c>
      <c r="AE1384" s="22" t="s">
        <v>261</v>
      </c>
      <c r="AF1384" s="22" t="s">
        <v>51</v>
      </c>
    </row>
    <row r="1385" spans="1:32">
      <c r="A1385" s="22">
        <v>37</v>
      </c>
      <c r="B1385" s="22">
        <v>278</v>
      </c>
      <c r="C1385" s="22" t="s">
        <v>5020</v>
      </c>
      <c r="D1385" s="22">
        <v>185</v>
      </c>
      <c r="E1385" s="22">
        <v>288</v>
      </c>
      <c r="F1385" s="22" t="s">
        <v>3103</v>
      </c>
      <c r="G1385" s="22" t="s">
        <v>2587</v>
      </c>
      <c r="H1385" s="22" t="s">
        <v>2938</v>
      </c>
      <c r="I1385" s="22" t="s">
        <v>20</v>
      </c>
      <c r="J1385" s="22" t="s">
        <v>24</v>
      </c>
      <c r="K1385" s="22" t="s">
        <v>1971</v>
      </c>
      <c r="L1385" s="22">
        <v>1877</v>
      </c>
      <c r="M1385" s="22">
        <v>23</v>
      </c>
      <c r="N1385" s="22" t="s">
        <v>2939</v>
      </c>
      <c r="O1385" s="23"/>
      <c r="P1385" s="23"/>
      <c r="Q1385" s="23"/>
      <c r="R1385" s="22" t="s">
        <v>3952</v>
      </c>
      <c r="S1385" s="22" t="s">
        <v>5412</v>
      </c>
      <c r="T1385" s="22" t="s">
        <v>3952</v>
      </c>
      <c r="U1385" s="23"/>
      <c r="V1385" s="23"/>
      <c r="W1385" s="23"/>
      <c r="X1385" s="23"/>
      <c r="Y1385" s="23"/>
      <c r="Z1385" s="23"/>
      <c r="AA1385" s="22" t="s">
        <v>1395</v>
      </c>
      <c r="AB1385" s="22" t="s">
        <v>1395</v>
      </c>
      <c r="AC1385" s="22" t="s">
        <v>1395</v>
      </c>
      <c r="AD1385" s="23"/>
      <c r="AE1385" s="23"/>
      <c r="AF1385" s="23"/>
    </row>
    <row r="1386" spans="1:32">
      <c r="A1386" s="21">
        <v>38</v>
      </c>
      <c r="B1386" s="21">
        <v>279</v>
      </c>
      <c r="C1386" s="21" t="s">
        <v>5020</v>
      </c>
      <c r="D1386" s="21">
        <v>185</v>
      </c>
      <c r="E1386" s="21">
        <v>289</v>
      </c>
      <c r="F1386" s="21" t="s">
        <v>140</v>
      </c>
      <c r="G1386" s="21" t="s">
        <v>371</v>
      </c>
      <c r="H1386" s="21" t="s">
        <v>3949</v>
      </c>
      <c r="I1386" s="21" t="s">
        <v>637</v>
      </c>
      <c r="J1386" s="21" t="s">
        <v>24</v>
      </c>
      <c r="K1386" s="21" t="s">
        <v>1971</v>
      </c>
      <c r="L1386" s="21">
        <v>1857</v>
      </c>
      <c r="M1386" s="21">
        <v>43</v>
      </c>
      <c r="N1386" s="21" t="s">
        <v>3066</v>
      </c>
      <c r="O1386" s="21">
        <v>3</v>
      </c>
      <c r="P1386" s="21">
        <v>1</v>
      </c>
      <c r="Q1386" s="21">
        <v>1</v>
      </c>
      <c r="R1386" s="21" t="s">
        <v>3952</v>
      </c>
      <c r="S1386" s="21"/>
      <c r="T1386" s="21" t="s">
        <v>4085</v>
      </c>
      <c r="U1386" s="21"/>
      <c r="V1386" s="21"/>
      <c r="W1386" s="21"/>
      <c r="X1386" s="21"/>
      <c r="Y1386" s="21"/>
      <c r="Z1386" s="21"/>
      <c r="AA1386" s="21" t="s">
        <v>92</v>
      </c>
      <c r="AB1386" s="21" t="s">
        <v>92</v>
      </c>
      <c r="AC1386" s="21" t="s">
        <v>1395</v>
      </c>
      <c r="AD1386" s="21" t="s">
        <v>3956</v>
      </c>
      <c r="AE1386" s="21"/>
      <c r="AF1386" s="21" t="s">
        <v>51</v>
      </c>
    </row>
    <row r="1387" spans="1:32">
      <c r="A1387" s="22">
        <v>39</v>
      </c>
      <c r="B1387" s="22">
        <v>279</v>
      </c>
      <c r="C1387" s="22" t="s">
        <v>5020</v>
      </c>
      <c r="D1387" s="22">
        <v>185</v>
      </c>
      <c r="E1387" s="22">
        <v>289</v>
      </c>
      <c r="F1387" s="22" t="s">
        <v>140</v>
      </c>
      <c r="G1387" s="22" t="s">
        <v>4827</v>
      </c>
      <c r="H1387" s="22" t="s">
        <v>2938</v>
      </c>
      <c r="I1387" s="22" t="s">
        <v>637</v>
      </c>
      <c r="J1387" s="22" t="s">
        <v>24</v>
      </c>
      <c r="K1387" s="22" t="s">
        <v>2190</v>
      </c>
      <c r="L1387" s="22">
        <v>1879</v>
      </c>
      <c r="M1387" s="22">
        <v>20</v>
      </c>
      <c r="N1387" s="22" t="s">
        <v>2939</v>
      </c>
      <c r="O1387" s="23"/>
      <c r="P1387" s="23"/>
      <c r="Q1387" s="23"/>
      <c r="R1387" s="22" t="s">
        <v>3952</v>
      </c>
      <c r="S1387" s="23"/>
      <c r="T1387" s="22" t="s">
        <v>3952</v>
      </c>
      <c r="U1387" s="23"/>
      <c r="V1387" s="23"/>
      <c r="W1387" s="23"/>
      <c r="X1387" s="22" t="s">
        <v>1963</v>
      </c>
      <c r="Y1387" s="23"/>
      <c r="Z1387" s="23"/>
      <c r="AA1387" s="22" t="s">
        <v>1395</v>
      </c>
      <c r="AB1387" s="22" t="s">
        <v>1395</v>
      </c>
      <c r="AC1387" s="22" t="s">
        <v>1395</v>
      </c>
      <c r="AD1387" s="23"/>
      <c r="AE1387" s="23"/>
      <c r="AF1387" s="23"/>
    </row>
    <row r="1388" spans="1:32">
      <c r="A1388" s="21">
        <v>40</v>
      </c>
      <c r="B1388" s="21">
        <v>280</v>
      </c>
      <c r="C1388" s="21" t="s">
        <v>5020</v>
      </c>
      <c r="D1388" s="21">
        <v>185</v>
      </c>
      <c r="E1388" s="21">
        <v>290</v>
      </c>
      <c r="F1388" s="21" t="s">
        <v>2271</v>
      </c>
      <c r="G1388" s="21" t="s">
        <v>5379</v>
      </c>
      <c r="H1388" s="21" t="s">
        <v>3949</v>
      </c>
      <c r="I1388" s="21" t="s">
        <v>20</v>
      </c>
      <c r="J1388" s="21" t="s">
        <v>24</v>
      </c>
      <c r="K1388" s="21" t="s">
        <v>2128</v>
      </c>
      <c r="L1388" s="21">
        <v>1845</v>
      </c>
      <c r="M1388" s="21">
        <v>55</v>
      </c>
      <c r="N1388" s="21" t="s">
        <v>3066</v>
      </c>
      <c r="O1388" s="21">
        <v>30</v>
      </c>
      <c r="P1388" s="21">
        <v>4</v>
      </c>
      <c r="Q1388" s="21">
        <v>2</v>
      </c>
      <c r="R1388" s="21" t="s">
        <v>3959</v>
      </c>
      <c r="S1388" s="21" t="s">
        <v>4034</v>
      </c>
      <c r="T1388" s="21" t="s">
        <v>3958</v>
      </c>
      <c r="U1388" s="21"/>
      <c r="V1388" s="21"/>
      <c r="W1388" s="21"/>
      <c r="X1388" s="21" t="s">
        <v>32</v>
      </c>
      <c r="Y1388" s="21"/>
      <c r="Z1388" s="21"/>
      <c r="AA1388" s="21" t="s">
        <v>1395</v>
      </c>
      <c r="AB1388" s="21" t="s">
        <v>1395</v>
      </c>
      <c r="AC1388" s="21" t="s">
        <v>1395</v>
      </c>
      <c r="AD1388" s="21" t="s">
        <v>3951</v>
      </c>
      <c r="AE1388" s="21" t="s">
        <v>261</v>
      </c>
      <c r="AF1388" s="21" t="s">
        <v>51</v>
      </c>
    </row>
    <row r="1389" spans="1:32">
      <c r="A1389" s="22">
        <v>41</v>
      </c>
      <c r="B1389" s="22">
        <v>280</v>
      </c>
      <c r="C1389" s="22" t="s">
        <v>5020</v>
      </c>
      <c r="D1389" s="22">
        <v>185</v>
      </c>
      <c r="E1389" s="22">
        <v>290</v>
      </c>
      <c r="F1389" s="22" t="s">
        <v>695</v>
      </c>
      <c r="G1389" s="22" t="s">
        <v>1618</v>
      </c>
      <c r="H1389" s="22" t="s">
        <v>3184</v>
      </c>
      <c r="I1389" s="22" t="s">
        <v>20</v>
      </c>
      <c r="J1389" s="22" t="s">
        <v>19</v>
      </c>
      <c r="K1389" s="22" t="s">
        <v>2206</v>
      </c>
      <c r="L1389" s="22">
        <v>1869</v>
      </c>
      <c r="M1389" s="22">
        <v>31</v>
      </c>
      <c r="N1389" s="22" t="s">
        <v>2933</v>
      </c>
      <c r="O1389" s="22">
        <v>6</v>
      </c>
      <c r="P1389" s="23"/>
      <c r="Q1389" s="23"/>
      <c r="R1389" s="22" t="s">
        <v>3952</v>
      </c>
      <c r="S1389" s="22" t="s">
        <v>3958</v>
      </c>
      <c r="T1389" s="22" t="s">
        <v>3959</v>
      </c>
      <c r="U1389" s="23"/>
      <c r="V1389" s="23"/>
      <c r="W1389" s="23"/>
      <c r="X1389" s="22" t="s">
        <v>32</v>
      </c>
      <c r="Y1389" s="23"/>
      <c r="Z1389" s="23"/>
      <c r="AA1389" s="22" t="s">
        <v>1395</v>
      </c>
      <c r="AB1389" s="22" t="s">
        <v>1395</v>
      </c>
      <c r="AC1389" s="22" t="s">
        <v>1395</v>
      </c>
      <c r="AD1389" s="23"/>
      <c r="AE1389" s="23"/>
      <c r="AF1389" s="23"/>
    </row>
    <row r="1390" spans="1:32">
      <c r="A1390" s="22">
        <v>42</v>
      </c>
      <c r="B1390" s="22">
        <v>280</v>
      </c>
      <c r="C1390" s="22" t="s">
        <v>5020</v>
      </c>
      <c r="D1390" s="22">
        <v>185</v>
      </c>
      <c r="E1390" s="22">
        <v>290</v>
      </c>
      <c r="F1390" s="22" t="s">
        <v>695</v>
      </c>
      <c r="G1390" s="22" t="s">
        <v>5418</v>
      </c>
      <c r="H1390" s="22" t="s">
        <v>2938</v>
      </c>
      <c r="I1390" s="22" t="s">
        <v>20</v>
      </c>
      <c r="J1390" s="22" t="s">
        <v>24</v>
      </c>
      <c r="K1390" s="22" t="s">
        <v>2206</v>
      </c>
      <c r="L1390" s="22">
        <v>1874</v>
      </c>
      <c r="M1390" s="22">
        <v>26</v>
      </c>
      <c r="N1390" s="22" t="s">
        <v>2933</v>
      </c>
      <c r="O1390" s="22">
        <v>6</v>
      </c>
      <c r="P1390" s="22">
        <v>2</v>
      </c>
      <c r="Q1390" s="22">
        <v>2</v>
      </c>
      <c r="R1390" s="22" t="s">
        <v>3952</v>
      </c>
      <c r="S1390" s="22" t="s">
        <v>3958</v>
      </c>
      <c r="T1390" s="22" t="s">
        <v>3959</v>
      </c>
      <c r="U1390" s="23"/>
      <c r="V1390" s="23"/>
      <c r="W1390" s="23"/>
      <c r="X1390" s="23"/>
      <c r="Y1390" s="23"/>
      <c r="Z1390" s="23"/>
      <c r="AA1390" s="22" t="s">
        <v>1395</v>
      </c>
      <c r="AB1390" s="22" t="s">
        <v>1395</v>
      </c>
      <c r="AC1390" s="22" t="s">
        <v>1395</v>
      </c>
      <c r="AD1390" s="23"/>
      <c r="AE1390" s="23"/>
      <c r="AF1390" s="23"/>
    </row>
    <row r="1391" spans="1:32">
      <c r="A1391" s="22">
        <v>43</v>
      </c>
      <c r="B1391" s="22">
        <v>280</v>
      </c>
      <c r="C1391" s="22" t="s">
        <v>5020</v>
      </c>
      <c r="D1391" s="22">
        <v>185</v>
      </c>
      <c r="E1391" s="22">
        <v>290</v>
      </c>
      <c r="F1391" s="22" t="s">
        <v>695</v>
      </c>
      <c r="G1391" s="22" t="s">
        <v>5419</v>
      </c>
      <c r="H1391" s="22" t="s">
        <v>3097</v>
      </c>
      <c r="I1391" s="22" t="s">
        <v>20</v>
      </c>
      <c r="J1391" s="22" t="s">
        <v>19</v>
      </c>
      <c r="K1391" s="22" t="s">
        <v>2143</v>
      </c>
      <c r="L1391" s="22">
        <v>1895</v>
      </c>
      <c r="M1391" s="22">
        <v>4</v>
      </c>
      <c r="N1391" s="22" t="s">
        <v>2939</v>
      </c>
      <c r="O1391" s="23"/>
      <c r="P1391" s="23"/>
      <c r="Q1391" s="23"/>
      <c r="R1391" s="22" t="s">
        <v>3952</v>
      </c>
      <c r="S1391" s="22" t="s">
        <v>3952</v>
      </c>
      <c r="T1391" s="22" t="s">
        <v>3952</v>
      </c>
      <c r="U1391" s="23"/>
      <c r="V1391" s="23"/>
      <c r="W1391" s="23"/>
      <c r="X1391" s="23"/>
      <c r="Y1391" s="23"/>
      <c r="Z1391" s="23"/>
      <c r="AA1391" s="23"/>
      <c r="AB1391" s="23"/>
      <c r="AC1391" s="23"/>
      <c r="AD1391" s="23"/>
      <c r="AE1391" s="23"/>
      <c r="AF1391" s="23"/>
    </row>
    <row r="1392" spans="1:32">
      <c r="A1392" s="22">
        <v>44</v>
      </c>
      <c r="B1392" s="22">
        <v>280</v>
      </c>
      <c r="C1392" s="22" t="s">
        <v>5020</v>
      </c>
      <c r="D1392" s="22">
        <v>185</v>
      </c>
      <c r="E1392" s="22">
        <v>290</v>
      </c>
      <c r="F1392" s="22" t="s">
        <v>695</v>
      </c>
      <c r="G1392" s="22" t="s">
        <v>3275</v>
      </c>
      <c r="H1392" s="22" t="s">
        <v>3099</v>
      </c>
      <c r="I1392" s="22" t="s">
        <v>20</v>
      </c>
      <c r="J1392" s="22" t="s">
        <v>24</v>
      </c>
      <c r="K1392" s="22" t="s">
        <v>2354</v>
      </c>
      <c r="L1392" s="22">
        <v>1899</v>
      </c>
      <c r="M1392" s="22">
        <v>1</v>
      </c>
      <c r="N1392" s="22" t="s">
        <v>2939</v>
      </c>
      <c r="O1392" s="23"/>
      <c r="P1392" s="23"/>
      <c r="Q1392" s="23"/>
      <c r="R1392" s="22" t="s">
        <v>3952</v>
      </c>
      <c r="S1392" s="22" t="s">
        <v>3952</v>
      </c>
      <c r="T1392" s="22" t="s">
        <v>3952</v>
      </c>
      <c r="U1392" s="23"/>
      <c r="V1392" s="23"/>
      <c r="W1392" s="23"/>
      <c r="X1392" s="23"/>
      <c r="Y1392" s="23"/>
      <c r="Z1392" s="23"/>
      <c r="AA1392" s="23"/>
      <c r="AB1392" s="23"/>
      <c r="AC1392" s="23"/>
      <c r="AD1392" s="23"/>
      <c r="AE1392" s="23"/>
      <c r="AF1392" s="23"/>
    </row>
    <row r="1393" spans="1:32">
      <c r="A1393" s="21">
        <v>45</v>
      </c>
      <c r="B1393" s="21">
        <v>281</v>
      </c>
      <c r="C1393" s="21" t="s">
        <v>5043</v>
      </c>
      <c r="D1393" s="21">
        <v>185</v>
      </c>
      <c r="E1393" s="21">
        <v>291</v>
      </c>
      <c r="F1393" s="21" t="s">
        <v>4785</v>
      </c>
      <c r="G1393" s="21" t="s">
        <v>170</v>
      </c>
      <c r="H1393" s="21" t="s">
        <v>3949</v>
      </c>
      <c r="I1393" s="21" t="s">
        <v>20</v>
      </c>
      <c r="J1393" s="21" t="s">
        <v>19</v>
      </c>
      <c r="K1393" s="21" t="s">
        <v>2161</v>
      </c>
      <c r="L1393" s="21">
        <v>1865</v>
      </c>
      <c r="M1393" s="21"/>
      <c r="N1393" s="21" t="s">
        <v>2933</v>
      </c>
      <c r="O1393" s="21">
        <v>10</v>
      </c>
      <c r="P1393" s="21"/>
      <c r="Q1393" s="21"/>
      <c r="R1393" s="21" t="s">
        <v>3952</v>
      </c>
      <c r="S1393" s="21" t="s">
        <v>116</v>
      </c>
      <c r="T1393" s="21" t="s">
        <v>116</v>
      </c>
      <c r="U1393" s="21"/>
      <c r="V1393" s="21"/>
      <c r="W1393" s="21"/>
      <c r="X1393" s="21"/>
      <c r="Y1393" s="21"/>
      <c r="Z1393" s="21"/>
      <c r="AA1393" s="21" t="s">
        <v>1395</v>
      </c>
      <c r="AB1393" s="21" t="s">
        <v>1395</v>
      </c>
      <c r="AC1393" s="21" t="s">
        <v>1395</v>
      </c>
      <c r="AD1393" s="21" t="s">
        <v>3951</v>
      </c>
      <c r="AE1393" s="21" t="s">
        <v>261</v>
      </c>
      <c r="AF1393" s="21" t="s">
        <v>51</v>
      </c>
    </row>
    <row r="1394" spans="1:32">
      <c r="A1394" s="22">
        <v>46</v>
      </c>
      <c r="B1394" s="22">
        <v>281</v>
      </c>
      <c r="C1394" s="22" t="s">
        <v>5043</v>
      </c>
      <c r="D1394" s="22">
        <v>185</v>
      </c>
      <c r="E1394" s="22">
        <v>291</v>
      </c>
      <c r="F1394" s="22" t="s">
        <v>4785</v>
      </c>
      <c r="G1394" s="22" t="s">
        <v>172</v>
      </c>
      <c r="H1394" s="22" t="s">
        <v>2936</v>
      </c>
      <c r="I1394" s="22" t="s">
        <v>20</v>
      </c>
      <c r="J1394" s="22" t="s">
        <v>24</v>
      </c>
      <c r="K1394" s="22" t="s">
        <v>2190</v>
      </c>
      <c r="L1394" s="22">
        <v>1871</v>
      </c>
      <c r="M1394" s="23"/>
      <c r="N1394" s="22" t="s">
        <v>2933</v>
      </c>
      <c r="O1394" s="22">
        <v>10</v>
      </c>
      <c r="P1394" s="22">
        <v>3</v>
      </c>
      <c r="Q1394" s="22">
        <v>3</v>
      </c>
      <c r="R1394" s="22" t="s">
        <v>3952</v>
      </c>
      <c r="S1394" s="22" t="s">
        <v>116</v>
      </c>
      <c r="T1394" s="22" t="s">
        <v>4086</v>
      </c>
      <c r="U1394" s="23"/>
      <c r="V1394" s="23"/>
      <c r="W1394" s="23"/>
      <c r="X1394" s="23"/>
      <c r="Y1394" s="23"/>
      <c r="Z1394" s="23"/>
      <c r="AA1394" s="22" t="s">
        <v>1395</v>
      </c>
      <c r="AB1394" s="22" t="s">
        <v>1395</v>
      </c>
      <c r="AC1394" s="22" t="s">
        <v>1395</v>
      </c>
      <c r="AD1394" s="23"/>
      <c r="AE1394" s="23"/>
      <c r="AF1394" s="23"/>
    </row>
    <row r="1395" spans="1:32">
      <c r="A1395" s="22">
        <v>47</v>
      </c>
      <c r="B1395" s="22">
        <v>281</v>
      </c>
      <c r="C1395" s="22" t="s">
        <v>5043</v>
      </c>
      <c r="D1395" s="22">
        <v>185</v>
      </c>
      <c r="E1395" s="22">
        <v>291</v>
      </c>
      <c r="F1395" s="22" t="s">
        <v>4785</v>
      </c>
      <c r="G1395" s="22" t="s">
        <v>3568</v>
      </c>
      <c r="H1395" s="22" t="s">
        <v>2944</v>
      </c>
      <c r="I1395" s="22" t="s">
        <v>20</v>
      </c>
      <c r="J1395" s="22" t="s">
        <v>19</v>
      </c>
      <c r="K1395" s="22" t="s">
        <v>2033</v>
      </c>
      <c r="L1395" s="22">
        <v>1892</v>
      </c>
      <c r="M1395" s="22">
        <v>8</v>
      </c>
      <c r="N1395" s="22" t="s">
        <v>2939</v>
      </c>
      <c r="O1395" s="23"/>
      <c r="P1395" s="23"/>
      <c r="Q1395" s="23"/>
      <c r="R1395" s="22" t="s">
        <v>3952</v>
      </c>
      <c r="S1395" s="22" t="s">
        <v>3952</v>
      </c>
      <c r="T1395" s="22" t="s">
        <v>3952</v>
      </c>
      <c r="U1395" s="23"/>
      <c r="V1395" s="23"/>
      <c r="W1395" s="23"/>
      <c r="X1395" s="23"/>
      <c r="Y1395" s="23"/>
      <c r="Z1395" s="22">
        <v>8</v>
      </c>
      <c r="AA1395" s="23"/>
      <c r="AB1395" s="23"/>
      <c r="AC1395" s="23"/>
      <c r="AD1395" s="23"/>
      <c r="AE1395" s="23"/>
      <c r="AF1395" s="23"/>
    </row>
    <row r="1396" spans="1:32">
      <c r="A1396" s="22">
        <v>48</v>
      </c>
      <c r="B1396" s="22">
        <v>281</v>
      </c>
      <c r="C1396" s="22" t="s">
        <v>5043</v>
      </c>
      <c r="D1396" s="22">
        <v>185</v>
      </c>
      <c r="E1396" s="22">
        <v>291</v>
      </c>
      <c r="F1396" s="22" t="s">
        <v>4785</v>
      </c>
      <c r="G1396" s="22" t="s">
        <v>4592</v>
      </c>
      <c r="H1396" s="22" t="s">
        <v>2944</v>
      </c>
      <c r="I1396" s="22" t="s">
        <v>20</v>
      </c>
      <c r="J1396" s="22" t="s">
        <v>19</v>
      </c>
      <c r="K1396" s="22" t="s">
        <v>2161</v>
      </c>
      <c r="L1396" s="22">
        <v>1894</v>
      </c>
      <c r="M1396" s="22">
        <v>6</v>
      </c>
      <c r="N1396" s="22" t="s">
        <v>2939</v>
      </c>
      <c r="O1396" s="23"/>
      <c r="P1396" s="23"/>
      <c r="Q1396" s="23"/>
      <c r="R1396" s="22" t="s">
        <v>3952</v>
      </c>
      <c r="S1396" s="22" t="s">
        <v>3952</v>
      </c>
      <c r="T1396" s="22" t="s">
        <v>3952</v>
      </c>
      <c r="U1396" s="23"/>
      <c r="V1396" s="23"/>
      <c r="W1396" s="23"/>
      <c r="X1396" s="23"/>
      <c r="Y1396" s="23"/>
      <c r="Z1396" s="23"/>
      <c r="AA1396" s="23"/>
      <c r="AB1396" s="23"/>
      <c r="AC1396" s="23"/>
      <c r="AD1396" s="23"/>
      <c r="AE1396" s="23"/>
      <c r="AF1396" s="23"/>
    </row>
    <row r="1397" spans="1:32">
      <c r="A1397" s="22">
        <v>49</v>
      </c>
      <c r="B1397" s="22">
        <v>281</v>
      </c>
      <c r="C1397" s="22" t="s">
        <v>5043</v>
      </c>
      <c r="D1397" s="22">
        <v>185</v>
      </c>
      <c r="E1397" s="22">
        <v>291</v>
      </c>
      <c r="F1397" s="22" t="s">
        <v>4785</v>
      </c>
      <c r="G1397" s="22" t="s">
        <v>1150</v>
      </c>
      <c r="H1397" s="22" t="s">
        <v>2938</v>
      </c>
      <c r="I1397" s="22" t="s">
        <v>20</v>
      </c>
      <c r="J1397" s="22" t="s">
        <v>24</v>
      </c>
      <c r="K1397" s="22" t="s">
        <v>2230</v>
      </c>
      <c r="L1397" s="22">
        <v>1897</v>
      </c>
      <c r="M1397" s="22">
        <v>3</v>
      </c>
      <c r="N1397" s="22" t="s">
        <v>2939</v>
      </c>
      <c r="O1397" s="23"/>
      <c r="P1397" s="23"/>
      <c r="Q1397" s="23"/>
      <c r="R1397" s="22" t="s">
        <v>3952</v>
      </c>
      <c r="S1397" s="22" t="s">
        <v>3952</v>
      </c>
      <c r="T1397" s="22" t="s">
        <v>3952</v>
      </c>
      <c r="U1397" s="23"/>
      <c r="V1397" s="23"/>
      <c r="W1397" s="23"/>
      <c r="X1397" s="23"/>
      <c r="Y1397" s="23"/>
      <c r="Z1397" s="23"/>
      <c r="AA1397" s="23"/>
      <c r="AB1397" s="23"/>
      <c r="AC1397" s="23"/>
      <c r="AD1397" s="23"/>
      <c r="AE1397" s="23"/>
      <c r="AF1397" s="23"/>
    </row>
    <row r="1398" spans="1:32">
      <c r="A1398" s="21">
        <v>50</v>
      </c>
      <c r="B1398" s="21">
        <v>282</v>
      </c>
      <c r="C1398" s="21" t="s">
        <v>5020</v>
      </c>
      <c r="D1398" s="21">
        <v>185</v>
      </c>
      <c r="E1398" s="21">
        <v>292</v>
      </c>
      <c r="F1398" s="21" t="s">
        <v>3103</v>
      </c>
      <c r="G1398" s="21" t="s">
        <v>5420</v>
      </c>
      <c r="H1398" s="21" t="s">
        <v>3949</v>
      </c>
      <c r="I1398" s="21" t="s">
        <v>20</v>
      </c>
      <c r="J1398" s="21" t="s">
        <v>19</v>
      </c>
      <c r="K1398" s="21" t="s">
        <v>2206</v>
      </c>
      <c r="L1398" s="21">
        <v>1857</v>
      </c>
      <c r="M1398" s="21">
        <v>43</v>
      </c>
      <c r="N1398" s="21" t="s">
        <v>2933</v>
      </c>
      <c r="O1398" s="21">
        <v>7</v>
      </c>
      <c r="P1398" s="21"/>
      <c r="Q1398" s="21"/>
      <c r="R1398" s="21" t="s">
        <v>3952</v>
      </c>
      <c r="S1398" s="21" t="s">
        <v>5412</v>
      </c>
      <c r="T1398" s="21" t="s">
        <v>3952</v>
      </c>
      <c r="U1398" s="21"/>
      <c r="V1398" s="21"/>
      <c r="W1398" s="21"/>
      <c r="X1398" s="21" t="s">
        <v>5421</v>
      </c>
      <c r="Y1398" s="21"/>
      <c r="Z1398" s="21"/>
      <c r="AA1398" s="21" t="s">
        <v>1395</v>
      </c>
      <c r="AB1398" s="21" t="s">
        <v>1395</v>
      </c>
      <c r="AC1398" s="21" t="s">
        <v>1395</v>
      </c>
      <c r="AD1398" s="21" t="s">
        <v>3951</v>
      </c>
      <c r="AE1398" s="21" t="s">
        <v>261</v>
      </c>
      <c r="AF1398" s="21" t="s">
        <v>51</v>
      </c>
    </row>
    <row r="1399" spans="1:32">
      <c r="A1399" s="22">
        <v>1</v>
      </c>
      <c r="B1399" s="22">
        <v>282</v>
      </c>
      <c r="C1399" s="22" t="s">
        <v>4999</v>
      </c>
      <c r="D1399" s="22">
        <v>185</v>
      </c>
      <c r="E1399" s="22">
        <v>292</v>
      </c>
      <c r="F1399" s="22" t="s">
        <v>5422</v>
      </c>
      <c r="G1399" s="22" t="s">
        <v>3115</v>
      </c>
      <c r="H1399" s="22" t="s">
        <v>2936</v>
      </c>
      <c r="I1399" s="22" t="s">
        <v>20</v>
      </c>
      <c r="J1399" s="22" t="s">
        <v>24</v>
      </c>
      <c r="K1399" s="22" t="s">
        <v>2173</v>
      </c>
      <c r="L1399" s="22">
        <v>1866</v>
      </c>
      <c r="M1399" s="22">
        <v>33</v>
      </c>
      <c r="N1399" s="22" t="s">
        <v>2933</v>
      </c>
      <c r="O1399" s="22">
        <v>7</v>
      </c>
      <c r="P1399" s="22">
        <v>3</v>
      </c>
      <c r="Q1399" s="22">
        <v>0</v>
      </c>
      <c r="R1399" s="22" t="s">
        <v>3952</v>
      </c>
      <c r="S1399" s="22" t="s">
        <v>4108</v>
      </c>
      <c r="T1399" s="22" t="s">
        <v>3952</v>
      </c>
      <c r="U1399" s="23"/>
      <c r="V1399" s="23"/>
      <c r="W1399" s="23"/>
      <c r="X1399" s="23"/>
      <c r="Y1399" s="23"/>
      <c r="Z1399" s="23"/>
      <c r="AA1399" s="22" t="s">
        <v>1395</v>
      </c>
      <c r="AB1399" s="22" t="s">
        <v>1395</v>
      </c>
      <c r="AC1399" s="22" t="s">
        <v>1395</v>
      </c>
      <c r="AD1399" s="23"/>
      <c r="AE1399" s="23"/>
      <c r="AF1399" s="23"/>
    </row>
    <row r="1400" spans="1:32">
      <c r="A1400" s="21">
        <v>2</v>
      </c>
      <c r="B1400" s="21">
        <v>284</v>
      </c>
      <c r="C1400" s="21" t="s">
        <v>4999</v>
      </c>
      <c r="D1400" s="21">
        <v>185</v>
      </c>
      <c r="E1400" s="21">
        <v>293</v>
      </c>
      <c r="F1400" s="21" t="s">
        <v>5423</v>
      </c>
      <c r="G1400" s="21" t="s">
        <v>288</v>
      </c>
      <c r="H1400" s="21" t="s">
        <v>3949</v>
      </c>
      <c r="I1400" s="21" t="s">
        <v>20</v>
      </c>
      <c r="J1400" s="21" t="s">
        <v>19</v>
      </c>
      <c r="K1400" s="21" t="s">
        <v>2190</v>
      </c>
      <c r="L1400" s="21">
        <v>1858</v>
      </c>
      <c r="M1400" s="21">
        <v>41</v>
      </c>
      <c r="N1400" s="21" t="s">
        <v>2933</v>
      </c>
      <c r="O1400" s="21">
        <v>18</v>
      </c>
      <c r="P1400" s="21"/>
      <c r="Q1400" s="21"/>
      <c r="R1400" s="21" t="s">
        <v>3952</v>
      </c>
      <c r="S1400" s="21" t="s">
        <v>4034</v>
      </c>
      <c r="T1400" s="21" t="s">
        <v>3958</v>
      </c>
      <c r="U1400" s="21"/>
      <c r="V1400" s="21"/>
      <c r="W1400" s="21"/>
      <c r="X1400" s="21" t="s">
        <v>21</v>
      </c>
      <c r="Y1400" s="21"/>
      <c r="Z1400" s="21"/>
      <c r="AA1400" s="21" t="s">
        <v>1395</v>
      </c>
      <c r="AB1400" s="21" t="s">
        <v>1395</v>
      </c>
      <c r="AC1400" s="21" t="s">
        <v>1395</v>
      </c>
      <c r="AD1400" s="21" t="s">
        <v>3956</v>
      </c>
      <c r="AE1400" s="21"/>
      <c r="AF1400" s="21" t="s">
        <v>51</v>
      </c>
    </row>
    <row r="1401" spans="1:32">
      <c r="A1401" s="22">
        <v>3</v>
      </c>
      <c r="B1401" s="22">
        <v>284</v>
      </c>
      <c r="C1401" s="22" t="s">
        <v>4999</v>
      </c>
      <c r="D1401" s="22">
        <v>185</v>
      </c>
      <c r="E1401" s="22">
        <v>293</v>
      </c>
      <c r="F1401" s="22" t="s">
        <v>5423</v>
      </c>
      <c r="G1401" s="22" t="s">
        <v>5424</v>
      </c>
      <c r="H1401" s="22" t="s">
        <v>2936</v>
      </c>
      <c r="I1401" s="22" t="s">
        <v>20</v>
      </c>
      <c r="J1401" s="22" t="s">
        <v>24</v>
      </c>
      <c r="K1401" s="22" t="s">
        <v>2033</v>
      </c>
      <c r="L1401" s="22">
        <v>1866</v>
      </c>
      <c r="M1401" s="22">
        <v>34</v>
      </c>
      <c r="N1401" s="22" t="s">
        <v>2933</v>
      </c>
      <c r="O1401" s="22">
        <v>18</v>
      </c>
      <c r="P1401" s="22">
        <v>8</v>
      </c>
      <c r="Q1401" s="22">
        <v>8</v>
      </c>
      <c r="R1401" s="22" t="s">
        <v>4082</v>
      </c>
      <c r="S1401" s="22" t="s">
        <v>4034</v>
      </c>
      <c r="T1401" s="22" t="s">
        <v>4268</v>
      </c>
      <c r="U1401" s="23"/>
      <c r="V1401" s="23"/>
      <c r="W1401" s="23"/>
      <c r="X1401" s="23"/>
      <c r="Y1401" s="23"/>
      <c r="Z1401" s="23"/>
      <c r="AA1401" s="22" t="s">
        <v>1395</v>
      </c>
      <c r="AB1401" s="22" t="s">
        <v>1395</v>
      </c>
      <c r="AC1401" s="22" t="s">
        <v>1395</v>
      </c>
      <c r="AD1401" s="23"/>
      <c r="AE1401" s="23"/>
      <c r="AF1401" s="23"/>
    </row>
    <row r="1402" spans="1:32">
      <c r="A1402" s="22">
        <v>4</v>
      </c>
      <c r="B1402" s="22">
        <v>284</v>
      </c>
      <c r="C1402" s="22" t="s">
        <v>4999</v>
      </c>
      <c r="D1402" s="22">
        <v>185</v>
      </c>
      <c r="E1402" s="22">
        <v>293</v>
      </c>
      <c r="F1402" s="22" t="s">
        <v>5423</v>
      </c>
      <c r="G1402" s="22" t="s">
        <v>5425</v>
      </c>
      <c r="H1402" s="22" t="s">
        <v>2938</v>
      </c>
      <c r="I1402" s="22" t="s">
        <v>20</v>
      </c>
      <c r="J1402" s="22" t="s">
        <v>24</v>
      </c>
      <c r="K1402" s="22" t="s">
        <v>2245</v>
      </c>
      <c r="L1402" s="22">
        <v>1883</v>
      </c>
      <c r="M1402" s="22">
        <v>16</v>
      </c>
      <c r="N1402" s="22" t="s">
        <v>2939</v>
      </c>
      <c r="O1402" s="23"/>
      <c r="P1402" s="23"/>
      <c r="Q1402" s="23"/>
      <c r="R1402" s="22" t="s">
        <v>3952</v>
      </c>
      <c r="S1402" s="22" t="s">
        <v>3952</v>
      </c>
      <c r="T1402" s="22" t="s">
        <v>4082</v>
      </c>
      <c r="U1402" s="23"/>
      <c r="V1402" s="23"/>
      <c r="W1402" s="23"/>
      <c r="X1402" s="23"/>
      <c r="Y1402" s="23"/>
      <c r="Z1402" s="22">
        <v>8</v>
      </c>
      <c r="AA1402" s="22" t="s">
        <v>1395</v>
      </c>
      <c r="AB1402" s="22" t="s">
        <v>1395</v>
      </c>
      <c r="AC1402" s="22" t="s">
        <v>1395</v>
      </c>
      <c r="AD1402" s="23"/>
      <c r="AE1402" s="23"/>
      <c r="AF1402" s="23"/>
    </row>
    <row r="1403" spans="1:32">
      <c r="A1403" s="22">
        <v>5</v>
      </c>
      <c r="B1403" s="22">
        <v>284</v>
      </c>
      <c r="C1403" s="22" t="s">
        <v>4999</v>
      </c>
      <c r="D1403" s="22">
        <v>185</v>
      </c>
      <c r="E1403" s="22">
        <v>293</v>
      </c>
      <c r="F1403" s="22" t="s">
        <v>5423</v>
      </c>
      <c r="G1403" s="22" t="s">
        <v>185</v>
      </c>
      <c r="H1403" s="22" t="s">
        <v>2944</v>
      </c>
      <c r="I1403" s="22" t="s">
        <v>20</v>
      </c>
      <c r="J1403" s="22" t="s">
        <v>19</v>
      </c>
      <c r="K1403" s="22" t="s">
        <v>2526</v>
      </c>
      <c r="L1403" s="22">
        <v>1885</v>
      </c>
      <c r="M1403" s="22">
        <v>14</v>
      </c>
      <c r="N1403" s="22" t="s">
        <v>2939</v>
      </c>
      <c r="O1403" s="23"/>
      <c r="P1403" s="23"/>
      <c r="Q1403" s="23"/>
      <c r="R1403" s="22" t="s">
        <v>3952</v>
      </c>
      <c r="S1403" s="22" t="s">
        <v>3952</v>
      </c>
      <c r="T1403" s="22" t="s">
        <v>4082</v>
      </c>
      <c r="U1403" s="23"/>
      <c r="V1403" s="23"/>
      <c r="W1403" s="23"/>
      <c r="X1403" s="23"/>
      <c r="Y1403" s="23"/>
      <c r="Z1403" s="23"/>
      <c r="AA1403" s="22" t="s">
        <v>1395</v>
      </c>
      <c r="AB1403" s="22" t="s">
        <v>1395</v>
      </c>
      <c r="AC1403" s="22" t="s">
        <v>1395</v>
      </c>
      <c r="AD1403" s="23"/>
      <c r="AE1403" s="23"/>
      <c r="AF1403" s="23"/>
    </row>
    <row r="1404" spans="1:32">
      <c r="A1404" s="22">
        <v>6</v>
      </c>
      <c r="B1404" s="22">
        <v>284</v>
      </c>
      <c r="C1404" s="22" t="s">
        <v>4999</v>
      </c>
      <c r="D1404" s="22">
        <v>185</v>
      </c>
      <c r="E1404" s="22">
        <v>293</v>
      </c>
      <c r="F1404" s="22" t="s">
        <v>5423</v>
      </c>
      <c r="G1404" s="22" t="s">
        <v>5426</v>
      </c>
      <c r="H1404" s="22" t="s">
        <v>2938</v>
      </c>
      <c r="I1404" s="22" t="s">
        <v>20</v>
      </c>
      <c r="J1404" s="22" t="s">
        <v>24</v>
      </c>
      <c r="K1404" s="22" t="s">
        <v>2245</v>
      </c>
      <c r="L1404" s="22">
        <v>1887</v>
      </c>
      <c r="M1404" s="22">
        <v>12</v>
      </c>
      <c r="N1404" s="22" t="s">
        <v>2939</v>
      </c>
      <c r="O1404" s="23"/>
      <c r="P1404" s="23"/>
      <c r="Q1404" s="23"/>
      <c r="R1404" s="22" t="s">
        <v>3952</v>
      </c>
      <c r="S1404" s="22" t="s">
        <v>3952</v>
      </c>
      <c r="T1404" s="22" t="s">
        <v>4082</v>
      </c>
      <c r="U1404" s="23"/>
      <c r="V1404" s="23"/>
      <c r="W1404" s="23"/>
      <c r="X1404" s="23"/>
      <c r="Y1404" s="23"/>
      <c r="Z1404" s="22">
        <v>8</v>
      </c>
      <c r="AA1404" s="22" t="s">
        <v>1395</v>
      </c>
      <c r="AB1404" s="22" t="s">
        <v>1395</v>
      </c>
      <c r="AC1404" s="22" t="s">
        <v>1395</v>
      </c>
      <c r="AD1404" s="23"/>
      <c r="AE1404" s="23"/>
      <c r="AF1404" s="23"/>
    </row>
    <row r="1405" spans="1:32">
      <c r="A1405" s="22">
        <v>7</v>
      </c>
      <c r="B1405" s="22">
        <v>284</v>
      </c>
      <c r="C1405" s="22" t="s">
        <v>4999</v>
      </c>
      <c r="D1405" s="22">
        <v>185</v>
      </c>
      <c r="E1405" s="22">
        <v>293</v>
      </c>
      <c r="F1405" s="22" t="s">
        <v>5423</v>
      </c>
      <c r="G1405" s="22" t="s">
        <v>5427</v>
      </c>
      <c r="H1405" s="22" t="s">
        <v>2944</v>
      </c>
      <c r="I1405" s="22" t="s">
        <v>20</v>
      </c>
      <c r="J1405" s="22" t="s">
        <v>19</v>
      </c>
      <c r="K1405" s="22" t="s">
        <v>2526</v>
      </c>
      <c r="L1405" s="22">
        <v>1890</v>
      </c>
      <c r="M1405" s="22">
        <v>9</v>
      </c>
      <c r="N1405" s="22" t="s">
        <v>2939</v>
      </c>
      <c r="O1405" s="23"/>
      <c r="P1405" s="23"/>
      <c r="Q1405" s="23"/>
      <c r="R1405" s="22" t="s">
        <v>3952</v>
      </c>
      <c r="S1405" s="22" t="s">
        <v>3952</v>
      </c>
      <c r="T1405" s="22" t="s">
        <v>4082</v>
      </c>
      <c r="U1405" s="23"/>
      <c r="V1405" s="23"/>
      <c r="W1405" s="23"/>
      <c r="X1405" s="23"/>
      <c r="Y1405" s="23"/>
      <c r="Z1405" s="22">
        <v>8</v>
      </c>
      <c r="AA1405" s="23"/>
      <c r="AB1405" s="23"/>
      <c r="AC1405" s="23"/>
      <c r="AD1405" s="23"/>
      <c r="AE1405" s="23"/>
      <c r="AF1405" s="23"/>
    </row>
    <row r="1406" spans="1:32">
      <c r="A1406" s="22">
        <v>8</v>
      </c>
      <c r="B1406" s="22">
        <v>284</v>
      </c>
      <c r="C1406" s="22" t="s">
        <v>4999</v>
      </c>
      <c r="D1406" s="22">
        <v>185</v>
      </c>
      <c r="E1406" s="22">
        <v>293</v>
      </c>
      <c r="F1406" s="22" t="s">
        <v>5423</v>
      </c>
      <c r="G1406" s="22" t="s">
        <v>2659</v>
      </c>
      <c r="H1406" s="22" t="s">
        <v>2944</v>
      </c>
      <c r="I1406" s="22" t="s">
        <v>20</v>
      </c>
      <c r="J1406" s="22" t="s">
        <v>19</v>
      </c>
      <c r="K1406" s="22" t="s">
        <v>2143</v>
      </c>
      <c r="L1406" s="22">
        <v>1892</v>
      </c>
      <c r="M1406" s="22">
        <v>7</v>
      </c>
      <c r="N1406" s="22" t="s">
        <v>2939</v>
      </c>
      <c r="O1406" s="23"/>
      <c r="P1406" s="23"/>
      <c r="Q1406" s="23"/>
      <c r="R1406" s="22" t="s">
        <v>3952</v>
      </c>
      <c r="S1406" s="22" t="s">
        <v>3952</v>
      </c>
      <c r="T1406" s="22" t="s">
        <v>4082</v>
      </c>
      <c r="U1406" s="23"/>
      <c r="V1406" s="23"/>
      <c r="W1406" s="23"/>
      <c r="X1406" s="23"/>
      <c r="Y1406" s="23"/>
      <c r="Z1406" s="22">
        <v>7</v>
      </c>
      <c r="AA1406" s="23"/>
      <c r="AB1406" s="23"/>
      <c r="AC1406" s="23"/>
      <c r="AD1406" s="23"/>
      <c r="AE1406" s="23"/>
      <c r="AF1406" s="23"/>
    </row>
    <row r="1407" spans="1:32">
      <c r="A1407" s="22">
        <v>9</v>
      </c>
      <c r="B1407" s="22">
        <v>284</v>
      </c>
      <c r="C1407" s="22" t="s">
        <v>4999</v>
      </c>
      <c r="D1407" s="22">
        <v>185</v>
      </c>
      <c r="E1407" s="22">
        <v>293</v>
      </c>
      <c r="F1407" s="22" t="s">
        <v>5423</v>
      </c>
      <c r="G1407" s="22" t="s">
        <v>5233</v>
      </c>
      <c r="H1407" s="22" t="s">
        <v>2938</v>
      </c>
      <c r="I1407" s="22" t="s">
        <v>20</v>
      </c>
      <c r="J1407" s="22" t="s">
        <v>24</v>
      </c>
      <c r="K1407" s="22" t="s">
        <v>2173</v>
      </c>
      <c r="L1407" s="22">
        <v>1894</v>
      </c>
      <c r="M1407" s="22">
        <v>5</v>
      </c>
      <c r="N1407" s="22" t="s">
        <v>2939</v>
      </c>
      <c r="O1407" s="23"/>
      <c r="P1407" s="23"/>
      <c r="Q1407" s="23"/>
      <c r="R1407" s="22" t="s">
        <v>3952</v>
      </c>
      <c r="S1407" s="22" t="s">
        <v>3952</v>
      </c>
      <c r="T1407" s="22" t="s">
        <v>4082</v>
      </c>
      <c r="U1407" s="23"/>
      <c r="V1407" s="23"/>
      <c r="W1407" s="23"/>
      <c r="X1407" s="23"/>
      <c r="Y1407" s="23"/>
      <c r="Z1407" s="23"/>
      <c r="AA1407" s="23"/>
      <c r="AB1407" s="23"/>
      <c r="AC1407" s="23"/>
      <c r="AD1407" s="23"/>
      <c r="AE1407" s="23"/>
      <c r="AF1407" s="23"/>
    </row>
    <row r="1408" spans="1:32">
      <c r="A1408" s="22">
        <v>10</v>
      </c>
      <c r="B1408" s="22">
        <v>284</v>
      </c>
      <c r="C1408" s="22" t="s">
        <v>4999</v>
      </c>
      <c r="D1408" s="22">
        <v>185</v>
      </c>
      <c r="E1408" s="22">
        <v>293</v>
      </c>
      <c r="F1408" s="22" t="s">
        <v>5423</v>
      </c>
      <c r="G1408" s="22" t="s">
        <v>5428</v>
      </c>
      <c r="H1408" s="22" t="s">
        <v>2944</v>
      </c>
      <c r="I1408" s="22" t="s">
        <v>20</v>
      </c>
      <c r="J1408" s="22" t="s">
        <v>19</v>
      </c>
      <c r="K1408" s="22" t="s">
        <v>2173</v>
      </c>
      <c r="L1408" s="22">
        <v>1896</v>
      </c>
      <c r="M1408" s="22">
        <v>3</v>
      </c>
      <c r="N1408" s="22" t="s">
        <v>2939</v>
      </c>
      <c r="O1408" s="23"/>
      <c r="P1408" s="23"/>
      <c r="Q1408" s="23"/>
      <c r="R1408" s="22" t="s">
        <v>3952</v>
      </c>
      <c r="S1408" s="22" t="s">
        <v>3952</v>
      </c>
      <c r="T1408" s="22" t="s">
        <v>4082</v>
      </c>
      <c r="U1408" s="23"/>
      <c r="V1408" s="23"/>
      <c r="W1408" s="23"/>
      <c r="X1408" s="23"/>
      <c r="Y1408" s="23"/>
      <c r="Z1408" s="23"/>
      <c r="AA1408" s="23"/>
      <c r="AB1408" s="23"/>
      <c r="AC1408" s="23"/>
      <c r="AD1408" s="23"/>
      <c r="AE1408" s="23"/>
      <c r="AF1408" s="23"/>
    </row>
    <row r="1409" spans="1:32">
      <c r="A1409" s="22">
        <v>11</v>
      </c>
      <c r="B1409" s="22">
        <v>284</v>
      </c>
      <c r="C1409" s="22" t="s">
        <v>4999</v>
      </c>
      <c r="D1409" s="22">
        <v>185</v>
      </c>
      <c r="E1409" s="22">
        <v>293</v>
      </c>
      <c r="F1409" s="22" t="s">
        <v>5423</v>
      </c>
      <c r="G1409" s="22" t="s">
        <v>5429</v>
      </c>
      <c r="H1409" s="22" t="s">
        <v>2938</v>
      </c>
      <c r="I1409" s="22" t="s">
        <v>20</v>
      </c>
      <c r="J1409" s="22" t="s">
        <v>24</v>
      </c>
      <c r="K1409" s="22" t="s">
        <v>2206</v>
      </c>
      <c r="L1409" s="22">
        <v>1899</v>
      </c>
      <c r="M1409" s="22">
        <v>1</v>
      </c>
      <c r="N1409" s="22" t="s">
        <v>2939</v>
      </c>
      <c r="O1409" s="23"/>
      <c r="P1409" s="23"/>
      <c r="Q1409" s="23"/>
      <c r="R1409" s="22" t="s">
        <v>3952</v>
      </c>
      <c r="S1409" s="22" t="s">
        <v>3952</v>
      </c>
      <c r="T1409" s="22" t="s">
        <v>4082</v>
      </c>
      <c r="U1409" s="23"/>
      <c r="V1409" s="23"/>
      <c r="W1409" s="23"/>
      <c r="X1409" s="23"/>
      <c r="Y1409" s="23"/>
      <c r="Z1409" s="23"/>
      <c r="AA1409" s="23"/>
      <c r="AB1409" s="23"/>
      <c r="AC1409" s="23"/>
      <c r="AD1409" s="23"/>
      <c r="AE1409" s="23"/>
      <c r="AF1409" s="23"/>
    </row>
    <row r="1410" spans="1:32">
      <c r="A1410" s="21">
        <v>12</v>
      </c>
      <c r="B1410" s="21">
        <v>285</v>
      </c>
      <c r="C1410" s="21" t="s">
        <v>4999</v>
      </c>
      <c r="D1410" s="21">
        <v>185</v>
      </c>
      <c r="E1410" s="21">
        <v>294</v>
      </c>
      <c r="F1410" s="21" t="s">
        <v>5430</v>
      </c>
      <c r="G1410" s="21" t="s">
        <v>1267</v>
      </c>
      <c r="H1410" s="21" t="s">
        <v>3949</v>
      </c>
      <c r="I1410" s="21" t="s">
        <v>20</v>
      </c>
      <c r="J1410" s="21" t="s">
        <v>19</v>
      </c>
      <c r="K1410" s="21" t="s">
        <v>2206</v>
      </c>
      <c r="L1410" s="21">
        <v>1856</v>
      </c>
      <c r="M1410" s="21">
        <v>44</v>
      </c>
      <c r="N1410" s="21" t="s">
        <v>2939</v>
      </c>
      <c r="O1410" s="21"/>
      <c r="P1410" s="21"/>
      <c r="Q1410" s="21"/>
      <c r="R1410" s="21" t="s">
        <v>3952</v>
      </c>
      <c r="S1410" s="21" t="s">
        <v>116</v>
      </c>
      <c r="T1410" s="21" t="s">
        <v>116</v>
      </c>
      <c r="U1410" s="21"/>
      <c r="V1410" s="21"/>
      <c r="W1410" s="21"/>
      <c r="X1410" s="21" t="s">
        <v>5431</v>
      </c>
      <c r="Y1410" s="21"/>
      <c r="Z1410" s="21"/>
      <c r="AA1410" s="21" t="s">
        <v>1395</v>
      </c>
      <c r="AB1410" s="21" t="s">
        <v>1395</v>
      </c>
      <c r="AC1410" s="21" t="s">
        <v>1395</v>
      </c>
      <c r="AD1410" s="21" t="s">
        <v>3956</v>
      </c>
      <c r="AE1410" s="21"/>
      <c r="AF1410" s="21" t="s">
        <v>51</v>
      </c>
    </row>
    <row r="1411" spans="1:32">
      <c r="A1411" s="21">
        <v>13</v>
      </c>
      <c r="B1411" s="21">
        <v>286</v>
      </c>
      <c r="C1411" s="21" t="s">
        <v>5432</v>
      </c>
      <c r="D1411" s="21">
        <v>185</v>
      </c>
      <c r="E1411" s="21">
        <v>295</v>
      </c>
      <c r="F1411" s="21" t="s">
        <v>5433</v>
      </c>
      <c r="G1411" s="21" t="s">
        <v>5434</v>
      </c>
      <c r="H1411" s="21" t="s">
        <v>3949</v>
      </c>
      <c r="I1411" s="21" t="s">
        <v>20</v>
      </c>
      <c r="J1411" s="21" t="s">
        <v>19</v>
      </c>
      <c r="K1411" s="21" t="s">
        <v>2190</v>
      </c>
      <c r="L1411" s="21">
        <v>1856</v>
      </c>
      <c r="M1411" s="21">
        <v>43</v>
      </c>
      <c r="N1411" s="21" t="s">
        <v>2933</v>
      </c>
      <c r="O1411" s="21">
        <v>20</v>
      </c>
      <c r="P1411" s="21"/>
      <c r="Q1411" s="21"/>
      <c r="R1411" s="21" t="s">
        <v>3952</v>
      </c>
      <c r="S1411" s="21" t="s">
        <v>4034</v>
      </c>
      <c r="T1411" s="21" t="s">
        <v>4034</v>
      </c>
      <c r="U1411" s="21"/>
      <c r="V1411" s="21"/>
      <c r="W1411" s="21"/>
      <c r="X1411" s="21" t="s">
        <v>32</v>
      </c>
      <c r="Y1411" s="21"/>
      <c r="Z1411" s="21"/>
      <c r="AA1411" s="21" t="s">
        <v>1395</v>
      </c>
      <c r="AB1411" s="21" t="s">
        <v>1395</v>
      </c>
      <c r="AC1411" s="21" t="s">
        <v>1395</v>
      </c>
      <c r="AD1411" s="21" t="s">
        <v>3951</v>
      </c>
      <c r="AE1411" s="21" t="s">
        <v>261</v>
      </c>
      <c r="AF1411" s="21" t="s">
        <v>261</v>
      </c>
    </row>
    <row r="1412" spans="1:32">
      <c r="A1412" s="22">
        <v>14</v>
      </c>
      <c r="B1412" s="22">
        <v>286</v>
      </c>
      <c r="C1412" s="22" t="s">
        <v>5432</v>
      </c>
      <c r="D1412" s="22">
        <v>185</v>
      </c>
      <c r="E1412" s="22">
        <v>295</v>
      </c>
      <c r="F1412" s="22" t="s">
        <v>5433</v>
      </c>
      <c r="G1412" s="22" t="s">
        <v>5435</v>
      </c>
      <c r="H1412" s="22" t="s">
        <v>2936</v>
      </c>
      <c r="I1412" s="22" t="s">
        <v>20</v>
      </c>
      <c r="J1412" s="22" t="s">
        <v>24</v>
      </c>
      <c r="K1412" s="22" t="s">
        <v>2128</v>
      </c>
      <c r="L1412" s="22">
        <v>1864</v>
      </c>
      <c r="M1412" s="22">
        <v>36</v>
      </c>
      <c r="N1412" s="22" t="s">
        <v>2933</v>
      </c>
      <c r="O1412" s="22">
        <v>20</v>
      </c>
      <c r="P1412" s="22">
        <v>7</v>
      </c>
      <c r="Q1412" s="22">
        <v>4</v>
      </c>
      <c r="R1412" s="22" t="s">
        <v>3952</v>
      </c>
      <c r="S1412" s="22" t="s">
        <v>3952</v>
      </c>
      <c r="T1412" s="22" t="s">
        <v>3959</v>
      </c>
      <c r="U1412" s="23"/>
      <c r="V1412" s="23"/>
      <c r="W1412" s="23"/>
      <c r="X1412" s="23"/>
      <c r="Y1412" s="23"/>
      <c r="Z1412" s="23"/>
      <c r="AA1412" s="22" t="s">
        <v>1395</v>
      </c>
      <c r="AB1412" s="22" t="s">
        <v>1395</v>
      </c>
      <c r="AC1412" s="22" t="s">
        <v>1395</v>
      </c>
      <c r="AD1412" s="23"/>
      <c r="AE1412" s="23"/>
      <c r="AF1412" s="23"/>
    </row>
    <row r="1413" spans="1:32">
      <c r="A1413" s="22">
        <v>15</v>
      </c>
      <c r="B1413" s="22">
        <v>286</v>
      </c>
      <c r="C1413" s="22" t="s">
        <v>5432</v>
      </c>
      <c r="D1413" s="22">
        <v>185</v>
      </c>
      <c r="E1413" s="22">
        <v>295</v>
      </c>
      <c r="F1413" s="22" t="s">
        <v>5433</v>
      </c>
      <c r="G1413" s="22" t="s">
        <v>5436</v>
      </c>
      <c r="H1413" s="22" t="s">
        <v>2944</v>
      </c>
      <c r="I1413" s="22" t="s">
        <v>20</v>
      </c>
      <c r="J1413" s="22" t="s">
        <v>19</v>
      </c>
      <c r="K1413" s="22" t="s">
        <v>2161</v>
      </c>
      <c r="L1413" s="22">
        <v>1886</v>
      </c>
      <c r="M1413" s="22">
        <v>18</v>
      </c>
      <c r="N1413" s="22" t="s">
        <v>2939</v>
      </c>
      <c r="O1413" s="23"/>
      <c r="P1413" s="23"/>
      <c r="Q1413" s="23"/>
      <c r="R1413" s="22" t="s">
        <v>3952</v>
      </c>
      <c r="S1413" s="22" t="s">
        <v>3952</v>
      </c>
      <c r="T1413" s="22" t="s">
        <v>3952</v>
      </c>
      <c r="U1413" s="23"/>
      <c r="V1413" s="23"/>
      <c r="W1413" s="23"/>
      <c r="X1413" s="23"/>
      <c r="Y1413" s="23"/>
      <c r="Z1413" s="22">
        <v>0</v>
      </c>
      <c r="AA1413" s="22" t="s">
        <v>1395</v>
      </c>
      <c r="AB1413" s="22" t="s">
        <v>1395</v>
      </c>
      <c r="AC1413" s="22" t="s">
        <v>1395</v>
      </c>
      <c r="AD1413" s="23"/>
      <c r="AE1413" s="23"/>
      <c r="AF1413" s="23"/>
    </row>
    <row r="1414" spans="1:32">
      <c r="A1414" s="22">
        <v>16</v>
      </c>
      <c r="B1414" s="22">
        <v>286</v>
      </c>
      <c r="C1414" s="22" t="s">
        <v>5432</v>
      </c>
      <c r="D1414" s="22">
        <v>185</v>
      </c>
      <c r="E1414" s="22">
        <v>295</v>
      </c>
      <c r="F1414" s="22" t="s">
        <v>5433</v>
      </c>
      <c r="G1414" s="22" t="s">
        <v>943</v>
      </c>
      <c r="H1414" s="22" t="s">
        <v>2944</v>
      </c>
      <c r="I1414" s="22" t="s">
        <v>20</v>
      </c>
      <c r="J1414" s="22" t="s">
        <v>19</v>
      </c>
      <c r="K1414" s="22" t="s">
        <v>2128</v>
      </c>
      <c r="L1414" s="22">
        <v>1888</v>
      </c>
      <c r="M1414" s="22">
        <v>12</v>
      </c>
      <c r="N1414" s="22" t="s">
        <v>2939</v>
      </c>
      <c r="O1414" s="23"/>
      <c r="P1414" s="23"/>
      <c r="Q1414" s="23"/>
      <c r="R1414" s="22" t="s">
        <v>3952</v>
      </c>
      <c r="S1414" s="22" t="s">
        <v>3952</v>
      </c>
      <c r="T1414" s="22" t="s">
        <v>3952</v>
      </c>
      <c r="U1414" s="23"/>
      <c r="V1414" s="23"/>
      <c r="W1414" s="23"/>
      <c r="X1414" s="23"/>
      <c r="Y1414" s="23"/>
      <c r="Z1414" s="22">
        <v>8</v>
      </c>
      <c r="AA1414" s="22" t="s">
        <v>1395</v>
      </c>
      <c r="AB1414" s="22" t="s">
        <v>1395</v>
      </c>
      <c r="AC1414" s="22" t="s">
        <v>1395</v>
      </c>
      <c r="AD1414" s="23"/>
      <c r="AE1414" s="23"/>
      <c r="AF1414" s="23"/>
    </row>
    <row r="1415" spans="1:32">
      <c r="A1415" s="22">
        <v>17</v>
      </c>
      <c r="B1415" s="22">
        <v>286</v>
      </c>
      <c r="C1415" s="22" t="s">
        <v>5432</v>
      </c>
      <c r="D1415" s="22">
        <v>185</v>
      </c>
      <c r="E1415" s="22">
        <v>295</v>
      </c>
      <c r="F1415" s="22" t="s">
        <v>5433</v>
      </c>
      <c r="G1415" s="22" t="s">
        <v>4412</v>
      </c>
      <c r="H1415" s="22" t="s">
        <v>2938</v>
      </c>
      <c r="I1415" s="22" t="s">
        <v>20</v>
      </c>
      <c r="J1415" s="22" t="s">
        <v>24</v>
      </c>
      <c r="K1415" s="22" t="s">
        <v>2143</v>
      </c>
      <c r="L1415" s="22">
        <v>1891</v>
      </c>
      <c r="M1415" s="22">
        <v>9</v>
      </c>
      <c r="N1415" s="22" t="s">
        <v>2939</v>
      </c>
      <c r="O1415" s="23"/>
      <c r="P1415" s="23"/>
      <c r="Q1415" s="23"/>
      <c r="R1415" s="22" t="s">
        <v>3952</v>
      </c>
      <c r="S1415" s="22" t="s">
        <v>3952</v>
      </c>
      <c r="T1415" s="22" t="s">
        <v>3952</v>
      </c>
      <c r="U1415" s="23"/>
      <c r="V1415" s="23"/>
      <c r="W1415" s="23"/>
      <c r="X1415" s="23"/>
      <c r="Y1415" s="23"/>
      <c r="Z1415" s="22">
        <v>8</v>
      </c>
      <c r="AA1415" s="23"/>
      <c r="AB1415" s="23"/>
      <c r="AC1415" s="23"/>
      <c r="AD1415" s="23"/>
      <c r="AE1415" s="23"/>
      <c r="AF1415" s="23"/>
    </row>
    <row r="1416" spans="1:32">
      <c r="A1416" s="22">
        <v>18</v>
      </c>
      <c r="B1416" s="22">
        <v>286</v>
      </c>
      <c r="C1416" s="22" t="s">
        <v>5432</v>
      </c>
      <c r="D1416" s="22">
        <v>185</v>
      </c>
      <c r="E1416" s="22">
        <v>295</v>
      </c>
      <c r="F1416" s="22" t="s">
        <v>5433</v>
      </c>
      <c r="G1416" s="22" t="s">
        <v>3310</v>
      </c>
      <c r="H1416" s="22" t="s">
        <v>2938</v>
      </c>
      <c r="I1416" s="22" t="s">
        <v>20</v>
      </c>
      <c r="J1416" s="22" t="s">
        <v>24</v>
      </c>
      <c r="K1416" s="22" t="s">
        <v>2128</v>
      </c>
      <c r="L1416" s="22">
        <v>1893</v>
      </c>
      <c r="M1416" s="22">
        <v>7</v>
      </c>
      <c r="N1416" s="22" t="s">
        <v>2939</v>
      </c>
      <c r="O1416" s="23"/>
      <c r="P1416" s="23"/>
      <c r="Q1416" s="23"/>
      <c r="R1416" s="22" t="s">
        <v>3952</v>
      </c>
      <c r="S1416" s="22" t="s">
        <v>3952</v>
      </c>
      <c r="T1416" s="22" t="s">
        <v>3952</v>
      </c>
      <c r="U1416" s="23"/>
      <c r="V1416" s="23"/>
      <c r="W1416" s="23"/>
      <c r="X1416" s="23"/>
      <c r="Y1416" s="23"/>
      <c r="Z1416" s="23"/>
      <c r="AA1416" s="23"/>
      <c r="AB1416" s="22" t="s">
        <v>1395</v>
      </c>
      <c r="AC1416" s="23"/>
      <c r="AD1416" s="23"/>
      <c r="AE1416" s="23"/>
      <c r="AF1416" s="23"/>
    </row>
    <row r="1417" spans="1:32">
      <c r="A1417" s="21">
        <v>19</v>
      </c>
      <c r="B1417" s="21">
        <v>287</v>
      </c>
      <c r="C1417" s="21" t="s">
        <v>5432</v>
      </c>
      <c r="D1417" s="21">
        <v>185</v>
      </c>
      <c r="E1417" s="21">
        <v>296</v>
      </c>
      <c r="F1417" s="21" t="s">
        <v>2212</v>
      </c>
      <c r="G1417" s="21" t="s">
        <v>3256</v>
      </c>
      <c r="H1417" s="21" t="s">
        <v>3949</v>
      </c>
      <c r="I1417" s="21" t="s">
        <v>20</v>
      </c>
      <c r="J1417" s="21" t="s">
        <v>19</v>
      </c>
      <c r="K1417" s="21" t="s">
        <v>2354</v>
      </c>
      <c r="L1417" s="21">
        <v>1832</v>
      </c>
      <c r="M1417" s="21">
        <v>68</v>
      </c>
      <c r="N1417" s="21" t="s">
        <v>2933</v>
      </c>
      <c r="O1417" s="21">
        <v>33</v>
      </c>
      <c r="P1417" s="21"/>
      <c r="Q1417" s="21"/>
      <c r="R1417" s="21" t="s">
        <v>116</v>
      </c>
      <c r="S1417" s="21" t="s">
        <v>116</v>
      </c>
      <c r="T1417" s="21" t="s">
        <v>116</v>
      </c>
      <c r="U1417" s="21">
        <v>1860</v>
      </c>
      <c r="V1417" s="21">
        <v>40</v>
      </c>
      <c r="W1417" s="21" t="s">
        <v>3950</v>
      </c>
      <c r="X1417" s="21" t="s">
        <v>5437</v>
      </c>
      <c r="Y1417" s="21"/>
      <c r="Z1417" s="21"/>
      <c r="AA1417" s="21" t="s">
        <v>1395</v>
      </c>
      <c r="AB1417" s="21" t="s">
        <v>1395</v>
      </c>
      <c r="AC1417" s="21" t="s">
        <v>1395</v>
      </c>
      <c r="AD1417" s="21" t="s">
        <v>3951</v>
      </c>
      <c r="AE1417" s="21" t="s">
        <v>261</v>
      </c>
      <c r="AF1417" s="21" t="s">
        <v>51</v>
      </c>
    </row>
    <row r="1418" spans="1:32">
      <c r="A1418" s="22">
        <v>20</v>
      </c>
      <c r="B1418" s="22">
        <v>287</v>
      </c>
      <c r="C1418" s="22" t="s">
        <v>5432</v>
      </c>
      <c r="D1418" s="22">
        <v>185</v>
      </c>
      <c r="E1418" s="22">
        <v>296</v>
      </c>
      <c r="F1418" s="22" t="s">
        <v>2212</v>
      </c>
      <c r="G1418" s="22" t="s">
        <v>5438</v>
      </c>
      <c r="H1418" s="22" t="s">
        <v>2936</v>
      </c>
      <c r="I1418" s="22" t="s">
        <v>20</v>
      </c>
      <c r="J1418" s="22" t="s">
        <v>24</v>
      </c>
      <c r="K1418" s="22" t="s">
        <v>2190</v>
      </c>
      <c r="L1418" s="22">
        <v>1843</v>
      </c>
      <c r="M1418" s="22">
        <v>57</v>
      </c>
      <c r="N1418" s="22" t="s">
        <v>2933</v>
      </c>
      <c r="O1418" s="22">
        <v>33</v>
      </c>
      <c r="P1418" s="22">
        <v>1</v>
      </c>
      <c r="Q1418" s="22">
        <v>1</v>
      </c>
      <c r="R1418" s="22" t="s">
        <v>116</v>
      </c>
      <c r="S1418" s="22" t="s">
        <v>116</v>
      </c>
      <c r="T1418" s="22" t="s">
        <v>116</v>
      </c>
      <c r="U1418" s="22">
        <v>1850</v>
      </c>
      <c r="V1418" s="22">
        <v>50</v>
      </c>
      <c r="W1418" s="23"/>
      <c r="X1418" s="23"/>
      <c r="Y1418" s="23"/>
      <c r="Z1418" s="23"/>
      <c r="AA1418" s="22" t="s">
        <v>1395</v>
      </c>
      <c r="AB1418" s="22" t="s">
        <v>1395</v>
      </c>
      <c r="AC1418" s="22" t="s">
        <v>1395</v>
      </c>
      <c r="AD1418" s="23"/>
      <c r="AE1418" s="23"/>
      <c r="AF1418" s="23"/>
    </row>
    <row r="1419" spans="1:32">
      <c r="A1419" s="21">
        <v>21</v>
      </c>
      <c r="B1419" s="21">
        <v>288</v>
      </c>
      <c r="C1419" s="21" t="s">
        <v>4937</v>
      </c>
      <c r="D1419" s="21">
        <v>185</v>
      </c>
      <c r="E1419" s="21">
        <v>297</v>
      </c>
      <c r="F1419" s="21" t="s">
        <v>268</v>
      </c>
      <c r="G1419" s="21" t="s">
        <v>3203</v>
      </c>
      <c r="H1419" s="21" t="s">
        <v>3949</v>
      </c>
      <c r="I1419" s="21" t="s">
        <v>637</v>
      </c>
      <c r="J1419" s="21" t="s">
        <v>24</v>
      </c>
      <c r="K1419" s="21" t="s">
        <v>2245</v>
      </c>
      <c r="L1419" s="21">
        <v>1871</v>
      </c>
      <c r="M1419" s="21">
        <v>28</v>
      </c>
      <c r="N1419" s="21" t="s">
        <v>3066</v>
      </c>
      <c r="O1419" s="21">
        <v>10</v>
      </c>
      <c r="P1419" s="21">
        <v>3</v>
      </c>
      <c r="Q1419" s="21">
        <v>2</v>
      </c>
      <c r="R1419" s="21" t="s">
        <v>3952</v>
      </c>
      <c r="S1419" s="21" t="s">
        <v>3958</v>
      </c>
      <c r="T1419" s="21" t="s">
        <v>4034</v>
      </c>
      <c r="U1419" s="21"/>
      <c r="V1419" s="21"/>
      <c r="W1419" s="21"/>
      <c r="X1419" s="21" t="s">
        <v>5439</v>
      </c>
      <c r="Y1419" s="21"/>
      <c r="Z1419" s="21"/>
      <c r="AA1419" s="21" t="s">
        <v>1395</v>
      </c>
      <c r="AB1419" s="21" t="s">
        <v>92</v>
      </c>
      <c r="AC1419" s="21" t="s">
        <v>1395</v>
      </c>
      <c r="AD1419" s="21" t="s">
        <v>3956</v>
      </c>
      <c r="AE1419" s="21"/>
      <c r="AF1419" s="21" t="s">
        <v>51</v>
      </c>
    </row>
    <row r="1420" spans="1:32">
      <c r="A1420" s="22">
        <v>22</v>
      </c>
      <c r="B1420" s="22">
        <v>288</v>
      </c>
      <c r="C1420" s="22" t="s">
        <v>4937</v>
      </c>
      <c r="D1420" s="22">
        <v>185</v>
      </c>
      <c r="E1420" s="22">
        <v>297</v>
      </c>
      <c r="F1420" s="22" t="s">
        <v>268</v>
      </c>
      <c r="G1420" s="22" t="s">
        <v>3719</v>
      </c>
      <c r="H1420" s="22" t="s">
        <v>2944</v>
      </c>
      <c r="I1420" s="22" t="s">
        <v>637</v>
      </c>
      <c r="J1420" s="22" t="s">
        <v>19</v>
      </c>
      <c r="K1420" s="22" t="s">
        <v>2161</v>
      </c>
      <c r="L1420" s="22">
        <v>1892</v>
      </c>
      <c r="M1420" s="22">
        <v>7</v>
      </c>
      <c r="N1420" s="22" t="s">
        <v>2939</v>
      </c>
      <c r="O1420" s="23"/>
      <c r="P1420" s="23"/>
      <c r="Q1420" s="23"/>
      <c r="R1420" s="22" t="s">
        <v>3952</v>
      </c>
      <c r="S1420" s="22" t="s">
        <v>3952</v>
      </c>
      <c r="T1420" s="22" t="s">
        <v>3952</v>
      </c>
      <c r="U1420" s="23"/>
      <c r="V1420" s="23"/>
      <c r="W1420" s="23"/>
      <c r="X1420" s="23"/>
      <c r="Y1420" s="23"/>
      <c r="Z1420" s="23"/>
      <c r="AA1420" s="23"/>
      <c r="AB1420" s="23"/>
      <c r="AC1420" s="23"/>
      <c r="AD1420" s="23"/>
      <c r="AE1420" s="23"/>
      <c r="AF1420" s="23"/>
    </row>
    <row r="1421" spans="1:32">
      <c r="A1421" s="22">
        <v>23</v>
      </c>
      <c r="B1421" s="22">
        <v>288</v>
      </c>
      <c r="C1421" s="22" t="s">
        <v>4937</v>
      </c>
      <c r="D1421" s="22">
        <v>185</v>
      </c>
      <c r="E1421" s="22">
        <v>297</v>
      </c>
      <c r="F1421" s="22" t="s">
        <v>268</v>
      </c>
      <c r="G1421" s="22" t="s">
        <v>3488</v>
      </c>
      <c r="H1421" s="22" t="s">
        <v>2944</v>
      </c>
      <c r="I1421" s="22" t="s">
        <v>637</v>
      </c>
      <c r="J1421" s="22" t="s">
        <v>19</v>
      </c>
      <c r="K1421" s="22" t="s">
        <v>2230</v>
      </c>
      <c r="L1421" s="22">
        <v>1893</v>
      </c>
      <c r="M1421" s="22">
        <v>6</v>
      </c>
      <c r="N1421" s="22" t="s">
        <v>2939</v>
      </c>
      <c r="O1421" s="23"/>
      <c r="P1421" s="23"/>
      <c r="Q1421" s="23"/>
      <c r="R1421" s="22" t="s">
        <v>3952</v>
      </c>
      <c r="S1421" s="22" t="s">
        <v>3952</v>
      </c>
      <c r="T1421" s="22" t="s">
        <v>3952</v>
      </c>
      <c r="U1421" s="23"/>
      <c r="V1421" s="23"/>
      <c r="W1421" s="23"/>
      <c r="X1421" s="23"/>
      <c r="Y1421" s="23"/>
      <c r="Z1421" s="23"/>
      <c r="AA1421" s="23"/>
      <c r="AB1421" s="23"/>
      <c r="AC1421" s="23"/>
      <c r="AD1421" s="23"/>
      <c r="AE1421" s="23"/>
      <c r="AF1421" s="23"/>
    </row>
    <row r="1422" spans="1:32">
      <c r="A1422" s="21">
        <v>24</v>
      </c>
      <c r="B1422" s="21">
        <v>289</v>
      </c>
      <c r="C1422" s="21" t="s">
        <v>4937</v>
      </c>
      <c r="D1422" s="21">
        <v>185</v>
      </c>
      <c r="E1422" s="21">
        <v>298</v>
      </c>
      <c r="F1422" s="21" t="s">
        <v>5440</v>
      </c>
      <c r="G1422" s="21" t="s">
        <v>5085</v>
      </c>
      <c r="H1422" s="21" t="s">
        <v>3949</v>
      </c>
      <c r="I1422" s="21" t="s">
        <v>20</v>
      </c>
      <c r="J1422" s="21" t="s">
        <v>19</v>
      </c>
      <c r="K1422" s="21" t="s">
        <v>2173</v>
      </c>
      <c r="L1422" s="21">
        <v>1870</v>
      </c>
      <c r="M1422" s="21">
        <v>29</v>
      </c>
      <c r="N1422" s="21" t="s">
        <v>2933</v>
      </c>
      <c r="O1422" s="21">
        <v>5</v>
      </c>
      <c r="P1422" s="21"/>
      <c r="Q1422" s="21"/>
      <c r="R1422" s="21" t="s">
        <v>116</v>
      </c>
      <c r="S1422" s="21" t="s">
        <v>116</v>
      </c>
      <c r="T1422" s="21" t="s">
        <v>116</v>
      </c>
      <c r="U1422" s="21">
        <v>1880</v>
      </c>
      <c r="V1422" s="21">
        <v>20</v>
      </c>
      <c r="W1422" s="21" t="s">
        <v>3950</v>
      </c>
      <c r="X1422" s="21" t="s">
        <v>4976</v>
      </c>
      <c r="Y1422" s="21"/>
      <c r="Z1422" s="21"/>
      <c r="AA1422" s="21" t="s">
        <v>1395</v>
      </c>
      <c r="AB1422" s="21" t="s">
        <v>1395</v>
      </c>
      <c r="AC1422" s="21" t="s">
        <v>1395</v>
      </c>
      <c r="AD1422" s="21" t="s">
        <v>3951</v>
      </c>
      <c r="AE1422" s="21" t="s">
        <v>261</v>
      </c>
      <c r="AF1422" s="21" t="s">
        <v>51</v>
      </c>
    </row>
    <row r="1423" spans="1:32">
      <c r="A1423" s="22">
        <v>25</v>
      </c>
      <c r="B1423" s="22">
        <v>289</v>
      </c>
      <c r="C1423" s="22" t="s">
        <v>4937</v>
      </c>
      <c r="D1423" s="22">
        <v>185</v>
      </c>
      <c r="E1423" s="22">
        <v>298</v>
      </c>
      <c r="F1423" s="22" t="s">
        <v>5440</v>
      </c>
      <c r="G1423" s="22" t="s">
        <v>2244</v>
      </c>
      <c r="H1423" s="22" t="s">
        <v>2936</v>
      </c>
      <c r="I1423" s="22" t="s">
        <v>20</v>
      </c>
      <c r="J1423" s="22" t="s">
        <v>24</v>
      </c>
      <c r="K1423" s="22" t="s">
        <v>2033</v>
      </c>
      <c r="L1423" s="22">
        <v>1875</v>
      </c>
      <c r="M1423" s="22">
        <v>25</v>
      </c>
      <c r="N1423" s="22" t="s">
        <v>2933</v>
      </c>
      <c r="O1423" s="22">
        <v>5</v>
      </c>
      <c r="P1423" s="22">
        <v>2</v>
      </c>
      <c r="Q1423" s="22">
        <v>2</v>
      </c>
      <c r="R1423" s="22" t="s">
        <v>3952</v>
      </c>
      <c r="S1423" s="22" t="s">
        <v>116</v>
      </c>
      <c r="T1423" s="22" t="s">
        <v>116</v>
      </c>
      <c r="U1423" s="23"/>
      <c r="V1423" s="23"/>
      <c r="W1423" s="23"/>
      <c r="X1423" s="23"/>
      <c r="Y1423" s="23"/>
      <c r="Z1423" s="23"/>
      <c r="AA1423" s="22" t="s">
        <v>1395</v>
      </c>
      <c r="AB1423" s="22" t="s">
        <v>1395</v>
      </c>
      <c r="AC1423" s="22" t="s">
        <v>1395</v>
      </c>
      <c r="AD1423" s="23"/>
      <c r="AE1423" s="23"/>
      <c r="AF1423" s="23"/>
    </row>
    <row r="1424" spans="1:32">
      <c r="A1424" s="22">
        <v>26</v>
      </c>
      <c r="B1424" s="22">
        <v>289</v>
      </c>
      <c r="C1424" s="22" t="s">
        <v>4937</v>
      </c>
      <c r="D1424" s="22">
        <v>185</v>
      </c>
      <c r="E1424" s="22">
        <v>298</v>
      </c>
      <c r="F1424" s="22" t="s">
        <v>5440</v>
      </c>
      <c r="G1424" s="22" t="s">
        <v>2352</v>
      </c>
      <c r="H1424" s="22" t="s">
        <v>2944</v>
      </c>
      <c r="I1424" s="22" t="s">
        <v>20</v>
      </c>
      <c r="J1424" s="22" t="s">
        <v>19</v>
      </c>
      <c r="K1424" s="22" t="s">
        <v>2033</v>
      </c>
      <c r="L1424" s="22">
        <v>1897</v>
      </c>
      <c r="M1424" s="22">
        <v>3</v>
      </c>
      <c r="N1424" s="22" t="s">
        <v>2939</v>
      </c>
      <c r="O1424" s="23"/>
      <c r="P1424" s="23"/>
      <c r="Q1424" s="23"/>
      <c r="R1424" s="22" t="s">
        <v>3952</v>
      </c>
      <c r="S1424" s="22" t="s">
        <v>116</v>
      </c>
      <c r="T1424" s="22" t="s">
        <v>3952</v>
      </c>
      <c r="U1424" s="23"/>
      <c r="V1424" s="23"/>
      <c r="W1424" s="23"/>
      <c r="X1424" s="23"/>
      <c r="Y1424" s="23"/>
      <c r="Z1424" s="23"/>
      <c r="AA1424" s="23"/>
      <c r="AB1424" s="23"/>
      <c r="AC1424" s="23"/>
      <c r="AD1424" s="23"/>
      <c r="AE1424" s="23"/>
      <c r="AF1424" s="23"/>
    </row>
    <row r="1425" spans="1:32">
      <c r="A1425" s="22">
        <v>27</v>
      </c>
      <c r="B1425" s="22">
        <v>289</v>
      </c>
      <c r="C1425" s="22" t="s">
        <v>4937</v>
      </c>
      <c r="D1425" s="22">
        <v>185</v>
      </c>
      <c r="E1425" s="22">
        <v>298</v>
      </c>
      <c r="F1425" s="22" t="s">
        <v>5440</v>
      </c>
      <c r="G1425" s="22" t="s">
        <v>2826</v>
      </c>
      <c r="H1425" s="22" t="s">
        <v>2938</v>
      </c>
      <c r="I1425" s="22" t="s">
        <v>20</v>
      </c>
      <c r="J1425" s="22" t="s">
        <v>24</v>
      </c>
      <c r="K1425" s="22" t="s">
        <v>2354</v>
      </c>
      <c r="L1425" s="22">
        <v>1899</v>
      </c>
      <c r="M1425" s="22">
        <v>1</v>
      </c>
      <c r="N1425" s="22" t="s">
        <v>2939</v>
      </c>
      <c r="O1425" s="23"/>
      <c r="P1425" s="23"/>
      <c r="Q1425" s="23"/>
      <c r="R1425" s="22" t="s">
        <v>3952</v>
      </c>
      <c r="S1425" s="22" t="s">
        <v>116</v>
      </c>
      <c r="T1425" s="22" t="s">
        <v>3952</v>
      </c>
      <c r="U1425" s="23"/>
      <c r="V1425" s="23"/>
      <c r="W1425" s="23"/>
      <c r="X1425" s="23"/>
      <c r="Y1425" s="23"/>
      <c r="Z1425" s="23"/>
      <c r="AA1425" s="23"/>
      <c r="AB1425" s="23"/>
      <c r="AC1425" s="23"/>
      <c r="AD1425" s="23"/>
      <c r="AE1425" s="23"/>
      <c r="AF1425" s="23"/>
    </row>
    <row r="1426" spans="1:32">
      <c r="A1426" s="21">
        <v>28</v>
      </c>
      <c r="B1426" s="21">
        <v>290</v>
      </c>
      <c r="C1426" s="21" t="s">
        <v>4999</v>
      </c>
      <c r="D1426" s="21">
        <v>185</v>
      </c>
      <c r="E1426" s="21">
        <v>299</v>
      </c>
      <c r="F1426" s="21" t="s">
        <v>925</v>
      </c>
      <c r="G1426" s="21" t="s">
        <v>5441</v>
      </c>
      <c r="H1426" s="21" t="s">
        <v>3949</v>
      </c>
      <c r="I1426" s="21" t="s">
        <v>637</v>
      </c>
      <c r="J1426" s="21" t="s">
        <v>19</v>
      </c>
      <c r="K1426" s="21" t="s">
        <v>2190</v>
      </c>
      <c r="L1426" s="21">
        <v>1859</v>
      </c>
      <c r="M1426" s="21">
        <v>40</v>
      </c>
      <c r="N1426" s="21" t="s">
        <v>2933</v>
      </c>
      <c r="O1426" s="21">
        <v>17</v>
      </c>
      <c r="P1426" s="21"/>
      <c r="Q1426" s="21"/>
      <c r="R1426" s="21" t="s">
        <v>3952</v>
      </c>
      <c r="S1426" s="21" t="s">
        <v>4108</v>
      </c>
      <c r="T1426" s="21" t="s">
        <v>4108</v>
      </c>
      <c r="U1426" s="21"/>
      <c r="V1426" s="21"/>
      <c r="W1426" s="21"/>
      <c r="X1426" s="21" t="s">
        <v>1423</v>
      </c>
      <c r="Y1426" s="21"/>
      <c r="Z1426" s="21"/>
      <c r="AA1426" s="21" t="s">
        <v>1395</v>
      </c>
      <c r="AB1426" s="21" t="s">
        <v>1395</v>
      </c>
      <c r="AC1426" s="21" t="s">
        <v>1395</v>
      </c>
      <c r="AD1426" s="21" t="s">
        <v>3956</v>
      </c>
      <c r="AE1426" s="21"/>
      <c r="AF1426" s="21" t="s">
        <v>51</v>
      </c>
    </row>
    <row r="1427" spans="1:32">
      <c r="A1427" s="22">
        <v>29</v>
      </c>
      <c r="B1427" s="22">
        <v>290</v>
      </c>
      <c r="C1427" s="22" t="s">
        <v>4999</v>
      </c>
      <c r="D1427" s="22">
        <v>185</v>
      </c>
      <c r="E1427" s="22">
        <v>299</v>
      </c>
      <c r="F1427" s="22" t="s">
        <v>925</v>
      </c>
      <c r="G1427" s="22" t="s">
        <v>4232</v>
      </c>
      <c r="H1427" s="22" t="s">
        <v>2936</v>
      </c>
      <c r="I1427" s="22" t="s">
        <v>637</v>
      </c>
      <c r="J1427" s="22" t="s">
        <v>24</v>
      </c>
      <c r="K1427" s="22" t="s">
        <v>1971</v>
      </c>
      <c r="L1427" s="22">
        <v>1862</v>
      </c>
      <c r="M1427" s="22">
        <v>38</v>
      </c>
      <c r="N1427" s="22" t="s">
        <v>2933</v>
      </c>
      <c r="O1427" s="22">
        <v>17</v>
      </c>
      <c r="P1427" s="22">
        <v>0</v>
      </c>
      <c r="Q1427" s="22">
        <v>0</v>
      </c>
      <c r="R1427" s="22" t="s">
        <v>3952</v>
      </c>
      <c r="S1427" s="22" t="s">
        <v>3955</v>
      </c>
      <c r="T1427" s="22" t="s">
        <v>3955</v>
      </c>
      <c r="U1427" s="23"/>
      <c r="V1427" s="23"/>
      <c r="W1427" s="23"/>
      <c r="X1427" s="23"/>
      <c r="Y1427" s="23"/>
      <c r="Z1427" s="23"/>
      <c r="AA1427" s="22" t="s">
        <v>1395</v>
      </c>
      <c r="AB1427" s="22" t="s">
        <v>1395</v>
      </c>
      <c r="AC1427" s="22" t="s">
        <v>1395</v>
      </c>
      <c r="AD1427" s="23"/>
      <c r="AE1427" s="23"/>
      <c r="AF1427" s="23"/>
    </row>
    <row r="1428" spans="1:32">
      <c r="A1428" s="22">
        <v>30</v>
      </c>
      <c r="B1428" s="22">
        <v>290</v>
      </c>
      <c r="C1428" s="22" t="s">
        <v>4999</v>
      </c>
      <c r="D1428" s="22">
        <v>185</v>
      </c>
      <c r="E1428" s="22">
        <v>299</v>
      </c>
      <c r="F1428" s="22" t="s">
        <v>925</v>
      </c>
      <c r="G1428" s="22" t="s">
        <v>575</v>
      </c>
      <c r="H1428" s="22" t="s">
        <v>3344</v>
      </c>
      <c r="I1428" s="22" t="s">
        <v>637</v>
      </c>
      <c r="J1428" s="22" t="s">
        <v>24</v>
      </c>
      <c r="K1428" s="22" t="s">
        <v>2161</v>
      </c>
      <c r="L1428" s="22">
        <v>1884</v>
      </c>
      <c r="M1428" s="22">
        <v>16</v>
      </c>
      <c r="N1428" s="22" t="s">
        <v>2939</v>
      </c>
      <c r="O1428" s="23"/>
      <c r="P1428" s="23"/>
      <c r="Q1428" s="23"/>
      <c r="R1428" s="22" t="s">
        <v>3952</v>
      </c>
      <c r="S1428" s="22" t="s">
        <v>3952</v>
      </c>
      <c r="T1428" s="22" t="s">
        <v>3955</v>
      </c>
      <c r="U1428" s="23"/>
      <c r="V1428" s="23"/>
      <c r="W1428" s="23"/>
      <c r="X1428" s="23"/>
      <c r="Y1428" s="23"/>
      <c r="Z1428" s="23"/>
      <c r="AA1428" s="22" t="s">
        <v>1395</v>
      </c>
      <c r="AB1428" s="22" t="s">
        <v>1395</v>
      </c>
      <c r="AC1428" s="22" t="s">
        <v>1395</v>
      </c>
      <c r="AD1428" s="23"/>
      <c r="AE1428" s="23"/>
      <c r="AF1428" s="23"/>
    </row>
    <row r="1429" spans="1:32">
      <c r="A1429" s="21">
        <v>31</v>
      </c>
      <c r="B1429" s="21">
        <v>291</v>
      </c>
      <c r="C1429" s="21" t="s">
        <v>5442</v>
      </c>
      <c r="D1429" s="21">
        <v>185</v>
      </c>
      <c r="E1429" s="21">
        <v>300</v>
      </c>
      <c r="F1429" s="21" t="s">
        <v>478</v>
      </c>
      <c r="G1429" s="21" t="s">
        <v>4295</v>
      </c>
      <c r="H1429" s="21" t="s">
        <v>3949</v>
      </c>
      <c r="I1429" s="21" t="s">
        <v>637</v>
      </c>
      <c r="J1429" s="21" t="s">
        <v>19</v>
      </c>
      <c r="K1429" s="21" t="s">
        <v>2206</v>
      </c>
      <c r="L1429" s="21">
        <v>1874</v>
      </c>
      <c r="M1429" s="21">
        <v>26</v>
      </c>
      <c r="N1429" s="21" t="s">
        <v>2933</v>
      </c>
      <c r="O1429" s="21">
        <v>4</v>
      </c>
      <c r="P1429" s="21"/>
      <c r="Q1429" s="21"/>
      <c r="R1429" s="21" t="s">
        <v>3952</v>
      </c>
      <c r="S1429" s="21" t="s">
        <v>3959</v>
      </c>
      <c r="T1429" s="21" t="s">
        <v>3959</v>
      </c>
      <c r="U1429" s="21"/>
      <c r="V1429" s="21"/>
      <c r="W1429" s="21"/>
      <c r="X1429" s="21" t="s">
        <v>4801</v>
      </c>
      <c r="Y1429" s="21"/>
      <c r="Z1429" s="21"/>
      <c r="AA1429" s="21" t="s">
        <v>1395</v>
      </c>
      <c r="AB1429" s="21" t="s">
        <v>92</v>
      </c>
      <c r="AC1429" s="21" t="s">
        <v>1395</v>
      </c>
      <c r="AD1429" s="21" t="s">
        <v>3956</v>
      </c>
      <c r="AE1429" s="21"/>
      <c r="AF1429" s="21" t="s">
        <v>51</v>
      </c>
    </row>
    <row r="1430" spans="1:32">
      <c r="A1430" s="22">
        <v>32</v>
      </c>
      <c r="B1430" s="22">
        <v>291</v>
      </c>
      <c r="C1430" s="22" t="s">
        <v>5442</v>
      </c>
      <c r="D1430" s="22">
        <v>185</v>
      </c>
      <c r="E1430" s="22">
        <v>300</v>
      </c>
      <c r="F1430" s="22" t="s">
        <v>478</v>
      </c>
      <c r="G1430" s="22" t="s">
        <v>175</v>
      </c>
      <c r="H1430" s="22" t="s">
        <v>2936</v>
      </c>
      <c r="I1430" s="22" t="s">
        <v>637</v>
      </c>
      <c r="J1430" s="22" t="s">
        <v>24</v>
      </c>
      <c r="K1430" s="22" t="s">
        <v>2161</v>
      </c>
      <c r="L1430" s="22">
        <v>1879</v>
      </c>
      <c r="M1430" s="22">
        <v>20</v>
      </c>
      <c r="N1430" s="22" t="s">
        <v>2933</v>
      </c>
      <c r="O1430" s="22">
        <v>4</v>
      </c>
      <c r="P1430" s="22">
        <v>2</v>
      </c>
      <c r="Q1430" s="22">
        <v>2</v>
      </c>
      <c r="R1430" s="22" t="s">
        <v>3952</v>
      </c>
      <c r="S1430" s="23"/>
      <c r="T1430" s="23"/>
      <c r="U1430" s="23"/>
      <c r="V1430" s="23"/>
      <c r="W1430" s="23"/>
      <c r="X1430" s="23"/>
      <c r="Y1430" s="23"/>
      <c r="Z1430" s="23"/>
      <c r="AA1430" s="22" t="s">
        <v>1395</v>
      </c>
      <c r="AB1430" s="22" t="s">
        <v>1395</v>
      </c>
      <c r="AC1430" s="22" t="s">
        <v>1395</v>
      </c>
      <c r="AD1430" s="23"/>
      <c r="AE1430" s="23"/>
      <c r="AF1430" s="23"/>
    </row>
    <row r="1431" spans="1:32">
      <c r="A1431" s="22">
        <v>33</v>
      </c>
      <c r="B1431" s="22">
        <v>291</v>
      </c>
      <c r="C1431" s="22" t="s">
        <v>5442</v>
      </c>
      <c r="D1431" s="22">
        <v>185</v>
      </c>
      <c r="E1431" s="22">
        <v>300</v>
      </c>
      <c r="F1431" s="22" t="s">
        <v>478</v>
      </c>
      <c r="G1431" s="22" t="s">
        <v>4658</v>
      </c>
      <c r="H1431" s="22" t="s">
        <v>2938</v>
      </c>
      <c r="I1431" s="22" t="s">
        <v>637</v>
      </c>
      <c r="J1431" s="22" t="s">
        <v>24</v>
      </c>
      <c r="K1431" s="22" t="s">
        <v>2526</v>
      </c>
      <c r="L1431" s="22">
        <v>1894</v>
      </c>
      <c r="M1431" s="22">
        <v>5</v>
      </c>
      <c r="N1431" s="22" t="s">
        <v>2939</v>
      </c>
      <c r="O1431" s="23"/>
      <c r="P1431" s="23"/>
      <c r="Q1431" s="23"/>
      <c r="R1431" s="22" t="s">
        <v>3952</v>
      </c>
      <c r="S1431" s="22" t="s">
        <v>3952</v>
      </c>
      <c r="T1431" s="22" t="s">
        <v>3952</v>
      </c>
      <c r="U1431" s="23"/>
      <c r="V1431" s="23"/>
      <c r="W1431" s="23"/>
      <c r="X1431" s="23"/>
      <c r="Y1431" s="23"/>
      <c r="Z1431" s="23"/>
      <c r="AA1431" s="23"/>
      <c r="AB1431" s="23"/>
      <c r="AC1431" s="23"/>
      <c r="AD1431" s="23"/>
      <c r="AE1431" s="23"/>
      <c r="AF1431" s="23"/>
    </row>
    <row r="1432" spans="1:32">
      <c r="A1432" s="22">
        <v>34</v>
      </c>
      <c r="B1432" s="22">
        <v>291</v>
      </c>
      <c r="C1432" s="22" t="s">
        <v>5442</v>
      </c>
      <c r="D1432" s="22">
        <v>185</v>
      </c>
      <c r="E1432" s="22">
        <v>300</v>
      </c>
      <c r="F1432" s="22" t="s">
        <v>478</v>
      </c>
      <c r="G1432" s="22" t="s">
        <v>5366</v>
      </c>
      <c r="H1432" s="22" t="s">
        <v>2938</v>
      </c>
      <c r="I1432" s="22" t="s">
        <v>637</v>
      </c>
      <c r="J1432" s="22" t="s">
        <v>24</v>
      </c>
      <c r="K1432" s="22" t="s">
        <v>2033</v>
      </c>
      <c r="L1432" s="22">
        <v>1899</v>
      </c>
      <c r="M1432" s="22">
        <v>1</v>
      </c>
      <c r="N1432" s="22" t="s">
        <v>2939</v>
      </c>
      <c r="O1432" s="23"/>
      <c r="P1432" s="23"/>
      <c r="Q1432" s="23"/>
      <c r="R1432" s="22" t="s">
        <v>3952</v>
      </c>
      <c r="S1432" s="22" t="s">
        <v>3952</v>
      </c>
      <c r="T1432" s="22" t="s">
        <v>3952</v>
      </c>
      <c r="U1432" s="23"/>
      <c r="V1432" s="23"/>
      <c r="W1432" s="23"/>
      <c r="X1432" s="23"/>
      <c r="Y1432" s="23"/>
      <c r="Z1432" s="23"/>
      <c r="AA1432" s="22" t="s">
        <v>1395</v>
      </c>
      <c r="AB1432" s="23"/>
      <c r="AC1432" s="23"/>
      <c r="AD1432" s="23"/>
      <c r="AE1432" s="23"/>
      <c r="AF1432" s="23"/>
    </row>
    <row r="1433" spans="1:32">
      <c r="A1433" s="21">
        <v>35</v>
      </c>
      <c r="B1433" s="21">
        <v>292</v>
      </c>
      <c r="C1433" s="21" t="s">
        <v>4979</v>
      </c>
      <c r="D1433" s="21">
        <v>185</v>
      </c>
      <c r="E1433" s="21">
        <v>301</v>
      </c>
      <c r="F1433" s="21" t="s">
        <v>1302</v>
      </c>
      <c r="G1433" s="21" t="s">
        <v>170</v>
      </c>
      <c r="H1433" s="21" t="s">
        <v>3949</v>
      </c>
      <c r="I1433" s="21" t="s">
        <v>637</v>
      </c>
      <c r="J1433" s="21" t="s">
        <v>19</v>
      </c>
      <c r="K1433" s="21" t="s">
        <v>2173</v>
      </c>
      <c r="L1433" s="21">
        <v>1864</v>
      </c>
      <c r="M1433" s="21">
        <v>35</v>
      </c>
      <c r="N1433" s="21" t="s">
        <v>2933</v>
      </c>
      <c r="O1433" s="21">
        <v>13</v>
      </c>
      <c r="P1433" s="21"/>
      <c r="Q1433" s="21"/>
      <c r="R1433" s="21" t="s">
        <v>3952</v>
      </c>
      <c r="S1433" s="21"/>
      <c r="T1433" s="21"/>
      <c r="U1433" s="21"/>
      <c r="V1433" s="21"/>
      <c r="W1433" s="21"/>
      <c r="X1433" s="21" t="s">
        <v>32</v>
      </c>
      <c r="Y1433" s="21"/>
      <c r="Z1433" s="21"/>
      <c r="AA1433" s="21" t="s">
        <v>1395</v>
      </c>
      <c r="AB1433" s="21" t="s">
        <v>1395</v>
      </c>
      <c r="AC1433" s="21" t="s">
        <v>1395</v>
      </c>
      <c r="AD1433" s="21" t="s">
        <v>3951</v>
      </c>
      <c r="AE1433" s="21" t="s">
        <v>261</v>
      </c>
      <c r="AF1433" s="21" t="s">
        <v>51</v>
      </c>
    </row>
    <row r="1434" spans="1:32">
      <c r="A1434" s="22">
        <v>36</v>
      </c>
      <c r="B1434" s="22">
        <v>292</v>
      </c>
      <c r="C1434" s="22" t="s">
        <v>4979</v>
      </c>
      <c r="D1434" s="22">
        <v>185</v>
      </c>
      <c r="E1434" s="22">
        <v>301</v>
      </c>
      <c r="F1434" s="22" t="s">
        <v>1302</v>
      </c>
      <c r="G1434" s="22" t="s">
        <v>5195</v>
      </c>
      <c r="H1434" s="22" t="s">
        <v>2936</v>
      </c>
      <c r="I1434" s="22" t="s">
        <v>637</v>
      </c>
      <c r="J1434" s="22" t="s">
        <v>24</v>
      </c>
      <c r="K1434" s="22" t="s">
        <v>2173</v>
      </c>
      <c r="L1434" s="22">
        <v>1869</v>
      </c>
      <c r="M1434" s="22">
        <v>30</v>
      </c>
      <c r="N1434" s="22" t="s">
        <v>2933</v>
      </c>
      <c r="O1434" s="22">
        <v>13</v>
      </c>
      <c r="P1434" s="22">
        <v>0</v>
      </c>
      <c r="Q1434" s="22">
        <v>0</v>
      </c>
      <c r="R1434" s="22" t="s">
        <v>3952</v>
      </c>
      <c r="S1434" s="23"/>
      <c r="T1434" s="23"/>
      <c r="U1434" s="23"/>
      <c r="V1434" s="23"/>
      <c r="W1434" s="23"/>
      <c r="X1434" s="23"/>
      <c r="Y1434" s="23"/>
      <c r="Z1434" s="23"/>
      <c r="AA1434" s="22" t="s">
        <v>1395</v>
      </c>
      <c r="AB1434" s="22" t="s">
        <v>1395</v>
      </c>
      <c r="AC1434" s="22" t="s">
        <v>1395</v>
      </c>
      <c r="AD1434" s="23"/>
      <c r="AE1434" s="23"/>
      <c r="AF1434" s="23"/>
    </row>
    <row r="1435" spans="1:32">
      <c r="A1435" s="22">
        <v>37</v>
      </c>
      <c r="B1435" s="22">
        <v>292</v>
      </c>
      <c r="C1435" s="22" t="s">
        <v>4979</v>
      </c>
      <c r="D1435" s="22">
        <v>185</v>
      </c>
      <c r="E1435" s="22">
        <v>301</v>
      </c>
      <c r="F1435" s="22" t="s">
        <v>3643</v>
      </c>
      <c r="G1435" s="22" t="s">
        <v>23</v>
      </c>
      <c r="H1435" s="22" t="s">
        <v>3146</v>
      </c>
      <c r="I1435" s="22" t="s">
        <v>637</v>
      </c>
      <c r="J1435" s="22" t="s">
        <v>24</v>
      </c>
      <c r="K1435" s="23"/>
      <c r="L1435" s="22">
        <v>1865</v>
      </c>
      <c r="M1435" s="23"/>
      <c r="N1435" s="22" t="s">
        <v>3066</v>
      </c>
      <c r="O1435" s="22">
        <v>35</v>
      </c>
      <c r="P1435" s="22">
        <v>1</v>
      </c>
      <c r="Q1435" s="22">
        <v>1</v>
      </c>
      <c r="R1435" s="22" t="s">
        <v>3958</v>
      </c>
      <c r="S1435" s="22" t="s">
        <v>3958</v>
      </c>
      <c r="T1435" s="22" t="s">
        <v>3958</v>
      </c>
      <c r="U1435" s="23"/>
      <c r="V1435" s="23"/>
      <c r="W1435" s="23"/>
      <c r="X1435" s="22" t="s">
        <v>32</v>
      </c>
      <c r="Y1435" s="23"/>
      <c r="Z1435" s="23"/>
      <c r="AA1435" s="22" t="s">
        <v>92</v>
      </c>
      <c r="AB1435" s="22" t="s">
        <v>92</v>
      </c>
      <c r="AC1435" s="22" t="s">
        <v>1395</v>
      </c>
      <c r="AD1435" s="23"/>
      <c r="AE1435" s="23"/>
      <c r="AF1435" s="23"/>
    </row>
    <row r="1436" spans="1:32">
      <c r="A1436" s="22">
        <v>38</v>
      </c>
      <c r="B1436" s="22">
        <v>292</v>
      </c>
      <c r="C1436" s="22" t="s">
        <v>4979</v>
      </c>
      <c r="D1436" s="22">
        <v>185</v>
      </c>
      <c r="E1436" s="22">
        <v>301</v>
      </c>
      <c r="F1436" s="22" t="s">
        <v>1302</v>
      </c>
      <c r="G1436" s="22" t="s">
        <v>5284</v>
      </c>
      <c r="H1436" s="22" t="s">
        <v>2938</v>
      </c>
      <c r="I1436" s="22" t="s">
        <v>637</v>
      </c>
      <c r="J1436" s="22" t="s">
        <v>24</v>
      </c>
      <c r="K1436" s="22" t="s">
        <v>1971</v>
      </c>
      <c r="L1436" s="22">
        <v>1887</v>
      </c>
      <c r="M1436" s="22">
        <v>13</v>
      </c>
      <c r="N1436" s="22" t="s">
        <v>2939</v>
      </c>
      <c r="O1436" s="23"/>
      <c r="P1436" s="23"/>
      <c r="Q1436" s="23"/>
      <c r="R1436" s="22" t="s">
        <v>3952</v>
      </c>
      <c r="S1436" s="22" t="s">
        <v>3952</v>
      </c>
      <c r="T1436" s="22" t="s">
        <v>3952</v>
      </c>
      <c r="U1436" s="23"/>
      <c r="V1436" s="23"/>
      <c r="W1436" s="23"/>
      <c r="X1436" s="23"/>
      <c r="Y1436" s="23"/>
      <c r="Z1436" s="22">
        <v>8</v>
      </c>
      <c r="AA1436" s="22" t="s">
        <v>1395</v>
      </c>
      <c r="AB1436" s="22" t="s">
        <v>1395</v>
      </c>
      <c r="AC1436" s="22" t="s">
        <v>1395</v>
      </c>
      <c r="AD1436" s="23"/>
      <c r="AE1436" s="23"/>
      <c r="AF1436" s="23"/>
    </row>
    <row r="1437" spans="1:32">
      <c r="A1437" s="21">
        <v>39</v>
      </c>
      <c r="B1437" s="21">
        <v>293</v>
      </c>
      <c r="C1437" s="21" t="s">
        <v>4979</v>
      </c>
      <c r="D1437" s="21">
        <v>185</v>
      </c>
      <c r="E1437" s="21">
        <v>302</v>
      </c>
      <c r="F1437" s="21" t="s">
        <v>3342</v>
      </c>
      <c r="G1437" s="21" t="s">
        <v>657</v>
      </c>
      <c r="H1437" s="21" t="s">
        <v>3949</v>
      </c>
      <c r="I1437" s="21" t="s">
        <v>637</v>
      </c>
      <c r="J1437" s="21" t="s">
        <v>24</v>
      </c>
      <c r="K1437" s="21" t="s">
        <v>2526</v>
      </c>
      <c r="L1437" s="21">
        <v>1847</v>
      </c>
      <c r="M1437" s="21">
        <v>52</v>
      </c>
      <c r="N1437" s="21" t="s">
        <v>2933</v>
      </c>
      <c r="O1437" s="21">
        <v>20</v>
      </c>
      <c r="P1437" s="21">
        <v>1</v>
      </c>
      <c r="Q1437" s="21">
        <v>1</v>
      </c>
      <c r="R1437" s="21" t="s">
        <v>3952</v>
      </c>
      <c r="S1437" s="21" t="s">
        <v>3955</v>
      </c>
      <c r="T1437" s="21" t="s">
        <v>3955</v>
      </c>
      <c r="U1437" s="21"/>
      <c r="V1437" s="21"/>
      <c r="W1437" s="21"/>
      <c r="X1437" s="21" t="s">
        <v>4684</v>
      </c>
      <c r="Y1437" s="21"/>
      <c r="Z1437" s="21"/>
      <c r="AA1437" s="21" t="s">
        <v>1395</v>
      </c>
      <c r="AB1437" s="21" t="s">
        <v>1395</v>
      </c>
      <c r="AC1437" s="21" t="s">
        <v>1395</v>
      </c>
      <c r="AD1437" s="21" t="s">
        <v>3951</v>
      </c>
      <c r="AE1437" s="21" t="s">
        <v>261</v>
      </c>
      <c r="AF1437" s="21" t="s">
        <v>51</v>
      </c>
    </row>
    <row r="1438" spans="1:32">
      <c r="A1438" s="22">
        <v>40</v>
      </c>
      <c r="B1438" s="22">
        <v>293</v>
      </c>
      <c r="C1438" s="22" t="s">
        <v>4979</v>
      </c>
      <c r="D1438" s="22">
        <v>185</v>
      </c>
      <c r="E1438" s="22">
        <v>302</v>
      </c>
      <c r="F1438" s="22" t="s">
        <v>3342</v>
      </c>
      <c r="G1438" s="22" t="s">
        <v>4654</v>
      </c>
      <c r="H1438" s="22" t="s">
        <v>4856</v>
      </c>
      <c r="I1438" s="22" t="s">
        <v>637</v>
      </c>
      <c r="J1438" s="22" t="s">
        <v>19</v>
      </c>
      <c r="K1438" s="22" t="s">
        <v>1971</v>
      </c>
      <c r="L1438" s="22">
        <v>1848</v>
      </c>
      <c r="M1438" s="22">
        <v>52</v>
      </c>
      <c r="N1438" s="22" t="s">
        <v>2933</v>
      </c>
      <c r="O1438" s="22">
        <v>20</v>
      </c>
      <c r="P1438" s="23"/>
      <c r="Q1438" s="23"/>
      <c r="R1438" s="22" t="s">
        <v>4282</v>
      </c>
      <c r="S1438" s="22" t="s">
        <v>4282</v>
      </c>
      <c r="T1438" s="22" t="s">
        <v>4282</v>
      </c>
      <c r="U1438" s="23"/>
      <c r="V1438" s="23"/>
      <c r="W1438" s="23"/>
      <c r="X1438" s="22" t="s">
        <v>32</v>
      </c>
      <c r="Y1438" s="23"/>
      <c r="Z1438" s="23"/>
      <c r="AA1438" s="22" t="s">
        <v>1395</v>
      </c>
      <c r="AB1438" s="22" t="s">
        <v>1395</v>
      </c>
      <c r="AC1438" s="22" t="s">
        <v>1395</v>
      </c>
      <c r="AD1438" s="22" t="s">
        <v>3951</v>
      </c>
      <c r="AE1438" s="22" t="s">
        <v>261</v>
      </c>
      <c r="AF1438" s="22" t="s">
        <v>261</v>
      </c>
    </row>
    <row r="1439" spans="1:32">
      <c r="A1439" s="21">
        <v>41</v>
      </c>
      <c r="B1439" s="21">
        <v>294</v>
      </c>
      <c r="C1439" s="21" t="s">
        <v>4979</v>
      </c>
      <c r="D1439" s="21">
        <v>185</v>
      </c>
      <c r="E1439" s="21">
        <v>303</v>
      </c>
      <c r="F1439" s="21" t="s">
        <v>4488</v>
      </c>
      <c r="G1439" s="21" t="s">
        <v>3793</v>
      </c>
      <c r="H1439" s="21" t="s">
        <v>3949</v>
      </c>
      <c r="I1439" s="21" t="s">
        <v>637</v>
      </c>
      <c r="J1439" s="21" t="s">
        <v>19</v>
      </c>
      <c r="K1439" s="21"/>
      <c r="L1439" s="21">
        <v>1840</v>
      </c>
      <c r="M1439" s="21">
        <v>60</v>
      </c>
      <c r="N1439" s="21" t="s">
        <v>2933</v>
      </c>
      <c r="O1439" s="21">
        <v>11</v>
      </c>
      <c r="P1439" s="21"/>
      <c r="Q1439" s="21"/>
      <c r="R1439" s="21" t="s">
        <v>3952</v>
      </c>
      <c r="S1439" s="21"/>
      <c r="T1439" s="21"/>
      <c r="U1439" s="21"/>
      <c r="V1439" s="21"/>
      <c r="W1439" s="21"/>
      <c r="X1439" s="21" t="s">
        <v>314</v>
      </c>
      <c r="Y1439" s="21"/>
      <c r="Z1439" s="21"/>
      <c r="AA1439" s="21" t="s">
        <v>92</v>
      </c>
      <c r="AB1439" s="21" t="s">
        <v>92</v>
      </c>
      <c r="AC1439" s="21" t="s">
        <v>1395</v>
      </c>
      <c r="AD1439" s="21" t="s">
        <v>3956</v>
      </c>
      <c r="AE1439" s="21"/>
      <c r="AF1439" s="21" t="s">
        <v>51</v>
      </c>
    </row>
    <row r="1440" spans="1:32">
      <c r="A1440" s="22">
        <v>42</v>
      </c>
      <c r="B1440" s="22">
        <v>294</v>
      </c>
      <c r="C1440" s="22" t="s">
        <v>4979</v>
      </c>
      <c r="D1440" s="22">
        <v>185</v>
      </c>
      <c r="E1440" s="22">
        <v>303</v>
      </c>
      <c r="F1440" s="22" t="s">
        <v>4488</v>
      </c>
      <c r="G1440" s="22" t="s">
        <v>3079</v>
      </c>
      <c r="H1440" s="22" t="s">
        <v>2936</v>
      </c>
      <c r="I1440" s="22" t="s">
        <v>637</v>
      </c>
      <c r="J1440" s="22" t="s">
        <v>24</v>
      </c>
      <c r="K1440" s="22" t="s">
        <v>2230</v>
      </c>
      <c r="L1440" s="22">
        <v>1874</v>
      </c>
      <c r="M1440" s="22">
        <v>25</v>
      </c>
      <c r="N1440" s="22" t="s">
        <v>2933</v>
      </c>
      <c r="O1440" s="22">
        <v>11</v>
      </c>
      <c r="P1440" s="22">
        <v>4</v>
      </c>
      <c r="Q1440" s="22">
        <v>4</v>
      </c>
      <c r="R1440" s="22" t="s">
        <v>3952</v>
      </c>
      <c r="S1440" s="22" t="s">
        <v>3952</v>
      </c>
      <c r="T1440" s="22" t="s">
        <v>3952</v>
      </c>
      <c r="U1440" s="23"/>
      <c r="V1440" s="23"/>
      <c r="W1440" s="23"/>
      <c r="X1440" s="23"/>
      <c r="Y1440" s="23"/>
      <c r="Z1440" s="23"/>
      <c r="AA1440" s="22" t="s">
        <v>1395</v>
      </c>
      <c r="AB1440" s="22" t="s">
        <v>1395</v>
      </c>
      <c r="AC1440" s="22" t="s">
        <v>1395</v>
      </c>
      <c r="AD1440" s="23"/>
      <c r="AE1440" s="23"/>
      <c r="AF1440" s="23"/>
    </row>
    <row r="1441" spans="1:32">
      <c r="A1441" s="22">
        <v>43</v>
      </c>
      <c r="B1441" s="22">
        <v>294</v>
      </c>
      <c r="C1441" s="22" t="s">
        <v>4979</v>
      </c>
      <c r="D1441" s="22">
        <v>185</v>
      </c>
      <c r="E1441" s="22">
        <v>303</v>
      </c>
      <c r="F1441" s="22" t="s">
        <v>4488</v>
      </c>
      <c r="G1441" s="22" t="s">
        <v>4014</v>
      </c>
      <c r="H1441" s="22" t="s">
        <v>2944</v>
      </c>
      <c r="I1441" s="22" t="s">
        <v>637</v>
      </c>
      <c r="J1441" s="22" t="s">
        <v>19</v>
      </c>
      <c r="K1441" s="22" t="s">
        <v>2230</v>
      </c>
      <c r="L1441" s="22">
        <v>1892</v>
      </c>
      <c r="M1441" s="22">
        <v>7</v>
      </c>
      <c r="N1441" s="22" t="s">
        <v>2939</v>
      </c>
      <c r="O1441" s="23"/>
      <c r="P1441" s="23"/>
      <c r="Q1441" s="23"/>
      <c r="R1441" s="22" t="s">
        <v>3952</v>
      </c>
      <c r="S1441" s="22" t="s">
        <v>3952</v>
      </c>
      <c r="T1441" s="22" t="s">
        <v>3952</v>
      </c>
      <c r="U1441" s="23"/>
      <c r="V1441" s="23"/>
      <c r="W1441" s="23"/>
      <c r="X1441" s="23"/>
      <c r="Y1441" s="23"/>
      <c r="Z1441" s="22">
        <v>8</v>
      </c>
      <c r="AA1441" s="22" t="s">
        <v>1395</v>
      </c>
      <c r="AB1441" s="23"/>
      <c r="AC1441" s="23"/>
      <c r="AD1441" s="23"/>
      <c r="AE1441" s="23"/>
      <c r="AF1441" s="23"/>
    </row>
    <row r="1442" spans="1:32">
      <c r="A1442" s="22">
        <v>44</v>
      </c>
      <c r="B1442" s="22">
        <v>294</v>
      </c>
      <c r="C1442" s="22" t="s">
        <v>4979</v>
      </c>
      <c r="D1442" s="22">
        <v>185</v>
      </c>
      <c r="E1442" s="22">
        <v>303</v>
      </c>
      <c r="F1442" s="22" t="s">
        <v>4488</v>
      </c>
      <c r="G1442" s="22" t="s">
        <v>3401</v>
      </c>
      <c r="H1442" s="22" t="s">
        <v>2944</v>
      </c>
      <c r="I1442" s="22" t="s">
        <v>637</v>
      </c>
      <c r="J1442" s="22" t="s">
        <v>19</v>
      </c>
      <c r="K1442" s="22" t="s">
        <v>2230</v>
      </c>
      <c r="L1442" s="22">
        <v>1894</v>
      </c>
      <c r="M1442" s="22">
        <v>5</v>
      </c>
      <c r="N1442" s="22" t="s">
        <v>2939</v>
      </c>
      <c r="O1442" s="23"/>
      <c r="P1442" s="23"/>
      <c r="Q1442" s="23"/>
      <c r="R1442" s="22" t="s">
        <v>3952</v>
      </c>
      <c r="S1442" s="22" t="s">
        <v>3952</v>
      </c>
      <c r="T1442" s="22" t="s">
        <v>3952</v>
      </c>
      <c r="U1442" s="23"/>
      <c r="V1442" s="23"/>
      <c r="W1442" s="23"/>
      <c r="X1442" s="23"/>
      <c r="Y1442" s="23"/>
      <c r="Z1442" s="23"/>
      <c r="AA1442" s="23"/>
      <c r="AB1442" s="23"/>
      <c r="AC1442" s="23"/>
      <c r="AD1442" s="23"/>
      <c r="AE1442" s="23"/>
      <c r="AF1442" s="23"/>
    </row>
    <row r="1443" spans="1:32">
      <c r="A1443" s="22">
        <v>45</v>
      </c>
      <c r="B1443" s="22">
        <v>294</v>
      </c>
      <c r="C1443" s="22" t="s">
        <v>5443</v>
      </c>
      <c r="D1443" s="22">
        <v>185</v>
      </c>
      <c r="E1443" s="22">
        <v>303</v>
      </c>
      <c r="F1443" s="22" t="s">
        <v>4488</v>
      </c>
      <c r="G1443" s="22" t="s">
        <v>4837</v>
      </c>
      <c r="H1443" s="22" t="s">
        <v>2944</v>
      </c>
      <c r="I1443" s="22" t="s">
        <v>637</v>
      </c>
      <c r="J1443" s="22" t="s">
        <v>19</v>
      </c>
      <c r="K1443" s="22" t="s">
        <v>2143</v>
      </c>
      <c r="L1443" s="22">
        <v>1896</v>
      </c>
      <c r="M1443" s="22">
        <v>3</v>
      </c>
      <c r="N1443" s="22" t="s">
        <v>2939</v>
      </c>
      <c r="O1443" s="23"/>
      <c r="P1443" s="23"/>
      <c r="Q1443" s="23"/>
      <c r="R1443" s="22" t="s">
        <v>3952</v>
      </c>
      <c r="S1443" s="22" t="s">
        <v>3952</v>
      </c>
      <c r="T1443" s="22" t="s">
        <v>3952</v>
      </c>
      <c r="U1443" s="23"/>
      <c r="V1443" s="23"/>
      <c r="W1443" s="23"/>
      <c r="X1443" s="23"/>
      <c r="Y1443" s="23"/>
      <c r="Z1443" s="23"/>
      <c r="AA1443" s="22" t="s">
        <v>1395</v>
      </c>
      <c r="AB1443" s="23"/>
      <c r="AC1443" s="23"/>
      <c r="AD1443" s="23"/>
      <c r="AE1443" s="23"/>
      <c r="AF1443" s="23"/>
    </row>
    <row r="1444" spans="1:32">
      <c r="A1444" s="22">
        <v>46</v>
      </c>
      <c r="B1444" s="22">
        <v>294</v>
      </c>
      <c r="C1444" s="22" t="s">
        <v>5443</v>
      </c>
      <c r="D1444" s="22">
        <v>185</v>
      </c>
      <c r="E1444" s="22">
        <v>303</v>
      </c>
      <c r="F1444" s="22" t="s">
        <v>4488</v>
      </c>
      <c r="G1444" s="22" t="s">
        <v>524</v>
      </c>
      <c r="H1444" s="22" t="s">
        <v>2944</v>
      </c>
      <c r="I1444" s="22" t="s">
        <v>637</v>
      </c>
      <c r="J1444" s="22" t="s">
        <v>19</v>
      </c>
      <c r="K1444" s="22" t="s">
        <v>2245</v>
      </c>
      <c r="L1444" s="22">
        <v>1899</v>
      </c>
      <c r="M1444" s="22">
        <v>1</v>
      </c>
      <c r="N1444" s="22" t="s">
        <v>2939</v>
      </c>
      <c r="O1444" s="23"/>
      <c r="P1444" s="23"/>
      <c r="Q1444" s="23"/>
      <c r="R1444" s="22" t="s">
        <v>3952</v>
      </c>
      <c r="S1444" s="22" t="s">
        <v>3952</v>
      </c>
      <c r="T1444" s="22" t="s">
        <v>3952</v>
      </c>
      <c r="U1444" s="23"/>
      <c r="V1444" s="23"/>
      <c r="W1444" s="23"/>
      <c r="X1444" s="23"/>
      <c r="Y1444" s="23"/>
      <c r="Z1444" s="23"/>
      <c r="AA1444" s="22" t="s">
        <v>92</v>
      </c>
      <c r="AB1444" s="22" t="s">
        <v>92</v>
      </c>
      <c r="AC1444" s="22" t="s">
        <v>1395</v>
      </c>
      <c r="AD1444" s="23"/>
      <c r="AE1444" s="23"/>
      <c r="AF1444" s="23"/>
    </row>
    <row r="1445" spans="1:32">
      <c r="A1445" s="21">
        <v>47</v>
      </c>
      <c r="B1445" s="21">
        <v>295</v>
      </c>
      <c r="C1445" s="21" t="s">
        <v>5444</v>
      </c>
      <c r="D1445" s="21">
        <v>185</v>
      </c>
      <c r="E1445" s="21">
        <v>304</v>
      </c>
      <c r="F1445" s="21" t="s">
        <v>5445</v>
      </c>
      <c r="G1445" s="21" t="s">
        <v>270</v>
      </c>
      <c r="H1445" s="21" t="s">
        <v>3949</v>
      </c>
      <c r="I1445" s="21" t="s">
        <v>637</v>
      </c>
      <c r="J1445" s="21" t="s">
        <v>24</v>
      </c>
      <c r="K1445" s="21" t="s">
        <v>2526</v>
      </c>
      <c r="L1445" s="21">
        <v>1830</v>
      </c>
      <c r="M1445" s="21">
        <v>70</v>
      </c>
      <c r="N1445" s="21" t="s">
        <v>3066</v>
      </c>
      <c r="O1445" s="21">
        <v>50</v>
      </c>
      <c r="P1445" s="21">
        <v>6</v>
      </c>
      <c r="Q1445" s="21">
        <v>4</v>
      </c>
      <c r="R1445" s="21" t="s">
        <v>4034</v>
      </c>
      <c r="S1445" s="21"/>
      <c r="T1445" s="21" t="s">
        <v>4034</v>
      </c>
      <c r="U1445" s="21"/>
      <c r="V1445" s="21"/>
      <c r="W1445" s="21"/>
      <c r="X1445" s="21"/>
      <c r="Y1445" s="21"/>
      <c r="Z1445" s="21"/>
      <c r="AA1445" s="21" t="s">
        <v>92</v>
      </c>
      <c r="AB1445" s="21" t="s">
        <v>1395</v>
      </c>
      <c r="AC1445" s="21" t="s">
        <v>1395</v>
      </c>
      <c r="AD1445" s="21" t="s">
        <v>3951</v>
      </c>
      <c r="AE1445" s="21" t="s">
        <v>261</v>
      </c>
      <c r="AF1445" s="21" t="s">
        <v>51</v>
      </c>
    </row>
    <row r="1446" spans="1:32">
      <c r="A1446" s="21">
        <v>48</v>
      </c>
      <c r="B1446" s="21">
        <v>296</v>
      </c>
      <c r="C1446" s="21" t="s">
        <v>5444</v>
      </c>
      <c r="D1446" s="21">
        <v>185</v>
      </c>
      <c r="E1446" s="21">
        <v>305</v>
      </c>
      <c r="F1446" s="21" t="s">
        <v>5446</v>
      </c>
      <c r="G1446" s="21" t="s">
        <v>2358</v>
      </c>
      <c r="H1446" s="21" t="s">
        <v>3949</v>
      </c>
      <c r="I1446" s="21" t="s">
        <v>637</v>
      </c>
      <c r="J1446" s="21" t="s">
        <v>19</v>
      </c>
      <c r="K1446" s="21"/>
      <c r="L1446" s="21">
        <v>1843</v>
      </c>
      <c r="M1446" s="21"/>
      <c r="N1446" s="21" t="s">
        <v>2933</v>
      </c>
      <c r="O1446" s="21">
        <v>15</v>
      </c>
      <c r="P1446" s="21"/>
      <c r="Q1446" s="21"/>
      <c r="R1446" s="21" t="s">
        <v>3952</v>
      </c>
      <c r="S1446" s="21"/>
      <c r="T1446" s="21"/>
      <c r="U1446" s="21"/>
      <c r="V1446" s="21"/>
      <c r="W1446" s="21"/>
      <c r="X1446" s="21" t="s">
        <v>5447</v>
      </c>
      <c r="Y1446" s="21"/>
      <c r="Z1446" s="21"/>
      <c r="AA1446" s="21" t="s">
        <v>1395</v>
      </c>
      <c r="AB1446" s="21" t="s">
        <v>1395</v>
      </c>
      <c r="AC1446" s="21" t="s">
        <v>1395</v>
      </c>
      <c r="AD1446" s="21" t="s">
        <v>3951</v>
      </c>
      <c r="AE1446" s="21" t="s">
        <v>261</v>
      </c>
      <c r="AF1446" s="21" t="s">
        <v>51</v>
      </c>
    </row>
    <row r="1447" spans="1:32">
      <c r="A1447" s="22">
        <v>49</v>
      </c>
      <c r="B1447" s="22">
        <v>296</v>
      </c>
      <c r="C1447" s="22" t="s">
        <v>5444</v>
      </c>
      <c r="D1447" s="22">
        <v>185</v>
      </c>
      <c r="E1447" s="22">
        <v>305</v>
      </c>
      <c r="F1447" s="22" t="s">
        <v>5446</v>
      </c>
      <c r="G1447" s="22" t="s">
        <v>5448</v>
      </c>
      <c r="H1447" s="22" t="s">
        <v>2936</v>
      </c>
      <c r="I1447" s="22" t="s">
        <v>637</v>
      </c>
      <c r="J1447" s="22" t="s">
        <v>24</v>
      </c>
      <c r="K1447" s="23"/>
      <c r="L1447" s="22">
        <v>1844</v>
      </c>
      <c r="M1447" s="23"/>
      <c r="N1447" s="22" t="s">
        <v>2933</v>
      </c>
      <c r="O1447" s="22">
        <v>15</v>
      </c>
      <c r="P1447" s="22">
        <v>7</v>
      </c>
      <c r="Q1447" s="22">
        <v>5</v>
      </c>
      <c r="R1447" s="22" t="s">
        <v>3952</v>
      </c>
      <c r="S1447" s="22" t="s">
        <v>3958</v>
      </c>
      <c r="T1447" s="22" t="s">
        <v>4046</v>
      </c>
      <c r="U1447" s="23"/>
      <c r="V1447" s="23"/>
      <c r="W1447" s="23"/>
      <c r="X1447" s="23"/>
      <c r="Y1447" s="23"/>
      <c r="Z1447" s="23"/>
      <c r="AA1447" s="23"/>
      <c r="AB1447" s="23"/>
      <c r="AC1447" s="23"/>
      <c r="AD1447" s="23"/>
      <c r="AE1447" s="23"/>
      <c r="AF1447" s="23"/>
    </row>
    <row r="1448" spans="1:32">
      <c r="A1448" s="22">
        <v>50</v>
      </c>
      <c r="B1448" s="22">
        <v>296</v>
      </c>
      <c r="C1448" s="22" t="s">
        <v>5444</v>
      </c>
      <c r="D1448" s="22">
        <v>185</v>
      </c>
      <c r="E1448" s="22">
        <v>305</v>
      </c>
      <c r="F1448" s="22" t="s">
        <v>5446</v>
      </c>
      <c r="G1448" s="22" t="s">
        <v>4232</v>
      </c>
      <c r="H1448" s="22" t="s">
        <v>2938</v>
      </c>
      <c r="I1448" s="22" t="s">
        <v>637</v>
      </c>
      <c r="J1448" s="22" t="s">
        <v>24</v>
      </c>
      <c r="K1448" s="22" t="s">
        <v>2143</v>
      </c>
      <c r="L1448" s="22">
        <v>1889</v>
      </c>
      <c r="M1448" s="22">
        <v>11</v>
      </c>
      <c r="N1448" s="22" t="s">
        <v>2939</v>
      </c>
      <c r="O1448" s="23"/>
      <c r="P1448" s="23"/>
      <c r="Q1448" s="23"/>
      <c r="R1448" s="22" t="s">
        <v>3952</v>
      </c>
      <c r="S1448" s="22" t="s">
        <v>3952</v>
      </c>
      <c r="T1448" s="22" t="s">
        <v>3952</v>
      </c>
      <c r="U1448" s="23"/>
      <c r="V1448" s="23"/>
      <c r="W1448" s="23"/>
      <c r="X1448" s="23"/>
      <c r="Y1448" s="23"/>
      <c r="Z1448" s="23"/>
      <c r="AA1448" s="22" t="s">
        <v>1395</v>
      </c>
      <c r="AB1448" s="22" t="s">
        <v>1395</v>
      </c>
      <c r="AC1448" s="22" t="s">
        <v>1395</v>
      </c>
      <c r="AD1448" s="22" t="s">
        <v>3956</v>
      </c>
      <c r="AE1448" s="23"/>
      <c r="AF1448" s="23"/>
    </row>
    <row r="1449" spans="1:32">
      <c r="A1449" s="22">
        <v>1</v>
      </c>
      <c r="B1449" s="22">
        <v>296</v>
      </c>
      <c r="C1449" s="22" t="s">
        <v>5449</v>
      </c>
      <c r="D1449" s="22">
        <v>185</v>
      </c>
      <c r="E1449" s="22">
        <v>305</v>
      </c>
      <c r="F1449" s="22" t="s">
        <v>319</v>
      </c>
      <c r="G1449" s="22" t="s">
        <v>3568</v>
      </c>
      <c r="H1449" s="22" t="s">
        <v>2944</v>
      </c>
      <c r="I1449" s="22" t="s">
        <v>637</v>
      </c>
      <c r="J1449" s="22" t="s">
        <v>19</v>
      </c>
      <c r="K1449" s="22" t="s">
        <v>2245</v>
      </c>
      <c r="L1449" s="22">
        <v>1891</v>
      </c>
      <c r="M1449" s="22">
        <v>8</v>
      </c>
      <c r="N1449" s="22" t="s">
        <v>2939</v>
      </c>
      <c r="O1449" s="23"/>
      <c r="P1449" s="23"/>
      <c r="Q1449" s="23"/>
      <c r="R1449" s="22" t="s">
        <v>3952</v>
      </c>
      <c r="S1449" s="22" t="s">
        <v>3952</v>
      </c>
      <c r="T1449" s="22" t="s">
        <v>3952</v>
      </c>
      <c r="U1449" s="23"/>
      <c r="V1449" s="23"/>
      <c r="W1449" s="23"/>
      <c r="X1449" s="23"/>
      <c r="Y1449" s="23"/>
      <c r="Z1449" s="22">
        <v>8</v>
      </c>
      <c r="AA1449" s="23"/>
      <c r="AB1449" s="23"/>
      <c r="AC1449" s="23"/>
      <c r="AD1449" s="23"/>
      <c r="AE1449" s="23"/>
      <c r="AF1449" s="23"/>
    </row>
    <row r="1450" spans="1:32">
      <c r="A1450" s="22">
        <v>2</v>
      </c>
      <c r="B1450" s="22">
        <v>296</v>
      </c>
      <c r="C1450" s="22" t="s">
        <v>5449</v>
      </c>
      <c r="D1450" s="22">
        <v>185</v>
      </c>
      <c r="E1450" s="22">
        <v>305</v>
      </c>
      <c r="F1450" s="22" t="s">
        <v>319</v>
      </c>
      <c r="G1450" s="22" t="s">
        <v>4277</v>
      </c>
      <c r="H1450" s="22" t="s">
        <v>2938</v>
      </c>
      <c r="I1450" s="22" t="s">
        <v>637</v>
      </c>
      <c r="J1450" s="22" t="s">
        <v>24</v>
      </c>
      <c r="K1450" s="23"/>
      <c r="L1450" s="22">
        <v>1893</v>
      </c>
      <c r="M1450" s="22">
        <v>7</v>
      </c>
      <c r="N1450" s="22" t="s">
        <v>2939</v>
      </c>
      <c r="O1450" s="23"/>
      <c r="P1450" s="23"/>
      <c r="Q1450" s="23"/>
      <c r="R1450" s="22" t="s">
        <v>3952</v>
      </c>
      <c r="S1450" s="22" t="s">
        <v>3952</v>
      </c>
      <c r="T1450" s="22" t="s">
        <v>3952</v>
      </c>
      <c r="U1450" s="23"/>
      <c r="V1450" s="23"/>
      <c r="W1450" s="23"/>
      <c r="X1450" s="23"/>
      <c r="Y1450" s="23"/>
      <c r="Z1450" s="23"/>
      <c r="AA1450" s="23"/>
      <c r="AB1450" s="23"/>
      <c r="AC1450" s="23"/>
      <c r="AD1450" s="23"/>
      <c r="AE1450" s="23"/>
      <c r="AF1450" s="23"/>
    </row>
    <row r="1451" spans="1:32">
      <c r="A1451" s="22">
        <v>3</v>
      </c>
      <c r="B1451" s="22">
        <v>296</v>
      </c>
      <c r="C1451" s="22" t="s">
        <v>5449</v>
      </c>
      <c r="D1451" s="22">
        <v>185</v>
      </c>
      <c r="E1451" s="22">
        <v>305</v>
      </c>
      <c r="F1451" s="22" t="s">
        <v>319</v>
      </c>
      <c r="G1451" s="22" t="s">
        <v>3116</v>
      </c>
      <c r="H1451" s="22" t="s">
        <v>2938</v>
      </c>
      <c r="I1451" s="22" t="s">
        <v>637</v>
      </c>
      <c r="J1451" s="22" t="s">
        <v>24</v>
      </c>
      <c r="K1451" s="23"/>
      <c r="L1451" s="22">
        <v>1895</v>
      </c>
      <c r="M1451" s="22">
        <v>5</v>
      </c>
      <c r="N1451" s="22" t="s">
        <v>2939</v>
      </c>
      <c r="O1451" s="23"/>
      <c r="P1451" s="23"/>
      <c r="Q1451" s="23"/>
      <c r="R1451" s="22" t="s">
        <v>3952</v>
      </c>
      <c r="S1451" s="22" t="s">
        <v>3952</v>
      </c>
      <c r="T1451" s="22" t="s">
        <v>3952</v>
      </c>
      <c r="U1451" s="23"/>
      <c r="V1451" s="23"/>
      <c r="W1451" s="23"/>
      <c r="X1451" s="23"/>
      <c r="Y1451" s="23"/>
      <c r="Z1451" s="23"/>
      <c r="AA1451" s="23"/>
      <c r="AB1451" s="23"/>
      <c r="AC1451" s="23"/>
      <c r="AD1451" s="23"/>
      <c r="AE1451" s="23"/>
      <c r="AF1451" s="23"/>
    </row>
    <row r="1452" spans="1:32">
      <c r="A1452" s="22">
        <v>4</v>
      </c>
      <c r="B1452" s="22">
        <v>296</v>
      </c>
      <c r="C1452" s="22" t="s">
        <v>5449</v>
      </c>
      <c r="D1452" s="22">
        <v>185</v>
      </c>
      <c r="E1452" s="22">
        <v>305</v>
      </c>
      <c r="F1452" s="22" t="s">
        <v>319</v>
      </c>
      <c r="G1452" s="22" t="s">
        <v>5450</v>
      </c>
      <c r="H1452" s="22" t="s">
        <v>2944</v>
      </c>
      <c r="I1452" s="22" t="s">
        <v>637</v>
      </c>
      <c r="J1452" s="22" t="s">
        <v>19</v>
      </c>
      <c r="K1452" s="22" t="s">
        <v>2206</v>
      </c>
      <c r="L1452" s="22">
        <v>1897</v>
      </c>
      <c r="M1452" s="22">
        <v>3</v>
      </c>
      <c r="N1452" s="22" t="s">
        <v>2939</v>
      </c>
      <c r="O1452" s="23"/>
      <c r="P1452" s="23"/>
      <c r="Q1452" s="23"/>
      <c r="R1452" s="22" t="s">
        <v>3952</v>
      </c>
      <c r="S1452" s="22" t="s">
        <v>3952</v>
      </c>
      <c r="T1452" s="22" t="s">
        <v>3952</v>
      </c>
      <c r="U1452" s="23"/>
      <c r="V1452" s="23"/>
      <c r="W1452" s="23"/>
      <c r="X1452" s="23"/>
      <c r="Y1452" s="23"/>
      <c r="Z1452" s="23"/>
      <c r="AA1452" s="23"/>
      <c r="AB1452" s="23"/>
      <c r="AC1452" s="23"/>
      <c r="AD1452" s="23"/>
      <c r="AE1452" s="23"/>
      <c r="AF1452" s="23"/>
    </row>
    <row r="1453" spans="1:32">
      <c r="A1453" s="21">
        <v>5</v>
      </c>
      <c r="B1453" s="21">
        <v>297</v>
      </c>
      <c r="C1453" s="21" t="s">
        <v>5449</v>
      </c>
      <c r="D1453" s="21">
        <v>185</v>
      </c>
      <c r="E1453" s="21">
        <v>306</v>
      </c>
      <c r="F1453" s="21" t="s">
        <v>252</v>
      </c>
      <c r="G1453" s="21" t="s">
        <v>873</v>
      </c>
      <c r="H1453" s="21" t="s">
        <v>3949</v>
      </c>
      <c r="I1453" s="21" t="s">
        <v>637</v>
      </c>
      <c r="J1453" s="21" t="s">
        <v>24</v>
      </c>
      <c r="K1453" s="21" t="s">
        <v>2354</v>
      </c>
      <c r="L1453" s="21">
        <v>1828</v>
      </c>
      <c r="M1453" s="21">
        <v>72</v>
      </c>
      <c r="N1453" s="21" t="s">
        <v>3066</v>
      </c>
      <c r="O1453" s="21"/>
      <c r="P1453" s="21">
        <v>2</v>
      </c>
      <c r="Q1453" s="21">
        <v>1</v>
      </c>
      <c r="R1453" s="21" t="s">
        <v>4034</v>
      </c>
      <c r="S1453" s="21" t="s">
        <v>4034</v>
      </c>
      <c r="T1453" s="21" t="s">
        <v>4034</v>
      </c>
      <c r="U1453" s="21"/>
      <c r="V1453" s="21"/>
      <c r="W1453" s="21"/>
      <c r="X1453" s="21"/>
      <c r="Y1453" s="21"/>
      <c r="Z1453" s="21"/>
      <c r="AA1453" s="21" t="s">
        <v>92</v>
      </c>
      <c r="AB1453" s="21" t="s">
        <v>92</v>
      </c>
      <c r="AC1453" s="21" t="s">
        <v>1395</v>
      </c>
      <c r="AD1453" s="21" t="s">
        <v>3951</v>
      </c>
      <c r="AE1453" s="21" t="s">
        <v>261</v>
      </c>
      <c r="AF1453" s="21" t="s">
        <v>51</v>
      </c>
    </row>
    <row r="1454" spans="1:32">
      <c r="A1454" s="21">
        <v>6</v>
      </c>
      <c r="B1454" s="21">
        <v>298</v>
      </c>
      <c r="C1454" s="21" t="s">
        <v>5449</v>
      </c>
      <c r="D1454" s="21">
        <v>185</v>
      </c>
      <c r="E1454" s="21">
        <v>307</v>
      </c>
      <c r="F1454" s="21" t="s">
        <v>660</v>
      </c>
      <c r="G1454" s="21" t="s">
        <v>4781</v>
      </c>
      <c r="H1454" s="21" t="s">
        <v>3949</v>
      </c>
      <c r="I1454" s="21" t="s">
        <v>637</v>
      </c>
      <c r="J1454" s="21" t="s">
        <v>24</v>
      </c>
      <c r="K1454" s="21"/>
      <c r="L1454" s="21">
        <v>1840</v>
      </c>
      <c r="M1454" s="21">
        <v>60</v>
      </c>
      <c r="N1454" s="21" t="s">
        <v>3066</v>
      </c>
      <c r="O1454" s="21"/>
      <c r="P1454" s="21">
        <v>11</v>
      </c>
      <c r="Q1454" s="21">
        <v>7</v>
      </c>
      <c r="R1454" s="21" t="s">
        <v>3952</v>
      </c>
      <c r="S1454" s="21"/>
      <c r="T1454" s="21" t="s">
        <v>4046</v>
      </c>
      <c r="U1454" s="21"/>
      <c r="V1454" s="21"/>
      <c r="W1454" s="21"/>
      <c r="X1454" s="21"/>
      <c r="Y1454" s="21"/>
      <c r="Z1454" s="21"/>
      <c r="AA1454" s="21" t="s">
        <v>92</v>
      </c>
      <c r="AB1454" s="21" t="s">
        <v>92</v>
      </c>
      <c r="AC1454" s="21" t="s">
        <v>1395</v>
      </c>
      <c r="AD1454" s="21" t="s">
        <v>3951</v>
      </c>
      <c r="AE1454" s="21" t="s">
        <v>261</v>
      </c>
      <c r="AF1454" s="21" t="s">
        <v>51</v>
      </c>
    </row>
    <row r="1455" spans="1:32">
      <c r="A1455" s="22">
        <v>7</v>
      </c>
      <c r="B1455" s="22">
        <v>298</v>
      </c>
      <c r="C1455" s="22" t="s">
        <v>5449</v>
      </c>
      <c r="D1455" s="22">
        <v>185</v>
      </c>
      <c r="E1455" s="22">
        <v>307</v>
      </c>
      <c r="F1455" s="22" t="s">
        <v>660</v>
      </c>
      <c r="G1455" s="22" t="s">
        <v>4324</v>
      </c>
      <c r="H1455" s="22" t="s">
        <v>2938</v>
      </c>
      <c r="I1455" s="22" t="s">
        <v>637</v>
      </c>
      <c r="J1455" s="22" t="s">
        <v>24</v>
      </c>
      <c r="K1455" s="22" t="s">
        <v>2230</v>
      </c>
      <c r="L1455" s="22">
        <v>1880</v>
      </c>
      <c r="M1455" s="22">
        <v>19</v>
      </c>
      <c r="N1455" s="22" t="s">
        <v>2939</v>
      </c>
      <c r="O1455" s="23"/>
      <c r="P1455" s="23"/>
      <c r="Q1455" s="23"/>
      <c r="R1455" s="22" t="s">
        <v>3952</v>
      </c>
      <c r="S1455" s="22" t="s">
        <v>3958</v>
      </c>
      <c r="T1455" s="22" t="s">
        <v>3952</v>
      </c>
      <c r="U1455" s="23"/>
      <c r="V1455" s="23"/>
      <c r="W1455" s="23"/>
      <c r="X1455" s="23"/>
      <c r="Y1455" s="23"/>
      <c r="Z1455" s="23"/>
      <c r="AA1455" s="22" t="s">
        <v>1395</v>
      </c>
      <c r="AB1455" s="22" t="s">
        <v>1395</v>
      </c>
      <c r="AC1455" s="22" t="s">
        <v>1395</v>
      </c>
      <c r="AD1455" s="23"/>
      <c r="AE1455" s="23"/>
      <c r="AF1455" s="23"/>
    </row>
    <row r="1456" spans="1:32">
      <c r="A1456" s="22">
        <v>8</v>
      </c>
      <c r="B1456" s="22">
        <v>298</v>
      </c>
      <c r="C1456" s="22" t="s">
        <v>5449</v>
      </c>
      <c r="D1456" s="22">
        <v>185</v>
      </c>
      <c r="E1456" s="22">
        <v>307</v>
      </c>
      <c r="F1456" s="22" t="s">
        <v>660</v>
      </c>
      <c r="G1456" s="22" t="s">
        <v>82</v>
      </c>
      <c r="H1456" s="22" t="s">
        <v>2938</v>
      </c>
      <c r="I1456" s="22" t="s">
        <v>637</v>
      </c>
      <c r="J1456" s="22" t="s">
        <v>24</v>
      </c>
      <c r="K1456" s="22" t="s">
        <v>2143</v>
      </c>
      <c r="L1456" s="22">
        <v>1883</v>
      </c>
      <c r="M1456" s="22">
        <v>16</v>
      </c>
      <c r="N1456" s="22" t="s">
        <v>2939</v>
      </c>
      <c r="O1456" s="23"/>
      <c r="P1456" s="23"/>
      <c r="Q1456" s="23"/>
      <c r="R1456" s="22" t="s">
        <v>3952</v>
      </c>
      <c r="S1456" s="23"/>
      <c r="T1456" s="22" t="s">
        <v>3952</v>
      </c>
      <c r="U1456" s="23"/>
      <c r="V1456" s="23"/>
      <c r="W1456" s="23"/>
      <c r="X1456" s="23"/>
      <c r="Y1456" s="23"/>
      <c r="Z1456" s="23"/>
      <c r="AA1456" s="22" t="s">
        <v>1395</v>
      </c>
      <c r="AB1456" s="22" t="s">
        <v>1395</v>
      </c>
      <c r="AC1456" s="22" t="s">
        <v>1395</v>
      </c>
      <c r="AD1456" s="23"/>
      <c r="AE1456" s="23"/>
      <c r="AF1456" s="23"/>
    </row>
    <row r="1457" spans="1:32">
      <c r="A1457" s="22">
        <v>9</v>
      </c>
      <c r="B1457" s="22">
        <v>298</v>
      </c>
      <c r="C1457" s="22" t="s">
        <v>5449</v>
      </c>
      <c r="D1457" s="22">
        <v>185</v>
      </c>
      <c r="E1457" s="22">
        <v>307</v>
      </c>
      <c r="F1457" s="22" t="s">
        <v>660</v>
      </c>
      <c r="G1457" s="22" t="s">
        <v>147</v>
      </c>
      <c r="H1457" s="22" t="s">
        <v>3099</v>
      </c>
      <c r="I1457" s="22" t="s">
        <v>637</v>
      </c>
      <c r="J1457" s="22" t="s">
        <v>24</v>
      </c>
      <c r="K1457" s="22" t="s">
        <v>2161</v>
      </c>
      <c r="L1457" s="22">
        <v>1882</v>
      </c>
      <c r="M1457" s="23"/>
      <c r="N1457" s="22" t="s">
        <v>2939</v>
      </c>
      <c r="O1457" s="23"/>
      <c r="P1457" s="23"/>
      <c r="Q1457" s="23"/>
      <c r="R1457" s="22" t="s">
        <v>3952</v>
      </c>
      <c r="S1457" s="22" t="s">
        <v>3952</v>
      </c>
      <c r="T1457" s="22" t="s">
        <v>3952</v>
      </c>
      <c r="U1457" s="23"/>
      <c r="V1457" s="23"/>
      <c r="W1457" s="23"/>
      <c r="X1457" s="23"/>
      <c r="Y1457" s="23"/>
      <c r="Z1457" s="22">
        <v>8</v>
      </c>
      <c r="AA1457" s="22" t="s">
        <v>92</v>
      </c>
      <c r="AB1457" s="22" t="s">
        <v>92</v>
      </c>
      <c r="AC1457" s="22" t="s">
        <v>1395</v>
      </c>
      <c r="AD1457" s="23"/>
      <c r="AE1457" s="23"/>
      <c r="AF1457" s="23"/>
    </row>
    <row r="1458" spans="1:32">
      <c r="A1458" s="22">
        <v>10</v>
      </c>
      <c r="B1458" s="22">
        <v>298</v>
      </c>
      <c r="C1458" s="22" t="s">
        <v>5449</v>
      </c>
      <c r="D1458" s="22">
        <v>185</v>
      </c>
      <c r="E1458" s="22">
        <v>307</v>
      </c>
      <c r="F1458" s="22" t="s">
        <v>660</v>
      </c>
      <c r="G1458" s="22" t="s">
        <v>2254</v>
      </c>
      <c r="H1458" s="22" t="s">
        <v>3097</v>
      </c>
      <c r="I1458" s="22" t="s">
        <v>637</v>
      </c>
      <c r="J1458" s="22" t="s">
        <v>19</v>
      </c>
      <c r="K1458" s="22" t="s">
        <v>2161</v>
      </c>
      <c r="L1458" s="22">
        <v>1888</v>
      </c>
      <c r="M1458" s="23"/>
      <c r="N1458" s="22" t="s">
        <v>2939</v>
      </c>
      <c r="O1458" s="23"/>
      <c r="P1458" s="23"/>
      <c r="Q1458" s="23"/>
      <c r="R1458" s="22" t="s">
        <v>3952</v>
      </c>
      <c r="S1458" s="22" t="s">
        <v>3952</v>
      </c>
      <c r="T1458" s="22" t="s">
        <v>3952</v>
      </c>
      <c r="U1458" s="23"/>
      <c r="V1458" s="23"/>
      <c r="W1458" s="23"/>
      <c r="X1458" s="23"/>
      <c r="Y1458" s="23"/>
      <c r="Z1458" s="23"/>
      <c r="AA1458" s="23"/>
      <c r="AB1458" s="23"/>
      <c r="AC1458" s="23"/>
      <c r="AD1458" s="23"/>
      <c r="AE1458" s="23"/>
      <c r="AF1458" s="23"/>
    </row>
    <row r="1459" spans="1:32">
      <c r="A1459" s="21">
        <v>11</v>
      </c>
      <c r="B1459" s="21">
        <v>299</v>
      </c>
      <c r="C1459" s="21" t="s">
        <v>5449</v>
      </c>
      <c r="D1459" s="21">
        <v>185</v>
      </c>
      <c r="E1459" s="21">
        <v>308</v>
      </c>
      <c r="F1459" s="21" t="s">
        <v>5451</v>
      </c>
      <c r="G1459" s="21" t="s">
        <v>5452</v>
      </c>
      <c r="H1459" s="21" t="s">
        <v>3949</v>
      </c>
      <c r="I1459" s="21" t="s">
        <v>637</v>
      </c>
      <c r="J1459" s="21" t="s">
        <v>19</v>
      </c>
      <c r="K1459" s="21" t="s">
        <v>2206</v>
      </c>
      <c r="L1459" s="21">
        <v>1845</v>
      </c>
      <c r="M1459" s="21">
        <v>55</v>
      </c>
      <c r="N1459" s="21" t="s">
        <v>2933</v>
      </c>
      <c r="O1459" s="21">
        <v>25</v>
      </c>
      <c r="P1459" s="21"/>
      <c r="Q1459" s="21"/>
      <c r="R1459" s="21" t="s">
        <v>3952</v>
      </c>
      <c r="S1459" s="21" t="s">
        <v>4034</v>
      </c>
      <c r="T1459" s="21" t="s">
        <v>4034</v>
      </c>
      <c r="U1459" s="21"/>
      <c r="V1459" s="21"/>
      <c r="W1459" s="21"/>
      <c r="X1459" s="21" t="s">
        <v>499</v>
      </c>
      <c r="Y1459" s="21"/>
      <c r="Z1459" s="21"/>
      <c r="AA1459" s="21" t="s">
        <v>1395</v>
      </c>
      <c r="AB1459" s="21" t="s">
        <v>1395</v>
      </c>
      <c r="AC1459" s="21" t="s">
        <v>1395</v>
      </c>
      <c r="AD1459" s="21" t="s">
        <v>3951</v>
      </c>
      <c r="AE1459" s="21" t="s">
        <v>261</v>
      </c>
      <c r="AF1459" s="21" t="s">
        <v>51</v>
      </c>
    </row>
    <row r="1460" spans="1:32">
      <c r="A1460" s="22">
        <v>12</v>
      </c>
      <c r="B1460" s="22">
        <v>299</v>
      </c>
      <c r="C1460" s="22" t="s">
        <v>5449</v>
      </c>
      <c r="D1460" s="22">
        <v>185</v>
      </c>
      <c r="E1460" s="22">
        <v>308</v>
      </c>
      <c r="F1460" s="22" t="s">
        <v>5451</v>
      </c>
      <c r="G1460" s="22" t="s">
        <v>35</v>
      </c>
      <c r="H1460" s="22" t="s">
        <v>2936</v>
      </c>
      <c r="I1460" s="22" t="s">
        <v>637</v>
      </c>
      <c r="J1460" s="22" t="s">
        <v>24</v>
      </c>
      <c r="K1460" s="22" t="s">
        <v>2033</v>
      </c>
      <c r="L1460" s="22">
        <v>1857</v>
      </c>
      <c r="M1460" s="22">
        <v>43</v>
      </c>
      <c r="N1460" s="22" t="s">
        <v>2933</v>
      </c>
      <c r="O1460" s="22">
        <v>25</v>
      </c>
      <c r="P1460" s="22">
        <v>9</v>
      </c>
      <c r="Q1460" s="22">
        <v>8</v>
      </c>
      <c r="R1460" s="22" t="s">
        <v>3952</v>
      </c>
      <c r="S1460" s="22" t="s">
        <v>4046</v>
      </c>
      <c r="T1460" s="22" t="s">
        <v>4046</v>
      </c>
      <c r="U1460" s="23"/>
      <c r="V1460" s="23"/>
      <c r="W1460" s="23"/>
      <c r="X1460" s="23"/>
      <c r="Y1460" s="23"/>
      <c r="Z1460" s="23"/>
      <c r="AA1460" s="22" t="s">
        <v>1395</v>
      </c>
      <c r="AB1460" s="22" t="s">
        <v>1395</v>
      </c>
      <c r="AC1460" s="22" t="s">
        <v>1395</v>
      </c>
      <c r="AD1460" s="23"/>
      <c r="AE1460" s="23"/>
      <c r="AF1460" s="23"/>
    </row>
    <row r="1461" spans="1:32">
      <c r="A1461" s="22">
        <v>13</v>
      </c>
      <c r="B1461" s="22">
        <v>299</v>
      </c>
      <c r="C1461" s="22" t="s">
        <v>5449</v>
      </c>
      <c r="D1461" s="22">
        <v>185</v>
      </c>
      <c r="E1461" s="22">
        <v>308</v>
      </c>
      <c r="F1461" s="22" t="s">
        <v>5451</v>
      </c>
      <c r="G1461" s="22" t="s">
        <v>4613</v>
      </c>
      <c r="H1461" s="22" t="s">
        <v>2944</v>
      </c>
      <c r="I1461" s="22" t="s">
        <v>637</v>
      </c>
      <c r="J1461" s="22" t="s">
        <v>19</v>
      </c>
      <c r="K1461" s="22" t="s">
        <v>1971</v>
      </c>
      <c r="L1461" s="22">
        <v>1880</v>
      </c>
      <c r="M1461" s="22">
        <v>20</v>
      </c>
      <c r="N1461" s="22" t="s">
        <v>2939</v>
      </c>
      <c r="O1461" s="23"/>
      <c r="P1461" s="23"/>
      <c r="Q1461" s="23"/>
      <c r="R1461" s="22" t="s">
        <v>3952</v>
      </c>
      <c r="S1461" s="22" t="s">
        <v>3952</v>
      </c>
      <c r="T1461" s="22" t="s">
        <v>3952</v>
      </c>
      <c r="U1461" s="23"/>
      <c r="V1461" s="23"/>
      <c r="W1461" s="23"/>
      <c r="X1461" s="23"/>
      <c r="Y1461" s="23"/>
      <c r="Z1461" s="22">
        <v>8</v>
      </c>
      <c r="AA1461" s="22" t="s">
        <v>1395</v>
      </c>
      <c r="AB1461" s="22" t="s">
        <v>1395</v>
      </c>
      <c r="AC1461" s="22" t="s">
        <v>1395</v>
      </c>
      <c r="AD1461" s="22" t="s">
        <v>3951</v>
      </c>
      <c r="AE1461" s="23"/>
      <c r="AF1461" s="23"/>
    </row>
    <row r="1462" spans="1:32">
      <c r="A1462" s="22">
        <v>14</v>
      </c>
      <c r="B1462" s="22">
        <v>299</v>
      </c>
      <c r="C1462" s="22" t="s">
        <v>5453</v>
      </c>
      <c r="D1462" s="22">
        <v>185</v>
      </c>
      <c r="E1462" s="22">
        <v>308</v>
      </c>
      <c r="F1462" s="22" t="s">
        <v>5451</v>
      </c>
      <c r="G1462" s="22" t="s">
        <v>2587</v>
      </c>
      <c r="H1462" s="22" t="s">
        <v>2938</v>
      </c>
      <c r="I1462" s="22" t="s">
        <v>637</v>
      </c>
      <c r="J1462" s="22" t="s">
        <v>24</v>
      </c>
      <c r="K1462" s="22" t="s">
        <v>2230</v>
      </c>
      <c r="L1462" s="22">
        <v>1882</v>
      </c>
      <c r="M1462" s="22">
        <v>17</v>
      </c>
      <c r="N1462" s="22" t="s">
        <v>2939</v>
      </c>
      <c r="O1462" s="23"/>
      <c r="P1462" s="23"/>
      <c r="Q1462" s="23"/>
      <c r="R1462" s="22" t="s">
        <v>3952</v>
      </c>
      <c r="S1462" s="22" t="s">
        <v>3952</v>
      </c>
      <c r="T1462" s="22" t="s">
        <v>3952</v>
      </c>
      <c r="U1462" s="23"/>
      <c r="V1462" s="23"/>
      <c r="W1462" s="23"/>
      <c r="X1462" s="23"/>
      <c r="Y1462" s="23"/>
      <c r="Z1462" s="22">
        <v>8</v>
      </c>
      <c r="AA1462" s="22" t="s">
        <v>1395</v>
      </c>
      <c r="AB1462" s="22" t="s">
        <v>1395</v>
      </c>
      <c r="AC1462" s="22" t="s">
        <v>1395</v>
      </c>
      <c r="AD1462" s="23"/>
      <c r="AE1462" s="23"/>
      <c r="AF1462" s="23"/>
    </row>
    <row r="1463" spans="1:32">
      <c r="A1463" s="22">
        <v>15</v>
      </c>
      <c r="B1463" s="22">
        <v>299</v>
      </c>
      <c r="C1463" s="22" t="s">
        <v>5453</v>
      </c>
      <c r="D1463" s="22">
        <v>185</v>
      </c>
      <c r="E1463" s="22">
        <v>308</v>
      </c>
      <c r="F1463" s="22" t="s">
        <v>5451</v>
      </c>
      <c r="G1463" s="22" t="s">
        <v>5454</v>
      </c>
      <c r="H1463" s="22" t="s">
        <v>2944</v>
      </c>
      <c r="I1463" s="22" t="s">
        <v>637</v>
      </c>
      <c r="J1463" s="22" t="s">
        <v>19</v>
      </c>
      <c r="K1463" s="22" t="s">
        <v>2245</v>
      </c>
      <c r="L1463" s="22">
        <v>1884</v>
      </c>
      <c r="M1463" s="22">
        <v>15</v>
      </c>
      <c r="N1463" s="22" t="s">
        <v>2939</v>
      </c>
      <c r="O1463" s="23"/>
      <c r="P1463" s="23"/>
      <c r="Q1463" s="23"/>
      <c r="R1463" s="22" t="s">
        <v>3952</v>
      </c>
      <c r="S1463" s="22" t="s">
        <v>3952</v>
      </c>
      <c r="T1463" s="22" t="s">
        <v>3952</v>
      </c>
      <c r="U1463" s="23"/>
      <c r="V1463" s="23"/>
      <c r="W1463" s="23"/>
      <c r="X1463" s="23"/>
      <c r="Y1463" s="23"/>
      <c r="Z1463" s="22">
        <v>8</v>
      </c>
      <c r="AA1463" s="22" t="s">
        <v>1395</v>
      </c>
      <c r="AB1463" s="22" t="s">
        <v>1395</v>
      </c>
      <c r="AC1463" s="22" t="s">
        <v>1395</v>
      </c>
      <c r="AD1463" s="23"/>
      <c r="AE1463" s="23"/>
      <c r="AF1463" s="23"/>
    </row>
    <row r="1464" spans="1:32">
      <c r="A1464" s="22">
        <v>16</v>
      </c>
      <c r="B1464" s="22">
        <v>299</v>
      </c>
      <c r="C1464" s="22" t="s">
        <v>5453</v>
      </c>
      <c r="D1464" s="22">
        <v>185</v>
      </c>
      <c r="E1464" s="22">
        <v>308</v>
      </c>
      <c r="F1464" s="22" t="s">
        <v>5451</v>
      </c>
      <c r="G1464" s="22" t="s">
        <v>270</v>
      </c>
      <c r="H1464" s="22" t="s">
        <v>2938</v>
      </c>
      <c r="I1464" s="22" t="s">
        <v>637</v>
      </c>
      <c r="J1464" s="22" t="s">
        <v>24</v>
      </c>
      <c r="K1464" s="22" t="s">
        <v>2245</v>
      </c>
      <c r="L1464" s="22">
        <v>1886</v>
      </c>
      <c r="M1464" s="22">
        <v>13</v>
      </c>
      <c r="N1464" s="22" t="s">
        <v>2939</v>
      </c>
      <c r="O1464" s="23"/>
      <c r="P1464" s="23"/>
      <c r="Q1464" s="23"/>
      <c r="R1464" s="22" t="s">
        <v>3952</v>
      </c>
      <c r="S1464" s="22" t="s">
        <v>3952</v>
      </c>
      <c r="T1464" s="22" t="s">
        <v>3952</v>
      </c>
      <c r="U1464" s="23"/>
      <c r="V1464" s="23"/>
      <c r="W1464" s="23"/>
      <c r="X1464" s="23"/>
      <c r="Y1464" s="23"/>
      <c r="Z1464" s="22">
        <v>0</v>
      </c>
      <c r="AA1464" s="22" t="s">
        <v>1395</v>
      </c>
      <c r="AB1464" s="22" t="s">
        <v>1395</v>
      </c>
      <c r="AC1464" s="22" t="s">
        <v>1395</v>
      </c>
      <c r="AD1464" s="23"/>
      <c r="AE1464" s="23"/>
      <c r="AF1464" s="23"/>
    </row>
    <row r="1465" spans="1:32">
      <c r="A1465" s="22">
        <v>17</v>
      </c>
      <c r="B1465" s="22">
        <v>299</v>
      </c>
      <c r="C1465" s="22" t="s">
        <v>5453</v>
      </c>
      <c r="D1465" s="22">
        <v>185</v>
      </c>
      <c r="E1465" s="22">
        <v>308</v>
      </c>
      <c r="F1465" s="22" t="s">
        <v>5451</v>
      </c>
      <c r="G1465" s="22" t="s">
        <v>4258</v>
      </c>
      <c r="H1465" s="22" t="s">
        <v>2938</v>
      </c>
      <c r="I1465" s="22" t="s">
        <v>637</v>
      </c>
      <c r="J1465" s="22" t="s">
        <v>24</v>
      </c>
      <c r="K1465" s="22" t="s">
        <v>2245</v>
      </c>
      <c r="L1465" s="22">
        <v>1888</v>
      </c>
      <c r="M1465" s="22">
        <v>11</v>
      </c>
      <c r="N1465" s="22" t="s">
        <v>2939</v>
      </c>
      <c r="O1465" s="23"/>
      <c r="P1465" s="23"/>
      <c r="Q1465" s="23"/>
      <c r="R1465" s="22" t="s">
        <v>3952</v>
      </c>
      <c r="S1465" s="22" t="s">
        <v>3952</v>
      </c>
      <c r="T1465" s="22" t="s">
        <v>3952</v>
      </c>
      <c r="U1465" s="23"/>
      <c r="V1465" s="23"/>
      <c r="W1465" s="23"/>
      <c r="X1465" s="23"/>
      <c r="Y1465" s="23"/>
      <c r="Z1465" s="22">
        <v>2</v>
      </c>
      <c r="AA1465" s="22" t="s">
        <v>1395</v>
      </c>
      <c r="AB1465" s="22" t="s">
        <v>1395</v>
      </c>
      <c r="AC1465" s="22" t="s">
        <v>1395</v>
      </c>
      <c r="AD1465" s="23"/>
      <c r="AE1465" s="23"/>
      <c r="AF1465" s="23"/>
    </row>
    <row r="1466" spans="1:32">
      <c r="A1466" s="22">
        <v>18</v>
      </c>
      <c r="B1466" s="22">
        <v>299</v>
      </c>
      <c r="C1466" s="22" t="s">
        <v>5453</v>
      </c>
      <c r="D1466" s="22">
        <v>185</v>
      </c>
      <c r="E1466" s="22">
        <v>308</v>
      </c>
      <c r="F1466" s="22" t="s">
        <v>5451</v>
      </c>
      <c r="G1466" s="22" t="s">
        <v>5455</v>
      </c>
      <c r="H1466" s="22" t="s">
        <v>2944</v>
      </c>
      <c r="I1466" s="22" t="s">
        <v>637</v>
      </c>
      <c r="J1466" s="22" t="s">
        <v>19</v>
      </c>
      <c r="K1466" s="22" t="s">
        <v>2245</v>
      </c>
      <c r="L1466" s="22">
        <v>1890</v>
      </c>
      <c r="M1466" s="22">
        <v>9</v>
      </c>
      <c r="N1466" s="22" t="s">
        <v>2939</v>
      </c>
      <c r="O1466" s="23"/>
      <c r="P1466" s="23"/>
      <c r="Q1466" s="23"/>
      <c r="R1466" s="22" t="s">
        <v>3952</v>
      </c>
      <c r="S1466" s="22" t="s">
        <v>3952</v>
      </c>
      <c r="T1466" s="22" t="s">
        <v>3952</v>
      </c>
      <c r="U1466" s="23"/>
      <c r="V1466" s="23"/>
      <c r="W1466" s="23"/>
      <c r="X1466" s="23"/>
      <c r="Y1466" s="23"/>
      <c r="Z1466" s="22">
        <v>8</v>
      </c>
      <c r="AA1466" s="22" t="s">
        <v>1395</v>
      </c>
      <c r="AB1466" s="22" t="s">
        <v>1395</v>
      </c>
      <c r="AC1466" s="22" t="s">
        <v>1395</v>
      </c>
      <c r="AD1466" s="23"/>
      <c r="AE1466" s="23"/>
      <c r="AF1466" s="23"/>
    </row>
    <row r="1467" spans="1:32">
      <c r="A1467" s="22">
        <v>19</v>
      </c>
      <c r="B1467" s="22">
        <v>299</v>
      </c>
      <c r="C1467" s="22" t="s">
        <v>5456</v>
      </c>
      <c r="D1467" s="22">
        <v>185</v>
      </c>
      <c r="E1467" s="22">
        <v>308</v>
      </c>
      <c r="F1467" s="22" t="s">
        <v>5451</v>
      </c>
      <c r="G1467" s="22" t="s">
        <v>2492</v>
      </c>
      <c r="H1467" s="22" t="s">
        <v>2944</v>
      </c>
      <c r="I1467" s="22" t="s">
        <v>637</v>
      </c>
      <c r="J1467" s="22" t="s">
        <v>19</v>
      </c>
      <c r="K1467" s="22" t="s">
        <v>2245</v>
      </c>
      <c r="L1467" s="22">
        <v>1892</v>
      </c>
      <c r="M1467" s="22">
        <v>7</v>
      </c>
      <c r="N1467" s="22" t="s">
        <v>2939</v>
      </c>
      <c r="O1467" s="23"/>
      <c r="P1467" s="23"/>
      <c r="Q1467" s="23"/>
      <c r="R1467" s="22" t="s">
        <v>3952</v>
      </c>
      <c r="S1467" s="22" t="s">
        <v>3952</v>
      </c>
      <c r="T1467" s="22" t="s">
        <v>3952</v>
      </c>
      <c r="U1467" s="23"/>
      <c r="V1467" s="23"/>
      <c r="W1467" s="23"/>
      <c r="X1467" s="23"/>
      <c r="Y1467" s="23"/>
      <c r="Z1467" s="22">
        <v>8</v>
      </c>
      <c r="AA1467" s="23"/>
      <c r="AB1467" s="23"/>
      <c r="AC1467" s="23"/>
      <c r="AD1467" s="23"/>
      <c r="AE1467" s="23"/>
      <c r="AF1467" s="23"/>
    </row>
    <row r="1468" spans="1:32">
      <c r="A1468" s="21">
        <v>20</v>
      </c>
      <c r="B1468" s="21">
        <v>300</v>
      </c>
      <c r="C1468" s="21" t="s">
        <v>5457</v>
      </c>
      <c r="D1468" s="21">
        <v>185</v>
      </c>
      <c r="E1468" s="21">
        <v>309</v>
      </c>
      <c r="F1468" s="21" t="s">
        <v>5458</v>
      </c>
      <c r="G1468" s="21" t="s">
        <v>112</v>
      </c>
      <c r="H1468" s="21" t="s">
        <v>3949</v>
      </c>
      <c r="I1468" s="21" t="s">
        <v>20</v>
      </c>
      <c r="J1468" s="21" t="s">
        <v>19</v>
      </c>
      <c r="K1468" s="21" t="s">
        <v>2161</v>
      </c>
      <c r="L1468" s="21">
        <v>1850</v>
      </c>
      <c r="M1468" s="21">
        <v>49</v>
      </c>
      <c r="N1468" s="21" t="s">
        <v>2933</v>
      </c>
      <c r="O1468" s="21">
        <v>28</v>
      </c>
      <c r="P1468" s="21"/>
      <c r="Q1468" s="21"/>
      <c r="R1468" s="21" t="s">
        <v>116</v>
      </c>
      <c r="S1468" s="21" t="s">
        <v>116</v>
      </c>
      <c r="T1468" s="21" t="s">
        <v>116</v>
      </c>
      <c r="U1468" s="21">
        <v>1871</v>
      </c>
      <c r="V1468" s="21">
        <v>29</v>
      </c>
      <c r="W1468" s="21" t="s">
        <v>3950</v>
      </c>
      <c r="X1468" s="21"/>
      <c r="Y1468" s="21"/>
      <c r="Z1468" s="21"/>
      <c r="AA1468" s="21" t="s">
        <v>1395</v>
      </c>
      <c r="AB1468" s="21" t="s">
        <v>1395</v>
      </c>
      <c r="AC1468" s="21" t="s">
        <v>1395</v>
      </c>
      <c r="AD1468" s="21" t="s">
        <v>3951</v>
      </c>
      <c r="AE1468" s="21" t="s">
        <v>261</v>
      </c>
      <c r="AF1468" s="21" t="s">
        <v>51</v>
      </c>
    </row>
    <row r="1469" spans="1:32">
      <c r="A1469" s="22">
        <v>21</v>
      </c>
      <c r="B1469" s="22">
        <v>300</v>
      </c>
      <c r="C1469" s="22" t="s">
        <v>5457</v>
      </c>
      <c r="D1469" s="22">
        <v>185</v>
      </c>
      <c r="E1469" s="22">
        <v>309</v>
      </c>
      <c r="F1469" s="22" t="s">
        <v>5458</v>
      </c>
      <c r="G1469" s="22" t="s">
        <v>4940</v>
      </c>
      <c r="H1469" s="22" t="s">
        <v>2936</v>
      </c>
      <c r="I1469" s="22" t="s">
        <v>20</v>
      </c>
      <c r="J1469" s="22" t="s">
        <v>24</v>
      </c>
      <c r="K1469" s="22" t="s">
        <v>2033</v>
      </c>
      <c r="L1469" s="22">
        <v>1853</v>
      </c>
      <c r="M1469" s="22">
        <v>47</v>
      </c>
      <c r="N1469" s="22" t="s">
        <v>2933</v>
      </c>
      <c r="O1469" s="22">
        <v>28</v>
      </c>
      <c r="P1469" s="22">
        <v>0</v>
      </c>
      <c r="Q1469" s="22">
        <v>0</v>
      </c>
      <c r="R1469" s="22" t="s">
        <v>3952</v>
      </c>
      <c r="S1469" s="22" t="s">
        <v>116</v>
      </c>
      <c r="T1469" s="22" t="s">
        <v>116</v>
      </c>
      <c r="U1469" s="23"/>
      <c r="V1469" s="23"/>
      <c r="W1469" s="23"/>
      <c r="X1469" s="23"/>
      <c r="Y1469" s="23"/>
      <c r="Z1469" s="23"/>
      <c r="AA1469" s="22" t="s">
        <v>1395</v>
      </c>
      <c r="AB1469" s="22" t="s">
        <v>1395</v>
      </c>
      <c r="AC1469" s="22" t="s">
        <v>1395</v>
      </c>
      <c r="AD1469" s="23"/>
      <c r="AE1469" s="23"/>
      <c r="AF1469" s="23"/>
    </row>
    <row r="1470" spans="1:32">
      <c r="A1470" s="21">
        <v>22</v>
      </c>
      <c r="B1470" s="21">
        <v>301</v>
      </c>
      <c r="C1470" s="21" t="s">
        <v>5459</v>
      </c>
      <c r="D1470" s="21">
        <v>185</v>
      </c>
      <c r="E1470" s="21">
        <v>310</v>
      </c>
      <c r="F1470" s="21" t="s">
        <v>4790</v>
      </c>
      <c r="G1470" s="21" t="s">
        <v>5460</v>
      </c>
      <c r="H1470" s="21" t="s">
        <v>3949</v>
      </c>
      <c r="I1470" s="21" t="s">
        <v>637</v>
      </c>
      <c r="J1470" s="21" t="s">
        <v>19</v>
      </c>
      <c r="K1470" s="21"/>
      <c r="L1470" s="21">
        <v>1850</v>
      </c>
      <c r="M1470" s="21">
        <v>50</v>
      </c>
      <c r="N1470" s="21" t="s">
        <v>2933</v>
      </c>
      <c r="O1470" s="21">
        <v>20</v>
      </c>
      <c r="P1470" s="21"/>
      <c r="Q1470" s="21"/>
      <c r="R1470" s="21" t="s">
        <v>4268</v>
      </c>
      <c r="S1470" s="21" t="s">
        <v>4268</v>
      </c>
      <c r="T1470" s="21" t="s">
        <v>4268</v>
      </c>
      <c r="U1470" s="21"/>
      <c r="V1470" s="21"/>
      <c r="W1470" s="21"/>
      <c r="X1470" s="21" t="s">
        <v>32</v>
      </c>
      <c r="Y1470" s="21"/>
      <c r="Z1470" s="21"/>
      <c r="AA1470" s="21" t="s">
        <v>92</v>
      </c>
      <c r="AB1470" s="21" t="s">
        <v>92</v>
      </c>
      <c r="AC1470" s="21" t="s">
        <v>1395</v>
      </c>
      <c r="AD1470" s="21" t="s">
        <v>3956</v>
      </c>
      <c r="AE1470" s="21"/>
      <c r="AF1470" s="21" t="s">
        <v>51</v>
      </c>
    </row>
    <row r="1471" spans="1:32">
      <c r="A1471" s="22">
        <v>23</v>
      </c>
      <c r="B1471" s="22">
        <v>301</v>
      </c>
      <c r="C1471" s="22" t="s">
        <v>5459</v>
      </c>
      <c r="D1471" s="22">
        <v>185</v>
      </c>
      <c r="E1471" s="22">
        <v>310</v>
      </c>
      <c r="F1471" s="22" t="s">
        <v>4790</v>
      </c>
      <c r="G1471" s="22" t="s">
        <v>5461</v>
      </c>
      <c r="H1471" s="22" t="s">
        <v>2936</v>
      </c>
      <c r="I1471" s="22" t="s">
        <v>637</v>
      </c>
      <c r="J1471" s="22" t="s">
        <v>24</v>
      </c>
      <c r="K1471" s="23"/>
      <c r="L1471" s="22">
        <v>1850</v>
      </c>
      <c r="M1471" s="22">
        <v>50</v>
      </c>
      <c r="N1471" s="22" t="s">
        <v>2933</v>
      </c>
      <c r="O1471" s="22">
        <v>20</v>
      </c>
      <c r="P1471" s="22">
        <v>2</v>
      </c>
      <c r="Q1471" s="22">
        <v>2</v>
      </c>
      <c r="R1471" s="22" t="s">
        <v>4268</v>
      </c>
      <c r="S1471" s="22" t="s">
        <v>4046</v>
      </c>
      <c r="T1471" s="22" t="s">
        <v>4046</v>
      </c>
      <c r="U1471" s="23"/>
      <c r="V1471" s="23"/>
      <c r="W1471" s="23"/>
      <c r="X1471" s="23"/>
      <c r="Y1471" s="23"/>
      <c r="Z1471" s="23"/>
      <c r="AA1471" s="22" t="s">
        <v>92</v>
      </c>
      <c r="AB1471" s="22" t="s">
        <v>92</v>
      </c>
      <c r="AC1471" s="22" t="s">
        <v>1395</v>
      </c>
      <c r="AD1471" s="23"/>
      <c r="AE1471" s="23"/>
      <c r="AF1471" s="23"/>
    </row>
    <row r="1472" spans="1:32">
      <c r="A1472" s="22">
        <v>24</v>
      </c>
      <c r="B1472" s="22">
        <v>301</v>
      </c>
      <c r="C1472" s="22" t="s">
        <v>5459</v>
      </c>
      <c r="D1472" s="22">
        <v>185</v>
      </c>
      <c r="E1472" s="22">
        <v>310</v>
      </c>
      <c r="F1472" s="22" t="s">
        <v>4790</v>
      </c>
      <c r="G1472" s="22" t="s">
        <v>5284</v>
      </c>
      <c r="H1472" s="22" t="s">
        <v>2938</v>
      </c>
      <c r="I1472" s="22" t="s">
        <v>637</v>
      </c>
      <c r="J1472" s="22" t="s">
        <v>24</v>
      </c>
      <c r="K1472" s="22" t="s">
        <v>2128</v>
      </c>
      <c r="L1472" s="22">
        <v>1882</v>
      </c>
      <c r="M1472" s="22">
        <v>18</v>
      </c>
      <c r="N1472" s="22" t="s">
        <v>2939</v>
      </c>
      <c r="O1472" s="23"/>
      <c r="P1472" s="23"/>
      <c r="Q1472" s="23"/>
      <c r="R1472" s="22" t="s">
        <v>3952</v>
      </c>
      <c r="S1472" s="22" t="s">
        <v>4268</v>
      </c>
      <c r="T1472" s="22" t="s">
        <v>3952</v>
      </c>
      <c r="U1472" s="23"/>
      <c r="V1472" s="23"/>
      <c r="W1472" s="23"/>
      <c r="X1472" s="23"/>
      <c r="Y1472" s="23"/>
      <c r="Z1472" s="22">
        <v>9</v>
      </c>
      <c r="AA1472" s="22" t="s">
        <v>1395</v>
      </c>
      <c r="AB1472" s="22" t="s">
        <v>1395</v>
      </c>
      <c r="AC1472" s="22" t="s">
        <v>1395</v>
      </c>
      <c r="AD1472" s="23"/>
      <c r="AE1472" s="23"/>
      <c r="AF1472" s="23"/>
    </row>
    <row r="1473" spans="1:32">
      <c r="A1473" s="22">
        <v>25</v>
      </c>
      <c r="B1473" s="22">
        <v>301</v>
      </c>
      <c r="C1473" s="22" t="s">
        <v>5459</v>
      </c>
      <c r="D1473" s="22">
        <v>185</v>
      </c>
      <c r="E1473" s="22">
        <v>310</v>
      </c>
      <c r="F1473" s="22" t="s">
        <v>4790</v>
      </c>
      <c r="G1473" s="22" t="s">
        <v>1096</v>
      </c>
      <c r="H1473" s="22" t="s">
        <v>2938</v>
      </c>
      <c r="I1473" s="22" t="s">
        <v>637</v>
      </c>
      <c r="J1473" s="22" t="s">
        <v>24</v>
      </c>
      <c r="K1473" s="22" t="s">
        <v>2354</v>
      </c>
      <c r="L1473" s="22">
        <v>1885</v>
      </c>
      <c r="M1473" s="22">
        <v>15</v>
      </c>
      <c r="N1473" s="22" t="s">
        <v>2939</v>
      </c>
      <c r="O1473" s="23"/>
      <c r="P1473" s="23"/>
      <c r="Q1473" s="23"/>
      <c r="R1473" s="22" t="s">
        <v>3952</v>
      </c>
      <c r="S1473" s="22" t="s">
        <v>4268</v>
      </c>
      <c r="T1473" s="22" t="s">
        <v>3952</v>
      </c>
      <c r="U1473" s="23"/>
      <c r="V1473" s="23"/>
      <c r="W1473" s="23"/>
      <c r="X1473" s="23"/>
      <c r="Y1473" s="23"/>
      <c r="Z1473" s="22">
        <v>8</v>
      </c>
      <c r="AA1473" s="22" t="s">
        <v>1395</v>
      </c>
      <c r="AB1473" s="22" t="s">
        <v>1395</v>
      </c>
      <c r="AC1473" s="22" t="s">
        <v>1395</v>
      </c>
      <c r="AD1473" s="23"/>
      <c r="AE1473" s="23"/>
      <c r="AF1473" s="23"/>
    </row>
    <row r="1474" spans="1:32">
      <c r="A1474" s="22">
        <v>26</v>
      </c>
      <c r="B1474" s="22">
        <v>301</v>
      </c>
      <c r="C1474" s="22" t="s">
        <v>5459</v>
      </c>
      <c r="D1474" s="22">
        <v>185</v>
      </c>
      <c r="E1474" s="22">
        <v>310</v>
      </c>
      <c r="F1474" s="22" t="s">
        <v>4790</v>
      </c>
      <c r="G1474" s="22" t="s">
        <v>3223</v>
      </c>
      <c r="H1474" s="22" t="s">
        <v>2938</v>
      </c>
      <c r="I1474" s="22" t="s">
        <v>637</v>
      </c>
      <c r="J1474" s="22" t="s">
        <v>24</v>
      </c>
      <c r="K1474" s="22" t="s">
        <v>2143</v>
      </c>
      <c r="L1474" s="22">
        <v>1888</v>
      </c>
      <c r="M1474" s="22">
        <v>11</v>
      </c>
      <c r="N1474" s="22" t="s">
        <v>2939</v>
      </c>
      <c r="O1474" s="23"/>
      <c r="P1474" s="23"/>
      <c r="Q1474" s="23"/>
      <c r="R1474" s="22" t="s">
        <v>3952</v>
      </c>
      <c r="S1474" s="22" t="s">
        <v>4268</v>
      </c>
      <c r="T1474" s="22" t="s">
        <v>3952</v>
      </c>
      <c r="U1474" s="23"/>
      <c r="V1474" s="23"/>
      <c r="W1474" s="23"/>
      <c r="X1474" s="23"/>
      <c r="Y1474" s="23"/>
      <c r="Z1474" s="22">
        <v>5</v>
      </c>
      <c r="AA1474" s="22" t="s">
        <v>1395</v>
      </c>
      <c r="AB1474" s="22" t="s">
        <v>1395</v>
      </c>
      <c r="AC1474" s="22" t="s">
        <v>1395</v>
      </c>
      <c r="AD1474" s="23"/>
      <c r="AE1474" s="23"/>
      <c r="AF1474" s="23"/>
    </row>
    <row r="1475" spans="1:32">
      <c r="A1475" s="22">
        <v>27</v>
      </c>
      <c r="B1475" s="22">
        <v>301</v>
      </c>
      <c r="C1475" s="22" t="s">
        <v>5459</v>
      </c>
      <c r="D1475" s="22">
        <v>185</v>
      </c>
      <c r="E1475" s="22">
        <v>310</v>
      </c>
      <c r="F1475" s="22" t="s">
        <v>4790</v>
      </c>
      <c r="G1475" s="22" t="s">
        <v>3115</v>
      </c>
      <c r="H1475" s="22" t="s">
        <v>4593</v>
      </c>
      <c r="I1475" s="22" t="s">
        <v>637</v>
      </c>
      <c r="J1475" s="22" t="s">
        <v>24</v>
      </c>
      <c r="K1475" s="22" t="s">
        <v>2354</v>
      </c>
      <c r="L1475" s="22">
        <v>1893</v>
      </c>
      <c r="M1475" s="22">
        <v>7</v>
      </c>
      <c r="N1475" s="22" t="s">
        <v>2939</v>
      </c>
      <c r="O1475" s="23"/>
      <c r="P1475" s="23"/>
      <c r="Q1475" s="23"/>
      <c r="R1475" s="22" t="s">
        <v>3952</v>
      </c>
      <c r="S1475" s="22" t="s">
        <v>3952</v>
      </c>
      <c r="T1475" s="22" t="s">
        <v>3952</v>
      </c>
      <c r="U1475" s="23"/>
      <c r="V1475" s="23"/>
      <c r="W1475" s="23"/>
      <c r="X1475" s="23"/>
      <c r="Y1475" s="23"/>
      <c r="Z1475" s="23"/>
      <c r="AA1475" s="23"/>
      <c r="AB1475" s="23"/>
      <c r="AC1475" s="23"/>
      <c r="AD1475" s="23"/>
      <c r="AE1475" s="23"/>
      <c r="AF1475" s="23"/>
    </row>
    <row r="1476" spans="1:32">
      <c r="A1476" s="22">
        <v>28</v>
      </c>
      <c r="B1476" s="22">
        <v>301</v>
      </c>
      <c r="C1476" s="22" t="s">
        <v>5459</v>
      </c>
      <c r="D1476" s="22">
        <v>185</v>
      </c>
      <c r="E1476" s="22">
        <v>310</v>
      </c>
      <c r="F1476" s="22" t="s">
        <v>3312</v>
      </c>
      <c r="G1476" s="22" t="s">
        <v>185</v>
      </c>
      <c r="H1476" s="22" t="s">
        <v>3470</v>
      </c>
      <c r="I1476" s="22" t="s">
        <v>637</v>
      </c>
      <c r="J1476" s="22" t="s">
        <v>19</v>
      </c>
      <c r="K1476" s="23"/>
      <c r="L1476" s="22">
        <v>1830</v>
      </c>
      <c r="M1476" s="22">
        <v>70</v>
      </c>
      <c r="N1476" s="22" t="s">
        <v>2933</v>
      </c>
      <c r="O1476" s="23"/>
      <c r="P1476" s="23"/>
      <c r="Q1476" s="23"/>
      <c r="R1476" s="22" t="s">
        <v>4034</v>
      </c>
      <c r="S1476" s="22" t="s">
        <v>4034</v>
      </c>
      <c r="T1476" s="22" t="s">
        <v>4034</v>
      </c>
      <c r="U1476" s="23"/>
      <c r="V1476" s="23"/>
      <c r="W1476" s="23"/>
      <c r="X1476" s="22" t="s">
        <v>314</v>
      </c>
      <c r="Y1476" s="23"/>
      <c r="Z1476" s="23"/>
      <c r="AA1476" s="22" t="s">
        <v>92</v>
      </c>
      <c r="AB1476" s="22" t="s">
        <v>92</v>
      </c>
      <c r="AC1476" s="22" t="s">
        <v>1395</v>
      </c>
      <c r="AD1476" s="23"/>
      <c r="AE1476" s="23"/>
      <c r="AF1476" s="23"/>
    </row>
    <row r="1477" spans="1:32">
      <c r="A1477" s="22">
        <v>29</v>
      </c>
      <c r="B1477" s="22">
        <v>301</v>
      </c>
      <c r="C1477" s="22" t="s">
        <v>5459</v>
      </c>
      <c r="D1477" s="22">
        <v>185</v>
      </c>
      <c r="E1477" s="22">
        <v>310</v>
      </c>
      <c r="F1477" s="22" t="s">
        <v>3312</v>
      </c>
      <c r="G1477" s="22" t="s">
        <v>657</v>
      </c>
      <c r="H1477" s="22" t="s">
        <v>2953</v>
      </c>
      <c r="I1477" s="22" t="s">
        <v>637</v>
      </c>
      <c r="J1477" s="22" t="s">
        <v>24</v>
      </c>
      <c r="K1477" s="23"/>
      <c r="L1477" s="22">
        <v>1805</v>
      </c>
      <c r="M1477" s="22">
        <v>95</v>
      </c>
      <c r="N1477" s="22" t="s">
        <v>2933</v>
      </c>
      <c r="O1477" s="22">
        <v>50</v>
      </c>
      <c r="P1477" s="22">
        <v>3</v>
      </c>
      <c r="Q1477" s="22">
        <v>3</v>
      </c>
      <c r="R1477" s="22" t="s">
        <v>3958</v>
      </c>
      <c r="S1477" s="22" t="s">
        <v>3958</v>
      </c>
      <c r="T1477" s="22" t="s">
        <v>3958</v>
      </c>
      <c r="U1477" s="23"/>
      <c r="V1477" s="23"/>
      <c r="W1477" s="23"/>
      <c r="X1477" s="23"/>
      <c r="Y1477" s="23"/>
      <c r="Z1477" s="23"/>
      <c r="AA1477" s="22" t="s">
        <v>92</v>
      </c>
      <c r="AB1477" s="22" t="s">
        <v>92</v>
      </c>
      <c r="AC1477" s="22" t="s">
        <v>1395</v>
      </c>
      <c r="AD1477" s="23"/>
      <c r="AE1477" s="23"/>
      <c r="AF1477" s="23"/>
    </row>
    <row r="1478" spans="1:32">
      <c r="A1478" s="21">
        <v>30</v>
      </c>
      <c r="B1478" s="21">
        <v>302</v>
      </c>
      <c r="C1478" s="21" t="s">
        <v>5033</v>
      </c>
      <c r="D1478" s="21">
        <v>185</v>
      </c>
      <c r="E1478" s="21">
        <v>311</v>
      </c>
      <c r="F1478" s="21" t="s">
        <v>3211</v>
      </c>
      <c r="G1478" s="21" t="s">
        <v>23</v>
      </c>
      <c r="H1478" s="21" t="s">
        <v>3949</v>
      </c>
      <c r="I1478" s="21" t="s">
        <v>637</v>
      </c>
      <c r="J1478" s="21" t="s">
        <v>24</v>
      </c>
      <c r="K1478" s="21" t="s">
        <v>2033</v>
      </c>
      <c r="L1478" s="21">
        <v>1830</v>
      </c>
      <c r="M1478" s="21">
        <v>70</v>
      </c>
      <c r="N1478" s="21" t="s">
        <v>3066</v>
      </c>
      <c r="O1478" s="21">
        <v>42</v>
      </c>
      <c r="P1478" s="21">
        <v>8</v>
      </c>
      <c r="Q1478" s="21">
        <v>3</v>
      </c>
      <c r="R1478" s="21" t="s">
        <v>3952</v>
      </c>
      <c r="S1478" s="21" t="s">
        <v>3958</v>
      </c>
      <c r="T1478" s="21" t="s">
        <v>3958</v>
      </c>
      <c r="U1478" s="21"/>
      <c r="V1478" s="21"/>
      <c r="W1478" s="21"/>
      <c r="X1478" s="21" t="s">
        <v>32</v>
      </c>
      <c r="Y1478" s="21"/>
      <c r="Z1478" s="21"/>
      <c r="AA1478" s="21" t="s">
        <v>92</v>
      </c>
      <c r="AB1478" s="21" t="s">
        <v>92</v>
      </c>
      <c r="AC1478" s="21" t="s">
        <v>1395</v>
      </c>
      <c r="AD1478" s="21" t="s">
        <v>3951</v>
      </c>
      <c r="AE1478" s="21" t="s">
        <v>261</v>
      </c>
      <c r="AF1478" s="21" t="s">
        <v>261</v>
      </c>
    </row>
    <row r="1479" spans="1:32">
      <c r="A1479" s="22">
        <v>31</v>
      </c>
      <c r="B1479" s="22">
        <v>302</v>
      </c>
      <c r="C1479" s="22" t="s">
        <v>5033</v>
      </c>
      <c r="D1479" s="22">
        <v>185</v>
      </c>
      <c r="E1479" s="22">
        <v>311</v>
      </c>
      <c r="F1479" s="22" t="s">
        <v>3211</v>
      </c>
      <c r="G1479" s="22" t="s">
        <v>3215</v>
      </c>
      <c r="H1479" s="22" t="s">
        <v>2944</v>
      </c>
      <c r="I1479" s="22" t="s">
        <v>637</v>
      </c>
      <c r="J1479" s="22" t="s">
        <v>19</v>
      </c>
      <c r="K1479" s="22" t="s">
        <v>2526</v>
      </c>
      <c r="L1479" s="22">
        <v>1868</v>
      </c>
      <c r="M1479" s="22">
        <v>31</v>
      </c>
      <c r="N1479" s="22" t="s">
        <v>2933</v>
      </c>
      <c r="O1479" s="22">
        <v>10</v>
      </c>
      <c r="P1479" s="23"/>
      <c r="Q1479" s="23"/>
      <c r="R1479" s="22" t="s">
        <v>3952</v>
      </c>
      <c r="S1479" s="22" t="s">
        <v>3952</v>
      </c>
      <c r="T1479" s="22" t="s">
        <v>3958</v>
      </c>
      <c r="U1479" s="23"/>
      <c r="V1479" s="23"/>
      <c r="W1479" s="23"/>
      <c r="X1479" s="22" t="s">
        <v>4804</v>
      </c>
      <c r="Y1479" s="23"/>
      <c r="Z1479" s="23"/>
      <c r="AA1479" s="22" t="s">
        <v>1395</v>
      </c>
      <c r="AB1479" s="22" t="s">
        <v>1395</v>
      </c>
      <c r="AC1479" s="22" t="s">
        <v>1395</v>
      </c>
      <c r="AD1479" s="23"/>
      <c r="AE1479" s="23"/>
      <c r="AF1479" s="23"/>
    </row>
    <row r="1480" spans="1:32">
      <c r="A1480" s="22">
        <v>32</v>
      </c>
      <c r="B1480" s="22">
        <v>302</v>
      </c>
      <c r="C1480" s="22" t="s">
        <v>5033</v>
      </c>
      <c r="D1480" s="22">
        <v>185</v>
      </c>
      <c r="E1480" s="22">
        <v>311</v>
      </c>
      <c r="F1480" s="22" t="s">
        <v>3211</v>
      </c>
      <c r="G1480" s="22" t="s">
        <v>1267</v>
      </c>
      <c r="H1480" s="22" t="s">
        <v>2944</v>
      </c>
      <c r="I1480" s="22" t="s">
        <v>637</v>
      </c>
      <c r="J1480" s="22" t="s">
        <v>19</v>
      </c>
      <c r="K1480" s="22" t="s">
        <v>2033</v>
      </c>
      <c r="L1480" s="22">
        <v>1872</v>
      </c>
      <c r="M1480" s="22">
        <v>28</v>
      </c>
      <c r="N1480" s="22" t="s">
        <v>2933</v>
      </c>
      <c r="O1480" s="22">
        <v>1</v>
      </c>
      <c r="P1480" s="23"/>
      <c r="Q1480" s="23"/>
      <c r="R1480" s="22" t="s">
        <v>3952</v>
      </c>
      <c r="S1480" s="22" t="s">
        <v>3952</v>
      </c>
      <c r="T1480" s="22" t="s">
        <v>3958</v>
      </c>
      <c r="U1480" s="23"/>
      <c r="V1480" s="23"/>
      <c r="W1480" s="23"/>
      <c r="X1480" s="22" t="s">
        <v>32</v>
      </c>
      <c r="Y1480" s="23"/>
      <c r="Z1480" s="23"/>
      <c r="AA1480" s="22" t="s">
        <v>1395</v>
      </c>
      <c r="AB1480" s="22" t="s">
        <v>1395</v>
      </c>
      <c r="AC1480" s="22" t="s">
        <v>1395</v>
      </c>
      <c r="AD1480" s="23"/>
      <c r="AE1480" s="23"/>
      <c r="AF1480" s="23"/>
    </row>
    <row r="1481" spans="1:32">
      <c r="A1481" s="22">
        <v>33</v>
      </c>
      <c r="B1481" s="22">
        <v>302</v>
      </c>
      <c r="C1481" s="22" t="s">
        <v>5033</v>
      </c>
      <c r="D1481" s="22">
        <v>185</v>
      </c>
      <c r="E1481" s="22">
        <v>311</v>
      </c>
      <c r="F1481" s="22" t="s">
        <v>3211</v>
      </c>
      <c r="G1481" s="22" t="s">
        <v>3310</v>
      </c>
      <c r="H1481" s="22" t="s">
        <v>3196</v>
      </c>
      <c r="I1481" s="22" t="s">
        <v>637</v>
      </c>
      <c r="J1481" s="22" t="s">
        <v>24</v>
      </c>
      <c r="K1481" s="22" t="s">
        <v>2033</v>
      </c>
      <c r="L1481" s="22">
        <v>1881</v>
      </c>
      <c r="M1481" s="22">
        <v>19</v>
      </c>
      <c r="N1481" s="22" t="s">
        <v>2933</v>
      </c>
      <c r="O1481" s="22">
        <v>1</v>
      </c>
      <c r="P1481" s="22">
        <v>1</v>
      </c>
      <c r="Q1481" s="22">
        <v>1</v>
      </c>
      <c r="R1481" s="22" t="s">
        <v>3952</v>
      </c>
      <c r="S1481" s="23"/>
      <c r="T1481" s="22" t="s">
        <v>3952</v>
      </c>
      <c r="U1481" s="23"/>
      <c r="V1481" s="23"/>
      <c r="W1481" s="23"/>
      <c r="X1481" s="23"/>
      <c r="Y1481" s="23"/>
      <c r="Z1481" s="23"/>
      <c r="AA1481" s="22" t="s">
        <v>1395</v>
      </c>
      <c r="AB1481" s="22" t="s">
        <v>1395</v>
      </c>
      <c r="AC1481" s="22" t="s">
        <v>1395</v>
      </c>
      <c r="AD1481" s="23"/>
      <c r="AE1481" s="23"/>
      <c r="AF1481" s="23"/>
    </row>
    <row r="1482" spans="1:32">
      <c r="A1482" s="22">
        <v>34</v>
      </c>
      <c r="B1482" s="22">
        <v>302</v>
      </c>
      <c r="C1482" s="22" t="s">
        <v>5033</v>
      </c>
      <c r="D1482" s="22">
        <v>185</v>
      </c>
      <c r="E1482" s="22">
        <v>311</v>
      </c>
      <c r="F1482" s="22" t="s">
        <v>3211</v>
      </c>
      <c r="G1482" s="22" t="s">
        <v>104</v>
      </c>
      <c r="H1482" s="22" t="s">
        <v>3097</v>
      </c>
      <c r="I1482" s="22" t="s">
        <v>637</v>
      </c>
      <c r="J1482" s="22" t="s">
        <v>19</v>
      </c>
      <c r="K1482" s="22" t="s">
        <v>2206</v>
      </c>
      <c r="L1482" s="22">
        <v>1900</v>
      </c>
      <c r="M1482" s="24">
        <v>45700</v>
      </c>
      <c r="N1482" s="22" t="s">
        <v>2939</v>
      </c>
      <c r="O1482" s="23"/>
      <c r="P1482" s="23"/>
      <c r="Q1482" s="23"/>
      <c r="R1482" s="22" t="s">
        <v>3952</v>
      </c>
      <c r="S1482" s="22" t="s">
        <v>3952</v>
      </c>
      <c r="T1482" s="22" t="s">
        <v>3952</v>
      </c>
      <c r="U1482" s="23"/>
      <c r="V1482" s="23"/>
      <c r="W1482" s="23"/>
      <c r="X1482" s="23"/>
      <c r="Y1482" s="23"/>
      <c r="Z1482" s="23"/>
      <c r="AA1482" s="23"/>
      <c r="AB1482" s="23"/>
      <c r="AC1482" s="23"/>
      <c r="AD1482" s="23"/>
      <c r="AE1482" s="23"/>
      <c r="AF1482" s="23"/>
    </row>
    <row r="1483" spans="1:32">
      <c r="A1483" s="21">
        <v>35</v>
      </c>
      <c r="B1483" s="21">
        <v>303</v>
      </c>
      <c r="C1483" s="21" t="s">
        <v>5033</v>
      </c>
      <c r="D1483" s="21">
        <v>185</v>
      </c>
      <c r="E1483" s="21">
        <v>312</v>
      </c>
      <c r="F1483" s="21" t="s">
        <v>3211</v>
      </c>
      <c r="G1483" s="21" t="s">
        <v>5462</v>
      </c>
      <c r="H1483" s="21" t="s">
        <v>3949</v>
      </c>
      <c r="I1483" s="21" t="s">
        <v>637</v>
      </c>
      <c r="J1483" s="21" t="s">
        <v>19</v>
      </c>
      <c r="K1483" s="21" t="s">
        <v>2230</v>
      </c>
      <c r="L1483" s="21">
        <v>1874</v>
      </c>
      <c r="M1483" s="21">
        <v>25</v>
      </c>
      <c r="N1483" s="21" t="s">
        <v>2933</v>
      </c>
      <c r="O1483" s="21">
        <v>4</v>
      </c>
      <c r="P1483" s="21"/>
      <c r="Q1483" s="21"/>
      <c r="R1483" s="21" t="s">
        <v>3952</v>
      </c>
      <c r="S1483" s="21" t="s">
        <v>3952</v>
      </c>
      <c r="T1483" s="21" t="s">
        <v>3952</v>
      </c>
      <c r="U1483" s="21"/>
      <c r="V1483" s="21"/>
      <c r="W1483" s="21"/>
      <c r="X1483" s="21" t="s">
        <v>32</v>
      </c>
      <c r="Y1483" s="21"/>
      <c r="Z1483" s="21"/>
      <c r="AA1483" s="21" t="s">
        <v>1395</v>
      </c>
      <c r="AB1483" s="21" t="s">
        <v>1395</v>
      </c>
      <c r="AC1483" s="21" t="s">
        <v>1395</v>
      </c>
      <c r="AD1483" s="21" t="s">
        <v>3951</v>
      </c>
      <c r="AE1483" s="21" t="s">
        <v>261</v>
      </c>
      <c r="AF1483" s="21" t="s">
        <v>51</v>
      </c>
    </row>
    <row r="1484" spans="1:32">
      <c r="A1484" s="22">
        <v>36</v>
      </c>
      <c r="B1484" s="22">
        <v>303</v>
      </c>
      <c r="C1484" s="22" t="s">
        <v>5033</v>
      </c>
      <c r="D1484" s="22">
        <v>185</v>
      </c>
      <c r="E1484" s="22">
        <v>312</v>
      </c>
      <c r="F1484" s="22" t="s">
        <v>3211</v>
      </c>
      <c r="G1484" s="22" t="s">
        <v>4781</v>
      </c>
      <c r="H1484" s="22" t="s">
        <v>2936</v>
      </c>
      <c r="I1484" s="22" t="s">
        <v>637</v>
      </c>
      <c r="J1484" s="22" t="s">
        <v>24</v>
      </c>
      <c r="K1484" s="22" t="s">
        <v>2143</v>
      </c>
      <c r="L1484" s="22">
        <v>1879</v>
      </c>
      <c r="M1484" s="22">
        <v>20</v>
      </c>
      <c r="N1484" s="22" t="s">
        <v>2933</v>
      </c>
      <c r="O1484" s="22">
        <v>4</v>
      </c>
      <c r="P1484" s="22">
        <v>1</v>
      </c>
      <c r="Q1484" s="22">
        <v>1</v>
      </c>
      <c r="R1484" s="22" t="s">
        <v>3952</v>
      </c>
      <c r="S1484" s="22" t="s">
        <v>3952</v>
      </c>
      <c r="T1484" s="23"/>
      <c r="U1484" s="23"/>
      <c r="V1484" s="23"/>
      <c r="W1484" s="23"/>
      <c r="X1484" s="23"/>
      <c r="Y1484" s="23"/>
      <c r="Z1484" s="23"/>
      <c r="AA1484" s="22" t="s">
        <v>1395</v>
      </c>
      <c r="AB1484" s="22" t="s">
        <v>1395</v>
      </c>
      <c r="AC1484" s="22" t="s">
        <v>1395</v>
      </c>
      <c r="AD1484" s="23"/>
      <c r="AE1484" s="23"/>
      <c r="AF1484" s="23"/>
    </row>
    <row r="1485" spans="1:32">
      <c r="A1485" s="22">
        <v>37</v>
      </c>
      <c r="B1485" s="22">
        <v>303</v>
      </c>
      <c r="C1485" s="22" t="s">
        <v>5033</v>
      </c>
      <c r="D1485" s="22">
        <v>185</v>
      </c>
      <c r="E1485" s="22">
        <v>312</v>
      </c>
      <c r="F1485" s="22" t="s">
        <v>3211</v>
      </c>
      <c r="G1485" s="22" t="s">
        <v>3157</v>
      </c>
      <c r="H1485" s="22" t="s">
        <v>2938</v>
      </c>
      <c r="I1485" s="22" t="s">
        <v>637</v>
      </c>
      <c r="J1485" s="22" t="s">
        <v>24</v>
      </c>
      <c r="K1485" s="22" t="s">
        <v>1971</v>
      </c>
      <c r="L1485" s="22">
        <v>1898</v>
      </c>
      <c r="M1485" s="22">
        <v>2</v>
      </c>
      <c r="N1485" s="22" t="s">
        <v>2939</v>
      </c>
      <c r="O1485" s="23"/>
      <c r="P1485" s="23"/>
      <c r="Q1485" s="23"/>
      <c r="R1485" s="22" t="s">
        <v>3952</v>
      </c>
      <c r="S1485" s="22" t="s">
        <v>3952</v>
      </c>
      <c r="T1485" s="22" t="s">
        <v>3952</v>
      </c>
      <c r="U1485" s="23"/>
      <c r="V1485" s="23"/>
      <c r="W1485" s="23"/>
      <c r="X1485" s="23"/>
      <c r="Y1485" s="23"/>
      <c r="Z1485" s="23"/>
      <c r="AA1485" s="22" t="s">
        <v>1395</v>
      </c>
      <c r="AB1485" s="22" t="s">
        <v>92</v>
      </c>
      <c r="AC1485" s="22" t="s">
        <v>92</v>
      </c>
      <c r="AD1485" s="23"/>
      <c r="AE1485" s="23"/>
      <c r="AF1485" s="23"/>
    </row>
    <row r="1486" spans="1:32">
      <c r="A1486" s="21">
        <v>38</v>
      </c>
      <c r="B1486" s="21">
        <v>304</v>
      </c>
      <c r="C1486" s="21" t="s">
        <v>5033</v>
      </c>
      <c r="D1486" s="21">
        <v>185</v>
      </c>
      <c r="E1486" s="21">
        <v>314</v>
      </c>
      <c r="F1486" s="21" t="s">
        <v>3211</v>
      </c>
      <c r="G1486" s="21" t="s">
        <v>112</v>
      </c>
      <c r="H1486" s="21" t="s">
        <v>3949</v>
      </c>
      <c r="I1486" s="21" t="s">
        <v>637</v>
      </c>
      <c r="J1486" s="21" t="s">
        <v>19</v>
      </c>
      <c r="K1486" s="21" t="s">
        <v>2143</v>
      </c>
      <c r="L1486" s="21">
        <v>1852</v>
      </c>
      <c r="M1486" s="21">
        <v>49</v>
      </c>
      <c r="N1486" s="21" t="s">
        <v>2933</v>
      </c>
      <c r="O1486" s="21">
        <v>27</v>
      </c>
      <c r="P1486" s="21"/>
      <c r="Q1486" s="21"/>
      <c r="R1486" s="21" t="s">
        <v>3952</v>
      </c>
      <c r="S1486" s="21" t="s">
        <v>3952</v>
      </c>
      <c r="T1486" s="21" t="s">
        <v>3958</v>
      </c>
      <c r="U1486" s="21"/>
      <c r="V1486" s="21"/>
      <c r="W1486" s="21"/>
      <c r="X1486" s="21" t="s">
        <v>32</v>
      </c>
      <c r="Y1486" s="21"/>
      <c r="Z1486" s="21"/>
      <c r="AA1486" s="21" t="s">
        <v>1395</v>
      </c>
      <c r="AB1486" s="21" t="s">
        <v>1395</v>
      </c>
      <c r="AC1486" s="21" t="s">
        <v>1395</v>
      </c>
      <c r="AD1486" s="21" t="s">
        <v>3956</v>
      </c>
      <c r="AE1486" s="21"/>
      <c r="AF1486" s="21" t="s">
        <v>51</v>
      </c>
    </row>
    <row r="1487" spans="1:32">
      <c r="A1487" s="22">
        <v>39</v>
      </c>
      <c r="B1487" s="22">
        <v>304</v>
      </c>
      <c r="C1487" s="22" t="s">
        <v>5033</v>
      </c>
      <c r="D1487" s="22">
        <v>185</v>
      </c>
      <c r="E1487" s="22">
        <v>314</v>
      </c>
      <c r="F1487" s="22" t="s">
        <v>3211</v>
      </c>
      <c r="G1487" s="22" t="s">
        <v>216</v>
      </c>
      <c r="H1487" s="22" t="s">
        <v>2936</v>
      </c>
      <c r="I1487" s="22" t="s">
        <v>637</v>
      </c>
      <c r="J1487" s="22" t="s">
        <v>24</v>
      </c>
      <c r="K1487" s="22" t="s">
        <v>2354</v>
      </c>
      <c r="L1487" s="22">
        <v>1855</v>
      </c>
      <c r="M1487" s="22">
        <v>45</v>
      </c>
      <c r="N1487" s="22" t="s">
        <v>2933</v>
      </c>
      <c r="O1487" s="22">
        <v>27</v>
      </c>
      <c r="P1487" s="22">
        <v>13</v>
      </c>
      <c r="Q1487" s="22">
        <v>7</v>
      </c>
      <c r="R1487" s="22" t="s">
        <v>3952</v>
      </c>
      <c r="S1487" s="22" t="s">
        <v>3955</v>
      </c>
      <c r="T1487" s="22" t="s">
        <v>4046</v>
      </c>
      <c r="U1487" s="23"/>
      <c r="V1487" s="23"/>
      <c r="W1487" s="23"/>
      <c r="X1487" s="23"/>
      <c r="Y1487" s="23"/>
      <c r="Z1487" s="23"/>
      <c r="AA1487" s="22" t="s">
        <v>1395</v>
      </c>
      <c r="AB1487" s="22" t="s">
        <v>1395</v>
      </c>
      <c r="AC1487" s="22" t="s">
        <v>1395</v>
      </c>
      <c r="AD1487" s="23"/>
      <c r="AE1487" s="23"/>
      <c r="AF1487" s="23"/>
    </row>
    <row r="1488" spans="1:32">
      <c r="A1488" s="22">
        <v>40</v>
      </c>
      <c r="B1488" s="22">
        <v>304</v>
      </c>
      <c r="C1488" s="22" t="s">
        <v>5033</v>
      </c>
      <c r="D1488" s="22">
        <v>185</v>
      </c>
      <c r="E1488" s="22">
        <v>314</v>
      </c>
      <c r="F1488" s="22" t="s">
        <v>3211</v>
      </c>
      <c r="G1488" s="22" t="s">
        <v>3212</v>
      </c>
      <c r="H1488" s="22" t="s">
        <v>2944</v>
      </c>
      <c r="I1488" s="22" t="s">
        <v>637</v>
      </c>
      <c r="J1488" s="22" t="s">
        <v>19</v>
      </c>
      <c r="K1488" s="22" t="s">
        <v>2526</v>
      </c>
      <c r="L1488" s="22">
        <v>1875</v>
      </c>
      <c r="M1488" s="22">
        <v>24</v>
      </c>
      <c r="N1488" s="22" t="s">
        <v>2939</v>
      </c>
      <c r="O1488" s="23"/>
      <c r="P1488" s="23"/>
      <c r="Q1488" s="23"/>
      <c r="R1488" s="22" t="s">
        <v>3952</v>
      </c>
      <c r="S1488" s="22" t="s">
        <v>3952</v>
      </c>
      <c r="T1488" s="22" t="s">
        <v>3952</v>
      </c>
      <c r="U1488" s="23"/>
      <c r="V1488" s="23"/>
      <c r="W1488" s="23"/>
      <c r="X1488" s="22" t="s">
        <v>5247</v>
      </c>
      <c r="Y1488" s="23"/>
      <c r="Z1488" s="23"/>
      <c r="AA1488" s="22" t="s">
        <v>1395</v>
      </c>
      <c r="AB1488" s="22" t="s">
        <v>1395</v>
      </c>
      <c r="AC1488" s="22" t="s">
        <v>1395</v>
      </c>
      <c r="AD1488" s="23"/>
      <c r="AE1488" s="23"/>
      <c r="AF1488" s="23"/>
    </row>
    <row r="1489" spans="1:32">
      <c r="A1489" s="22">
        <v>41</v>
      </c>
      <c r="B1489" s="22">
        <v>304</v>
      </c>
      <c r="C1489" s="22" t="s">
        <v>5033</v>
      </c>
      <c r="D1489" s="22">
        <v>185</v>
      </c>
      <c r="E1489" s="22">
        <v>314</v>
      </c>
      <c r="F1489" s="22" t="s">
        <v>3211</v>
      </c>
      <c r="G1489" s="22" t="s">
        <v>2237</v>
      </c>
      <c r="H1489" s="22" t="s">
        <v>2938</v>
      </c>
      <c r="I1489" s="22" t="s">
        <v>637</v>
      </c>
      <c r="J1489" s="22" t="s">
        <v>24</v>
      </c>
      <c r="K1489" s="22" t="s">
        <v>1971</v>
      </c>
      <c r="L1489" s="22">
        <v>1879</v>
      </c>
      <c r="M1489" s="22">
        <v>21</v>
      </c>
      <c r="N1489" s="22" t="s">
        <v>2939</v>
      </c>
      <c r="O1489" s="23"/>
      <c r="P1489" s="23"/>
      <c r="Q1489" s="23"/>
      <c r="R1489" s="22" t="s">
        <v>3952</v>
      </c>
      <c r="S1489" s="22" t="s">
        <v>3952</v>
      </c>
      <c r="T1489" s="22" t="s">
        <v>3952</v>
      </c>
      <c r="U1489" s="23"/>
      <c r="V1489" s="23"/>
      <c r="W1489" s="23"/>
      <c r="X1489" s="23"/>
      <c r="Y1489" s="23"/>
      <c r="Z1489" s="23"/>
      <c r="AA1489" s="22" t="s">
        <v>1395</v>
      </c>
      <c r="AB1489" s="22" t="s">
        <v>1395</v>
      </c>
      <c r="AC1489" s="22" t="s">
        <v>1395</v>
      </c>
      <c r="AD1489" s="23"/>
      <c r="AE1489" s="23"/>
      <c r="AF1489" s="23"/>
    </row>
    <row r="1490" spans="1:32">
      <c r="A1490" s="22">
        <v>42</v>
      </c>
      <c r="B1490" s="22">
        <v>304</v>
      </c>
      <c r="C1490" s="22" t="s">
        <v>5033</v>
      </c>
      <c r="D1490" s="22">
        <v>185</v>
      </c>
      <c r="E1490" s="22">
        <v>314</v>
      </c>
      <c r="F1490" s="22" t="s">
        <v>3211</v>
      </c>
      <c r="G1490" s="22" t="s">
        <v>1060</v>
      </c>
      <c r="H1490" s="22" t="s">
        <v>2938</v>
      </c>
      <c r="I1490" s="22" t="s">
        <v>637</v>
      </c>
      <c r="J1490" s="22" t="s">
        <v>24</v>
      </c>
      <c r="K1490" s="22" t="s">
        <v>2526</v>
      </c>
      <c r="L1490" s="22">
        <v>1883</v>
      </c>
      <c r="M1490" s="22">
        <v>16</v>
      </c>
      <c r="N1490" s="22" t="s">
        <v>2939</v>
      </c>
      <c r="O1490" s="23"/>
      <c r="P1490" s="23"/>
      <c r="Q1490" s="23"/>
      <c r="R1490" s="22" t="s">
        <v>3952</v>
      </c>
      <c r="S1490" s="22" t="s">
        <v>3952</v>
      </c>
      <c r="T1490" s="22" t="s">
        <v>3952</v>
      </c>
      <c r="U1490" s="23"/>
      <c r="V1490" s="23"/>
      <c r="W1490" s="23"/>
      <c r="X1490" s="23"/>
      <c r="Y1490" s="23"/>
      <c r="Z1490" s="22">
        <v>8</v>
      </c>
      <c r="AA1490" s="22" t="s">
        <v>1395</v>
      </c>
      <c r="AB1490" s="22" t="s">
        <v>1395</v>
      </c>
      <c r="AC1490" s="22" t="s">
        <v>1395</v>
      </c>
      <c r="AD1490" s="23"/>
      <c r="AE1490" s="23"/>
      <c r="AF1490" s="23"/>
    </row>
    <row r="1491" spans="1:32">
      <c r="A1491" s="22">
        <v>43</v>
      </c>
      <c r="B1491" s="22">
        <v>304</v>
      </c>
      <c r="C1491" s="22" t="s">
        <v>5033</v>
      </c>
      <c r="D1491" s="22">
        <v>185</v>
      </c>
      <c r="E1491" s="22">
        <v>314</v>
      </c>
      <c r="F1491" s="22" t="s">
        <v>3211</v>
      </c>
      <c r="G1491" s="22" t="s">
        <v>794</v>
      </c>
      <c r="H1491" s="22" t="s">
        <v>2944</v>
      </c>
      <c r="I1491" s="22" t="s">
        <v>637</v>
      </c>
      <c r="J1491" s="22" t="s">
        <v>19</v>
      </c>
      <c r="K1491" s="22" t="s">
        <v>2526</v>
      </c>
      <c r="L1491" s="22">
        <v>1885</v>
      </c>
      <c r="M1491" s="22">
        <v>14</v>
      </c>
      <c r="N1491" s="22" t="s">
        <v>2939</v>
      </c>
      <c r="O1491" s="23"/>
      <c r="P1491" s="23"/>
      <c r="Q1491" s="23"/>
      <c r="R1491" s="22" t="s">
        <v>3952</v>
      </c>
      <c r="S1491" s="22" t="s">
        <v>3952</v>
      </c>
      <c r="T1491" s="22" t="s">
        <v>3952</v>
      </c>
      <c r="U1491" s="23"/>
      <c r="V1491" s="23"/>
      <c r="W1491" s="23"/>
      <c r="X1491" s="23"/>
      <c r="Y1491" s="23"/>
      <c r="Z1491" s="22">
        <v>2</v>
      </c>
      <c r="AA1491" s="22" t="s">
        <v>1395</v>
      </c>
      <c r="AB1491" s="22" t="s">
        <v>1395</v>
      </c>
      <c r="AC1491" s="22" t="s">
        <v>1395</v>
      </c>
      <c r="AD1491" s="23"/>
      <c r="AE1491" s="23"/>
      <c r="AF1491" s="23"/>
    </row>
    <row r="1492" spans="1:32">
      <c r="A1492" s="22">
        <v>44</v>
      </c>
      <c r="B1492" s="22">
        <v>304</v>
      </c>
      <c r="C1492" s="22" t="s">
        <v>5033</v>
      </c>
      <c r="D1492" s="22">
        <v>185</v>
      </c>
      <c r="E1492" s="22">
        <v>314</v>
      </c>
      <c r="F1492" s="22" t="s">
        <v>3211</v>
      </c>
      <c r="G1492" s="22" t="s">
        <v>1903</v>
      </c>
      <c r="H1492" s="22" t="s">
        <v>2944</v>
      </c>
      <c r="I1492" s="22" t="s">
        <v>637</v>
      </c>
      <c r="J1492" s="22" t="s">
        <v>19</v>
      </c>
      <c r="K1492" s="22" t="s">
        <v>1971</v>
      </c>
      <c r="L1492" s="22">
        <v>1890</v>
      </c>
      <c r="M1492" s="23"/>
      <c r="N1492" s="22" t="s">
        <v>2939</v>
      </c>
      <c r="O1492" s="23"/>
      <c r="P1492" s="23"/>
      <c r="Q1492" s="23"/>
      <c r="R1492" s="22" t="s">
        <v>3952</v>
      </c>
      <c r="S1492" s="22" t="s">
        <v>3952</v>
      </c>
      <c r="T1492" s="22" t="s">
        <v>3952</v>
      </c>
      <c r="U1492" s="23"/>
      <c r="V1492" s="23"/>
      <c r="W1492" s="23"/>
      <c r="X1492" s="23"/>
      <c r="Y1492" s="23"/>
      <c r="Z1492" s="22">
        <v>8</v>
      </c>
      <c r="AA1492" s="22" t="s">
        <v>1395</v>
      </c>
      <c r="AB1492" s="22" t="s">
        <v>1395</v>
      </c>
      <c r="AC1492" s="22" t="s">
        <v>1395</v>
      </c>
      <c r="AD1492" s="23"/>
      <c r="AE1492" s="23"/>
      <c r="AF1492" s="23"/>
    </row>
    <row r="1493" spans="1:32">
      <c r="A1493" s="22">
        <v>45</v>
      </c>
      <c r="B1493" s="22">
        <v>304</v>
      </c>
      <c r="C1493" s="22" t="s">
        <v>5033</v>
      </c>
      <c r="D1493" s="22">
        <v>185</v>
      </c>
      <c r="E1493" s="22">
        <v>314</v>
      </c>
      <c r="F1493" s="22" t="s">
        <v>3211</v>
      </c>
      <c r="G1493" s="22" t="s">
        <v>4654</v>
      </c>
      <c r="H1493" s="22" t="s">
        <v>2938</v>
      </c>
      <c r="I1493" s="22" t="s">
        <v>637</v>
      </c>
      <c r="J1493" s="22" t="s">
        <v>24</v>
      </c>
      <c r="K1493" s="22" t="s">
        <v>2143</v>
      </c>
      <c r="L1493" s="22">
        <v>1893</v>
      </c>
      <c r="M1493" s="22">
        <v>6</v>
      </c>
      <c r="N1493" s="22" t="s">
        <v>2939</v>
      </c>
      <c r="O1493" s="23"/>
      <c r="P1493" s="23"/>
      <c r="Q1493" s="23"/>
      <c r="R1493" s="22" t="s">
        <v>3952</v>
      </c>
      <c r="S1493" s="22" t="s">
        <v>3952</v>
      </c>
      <c r="T1493" s="22" t="s">
        <v>3952</v>
      </c>
      <c r="U1493" s="23"/>
      <c r="V1493" s="23"/>
      <c r="W1493" s="23"/>
      <c r="X1493" s="23"/>
      <c r="Y1493" s="23"/>
      <c r="Z1493" s="22">
        <v>8</v>
      </c>
      <c r="AA1493" s="22" t="s">
        <v>1395</v>
      </c>
      <c r="AB1493" s="22" t="s">
        <v>1395</v>
      </c>
      <c r="AC1493" s="22" t="s">
        <v>1395</v>
      </c>
      <c r="AD1493" s="23"/>
      <c r="AE1493" s="23"/>
      <c r="AF1493" s="23"/>
    </row>
    <row r="1494" spans="1:32">
      <c r="A1494" s="21">
        <v>46</v>
      </c>
      <c r="B1494" s="21">
        <v>305</v>
      </c>
      <c r="C1494" s="21" t="s">
        <v>5033</v>
      </c>
      <c r="D1494" s="21">
        <v>185</v>
      </c>
      <c r="E1494" s="21">
        <v>312</v>
      </c>
      <c r="F1494" s="21" t="s">
        <v>5463</v>
      </c>
      <c r="G1494" s="21" t="s">
        <v>5387</v>
      </c>
      <c r="H1494" s="21" t="s">
        <v>3949</v>
      </c>
      <c r="I1494" s="21" t="s">
        <v>637</v>
      </c>
      <c r="J1494" s="21" t="s">
        <v>24</v>
      </c>
      <c r="K1494" s="21"/>
      <c r="L1494" s="21">
        <v>1830</v>
      </c>
      <c r="M1494" s="21">
        <v>70</v>
      </c>
      <c r="N1494" s="21" t="s">
        <v>3066</v>
      </c>
      <c r="O1494" s="21"/>
      <c r="P1494" s="21">
        <v>3</v>
      </c>
      <c r="Q1494" s="21">
        <v>1</v>
      </c>
      <c r="R1494" s="21" t="s">
        <v>4046</v>
      </c>
      <c r="S1494" s="21" t="s">
        <v>4046</v>
      </c>
      <c r="T1494" s="21" t="s">
        <v>4046</v>
      </c>
      <c r="U1494" s="21"/>
      <c r="V1494" s="21"/>
      <c r="W1494" s="21"/>
      <c r="X1494" s="21"/>
      <c r="Y1494" s="21"/>
      <c r="Z1494" s="21"/>
      <c r="AA1494" s="21" t="s">
        <v>92</v>
      </c>
      <c r="AB1494" s="21" t="s">
        <v>92</v>
      </c>
      <c r="AC1494" s="21" t="s">
        <v>1395</v>
      </c>
      <c r="AD1494" s="21" t="s">
        <v>3956</v>
      </c>
      <c r="AE1494" s="21"/>
      <c r="AF1494" s="21" t="s">
        <v>51</v>
      </c>
    </row>
    <row r="1495" spans="1:32">
      <c r="A1495" s="21">
        <v>47</v>
      </c>
      <c r="B1495" s="21">
        <v>313</v>
      </c>
      <c r="C1495" s="21" t="s">
        <v>5029</v>
      </c>
      <c r="D1495" s="21">
        <v>185</v>
      </c>
      <c r="E1495" s="21">
        <v>313</v>
      </c>
      <c r="F1495" s="21" t="s">
        <v>5464</v>
      </c>
      <c r="G1495" s="21" t="s">
        <v>4572</v>
      </c>
      <c r="H1495" s="21" t="s">
        <v>3949</v>
      </c>
      <c r="I1495" s="21" t="s">
        <v>637</v>
      </c>
      <c r="J1495" s="21" t="s">
        <v>19</v>
      </c>
      <c r="K1495" s="21" t="s">
        <v>1971</v>
      </c>
      <c r="L1495" s="21">
        <v>1870</v>
      </c>
      <c r="M1495" s="21">
        <v>30</v>
      </c>
      <c r="N1495" s="21" t="s">
        <v>2933</v>
      </c>
      <c r="O1495" s="21">
        <v>2</v>
      </c>
      <c r="P1495" s="21"/>
      <c r="Q1495" s="21"/>
      <c r="R1495" s="21" t="s">
        <v>3952</v>
      </c>
      <c r="S1495" s="21" t="s">
        <v>3955</v>
      </c>
      <c r="T1495" s="21" t="s">
        <v>4046</v>
      </c>
      <c r="U1495" s="21"/>
      <c r="V1495" s="21"/>
      <c r="W1495" s="21"/>
      <c r="X1495" s="21" t="s">
        <v>32</v>
      </c>
      <c r="Y1495" s="21"/>
      <c r="Z1495" s="21"/>
      <c r="AA1495" s="21" t="s">
        <v>1395</v>
      </c>
      <c r="AB1495" s="21" t="s">
        <v>1395</v>
      </c>
      <c r="AC1495" s="21" t="s">
        <v>1395</v>
      </c>
      <c r="AD1495" s="21" t="s">
        <v>3951</v>
      </c>
      <c r="AE1495" s="21" t="s">
        <v>261</v>
      </c>
      <c r="AF1495" s="21" t="s">
        <v>51</v>
      </c>
    </row>
    <row r="1496" spans="1:32">
      <c r="A1496" s="22">
        <v>48</v>
      </c>
      <c r="B1496" s="22">
        <v>313</v>
      </c>
      <c r="C1496" s="22" t="s">
        <v>5029</v>
      </c>
      <c r="D1496" s="22">
        <v>185</v>
      </c>
      <c r="E1496" s="22">
        <v>313</v>
      </c>
      <c r="F1496" s="22" t="s">
        <v>5464</v>
      </c>
      <c r="G1496" s="22" t="s">
        <v>36</v>
      </c>
      <c r="H1496" s="22" t="s">
        <v>2936</v>
      </c>
      <c r="I1496" s="22" t="s">
        <v>637</v>
      </c>
      <c r="J1496" s="22" t="s">
        <v>24</v>
      </c>
      <c r="K1496" s="23"/>
      <c r="L1496" s="22">
        <v>1878</v>
      </c>
      <c r="M1496" s="22">
        <v>22</v>
      </c>
      <c r="N1496" s="22" t="s">
        <v>2933</v>
      </c>
      <c r="O1496" s="22">
        <v>2</v>
      </c>
      <c r="P1496" s="22">
        <v>1</v>
      </c>
      <c r="Q1496" s="22">
        <v>1</v>
      </c>
      <c r="R1496" s="22" t="s">
        <v>3952</v>
      </c>
      <c r="S1496" s="23"/>
      <c r="T1496" s="23"/>
      <c r="U1496" s="23"/>
      <c r="V1496" s="23"/>
      <c r="W1496" s="23"/>
      <c r="X1496" s="23"/>
      <c r="Y1496" s="23"/>
      <c r="Z1496" s="23"/>
      <c r="AA1496" s="22" t="s">
        <v>1395</v>
      </c>
      <c r="AB1496" s="22" t="s">
        <v>1395</v>
      </c>
      <c r="AC1496" s="22" t="s">
        <v>1395</v>
      </c>
      <c r="AD1496" s="23"/>
      <c r="AE1496" s="23"/>
      <c r="AF1496" s="23"/>
    </row>
    <row r="1497" spans="1:32">
      <c r="A1497" s="22">
        <v>49</v>
      </c>
      <c r="B1497" s="22">
        <v>313</v>
      </c>
      <c r="C1497" s="22" t="s">
        <v>5029</v>
      </c>
      <c r="D1497" s="22">
        <v>185</v>
      </c>
      <c r="E1497" s="22">
        <v>313</v>
      </c>
      <c r="F1497" s="22" t="s">
        <v>5465</v>
      </c>
      <c r="G1497" s="22" t="s">
        <v>2358</v>
      </c>
      <c r="H1497" s="22" t="s">
        <v>4084</v>
      </c>
      <c r="I1497" s="22" t="s">
        <v>637</v>
      </c>
      <c r="J1497" s="22" t="s">
        <v>19</v>
      </c>
      <c r="K1497" s="22" t="s">
        <v>2033</v>
      </c>
      <c r="L1497" s="22">
        <v>1848</v>
      </c>
      <c r="M1497" s="22">
        <v>52</v>
      </c>
      <c r="N1497" s="22" t="s">
        <v>2933</v>
      </c>
      <c r="O1497" s="22">
        <v>20</v>
      </c>
      <c r="P1497" s="23"/>
      <c r="Q1497" s="23"/>
      <c r="R1497" s="22" t="s">
        <v>3952</v>
      </c>
      <c r="S1497" s="23"/>
      <c r="T1497" s="23"/>
      <c r="U1497" s="23"/>
      <c r="V1497" s="23"/>
      <c r="W1497" s="23"/>
      <c r="X1497" s="22" t="s">
        <v>5466</v>
      </c>
      <c r="Y1497" s="23"/>
      <c r="Z1497" s="23"/>
      <c r="AA1497" s="22" t="s">
        <v>92</v>
      </c>
      <c r="AB1497" s="22" t="s">
        <v>92</v>
      </c>
      <c r="AC1497" s="22" t="s">
        <v>1395</v>
      </c>
      <c r="AD1497" s="23"/>
      <c r="AE1497" s="23"/>
      <c r="AF1497" s="23"/>
    </row>
    <row r="1498" spans="1:32">
      <c r="A1498" s="22">
        <v>50</v>
      </c>
      <c r="B1498" s="22">
        <v>313</v>
      </c>
      <c r="C1498" s="22" t="s">
        <v>5029</v>
      </c>
      <c r="D1498" s="22">
        <v>185</v>
      </c>
      <c r="E1498" s="22">
        <v>313</v>
      </c>
      <c r="F1498" s="22" t="s">
        <v>5465</v>
      </c>
      <c r="G1498" s="22" t="s">
        <v>280</v>
      </c>
      <c r="H1498" s="22" t="s">
        <v>3146</v>
      </c>
      <c r="I1498" s="22" t="s">
        <v>637</v>
      </c>
      <c r="J1498" s="22" t="s">
        <v>24</v>
      </c>
      <c r="K1498" s="22" t="s">
        <v>2354</v>
      </c>
      <c r="L1498" s="22">
        <v>1860</v>
      </c>
      <c r="M1498" s="22">
        <v>40</v>
      </c>
      <c r="N1498" s="22" t="s">
        <v>2933</v>
      </c>
      <c r="O1498" s="22">
        <v>20</v>
      </c>
      <c r="P1498" s="22">
        <v>8</v>
      </c>
      <c r="Q1498" s="22">
        <v>6</v>
      </c>
      <c r="R1498" s="22" t="s">
        <v>3952</v>
      </c>
      <c r="S1498" s="23"/>
      <c r="T1498" s="23"/>
      <c r="U1498" s="23"/>
      <c r="V1498" s="23"/>
      <c r="W1498" s="23"/>
      <c r="X1498" s="23"/>
      <c r="Y1498" s="23"/>
      <c r="Z1498" s="23"/>
      <c r="AA1498" s="22" t="s">
        <v>1395</v>
      </c>
      <c r="AB1498" s="22" t="s">
        <v>1395</v>
      </c>
      <c r="AC1498" s="22" t="s">
        <v>1395</v>
      </c>
      <c r="AD1498" s="22" t="s">
        <v>3956</v>
      </c>
      <c r="AE1498" s="22" t="s">
        <v>261</v>
      </c>
      <c r="AF1498" s="23"/>
    </row>
    <row r="1499" spans="1:32">
      <c r="A1499" s="22">
        <v>1</v>
      </c>
      <c r="B1499" s="22">
        <v>313</v>
      </c>
      <c r="C1499" s="22" t="s">
        <v>5467</v>
      </c>
      <c r="D1499" s="22">
        <v>185</v>
      </c>
      <c r="E1499" s="22">
        <v>313</v>
      </c>
      <c r="F1499" s="22" t="s">
        <v>5465</v>
      </c>
      <c r="G1499" s="22" t="s">
        <v>5468</v>
      </c>
      <c r="H1499" s="22" t="s">
        <v>3148</v>
      </c>
      <c r="I1499" s="22" t="s">
        <v>637</v>
      </c>
      <c r="J1499" s="22" t="s">
        <v>19</v>
      </c>
      <c r="K1499" s="23"/>
      <c r="L1499" s="22">
        <v>1881</v>
      </c>
      <c r="M1499" s="22">
        <v>19</v>
      </c>
      <c r="N1499" s="22" t="s">
        <v>2939</v>
      </c>
      <c r="O1499" s="23"/>
      <c r="P1499" s="23"/>
      <c r="Q1499" s="23"/>
      <c r="R1499" s="22" t="s">
        <v>3952</v>
      </c>
      <c r="S1499" s="22" t="s">
        <v>3952</v>
      </c>
      <c r="T1499" s="22" t="s">
        <v>3952</v>
      </c>
      <c r="U1499" s="23"/>
      <c r="V1499" s="23"/>
      <c r="W1499" s="23"/>
      <c r="X1499" s="22" t="s">
        <v>32</v>
      </c>
      <c r="Y1499" s="23"/>
      <c r="Z1499" s="23"/>
      <c r="AA1499" s="22" t="s">
        <v>1395</v>
      </c>
      <c r="AB1499" s="22" t="s">
        <v>1395</v>
      </c>
      <c r="AC1499" s="22" t="s">
        <v>1395</v>
      </c>
      <c r="AD1499" s="23"/>
      <c r="AE1499" s="23"/>
      <c r="AF1499" s="23"/>
    </row>
    <row r="1500" spans="1:32">
      <c r="A1500" s="22">
        <v>2</v>
      </c>
      <c r="B1500" s="22">
        <v>313</v>
      </c>
      <c r="C1500" s="22" t="s">
        <v>5467</v>
      </c>
      <c r="D1500" s="22">
        <v>185</v>
      </c>
      <c r="E1500" s="22">
        <v>313</v>
      </c>
      <c r="F1500" s="22" t="s">
        <v>5465</v>
      </c>
      <c r="G1500" s="22" t="s">
        <v>5469</v>
      </c>
      <c r="H1500" s="22" t="s">
        <v>3148</v>
      </c>
      <c r="I1500" s="22" t="s">
        <v>637</v>
      </c>
      <c r="J1500" s="22" t="s">
        <v>19</v>
      </c>
      <c r="K1500" s="23"/>
      <c r="L1500" s="22">
        <v>1887</v>
      </c>
      <c r="M1500" s="22">
        <v>13</v>
      </c>
      <c r="N1500" s="22" t="s">
        <v>2939</v>
      </c>
      <c r="O1500" s="23"/>
      <c r="P1500" s="23"/>
      <c r="Q1500" s="23"/>
      <c r="R1500" s="22" t="s">
        <v>3952</v>
      </c>
      <c r="S1500" s="22" t="s">
        <v>3952</v>
      </c>
      <c r="T1500" s="22" t="s">
        <v>3952</v>
      </c>
      <c r="U1500" s="23"/>
      <c r="V1500" s="23"/>
      <c r="W1500" s="23"/>
      <c r="X1500" s="23"/>
      <c r="Y1500" s="23"/>
      <c r="Z1500" s="22">
        <v>8</v>
      </c>
      <c r="AA1500" s="22" t="s">
        <v>1395</v>
      </c>
      <c r="AB1500" s="22" t="s">
        <v>1395</v>
      </c>
      <c r="AC1500" s="22" t="s">
        <v>1395</v>
      </c>
      <c r="AD1500" s="23"/>
      <c r="AE1500" s="23"/>
      <c r="AF1500" s="23"/>
    </row>
    <row r="1501" spans="1:32">
      <c r="A1501" s="22">
        <v>3</v>
      </c>
      <c r="B1501" s="22">
        <v>313</v>
      </c>
      <c r="C1501" s="22" t="s">
        <v>5467</v>
      </c>
      <c r="D1501" s="22">
        <v>185</v>
      </c>
      <c r="E1501" s="22">
        <v>313</v>
      </c>
      <c r="F1501" s="22" t="s">
        <v>5465</v>
      </c>
      <c r="G1501" s="22" t="s">
        <v>175</v>
      </c>
      <c r="H1501" s="22" t="s">
        <v>3042</v>
      </c>
      <c r="I1501" s="22" t="s">
        <v>637</v>
      </c>
      <c r="J1501" s="22" t="s">
        <v>24</v>
      </c>
      <c r="K1501" s="23"/>
      <c r="L1501" s="22">
        <v>1888</v>
      </c>
      <c r="M1501" s="22">
        <v>12</v>
      </c>
      <c r="N1501" s="22" t="s">
        <v>2939</v>
      </c>
      <c r="O1501" s="23"/>
      <c r="P1501" s="23"/>
      <c r="Q1501" s="23"/>
      <c r="R1501" s="22" t="s">
        <v>3952</v>
      </c>
      <c r="S1501" s="22" t="s">
        <v>3952</v>
      </c>
      <c r="T1501" s="22" t="s">
        <v>3952</v>
      </c>
      <c r="U1501" s="23"/>
      <c r="V1501" s="23"/>
      <c r="W1501" s="23"/>
      <c r="X1501" s="23"/>
      <c r="Y1501" s="23"/>
      <c r="Z1501" s="22">
        <v>8</v>
      </c>
      <c r="AA1501" s="22" t="s">
        <v>1395</v>
      </c>
      <c r="AB1501" s="22" t="s">
        <v>1395</v>
      </c>
      <c r="AC1501" s="22" t="s">
        <v>1395</v>
      </c>
      <c r="AD1501" s="23"/>
      <c r="AE1501" s="23"/>
      <c r="AF1501" s="23"/>
    </row>
    <row r="1502" spans="1:32">
      <c r="A1502" s="22">
        <v>4</v>
      </c>
      <c r="B1502" s="22">
        <v>313</v>
      </c>
      <c r="C1502" s="22" t="s">
        <v>5467</v>
      </c>
      <c r="D1502" s="22">
        <v>185</v>
      </c>
      <c r="E1502" s="22">
        <v>313</v>
      </c>
      <c r="F1502" s="22" t="s">
        <v>5465</v>
      </c>
      <c r="G1502" s="22" t="s">
        <v>5470</v>
      </c>
      <c r="H1502" s="22" t="s">
        <v>3148</v>
      </c>
      <c r="I1502" s="22" t="s">
        <v>637</v>
      </c>
      <c r="J1502" s="22" t="s">
        <v>19</v>
      </c>
      <c r="K1502" s="23"/>
      <c r="L1502" s="22">
        <v>1897</v>
      </c>
      <c r="M1502" s="22">
        <v>3</v>
      </c>
      <c r="N1502" s="22" t="s">
        <v>2939</v>
      </c>
      <c r="O1502" s="23"/>
      <c r="P1502" s="23"/>
      <c r="Q1502" s="23"/>
      <c r="R1502" s="22" t="s">
        <v>3952</v>
      </c>
      <c r="S1502" s="22" t="s">
        <v>3952</v>
      </c>
      <c r="T1502" s="22" t="s">
        <v>3952</v>
      </c>
      <c r="U1502" s="23"/>
      <c r="V1502" s="23"/>
      <c r="W1502" s="23"/>
      <c r="X1502" s="23"/>
      <c r="Y1502" s="23"/>
      <c r="Z1502" s="23"/>
      <c r="AA1502" s="23"/>
      <c r="AB1502" s="23"/>
      <c r="AC1502" s="23"/>
      <c r="AD1502" s="23"/>
      <c r="AE1502" s="23"/>
      <c r="AF1502" s="23"/>
    </row>
    <row r="1503" spans="1:32">
      <c r="A1503" s="21">
        <v>5</v>
      </c>
      <c r="B1503" s="21">
        <v>314</v>
      </c>
      <c r="C1503" s="21" t="s">
        <v>5467</v>
      </c>
      <c r="D1503" s="21">
        <v>185</v>
      </c>
      <c r="E1503" s="21">
        <v>314</v>
      </c>
      <c r="F1503" s="21" t="s">
        <v>478</v>
      </c>
      <c r="G1503" s="21" t="s">
        <v>727</v>
      </c>
      <c r="H1503" s="21" t="s">
        <v>3949</v>
      </c>
      <c r="I1503" s="21" t="s">
        <v>637</v>
      </c>
      <c r="J1503" s="21" t="s">
        <v>19</v>
      </c>
      <c r="K1503" s="21" t="s">
        <v>2173</v>
      </c>
      <c r="L1503" s="21">
        <v>1857</v>
      </c>
      <c r="M1503" s="21">
        <v>42</v>
      </c>
      <c r="N1503" s="21" t="s">
        <v>2933</v>
      </c>
      <c r="O1503" s="21">
        <v>20</v>
      </c>
      <c r="P1503" s="21"/>
      <c r="Q1503" s="21"/>
      <c r="R1503" s="21" t="s">
        <v>3952</v>
      </c>
      <c r="S1503" s="21" t="s">
        <v>4034</v>
      </c>
      <c r="T1503" s="21" t="s">
        <v>4034</v>
      </c>
      <c r="U1503" s="21"/>
      <c r="V1503" s="21"/>
      <c r="W1503" s="21"/>
      <c r="X1503" s="21"/>
      <c r="Y1503" s="21"/>
      <c r="Z1503" s="21"/>
      <c r="AA1503" s="21" t="s">
        <v>92</v>
      </c>
      <c r="AB1503" s="21" t="s">
        <v>1395</v>
      </c>
      <c r="AC1503" s="21" t="s">
        <v>1395</v>
      </c>
      <c r="AD1503" s="21" t="s">
        <v>3956</v>
      </c>
      <c r="AE1503" s="21"/>
      <c r="AF1503" s="21" t="s">
        <v>261</v>
      </c>
    </row>
    <row r="1504" spans="1:32">
      <c r="A1504" s="22">
        <v>6</v>
      </c>
      <c r="B1504" s="22">
        <v>314</v>
      </c>
      <c r="C1504" s="22" t="s">
        <v>5467</v>
      </c>
      <c r="D1504" s="22">
        <v>185</v>
      </c>
      <c r="E1504" s="22">
        <v>314</v>
      </c>
      <c r="F1504" s="22" t="s">
        <v>478</v>
      </c>
      <c r="G1504" s="22" t="s">
        <v>827</v>
      </c>
      <c r="H1504" s="22" t="s">
        <v>2936</v>
      </c>
      <c r="I1504" s="22" t="s">
        <v>637</v>
      </c>
      <c r="J1504" s="22" t="s">
        <v>24</v>
      </c>
      <c r="K1504" s="22" t="s">
        <v>2230</v>
      </c>
      <c r="L1504" s="22">
        <v>1851</v>
      </c>
      <c r="M1504" s="23"/>
      <c r="N1504" s="22" t="s">
        <v>2933</v>
      </c>
      <c r="O1504" s="22">
        <v>20</v>
      </c>
      <c r="P1504" s="22">
        <v>11</v>
      </c>
      <c r="Q1504" s="22">
        <v>8</v>
      </c>
      <c r="R1504" s="22" t="s">
        <v>3952</v>
      </c>
      <c r="S1504" s="23"/>
      <c r="T1504" s="22" t="s">
        <v>4034</v>
      </c>
      <c r="U1504" s="23"/>
      <c r="V1504" s="23"/>
      <c r="W1504" s="23"/>
      <c r="X1504" s="23"/>
      <c r="Y1504" s="23"/>
      <c r="Z1504" s="23"/>
      <c r="AA1504" s="22" t="s">
        <v>1395</v>
      </c>
      <c r="AB1504" s="22" t="s">
        <v>1395</v>
      </c>
      <c r="AC1504" s="22" t="s">
        <v>1395</v>
      </c>
      <c r="AD1504" s="23"/>
      <c r="AE1504" s="23"/>
      <c r="AF1504" s="23"/>
    </row>
    <row r="1505" spans="1:32">
      <c r="A1505" s="22">
        <v>7</v>
      </c>
      <c r="B1505" s="22">
        <v>314</v>
      </c>
      <c r="C1505" s="22" t="s">
        <v>5467</v>
      </c>
      <c r="D1505" s="22">
        <v>185</v>
      </c>
      <c r="E1505" s="22">
        <v>314</v>
      </c>
      <c r="F1505" s="22" t="s">
        <v>478</v>
      </c>
      <c r="G1505" s="22" t="s">
        <v>5279</v>
      </c>
      <c r="H1505" s="22" t="s">
        <v>2944</v>
      </c>
      <c r="I1505" s="22" t="s">
        <v>637</v>
      </c>
      <c r="J1505" s="22" t="s">
        <v>19</v>
      </c>
      <c r="K1505" s="22" t="s">
        <v>2526</v>
      </c>
      <c r="L1505" s="22">
        <v>1880</v>
      </c>
      <c r="M1505" s="22">
        <v>19</v>
      </c>
      <c r="N1505" s="22" t="s">
        <v>2939</v>
      </c>
      <c r="O1505" s="23"/>
      <c r="P1505" s="23"/>
      <c r="Q1505" s="23"/>
      <c r="R1505" s="22" t="s">
        <v>3952</v>
      </c>
      <c r="S1505" s="22" t="s">
        <v>3952</v>
      </c>
      <c r="T1505" s="22" t="s">
        <v>3952</v>
      </c>
      <c r="U1505" s="23"/>
      <c r="V1505" s="23"/>
      <c r="W1505" s="23"/>
      <c r="X1505" s="23"/>
      <c r="Y1505" s="23"/>
      <c r="Z1505" s="22">
        <v>8</v>
      </c>
      <c r="AA1505" s="22" t="s">
        <v>1395</v>
      </c>
      <c r="AB1505" s="22" t="s">
        <v>1395</v>
      </c>
      <c r="AC1505" s="22" t="s">
        <v>1395</v>
      </c>
      <c r="AD1505" s="23"/>
      <c r="AE1505" s="23"/>
      <c r="AF1505" s="23"/>
    </row>
    <row r="1506" spans="1:32">
      <c r="A1506" s="22">
        <v>8</v>
      </c>
      <c r="B1506" s="22">
        <v>314</v>
      </c>
      <c r="C1506" s="22" t="s">
        <v>5467</v>
      </c>
      <c r="D1506" s="22">
        <v>185</v>
      </c>
      <c r="E1506" s="22">
        <v>314</v>
      </c>
      <c r="F1506" s="22" t="s">
        <v>478</v>
      </c>
      <c r="G1506" s="22" t="s">
        <v>3157</v>
      </c>
      <c r="H1506" s="22" t="s">
        <v>2938</v>
      </c>
      <c r="I1506" s="22" t="s">
        <v>637</v>
      </c>
      <c r="J1506" s="22" t="s">
        <v>24</v>
      </c>
      <c r="K1506" s="22" t="s">
        <v>2033</v>
      </c>
      <c r="L1506" s="22">
        <v>1874</v>
      </c>
      <c r="M1506" s="23"/>
      <c r="N1506" s="22" t="s">
        <v>2939</v>
      </c>
      <c r="O1506" s="23"/>
      <c r="P1506" s="23"/>
      <c r="Q1506" s="23"/>
      <c r="R1506" s="22" t="s">
        <v>3952</v>
      </c>
      <c r="S1506" s="22" t="s">
        <v>3952</v>
      </c>
      <c r="T1506" s="22" t="s">
        <v>3952</v>
      </c>
      <c r="U1506" s="23"/>
      <c r="V1506" s="23"/>
      <c r="W1506" s="23"/>
      <c r="X1506" s="23"/>
      <c r="Y1506" s="23"/>
      <c r="Z1506" s="22">
        <v>0</v>
      </c>
      <c r="AA1506" s="22" t="s">
        <v>1395</v>
      </c>
      <c r="AB1506" s="22" t="s">
        <v>1395</v>
      </c>
      <c r="AC1506" s="22" t="s">
        <v>1395</v>
      </c>
      <c r="AD1506" s="23"/>
      <c r="AE1506" s="23"/>
      <c r="AF1506" s="23"/>
    </row>
    <row r="1507" spans="1:32">
      <c r="A1507" s="22">
        <v>9</v>
      </c>
      <c r="B1507" s="22">
        <v>314</v>
      </c>
      <c r="C1507" s="22" t="s">
        <v>5467</v>
      </c>
      <c r="D1507" s="22">
        <v>185</v>
      </c>
      <c r="E1507" s="22">
        <v>314</v>
      </c>
      <c r="F1507" s="22" t="s">
        <v>478</v>
      </c>
      <c r="G1507" s="22" t="s">
        <v>1078</v>
      </c>
      <c r="H1507" s="22" t="s">
        <v>2938</v>
      </c>
      <c r="I1507" s="22" t="s">
        <v>637</v>
      </c>
      <c r="J1507" s="22" t="s">
        <v>24</v>
      </c>
      <c r="K1507" s="22" t="s">
        <v>2173</v>
      </c>
      <c r="L1507" s="22">
        <v>1888</v>
      </c>
      <c r="M1507" s="22">
        <v>12</v>
      </c>
      <c r="N1507" s="22" t="s">
        <v>2939</v>
      </c>
      <c r="O1507" s="23"/>
      <c r="P1507" s="23"/>
      <c r="Q1507" s="23"/>
      <c r="R1507" s="22" t="s">
        <v>3952</v>
      </c>
      <c r="S1507" s="22" t="s">
        <v>3952</v>
      </c>
      <c r="T1507" s="22" t="s">
        <v>3952</v>
      </c>
      <c r="U1507" s="23"/>
      <c r="V1507" s="23"/>
      <c r="W1507" s="23"/>
      <c r="X1507" s="23"/>
      <c r="Y1507" s="23"/>
      <c r="Z1507" s="22">
        <v>0</v>
      </c>
      <c r="AA1507" s="22" t="s">
        <v>1395</v>
      </c>
      <c r="AB1507" s="22" t="s">
        <v>1395</v>
      </c>
      <c r="AC1507" s="22" t="s">
        <v>1395</v>
      </c>
      <c r="AD1507" s="23"/>
      <c r="AE1507" s="23"/>
      <c r="AF1507" s="23"/>
    </row>
    <row r="1508" spans="1:32">
      <c r="A1508" s="22">
        <v>10</v>
      </c>
      <c r="B1508" s="22">
        <v>314</v>
      </c>
      <c r="C1508" s="22" t="s">
        <v>5467</v>
      </c>
      <c r="D1508" s="22">
        <v>185</v>
      </c>
      <c r="E1508" s="22">
        <v>314</v>
      </c>
      <c r="F1508" s="22" t="s">
        <v>478</v>
      </c>
      <c r="G1508" s="22" t="s">
        <v>5471</v>
      </c>
      <c r="H1508" s="22" t="s">
        <v>2944</v>
      </c>
      <c r="I1508" s="22" t="s">
        <v>637</v>
      </c>
      <c r="J1508" s="22" t="s">
        <v>19</v>
      </c>
      <c r="K1508" s="22" t="s">
        <v>1971</v>
      </c>
      <c r="L1508" s="22">
        <v>1890</v>
      </c>
      <c r="M1508" s="22">
        <v>10</v>
      </c>
      <c r="N1508" s="22" t="s">
        <v>2939</v>
      </c>
      <c r="O1508" s="23"/>
      <c r="P1508" s="23"/>
      <c r="Q1508" s="23"/>
      <c r="R1508" s="22" t="s">
        <v>3952</v>
      </c>
      <c r="S1508" s="22" t="s">
        <v>3952</v>
      </c>
      <c r="T1508" s="22" t="s">
        <v>3952</v>
      </c>
      <c r="U1508" s="23"/>
      <c r="V1508" s="23"/>
      <c r="W1508" s="23"/>
      <c r="X1508" s="23"/>
      <c r="Y1508" s="23"/>
      <c r="Z1508" s="22">
        <v>8</v>
      </c>
      <c r="AA1508" s="22" t="s">
        <v>1395</v>
      </c>
      <c r="AB1508" s="22" t="s">
        <v>1395</v>
      </c>
      <c r="AC1508" s="22" t="s">
        <v>1395</v>
      </c>
      <c r="AD1508" s="23"/>
      <c r="AE1508" s="23"/>
      <c r="AF1508" s="23"/>
    </row>
    <row r="1509" spans="1:32">
      <c r="A1509" s="22">
        <v>11</v>
      </c>
      <c r="B1509" s="22">
        <v>314</v>
      </c>
      <c r="C1509" s="22" t="s">
        <v>5467</v>
      </c>
      <c r="D1509" s="22">
        <v>185</v>
      </c>
      <c r="E1509" s="22">
        <v>314</v>
      </c>
      <c r="F1509" s="22" t="s">
        <v>478</v>
      </c>
      <c r="G1509" s="22" t="s">
        <v>1267</v>
      </c>
      <c r="H1509" s="22" t="s">
        <v>2944</v>
      </c>
      <c r="I1509" s="22" t="s">
        <v>637</v>
      </c>
      <c r="J1509" s="22" t="s">
        <v>19</v>
      </c>
      <c r="K1509" s="22" t="s">
        <v>2245</v>
      </c>
      <c r="L1509" s="22">
        <v>1892</v>
      </c>
      <c r="M1509" s="22">
        <v>9</v>
      </c>
      <c r="N1509" s="22" t="s">
        <v>2939</v>
      </c>
      <c r="O1509" s="23"/>
      <c r="P1509" s="23"/>
      <c r="Q1509" s="23"/>
      <c r="R1509" s="22" t="s">
        <v>3952</v>
      </c>
      <c r="S1509" s="22" t="s">
        <v>3952</v>
      </c>
      <c r="T1509" s="22" t="s">
        <v>3952</v>
      </c>
      <c r="U1509" s="23"/>
      <c r="V1509" s="23"/>
      <c r="W1509" s="23"/>
      <c r="X1509" s="23"/>
      <c r="Y1509" s="23"/>
      <c r="Z1509" s="22">
        <v>8</v>
      </c>
      <c r="AA1509" s="23"/>
      <c r="AB1509" s="23"/>
      <c r="AC1509" s="23"/>
      <c r="AD1509" s="23"/>
      <c r="AE1509" s="23"/>
      <c r="AF1509" s="23"/>
    </row>
    <row r="1510" spans="1:32">
      <c r="A1510" s="22">
        <v>12</v>
      </c>
      <c r="B1510" s="22">
        <v>314</v>
      </c>
      <c r="C1510" s="22" t="s">
        <v>5467</v>
      </c>
      <c r="D1510" s="22">
        <v>185</v>
      </c>
      <c r="E1510" s="22">
        <v>314</v>
      </c>
      <c r="F1510" s="22" t="s">
        <v>478</v>
      </c>
      <c r="G1510" s="22" t="s">
        <v>5472</v>
      </c>
      <c r="H1510" s="22" t="s">
        <v>2944</v>
      </c>
      <c r="I1510" s="22" t="s">
        <v>637</v>
      </c>
      <c r="J1510" s="22" t="s">
        <v>19</v>
      </c>
      <c r="K1510" s="22" t="s">
        <v>2206</v>
      </c>
      <c r="L1510" s="22">
        <v>1894</v>
      </c>
      <c r="M1510" s="22">
        <v>6</v>
      </c>
      <c r="N1510" s="22" t="s">
        <v>2939</v>
      </c>
      <c r="O1510" s="23"/>
      <c r="P1510" s="23"/>
      <c r="Q1510" s="23"/>
      <c r="R1510" s="22" t="s">
        <v>3952</v>
      </c>
      <c r="S1510" s="22" t="s">
        <v>3952</v>
      </c>
      <c r="T1510" s="22" t="s">
        <v>3952</v>
      </c>
      <c r="U1510" s="23"/>
      <c r="V1510" s="23"/>
      <c r="W1510" s="23"/>
      <c r="X1510" s="23"/>
      <c r="Y1510" s="23"/>
      <c r="Z1510" s="23"/>
      <c r="AA1510" s="23"/>
      <c r="AB1510" s="23"/>
      <c r="AC1510" s="23"/>
      <c r="AD1510" s="23"/>
      <c r="AE1510" s="23"/>
      <c r="AF1510" s="23"/>
    </row>
    <row r="1511" spans="1:32">
      <c r="A1511" s="22">
        <v>13</v>
      </c>
      <c r="B1511" s="22">
        <v>314</v>
      </c>
      <c r="C1511" s="22" t="s">
        <v>5467</v>
      </c>
      <c r="D1511" s="22">
        <v>185</v>
      </c>
      <c r="E1511" s="22">
        <v>314</v>
      </c>
      <c r="F1511" s="22" t="s">
        <v>478</v>
      </c>
      <c r="G1511" s="22" t="s">
        <v>5473</v>
      </c>
      <c r="H1511" s="22" t="s">
        <v>2944</v>
      </c>
      <c r="I1511" s="22" t="s">
        <v>637</v>
      </c>
      <c r="J1511" s="22" t="s">
        <v>19</v>
      </c>
      <c r="K1511" s="22" t="s">
        <v>2161</v>
      </c>
      <c r="L1511" s="22">
        <v>1897</v>
      </c>
      <c r="M1511" s="22">
        <v>2</v>
      </c>
      <c r="N1511" s="22" t="s">
        <v>2939</v>
      </c>
      <c r="O1511" s="23"/>
      <c r="P1511" s="23"/>
      <c r="Q1511" s="23"/>
      <c r="R1511" s="22" t="s">
        <v>3952</v>
      </c>
      <c r="S1511" s="22" t="s">
        <v>3952</v>
      </c>
      <c r="T1511" s="22" t="s">
        <v>3952</v>
      </c>
      <c r="U1511" s="23"/>
      <c r="V1511" s="23"/>
      <c r="W1511" s="23"/>
      <c r="X1511" s="23"/>
      <c r="Y1511" s="23"/>
      <c r="Z1511" s="23"/>
      <c r="AA1511" s="23"/>
      <c r="AB1511" s="23"/>
      <c r="AC1511" s="23"/>
      <c r="AD1511" s="23"/>
      <c r="AE1511" s="23"/>
      <c r="AF1511" s="23"/>
    </row>
    <row r="1512" spans="1:32">
      <c r="A1512" s="22">
        <v>14</v>
      </c>
      <c r="B1512" s="22">
        <v>314</v>
      </c>
      <c r="C1512" s="22" t="s">
        <v>5467</v>
      </c>
      <c r="D1512" s="22">
        <v>185</v>
      </c>
      <c r="E1512" s="22">
        <v>314</v>
      </c>
      <c r="F1512" s="22" t="s">
        <v>478</v>
      </c>
      <c r="G1512" s="22" t="s">
        <v>2254</v>
      </c>
      <c r="H1512" s="22" t="s">
        <v>2944</v>
      </c>
      <c r="I1512" s="22" t="s">
        <v>637</v>
      </c>
      <c r="J1512" s="22" t="s">
        <v>19</v>
      </c>
      <c r="K1512" s="22" t="s">
        <v>2206</v>
      </c>
      <c r="L1512" s="22">
        <v>1899</v>
      </c>
      <c r="M1512" s="22">
        <v>1</v>
      </c>
      <c r="N1512" s="22" t="s">
        <v>2939</v>
      </c>
      <c r="O1512" s="23"/>
      <c r="P1512" s="23"/>
      <c r="Q1512" s="23"/>
      <c r="R1512" s="22" t="s">
        <v>3952</v>
      </c>
      <c r="S1512" s="22" t="s">
        <v>3952</v>
      </c>
      <c r="T1512" s="22" t="s">
        <v>3952</v>
      </c>
      <c r="U1512" s="23"/>
      <c r="V1512" s="23"/>
      <c r="W1512" s="23"/>
      <c r="X1512" s="23"/>
      <c r="Y1512" s="23"/>
      <c r="Z1512" s="23"/>
      <c r="AA1512" s="23"/>
      <c r="AB1512" s="23"/>
      <c r="AC1512" s="23"/>
      <c r="AD1512" s="23"/>
      <c r="AE1512" s="23"/>
      <c r="AF1512" s="23"/>
    </row>
    <row r="1513" spans="1:32">
      <c r="A1513" s="21">
        <v>15</v>
      </c>
      <c r="B1513" s="21">
        <v>308</v>
      </c>
      <c r="C1513" s="21" t="s">
        <v>5474</v>
      </c>
      <c r="D1513" s="21">
        <v>185</v>
      </c>
      <c r="E1513" s="21">
        <v>317</v>
      </c>
      <c r="F1513" s="21" t="s">
        <v>478</v>
      </c>
      <c r="G1513" s="21" t="s">
        <v>3496</v>
      </c>
      <c r="H1513" s="21" t="s">
        <v>3949</v>
      </c>
      <c r="I1513" s="21" t="s">
        <v>637</v>
      </c>
      <c r="J1513" s="21" t="s">
        <v>19</v>
      </c>
      <c r="K1513" s="21"/>
      <c r="L1513" s="21">
        <v>1830</v>
      </c>
      <c r="M1513" s="21">
        <v>70</v>
      </c>
      <c r="N1513" s="21" t="s">
        <v>2933</v>
      </c>
      <c r="O1513" s="21">
        <v>45</v>
      </c>
      <c r="P1513" s="21"/>
      <c r="Q1513" s="21"/>
      <c r="R1513" s="21" t="s">
        <v>4034</v>
      </c>
      <c r="S1513" s="21"/>
      <c r="T1513" s="21"/>
      <c r="U1513" s="21"/>
      <c r="V1513" s="21"/>
      <c r="W1513" s="21"/>
      <c r="X1513" s="21" t="s">
        <v>32</v>
      </c>
      <c r="Y1513" s="21"/>
      <c r="Z1513" s="21"/>
      <c r="AA1513" s="21" t="s">
        <v>92</v>
      </c>
      <c r="AB1513" s="21" t="s">
        <v>92</v>
      </c>
      <c r="AC1513" s="21" t="s">
        <v>1395</v>
      </c>
      <c r="AD1513" s="21" t="s">
        <v>3951</v>
      </c>
      <c r="AE1513" s="21"/>
      <c r="AF1513" s="21" t="s">
        <v>261</v>
      </c>
    </row>
    <row r="1514" spans="1:32">
      <c r="A1514" s="22">
        <v>16</v>
      </c>
      <c r="B1514" s="22">
        <v>308</v>
      </c>
      <c r="C1514" s="22" t="s">
        <v>5474</v>
      </c>
      <c r="D1514" s="22">
        <v>185</v>
      </c>
      <c r="E1514" s="22">
        <v>317</v>
      </c>
      <c r="F1514" s="22" t="s">
        <v>478</v>
      </c>
      <c r="G1514" s="22" t="s">
        <v>23</v>
      </c>
      <c r="H1514" s="22" t="s">
        <v>2936</v>
      </c>
      <c r="I1514" s="22" t="s">
        <v>637</v>
      </c>
      <c r="J1514" s="22" t="s">
        <v>24</v>
      </c>
      <c r="K1514" s="23"/>
      <c r="L1514" s="22">
        <v>1835</v>
      </c>
      <c r="M1514" s="22">
        <v>65</v>
      </c>
      <c r="N1514" s="22" t="s">
        <v>2933</v>
      </c>
      <c r="O1514" s="22">
        <v>45</v>
      </c>
      <c r="P1514" s="22">
        <v>11</v>
      </c>
      <c r="Q1514" s="22">
        <v>10</v>
      </c>
      <c r="R1514" s="22" t="s">
        <v>4034</v>
      </c>
      <c r="S1514" s="23"/>
      <c r="T1514" s="23"/>
      <c r="U1514" s="23"/>
      <c r="V1514" s="23"/>
      <c r="W1514" s="23"/>
      <c r="X1514" s="23"/>
      <c r="Y1514" s="23"/>
      <c r="Z1514" s="23"/>
      <c r="AA1514" s="22" t="s">
        <v>92</v>
      </c>
      <c r="AB1514" s="22" t="s">
        <v>92</v>
      </c>
      <c r="AC1514" s="22" t="s">
        <v>1395</v>
      </c>
      <c r="AD1514" s="23"/>
      <c r="AE1514" s="23"/>
      <c r="AF1514" s="23"/>
    </row>
    <row r="1515" spans="1:32">
      <c r="A1515" s="22">
        <v>17</v>
      </c>
      <c r="B1515" s="22">
        <v>308</v>
      </c>
      <c r="C1515" s="22" t="s">
        <v>5474</v>
      </c>
      <c r="D1515" s="22">
        <v>185</v>
      </c>
      <c r="E1515" s="22">
        <v>317</v>
      </c>
      <c r="F1515" s="22" t="s">
        <v>327</v>
      </c>
      <c r="G1515" s="22" t="s">
        <v>270</v>
      </c>
      <c r="H1515" s="22" t="s">
        <v>2938</v>
      </c>
      <c r="I1515" s="22" t="s">
        <v>637</v>
      </c>
      <c r="J1515" s="22" t="s">
        <v>24</v>
      </c>
      <c r="K1515" s="22" t="s">
        <v>2161</v>
      </c>
      <c r="L1515" s="22">
        <v>1861</v>
      </c>
      <c r="M1515" s="22">
        <v>38</v>
      </c>
      <c r="N1515" s="22" t="s">
        <v>2933</v>
      </c>
      <c r="O1515" s="22">
        <v>17</v>
      </c>
      <c r="P1515" s="22">
        <v>2</v>
      </c>
      <c r="Q1515" s="22">
        <v>2</v>
      </c>
      <c r="R1515" s="22" t="s">
        <v>3952</v>
      </c>
      <c r="S1515" s="22" t="s">
        <v>4034</v>
      </c>
      <c r="T1515" s="22" t="s">
        <v>4034</v>
      </c>
      <c r="U1515" s="23"/>
      <c r="V1515" s="23"/>
      <c r="W1515" s="23"/>
      <c r="X1515" s="23"/>
      <c r="Y1515" s="23"/>
      <c r="Z1515" s="23"/>
      <c r="AA1515" s="22" t="s">
        <v>1395</v>
      </c>
      <c r="AB1515" s="22" t="s">
        <v>1395</v>
      </c>
      <c r="AC1515" s="22" t="s">
        <v>1395</v>
      </c>
      <c r="AD1515" s="23"/>
      <c r="AE1515" s="23"/>
      <c r="AF1515" s="23"/>
    </row>
    <row r="1516" spans="1:32">
      <c r="A1516" s="22">
        <v>18</v>
      </c>
      <c r="B1516" s="22">
        <v>308</v>
      </c>
      <c r="C1516" s="22" t="s">
        <v>5474</v>
      </c>
      <c r="D1516" s="22">
        <v>185</v>
      </c>
      <c r="E1516" s="22">
        <v>317</v>
      </c>
      <c r="F1516" s="22" t="s">
        <v>327</v>
      </c>
      <c r="G1516" s="22" t="s">
        <v>5475</v>
      </c>
      <c r="H1516" s="22" t="s">
        <v>3184</v>
      </c>
      <c r="I1516" s="22" t="s">
        <v>637</v>
      </c>
      <c r="J1516" s="22" t="s">
        <v>19</v>
      </c>
      <c r="K1516" s="22" t="s">
        <v>2206</v>
      </c>
      <c r="L1516" s="22">
        <v>1855</v>
      </c>
      <c r="M1516" s="22">
        <v>45</v>
      </c>
      <c r="N1516" s="22" t="s">
        <v>2933</v>
      </c>
      <c r="O1516" s="22">
        <v>17</v>
      </c>
      <c r="P1516" s="23"/>
      <c r="Q1516" s="23"/>
      <c r="R1516" s="22" t="s">
        <v>3959</v>
      </c>
      <c r="S1516" s="22" t="s">
        <v>3959</v>
      </c>
      <c r="T1516" s="22" t="s">
        <v>3959</v>
      </c>
      <c r="U1516" s="23"/>
      <c r="V1516" s="23"/>
      <c r="W1516" s="23"/>
      <c r="X1516" s="22" t="s">
        <v>5476</v>
      </c>
      <c r="Y1516" s="23"/>
      <c r="Z1516" s="23"/>
      <c r="AA1516" s="22" t="s">
        <v>1395</v>
      </c>
      <c r="AB1516" s="22" t="s">
        <v>92</v>
      </c>
      <c r="AC1516" s="22" t="s">
        <v>1395</v>
      </c>
      <c r="AD1516" s="23"/>
      <c r="AE1516" s="23"/>
      <c r="AF1516" s="23"/>
    </row>
    <row r="1517" spans="1:32">
      <c r="A1517" s="22">
        <v>19</v>
      </c>
      <c r="B1517" s="22">
        <v>308</v>
      </c>
      <c r="C1517" s="22" t="s">
        <v>5474</v>
      </c>
      <c r="D1517" s="22">
        <v>185</v>
      </c>
      <c r="E1517" s="22">
        <v>317</v>
      </c>
      <c r="F1517" s="22" t="s">
        <v>327</v>
      </c>
      <c r="G1517" s="22" t="s">
        <v>4700</v>
      </c>
      <c r="H1517" s="22" t="s">
        <v>3097</v>
      </c>
      <c r="I1517" s="22" t="s">
        <v>637</v>
      </c>
      <c r="J1517" s="22" t="s">
        <v>19</v>
      </c>
      <c r="K1517" s="22" t="s">
        <v>2161</v>
      </c>
      <c r="L1517" s="22">
        <v>1885</v>
      </c>
      <c r="M1517" s="22">
        <v>15</v>
      </c>
      <c r="N1517" s="22" t="s">
        <v>2939</v>
      </c>
      <c r="O1517" s="23"/>
      <c r="P1517" s="23"/>
      <c r="Q1517" s="23"/>
      <c r="R1517" s="22" t="s">
        <v>3952</v>
      </c>
      <c r="S1517" s="22" t="s">
        <v>3959</v>
      </c>
      <c r="T1517" s="22" t="s">
        <v>3952</v>
      </c>
      <c r="U1517" s="23"/>
      <c r="V1517" s="23"/>
      <c r="W1517" s="23"/>
      <c r="X1517" s="23"/>
      <c r="Y1517" s="23"/>
      <c r="Z1517" s="22">
        <v>8</v>
      </c>
      <c r="AA1517" s="22" t="s">
        <v>1395</v>
      </c>
      <c r="AB1517" s="22" t="s">
        <v>1395</v>
      </c>
      <c r="AC1517" s="22" t="s">
        <v>1395</v>
      </c>
      <c r="AD1517" s="23"/>
      <c r="AE1517" s="23"/>
      <c r="AF1517" s="23"/>
    </row>
    <row r="1518" spans="1:32">
      <c r="A1518" s="22">
        <v>20</v>
      </c>
      <c r="B1518" s="22">
        <v>308</v>
      </c>
      <c r="C1518" s="22" t="s">
        <v>5474</v>
      </c>
      <c r="D1518" s="22">
        <v>185</v>
      </c>
      <c r="E1518" s="22">
        <v>317</v>
      </c>
      <c r="F1518" s="22" t="s">
        <v>327</v>
      </c>
      <c r="G1518" s="22" t="s">
        <v>718</v>
      </c>
      <c r="H1518" s="22" t="s">
        <v>3097</v>
      </c>
      <c r="I1518" s="22" t="s">
        <v>637</v>
      </c>
      <c r="J1518" s="22" t="s">
        <v>19</v>
      </c>
      <c r="K1518" s="22" t="s">
        <v>2526</v>
      </c>
      <c r="L1518" s="22">
        <v>1887</v>
      </c>
      <c r="M1518" s="22">
        <v>10</v>
      </c>
      <c r="N1518" s="22" t="s">
        <v>2939</v>
      </c>
      <c r="O1518" s="23"/>
      <c r="P1518" s="23"/>
      <c r="Q1518" s="23"/>
      <c r="R1518" s="22" t="s">
        <v>3952</v>
      </c>
      <c r="S1518" s="22" t="s">
        <v>3959</v>
      </c>
      <c r="T1518" s="22" t="s">
        <v>3952</v>
      </c>
      <c r="U1518" s="23"/>
      <c r="V1518" s="23"/>
      <c r="W1518" s="23"/>
      <c r="X1518" s="23"/>
      <c r="Y1518" s="23"/>
      <c r="Z1518" s="22">
        <v>8</v>
      </c>
      <c r="AA1518" s="22" t="s">
        <v>1395</v>
      </c>
      <c r="AB1518" s="22" t="s">
        <v>1395</v>
      </c>
      <c r="AC1518" s="22" t="s">
        <v>1395</v>
      </c>
      <c r="AD1518" s="23"/>
      <c r="AE1518" s="23"/>
      <c r="AF1518" s="23"/>
    </row>
    <row r="1519" spans="1:32">
      <c r="A1519" s="22">
        <v>21</v>
      </c>
      <c r="B1519" s="22">
        <v>308</v>
      </c>
      <c r="C1519" s="22" t="s">
        <v>5474</v>
      </c>
      <c r="D1519" s="22">
        <v>185</v>
      </c>
      <c r="E1519" s="22">
        <v>317</v>
      </c>
      <c r="F1519" s="22" t="s">
        <v>4821</v>
      </c>
      <c r="G1519" s="22" t="s">
        <v>3223</v>
      </c>
      <c r="H1519" s="22" t="s">
        <v>2938</v>
      </c>
      <c r="I1519" s="22" t="s">
        <v>637</v>
      </c>
      <c r="J1519" s="22" t="s">
        <v>24</v>
      </c>
      <c r="K1519" s="22" t="s">
        <v>2526</v>
      </c>
      <c r="L1519" s="22">
        <v>1871</v>
      </c>
      <c r="M1519" s="22">
        <v>28</v>
      </c>
      <c r="N1519" s="22" t="s">
        <v>2933</v>
      </c>
      <c r="O1519" s="22">
        <v>11</v>
      </c>
      <c r="P1519" s="22">
        <v>4</v>
      </c>
      <c r="Q1519" s="22">
        <v>4</v>
      </c>
      <c r="R1519" s="22" t="s">
        <v>3952</v>
      </c>
      <c r="S1519" s="22" t="s">
        <v>4034</v>
      </c>
      <c r="T1519" s="22" t="s">
        <v>4034</v>
      </c>
      <c r="U1519" s="23"/>
      <c r="V1519" s="23"/>
      <c r="W1519" s="23"/>
      <c r="X1519" s="23"/>
      <c r="Y1519" s="23"/>
      <c r="Z1519" s="23"/>
      <c r="AA1519" s="22" t="s">
        <v>1395</v>
      </c>
      <c r="AB1519" s="22" t="s">
        <v>1395</v>
      </c>
      <c r="AC1519" s="22" t="s">
        <v>1395</v>
      </c>
      <c r="AD1519" s="23"/>
      <c r="AE1519" s="23"/>
      <c r="AF1519" s="23"/>
    </row>
    <row r="1520" spans="1:32">
      <c r="A1520" s="22">
        <v>22</v>
      </c>
      <c r="B1520" s="22">
        <v>308</v>
      </c>
      <c r="C1520" s="22" t="s">
        <v>5474</v>
      </c>
      <c r="D1520" s="22">
        <v>185</v>
      </c>
      <c r="E1520" s="22">
        <v>317</v>
      </c>
      <c r="F1520" s="22" t="s">
        <v>4821</v>
      </c>
      <c r="G1520" s="22" t="s">
        <v>95</v>
      </c>
      <c r="H1520" s="22" t="s">
        <v>3184</v>
      </c>
      <c r="I1520" s="22" t="s">
        <v>637</v>
      </c>
      <c r="J1520" s="22" t="s">
        <v>19</v>
      </c>
      <c r="K1520" s="23"/>
      <c r="L1520" s="22">
        <v>1865</v>
      </c>
      <c r="M1520" s="22">
        <v>35</v>
      </c>
      <c r="N1520" s="22" t="s">
        <v>2933</v>
      </c>
      <c r="O1520" s="22">
        <v>11</v>
      </c>
      <c r="P1520" s="23"/>
      <c r="Q1520" s="23"/>
      <c r="R1520" s="22" t="s">
        <v>3952</v>
      </c>
      <c r="S1520" s="22" t="s">
        <v>4034</v>
      </c>
      <c r="T1520" s="22" t="s">
        <v>4034</v>
      </c>
      <c r="U1520" s="23"/>
      <c r="V1520" s="23"/>
      <c r="W1520" s="23"/>
      <c r="X1520" s="22" t="s">
        <v>32</v>
      </c>
      <c r="Y1520" s="23"/>
      <c r="Z1520" s="23"/>
      <c r="AA1520" s="22" t="s">
        <v>92</v>
      </c>
      <c r="AB1520" s="22" t="s">
        <v>92</v>
      </c>
      <c r="AC1520" s="22" t="s">
        <v>1395</v>
      </c>
      <c r="AD1520" s="23"/>
      <c r="AE1520" s="23"/>
      <c r="AF1520" s="23"/>
    </row>
    <row r="1521" spans="1:32">
      <c r="A1521" s="22">
        <v>23</v>
      </c>
      <c r="B1521" s="22">
        <v>308</v>
      </c>
      <c r="C1521" s="22" t="s">
        <v>5474</v>
      </c>
      <c r="D1521" s="22">
        <v>185</v>
      </c>
      <c r="E1521" s="22">
        <v>317</v>
      </c>
      <c r="F1521" s="22" t="s">
        <v>4821</v>
      </c>
      <c r="G1521" s="22" t="s">
        <v>486</v>
      </c>
      <c r="H1521" s="22" t="s">
        <v>3097</v>
      </c>
      <c r="I1521" s="22" t="s">
        <v>637</v>
      </c>
      <c r="J1521" s="22" t="s">
        <v>19</v>
      </c>
      <c r="K1521" s="22" t="s">
        <v>2173</v>
      </c>
      <c r="L1521" s="22">
        <v>1890</v>
      </c>
      <c r="M1521" s="22">
        <v>10</v>
      </c>
      <c r="N1521" s="22" t="s">
        <v>2939</v>
      </c>
      <c r="O1521" s="23"/>
      <c r="P1521" s="23"/>
      <c r="Q1521" s="23"/>
      <c r="R1521" s="22" t="s">
        <v>3952</v>
      </c>
      <c r="S1521" s="22" t="s">
        <v>3952</v>
      </c>
      <c r="T1521" s="22" t="s">
        <v>3952</v>
      </c>
      <c r="U1521" s="23"/>
      <c r="V1521" s="23"/>
      <c r="W1521" s="23"/>
      <c r="X1521" s="23"/>
      <c r="Y1521" s="23"/>
      <c r="Z1521" s="22">
        <v>5</v>
      </c>
      <c r="AA1521" s="22" t="s">
        <v>1395</v>
      </c>
      <c r="AB1521" s="22" t="s">
        <v>1395</v>
      </c>
      <c r="AC1521" s="22" t="s">
        <v>1395</v>
      </c>
      <c r="AD1521" s="23"/>
      <c r="AE1521" s="23"/>
      <c r="AF1521" s="23"/>
    </row>
    <row r="1522" spans="1:32">
      <c r="A1522" s="22">
        <v>24</v>
      </c>
      <c r="B1522" s="22">
        <v>308</v>
      </c>
      <c r="C1522" s="22" t="s">
        <v>5474</v>
      </c>
      <c r="D1522" s="22">
        <v>185</v>
      </c>
      <c r="E1522" s="22">
        <v>317</v>
      </c>
      <c r="F1522" s="22" t="s">
        <v>4821</v>
      </c>
      <c r="G1522" s="22" t="s">
        <v>943</v>
      </c>
      <c r="H1522" s="22" t="s">
        <v>3097</v>
      </c>
      <c r="I1522" s="22" t="s">
        <v>637</v>
      </c>
      <c r="J1522" s="22" t="s">
        <v>19</v>
      </c>
      <c r="K1522" s="22" t="s">
        <v>2354</v>
      </c>
      <c r="L1522" s="22">
        <v>1891</v>
      </c>
      <c r="M1522" s="22">
        <v>9</v>
      </c>
      <c r="N1522" s="22" t="s">
        <v>2939</v>
      </c>
      <c r="O1522" s="23"/>
      <c r="P1522" s="23"/>
      <c r="Q1522" s="23"/>
      <c r="R1522" s="22" t="s">
        <v>3952</v>
      </c>
      <c r="S1522" s="22" t="s">
        <v>3952</v>
      </c>
      <c r="T1522" s="22" t="s">
        <v>3952</v>
      </c>
      <c r="U1522" s="23"/>
      <c r="V1522" s="23"/>
      <c r="W1522" s="23"/>
      <c r="X1522" s="23"/>
      <c r="Y1522" s="23"/>
      <c r="Z1522" s="22">
        <v>8</v>
      </c>
      <c r="AA1522" s="23"/>
      <c r="AB1522" s="23"/>
      <c r="AC1522" s="23"/>
      <c r="AD1522" s="23"/>
      <c r="AE1522" s="23"/>
      <c r="AF1522" s="23"/>
    </row>
    <row r="1523" spans="1:32">
      <c r="A1523" s="22">
        <v>25</v>
      </c>
      <c r="B1523" s="22">
        <v>308</v>
      </c>
      <c r="C1523" s="22" t="s">
        <v>5474</v>
      </c>
      <c r="D1523" s="22">
        <v>185</v>
      </c>
      <c r="E1523" s="22">
        <v>317</v>
      </c>
      <c r="F1523" s="22" t="s">
        <v>4821</v>
      </c>
      <c r="G1523" s="22" t="s">
        <v>5477</v>
      </c>
      <c r="H1523" s="22" t="s">
        <v>3097</v>
      </c>
      <c r="I1523" s="22" t="s">
        <v>637</v>
      </c>
      <c r="J1523" s="22" t="s">
        <v>19</v>
      </c>
      <c r="K1523" s="22" t="s">
        <v>2161</v>
      </c>
      <c r="L1523" s="22">
        <v>1893</v>
      </c>
      <c r="M1523" s="22">
        <v>7</v>
      </c>
      <c r="N1523" s="22" t="s">
        <v>2939</v>
      </c>
      <c r="O1523" s="23"/>
      <c r="P1523" s="23"/>
      <c r="Q1523" s="23"/>
      <c r="R1523" s="22" t="s">
        <v>3952</v>
      </c>
      <c r="S1523" s="22" t="s">
        <v>3952</v>
      </c>
      <c r="T1523" s="22" t="s">
        <v>3952</v>
      </c>
      <c r="U1523" s="23"/>
      <c r="V1523" s="23"/>
      <c r="W1523" s="23"/>
      <c r="X1523" s="23"/>
      <c r="Y1523" s="23"/>
      <c r="Z1523" s="22">
        <v>8</v>
      </c>
      <c r="AA1523" s="22" t="s">
        <v>1395</v>
      </c>
      <c r="AB1523" s="23"/>
      <c r="AC1523" s="23"/>
      <c r="AD1523" s="23"/>
      <c r="AE1523" s="23"/>
      <c r="AF1523" s="23"/>
    </row>
    <row r="1524" spans="1:32">
      <c r="A1524" s="22">
        <v>26</v>
      </c>
      <c r="B1524" s="22">
        <v>308</v>
      </c>
      <c r="C1524" s="22" t="s">
        <v>5474</v>
      </c>
      <c r="D1524" s="22">
        <v>185</v>
      </c>
      <c r="E1524" s="22">
        <v>317</v>
      </c>
      <c r="F1524" s="22" t="s">
        <v>4821</v>
      </c>
      <c r="G1524" s="22" t="s">
        <v>5478</v>
      </c>
      <c r="H1524" s="22" t="s">
        <v>3097</v>
      </c>
      <c r="I1524" s="22" t="s">
        <v>637</v>
      </c>
      <c r="J1524" s="22" t="s">
        <v>19</v>
      </c>
      <c r="K1524" s="22" t="s">
        <v>2206</v>
      </c>
      <c r="L1524" s="22">
        <v>1894</v>
      </c>
      <c r="M1524" s="22">
        <v>6</v>
      </c>
      <c r="N1524" s="22" t="s">
        <v>2939</v>
      </c>
      <c r="O1524" s="23"/>
      <c r="P1524" s="23"/>
      <c r="Q1524" s="23"/>
      <c r="R1524" s="22" t="s">
        <v>3952</v>
      </c>
      <c r="S1524" s="22" t="s">
        <v>3952</v>
      </c>
      <c r="T1524" s="22" t="s">
        <v>3952</v>
      </c>
      <c r="U1524" s="23"/>
      <c r="V1524" s="23"/>
      <c r="W1524" s="23"/>
      <c r="X1524" s="23"/>
      <c r="Y1524" s="23"/>
      <c r="Z1524" s="23"/>
      <c r="AA1524" s="23"/>
      <c r="AB1524" s="23"/>
      <c r="AC1524" s="23"/>
      <c r="AD1524" s="23"/>
      <c r="AE1524" s="23"/>
      <c r="AF1524" s="23"/>
    </row>
    <row r="1525" spans="1:32">
      <c r="A1525" s="22">
        <v>27</v>
      </c>
      <c r="B1525" s="22">
        <v>308</v>
      </c>
      <c r="C1525" s="22" t="s">
        <v>5474</v>
      </c>
      <c r="D1525" s="22">
        <v>185</v>
      </c>
      <c r="E1525" s="22">
        <v>317</v>
      </c>
      <c r="F1525" s="22" t="s">
        <v>478</v>
      </c>
      <c r="G1525" s="22" t="s">
        <v>585</v>
      </c>
      <c r="H1525" s="22" t="s">
        <v>2944</v>
      </c>
      <c r="I1525" s="22" t="s">
        <v>637</v>
      </c>
      <c r="J1525" s="22" t="s">
        <v>19</v>
      </c>
      <c r="K1525" s="22" t="s">
        <v>2033</v>
      </c>
      <c r="L1525" s="22">
        <v>1865</v>
      </c>
      <c r="M1525" s="22">
        <v>35</v>
      </c>
      <c r="N1525" s="22" t="s">
        <v>2939</v>
      </c>
      <c r="O1525" s="23"/>
      <c r="P1525" s="23"/>
      <c r="Q1525" s="23"/>
      <c r="R1525" s="22" t="s">
        <v>3952</v>
      </c>
      <c r="S1525" s="22" t="s">
        <v>4034</v>
      </c>
      <c r="T1525" s="22" t="s">
        <v>3952</v>
      </c>
      <c r="U1525" s="23"/>
      <c r="V1525" s="23"/>
      <c r="W1525" s="23"/>
      <c r="X1525" s="23"/>
      <c r="Y1525" s="23"/>
      <c r="Z1525" s="23"/>
      <c r="AA1525" s="22" t="s">
        <v>1395</v>
      </c>
      <c r="AB1525" s="22" t="s">
        <v>1395</v>
      </c>
      <c r="AC1525" s="22" t="s">
        <v>1395</v>
      </c>
      <c r="AD1525" s="23"/>
      <c r="AE1525" s="23"/>
      <c r="AF1525" s="23"/>
    </row>
    <row r="1526" spans="1:32">
      <c r="A1526" s="22">
        <v>28</v>
      </c>
      <c r="B1526" s="22">
        <v>308</v>
      </c>
      <c r="C1526" s="22" t="s">
        <v>5474</v>
      </c>
      <c r="D1526" s="22">
        <v>185</v>
      </c>
      <c r="E1526" s="22">
        <v>317</v>
      </c>
      <c r="F1526" s="22" t="s">
        <v>478</v>
      </c>
      <c r="G1526" s="22" t="s">
        <v>3256</v>
      </c>
      <c r="H1526" s="22" t="s">
        <v>2944</v>
      </c>
      <c r="I1526" s="22" t="s">
        <v>637</v>
      </c>
      <c r="J1526" s="22" t="s">
        <v>19</v>
      </c>
      <c r="K1526" s="22" t="s">
        <v>2230</v>
      </c>
      <c r="L1526" s="22">
        <v>1880</v>
      </c>
      <c r="M1526" s="22">
        <v>19</v>
      </c>
      <c r="N1526" s="22" t="s">
        <v>2939</v>
      </c>
      <c r="O1526" s="23"/>
      <c r="P1526" s="23"/>
      <c r="Q1526" s="23"/>
      <c r="R1526" s="22" t="s">
        <v>3952</v>
      </c>
      <c r="S1526" s="22" t="s">
        <v>4034</v>
      </c>
      <c r="T1526" s="22" t="s">
        <v>3952</v>
      </c>
      <c r="U1526" s="23"/>
      <c r="V1526" s="23"/>
      <c r="W1526" s="23"/>
      <c r="X1526" s="23"/>
      <c r="Y1526" s="23"/>
      <c r="Z1526" s="23"/>
      <c r="AA1526" s="22" t="s">
        <v>1395</v>
      </c>
      <c r="AB1526" s="22" t="s">
        <v>1395</v>
      </c>
      <c r="AC1526" s="22" t="s">
        <v>1395</v>
      </c>
      <c r="AD1526" s="23"/>
      <c r="AE1526" s="23"/>
      <c r="AF1526" s="23"/>
    </row>
    <row r="1527" spans="1:32">
      <c r="A1527" s="22">
        <v>29</v>
      </c>
      <c r="B1527" s="22">
        <v>308</v>
      </c>
      <c r="C1527" s="22" t="s">
        <v>5474</v>
      </c>
      <c r="D1527" s="22">
        <v>185</v>
      </c>
      <c r="E1527" s="22">
        <v>317</v>
      </c>
      <c r="F1527" s="22" t="s">
        <v>478</v>
      </c>
      <c r="G1527" s="22" t="s">
        <v>301</v>
      </c>
      <c r="H1527" s="22" t="s">
        <v>2944</v>
      </c>
      <c r="I1527" s="22" t="s">
        <v>637</v>
      </c>
      <c r="J1527" s="22" t="s">
        <v>19</v>
      </c>
      <c r="K1527" s="22" t="s">
        <v>2230</v>
      </c>
      <c r="L1527" s="22">
        <v>1884</v>
      </c>
      <c r="M1527" s="22">
        <v>15</v>
      </c>
      <c r="N1527" s="22" t="s">
        <v>2939</v>
      </c>
      <c r="O1527" s="23"/>
      <c r="P1527" s="23"/>
      <c r="Q1527" s="23"/>
      <c r="R1527" s="22" t="s">
        <v>3952</v>
      </c>
      <c r="S1527" s="22" t="s">
        <v>4034</v>
      </c>
      <c r="T1527" s="22" t="s">
        <v>3952</v>
      </c>
      <c r="U1527" s="23"/>
      <c r="V1527" s="23"/>
      <c r="W1527" s="23"/>
      <c r="X1527" s="23"/>
      <c r="Y1527" s="23"/>
      <c r="Z1527" s="23"/>
      <c r="AA1527" s="22" t="s">
        <v>1395</v>
      </c>
      <c r="AB1527" s="22" t="s">
        <v>1395</v>
      </c>
      <c r="AC1527" s="22" t="s">
        <v>1395</v>
      </c>
      <c r="AD1527" s="23"/>
      <c r="AE1527" s="23"/>
      <c r="AF1527" s="23"/>
    </row>
    <row r="1528" spans="1:32">
      <c r="A1528" s="21">
        <v>30</v>
      </c>
      <c r="B1528" s="21">
        <v>309</v>
      </c>
      <c r="C1528" s="21" t="s">
        <v>5442</v>
      </c>
      <c r="D1528" s="21">
        <v>185</v>
      </c>
      <c r="E1528" s="21">
        <v>318</v>
      </c>
      <c r="F1528" s="21" t="s">
        <v>4821</v>
      </c>
      <c r="G1528" s="21" t="s">
        <v>5479</v>
      </c>
      <c r="H1528" s="21" t="s">
        <v>3949</v>
      </c>
      <c r="I1528" s="21" t="s">
        <v>637</v>
      </c>
      <c r="J1528" s="21" t="s">
        <v>19</v>
      </c>
      <c r="K1528" s="21"/>
      <c r="L1528" s="21">
        <v>1830</v>
      </c>
      <c r="M1528" s="21">
        <v>70</v>
      </c>
      <c r="N1528" s="21" t="s">
        <v>2933</v>
      </c>
      <c r="O1528" s="21">
        <v>39</v>
      </c>
      <c r="P1528" s="21"/>
      <c r="Q1528" s="21"/>
      <c r="R1528" s="21" t="s">
        <v>3955</v>
      </c>
      <c r="S1528" s="21" t="s">
        <v>3955</v>
      </c>
      <c r="T1528" s="21" t="s">
        <v>3955</v>
      </c>
      <c r="U1528" s="21"/>
      <c r="V1528" s="21"/>
      <c r="W1528" s="21"/>
      <c r="X1528" s="21" t="s">
        <v>32</v>
      </c>
      <c r="Y1528" s="21"/>
      <c r="Z1528" s="21"/>
      <c r="AA1528" s="21" t="s">
        <v>92</v>
      </c>
      <c r="AB1528" s="21" t="s">
        <v>92</v>
      </c>
      <c r="AC1528" s="21" t="s">
        <v>1395</v>
      </c>
      <c r="AD1528" s="21" t="s">
        <v>3956</v>
      </c>
      <c r="AE1528" s="21"/>
      <c r="AF1528" s="21" t="s">
        <v>51</v>
      </c>
    </row>
    <row r="1529" spans="1:32">
      <c r="A1529" s="22">
        <v>31</v>
      </c>
      <c r="B1529" s="22">
        <v>309</v>
      </c>
      <c r="C1529" s="22" t="s">
        <v>5442</v>
      </c>
      <c r="D1529" s="22">
        <v>185</v>
      </c>
      <c r="E1529" s="22">
        <v>318</v>
      </c>
      <c r="F1529" s="22" t="s">
        <v>4821</v>
      </c>
      <c r="G1529" s="22" t="s">
        <v>5284</v>
      </c>
      <c r="H1529" s="22" t="s">
        <v>2936</v>
      </c>
      <c r="I1529" s="22" t="s">
        <v>637</v>
      </c>
      <c r="J1529" s="22" t="s">
        <v>24</v>
      </c>
      <c r="K1529" s="23"/>
      <c r="L1529" s="22">
        <v>1841</v>
      </c>
      <c r="M1529" s="22">
        <v>59</v>
      </c>
      <c r="N1529" s="22" t="s">
        <v>2933</v>
      </c>
      <c r="O1529" s="22">
        <v>39</v>
      </c>
      <c r="P1529" s="22">
        <v>12</v>
      </c>
      <c r="Q1529" s="22">
        <v>7</v>
      </c>
      <c r="R1529" s="22" t="s">
        <v>3952</v>
      </c>
      <c r="S1529" s="22" t="s">
        <v>4059</v>
      </c>
      <c r="T1529" s="22" t="s">
        <v>4059</v>
      </c>
      <c r="U1529" s="23"/>
      <c r="V1529" s="23"/>
      <c r="W1529" s="23"/>
      <c r="X1529" s="23"/>
      <c r="Y1529" s="23"/>
      <c r="Z1529" s="23"/>
      <c r="AA1529" s="22" t="s">
        <v>1395</v>
      </c>
      <c r="AB1529" s="22" t="s">
        <v>92</v>
      </c>
      <c r="AC1529" s="22" t="s">
        <v>1395</v>
      </c>
      <c r="AD1529" s="23"/>
      <c r="AE1529" s="23"/>
      <c r="AF1529" s="23"/>
    </row>
    <row r="1530" spans="1:32">
      <c r="A1530" s="22">
        <v>32</v>
      </c>
      <c r="B1530" s="22">
        <v>309</v>
      </c>
      <c r="C1530" s="22" t="s">
        <v>5442</v>
      </c>
      <c r="D1530" s="22">
        <v>185</v>
      </c>
      <c r="E1530" s="22">
        <v>318</v>
      </c>
      <c r="F1530" s="22" t="s">
        <v>4821</v>
      </c>
      <c r="G1530" s="22" t="s">
        <v>5480</v>
      </c>
      <c r="H1530" s="22" t="s">
        <v>2938</v>
      </c>
      <c r="I1530" s="22" t="s">
        <v>637</v>
      </c>
      <c r="J1530" s="22" t="s">
        <v>24</v>
      </c>
      <c r="K1530" s="22" t="s">
        <v>1971</v>
      </c>
      <c r="L1530" s="22">
        <v>1876</v>
      </c>
      <c r="M1530" s="22">
        <v>24</v>
      </c>
      <c r="N1530" s="22" t="s">
        <v>2939</v>
      </c>
      <c r="O1530" s="23"/>
      <c r="P1530" s="23"/>
      <c r="Q1530" s="23"/>
      <c r="R1530" s="22" t="s">
        <v>3952</v>
      </c>
      <c r="S1530" s="22" t="s">
        <v>3955</v>
      </c>
      <c r="T1530" s="22" t="s">
        <v>3952</v>
      </c>
      <c r="U1530" s="23"/>
      <c r="V1530" s="23"/>
      <c r="W1530" s="23"/>
      <c r="X1530" s="23"/>
      <c r="Y1530" s="23"/>
      <c r="Z1530" s="23"/>
      <c r="AA1530" s="22" t="s">
        <v>1395</v>
      </c>
      <c r="AB1530" s="22" t="s">
        <v>92</v>
      </c>
      <c r="AC1530" s="22" t="s">
        <v>1395</v>
      </c>
      <c r="AD1530" s="23"/>
      <c r="AE1530" s="23"/>
      <c r="AF1530" s="23"/>
    </row>
    <row r="1531" spans="1:32">
      <c r="A1531" s="22">
        <v>33</v>
      </c>
      <c r="B1531" s="22">
        <v>309</v>
      </c>
      <c r="C1531" s="22" t="s">
        <v>5442</v>
      </c>
      <c r="D1531" s="22">
        <v>185</v>
      </c>
      <c r="E1531" s="22">
        <v>318</v>
      </c>
      <c r="F1531" s="22" t="s">
        <v>4821</v>
      </c>
      <c r="G1531" s="22" t="s">
        <v>63</v>
      </c>
      <c r="H1531" s="22" t="s">
        <v>2944</v>
      </c>
      <c r="I1531" s="22" t="s">
        <v>637</v>
      </c>
      <c r="J1531" s="22" t="s">
        <v>19</v>
      </c>
      <c r="K1531" s="23"/>
      <c r="L1531" s="22">
        <v>1877</v>
      </c>
      <c r="M1531" s="22">
        <v>23</v>
      </c>
      <c r="N1531" s="22" t="s">
        <v>2939</v>
      </c>
      <c r="O1531" s="23"/>
      <c r="P1531" s="23"/>
      <c r="Q1531" s="23"/>
      <c r="R1531" s="22" t="s">
        <v>3952</v>
      </c>
      <c r="S1531" s="22" t="s">
        <v>3955</v>
      </c>
      <c r="T1531" s="22" t="s">
        <v>3952</v>
      </c>
      <c r="U1531" s="23"/>
      <c r="V1531" s="23"/>
      <c r="W1531" s="23"/>
      <c r="X1531" s="22" t="s">
        <v>32</v>
      </c>
      <c r="Y1531" s="23"/>
      <c r="Z1531" s="23"/>
      <c r="AA1531" s="22" t="s">
        <v>1395</v>
      </c>
      <c r="AB1531" s="22" t="s">
        <v>1395</v>
      </c>
      <c r="AC1531" s="22" t="s">
        <v>1395</v>
      </c>
      <c r="AD1531" s="23"/>
      <c r="AE1531" s="23"/>
      <c r="AF1531" s="23"/>
    </row>
    <row r="1532" spans="1:32">
      <c r="A1532" s="22">
        <v>34</v>
      </c>
      <c r="B1532" s="22">
        <v>309</v>
      </c>
      <c r="C1532" s="22" t="s">
        <v>5442</v>
      </c>
      <c r="D1532" s="22">
        <v>185</v>
      </c>
      <c r="E1532" s="22">
        <v>318</v>
      </c>
      <c r="F1532" s="22" t="s">
        <v>5481</v>
      </c>
      <c r="G1532" s="22" t="s">
        <v>4613</v>
      </c>
      <c r="H1532" s="22" t="s">
        <v>3097</v>
      </c>
      <c r="I1532" s="22" t="s">
        <v>637</v>
      </c>
      <c r="J1532" s="22" t="s">
        <v>19</v>
      </c>
      <c r="K1532" s="22" t="s">
        <v>2354</v>
      </c>
      <c r="L1532" s="22">
        <v>1881</v>
      </c>
      <c r="M1532" s="22">
        <v>19</v>
      </c>
      <c r="N1532" s="22" t="s">
        <v>2939</v>
      </c>
      <c r="O1532" s="23"/>
      <c r="P1532" s="23"/>
      <c r="Q1532" s="23"/>
      <c r="R1532" s="22" t="s">
        <v>3952</v>
      </c>
      <c r="S1532" s="22" t="s">
        <v>3952</v>
      </c>
      <c r="T1532" s="22" t="s">
        <v>3952</v>
      </c>
      <c r="U1532" s="23"/>
      <c r="V1532" s="23"/>
      <c r="W1532" s="23"/>
      <c r="X1532" s="23"/>
      <c r="Y1532" s="23"/>
      <c r="Z1532" s="22">
        <v>8</v>
      </c>
      <c r="AA1532" s="22" t="s">
        <v>1395</v>
      </c>
      <c r="AB1532" s="22" t="s">
        <v>1395</v>
      </c>
      <c r="AC1532" s="22" t="s">
        <v>1395</v>
      </c>
      <c r="AD1532" s="23"/>
      <c r="AE1532" s="23"/>
      <c r="AF1532" s="23"/>
    </row>
    <row r="1533" spans="1:32">
      <c r="A1533" s="22">
        <v>35</v>
      </c>
      <c r="B1533" s="22">
        <v>309</v>
      </c>
      <c r="C1533" s="22" t="s">
        <v>5442</v>
      </c>
      <c r="D1533" s="22">
        <v>185</v>
      </c>
      <c r="E1533" s="22">
        <v>318</v>
      </c>
      <c r="F1533" s="22" t="s">
        <v>5481</v>
      </c>
      <c r="G1533" s="22" t="s">
        <v>5482</v>
      </c>
      <c r="H1533" s="22" t="s">
        <v>3097</v>
      </c>
      <c r="I1533" s="22" t="s">
        <v>637</v>
      </c>
      <c r="J1533" s="22" t="s">
        <v>19</v>
      </c>
      <c r="K1533" s="22" t="s">
        <v>2033</v>
      </c>
      <c r="L1533" s="22">
        <v>1885</v>
      </c>
      <c r="M1533" s="22">
        <v>15</v>
      </c>
      <c r="N1533" s="22" t="s">
        <v>2939</v>
      </c>
      <c r="O1533" s="23"/>
      <c r="P1533" s="23"/>
      <c r="Q1533" s="23"/>
      <c r="R1533" s="22" t="s">
        <v>3952</v>
      </c>
      <c r="S1533" s="22" t="s">
        <v>3952</v>
      </c>
      <c r="T1533" s="22" t="s">
        <v>3952</v>
      </c>
      <c r="U1533" s="23"/>
      <c r="V1533" s="23"/>
      <c r="W1533" s="23"/>
      <c r="X1533" s="23"/>
      <c r="Y1533" s="23"/>
      <c r="Z1533" s="22">
        <v>5</v>
      </c>
      <c r="AA1533" s="22" t="s">
        <v>1395</v>
      </c>
      <c r="AB1533" s="22" t="s">
        <v>1395</v>
      </c>
      <c r="AC1533" s="22" t="s">
        <v>1395</v>
      </c>
      <c r="AD1533" s="23"/>
      <c r="AE1533" s="22" t="s">
        <v>261</v>
      </c>
      <c r="AF1533" s="23"/>
    </row>
    <row r="1534" spans="1:32">
      <c r="A1534" s="22">
        <v>36</v>
      </c>
      <c r="B1534" s="22">
        <v>309</v>
      </c>
      <c r="C1534" s="22" t="s">
        <v>5442</v>
      </c>
      <c r="D1534" s="22">
        <v>185</v>
      </c>
      <c r="E1534" s="22">
        <v>318</v>
      </c>
      <c r="F1534" s="22" t="s">
        <v>4821</v>
      </c>
      <c r="G1534" s="22" t="s">
        <v>5483</v>
      </c>
      <c r="H1534" s="22" t="s">
        <v>4026</v>
      </c>
      <c r="I1534" s="22" t="s">
        <v>637</v>
      </c>
      <c r="J1534" s="22" t="s">
        <v>19</v>
      </c>
      <c r="K1534" s="22" t="s">
        <v>2173</v>
      </c>
      <c r="L1534" s="22">
        <v>1890</v>
      </c>
      <c r="M1534" s="22">
        <v>9</v>
      </c>
      <c r="N1534" s="22" t="s">
        <v>2939</v>
      </c>
      <c r="O1534" s="23"/>
      <c r="P1534" s="23"/>
      <c r="Q1534" s="23"/>
      <c r="R1534" s="22" t="s">
        <v>3952</v>
      </c>
      <c r="S1534" s="22" t="s">
        <v>3952</v>
      </c>
      <c r="T1534" s="22" t="s">
        <v>3952</v>
      </c>
      <c r="U1534" s="23"/>
      <c r="V1534" s="23"/>
      <c r="W1534" s="23"/>
      <c r="X1534" s="23"/>
      <c r="Y1534" s="23"/>
      <c r="Z1534" s="22">
        <v>8</v>
      </c>
      <c r="AA1534" s="22" t="s">
        <v>1395</v>
      </c>
      <c r="AB1534" s="22" t="s">
        <v>1395</v>
      </c>
      <c r="AC1534" s="22" t="s">
        <v>1395</v>
      </c>
      <c r="AD1534" s="23"/>
      <c r="AE1534" s="23"/>
      <c r="AF1534" s="23"/>
    </row>
    <row r="1535" spans="1:32">
      <c r="A1535" s="22">
        <v>37</v>
      </c>
      <c r="B1535" s="22">
        <v>309</v>
      </c>
      <c r="C1535" s="22" t="s">
        <v>5442</v>
      </c>
      <c r="D1535" s="22">
        <v>185</v>
      </c>
      <c r="E1535" s="22">
        <v>318</v>
      </c>
      <c r="F1535" s="22" t="s">
        <v>4821</v>
      </c>
      <c r="G1535" s="22" t="s">
        <v>3536</v>
      </c>
      <c r="H1535" s="22" t="s">
        <v>3099</v>
      </c>
      <c r="I1535" s="22" t="s">
        <v>637</v>
      </c>
      <c r="J1535" s="22" t="s">
        <v>24</v>
      </c>
      <c r="K1535" s="22" t="s">
        <v>2128</v>
      </c>
      <c r="L1535" s="22">
        <v>1893</v>
      </c>
      <c r="M1535" s="22">
        <v>7</v>
      </c>
      <c r="N1535" s="22" t="s">
        <v>2939</v>
      </c>
      <c r="O1535" s="23"/>
      <c r="P1535" s="23"/>
      <c r="Q1535" s="23"/>
      <c r="R1535" s="22" t="s">
        <v>3952</v>
      </c>
      <c r="S1535" s="22" t="s">
        <v>3952</v>
      </c>
      <c r="T1535" s="22" t="s">
        <v>3952</v>
      </c>
      <c r="U1535" s="23"/>
      <c r="V1535" s="23"/>
      <c r="W1535" s="23"/>
      <c r="X1535" s="23"/>
      <c r="Y1535" s="23"/>
      <c r="Z1535" s="22">
        <v>5</v>
      </c>
      <c r="AA1535" s="23"/>
      <c r="AB1535" s="23"/>
      <c r="AC1535" s="23"/>
      <c r="AD1535" s="23"/>
      <c r="AE1535" s="23"/>
      <c r="AF1535" s="23"/>
    </row>
    <row r="1536" spans="1:32">
      <c r="A1536" s="22">
        <v>38</v>
      </c>
      <c r="B1536" s="22">
        <v>309</v>
      </c>
      <c r="C1536" s="22" t="s">
        <v>5442</v>
      </c>
      <c r="D1536" s="22">
        <v>185</v>
      </c>
      <c r="E1536" s="22">
        <v>318</v>
      </c>
      <c r="F1536" s="22" t="s">
        <v>4821</v>
      </c>
      <c r="G1536" s="22" t="s">
        <v>827</v>
      </c>
      <c r="H1536" s="22" t="s">
        <v>3099</v>
      </c>
      <c r="I1536" s="22" t="s">
        <v>637</v>
      </c>
      <c r="J1536" s="22" t="s">
        <v>24</v>
      </c>
      <c r="K1536" s="23"/>
      <c r="L1536" s="22">
        <v>1893</v>
      </c>
      <c r="M1536" s="22">
        <v>7</v>
      </c>
      <c r="N1536" s="22" t="s">
        <v>2939</v>
      </c>
      <c r="O1536" s="23"/>
      <c r="P1536" s="23"/>
      <c r="Q1536" s="23"/>
      <c r="R1536" s="22" t="s">
        <v>3952</v>
      </c>
      <c r="S1536" s="22" t="s">
        <v>3952</v>
      </c>
      <c r="T1536" s="22" t="s">
        <v>3952</v>
      </c>
      <c r="U1536" s="23"/>
      <c r="V1536" s="23"/>
      <c r="W1536" s="23"/>
      <c r="X1536" s="23"/>
      <c r="Y1536" s="23"/>
      <c r="Z1536" s="23"/>
      <c r="AA1536" s="22" t="s">
        <v>1395</v>
      </c>
      <c r="AB1536" s="23"/>
      <c r="AC1536" s="23"/>
      <c r="AD1536" s="23"/>
      <c r="AE1536" s="23"/>
      <c r="AF1536" s="23"/>
    </row>
    <row r="1537" spans="1:32">
      <c r="A1537" s="22">
        <v>39</v>
      </c>
      <c r="B1537" s="22">
        <v>309</v>
      </c>
      <c r="C1537" s="22" t="s">
        <v>5442</v>
      </c>
      <c r="D1537" s="22">
        <v>185</v>
      </c>
      <c r="E1537" s="22">
        <v>318</v>
      </c>
      <c r="F1537" s="22" t="s">
        <v>4821</v>
      </c>
      <c r="G1537" s="22" t="s">
        <v>1267</v>
      </c>
      <c r="H1537" s="22" t="s">
        <v>3097</v>
      </c>
      <c r="I1537" s="22" t="s">
        <v>637</v>
      </c>
      <c r="J1537" s="22" t="s">
        <v>19</v>
      </c>
      <c r="K1537" s="22" t="s">
        <v>1971</v>
      </c>
      <c r="L1537" s="22">
        <v>1894</v>
      </c>
      <c r="M1537" s="22">
        <v>6</v>
      </c>
      <c r="N1537" s="22" t="s">
        <v>2939</v>
      </c>
      <c r="O1537" s="23"/>
      <c r="P1537" s="23"/>
      <c r="Q1537" s="23"/>
      <c r="R1537" s="22" t="s">
        <v>3952</v>
      </c>
      <c r="S1537" s="22" t="s">
        <v>3952</v>
      </c>
      <c r="T1537" s="22" t="s">
        <v>3952</v>
      </c>
      <c r="U1537" s="23"/>
      <c r="V1537" s="23"/>
      <c r="W1537" s="23"/>
      <c r="X1537" s="23"/>
      <c r="Y1537" s="23"/>
      <c r="Z1537" s="23"/>
      <c r="AA1537" s="23"/>
      <c r="AB1537" s="23"/>
      <c r="AC1537" s="23"/>
      <c r="AD1537" s="23"/>
      <c r="AE1537" s="23"/>
      <c r="AF1537" s="23"/>
    </row>
    <row r="1538" spans="1:32">
      <c r="A1538" s="22">
        <v>40</v>
      </c>
      <c r="B1538" s="22">
        <v>309</v>
      </c>
      <c r="C1538" s="22" t="s">
        <v>5442</v>
      </c>
      <c r="D1538" s="22">
        <v>185</v>
      </c>
      <c r="E1538" s="22">
        <v>318</v>
      </c>
      <c r="F1538" s="22" t="s">
        <v>4821</v>
      </c>
      <c r="G1538" s="22" t="s">
        <v>4657</v>
      </c>
      <c r="H1538" s="22" t="s">
        <v>3099</v>
      </c>
      <c r="I1538" s="22" t="s">
        <v>637</v>
      </c>
      <c r="J1538" s="22" t="s">
        <v>24</v>
      </c>
      <c r="K1538" s="22" t="s">
        <v>2033</v>
      </c>
      <c r="L1538" s="22">
        <v>1897</v>
      </c>
      <c r="M1538" s="22">
        <v>3</v>
      </c>
      <c r="N1538" s="22" t="s">
        <v>2939</v>
      </c>
      <c r="O1538" s="23"/>
      <c r="P1538" s="23"/>
      <c r="Q1538" s="23"/>
      <c r="R1538" s="22" t="s">
        <v>3952</v>
      </c>
      <c r="S1538" s="22" t="s">
        <v>3952</v>
      </c>
      <c r="T1538" s="22" t="s">
        <v>3952</v>
      </c>
      <c r="U1538" s="23"/>
      <c r="V1538" s="23"/>
      <c r="W1538" s="23"/>
      <c r="X1538" s="23"/>
      <c r="Y1538" s="23"/>
      <c r="Z1538" s="23"/>
      <c r="AA1538" s="22" t="s">
        <v>1395</v>
      </c>
      <c r="AB1538" s="23"/>
      <c r="AC1538" s="23"/>
      <c r="AD1538" s="23"/>
      <c r="AE1538" s="23"/>
      <c r="AF1538" s="23"/>
    </row>
    <row r="1539" spans="1:32">
      <c r="A1539" s="21">
        <v>41</v>
      </c>
      <c r="B1539" s="21">
        <v>310</v>
      </c>
      <c r="C1539" s="21" t="s">
        <v>5484</v>
      </c>
      <c r="D1539" s="21">
        <v>185</v>
      </c>
      <c r="E1539" s="21">
        <v>319</v>
      </c>
      <c r="F1539" s="21" t="s">
        <v>1302</v>
      </c>
      <c r="G1539" s="21" t="s">
        <v>2254</v>
      </c>
      <c r="H1539" s="21" t="s">
        <v>3949</v>
      </c>
      <c r="I1539" s="21" t="s">
        <v>637</v>
      </c>
      <c r="J1539" s="21" t="s">
        <v>19</v>
      </c>
      <c r="K1539" s="21" t="s">
        <v>2526</v>
      </c>
      <c r="L1539" s="21">
        <v>1856</v>
      </c>
      <c r="M1539" s="21">
        <v>44</v>
      </c>
      <c r="N1539" s="21" t="s">
        <v>2933</v>
      </c>
      <c r="O1539" s="21">
        <v>20</v>
      </c>
      <c r="P1539" s="21"/>
      <c r="Q1539" s="21"/>
      <c r="R1539" s="21" t="s">
        <v>4012</v>
      </c>
      <c r="S1539" s="21" t="s">
        <v>4268</v>
      </c>
      <c r="T1539" s="21" t="s">
        <v>4012</v>
      </c>
      <c r="U1539" s="21"/>
      <c r="V1539" s="21"/>
      <c r="W1539" s="21"/>
      <c r="X1539" s="21" t="s">
        <v>32</v>
      </c>
      <c r="Y1539" s="21"/>
      <c r="Z1539" s="21"/>
      <c r="AA1539" s="21" t="s">
        <v>92</v>
      </c>
      <c r="AB1539" s="21" t="s">
        <v>92</v>
      </c>
      <c r="AC1539" s="21" t="s">
        <v>1395</v>
      </c>
      <c r="AD1539" s="21" t="s">
        <v>3956</v>
      </c>
      <c r="AE1539" s="21"/>
      <c r="AF1539" s="21" t="s">
        <v>51</v>
      </c>
    </row>
    <row r="1540" spans="1:32">
      <c r="A1540" s="22">
        <v>42</v>
      </c>
      <c r="B1540" s="22">
        <v>310</v>
      </c>
      <c r="C1540" s="22" t="s">
        <v>5484</v>
      </c>
      <c r="D1540" s="22">
        <v>185</v>
      </c>
      <c r="E1540" s="22">
        <v>319</v>
      </c>
      <c r="F1540" s="22" t="s">
        <v>1302</v>
      </c>
      <c r="G1540" s="22" t="s">
        <v>280</v>
      </c>
      <c r="H1540" s="22" t="s">
        <v>2936</v>
      </c>
      <c r="I1540" s="22" t="s">
        <v>637</v>
      </c>
      <c r="J1540" s="22" t="s">
        <v>24</v>
      </c>
      <c r="K1540" s="22" t="s">
        <v>2526</v>
      </c>
      <c r="L1540" s="22">
        <v>1858</v>
      </c>
      <c r="M1540" s="22">
        <v>41</v>
      </c>
      <c r="N1540" s="22" t="s">
        <v>2933</v>
      </c>
      <c r="O1540" s="22">
        <v>20</v>
      </c>
      <c r="P1540" s="22">
        <v>12</v>
      </c>
      <c r="Q1540" s="22">
        <v>10</v>
      </c>
      <c r="R1540" s="22" t="s">
        <v>3952</v>
      </c>
      <c r="S1540" s="22" t="s">
        <v>3959</v>
      </c>
      <c r="T1540" s="22" t="s">
        <v>3959</v>
      </c>
      <c r="U1540" s="23"/>
      <c r="V1540" s="23"/>
      <c r="W1540" s="23"/>
      <c r="X1540" s="23"/>
      <c r="Y1540" s="23"/>
      <c r="Z1540" s="23"/>
      <c r="AA1540" s="22" t="s">
        <v>1395</v>
      </c>
      <c r="AB1540" s="22" t="s">
        <v>1395</v>
      </c>
      <c r="AC1540" s="22" t="s">
        <v>1395</v>
      </c>
      <c r="AD1540" s="23"/>
      <c r="AE1540" s="23"/>
      <c r="AF1540" s="23"/>
    </row>
    <row r="1541" spans="1:32">
      <c r="A1541" s="22">
        <v>43</v>
      </c>
      <c r="B1541" s="22">
        <v>310</v>
      </c>
      <c r="C1541" s="22" t="s">
        <v>5484</v>
      </c>
      <c r="D1541" s="22">
        <v>185</v>
      </c>
      <c r="E1541" s="22">
        <v>319</v>
      </c>
      <c r="F1541" s="22" t="s">
        <v>1302</v>
      </c>
      <c r="G1541" s="22" t="s">
        <v>5266</v>
      </c>
      <c r="H1541" s="22" t="s">
        <v>2944</v>
      </c>
      <c r="I1541" s="22" t="s">
        <v>637</v>
      </c>
      <c r="J1541" s="22" t="s">
        <v>19</v>
      </c>
      <c r="K1541" s="22" t="s">
        <v>2161</v>
      </c>
      <c r="L1541" s="22">
        <v>1881</v>
      </c>
      <c r="M1541" s="22">
        <v>18</v>
      </c>
      <c r="N1541" s="22" t="s">
        <v>2939</v>
      </c>
      <c r="O1541" s="23"/>
      <c r="P1541" s="23"/>
      <c r="Q1541" s="23"/>
      <c r="R1541" s="22" t="s">
        <v>3952</v>
      </c>
      <c r="S1541" s="22" t="s">
        <v>4012</v>
      </c>
      <c r="T1541" s="22" t="s">
        <v>3952</v>
      </c>
      <c r="U1541" s="23"/>
      <c r="V1541" s="23"/>
      <c r="W1541" s="23"/>
      <c r="X1541" s="23"/>
      <c r="Y1541" s="23"/>
      <c r="Z1541" s="22">
        <v>8</v>
      </c>
      <c r="AA1541" s="22" t="s">
        <v>1395</v>
      </c>
      <c r="AB1541" s="22" t="s">
        <v>1395</v>
      </c>
      <c r="AC1541" s="22" t="s">
        <v>1395</v>
      </c>
      <c r="AD1541" s="22" t="s">
        <v>3956</v>
      </c>
      <c r="AE1541" s="23"/>
      <c r="AF1541" s="23"/>
    </row>
    <row r="1542" spans="1:32">
      <c r="A1542" s="22">
        <v>44</v>
      </c>
      <c r="B1542" s="22">
        <v>310</v>
      </c>
      <c r="C1542" s="22" t="s">
        <v>5484</v>
      </c>
      <c r="D1542" s="22">
        <v>185</v>
      </c>
      <c r="E1542" s="22">
        <v>319</v>
      </c>
      <c r="F1542" s="22" t="s">
        <v>1302</v>
      </c>
      <c r="G1542" s="22" t="s">
        <v>1137</v>
      </c>
      <c r="H1542" s="22" t="s">
        <v>2938</v>
      </c>
      <c r="I1542" s="22" t="s">
        <v>637</v>
      </c>
      <c r="J1542" s="22" t="s">
        <v>24</v>
      </c>
      <c r="K1542" s="22" t="s">
        <v>2190</v>
      </c>
      <c r="L1542" s="22">
        <v>1882</v>
      </c>
      <c r="M1542" s="22">
        <v>17</v>
      </c>
      <c r="N1542" s="22" t="s">
        <v>2939</v>
      </c>
      <c r="O1542" s="23"/>
      <c r="P1542" s="23"/>
      <c r="Q1542" s="23"/>
      <c r="R1542" s="22" t="s">
        <v>3952</v>
      </c>
      <c r="S1542" s="22" t="s">
        <v>4012</v>
      </c>
      <c r="T1542" s="22" t="s">
        <v>3952</v>
      </c>
      <c r="U1542" s="23"/>
      <c r="V1542" s="23"/>
      <c r="W1542" s="23"/>
      <c r="X1542" s="23"/>
      <c r="Y1542" s="23"/>
      <c r="Z1542" s="22">
        <v>5</v>
      </c>
      <c r="AA1542" s="22" t="s">
        <v>1395</v>
      </c>
      <c r="AB1542" s="22" t="s">
        <v>1395</v>
      </c>
      <c r="AC1542" s="22" t="s">
        <v>1395</v>
      </c>
      <c r="AD1542" s="23"/>
      <c r="AE1542" s="23"/>
      <c r="AF1542" s="23"/>
    </row>
    <row r="1543" spans="1:32">
      <c r="A1543" s="22">
        <v>45</v>
      </c>
      <c r="B1543" s="22">
        <v>310</v>
      </c>
      <c r="C1543" s="22" t="s">
        <v>5484</v>
      </c>
      <c r="D1543" s="22">
        <v>185</v>
      </c>
      <c r="E1543" s="22">
        <v>319</v>
      </c>
      <c r="F1543" s="22" t="s">
        <v>1302</v>
      </c>
      <c r="G1543" s="22" t="s">
        <v>2254</v>
      </c>
      <c r="H1543" s="22" t="s">
        <v>2944</v>
      </c>
      <c r="I1543" s="22" t="s">
        <v>637</v>
      </c>
      <c r="J1543" s="22" t="s">
        <v>19</v>
      </c>
      <c r="K1543" s="22" t="s">
        <v>2206</v>
      </c>
      <c r="L1543" s="22">
        <v>1884</v>
      </c>
      <c r="M1543" s="22">
        <v>16</v>
      </c>
      <c r="N1543" s="22" t="s">
        <v>2939</v>
      </c>
      <c r="O1543" s="23"/>
      <c r="P1543" s="23"/>
      <c r="Q1543" s="23"/>
      <c r="R1543" s="22" t="s">
        <v>3952</v>
      </c>
      <c r="S1543" s="22" t="s">
        <v>4012</v>
      </c>
      <c r="T1543" s="22" t="s">
        <v>3952</v>
      </c>
      <c r="U1543" s="23"/>
      <c r="V1543" s="23"/>
      <c r="W1543" s="23"/>
      <c r="X1543" s="23"/>
      <c r="Y1543" s="23"/>
      <c r="Z1543" s="22">
        <v>8</v>
      </c>
      <c r="AA1543" s="22" t="s">
        <v>1395</v>
      </c>
      <c r="AB1543" s="22" t="s">
        <v>1395</v>
      </c>
      <c r="AC1543" s="22" t="s">
        <v>1395</v>
      </c>
      <c r="AD1543" s="23"/>
      <c r="AE1543" s="23"/>
      <c r="AF1543" s="23"/>
    </row>
    <row r="1544" spans="1:32">
      <c r="A1544" s="22">
        <v>46</v>
      </c>
      <c r="B1544" s="22">
        <v>310</v>
      </c>
      <c r="C1544" s="22" t="s">
        <v>5484</v>
      </c>
      <c r="D1544" s="22">
        <v>185</v>
      </c>
      <c r="E1544" s="22">
        <v>319</v>
      </c>
      <c r="F1544" s="22" t="s">
        <v>1302</v>
      </c>
      <c r="G1544" s="22" t="s">
        <v>5485</v>
      </c>
      <c r="H1544" s="22" t="s">
        <v>2938</v>
      </c>
      <c r="I1544" s="22" t="s">
        <v>637</v>
      </c>
      <c r="J1544" s="22" t="s">
        <v>24</v>
      </c>
      <c r="K1544" s="23"/>
      <c r="L1544" s="22">
        <v>1885</v>
      </c>
      <c r="M1544" s="22">
        <v>15</v>
      </c>
      <c r="N1544" s="22" t="s">
        <v>2939</v>
      </c>
      <c r="O1544" s="23"/>
      <c r="P1544" s="23"/>
      <c r="Q1544" s="23"/>
      <c r="R1544" s="22" t="s">
        <v>3952</v>
      </c>
      <c r="S1544" s="22" t="s">
        <v>4012</v>
      </c>
      <c r="T1544" s="22" t="s">
        <v>3952</v>
      </c>
      <c r="U1544" s="23"/>
      <c r="V1544" s="23"/>
      <c r="W1544" s="23"/>
      <c r="X1544" s="23"/>
      <c r="Y1544" s="23"/>
      <c r="Z1544" s="22">
        <v>8</v>
      </c>
      <c r="AA1544" s="22" t="s">
        <v>1395</v>
      </c>
      <c r="AB1544" s="22" t="s">
        <v>1395</v>
      </c>
      <c r="AC1544" s="22" t="s">
        <v>1395</v>
      </c>
      <c r="AD1544" s="23"/>
      <c r="AE1544" s="23"/>
      <c r="AF1544" s="23"/>
    </row>
    <row r="1545" spans="1:32">
      <c r="A1545" s="22">
        <v>47</v>
      </c>
      <c r="B1545" s="22">
        <v>310</v>
      </c>
      <c r="C1545" s="22" t="s">
        <v>5484</v>
      </c>
      <c r="D1545" s="22">
        <v>185</v>
      </c>
      <c r="E1545" s="22">
        <v>319</v>
      </c>
      <c r="F1545" s="22" t="s">
        <v>1302</v>
      </c>
      <c r="G1545" s="22" t="s">
        <v>2352</v>
      </c>
      <c r="H1545" s="22" t="s">
        <v>2944</v>
      </c>
      <c r="I1545" s="22" t="s">
        <v>637</v>
      </c>
      <c r="J1545" s="22" t="s">
        <v>19</v>
      </c>
      <c r="K1545" s="23"/>
      <c r="L1545" s="22">
        <v>1888</v>
      </c>
      <c r="M1545" s="22">
        <v>12</v>
      </c>
      <c r="N1545" s="22" t="s">
        <v>2939</v>
      </c>
      <c r="O1545" s="23"/>
      <c r="P1545" s="23"/>
      <c r="Q1545" s="23"/>
      <c r="R1545" s="22" t="s">
        <v>3952</v>
      </c>
      <c r="S1545" s="22" t="s">
        <v>4012</v>
      </c>
      <c r="T1545" s="22" t="s">
        <v>3952</v>
      </c>
      <c r="U1545" s="23"/>
      <c r="V1545" s="23"/>
      <c r="W1545" s="23"/>
      <c r="X1545" s="23"/>
      <c r="Y1545" s="23"/>
      <c r="Z1545" s="22">
        <v>5</v>
      </c>
      <c r="AA1545" s="22" t="s">
        <v>1395</v>
      </c>
      <c r="AB1545" s="22" t="s">
        <v>1395</v>
      </c>
      <c r="AC1545" s="22" t="s">
        <v>1395</v>
      </c>
      <c r="AD1545" s="23"/>
      <c r="AE1545" s="23"/>
      <c r="AF1545" s="23"/>
    </row>
    <row r="1546" spans="1:32">
      <c r="A1546" s="22">
        <v>48</v>
      </c>
      <c r="B1546" s="22">
        <v>310</v>
      </c>
      <c r="C1546" s="22" t="s">
        <v>5484</v>
      </c>
      <c r="D1546" s="22">
        <v>185</v>
      </c>
      <c r="E1546" s="22">
        <v>319</v>
      </c>
      <c r="F1546" s="22" t="s">
        <v>1302</v>
      </c>
      <c r="G1546" s="22" t="s">
        <v>737</v>
      </c>
      <c r="H1546" s="22" t="s">
        <v>2938</v>
      </c>
      <c r="I1546" s="22" t="s">
        <v>637</v>
      </c>
      <c r="J1546" s="22" t="s">
        <v>24</v>
      </c>
      <c r="K1546" s="22" t="s">
        <v>2190</v>
      </c>
      <c r="L1546" s="22">
        <v>1891</v>
      </c>
      <c r="M1546" s="22">
        <v>9</v>
      </c>
      <c r="N1546" s="22" t="s">
        <v>2939</v>
      </c>
      <c r="O1546" s="23"/>
      <c r="P1546" s="23"/>
      <c r="Q1546" s="23"/>
      <c r="R1546" s="22" t="s">
        <v>3952</v>
      </c>
      <c r="S1546" s="22" t="s">
        <v>4012</v>
      </c>
      <c r="T1546" s="22" t="s">
        <v>3952</v>
      </c>
      <c r="U1546" s="23"/>
      <c r="V1546" s="23"/>
      <c r="W1546" s="23"/>
      <c r="X1546" s="23"/>
      <c r="Y1546" s="23"/>
      <c r="Z1546" s="23"/>
      <c r="AA1546" s="22" t="s">
        <v>1395</v>
      </c>
      <c r="AB1546" s="23"/>
      <c r="AC1546" s="23"/>
      <c r="AD1546" s="23"/>
      <c r="AE1546" s="23"/>
      <c r="AF1546" s="23"/>
    </row>
    <row r="1547" spans="1:32">
      <c r="A1547" s="22">
        <v>49</v>
      </c>
      <c r="B1547" s="22">
        <v>310</v>
      </c>
      <c r="C1547" s="22" t="s">
        <v>5484</v>
      </c>
      <c r="D1547" s="22">
        <v>185</v>
      </c>
      <c r="E1547" s="22">
        <v>319</v>
      </c>
      <c r="F1547" s="22" t="s">
        <v>1302</v>
      </c>
      <c r="G1547" s="22" t="s">
        <v>3401</v>
      </c>
      <c r="H1547" s="22" t="s">
        <v>2944</v>
      </c>
      <c r="I1547" s="22" t="s">
        <v>637</v>
      </c>
      <c r="J1547" s="22" t="s">
        <v>19</v>
      </c>
      <c r="K1547" s="23"/>
      <c r="L1547" s="22">
        <v>1893</v>
      </c>
      <c r="M1547" s="22">
        <v>7</v>
      </c>
      <c r="N1547" s="22" t="s">
        <v>2939</v>
      </c>
      <c r="O1547" s="23"/>
      <c r="P1547" s="23"/>
      <c r="Q1547" s="23"/>
      <c r="R1547" s="22" t="s">
        <v>3952</v>
      </c>
      <c r="S1547" s="22" t="s">
        <v>4012</v>
      </c>
      <c r="T1547" s="22" t="s">
        <v>3952</v>
      </c>
      <c r="U1547" s="23"/>
      <c r="V1547" s="23"/>
      <c r="W1547" s="23"/>
      <c r="X1547" s="23"/>
      <c r="Y1547" s="23"/>
      <c r="Z1547" s="23"/>
      <c r="AA1547" s="23"/>
      <c r="AB1547" s="23"/>
      <c r="AC1547" s="23"/>
      <c r="AD1547" s="23"/>
      <c r="AE1547" s="23"/>
      <c r="AF1547" s="23"/>
    </row>
    <row r="1548" spans="1:32">
      <c r="A1548" s="22">
        <v>50</v>
      </c>
      <c r="B1548" s="22">
        <v>310</v>
      </c>
      <c r="C1548" s="22" t="s">
        <v>5484</v>
      </c>
      <c r="D1548" s="22">
        <v>185</v>
      </c>
      <c r="E1548" s="22">
        <v>319</v>
      </c>
      <c r="F1548" s="22" t="s">
        <v>1302</v>
      </c>
      <c r="G1548" s="22" t="s">
        <v>5486</v>
      </c>
      <c r="H1548" s="22" t="s">
        <v>2944</v>
      </c>
      <c r="I1548" s="22" t="s">
        <v>637</v>
      </c>
      <c r="J1548" s="22" t="s">
        <v>19</v>
      </c>
      <c r="K1548" s="23"/>
      <c r="L1548" s="22">
        <v>1897</v>
      </c>
      <c r="M1548" s="22">
        <v>3</v>
      </c>
      <c r="N1548" s="22" t="s">
        <v>2939</v>
      </c>
      <c r="O1548" s="23"/>
      <c r="P1548" s="23"/>
      <c r="Q1548" s="23"/>
      <c r="R1548" s="22" t="s">
        <v>3952</v>
      </c>
      <c r="S1548" s="22" t="s">
        <v>4012</v>
      </c>
      <c r="T1548" s="22" t="s">
        <v>3952</v>
      </c>
      <c r="U1548" s="23"/>
      <c r="V1548" s="23"/>
      <c r="W1548" s="23"/>
      <c r="X1548" s="23"/>
      <c r="Y1548" s="23"/>
      <c r="Z1548" s="23"/>
      <c r="AA1548" s="23"/>
      <c r="AB1548" s="23"/>
      <c r="AC1548" s="23"/>
      <c r="AD1548" s="23"/>
      <c r="AE1548" s="22" t="s">
        <v>261</v>
      </c>
      <c r="AF1548" s="23"/>
    </row>
    <row r="1549" spans="1:32">
      <c r="A1549" s="22">
        <v>1</v>
      </c>
      <c r="B1549" s="22">
        <v>310</v>
      </c>
      <c r="C1549" s="22" t="s">
        <v>5487</v>
      </c>
      <c r="D1549" s="22">
        <v>185</v>
      </c>
      <c r="E1549" s="22">
        <v>319</v>
      </c>
      <c r="F1549" s="22" t="s">
        <v>5488</v>
      </c>
      <c r="G1549" s="22" t="s">
        <v>1701</v>
      </c>
      <c r="H1549" s="22" t="s">
        <v>3162</v>
      </c>
      <c r="I1549" s="22" t="s">
        <v>637</v>
      </c>
      <c r="J1549" s="22" t="s">
        <v>19</v>
      </c>
      <c r="K1549" s="22" t="s">
        <v>2526</v>
      </c>
      <c r="L1549" s="22">
        <v>1873</v>
      </c>
      <c r="M1549" s="22">
        <v>26</v>
      </c>
      <c r="N1549" s="22" t="s">
        <v>2939</v>
      </c>
      <c r="O1549" s="23"/>
      <c r="P1549" s="23"/>
      <c r="Q1549" s="23"/>
      <c r="R1549" s="22" t="s">
        <v>3952</v>
      </c>
      <c r="S1549" s="22" t="s">
        <v>3952</v>
      </c>
      <c r="T1549" s="22" t="s">
        <v>3952</v>
      </c>
      <c r="U1549" s="23"/>
      <c r="V1549" s="23"/>
      <c r="W1549" s="23"/>
      <c r="X1549" s="22" t="s">
        <v>32</v>
      </c>
      <c r="Y1549" s="23"/>
      <c r="Z1549" s="23"/>
      <c r="AA1549" s="22" t="s">
        <v>1395</v>
      </c>
      <c r="AB1549" s="22" t="s">
        <v>1395</v>
      </c>
      <c r="AC1549" s="22" t="s">
        <v>1395</v>
      </c>
      <c r="AD1549" s="23"/>
      <c r="AE1549" s="23"/>
      <c r="AF1549" s="23"/>
    </row>
    <row r="1550" spans="1:32">
      <c r="A1550" s="22">
        <v>2</v>
      </c>
      <c r="B1550" s="22">
        <v>310</v>
      </c>
      <c r="C1550" s="22" t="s">
        <v>5487</v>
      </c>
      <c r="D1550" s="22">
        <v>185</v>
      </c>
      <c r="E1550" s="22">
        <v>319</v>
      </c>
      <c r="F1550" s="22" t="s">
        <v>5489</v>
      </c>
      <c r="G1550" s="22" t="s">
        <v>1137</v>
      </c>
      <c r="H1550" s="22" t="s">
        <v>3146</v>
      </c>
      <c r="I1550" s="22" t="s">
        <v>637</v>
      </c>
      <c r="J1550" s="22" t="s">
        <v>24</v>
      </c>
      <c r="K1550" s="22" t="s">
        <v>2230</v>
      </c>
      <c r="L1550" s="22">
        <v>1815</v>
      </c>
      <c r="M1550" s="22">
        <v>84</v>
      </c>
      <c r="N1550" s="22" t="s">
        <v>3066</v>
      </c>
      <c r="O1550" s="22">
        <v>31</v>
      </c>
      <c r="P1550" s="22">
        <v>7</v>
      </c>
      <c r="Q1550" s="22">
        <v>7</v>
      </c>
      <c r="R1550" s="22" t="s">
        <v>4294</v>
      </c>
      <c r="S1550" s="22" t="s">
        <v>4294</v>
      </c>
      <c r="T1550" s="22" t="s">
        <v>4294</v>
      </c>
      <c r="U1550" s="23"/>
      <c r="V1550" s="23"/>
      <c r="W1550" s="23"/>
      <c r="X1550" s="23"/>
      <c r="Y1550" s="23"/>
      <c r="Z1550" s="23"/>
      <c r="AA1550" s="22" t="s">
        <v>92</v>
      </c>
      <c r="AB1550" s="22" t="s">
        <v>92</v>
      </c>
      <c r="AC1550" s="22" t="s">
        <v>1395</v>
      </c>
      <c r="AD1550" s="23"/>
      <c r="AE1550" s="23"/>
      <c r="AF1550" s="23"/>
    </row>
    <row r="1551" spans="1:32">
      <c r="A1551" s="21">
        <v>3</v>
      </c>
      <c r="B1551" s="21">
        <v>311</v>
      </c>
      <c r="C1551" s="21" t="s">
        <v>5487</v>
      </c>
      <c r="D1551" s="21">
        <v>185</v>
      </c>
      <c r="E1551" s="21">
        <v>320</v>
      </c>
      <c r="F1551" s="21" t="s">
        <v>3317</v>
      </c>
      <c r="G1551" s="21" t="s">
        <v>4406</v>
      </c>
      <c r="H1551" s="21" t="s">
        <v>3949</v>
      </c>
      <c r="I1551" s="21" t="s">
        <v>637</v>
      </c>
      <c r="J1551" s="21" t="s">
        <v>19</v>
      </c>
      <c r="K1551" s="21" t="s">
        <v>2206</v>
      </c>
      <c r="L1551" s="21">
        <v>1860</v>
      </c>
      <c r="M1551" s="21">
        <v>40</v>
      </c>
      <c r="N1551" s="21" t="s">
        <v>2933</v>
      </c>
      <c r="O1551" s="21">
        <v>8</v>
      </c>
      <c r="P1551" s="21"/>
      <c r="Q1551" s="21"/>
      <c r="R1551" s="21" t="s">
        <v>3952</v>
      </c>
      <c r="S1551" s="21"/>
      <c r="T1551" s="21"/>
      <c r="U1551" s="21"/>
      <c r="V1551" s="21"/>
      <c r="W1551" s="21"/>
      <c r="X1551" s="21" t="s">
        <v>32</v>
      </c>
      <c r="Y1551" s="21"/>
      <c r="Z1551" s="21"/>
      <c r="AA1551" s="21" t="s">
        <v>1395</v>
      </c>
      <c r="AB1551" s="21" t="s">
        <v>92</v>
      </c>
      <c r="AC1551" s="21" t="s">
        <v>1395</v>
      </c>
      <c r="AD1551" s="21" t="s">
        <v>3956</v>
      </c>
      <c r="AE1551" s="21"/>
      <c r="AF1551" s="21" t="s">
        <v>51</v>
      </c>
    </row>
    <row r="1552" spans="1:32">
      <c r="A1552" s="22">
        <v>4</v>
      </c>
      <c r="B1552" s="22">
        <v>311</v>
      </c>
      <c r="C1552" s="22" t="s">
        <v>5487</v>
      </c>
      <c r="D1552" s="22">
        <v>185</v>
      </c>
      <c r="E1552" s="22">
        <v>320</v>
      </c>
      <c r="F1552" s="22" t="s">
        <v>3317</v>
      </c>
      <c r="G1552" s="22" t="s">
        <v>1479</v>
      </c>
      <c r="H1552" s="22" t="s">
        <v>2936</v>
      </c>
      <c r="I1552" s="22" t="s">
        <v>637</v>
      </c>
      <c r="J1552" s="22" t="s">
        <v>24</v>
      </c>
      <c r="K1552" s="22" t="s">
        <v>2354</v>
      </c>
      <c r="L1552" s="22">
        <v>1860</v>
      </c>
      <c r="M1552" s="22">
        <v>40</v>
      </c>
      <c r="N1552" s="22" t="s">
        <v>2933</v>
      </c>
      <c r="O1552" s="22">
        <v>8</v>
      </c>
      <c r="P1552" s="22">
        <v>7</v>
      </c>
      <c r="Q1552" s="22">
        <v>5</v>
      </c>
      <c r="R1552" s="22" t="s">
        <v>3952</v>
      </c>
      <c r="S1552" s="23"/>
      <c r="T1552" s="23"/>
      <c r="U1552" s="23"/>
      <c r="V1552" s="23"/>
      <c r="W1552" s="23"/>
      <c r="X1552" s="22" t="s">
        <v>5490</v>
      </c>
      <c r="Y1552" s="23"/>
      <c r="Z1552" s="23"/>
      <c r="AA1552" s="22" t="s">
        <v>1395</v>
      </c>
      <c r="AB1552" s="22" t="s">
        <v>92</v>
      </c>
      <c r="AC1552" s="22" t="s">
        <v>1395</v>
      </c>
      <c r="AD1552" s="23"/>
      <c r="AE1552" s="23"/>
      <c r="AF1552" s="23"/>
    </row>
    <row r="1553" spans="1:32">
      <c r="A1553" s="22">
        <v>5</v>
      </c>
      <c r="B1553" s="22">
        <v>311</v>
      </c>
      <c r="C1553" s="22" t="s">
        <v>5487</v>
      </c>
      <c r="D1553" s="22">
        <v>185</v>
      </c>
      <c r="E1553" s="22">
        <v>320</v>
      </c>
      <c r="F1553" s="22" t="s">
        <v>3140</v>
      </c>
      <c r="G1553" s="22" t="s">
        <v>374</v>
      </c>
      <c r="H1553" s="22" t="s">
        <v>3160</v>
      </c>
      <c r="I1553" s="22" t="s">
        <v>637</v>
      </c>
      <c r="J1553" s="22" t="s">
        <v>24</v>
      </c>
      <c r="K1553" s="22" t="s">
        <v>2173</v>
      </c>
      <c r="L1553" s="22">
        <v>1880</v>
      </c>
      <c r="M1553" s="22">
        <v>19</v>
      </c>
      <c r="N1553" s="22" t="s">
        <v>2939</v>
      </c>
      <c r="O1553" s="23"/>
      <c r="P1553" s="23"/>
      <c r="Q1553" s="23"/>
      <c r="R1553" s="22" t="s">
        <v>3952</v>
      </c>
      <c r="S1553" s="22" t="s">
        <v>3952</v>
      </c>
      <c r="T1553" s="22" t="s">
        <v>3952</v>
      </c>
      <c r="U1553" s="23"/>
      <c r="V1553" s="23"/>
      <c r="W1553" s="23"/>
      <c r="X1553" s="23"/>
      <c r="Y1553" s="23"/>
      <c r="Z1553" s="23"/>
      <c r="AA1553" s="22" t="s">
        <v>1395</v>
      </c>
      <c r="AB1553" s="22" t="s">
        <v>1395</v>
      </c>
      <c r="AC1553" s="22" t="s">
        <v>1395</v>
      </c>
      <c r="AD1553" s="23"/>
      <c r="AE1553" s="23"/>
      <c r="AF1553" s="23"/>
    </row>
    <row r="1554" spans="1:32">
      <c r="A1554" s="22">
        <v>6</v>
      </c>
      <c r="B1554" s="22">
        <v>311</v>
      </c>
      <c r="C1554" s="22" t="s">
        <v>5487</v>
      </c>
      <c r="D1554" s="22">
        <v>185</v>
      </c>
      <c r="E1554" s="22">
        <v>320</v>
      </c>
      <c r="F1554" s="22" t="s">
        <v>3140</v>
      </c>
      <c r="G1554" s="22" t="s">
        <v>1267</v>
      </c>
      <c r="H1554" s="22" t="s">
        <v>3162</v>
      </c>
      <c r="I1554" s="22" t="s">
        <v>637</v>
      </c>
      <c r="J1554" s="22" t="s">
        <v>19</v>
      </c>
      <c r="K1554" s="22" t="s">
        <v>2173</v>
      </c>
      <c r="L1554" s="22">
        <v>1883</v>
      </c>
      <c r="M1554" s="22">
        <v>16</v>
      </c>
      <c r="N1554" s="22" t="s">
        <v>2939</v>
      </c>
      <c r="O1554" s="23"/>
      <c r="P1554" s="23"/>
      <c r="Q1554" s="23"/>
      <c r="R1554" s="22" t="s">
        <v>3952</v>
      </c>
      <c r="S1554" s="22" t="s">
        <v>3952</v>
      </c>
      <c r="T1554" s="22" t="s">
        <v>3952</v>
      </c>
      <c r="U1554" s="23"/>
      <c r="V1554" s="23"/>
      <c r="W1554" s="23"/>
      <c r="X1554" s="23"/>
      <c r="Y1554" s="23"/>
      <c r="Z1554" s="23"/>
      <c r="AA1554" s="22" t="s">
        <v>1395</v>
      </c>
      <c r="AB1554" s="22" t="s">
        <v>1395</v>
      </c>
      <c r="AC1554" s="22" t="s">
        <v>1395</v>
      </c>
      <c r="AD1554" s="23"/>
      <c r="AE1554" s="23"/>
      <c r="AF1554" s="23"/>
    </row>
    <row r="1555" spans="1:32">
      <c r="A1555" s="22">
        <v>7</v>
      </c>
      <c r="B1555" s="22">
        <v>311</v>
      </c>
      <c r="C1555" s="22" t="s">
        <v>5487</v>
      </c>
      <c r="D1555" s="22">
        <v>185</v>
      </c>
      <c r="E1555" s="22">
        <v>320</v>
      </c>
      <c r="F1555" s="22" t="s">
        <v>3140</v>
      </c>
      <c r="G1555" s="22" t="s">
        <v>4048</v>
      </c>
      <c r="H1555" s="22" t="s">
        <v>3160</v>
      </c>
      <c r="I1555" s="22" t="s">
        <v>637</v>
      </c>
      <c r="J1555" s="22" t="s">
        <v>24</v>
      </c>
      <c r="K1555" s="22" t="s">
        <v>2033</v>
      </c>
      <c r="L1555" s="22">
        <v>1886</v>
      </c>
      <c r="M1555" s="22">
        <v>14</v>
      </c>
      <c r="N1555" s="22" t="s">
        <v>2939</v>
      </c>
      <c r="O1555" s="23"/>
      <c r="P1555" s="23"/>
      <c r="Q1555" s="23"/>
      <c r="R1555" s="22" t="s">
        <v>3952</v>
      </c>
      <c r="S1555" s="22" t="s">
        <v>3952</v>
      </c>
      <c r="T1555" s="22" t="s">
        <v>3952</v>
      </c>
      <c r="U1555" s="23"/>
      <c r="V1555" s="23"/>
      <c r="W1555" s="23"/>
      <c r="X1555" s="23"/>
      <c r="Y1555" s="23"/>
      <c r="Z1555" s="23"/>
      <c r="AA1555" s="22" t="s">
        <v>1395</v>
      </c>
      <c r="AB1555" s="22" t="s">
        <v>1395</v>
      </c>
      <c r="AC1555" s="22" t="s">
        <v>1395</v>
      </c>
      <c r="AD1555" s="23"/>
      <c r="AE1555" s="23"/>
      <c r="AF1555" s="23"/>
    </row>
    <row r="1556" spans="1:32">
      <c r="A1556" s="22">
        <v>8</v>
      </c>
      <c r="B1556" s="22">
        <v>311</v>
      </c>
      <c r="C1556" s="22" t="s">
        <v>5487</v>
      </c>
      <c r="D1556" s="22">
        <v>185</v>
      </c>
      <c r="E1556" s="22">
        <v>320</v>
      </c>
      <c r="F1556" s="22" t="s">
        <v>3317</v>
      </c>
      <c r="G1556" s="22" t="s">
        <v>323</v>
      </c>
      <c r="H1556" s="22" t="s">
        <v>2944</v>
      </c>
      <c r="I1556" s="22" t="s">
        <v>637</v>
      </c>
      <c r="J1556" s="22" t="s">
        <v>19</v>
      </c>
      <c r="K1556" s="22" t="s">
        <v>2173</v>
      </c>
      <c r="L1556" s="22">
        <v>1890</v>
      </c>
      <c r="M1556" s="22">
        <v>11</v>
      </c>
      <c r="N1556" s="22" t="s">
        <v>2939</v>
      </c>
      <c r="O1556" s="23"/>
      <c r="P1556" s="23"/>
      <c r="Q1556" s="23"/>
      <c r="R1556" s="22" t="s">
        <v>3952</v>
      </c>
      <c r="S1556" s="22" t="s">
        <v>3952</v>
      </c>
      <c r="T1556" s="22" t="s">
        <v>3952</v>
      </c>
      <c r="U1556" s="23"/>
      <c r="V1556" s="23"/>
      <c r="W1556" s="23"/>
      <c r="X1556" s="23"/>
      <c r="Y1556" s="23"/>
      <c r="Z1556" s="22">
        <v>8</v>
      </c>
      <c r="AA1556" s="22" t="s">
        <v>1395</v>
      </c>
      <c r="AB1556" s="22" t="s">
        <v>1395</v>
      </c>
      <c r="AC1556" s="22" t="s">
        <v>1395</v>
      </c>
      <c r="AD1556" s="23"/>
      <c r="AE1556" s="23"/>
      <c r="AF1556" s="23"/>
    </row>
    <row r="1557" spans="1:32">
      <c r="A1557" s="22">
        <v>9</v>
      </c>
      <c r="B1557" s="22">
        <v>311</v>
      </c>
      <c r="C1557" s="22" t="s">
        <v>5487</v>
      </c>
      <c r="D1557" s="22">
        <v>185</v>
      </c>
      <c r="E1557" s="22">
        <v>320</v>
      </c>
      <c r="F1557" s="22" t="s">
        <v>191</v>
      </c>
      <c r="G1557" s="22" t="s">
        <v>4173</v>
      </c>
      <c r="H1557" s="22" t="s">
        <v>3097</v>
      </c>
      <c r="I1557" s="22" t="s">
        <v>637</v>
      </c>
      <c r="J1557" s="22" t="s">
        <v>19</v>
      </c>
      <c r="K1557" s="22" t="s">
        <v>2143</v>
      </c>
      <c r="L1557" s="22">
        <v>1897</v>
      </c>
      <c r="M1557" s="22">
        <v>3</v>
      </c>
      <c r="N1557" s="22" t="s">
        <v>2939</v>
      </c>
      <c r="O1557" s="23"/>
      <c r="P1557" s="23"/>
      <c r="Q1557" s="23"/>
      <c r="R1557" s="22" t="s">
        <v>3952</v>
      </c>
      <c r="S1557" s="22" t="s">
        <v>3952</v>
      </c>
      <c r="T1557" s="22" t="s">
        <v>3952</v>
      </c>
      <c r="U1557" s="23"/>
      <c r="V1557" s="23"/>
      <c r="W1557" s="23"/>
      <c r="X1557" s="23"/>
      <c r="Y1557" s="23"/>
      <c r="Z1557" s="23"/>
      <c r="AA1557" s="23"/>
      <c r="AB1557" s="23"/>
      <c r="AC1557" s="23"/>
      <c r="AD1557" s="23"/>
      <c r="AE1557" s="23"/>
      <c r="AF1557" s="23"/>
    </row>
    <row r="1558" spans="1:32">
      <c r="A1558" s="21">
        <v>10</v>
      </c>
      <c r="B1558" s="21">
        <v>312</v>
      </c>
      <c r="C1558" s="21" t="s">
        <v>5487</v>
      </c>
      <c r="D1558" s="21">
        <v>185</v>
      </c>
      <c r="E1558" s="21">
        <v>321</v>
      </c>
      <c r="F1558" s="21" t="s">
        <v>2271</v>
      </c>
      <c r="G1558" s="21" t="s">
        <v>5491</v>
      </c>
      <c r="H1558" s="21" t="s">
        <v>3949</v>
      </c>
      <c r="I1558" s="21" t="s">
        <v>637</v>
      </c>
      <c r="J1558" s="21" t="s">
        <v>24</v>
      </c>
      <c r="K1558" s="21" t="s">
        <v>2354</v>
      </c>
      <c r="L1558" s="21">
        <v>1863</v>
      </c>
      <c r="M1558" s="21"/>
      <c r="N1558" s="21" t="s">
        <v>3066</v>
      </c>
      <c r="O1558" s="21">
        <v>16</v>
      </c>
      <c r="P1558" s="21">
        <v>4</v>
      </c>
      <c r="Q1558" s="21">
        <v>2</v>
      </c>
      <c r="R1558" s="21" t="s">
        <v>5492</v>
      </c>
      <c r="S1558" s="21"/>
      <c r="T1558" s="21" t="s">
        <v>3952</v>
      </c>
      <c r="U1558" s="21"/>
      <c r="V1558" s="21"/>
      <c r="W1558" s="21"/>
      <c r="X1558" s="21" t="s">
        <v>4684</v>
      </c>
      <c r="Y1558" s="21"/>
      <c r="Z1558" s="21"/>
      <c r="AA1558" s="21" t="s">
        <v>92</v>
      </c>
      <c r="AB1558" s="21" t="s">
        <v>92</v>
      </c>
      <c r="AC1558" s="21" t="s">
        <v>1395</v>
      </c>
      <c r="AD1558" s="21" t="s">
        <v>3956</v>
      </c>
      <c r="AE1558" s="21"/>
      <c r="AF1558" s="21" t="s">
        <v>51</v>
      </c>
    </row>
    <row r="1559" spans="1:32">
      <c r="A1559" s="22">
        <v>11</v>
      </c>
      <c r="B1559" s="22">
        <v>312</v>
      </c>
      <c r="C1559" s="22" t="s">
        <v>5487</v>
      </c>
      <c r="D1559" s="22">
        <v>185</v>
      </c>
      <c r="E1559" s="22">
        <v>321</v>
      </c>
      <c r="F1559" s="22" t="s">
        <v>2271</v>
      </c>
      <c r="G1559" s="22" t="s">
        <v>5493</v>
      </c>
      <c r="H1559" s="22" t="s">
        <v>2944</v>
      </c>
      <c r="I1559" s="22" t="s">
        <v>637</v>
      </c>
      <c r="J1559" s="22" t="s">
        <v>19</v>
      </c>
      <c r="K1559" s="22" t="s">
        <v>2143</v>
      </c>
      <c r="L1559" s="22">
        <v>1885</v>
      </c>
      <c r="M1559" s="22">
        <v>14</v>
      </c>
      <c r="N1559" s="22" t="s">
        <v>2939</v>
      </c>
      <c r="O1559" s="23"/>
      <c r="P1559" s="23"/>
      <c r="Q1559" s="23"/>
      <c r="R1559" s="22" t="s">
        <v>3952</v>
      </c>
      <c r="S1559" s="22" t="s">
        <v>4034</v>
      </c>
      <c r="T1559" s="22" t="s">
        <v>5492</v>
      </c>
      <c r="U1559" s="23"/>
      <c r="V1559" s="23"/>
      <c r="W1559" s="23"/>
      <c r="X1559" s="23"/>
      <c r="Y1559" s="23"/>
      <c r="Z1559" s="22">
        <v>8</v>
      </c>
      <c r="AA1559" s="22" t="s">
        <v>1395</v>
      </c>
      <c r="AB1559" s="22" t="s">
        <v>1395</v>
      </c>
      <c r="AC1559" s="22" t="s">
        <v>1395</v>
      </c>
      <c r="AD1559" s="23"/>
      <c r="AE1559" s="23"/>
      <c r="AF1559" s="23"/>
    </row>
    <row r="1560" spans="1:32">
      <c r="A1560" s="22">
        <v>12</v>
      </c>
      <c r="B1560" s="22">
        <v>312</v>
      </c>
      <c r="C1560" s="22" t="s">
        <v>5487</v>
      </c>
      <c r="D1560" s="22">
        <v>185</v>
      </c>
      <c r="E1560" s="22">
        <v>321</v>
      </c>
      <c r="F1560" s="22" t="s">
        <v>2271</v>
      </c>
      <c r="G1560" s="22" t="s">
        <v>3401</v>
      </c>
      <c r="H1560" s="22" t="s">
        <v>2944</v>
      </c>
      <c r="I1560" s="22" t="s">
        <v>637</v>
      </c>
      <c r="J1560" s="22" t="s">
        <v>19</v>
      </c>
      <c r="K1560" s="22" t="s">
        <v>2526</v>
      </c>
      <c r="L1560" s="22">
        <v>1888</v>
      </c>
      <c r="M1560" s="22">
        <v>12</v>
      </c>
      <c r="N1560" s="22" t="s">
        <v>2939</v>
      </c>
      <c r="O1560" s="23"/>
      <c r="P1560" s="23"/>
      <c r="Q1560" s="23"/>
      <c r="R1560" s="22" t="s">
        <v>3952</v>
      </c>
      <c r="S1560" s="22" t="s">
        <v>4034</v>
      </c>
      <c r="T1560" s="22" t="s">
        <v>5492</v>
      </c>
      <c r="U1560" s="23"/>
      <c r="V1560" s="23"/>
      <c r="W1560" s="23"/>
      <c r="X1560" s="23"/>
      <c r="Y1560" s="23"/>
      <c r="Z1560" s="22">
        <v>5</v>
      </c>
      <c r="AA1560" s="22" t="s">
        <v>92</v>
      </c>
      <c r="AB1560" s="22" t="s">
        <v>1395</v>
      </c>
      <c r="AC1560" s="22" t="s">
        <v>1395</v>
      </c>
      <c r="AD1560" s="23"/>
      <c r="AE1560" s="23"/>
      <c r="AF1560" s="23"/>
    </row>
    <row r="1561" spans="1:32">
      <c r="A1561" s="21">
        <v>13</v>
      </c>
      <c r="B1561" s="21">
        <v>313</v>
      </c>
      <c r="C1561" s="21" t="s">
        <v>5494</v>
      </c>
      <c r="D1561" s="21">
        <v>185</v>
      </c>
      <c r="E1561" s="21">
        <v>322</v>
      </c>
      <c r="F1561" s="21" t="s">
        <v>744</v>
      </c>
      <c r="G1561" s="21" t="s">
        <v>51</v>
      </c>
      <c r="H1561" s="21" t="s">
        <v>3949</v>
      </c>
      <c r="I1561" s="21" t="s">
        <v>637</v>
      </c>
      <c r="J1561" s="21" t="s">
        <v>19</v>
      </c>
      <c r="K1561" s="21" t="s">
        <v>2245</v>
      </c>
      <c r="L1561" s="21">
        <v>1858</v>
      </c>
      <c r="M1561" s="21">
        <v>41</v>
      </c>
      <c r="N1561" s="21" t="s">
        <v>2933</v>
      </c>
      <c r="O1561" s="21">
        <v>14</v>
      </c>
      <c r="P1561" s="21"/>
      <c r="Q1561" s="21"/>
      <c r="R1561" s="21" t="s">
        <v>3952</v>
      </c>
      <c r="S1561" s="21" t="s">
        <v>4034</v>
      </c>
      <c r="T1561" s="21" t="s">
        <v>4034</v>
      </c>
      <c r="U1561" s="21"/>
      <c r="V1561" s="21"/>
      <c r="W1561" s="21"/>
      <c r="X1561" s="21" t="s">
        <v>499</v>
      </c>
      <c r="Y1561" s="21"/>
      <c r="Z1561" s="21"/>
      <c r="AA1561" s="21" t="s">
        <v>1395</v>
      </c>
      <c r="AB1561" s="21" t="s">
        <v>1395</v>
      </c>
      <c r="AC1561" s="21" t="s">
        <v>1395</v>
      </c>
      <c r="AD1561" s="21" t="s">
        <v>3956</v>
      </c>
      <c r="AE1561" s="21"/>
      <c r="AF1561" s="21" t="s">
        <v>51</v>
      </c>
    </row>
    <row r="1562" spans="1:32">
      <c r="A1562" s="22">
        <v>14</v>
      </c>
      <c r="B1562" s="22">
        <v>313</v>
      </c>
      <c r="C1562" s="22" t="s">
        <v>5494</v>
      </c>
      <c r="D1562" s="22">
        <v>185</v>
      </c>
      <c r="E1562" s="22">
        <v>322</v>
      </c>
      <c r="F1562" s="22" t="s">
        <v>744</v>
      </c>
      <c r="G1562" s="22" t="s">
        <v>23</v>
      </c>
      <c r="H1562" s="22" t="s">
        <v>2936</v>
      </c>
      <c r="I1562" s="22" t="s">
        <v>637</v>
      </c>
      <c r="J1562" s="22" t="s">
        <v>24</v>
      </c>
      <c r="K1562" s="22" t="s">
        <v>2128</v>
      </c>
      <c r="L1562" s="22">
        <v>1869</v>
      </c>
      <c r="M1562" s="22">
        <v>31</v>
      </c>
      <c r="N1562" s="22" t="s">
        <v>2933</v>
      </c>
      <c r="O1562" s="22">
        <v>14</v>
      </c>
      <c r="P1562" s="22">
        <v>7</v>
      </c>
      <c r="Q1562" s="22">
        <v>4</v>
      </c>
      <c r="R1562" s="22" t="s">
        <v>3952</v>
      </c>
      <c r="S1562" s="23"/>
      <c r="T1562" s="22" t="s">
        <v>3958</v>
      </c>
      <c r="U1562" s="23"/>
      <c r="V1562" s="23"/>
      <c r="W1562" s="23"/>
      <c r="X1562" s="23"/>
      <c r="Y1562" s="23"/>
      <c r="Z1562" s="23"/>
      <c r="AA1562" s="22" t="s">
        <v>1395</v>
      </c>
      <c r="AB1562" s="22" t="s">
        <v>1395</v>
      </c>
      <c r="AC1562" s="22" t="s">
        <v>1395</v>
      </c>
      <c r="AD1562" s="23"/>
      <c r="AE1562" s="23"/>
      <c r="AF1562" s="23"/>
    </row>
    <row r="1563" spans="1:32">
      <c r="A1563" s="22">
        <v>15</v>
      </c>
      <c r="B1563" s="22">
        <v>313</v>
      </c>
      <c r="C1563" s="22" t="s">
        <v>5494</v>
      </c>
      <c r="D1563" s="22">
        <v>185</v>
      </c>
      <c r="E1563" s="22">
        <v>322</v>
      </c>
      <c r="F1563" s="22" t="s">
        <v>744</v>
      </c>
      <c r="G1563" s="22" t="s">
        <v>4141</v>
      </c>
      <c r="H1563" s="22" t="s">
        <v>2938</v>
      </c>
      <c r="I1563" s="22" t="s">
        <v>637</v>
      </c>
      <c r="J1563" s="22" t="s">
        <v>24</v>
      </c>
      <c r="K1563" s="22" t="s">
        <v>2190</v>
      </c>
      <c r="L1563" s="22">
        <v>1886</v>
      </c>
      <c r="M1563" s="22">
        <v>13</v>
      </c>
      <c r="N1563" s="22" t="s">
        <v>2939</v>
      </c>
      <c r="O1563" s="23"/>
      <c r="P1563" s="23"/>
      <c r="Q1563" s="23"/>
      <c r="R1563" s="22" t="s">
        <v>3952</v>
      </c>
      <c r="S1563" s="22" t="s">
        <v>3952</v>
      </c>
      <c r="T1563" s="22" t="s">
        <v>3952</v>
      </c>
      <c r="U1563" s="23"/>
      <c r="V1563" s="23"/>
      <c r="W1563" s="23"/>
      <c r="X1563" s="23"/>
      <c r="Y1563" s="23"/>
      <c r="Z1563" s="22">
        <v>0</v>
      </c>
      <c r="AA1563" s="22" t="s">
        <v>1395</v>
      </c>
      <c r="AB1563" s="22" t="s">
        <v>1395</v>
      </c>
      <c r="AC1563" s="22" t="s">
        <v>1395</v>
      </c>
      <c r="AD1563" s="23"/>
      <c r="AE1563" s="23"/>
      <c r="AF1563" s="23"/>
    </row>
    <row r="1564" spans="1:32">
      <c r="A1564" s="22">
        <v>16</v>
      </c>
      <c r="B1564" s="22">
        <v>313</v>
      </c>
      <c r="C1564" s="22" t="s">
        <v>5494</v>
      </c>
      <c r="D1564" s="22">
        <v>185</v>
      </c>
      <c r="E1564" s="22">
        <v>322</v>
      </c>
      <c r="F1564" s="22" t="s">
        <v>744</v>
      </c>
      <c r="G1564" s="22" t="s">
        <v>112</v>
      </c>
      <c r="H1564" s="22" t="s">
        <v>2944</v>
      </c>
      <c r="I1564" s="22" t="s">
        <v>637</v>
      </c>
      <c r="J1564" s="22" t="s">
        <v>19</v>
      </c>
      <c r="K1564" s="22" t="s">
        <v>2354</v>
      </c>
      <c r="L1564" s="22">
        <v>1890</v>
      </c>
      <c r="M1564" s="22">
        <v>10</v>
      </c>
      <c r="N1564" s="22" t="s">
        <v>2939</v>
      </c>
      <c r="O1564" s="23"/>
      <c r="P1564" s="23"/>
      <c r="Q1564" s="23"/>
      <c r="R1564" s="22" t="s">
        <v>3952</v>
      </c>
      <c r="S1564" s="23"/>
      <c r="T1564" s="22" t="s">
        <v>3952</v>
      </c>
      <c r="U1564" s="23"/>
      <c r="V1564" s="23"/>
      <c r="W1564" s="23"/>
      <c r="X1564" s="23"/>
      <c r="Y1564" s="23"/>
      <c r="Z1564" s="22">
        <v>8</v>
      </c>
      <c r="AA1564" s="22" t="s">
        <v>1395</v>
      </c>
      <c r="AB1564" s="22" t="s">
        <v>1395</v>
      </c>
      <c r="AC1564" s="22" t="s">
        <v>1395</v>
      </c>
      <c r="AD1564" s="23"/>
      <c r="AE1564" s="23"/>
      <c r="AF1564" s="23"/>
    </row>
    <row r="1565" spans="1:32">
      <c r="A1565" s="22">
        <v>17</v>
      </c>
      <c r="B1565" s="22">
        <v>313</v>
      </c>
      <c r="C1565" s="22" t="s">
        <v>5494</v>
      </c>
      <c r="D1565" s="22">
        <v>185</v>
      </c>
      <c r="E1565" s="22">
        <v>322</v>
      </c>
      <c r="F1565" s="22" t="s">
        <v>744</v>
      </c>
      <c r="G1565" s="22" t="s">
        <v>5495</v>
      </c>
      <c r="H1565" s="22" t="s">
        <v>2944</v>
      </c>
      <c r="I1565" s="22" t="s">
        <v>637</v>
      </c>
      <c r="J1565" s="22" t="s">
        <v>19</v>
      </c>
      <c r="K1565" s="22" t="s">
        <v>2033</v>
      </c>
      <c r="L1565" s="22">
        <v>1892</v>
      </c>
      <c r="M1565" s="22">
        <v>8</v>
      </c>
      <c r="N1565" s="22" t="s">
        <v>2939</v>
      </c>
      <c r="O1565" s="23"/>
      <c r="P1565" s="23"/>
      <c r="Q1565" s="23"/>
      <c r="R1565" s="22" t="s">
        <v>3952</v>
      </c>
      <c r="S1565" s="23"/>
      <c r="T1565" s="22" t="s">
        <v>3952</v>
      </c>
      <c r="U1565" s="23"/>
      <c r="V1565" s="23"/>
      <c r="W1565" s="23"/>
      <c r="X1565" s="23"/>
      <c r="Y1565" s="23"/>
      <c r="Z1565" s="22">
        <v>8</v>
      </c>
      <c r="AA1565" s="23"/>
      <c r="AB1565" s="23"/>
      <c r="AC1565" s="23"/>
      <c r="AD1565" s="23"/>
      <c r="AE1565" s="23"/>
      <c r="AF1565" s="23"/>
    </row>
    <row r="1566" spans="1:32">
      <c r="A1566" s="22">
        <v>18</v>
      </c>
      <c r="B1566" s="22">
        <v>313</v>
      </c>
      <c r="C1566" s="22" t="s">
        <v>5494</v>
      </c>
      <c r="D1566" s="22">
        <v>185</v>
      </c>
      <c r="E1566" s="22">
        <v>322</v>
      </c>
      <c r="F1566" s="22" t="s">
        <v>744</v>
      </c>
      <c r="G1566" s="22" t="s">
        <v>5496</v>
      </c>
      <c r="H1566" s="22" t="s">
        <v>2938</v>
      </c>
      <c r="I1566" s="22" t="s">
        <v>637</v>
      </c>
      <c r="J1566" s="22" t="s">
        <v>24</v>
      </c>
      <c r="K1566" s="22" t="s">
        <v>2354</v>
      </c>
      <c r="L1566" s="22">
        <v>1897</v>
      </c>
      <c r="M1566" s="22">
        <v>1</v>
      </c>
      <c r="N1566" s="22" t="s">
        <v>2939</v>
      </c>
      <c r="O1566" s="23"/>
      <c r="P1566" s="23"/>
      <c r="Q1566" s="23"/>
      <c r="R1566" s="22" t="s">
        <v>3952</v>
      </c>
      <c r="S1566" s="23"/>
      <c r="T1566" s="22" t="s">
        <v>3952</v>
      </c>
      <c r="U1566" s="23"/>
      <c r="V1566" s="23"/>
      <c r="W1566" s="23"/>
      <c r="X1566" s="23"/>
      <c r="Y1566" s="23"/>
      <c r="Z1566" s="23"/>
      <c r="AA1566" s="23"/>
      <c r="AB1566" s="23"/>
      <c r="AC1566" s="23"/>
      <c r="AD1566" s="23"/>
      <c r="AE1566" s="23"/>
      <c r="AF1566" s="23"/>
    </row>
    <row r="1567" spans="1:32">
      <c r="A1567" s="21">
        <v>19</v>
      </c>
      <c r="B1567" s="21">
        <v>314</v>
      </c>
      <c r="C1567" s="21" t="s">
        <v>5497</v>
      </c>
      <c r="D1567" s="21">
        <v>185</v>
      </c>
      <c r="E1567" s="21">
        <v>323</v>
      </c>
      <c r="F1567" s="21" t="s">
        <v>5498</v>
      </c>
      <c r="G1567" s="21" t="s">
        <v>2446</v>
      </c>
      <c r="H1567" s="21" t="s">
        <v>3949</v>
      </c>
      <c r="I1567" s="21" t="s">
        <v>637</v>
      </c>
      <c r="J1567" s="21" t="s">
        <v>24</v>
      </c>
      <c r="K1567" s="21"/>
      <c r="L1567" s="21">
        <v>1826</v>
      </c>
      <c r="M1567" s="21">
        <v>74</v>
      </c>
      <c r="N1567" s="21" t="s">
        <v>3066</v>
      </c>
      <c r="O1567" s="21"/>
      <c r="P1567" s="21"/>
      <c r="Q1567" s="21"/>
      <c r="R1567" s="21" t="s">
        <v>3958</v>
      </c>
      <c r="S1567" s="21"/>
      <c r="T1567" s="21"/>
      <c r="U1567" s="21"/>
      <c r="V1567" s="21"/>
      <c r="W1567" s="21"/>
      <c r="X1567" s="21"/>
      <c r="Y1567" s="21"/>
      <c r="Z1567" s="21"/>
      <c r="AA1567" s="21" t="s">
        <v>92</v>
      </c>
      <c r="AB1567" s="21" t="s">
        <v>92</v>
      </c>
      <c r="AC1567" s="21" t="s">
        <v>1395</v>
      </c>
      <c r="AD1567" s="21" t="s">
        <v>3956</v>
      </c>
      <c r="AE1567" s="21"/>
      <c r="AF1567" s="21" t="s">
        <v>51</v>
      </c>
    </row>
    <row r="1568" spans="1:32">
      <c r="A1568" s="21">
        <v>20</v>
      </c>
      <c r="B1568" s="21">
        <v>315</v>
      </c>
      <c r="C1568" s="21" t="s">
        <v>5497</v>
      </c>
      <c r="D1568" s="21">
        <v>185</v>
      </c>
      <c r="E1568" s="21">
        <v>324</v>
      </c>
      <c r="F1568" s="21" t="s">
        <v>652</v>
      </c>
      <c r="G1568" s="21" t="s">
        <v>23</v>
      </c>
      <c r="H1568" s="21" t="s">
        <v>3949</v>
      </c>
      <c r="I1568" s="21" t="s">
        <v>637</v>
      </c>
      <c r="J1568" s="21" t="s">
        <v>24</v>
      </c>
      <c r="K1568" s="21"/>
      <c r="L1568" s="21"/>
      <c r="M1568" s="21"/>
      <c r="N1568" s="21" t="s">
        <v>3066</v>
      </c>
      <c r="O1568" s="21"/>
      <c r="P1568" s="21"/>
      <c r="Q1568" s="21"/>
      <c r="R1568" s="21" t="s">
        <v>4016</v>
      </c>
      <c r="S1568" s="21" t="s">
        <v>4016</v>
      </c>
      <c r="T1568" s="21" t="s">
        <v>4016</v>
      </c>
      <c r="U1568" s="21"/>
      <c r="V1568" s="21"/>
      <c r="W1568" s="21"/>
      <c r="X1568" s="21"/>
      <c r="Y1568" s="21"/>
      <c r="Z1568" s="21"/>
      <c r="AA1568" s="21" t="s">
        <v>92</v>
      </c>
      <c r="AB1568" s="21" t="s">
        <v>92</v>
      </c>
      <c r="AC1568" s="21" t="s">
        <v>1395</v>
      </c>
      <c r="AD1568" s="21" t="s">
        <v>3951</v>
      </c>
      <c r="AE1568" s="21" t="s">
        <v>261</v>
      </c>
      <c r="AF1568" s="21" t="s">
        <v>51</v>
      </c>
    </row>
    <row r="1569" spans="1:32">
      <c r="A1569" s="22">
        <v>21</v>
      </c>
      <c r="B1569" s="22">
        <v>315</v>
      </c>
      <c r="C1569" s="22" t="s">
        <v>5497</v>
      </c>
      <c r="D1569" s="22">
        <v>185</v>
      </c>
      <c r="E1569" s="22">
        <v>324</v>
      </c>
      <c r="F1569" s="22" t="s">
        <v>5499</v>
      </c>
      <c r="G1569" s="22" t="s">
        <v>4696</v>
      </c>
      <c r="H1569" s="22" t="s">
        <v>2953</v>
      </c>
      <c r="I1569" s="22" t="s">
        <v>637</v>
      </c>
      <c r="J1569" s="22" t="s">
        <v>19</v>
      </c>
      <c r="K1569" s="22" t="s">
        <v>2173</v>
      </c>
      <c r="L1569" s="22">
        <v>1869</v>
      </c>
      <c r="M1569" s="22">
        <v>30</v>
      </c>
      <c r="N1569" s="22" t="s">
        <v>2933</v>
      </c>
      <c r="O1569" s="22">
        <v>2</v>
      </c>
      <c r="P1569" s="23"/>
      <c r="Q1569" s="23"/>
      <c r="R1569" s="22" t="s">
        <v>3952</v>
      </c>
      <c r="S1569" s="22" t="s">
        <v>3952</v>
      </c>
      <c r="T1569" s="22" t="s">
        <v>3959</v>
      </c>
      <c r="U1569" s="23"/>
      <c r="V1569" s="23"/>
      <c r="W1569" s="23"/>
      <c r="X1569" s="23"/>
      <c r="Y1569" s="23"/>
      <c r="Z1569" s="23"/>
      <c r="AA1569" s="22" t="s">
        <v>1395</v>
      </c>
      <c r="AB1569" s="22" t="s">
        <v>1395</v>
      </c>
      <c r="AC1569" s="22" t="s">
        <v>1395</v>
      </c>
      <c r="AD1569" s="23"/>
      <c r="AE1569" s="23"/>
      <c r="AF1569" s="23"/>
    </row>
    <row r="1570" spans="1:32">
      <c r="A1570" s="22">
        <v>22</v>
      </c>
      <c r="B1570" s="22">
        <v>315</v>
      </c>
      <c r="C1570" s="22" t="s">
        <v>5497</v>
      </c>
      <c r="D1570" s="22">
        <v>185</v>
      </c>
      <c r="E1570" s="22">
        <v>324</v>
      </c>
      <c r="F1570" s="22" t="s">
        <v>5499</v>
      </c>
      <c r="G1570" s="22" t="s">
        <v>280</v>
      </c>
      <c r="H1570" s="22" t="s">
        <v>2953</v>
      </c>
      <c r="I1570" s="22" t="s">
        <v>637</v>
      </c>
      <c r="J1570" s="22" t="s">
        <v>24</v>
      </c>
      <c r="K1570" s="22" t="s">
        <v>2526</v>
      </c>
      <c r="L1570" s="22">
        <v>1873</v>
      </c>
      <c r="M1570" s="22">
        <v>26</v>
      </c>
      <c r="N1570" s="22" t="s">
        <v>2933</v>
      </c>
      <c r="O1570" s="22">
        <v>2</v>
      </c>
      <c r="P1570" s="22">
        <v>0</v>
      </c>
      <c r="Q1570" s="22">
        <v>0</v>
      </c>
      <c r="R1570" s="22" t="s">
        <v>3952</v>
      </c>
      <c r="S1570" s="22" t="s">
        <v>3952</v>
      </c>
      <c r="T1570" s="22" t="s">
        <v>3952</v>
      </c>
      <c r="U1570" s="23"/>
      <c r="V1570" s="23"/>
      <c r="W1570" s="23"/>
      <c r="X1570" s="23"/>
      <c r="Y1570" s="23"/>
      <c r="Z1570" s="23"/>
      <c r="AA1570" s="22" t="s">
        <v>92</v>
      </c>
      <c r="AB1570" s="22" t="s">
        <v>92</v>
      </c>
      <c r="AC1570" s="22" t="s">
        <v>1395</v>
      </c>
      <c r="AD1570" s="23"/>
      <c r="AE1570" s="23"/>
      <c r="AF1570" s="23"/>
    </row>
    <row r="1571" spans="1:32">
      <c r="A1571" s="21">
        <v>23</v>
      </c>
      <c r="B1571" s="21">
        <v>316</v>
      </c>
      <c r="C1571" s="21" t="s">
        <v>5497</v>
      </c>
      <c r="D1571" s="21">
        <v>185</v>
      </c>
      <c r="E1571" s="21">
        <v>325</v>
      </c>
      <c r="F1571" s="21" t="s">
        <v>3664</v>
      </c>
      <c r="G1571" s="21" t="s">
        <v>5500</v>
      </c>
      <c r="H1571" s="21" t="s">
        <v>3949</v>
      </c>
      <c r="I1571" s="21" t="s">
        <v>637</v>
      </c>
      <c r="J1571" s="21" t="s">
        <v>19</v>
      </c>
      <c r="K1571" s="21" t="s">
        <v>2206</v>
      </c>
      <c r="L1571" s="21">
        <v>1854</v>
      </c>
      <c r="M1571" s="21">
        <v>46</v>
      </c>
      <c r="N1571" s="21" t="s">
        <v>2933</v>
      </c>
      <c r="O1571" s="21">
        <v>1</v>
      </c>
      <c r="P1571" s="21"/>
      <c r="Q1571" s="21"/>
      <c r="R1571" s="21" t="s">
        <v>3952</v>
      </c>
      <c r="S1571" s="21"/>
      <c r="T1571" s="21" t="s">
        <v>4082</v>
      </c>
      <c r="U1571" s="21"/>
      <c r="V1571" s="21"/>
      <c r="W1571" s="21"/>
      <c r="X1571" s="21" t="s">
        <v>499</v>
      </c>
      <c r="Y1571" s="21"/>
      <c r="Z1571" s="21"/>
      <c r="AA1571" s="21" t="s">
        <v>1395</v>
      </c>
      <c r="AB1571" s="21" t="s">
        <v>1395</v>
      </c>
      <c r="AC1571" s="21" t="s">
        <v>1395</v>
      </c>
      <c r="AD1571" s="21" t="s">
        <v>3956</v>
      </c>
      <c r="AE1571" s="21"/>
      <c r="AF1571" s="21" t="s">
        <v>51</v>
      </c>
    </row>
    <row r="1572" spans="1:32">
      <c r="A1572" s="22">
        <v>24</v>
      </c>
      <c r="B1572" s="22">
        <v>316</v>
      </c>
      <c r="C1572" s="22" t="s">
        <v>5501</v>
      </c>
      <c r="D1572" s="22">
        <v>185</v>
      </c>
      <c r="E1572" s="22">
        <v>325</v>
      </c>
      <c r="F1572" s="22" t="s">
        <v>3664</v>
      </c>
      <c r="G1572" s="22" t="s">
        <v>3275</v>
      </c>
      <c r="H1572" s="22" t="s">
        <v>2936</v>
      </c>
      <c r="I1572" s="22" t="s">
        <v>637</v>
      </c>
      <c r="J1572" s="22" t="s">
        <v>24</v>
      </c>
      <c r="K1572" s="23"/>
      <c r="L1572" s="23"/>
      <c r="M1572" s="23"/>
      <c r="N1572" s="22" t="s">
        <v>2933</v>
      </c>
      <c r="O1572" s="22">
        <v>1</v>
      </c>
      <c r="P1572" s="22">
        <v>1</v>
      </c>
      <c r="Q1572" s="22">
        <v>1</v>
      </c>
      <c r="R1572" s="22" t="s">
        <v>3952</v>
      </c>
      <c r="S1572" s="23"/>
      <c r="T1572" s="23"/>
      <c r="U1572" s="23"/>
      <c r="V1572" s="23"/>
      <c r="W1572" s="23"/>
      <c r="X1572" s="23"/>
      <c r="Y1572" s="23"/>
      <c r="Z1572" s="23"/>
      <c r="AA1572" s="22" t="s">
        <v>92</v>
      </c>
      <c r="AB1572" s="22" t="s">
        <v>92</v>
      </c>
      <c r="AC1572" s="22" t="s">
        <v>1395</v>
      </c>
      <c r="AD1572" s="23"/>
      <c r="AE1572" s="23"/>
      <c r="AF1572" s="23"/>
    </row>
    <row r="1573" spans="1:32">
      <c r="A1573" s="22">
        <v>25</v>
      </c>
      <c r="B1573" s="22">
        <v>316</v>
      </c>
      <c r="C1573" s="22" t="s">
        <v>5501</v>
      </c>
      <c r="D1573" s="22">
        <v>185</v>
      </c>
      <c r="E1573" s="22">
        <v>325</v>
      </c>
      <c r="F1573" s="22" t="s">
        <v>3664</v>
      </c>
      <c r="G1573" s="22" t="s">
        <v>5502</v>
      </c>
      <c r="H1573" s="22" t="s">
        <v>2944</v>
      </c>
      <c r="I1573" s="22" t="s">
        <v>637</v>
      </c>
      <c r="J1573" s="22" t="s">
        <v>19</v>
      </c>
      <c r="K1573" s="22" t="s">
        <v>1971</v>
      </c>
      <c r="L1573" s="22">
        <v>1882</v>
      </c>
      <c r="M1573" s="22">
        <v>18</v>
      </c>
      <c r="N1573" s="22" t="s">
        <v>2939</v>
      </c>
      <c r="O1573" s="23"/>
      <c r="P1573" s="23"/>
      <c r="Q1573" s="23"/>
      <c r="R1573" s="22" t="s">
        <v>3952</v>
      </c>
      <c r="S1573" s="22" t="s">
        <v>3952</v>
      </c>
      <c r="T1573" s="22" t="s">
        <v>3952</v>
      </c>
      <c r="U1573" s="23"/>
      <c r="V1573" s="23"/>
      <c r="W1573" s="23"/>
      <c r="X1573" s="22" t="s">
        <v>4804</v>
      </c>
      <c r="Y1573" s="23"/>
      <c r="Z1573" s="23"/>
      <c r="AA1573" s="22" t="s">
        <v>92</v>
      </c>
      <c r="AB1573" s="22" t="s">
        <v>92</v>
      </c>
      <c r="AC1573" s="22" t="s">
        <v>1395</v>
      </c>
      <c r="AD1573" s="23"/>
      <c r="AE1573" s="23"/>
      <c r="AF1573" s="23"/>
    </row>
    <row r="1574" spans="1:32">
      <c r="A1574" s="21">
        <v>26</v>
      </c>
      <c r="B1574" s="21">
        <v>317</v>
      </c>
      <c r="C1574" s="21" t="s">
        <v>5501</v>
      </c>
      <c r="D1574" s="21">
        <v>185</v>
      </c>
      <c r="E1574" s="21">
        <v>326</v>
      </c>
      <c r="F1574" s="21" t="s">
        <v>5503</v>
      </c>
      <c r="G1574" s="21" t="s">
        <v>35</v>
      </c>
      <c r="H1574" s="21" t="s">
        <v>3949</v>
      </c>
      <c r="I1574" s="21" t="s">
        <v>20</v>
      </c>
      <c r="J1574" s="21" t="s">
        <v>24</v>
      </c>
      <c r="K1574" s="21" t="s">
        <v>2230</v>
      </c>
      <c r="L1574" s="21">
        <v>1844</v>
      </c>
      <c r="M1574" s="21">
        <v>55</v>
      </c>
      <c r="N1574" s="21" t="s">
        <v>3066</v>
      </c>
      <c r="O1574" s="21">
        <v>34</v>
      </c>
      <c r="P1574" s="21">
        <v>9</v>
      </c>
      <c r="Q1574" s="21">
        <v>9</v>
      </c>
      <c r="R1574" s="21" t="s">
        <v>116</v>
      </c>
      <c r="S1574" s="21" t="s">
        <v>116</v>
      </c>
      <c r="T1574" s="21" t="s">
        <v>116</v>
      </c>
      <c r="U1574" s="21">
        <v>1846</v>
      </c>
      <c r="V1574" s="21">
        <v>54</v>
      </c>
      <c r="W1574" s="21"/>
      <c r="X1574" s="21" t="s">
        <v>32</v>
      </c>
      <c r="Y1574" s="21"/>
      <c r="Z1574" s="21"/>
      <c r="AA1574" s="21" t="s">
        <v>1395</v>
      </c>
      <c r="AB1574" s="21" t="s">
        <v>1395</v>
      </c>
      <c r="AC1574" s="21" t="s">
        <v>1395</v>
      </c>
      <c r="AD1574" s="21" t="s">
        <v>3951</v>
      </c>
      <c r="AE1574" s="21" t="s">
        <v>261</v>
      </c>
      <c r="AF1574" s="21" t="s">
        <v>51</v>
      </c>
    </row>
    <row r="1575" spans="1:32">
      <c r="A1575" s="22">
        <v>27</v>
      </c>
      <c r="B1575" s="22">
        <v>317</v>
      </c>
      <c r="C1575" s="22" t="s">
        <v>5501</v>
      </c>
      <c r="D1575" s="22">
        <v>185</v>
      </c>
      <c r="E1575" s="22">
        <v>326</v>
      </c>
      <c r="F1575" s="22" t="s">
        <v>5503</v>
      </c>
      <c r="G1575" s="22" t="s">
        <v>4548</v>
      </c>
      <c r="H1575" s="22" t="s">
        <v>2944</v>
      </c>
      <c r="I1575" s="22" t="s">
        <v>20</v>
      </c>
      <c r="J1575" s="22" t="s">
        <v>19</v>
      </c>
      <c r="K1575" s="22" t="s">
        <v>2143</v>
      </c>
      <c r="L1575" s="22">
        <v>1873</v>
      </c>
      <c r="M1575" s="22">
        <v>26</v>
      </c>
      <c r="N1575" s="22" t="s">
        <v>2939</v>
      </c>
      <c r="O1575" s="23"/>
      <c r="P1575" s="23"/>
      <c r="Q1575" s="23"/>
      <c r="R1575" s="22" t="s">
        <v>3952</v>
      </c>
      <c r="S1575" s="22" t="s">
        <v>116</v>
      </c>
      <c r="T1575" s="22" t="s">
        <v>116</v>
      </c>
      <c r="U1575" s="23"/>
      <c r="V1575" s="23"/>
      <c r="W1575" s="23"/>
      <c r="X1575" s="22" t="s">
        <v>32</v>
      </c>
      <c r="Y1575" s="23"/>
      <c r="Z1575" s="23"/>
      <c r="AA1575" s="22" t="s">
        <v>1395</v>
      </c>
      <c r="AB1575" s="22" t="s">
        <v>1395</v>
      </c>
      <c r="AC1575" s="22" t="s">
        <v>1395</v>
      </c>
      <c r="AD1575" s="23"/>
      <c r="AE1575" s="23"/>
      <c r="AF1575" s="23"/>
    </row>
    <row r="1576" spans="1:32">
      <c r="A1576" s="22">
        <v>28</v>
      </c>
      <c r="B1576" s="22">
        <v>317</v>
      </c>
      <c r="C1576" s="22" t="s">
        <v>5501</v>
      </c>
      <c r="D1576" s="22">
        <v>185</v>
      </c>
      <c r="E1576" s="22">
        <v>326</v>
      </c>
      <c r="F1576" s="22" t="s">
        <v>5503</v>
      </c>
      <c r="G1576" s="22" t="s">
        <v>2830</v>
      </c>
      <c r="H1576" s="22" t="s">
        <v>2938</v>
      </c>
      <c r="I1576" s="22" t="s">
        <v>20</v>
      </c>
      <c r="J1576" s="22" t="s">
        <v>24</v>
      </c>
      <c r="K1576" s="22" t="s">
        <v>2161</v>
      </c>
      <c r="L1576" s="22">
        <v>1877</v>
      </c>
      <c r="M1576" s="22">
        <v>22</v>
      </c>
      <c r="N1576" s="22" t="s">
        <v>2939</v>
      </c>
      <c r="O1576" s="23"/>
      <c r="P1576" s="23"/>
      <c r="Q1576" s="23"/>
      <c r="R1576" s="22" t="s">
        <v>3952</v>
      </c>
      <c r="S1576" s="22" t="s">
        <v>116</v>
      </c>
      <c r="T1576" s="22" t="s">
        <v>116</v>
      </c>
      <c r="U1576" s="23"/>
      <c r="V1576" s="23"/>
      <c r="W1576" s="23"/>
      <c r="X1576" s="23"/>
      <c r="Y1576" s="23"/>
      <c r="Z1576" s="23"/>
      <c r="AA1576" s="22" t="s">
        <v>1395</v>
      </c>
      <c r="AB1576" s="22" t="s">
        <v>1395</v>
      </c>
      <c r="AC1576" s="22" t="s">
        <v>1395</v>
      </c>
      <c r="AD1576" s="23"/>
      <c r="AE1576" s="23"/>
      <c r="AF1576" s="23"/>
    </row>
    <row r="1577" spans="1:32">
      <c r="A1577" s="22">
        <v>29</v>
      </c>
      <c r="B1577" s="22">
        <v>317</v>
      </c>
      <c r="C1577" s="22" t="s">
        <v>5501</v>
      </c>
      <c r="D1577" s="22">
        <v>185</v>
      </c>
      <c r="E1577" s="22">
        <v>326</v>
      </c>
      <c r="F1577" s="22" t="s">
        <v>5503</v>
      </c>
      <c r="G1577" s="22" t="s">
        <v>2997</v>
      </c>
      <c r="H1577" s="22" t="s">
        <v>2944</v>
      </c>
      <c r="I1577" s="22" t="s">
        <v>20</v>
      </c>
      <c r="J1577" s="22" t="s">
        <v>19</v>
      </c>
      <c r="K1577" s="22" t="s">
        <v>2190</v>
      </c>
      <c r="L1577" s="22">
        <v>1880</v>
      </c>
      <c r="M1577" s="22">
        <v>19</v>
      </c>
      <c r="N1577" s="22" t="s">
        <v>2939</v>
      </c>
      <c r="O1577" s="23"/>
      <c r="P1577" s="23"/>
      <c r="Q1577" s="23"/>
      <c r="R1577" s="22" t="s">
        <v>3952</v>
      </c>
      <c r="S1577" s="22" t="s">
        <v>116</v>
      </c>
      <c r="T1577" s="22" t="s">
        <v>116</v>
      </c>
      <c r="U1577" s="23"/>
      <c r="V1577" s="23"/>
      <c r="W1577" s="23"/>
      <c r="X1577" s="23"/>
      <c r="Y1577" s="23"/>
      <c r="Z1577" s="23"/>
      <c r="AA1577" s="22" t="s">
        <v>1395</v>
      </c>
      <c r="AB1577" s="22" t="s">
        <v>1395</v>
      </c>
      <c r="AC1577" s="22" t="s">
        <v>1395</v>
      </c>
      <c r="AD1577" s="23"/>
      <c r="AE1577" s="23"/>
      <c r="AF1577" s="23"/>
    </row>
    <row r="1578" spans="1:32">
      <c r="A1578" s="22">
        <v>30</v>
      </c>
      <c r="B1578" s="22">
        <v>317</v>
      </c>
      <c r="C1578" s="22" t="s">
        <v>5501</v>
      </c>
      <c r="D1578" s="22">
        <v>185</v>
      </c>
      <c r="E1578" s="22">
        <v>326</v>
      </c>
      <c r="F1578" s="22" t="s">
        <v>5503</v>
      </c>
      <c r="G1578" s="22" t="s">
        <v>1788</v>
      </c>
      <c r="H1578" s="22" t="s">
        <v>2944</v>
      </c>
      <c r="I1578" s="22" t="s">
        <v>20</v>
      </c>
      <c r="J1578" s="22" t="s">
        <v>19</v>
      </c>
      <c r="K1578" s="22" t="s">
        <v>2354</v>
      </c>
      <c r="L1578" s="22">
        <v>1884</v>
      </c>
      <c r="M1578" s="22">
        <v>16</v>
      </c>
      <c r="N1578" s="22" t="s">
        <v>2939</v>
      </c>
      <c r="O1578" s="23"/>
      <c r="P1578" s="23"/>
      <c r="Q1578" s="23"/>
      <c r="R1578" s="22" t="s">
        <v>3952</v>
      </c>
      <c r="S1578" s="22" t="s">
        <v>116</v>
      </c>
      <c r="T1578" s="22" t="s">
        <v>116</v>
      </c>
      <c r="U1578" s="23"/>
      <c r="V1578" s="23"/>
      <c r="W1578" s="23"/>
      <c r="X1578" s="23"/>
      <c r="Y1578" s="23"/>
      <c r="Z1578" s="22">
        <v>8</v>
      </c>
      <c r="AA1578" s="22" t="s">
        <v>1395</v>
      </c>
      <c r="AB1578" s="22" t="s">
        <v>1395</v>
      </c>
      <c r="AC1578" s="22" t="s">
        <v>1395</v>
      </c>
      <c r="AD1578" s="23"/>
      <c r="AE1578" s="23"/>
      <c r="AF1578" s="23"/>
    </row>
    <row r="1579" spans="1:32">
      <c r="A1579" s="22">
        <v>31</v>
      </c>
      <c r="B1579" s="22">
        <v>317</v>
      </c>
      <c r="C1579" s="22" t="s">
        <v>5501</v>
      </c>
      <c r="D1579" s="22">
        <v>185</v>
      </c>
      <c r="E1579" s="22">
        <v>326</v>
      </c>
      <c r="F1579" s="22" t="s">
        <v>5503</v>
      </c>
      <c r="G1579" s="22" t="s">
        <v>35</v>
      </c>
      <c r="H1579" s="22" t="s">
        <v>2938</v>
      </c>
      <c r="I1579" s="22" t="s">
        <v>20</v>
      </c>
      <c r="J1579" s="22" t="s">
        <v>24</v>
      </c>
      <c r="K1579" s="22" t="s">
        <v>2173</v>
      </c>
      <c r="L1579" s="22">
        <v>1885</v>
      </c>
      <c r="M1579" s="22">
        <v>14</v>
      </c>
      <c r="N1579" s="22" t="s">
        <v>2939</v>
      </c>
      <c r="O1579" s="23"/>
      <c r="P1579" s="23"/>
      <c r="Q1579" s="23"/>
      <c r="R1579" s="22" t="s">
        <v>3952</v>
      </c>
      <c r="S1579" s="22" t="s">
        <v>116</v>
      </c>
      <c r="T1579" s="22" t="s">
        <v>116</v>
      </c>
      <c r="U1579" s="23"/>
      <c r="V1579" s="23"/>
      <c r="W1579" s="23"/>
      <c r="X1579" s="23"/>
      <c r="Y1579" s="23"/>
      <c r="Z1579" s="22">
        <v>8</v>
      </c>
      <c r="AA1579" s="22" t="s">
        <v>1395</v>
      </c>
      <c r="AB1579" s="22" t="s">
        <v>1395</v>
      </c>
      <c r="AC1579" s="22" t="s">
        <v>1395</v>
      </c>
      <c r="AD1579" s="23"/>
      <c r="AE1579" s="23"/>
      <c r="AF1579" s="23"/>
    </row>
    <row r="1580" spans="1:32">
      <c r="A1580" s="22">
        <v>32</v>
      </c>
      <c r="B1580" s="22">
        <v>317</v>
      </c>
      <c r="C1580" s="22" t="s">
        <v>5501</v>
      </c>
      <c r="D1580" s="22">
        <v>185</v>
      </c>
      <c r="E1580" s="22">
        <v>326</v>
      </c>
      <c r="F1580" s="22" t="s">
        <v>5503</v>
      </c>
      <c r="G1580" s="22" t="s">
        <v>2739</v>
      </c>
      <c r="H1580" s="22" t="s">
        <v>2944</v>
      </c>
      <c r="I1580" s="22" t="s">
        <v>20</v>
      </c>
      <c r="J1580" s="22" t="s">
        <v>19</v>
      </c>
      <c r="K1580" s="22" t="s">
        <v>2033</v>
      </c>
      <c r="L1580" s="22">
        <v>1868</v>
      </c>
      <c r="M1580" s="22">
        <v>32</v>
      </c>
      <c r="N1580" s="22" t="s">
        <v>2939</v>
      </c>
      <c r="O1580" s="23"/>
      <c r="P1580" s="23"/>
      <c r="Q1580" s="23"/>
      <c r="R1580" s="22" t="s">
        <v>3952</v>
      </c>
      <c r="S1580" s="22" t="s">
        <v>116</v>
      </c>
      <c r="T1580" s="22" t="s">
        <v>116</v>
      </c>
      <c r="U1580" s="23"/>
      <c r="V1580" s="23"/>
      <c r="W1580" s="23"/>
      <c r="X1580" s="23"/>
      <c r="Y1580" s="23"/>
      <c r="Z1580" s="23"/>
      <c r="AA1580" s="22" t="s">
        <v>1395</v>
      </c>
      <c r="AB1580" s="22" t="s">
        <v>1395</v>
      </c>
      <c r="AC1580" s="22" t="s">
        <v>1395</v>
      </c>
      <c r="AD1580" s="23"/>
      <c r="AE1580" s="23"/>
      <c r="AF1580" s="23"/>
    </row>
    <row r="1581" spans="1:32">
      <c r="A1581" s="22">
        <v>33</v>
      </c>
      <c r="B1581" s="22">
        <v>317</v>
      </c>
      <c r="C1581" s="22" t="s">
        <v>5501</v>
      </c>
      <c r="D1581" s="22">
        <v>185</v>
      </c>
      <c r="E1581" s="22">
        <v>326</v>
      </c>
      <c r="F1581" s="22" t="s">
        <v>5503</v>
      </c>
      <c r="G1581" s="22" t="s">
        <v>2858</v>
      </c>
      <c r="H1581" s="22" t="s">
        <v>3148</v>
      </c>
      <c r="I1581" s="22" t="s">
        <v>20</v>
      </c>
      <c r="J1581" s="22" t="s">
        <v>19</v>
      </c>
      <c r="K1581" s="22" t="s">
        <v>2128</v>
      </c>
      <c r="L1581" s="22">
        <v>1823</v>
      </c>
      <c r="M1581" s="22">
        <v>77</v>
      </c>
      <c r="N1581" s="22" t="s">
        <v>2939</v>
      </c>
      <c r="O1581" s="23"/>
      <c r="P1581" s="23"/>
      <c r="Q1581" s="23"/>
      <c r="R1581" s="22" t="s">
        <v>116</v>
      </c>
      <c r="S1581" s="22" t="s">
        <v>116</v>
      </c>
      <c r="T1581" s="22" t="s">
        <v>116</v>
      </c>
      <c r="U1581" s="22">
        <v>1854</v>
      </c>
      <c r="V1581" s="22">
        <v>46</v>
      </c>
      <c r="W1581" s="22" t="s">
        <v>3950</v>
      </c>
      <c r="X1581" s="23"/>
      <c r="Y1581" s="23"/>
      <c r="Z1581" s="23"/>
      <c r="AA1581" s="22" t="s">
        <v>1395</v>
      </c>
      <c r="AB1581" s="22" t="s">
        <v>1395</v>
      </c>
      <c r="AC1581" s="22" t="s">
        <v>92</v>
      </c>
      <c r="AD1581" s="23"/>
      <c r="AE1581" s="23"/>
      <c r="AF1581" s="23"/>
    </row>
    <row r="1582" spans="1:32">
      <c r="A1582" s="21">
        <v>34</v>
      </c>
      <c r="B1582" s="21">
        <v>318</v>
      </c>
      <c r="C1582" s="21" t="s">
        <v>5497</v>
      </c>
      <c r="D1582" s="21">
        <v>185</v>
      </c>
      <c r="E1582" s="21">
        <v>327</v>
      </c>
      <c r="F1582" s="21" t="s">
        <v>815</v>
      </c>
      <c r="G1582" s="21" t="s">
        <v>228</v>
      </c>
      <c r="H1582" s="21" t="s">
        <v>3949</v>
      </c>
      <c r="I1582" s="21" t="s">
        <v>20</v>
      </c>
      <c r="J1582" s="21" t="s">
        <v>19</v>
      </c>
      <c r="K1582" s="21" t="s">
        <v>2526</v>
      </c>
      <c r="L1582" s="21">
        <v>1852</v>
      </c>
      <c r="M1582" s="21">
        <v>47</v>
      </c>
      <c r="N1582" s="21" t="s">
        <v>2933</v>
      </c>
      <c r="O1582" s="21">
        <v>17</v>
      </c>
      <c r="P1582" s="21"/>
      <c r="Q1582" s="21"/>
      <c r="R1582" s="21" t="s">
        <v>3952</v>
      </c>
      <c r="S1582" s="21" t="s">
        <v>4034</v>
      </c>
      <c r="T1582" s="21" t="s">
        <v>4016</v>
      </c>
      <c r="U1582" s="21"/>
      <c r="V1582" s="21"/>
      <c r="W1582" s="21"/>
      <c r="X1582" s="21" t="s">
        <v>1667</v>
      </c>
      <c r="Y1582" s="21"/>
      <c r="Z1582" s="21"/>
      <c r="AA1582" s="21" t="s">
        <v>1395</v>
      </c>
      <c r="AB1582" s="21" t="s">
        <v>1395</v>
      </c>
      <c r="AC1582" s="21" t="s">
        <v>1395</v>
      </c>
      <c r="AD1582" s="21" t="s">
        <v>3951</v>
      </c>
      <c r="AE1582" s="21" t="s">
        <v>261</v>
      </c>
      <c r="AF1582" s="21" t="s">
        <v>51</v>
      </c>
    </row>
    <row r="1583" spans="1:32">
      <c r="A1583" s="22">
        <v>35</v>
      </c>
      <c r="B1583" s="22">
        <v>318</v>
      </c>
      <c r="C1583" s="22" t="s">
        <v>5497</v>
      </c>
      <c r="D1583" s="22">
        <v>185</v>
      </c>
      <c r="E1583" s="22">
        <v>327</v>
      </c>
      <c r="F1583" s="22" t="s">
        <v>815</v>
      </c>
      <c r="G1583" s="22" t="s">
        <v>1215</v>
      </c>
      <c r="H1583" s="22" t="s">
        <v>2936</v>
      </c>
      <c r="I1583" s="22" t="s">
        <v>20</v>
      </c>
      <c r="J1583" s="22" t="s">
        <v>24</v>
      </c>
      <c r="K1583" s="22" t="s">
        <v>2173</v>
      </c>
      <c r="L1583" s="22">
        <v>1853</v>
      </c>
      <c r="M1583" s="22">
        <v>46</v>
      </c>
      <c r="N1583" s="22" t="s">
        <v>2933</v>
      </c>
      <c r="O1583" s="22">
        <v>17</v>
      </c>
      <c r="P1583" s="22">
        <v>1</v>
      </c>
      <c r="Q1583" s="22">
        <v>1</v>
      </c>
      <c r="R1583" s="22" t="s">
        <v>3952</v>
      </c>
      <c r="S1583" s="22" t="s">
        <v>116</v>
      </c>
      <c r="T1583" s="22" t="s">
        <v>3952</v>
      </c>
      <c r="U1583" s="23"/>
      <c r="V1583" s="23"/>
      <c r="W1583" s="23"/>
      <c r="X1583" s="23"/>
      <c r="Y1583" s="23"/>
      <c r="Z1583" s="23"/>
      <c r="AA1583" s="22" t="s">
        <v>1395</v>
      </c>
      <c r="AB1583" s="22" t="s">
        <v>1395</v>
      </c>
      <c r="AC1583" s="22" t="s">
        <v>1395</v>
      </c>
      <c r="AD1583" s="23"/>
      <c r="AE1583" s="23"/>
      <c r="AF1583" s="23"/>
    </row>
    <row r="1584" spans="1:32">
      <c r="A1584" s="22">
        <v>36</v>
      </c>
      <c r="B1584" s="22">
        <v>318</v>
      </c>
      <c r="C1584" s="22" t="s">
        <v>5497</v>
      </c>
      <c r="D1584" s="22">
        <v>185</v>
      </c>
      <c r="E1584" s="22">
        <v>327</v>
      </c>
      <c r="F1584" s="22" t="s">
        <v>815</v>
      </c>
      <c r="G1584" s="22" t="s">
        <v>5504</v>
      </c>
      <c r="H1584" s="22" t="s">
        <v>2938</v>
      </c>
      <c r="I1584" s="22" t="s">
        <v>20</v>
      </c>
      <c r="J1584" s="22" t="s">
        <v>24</v>
      </c>
      <c r="K1584" s="22" t="s">
        <v>1971</v>
      </c>
      <c r="L1584" s="22">
        <v>1884</v>
      </c>
      <c r="M1584" s="22">
        <v>16</v>
      </c>
      <c r="N1584" s="22" t="s">
        <v>2939</v>
      </c>
      <c r="O1584" s="23"/>
      <c r="P1584" s="23"/>
      <c r="Q1584" s="23"/>
      <c r="R1584" s="22" t="s">
        <v>3952</v>
      </c>
      <c r="S1584" s="22" t="s">
        <v>3952</v>
      </c>
      <c r="T1584" s="22" t="s">
        <v>3952</v>
      </c>
      <c r="U1584" s="23"/>
      <c r="V1584" s="23"/>
      <c r="W1584" s="23"/>
      <c r="X1584" s="23"/>
      <c r="Y1584" s="23"/>
      <c r="Z1584" s="22">
        <v>4</v>
      </c>
      <c r="AA1584" s="22" t="s">
        <v>1395</v>
      </c>
      <c r="AB1584" s="22" t="s">
        <v>1395</v>
      </c>
      <c r="AC1584" s="22" t="s">
        <v>1395</v>
      </c>
      <c r="AD1584" s="23"/>
      <c r="AE1584" s="23"/>
      <c r="AF1584" s="23"/>
    </row>
    <row r="1585" spans="1:32">
      <c r="A1585" s="21">
        <v>37</v>
      </c>
      <c r="B1585" s="21">
        <v>319</v>
      </c>
      <c r="C1585" s="21" t="s">
        <v>5497</v>
      </c>
      <c r="D1585" s="21">
        <v>185</v>
      </c>
      <c r="E1585" s="21">
        <v>328</v>
      </c>
      <c r="F1585" s="21" t="s">
        <v>5505</v>
      </c>
      <c r="G1585" s="21" t="s">
        <v>78</v>
      </c>
      <c r="H1585" s="21" t="s">
        <v>3949</v>
      </c>
      <c r="I1585" s="21" t="s">
        <v>20</v>
      </c>
      <c r="J1585" s="21" t="s">
        <v>19</v>
      </c>
      <c r="K1585" s="21" t="s">
        <v>2526</v>
      </c>
      <c r="L1585" s="21">
        <v>1826</v>
      </c>
      <c r="M1585" s="21">
        <v>73</v>
      </c>
      <c r="N1585" s="21" t="s">
        <v>2933</v>
      </c>
      <c r="O1585" s="21">
        <v>45</v>
      </c>
      <c r="P1585" s="21"/>
      <c r="Q1585" s="21"/>
      <c r="R1585" s="21" t="s">
        <v>116</v>
      </c>
      <c r="S1585" s="21" t="s">
        <v>116</v>
      </c>
      <c r="T1585" s="21" t="s">
        <v>116</v>
      </c>
      <c r="U1585" s="21">
        <v>1853</v>
      </c>
      <c r="V1585" s="21">
        <v>47</v>
      </c>
      <c r="W1585" s="21" t="s">
        <v>3950</v>
      </c>
      <c r="X1585" s="21" t="s">
        <v>1349</v>
      </c>
      <c r="Y1585" s="21"/>
      <c r="Z1585" s="21"/>
      <c r="AA1585" s="21" t="s">
        <v>1395</v>
      </c>
      <c r="AB1585" s="21" t="s">
        <v>1395</v>
      </c>
      <c r="AC1585" s="21" t="s">
        <v>1395</v>
      </c>
      <c r="AD1585" s="21" t="s">
        <v>3951</v>
      </c>
      <c r="AE1585" s="21" t="s">
        <v>261</v>
      </c>
      <c r="AF1585" s="21" t="s">
        <v>51</v>
      </c>
    </row>
    <row r="1586" spans="1:32">
      <c r="A1586" s="22">
        <v>38</v>
      </c>
      <c r="B1586" s="22">
        <v>319</v>
      </c>
      <c r="C1586" s="22" t="s">
        <v>5010</v>
      </c>
      <c r="D1586" s="22">
        <v>185</v>
      </c>
      <c r="E1586" s="22">
        <v>328</v>
      </c>
      <c r="F1586" s="22" t="s">
        <v>5505</v>
      </c>
      <c r="G1586" s="22" t="s">
        <v>2203</v>
      </c>
      <c r="H1586" s="22" t="s">
        <v>2936</v>
      </c>
      <c r="I1586" s="22" t="s">
        <v>20</v>
      </c>
      <c r="J1586" s="22" t="s">
        <v>24</v>
      </c>
      <c r="K1586" s="22" t="s">
        <v>2033</v>
      </c>
      <c r="L1586" s="22">
        <v>1837</v>
      </c>
      <c r="M1586" s="22">
        <v>63</v>
      </c>
      <c r="N1586" s="22" t="s">
        <v>2933</v>
      </c>
      <c r="O1586" s="22">
        <v>45</v>
      </c>
      <c r="P1586" s="22">
        <v>5</v>
      </c>
      <c r="Q1586" s="22">
        <v>5</v>
      </c>
      <c r="R1586" s="22" t="s">
        <v>116</v>
      </c>
      <c r="S1586" s="22" t="s">
        <v>116</v>
      </c>
      <c r="T1586" s="22" t="s">
        <v>116</v>
      </c>
      <c r="U1586" s="22">
        <v>1853</v>
      </c>
      <c r="V1586" s="22">
        <v>47</v>
      </c>
      <c r="W1586" s="23"/>
      <c r="X1586" s="23"/>
      <c r="Y1586" s="23"/>
      <c r="Z1586" s="23"/>
      <c r="AA1586" s="22" t="s">
        <v>1395</v>
      </c>
      <c r="AB1586" s="22" t="s">
        <v>1395</v>
      </c>
      <c r="AC1586" s="22" t="s">
        <v>1395</v>
      </c>
      <c r="AD1586" s="23"/>
      <c r="AE1586" s="23"/>
      <c r="AF1586" s="23"/>
    </row>
    <row r="1587" spans="1:32">
      <c r="A1587" s="22">
        <v>39</v>
      </c>
      <c r="B1587" s="22">
        <v>319</v>
      </c>
      <c r="C1587" s="22" t="s">
        <v>5010</v>
      </c>
      <c r="D1587" s="22">
        <v>185</v>
      </c>
      <c r="E1587" s="22">
        <v>328</v>
      </c>
      <c r="F1587" s="22" t="s">
        <v>5505</v>
      </c>
      <c r="G1587" s="22" t="s">
        <v>1467</v>
      </c>
      <c r="H1587" s="22" t="s">
        <v>2944</v>
      </c>
      <c r="I1587" s="22" t="s">
        <v>20</v>
      </c>
      <c r="J1587" s="22" t="s">
        <v>19</v>
      </c>
      <c r="K1587" s="22" t="s">
        <v>1971</v>
      </c>
      <c r="L1587" s="22">
        <v>1857</v>
      </c>
      <c r="M1587" s="22">
        <v>43</v>
      </c>
      <c r="N1587" s="22" t="s">
        <v>2939</v>
      </c>
      <c r="O1587" s="23"/>
      <c r="P1587" s="23"/>
      <c r="Q1587" s="23"/>
      <c r="R1587" s="22" t="s">
        <v>3952</v>
      </c>
      <c r="S1587" s="22" t="s">
        <v>116</v>
      </c>
      <c r="T1587" s="22" t="s">
        <v>116</v>
      </c>
      <c r="U1587" s="23"/>
      <c r="V1587" s="23"/>
      <c r="W1587" s="23"/>
      <c r="X1587" s="22" t="s">
        <v>21</v>
      </c>
      <c r="Y1587" s="23"/>
      <c r="Z1587" s="23"/>
      <c r="AA1587" s="22" t="s">
        <v>1395</v>
      </c>
      <c r="AB1587" s="22" t="s">
        <v>1395</v>
      </c>
      <c r="AC1587" s="22" t="s">
        <v>1395</v>
      </c>
      <c r="AD1587" s="23"/>
      <c r="AE1587" s="23"/>
      <c r="AF1587" s="23"/>
    </row>
    <row r="1588" spans="1:32">
      <c r="A1588" s="22">
        <v>40</v>
      </c>
      <c r="B1588" s="22">
        <v>319</v>
      </c>
      <c r="C1588" s="22" t="s">
        <v>5010</v>
      </c>
      <c r="D1588" s="22">
        <v>185</v>
      </c>
      <c r="E1588" s="22">
        <v>328</v>
      </c>
      <c r="F1588" s="22" t="s">
        <v>5505</v>
      </c>
      <c r="G1588" s="22" t="s">
        <v>2203</v>
      </c>
      <c r="H1588" s="22" t="s">
        <v>2938</v>
      </c>
      <c r="I1588" s="22" t="s">
        <v>20</v>
      </c>
      <c r="J1588" s="22" t="s">
        <v>24</v>
      </c>
      <c r="K1588" s="22" t="s">
        <v>2354</v>
      </c>
      <c r="L1588" s="22">
        <v>1859</v>
      </c>
      <c r="M1588" s="22">
        <v>41</v>
      </c>
      <c r="N1588" s="22" t="s">
        <v>2939</v>
      </c>
      <c r="O1588" s="23"/>
      <c r="P1588" s="23"/>
      <c r="Q1588" s="23"/>
      <c r="R1588" s="22" t="s">
        <v>3952</v>
      </c>
      <c r="S1588" s="22" t="s">
        <v>116</v>
      </c>
      <c r="T1588" s="22" t="s">
        <v>116</v>
      </c>
      <c r="U1588" s="23"/>
      <c r="V1588" s="23"/>
      <c r="W1588" s="23"/>
      <c r="X1588" s="23"/>
      <c r="Y1588" s="23"/>
      <c r="Z1588" s="23"/>
      <c r="AA1588" s="22" t="s">
        <v>1395</v>
      </c>
      <c r="AB1588" s="22" t="s">
        <v>1395</v>
      </c>
      <c r="AC1588" s="22" t="s">
        <v>1395</v>
      </c>
      <c r="AD1588" s="23"/>
      <c r="AE1588" s="23"/>
      <c r="AF1588" s="23"/>
    </row>
    <row r="1589" spans="1:32">
      <c r="A1589" s="22">
        <v>41</v>
      </c>
      <c r="B1589" s="22">
        <v>319</v>
      </c>
      <c r="C1589" s="22" t="s">
        <v>5010</v>
      </c>
      <c r="D1589" s="22">
        <v>185</v>
      </c>
      <c r="E1589" s="22">
        <v>328</v>
      </c>
      <c r="F1589" s="22" t="s">
        <v>5505</v>
      </c>
      <c r="G1589" s="22" t="s">
        <v>5146</v>
      </c>
      <c r="H1589" s="22" t="s">
        <v>2944</v>
      </c>
      <c r="I1589" s="22" t="s">
        <v>20</v>
      </c>
      <c r="J1589" s="22" t="s">
        <v>19</v>
      </c>
      <c r="K1589" s="22" t="s">
        <v>2245</v>
      </c>
      <c r="L1589" s="22">
        <v>1860</v>
      </c>
      <c r="M1589" s="22">
        <v>39</v>
      </c>
      <c r="N1589" s="22" t="s">
        <v>2939</v>
      </c>
      <c r="O1589" s="23"/>
      <c r="P1589" s="23"/>
      <c r="Q1589" s="23"/>
      <c r="R1589" s="22" t="s">
        <v>3952</v>
      </c>
      <c r="S1589" s="22" t="s">
        <v>116</v>
      </c>
      <c r="T1589" s="22" t="s">
        <v>116</v>
      </c>
      <c r="U1589" s="23"/>
      <c r="V1589" s="23"/>
      <c r="W1589" s="23"/>
      <c r="X1589" s="22" t="s">
        <v>21</v>
      </c>
      <c r="Y1589" s="23"/>
      <c r="Z1589" s="23"/>
      <c r="AA1589" s="22" t="s">
        <v>1395</v>
      </c>
      <c r="AB1589" s="22" t="s">
        <v>1395</v>
      </c>
      <c r="AC1589" s="22" t="s">
        <v>1395</v>
      </c>
      <c r="AD1589" s="23"/>
      <c r="AE1589" s="22" t="s">
        <v>261</v>
      </c>
      <c r="AF1589" s="23"/>
    </row>
    <row r="1590" spans="1:32">
      <c r="A1590" s="21">
        <v>42</v>
      </c>
      <c r="B1590" s="21">
        <v>320</v>
      </c>
      <c r="C1590" s="21" t="s">
        <v>5010</v>
      </c>
      <c r="D1590" s="21">
        <v>185</v>
      </c>
      <c r="E1590" s="21">
        <v>329</v>
      </c>
      <c r="F1590" s="21" t="s">
        <v>4711</v>
      </c>
      <c r="G1590" s="21" t="s">
        <v>1216</v>
      </c>
      <c r="H1590" s="21" t="s">
        <v>3949</v>
      </c>
      <c r="I1590" s="21" t="s">
        <v>20</v>
      </c>
      <c r="J1590" s="21" t="s">
        <v>19</v>
      </c>
      <c r="K1590" s="21" t="s">
        <v>2526</v>
      </c>
      <c r="L1590" s="21">
        <v>1872</v>
      </c>
      <c r="M1590" s="21">
        <v>27</v>
      </c>
      <c r="N1590" s="21" t="s">
        <v>2939</v>
      </c>
      <c r="O1590" s="21"/>
      <c r="P1590" s="21"/>
      <c r="Q1590" s="21"/>
      <c r="R1590" s="21" t="s">
        <v>3952</v>
      </c>
      <c r="S1590" s="21" t="s">
        <v>116</v>
      </c>
      <c r="T1590" s="21" t="s">
        <v>116</v>
      </c>
      <c r="U1590" s="21"/>
      <c r="V1590" s="21"/>
      <c r="W1590" s="21"/>
      <c r="X1590" s="21" t="s">
        <v>21</v>
      </c>
      <c r="Y1590" s="21"/>
      <c r="Z1590" s="21"/>
      <c r="AA1590" s="21" t="s">
        <v>1395</v>
      </c>
      <c r="AB1590" s="21" t="s">
        <v>1395</v>
      </c>
      <c r="AC1590" s="21" t="s">
        <v>1395</v>
      </c>
      <c r="AD1590" s="21" t="s">
        <v>3951</v>
      </c>
      <c r="AE1590" s="21" t="s">
        <v>261</v>
      </c>
      <c r="AF1590" s="21" t="s">
        <v>51</v>
      </c>
    </row>
    <row r="1591" spans="1:32">
      <c r="A1591" s="22">
        <v>43</v>
      </c>
      <c r="B1591" s="22">
        <v>320</v>
      </c>
      <c r="C1591" s="22" t="s">
        <v>5506</v>
      </c>
      <c r="D1591" s="22">
        <v>185</v>
      </c>
      <c r="E1591" s="22">
        <v>329</v>
      </c>
      <c r="F1591" s="22" t="s">
        <v>4711</v>
      </c>
      <c r="G1591" s="22" t="s">
        <v>1060</v>
      </c>
      <c r="H1591" s="22" t="s">
        <v>3217</v>
      </c>
      <c r="I1591" s="22" t="s">
        <v>20</v>
      </c>
      <c r="J1591" s="22" t="s">
        <v>24</v>
      </c>
      <c r="K1591" s="22" t="s">
        <v>2245</v>
      </c>
      <c r="L1591" s="22">
        <v>1833</v>
      </c>
      <c r="M1591" s="22">
        <v>66</v>
      </c>
      <c r="N1591" s="22" t="s">
        <v>3066</v>
      </c>
      <c r="O1591" s="22">
        <v>40</v>
      </c>
      <c r="P1591" s="22">
        <v>7</v>
      </c>
      <c r="Q1591" s="22">
        <v>5</v>
      </c>
      <c r="R1591" s="22" t="s">
        <v>116</v>
      </c>
      <c r="S1591" s="22" t="s">
        <v>116</v>
      </c>
      <c r="T1591" s="22" t="s">
        <v>116</v>
      </c>
      <c r="U1591" s="23"/>
      <c r="V1591" s="23"/>
      <c r="W1591" s="23"/>
      <c r="X1591" s="23"/>
      <c r="Y1591" s="23"/>
      <c r="Z1591" s="23"/>
      <c r="AA1591" s="22" t="s">
        <v>1395</v>
      </c>
      <c r="AB1591" s="22" t="s">
        <v>1395</v>
      </c>
      <c r="AC1591" s="22" t="s">
        <v>1395</v>
      </c>
      <c r="AD1591" s="23"/>
      <c r="AE1591" s="23"/>
      <c r="AF1591" s="23"/>
    </row>
    <row r="1592" spans="1:32">
      <c r="A1592" s="21">
        <v>44</v>
      </c>
      <c r="B1592" s="21">
        <v>321</v>
      </c>
      <c r="C1592" s="21" t="s">
        <v>5506</v>
      </c>
      <c r="D1592" s="21">
        <v>3</v>
      </c>
      <c r="E1592" s="21">
        <v>330</v>
      </c>
      <c r="F1592" s="21" t="s">
        <v>1833</v>
      </c>
      <c r="G1592" s="21" t="s">
        <v>2828</v>
      </c>
      <c r="H1592" s="21" t="s">
        <v>3949</v>
      </c>
      <c r="I1592" s="21" t="s">
        <v>20</v>
      </c>
      <c r="J1592" s="21" t="s">
        <v>19</v>
      </c>
      <c r="K1592" s="21" t="s">
        <v>1971</v>
      </c>
      <c r="L1592" s="21">
        <v>1837</v>
      </c>
      <c r="M1592" s="21">
        <v>63</v>
      </c>
      <c r="N1592" s="21" t="s">
        <v>3066</v>
      </c>
      <c r="O1592" s="21">
        <v>30</v>
      </c>
      <c r="P1592" s="21"/>
      <c r="Q1592" s="21"/>
      <c r="R1592" s="21" t="s">
        <v>116</v>
      </c>
      <c r="S1592" s="21" t="s">
        <v>116</v>
      </c>
      <c r="T1592" s="21" t="s">
        <v>116</v>
      </c>
      <c r="U1592" s="21">
        <v>1849</v>
      </c>
      <c r="V1592" s="21">
        <v>51</v>
      </c>
      <c r="W1592" s="21"/>
      <c r="X1592" s="21" t="s">
        <v>32</v>
      </c>
      <c r="Y1592" s="21"/>
      <c r="Z1592" s="21"/>
      <c r="AA1592" s="21" t="s">
        <v>1395</v>
      </c>
      <c r="AB1592" s="21" t="s">
        <v>1395</v>
      </c>
      <c r="AC1592" s="21" t="s">
        <v>1395</v>
      </c>
      <c r="AD1592" s="21" t="s">
        <v>3951</v>
      </c>
      <c r="AE1592" s="21" t="s">
        <v>261</v>
      </c>
      <c r="AF1592" s="21" t="s">
        <v>51</v>
      </c>
    </row>
    <row r="1593" spans="1:32">
      <c r="A1593" s="22">
        <v>45</v>
      </c>
      <c r="B1593" s="22">
        <v>321</v>
      </c>
      <c r="C1593" s="22" t="s">
        <v>5507</v>
      </c>
      <c r="D1593" s="22">
        <v>3</v>
      </c>
      <c r="E1593" s="22">
        <v>330</v>
      </c>
      <c r="F1593" s="22" t="s">
        <v>1833</v>
      </c>
      <c r="G1593" s="22" t="s">
        <v>147</v>
      </c>
      <c r="H1593" s="22" t="s">
        <v>2938</v>
      </c>
      <c r="I1593" s="22" t="s">
        <v>20</v>
      </c>
      <c r="J1593" s="22" t="s">
        <v>24</v>
      </c>
      <c r="K1593" s="22" t="s">
        <v>2245</v>
      </c>
      <c r="L1593" s="22">
        <v>1873</v>
      </c>
      <c r="M1593" s="22">
        <v>26</v>
      </c>
      <c r="N1593" s="22" t="s">
        <v>2939</v>
      </c>
      <c r="O1593" s="23"/>
      <c r="P1593" s="23"/>
      <c r="Q1593" s="23"/>
      <c r="R1593" s="22" t="s">
        <v>3952</v>
      </c>
      <c r="S1593" s="22" t="s">
        <v>116</v>
      </c>
      <c r="T1593" s="22" t="s">
        <v>116</v>
      </c>
      <c r="U1593" s="23"/>
      <c r="V1593" s="23"/>
      <c r="W1593" s="23"/>
      <c r="X1593" s="23"/>
      <c r="Y1593" s="23"/>
      <c r="Z1593" s="23"/>
      <c r="AA1593" s="22" t="s">
        <v>1395</v>
      </c>
      <c r="AB1593" s="22" t="s">
        <v>1395</v>
      </c>
      <c r="AC1593" s="22" t="s">
        <v>1395</v>
      </c>
      <c r="AD1593" s="23"/>
      <c r="AE1593" s="23"/>
      <c r="AF1593" s="23"/>
    </row>
    <row r="1594" spans="1:32">
      <c r="A1594" s="22">
        <v>46</v>
      </c>
      <c r="B1594" s="22">
        <v>321</v>
      </c>
      <c r="C1594" s="22" t="s">
        <v>5507</v>
      </c>
      <c r="D1594" s="22">
        <v>3</v>
      </c>
      <c r="E1594" s="22">
        <v>330</v>
      </c>
      <c r="F1594" s="22" t="s">
        <v>1833</v>
      </c>
      <c r="G1594" s="22" t="s">
        <v>2828</v>
      </c>
      <c r="H1594" s="22" t="s">
        <v>2944</v>
      </c>
      <c r="I1594" s="22" t="s">
        <v>20</v>
      </c>
      <c r="J1594" s="22" t="s">
        <v>19</v>
      </c>
      <c r="K1594" s="22" t="s">
        <v>2128</v>
      </c>
      <c r="L1594" s="22">
        <v>1876</v>
      </c>
      <c r="M1594" s="22">
        <v>24</v>
      </c>
      <c r="N1594" s="22" t="s">
        <v>2939</v>
      </c>
      <c r="O1594" s="23"/>
      <c r="P1594" s="23"/>
      <c r="Q1594" s="23"/>
      <c r="R1594" s="22" t="s">
        <v>3952</v>
      </c>
      <c r="S1594" s="22" t="s">
        <v>116</v>
      </c>
      <c r="T1594" s="22" t="s">
        <v>116</v>
      </c>
      <c r="U1594" s="23"/>
      <c r="V1594" s="23"/>
      <c r="W1594" s="23"/>
      <c r="X1594" s="23"/>
      <c r="Y1594" s="23"/>
      <c r="Z1594" s="23"/>
      <c r="AA1594" s="22" t="s">
        <v>1395</v>
      </c>
      <c r="AB1594" s="22" t="s">
        <v>1395</v>
      </c>
      <c r="AC1594" s="22" t="s">
        <v>1395</v>
      </c>
      <c r="AD1594" s="23"/>
      <c r="AE1594" s="23"/>
      <c r="AF1594" s="23"/>
    </row>
    <row r="1595" spans="1:32">
      <c r="A1595" s="22">
        <v>47</v>
      </c>
      <c r="B1595" s="22">
        <v>321</v>
      </c>
      <c r="C1595" s="22" t="s">
        <v>5507</v>
      </c>
      <c r="D1595" s="22">
        <v>3</v>
      </c>
      <c r="E1595" s="22">
        <v>330</v>
      </c>
      <c r="F1595" s="22" t="s">
        <v>1833</v>
      </c>
      <c r="G1595" s="22" t="s">
        <v>5508</v>
      </c>
      <c r="H1595" s="22" t="s">
        <v>2944</v>
      </c>
      <c r="I1595" s="22" t="s">
        <v>20</v>
      </c>
      <c r="J1595" s="22" t="s">
        <v>19</v>
      </c>
      <c r="K1595" s="22" t="s">
        <v>2190</v>
      </c>
      <c r="L1595" s="22">
        <v>1882</v>
      </c>
      <c r="M1595" s="22">
        <v>18</v>
      </c>
      <c r="N1595" s="22" t="s">
        <v>2939</v>
      </c>
      <c r="O1595" s="23"/>
      <c r="P1595" s="23"/>
      <c r="Q1595" s="23"/>
      <c r="R1595" s="22" t="s">
        <v>3952</v>
      </c>
      <c r="S1595" s="22" t="s">
        <v>116</v>
      </c>
      <c r="T1595" s="22" t="s">
        <v>116</v>
      </c>
      <c r="U1595" s="23"/>
      <c r="V1595" s="23"/>
      <c r="W1595" s="23"/>
      <c r="X1595" s="23"/>
      <c r="Y1595" s="23"/>
      <c r="Z1595" s="23"/>
      <c r="AA1595" s="22" t="s">
        <v>1395</v>
      </c>
      <c r="AB1595" s="22" t="s">
        <v>1395</v>
      </c>
      <c r="AC1595" s="22" t="s">
        <v>1395</v>
      </c>
      <c r="AD1595" s="23"/>
      <c r="AE1595" s="23"/>
      <c r="AF1595" s="23"/>
    </row>
    <row r="1596" spans="1:32">
      <c r="A1596" s="22">
        <v>48</v>
      </c>
      <c r="B1596" s="22">
        <v>321</v>
      </c>
      <c r="C1596" s="22" t="s">
        <v>5507</v>
      </c>
      <c r="D1596" s="22">
        <v>3</v>
      </c>
      <c r="E1596" s="22">
        <v>330</v>
      </c>
      <c r="F1596" s="22" t="s">
        <v>1833</v>
      </c>
      <c r="G1596" s="22" t="s">
        <v>2331</v>
      </c>
      <c r="H1596" s="22" t="s">
        <v>2944</v>
      </c>
      <c r="I1596" s="22" t="s">
        <v>20</v>
      </c>
      <c r="J1596" s="22" t="s">
        <v>19</v>
      </c>
      <c r="K1596" s="22" t="s">
        <v>2230</v>
      </c>
      <c r="L1596" s="22">
        <v>1884</v>
      </c>
      <c r="M1596" s="22">
        <v>16</v>
      </c>
      <c r="N1596" s="22" t="s">
        <v>2939</v>
      </c>
      <c r="O1596" s="23"/>
      <c r="P1596" s="23"/>
      <c r="Q1596" s="23"/>
      <c r="R1596" s="22" t="s">
        <v>3952</v>
      </c>
      <c r="S1596" s="22" t="s">
        <v>116</v>
      </c>
      <c r="T1596" s="22" t="s">
        <v>116</v>
      </c>
      <c r="U1596" s="23"/>
      <c r="V1596" s="23"/>
      <c r="W1596" s="23"/>
      <c r="X1596" s="23"/>
      <c r="Y1596" s="23"/>
      <c r="Z1596" s="23"/>
      <c r="AA1596" s="22" t="s">
        <v>1395</v>
      </c>
      <c r="AB1596" s="22" t="s">
        <v>1395</v>
      </c>
      <c r="AC1596" s="22" t="s">
        <v>1395</v>
      </c>
      <c r="AD1596" s="22" t="s">
        <v>3956</v>
      </c>
      <c r="AE1596" s="23"/>
      <c r="AF1596" s="23"/>
    </row>
    <row r="1597" spans="1:32">
      <c r="A1597" s="22">
        <v>49</v>
      </c>
      <c r="B1597" s="22">
        <v>321</v>
      </c>
      <c r="C1597" s="22" t="s">
        <v>5507</v>
      </c>
      <c r="D1597" s="22">
        <v>3</v>
      </c>
      <c r="E1597" s="22">
        <v>330</v>
      </c>
      <c r="F1597" s="22" t="s">
        <v>1833</v>
      </c>
      <c r="G1597" s="22" t="s">
        <v>3116</v>
      </c>
      <c r="H1597" s="22" t="s">
        <v>2938</v>
      </c>
      <c r="I1597" s="22" t="s">
        <v>20</v>
      </c>
      <c r="J1597" s="22" t="s">
        <v>24</v>
      </c>
      <c r="K1597" s="22" t="s">
        <v>2173</v>
      </c>
      <c r="L1597" s="22">
        <v>1900</v>
      </c>
      <c r="M1597" s="24">
        <v>45820</v>
      </c>
      <c r="N1597" s="22" t="s">
        <v>2939</v>
      </c>
      <c r="O1597" s="23"/>
      <c r="P1597" s="23"/>
      <c r="Q1597" s="23"/>
      <c r="R1597" s="22" t="s">
        <v>3952</v>
      </c>
      <c r="S1597" s="22" t="s">
        <v>3952</v>
      </c>
      <c r="T1597" s="22" t="s">
        <v>3952</v>
      </c>
      <c r="U1597" s="23"/>
      <c r="V1597" s="23"/>
      <c r="W1597" s="23"/>
      <c r="X1597" s="23"/>
      <c r="Y1597" s="23"/>
      <c r="Z1597" s="23"/>
      <c r="AA1597" s="23"/>
      <c r="AB1597" s="22" t="s">
        <v>1395</v>
      </c>
      <c r="AC1597" s="23"/>
      <c r="AD1597" s="23"/>
      <c r="AE1597" s="23"/>
      <c r="AF1597" s="23"/>
    </row>
    <row r="1598" spans="1:32">
      <c r="A1598" s="21">
        <v>50</v>
      </c>
      <c r="B1598" s="21">
        <v>328</v>
      </c>
      <c r="C1598" s="21" t="s">
        <v>5509</v>
      </c>
      <c r="D1598" s="21">
        <v>3</v>
      </c>
      <c r="E1598" s="21">
        <v>328</v>
      </c>
      <c r="F1598" s="21" t="s">
        <v>529</v>
      </c>
      <c r="G1598" s="21" t="s">
        <v>2871</v>
      </c>
      <c r="H1598" s="21" t="s">
        <v>3949</v>
      </c>
      <c r="I1598" s="21" t="s">
        <v>637</v>
      </c>
      <c r="J1598" s="21" t="s">
        <v>24</v>
      </c>
      <c r="K1598" s="21"/>
      <c r="L1598" s="21">
        <v>1864</v>
      </c>
      <c r="M1598" s="21">
        <v>36</v>
      </c>
      <c r="N1598" s="21" t="s">
        <v>3066</v>
      </c>
      <c r="O1598" s="21">
        <v>23</v>
      </c>
      <c r="P1598" s="21">
        <v>6</v>
      </c>
      <c r="Q1598" s="21">
        <v>6</v>
      </c>
      <c r="R1598" s="21" t="s">
        <v>3952</v>
      </c>
      <c r="S1598" s="21" t="s">
        <v>3952</v>
      </c>
      <c r="T1598" s="21" t="s">
        <v>3952</v>
      </c>
      <c r="U1598" s="21"/>
      <c r="V1598" s="21"/>
      <c r="W1598" s="21"/>
      <c r="X1598" s="21"/>
      <c r="Y1598" s="21"/>
      <c r="Z1598" s="21"/>
      <c r="AA1598" s="21" t="s">
        <v>92</v>
      </c>
      <c r="AB1598" s="21" t="s">
        <v>92</v>
      </c>
      <c r="AC1598" s="21" t="s">
        <v>1395</v>
      </c>
      <c r="AD1598" s="21" t="s">
        <v>3956</v>
      </c>
      <c r="AE1598" s="21"/>
      <c r="AF1598" s="21" t="s">
        <v>51</v>
      </c>
    </row>
    <row r="1599" spans="1:32">
      <c r="A1599" s="22">
        <v>1</v>
      </c>
      <c r="B1599" s="22">
        <v>328</v>
      </c>
      <c r="C1599" s="22" t="s">
        <v>5509</v>
      </c>
      <c r="D1599" s="22">
        <v>3</v>
      </c>
      <c r="E1599" s="22">
        <v>328</v>
      </c>
      <c r="F1599" s="22" t="s">
        <v>529</v>
      </c>
      <c r="G1599" s="22" t="s">
        <v>2641</v>
      </c>
      <c r="H1599" s="22" t="s">
        <v>2944</v>
      </c>
      <c r="I1599" s="22" t="s">
        <v>637</v>
      </c>
      <c r="J1599" s="22" t="s">
        <v>19</v>
      </c>
      <c r="K1599" s="23"/>
      <c r="L1599" s="22">
        <v>1880</v>
      </c>
      <c r="M1599" s="22">
        <v>20</v>
      </c>
      <c r="N1599" s="22" t="s">
        <v>2939</v>
      </c>
      <c r="O1599" s="23"/>
      <c r="P1599" s="23"/>
      <c r="Q1599" s="23"/>
      <c r="R1599" s="22" t="s">
        <v>3952</v>
      </c>
      <c r="S1599" s="22" t="s">
        <v>3952</v>
      </c>
      <c r="T1599" s="22" t="s">
        <v>3952</v>
      </c>
      <c r="U1599" s="23"/>
      <c r="V1599" s="23"/>
      <c r="W1599" s="23"/>
      <c r="X1599" s="23"/>
      <c r="Y1599" s="23"/>
      <c r="Z1599" s="23"/>
      <c r="AA1599" s="22" t="s">
        <v>1395</v>
      </c>
      <c r="AB1599" s="22" t="s">
        <v>1395</v>
      </c>
      <c r="AC1599" s="22" t="s">
        <v>1395</v>
      </c>
      <c r="AD1599" s="23"/>
      <c r="AE1599" s="23"/>
      <c r="AF1599" s="23"/>
    </row>
    <row r="1600" spans="1:32">
      <c r="A1600" s="22">
        <v>2</v>
      </c>
      <c r="B1600" s="22">
        <v>328</v>
      </c>
      <c r="C1600" s="22" t="s">
        <v>5509</v>
      </c>
      <c r="D1600" s="22">
        <v>3</v>
      </c>
      <c r="E1600" s="22">
        <v>328</v>
      </c>
      <c r="F1600" s="22" t="s">
        <v>529</v>
      </c>
      <c r="G1600" s="22" t="s">
        <v>979</v>
      </c>
      <c r="H1600" s="22" t="s">
        <v>2938</v>
      </c>
      <c r="I1600" s="22" t="s">
        <v>637</v>
      </c>
      <c r="J1600" s="22" t="s">
        <v>24</v>
      </c>
      <c r="K1600" s="23"/>
      <c r="L1600" s="22">
        <v>1882</v>
      </c>
      <c r="M1600" s="22">
        <v>18</v>
      </c>
      <c r="N1600" s="22" t="s">
        <v>2939</v>
      </c>
      <c r="O1600" s="23"/>
      <c r="P1600" s="23"/>
      <c r="Q1600" s="23"/>
      <c r="R1600" s="22" t="s">
        <v>3952</v>
      </c>
      <c r="S1600" s="22" t="s">
        <v>3952</v>
      </c>
      <c r="T1600" s="22" t="s">
        <v>3952</v>
      </c>
      <c r="U1600" s="23"/>
      <c r="V1600" s="23"/>
      <c r="W1600" s="23"/>
      <c r="X1600" s="23"/>
      <c r="Y1600" s="23"/>
      <c r="Z1600" s="23"/>
      <c r="AA1600" s="22" t="s">
        <v>1395</v>
      </c>
      <c r="AB1600" s="22" t="s">
        <v>1395</v>
      </c>
      <c r="AC1600" s="22" t="s">
        <v>92</v>
      </c>
      <c r="AD1600" s="23"/>
      <c r="AE1600" s="23"/>
      <c r="AF1600" s="23"/>
    </row>
    <row r="1601" spans="1:32">
      <c r="A1601" s="22">
        <v>3</v>
      </c>
      <c r="B1601" s="22">
        <v>328</v>
      </c>
      <c r="C1601" s="22" t="s">
        <v>5509</v>
      </c>
      <c r="D1601" s="22">
        <v>3</v>
      </c>
      <c r="E1601" s="22">
        <v>328</v>
      </c>
      <c r="F1601" s="22" t="s">
        <v>529</v>
      </c>
      <c r="G1601" s="22" t="s">
        <v>1421</v>
      </c>
      <c r="H1601" s="22" t="s">
        <v>2938</v>
      </c>
      <c r="I1601" s="22" t="s">
        <v>637</v>
      </c>
      <c r="J1601" s="22" t="s">
        <v>24</v>
      </c>
      <c r="K1601" s="23"/>
      <c r="L1601" s="22">
        <v>1884</v>
      </c>
      <c r="M1601" s="22">
        <v>16</v>
      </c>
      <c r="N1601" s="22" t="s">
        <v>2939</v>
      </c>
      <c r="O1601" s="23"/>
      <c r="P1601" s="23"/>
      <c r="Q1601" s="23"/>
      <c r="R1601" s="22" t="s">
        <v>3952</v>
      </c>
      <c r="S1601" s="22" t="s">
        <v>3952</v>
      </c>
      <c r="T1601" s="22" t="s">
        <v>3952</v>
      </c>
      <c r="U1601" s="23"/>
      <c r="V1601" s="23"/>
      <c r="W1601" s="23"/>
      <c r="X1601" s="23"/>
      <c r="Y1601" s="23"/>
      <c r="Z1601" s="23"/>
      <c r="AA1601" s="22" t="s">
        <v>1395</v>
      </c>
      <c r="AB1601" s="22" t="s">
        <v>92</v>
      </c>
      <c r="AC1601" s="22" t="s">
        <v>1395</v>
      </c>
      <c r="AD1601" s="23"/>
      <c r="AE1601" s="23"/>
      <c r="AF1601" s="23"/>
    </row>
    <row r="1602" spans="1:32">
      <c r="A1602" s="22">
        <v>4</v>
      </c>
      <c r="B1602" s="22">
        <v>328</v>
      </c>
      <c r="C1602" s="22" t="s">
        <v>5509</v>
      </c>
      <c r="D1602" s="22">
        <v>3</v>
      </c>
      <c r="E1602" s="22">
        <v>328</v>
      </c>
      <c r="F1602" s="22" t="s">
        <v>529</v>
      </c>
      <c r="G1602" s="22" t="s">
        <v>601</v>
      </c>
      <c r="H1602" s="22" t="s">
        <v>2938</v>
      </c>
      <c r="I1602" s="22" t="s">
        <v>637</v>
      </c>
      <c r="J1602" s="22" t="s">
        <v>24</v>
      </c>
      <c r="K1602" s="23"/>
      <c r="L1602" s="22">
        <v>1888</v>
      </c>
      <c r="M1602" s="22">
        <v>12</v>
      </c>
      <c r="N1602" s="22" t="s">
        <v>2939</v>
      </c>
      <c r="O1602" s="23"/>
      <c r="P1602" s="23"/>
      <c r="Q1602" s="23"/>
      <c r="R1602" s="22" t="s">
        <v>3952</v>
      </c>
      <c r="S1602" s="22" t="s">
        <v>3952</v>
      </c>
      <c r="T1602" s="22" t="s">
        <v>3952</v>
      </c>
      <c r="U1602" s="23"/>
      <c r="V1602" s="23"/>
      <c r="W1602" s="23"/>
      <c r="X1602" s="23"/>
      <c r="Y1602" s="23"/>
      <c r="Z1602" s="23"/>
      <c r="AA1602" s="22" t="s">
        <v>92</v>
      </c>
      <c r="AB1602" s="22" t="s">
        <v>92</v>
      </c>
      <c r="AC1602" s="22" t="s">
        <v>1395</v>
      </c>
      <c r="AD1602" s="23"/>
      <c r="AE1602" s="23"/>
      <c r="AF1602" s="23"/>
    </row>
    <row r="1603" spans="1:32">
      <c r="A1603" s="22">
        <v>5</v>
      </c>
      <c r="B1603" s="22">
        <v>328</v>
      </c>
      <c r="C1603" s="22" t="s">
        <v>5509</v>
      </c>
      <c r="D1603" s="22">
        <v>3</v>
      </c>
      <c r="E1603" s="22">
        <v>328</v>
      </c>
      <c r="F1603" s="22" t="s">
        <v>529</v>
      </c>
      <c r="G1603" s="22" t="s">
        <v>827</v>
      </c>
      <c r="H1603" s="22" t="s">
        <v>2938</v>
      </c>
      <c r="I1603" s="22" t="s">
        <v>637</v>
      </c>
      <c r="J1603" s="22" t="s">
        <v>24</v>
      </c>
      <c r="K1603" s="23"/>
      <c r="L1603" s="22">
        <v>1892</v>
      </c>
      <c r="M1603" s="22">
        <v>8</v>
      </c>
      <c r="N1603" s="22" t="s">
        <v>2939</v>
      </c>
      <c r="O1603" s="23"/>
      <c r="P1603" s="23"/>
      <c r="Q1603" s="23"/>
      <c r="R1603" s="22" t="s">
        <v>3952</v>
      </c>
      <c r="S1603" s="22" t="s">
        <v>3952</v>
      </c>
      <c r="T1603" s="22" t="s">
        <v>3952</v>
      </c>
      <c r="U1603" s="23"/>
      <c r="V1603" s="23"/>
      <c r="W1603" s="23"/>
      <c r="X1603" s="23"/>
      <c r="Y1603" s="23"/>
      <c r="Z1603" s="23"/>
      <c r="AA1603" s="23"/>
      <c r="AB1603" s="23"/>
      <c r="AC1603" s="23"/>
      <c r="AD1603" s="23"/>
      <c r="AE1603" s="23"/>
      <c r="AF1603" s="23"/>
    </row>
    <row r="1604" spans="1:32">
      <c r="A1604" s="22">
        <v>6</v>
      </c>
      <c r="B1604" s="22">
        <v>328</v>
      </c>
      <c r="C1604" s="22" t="s">
        <v>5509</v>
      </c>
      <c r="D1604" s="22">
        <v>3</v>
      </c>
      <c r="E1604" s="22">
        <v>328</v>
      </c>
      <c r="F1604" s="22" t="s">
        <v>529</v>
      </c>
      <c r="G1604" s="22" t="s">
        <v>17</v>
      </c>
      <c r="H1604" s="22" t="s">
        <v>2944</v>
      </c>
      <c r="I1604" s="22" t="s">
        <v>637</v>
      </c>
      <c r="J1604" s="22" t="s">
        <v>19</v>
      </c>
      <c r="K1604" s="23"/>
      <c r="L1604" s="22">
        <v>1891</v>
      </c>
      <c r="M1604" s="22">
        <v>9</v>
      </c>
      <c r="N1604" s="22" t="s">
        <v>2939</v>
      </c>
      <c r="O1604" s="23"/>
      <c r="P1604" s="23"/>
      <c r="Q1604" s="23"/>
      <c r="R1604" s="22" t="s">
        <v>3952</v>
      </c>
      <c r="S1604" s="22" t="s">
        <v>3952</v>
      </c>
      <c r="T1604" s="22" t="s">
        <v>3952</v>
      </c>
      <c r="U1604" s="23"/>
      <c r="V1604" s="23"/>
      <c r="W1604" s="23"/>
      <c r="X1604" s="23"/>
      <c r="Y1604" s="23"/>
      <c r="Z1604" s="23"/>
      <c r="AA1604" s="23"/>
      <c r="AB1604" s="23"/>
      <c r="AC1604" s="23"/>
      <c r="AD1604" s="23"/>
      <c r="AE1604" s="23"/>
      <c r="AF1604" s="23"/>
    </row>
    <row r="1605" spans="1:32">
      <c r="A1605" s="21">
        <v>7</v>
      </c>
      <c r="B1605" s="21">
        <v>329</v>
      </c>
      <c r="C1605" s="21" t="s">
        <v>5509</v>
      </c>
      <c r="D1605" s="21">
        <v>3</v>
      </c>
      <c r="E1605" s="21">
        <v>332</v>
      </c>
      <c r="F1605" s="21" t="s">
        <v>5510</v>
      </c>
      <c r="G1605" s="21" t="s">
        <v>585</v>
      </c>
      <c r="H1605" s="21" t="s">
        <v>3949</v>
      </c>
      <c r="I1605" s="21" t="s">
        <v>20</v>
      </c>
      <c r="J1605" s="21" t="s">
        <v>19</v>
      </c>
      <c r="K1605" s="21" t="s">
        <v>2173</v>
      </c>
      <c r="L1605" s="21">
        <v>1825</v>
      </c>
      <c r="M1605" s="21">
        <v>74</v>
      </c>
      <c r="N1605" s="21" t="s">
        <v>2933</v>
      </c>
      <c r="O1605" s="21">
        <v>45</v>
      </c>
      <c r="P1605" s="21"/>
      <c r="Q1605" s="21"/>
      <c r="R1605" s="21" t="s">
        <v>116</v>
      </c>
      <c r="S1605" s="21" t="s">
        <v>116</v>
      </c>
      <c r="T1605" s="21" t="s">
        <v>116</v>
      </c>
      <c r="U1605" s="21">
        <v>1854</v>
      </c>
      <c r="V1605" s="21">
        <v>46</v>
      </c>
      <c r="W1605" s="21"/>
      <c r="X1605" s="21"/>
      <c r="Y1605" s="21"/>
      <c r="Z1605" s="21"/>
      <c r="AA1605" s="21" t="s">
        <v>1395</v>
      </c>
      <c r="AB1605" s="21" t="s">
        <v>1395</v>
      </c>
      <c r="AC1605" s="21" t="s">
        <v>1395</v>
      </c>
      <c r="AD1605" s="21" t="s">
        <v>3951</v>
      </c>
      <c r="AE1605" s="21" t="s">
        <v>261</v>
      </c>
      <c r="AF1605" s="21" t="s">
        <v>51</v>
      </c>
    </row>
    <row r="1606" spans="1:32">
      <c r="A1606" s="22">
        <v>8</v>
      </c>
      <c r="B1606" s="22">
        <v>329</v>
      </c>
      <c r="C1606" s="22" t="s">
        <v>5509</v>
      </c>
      <c r="D1606" s="22">
        <v>3</v>
      </c>
      <c r="E1606" s="22">
        <v>332</v>
      </c>
      <c r="F1606" s="22" t="s">
        <v>5510</v>
      </c>
      <c r="G1606" s="22" t="s">
        <v>2192</v>
      </c>
      <c r="H1606" s="22" t="s">
        <v>2936</v>
      </c>
      <c r="I1606" s="22" t="s">
        <v>20</v>
      </c>
      <c r="J1606" s="22" t="s">
        <v>24</v>
      </c>
      <c r="K1606" s="22" t="s">
        <v>2173</v>
      </c>
      <c r="L1606" s="22">
        <v>1829</v>
      </c>
      <c r="M1606" s="22">
        <v>70</v>
      </c>
      <c r="N1606" s="22" t="s">
        <v>2933</v>
      </c>
      <c r="O1606" s="22">
        <v>45</v>
      </c>
      <c r="P1606" s="22">
        <v>8</v>
      </c>
      <c r="Q1606" s="22">
        <v>8</v>
      </c>
      <c r="R1606" s="22" t="s">
        <v>116</v>
      </c>
      <c r="S1606" s="22" t="s">
        <v>116</v>
      </c>
      <c r="T1606" s="22" t="s">
        <v>116</v>
      </c>
      <c r="U1606" s="22">
        <v>1854</v>
      </c>
      <c r="V1606" s="22">
        <v>45</v>
      </c>
      <c r="W1606" s="23"/>
      <c r="X1606" s="23"/>
      <c r="Y1606" s="23"/>
      <c r="Z1606" s="23"/>
      <c r="AA1606" s="22" t="s">
        <v>1395</v>
      </c>
      <c r="AB1606" s="22" t="s">
        <v>1395</v>
      </c>
      <c r="AC1606" s="22" t="s">
        <v>1395</v>
      </c>
      <c r="AD1606" s="23"/>
      <c r="AE1606" s="23"/>
      <c r="AF1606" s="23"/>
    </row>
    <row r="1607" spans="1:32">
      <c r="A1607" s="21">
        <v>9</v>
      </c>
      <c r="B1607" s="21">
        <v>324</v>
      </c>
      <c r="C1607" s="21" t="s">
        <v>5509</v>
      </c>
      <c r="D1607" s="21">
        <v>3</v>
      </c>
      <c r="E1607" s="21">
        <v>333</v>
      </c>
      <c r="F1607" s="21" t="s">
        <v>341</v>
      </c>
      <c r="G1607" s="21" t="s">
        <v>5511</v>
      </c>
      <c r="H1607" s="21" t="s">
        <v>3949</v>
      </c>
      <c r="I1607" s="21" t="s">
        <v>20</v>
      </c>
      <c r="J1607" s="21" t="s">
        <v>19</v>
      </c>
      <c r="K1607" s="21"/>
      <c r="L1607" s="21">
        <v>1860</v>
      </c>
      <c r="M1607" s="21">
        <v>40</v>
      </c>
      <c r="N1607" s="21" t="s">
        <v>2933</v>
      </c>
      <c r="O1607" s="21">
        <v>20</v>
      </c>
      <c r="P1607" s="21"/>
      <c r="Q1607" s="21"/>
      <c r="R1607" s="21" t="s">
        <v>3958</v>
      </c>
      <c r="S1607" s="21"/>
      <c r="T1607" s="21"/>
      <c r="U1607" s="21"/>
      <c r="V1607" s="21"/>
      <c r="W1607" s="21"/>
      <c r="X1607" s="21" t="s">
        <v>5512</v>
      </c>
      <c r="Y1607" s="21"/>
      <c r="Z1607" s="21"/>
      <c r="AA1607" s="21" t="s">
        <v>92</v>
      </c>
      <c r="AB1607" s="21" t="s">
        <v>92</v>
      </c>
      <c r="AC1607" s="21" t="s">
        <v>1395</v>
      </c>
      <c r="AD1607" s="21" t="s">
        <v>3956</v>
      </c>
      <c r="AE1607" s="21"/>
      <c r="AF1607" s="21" t="s">
        <v>51</v>
      </c>
    </row>
    <row r="1608" spans="1:32">
      <c r="A1608" s="22">
        <v>10</v>
      </c>
      <c r="B1608" s="22">
        <v>324</v>
      </c>
      <c r="C1608" s="22" t="s">
        <v>5509</v>
      </c>
      <c r="D1608" s="22">
        <v>3</v>
      </c>
      <c r="E1608" s="22">
        <v>333</v>
      </c>
      <c r="F1608" s="22" t="s">
        <v>341</v>
      </c>
      <c r="G1608" s="22" t="s">
        <v>5513</v>
      </c>
      <c r="H1608" s="22" t="s">
        <v>2936</v>
      </c>
      <c r="I1608" s="22" t="s">
        <v>20</v>
      </c>
      <c r="J1608" s="22" t="s">
        <v>24</v>
      </c>
      <c r="K1608" s="23"/>
      <c r="L1608" s="22">
        <v>1861</v>
      </c>
      <c r="M1608" s="22">
        <v>39</v>
      </c>
      <c r="N1608" s="22" t="s">
        <v>2933</v>
      </c>
      <c r="O1608" s="22">
        <v>20</v>
      </c>
      <c r="P1608" s="22">
        <v>6</v>
      </c>
      <c r="Q1608" s="22">
        <v>5</v>
      </c>
      <c r="R1608" s="22" t="s">
        <v>3952</v>
      </c>
      <c r="S1608" s="23"/>
      <c r="T1608" s="23"/>
      <c r="U1608" s="23"/>
      <c r="V1608" s="23"/>
      <c r="W1608" s="23"/>
      <c r="X1608" s="23"/>
      <c r="Y1608" s="23"/>
      <c r="Z1608" s="23"/>
      <c r="AA1608" s="22" t="s">
        <v>92</v>
      </c>
      <c r="AB1608" s="22" t="s">
        <v>92</v>
      </c>
      <c r="AC1608" s="22" t="s">
        <v>1395</v>
      </c>
      <c r="AD1608" s="23"/>
      <c r="AE1608" s="23"/>
      <c r="AF1608" s="23"/>
    </row>
    <row r="1609" spans="1:32">
      <c r="A1609" s="22">
        <v>11</v>
      </c>
      <c r="B1609" s="22">
        <v>324</v>
      </c>
      <c r="C1609" s="22" t="s">
        <v>5509</v>
      </c>
      <c r="D1609" s="22">
        <v>3</v>
      </c>
      <c r="E1609" s="22">
        <v>333</v>
      </c>
      <c r="F1609" s="22" t="s">
        <v>341</v>
      </c>
      <c r="G1609" s="22" t="s">
        <v>5514</v>
      </c>
      <c r="H1609" s="22" t="s">
        <v>2938</v>
      </c>
      <c r="I1609" s="22" t="s">
        <v>20</v>
      </c>
      <c r="J1609" s="22" t="s">
        <v>24</v>
      </c>
      <c r="K1609" s="22" t="s">
        <v>2143</v>
      </c>
      <c r="L1609" s="22">
        <v>1886</v>
      </c>
      <c r="M1609" s="22">
        <v>13</v>
      </c>
      <c r="N1609" s="22" t="s">
        <v>2939</v>
      </c>
      <c r="O1609" s="23"/>
      <c r="P1609" s="23"/>
      <c r="Q1609" s="23"/>
      <c r="R1609" s="22" t="s">
        <v>3952</v>
      </c>
      <c r="S1609" s="22" t="s">
        <v>3958</v>
      </c>
      <c r="T1609" s="22" t="s">
        <v>3952</v>
      </c>
      <c r="U1609" s="23"/>
      <c r="V1609" s="23"/>
      <c r="W1609" s="23"/>
      <c r="X1609" s="23"/>
      <c r="Y1609" s="23"/>
      <c r="Z1609" s="23"/>
      <c r="AA1609" s="22" t="s">
        <v>1395</v>
      </c>
      <c r="AB1609" s="22" t="s">
        <v>1395</v>
      </c>
      <c r="AC1609" s="22" t="s">
        <v>1395</v>
      </c>
      <c r="AD1609" s="23"/>
      <c r="AE1609" s="23"/>
      <c r="AF1609" s="23"/>
    </row>
    <row r="1610" spans="1:32">
      <c r="A1610" s="22">
        <v>12</v>
      </c>
      <c r="B1610" s="22">
        <v>324</v>
      </c>
      <c r="C1610" s="22" t="s">
        <v>5509</v>
      </c>
      <c r="D1610" s="22">
        <v>3</v>
      </c>
      <c r="E1610" s="22">
        <v>333</v>
      </c>
      <c r="F1610" s="22" t="s">
        <v>341</v>
      </c>
      <c r="G1610" s="22" t="s">
        <v>3568</v>
      </c>
      <c r="H1610" s="22" t="s">
        <v>2944</v>
      </c>
      <c r="I1610" s="22" t="s">
        <v>20</v>
      </c>
      <c r="J1610" s="22" t="s">
        <v>19</v>
      </c>
      <c r="K1610" s="22" t="s">
        <v>2161</v>
      </c>
      <c r="L1610" s="22">
        <v>1892</v>
      </c>
      <c r="M1610" s="22">
        <v>7</v>
      </c>
      <c r="N1610" s="22" t="s">
        <v>2939</v>
      </c>
      <c r="O1610" s="23"/>
      <c r="P1610" s="23"/>
      <c r="Q1610" s="23"/>
      <c r="R1610" s="22" t="s">
        <v>3952</v>
      </c>
      <c r="S1610" s="22" t="s">
        <v>3958</v>
      </c>
      <c r="T1610" s="22" t="s">
        <v>3952</v>
      </c>
      <c r="U1610" s="23"/>
      <c r="V1610" s="23"/>
      <c r="W1610" s="23"/>
      <c r="X1610" s="23"/>
      <c r="Y1610" s="23"/>
      <c r="Z1610" s="23"/>
      <c r="AA1610" s="23"/>
      <c r="AB1610" s="23"/>
      <c r="AC1610" s="23"/>
      <c r="AD1610" s="22" t="s">
        <v>3951</v>
      </c>
      <c r="AE1610" s="23"/>
      <c r="AF1610" s="23"/>
    </row>
    <row r="1611" spans="1:32">
      <c r="A1611" s="22">
        <v>13</v>
      </c>
      <c r="B1611" s="22">
        <v>324</v>
      </c>
      <c r="C1611" s="22" t="s">
        <v>5509</v>
      </c>
      <c r="D1611" s="22">
        <v>3</v>
      </c>
      <c r="E1611" s="22">
        <v>333</v>
      </c>
      <c r="F1611" s="22" t="s">
        <v>5515</v>
      </c>
      <c r="G1611" s="22" t="s">
        <v>3688</v>
      </c>
      <c r="H1611" s="22" t="s">
        <v>2938</v>
      </c>
      <c r="I1611" s="22" t="s">
        <v>20</v>
      </c>
      <c r="J1611" s="22" t="s">
        <v>24</v>
      </c>
      <c r="K1611" s="22" t="s">
        <v>2245</v>
      </c>
      <c r="L1611" s="22">
        <v>1884</v>
      </c>
      <c r="M1611" s="22">
        <v>15</v>
      </c>
      <c r="N1611" s="22" t="s">
        <v>2933</v>
      </c>
      <c r="O1611" s="22">
        <v>1</v>
      </c>
      <c r="P1611" s="22">
        <v>0</v>
      </c>
      <c r="Q1611" s="22">
        <v>0</v>
      </c>
      <c r="R1611" s="22" t="s">
        <v>3952</v>
      </c>
      <c r="S1611" s="22" t="s">
        <v>3958</v>
      </c>
      <c r="T1611" s="22" t="s">
        <v>3952</v>
      </c>
      <c r="U1611" s="23"/>
      <c r="V1611" s="23"/>
      <c r="W1611" s="23"/>
      <c r="X1611" s="23"/>
      <c r="Y1611" s="23"/>
      <c r="Z1611" s="23"/>
      <c r="AA1611" s="22" t="s">
        <v>92</v>
      </c>
      <c r="AB1611" s="22" t="s">
        <v>92</v>
      </c>
      <c r="AC1611" s="22" t="s">
        <v>1395</v>
      </c>
      <c r="AD1611" s="23"/>
      <c r="AE1611" s="23"/>
      <c r="AF1611" s="23"/>
    </row>
    <row r="1612" spans="1:32">
      <c r="A1612" s="22">
        <v>14</v>
      </c>
      <c r="B1612" s="22">
        <v>324</v>
      </c>
      <c r="C1612" s="22" t="s">
        <v>5509</v>
      </c>
      <c r="D1612" s="22">
        <v>3</v>
      </c>
      <c r="E1612" s="22">
        <v>333</v>
      </c>
      <c r="F1612" s="22" t="s">
        <v>5515</v>
      </c>
      <c r="G1612" s="22" t="s">
        <v>170</v>
      </c>
      <c r="H1612" s="22" t="s">
        <v>3184</v>
      </c>
      <c r="I1612" s="22" t="s">
        <v>20</v>
      </c>
      <c r="J1612" s="22" t="s">
        <v>19</v>
      </c>
      <c r="K1612" s="23"/>
      <c r="L1612" s="22">
        <v>1873</v>
      </c>
      <c r="M1612" s="22">
        <v>27</v>
      </c>
      <c r="N1612" s="22" t="s">
        <v>2933</v>
      </c>
      <c r="O1612" s="22">
        <v>1</v>
      </c>
      <c r="P1612" s="23"/>
      <c r="Q1612" s="23"/>
      <c r="R1612" s="22" t="s">
        <v>5309</v>
      </c>
      <c r="S1612" s="23"/>
      <c r="T1612" s="23"/>
      <c r="U1612" s="23"/>
      <c r="V1612" s="23"/>
      <c r="W1612" s="23"/>
      <c r="X1612" s="23"/>
      <c r="Y1612" s="23"/>
      <c r="Z1612" s="23"/>
      <c r="AA1612" s="22" t="s">
        <v>1395</v>
      </c>
      <c r="AB1612" s="22" t="s">
        <v>1395</v>
      </c>
      <c r="AC1612" s="22" t="s">
        <v>1395</v>
      </c>
      <c r="AD1612" s="23"/>
      <c r="AE1612" s="23"/>
      <c r="AF1612" s="23"/>
    </row>
    <row r="1613" spans="1:32">
      <c r="A1613" s="21">
        <v>15</v>
      </c>
      <c r="B1613" s="21">
        <v>325</v>
      </c>
      <c r="C1613" s="21" t="s">
        <v>5516</v>
      </c>
      <c r="D1613" s="21">
        <v>3</v>
      </c>
      <c r="E1613" s="21">
        <v>334</v>
      </c>
      <c r="F1613" s="21" t="s">
        <v>5517</v>
      </c>
      <c r="G1613" s="21" t="s">
        <v>95</v>
      </c>
      <c r="H1613" s="21" t="s">
        <v>3949</v>
      </c>
      <c r="I1613" s="21" t="s">
        <v>20</v>
      </c>
      <c r="J1613" s="21" t="s">
        <v>19</v>
      </c>
      <c r="K1613" s="21" t="s">
        <v>2161</v>
      </c>
      <c r="L1613" s="21">
        <v>1845</v>
      </c>
      <c r="M1613" s="21">
        <v>54</v>
      </c>
      <c r="N1613" s="21" t="s">
        <v>2933</v>
      </c>
      <c r="O1613" s="21">
        <v>20</v>
      </c>
      <c r="P1613" s="21"/>
      <c r="Q1613" s="21"/>
      <c r="R1613" s="21" t="s">
        <v>3952</v>
      </c>
      <c r="S1613" s="21" t="s">
        <v>116</v>
      </c>
      <c r="T1613" s="21" t="s">
        <v>583</v>
      </c>
      <c r="U1613" s="21"/>
      <c r="V1613" s="21"/>
      <c r="W1613" s="21"/>
      <c r="X1613" s="21" t="s">
        <v>5518</v>
      </c>
      <c r="Y1613" s="21"/>
      <c r="Z1613" s="21"/>
      <c r="AA1613" s="21" t="s">
        <v>1395</v>
      </c>
      <c r="AB1613" s="21" t="s">
        <v>1395</v>
      </c>
      <c r="AC1613" s="21" t="s">
        <v>1395</v>
      </c>
      <c r="AD1613" s="21" t="s">
        <v>3956</v>
      </c>
      <c r="AE1613" s="21"/>
      <c r="AF1613" s="21" t="s">
        <v>51</v>
      </c>
    </row>
    <row r="1614" spans="1:32">
      <c r="A1614" s="22">
        <v>16</v>
      </c>
      <c r="B1614" s="22">
        <v>325</v>
      </c>
      <c r="C1614" s="22" t="s">
        <v>5516</v>
      </c>
      <c r="D1614" s="22">
        <v>3</v>
      </c>
      <c r="E1614" s="22">
        <v>334</v>
      </c>
      <c r="F1614" s="22" t="s">
        <v>5517</v>
      </c>
      <c r="G1614" s="22" t="s">
        <v>5519</v>
      </c>
      <c r="H1614" s="22" t="s">
        <v>2936</v>
      </c>
      <c r="I1614" s="22" t="s">
        <v>20</v>
      </c>
      <c r="J1614" s="22" t="s">
        <v>24</v>
      </c>
      <c r="K1614" s="22" t="s">
        <v>2230</v>
      </c>
      <c r="L1614" s="22">
        <v>1857</v>
      </c>
      <c r="M1614" s="22">
        <v>45</v>
      </c>
      <c r="N1614" s="22" t="s">
        <v>2933</v>
      </c>
      <c r="O1614" s="22">
        <v>20</v>
      </c>
      <c r="P1614" s="22">
        <v>4</v>
      </c>
      <c r="Q1614" s="22">
        <v>3</v>
      </c>
      <c r="R1614" s="22" t="s">
        <v>3952</v>
      </c>
      <c r="S1614" s="22" t="s">
        <v>116</v>
      </c>
      <c r="T1614" s="22" t="s">
        <v>116</v>
      </c>
      <c r="U1614" s="23"/>
      <c r="V1614" s="23"/>
      <c r="W1614" s="23"/>
      <c r="X1614" s="23"/>
      <c r="Y1614" s="23"/>
      <c r="Z1614" s="23"/>
      <c r="AA1614" s="22" t="s">
        <v>1395</v>
      </c>
      <c r="AB1614" s="22" t="s">
        <v>1395</v>
      </c>
      <c r="AC1614" s="22" t="s">
        <v>1395</v>
      </c>
      <c r="AD1614" s="23"/>
      <c r="AE1614" s="23"/>
      <c r="AF1614" s="23"/>
    </row>
    <row r="1615" spans="1:32">
      <c r="A1615" s="22">
        <v>17</v>
      </c>
      <c r="B1615" s="22">
        <v>325</v>
      </c>
      <c r="C1615" s="22" t="s">
        <v>5516</v>
      </c>
      <c r="D1615" s="22">
        <v>3</v>
      </c>
      <c r="E1615" s="22">
        <v>334</v>
      </c>
      <c r="F1615" s="22" t="s">
        <v>5517</v>
      </c>
      <c r="G1615" s="22" t="s">
        <v>5520</v>
      </c>
      <c r="H1615" s="22" t="s">
        <v>2938</v>
      </c>
      <c r="I1615" s="22" t="s">
        <v>20</v>
      </c>
      <c r="J1615" s="22" t="s">
        <v>24</v>
      </c>
      <c r="K1615" s="22" t="s">
        <v>2526</v>
      </c>
      <c r="L1615" s="22">
        <v>1882</v>
      </c>
      <c r="M1615" s="22">
        <v>17</v>
      </c>
      <c r="N1615" s="22" t="s">
        <v>2939</v>
      </c>
      <c r="O1615" s="23"/>
      <c r="P1615" s="23"/>
      <c r="Q1615" s="23"/>
      <c r="R1615" s="22" t="s">
        <v>3952</v>
      </c>
      <c r="S1615" s="22" t="s">
        <v>3952</v>
      </c>
      <c r="T1615" s="22" t="s">
        <v>3952</v>
      </c>
      <c r="U1615" s="23"/>
      <c r="V1615" s="23"/>
      <c r="W1615" s="23"/>
      <c r="X1615" s="23"/>
      <c r="Y1615" s="23"/>
      <c r="Z1615" s="22">
        <v>5</v>
      </c>
      <c r="AA1615" s="22" t="s">
        <v>1395</v>
      </c>
      <c r="AB1615" s="22" t="s">
        <v>1395</v>
      </c>
      <c r="AC1615" s="22" t="s">
        <v>1395</v>
      </c>
      <c r="AD1615" s="23"/>
      <c r="AE1615" s="23"/>
      <c r="AF1615" s="23"/>
    </row>
    <row r="1616" spans="1:32">
      <c r="A1616" s="22">
        <v>18</v>
      </c>
      <c r="B1616" s="22">
        <v>325</v>
      </c>
      <c r="C1616" s="22" t="s">
        <v>5516</v>
      </c>
      <c r="D1616" s="22">
        <v>3</v>
      </c>
      <c r="E1616" s="22">
        <v>334</v>
      </c>
      <c r="F1616" s="22" t="s">
        <v>5517</v>
      </c>
      <c r="G1616" s="22" t="s">
        <v>5521</v>
      </c>
      <c r="H1616" s="22" t="s">
        <v>2944</v>
      </c>
      <c r="I1616" s="22" t="s">
        <v>20</v>
      </c>
      <c r="J1616" s="22" t="s">
        <v>19</v>
      </c>
      <c r="K1616" s="22" t="s">
        <v>2033</v>
      </c>
      <c r="L1616" s="22">
        <v>1884</v>
      </c>
      <c r="M1616" s="22">
        <v>16</v>
      </c>
      <c r="N1616" s="22" t="s">
        <v>2939</v>
      </c>
      <c r="O1616" s="23"/>
      <c r="P1616" s="23"/>
      <c r="Q1616" s="23"/>
      <c r="R1616" s="22" t="s">
        <v>3952</v>
      </c>
      <c r="S1616" s="22" t="s">
        <v>3952</v>
      </c>
      <c r="T1616" s="22" t="s">
        <v>3952</v>
      </c>
      <c r="U1616" s="23"/>
      <c r="V1616" s="23"/>
      <c r="W1616" s="23"/>
      <c r="X1616" s="23"/>
      <c r="Y1616" s="23"/>
      <c r="Z1616" s="22">
        <v>8</v>
      </c>
      <c r="AA1616" s="22" t="s">
        <v>1395</v>
      </c>
      <c r="AB1616" s="22" t="s">
        <v>1395</v>
      </c>
      <c r="AC1616" s="22" t="s">
        <v>1395</v>
      </c>
      <c r="AD1616" s="23"/>
      <c r="AE1616" s="23"/>
      <c r="AF1616" s="23"/>
    </row>
    <row r="1617" spans="1:32">
      <c r="A1617" s="22">
        <v>19</v>
      </c>
      <c r="B1617" s="22">
        <v>325</v>
      </c>
      <c r="C1617" s="22" t="s">
        <v>5516</v>
      </c>
      <c r="D1617" s="22">
        <v>3</v>
      </c>
      <c r="E1617" s="22">
        <v>334</v>
      </c>
      <c r="F1617" s="22" t="s">
        <v>5517</v>
      </c>
      <c r="G1617" s="22" t="s">
        <v>5522</v>
      </c>
      <c r="H1617" s="22" t="s">
        <v>2944</v>
      </c>
      <c r="I1617" s="22" t="s">
        <v>20</v>
      </c>
      <c r="J1617" s="22" t="s">
        <v>19</v>
      </c>
      <c r="K1617" s="22" t="s">
        <v>2245</v>
      </c>
      <c r="L1617" s="22">
        <v>1885</v>
      </c>
      <c r="M1617" s="22">
        <v>14</v>
      </c>
      <c r="N1617" s="22" t="s">
        <v>2939</v>
      </c>
      <c r="O1617" s="23"/>
      <c r="P1617" s="23"/>
      <c r="Q1617" s="23"/>
      <c r="R1617" s="22" t="s">
        <v>3952</v>
      </c>
      <c r="S1617" s="22" t="s">
        <v>3952</v>
      </c>
      <c r="T1617" s="22" t="s">
        <v>3952</v>
      </c>
      <c r="U1617" s="23"/>
      <c r="V1617" s="23"/>
      <c r="W1617" s="23"/>
      <c r="X1617" s="23"/>
      <c r="Y1617" s="23"/>
      <c r="Z1617" s="22">
        <v>5</v>
      </c>
      <c r="AA1617" s="22" t="s">
        <v>1395</v>
      </c>
      <c r="AB1617" s="22" t="s">
        <v>1395</v>
      </c>
      <c r="AC1617" s="22" t="s">
        <v>1395</v>
      </c>
      <c r="AD1617" s="23"/>
      <c r="AE1617" s="23"/>
      <c r="AF1617" s="23"/>
    </row>
    <row r="1618" spans="1:32">
      <c r="A1618" s="22">
        <v>20</v>
      </c>
      <c r="B1618" s="22">
        <v>325</v>
      </c>
      <c r="C1618" s="22" t="s">
        <v>5516</v>
      </c>
      <c r="D1618" s="22">
        <v>3</v>
      </c>
      <c r="E1618" s="22">
        <v>334</v>
      </c>
      <c r="F1618" s="22" t="s">
        <v>222</v>
      </c>
      <c r="G1618" s="22" t="s">
        <v>5523</v>
      </c>
      <c r="H1618" s="22" t="s">
        <v>5524</v>
      </c>
      <c r="I1618" s="22" t="s">
        <v>20</v>
      </c>
      <c r="J1618" s="22" t="s">
        <v>24</v>
      </c>
      <c r="K1618" s="22" t="s">
        <v>2354</v>
      </c>
      <c r="L1618" s="22">
        <v>1874</v>
      </c>
      <c r="M1618" s="22">
        <v>26</v>
      </c>
      <c r="N1618" s="22" t="s">
        <v>2939</v>
      </c>
      <c r="O1618" s="23"/>
      <c r="P1618" s="23"/>
      <c r="Q1618" s="23"/>
      <c r="R1618" s="22" t="s">
        <v>4034</v>
      </c>
      <c r="S1618" s="22" t="s">
        <v>1626</v>
      </c>
      <c r="T1618" s="22" t="s">
        <v>4034</v>
      </c>
      <c r="U1618" s="23"/>
      <c r="V1618" s="23"/>
      <c r="W1618" s="23"/>
      <c r="X1618" s="22" t="s">
        <v>5525</v>
      </c>
      <c r="Y1618" s="23"/>
      <c r="Z1618" s="23"/>
      <c r="AA1618" s="22" t="s">
        <v>1395</v>
      </c>
      <c r="AB1618" s="22" t="s">
        <v>1395</v>
      </c>
      <c r="AC1618" s="22" t="s">
        <v>1395</v>
      </c>
      <c r="AD1618" s="23"/>
      <c r="AE1618" s="23"/>
      <c r="AF1618" s="23"/>
    </row>
    <row r="1619" spans="1:32">
      <c r="A1619" s="22">
        <v>21</v>
      </c>
      <c r="B1619" s="22">
        <v>325</v>
      </c>
      <c r="C1619" s="22" t="s">
        <v>5516</v>
      </c>
      <c r="D1619" s="22">
        <v>3</v>
      </c>
      <c r="E1619" s="22">
        <v>334</v>
      </c>
      <c r="F1619" s="22" t="s">
        <v>5526</v>
      </c>
      <c r="G1619" s="22" t="s">
        <v>95</v>
      </c>
      <c r="H1619" s="22" t="s">
        <v>5524</v>
      </c>
      <c r="I1619" s="22" t="s">
        <v>20</v>
      </c>
      <c r="J1619" s="22" t="s">
        <v>19</v>
      </c>
      <c r="K1619" s="23"/>
      <c r="L1619" s="22">
        <v>1818</v>
      </c>
      <c r="M1619" s="22">
        <v>82</v>
      </c>
      <c r="N1619" s="22" t="s">
        <v>3066</v>
      </c>
      <c r="O1619" s="23"/>
      <c r="P1619" s="23"/>
      <c r="Q1619" s="23"/>
      <c r="R1619" s="22" t="s">
        <v>1301</v>
      </c>
      <c r="S1619" s="22" t="s">
        <v>97</v>
      </c>
      <c r="T1619" s="22" t="s">
        <v>97</v>
      </c>
      <c r="U1619" s="23"/>
      <c r="V1619" s="23"/>
      <c r="W1619" s="22" t="s">
        <v>57</v>
      </c>
      <c r="X1619" s="22" t="s">
        <v>32</v>
      </c>
      <c r="Y1619" s="23"/>
      <c r="Z1619" s="23"/>
      <c r="AA1619" s="22" t="s">
        <v>92</v>
      </c>
      <c r="AB1619" s="22" t="s">
        <v>92</v>
      </c>
      <c r="AC1619" s="22" t="s">
        <v>1395</v>
      </c>
      <c r="AD1619" s="23"/>
      <c r="AE1619" s="23"/>
      <c r="AF1619" s="23"/>
    </row>
    <row r="1620" spans="1:32">
      <c r="A1620" s="22">
        <v>22</v>
      </c>
      <c r="B1620" s="22">
        <v>325</v>
      </c>
      <c r="C1620" s="22" t="s">
        <v>5516</v>
      </c>
      <c r="D1620" s="22">
        <v>3</v>
      </c>
      <c r="E1620" s="22">
        <v>334</v>
      </c>
      <c r="F1620" s="22" t="s">
        <v>5527</v>
      </c>
      <c r="G1620" s="22" t="s">
        <v>5528</v>
      </c>
      <c r="H1620" s="22" t="s">
        <v>5524</v>
      </c>
      <c r="I1620" s="22" t="s">
        <v>20</v>
      </c>
      <c r="J1620" s="22" t="s">
        <v>19</v>
      </c>
      <c r="K1620" s="23"/>
      <c r="L1620" s="22">
        <v>1824</v>
      </c>
      <c r="M1620" s="22">
        <v>76</v>
      </c>
      <c r="N1620" s="22" t="s">
        <v>3066</v>
      </c>
      <c r="O1620" s="23"/>
      <c r="P1620" s="23"/>
      <c r="Q1620" s="23"/>
      <c r="R1620" s="22" t="s">
        <v>116</v>
      </c>
      <c r="S1620" s="22" t="s">
        <v>116</v>
      </c>
      <c r="T1620" s="22" t="s">
        <v>116</v>
      </c>
      <c r="U1620" s="23"/>
      <c r="V1620" s="23"/>
      <c r="W1620" s="22" t="s">
        <v>3950</v>
      </c>
      <c r="X1620" s="22" t="s">
        <v>5525</v>
      </c>
      <c r="Y1620" s="23"/>
      <c r="Z1620" s="23"/>
      <c r="AA1620" s="22" t="s">
        <v>1395</v>
      </c>
      <c r="AB1620" s="22" t="s">
        <v>1395</v>
      </c>
      <c r="AC1620" s="22" t="s">
        <v>1395</v>
      </c>
      <c r="AD1620" s="23"/>
      <c r="AE1620" s="23"/>
      <c r="AF1620" s="23"/>
    </row>
    <row r="1621" spans="1:32">
      <c r="A1621" s="22">
        <v>23</v>
      </c>
      <c r="B1621" s="22">
        <v>325</v>
      </c>
      <c r="C1621" s="22" t="s">
        <v>5516</v>
      </c>
      <c r="D1621" s="22">
        <v>3</v>
      </c>
      <c r="E1621" s="22">
        <v>334</v>
      </c>
      <c r="F1621" s="22" t="s">
        <v>3140</v>
      </c>
      <c r="G1621" s="22" t="s">
        <v>374</v>
      </c>
      <c r="H1621" s="22" t="s">
        <v>5524</v>
      </c>
      <c r="I1621" s="22" t="s">
        <v>637</v>
      </c>
      <c r="J1621" s="22" t="s">
        <v>24</v>
      </c>
      <c r="K1621" s="23"/>
      <c r="L1621" s="22">
        <v>1860</v>
      </c>
      <c r="M1621" s="22">
        <v>40</v>
      </c>
      <c r="N1621" s="22" t="s">
        <v>2939</v>
      </c>
      <c r="O1621" s="23"/>
      <c r="P1621" s="23"/>
      <c r="Q1621" s="23"/>
      <c r="R1621" s="22" t="s">
        <v>3952</v>
      </c>
      <c r="S1621" s="23"/>
      <c r="T1621" s="23"/>
      <c r="U1621" s="23"/>
      <c r="V1621" s="23"/>
      <c r="W1621" s="23"/>
      <c r="X1621" s="22" t="s">
        <v>5525</v>
      </c>
      <c r="Y1621" s="23"/>
      <c r="Z1621" s="23"/>
      <c r="AA1621" s="22" t="s">
        <v>92</v>
      </c>
      <c r="AB1621" s="22" t="s">
        <v>92</v>
      </c>
      <c r="AC1621" s="22" t="s">
        <v>1395</v>
      </c>
      <c r="AD1621" s="23"/>
      <c r="AE1621" s="23"/>
      <c r="AF1621" s="23"/>
    </row>
    <row r="1622" spans="1:32">
      <c r="A1622" s="22">
        <v>24</v>
      </c>
      <c r="B1622" s="22">
        <v>325</v>
      </c>
      <c r="C1622" s="22" t="s">
        <v>5516</v>
      </c>
      <c r="D1622" s="22">
        <v>3</v>
      </c>
      <c r="E1622" s="22">
        <v>334</v>
      </c>
      <c r="F1622" s="22" t="s">
        <v>2048</v>
      </c>
      <c r="G1622" s="22" t="s">
        <v>166</v>
      </c>
      <c r="H1622" s="22" t="s">
        <v>5524</v>
      </c>
      <c r="I1622" s="22" t="s">
        <v>637</v>
      </c>
      <c r="J1622" s="22" t="s">
        <v>24</v>
      </c>
      <c r="K1622" s="23"/>
      <c r="L1622" s="22">
        <v>1813</v>
      </c>
      <c r="M1622" s="22">
        <v>87</v>
      </c>
      <c r="N1622" s="22" t="s">
        <v>3066</v>
      </c>
      <c r="O1622" s="23"/>
      <c r="P1622" s="22">
        <v>2</v>
      </c>
      <c r="Q1622" s="22">
        <v>2</v>
      </c>
      <c r="R1622" s="23"/>
      <c r="S1622" s="23"/>
      <c r="T1622" s="23"/>
      <c r="U1622" s="23"/>
      <c r="V1622" s="23"/>
      <c r="W1622" s="23"/>
      <c r="X1622" s="22" t="s">
        <v>5525</v>
      </c>
      <c r="Y1622" s="23"/>
      <c r="Z1622" s="23"/>
      <c r="AA1622" s="22" t="s">
        <v>92</v>
      </c>
      <c r="AB1622" s="22" t="s">
        <v>92</v>
      </c>
      <c r="AC1622" s="22" t="s">
        <v>1395</v>
      </c>
      <c r="AD1622" s="23"/>
      <c r="AE1622" s="23"/>
      <c r="AF1622" s="23"/>
    </row>
    <row r="1623" spans="1:32">
      <c r="A1623" s="22">
        <v>25</v>
      </c>
      <c r="B1623" s="22">
        <v>325</v>
      </c>
      <c r="C1623" s="22" t="s">
        <v>5516</v>
      </c>
      <c r="D1623" s="22">
        <v>3</v>
      </c>
      <c r="E1623" s="22">
        <v>334</v>
      </c>
      <c r="F1623" s="22" t="s">
        <v>239</v>
      </c>
      <c r="G1623" s="22" t="s">
        <v>5230</v>
      </c>
      <c r="H1623" s="22" t="s">
        <v>5524</v>
      </c>
      <c r="I1623" s="22" t="s">
        <v>637</v>
      </c>
      <c r="J1623" s="22" t="s">
        <v>19</v>
      </c>
      <c r="K1623" s="23"/>
      <c r="L1623" s="22">
        <v>1835</v>
      </c>
      <c r="M1623" s="22">
        <v>65</v>
      </c>
      <c r="N1623" s="22" t="s">
        <v>3066</v>
      </c>
      <c r="O1623" s="23"/>
      <c r="P1623" s="23"/>
      <c r="Q1623" s="23"/>
      <c r="R1623" s="23"/>
      <c r="S1623" s="23"/>
      <c r="T1623" s="23"/>
      <c r="U1623" s="23"/>
      <c r="V1623" s="23"/>
      <c r="W1623" s="23"/>
      <c r="X1623" s="22" t="s">
        <v>5525</v>
      </c>
      <c r="Y1623" s="23"/>
      <c r="Z1623" s="23"/>
      <c r="AA1623" s="22" t="s">
        <v>92</v>
      </c>
      <c r="AB1623" s="22" t="s">
        <v>92</v>
      </c>
      <c r="AC1623" s="22" t="s">
        <v>1395</v>
      </c>
      <c r="AD1623" s="23"/>
      <c r="AE1623" s="23"/>
      <c r="AF1623" s="23"/>
    </row>
    <row r="1624" spans="1:32">
      <c r="A1624" s="22">
        <v>26</v>
      </c>
      <c r="B1624" s="22">
        <v>325</v>
      </c>
      <c r="C1624" s="22" t="s">
        <v>5516</v>
      </c>
      <c r="D1624" s="22">
        <v>3</v>
      </c>
      <c r="E1624" s="22">
        <v>334</v>
      </c>
      <c r="F1624" s="22" t="s">
        <v>5529</v>
      </c>
      <c r="G1624" s="22" t="s">
        <v>305</v>
      </c>
      <c r="H1624" s="22" t="s">
        <v>5524</v>
      </c>
      <c r="I1624" s="22" t="s">
        <v>20</v>
      </c>
      <c r="J1624" s="22" t="s">
        <v>24</v>
      </c>
      <c r="K1624" s="23"/>
      <c r="L1624" s="22">
        <v>1824</v>
      </c>
      <c r="M1624" s="22">
        <v>76</v>
      </c>
      <c r="N1624" s="22" t="s">
        <v>3066</v>
      </c>
      <c r="O1624" s="23"/>
      <c r="P1624" s="22">
        <v>3</v>
      </c>
      <c r="Q1624" s="22">
        <v>2</v>
      </c>
      <c r="R1624" s="22" t="s">
        <v>4034</v>
      </c>
      <c r="S1624" s="23"/>
      <c r="T1624" s="23"/>
      <c r="U1624" s="23"/>
      <c r="V1624" s="23"/>
      <c r="W1624" s="23"/>
      <c r="X1624" s="22" t="s">
        <v>5525</v>
      </c>
      <c r="Y1624" s="23"/>
      <c r="Z1624" s="23"/>
      <c r="AA1624" s="22" t="s">
        <v>1395</v>
      </c>
      <c r="AB1624" s="22" t="s">
        <v>1395</v>
      </c>
      <c r="AC1624" s="22" t="s">
        <v>1395</v>
      </c>
      <c r="AD1624" s="23"/>
      <c r="AE1624" s="23"/>
      <c r="AF1624" s="23"/>
    </row>
    <row r="1625" spans="1:32">
      <c r="A1625" s="22">
        <v>27</v>
      </c>
      <c r="B1625" s="22">
        <v>325</v>
      </c>
      <c r="C1625" s="22" t="s">
        <v>5516</v>
      </c>
      <c r="D1625" s="22">
        <v>3</v>
      </c>
      <c r="E1625" s="22">
        <v>334</v>
      </c>
      <c r="F1625" s="22" t="s">
        <v>5530</v>
      </c>
      <c r="G1625" s="22" t="s">
        <v>5531</v>
      </c>
      <c r="H1625" s="22" t="s">
        <v>5524</v>
      </c>
      <c r="I1625" s="22" t="s">
        <v>20</v>
      </c>
      <c r="J1625" s="22" t="s">
        <v>24</v>
      </c>
      <c r="K1625" s="23"/>
      <c r="L1625" s="22">
        <v>1834</v>
      </c>
      <c r="M1625" s="22">
        <v>66</v>
      </c>
      <c r="N1625" s="22" t="s">
        <v>3066</v>
      </c>
      <c r="O1625" s="23"/>
      <c r="P1625" s="23"/>
      <c r="Q1625" s="23"/>
      <c r="R1625" s="22" t="s">
        <v>116</v>
      </c>
      <c r="S1625" s="22" t="s">
        <v>116</v>
      </c>
      <c r="T1625" s="22" t="s">
        <v>116</v>
      </c>
      <c r="U1625" s="23"/>
      <c r="V1625" s="23"/>
      <c r="W1625" s="22" t="s">
        <v>3950</v>
      </c>
      <c r="X1625" s="22" t="s">
        <v>32</v>
      </c>
      <c r="Y1625" s="23"/>
      <c r="Z1625" s="23"/>
      <c r="AA1625" s="22" t="s">
        <v>1395</v>
      </c>
      <c r="AB1625" s="22" t="s">
        <v>1395</v>
      </c>
      <c r="AC1625" s="22" t="s">
        <v>92</v>
      </c>
      <c r="AD1625" s="23"/>
      <c r="AE1625" s="23"/>
      <c r="AF1625" s="23"/>
    </row>
    <row r="1626" spans="1:32">
      <c r="A1626" s="22">
        <v>28</v>
      </c>
      <c r="B1626" s="22">
        <v>325</v>
      </c>
      <c r="C1626" s="22" t="s">
        <v>5516</v>
      </c>
      <c r="D1626" s="22">
        <v>3</v>
      </c>
      <c r="E1626" s="22">
        <v>334</v>
      </c>
      <c r="F1626" s="22" t="s">
        <v>5532</v>
      </c>
      <c r="G1626" s="22" t="s">
        <v>170</v>
      </c>
      <c r="H1626" s="22" t="s">
        <v>5524</v>
      </c>
      <c r="I1626" s="22" t="s">
        <v>20</v>
      </c>
      <c r="J1626" s="22" t="s">
        <v>19</v>
      </c>
      <c r="K1626" s="23"/>
      <c r="L1626" s="22">
        <v>1833</v>
      </c>
      <c r="M1626" s="22">
        <v>67</v>
      </c>
      <c r="N1626" s="22" t="s">
        <v>3066</v>
      </c>
      <c r="O1626" s="23"/>
      <c r="P1626" s="23"/>
      <c r="Q1626" s="23"/>
      <c r="R1626" s="22" t="s">
        <v>116</v>
      </c>
      <c r="S1626" s="22" t="s">
        <v>116</v>
      </c>
      <c r="T1626" s="22" t="s">
        <v>116</v>
      </c>
      <c r="U1626" s="23"/>
      <c r="V1626" s="23"/>
      <c r="W1626" s="22" t="s">
        <v>3950</v>
      </c>
      <c r="X1626" s="22" t="s">
        <v>5524</v>
      </c>
      <c r="Y1626" s="23"/>
      <c r="Z1626" s="23"/>
      <c r="AA1626" s="22" t="s">
        <v>1395</v>
      </c>
      <c r="AB1626" s="22" t="s">
        <v>1395</v>
      </c>
      <c r="AC1626" s="22" t="s">
        <v>92</v>
      </c>
      <c r="AD1626" s="23"/>
      <c r="AE1626" s="23"/>
      <c r="AF1626" s="23"/>
    </row>
    <row r="1627" spans="1:32">
      <c r="A1627" s="22">
        <v>29</v>
      </c>
      <c r="B1627" s="22">
        <v>325</v>
      </c>
      <c r="C1627" s="22" t="s">
        <v>5516</v>
      </c>
      <c r="D1627" s="22">
        <v>3</v>
      </c>
      <c r="E1627" s="22">
        <v>334</v>
      </c>
      <c r="F1627" s="22" t="s">
        <v>5533</v>
      </c>
      <c r="G1627" s="22" t="s">
        <v>628</v>
      </c>
      <c r="H1627" s="22" t="s">
        <v>5524</v>
      </c>
      <c r="I1627" s="22" t="s">
        <v>20</v>
      </c>
      <c r="J1627" s="22" t="s">
        <v>19</v>
      </c>
      <c r="K1627" s="23"/>
      <c r="L1627" s="22">
        <v>1819</v>
      </c>
      <c r="M1627" s="22">
        <v>81</v>
      </c>
      <c r="N1627" s="22" t="s">
        <v>3066</v>
      </c>
      <c r="O1627" s="23"/>
      <c r="P1627" s="23"/>
      <c r="Q1627" s="23"/>
      <c r="R1627" s="22" t="s">
        <v>4034</v>
      </c>
      <c r="S1627" s="23"/>
      <c r="T1627" s="23"/>
      <c r="U1627" s="23"/>
      <c r="V1627" s="23"/>
      <c r="W1627" s="23"/>
      <c r="X1627" s="22" t="s">
        <v>5525</v>
      </c>
      <c r="Y1627" s="23"/>
      <c r="Z1627" s="23"/>
      <c r="AA1627" s="22" t="s">
        <v>92</v>
      </c>
      <c r="AB1627" s="22" t="s">
        <v>92</v>
      </c>
      <c r="AC1627" s="22" t="s">
        <v>1395</v>
      </c>
      <c r="AD1627" s="23"/>
      <c r="AE1627" s="23"/>
      <c r="AF1627" s="23"/>
    </row>
    <row r="1628" spans="1:32">
      <c r="A1628" s="22">
        <v>30</v>
      </c>
      <c r="B1628" s="22">
        <v>325</v>
      </c>
      <c r="C1628" s="22" t="s">
        <v>5516</v>
      </c>
      <c r="D1628" s="22">
        <v>3</v>
      </c>
      <c r="E1628" s="22">
        <v>334</v>
      </c>
      <c r="F1628" s="22" t="s">
        <v>5534</v>
      </c>
      <c r="G1628" s="22" t="s">
        <v>1613</v>
      </c>
      <c r="H1628" s="22" t="s">
        <v>5524</v>
      </c>
      <c r="I1628" s="22" t="s">
        <v>20</v>
      </c>
      <c r="J1628" s="22" t="s">
        <v>19</v>
      </c>
      <c r="K1628" s="23"/>
      <c r="L1628" s="22">
        <v>1823</v>
      </c>
      <c r="M1628" s="23"/>
      <c r="N1628" s="22" t="s">
        <v>3066</v>
      </c>
      <c r="O1628" s="23"/>
      <c r="P1628" s="23"/>
      <c r="Q1628" s="23"/>
      <c r="R1628" s="22" t="s">
        <v>116</v>
      </c>
      <c r="S1628" s="22" t="s">
        <v>671</v>
      </c>
      <c r="T1628" s="22" t="s">
        <v>671</v>
      </c>
      <c r="U1628" s="23"/>
      <c r="V1628" s="23"/>
      <c r="W1628" s="22" t="s">
        <v>57</v>
      </c>
      <c r="X1628" s="22" t="s">
        <v>5525</v>
      </c>
      <c r="Y1628" s="23"/>
      <c r="Z1628" s="23"/>
      <c r="AA1628" s="22" t="s">
        <v>92</v>
      </c>
      <c r="AB1628" s="22" t="s">
        <v>92</v>
      </c>
      <c r="AC1628" s="22" t="s">
        <v>1395</v>
      </c>
      <c r="AD1628" s="23"/>
      <c r="AE1628" s="23"/>
      <c r="AF1628" s="23"/>
    </row>
    <row r="1629" spans="1:32">
      <c r="A1629" s="22">
        <v>31</v>
      </c>
      <c r="B1629" s="22">
        <v>325</v>
      </c>
      <c r="C1629" s="22" t="s">
        <v>5516</v>
      </c>
      <c r="D1629" s="22">
        <v>3</v>
      </c>
      <c r="E1629" s="22">
        <v>334</v>
      </c>
      <c r="F1629" s="22" t="s">
        <v>334</v>
      </c>
      <c r="G1629" s="22" t="s">
        <v>545</v>
      </c>
      <c r="H1629" s="22" t="s">
        <v>5524</v>
      </c>
      <c r="I1629" s="22" t="s">
        <v>20</v>
      </c>
      <c r="J1629" s="22" t="s">
        <v>19</v>
      </c>
      <c r="K1629" s="23"/>
      <c r="L1629" s="22">
        <v>1828</v>
      </c>
      <c r="M1629" s="22">
        <v>72</v>
      </c>
      <c r="N1629" s="22" t="s">
        <v>2939</v>
      </c>
      <c r="O1629" s="23"/>
      <c r="P1629" s="23"/>
      <c r="Q1629" s="23"/>
      <c r="R1629" s="22" t="s">
        <v>5535</v>
      </c>
      <c r="S1629" s="22" t="s">
        <v>671</v>
      </c>
      <c r="T1629" s="22" t="s">
        <v>671</v>
      </c>
      <c r="U1629" s="23"/>
      <c r="V1629" s="23"/>
      <c r="W1629" s="22" t="s">
        <v>3950</v>
      </c>
      <c r="X1629" s="22" t="s">
        <v>5525</v>
      </c>
      <c r="Y1629" s="23"/>
      <c r="Z1629" s="23"/>
      <c r="AA1629" s="22" t="s">
        <v>1395</v>
      </c>
      <c r="AB1629" s="22" t="s">
        <v>1395</v>
      </c>
      <c r="AC1629" s="22" t="s">
        <v>1395</v>
      </c>
      <c r="AD1629" s="23"/>
      <c r="AE1629" s="23"/>
      <c r="AF1629" s="23"/>
    </row>
    <row r="1630" spans="1:32">
      <c r="A1630" s="22">
        <v>32</v>
      </c>
      <c r="B1630" s="22">
        <v>325</v>
      </c>
      <c r="C1630" s="22" t="s">
        <v>5516</v>
      </c>
      <c r="D1630" s="22">
        <v>3</v>
      </c>
      <c r="E1630" s="22">
        <v>334</v>
      </c>
      <c r="F1630" s="22" t="s">
        <v>496</v>
      </c>
      <c r="G1630" s="22" t="s">
        <v>229</v>
      </c>
      <c r="H1630" s="22" t="s">
        <v>5524</v>
      </c>
      <c r="I1630" s="22" t="s">
        <v>637</v>
      </c>
      <c r="J1630" s="22" t="s">
        <v>19</v>
      </c>
      <c r="K1630" s="23"/>
      <c r="L1630" s="22">
        <v>1878</v>
      </c>
      <c r="M1630" s="22">
        <v>22</v>
      </c>
      <c r="N1630" s="22" t="s">
        <v>2939</v>
      </c>
      <c r="O1630" s="23"/>
      <c r="P1630" s="23"/>
      <c r="Q1630" s="23"/>
      <c r="R1630" s="22" t="s">
        <v>3952</v>
      </c>
      <c r="S1630" s="22" t="s">
        <v>3952</v>
      </c>
      <c r="T1630" s="22" t="s">
        <v>3952</v>
      </c>
      <c r="U1630" s="23"/>
      <c r="V1630" s="23"/>
      <c r="W1630" s="22" t="s">
        <v>3950</v>
      </c>
      <c r="X1630" s="22" t="s">
        <v>32</v>
      </c>
      <c r="Y1630" s="23"/>
      <c r="Z1630" s="23"/>
      <c r="AA1630" s="22" t="s">
        <v>92</v>
      </c>
      <c r="AB1630" s="22" t="s">
        <v>92</v>
      </c>
      <c r="AC1630" s="22" t="s">
        <v>1395</v>
      </c>
      <c r="AD1630" s="23"/>
      <c r="AE1630" s="23"/>
      <c r="AF1630" s="23"/>
    </row>
    <row r="1631" spans="1:32">
      <c r="A1631" s="22">
        <v>33</v>
      </c>
      <c r="B1631" s="22">
        <v>325</v>
      </c>
      <c r="C1631" s="22" t="s">
        <v>5516</v>
      </c>
      <c r="D1631" s="22">
        <v>3</v>
      </c>
      <c r="E1631" s="22">
        <v>334</v>
      </c>
      <c r="F1631" s="22" t="s">
        <v>2514</v>
      </c>
      <c r="G1631" s="22" t="s">
        <v>3707</v>
      </c>
      <c r="H1631" s="22" t="s">
        <v>5524</v>
      </c>
      <c r="I1631" s="22" t="s">
        <v>637</v>
      </c>
      <c r="J1631" s="22" t="s">
        <v>19</v>
      </c>
      <c r="K1631" s="23"/>
      <c r="L1631" s="22">
        <v>1835</v>
      </c>
      <c r="M1631" s="22">
        <v>65</v>
      </c>
      <c r="N1631" s="22" t="s">
        <v>2933</v>
      </c>
      <c r="O1631" s="23"/>
      <c r="P1631" s="23"/>
      <c r="Q1631" s="23"/>
      <c r="R1631" s="23"/>
      <c r="S1631" s="23"/>
      <c r="T1631" s="23"/>
      <c r="U1631" s="23"/>
      <c r="V1631" s="23"/>
      <c r="W1631" s="23"/>
      <c r="X1631" s="22" t="s">
        <v>5525</v>
      </c>
      <c r="Y1631" s="23"/>
      <c r="Z1631" s="23"/>
      <c r="AA1631" s="22" t="s">
        <v>92</v>
      </c>
      <c r="AB1631" s="22" t="s">
        <v>92</v>
      </c>
      <c r="AC1631" s="22" t="s">
        <v>1395</v>
      </c>
      <c r="AD1631" s="22" t="s">
        <v>3956</v>
      </c>
      <c r="AE1631" s="23"/>
      <c r="AF1631" s="23"/>
    </row>
    <row r="1632" spans="1:32">
      <c r="A1632" s="21">
        <v>34</v>
      </c>
      <c r="B1632" s="21">
        <v>326</v>
      </c>
      <c r="C1632" s="21" t="s">
        <v>5536</v>
      </c>
      <c r="D1632" s="21">
        <v>3</v>
      </c>
      <c r="E1632" s="21">
        <v>335</v>
      </c>
      <c r="F1632" s="21" t="s">
        <v>4821</v>
      </c>
      <c r="G1632" s="21" t="s">
        <v>4295</v>
      </c>
      <c r="H1632" s="21" t="s">
        <v>3949</v>
      </c>
      <c r="I1632" s="21" t="s">
        <v>637</v>
      </c>
      <c r="J1632" s="21" t="s">
        <v>19</v>
      </c>
      <c r="K1632" s="21"/>
      <c r="L1632" s="21">
        <v>1865</v>
      </c>
      <c r="M1632" s="21">
        <v>35</v>
      </c>
      <c r="N1632" s="21" t="s">
        <v>2933</v>
      </c>
      <c r="O1632" s="21">
        <v>4</v>
      </c>
      <c r="P1632" s="21"/>
      <c r="Q1632" s="21"/>
      <c r="R1632" s="21" t="s">
        <v>3952</v>
      </c>
      <c r="S1632" s="21" t="s">
        <v>4034</v>
      </c>
      <c r="T1632" s="21" t="s">
        <v>4034</v>
      </c>
      <c r="U1632" s="21"/>
      <c r="V1632" s="21"/>
      <c r="W1632" s="21"/>
      <c r="X1632" s="21"/>
      <c r="Y1632" s="21"/>
      <c r="Z1632" s="21"/>
      <c r="AA1632" s="21" t="s">
        <v>1395</v>
      </c>
      <c r="AB1632" s="21" t="s">
        <v>1395</v>
      </c>
      <c r="AC1632" s="21" t="s">
        <v>1395</v>
      </c>
      <c r="AD1632" s="21" t="s">
        <v>3951</v>
      </c>
      <c r="AE1632" s="21" t="s">
        <v>4340</v>
      </c>
      <c r="AF1632" s="21" t="s">
        <v>51</v>
      </c>
    </row>
    <row r="1633" spans="1:32">
      <c r="A1633" s="22">
        <v>35</v>
      </c>
      <c r="B1633" s="22">
        <v>326</v>
      </c>
      <c r="C1633" s="22" t="s">
        <v>5536</v>
      </c>
      <c r="D1633" s="22">
        <v>3</v>
      </c>
      <c r="E1633" s="22">
        <v>335</v>
      </c>
      <c r="F1633" s="22" t="s">
        <v>4821</v>
      </c>
      <c r="G1633" s="22" t="s">
        <v>5537</v>
      </c>
      <c r="H1633" s="22" t="s">
        <v>2936</v>
      </c>
      <c r="I1633" s="22" t="s">
        <v>637</v>
      </c>
      <c r="J1633" s="22" t="s">
        <v>24</v>
      </c>
      <c r="K1633" s="22" t="s">
        <v>1971</v>
      </c>
      <c r="L1633" s="22">
        <v>1866</v>
      </c>
      <c r="M1633" s="22">
        <v>34</v>
      </c>
      <c r="N1633" s="22" t="s">
        <v>2933</v>
      </c>
      <c r="O1633" s="22">
        <v>4</v>
      </c>
      <c r="P1633" s="22">
        <v>5</v>
      </c>
      <c r="Q1633" s="22">
        <v>4</v>
      </c>
      <c r="R1633" s="22" t="s">
        <v>3952</v>
      </c>
      <c r="S1633" s="22" t="s">
        <v>4268</v>
      </c>
      <c r="T1633" s="22" t="s">
        <v>3955</v>
      </c>
      <c r="U1633" s="23"/>
      <c r="V1633" s="23"/>
      <c r="W1633" s="23"/>
      <c r="X1633" s="23"/>
      <c r="Y1633" s="23"/>
      <c r="Z1633" s="23"/>
      <c r="AA1633" s="22" t="s">
        <v>1395</v>
      </c>
      <c r="AB1633" s="22" t="s">
        <v>1395</v>
      </c>
      <c r="AC1633" s="22" t="s">
        <v>1395</v>
      </c>
      <c r="AD1633" s="23"/>
      <c r="AE1633" s="23"/>
      <c r="AF1633" s="23"/>
    </row>
    <row r="1634" spans="1:32">
      <c r="A1634" s="22">
        <v>36</v>
      </c>
      <c r="B1634" s="22">
        <v>326</v>
      </c>
      <c r="C1634" s="22" t="s">
        <v>5536</v>
      </c>
      <c r="D1634" s="22">
        <v>3</v>
      </c>
      <c r="E1634" s="22">
        <v>335</v>
      </c>
      <c r="F1634" s="22" t="s">
        <v>4821</v>
      </c>
      <c r="G1634" s="22" t="s">
        <v>4613</v>
      </c>
      <c r="H1634" s="22" t="s">
        <v>2944</v>
      </c>
      <c r="I1634" s="22" t="s">
        <v>637</v>
      </c>
      <c r="J1634" s="22" t="s">
        <v>19</v>
      </c>
      <c r="K1634" s="22" t="s">
        <v>2526</v>
      </c>
      <c r="L1634" s="22">
        <v>1888</v>
      </c>
      <c r="M1634" s="22">
        <v>11</v>
      </c>
      <c r="N1634" s="22" t="s">
        <v>2939</v>
      </c>
      <c r="O1634" s="23"/>
      <c r="P1634" s="23"/>
      <c r="Q1634" s="23"/>
      <c r="R1634" s="22" t="s">
        <v>3952</v>
      </c>
      <c r="S1634" s="22" t="s">
        <v>3952</v>
      </c>
      <c r="T1634" s="22" t="s">
        <v>3952</v>
      </c>
      <c r="U1634" s="23"/>
      <c r="V1634" s="23"/>
      <c r="W1634" s="23"/>
      <c r="X1634" s="23"/>
      <c r="Y1634" s="23"/>
      <c r="Z1634" s="22">
        <v>1</v>
      </c>
      <c r="AA1634" s="22" t="s">
        <v>1395</v>
      </c>
      <c r="AB1634" s="22" t="s">
        <v>1395</v>
      </c>
      <c r="AC1634" s="22" t="s">
        <v>1395</v>
      </c>
      <c r="AD1634" s="22" t="s">
        <v>3951</v>
      </c>
      <c r="AE1634" s="23"/>
      <c r="AF1634" s="23"/>
    </row>
    <row r="1635" spans="1:32">
      <c r="A1635" s="22">
        <v>37</v>
      </c>
      <c r="B1635" s="22">
        <v>326</v>
      </c>
      <c r="C1635" s="22" t="s">
        <v>5536</v>
      </c>
      <c r="D1635" s="22">
        <v>3</v>
      </c>
      <c r="E1635" s="22">
        <v>335</v>
      </c>
      <c r="F1635" s="22" t="s">
        <v>4821</v>
      </c>
      <c r="G1635" s="22" t="s">
        <v>280</v>
      </c>
      <c r="H1635" s="22" t="s">
        <v>2938</v>
      </c>
      <c r="I1635" s="22" t="s">
        <v>637</v>
      </c>
      <c r="J1635" s="22" t="s">
        <v>24</v>
      </c>
      <c r="K1635" s="22" t="s">
        <v>2190</v>
      </c>
      <c r="L1635" s="22">
        <v>1890</v>
      </c>
      <c r="M1635" s="22">
        <v>10</v>
      </c>
      <c r="N1635" s="22" t="s">
        <v>2939</v>
      </c>
      <c r="O1635" s="23"/>
      <c r="P1635" s="23"/>
      <c r="Q1635" s="23"/>
      <c r="R1635" s="22" t="s">
        <v>3952</v>
      </c>
      <c r="S1635" s="22" t="s">
        <v>3952</v>
      </c>
      <c r="T1635" s="22" t="s">
        <v>3952</v>
      </c>
      <c r="U1635" s="23"/>
      <c r="V1635" s="23"/>
      <c r="W1635" s="23"/>
      <c r="X1635" s="23"/>
      <c r="Y1635" s="23"/>
      <c r="Z1635" s="22">
        <v>8</v>
      </c>
      <c r="AA1635" s="22" t="s">
        <v>1395</v>
      </c>
      <c r="AB1635" s="22" t="s">
        <v>1395</v>
      </c>
      <c r="AC1635" s="22" t="s">
        <v>1395</v>
      </c>
      <c r="AD1635" s="23"/>
      <c r="AE1635" s="23"/>
      <c r="AF1635" s="23"/>
    </row>
    <row r="1636" spans="1:32">
      <c r="A1636" s="22">
        <v>38</v>
      </c>
      <c r="B1636" s="22">
        <v>326</v>
      </c>
      <c r="C1636" s="22" t="s">
        <v>5536</v>
      </c>
      <c r="D1636" s="22">
        <v>3</v>
      </c>
      <c r="E1636" s="22">
        <v>335</v>
      </c>
      <c r="F1636" s="22" t="s">
        <v>4821</v>
      </c>
      <c r="G1636" s="22" t="s">
        <v>3274</v>
      </c>
      <c r="H1636" s="22" t="s">
        <v>2938</v>
      </c>
      <c r="I1636" s="22" t="s">
        <v>637</v>
      </c>
      <c r="J1636" s="22" t="s">
        <v>24</v>
      </c>
      <c r="K1636" s="22" t="s">
        <v>2128</v>
      </c>
      <c r="L1636" s="22">
        <v>1896</v>
      </c>
      <c r="M1636" s="22">
        <v>4</v>
      </c>
      <c r="N1636" s="22" t="s">
        <v>2939</v>
      </c>
      <c r="O1636" s="23"/>
      <c r="P1636" s="23"/>
      <c r="Q1636" s="23"/>
      <c r="R1636" s="22" t="s">
        <v>3952</v>
      </c>
      <c r="S1636" s="22" t="s">
        <v>3952</v>
      </c>
      <c r="T1636" s="22" t="s">
        <v>3952</v>
      </c>
      <c r="U1636" s="23"/>
      <c r="V1636" s="23"/>
      <c r="W1636" s="23"/>
      <c r="X1636" s="23"/>
      <c r="Y1636" s="23"/>
      <c r="Z1636" s="23"/>
      <c r="AA1636" s="23"/>
      <c r="AB1636" s="23"/>
      <c r="AC1636" s="23"/>
      <c r="AD1636" s="23"/>
      <c r="AE1636" s="23"/>
      <c r="AF1636" s="23"/>
    </row>
    <row r="1637" spans="1:32">
      <c r="A1637" s="22">
        <v>39</v>
      </c>
      <c r="B1637" s="22">
        <v>326</v>
      </c>
      <c r="C1637" s="22" t="s">
        <v>5536</v>
      </c>
      <c r="D1637" s="22">
        <v>3</v>
      </c>
      <c r="E1637" s="22">
        <v>335</v>
      </c>
      <c r="F1637" s="22" t="s">
        <v>4821</v>
      </c>
      <c r="G1637" s="22" t="s">
        <v>5445</v>
      </c>
      <c r="H1637" s="22" t="s">
        <v>2944</v>
      </c>
      <c r="I1637" s="22" t="s">
        <v>637</v>
      </c>
      <c r="J1637" s="22" t="s">
        <v>19</v>
      </c>
      <c r="K1637" s="22" t="s">
        <v>2161</v>
      </c>
      <c r="L1637" s="22">
        <v>1900</v>
      </c>
      <c r="M1637" s="24">
        <v>45850</v>
      </c>
      <c r="N1637" s="22" t="s">
        <v>2939</v>
      </c>
      <c r="O1637" s="23"/>
      <c r="P1637" s="23"/>
      <c r="Q1637" s="23"/>
      <c r="R1637" s="22" t="s">
        <v>3952</v>
      </c>
      <c r="S1637" s="22" t="s">
        <v>3952</v>
      </c>
      <c r="T1637" s="22" t="s">
        <v>3952</v>
      </c>
      <c r="U1637" s="23"/>
      <c r="V1637" s="23"/>
      <c r="W1637" s="23"/>
      <c r="X1637" s="23"/>
      <c r="Y1637" s="23"/>
      <c r="Z1637" s="23"/>
      <c r="AA1637" s="22" t="s">
        <v>1395</v>
      </c>
      <c r="AB1637" s="23"/>
      <c r="AC1637" s="23"/>
      <c r="AD1637" s="23"/>
      <c r="AE1637" s="23"/>
      <c r="AF1637" s="23"/>
    </row>
    <row r="1638" spans="1:32">
      <c r="A1638" s="21">
        <v>40</v>
      </c>
      <c r="B1638" s="21">
        <v>327</v>
      </c>
      <c r="C1638" s="21" t="s">
        <v>5536</v>
      </c>
      <c r="D1638" s="21">
        <v>3</v>
      </c>
      <c r="E1638" s="21">
        <v>336</v>
      </c>
      <c r="F1638" s="21" t="s">
        <v>4148</v>
      </c>
      <c r="G1638" s="21" t="s">
        <v>95</v>
      </c>
      <c r="H1638" s="21" t="s">
        <v>3949</v>
      </c>
      <c r="I1638" s="21" t="s">
        <v>20</v>
      </c>
      <c r="J1638" s="21" t="s">
        <v>19</v>
      </c>
      <c r="K1638" s="21" t="s">
        <v>2190</v>
      </c>
      <c r="L1638" s="21">
        <v>1863</v>
      </c>
      <c r="M1638" s="21">
        <v>36</v>
      </c>
      <c r="N1638" s="21" t="s">
        <v>2933</v>
      </c>
      <c r="O1638" s="21">
        <v>16</v>
      </c>
      <c r="P1638" s="21"/>
      <c r="Q1638" s="21"/>
      <c r="R1638" s="21" t="s">
        <v>4268</v>
      </c>
      <c r="S1638" s="21" t="s">
        <v>4268</v>
      </c>
      <c r="T1638" s="21" t="s">
        <v>4059</v>
      </c>
      <c r="U1638" s="21"/>
      <c r="V1638" s="21"/>
      <c r="W1638" s="21"/>
      <c r="X1638" s="21" t="s">
        <v>5538</v>
      </c>
      <c r="Y1638" s="21"/>
      <c r="Z1638" s="21"/>
      <c r="AA1638" s="21" t="s">
        <v>1395</v>
      </c>
      <c r="AB1638" s="21" t="s">
        <v>1395</v>
      </c>
      <c r="AC1638" s="21" t="s">
        <v>1395</v>
      </c>
      <c r="AD1638" s="21" t="s">
        <v>3956</v>
      </c>
      <c r="AE1638" s="21"/>
      <c r="AF1638" s="21" t="s">
        <v>51</v>
      </c>
    </row>
    <row r="1639" spans="1:32">
      <c r="A1639" s="22">
        <v>41</v>
      </c>
      <c r="B1639" s="22">
        <v>327</v>
      </c>
      <c r="C1639" s="22" t="s">
        <v>5536</v>
      </c>
      <c r="D1639" s="22">
        <v>3</v>
      </c>
      <c r="E1639" s="22">
        <v>336</v>
      </c>
      <c r="F1639" s="22" t="s">
        <v>4148</v>
      </c>
      <c r="G1639" s="22" t="s">
        <v>280</v>
      </c>
      <c r="H1639" s="22" t="s">
        <v>2936</v>
      </c>
      <c r="I1639" s="22" t="s">
        <v>20</v>
      </c>
      <c r="J1639" s="22" t="s">
        <v>24</v>
      </c>
      <c r="K1639" s="22" t="s">
        <v>2526</v>
      </c>
      <c r="L1639" s="22">
        <v>1865</v>
      </c>
      <c r="M1639" s="22">
        <v>34</v>
      </c>
      <c r="N1639" s="22" t="s">
        <v>2933</v>
      </c>
      <c r="O1639" s="22">
        <v>16</v>
      </c>
      <c r="P1639" s="22">
        <v>1</v>
      </c>
      <c r="Q1639" s="22">
        <v>1</v>
      </c>
      <c r="R1639" s="22" t="s">
        <v>3959</v>
      </c>
      <c r="S1639" s="22" t="s">
        <v>3959</v>
      </c>
      <c r="T1639" s="22" t="s">
        <v>3958</v>
      </c>
      <c r="U1639" s="23"/>
      <c r="V1639" s="23"/>
      <c r="W1639" s="23"/>
      <c r="X1639" s="23"/>
      <c r="Y1639" s="23"/>
      <c r="Z1639" s="23"/>
      <c r="AA1639" s="22" t="s">
        <v>1395</v>
      </c>
      <c r="AB1639" s="22" t="s">
        <v>1395</v>
      </c>
      <c r="AC1639" s="22" t="s">
        <v>1395</v>
      </c>
      <c r="AD1639" s="23"/>
      <c r="AE1639" s="23"/>
      <c r="AF1639" s="23"/>
    </row>
    <row r="1640" spans="1:32">
      <c r="A1640" s="22">
        <v>42</v>
      </c>
      <c r="B1640" s="22">
        <v>327</v>
      </c>
      <c r="C1640" s="22" t="s">
        <v>5536</v>
      </c>
      <c r="D1640" s="22">
        <v>3</v>
      </c>
      <c r="E1640" s="22">
        <v>336</v>
      </c>
      <c r="F1640" s="22" t="s">
        <v>4148</v>
      </c>
      <c r="G1640" s="22" t="s">
        <v>3400</v>
      </c>
      <c r="H1640" s="22" t="s">
        <v>2938</v>
      </c>
      <c r="I1640" s="22" t="s">
        <v>20</v>
      </c>
      <c r="J1640" s="22" t="s">
        <v>24</v>
      </c>
      <c r="K1640" s="22" t="s">
        <v>2033</v>
      </c>
      <c r="L1640" s="22">
        <v>1885</v>
      </c>
      <c r="M1640" s="22">
        <v>15</v>
      </c>
      <c r="N1640" s="22" t="s">
        <v>2939</v>
      </c>
      <c r="O1640" s="23"/>
      <c r="P1640" s="23"/>
      <c r="Q1640" s="23"/>
      <c r="R1640" s="22" t="s">
        <v>3952</v>
      </c>
      <c r="S1640" s="22" t="s">
        <v>4268</v>
      </c>
      <c r="T1640" s="22" t="s">
        <v>3959</v>
      </c>
      <c r="U1640" s="23"/>
      <c r="V1640" s="23"/>
      <c r="W1640" s="23"/>
      <c r="X1640" s="23"/>
      <c r="Y1640" s="23"/>
      <c r="Z1640" s="22">
        <v>8</v>
      </c>
      <c r="AA1640" s="22" t="s">
        <v>1395</v>
      </c>
      <c r="AB1640" s="22" t="s">
        <v>1395</v>
      </c>
      <c r="AC1640" s="22" t="s">
        <v>1395</v>
      </c>
      <c r="AD1640" s="23"/>
      <c r="AE1640" s="23"/>
      <c r="AF1640" s="23"/>
    </row>
    <row r="1641" spans="1:32">
      <c r="A1641" s="21">
        <v>43</v>
      </c>
      <c r="B1641" s="21">
        <v>328</v>
      </c>
      <c r="C1641" s="21" t="s">
        <v>5539</v>
      </c>
      <c r="D1641" s="21">
        <v>3</v>
      </c>
      <c r="E1641" s="21">
        <v>337</v>
      </c>
      <c r="F1641" s="21" t="s">
        <v>5540</v>
      </c>
      <c r="G1641" s="21" t="s">
        <v>95</v>
      </c>
      <c r="H1641" s="21" t="s">
        <v>3949</v>
      </c>
      <c r="I1641" s="21" t="s">
        <v>20</v>
      </c>
      <c r="J1641" s="21" t="s">
        <v>19</v>
      </c>
      <c r="K1641" s="21" t="s">
        <v>2128</v>
      </c>
      <c r="L1641" s="21">
        <v>1850</v>
      </c>
      <c r="M1641" s="21">
        <v>50</v>
      </c>
      <c r="N1641" s="21" t="s">
        <v>2933</v>
      </c>
      <c r="O1641" s="21">
        <v>20</v>
      </c>
      <c r="P1641" s="21"/>
      <c r="Q1641" s="21"/>
      <c r="R1641" s="21" t="s">
        <v>3952</v>
      </c>
      <c r="S1641" s="21" t="s">
        <v>116</v>
      </c>
      <c r="T1641" s="21" t="s">
        <v>116</v>
      </c>
      <c r="U1641" s="21"/>
      <c r="V1641" s="21"/>
      <c r="W1641" s="21"/>
      <c r="X1641" s="21" t="s">
        <v>5541</v>
      </c>
      <c r="Y1641" s="21"/>
      <c r="Z1641" s="21"/>
      <c r="AA1641" s="21" t="s">
        <v>1395</v>
      </c>
      <c r="AB1641" s="21" t="s">
        <v>1395</v>
      </c>
      <c r="AC1641" s="21" t="s">
        <v>1395</v>
      </c>
      <c r="AD1641" s="21" t="s">
        <v>3951</v>
      </c>
      <c r="AE1641" s="21" t="s">
        <v>261</v>
      </c>
      <c r="AF1641" s="21" t="s">
        <v>51</v>
      </c>
    </row>
    <row r="1642" spans="1:32">
      <c r="A1642" s="22">
        <v>44</v>
      </c>
      <c r="B1642" s="22">
        <v>328</v>
      </c>
      <c r="C1642" s="22" t="s">
        <v>5539</v>
      </c>
      <c r="D1642" s="22">
        <v>3</v>
      </c>
      <c r="E1642" s="22">
        <v>337</v>
      </c>
      <c r="F1642" s="22" t="s">
        <v>5540</v>
      </c>
      <c r="G1642" s="22" t="s">
        <v>1421</v>
      </c>
      <c r="H1642" s="22" t="s">
        <v>2936</v>
      </c>
      <c r="I1642" s="22" t="s">
        <v>20</v>
      </c>
      <c r="J1642" s="22" t="s">
        <v>24</v>
      </c>
      <c r="K1642" s="22" t="s">
        <v>2143</v>
      </c>
      <c r="L1642" s="22">
        <v>1859</v>
      </c>
      <c r="M1642" s="22">
        <v>40</v>
      </c>
      <c r="N1642" s="22" t="s">
        <v>2933</v>
      </c>
      <c r="O1642" s="22">
        <v>20</v>
      </c>
      <c r="P1642" s="22">
        <v>3</v>
      </c>
      <c r="Q1642" s="22">
        <v>2</v>
      </c>
      <c r="R1642" s="22" t="s">
        <v>3952</v>
      </c>
      <c r="S1642" s="22" t="s">
        <v>116</v>
      </c>
      <c r="T1642" s="22" t="s">
        <v>116</v>
      </c>
      <c r="U1642" s="23"/>
      <c r="V1642" s="23"/>
      <c r="W1642" s="23"/>
      <c r="X1642" s="23"/>
      <c r="Y1642" s="23"/>
      <c r="Z1642" s="23"/>
      <c r="AA1642" s="22" t="s">
        <v>1395</v>
      </c>
      <c r="AB1642" s="22" t="s">
        <v>1395</v>
      </c>
      <c r="AC1642" s="22" t="s">
        <v>1395</v>
      </c>
      <c r="AD1642" s="23"/>
      <c r="AE1642" s="23"/>
      <c r="AF1642" s="23"/>
    </row>
    <row r="1643" spans="1:32">
      <c r="A1643" s="22">
        <v>45</v>
      </c>
      <c r="B1643" s="22">
        <v>328</v>
      </c>
      <c r="C1643" s="22" t="s">
        <v>5539</v>
      </c>
      <c r="D1643" s="22">
        <v>3</v>
      </c>
      <c r="E1643" s="22">
        <v>337</v>
      </c>
      <c r="F1643" s="22" t="s">
        <v>5540</v>
      </c>
      <c r="G1643" s="22" t="s">
        <v>2967</v>
      </c>
      <c r="H1643" s="22" t="s">
        <v>2938</v>
      </c>
      <c r="I1643" s="22" t="s">
        <v>20</v>
      </c>
      <c r="J1643" s="22" t="s">
        <v>24</v>
      </c>
      <c r="K1643" s="22" t="s">
        <v>2161</v>
      </c>
      <c r="L1643" s="22">
        <v>1880</v>
      </c>
      <c r="M1643" s="22">
        <v>19</v>
      </c>
      <c r="N1643" s="22" t="s">
        <v>2939</v>
      </c>
      <c r="O1643" s="23"/>
      <c r="P1643" s="23"/>
      <c r="Q1643" s="23"/>
      <c r="R1643" s="22" t="s">
        <v>3952</v>
      </c>
      <c r="S1643" s="22" t="s">
        <v>3952</v>
      </c>
      <c r="T1643" s="22" t="s">
        <v>3952</v>
      </c>
      <c r="U1643" s="23"/>
      <c r="V1643" s="23"/>
      <c r="W1643" s="23"/>
      <c r="X1643" s="23"/>
      <c r="Y1643" s="23"/>
      <c r="Z1643" s="23"/>
      <c r="AA1643" s="22" t="s">
        <v>1395</v>
      </c>
      <c r="AB1643" s="22" t="s">
        <v>1395</v>
      </c>
      <c r="AC1643" s="22" t="s">
        <v>1395</v>
      </c>
      <c r="AD1643" s="23"/>
      <c r="AE1643" s="23"/>
      <c r="AF1643" s="23"/>
    </row>
    <row r="1644" spans="1:32">
      <c r="A1644" s="22">
        <v>46</v>
      </c>
      <c r="B1644" s="22">
        <v>328</v>
      </c>
      <c r="C1644" s="22" t="s">
        <v>5539</v>
      </c>
      <c r="D1644" s="22">
        <v>3</v>
      </c>
      <c r="E1644" s="22">
        <v>337</v>
      </c>
      <c r="F1644" s="22" t="s">
        <v>5540</v>
      </c>
      <c r="G1644" s="22" t="s">
        <v>699</v>
      </c>
      <c r="H1644" s="22" t="s">
        <v>2938</v>
      </c>
      <c r="I1644" s="22" t="s">
        <v>20</v>
      </c>
      <c r="J1644" s="22" t="s">
        <v>24</v>
      </c>
      <c r="K1644" s="22" t="s">
        <v>2161</v>
      </c>
      <c r="L1644" s="22">
        <v>1883</v>
      </c>
      <c r="M1644" s="22">
        <v>16</v>
      </c>
      <c r="N1644" s="22" t="s">
        <v>2939</v>
      </c>
      <c r="O1644" s="23"/>
      <c r="P1644" s="23"/>
      <c r="Q1644" s="23"/>
      <c r="R1644" s="22" t="s">
        <v>3952</v>
      </c>
      <c r="S1644" s="22" t="s">
        <v>3952</v>
      </c>
      <c r="T1644" s="22" t="s">
        <v>3952</v>
      </c>
      <c r="U1644" s="23"/>
      <c r="V1644" s="23"/>
      <c r="W1644" s="23"/>
      <c r="X1644" s="23"/>
      <c r="Y1644" s="23"/>
      <c r="Z1644" s="22">
        <v>8</v>
      </c>
      <c r="AA1644" s="22" t="s">
        <v>1395</v>
      </c>
      <c r="AB1644" s="22" t="s">
        <v>1395</v>
      </c>
      <c r="AC1644" s="22" t="s">
        <v>1395</v>
      </c>
      <c r="AD1644" s="23"/>
      <c r="AE1644" s="23"/>
      <c r="AF1644" s="23"/>
    </row>
    <row r="1645" spans="1:32">
      <c r="A1645" s="21">
        <v>47</v>
      </c>
      <c r="B1645" s="21">
        <v>329</v>
      </c>
      <c r="C1645" s="21" t="s">
        <v>5542</v>
      </c>
      <c r="D1645" s="21">
        <v>3</v>
      </c>
      <c r="E1645" s="21">
        <v>338</v>
      </c>
      <c r="F1645" s="21" t="s">
        <v>3584</v>
      </c>
      <c r="G1645" s="21" t="s">
        <v>873</v>
      </c>
      <c r="H1645" s="21" t="s">
        <v>3949</v>
      </c>
      <c r="I1645" s="21" t="s">
        <v>20</v>
      </c>
      <c r="J1645" s="21" t="s">
        <v>24</v>
      </c>
      <c r="K1645" s="21" t="s">
        <v>2033</v>
      </c>
      <c r="L1645" s="21">
        <v>1837</v>
      </c>
      <c r="M1645" s="21">
        <v>63</v>
      </c>
      <c r="N1645" s="21" t="s">
        <v>3066</v>
      </c>
      <c r="O1645" s="21">
        <v>44</v>
      </c>
      <c r="P1645" s="21">
        <v>7</v>
      </c>
      <c r="Q1645" s="21">
        <v>4</v>
      </c>
      <c r="R1645" s="21" t="s">
        <v>116</v>
      </c>
      <c r="S1645" s="21" t="s">
        <v>116</v>
      </c>
      <c r="T1645" s="21" t="s">
        <v>116</v>
      </c>
      <c r="U1645" s="21">
        <v>1860</v>
      </c>
      <c r="V1645" s="21">
        <v>40</v>
      </c>
      <c r="W1645" s="21"/>
      <c r="X1645" s="21"/>
      <c r="Y1645" s="21"/>
      <c r="Z1645" s="21"/>
      <c r="AA1645" s="21" t="s">
        <v>1395</v>
      </c>
      <c r="AB1645" s="21" t="s">
        <v>1395</v>
      </c>
      <c r="AC1645" s="21" t="s">
        <v>1395</v>
      </c>
      <c r="AD1645" s="21" t="s">
        <v>3951</v>
      </c>
      <c r="AE1645" s="21" t="s">
        <v>261</v>
      </c>
      <c r="AF1645" s="21" t="s">
        <v>51</v>
      </c>
    </row>
    <row r="1646" spans="1:32">
      <c r="A1646" s="21">
        <v>48</v>
      </c>
      <c r="B1646" s="21">
        <v>330</v>
      </c>
      <c r="C1646" s="21" t="s">
        <v>5542</v>
      </c>
      <c r="D1646" s="21">
        <v>3</v>
      </c>
      <c r="E1646" s="21">
        <v>339</v>
      </c>
      <c r="F1646" s="21" t="s">
        <v>5543</v>
      </c>
      <c r="G1646" s="21" t="s">
        <v>170</v>
      </c>
      <c r="H1646" s="21" t="s">
        <v>3949</v>
      </c>
      <c r="I1646" s="21" t="s">
        <v>637</v>
      </c>
      <c r="J1646" s="21" t="s">
        <v>19</v>
      </c>
      <c r="K1646" s="21"/>
      <c r="L1646" s="21">
        <v>1860</v>
      </c>
      <c r="M1646" s="21">
        <v>40</v>
      </c>
      <c r="N1646" s="21" t="s">
        <v>2933</v>
      </c>
      <c r="O1646" s="21">
        <v>20</v>
      </c>
      <c r="P1646" s="21"/>
      <c r="Q1646" s="21"/>
      <c r="R1646" s="21" t="s">
        <v>3952</v>
      </c>
      <c r="S1646" s="21"/>
      <c r="T1646" s="21"/>
      <c r="U1646" s="21"/>
      <c r="V1646" s="21"/>
      <c r="W1646" s="21"/>
      <c r="X1646" s="21" t="s">
        <v>1423</v>
      </c>
      <c r="Y1646" s="21"/>
      <c r="Z1646" s="21"/>
      <c r="AA1646" s="21" t="s">
        <v>1395</v>
      </c>
      <c r="AB1646" s="21" t="s">
        <v>1395</v>
      </c>
      <c r="AC1646" s="21" t="s">
        <v>1395</v>
      </c>
      <c r="AD1646" s="21" t="s">
        <v>3951</v>
      </c>
      <c r="AE1646" s="21" t="s">
        <v>261</v>
      </c>
      <c r="AF1646" s="21" t="s">
        <v>51</v>
      </c>
    </row>
    <row r="1647" spans="1:32">
      <c r="A1647" s="22">
        <v>49</v>
      </c>
      <c r="B1647" s="22">
        <v>330</v>
      </c>
      <c r="C1647" s="22" t="s">
        <v>5544</v>
      </c>
      <c r="D1647" s="22">
        <v>3</v>
      </c>
      <c r="E1647" s="22">
        <v>339</v>
      </c>
      <c r="F1647" s="22" t="s">
        <v>5543</v>
      </c>
      <c r="G1647" s="22" t="s">
        <v>23</v>
      </c>
      <c r="H1647" s="22" t="s">
        <v>2936</v>
      </c>
      <c r="I1647" s="22" t="s">
        <v>637</v>
      </c>
      <c r="J1647" s="22" t="s">
        <v>24</v>
      </c>
      <c r="K1647" s="23"/>
      <c r="L1647" s="22">
        <v>1870</v>
      </c>
      <c r="M1647" s="22">
        <v>30</v>
      </c>
      <c r="N1647" s="22" t="s">
        <v>2933</v>
      </c>
      <c r="O1647" s="22">
        <v>20</v>
      </c>
      <c r="P1647" s="22">
        <v>4</v>
      </c>
      <c r="Q1647" s="22">
        <v>3</v>
      </c>
      <c r="R1647" s="22" t="s">
        <v>3952</v>
      </c>
      <c r="S1647" s="22" t="s">
        <v>3952</v>
      </c>
      <c r="T1647" s="23"/>
      <c r="U1647" s="23"/>
      <c r="V1647" s="23"/>
      <c r="W1647" s="23"/>
      <c r="X1647" s="23"/>
      <c r="Y1647" s="23"/>
      <c r="Z1647" s="23"/>
      <c r="AA1647" s="22" t="s">
        <v>92</v>
      </c>
      <c r="AB1647" s="22" t="s">
        <v>92</v>
      </c>
      <c r="AC1647" s="22" t="s">
        <v>1395</v>
      </c>
      <c r="AD1647" s="23"/>
      <c r="AE1647" s="23"/>
      <c r="AF1647" s="23"/>
    </row>
    <row r="1648" spans="1:32">
      <c r="A1648" s="22">
        <v>50</v>
      </c>
      <c r="B1648" s="22">
        <v>330</v>
      </c>
      <c r="C1648" s="22" t="s">
        <v>5544</v>
      </c>
      <c r="D1648" s="22">
        <v>3</v>
      </c>
      <c r="E1648" s="22">
        <v>339</v>
      </c>
      <c r="F1648" s="22" t="s">
        <v>5543</v>
      </c>
      <c r="G1648" s="22" t="s">
        <v>4867</v>
      </c>
      <c r="H1648" s="22" t="s">
        <v>2938</v>
      </c>
      <c r="I1648" s="22" t="s">
        <v>637</v>
      </c>
      <c r="J1648" s="22" t="s">
        <v>24</v>
      </c>
      <c r="K1648" s="22" t="s">
        <v>2206</v>
      </c>
      <c r="L1648" s="22">
        <v>1883</v>
      </c>
      <c r="M1648" s="22">
        <v>17</v>
      </c>
      <c r="N1648" s="22" t="s">
        <v>2939</v>
      </c>
      <c r="O1648" s="23"/>
      <c r="P1648" s="23"/>
      <c r="Q1648" s="23"/>
      <c r="R1648" s="22" t="s">
        <v>3952</v>
      </c>
      <c r="S1648" s="22" t="s">
        <v>3952</v>
      </c>
      <c r="T1648" s="22" t="s">
        <v>3952</v>
      </c>
      <c r="U1648" s="23"/>
      <c r="V1648" s="23"/>
      <c r="W1648" s="23"/>
      <c r="X1648" s="23"/>
      <c r="Y1648" s="23"/>
      <c r="Z1648" s="23"/>
      <c r="AA1648" s="22" t="s">
        <v>1395</v>
      </c>
      <c r="AB1648" s="22" t="s">
        <v>1395</v>
      </c>
      <c r="AC1648" s="22" t="s">
        <v>1395</v>
      </c>
      <c r="AD1648" s="23"/>
      <c r="AE1648" s="23"/>
      <c r="AF1648" s="23"/>
    </row>
    <row r="1649" spans="1:32">
      <c r="A1649" s="22">
        <v>1</v>
      </c>
      <c r="B1649" s="22">
        <v>330</v>
      </c>
      <c r="C1649" s="22" t="s">
        <v>5545</v>
      </c>
      <c r="D1649" s="22">
        <v>3</v>
      </c>
      <c r="E1649" s="22">
        <v>339</v>
      </c>
      <c r="F1649" s="22" t="s">
        <v>5543</v>
      </c>
      <c r="G1649" s="22" t="s">
        <v>77</v>
      </c>
      <c r="H1649" s="22" t="s">
        <v>2938</v>
      </c>
      <c r="I1649" s="22" t="s">
        <v>637</v>
      </c>
      <c r="J1649" s="22" t="s">
        <v>24</v>
      </c>
      <c r="K1649" s="22" t="s">
        <v>2033</v>
      </c>
      <c r="L1649" s="22">
        <v>1886</v>
      </c>
      <c r="M1649" s="22">
        <v>14</v>
      </c>
      <c r="N1649" s="22" t="s">
        <v>2939</v>
      </c>
      <c r="O1649" s="23"/>
      <c r="P1649" s="23"/>
      <c r="Q1649" s="23"/>
      <c r="R1649" s="22" t="s">
        <v>3952</v>
      </c>
      <c r="S1649" s="22" t="s">
        <v>3952</v>
      </c>
      <c r="T1649" s="22" t="s">
        <v>3952</v>
      </c>
      <c r="U1649" s="23"/>
      <c r="V1649" s="23"/>
      <c r="W1649" s="23"/>
      <c r="X1649" s="23"/>
      <c r="Y1649" s="23"/>
      <c r="Z1649" s="22">
        <v>8</v>
      </c>
      <c r="AA1649" s="22" t="s">
        <v>1395</v>
      </c>
      <c r="AB1649" s="22" t="s">
        <v>1395</v>
      </c>
      <c r="AC1649" s="22" t="s">
        <v>1395</v>
      </c>
      <c r="AD1649" s="23"/>
      <c r="AE1649" s="23"/>
      <c r="AF1649" s="23"/>
    </row>
    <row r="1650" spans="1:32">
      <c r="A1650" s="22">
        <v>2</v>
      </c>
      <c r="B1650" s="22">
        <v>330</v>
      </c>
      <c r="C1650" s="22" t="s">
        <v>5545</v>
      </c>
      <c r="D1650" s="22">
        <v>3</v>
      </c>
      <c r="E1650" s="22">
        <v>339</v>
      </c>
      <c r="F1650" s="22" t="s">
        <v>5543</v>
      </c>
      <c r="G1650" s="22" t="s">
        <v>5546</v>
      </c>
      <c r="H1650" s="22" t="s">
        <v>2938</v>
      </c>
      <c r="I1650" s="22" t="s">
        <v>637</v>
      </c>
      <c r="J1650" s="22" t="s">
        <v>24</v>
      </c>
      <c r="K1650" s="22" t="s">
        <v>2206</v>
      </c>
      <c r="L1650" s="22">
        <v>1898</v>
      </c>
      <c r="M1650" s="22">
        <v>2</v>
      </c>
      <c r="N1650" s="22" t="s">
        <v>2939</v>
      </c>
      <c r="O1650" s="23"/>
      <c r="P1650" s="23"/>
      <c r="Q1650" s="23"/>
      <c r="R1650" s="22" t="s">
        <v>3952</v>
      </c>
      <c r="S1650" s="22" t="s">
        <v>3952</v>
      </c>
      <c r="T1650" s="22" t="s">
        <v>3952</v>
      </c>
      <c r="U1650" s="23"/>
      <c r="V1650" s="23"/>
      <c r="W1650" s="23"/>
      <c r="X1650" s="23"/>
      <c r="Y1650" s="23"/>
      <c r="Z1650" s="23"/>
      <c r="AA1650" s="23"/>
      <c r="AB1650" s="23"/>
      <c r="AC1650" s="23"/>
      <c r="AD1650" s="23"/>
      <c r="AE1650" s="23"/>
      <c r="AF1650" s="23"/>
    </row>
    <row r="1651" spans="1:32">
      <c r="A1651" s="21">
        <v>3</v>
      </c>
      <c r="B1651" s="21">
        <v>331</v>
      </c>
      <c r="C1651" s="21" t="s">
        <v>5545</v>
      </c>
      <c r="D1651" s="21">
        <v>3</v>
      </c>
      <c r="E1651" s="21">
        <v>340</v>
      </c>
      <c r="F1651" s="21" t="s">
        <v>3725</v>
      </c>
      <c r="G1651" s="21" t="s">
        <v>301</v>
      </c>
      <c r="H1651" s="21" t="s">
        <v>3949</v>
      </c>
      <c r="I1651" s="21" t="s">
        <v>637</v>
      </c>
      <c r="J1651" s="21" t="s">
        <v>19</v>
      </c>
      <c r="K1651" s="21"/>
      <c r="L1651" s="21">
        <v>1852</v>
      </c>
      <c r="M1651" s="21">
        <v>48</v>
      </c>
      <c r="N1651" s="21" t="s">
        <v>2933</v>
      </c>
      <c r="O1651" s="21">
        <v>19</v>
      </c>
      <c r="P1651" s="21"/>
      <c r="Q1651" s="21"/>
      <c r="R1651" s="21" t="s">
        <v>3952</v>
      </c>
      <c r="S1651" s="21"/>
      <c r="T1651" s="21"/>
      <c r="U1651" s="21"/>
      <c r="V1651" s="21"/>
      <c r="W1651" s="21"/>
      <c r="X1651" s="21" t="s">
        <v>5547</v>
      </c>
      <c r="Y1651" s="21"/>
      <c r="Z1651" s="21"/>
      <c r="AA1651" s="21" t="s">
        <v>1395</v>
      </c>
      <c r="AB1651" s="21" t="s">
        <v>92</v>
      </c>
      <c r="AC1651" s="21" t="s">
        <v>1395</v>
      </c>
      <c r="AD1651" s="21" t="s">
        <v>3951</v>
      </c>
      <c r="AE1651" s="21" t="s">
        <v>4340</v>
      </c>
      <c r="AF1651" s="21" t="s">
        <v>51</v>
      </c>
    </row>
    <row r="1652" spans="1:32">
      <c r="A1652" s="22">
        <v>4</v>
      </c>
      <c r="B1652" s="22">
        <v>331</v>
      </c>
      <c r="C1652" s="22" t="s">
        <v>5545</v>
      </c>
      <c r="D1652" s="22">
        <v>3</v>
      </c>
      <c r="E1652" s="22">
        <v>340</v>
      </c>
      <c r="F1652" s="22" t="s">
        <v>3725</v>
      </c>
      <c r="G1652" s="22" t="s">
        <v>2203</v>
      </c>
      <c r="H1652" s="22" t="s">
        <v>2936</v>
      </c>
      <c r="I1652" s="22" t="s">
        <v>637</v>
      </c>
      <c r="J1652" s="22" t="s">
        <v>24</v>
      </c>
      <c r="K1652" s="22" t="s">
        <v>2143</v>
      </c>
      <c r="L1652" s="22">
        <v>1864</v>
      </c>
      <c r="M1652" s="22">
        <v>35</v>
      </c>
      <c r="N1652" s="22" t="s">
        <v>2933</v>
      </c>
      <c r="O1652" s="22">
        <v>19</v>
      </c>
      <c r="P1652" s="22">
        <v>6</v>
      </c>
      <c r="Q1652" s="22">
        <v>6</v>
      </c>
      <c r="R1652" s="22" t="s">
        <v>3952</v>
      </c>
      <c r="S1652" s="22" t="s">
        <v>3952</v>
      </c>
      <c r="T1652" s="23"/>
      <c r="U1652" s="23"/>
      <c r="V1652" s="23"/>
      <c r="W1652" s="23"/>
      <c r="X1652" s="23"/>
      <c r="Y1652" s="23"/>
      <c r="Z1652" s="23"/>
      <c r="AA1652" s="22" t="s">
        <v>1395</v>
      </c>
      <c r="AB1652" s="22" t="s">
        <v>1395</v>
      </c>
      <c r="AC1652" s="22" t="s">
        <v>1395</v>
      </c>
      <c r="AD1652" s="23"/>
      <c r="AE1652" s="23"/>
      <c r="AF1652" s="23"/>
    </row>
    <row r="1653" spans="1:32">
      <c r="A1653" s="22">
        <v>5</v>
      </c>
      <c r="B1653" s="22">
        <v>331</v>
      </c>
      <c r="C1653" s="22" t="s">
        <v>5545</v>
      </c>
      <c r="D1653" s="22">
        <v>3</v>
      </c>
      <c r="E1653" s="22">
        <v>340</v>
      </c>
      <c r="F1653" s="22" t="s">
        <v>3725</v>
      </c>
      <c r="G1653" s="22" t="s">
        <v>4308</v>
      </c>
      <c r="H1653" s="22" t="s">
        <v>2944</v>
      </c>
      <c r="I1653" s="22" t="s">
        <v>637</v>
      </c>
      <c r="J1653" s="22" t="s">
        <v>19</v>
      </c>
      <c r="K1653" s="22" t="s">
        <v>2128</v>
      </c>
      <c r="L1653" s="22">
        <v>1881</v>
      </c>
      <c r="M1653" s="22">
        <v>19</v>
      </c>
      <c r="N1653" s="22" t="s">
        <v>2939</v>
      </c>
      <c r="O1653" s="23"/>
      <c r="P1653" s="23"/>
      <c r="Q1653" s="23"/>
      <c r="R1653" s="22" t="s">
        <v>3952</v>
      </c>
      <c r="S1653" s="22" t="s">
        <v>3952</v>
      </c>
      <c r="T1653" s="22" t="s">
        <v>3952</v>
      </c>
      <c r="U1653" s="23"/>
      <c r="V1653" s="23"/>
      <c r="W1653" s="23"/>
      <c r="X1653" s="23"/>
      <c r="Y1653" s="23"/>
      <c r="Z1653" s="22">
        <v>8</v>
      </c>
      <c r="AA1653" s="22" t="s">
        <v>1395</v>
      </c>
      <c r="AB1653" s="22" t="s">
        <v>1395</v>
      </c>
      <c r="AC1653" s="22" t="s">
        <v>1395</v>
      </c>
      <c r="AD1653" s="23"/>
      <c r="AE1653" s="23"/>
      <c r="AF1653" s="23"/>
    </row>
    <row r="1654" spans="1:32">
      <c r="A1654" s="22">
        <v>6</v>
      </c>
      <c r="B1654" s="22">
        <v>331</v>
      </c>
      <c r="C1654" s="22" t="s">
        <v>5545</v>
      </c>
      <c r="D1654" s="22">
        <v>3</v>
      </c>
      <c r="E1654" s="22">
        <v>340</v>
      </c>
      <c r="F1654" s="22" t="s">
        <v>3725</v>
      </c>
      <c r="G1654" s="22" t="s">
        <v>1060</v>
      </c>
      <c r="H1654" s="22" t="s">
        <v>2938</v>
      </c>
      <c r="I1654" s="22" t="s">
        <v>637</v>
      </c>
      <c r="J1654" s="22" t="s">
        <v>24</v>
      </c>
      <c r="K1654" s="22" t="s">
        <v>2526</v>
      </c>
      <c r="L1654" s="22">
        <v>1885</v>
      </c>
      <c r="M1654" s="22">
        <v>14</v>
      </c>
      <c r="N1654" s="22" t="s">
        <v>2939</v>
      </c>
      <c r="O1654" s="23"/>
      <c r="P1654" s="23"/>
      <c r="Q1654" s="23"/>
      <c r="R1654" s="22" t="s">
        <v>3952</v>
      </c>
      <c r="S1654" s="22" t="s">
        <v>3952</v>
      </c>
      <c r="T1654" s="22" t="s">
        <v>3952</v>
      </c>
      <c r="U1654" s="23"/>
      <c r="V1654" s="23"/>
      <c r="W1654" s="23"/>
      <c r="X1654" s="23"/>
      <c r="Y1654" s="23"/>
      <c r="Z1654" s="22">
        <v>8</v>
      </c>
      <c r="AA1654" s="22" t="s">
        <v>1395</v>
      </c>
      <c r="AB1654" s="22" t="s">
        <v>1395</v>
      </c>
      <c r="AC1654" s="22" t="s">
        <v>1395</v>
      </c>
      <c r="AD1654" s="23"/>
      <c r="AE1654" s="23"/>
      <c r="AF1654" s="23"/>
    </row>
    <row r="1655" spans="1:32">
      <c r="A1655" s="22">
        <v>7</v>
      </c>
      <c r="B1655" s="22">
        <v>331</v>
      </c>
      <c r="C1655" s="22" t="s">
        <v>5545</v>
      </c>
      <c r="D1655" s="22">
        <v>3</v>
      </c>
      <c r="E1655" s="22">
        <v>340</v>
      </c>
      <c r="F1655" s="22" t="s">
        <v>3725</v>
      </c>
      <c r="G1655" s="22" t="s">
        <v>1267</v>
      </c>
      <c r="H1655" s="22" t="s">
        <v>2944</v>
      </c>
      <c r="I1655" s="22" t="s">
        <v>637</v>
      </c>
      <c r="J1655" s="22" t="s">
        <v>19</v>
      </c>
      <c r="K1655" s="22" t="s">
        <v>1971</v>
      </c>
      <c r="L1655" s="22">
        <v>1886</v>
      </c>
      <c r="M1655" s="22">
        <v>14</v>
      </c>
      <c r="N1655" s="22" t="s">
        <v>2939</v>
      </c>
      <c r="O1655" s="23"/>
      <c r="P1655" s="23"/>
      <c r="Q1655" s="23"/>
      <c r="R1655" s="22" t="s">
        <v>3952</v>
      </c>
      <c r="S1655" s="22" t="s">
        <v>3952</v>
      </c>
      <c r="T1655" s="22" t="s">
        <v>3952</v>
      </c>
      <c r="U1655" s="23"/>
      <c r="V1655" s="23"/>
      <c r="W1655" s="23"/>
      <c r="X1655" s="23"/>
      <c r="Y1655" s="23"/>
      <c r="Z1655" s="22">
        <v>8</v>
      </c>
      <c r="AA1655" s="22" t="s">
        <v>1395</v>
      </c>
      <c r="AB1655" s="22" t="s">
        <v>1395</v>
      </c>
      <c r="AC1655" s="22" t="s">
        <v>1395</v>
      </c>
      <c r="AD1655" s="23"/>
      <c r="AE1655" s="23"/>
      <c r="AF1655" s="23"/>
    </row>
    <row r="1656" spans="1:32">
      <c r="A1656" s="22">
        <v>8</v>
      </c>
      <c r="B1656" s="22">
        <v>331</v>
      </c>
      <c r="C1656" s="22" t="s">
        <v>5545</v>
      </c>
      <c r="D1656" s="22">
        <v>3</v>
      </c>
      <c r="E1656" s="22">
        <v>340</v>
      </c>
      <c r="F1656" s="22" t="s">
        <v>3725</v>
      </c>
      <c r="G1656" s="22" t="s">
        <v>3334</v>
      </c>
      <c r="H1656" s="22" t="s">
        <v>2944</v>
      </c>
      <c r="I1656" s="22" t="s">
        <v>637</v>
      </c>
      <c r="J1656" s="22" t="s">
        <v>19</v>
      </c>
      <c r="K1656" s="22" t="s">
        <v>1971</v>
      </c>
      <c r="L1656" s="22">
        <v>1889</v>
      </c>
      <c r="M1656" s="22">
        <v>11</v>
      </c>
      <c r="N1656" s="22" t="s">
        <v>2939</v>
      </c>
      <c r="O1656" s="23"/>
      <c r="P1656" s="23"/>
      <c r="Q1656" s="23"/>
      <c r="R1656" s="22" t="s">
        <v>3952</v>
      </c>
      <c r="S1656" s="22" t="s">
        <v>3952</v>
      </c>
      <c r="T1656" s="22" t="s">
        <v>3952</v>
      </c>
      <c r="U1656" s="23"/>
      <c r="V1656" s="23"/>
      <c r="W1656" s="23"/>
      <c r="X1656" s="23"/>
      <c r="Y1656" s="23"/>
      <c r="Z1656" s="23"/>
      <c r="AA1656" s="23"/>
      <c r="AB1656" s="23"/>
      <c r="AC1656" s="22" t="s">
        <v>1395</v>
      </c>
      <c r="AD1656" s="23"/>
      <c r="AE1656" s="23"/>
      <c r="AF1656" s="23"/>
    </row>
    <row r="1657" spans="1:32">
      <c r="A1657" s="22">
        <v>9</v>
      </c>
      <c r="B1657" s="22">
        <v>331</v>
      </c>
      <c r="C1657" s="22" t="s">
        <v>5545</v>
      </c>
      <c r="D1657" s="22">
        <v>3</v>
      </c>
      <c r="E1657" s="22">
        <v>340</v>
      </c>
      <c r="F1657" s="22" t="s">
        <v>3725</v>
      </c>
      <c r="G1657" s="22" t="s">
        <v>4232</v>
      </c>
      <c r="H1657" s="22" t="s">
        <v>2938</v>
      </c>
      <c r="I1657" s="22" t="s">
        <v>637</v>
      </c>
      <c r="J1657" s="22" t="s">
        <v>24</v>
      </c>
      <c r="K1657" s="22" t="s">
        <v>2161</v>
      </c>
      <c r="L1657" s="22">
        <v>1890</v>
      </c>
      <c r="M1657" s="22">
        <v>9</v>
      </c>
      <c r="N1657" s="22" t="s">
        <v>2939</v>
      </c>
      <c r="O1657" s="23"/>
      <c r="P1657" s="23"/>
      <c r="Q1657" s="23"/>
      <c r="R1657" s="22" t="s">
        <v>3952</v>
      </c>
      <c r="S1657" s="22" t="s">
        <v>3952</v>
      </c>
      <c r="T1657" s="22" t="s">
        <v>3952</v>
      </c>
      <c r="U1657" s="23"/>
      <c r="V1657" s="23"/>
      <c r="W1657" s="23"/>
      <c r="X1657" s="23"/>
      <c r="Y1657" s="23"/>
      <c r="Z1657" s="23"/>
      <c r="AA1657" s="22" t="s">
        <v>1395</v>
      </c>
      <c r="AB1657" s="23"/>
      <c r="AC1657" s="23"/>
      <c r="AD1657" s="23"/>
      <c r="AE1657" s="23"/>
      <c r="AF1657" s="23"/>
    </row>
    <row r="1658" spans="1:32">
      <c r="A1658" s="22">
        <v>10</v>
      </c>
      <c r="B1658" s="22">
        <v>331</v>
      </c>
      <c r="C1658" s="22" t="s">
        <v>5545</v>
      </c>
      <c r="D1658" s="22">
        <v>3</v>
      </c>
      <c r="E1658" s="22">
        <v>340</v>
      </c>
      <c r="F1658" s="22" t="s">
        <v>3725</v>
      </c>
      <c r="G1658" s="22" t="s">
        <v>5548</v>
      </c>
      <c r="H1658" s="22" t="s">
        <v>2938</v>
      </c>
      <c r="I1658" s="22" t="s">
        <v>637</v>
      </c>
      <c r="J1658" s="22" t="s">
        <v>24</v>
      </c>
      <c r="K1658" s="22" t="s">
        <v>2190</v>
      </c>
      <c r="L1658" s="22">
        <v>1890</v>
      </c>
      <c r="M1658" s="22">
        <v>9</v>
      </c>
      <c r="N1658" s="22" t="s">
        <v>2939</v>
      </c>
      <c r="O1658" s="23"/>
      <c r="P1658" s="23"/>
      <c r="Q1658" s="23"/>
      <c r="R1658" s="22" t="s">
        <v>3952</v>
      </c>
      <c r="S1658" s="22" t="s">
        <v>3952</v>
      </c>
      <c r="T1658" s="22" t="s">
        <v>3952</v>
      </c>
      <c r="U1658" s="23"/>
      <c r="V1658" s="23"/>
      <c r="W1658" s="23"/>
      <c r="X1658" s="23"/>
      <c r="Y1658" s="23"/>
      <c r="Z1658" s="23"/>
      <c r="AA1658" s="23"/>
      <c r="AB1658" s="23"/>
      <c r="AC1658" s="23"/>
      <c r="AD1658" s="23"/>
      <c r="AE1658" s="23"/>
      <c r="AF1658" s="23"/>
    </row>
    <row r="1659" spans="1:32">
      <c r="A1659" s="21">
        <v>11</v>
      </c>
      <c r="B1659" s="21">
        <v>332</v>
      </c>
      <c r="C1659" s="21" t="s">
        <v>5545</v>
      </c>
      <c r="D1659" s="21">
        <v>3</v>
      </c>
      <c r="E1659" s="21">
        <v>341</v>
      </c>
      <c r="F1659" s="21" t="s">
        <v>239</v>
      </c>
      <c r="G1659" s="21" t="s">
        <v>5549</v>
      </c>
      <c r="H1659" s="21" t="s">
        <v>3949</v>
      </c>
      <c r="I1659" s="21" t="s">
        <v>637</v>
      </c>
      <c r="J1659" s="21" t="s">
        <v>19</v>
      </c>
      <c r="K1659" s="21"/>
      <c r="L1659" s="21">
        <v>1865</v>
      </c>
      <c r="M1659" s="21">
        <v>35</v>
      </c>
      <c r="N1659" s="21" t="s">
        <v>2933</v>
      </c>
      <c r="O1659" s="21">
        <v>6</v>
      </c>
      <c r="P1659" s="21"/>
      <c r="Q1659" s="21"/>
      <c r="R1659" s="21" t="s">
        <v>3952</v>
      </c>
      <c r="S1659" s="21" t="s">
        <v>4085</v>
      </c>
      <c r="T1659" s="21" t="s">
        <v>4085</v>
      </c>
      <c r="U1659" s="21"/>
      <c r="V1659" s="21"/>
      <c r="W1659" s="21"/>
      <c r="X1659" s="21" t="s">
        <v>314</v>
      </c>
      <c r="Y1659" s="21"/>
      <c r="Z1659" s="21"/>
      <c r="AA1659" s="21" t="s">
        <v>92</v>
      </c>
      <c r="AB1659" s="21" t="s">
        <v>92</v>
      </c>
      <c r="AC1659" s="21" t="s">
        <v>1395</v>
      </c>
      <c r="AD1659" s="21" t="s">
        <v>3951</v>
      </c>
      <c r="AE1659" s="21" t="s">
        <v>4340</v>
      </c>
      <c r="AF1659" s="21" t="s">
        <v>51</v>
      </c>
    </row>
    <row r="1660" spans="1:32">
      <c r="A1660" s="22">
        <v>12</v>
      </c>
      <c r="B1660" s="22">
        <v>332</v>
      </c>
      <c r="C1660" s="22" t="s">
        <v>5545</v>
      </c>
      <c r="D1660" s="22">
        <v>3</v>
      </c>
      <c r="E1660" s="22">
        <v>341</v>
      </c>
      <c r="F1660" s="22" t="s">
        <v>300</v>
      </c>
      <c r="G1660" s="22" t="s">
        <v>374</v>
      </c>
      <c r="H1660" s="22" t="s">
        <v>2936</v>
      </c>
      <c r="I1660" s="22" t="s">
        <v>637</v>
      </c>
      <c r="J1660" s="22" t="s">
        <v>24</v>
      </c>
      <c r="K1660" s="23"/>
      <c r="L1660" s="22">
        <v>1861</v>
      </c>
      <c r="M1660" s="22">
        <v>39</v>
      </c>
      <c r="N1660" s="22" t="s">
        <v>2933</v>
      </c>
      <c r="O1660" s="22">
        <v>6</v>
      </c>
      <c r="P1660" s="22">
        <v>2</v>
      </c>
      <c r="Q1660" s="22">
        <v>2</v>
      </c>
      <c r="R1660" s="22" t="s">
        <v>3952</v>
      </c>
      <c r="S1660" s="22" t="s">
        <v>3955</v>
      </c>
      <c r="T1660" s="22" t="s">
        <v>3955</v>
      </c>
      <c r="U1660" s="23"/>
      <c r="V1660" s="23"/>
      <c r="W1660" s="23"/>
      <c r="X1660" s="23"/>
      <c r="Y1660" s="23"/>
      <c r="Z1660" s="23"/>
      <c r="AA1660" s="22" t="s">
        <v>92</v>
      </c>
      <c r="AB1660" s="22" t="s">
        <v>92</v>
      </c>
      <c r="AC1660" s="22" t="s">
        <v>1395</v>
      </c>
      <c r="AD1660" s="23"/>
      <c r="AE1660" s="23"/>
      <c r="AF1660" s="23"/>
    </row>
    <row r="1661" spans="1:32">
      <c r="A1661" s="22">
        <v>13</v>
      </c>
      <c r="B1661" s="22">
        <v>332</v>
      </c>
      <c r="C1661" s="22" t="s">
        <v>5545</v>
      </c>
      <c r="D1661" s="22">
        <v>3</v>
      </c>
      <c r="E1661" s="22">
        <v>341</v>
      </c>
      <c r="F1661" s="22" t="s">
        <v>300</v>
      </c>
      <c r="G1661" s="22" t="s">
        <v>232</v>
      </c>
      <c r="H1661" s="22" t="s">
        <v>3162</v>
      </c>
      <c r="I1661" s="22" t="s">
        <v>637</v>
      </c>
      <c r="J1661" s="22" t="s">
        <v>19</v>
      </c>
      <c r="K1661" s="22" t="s">
        <v>1971</v>
      </c>
      <c r="L1661" s="22">
        <v>1884</v>
      </c>
      <c r="M1661" s="22">
        <v>16</v>
      </c>
      <c r="N1661" s="22" t="s">
        <v>2939</v>
      </c>
      <c r="O1661" s="23"/>
      <c r="P1661" s="23"/>
      <c r="Q1661" s="23"/>
      <c r="R1661" s="22" t="s">
        <v>3952</v>
      </c>
      <c r="S1661" s="22" t="s">
        <v>3952</v>
      </c>
      <c r="T1661" s="22" t="s">
        <v>3952</v>
      </c>
      <c r="U1661" s="23"/>
      <c r="V1661" s="23"/>
      <c r="W1661" s="23"/>
      <c r="X1661" s="23"/>
      <c r="Y1661" s="23"/>
      <c r="Z1661" s="22">
        <v>8</v>
      </c>
      <c r="AA1661" s="22" t="s">
        <v>1395</v>
      </c>
      <c r="AB1661" s="22" t="s">
        <v>1395</v>
      </c>
      <c r="AC1661" s="22" t="s">
        <v>1395</v>
      </c>
      <c r="AD1661" s="23"/>
      <c r="AE1661" s="23"/>
      <c r="AF1661" s="23"/>
    </row>
    <row r="1662" spans="1:32">
      <c r="A1662" s="22">
        <v>14</v>
      </c>
      <c r="B1662" s="22">
        <v>332</v>
      </c>
      <c r="C1662" s="22" t="s">
        <v>5545</v>
      </c>
      <c r="D1662" s="22">
        <v>3</v>
      </c>
      <c r="E1662" s="22">
        <v>341</v>
      </c>
      <c r="F1662" s="22" t="s">
        <v>300</v>
      </c>
      <c r="G1662" s="22" t="s">
        <v>5550</v>
      </c>
      <c r="H1662" s="22" t="s">
        <v>3160</v>
      </c>
      <c r="I1662" s="22" t="s">
        <v>637</v>
      </c>
      <c r="J1662" s="22" t="s">
        <v>24</v>
      </c>
      <c r="K1662" s="23"/>
      <c r="L1662" s="22">
        <v>1886</v>
      </c>
      <c r="M1662" s="22">
        <v>14</v>
      </c>
      <c r="N1662" s="22" t="s">
        <v>2939</v>
      </c>
      <c r="O1662" s="23"/>
      <c r="P1662" s="23"/>
      <c r="Q1662" s="23"/>
      <c r="R1662" s="22" t="s">
        <v>3952</v>
      </c>
      <c r="S1662" s="22" t="s">
        <v>3952</v>
      </c>
      <c r="T1662" s="22" t="s">
        <v>3952</v>
      </c>
      <c r="U1662" s="23"/>
      <c r="V1662" s="23"/>
      <c r="W1662" s="23"/>
      <c r="X1662" s="23"/>
      <c r="Y1662" s="23"/>
      <c r="Z1662" s="22">
        <v>8</v>
      </c>
      <c r="AA1662" s="22" t="s">
        <v>1395</v>
      </c>
      <c r="AB1662" s="22" t="s">
        <v>1395</v>
      </c>
      <c r="AC1662" s="22" t="s">
        <v>1395</v>
      </c>
      <c r="AD1662" s="23"/>
      <c r="AE1662" s="23"/>
      <c r="AF1662" s="23"/>
    </row>
    <row r="1663" spans="1:32">
      <c r="A1663" s="22">
        <v>15</v>
      </c>
      <c r="B1663" s="22">
        <v>332</v>
      </c>
      <c r="C1663" s="22" t="s">
        <v>5545</v>
      </c>
      <c r="D1663" s="22">
        <v>3</v>
      </c>
      <c r="E1663" s="22">
        <v>341</v>
      </c>
      <c r="F1663" s="22" t="s">
        <v>300</v>
      </c>
      <c r="G1663" s="22" t="s">
        <v>5551</v>
      </c>
      <c r="H1663" s="22" t="s">
        <v>3162</v>
      </c>
      <c r="I1663" s="22" t="s">
        <v>637</v>
      </c>
      <c r="J1663" s="22" t="s">
        <v>19</v>
      </c>
      <c r="K1663" s="23"/>
      <c r="L1663" s="22">
        <v>1890</v>
      </c>
      <c r="M1663" s="22">
        <v>10</v>
      </c>
      <c r="N1663" s="22" t="s">
        <v>2939</v>
      </c>
      <c r="O1663" s="23"/>
      <c r="P1663" s="23"/>
      <c r="Q1663" s="23"/>
      <c r="R1663" s="22" t="s">
        <v>3952</v>
      </c>
      <c r="S1663" s="22" t="s">
        <v>3952</v>
      </c>
      <c r="T1663" s="22" t="s">
        <v>3952</v>
      </c>
      <c r="U1663" s="23"/>
      <c r="V1663" s="23"/>
      <c r="W1663" s="23"/>
      <c r="X1663" s="23"/>
      <c r="Y1663" s="23"/>
      <c r="Z1663" s="22">
        <v>8</v>
      </c>
      <c r="AA1663" s="22" t="s">
        <v>1395</v>
      </c>
      <c r="AB1663" s="22" t="s">
        <v>1395</v>
      </c>
      <c r="AC1663" s="22" t="s">
        <v>1395</v>
      </c>
      <c r="AD1663" s="23"/>
      <c r="AE1663" s="23"/>
      <c r="AF1663" s="23"/>
    </row>
    <row r="1664" spans="1:32">
      <c r="A1664" s="22">
        <v>16</v>
      </c>
      <c r="B1664" s="22">
        <v>332</v>
      </c>
      <c r="C1664" s="22" t="s">
        <v>5545</v>
      </c>
      <c r="D1664" s="22">
        <v>3</v>
      </c>
      <c r="E1664" s="22">
        <v>341</v>
      </c>
      <c r="F1664" s="22" t="s">
        <v>300</v>
      </c>
      <c r="G1664" s="22" t="s">
        <v>5552</v>
      </c>
      <c r="H1664" s="22" t="s">
        <v>3160</v>
      </c>
      <c r="I1664" s="22" t="s">
        <v>637</v>
      </c>
      <c r="J1664" s="22" t="s">
        <v>24</v>
      </c>
      <c r="K1664" s="23"/>
      <c r="L1664" s="22">
        <v>1892</v>
      </c>
      <c r="M1664" s="22">
        <v>8</v>
      </c>
      <c r="N1664" s="22" t="s">
        <v>2939</v>
      </c>
      <c r="O1664" s="23"/>
      <c r="P1664" s="23"/>
      <c r="Q1664" s="23"/>
      <c r="R1664" s="22" t="s">
        <v>3952</v>
      </c>
      <c r="S1664" s="22" t="s">
        <v>3952</v>
      </c>
      <c r="T1664" s="22" t="s">
        <v>3952</v>
      </c>
      <c r="U1664" s="23"/>
      <c r="V1664" s="23"/>
      <c r="W1664" s="23"/>
      <c r="X1664" s="23"/>
      <c r="Y1664" s="23"/>
      <c r="Z1664" s="22">
        <v>8</v>
      </c>
      <c r="AA1664" s="23"/>
      <c r="AB1664" s="23"/>
      <c r="AC1664" s="22" t="s">
        <v>1395</v>
      </c>
      <c r="AD1664" s="23"/>
      <c r="AE1664" s="23"/>
      <c r="AF1664" s="23"/>
    </row>
    <row r="1665" spans="1:32">
      <c r="A1665" s="22">
        <v>17</v>
      </c>
      <c r="B1665" s="22">
        <v>332</v>
      </c>
      <c r="C1665" s="22" t="s">
        <v>5545</v>
      </c>
      <c r="D1665" s="22">
        <v>3</v>
      </c>
      <c r="E1665" s="22">
        <v>341</v>
      </c>
      <c r="F1665" s="22" t="s">
        <v>300</v>
      </c>
      <c r="G1665" s="22" t="s">
        <v>280</v>
      </c>
      <c r="H1665" s="22" t="s">
        <v>3160</v>
      </c>
      <c r="I1665" s="22" t="s">
        <v>637</v>
      </c>
      <c r="J1665" s="22" t="s">
        <v>24</v>
      </c>
      <c r="K1665" s="23"/>
      <c r="L1665" s="22">
        <v>1893</v>
      </c>
      <c r="M1665" s="22">
        <v>7</v>
      </c>
      <c r="N1665" s="22" t="s">
        <v>2939</v>
      </c>
      <c r="O1665" s="23"/>
      <c r="P1665" s="23"/>
      <c r="Q1665" s="23"/>
      <c r="R1665" s="22" t="s">
        <v>3952</v>
      </c>
      <c r="S1665" s="22" t="s">
        <v>3952</v>
      </c>
      <c r="T1665" s="22" t="s">
        <v>3952</v>
      </c>
      <c r="U1665" s="23"/>
      <c r="V1665" s="23"/>
      <c r="W1665" s="23"/>
      <c r="X1665" s="23"/>
      <c r="Y1665" s="23"/>
      <c r="Z1665" s="22">
        <v>8</v>
      </c>
      <c r="AA1665" s="23"/>
      <c r="AB1665" s="23"/>
      <c r="AC1665" s="23"/>
      <c r="AD1665" s="23"/>
      <c r="AE1665" s="23"/>
      <c r="AF1665" s="23"/>
    </row>
    <row r="1666" spans="1:32">
      <c r="A1666" s="22">
        <v>18</v>
      </c>
      <c r="B1666" s="22">
        <v>332</v>
      </c>
      <c r="C1666" s="22" t="s">
        <v>5545</v>
      </c>
      <c r="D1666" s="22">
        <v>3</v>
      </c>
      <c r="E1666" s="22">
        <v>341</v>
      </c>
      <c r="F1666" s="22" t="s">
        <v>239</v>
      </c>
      <c r="G1666" s="22" t="s">
        <v>1725</v>
      </c>
      <c r="H1666" s="22" t="s">
        <v>2938</v>
      </c>
      <c r="I1666" s="22" t="s">
        <v>637</v>
      </c>
      <c r="J1666" s="22" t="s">
        <v>24</v>
      </c>
      <c r="K1666" s="23"/>
      <c r="L1666" s="22">
        <v>1897</v>
      </c>
      <c r="M1666" s="22">
        <v>3</v>
      </c>
      <c r="N1666" s="22" t="s">
        <v>2939</v>
      </c>
      <c r="O1666" s="23"/>
      <c r="P1666" s="23"/>
      <c r="Q1666" s="23"/>
      <c r="R1666" s="22" t="s">
        <v>3952</v>
      </c>
      <c r="S1666" s="22" t="s">
        <v>3952</v>
      </c>
      <c r="T1666" s="22" t="s">
        <v>3952</v>
      </c>
      <c r="U1666" s="23"/>
      <c r="V1666" s="23"/>
      <c r="W1666" s="23"/>
      <c r="X1666" s="23"/>
      <c r="Y1666" s="23"/>
      <c r="Z1666" s="23"/>
      <c r="AA1666" s="23"/>
      <c r="AB1666" s="23"/>
      <c r="AC1666" s="23"/>
      <c r="AD1666" s="23"/>
      <c r="AE1666" s="23"/>
      <c r="AF1666" s="23"/>
    </row>
    <row r="1667" spans="1:32">
      <c r="A1667" s="22">
        <v>19</v>
      </c>
      <c r="B1667" s="22">
        <v>332</v>
      </c>
      <c r="C1667" s="22" t="s">
        <v>5545</v>
      </c>
      <c r="D1667" s="22">
        <v>3</v>
      </c>
      <c r="E1667" s="22">
        <v>341</v>
      </c>
      <c r="F1667" s="22" t="s">
        <v>239</v>
      </c>
      <c r="G1667" s="22" t="s">
        <v>2254</v>
      </c>
      <c r="H1667" s="22" t="s">
        <v>2938</v>
      </c>
      <c r="I1667" s="22" t="s">
        <v>637</v>
      </c>
      <c r="J1667" s="22" t="s">
        <v>24</v>
      </c>
      <c r="K1667" s="23"/>
      <c r="L1667" s="22">
        <v>1900</v>
      </c>
      <c r="M1667" s="24">
        <v>45759</v>
      </c>
      <c r="N1667" s="22" t="s">
        <v>2939</v>
      </c>
      <c r="O1667" s="23"/>
      <c r="P1667" s="23"/>
      <c r="Q1667" s="23"/>
      <c r="R1667" s="22" t="s">
        <v>3952</v>
      </c>
      <c r="S1667" s="22" t="s">
        <v>3952</v>
      </c>
      <c r="T1667" s="22" t="s">
        <v>3952</v>
      </c>
      <c r="U1667" s="23"/>
      <c r="V1667" s="23"/>
      <c r="W1667" s="23"/>
      <c r="X1667" s="23"/>
      <c r="Y1667" s="23"/>
      <c r="Z1667" s="23"/>
      <c r="AA1667" s="23"/>
      <c r="AB1667" s="23"/>
      <c r="AC1667" s="23"/>
      <c r="AD1667" s="23"/>
      <c r="AE1667" s="23"/>
      <c r="AF1667" s="23"/>
    </row>
    <row r="1668" spans="1:32">
      <c r="A1668" s="21">
        <v>20</v>
      </c>
      <c r="B1668" s="21">
        <v>333</v>
      </c>
      <c r="C1668" s="21" t="s">
        <v>5545</v>
      </c>
      <c r="D1668" s="21">
        <v>3</v>
      </c>
      <c r="E1668" s="21">
        <v>342</v>
      </c>
      <c r="F1668" s="21" t="s">
        <v>252</v>
      </c>
      <c r="G1668" s="21" t="s">
        <v>659</v>
      </c>
      <c r="H1668" s="21" t="s">
        <v>3949</v>
      </c>
      <c r="I1668" s="21" t="s">
        <v>20</v>
      </c>
      <c r="J1668" s="21" t="s">
        <v>19</v>
      </c>
      <c r="K1668" s="21" t="s">
        <v>1971</v>
      </c>
      <c r="L1668" s="21">
        <v>1874</v>
      </c>
      <c r="M1668" s="21">
        <v>26</v>
      </c>
      <c r="N1668" s="21" t="s">
        <v>2933</v>
      </c>
      <c r="O1668" s="21">
        <v>4</v>
      </c>
      <c r="P1668" s="21"/>
      <c r="Q1668" s="21"/>
      <c r="R1668" s="21" t="s">
        <v>3952</v>
      </c>
      <c r="S1668" s="21" t="s">
        <v>4034</v>
      </c>
      <c r="T1668" s="21" t="s">
        <v>4034</v>
      </c>
      <c r="U1668" s="21"/>
      <c r="V1668" s="21"/>
      <c r="W1668" s="21"/>
      <c r="X1668" s="21" t="s">
        <v>5247</v>
      </c>
      <c r="Y1668" s="21"/>
      <c r="Z1668" s="21"/>
      <c r="AA1668" s="21" t="s">
        <v>1395</v>
      </c>
      <c r="AB1668" s="21" t="s">
        <v>1395</v>
      </c>
      <c r="AC1668" s="21" t="s">
        <v>1395</v>
      </c>
      <c r="AD1668" s="21" t="s">
        <v>3956</v>
      </c>
      <c r="AE1668" s="21"/>
      <c r="AF1668" s="21" t="s">
        <v>51</v>
      </c>
    </row>
    <row r="1669" spans="1:32">
      <c r="A1669" s="22">
        <v>21</v>
      </c>
      <c r="B1669" s="22">
        <v>333</v>
      </c>
      <c r="C1669" s="22" t="s">
        <v>5545</v>
      </c>
      <c r="D1669" s="22">
        <v>3</v>
      </c>
      <c r="E1669" s="22">
        <v>342</v>
      </c>
      <c r="F1669" s="22" t="s">
        <v>252</v>
      </c>
      <c r="G1669" s="22" t="s">
        <v>4499</v>
      </c>
      <c r="H1669" s="22" t="s">
        <v>2936</v>
      </c>
      <c r="I1669" s="22" t="s">
        <v>20</v>
      </c>
      <c r="J1669" s="22" t="s">
        <v>24</v>
      </c>
      <c r="K1669" s="22" t="s">
        <v>2143</v>
      </c>
      <c r="L1669" s="22">
        <v>1878</v>
      </c>
      <c r="M1669" s="22">
        <v>21</v>
      </c>
      <c r="N1669" s="22" t="s">
        <v>2933</v>
      </c>
      <c r="O1669" s="22">
        <v>4</v>
      </c>
      <c r="P1669" s="22">
        <v>2</v>
      </c>
      <c r="Q1669" s="22">
        <v>2</v>
      </c>
      <c r="R1669" s="22" t="s">
        <v>3952</v>
      </c>
      <c r="S1669" s="22" t="s">
        <v>3952</v>
      </c>
      <c r="T1669" s="22" t="s">
        <v>3952</v>
      </c>
      <c r="U1669" s="23"/>
      <c r="V1669" s="23"/>
      <c r="W1669" s="23"/>
      <c r="X1669" s="23"/>
      <c r="Y1669" s="23"/>
      <c r="Z1669" s="23"/>
      <c r="AA1669" s="22" t="s">
        <v>1395</v>
      </c>
      <c r="AB1669" s="22" t="s">
        <v>1395</v>
      </c>
      <c r="AC1669" s="22" t="s">
        <v>1395</v>
      </c>
      <c r="AD1669" s="23"/>
      <c r="AE1669" s="23"/>
      <c r="AF1669" s="23"/>
    </row>
    <row r="1670" spans="1:32">
      <c r="A1670" s="22">
        <v>22</v>
      </c>
      <c r="B1670" s="22">
        <v>333</v>
      </c>
      <c r="C1670" s="22" t="s">
        <v>5545</v>
      </c>
      <c r="D1670" s="22">
        <v>3</v>
      </c>
      <c r="E1670" s="22">
        <v>342</v>
      </c>
      <c r="F1670" s="22" t="s">
        <v>252</v>
      </c>
      <c r="G1670" s="22" t="s">
        <v>5366</v>
      </c>
      <c r="H1670" s="22" t="s">
        <v>2938</v>
      </c>
      <c r="I1670" s="22" t="s">
        <v>20</v>
      </c>
      <c r="J1670" s="22" t="s">
        <v>24</v>
      </c>
      <c r="K1670" s="22" t="s">
        <v>2143</v>
      </c>
      <c r="L1670" s="22">
        <v>1896</v>
      </c>
      <c r="M1670" s="22">
        <v>3</v>
      </c>
      <c r="N1670" s="22" t="s">
        <v>2939</v>
      </c>
      <c r="O1670" s="23"/>
      <c r="P1670" s="23"/>
      <c r="Q1670" s="23"/>
      <c r="R1670" s="22" t="s">
        <v>3952</v>
      </c>
      <c r="S1670" s="22" t="s">
        <v>3952</v>
      </c>
      <c r="T1670" s="22" t="s">
        <v>3952</v>
      </c>
      <c r="U1670" s="23"/>
      <c r="V1670" s="23"/>
      <c r="W1670" s="23"/>
      <c r="X1670" s="23"/>
      <c r="Y1670" s="23"/>
      <c r="Z1670" s="23"/>
      <c r="AA1670" s="23"/>
      <c r="AB1670" s="23"/>
      <c r="AC1670" s="23"/>
      <c r="AD1670" s="23"/>
      <c r="AE1670" s="23"/>
      <c r="AF1670" s="23"/>
    </row>
    <row r="1671" spans="1:32">
      <c r="A1671" s="22">
        <v>23</v>
      </c>
      <c r="B1671" s="22">
        <v>333</v>
      </c>
      <c r="C1671" s="22" t="s">
        <v>5545</v>
      </c>
      <c r="D1671" s="22">
        <v>3</v>
      </c>
      <c r="E1671" s="22">
        <v>342</v>
      </c>
      <c r="F1671" s="22" t="s">
        <v>252</v>
      </c>
      <c r="G1671" s="22" t="s">
        <v>323</v>
      </c>
      <c r="H1671" s="22" t="s">
        <v>2944</v>
      </c>
      <c r="I1671" s="22" t="s">
        <v>20</v>
      </c>
      <c r="J1671" s="22" t="s">
        <v>19</v>
      </c>
      <c r="K1671" s="22" t="s">
        <v>2143</v>
      </c>
      <c r="L1671" s="22">
        <v>1898</v>
      </c>
      <c r="M1671" s="22">
        <v>1</v>
      </c>
      <c r="N1671" s="22" t="s">
        <v>2939</v>
      </c>
      <c r="O1671" s="23"/>
      <c r="P1671" s="23"/>
      <c r="Q1671" s="23"/>
      <c r="R1671" s="22" t="s">
        <v>3952</v>
      </c>
      <c r="S1671" s="22" t="s">
        <v>3952</v>
      </c>
      <c r="T1671" s="22" t="s">
        <v>3952</v>
      </c>
      <c r="U1671" s="23"/>
      <c r="V1671" s="23"/>
      <c r="W1671" s="23"/>
      <c r="X1671" s="23"/>
      <c r="Y1671" s="23"/>
      <c r="Z1671" s="23"/>
      <c r="AA1671" s="23"/>
      <c r="AB1671" s="23"/>
      <c r="AC1671" s="23"/>
      <c r="AD1671" s="23"/>
      <c r="AE1671" s="23"/>
      <c r="AF1671" s="23"/>
    </row>
    <row r="1672" spans="1:32">
      <c r="A1672" s="21">
        <v>24</v>
      </c>
      <c r="B1672" s="21">
        <v>334</v>
      </c>
      <c r="C1672" s="21" t="s">
        <v>5545</v>
      </c>
      <c r="D1672" s="21">
        <v>3</v>
      </c>
      <c r="E1672" s="21">
        <v>343</v>
      </c>
      <c r="F1672" s="21" t="s">
        <v>860</v>
      </c>
      <c r="G1672" s="21" t="s">
        <v>280</v>
      </c>
      <c r="H1672" s="21" t="s">
        <v>3949</v>
      </c>
      <c r="I1672" s="21" t="s">
        <v>637</v>
      </c>
      <c r="J1672" s="21" t="s">
        <v>24</v>
      </c>
      <c r="K1672" s="21"/>
      <c r="L1672" s="21">
        <v>1841</v>
      </c>
      <c r="M1672" s="21">
        <v>59</v>
      </c>
      <c r="N1672" s="21" t="s">
        <v>3066</v>
      </c>
      <c r="O1672" s="21">
        <v>34</v>
      </c>
      <c r="P1672" s="21">
        <v>8</v>
      </c>
      <c r="Q1672" s="21">
        <v>2</v>
      </c>
      <c r="R1672" s="21" t="s">
        <v>4059</v>
      </c>
      <c r="S1672" s="21"/>
      <c r="T1672" s="21" t="s">
        <v>4059</v>
      </c>
      <c r="U1672" s="21"/>
      <c r="V1672" s="21"/>
      <c r="W1672" s="21"/>
      <c r="X1672" s="21" t="s">
        <v>5553</v>
      </c>
      <c r="Y1672" s="21"/>
      <c r="Z1672" s="21"/>
      <c r="AA1672" s="21" t="s">
        <v>1395</v>
      </c>
      <c r="AB1672" s="21" t="s">
        <v>92</v>
      </c>
      <c r="AC1672" s="21" t="s">
        <v>1395</v>
      </c>
      <c r="AD1672" s="21" t="s">
        <v>3951</v>
      </c>
      <c r="AE1672" s="21" t="s">
        <v>261</v>
      </c>
      <c r="AF1672" s="21" t="s">
        <v>51</v>
      </c>
    </row>
    <row r="1673" spans="1:32">
      <c r="A1673" s="22">
        <v>25</v>
      </c>
      <c r="B1673" s="22">
        <v>334</v>
      </c>
      <c r="C1673" s="22" t="s">
        <v>5545</v>
      </c>
      <c r="D1673" s="22">
        <v>3</v>
      </c>
      <c r="E1673" s="22">
        <v>343</v>
      </c>
      <c r="F1673" s="22" t="s">
        <v>860</v>
      </c>
      <c r="G1673" s="22" t="s">
        <v>1487</v>
      </c>
      <c r="H1673" s="22" t="s">
        <v>2938</v>
      </c>
      <c r="I1673" s="22" t="s">
        <v>637</v>
      </c>
      <c r="J1673" s="22" t="s">
        <v>24</v>
      </c>
      <c r="K1673" s="22" t="s">
        <v>2033</v>
      </c>
      <c r="L1673" s="22">
        <v>1872</v>
      </c>
      <c r="M1673" s="22">
        <v>28</v>
      </c>
      <c r="N1673" s="22" t="s">
        <v>3066</v>
      </c>
      <c r="O1673" s="22">
        <v>1</v>
      </c>
      <c r="P1673" s="22">
        <v>1</v>
      </c>
      <c r="Q1673" s="22">
        <v>1</v>
      </c>
      <c r="R1673" s="22" t="s">
        <v>3952</v>
      </c>
      <c r="S1673" s="22" t="s">
        <v>3952</v>
      </c>
      <c r="T1673" s="22" t="s">
        <v>3952</v>
      </c>
      <c r="U1673" s="23"/>
      <c r="V1673" s="23"/>
      <c r="W1673" s="23"/>
      <c r="X1673" s="22" t="s">
        <v>499</v>
      </c>
      <c r="Y1673" s="23"/>
      <c r="Z1673" s="23"/>
      <c r="AA1673" s="22" t="s">
        <v>1395</v>
      </c>
      <c r="AB1673" s="23"/>
      <c r="AC1673" s="22" t="s">
        <v>1395</v>
      </c>
      <c r="AD1673" s="23"/>
      <c r="AE1673" s="23"/>
      <c r="AF1673" s="23"/>
    </row>
    <row r="1674" spans="1:32">
      <c r="A1674" s="22">
        <v>26</v>
      </c>
      <c r="B1674" s="22">
        <v>334</v>
      </c>
      <c r="C1674" s="22" t="s">
        <v>5545</v>
      </c>
      <c r="D1674" s="22">
        <v>3</v>
      </c>
      <c r="E1674" s="22">
        <v>343</v>
      </c>
      <c r="F1674" s="22" t="s">
        <v>5554</v>
      </c>
      <c r="G1674" s="22" t="s">
        <v>4357</v>
      </c>
      <c r="H1674" s="22" t="s">
        <v>3097</v>
      </c>
      <c r="I1674" s="22" t="s">
        <v>637</v>
      </c>
      <c r="J1674" s="22" t="s">
        <v>19</v>
      </c>
      <c r="K1674" s="22" t="s">
        <v>2128</v>
      </c>
      <c r="L1674" s="22">
        <v>1894</v>
      </c>
      <c r="M1674" s="22">
        <v>6</v>
      </c>
      <c r="N1674" s="22" t="s">
        <v>2939</v>
      </c>
      <c r="O1674" s="23"/>
      <c r="P1674" s="23"/>
      <c r="Q1674" s="23"/>
      <c r="R1674" s="22" t="s">
        <v>3952</v>
      </c>
      <c r="S1674" s="22" t="s">
        <v>3952</v>
      </c>
      <c r="T1674" s="22" t="s">
        <v>3952</v>
      </c>
      <c r="U1674" s="23"/>
      <c r="V1674" s="23"/>
      <c r="W1674" s="23"/>
      <c r="X1674" s="23"/>
      <c r="Y1674" s="23"/>
      <c r="Z1674" s="23"/>
      <c r="AA1674" s="23"/>
      <c r="AB1674" s="23"/>
      <c r="AC1674" s="23"/>
      <c r="AD1674" s="23"/>
      <c r="AE1674" s="23"/>
      <c r="AF1674" s="23"/>
    </row>
    <row r="1675" spans="1:32">
      <c r="A1675" s="22">
        <v>27</v>
      </c>
      <c r="B1675" s="22">
        <v>334</v>
      </c>
      <c r="C1675" s="22" t="s">
        <v>5545</v>
      </c>
      <c r="D1675" s="22">
        <v>3</v>
      </c>
      <c r="E1675" s="22">
        <v>343</v>
      </c>
      <c r="F1675" s="22" t="s">
        <v>49</v>
      </c>
      <c r="G1675" s="22" t="s">
        <v>3965</v>
      </c>
      <c r="H1675" s="22" t="s">
        <v>3097</v>
      </c>
      <c r="I1675" s="22" t="s">
        <v>637</v>
      </c>
      <c r="J1675" s="22" t="s">
        <v>19</v>
      </c>
      <c r="K1675" s="23"/>
      <c r="L1675" s="22">
        <v>1880</v>
      </c>
      <c r="M1675" s="22">
        <v>20</v>
      </c>
      <c r="N1675" s="22" t="s">
        <v>2939</v>
      </c>
      <c r="O1675" s="23"/>
      <c r="P1675" s="23"/>
      <c r="Q1675" s="23"/>
      <c r="R1675" s="22" t="s">
        <v>3952</v>
      </c>
      <c r="S1675" s="22" t="s">
        <v>3952</v>
      </c>
      <c r="T1675" s="22" t="s">
        <v>3952</v>
      </c>
      <c r="U1675" s="23"/>
      <c r="V1675" s="23"/>
      <c r="W1675" s="23"/>
      <c r="X1675" s="23"/>
      <c r="Y1675" s="23"/>
      <c r="Z1675" s="23"/>
      <c r="AA1675" s="22" t="s">
        <v>1395</v>
      </c>
      <c r="AB1675" s="22" t="s">
        <v>92</v>
      </c>
      <c r="AC1675" s="22" t="s">
        <v>1395</v>
      </c>
      <c r="AD1675" s="23"/>
      <c r="AE1675" s="23"/>
      <c r="AF1675" s="23"/>
    </row>
    <row r="1676" spans="1:32">
      <c r="A1676" s="22">
        <v>28</v>
      </c>
      <c r="B1676" s="22">
        <v>334</v>
      </c>
      <c r="C1676" s="22" t="s">
        <v>5545</v>
      </c>
      <c r="D1676" s="22">
        <v>3</v>
      </c>
      <c r="E1676" s="22">
        <v>343</v>
      </c>
      <c r="F1676" s="22" t="s">
        <v>252</v>
      </c>
      <c r="G1676" s="22" t="s">
        <v>5555</v>
      </c>
      <c r="H1676" s="22" t="s">
        <v>2953</v>
      </c>
      <c r="I1676" s="22" t="s">
        <v>637</v>
      </c>
      <c r="J1676" s="22" t="s">
        <v>19</v>
      </c>
      <c r="K1676" s="23"/>
      <c r="L1676" s="22">
        <v>1840</v>
      </c>
      <c r="M1676" s="22">
        <v>60</v>
      </c>
      <c r="N1676" s="22" t="s">
        <v>2939</v>
      </c>
      <c r="O1676" s="23"/>
      <c r="P1676" s="23"/>
      <c r="Q1676" s="23"/>
      <c r="R1676" s="22" t="s">
        <v>3959</v>
      </c>
      <c r="S1676" s="22" t="s">
        <v>3959</v>
      </c>
      <c r="T1676" s="22" t="s">
        <v>3959</v>
      </c>
      <c r="U1676" s="23"/>
      <c r="V1676" s="23"/>
      <c r="W1676" s="23"/>
      <c r="X1676" s="22" t="s">
        <v>4693</v>
      </c>
      <c r="Y1676" s="23"/>
      <c r="Z1676" s="23"/>
      <c r="AA1676" s="22" t="s">
        <v>92</v>
      </c>
      <c r="AB1676" s="22" t="s">
        <v>92</v>
      </c>
      <c r="AC1676" s="22" t="s">
        <v>1395</v>
      </c>
      <c r="AD1676" s="23"/>
      <c r="AE1676" s="23"/>
      <c r="AF1676" s="23"/>
    </row>
    <row r="1677" spans="1:32">
      <c r="A1677" s="21">
        <v>29</v>
      </c>
      <c r="B1677" s="21">
        <v>335</v>
      </c>
      <c r="C1677" s="21" t="s">
        <v>5556</v>
      </c>
      <c r="D1677" s="21">
        <v>3</v>
      </c>
      <c r="E1677" s="21">
        <v>344</v>
      </c>
      <c r="F1677" s="21" t="s">
        <v>860</v>
      </c>
      <c r="G1677" s="21" t="s">
        <v>170</v>
      </c>
      <c r="H1677" s="21" t="s">
        <v>3949</v>
      </c>
      <c r="I1677" s="21" t="s">
        <v>637</v>
      </c>
      <c r="J1677" s="21" t="s">
        <v>19</v>
      </c>
      <c r="K1677" s="21" t="s">
        <v>2354</v>
      </c>
      <c r="L1677" s="21">
        <v>1847</v>
      </c>
      <c r="M1677" s="21">
        <v>53</v>
      </c>
      <c r="N1677" s="21" t="s">
        <v>3066</v>
      </c>
      <c r="O1677" s="21">
        <v>30</v>
      </c>
      <c r="P1677" s="21"/>
      <c r="Q1677" s="21"/>
      <c r="R1677" s="21" t="s">
        <v>3952</v>
      </c>
      <c r="S1677" s="21"/>
      <c r="T1677" s="21" t="s">
        <v>4034</v>
      </c>
      <c r="U1677" s="21"/>
      <c r="V1677" s="21"/>
      <c r="W1677" s="21"/>
      <c r="X1677" s="21" t="s">
        <v>314</v>
      </c>
      <c r="Y1677" s="21"/>
      <c r="Z1677" s="21"/>
      <c r="AA1677" s="21" t="s">
        <v>1395</v>
      </c>
      <c r="AB1677" s="21" t="s">
        <v>1395</v>
      </c>
      <c r="AC1677" s="21"/>
      <c r="AD1677" s="21" t="s">
        <v>3951</v>
      </c>
      <c r="AE1677" s="21" t="s">
        <v>261</v>
      </c>
      <c r="AF1677" s="21" t="s">
        <v>51</v>
      </c>
    </row>
    <row r="1678" spans="1:32">
      <c r="A1678" s="21">
        <v>30</v>
      </c>
      <c r="B1678" s="21">
        <v>336</v>
      </c>
      <c r="C1678" s="21" t="s">
        <v>5556</v>
      </c>
      <c r="D1678" s="21">
        <v>3</v>
      </c>
      <c r="E1678" s="21">
        <v>345</v>
      </c>
      <c r="F1678" s="21" t="s">
        <v>2068</v>
      </c>
      <c r="G1678" s="21" t="s">
        <v>2871</v>
      </c>
      <c r="H1678" s="21" t="s">
        <v>3949</v>
      </c>
      <c r="I1678" s="21" t="s">
        <v>20</v>
      </c>
      <c r="J1678" s="21" t="s">
        <v>24</v>
      </c>
      <c r="K1678" s="21" t="s">
        <v>2173</v>
      </c>
      <c r="L1678" s="21">
        <v>1846</v>
      </c>
      <c r="M1678" s="21">
        <v>53</v>
      </c>
      <c r="N1678" s="21" t="s">
        <v>3066</v>
      </c>
      <c r="O1678" s="21">
        <v>23</v>
      </c>
      <c r="P1678" s="21">
        <v>10</v>
      </c>
      <c r="Q1678" s="21">
        <v>2</v>
      </c>
      <c r="R1678" s="21" t="s">
        <v>116</v>
      </c>
      <c r="S1678" s="21" t="s">
        <v>116</v>
      </c>
      <c r="T1678" s="21" t="s">
        <v>116</v>
      </c>
      <c r="U1678" s="21">
        <v>1852</v>
      </c>
      <c r="V1678" s="21">
        <v>52</v>
      </c>
      <c r="W1678" s="21"/>
      <c r="X1678" s="21" t="s">
        <v>32</v>
      </c>
      <c r="Y1678" s="21"/>
      <c r="Z1678" s="21">
        <v>1</v>
      </c>
      <c r="AA1678" s="21" t="s">
        <v>1395</v>
      </c>
      <c r="AB1678" s="21" t="s">
        <v>1395</v>
      </c>
      <c r="AC1678" s="21" t="s">
        <v>1395</v>
      </c>
      <c r="AD1678" s="21" t="s">
        <v>3951</v>
      </c>
      <c r="AE1678" s="21" t="s">
        <v>261</v>
      </c>
      <c r="AF1678" s="21" t="s">
        <v>51</v>
      </c>
    </row>
    <row r="1679" spans="1:32">
      <c r="A1679" s="22">
        <v>31</v>
      </c>
      <c r="B1679" s="22">
        <v>336</v>
      </c>
      <c r="C1679" s="22" t="s">
        <v>5556</v>
      </c>
      <c r="D1679" s="22">
        <v>3</v>
      </c>
      <c r="E1679" s="22">
        <v>345</v>
      </c>
      <c r="F1679" s="22" t="s">
        <v>2068</v>
      </c>
      <c r="G1679" s="22" t="s">
        <v>3225</v>
      </c>
      <c r="H1679" s="22" t="s">
        <v>2944</v>
      </c>
      <c r="I1679" s="22" t="s">
        <v>20</v>
      </c>
      <c r="J1679" s="22" t="s">
        <v>19</v>
      </c>
      <c r="K1679" s="22" t="s">
        <v>1971</v>
      </c>
      <c r="L1679" s="22">
        <v>1870</v>
      </c>
      <c r="M1679" s="22">
        <v>30</v>
      </c>
      <c r="N1679" s="22" t="s">
        <v>2939</v>
      </c>
      <c r="O1679" s="23"/>
      <c r="P1679" s="23"/>
      <c r="Q1679" s="23"/>
      <c r="R1679" s="22" t="s">
        <v>3952</v>
      </c>
      <c r="S1679" s="22" t="s">
        <v>116</v>
      </c>
      <c r="T1679" s="22" t="s">
        <v>116</v>
      </c>
      <c r="U1679" s="23"/>
      <c r="V1679" s="23"/>
      <c r="W1679" s="23"/>
      <c r="X1679" s="22" t="s">
        <v>32</v>
      </c>
      <c r="Y1679" s="23"/>
      <c r="Z1679" s="23"/>
      <c r="AA1679" s="22" t="s">
        <v>1395</v>
      </c>
      <c r="AB1679" s="22" t="s">
        <v>1395</v>
      </c>
      <c r="AC1679" s="22" t="s">
        <v>1395</v>
      </c>
      <c r="AD1679" s="23"/>
      <c r="AE1679" s="23"/>
      <c r="AF1679" s="23"/>
    </row>
    <row r="1680" spans="1:32">
      <c r="A1680" s="22">
        <v>32</v>
      </c>
      <c r="B1680" s="22">
        <v>336</v>
      </c>
      <c r="C1680" s="22" t="s">
        <v>5556</v>
      </c>
      <c r="D1680" s="22">
        <v>3</v>
      </c>
      <c r="E1680" s="22">
        <v>345</v>
      </c>
      <c r="F1680" s="22" t="s">
        <v>2068</v>
      </c>
      <c r="G1680" s="22" t="s">
        <v>2947</v>
      </c>
      <c r="H1680" s="22" t="s">
        <v>2944</v>
      </c>
      <c r="I1680" s="22" t="s">
        <v>20</v>
      </c>
      <c r="J1680" s="22" t="s">
        <v>19</v>
      </c>
      <c r="K1680" s="22" t="s">
        <v>2206</v>
      </c>
      <c r="L1680" s="22">
        <v>1878</v>
      </c>
      <c r="M1680" s="22">
        <v>22</v>
      </c>
      <c r="N1680" s="22" t="s">
        <v>2939</v>
      </c>
      <c r="O1680" s="23"/>
      <c r="P1680" s="23"/>
      <c r="Q1680" s="23"/>
      <c r="R1680" s="22" t="s">
        <v>3952</v>
      </c>
      <c r="S1680" s="22" t="s">
        <v>116</v>
      </c>
      <c r="T1680" s="22" t="s">
        <v>116</v>
      </c>
      <c r="U1680" s="23"/>
      <c r="V1680" s="23"/>
      <c r="W1680" s="23"/>
      <c r="X1680" s="23"/>
      <c r="Y1680" s="23"/>
      <c r="Z1680" s="23"/>
      <c r="AA1680" s="22" t="s">
        <v>1395</v>
      </c>
      <c r="AB1680" s="22" t="s">
        <v>1395</v>
      </c>
      <c r="AC1680" s="22" t="s">
        <v>1395</v>
      </c>
      <c r="AD1680" s="23"/>
      <c r="AE1680" s="23"/>
      <c r="AF1680" s="23"/>
    </row>
    <row r="1681" spans="1:32">
      <c r="A1681" s="21">
        <v>33</v>
      </c>
      <c r="B1681" s="21">
        <v>337</v>
      </c>
      <c r="C1681" s="21" t="s">
        <v>5556</v>
      </c>
      <c r="D1681" s="21">
        <v>3</v>
      </c>
      <c r="E1681" s="21">
        <v>346</v>
      </c>
      <c r="F1681" s="21" t="s">
        <v>3397</v>
      </c>
      <c r="G1681" s="21" t="s">
        <v>3965</v>
      </c>
      <c r="H1681" s="21" t="s">
        <v>3949</v>
      </c>
      <c r="I1681" s="21" t="s">
        <v>637</v>
      </c>
      <c r="J1681" s="21" t="s">
        <v>19</v>
      </c>
      <c r="K1681" s="21"/>
      <c r="L1681" s="21">
        <v>1855</v>
      </c>
      <c r="M1681" s="21">
        <v>45</v>
      </c>
      <c r="N1681" s="21" t="s">
        <v>2933</v>
      </c>
      <c r="O1681" s="21">
        <v>15</v>
      </c>
      <c r="P1681" s="21"/>
      <c r="Q1681" s="21"/>
      <c r="R1681" s="21" t="s">
        <v>3952</v>
      </c>
      <c r="S1681" s="21"/>
      <c r="T1681" s="21"/>
      <c r="U1681" s="21"/>
      <c r="V1681" s="21"/>
      <c r="W1681" s="21"/>
      <c r="X1681" s="21" t="s">
        <v>32</v>
      </c>
      <c r="Y1681" s="21"/>
      <c r="Z1681" s="21"/>
      <c r="AA1681" s="21" t="s">
        <v>92</v>
      </c>
      <c r="AB1681" s="21" t="s">
        <v>92</v>
      </c>
      <c r="AC1681" s="21" t="s">
        <v>1395</v>
      </c>
      <c r="AD1681" s="21" t="s">
        <v>3951</v>
      </c>
      <c r="AE1681" s="21" t="s">
        <v>4340</v>
      </c>
      <c r="AF1681" s="21" t="s">
        <v>51</v>
      </c>
    </row>
    <row r="1682" spans="1:32">
      <c r="A1682" s="22">
        <v>34</v>
      </c>
      <c r="B1682" s="22">
        <v>337</v>
      </c>
      <c r="C1682" s="22" t="s">
        <v>5556</v>
      </c>
      <c r="D1682" s="22">
        <v>3</v>
      </c>
      <c r="E1682" s="22">
        <v>346</v>
      </c>
      <c r="F1682" s="22" t="s">
        <v>3397</v>
      </c>
      <c r="G1682" s="22" t="s">
        <v>172</v>
      </c>
      <c r="H1682" s="22" t="s">
        <v>2936</v>
      </c>
      <c r="I1682" s="22" t="s">
        <v>637</v>
      </c>
      <c r="J1682" s="22" t="s">
        <v>24</v>
      </c>
      <c r="K1682" s="22" t="s">
        <v>2128</v>
      </c>
      <c r="L1682" s="22">
        <v>1863</v>
      </c>
      <c r="M1682" s="22">
        <v>37</v>
      </c>
      <c r="N1682" s="22" t="s">
        <v>2933</v>
      </c>
      <c r="O1682" s="22">
        <v>15</v>
      </c>
      <c r="P1682" s="22">
        <v>8</v>
      </c>
      <c r="Q1682" s="22">
        <v>6</v>
      </c>
      <c r="R1682" s="22" t="s">
        <v>3952</v>
      </c>
      <c r="S1682" s="22" t="s">
        <v>4059</v>
      </c>
      <c r="T1682" s="23"/>
      <c r="U1682" s="23"/>
      <c r="V1682" s="23"/>
      <c r="W1682" s="23"/>
      <c r="X1682" s="23"/>
      <c r="Y1682" s="23"/>
      <c r="Z1682" s="23"/>
      <c r="AA1682" s="22" t="s">
        <v>1395</v>
      </c>
      <c r="AB1682" s="22" t="s">
        <v>1395</v>
      </c>
      <c r="AC1682" s="22" t="s">
        <v>1395</v>
      </c>
      <c r="AD1682" s="23"/>
      <c r="AE1682" s="23"/>
      <c r="AF1682" s="23"/>
    </row>
    <row r="1683" spans="1:32">
      <c r="A1683" s="22">
        <v>35</v>
      </c>
      <c r="B1683" s="22">
        <v>337</v>
      </c>
      <c r="C1683" s="22" t="s">
        <v>5556</v>
      </c>
      <c r="D1683" s="22">
        <v>3</v>
      </c>
      <c r="E1683" s="22">
        <v>346</v>
      </c>
      <c r="F1683" s="22" t="s">
        <v>4821</v>
      </c>
      <c r="G1683" s="22" t="s">
        <v>4308</v>
      </c>
      <c r="H1683" s="22" t="s">
        <v>2944</v>
      </c>
      <c r="I1683" s="22" t="s">
        <v>637</v>
      </c>
      <c r="J1683" s="22" t="s">
        <v>19</v>
      </c>
      <c r="K1683" s="22" t="s">
        <v>2128</v>
      </c>
      <c r="L1683" s="22">
        <v>1881</v>
      </c>
      <c r="M1683" s="22">
        <v>19</v>
      </c>
      <c r="N1683" s="22" t="s">
        <v>2939</v>
      </c>
      <c r="O1683" s="23"/>
      <c r="P1683" s="23"/>
      <c r="Q1683" s="23"/>
      <c r="R1683" s="22" t="s">
        <v>3952</v>
      </c>
      <c r="S1683" s="22" t="s">
        <v>3952</v>
      </c>
      <c r="T1683" s="22" t="s">
        <v>3952</v>
      </c>
      <c r="U1683" s="23"/>
      <c r="V1683" s="23"/>
      <c r="W1683" s="23"/>
      <c r="X1683" s="22" t="s">
        <v>32</v>
      </c>
      <c r="Y1683" s="23"/>
      <c r="Z1683" s="23"/>
      <c r="AA1683" s="22" t="s">
        <v>1395</v>
      </c>
      <c r="AB1683" s="22" t="s">
        <v>1395</v>
      </c>
      <c r="AC1683" s="22" t="s">
        <v>1395</v>
      </c>
      <c r="AD1683" s="23"/>
      <c r="AE1683" s="23"/>
      <c r="AF1683" s="23"/>
    </row>
    <row r="1684" spans="1:32">
      <c r="A1684" s="22">
        <v>36</v>
      </c>
      <c r="B1684" s="22">
        <v>337</v>
      </c>
      <c r="C1684" s="22" t="s">
        <v>5556</v>
      </c>
      <c r="D1684" s="22">
        <v>3</v>
      </c>
      <c r="E1684" s="22">
        <v>346</v>
      </c>
      <c r="F1684" s="22" t="s">
        <v>3397</v>
      </c>
      <c r="G1684" s="22" t="s">
        <v>3965</v>
      </c>
      <c r="H1684" s="22" t="s">
        <v>2944</v>
      </c>
      <c r="I1684" s="22" t="s">
        <v>637</v>
      </c>
      <c r="J1684" s="22" t="s">
        <v>19</v>
      </c>
      <c r="K1684" s="22" t="s">
        <v>2143</v>
      </c>
      <c r="L1684" s="22">
        <v>1884</v>
      </c>
      <c r="M1684" s="22">
        <v>15</v>
      </c>
      <c r="N1684" s="22" t="s">
        <v>2939</v>
      </c>
      <c r="O1684" s="23"/>
      <c r="P1684" s="23"/>
      <c r="Q1684" s="23"/>
      <c r="R1684" s="22" t="s">
        <v>3952</v>
      </c>
      <c r="S1684" s="22" t="s">
        <v>3952</v>
      </c>
      <c r="T1684" s="22" t="s">
        <v>3952</v>
      </c>
      <c r="U1684" s="23"/>
      <c r="V1684" s="23"/>
      <c r="W1684" s="23"/>
      <c r="X1684" s="23"/>
      <c r="Y1684" s="23"/>
      <c r="Z1684" s="22">
        <v>8</v>
      </c>
      <c r="AA1684" s="22" t="s">
        <v>1395</v>
      </c>
      <c r="AB1684" s="22" t="s">
        <v>1395</v>
      </c>
      <c r="AC1684" s="22" t="s">
        <v>1395</v>
      </c>
      <c r="AD1684" s="23"/>
      <c r="AE1684" s="23"/>
      <c r="AF1684" s="23"/>
    </row>
    <row r="1685" spans="1:32">
      <c r="A1685" s="22">
        <v>37</v>
      </c>
      <c r="B1685" s="22">
        <v>337</v>
      </c>
      <c r="C1685" s="22" t="s">
        <v>5556</v>
      </c>
      <c r="D1685" s="22">
        <v>3</v>
      </c>
      <c r="E1685" s="22">
        <v>346</v>
      </c>
      <c r="F1685" s="22" t="s">
        <v>3397</v>
      </c>
      <c r="G1685" s="22" t="s">
        <v>5557</v>
      </c>
      <c r="H1685" s="22" t="s">
        <v>2944</v>
      </c>
      <c r="I1685" s="22" t="s">
        <v>637</v>
      </c>
      <c r="J1685" s="22" t="s">
        <v>19</v>
      </c>
      <c r="K1685" s="22" t="s">
        <v>2143</v>
      </c>
      <c r="L1685" s="22">
        <v>1894</v>
      </c>
      <c r="M1685" s="22">
        <v>5</v>
      </c>
      <c r="N1685" s="22" t="s">
        <v>2939</v>
      </c>
      <c r="O1685" s="23"/>
      <c r="P1685" s="23"/>
      <c r="Q1685" s="23"/>
      <c r="R1685" s="22" t="s">
        <v>3952</v>
      </c>
      <c r="S1685" s="22" t="s">
        <v>3952</v>
      </c>
      <c r="T1685" s="22" t="s">
        <v>3952</v>
      </c>
      <c r="U1685" s="23"/>
      <c r="V1685" s="23"/>
      <c r="W1685" s="23"/>
      <c r="X1685" s="23"/>
      <c r="Y1685" s="23"/>
      <c r="Z1685" s="23"/>
      <c r="AA1685" s="22" t="s">
        <v>1395</v>
      </c>
      <c r="AB1685" s="23"/>
      <c r="AC1685" s="23"/>
      <c r="AD1685" s="23"/>
      <c r="AE1685" s="23"/>
      <c r="AF1685" s="23"/>
    </row>
    <row r="1686" spans="1:32">
      <c r="A1686" s="22">
        <v>38</v>
      </c>
      <c r="B1686" s="22">
        <v>337</v>
      </c>
      <c r="C1686" s="22" t="s">
        <v>5556</v>
      </c>
      <c r="D1686" s="22">
        <v>3</v>
      </c>
      <c r="E1686" s="22">
        <v>346</v>
      </c>
      <c r="F1686" s="22" t="s">
        <v>3397</v>
      </c>
      <c r="G1686" s="22" t="s">
        <v>2254</v>
      </c>
      <c r="H1686" s="22" t="s">
        <v>2944</v>
      </c>
      <c r="I1686" s="22" t="s">
        <v>637</v>
      </c>
      <c r="J1686" s="22" t="s">
        <v>19</v>
      </c>
      <c r="K1686" s="22" t="s">
        <v>2245</v>
      </c>
      <c r="L1686" s="22">
        <v>1895</v>
      </c>
      <c r="M1686" s="22">
        <v>4</v>
      </c>
      <c r="N1686" s="22" t="s">
        <v>2939</v>
      </c>
      <c r="O1686" s="23"/>
      <c r="P1686" s="23"/>
      <c r="Q1686" s="23"/>
      <c r="R1686" s="22" t="s">
        <v>3952</v>
      </c>
      <c r="S1686" s="22" t="s">
        <v>3952</v>
      </c>
      <c r="T1686" s="22" t="s">
        <v>3952</v>
      </c>
      <c r="U1686" s="23"/>
      <c r="V1686" s="23"/>
      <c r="W1686" s="23"/>
      <c r="X1686" s="23"/>
      <c r="Y1686" s="23"/>
      <c r="Z1686" s="23"/>
      <c r="AA1686" s="23"/>
      <c r="AB1686" s="23"/>
      <c r="AC1686" s="23"/>
      <c r="AD1686" s="23"/>
      <c r="AE1686" s="23"/>
      <c r="AF1686" s="23"/>
    </row>
    <row r="1687" spans="1:32">
      <c r="A1687" s="22">
        <v>39</v>
      </c>
      <c r="B1687" s="22">
        <v>337</v>
      </c>
      <c r="C1687" s="22" t="s">
        <v>5556</v>
      </c>
      <c r="D1687" s="22">
        <v>3</v>
      </c>
      <c r="E1687" s="22">
        <v>346</v>
      </c>
      <c r="F1687" s="22" t="s">
        <v>3397</v>
      </c>
      <c r="G1687" s="22" t="s">
        <v>4138</v>
      </c>
      <c r="H1687" s="22" t="s">
        <v>2938</v>
      </c>
      <c r="I1687" s="22" t="s">
        <v>637</v>
      </c>
      <c r="J1687" s="22" t="s">
        <v>24</v>
      </c>
      <c r="K1687" s="22" t="s">
        <v>2161</v>
      </c>
      <c r="L1687" s="22">
        <v>1898</v>
      </c>
      <c r="M1687" s="22">
        <v>1</v>
      </c>
      <c r="N1687" s="22" t="s">
        <v>2939</v>
      </c>
      <c r="O1687" s="23"/>
      <c r="P1687" s="23"/>
      <c r="Q1687" s="23"/>
      <c r="R1687" s="22" t="s">
        <v>3952</v>
      </c>
      <c r="S1687" s="22" t="s">
        <v>3952</v>
      </c>
      <c r="T1687" s="22" t="s">
        <v>3952</v>
      </c>
      <c r="U1687" s="23"/>
      <c r="V1687" s="23"/>
      <c r="W1687" s="23"/>
      <c r="X1687" s="23"/>
      <c r="Y1687" s="23"/>
      <c r="Z1687" s="23"/>
      <c r="AA1687" s="23"/>
      <c r="AB1687" s="23"/>
      <c r="AC1687" s="23"/>
      <c r="AD1687" s="23"/>
      <c r="AE1687" s="23"/>
      <c r="AF1687" s="23"/>
    </row>
    <row r="1688" spans="1:32">
      <c r="A1688" s="22">
        <v>40</v>
      </c>
      <c r="B1688" s="22">
        <v>337</v>
      </c>
      <c r="C1688" s="22" t="s">
        <v>5556</v>
      </c>
      <c r="D1688" s="22">
        <v>3</v>
      </c>
      <c r="E1688" s="22">
        <v>346</v>
      </c>
      <c r="F1688" s="22" t="s">
        <v>3397</v>
      </c>
      <c r="G1688" s="23"/>
      <c r="H1688" s="22" t="s">
        <v>2944</v>
      </c>
      <c r="I1688" s="22" t="s">
        <v>637</v>
      </c>
      <c r="J1688" s="22" t="s">
        <v>19</v>
      </c>
      <c r="K1688" s="22" t="s">
        <v>2143</v>
      </c>
      <c r="L1688" s="22">
        <v>1899</v>
      </c>
      <c r="M1688" s="22">
        <v>0</v>
      </c>
      <c r="N1688" s="22" t="s">
        <v>2939</v>
      </c>
      <c r="O1688" s="23"/>
      <c r="P1688" s="23"/>
      <c r="Q1688" s="23"/>
      <c r="R1688" s="22" t="s">
        <v>3952</v>
      </c>
      <c r="S1688" s="22" t="s">
        <v>3952</v>
      </c>
      <c r="T1688" s="22" t="s">
        <v>3952</v>
      </c>
      <c r="U1688" s="23"/>
      <c r="V1688" s="23"/>
      <c r="W1688" s="23"/>
      <c r="X1688" s="23"/>
      <c r="Y1688" s="23"/>
      <c r="Z1688" s="23"/>
      <c r="AA1688" s="23"/>
      <c r="AB1688" s="23"/>
      <c r="AC1688" s="23"/>
      <c r="AD1688" s="23"/>
      <c r="AE1688" s="23"/>
      <c r="AF1688" s="23"/>
    </row>
    <row r="1689" spans="1:32">
      <c r="A1689" s="21">
        <v>41</v>
      </c>
      <c r="B1689" s="21">
        <v>338</v>
      </c>
      <c r="C1689" s="21" t="s">
        <v>5556</v>
      </c>
      <c r="D1689" s="21">
        <v>3</v>
      </c>
      <c r="E1689" s="21">
        <v>347</v>
      </c>
      <c r="F1689" s="21" t="s">
        <v>5305</v>
      </c>
      <c r="G1689" s="21" t="s">
        <v>4117</v>
      </c>
      <c r="H1689" s="21" t="s">
        <v>3949</v>
      </c>
      <c r="I1689" s="21" t="s">
        <v>637</v>
      </c>
      <c r="J1689" s="21" t="s">
        <v>19</v>
      </c>
      <c r="K1689" s="21" t="s">
        <v>2190</v>
      </c>
      <c r="L1689" s="21">
        <v>1872</v>
      </c>
      <c r="M1689" s="21">
        <v>27</v>
      </c>
      <c r="N1689" s="21" t="s">
        <v>2933</v>
      </c>
      <c r="O1689" s="21">
        <v>4</v>
      </c>
      <c r="P1689" s="21"/>
      <c r="Q1689" s="21"/>
      <c r="R1689" s="21" t="s">
        <v>3952</v>
      </c>
      <c r="S1689" s="21" t="s">
        <v>4034</v>
      </c>
      <c r="T1689" s="21" t="s">
        <v>4046</v>
      </c>
      <c r="U1689" s="21"/>
      <c r="V1689" s="21"/>
      <c r="W1689" s="21"/>
      <c r="X1689" s="21" t="s">
        <v>32</v>
      </c>
      <c r="Y1689" s="21"/>
      <c r="Z1689" s="21"/>
      <c r="AA1689" s="21" t="s">
        <v>1395</v>
      </c>
      <c r="AB1689" s="21" t="s">
        <v>1395</v>
      </c>
      <c r="AC1689" s="21" t="s">
        <v>1395</v>
      </c>
      <c r="AD1689" s="21" t="s">
        <v>3956</v>
      </c>
      <c r="AE1689" s="21"/>
      <c r="AF1689" s="21" t="s">
        <v>51</v>
      </c>
    </row>
    <row r="1690" spans="1:32">
      <c r="A1690" s="22">
        <v>42</v>
      </c>
      <c r="B1690" s="22">
        <v>338</v>
      </c>
      <c r="C1690" s="22" t="s">
        <v>5556</v>
      </c>
      <c r="D1690" s="22">
        <v>3</v>
      </c>
      <c r="E1690" s="22">
        <v>347</v>
      </c>
      <c r="F1690" s="22" t="s">
        <v>5305</v>
      </c>
      <c r="G1690" s="22" t="s">
        <v>280</v>
      </c>
      <c r="H1690" s="22" t="s">
        <v>2936</v>
      </c>
      <c r="I1690" s="22" t="s">
        <v>637</v>
      </c>
      <c r="J1690" s="22" t="s">
        <v>24</v>
      </c>
      <c r="K1690" s="22" t="s">
        <v>2143</v>
      </c>
      <c r="L1690" s="22">
        <v>1871</v>
      </c>
      <c r="M1690" s="22">
        <v>28</v>
      </c>
      <c r="N1690" s="22" t="s">
        <v>2933</v>
      </c>
      <c r="O1690" s="22">
        <v>4</v>
      </c>
      <c r="P1690" s="22">
        <v>2</v>
      </c>
      <c r="Q1690" s="22">
        <v>2</v>
      </c>
      <c r="R1690" s="22" t="s">
        <v>3952</v>
      </c>
      <c r="S1690" s="23"/>
      <c r="T1690" s="23"/>
      <c r="U1690" s="23"/>
      <c r="V1690" s="23"/>
      <c r="W1690" s="23"/>
      <c r="X1690" s="23"/>
      <c r="Y1690" s="23"/>
      <c r="Z1690" s="23"/>
      <c r="AA1690" s="22" t="s">
        <v>1395</v>
      </c>
      <c r="AB1690" s="22" t="s">
        <v>1395</v>
      </c>
      <c r="AC1690" s="22" t="s">
        <v>1395</v>
      </c>
      <c r="AD1690" s="23"/>
      <c r="AE1690" s="23"/>
      <c r="AF1690" s="23"/>
    </row>
    <row r="1691" spans="1:32">
      <c r="A1691" s="22">
        <v>43</v>
      </c>
      <c r="B1691" s="22">
        <v>338</v>
      </c>
      <c r="C1691" s="22" t="s">
        <v>5556</v>
      </c>
      <c r="D1691" s="22">
        <v>3</v>
      </c>
      <c r="E1691" s="22">
        <v>347</v>
      </c>
      <c r="F1691" s="22" t="s">
        <v>5305</v>
      </c>
      <c r="G1691" s="22" t="s">
        <v>3733</v>
      </c>
      <c r="H1691" s="22" t="s">
        <v>2944</v>
      </c>
      <c r="I1691" s="22" t="s">
        <v>637</v>
      </c>
      <c r="J1691" s="22" t="s">
        <v>19</v>
      </c>
      <c r="K1691" s="22" t="s">
        <v>2190</v>
      </c>
      <c r="L1691" s="22">
        <v>1897</v>
      </c>
      <c r="M1691" s="22">
        <v>2</v>
      </c>
      <c r="N1691" s="22" t="s">
        <v>2939</v>
      </c>
      <c r="O1691" s="23"/>
      <c r="P1691" s="23"/>
      <c r="Q1691" s="23"/>
      <c r="R1691" s="22" t="s">
        <v>3952</v>
      </c>
      <c r="S1691" s="22" t="s">
        <v>3952</v>
      </c>
      <c r="T1691" s="22" t="s">
        <v>3952</v>
      </c>
      <c r="U1691" s="23"/>
      <c r="V1691" s="23"/>
      <c r="W1691" s="23"/>
      <c r="X1691" s="23"/>
      <c r="Y1691" s="23"/>
      <c r="Z1691" s="23"/>
      <c r="AA1691" s="22" t="s">
        <v>1395</v>
      </c>
      <c r="AB1691" s="23"/>
      <c r="AC1691" s="23"/>
      <c r="AD1691" s="23"/>
      <c r="AE1691" s="23"/>
      <c r="AF1691" s="23"/>
    </row>
    <row r="1692" spans="1:32">
      <c r="A1692" s="22">
        <v>44</v>
      </c>
      <c r="B1692" s="22">
        <v>338</v>
      </c>
      <c r="C1692" s="22" t="s">
        <v>5556</v>
      </c>
      <c r="D1692" s="22">
        <v>3</v>
      </c>
      <c r="E1692" s="22">
        <v>347</v>
      </c>
      <c r="F1692" s="22" t="s">
        <v>5305</v>
      </c>
      <c r="G1692" s="22" t="s">
        <v>75</v>
      </c>
      <c r="H1692" s="22" t="s">
        <v>2944</v>
      </c>
      <c r="I1692" s="22" t="s">
        <v>637</v>
      </c>
      <c r="J1692" s="22" t="s">
        <v>19</v>
      </c>
      <c r="K1692" s="22" t="s">
        <v>2143</v>
      </c>
      <c r="L1692" s="22">
        <v>1899</v>
      </c>
      <c r="M1692" s="24">
        <v>45881</v>
      </c>
      <c r="N1692" s="22" t="s">
        <v>2939</v>
      </c>
      <c r="O1692" s="23"/>
      <c r="P1692" s="23"/>
      <c r="Q1692" s="23"/>
      <c r="R1692" s="22" t="s">
        <v>3952</v>
      </c>
      <c r="S1692" s="22" t="s">
        <v>3952</v>
      </c>
      <c r="T1692" s="22" t="s">
        <v>3952</v>
      </c>
      <c r="U1692" s="23"/>
      <c r="V1692" s="23"/>
      <c r="W1692" s="23"/>
      <c r="X1692" s="23"/>
      <c r="Y1692" s="23"/>
      <c r="Z1692" s="23"/>
      <c r="AA1692" s="22" t="s">
        <v>1395</v>
      </c>
      <c r="AB1692" s="23"/>
      <c r="AC1692" s="23"/>
      <c r="AD1692" s="23"/>
      <c r="AE1692" s="23"/>
      <c r="AF1692" s="23"/>
    </row>
    <row r="1693" spans="1:32">
      <c r="A1693" s="21">
        <v>45</v>
      </c>
      <c r="B1693" s="21">
        <v>344</v>
      </c>
      <c r="C1693" s="21" t="s">
        <v>5556</v>
      </c>
      <c r="D1693" s="21">
        <v>3</v>
      </c>
      <c r="E1693" s="21">
        <v>348</v>
      </c>
      <c r="F1693" s="21" t="s">
        <v>319</v>
      </c>
      <c r="G1693" s="21" t="s">
        <v>196</v>
      </c>
      <c r="H1693" s="21" t="s">
        <v>3949</v>
      </c>
      <c r="I1693" s="21" t="s">
        <v>637</v>
      </c>
      <c r="J1693" s="21" t="s">
        <v>19</v>
      </c>
      <c r="K1693" s="21" t="s">
        <v>2206</v>
      </c>
      <c r="L1693" s="21">
        <v>1860</v>
      </c>
      <c r="M1693" s="21">
        <v>40</v>
      </c>
      <c r="N1693" s="21" t="s">
        <v>2933</v>
      </c>
      <c r="O1693" s="21">
        <v>4</v>
      </c>
      <c r="P1693" s="21"/>
      <c r="Q1693" s="21"/>
      <c r="R1693" s="21" t="s">
        <v>3952</v>
      </c>
      <c r="S1693" s="21" t="s">
        <v>3958</v>
      </c>
      <c r="T1693" s="21" t="s">
        <v>3958</v>
      </c>
      <c r="U1693" s="21"/>
      <c r="V1693" s="21"/>
      <c r="W1693" s="21"/>
      <c r="X1693" s="21" t="s">
        <v>32</v>
      </c>
      <c r="Y1693" s="21"/>
      <c r="Z1693" s="21"/>
      <c r="AA1693" s="21" t="s">
        <v>92</v>
      </c>
      <c r="AB1693" s="21" t="s">
        <v>92</v>
      </c>
      <c r="AC1693" s="21" t="s">
        <v>1395</v>
      </c>
      <c r="AD1693" s="21" t="s">
        <v>3956</v>
      </c>
      <c r="AE1693" s="21"/>
      <c r="AF1693" s="21" t="s">
        <v>51</v>
      </c>
    </row>
    <row r="1694" spans="1:32">
      <c r="A1694" s="22">
        <v>46</v>
      </c>
      <c r="B1694" s="22">
        <v>344</v>
      </c>
      <c r="C1694" s="22" t="s">
        <v>5556</v>
      </c>
      <c r="D1694" s="22">
        <v>3</v>
      </c>
      <c r="E1694" s="22">
        <v>348</v>
      </c>
      <c r="F1694" s="22" t="s">
        <v>319</v>
      </c>
      <c r="G1694" s="22" t="s">
        <v>1978</v>
      </c>
      <c r="H1694" s="22" t="s">
        <v>2936</v>
      </c>
      <c r="I1694" s="22" t="s">
        <v>637</v>
      </c>
      <c r="J1694" s="22" t="s">
        <v>24</v>
      </c>
      <c r="K1694" s="22" t="s">
        <v>2190</v>
      </c>
      <c r="L1694" s="22">
        <v>1875</v>
      </c>
      <c r="M1694" s="22">
        <v>24</v>
      </c>
      <c r="N1694" s="22" t="s">
        <v>2933</v>
      </c>
      <c r="O1694" s="22">
        <v>4</v>
      </c>
      <c r="P1694" s="22">
        <v>4</v>
      </c>
      <c r="Q1694" s="22">
        <v>4</v>
      </c>
      <c r="R1694" s="22" t="s">
        <v>3952</v>
      </c>
      <c r="S1694" s="23"/>
      <c r="T1694" s="22" t="s">
        <v>4046</v>
      </c>
      <c r="U1694" s="23"/>
      <c r="V1694" s="23"/>
      <c r="W1694" s="23"/>
      <c r="X1694" s="23"/>
      <c r="Y1694" s="23"/>
      <c r="Z1694" s="23"/>
      <c r="AA1694" s="22" t="s">
        <v>92</v>
      </c>
      <c r="AB1694" s="22" t="s">
        <v>92</v>
      </c>
      <c r="AC1694" s="22" t="s">
        <v>1395</v>
      </c>
      <c r="AD1694" s="23"/>
      <c r="AE1694" s="23"/>
      <c r="AF1694" s="23"/>
    </row>
    <row r="1695" spans="1:32">
      <c r="A1695" s="22">
        <v>47</v>
      </c>
      <c r="B1695" s="22">
        <v>344</v>
      </c>
      <c r="C1695" s="22" t="s">
        <v>5556</v>
      </c>
      <c r="D1695" s="22">
        <v>3</v>
      </c>
      <c r="E1695" s="22">
        <v>348</v>
      </c>
      <c r="F1695" s="22" t="s">
        <v>319</v>
      </c>
      <c r="G1695" s="22" t="s">
        <v>280</v>
      </c>
      <c r="H1695" s="22" t="s">
        <v>2938</v>
      </c>
      <c r="I1695" s="22" t="s">
        <v>637</v>
      </c>
      <c r="J1695" s="22" t="s">
        <v>24</v>
      </c>
      <c r="K1695" s="22" t="s">
        <v>2190</v>
      </c>
      <c r="L1695" s="22">
        <v>1893</v>
      </c>
      <c r="M1695" s="22">
        <v>9</v>
      </c>
      <c r="N1695" s="22" t="s">
        <v>2939</v>
      </c>
      <c r="O1695" s="23"/>
      <c r="P1695" s="23"/>
      <c r="Q1695" s="23"/>
      <c r="R1695" s="22" t="s">
        <v>3952</v>
      </c>
      <c r="S1695" s="22" t="s">
        <v>3952</v>
      </c>
      <c r="T1695" s="22" t="s">
        <v>3952</v>
      </c>
      <c r="U1695" s="23"/>
      <c r="V1695" s="23"/>
      <c r="W1695" s="23"/>
      <c r="X1695" s="23"/>
      <c r="Y1695" s="23"/>
      <c r="Z1695" s="23"/>
      <c r="AA1695" s="23"/>
      <c r="AB1695" s="23"/>
      <c r="AC1695" s="23"/>
      <c r="AD1695" s="23"/>
      <c r="AE1695" s="23"/>
      <c r="AF1695" s="23"/>
    </row>
    <row r="1696" spans="1:32">
      <c r="A1696" s="22">
        <v>48</v>
      </c>
      <c r="B1696" s="22">
        <v>344</v>
      </c>
      <c r="C1696" s="22" t="s">
        <v>5556</v>
      </c>
      <c r="D1696" s="22">
        <v>3</v>
      </c>
      <c r="E1696" s="22">
        <v>348</v>
      </c>
      <c r="F1696" s="22" t="s">
        <v>319</v>
      </c>
      <c r="G1696" s="22" t="s">
        <v>1267</v>
      </c>
      <c r="H1696" s="22" t="s">
        <v>2938</v>
      </c>
      <c r="I1696" s="22" t="s">
        <v>637</v>
      </c>
      <c r="J1696" s="22" t="s">
        <v>24</v>
      </c>
      <c r="K1696" s="22" t="s">
        <v>2033</v>
      </c>
      <c r="L1696" s="22">
        <v>1896</v>
      </c>
      <c r="M1696" s="22">
        <v>4</v>
      </c>
      <c r="N1696" s="22" t="s">
        <v>2939</v>
      </c>
      <c r="O1696" s="23"/>
      <c r="P1696" s="23"/>
      <c r="Q1696" s="23"/>
      <c r="R1696" s="22" t="s">
        <v>3952</v>
      </c>
      <c r="S1696" s="22" t="s">
        <v>3952</v>
      </c>
      <c r="T1696" s="22" t="s">
        <v>3952</v>
      </c>
      <c r="U1696" s="23"/>
      <c r="V1696" s="23"/>
      <c r="W1696" s="23"/>
      <c r="X1696" s="23"/>
      <c r="Y1696" s="23"/>
      <c r="Z1696" s="23"/>
      <c r="AA1696" s="23"/>
      <c r="AB1696" s="23"/>
      <c r="AC1696" s="23"/>
      <c r="AD1696" s="23"/>
      <c r="AE1696" s="23"/>
      <c r="AF1696" s="23"/>
    </row>
    <row r="1697" spans="1:32">
      <c r="A1697" s="22">
        <v>49</v>
      </c>
      <c r="B1697" s="22">
        <v>344</v>
      </c>
      <c r="C1697" s="22" t="s">
        <v>5556</v>
      </c>
      <c r="D1697" s="22">
        <v>3</v>
      </c>
      <c r="E1697" s="22">
        <v>348</v>
      </c>
      <c r="F1697" s="22" t="s">
        <v>319</v>
      </c>
      <c r="G1697" s="22" t="s">
        <v>715</v>
      </c>
      <c r="H1697" s="22" t="s">
        <v>2944</v>
      </c>
      <c r="I1697" s="22" t="s">
        <v>637</v>
      </c>
      <c r="J1697" s="22" t="s">
        <v>19</v>
      </c>
      <c r="K1697" s="22" t="s">
        <v>2354</v>
      </c>
      <c r="L1697" s="22">
        <v>1898</v>
      </c>
      <c r="M1697" s="22">
        <v>2</v>
      </c>
      <c r="N1697" s="22" t="s">
        <v>2939</v>
      </c>
      <c r="O1697" s="23"/>
      <c r="P1697" s="23"/>
      <c r="Q1697" s="23"/>
      <c r="R1697" s="22" t="s">
        <v>3952</v>
      </c>
      <c r="S1697" s="22" t="s">
        <v>3952</v>
      </c>
      <c r="T1697" s="22" t="s">
        <v>3952</v>
      </c>
      <c r="U1697" s="23"/>
      <c r="V1697" s="23"/>
      <c r="W1697" s="23"/>
      <c r="X1697" s="23"/>
      <c r="Y1697" s="23"/>
      <c r="Z1697" s="23"/>
      <c r="AA1697" s="23"/>
      <c r="AB1697" s="23"/>
      <c r="AC1697" s="23"/>
      <c r="AD1697" s="23"/>
      <c r="AE1697" s="23"/>
      <c r="AF1697" s="23"/>
    </row>
    <row r="1698" spans="1:32">
      <c r="A1698" s="22">
        <v>50</v>
      </c>
      <c r="B1698" s="22">
        <v>344</v>
      </c>
      <c r="C1698" s="22" t="s">
        <v>5556</v>
      </c>
      <c r="D1698" s="22">
        <v>3</v>
      </c>
      <c r="E1698" s="22">
        <v>348</v>
      </c>
      <c r="F1698" s="22" t="s">
        <v>319</v>
      </c>
      <c r="G1698" s="22" t="s">
        <v>535</v>
      </c>
      <c r="H1698" s="22" t="s">
        <v>2944</v>
      </c>
      <c r="I1698" s="22" t="s">
        <v>637</v>
      </c>
      <c r="J1698" s="22" t="s">
        <v>19</v>
      </c>
      <c r="K1698" s="22" t="s">
        <v>2190</v>
      </c>
      <c r="L1698" s="22">
        <v>1899</v>
      </c>
      <c r="M1698" s="24">
        <v>45881</v>
      </c>
      <c r="N1698" s="22" t="s">
        <v>2939</v>
      </c>
      <c r="O1698" s="23"/>
      <c r="P1698" s="23"/>
      <c r="Q1698" s="23"/>
      <c r="R1698" s="22" t="s">
        <v>3952</v>
      </c>
      <c r="S1698" s="22" t="s">
        <v>3952</v>
      </c>
      <c r="T1698" s="22" t="s">
        <v>3952</v>
      </c>
      <c r="U1698" s="23"/>
      <c r="V1698" s="23"/>
      <c r="W1698" s="23"/>
      <c r="X1698" s="23"/>
      <c r="Y1698" s="23"/>
      <c r="Z1698" s="23"/>
      <c r="AA1698" s="23"/>
      <c r="AB1698" s="23"/>
      <c r="AC1698" s="23"/>
      <c r="AD1698" s="22" t="s">
        <v>3951</v>
      </c>
      <c r="AE1698" s="23"/>
      <c r="AF1698" s="23"/>
    </row>
    <row r="1699" spans="1:32">
      <c r="A1699" s="21">
        <v>1</v>
      </c>
      <c r="B1699" s="21">
        <v>340</v>
      </c>
      <c r="C1699" s="21" t="s">
        <v>5558</v>
      </c>
      <c r="D1699" s="21">
        <v>3</v>
      </c>
      <c r="E1699" s="21">
        <v>349</v>
      </c>
      <c r="F1699" s="21" t="s">
        <v>620</v>
      </c>
      <c r="G1699" s="21" t="s">
        <v>185</v>
      </c>
      <c r="H1699" s="21" t="s">
        <v>3949</v>
      </c>
      <c r="I1699" s="21" t="s">
        <v>20</v>
      </c>
      <c r="J1699" s="21" t="s">
        <v>19</v>
      </c>
      <c r="K1699" s="21" t="s">
        <v>2143</v>
      </c>
      <c r="L1699" s="21">
        <v>1858</v>
      </c>
      <c r="M1699" s="21">
        <v>41</v>
      </c>
      <c r="N1699" s="21" t="s">
        <v>2933</v>
      </c>
      <c r="O1699" s="21">
        <v>23</v>
      </c>
      <c r="P1699" s="21"/>
      <c r="Q1699" s="21"/>
      <c r="R1699" s="21" t="s">
        <v>3952</v>
      </c>
      <c r="S1699" s="21" t="s">
        <v>4034</v>
      </c>
      <c r="T1699" s="21" t="s">
        <v>3952</v>
      </c>
      <c r="U1699" s="21"/>
      <c r="V1699" s="21"/>
      <c r="W1699" s="21"/>
      <c r="X1699" s="21" t="s">
        <v>32</v>
      </c>
      <c r="Y1699" s="21"/>
      <c r="Z1699" s="21"/>
      <c r="AA1699" s="21" t="s">
        <v>1395</v>
      </c>
      <c r="AB1699" s="21" t="s">
        <v>1395</v>
      </c>
      <c r="AC1699" s="21" t="s">
        <v>1395</v>
      </c>
      <c r="AD1699" s="21" t="s">
        <v>3951</v>
      </c>
      <c r="AE1699" s="21" t="s">
        <v>261</v>
      </c>
      <c r="AF1699" s="21" t="s">
        <v>51</v>
      </c>
    </row>
    <row r="1700" spans="1:32">
      <c r="A1700" s="22">
        <v>2</v>
      </c>
      <c r="B1700" s="22">
        <v>340</v>
      </c>
      <c r="C1700" s="22" t="s">
        <v>5558</v>
      </c>
      <c r="D1700" s="22">
        <v>3</v>
      </c>
      <c r="E1700" s="22">
        <v>349</v>
      </c>
      <c r="F1700" s="22" t="s">
        <v>620</v>
      </c>
      <c r="G1700" s="22" t="s">
        <v>374</v>
      </c>
      <c r="H1700" s="22" t="s">
        <v>2936</v>
      </c>
      <c r="I1700" s="22" t="s">
        <v>20</v>
      </c>
      <c r="J1700" s="22" t="s">
        <v>24</v>
      </c>
      <c r="K1700" s="22" t="s">
        <v>2033</v>
      </c>
      <c r="L1700" s="22">
        <v>1855</v>
      </c>
      <c r="M1700" s="22">
        <v>45</v>
      </c>
      <c r="N1700" s="22" t="s">
        <v>2933</v>
      </c>
      <c r="O1700" s="22">
        <v>23</v>
      </c>
      <c r="P1700" s="22">
        <v>13</v>
      </c>
      <c r="Q1700" s="22">
        <v>12</v>
      </c>
      <c r="R1700" s="22" t="s">
        <v>3952</v>
      </c>
      <c r="S1700" s="22" t="s">
        <v>4034</v>
      </c>
      <c r="T1700" s="22" t="s">
        <v>4108</v>
      </c>
      <c r="U1700" s="23"/>
      <c r="V1700" s="23"/>
      <c r="W1700" s="23"/>
      <c r="X1700" s="23"/>
      <c r="Y1700" s="23"/>
      <c r="Z1700" s="23"/>
      <c r="AA1700" s="22" t="s">
        <v>1395</v>
      </c>
      <c r="AB1700" s="22" t="s">
        <v>1395</v>
      </c>
      <c r="AC1700" s="22" t="s">
        <v>1395</v>
      </c>
      <c r="AD1700" s="23"/>
      <c r="AE1700" s="23"/>
      <c r="AF1700" s="23"/>
    </row>
    <row r="1701" spans="1:32">
      <c r="A1701" s="22">
        <v>3</v>
      </c>
      <c r="B1701" s="22">
        <v>340</v>
      </c>
      <c r="C1701" s="22" t="s">
        <v>5558</v>
      </c>
      <c r="D1701" s="22">
        <v>3</v>
      </c>
      <c r="E1701" s="22">
        <v>349</v>
      </c>
      <c r="F1701" s="22" t="s">
        <v>620</v>
      </c>
      <c r="G1701" s="22" t="s">
        <v>5559</v>
      </c>
      <c r="H1701" s="22" t="s">
        <v>2938</v>
      </c>
      <c r="I1701" s="22" t="s">
        <v>20</v>
      </c>
      <c r="J1701" s="22" t="s">
        <v>19</v>
      </c>
      <c r="K1701" s="22" t="s">
        <v>2206</v>
      </c>
      <c r="L1701" s="22">
        <v>1882</v>
      </c>
      <c r="M1701" s="22">
        <v>18</v>
      </c>
      <c r="N1701" s="22" t="s">
        <v>2939</v>
      </c>
      <c r="O1701" s="23"/>
      <c r="P1701" s="23"/>
      <c r="Q1701" s="23"/>
      <c r="R1701" s="22" t="s">
        <v>3952</v>
      </c>
      <c r="S1701" s="22" t="s">
        <v>3952</v>
      </c>
      <c r="T1701" s="22" t="s">
        <v>3952</v>
      </c>
      <c r="U1701" s="23"/>
      <c r="V1701" s="23"/>
      <c r="W1701" s="23"/>
      <c r="X1701" s="23"/>
      <c r="Y1701" s="23"/>
      <c r="Z1701" s="22">
        <v>8</v>
      </c>
      <c r="AA1701" s="22" t="s">
        <v>1395</v>
      </c>
      <c r="AB1701" s="22" t="s">
        <v>1395</v>
      </c>
      <c r="AC1701" s="22" t="s">
        <v>1395</v>
      </c>
      <c r="AD1701" s="23"/>
      <c r="AE1701" s="23"/>
      <c r="AF1701" s="23"/>
    </row>
    <row r="1702" spans="1:32">
      <c r="A1702" s="22">
        <v>4</v>
      </c>
      <c r="B1702" s="22">
        <v>340</v>
      </c>
      <c r="C1702" s="22" t="s">
        <v>5558</v>
      </c>
      <c r="D1702" s="22">
        <v>3</v>
      </c>
      <c r="E1702" s="22">
        <v>349</v>
      </c>
      <c r="F1702" s="22" t="s">
        <v>620</v>
      </c>
      <c r="G1702" s="22" t="s">
        <v>1009</v>
      </c>
      <c r="H1702" s="22" t="s">
        <v>2944</v>
      </c>
      <c r="I1702" s="22" t="s">
        <v>20</v>
      </c>
      <c r="J1702" s="22" t="s">
        <v>19</v>
      </c>
      <c r="K1702" s="22" t="s">
        <v>2354</v>
      </c>
      <c r="L1702" s="22">
        <v>1885</v>
      </c>
      <c r="M1702" s="22">
        <v>15</v>
      </c>
      <c r="N1702" s="22" t="s">
        <v>2939</v>
      </c>
      <c r="O1702" s="23"/>
      <c r="P1702" s="23"/>
      <c r="Q1702" s="23"/>
      <c r="R1702" s="22" t="s">
        <v>3952</v>
      </c>
      <c r="S1702" s="22" t="s">
        <v>3952</v>
      </c>
      <c r="T1702" s="22" t="s">
        <v>3952</v>
      </c>
      <c r="U1702" s="23"/>
      <c r="V1702" s="23"/>
      <c r="W1702" s="23"/>
      <c r="X1702" s="23"/>
      <c r="Y1702" s="23"/>
      <c r="Z1702" s="22">
        <v>8</v>
      </c>
      <c r="AA1702" s="22" t="s">
        <v>1395</v>
      </c>
      <c r="AB1702" s="22" t="s">
        <v>1395</v>
      </c>
      <c r="AC1702" s="22" t="s">
        <v>1395</v>
      </c>
      <c r="AD1702" s="23"/>
      <c r="AE1702" s="23"/>
      <c r="AF1702" s="23"/>
    </row>
    <row r="1703" spans="1:32">
      <c r="A1703" s="22">
        <v>5</v>
      </c>
      <c r="B1703" s="22">
        <v>340</v>
      </c>
      <c r="C1703" s="22" t="s">
        <v>5558</v>
      </c>
      <c r="D1703" s="22">
        <v>3</v>
      </c>
      <c r="E1703" s="22">
        <v>349</v>
      </c>
      <c r="F1703" s="22" t="s">
        <v>620</v>
      </c>
      <c r="G1703" s="22" t="s">
        <v>5560</v>
      </c>
      <c r="H1703" s="22" t="s">
        <v>2944</v>
      </c>
      <c r="I1703" s="22" t="s">
        <v>20</v>
      </c>
      <c r="J1703" s="22" t="s">
        <v>19</v>
      </c>
      <c r="K1703" s="22" t="s">
        <v>2230</v>
      </c>
      <c r="L1703" s="22">
        <v>1886</v>
      </c>
      <c r="M1703" s="22">
        <v>13</v>
      </c>
      <c r="N1703" s="22" t="s">
        <v>2939</v>
      </c>
      <c r="O1703" s="23"/>
      <c r="P1703" s="23"/>
      <c r="Q1703" s="23"/>
      <c r="R1703" s="22" t="s">
        <v>3952</v>
      </c>
      <c r="S1703" s="22" t="s">
        <v>3952</v>
      </c>
      <c r="T1703" s="22" t="s">
        <v>3952</v>
      </c>
      <c r="U1703" s="23"/>
      <c r="V1703" s="23"/>
      <c r="W1703" s="23"/>
      <c r="X1703" s="23"/>
      <c r="Y1703" s="23"/>
      <c r="Z1703" s="22">
        <v>8</v>
      </c>
      <c r="AA1703" s="22" t="s">
        <v>1395</v>
      </c>
      <c r="AB1703" s="22" t="s">
        <v>1395</v>
      </c>
      <c r="AC1703" s="22" t="s">
        <v>1395</v>
      </c>
      <c r="AD1703" s="23"/>
      <c r="AE1703" s="23"/>
      <c r="AF1703" s="23"/>
    </row>
    <row r="1704" spans="1:32">
      <c r="A1704" s="22">
        <v>6</v>
      </c>
      <c r="B1704" s="22">
        <v>340</v>
      </c>
      <c r="C1704" s="22" t="s">
        <v>5558</v>
      </c>
      <c r="D1704" s="22">
        <v>3</v>
      </c>
      <c r="E1704" s="22">
        <v>349</v>
      </c>
      <c r="F1704" s="22" t="s">
        <v>620</v>
      </c>
      <c r="G1704" s="22" t="s">
        <v>185</v>
      </c>
      <c r="H1704" s="22" t="s">
        <v>2944</v>
      </c>
      <c r="I1704" s="22" t="s">
        <v>20</v>
      </c>
      <c r="J1704" s="22" t="s">
        <v>19</v>
      </c>
      <c r="K1704" s="22" t="s">
        <v>2033</v>
      </c>
      <c r="L1704" s="22">
        <v>1888</v>
      </c>
      <c r="M1704" s="22">
        <v>12</v>
      </c>
      <c r="N1704" s="22" t="s">
        <v>2939</v>
      </c>
      <c r="O1704" s="23"/>
      <c r="P1704" s="23"/>
      <c r="Q1704" s="23"/>
      <c r="R1704" s="22" t="s">
        <v>3952</v>
      </c>
      <c r="S1704" s="22" t="s">
        <v>3952</v>
      </c>
      <c r="T1704" s="22" t="s">
        <v>3952</v>
      </c>
      <c r="U1704" s="23"/>
      <c r="V1704" s="23"/>
      <c r="W1704" s="23"/>
      <c r="X1704" s="23"/>
      <c r="Y1704" s="23"/>
      <c r="Z1704" s="22">
        <v>8</v>
      </c>
      <c r="AA1704" s="22" t="s">
        <v>1395</v>
      </c>
      <c r="AB1704" s="22" t="s">
        <v>1395</v>
      </c>
      <c r="AC1704" s="22" t="s">
        <v>1395</v>
      </c>
      <c r="AD1704" s="23"/>
      <c r="AE1704" s="23"/>
      <c r="AF1704" s="23"/>
    </row>
    <row r="1705" spans="1:32">
      <c r="A1705" s="22">
        <v>7</v>
      </c>
      <c r="B1705" s="22">
        <v>340</v>
      </c>
      <c r="C1705" s="22" t="s">
        <v>5558</v>
      </c>
      <c r="D1705" s="22">
        <v>3</v>
      </c>
      <c r="E1705" s="22">
        <v>349</v>
      </c>
      <c r="F1705" s="22" t="s">
        <v>620</v>
      </c>
      <c r="G1705" s="22" t="s">
        <v>3588</v>
      </c>
      <c r="H1705" s="22" t="s">
        <v>2944</v>
      </c>
      <c r="I1705" s="22" t="s">
        <v>20</v>
      </c>
      <c r="J1705" s="22" t="s">
        <v>19</v>
      </c>
      <c r="K1705" s="22" t="s">
        <v>2526</v>
      </c>
      <c r="L1705" s="22">
        <v>1889</v>
      </c>
      <c r="M1705" s="22">
        <v>10</v>
      </c>
      <c r="N1705" s="22" t="s">
        <v>2939</v>
      </c>
      <c r="O1705" s="23"/>
      <c r="P1705" s="23"/>
      <c r="Q1705" s="23"/>
      <c r="R1705" s="22" t="s">
        <v>3952</v>
      </c>
      <c r="S1705" s="22" t="s">
        <v>3952</v>
      </c>
      <c r="T1705" s="22" t="s">
        <v>3952</v>
      </c>
      <c r="U1705" s="23"/>
      <c r="V1705" s="23"/>
      <c r="W1705" s="23"/>
      <c r="X1705" s="23"/>
      <c r="Y1705" s="23"/>
      <c r="Z1705" s="22">
        <v>4</v>
      </c>
      <c r="AA1705" s="22" t="s">
        <v>1395</v>
      </c>
      <c r="AB1705" s="22" t="s">
        <v>1395</v>
      </c>
      <c r="AC1705" s="22" t="s">
        <v>1395</v>
      </c>
      <c r="AD1705" s="23"/>
      <c r="AE1705" s="23"/>
      <c r="AF1705" s="23"/>
    </row>
    <row r="1706" spans="1:32">
      <c r="A1706" s="22">
        <v>8</v>
      </c>
      <c r="B1706" s="22">
        <v>340</v>
      </c>
      <c r="C1706" s="22" t="s">
        <v>5558</v>
      </c>
      <c r="D1706" s="22">
        <v>3</v>
      </c>
      <c r="E1706" s="22">
        <v>349</v>
      </c>
      <c r="F1706" s="22" t="s">
        <v>620</v>
      </c>
      <c r="G1706" s="22" t="s">
        <v>1971</v>
      </c>
      <c r="H1706" s="22" t="s">
        <v>2938</v>
      </c>
      <c r="I1706" s="22" t="s">
        <v>20</v>
      </c>
      <c r="J1706" s="22" t="s">
        <v>24</v>
      </c>
      <c r="K1706" s="22" t="s">
        <v>1971</v>
      </c>
      <c r="L1706" s="22">
        <v>1891</v>
      </c>
      <c r="M1706" s="22">
        <v>9</v>
      </c>
      <c r="N1706" s="22" t="s">
        <v>2939</v>
      </c>
      <c r="O1706" s="23"/>
      <c r="P1706" s="23"/>
      <c r="Q1706" s="23"/>
      <c r="R1706" s="22" t="s">
        <v>3952</v>
      </c>
      <c r="S1706" s="22" t="s">
        <v>3952</v>
      </c>
      <c r="T1706" s="22" t="s">
        <v>3952</v>
      </c>
      <c r="U1706" s="23"/>
      <c r="V1706" s="23"/>
      <c r="W1706" s="23"/>
      <c r="X1706" s="23"/>
      <c r="Y1706" s="23"/>
      <c r="Z1706" s="22">
        <v>8</v>
      </c>
      <c r="AA1706" s="23"/>
      <c r="AB1706" s="23"/>
      <c r="AC1706" s="23"/>
      <c r="AD1706" s="23"/>
      <c r="AE1706" s="23"/>
      <c r="AF1706" s="23"/>
    </row>
    <row r="1707" spans="1:32">
      <c r="A1707" s="22">
        <v>9</v>
      </c>
      <c r="B1707" s="22">
        <v>340</v>
      </c>
      <c r="C1707" s="22" t="s">
        <v>5558</v>
      </c>
      <c r="D1707" s="22">
        <v>3</v>
      </c>
      <c r="E1707" s="22">
        <v>349</v>
      </c>
      <c r="F1707" s="22" t="s">
        <v>620</v>
      </c>
      <c r="G1707" s="22" t="s">
        <v>4807</v>
      </c>
      <c r="H1707" s="22" t="s">
        <v>2938</v>
      </c>
      <c r="I1707" s="22" t="s">
        <v>20</v>
      </c>
      <c r="J1707" s="22" t="s">
        <v>24</v>
      </c>
      <c r="K1707" s="22" t="s">
        <v>2173</v>
      </c>
      <c r="L1707" s="22">
        <v>1892</v>
      </c>
      <c r="M1707" s="22">
        <v>7</v>
      </c>
      <c r="N1707" s="22" t="s">
        <v>2939</v>
      </c>
      <c r="O1707" s="23"/>
      <c r="P1707" s="23"/>
      <c r="Q1707" s="23"/>
      <c r="R1707" s="22" t="s">
        <v>3952</v>
      </c>
      <c r="S1707" s="22" t="s">
        <v>3952</v>
      </c>
      <c r="T1707" s="22" t="s">
        <v>3952</v>
      </c>
      <c r="U1707" s="23"/>
      <c r="V1707" s="23"/>
      <c r="W1707" s="23"/>
      <c r="X1707" s="23"/>
      <c r="Y1707" s="23"/>
      <c r="Z1707" s="23"/>
      <c r="AA1707" s="23"/>
      <c r="AB1707" s="23"/>
      <c r="AC1707" s="22" t="s">
        <v>1395</v>
      </c>
      <c r="AD1707" s="23"/>
      <c r="AE1707" s="23"/>
      <c r="AF1707" s="23"/>
    </row>
    <row r="1708" spans="1:32">
      <c r="A1708" s="22">
        <v>10</v>
      </c>
      <c r="B1708" s="22">
        <v>340</v>
      </c>
      <c r="C1708" s="22" t="s">
        <v>5558</v>
      </c>
      <c r="D1708" s="22">
        <v>3</v>
      </c>
      <c r="E1708" s="22">
        <v>349</v>
      </c>
      <c r="F1708" s="22" t="s">
        <v>620</v>
      </c>
      <c r="G1708" s="22" t="s">
        <v>2507</v>
      </c>
      <c r="H1708" s="22" t="s">
        <v>2938</v>
      </c>
      <c r="I1708" s="22" t="s">
        <v>20</v>
      </c>
      <c r="J1708" s="22" t="s">
        <v>24</v>
      </c>
      <c r="K1708" s="22" t="s">
        <v>2128</v>
      </c>
      <c r="L1708" s="22">
        <v>1894</v>
      </c>
      <c r="M1708" s="22">
        <v>6</v>
      </c>
      <c r="N1708" s="22" t="s">
        <v>2939</v>
      </c>
      <c r="O1708" s="23"/>
      <c r="P1708" s="23"/>
      <c r="Q1708" s="23"/>
      <c r="R1708" s="22" t="s">
        <v>3952</v>
      </c>
      <c r="S1708" s="22" t="s">
        <v>3952</v>
      </c>
      <c r="T1708" s="22" t="s">
        <v>3952</v>
      </c>
      <c r="U1708" s="23"/>
      <c r="V1708" s="23"/>
      <c r="W1708" s="23"/>
      <c r="X1708" s="23"/>
      <c r="Y1708" s="23"/>
      <c r="Z1708" s="23"/>
      <c r="AA1708" s="23"/>
      <c r="AB1708" s="23"/>
      <c r="AC1708" s="23"/>
      <c r="AD1708" s="23"/>
      <c r="AE1708" s="23"/>
      <c r="AF1708" s="23"/>
    </row>
    <row r="1709" spans="1:32">
      <c r="A1709" s="21">
        <v>11</v>
      </c>
      <c r="B1709" s="21">
        <v>341</v>
      </c>
      <c r="C1709" s="21" t="s">
        <v>5558</v>
      </c>
      <c r="D1709" s="21">
        <v>3</v>
      </c>
      <c r="E1709" s="21">
        <v>350</v>
      </c>
      <c r="F1709" s="21" t="s">
        <v>1470</v>
      </c>
      <c r="G1709" s="21" t="s">
        <v>1742</v>
      </c>
      <c r="H1709" s="21" t="s">
        <v>3949</v>
      </c>
      <c r="I1709" s="21" t="s">
        <v>20</v>
      </c>
      <c r="J1709" s="21" t="s">
        <v>19</v>
      </c>
      <c r="K1709" s="21" t="s">
        <v>2190</v>
      </c>
      <c r="L1709" s="21">
        <v>1848</v>
      </c>
      <c r="M1709" s="21">
        <v>51</v>
      </c>
      <c r="N1709" s="21" t="s">
        <v>2933</v>
      </c>
      <c r="O1709" s="21">
        <v>22</v>
      </c>
      <c r="P1709" s="21"/>
      <c r="Q1709" s="21"/>
      <c r="R1709" s="21" t="s">
        <v>3955</v>
      </c>
      <c r="S1709" s="21" t="s">
        <v>4108</v>
      </c>
      <c r="T1709" s="21" t="s">
        <v>3958</v>
      </c>
      <c r="U1709" s="21"/>
      <c r="V1709" s="21"/>
      <c r="W1709" s="21"/>
      <c r="X1709" s="21" t="s">
        <v>32</v>
      </c>
      <c r="Y1709" s="21"/>
      <c r="Z1709" s="21"/>
      <c r="AA1709" s="21" t="s">
        <v>1395</v>
      </c>
      <c r="AB1709" s="21" t="s">
        <v>1395</v>
      </c>
      <c r="AC1709" s="21" t="s">
        <v>1395</v>
      </c>
      <c r="AD1709" s="21" t="s">
        <v>3956</v>
      </c>
      <c r="AE1709" s="21"/>
      <c r="AF1709" s="21" t="s">
        <v>51</v>
      </c>
    </row>
    <row r="1710" spans="1:32">
      <c r="A1710" s="22">
        <v>12</v>
      </c>
      <c r="B1710" s="22">
        <v>341</v>
      </c>
      <c r="C1710" s="22" t="s">
        <v>5558</v>
      </c>
      <c r="D1710" s="22">
        <v>3</v>
      </c>
      <c r="E1710" s="22">
        <v>350</v>
      </c>
      <c r="F1710" s="22" t="s">
        <v>1470</v>
      </c>
      <c r="G1710" s="22" t="s">
        <v>3115</v>
      </c>
      <c r="H1710" s="22" t="s">
        <v>2936</v>
      </c>
      <c r="I1710" s="22" t="s">
        <v>20</v>
      </c>
      <c r="J1710" s="22" t="s">
        <v>24</v>
      </c>
      <c r="K1710" s="22" t="s">
        <v>2128</v>
      </c>
      <c r="L1710" s="22">
        <v>1853</v>
      </c>
      <c r="M1710" s="22">
        <v>47</v>
      </c>
      <c r="N1710" s="22" t="s">
        <v>2933</v>
      </c>
      <c r="O1710" s="22">
        <v>22</v>
      </c>
      <c r="P1710" s="22">
        <v>3</v>
      </c>
      <c r="Q1710" s="22">
        <v>3</v>
      </c>
      <c r="R1710" s="22" t="s">
        <v>3955</v>
      </c>
      <c r="S1710" s="22" t="s">
        <v>3955</v>
      </c>
      <c r="T1710" s="22" t="s">
        <v>3955</v>
      </c>
      <c r="U1710" s="23"/>
      <c r="V1710" s="23"/>
      <c r="W1710" s="23"/>
      <c r="X1710" s="23"/>
      <c r="Y1710" s="23"/>
      <c r="Z1710" s="23"/>
      <c r="AA1710" s="22" t="s">
        <v>1395</v>
      </c>
      <c r="AB1710" s="22" t="s">
        <v>1395</v>
      </c>
      <c r="AC1710" s="22" t="s">
        <v>1395</v>
      </c>
      <c r="AD1710" s="23"/>
      <c r="AE1710" s="23"/>
      <c r="AF1710" s="23"/>
    </row>
    <row r="1711" spans="1:32">
      <c r="A1711" s="22">
        <v>13</v>
      </c>
      <c r="B1711" s="22">
        <v>341</v>
      </c>
      <c r="C1711" s="22" t="s">
        <v>5558</v>
      </c>
      <c r="D1711" s="22">
        <v>3</v>
      </c>
      <c r="E1711" s="22">
        <v>350</v>
      </c>
      <c r="F1711" s="22" t="s">
        <v>1470</v>
      </c>
      <c r="G1711" s="22" t="s">
        <v>3088</v>
      </c>
      <c r="H1711" s="22" t="s">
        <v>2944</v>
      </c>
      <c r="I1711" s="22" t="s">
        <v>20</v>
      </c>
      <c r="J1711" s="22" t="s">
        <v>19</v>
      </c>
      <c r="K1711" s="22" t="s">
        <v>2526</v>
      </c>
      <c r="L1711" s="22">
        <v>1883</v>
      </c>
      <c r="M1711" s="22">
        <v>16</v>
      </c>
      <c r="N1711" s="22" t="s">
        <v>2939</v>
      </c>
      <c r="O1711" s="23"/>
      <c r="P1711" s="23"/>
      <c r="Q1711" s="23"/>
      <c r="R1711" s="22" t="s">
        <v>3952</v>
      </c>
      <c r="S1711" s="22" t="s">
        <v>3955</v>
      </c>
      <c r="T1711" s="22" t="s">
        <v>3955</v>
      </c>
      <c r="U1711" s="23"/>
      <c r="V1711" s="23"/>
      <c r="W1711" s="23"/>
      <c r="X1711" s="23"/>
      <c r="Y1711" s="23"/>
      <c r="Z1711" s="22">
        <v>5</v>
      </c>
      <c r="AA1711" s="22" t="s">
        <v>1395</v>
      </c>
      <c r="AB1711" s="22" t="s">
        <v>1395</v>
      </c>
      <c r="AC1711" s="22" t="s">
        <v>1395</v>
      </c>
      <c r="AD1711" s="23"/>
      <c r="AE1711" s="23"/>
      <c r="AF1711" s="23"/>
    </row>
    <row r="1712" spans="1:32">
      <c r="A1712" s="22">
        <v>14</v>
      </c>
      <c r="B1712" s="22">
        <v>341</v>
      </c>
      <c r="C1712" s="22" t="s">
        <v>5558</v>
      </c>
      <c r="D1712" s="22">
        <v>3</v>
      </c>
      <c r="E1712" s="22">
        <v>350</v>
      </c>
      <c r="F1712" s="22" t="s">
        <v>1470</v>
      </c>
      <c r="G1712" s="22" t="s">
        <v>185</v>
      </c>
      <c r="H1712" s="22" t="s">
        <v>2944</v>
      </c>
      <c r="I1712" s="22" t="s">
        <v>20</v>
      </c>
      <c r="J1712" s="22" t="s">
        <v>19</v>
      </c>
      <c r="K1712" s="22" t="s">
        <v>2354</v>
      </c>
      <c r="L1712" s="22">
        <v>1885</v>
      </c>
      <c r="M1712" s="22">
        <v>15</v>
      </c>
      <c r="N1712" s="22" t="s">
        <v>2939</v>
      </c>
      <c r="O1712" s="23"/>
      <c r="P1712" s="23"/>
      <c r="Q1712" s="23"/>
      <c r="R1712" s="22" t="s">
        <v>3952</v>
      </c>
      <c r="S1712" s="22" t="s">
        <v>3955</v>
      </c>
      <c r="T1712" s="22" t="s">
        <v>3955</v>
      </c>
      <c r="U1712" s="23"/>
      <c r="V1712" s="23"/>
      <c r="W1712" s="23"/>
      <c r="X1712" s="23"/>
      <c r="Y1712" s="23"/>
      <c r="Z1712" s="22">
        <v>0</v>
      </c>
      <c r="AA1712" s="22" t="s">
        <v>1395</v>
      </c>
      <c r="AB1712" s="22" t="s">
        <v>1395</v>
      </c>
      <c r="AC1712" s="22" t="s">
        <v>1395</v>
      </c>
      <c r="AD1712" s="23"/>
      <c r="AE1712" s="23"/>
      <c r="AF1712" s="23"/>
    </row>
    <row r="1713" spans="1:32">
      <c r="A1713" s="21">
        <v>15</v>
      </c>
      <c r="B1713" s="21">
        <v>342</v>
      </c>
      <c r="C1713" s="21" t="s">
        <v>5561</v>
      </c>
      <c r="D1713" s="21">
        <v>3</v>
      </c>
      <c r="E1713" s="21">
        <v>351</v>
      </c>
      <c r="F1713" s="21" t="s">
        <v>3488</v>
      </c>
      <c r="G1713" s="21" t="s">
        <v>5562</v>
      </c>
      <c r="H1713" s="21" t="s">
        <v>3949</v>
      </c>
      <c r="I1713" s="21" t="s">
        <v>20</v>
      </c>
      <c r="J1713" s="21" t="s">
        <v>24</v>
      </c>
      <c r="K1713" s="21" t="s">
        <v>2206</v>
      </c>
      <c r="L1713" s="21">
        <v>1856</v>
      </c>
      <c r="M1713" s="21">
        <v>44</v>
      </c>
      <c r="N1713" s="21" t="s">
        <v>3066</v>
      </c>
      <c r="O1713" s="21"/>
      <c r="P1713" s="21">
        <v>5</v>
      </c>
      <c r="Q1713" s="21">
        <v>4</v>
      </c>
      <c r="R1713" s="21" t="s">
        <v>3952</v>
      </c>
      <c r="S1713" s="21" t="s">
        <v>4016</v>
      </c>
      <c r="T1713" s="21" t="s">
        <v>4016</v>
      </c>
      <c r="U1713" s="21"/>
      <c r="V1713" s="21"/>
      <c r="W1713" s="21"/>
      <c r="X1713" s="21" t="s">
        <v>32</v>
      </c>
      <c r="Y1713" s="21"/>
      <c r="Z1713" s="21"/>
      <c r="AA1713" s="21" t="s">
        <v>1395</v>
      </c>
      <c r="AB1713" s="21" t="s">
        <v>1395</v>
      </c>
      <c r="AC1713" s="21" t="s">
        <v>1395</v>
      </c>
      <c r="AD1713" s="21" t="s">
        <v>3951</v>
      </c>
      <c r="AE1713" s="21" t="s">
        <v>261</v>
      </c>
      <c r="AF1713" s="21" t="s">
        <v>51</v>
      </c>
    </row>
    <row r="1714" spans="1:32">
      <c r="A1714" s="22">
        <v>16</v>
      </c>
      <c r="B1714" s="22">
        <v>342</v>
      </c>
      <c r="C1714" s="22" t="s">
        <v>5561</v>
      </c>
      <c r="D1714" s="22">
        <v>3</v>
      </c>
      <c r="E1714" s="22">
        <v>351</v>
      </c>
      <c r="F1714" s="22" t="s">
        <v>3488</v>
      </c>
      <c r="G1714" s="22" t="s">
        <v>3722</v>
      </c>
      <c r="H1714" s="22" t="s">
        <v>2944</v>
      </c>
      <c r="I1714" s="22" t="s">
        <v>20</v>
      </c>
      <c r="J1714" s="22" t="s">
        <v>19</v>
      </c>
      <c r="K1714" s="22" t="s">
        <v>2173</v>
      </c>
      <c r="L1714" s="22">
        <v>1876</v>
      </c>
      <c r="M1714" s="22">
        <v>23</v>
      </c>
      <c r="N1714" s="22" t="s">
        <v>2939</v>
      </c>
      <c r="O1714" s="23"/>
      <c r="P1714" s="23"/>
      <c r="Q1714" s="23"/>
      <c r="R1714" s="22" t="s">
        <v>3952</v>
      </c>
      <c r="S1714" s="22" t="s">
        <v>3958</v>
      </c>
      <c r="T1714" s="22" t="s">
        <v>3952</v>
      </c>
      <c r="U1714" s="23"/>
      <c r="V1714" s="23"/>
      <c r="W1714" s="23"/>
      <c r="X1714" s="22" t="s">
        <v>32</v>
      </c>
      <c r="Y1714" s="23"/>
      <c r="Z1714" s="23"/>
      <c r="AA1714" s="22" t="s">
        <v>1395</v>
      </c>
      <c r="AB1714" s="22" t="s">
        <v>1395</v>
      </c>
      <c r="AC1714" s="22" t="s">
        <v>1395</v>
      </c>
      <c r="AD1714" s="23"/>
      <c r="AE1714" s="23"/>
      <c r="AF1714" s="23"/>
    </row>
    <row r="1715" spans="1:32">
      <c r="A1715" s="22">
        <v>17</v>
      </c>
      <c r="B1715" s="22">
        <v>342</v>
      </c>
      <c r="C1715" s="22" t="s">
        <v>5561</v>
      </c>
      <c r="D1715" s="22">
        <v>3</v>
      </c>
      <c r="E1715" s="22">
        <v>351</v>
      </c>
      <c r="F1715" s="22" t="s">
        <v>3488</v>
      </c>
      <c r="G1715" s="22" t="s">
        <v>341</v>
      </c>
      <c r="H1715" s="22" t="s">
        <v>2944</v>
      </c>
      <c r="I1715" s="22" t="s">
        <v>20</v>
      </c>
      <c r="J1715" s="22" t="s">
        <v>19</v>
      </c>
      <c r="K1715" s="22" t="s">
        <v>2173</v>
      </c>
      <c r="L1715" s="22">
        <v>1876</v>
      </c>
      <c r="M1715" s="22">
        <v>23</v>
      </c>
      <c r="N1715" s="22" t="s">
        <v>2939</v>
      </c>
      <c r="O1715" s="23"/>
      <c r="P1715" s="23"/>
      <c r="Q1715" s="23"/>
      <c r="R1715" s="22" t="s">
        <v>3952</v>
      </c>
      <c r="S1715" s="22" t="s">
        <v>3958</v>
      </c>
      <c r="T1715" s="22" t="s">
        <v>3952</v>
      </c>
      <c r="U1715" s="23"/>
      <c r="V1715" s="23"/>
      <c r="W1715" s="23"/>
      <c r="X1715" s="22" t="s">
        <v>32</v>
      </c>
      <c r="Y1715" s="23"/>
      <c r="Z1715" s="23"/>
      <c r="AA1715" s="22" t="s">
        <v>1395</v>
      </c>
      <c r="AB1715" s="22" t="s">
        <v>1395</v>
      </c>
      <c r="AC1715" s="22" t="s">
        <v>1395</v>
      </c>
      <c r="AD1715" s="23"/>
      <c r="AE1715" s="23"/>
      <c r="AF1715" s="23"/>
    </row>
    <row r="1716" spans="1:32">
      <c r="A1716" s="22">
        <v>18</v>
      </c>
      <c r="B1716" s="22">
        <v>342</v>
      </c>
      <c r="C1716" s="22" t="s">
        <v>5561</v>
      </c>
      <c r="D1716" s="22">
        <v>3</v>
      </c>
      <c r="E1716" s="22">
        <v>351</v>
      </c>
      <c r="F1716" s="22" t="s">
        <v>3488</v>
      </c>
      <c r="G1716" s="22" t="s">
        <v>1873</v>
      </c>
      <c r="H1716" s="22" t="s">
        <v>2938</v>
      </c>
      <c r="I1716" s="22" t="s">
        <v>20</v>
      </c>
      <c r="J1716" s="22" t="s">
        <v>24</v>
      </c>
      <c r="K1716" s="22" t="s">
        <v>2230</v>
      </c>
      <c r="L1716" s="22">
        <v>1878</v>
      </c>
      <c r="M1716" s="22">
        <v>21</v>
      </c>
      <c r="N1716" s="22" t="s">
        <v>2939</v>
      </c>
      <c r="O1716" s="23"/>
      <c r="P1716" s="23"/>
      <c r="Q1716" s="23"/>
      <c r="R1716" s="22" t="s">
        <v>3952</v>
      </c>
      <c r="S1716" s="22" t="s">
        <v>3958</v>
      </c>
      <c r="T1716" s="22" t="s">
        <v>3952</v>
      </c>
      <c r="U1716" s="23"/>
      <c r="V1716" s="23"/>
      <c r="W1716" s="23"/>
      <c r="X1716" s="23"/>
      <c r="Y1716" s="23"/>
      <c r="Z1716" s="23"/>
      <c r="AA1716" s="22" t="s">
        <v>1395</v>
      </c>
      <c r="AB1716" s="22" t="s">
        <v>1395</v>
      </c>
      <c r="AC1716" s="22" t="s">
        <v>1395</v>
      </c>
      <c r="AD1716" s="23"/>
      <c r="AE1716" s="23"/>
      <c r="AF1716" s="23"/>
    </row>
    <row r="1717" spans="1:32">
      <c r="A1717" s="22">
        <v>19</v>
      </c>
      <c r="B1717" s="22">
        <v>342</v>
      </c>
      <c r="C1717" s="22" t="s">
        <v>5561</v>
      </c>
      <c r="D1717" s="22">
        <v>3</v>
      </c>
      <c r="E1717" s="22">
        <v>351</v>
      </c>
      <c r="F1717" s="22" t="s">
        <v>3488</v>
      </c>
      <c r="G1717" s="22" t="s">
        <v>5563</v>
      </c>
      <c r="H1717" s="22" t="s">
        <v>2944</v>
      </c>
      <c r="I1717" s="22" t="s">
        <v>20</v>
      </c>
      <c r="J1717" s="22" t="s">
        <v>19</v>
      </c>
      <c r="K1717" s="22" t="s">
        <v>2143</v>
      </c>
      <c r="L1717" s="22">
        <v>1880</v>
      </c>
      <c r="M1717" s="22">
        <v>19</v>
      </c>
      <c r="N1717" s="22" t="s">
        <v>2939</v>
      </c>
      <c r="O1717" s="23"/>
      <c r="P1717" s="23"/>
      <c r="Q1717" s="23"/>
      <c r="R1717" s="22" t="s">
        <v>3952</v>
      </c>
      <c r="S1717" s="22" t="s">
        <v>3958</v>
      </c>
      <c r="T1717" s="22" t="s">
        <v>3952</v>
      </c>
      <c r="U1717" s="23"/>
      <c r="V1717" s="23"/>
      <c r="W1717" s="23"/>
      <c r="X1717" s="22" t="s">
        <v>32</v>
      </c>
      <c r="Y1717" s="22">
        <v>8</v>
      </c>
      <c r="Z1717" s="22">
        <v>8</v>
      </c>
      <c r="AA1717" s="22" t="s">
        <v>1395</v>
      </c>
      <c r="AB1717" s="22" t="s">
        <v>1395</v>
      </c>
      <c r="AC1717" s="22" t="s">
        <v>1395</v>
      </c>
      <c r="AD1717" s="23"/>
      <c r="AE1717" s="23"/>
      <c r="AF1717" s="23"/>
    </row>
    <row r="1718" spans="1:32">
      <c r="A1718" s="21">
        <v>20</v>
      </c>
      <c r="B1718" s="21">
        <v>343</v>
      </c>
      <c r="C1718" s="21" t="s">
        <v>5561</v>
      </c>
      <c r="D1718" s="21">
        <v>3</v>
      </c>
      <c r="E1718" s="21">
        <v>352</v>
      </c>
      <c r="F1718" s="21" t="s">
        <v>5564</v>
      </c>
      <c r="G1718" s="21" t="s">
        <v>185</v>
      </c>
      <c r="H1718" s="21" t="s">
        <v>3949</v>
      </c>
      <c r="I1718" s="21" t="s">
        <v>20</v>
      </c>
      <c r="J1718" s="21" t="s">
        <v>19</v>
      </c>
      <c r="K1718" s="21" t="s">
        <v>2143</v>
      </c>
      <c r="L1718" s="21">
        <v>1844</v>
      </c>
      <c r="M1718" s="21">
        <v>55</v>
      </c>
      <c r="N1718" s="21" t="s">
        <v>2933</v>
      </c>
      <c r="O1718" s="21">
        <v>24</v>
      </c>
      <c r="P1718" s="21"/>
      <c r="Q1718" s="21"/>
      <c r="R1718" s="21" t="s">
        <v>3955</v>
      </c>
      <c r="S1718" s="21"/>
      <c r="T1718" s="21" t="s">
        <v>3955</v>
      </c>
      <c r="U1718" s="21"/>
      <c r="V1718" s="21"/>
      <c r="W1718" s="21"/>
      <c r="X1718" s="21" t="s">
        <v>32</v>
      </c>
      <c r="Y1718" s="21"/>
      <c r="Z1718" s="21"/>
      <c r="AA1718" s="21" t="s">
        <v>1395</v>
      </c>
      <c r="AB1718" s="21" t="s">
        <v>1395</v>
      </c>
      <c r="AC1718" s="21" t="s">
        <v>1395</v>
      </c>
      <c r="AD1718" s="21" t="s">
        <v>3951</v>
      </c>
      <c r="AE1718" s="21" t="s">
        <v>261</v>
      </c>
      <c r="AF1718" s="21" t="s">
        <v>51</v>
      </c>
    </row>
    <row r="1719" spans="1:32">
      <c r="A1719" s="22">
        <v>21</v>
      </c>
      <c r="B1719" s="22">
        <v>343</v>
      </c>
      <c r="C1719" s="22" t="s">
        <v>5561</v>
      </c>
      <c r="D1719" s="22">
        <v>3</v>
      </c>
      <c r="E1719" s="22">
        <v>352</v>
      </c>
      <c r="F1719" s="22" t="s">
        <v>5564</v>
      </c>
      <c r="G1719" s="22" t="s">
        <v>2871</v>
      </c>
      <c r="H1719" s="22" t="s">
        <v>2936</v>
      </c>
      <c r="I1719" s="22" t="s">
        <v>20</v>
      </c>
      <c r="J1719" s="22" t="s">
        <v>24</v>
      </c>
      <c r="K1719" s="22" t="s">
        <v>2161</v>
      </c>
      <c r="L1719" s="22">
        <v>1861</v>
      </c>
      <c r="M1719" s="22">
        <v>38</v>
      </c>
      <c r="N1719" s="22" t="s">
        <v>2933</v>
      </c>
      <c r="O1719" s="22">
        <v>24</v>
      </c>
      <c r="P1719" s="22">
        <v>2</v>
      </c>
      <c r="Q1719" s="22">
        <v>2</v>
      </c>
      <c r="R1719" s="22" t="s">
        <v>3952</v>
      </c>
      <c r="S1719" s="22" t="s">
        <v>4132</v>
      </c>
      <c r="T1719" s="22" t="s">
        <v>3952</v>
      </c>
      <c r="U1719" s="23"/>
      <c r="V1719" s="23"/>
      <c r="W1719" s="23"/>
      <c r="X1719" s="23"/>
      <c r="Y1719" s="23"/>
      <c r="Z1719" s="23"/>
      <c r="AA1719" s="22" t="s">
        <v>1395</v>
      </c>
      <c r="AB1719" s="22" t="s">
        <v>1395</v>
      </c>
      <c r="AC1719" s="22" t="s">
        <v>1395</v>
      </c>
      <c r="AD1719" s="23"/>
      <c r="AE1719" s="23"/>
      <c r="AF1719" s="23"/>
    </row>
    <row r="1720" spans="1:32">
      <c r="A1720" s="22">
        <v>22</v>
      </c>
      <c r="B1720" s="22">
        <v>343</v>
      </c>
      <c r="C1720" s="22" t="s">
        <v>5561</v>
      </c>
      <c r="D1720" s="22">
        <v>3</v>
      </c>
      <c r="E1720" s="22">
        <v>352</v>
      </c>
      <c r="F1720" s="22" t="s">
        <v>5564</v>
      </c>
      <c r="G1720" s="22" t="s">
        <v>5565</v>
      </c>
      <c r="H1720" s="22" t="s">
        <v>2944</v>
      </c>
      <c r="I1720" s="22" t="s">
        <v>20</v>
      </c>
      <c r="J1720" s="22" t="s">
        <v>19</v>
      </c>
      <c r="K1720" s="22" t="s">
        <v>2230</v>
      </c>
      <c r="L1720" s="22">
        <v>1880</v>
      </c>
      <c r="M1720" s="22">
        <v>19</v>
      </c>
      <c r="N1720" s="22" t="s">
        <v>2939</v>
      </c>
      <c r="O1720" s="23"/>
      <c r="P1720" s="23"/>
      <c r="Q1720" s="23"/>
      <c r="R1720" s="22" t="s">
        <v>3952</v>
      </c>
      <c r="S1720" s="22" t="s">
        <v>3955</v>
      </c>
      <c r="T1720" s="22" t="s">
        <v>3952</v>
      </c>
      <c r="U1720" s="23"/>
      <c r="V1720" s="23"/>
      <c r="W1720" s="23"/>
      <c r="X1720" s="22" t="s">
        <v>118</v>
      </c>
      <c r="Y1720" s="23"/>
      <c r="Z1720" s="23"/>
      <c r="AA1720" s="22" t="s">
        <v>1395</v>
      </c>
      <c r="AB1720" s="22" t="s">
        <v>1395</v>
      </c>
      <c r="AC1720" s="22" t="s">
        <v>1395</v>
      </c>
      <c r="AD1720" s="23"/>
      <c r="AE1720" s="23"/>
      <c r="AF1720" s="23"/>
    </row>
    <row r="1721" spans="1:32">
      <c r="A1721" s="21">
        <v>23</v>
      </c>
      <c r="B1721" s="21">
        <v>344</v>
      </c>
      <c r="C1721" s="21" t="s">
        <v>5443</v>
      </c>
      <c r="D1721" s="21">
        <v>3</v>
      </c>
      <c r="E1721" s="21">
        <v>353</v>
      </c>
      <c r="F1721" s="21" t="s">
        <v>2308</v>
      </c>
      <c r="G1721" s="21" t="s">
        <v>5566</v>
      </c>
      <c r="H1721" s="21" t="s">
        <v>3949</v>
      </c>
      <c r="I1721" s="21" t="s">
        <v>20</v>
      </c>
      <c r="J1721" s="21" t="s">
        <v>19</v>
      </c>
      <c r="K1721" s="21" t="s">
        <v>2143</v>
      </c>
      <c r="L1721" s="21">
        <v>1843</v>
      </c>
      <c r="M1721" s="21">
        <v>56</v>
      </c>
      <c r="N1721" s="21" t="s">
        <v>2933</v>
      </c>
      <c r="O1721" s="21">
        <v>30</v>
      </c>
      <c r="P1721" s="21"/>
      <c r="Q1721" s="21"/>
      <c r="R1721" s="21" t="s">
        <v>4034</v>
      </c>
      <c r="S1721" s="21" t="s">
        <v>4046</v>
      </c>
      <c r="T1721" s="21" t="s">
        <v>4034</v>
      </c>
      <c r="U1721" s="21"/>
      <c r="V1721" s="21"/>
      <c r="W1721" s="21"/>
      <c r="X1721" s="21" t="s">
        <v>123</v>
      </c>
      <c r="Y1721" s="21"/>
      <c r="Z1721" s="21"/>
      <c r="AA1721" s="21" t="s">
        <v>1395</v>
      </c>
      <c r="AB1721" s="21" t="s">
        <v>1395</v>
      </c>
      <c r="AC1721" s="21" t="s">
        <v>1395</v>
      </c>
      <c r="AD1721" s="21" t="s">
        <v>3951</v>
      </c>
      <c r="AE1721" s="21" t="s">
        <v>261</v>
      </c>
      <c r="AF1721" s="21" t="s">
        <v>51</v>
      </c>
    </row>
    <row r="1722" spans="1:32">
      <c r="A1722" s="22">
        <v>24</v>
      </c>
      <c r="B1722" s="22">
        <v>344</v>
      </c>
      <c r="C1722" s="22" t="s">
        <v>5443</v>
      </c>
      <c r="D1722" s="22">
        <v>3</v>
      </c>
      <c r="E1722" s="22">
        <v>353</v>
      </c>
      <c r="F1722" s="22" t="s">
        <v>2308</v>
      </c>
      <c r="G1722" s="22" t="s">
        <v>5567</v>
      </c>
      <c r="H1722" s="22" t="s">
        <v>2936</v>
      </c>
      <c r="I1722" s="22" t="s">
        <v>20</v>
      </c>
      <c r="J1722" s="22" t="s">
        <v>24</v>
      </c>
      <c r="K1722" s="22" t="s">
        <v>2230</v>
      </c>
      <c r="L1722" s="22">
        <v>1843</v>
      </c>
      <c r="M1722" s="22">
        <v>56</v>
      </c>
      <c r="N1722" s="22" t="s">
        <v>2933</v>
      </c>
      <c r="O1722" s="22">
        <v>30</v>
      </c>
      <c r="P1722" s="22">
        <v>8</v>
      </c>
      <c r="Q1722" s="22">
        <v>5</v>
      </c>
      <c r="R1722" s="22" t="s">
        <v>4034</v>
      </c>
      <c r="S1722" s="22" t="s">
        <v>4034</v>
      </c>
      <c r="T1722" s="22" t="s">
        <v>4034</v>
      </c>
      <c r="U1722" s="23"/>
      <c r="V1722" s="23"/>
      <c r="W1722" s="23"/>
      <c r="X1722" s="23"/>
      <c r="Y1722" s="23"/>
      <c r="Z1722" s="23"/>
      <c r="AA1722" s="22" t="s">
        <v>1395</v>
      </c>
      <c r="AB1722" s="22" t="s">
        <v>1395</v>
      </c>
      <c r="AC1722" s="22" t="s">
        <v>1395</v>
      </c>
      <c r="AD1722" s="23"/>
      <c r="AE1722" s="23"/>
      <c r="AF1722" s="23"/>
    </row>
    <row r="1723" spans="1:32">
      <c r="A1723" s="22">
        <v>25</v>
      </c>
      <c r="B1723" s="22">
        <v>344</v>
      </c>
      <c r="C1723" s="22" t="s">
        <v>5443</v>
      </c>
      <c r="D1723" s="22">
        <v>3</v>
      </c>
      <c r="E1723" s="22">
        <v>353</v>
      </c>
      <c r="F1723" s="22" t="s">
        <v>2308</v>
      </c>
      <c r="G1723" s="22" t="s">
        <v>5567</v>
      </c>
      <c r="H1723" s="22" t="s">
        <v>2938</v>
      </c>
      <c r="I1723" s="22" t="s">
        <v>20</v>
      </c>
      <c r="J1723" s="22" t="s">
        <v>24</v>
      </c>
      <c r="K1723" s="22" t="s">
        <v>2354</v>
      </c>
      <c r="L1723" s="22">
        <v>1879</v>
      </c>
      <c r="M1723" s="22">
        <v>21</v>
      </c>
      <c r="N1723" s="22" t="s">
        <v>2939</v>
      </c>
      <c r="O1723" s="23"/>
      <c r="P1723" s="23"/>
      <c r="Q1723" s="23"/>
      <c r="R1723" s="22" t="s">
        <v>3952</v>
      </c>
      <c r="S1723" s="22" t="s">
        <v>4034</v>
      </c>
      <c r="T1723" s="22" t="s">
        <v>4034</v>
      </c>
      <c r="U1723" s="23"/>
      <c r="V1723" s="23"/>
      <c r="W1723" s="23"/>
      <c r="X1723" s="23"/>
      <c r="Y1723" s="23"/>
      <c r="Z1723" s="23"/>
      <c r="AA1723" s="22" t="s">
        <v>1395</v>
      </c>
      <c r="AB1723" s="22" t="s">
        <v>1395</v>
      </c>
      <c r="AC1723" s="22" t="s">
        <v>1395</v>
      </c>
      <c r="AD1723" s="23"/>
      <c r="AE1723" s="23"/>
      <c r="AF1723" s="23"/>
    </row>
    <row r="1724" spans="1:32">
      <c r="A1724" s="22">
        <v>26</v>
      </c>
      <c r="B1724" s="22">
        <v>344</v>
      </c>
      <c r="C1724" s="22" t="s">
        <v>5443</v>
      </c>
      <c r="D1724" s="22">
        <v>3</v>
      </c>
      <c r="E1724" s="22">
        <v>353</v>
      </c>
      <c r="F1724" s="22" t="s">
        <v>2308</v>
      </c>
      <c r="G1724" s="22" t="s">
        <v>3877</v>
      </c>
      <c r="H1724" s="22" t="s">
        <v>2944</v>
      </c>
      <c r="I1724" s="22" t="s">
        <v>20</v>
      </c>
      <c r="J1724" s="22" t="s">
        <v>19</v>
      </c>
      <c r="K1724" s="22" t="s">
        <v>2206</v>
      </c>
      <c r="L1724" s="22">
        <v>1881</v>
      </c>
      <c r="M1724" s="22">
        <v>19</v>
      </c>
      <c r="N1724" s="22" t="s">
        <v>2939</v>
      </c>
      <c r="O1724" s="23"/>
      <c r="P1724" s="23"/>
      <c r="Q1724" s="23"/>
      <c r="R1724" s="22" t="s">
        <v>3952</v>
      </c>
      <c r="S1724" s="22" t="s">
        <v>4034</v>
      </c>
      <c r="T1724" s="22" t="s">
        <v>4034</v>
      </c>
      <c r="U1724" s="23"/>
      <c r="V1724" s="23"/>
      <c r="W1724" s="23"/>
      <c r="X1724" s="23"/>
      <c r="Y1724" s="23"/>
      <c r="Z1724" s="22">
        <v>5</v>
      </c>
      <c r="AA1724" s="22" t="s">
        <v>1395</v>
      </c>
      <c r="AB1724" s="22" t="s">
        <v>1395</v>
      </c>
      <c r="AC1724" s="22" t="s">
        <v>1395</v>
      </c>
      <c r="AD1724" s="23"/>
      <c r="AE1724" s="23"/>
      <c r="AF1724" s="23"/>
    </row>
    <row r="1725" spans="1:32">
      <c r="A1725" s="22">
        <v>27</v>
      </c>
      <c r="B1725" s="22">
        <v>344</v>
      </c>
      <c r="C1725" s="22" t="s">
        <v>5443</v>
      </c>
      <c r="D1725" s="22">
        <v>3</v>
      </c>
      <c r="E1725" s="22">
        <v>353</v>
      </c>
      <c r="F1725" s="22" t="s">
        <v>2308</v>
      </c>
      <c r="G1725" s="22" t="s">
        <v>2126</v>
      </c>
      <c r="H1725" s="22" t="s">
        <v>2944</v>
      </c>
      <c r="I1725" s="22" t="s">
        <v>20</v>
      </c>
      <c r="J1725" s="22" t="s">
        <v>19</v>
      </c>
      <c r="K1725" s="22" t="s">
        <v>2161</v>
      </c>
      <c r="L1725" s="22">
        <v>1892</v>
      </c>
      <c r="M1725" s="23"/>
      <c r="N1725" s="22" t="s">
        <v>2939</v>
      </c>
      <c r="O1725" s="23"/>
      <c r="P1725" s="23"/>
      <c r="Q1725" s="23"/>
      <c r="R1725" s="22" t="s">
        <v>3952</v>
      </c>
      <c r="S1725" s="22" t="s">
        <v>4034</v>
      </c>
      <c r="T1725" s="22" t="s">
        <v>4034</v>
      </c>
      <c r="U1725" s="23"/>
      <c r="V1725" s="23"/>
      <c r="W1725" s="23"/>
      <c r="X1725" s="23"/>
      <c r="Y1725" s="23"/>
      <c r="Z1725" s="22">
        <v>5</v>
      </c>
      <c r="AA1725" s="22" t="s">
        <v>1395</v>
      </c>
      <c r="AB1725" s="22" t="s">
        <v>1395</v>
      </c>
      <c r="AC1725" s="22" t="s">
        <v>1395</v>
      </c>
      <c r="AD1725" s="23"/>
      <c r="AE1725" s="23"/>
      <c r="AF1725" s="23"/>
    </row>
    <row r="1726" spans="1:32">
      <c r="A1726" s="22">
        <v>28</v>
      </c>
      <c r="B1726" s="22">
        <v>344</v>
      </c>
      <c r="C1726" s="22" t="s">
        <v>5443</v>
      </c>
      <c r="D1726" s="22">
        <v>3</v>
      </c>
      <c r="E1726" s="22">
        <v>353</v>
      </c>
      <c r="F1726" s="22" t="s">
        <v>2308</v>
      </c>
      <c r="G1726" s="22" t="s">
        <v>5568</v>
      </c>
      <c r="H1726" s="22" t="s">
        <v>2944</v>
      </c>
      <c r="I1726" s="22" t="s">
        <v>20</v>
      </c>
      <c r="J1726" s="22" t="s">
        <v>19</v>
      </c>
      <c r="K1726" s="22" t="s">
        <v>2354</v>
      </c>
      <c r="L1726" s="22">
        <v>1890</v>
      </c>
      <c r="M1726" s="22">
        <v>10</v>
      </c>
      <c r="N1726" s="22" t="s">
        <v>2939</v>
      </c>
      <c r="O1726" s="23"/>
      <c r="P1726" s="23"/>
      <c r="Q1726" s="23"/>
      <c r="R1726" s="22" t="s">
        <v>3952</v>
      </c>
      <c r="S1726" s="22" t="s">
        <v>4034</v>
      </c>
      <c r="T1726" s="22" t="s">
        <v>4034</v>
      </c>
      <c r="U1726" s="23"/>
      <c r="V1726" s="23"/>
      <c r="W1726" s="23"/>
      <c r="X1726" s="23"/>
      <c r="Y1726" s="23"/>
      <c r="Z1726" s="22">
        <v>3</v>
      </c>
      <c r="AA1726" s="22" t="s">
        <v>1395</v>
      </c>
      <c r="AB1726" s="22" t="s">
        <v>1395</v>
      </c>
      <c r="AC1726" s="22" t="s">
        <v>1395</v>
      </c>
      <c r="AD1726" s="23"/>
      <c r="AE1726" s="23"/>
      <c r="AF1726" s="23"/>
    </row>
    <row r="1727" spans="1:32">
      <c r="A1727" s="21">
        <v>29</v>
      </c>
      <c r="B1727" s="21">
        <v>345</v>
      </c>
      <c r="C1727" s="21" t="s">
        <v>5020</v>
      </c>
      <c r="D1727" s="21">
        <v>3</v>
      </c>
      <c r="E1727" s="21">
        <v>354</v>
      </c>
      <c r="F1727" s="21" t="s">
        <v>620</v>
      </c>
      <c r="G1727" s="21" t="s">
        <v>1078</v>
      </c>
      <c r="H1727" s="21" t="s">
        <v>3949</v>
      </c>
      <c r="I1727" s="21" t="s">
        <v>20</v>
      </c>
      <c r="J1727" s="21" t="s">
        <v>24</v>
      </c>
      <c r="K1727" s="21" t="s">
        <v>1971</v>
      </c>
      <c r="L1727" s="21">
        <v>1832</v>
      </c>
      <c r="M1727" s="21">
        <v>67</v>
      </c>
      <c r="N1727" s="21" t="s">
        <v>3066</v>
      </c>
      <c r="O1727" s="21"/>
      <c r="P1727" s="21">
        <v>8</v>
      </c>
      <c r="Q1727" s="21">
        <v>5</v>
      </c>
      <c r="R1727" s="21" t="s">
        <v>4059</v>
      </c>
      <c r="S1727" s="21" t="s">
        <v>4059</v>
      </c>
      <c r="T1727" s="21" t="s">
        <v>4046</v>
      </c>
      <c r="U1727" s="21"/>
      <c r="V1727" s="21"/>
      <c r="W1727" s="21"/>
      <c r="X1727" s="21"/>
      <c r="Y1727" s="21"/>
      <c r="Z1727" s="21"/>
      <c r="AA1727" s="21" t="s">
        <v>1395</v>
      </c>
      <c r="AB1727" s="21" t="s">
        <v>1395</v>
      </c>
      <c r="AC1727" s="21" t="s">
        <v>1395</v>
      </c>
      <c r="AD1727" s="21" t="s">
        <v>3951</v>
      </c>
      <c r="AE1727" s="21" t="s">
        <v>261</v>
      </c>
      <c r="AF1727" s="21" t="s">
        <v>51</v>
      </c>
    </row>
    <row r="1728" spans="1:32">
      <c r="A1728" s="22">
        <v>30</v>
      </c>
      <c r="B1728" s="22">
        <v>345</v>
      </c>
      <c r="C1728" s="22" t="s">
        <v>5020</v>
      </c>
      <c r="D1728" s="22">
        <v>3</v>
      </c>
      <c r="E1728" s="22">
        <v>354</v>
      </c>
      <c r="F1728" s="22" t="s">
        <v>620</v>
      </c>
      <c r="G1728" s="22" t="s">
        <v>5569</v>
      </c>
      <c r="H1728" s="22" t="s">
        <v>2938</v>
      </c>
      <c r="I1728" s="22" t="s">
        <v>20</v>
      </c>
      <c r="J1728" s="22" t="s">
        <v>24</v>
      </c>
      <c r="K1728" s="22" t="s">
        <v>2230</v>
      </c>
      <c r="L1728" s="22">
        <v>1873</v>
      </c>
      <c r="M1728" s="22">
        <v>26</v>
      </c>
      <c r="N1728" s="22" t="s">
        <v>2939</v>
      </c>
      <c r="O1728" s="23"/>
      <c r="P1728" s="23"/>
      <c r="Q1728" s="23"/>
      <c r="R1728" s="22" t="s">
        <v>3952</v>
      </c>
      <c r="S1728" s="22" t="s">
        <v>4059</v>
      </c>
      <c r="T1728" s="22" t="s">
        <v>4059</v>
      </c>
      <c r="U1728" s="23"/>
      <c r="V1728" s="23"/>
      <c r="W1728" s="23"/>
      <c r="X1728" s="23"/>
      <c r="Y1728" s="23"/>
      <c r="Z1728" s="23"/>
      <c r="AA1728" s="22" t="s">
        <v>1395</v>
      </c>
      <c r="AB1728" s="22" t="s">
        <v>1395</v>
      </c>
      <c r="AC1728" s="22" t="s">
        <v>1395</v>
      </c>
      <c r="AD1728" s="23"/>
      <c r="AE1728" s="23"/>
      <c r="AF1728" s="23"/>
    </row>
    <row r="1729" spans="1:32">
      <c r="A1729" s="21">
        <v>31</v>
      </c>
      <c r="B1729" s="21">
        <v>346</v>
      </c>
      <c r="C1729" s="21" t="s">
        <v>5010</v>
      </c>
      <c r="D1729" s="21">
        <v>3</v>
      </c>
      <c r="E1729" s="21">
        <v>355</v>
      </c>
      <c r="F1729" s="21" t="s">
        <v>5570</v>
      </c>
      <c r="G1729" s="21" t="s">
        <v>95</v>
      </c>
      <c r="H1729" s="21" t="s">
        <v>3949</v>
      </c>
      <c r="I1729" s="21" t="s">
        <v>20</v>
      </c>
      <c r="J1729" s="21" t="s">
        <v>19</v>
      </c>
      <c r="K1729" s="21" t="s">
        <v>2526</v>
      </c>
      <c r="L1729" s="21">
        <v>1860</v>
      </c>
      <c r="M1729" s="21">
        <v>39</v>
      </c>
      <c r="N1729" s="21" t="s">
        <v>2933</v>
      </c>
      <c r="O1729" s="21">
        <v>11</v>
      </c>
      <c r="P1729" s="21"/>
      <c r="Q1729" s="21"/>
      <c r="R1729" s="21" t="s">
        <v>4132</v>
      </c>
      <c r="S1729" s="21" t="s">
        <v>4132</v>
      </c>
      <c r="T1729" s="21" t="s">
        <v>4132</v>
      </c>
      <c r="U1729" s="21"/>
      <c r="V1729" s="21"/>
      <c r="W1729" s="21"/>
      <c r="X1729" s="21" t="s">
        <v>1423</v>
      </c>
      <c r="Y1729" s="21"/>
      <c r="Z1729" s="21"/>
      <c r="AA1729" s="21" t="s">
        <v>1395</v>
      </c>
      <c r="AB1729" s="21" t="s">
        <v>1395</v>
      </c>
      <c r="AC1729" s="21" t="s">
        <v>1395</v>
      </c>
      <c r="AD1729" s="21" t="s">
        <v>3956</v>
      </c>
      <c r="AE1729" s="21"/>
      <c r="AF1729" s="21" t="s">
        <v>51</v>
      </c>
    </row>
    <row r="1730" spans="1:32">
      <c r="A1730" s="22">
        <v>32</v>
      </c>
      <c r="B1730" s="22">
        <v>346</v>
      </c>
      <c r="C1730" s="22" t="s">
        <v>5010</v>
      </c>
      <c r="D1730" s="22">
        <v>3</v>
      </c>
      <c r="E1730" s="22">
        <v>355</v>
      </c>
      <c r="F1730" s="22" t="s">
        <v>5570</v>
      </c>
      <c r="G1730" s="22" t="s">
        <v>5571</v>
      </c>
      <c r="H1730" s="22" t="s">
        <v>2936</v>
      </c>
      <c r="I1730" s="22" t="s">
        <v>20</v>
      </c>
      <c r="J1730" s="22" t="s">
        <v>24</v>
      </c>
      <c r="K1730" s="22" t="s">
        <v>2128</v>
      </c>
      <c r="L1730" s="22">
        <v>1865</v>
      </c>
      <c r="M1730" s="22">
        <v>35</v>
      </c>
      <c r="N1730" s="22" t="s">
        <v>2933</v>
      </c>
      <c r="O1730" s="22">
        <v>11</v>
      </c>
      <c r="P1730" s="22">
        <v>1</v>
      </c>
      <c r="Q1730" s="22">
        <v>1</v>
      </c>
      <c r="R1730" s="22" t="s">
        <v>4132</v>
      </c>
      <c r="S1730" s="22" t="s">
        <v>4132</v>
      </c>
      <c r="T1730" s="22" t="s">
        <v>4132</v>
      </c>
      <c r="U1730" s="23"/>
      <c r="V1730" s="23"/>
      <c r="W1730" s="23"/>
      <c r="X1730" s="23"/>
      <c r="Y1730" s="23"/>
      <c r="Z1730" s="23"/>
      <c r="AA1730" s="22" t="s">
        <v>1395</v>
      </c>
      <c r="AB1730" s="22" t="s">
        <v>1395</v>
      </c>
      <c r="AC1730" s="22" t="s">
        <v>1395</v>
      </c>
      <c r="AD1730" s="23"/>
      <c r="AE1730" s="23"/>
      <c r="AF1730" s="23"/>
    </row>
    <row r="1731" spans="1:32">
      <c r="A1731" s="22">
        <v>33</v>
      </c>
      <c r="B1731" s="22">
        <v>346</v>
      </c>
      <c r="C1731" s="22" t="s">
        <v>5010</v>
      </c>
      <c r="D1731" s="22">
        <v>3</v>
      </c>
      <c r="E1731" s="22">
        <v>355</v>
      </c>
      <c r="F1731" s="22" t="s">
        <v>5570</v>
      </c>
      <c r="G1731" s="22" t="s">
        <v>5500</v>
      </c>
      <c r="H1731" s="22" t="s">
        <v>2944</v>
      </c>
      <c r="I1731" s="22" t="s">
        <v>20</v>
      </c>
      <c r="J1731" s="22" t="s">
        <v>19</v>
      </c>
      <c r="K1731" s="22" t="s">
        <v>2245</v>
      </c>
      <c r="L1731" s="22">
        <v>1891</v>
      </c>
      <c r="M1731" s="22">
        <v>9</v>
      </c>
      <c r="N1731" s="22" t="s">
        <v>2939</v>
      </c>
      <c r="O1731" s="23"/>
      <c r="P1731" s="23"/>
      <c r="Q1731" s="23"/>
      <c r="R1731" s="22" t="s">
        <v>3952</v>
      </c>
      <c r="S1731" s="22" t="s">
        <v>4132</v>
      </c>
      <c r="T1731" s="22" t="s">
        <v>4132</v>
      </c>
      <c r="U1731" s="23"/>
      <c r="V1731" s="23"/>
      <c r="W1731" s="23"/>
      <c r="X1731" s="23"/>
      <c r="Y1731" s="23"/>
      <c r="Z1731" s="22">
        <v>8</v>
      </c>
      <c r="AA1731" s="23"/>
      <c r="AB1731" s="23"/>
      <c r="AC1731" s="22" t="s">
        <v>1395</v>
      </c>
      <c r="AD1731" s="23"/>
      <c r="AE1731" s="23"/>
      <c r="AF1731" s="23"/>
    </row>
    <row r="1732" spans="1:32">
      <c r="A1732" s="21">
        <v>34</v>
      </c>
      <c r="B1732" s="21">
        <v>347</v>
      </c>
      <c r="C1732" s="21" t="s">
        <v>5010</v>
      </c>
      <c r="D1732" s="21">
        <v>3</v>
      </c>
      <c r="E1732" s="21">
        <v>356</v>
      </c>
      <c r="F1732" s="21" t="s">
        <v>3819</v>
      </c>
      <c r="G1732" s="21" t="s">
        <v>1202</v>
      </c>
      <c r="H1732" s="21" t="s">
        <v>3949</v>
      </c>
      <c r="I1732" s="21" t="s">
        <v>637</v>
      </c>
      <c r="J1732" s="21" t="s">
        <v>19</v>
      </c>
      <c r="K1732" s="21" t="s">
        <v>2190</v>
      </c>
      <c r="L1732" s="21">
        <v>1870</v>
      </c>
      <c r="M1732" s="21">
        <v>29</v>
      </c>
      <c r="N1732" s="21" t="s">
        <v>2939</v>
      </c>
      <c r="O1732" s="21"/>
      <c r="P1732" s="21"/>
      <c r="Q1732" s="21"/>
      <c r="R1732" s="21" t="s">
        <v>3952</v>
      </c>
      <c r="S1732" s="21"/>
      <c r="T1732" s="21" t="s">
        <v>4085</v>
      </c>
      <c r="U1732" s="21"/>
      <c r="V1732" s="21"/>
      <c r="W1732" s="21"/>
      <c r="X1732" s="21" t="s">
        <v>5572</v>
      </c>
      <c r="Y1732" s="21"/>
      <c r="Z1732" s="21"/>
      <c r="AA1732" s="21" t="s">
        <v>1395</v>
      </c>
      <c r="AB1732" s="21" t="s">
        <v>1395</v>
      </c>
      <c r="AC1732" s="21" t="s">
        <v>1395</v>
      </c>
      <c r="AD1732" s="21" t="s">
        <v>3956</v>
      </c>
      <c r="AE1732" s="21"/>
      <c r="AF1732" s="21" t="s">
        <v>51</v>
      </c>
    </row>
    <row r="1733" spans="1:32">
      <c r="A1733" s="21">
        <v>35</v>
      </c>
      <c r="B1733" s="21">
        <v>348</v>
      </c>
      <c r="C1733" s="21" t="s">
        <v>5010</v>
      </c>
      <c r="D1733" s="21">
        <v>3</v>
      </c>
      <c r="E1733" s="21">
        <v>357</v>
      </c>
      <c r="F1733" s="21" t="s">
        <v>2866</v>
      </c>
      <c r="G1733" s="21" t="s">
        <v>67</v>
      </c>
      <c r="H1733" s="21" t="s">
        <v>3949</v>
      </c>
      <c r="I1733" s="21" t="s">
        <v>637</v>
      </c>
      <c r="J1733" s="21" t="s">
        <v>19</v>
      </c>
      <c r="K1733" s="21" t="s">
        <v>2161</v>
      </c>
      <c r="L1733" s="21">
        <v>1852</v>
      </c>
      <c r="M1733" s="21">
        <v>47</v>
      </c>
      <c r="N1733" s="21" t="s">
        <v>2933</v>
      </c>
      <c r="O1733" s="21">
        <v>25</v>
      </c>
      <c r="P1733" s="21"/>
      <c r="Q1733" s="21"/>
      <c r="R1733" s="21" t="s">
        <v>3952</v>
      </c>
      <c r="S1733" s="21" t="s">
        <v>4046</v>
      </c>
      <c r="T1733" s="21" t="s">
        <v>4046</v>
      </c>
      <c r="U1733" s="21"/>
      <c r="V1733" s="21"/>
      <c r="W1733" s="21"/>
      <c r="X1733" s="21" t="s">
        <v>5573</v>
      </c>
      <c r="Y1733" s="21"/>
      <c r="Z1733" s="21"/>
      <c r="AA1733" s="21" t="s">
        <v>1395</v>
      </c>
      <c r="AB1733" s="21" t="s">
        <v>92</v>
      </c>
      <c r="AC1733" s="21" t="s">
        <v>1395</v>
      </c>
      <c r="AD1733" s="21" t="s">
        <v>3956</v>
      </c>
      <c r="AE1733" s="21"/>
      <c r="AF1733" s="21" t="s">
        <v>51</v>
      </c>
    </row>
    <row r="1734" spans="1:32">
      <c r="A1734" s="22">
        <v>36</v>
      </c>
      <c r="B1734" s="22">
        <v>348</v>
      </c>
      <c r="C1734" s="22" t="s">
        <v>5010</v>
      </c>
      <c r="D1734" s="22">
        <v>3</v>
      </c>
      <c r="E1734" s="22">
        <v>357</v>
      </c>
      <c r="F1734" s="22" t="s">
        <v>2866</v>
      </c>
      <c r="G1734" s="22" t="s">
        <v>387</v>
      </c>
      <c r="H1734" s="22" t="s">
        <v>2936</v>
      </c>
      <c r="I1734" s="22" t="s">
        <v>637</v>
      </c>
      <c r="J1734" s="22" t="s">
        <v>24</v>
      </c>
      <c r="K1734" s="23"/>
      <c r="L1734" s="22">
        <v>1868</v>
      </c>
      <c r="M1734" s="22">
        <v>32</v>
      </c>
      <c r="N1734" s="22" t="s">
        <v>2933</v>
      </c>
      <c r="O1734" s="22">
        <v>25</v>
      </c>
      <c r="P1734" s="22">
        <v>6</v>
      </c>
      <c r="Q1734" s="22">
        <v>6</v>
      </c>
      <c r="R1734" s="22" t="s">
        <v>3952</v>
      </c>
      <c r="S1734" s="23"/>
      <c r="T1734" s="22" t="s">
        <v>3959</v>
      </c>
      <c r="U1734" s="23"/>
      <c r="V1734" s="23"/>
      <c r="W1734" s="23"/>
      <c r="X1734" s="23"/>
      <c r="Y1734" s="23"/>
      <c r="Z1734" s="23"/>
      <c r="AA1734" s="22" t="s">
        <v>1395</v>
      </c>
      <c r="AB1734" s="22" t="s">
        <v>1395</v>
      </c>
      <c r="AC1734" s="22" t="s">
        <v>1395</v>
      </c>
      <c r="AD1734" s="23"/>
      <c r="AE1734" s="23"/>
      <c r="AF1734" s="23"/>
    </row>
    <row r="1735" spans="1:32">
      <c r="A1735" s="22">
        <v>37</v>
      </c>
      <c r="B1735" s="22">
        <v>348</v>
      </c>
      <c r="C1735" s="22" t="s">
        <v>5010</v>
      </c>
      <c r="D1735" s="22">
        <v>3</v>
      </c>
      <c r="E1735" s="22">
        <v>357</v>
      </c>
      <c r="F1735" s="22" t="s">
        <v>2866</v>
      </c>
      <c r="G1735" s="22" t="s">
        <v>5479</v>
      </c>
      <c r="H1735" s="22" t="s">
        <v>2944</v>
      </c>
      <c r="I1735" s="22" t="s">
        <v>637</v>
      </c>
      <c r="J1735" s="22" t="s">
        <v>19</v>
      </c>
      <c r="K1735" s="22" t="s">
        <v>2206</v>
      </c>
      <c r="L1735" s="22">
        <v>1886</v>
      </c>
      <c r="M1735" s="22">
        <v>14</v>
      </c>
      <c r="N1735" s="22" t="s">
        <v>2939</v>
      </c>
      <c r="O1735" s="23"/>
      <c r="P1735" s="23"/>
      <c r="Q1735" s="23"/>
      <c r="R1735" s="22" t="s">
        <v>3952</v>
      </c>
      <c r="S1735" s="22" t="s">
        <v>3952</v>
      </c>
      <c r="T1735" s="22" t="s">
        <v>3952</v>
      </c>
      <c r="U1735" s="23"/>
      <c r="V1735" s="23"/>
      <c r="W1735" s="23"/>
      <c r="X1735" s="23"/>
      <c r="Y1735" s="23"/>
      <c r="Z1735" s="22">
        <v>5</v>
      </c>
      <c r="AA1735" s="22" t="s">
        <v>1395</v>
      </c>
      <c r="AB1735" s="22" t="s">
        <v>92</v>
      </c>
      <c r="AC1735" s="22" t="s">
        <v>1395</v>
      </c>
      <c r="AD1735" s="23"/>
      <c r="AE1735" s="23"/>
      <c r="AF1735" s="23"/>
    </row>
    <row r="1736" spans="1:32">
      <c r="A1736" s="22">
        <v>38</v>
      </c>
      <c r="B1736" s="22">
        <v>348</v>
      </c>
      <c r="C1736" s="22" t="s">
        <v>5010</v>
      </c>
      <c r="D1736" s="22">
        <v>3</v>
      </c>
      <c r="E1736" s="22">
        <v>357</v>
      </c>
      <c r="F1736" s="22" t="s">
        <v>2866</v>
      </c>
      <c r="G1736" s="22" t="s">
        <v>5574</v>
      </c>
      <c r="H1736" s="22" t="s">
        <v>2944</v>
      </c>
      <c r="I1736" s="22" t="s">
        <v>637</v>
      </c>
      <c r="J1736" s="22" t="s">
        <v>19</v>
      </c>
      <c r="K1736" s="23"/>
      <c r="L1736" s="22">
        <v>1890</v>
      </c>
      <c r="M1736" s="22">
        <v>10</v>
      </c>
      <c r="N1736" s="22" t="s">
        <v>2939</v>
      </c>
      <c r="O1736" s="23"/>
      <c r="P1736" s="23"/>
      <c r="Q1736" s="23"/>
      <c r="R1736" s="22" t="s">
        <v>3952</v>
      </c>
      <c r="S1736" s="22" t="s">
        <v>3952</v>
      </c>
      <c r="T1736" s="22" t="s">
        <v>3952</v>
      </c>
      <c r="U1736" s="23"/>
      <c r="V1736" s="23"/>
      <c r="W1736" s="23"/>
      <c r="X1736" s="23"/>
      <c r="Y1736" s="23"/>
      <c r="Z1736" s="22">
        <v>8</v>
      </c>
      <c r="AA1736" s="22" t="s">
        <v>92</v>
      </c>
      <c r="AB1736" s="22" t="s">
        <v>92</v>
      </c>
      <c r="AC1736" s="22" t="s">
        <v>1395</v>
      </c>
      <c r="AD1736" s="23"/>
      <c r="AE1736" s="23"/>
      <c r="AF1736" s="23"/>
    </row>
    <row r="1737" spans="1:32">
      <c r="A1737" s="22">
        <v>39</v>
      </c>
      <c r="B1737" s="22">
        <v>348</v>
      </c>
      <c r="C1737" s="22" t="s">
        <v>5010</v>
      </c>
      <c r="D1737" s="22">
        <v>3</v>
      </c>
      <c r="E1737" s="22">
        <v>357</v>
      </c>
      <c r="F1737" s="22" t="s">
        <v>2866</v>
      </c>
      <c r="G1737" s="22" t="s">
        <v>446</v>
      </c>
      <c r="H1737" s="22" t="s">
        <v>2944</v>
      </c>
      <c r="I1737" s="22" t="s">
        <v>637</v>
      </c>
      <c r="J1737" s="22" t="s">
        <v>19</v>
      </c>
      <c r="K1737" s="23"/>
      <c r="L1737" s="22">
        <v>1891</v>
      </c>
      <c r="M1737" s="22">
        <v>9</v>
      </c>
      <c r="N1737" s="22" t="s">
        <v>2939</v>
      </c>
      <c r="O1737" s="23"/>
      <c r="P1737" s="23"/>
      <c r="Q1737" s="23"/>
      <c r="R1737" s="22" t="s">
        <v>3952</v>
      </c>
      <c r="S1737" s="22" t="s">
        <v>3952</v>
      </c>
      <c r="T1737" s="22" t="s">
        <v>3952</v>
      </c>
      <c r="U1737" s="23"/>
      <c r="V1737" s="23"/>
      <c r="W1737" s="23"/>
      <c r="X1737" s="23"/>
      <c r="Y1737" s="23"/>
      <c r="Z1737" s="23"/>
      <c r="AA1737" s="23"/>
      <c r="AB1737" s="23"/>
      <c r="AC1737" s="23"/>
      <c r="AD1737" s="23"/>
      <c r="AE1737" s="23"/>
      <c r="AF1737" s="23"/>
    </row>
    <row r="1738" spans="1:32">
      <c r="A1738" s="22">
        <v>40</v>
      </c>
      <c r="B1738" s="22">
        <v>348</v>
      </c>
      <c r="C1738" s="22" t="s">
        <v>5010</v>
      </c>
      <c r="D1738" s="22">
        <v>3</v>
      </c>
      <c r="E1738" s="22">
        <v>357</v>
      </c>
      <c r="F1738" s="22" t="s">
        <v>2866</v>
      </c>
      <c r="G1738" s="22" t="s">
        <v>1421</v>
      </c>
      <c r="H1738" s="22" t="s">
        <v>2938</v>
      </c>
      <c r="I1738" s="22" t="s">
        <v>637</v>
      </c>
      <c r="J1738" s="22" t="s">
        <v>24</v>
      </c>
      <c r="K1738" s="23"/>
      <c r="L1738" s="22">
        <v>1892</v>
      </c>
      <c r="M1738" s="22">
        <v>8</v>
      </c>
      <c r="N1738" s="22" t="s">
        <v>2939</v>
      </c>
      <c r="O1738" s="23"/>
      <c r="P1738" s="23"/>
      <c r="Q1738" s="23"/>
      <c r="R1738" s="22" t="s">
        <v>3952</v>
      </c>
      <c r="S1738" s="22" t="s">
        <v>3952</v>
      </c>
      <c r="T1738" s="22" t="s">
        <v>3952</v>
      </c>
      <c r="U1738" s="23"/>
      <c r="V1738" s="23"/>
      <c r="W1738" s="23"/>
      <c r="X1738" s="23"/>
      <c r="Y1738" s="23"/>
      <c r="Z1738" s="23"/>
      <c r="AA1738" s="23"/>
      <c r="AB1738" s="23"/>
      <c r="AC1738" s="23"/>
      <c r="AD1738" s="23"/>
      <c r="AE1738" s="23"/>
      <c r="AF1738" s="23"/>
    </row>
    <row r="1739" spans="1:32">
      <c r="A1739" s="22">
        <v>41</v>
      </c>
      <c r="B1739" s="22">
        <v>348</v>
      </c>
      <c r="C1739" s="22" t="s">
        <v>5010</v>
      </c>
      <c r="D1739" s="22">
        <v>3</v>
      </c>
      <c r="E1739" s="22">
        <v>357</v>
      </c>
      <c r="F1739" s="22" t="s">
        <v>2866</v>
      </c>
      <c r="G1739" s="22" t="s">
        <v>3129</v>
      </c>
      <c r="H1739" s="22" t="s">
        <v>2938</v>
      </c>
      <c r="I1739" s="22" t="s">
        <v>637</v>
      </c>
      <c r="J1739" s="22" t="s">
        <v>24</v>
      </c>
      <c r="K1739" s="23"/>
      <c r="L1739" s="22">
        <v>1894</v>
      </c>
      <c r="M1739" s="22">
        <v>6</v>
      </c>
      <c r="N1739" s="22" t="s">
        <v>2939</v>
      </c>
      <c r="O1739" s="23"/>
      <c r="P1739" s="23"/>
      <c r="Q1739" s="23"/>
      <c r="R1739" s="22" t="s">
        <v>3952</v>
      </c>
      <c r="S1739" s="22" t="s">
        <v>3952</v>
      </c>
      <c r="T1739" s="22" t="s">
        <v>3952</v>
      </c>
      <c r="U1739" s="23"/>
      <c r="V1739" s="23"/>
      <c r="W1739" s="23"/>
      <c r="X1739" s="23"/>
      <c r="Y1739" s="23"/>
      <c r="Z1739" s="23"/>
      <c r="AA1739" s="23"/>
      <c r="AB1739" s="23"/>
      <c r="AC1739" s="23"/>
      <c r="AD1739" s="23"/>
      <c r="AE1739" s="23"/>
      <c r="AF1739" s="23"/>
    </row>
    <row r="1740" spans="1:32">
      <c r="A1740" s="22">
        <v>42</v>
      </c>
      <c r="B1740" s="22">
        <v>348</v>
      </c>
      <c r="C1740" s="22" t="s">
        <v>5010</v>
      </c>
      <c r="D1740" s="22">
        <v>3</v>
      </c>
      <c r="E1740" s="22">
        <v>357</v>
      </c>
      <c r="F1740" s="22" t="s">
        <v>2866</v>
      </c>
      <c r="G1740" s="22" t="s">
        <v>3116</v>
      </c>
      <c r="H1740" s="22" t="s">
        <v>2938</v>
      </c>
      <c r="I1740" s="22" t="s">
        <v>637</v>
      </c>
      <c r="J1740" s="22" t="s">
        <v>24</v>
      </c>
      <c r="K1740" s="23"/>
      <c r="L1740" s="22">
        <v>1895</v>
      </c>
      <c r="M1740" s="22">
        <v>5</v>
      </c>
      <c r="N1740" s="22" t="s">
        <v>2939</v>
      </c>
      <c r="O1740" s="23"/>
      <c r="P1740" s="23"/>
      <c r="Q1740" s="23"/>
      <c r="R1740" s="22" t="s">
        <v>3952</v>
      </c>
      <c r="S1740" s="22" t="s">
        <v>3952</v>
      </c>
      <c r="T1740" s="22" t="s">
        <v>3952</v>
      </c>
      <c r="U1740" s="23"/>
      <c r="V1740" s="23"/>
      <c r="W1740" s="23"/>
      <c r="X1740" s="23"/>
      <c r="Y1740" s="23"/>
      <c r="Z1740" s="23"/>
      <c r="AA1740" s="23"/>
      <c r="AB1740" s="23"/>
      <c r="AC1740" s="23"/>
      <c r="AD1740" s="23"/>
      <c r="AE1740" s="23"/>
      <c r="AF1740" s="23"/>
    </row>
    <row r="1741" spans="1:32">
      <c r="A1741" s="21">
        <v>43</v>
      </c>
      <c r="B1741" s="21">
        <v>349</v>
      </c>
      <c r="C1741" s="21" t="s">
        <v>5575</v>
      </c>
      <c r="D1741" s="21">
        <v>3</v>
      </c>
      <c r="E1741" s="21">
        <v>358</v>
      </c>
      <c r="F1741" s="21" t="s">
        <v>388</v>
      </c>
      <c r="G1741" s="21" t="s">
        <v>1583</v>
      </c>
      <c r="H1741" s="21" t="s">
        <v>3949</v>
      </c>
      <c r="I1741" s="21" t="s">
        <v>20</v>
      </c>
      <c r="J1741" s="21" t="s">
        <v>19</v>
      </c>
      <c r="K1741" s="21" t="s">
        <v>2033</v>
      </c>
      <c r="L1741" s="21">
        <v>1855</v>
      </c>
      <c r="M1741" s="21">
        <v>45</v>
      </c>
      <c r="N1741" s="21" t="s">
        <v>2933</v>
      </c>
      <c r="O1741" s="21">
        <v>10</v>
      </c>
      <c r="P1741" s="21"/>
      <c r="Q1741" s="21"/>
      <c r="R1741" s="21" t="s">
        <v>3952</v>
      </c>
      <c r="S1741" s="21" t="s">
        <v>4108</v>
      </c>
      <c r="T1741" s="21" t="s">
        <v>3955</v>
      </c>
      <c r="U1741" s="21"/>
      <c r="V1741" s="21"/>
      <c r="W1741" s="21"/>
      <c r="X1741" s="21" t="s">
        <v>5576</v>
      </c>
      <c r="Y1741" s="21"/>
      <c r="Z1741" s="21"/>
      <c r="AA1741" s="21" t="s">
        <v>1395</v>
      </c>
      <c r="AB1741" s="21" t="s">
        <v>1395</v>
      </c>
      <c r="AC1741" s="21" t="s">
        <v>1395</v>
      </c>
      <c r="AD1741" s="21" t="s">
        <v>3956</v>
      </c>
      <c r="AE1741" s="21"/>
      <c r="AF1741" s="21" t="s">
        <v>51</v>
      </c>
    </row>
    <row r="1742" spans="1:32">
      <c r="A1742" s="22">
        <v>44</v>
      </c>
      <c r="B1742" s="22">
        <v>349</v>
      </c>
      <c r="C1742" s="22" t="s">
        <v>5575</v>
      </c>
      <c r="D1742" s="22">
        <v>3</v>
      </c>
      <c r="E1742" s="22">
        <v>358</v>
      </c>
      <c r="F1742" s="22" t="s">
        <v>388</v>
      </c>
      <c r="G1742" s="22" t="s">
        <v>5577</v>
      </c>
      <c r="H1742" s="22" t="s">
        <v>2936</v>
      </c>
      <c r="I1742" s="22" t="s">
        <v>20</v>
      </c>
      <c r="J1742" s="22" t="s">
        <v>24</v>
      </c>
      <c r="K1742" s="22" t="s">
        <v>2190</v>
      </c>
      <c r="L1742" s="22">
        <v>1870</v>
      </c>
      <c r="M1742" s="23"/>
      <c r="N1742" s="22" t="s">
        <v>2933</v>
      </c>
      <c r="O1742" s="22">
        <v>10</v>
      </c>
      <c r="P1742" s="22">
        <v>2</v>
      </c>
      <c r="Q1742" s="22">
        <v>2</v>
      </c>
      <c r="R1742" s="22" t="s">
        <v>3958</v>
      </c>
      <c r="S1742" s="22" t="s">
        <v>3959</v>
      </c>
      <c r="T1742" s="22" t="s">
        <v>3958</v>
      </c>
      <c r="U1742" s="23"/>
      <c r="V1742" s="23"/>
      <c r="W1742" s="23"/>
      <c r="X1742" s="23"/>
      <c r="Y1742" s="23"/>
      <c r="Z1742" s="23"/>
      <c r="AA1742" s="22" t="s">
        <v>1395</v>
      </c>
      <c r="AB1742" s="22" t="s">
        <v>1395</v>
      </c>
      <c r="AC1742" s="22" t="s">
        <v>1395</v>
      </c>
      <c r="AD1742" s="23"/>
      <c r="AE1742" s="23"/>
      <c r="AF1742" s="23"/>
    </row>
    <row r="1743" spans="1:32">
      <c r="A1743" s="22">
        <v>45</v>
      </c>
      <c r="B1743" s="22">
        <v>349</v>
      </c>
      <c r="C1743" s="22" t="s">
        <v>5575</v>
      </c>
      <c r="D1743" s="22">
        <v>3</v>
      </c>
      <c r="E1743" s="22">
        <v>358</v>
      </c>
      <c r="F1743" s="22" t="s">
        <v>388</v>
      </c>
      <c r="G1743" s="22" t="s">
        <v>4863</v>
      </c>
      <c r="H1743" s="22" t="s">
        <v>2938</v>
      </c>
      <c r="I1743" s="22" t="s">
        <v>20</v>
      </c>
      <c r="J1743" s="22" t="s">
        <v>24</v>
      </c>
      <c r="K1743" s="22" t="s">
        <v>2354</v>
      </c>
      <c r="L1743" s="22">
        <v>1891</v>
      </c>
      <c r="M1743" s="23"/>
      <c r="N1743" s="22" t="s">
        <v>2939</v>
      </c>
      <c r="O1743" s="23"/>
      <c r="P1743" s="23"/>
      <c r="Q1743" s="23"/>
      <c r="R1743" s="22" t="s">
        <v>3952</v>
      </c>
      <c r="S1743" s="22" t="s">
        <v>3952</v>
      </c>
      <c r="T1743" s="22" t="s">
        <v>3958</v>
      </c>
      <c r="U1743" s="23"/>
      <c r="V1743" s="23"/>
      <c r="W1743" s="23"/>
      <c r="X1743" s="23"/>
      <c r="Y1743" s="23"/>
      <c r="Z1743" s="22">
        <v>0</v>
      </c>
      <c r="AA1743" s="23"/>
      <c r="AB1743" s="23"/>
      <c r="AC1743" s="23"/>
      <c r="AD1743" s="23"/>
      <c r="AE1743" s="23"/>
      <c r="AF1743" s="23"/>
    </row>
    <row r="1744" spans="1:32">
      <c r="A1744" s="22">
        <v>46</v>
      </c>
      <c r="B1744" s="22">
        <v>349</v>
      </c>
      <c r="C1744" s="22" t="s">
        <v>5575</v>
      </c>
      <c r="D1744" s="22">
        <v>3</v>
      </c>
      <c r="E1744" s="22">
        <v>358</v>
      </c>
      <c r="F1744" s="22" t="s">
        <v>388</v>
      </c>
      <c r="G1744" s="22" t="s">
        <v>5366</v>
      </c>
      <c r="H1744" s="22" t="s">
        <v>2938</v>
      </c>
      <c r="I1744" s="22" t="s">
        <v>20</v>
      </c>
      <c r="J1744" s="22" t="s">
        <v>24</v>
      </c>
      <c r="K1744" s="22" t="s">
        <v>2206</v>
      </c>
      <c r="L1744" s="22">
        <v>1899</v>
      </c>
      <c r="M1744" s="23"/>
      <c r="N1744" s="22" t="s">
        <v>2939</v>
      </c>
      <c r="O1744" s="23"/>
      <c r="P1744" s="23"/>
      <c r="Q1744" s="23"/>
      <c r="R1744" s="22" t="s">
        <v>3952</v>
      </c>
      <c r="S1744" s="22" t="s">
        <v>3952</v>
      </c>
      <c r="T1744" s="22" t="s">
        <v>3958</v>
      </c>
      <c r="U1744" s="23"/>
      <c r="V1744" s="23"/>
      <c r="W1744" s="23"/>
      <c r="X1744" s="23"/>
      <c r="Y1744" s="23"/>
      <c r="Z1744" s="23"/>
      <c r="AA1744" s="23"/>
      <c r="AB1744" s="23"/>
      <c r="AC1744" s="23"/>
      <c r="AD1744" s="23"/>
      <c r="AE1744" s="23"/>
      <c r="AF1744" s="23"/>
    </row>
    <row r="1745" spans="1:32">
      <c r="A1745" s="21">
        <v>47</v>
      </c>
      <c r="B1745" s="21">
        <v>350</v>
      </c>
      <c r="C1745" s="21" t="s">
        <v>5575</v>
      </c>
      <c r="D1745" s="21">
        <v>3</v>
      </c>
      <c r="E1745" s="21">
        <v>359</v>
      </c>
      <c r="F1745" s="21" t="s">
        <v>2930</v>
      </c>
      <c r="G1745" s="21" t="s">
        <v>5578</v>
      </c>
      <c r="H1745" s="21" t="s">
        <v>3949</v>
      </c>
      <c r="I1745" s="21" t="s">
        <v>20</v>
      </c>
      <c r="J1745" s="21" t="s">
        <v>24</v>
      </c>
      <c r="K1745" s="21" t="s">
        <v>2173</v>
      </c>
      <c r="L1745" s="21">
        <v>1838</v>
      </c>
      <c r="M1745" s="21"/>
      <c r="N1745" s="21" t="s">
        <v>3066</v>
      </c>
      <c r="O1745" s="21">
        <v>44</v>
      </c>
      <c r="P1745" s="21">
        <v>12</v>
      </c>
      <c r="Q1745" s="21">
        <v>8</v>
      </c>
      <c r="R1745" s="21" t="s">
        <v>116</v>
      </c>
      <c r="S1745" s="21" t="s">
        <v>116</v>
      </c>
      <c r="T1745" s="21" t="s">
        <v>116</v>
      </c>
      <c r="U1745" s="21">
        <v>1850</v>
      </c>
      <c r="V1745" s="21">
        <v>50</v>
      </c>
      <c r="W1745" s="21"/>
      <c r="X1745" s="21"/>
      <c r="Y1745" s="21"/>
      <c r="Z1745" s="21"/>
      <c r="AA1745" s="21" t="s">
        <v>1395</v>
      </c>
      <c r="AB1745" s="21" t="s">
        <v>1395</v>
      </c>
      <c r="AC1745" s="21" t="s">
        <v>1395</v>
      </c>
      <c r="AD1745" s="21" t="s">
        <v>3951</v>
      </c>
      <c r="AE1745" s="21" t="s">
        <v>261</v>
      </c>
      <c r="AF1745" s="21" t="s">
        <v>51</v>
      </c>
    </row>
    <row r="1746" spans="1:32">
      <c r="A1746" s="22">
        <v>48</v>
      </c>
      <c r="B1746" s="22">
        <v>350</v>
      </c>
      <c r="C1746" s="22" t="s">
        <v>5575</v>
      </c>
      <c r="D1746" s="22">
        <v>3</v>
      </c>
      <c r="E1746" s="22">
        <v>359</v>
      </c>
      <c r="F1746" s="22" t="s">
        <v>5579</v>
      </c>
      <c r="G1746" s="22" t="s">
        <v>5580</v>
      </c>
      <c r="H1746" s="22" t="s">
        <v>3184</v>
      </c>
      <c r="I1746" s="22" t="s">
        <v>20</v>
      </c>
      <c r="J1746" s="22" t="s">
        <v>19</v>
      </c>
      <c r="K1746" s="22" t="s">
        <v>2526</v>
      </c>
      <c r="L1746" s="22">
        <v>1866</v>
      </c>
      <c r="M1746" s="23"/>
      <c r="N1746" s="22" t="s">
        <v>2933</v>
      </c>
      <c r="O1746" s="22">
        <v>12</v>
      </c>
      <c r="P1746" s="23"/>
      <c r="Q1746" s="23"/>
      <c r="R1746" s="22" t="s">
        <v>3952</v>
      </c>
      <c r="S1746" s="22" t="s">
        <v>116</v>
      </c>
      <c r="T1746" s="22" t="s">
        <v>116</v>
      </c>
      <c r="U1746" s="23"/>
      <c r="V1746" s="23"/>
      <c r="W1746" s="23"/>
      <c r="X1746" s="22" t="s">
        <v>118</v>
      </c>
      <c r="Y1746" s="23"/>
      <c r="Z1746" s="23"/>
      <c r="AA1746" s="22" t="s">
        <v>1395</v>
      </c>
      <c r="AB1746" s="22" t="s">
        <v>1395</v>
      </c>
      <c r="AC1746" s="22" t="s">
        <v>1395</v>
      </c>
      <c r="AD1746" s="23"/>
      <c r="AE1746" s="23"/>
      <c r="AF1746" s="23"/>
    </row>
    <row r="1747" spans="1:32">
      <c r="A1747" s="22">
        <v>49</v>
      </c>
      <c r="B1747" s="22">
        <v>350</v>
      </c>
      <c r="C1747" s="22" t="s">
        <v>5575</v>
      </c>
      <c r="D1747" s="22">
        <v>3</v>
      </c>
      <c r="E1747" s="22">
        <v>359</v>
      </c>
      <c r="F1747" s="22" t="s">
        <v>5579</v>
      </c>
      <c r="G1747" s="22" t="s">
        <v>3797</v>
      </c>
      <c r="H1747" s="22" t="s">
        <v>2938</v>
      </c>
      <c r="I1747" s="22" t="s">
        <v>20</v>
      </c>
      <c r="J1747" s="22" t="s">
        <v>24</v>
      </c>
      <c r="K1747" s="22" t="s">
        <v>2190</v>
      </c>
      <c r="L1747" s="22">
        <v>1864</v>
      </c>
      <c r="M1747" s="23"/>
      <c r="N1747" s="22" t="s">
        <v>2933</v>
      </c>
      <c r="O1747" s="22">
        <v>12</v>
      </c>
      <c r="P1747" s="22">
        <v>3</v>
      </c>
      <c r="Q1747" s="22">
        <v>3</v>
      </c>
      <c r="R1747" s="22" t="s">
        <v>3952</v>
      </c>
      <c r="S1747" s="22" t="s">
        <v>116</v>
      </c>
      <c r="T1747" s="22" t="s">
        <v>116</v>
      </c>
      <c r="U1747" s="23"/>
      <c r="V1747" s="23"/>
      <c r="W1747" s="23"/>
      <c r="X1747" s="23"/>
      <c r="Y1747" s="23"/>
      <c r="Z1747" s="23"/>
      <c r="AA1747" s="22" t="s">
        <v>1395</v>
      </c>
      <c r="AB1747" s="22" t="s">
        <v>1395</v>
      </c>
      <c r="AC1747" s="22" t="s">
        <v>1395</v>
      </c>
      <c r="AD1747" s="23"/>
      <c r="AE1747" s="23"/>
      <c r="AF1747" s="23"/>
    </row>
    <row r="1748" spans="1:32">
      <c r="A1748" s="22">
        <v>50</v>
      </c>
      <c r="B1748" s="22">
        <v>350</v>
      </c>
      <c r="C1748" s="22" t="s">
        <v>5575</v>
      </c>
      <c r="D1748" s="22">
        <v>3</v>
      </c>
      <c r="E1748" s="22">
        <v>359</v>
      </c>
      <c r="F1748" s="22" t="s">
        <v>5579</v>
      </c>
      <c r="G1748" s="22" t="s">
        <v>386</v>
      </c>
      <c r="H1748" s="22" t="s">
        <v>3097</v>
      </c>
      <c r="I1748" s="22" t="s">
        <v>20</v>
      </c>
      <c r="J1748" s="22" t="s">
        <v>19</v>
      </c>
      <c r="K1748" s="22" t="s">
        <v>2230</v>
      </c>
      <c r="L1748" s="22">
        <v>1889</v>
      </c>
      <c r="M1748" s="23"/>
      <c r="N1748" s="22" t="s">
        <v>2939</v>
      </c>
      <c r="O1748" s="23"/>
      <c r="P1748" s="23"/>
      <c r="Q1748" s="23"/>
      <c r="R1748" s="22" t="s">
        <v>3952</v>
      </c>
      <c r="S1748" s="22" t="s">
        <v>3952</v>
      </c>
      <c r="T1748" s="22" t="s">
        <v>3952</v>
      </c>
      <c r="U1748" s="23"/>
      <c r="V1748" s="23"/>
      <c r="W1748" s="23"/>
      <c r="X1748" s="23"/>
      <c r="Y1748" s="23"/>
      <c r="Z1748" s="22">
        <v>8</v>
      </c>
      <c r="AA1748" s="22" t="s">
        <v>1395</v>
      </c>
      <c r="AB1748" s="22" t="s">
        <v>1395</v>
      </c>
      <c r="AC1748" s="22" t="s">
        <v>1395</v>
      </c>
      <c r="AD1748" s="23"/>
      <c r="AE1748" s="23"/>
      <c r="AF1748" s="23"/>
    </row>
    <row r="1749" spans="1:32">
      <c r="A1749" s="22">
        <v>1</v>
      </c>
      <c r="B1749" s="22">
        <v>350</v>
      </c>
      <c r="C1749" s="22" t="s">
        <v>5581</v>
      </c>
      <c r="D1749" s="22">
        <v>3</v>
      </c>
      <c r="E1749" s="22">
        <v>359</v>
      </c>
      <c r="F1749" s="22" t="s">
        <v>5579</v>
      </c>
      <c r="G1749" s="22" t="s">
        <v>5582</v>
      </c>
      <c r="H1749" s="22" t="s">
        <v>3097</v>
      </c>
      <c r="I1749" s="22" t="s">
        <v>20</v>
      </c>
      <c r="J1749" s="22" t="s">
        <v>19</v>
      </c>
      <c r="K1749" s="22" t="s">
        <v>2161</v>
      </c>
      <c r="L1749" s="22">
        <v>1890</v>
      </c>
      <c r="M1749" s="22">
        <v>9</v>
      </c>
      <c r="N1749" s="22" t="s">
        <v>2939</v>
      </c>
      <c r="O1749" s="23"/>
      <c r="P1749" s="23"/>
      <c r="Q1749" s="23"/>
      <c r="R1749" s="22" t="s">
        <v>3952</v>
      </c>
      <c r="S1749" s="22" t="s">
        <v>3952</v>
      </c>
      <c r="T1749" s="22" t="s">
        <v>3952</v>
      </c>
      <c r="U1749" s="23"/>
      <c r="V1749" s="23"/>
      <c r="W1749" s="23"/>
      <c r="X1749" s="23"/>
      <c r="Y1749" s="23"/>
      <c r="Z1749" s="22">
        <v>8</v>
      </c>
      <c r="AA1749" s="23"/>
      <c r="AB1749" s="23"/>
      <c r="AC1749" s="22" t="s">
        <v>1395</v>
      </c>
      <c r="AD1749" s="23"/>
      <c r="AE1749" s="23"/>
      <c r="AF1749" s="23"/>
    </row>
    <row r="1750" spans="1:32">
      <c r="A1750" s="22">
        <v>2</v>
      </c>
      <c r="B1750" s="22">
        <v>350</v>
      </c>
      <c r="C1750" s="22" t="s">
        <v>5581</v>
      </c>
      <c r="D1750" s="22">
        <v>3</v>
      </c>
      <c r="E1750" s="22">
        <v>359</v>
      </c>
      <c r="F1750" s="22" t="s">
        <v>5579</v>
      </c>
      <c r="G1750" s="22" t="s">
        <v>1725</v>
      </c>
      <c r="H1750" s="22" t="s">
        <v>3097</v>
      </c>
      <c r="I1750" s="22" t="s">
        <v>20</v>
      </c>
      <c r="J1750" s="22" t="s">
        <v>19</v>
      </c>
      <c r="K1750" s="22" t="s">
        <v>2245</v>
      </c>
      <c r="L1750" s="22">
        <v>1892</v>
      </c>
      <c r="M1750" s="22">
        <v>7</v>
      </c>
      <c r="N1750" s="22" t="s">
        <v>2939</v>
      </c>
      <c r="O1750" s="23"/>
      <c r="P1750" s="23"/>
      <c r="Q1750" s="23"/>
      <c r="R1750" s="22" t="s">
        <v>3952</v>
      </c>
      <c r="S1750" s="22" t="s">
        <v>3952</v>
      </c>
      <c r="T1750" s="22" t="s">
        <v>3952</v>
      </c>
      <c r="U1750" s="23"/>
      <c r="V1750" s="23"/>
      <c r="W1750" s="23"/>
      <c r="X1750" s="23"/>
      <c r="Y1750" s="23"/>
      <c r="Z1750" s="23"/>
      <c r="AA1750" s="23"/>
      <c r="AB1750" s="23"/>
      <c r="AC1750" s="23"/>
      <c r="AD1750" s="23"/>
      <c r="AE1750" s="23"/>
      <c r="AF1750" s="23"/>
    </row>
    <row r="1751" spans="1:32">
      <c r="A1751" s="22">
        <v>3</v>
      </c>
      <c r="B1751" s="22">
        <v>351</v>
      </c>
      <c r="C1751" s="22" t="s">
        <v>5581</v>
      </c>
      <c r="D1751" s="22">
        <v>3</v>
      </c>
      <c r="E1751" s="22">
        <v>359</v>
      </c>
      <c r="F1751" s="22" t="s">
        <v>5583</v>
      </c>
      <c r="G1751" s="22" t="s">
        <v>5584</v>
      </c>
      <c r="H1751" s="22" t="s">
        <v>2944</v>
      </c>
      <c r="I1751" s="22" t="s">
        <v>20</v>
      </c>
      <c r="J1751" s="22" t="s">
        <v>19</v>
      </c>
      <c r="K1751" s="22" t="s">
        <v>2173</v>
      </c>
      <c r="L1751" s="22">
        <v>1870</v>
      </c>
      <c r="M1751" s="22">
        <v>29</v>
      </c>
      <c r="N1751" s="22" t="s">
        <v>2939</v>
      </c>
      <c r="O1751" s="23"/>
      <c r="P1751" s="23"/>
      <c r="Q1751" s="23"/>
      <c r="R1751" s="22" t="s">
        <v>3952</v>
      </c>
      <c r="S1751" s="22" t="s">
        <v>116</v>
      </c>
      <c r="T1751" s="22" t="s">
        <v>116</v>
      </c>
      <c r="U1751" s="23"/>
      <c r="V1751" s="23"/>
      <c r="W1751" s="23"/>
      <c r="X1751" s="22" t="s">
        <v>146</v>
      </c>
      <c r="Y1751" s="23"/>
      <c r="Z1751" s="23"/>
      <c r="AA1751" s="22" t="s">
        <v>1395</v>
      </c>
      <c r="AB1751" s="22" t="s">
        <v>92</v>
      </c>
      <c r="AC1751" s="22" t="s">
        <v>1395</v>
      </c>
      <c r="AD1751" s="23"/>
      <c r="AE1751" s="23"/>
      <c r="AF1751" s="23"/>
    </row>
    <row r="1752" spans="1:32">
      <c r="A1752" s="22">
        <v>4</v>
      </c>
      <c r="B1752" s="22">
        <v>351</v>
      </c>
      <c r="C1752" s="22" t="s">
        <v>5581</v>
      </c>
      <c r="D1752" s="22">
        <v>3</v>
      </c>
      <c r="E1752" s="22">
        <v>359</v>
      </c>
      <c r="F1752" s="22" t="s">
        <v>5583</v>
      </c>
      <c r="G1752" s="22" t="s">
        <v>2740</v>
      </c>
      <c r="H1752" s="22" t="s">
        <v>2944</v>
      </c>
      <c r="I1752" s="22" t="s">
        <v>20</v>
      </c>
      <c r="J1752" s="22" t="s">
        <v>19</v>
      </c>
      <c r="K1752" s="22" t="s">
        <v>2206</v>
      </c>
      <c r="L1752" s="22">
        <v>1881</v>
      </c>
      <c r="M1752" s="22">
        <v>19</v>
      </c>
      <c r="N1752" s="22" t="s">
        <v>2939</v>
      </c>
      <c r="O1752" s="23"/>
      <c r="P1752" s="23"/>
      <c r="Q1752" s="23"/>
      <c r="R1752" s="22" t="s">
        <v>3952</v>
      </c>
      <c r="S1752" s="22" t="s">
        <v>116</v>
      </c>
      <c r="T1752" s="22" t="s">
        <v>116</v>
      </c>
      <c r="U1752" s="23"/>
      <c r="V1752" s="23"/>
      <c r="W1752" s="23"/>
      <c r="X1752" s="22" t="s">
        <v>5023</v>
      </c>
      <c r="Y1752" s="23"/>
      <c r="Z1752" s="23"/>
      <c r="AA1752" s="22" t="s">
        <v>1395</v>
      </c>
      <c r="AB1752" s="22" t="s">
        <v>1395</v>
      </c>
      <c r="AC1752" s="22" t="s">
        <v>1395</v>
      </c>
      <c r="AD1752" s="23"/>
      <c r="AE1752" s="23"/>
      <c r="AF1752" s="23"/>
    </row>
    <row r="1753" spans="1:32">
      <c r="A1753" s="21">
        <v>5</v>
      </c>
      <c r="B1753" s="21">
        <v>351</v>
      </c>
      <c r="C1753" s="21" t="s">
        <v>5581</v>
      </c>
      <c r="D1753" s="21">
        <v>3</v>
      </c>
      <c r="E1753" s="21">
        <v>360</v>
      </c>
      <c r="F1753" s="21" t="s">
        <v>268</v>
      </c>
      <c r="G1753" s="21" t="s">
        <v>4495</v>
      </c>
      <c r="H1753" s="21" t="s">
        <v>3949</v>
      </c>
      <c r="I1753" s="21" t="s">
        <v>637</v>
      </c>
      <c r="J1753" s="21" t="s">
        <v>19</v>
      </c>
      <c r="K1753" s="21" t="s">
        <v>2526</v>
      </c>
      <c r="L1753" s="21">
        <v>1852</v>
      </c>
      <c r="M1753" s="21">
        <v>49</v>
      </c>
      <c r="N1753" s="21" t="s">
        <v>3066</v>
      </c>
      <c r="O1753" s="21">
        <v>18</v>
      </c>
      <c r="P1753" s="21"/>
      <c r="Q1753" s="21"/>
      <c r="R1753" s="21" t="s">
        <v>4034</v>
      </c>
      <c r="S1753" s="21" t="s">
        <v>4034</v>
      </c>
      <c r="T1753" s="21" t="s">
        <v>5585</v>
      </c>
      <c r="U1753" s="21"/>
      <c r="V1753" s="21"/>
      <c r="W1753" s="21"/>
      <c r="X1753" s="21" t="s">
        <v>5586</v>
      </c>
      <c r="Y1753" s="21"/>
      <c r="Z1753" s="21"/>
      <c r="AA1753" s="21" t="s">
        <v>1395</v>
      </c>
      <c r="AB1753" s="21" t="s">
        <v>1395</v>
      </c>
      <c r="AC1753" s="21" t="s">
        <v>1395</v>
      </c>
      <c r="AD1753" s="21" t="s">
        <v>3951</v>
      </c>
      <c r="AE1753" s="21" t="s">
        <v>4340</v>
      </c>
      <c r="AF1753" s="21" t="s">
        <v>51</v>
      </c>
    </row>
    <row r="1754" spans="1:32">
      <c r="A1754" s="22">
        <v>6</v>
      </c>
      <c r="B1754" s="22">
        <v>351</v>
      </c>
      <c r="C1754" s="22" t="s">
        <v>5581</v>
      </c>
      <c r="D1754" s="22">
        <v>3</v>
      </c>
      <c r="E1754" s="22">
        <v>360</v>
      </c>
      <c r="F1754" s="22" t="s">
        <v>268</v>
      </c>
      <c r="G1754" s="22" t="s">
        <v>2058</v>
      </c>
      <c r="H1754" s="22" t="s">
        <v>2938</v>
      </c>
      <c r="I1754" s="22" t="s">
        <v>637</v>
      </c>
      <c r="J1754" s="22" t="s">
        <v>24</v>
      </c>
      <c r="K1754" s="22" t="s">
        <v>2190</v>
      </c>
      <c r="L1754" s="22">
        <v>1883</v>
      </c>
      <c r="M1754" s="22">
        <v>16</v>
      </c>
      <c r="N1754" s="22" t="s">
        <v>2939</v>
      </c>
      <c r="O1754" s="23"/>
      <c r="P1754" s="23"/>
      <c r="Q1754" s="23"/>
      <c r="R1754" s="22" t="s">
        <v>3952</v>
      </c>
      <c r="S1754" s="22" t="s">
        <v>4034</v>
      </c>
      <c r="T1754" s="22" t="s">
        <v>3952</v>
      </c>
      <c r="U1754" s="23"/>
      <c r="V1754" s="23"/>
      <c r="W1754" s="23"/>
      <c r="X1754" s="23"/>
      <c r="Y1754" s="23"/>
      <c r="Z1754" s="23"/>
      <c r="AA1754" s="22" t="s">
        <v>1395</v>
      </c>
      <c r="AB1754" s="22" t="s">
        <v>1395</v>
      </c>
      <c r="AC1754" s="22" t="s">
        <v>1395</v>
      </c>
      <c r="AD1754" s="23"/>
      <c r="AE1754" s="23"/>
      <c r="AF1754" s="23"/>
    </row>
    <row r="1755" spans="1:32">
      <c r="A1755" s="22">
        <v>7</v>
      </c>
      <c r="B1755" s="22">
        <v>351</v>
      </c>
      <c r="C1755" s="22" t="s">
        <v>5581</v>
      </c>
      <c r="D1755" s="22">
        <v>3</v>
      </c>
      <c r="E1755" s="22">
        <v>360</v>
      </c>
      <c r="F1755" s="22" t="s">
        <v>268</v>
      </c>
      <c r="G1755" s="22" t="s">
        <v>5587</v>
      </c>
      <c r="H1755" s="22" t="s">
        <v>3097</v>
      </c>
      <c r="I1755" s="22" t="s">
        <v>637</v>
      </c>
      <c r="J1755" s="22" t="s">
        <v>19</v>
      </c>
      <c r="K1755" s="22" t="s">
        <v>2354</v>
      </c>
      <c r="L1755" s="22">
        <v>1899</v>
      </c>
      <c r="M1755" s="22">
        <v>1</v>
      </c>
      <c r="N1755" s="22" t="s">
        <v>2939</v>
      </c>
      <c r="O1755" s="23"/>
      <c r="P1755" s="23"/>
      <c r="Q1755" s="23"/>
      <c r="R1755" s="22" t="s">
        <v>3952</v>
      </c>
      <c r="S1755" s="22" t="s">
        <v>3952</v>
      </c>
      <c r="T1755" s="22" t="s">
        <v>3952</v>
      </c>
      <c r="U1755" s="23"/>
      <c r="V1755" s="23"/>
      <c r="W1755" s="23"/>
      <c r="X1755" s="23"/>
      <c r="Y1755" s="23"/>
      <c r="Z1755" s="23"/>
      <c r="AA1755" s="23"/>
      <c r="AB1755" s="23"/>
      <c r="AC1755" s="23"/>
      <c r="AD1755" s="23"/>
      <c r="AE1755" s="23"/>
      <c r="AF1755" s="23"/>
    </row>
    <row r="1756" spans="1:32">
      <c r="A1756" s="21">
        <v>8</v>
      </c>
      <c r="B1756" s="21">
        <v>352</v>
      </c>
      <c r="C1756" s="21" t="s">
        <v>5588</v>
      </c>
      <c r="D1756" s="21">
        <v>3</v>
      </c>
      <c r="E1756" s="21">
        <v>361</v>
      </c>
      <c r="F1756" s="21" t="s">
        <v>3261</v>
      </c>
      <c r="G1756" s="21" t="s">
        <v>5475</v>
      </c>
      <c r="H1756" s="21" t="s">
        <v>3949</v>
      </c>
      <c r="I1756" s="21" t="s">
        <v>637</v>
      </c>
      <c r="J1756" s="21" t="s">
        <v>19</v>
      </c>
      <c r="K1756" s="21" t="s">
        <v>2161</v>
      </c>
      <c r="L1756" s="21">
        <v>1842</v>
      </c>
      <c r="M1756" s="21">
        <v>57</v>
      </c>
      <c r="N1756" s="21" t="s">
        <v>2933</v>
      </c>
      <c r="O1756" s="21">
        <v>30</v>
      </c>
      <c r="P1756" s="21"/>
      <c r="Q1756" s="21"/>
      <c r="R1756" s="21" t="s">
        <v>4085</v>
      </c>
      <c r="S1756" s="21" t="s">
        <v>4046</v>
      </c>
      <c r="T1756" s="21" t="s">
        <v>3955</v>
      </c>
      <c r="U1756" s="21"/>
      <c r="V1756" s="21"/>
      <c r="W1756" s="21"/>
      <c r="X1756" s="21" t="s">
        <v>1552</v>
      </c>
      <c r="Y1756" s="21"/>
      <c r="Z1756" s="21"/>
      <c r="AA1756" s="21" t="s">
        <v>1395</v>
      </c>
      <c r="AB1756" s="21" t="s">
        <v>1395</v>
      </c>
      <c r="AC1756" s="21" t="s">
        <v>1395</v>
      </c>
      <c r="AD1756" s="21" t="s">
        <v>3951</v>
      </c>
      <c r="AE1756" s="21" t="s">
        <v>261</v>
      </c>
      <c r="AF1756" s="21" t="s">
        <v>51</v>
      </c>
    </row>
    <row r="1757" spans="1:32">
      <c r="A1757" s="22">
        <v>9</v>
      </c>
      <c r="B1757" s="22">
        <v>352</v>
      </c>
      <c r="C1757" s="22" t="s">
        <v>5588</v>
      </c>
      <c r="D1757" s="22">
        <v>3</v>
      </c>
      <c r="E1757" s="22">
        <v>361</v>
      </c>
      <c r="F1757" s="22" t="s">
        <v>3261</v>
      </c>
      <c r="G1757" s="22" t="s">
        <v>374</v>
      </c>
      <c r="H1757" s="22" t="s">
        <v>2936</v>
      </c>
      <c r="I1757" s="22" t="s">
        <v>637</v>
      </c>
      <c r="J1757" s="22" t="s">
        <v>24</v>
      </c>
      <c r="K1757" s="23"/>
      <c r="L1757" s="22">
        <v>1856</v>
      </c>
      <c r="M1757" s="22">
        <v>44</v>
      </c>
      <c r="N1757" s="22" t="s">
        <v>2933</v>
      </c>
      <c r="O1757" s="22">
        <v>30</v>
      </c>
      <c r="P1757" s="22">
        <v>0</v>
      </c>
      <c r="Q1757" s="22">
        <v>0</v>
      </c>
      <c r="R1757" s="22" t="s">
        <v>4046</v>
      </c>
      <c r="S1757" s="22" t="s">
        <v>5589</v>
      </c>
      <c r="T1757" s="22" t="s">
        <v>4046</v>
      </c>
      <c r="U1757" s="23"/>
      <c r="V1757" s="23"/>
      <c r="W1757" s="23"/>
      <c r="X1757" s="23"/>
      <c r="Y1757" s="23"/>
      <c r="Z1757" s="23"/>
      <c r="AA1757" s="22" t="s">
        <v>1395</v>
      </c>
      <c r="AB1757" s="22" t="s">
        <v>1395</v>
      </c>
      <c r="AC1757" s="22" t="s">
        <v>1395</v>
      </c>
      <c r="AD1757" s="23"/>
      <c r="AE1757" s="23"/>
      <c r="AF1757" s="23"/>
    </row>
    <row r="1758" spans="1:32">
      <c r="A1758" s="22">
        <v>10</v>
      </c>
      <c r="B1758" s="22">
        <v>352</v>
      </c>
      <c r="C1758" s="22" t="s">
        <v>5588</v>
      </c>
      <c r="D1758" s="22">
        <v>3</v>
      </c>
      <c r="E1758" s="22">
        <v>361</v>
      </c>
      <c r="F1758" s="22" t="s">
        <v>3261</v>
      </c>
      <c r="G1758" s="22" t="s">
        <v>5590</v>
      </c>
      <c r="H1758" s="22" t="s">
        <v>4026</v>
      </c>
      <c r="I1758" s="22" t="s">
        <v>637</v>
      </c>
      <c r="J1758" s="22" t="s">
        <v>19</v>
      </c>
      <c r="K1758" s="22" t="s">
        <v>2173</v>
      </c>
      <c r="L1758" s="22">
        <v>1891</v>
      </c>
      <c r="M1758" s="22">
        <v>8</v>
      </c>
      <c r="N1758" s="22" t="s">
        <v>2939</v>
      </c>
      <c r="O1758" s="23"/>
      <c r="P1758" s="23"/>
      <c r="Q1758" s="23"/>
      <c r="R1758" s="22" t="s">
        <v>3952</v>
      </c>
      <c r="S1758" s="23"/>
      <c r="T1758" s="22" t="s">
        <v>3952</v>
      </c>
      <c r="U1758" s="23"/>
      <c r="V1758" s="23"/>
      <c r="W1758" s="23"/>
      <c r="X1758" s="23"/>
      <c r="Y1758" s="23"/>
      <c r="Z1758" s="22">
        <v>8</v>
      </c>
      <c r="AA1758" s="22" t="s">
        <v>1395</v>
      </c>
      <c r="AB1758" s="22" t="s">
        <v>1395</v>
      </c>
      <c r="AC1758" s="22" t="s">
        <v>1395</v>
      </c>
      <c r="AD1758" s="23"/>
      <c r="AE1758" s="23"/>
      <c r="AF1758" s="23"/>
    </row>
    <row r="1759" spans="1:32">
      <c r="A1759" s="21">
        <v>11</v>
      </c>
      <c r="B1759" s="21">
        <v>353</v>
      </c>
      <c r="C1759" s="21" t="s">
        <v>5588</v>
      </c>
      <c r="D1759" s="21">
        <v>3</v>
      </c>
      <c r="E1759" s="21">
        <v>362</v>
      </c>
      <c r="F1759" s="21" t="s">
        <v>5591</v>
      </c>
      <c r="G1759" s="21" t="s">
        <v>5592</v>
      </c>
      <c r="H1759" s="21" t="s">
        <v>3949</v>
      </c>
      <c r="I1759" s="21" t="s">
        <v>20</v>
      </c>
      <c r="J1759" s="21" t="s">
        <v>19</v>
      </c>
      <c r="K1759" s="21"/>
      <c r="L1759" s="21">
        <v>1863</v>
      </c>
      <c r="M1759" s="21">
        <v>37</v>
      </c>
      <c r="N1759" s="21" t="s">
        <v>2933</v>
      </c>
      <c r="O1759" s="21">
        <v>4</v>
      </c>
      <c r="P1759" s="21"/>
      <c r="Q1759" s="21"/>
      <c r="R1759" s="21" t="s">
        <v>1493</v>
      </c>
      <c r="S1759" s="21"/>
      <c r="T1759" s="21" t="s">
        <v>1493</v>
      </c>
      <c r="U1759" s="21">
        <v>1883</v>
      </c>
      <c r="V1759" s="21">
        <v>17</v>
      </c>
      <c r="W1759" s="21" t="s">
        <v>3975</v>
      </c>
      <c r="X1759" s="21" t="s">
        <v>5593</v>
      </c>
      <c r="Y1759" s="21"/>
      <c r="Z1759" s="21"/>
      <c r="AA1759" s="21" t="s">
        <v>1395</v>
      </c>
      <c r="AB1759" s="21" t="s">
        <v>1395</v>
      </c>
      <c r="AC1759" s="21" t="s">
        <v>1395</v>
      </c>
      <c r="AD1759" s="21" t="s">
        <v>3956</v>
      </c>
      <c r="AE1759" s="21"/>
      <c r="AF1759" s="21" t="s">
        <v>51</v>
      </c>
    </row>
    <row r="1760" spans="1:32">
      <c r="A1760" s="22">
        <v>12</v>
      </c>
      <c r="B1760" s="22">
        <v>353</v>
      </c>
      <c r="C1760" s="22" t="s">
        <v>5588</v>
      </c>
      <c r="D1760" s="22">
        <v>3</v>
      </c>
      <c r="E1760" s="22">
        <v>362</v>
      </c>
      <c r="F1760" s="22" t="s">
        <v>5591</v>
      </c>
      <c r="G1760" s="22" t="s">
        <v>4230</v>
      </c>
      <c r="H1760" s="22" t="s">
        <v>2936</v>
      </c>
      <c r="I1760" s="22" t="s">
        <v>20</v>
      </c>
      <c r="J1760" s="22" t="s">
        <v>24</v>
      </c>
      <c r="K1760" s="23"/>
      <c r="L1760" s="22">
        <v>1876</v>
      </c>
      <c r="M1760" s="22">
        <v>24</v>
      </c>
      <c r="N1760" s="22" t="s">
        <v>2933</v>
      </c>
      <c r="O1760" s="22">
        <v>4</v>
      </c>
      <c r="P1760" s="22">
        <v>0</v>
      </c>
      <c r="Q1760" s="22">
        <v>0</v>
      </c>
      <c r="R1760" s="22" t="s">
        <v>3952</v>
      </c>
      <c r="S1760" s="22" t="s">
        <v>1493</v>
      </c>
      <c r="T1760" s="22" t="s">
        <v>1493</v>
      </c>
      <c r="U1760" s="23"/>
      <c r="V1760" s="23"/>
      <c r="W1760" s="23"/>
      <c r="X1760" s="23"/>
      <c r="Y1760" s="23"/>
      <c r="Z1760" s="23"/>
      <c r="AA1760" s="22" t="s">
        <v>92</v>
      </c>
      <c r="AB1760" s="22" t="s">
        <v>92</v>
      </c>
      <c r="AC1760" s="22" t="s">
        <v>1395</v>
      </c>
      <c r="AD1760" s="23"/>
      <c r="AE1760" s="23"/>
      <c r="AF1760" s="23"/>
    </row>
    <row r="1761" spans="1:32">
      <c r="A1761" s="21">
        <v>13</v>
      </c>
      <c r="B1761" s="21">
        <v>354</v>
      </c>
      <c r="C1761" s="21" t="s">
        <v>5588</v>
      </c>
      <c r="D1761" s="21">
        <v>3</v>
      </c>
      <c r="E1761" s="21">
        <v>363</v>
      </c>
      <c r="F1761" s="21" t="s">
        <v>5594</v>
      </c>
      <c r="G1761" s="21" t="s">
        <v>5595</v>
      </c>
      <c r="H1761" s="21" t="s">
        <v>3949</v>
      </c>
      <c r="I1761" s="21" t="s">
        <v>20</v>
      </c>
      <c r="J1761" s="21" t="s">
        <v>19</v>
      </c>
      <c r="K1761" s="21" t="s">
        <v>2143</v>
      </c>
      <c r="L1761" s="21">
        <v>1877</v>
      </c>
      <c r="M1761" s="21"/>
      <c r="N1761" s="21" t="s">
        <v>3066</v>
      </c>
      <c r="O1761" s="21"/>
      <c r="P1761" s="21"/>
      <c r="Q1761" s="21"/>
      <c r="R1761" s="21" t="s">
        <v>1493</v>
      </c>
      <c r="S1761" s="21" t="s">
        <v>1493</v>
      </c>
      <c r="T1761" s="21" t="s">
        <v>1493</v>
      </c>
      <c r="U1761" s="21">
        <v>1887</v>
      </c>
      <c r="V1761" s="21">
        <v>13</v>
      </c>
      <c r="W1761" s="21"/>
      <c r="X1761" s="21" t="s">
        <v>5593</v>
      </c>
      <c r="Y1761" s="21"/>
      <c r="Z1761" s="21"/>
      <c r="AA1761" s="21" t="s">
        <v>1395</v>
      </c>
      <c r="AB1761" s="21" t="s">
        <v>1395</v>
      </c>
      <c r="AC1761" s="21" t="s">
        <v>1395</v>
      </c>
      <c r="AD1761" s="21" t="s">
        <v>3956</v>
      </c>
      <c r="AE1761" s="21"/>
      <c r="AF1761" s="21" t="s">
        <v>51</v>
      </c>
    </row>
    <row r="1762" spans="1:32">
      <c r="A1762" s="22">
        <v>14</v>
      </c>
      <c r="B1762" s="22">
        <v>354</v>
      </c>
      <c r="C1762" s="22" t="s">
        <v>5588</v>
      </c>
      <c r="D1762" s="22">
        <v>3</v>
      </c>
      <c r="E1762" s="22">
        <v>363</v>
      </c>
      <c r="F1762" s="22" t="s">
        <v>3745</v>
      </c>
      <c r="G1762" s="22" t="s">
        <v>5596</v>
      </c>
      <c r="H1762" s="22" t="s">
        <v>5035</v>
      </c>
      <c r="I1762" s="22" t="s">
        <v>20</v>
      </c>
      <c r="J1762" s="22" t="s">
        <v>24</v>
      </c>
      <c r="K1762" s="23"/>
      <c r="L1762" s="22">
        <v>1869</v>
      </c>
      <c r="M1762" s="22">
        <v>36</v>
      </c>
      <c r="N1762" s="22" t="s">
        <v>3066</v>
      </c>
      <c r="O1762" s="23"/>
      <c r="P1762" s="23"/>
      <c r="Q1762" s="22">
        <v>0</v>
      </c>
      <c r="R1762" s="22" t="s">
        <v>3952</v>
      </c>
      <c r="S1762" s="22" t="s">
        <v>1493</v>
      </c>
      <c r="T1762" s="22" t="s">
        <v>3952</v>
      </c>
      <c r="U1762" s="23"/>
      <c r="V1762" s="23"/>
      <c r="W1762" s="23"/>
      <c r="X1762" s="22" t="s">
        <v>5593</v>
      </c>
      <c r="Y1762" s="23"/>
      <c r="Z1762" s="23"/>
      <c r="AA1762" s="22" t="s">
        <v>92</v>
      </c>
      <c r="AB1762" s="22" t="s">
        <v>92</v>
      </c>
      <c r="AC1762" s="22" t="s">
        <v>1395</v>
      </c>
      <c r="AD1762" s="23"/>
      <c r="AE1762" s="23"/>
      <c r="AF1762" s="23"/>
    </row>
    <row r="1763" spans="1:32">
      <c r="A1763" s="21">
        <v>15</v>
      </c>
      <c r="B1763" s="21">
        <v>355</v>
      </c>
      <c r="C1763" s="21" t="s">
        <v>5588</v>
      </c>
      <c r="D1763" s="21">
        <v>3</v>
      </c>
      <c r="E1763" s="21">
        <v>364</v>
      </c>
      <c r="F1763" s="21" t="s">
        <v>5597</v>
      </c>
      <c r="G1763" s="21" t="s">
        <v>5598</v>
      </c>
      <c r="H1763" s="21" t="s">
        <v>3949</v>
      </c>
      <c r="I1763" s="21" t="s">
        <v>2904</v>
      </c>
      <c r="J1763" s="21" t="s">
        <v>19</v>
      </c>
      <c r="K1763" s="21"/>
      <c r="L1763" s="21">
        <v>1865</v>
      </c>
      <c r="M1763" s="21">
        <v>35</v>
      </c>
      <c r="N1763" s="21" t="s">
        <v>2939</v>
      </c>
      <c r="O1763" s="21"/>
      <c r="P1763" s="21"/>
      <c r="Q1763" s="21"/>
      <c r="R1763" s="21" t="s">
        <v>2905</v>
      </c>
      <c r="S1763" s="21" t="s">
        <v>2905</v>
      </c>
      <c r="T1763" s="21" t="s">
        <v>2905</v>
      </c>
      <c r="U1763" s="21">
        <v>1884</v>
      </c>
      <c r="V1763" s="21">
        <v>16</v>
      </c>
      <c r="W1763" s="21"/>
      <c r="X1763" s="21" t="s">
        <v>5599</v>
      </c>
      <c r="Y1763" s="21"/>
      <c r="Z1763" s="21"/>
      <c r="AA1763" s="21" t="s">
        <v>92</v>
      </c>
      <c r="AB1763" s="21" t="s">
        <v>92</v>
      </c>
      <c r="AC1763" s="21" t="s">
        <v>1395</v>
      </c>
      <c r="AD1763" s="21" t="s">
        <v>3956</v>
      </c>
      <c r="AE1763" s="21"/>
      <c r="AF1763" s="21" t="s">
        <v>51</v>
      </c>
    </row>
    <row r="1764" spans="1:32">
      <c r="A1764" s="21">
        <v>16</v>
      </c>
      <c r="B1764" s="21">
        <v>356</v>
      </c>
      <c r="C1764" s="21" t="s">
        <v>4999</v>
      </c>
      <c r="D1764" s="21">
        <v>3</v>
      </c>
      <c r="E1764" s="21">
        <v>365</v>
      </c>
      <c r="F1764" s="21" t="s">
        <v>5600</v>
      </c>
      <c r="G1764" s="21" t="s">
        <v>5601</v>
      </c>
      <c r="H1764" s="21" t="s">
        <v>3949</v>
      </c>
      <c r="I1764" s="21" t="s">
        <v>20</v>
      </c>
      <c r="J1764" s="21" t="s">
        <v>19</v>
      </c>
      <c r="K1764" s="21" t="s">
        <v>2526</v>
      </c>
      <c r="L1764" s="21">
        <v>1860</v>
      </c>
      <c r="M1764" s="21">
        <v>39</v>
      </c>
      <c r="N1764" s="21" t="s">
        <v>2933</v>
      </c>
      <c r="O1764" s="21">
        <v>18</v>
      </c>
      <c r="P1764" s="21"/>
      <c r="Q1764" s="21"/>
      <c r="R1764" s="21" t="s">
        <v>116</v>
      </c>
      <c r="S1764" s="21" t="s">
        <v>116</v>
      </c>
      <c r="T1764" s="21" t="s">
        <v>116</v>
      </c>
      <c r="U1764" s="21">
        <v>1886</v>
      </c>
      <c r="V1764" s="21">
        <v>13</v>
      </c>
      <c r="W1764" s="21" t="s">
        <v>3950</v>
      </c>
      <c r="X1764" s="21" t="s">
        <v>21</v>
      </c>
      <c r="Y1764" s="21"/>
      <c r="Z1764" s="21"/>
      <c r="AA1764" s="21" t="s">
        <v>1395</v>
      </c>
      <c r="AB1764" s="21" t="s">
        <v>1395</v>
      </c>
      <c r="AC1764" s="21" t="s">
        <v>1395</v>
      </c>
      <c r="AD1764" s="21" t="s">
        <v>3956</v>
      </c>
      <c r="AE1764" s="21"/>
      <c r="AF1764" s="21" t="s">
        <v>51</v>
      </c>
    </row>
    <row r="1765" spans="1:32">
      <c r="A1765" s="22">
        <v>17</v>
      </c>
      <c r="B1765" s="22">
        <v>356</v>
      </c>
      <c r="C1765" s="22" t="s">
        <v>4999</v>
      </c>
      <c r="D1765" s="22">
        <v>3</v>
      </c>
      <c r="E1765" s="22">
        <v>365</v>
      </c>
      <c r="F1765" s="22" t="s">
        <v>5600</v>
      </c>
      <c r="G1765" s="22" t="s">
        <v>2058</v>
      </c>
      <c r="H1765" s="22" t="s">
        <v>2936</v>
      </c>
      <c r="I1765" s="22" t="s">
        <v>20</v>
      </c>
      <c r="J1765" s="22" t="s">
        <v>24</v>
      </c>
      <c r="K1765" s="22" t="s">
        <v>2354</v>
      </c>
      <c r="L1765" s="22">
        <v>1859</v>
      </c>
      <c r="M1765" s="22">
        <v>41</v>
      </c>
      <c r="N1765" s="22" t="s">
        <v>2933</v>
      </c>
      <c r="O1765" s="22">
        <v>18</v>
      </c>
      <c r="P1765" s="22">
        <v>13</v>
      </c>
      <c r="Q1765" s="22">
        <v>5</v>
      </c>
      <c r="R1765" s="22" t="s">
        <v>116</v>
      </c>
      <c r="S1765" s="22" t="s">
        <v>116</v>
      </c>
      <c r="T1765" s="22" t="s">
        <v>116</v>
      </c>
      <c r="U1765" s="22">
        <v>1886</v>
      </c>
      <c r="V1765" s="22">
        <v>13</v>
      </c>
      <c r="W1765" s="23"/>
      <c r="X1765" s="23"/>
      <c r="Y1765" s="23"/>
      <c r="Z1765" s="23"/>
      <c r="AA1765" s="22" t="s">
        <v>1395</v>
      </c>
      <c r="AB1765" s="22" t="s">
        <v>1395</v>
      </c>
      <c r="AC1765" s="22" t="s">
        <v>1395</v>
      </c>
      <c r="AD1765" s="23"/>
      <c r="AE1765" s="23"/>
      <c r="AF1765" s="23"/>
    </row>
    <row r="1766" spans="1:32">
      <c r="A1766" s="22">
        <v>18</v>
      </c>
      <c r="B1766" s="22">
        <v>356</v>
      </c>
      <c r="C1766" s="22" t="s">
        <v>4999</v>
      </c>
      <c r="D1766" s="22">
        <v>3</v>
      </c>
      <c r="E1766" s="22">
        <v>365</v>
      </c>
      <c r="F1766" s="22" t="s">
        <v>5600</v>
      </c>
      <c r="G1766" s="22" t="s">
        <v>5601</v>
      </c>
      <c r="H1766" s="22" t="s">
        <v>2944</v>
      </c>
      <c r="I1766" s="22" t="s">
        <v>20</v>
      </c>
      <c r="J1766" s="22" t="s">
        <v>19</v>
      </c>
      <c r="K1766" s="22" t="s">
        <v>2245</v>
      </c>
      <c r="L1766" s="22">
        <v>1882</v>
      </c>
      <c r="M1766" s="22">
        <v>18</v>
      </c>
      <c r="N1766" s="22" t="s">
        <v>2939</v>
      </c>
      <c r="O1766" s="23"/>
      <c r="P1766" s="23"/>
      <c r="Q1766" s="23"/>
      <c r="R1766" s="22" t="s">
        <v>4082</v>
      </c>
      <c r="S1766" s="22" t="s">
        <v>116</v>
      </c>
      <c r="T1766" s="22" t="s">
        <v>116</v>
      </c>
      <c r="U1766" s="23"/>
      <c r="V1766" s="23"/>
      <c r="W1766" s="23"/>
      <c r="X1766" s="22" t="s">
        <v>118</v>
      </c>
      <c r="Y1766" s="23"/>
      <c r="Z1766" s="23"/>
      <c r="AA1766" s="22" t="s">
        <v>1395</v>
      </c>
      <c r="AB1766" s="22" t="s">
        <v>1395</v>
      </c>
      <c r="AC1766" s="22" t="s">
        <v>1395</v>
      </c>
      <c r="AD1766" s="23"/>
      <c r="AE1766" s="23"/>
      <c r="AF1766" s="23"/>
    </row>
    <row r="1767" spans="1:32">
      <c r="A1767" s="22">
        <v>19</v>
      </c>
      <c r="B1767" s="22">
        <v>356</v>
      </c>
      <c r="C1767" s="22" t="s">
        <v>4999</v>
      </c>
      <c r="D1767" s="22">
        <v>3</v>
      </c>
      <c r="E1767" s="22">
        <v>365</v>
      </c>
      <c r="F1767" s="22" t="s">
        <v>5600</v>
      </c>
      <c r="G1767" s="22" t="s">
        <v>3274</v>
      </c>
      <c r="H1767" s="22" t="s">
        <v>2938</v>
      </c>
      <c r="I1767" s="22" t="s">
        <v>20</v>
      </c>
      <c r="J1767" s="22" t="s">
        <v>24</v>
      </c>
      <c r="K1767" s="22" t="s">
        <v>2143</v>
      </c>
      <c r="L1767" s="22">
        <v>1889</v>
      </c>
      <c r="M1767" s="22">
        <v>10</v>
      </c>
      <c r="N1767" s="22" t="s">
        <v>2939</v>
      </c>
      <c r="O1767" s="23"/>
      <c r="P1767" s="23"/>
      <c r="Q1767" s="23"/>
      <c r="R1767" s="22" t="s">
        <v>4082</v>
      </c>
      <c r="S1767" s="22" t="s">
        <v>116</v>
      </c>
      <c r="T1767" s="22" t="s">
        <v>116</v>
      </c>
      <c r="U1767" s="23"/>
      <c r="V1767" s="23"/>
      <c r="W1767" s="23"/>
      <c r="X1767" s="23"/>
      <c r="Y1767" s="23"/>
      <c r="Z1767" s="22">
        <v>4</v>
      </c>
      <c r="AA1767" s="22" t="s">
        <v>1395</v>
      </c>
      <c r="AB1767" s="22" t="s">
        <v>1395</v>
      </c>
      <c r="AC1767" s="22" t="s">
        <v>1395</v>
      </c>
      <c r="AD1767" s="23"/>
      <c r="AE1767" s="23"/>
      <c r="AF1767" s="23"/>
    </row>
    <row r="1768" spans="1:32">
      <c r="A1768" s="22">
        <v>20</v>
      </c>
      <c r="B1768" s="22">
        <v>356</v>
      </c>
      <c r="C1768" s="22" t="s">
        <v>4999</v>
      </c>
      <c r="D1768" s="22">
        <v>3</v>
      </c>
      <c r="E1768" s="22">
        <v>365</v>
      </c>
      <c r="F1768" s="22" t="s">
        <v>5600</v>
      </c>
      <c r="G1768" s="22" t="s">
        <v>1267</v>
      </c>
      <c r="H1768" s="22" t="s">
        <v>2944</v>
      </c>
      <c r="I1768" s="22" t="s">
        <v>20</v>
      </c>
      <c r="J1768" s="22" t="s">
        <v>19</v>
      </c>
      <c r="K1768" s="22" t="s">
        <v>2190</v>
      </c>
      <c r="L1768" s="22">
        <v>1892</v>
      </c>
      <c r="M1768" s="22">
        <v>7</v>
      </c>
      <c r="N1768" s="22" t="s">
        <v>2939</v>
      </c>
      <c r="O1768" s="23"/>
      <c r="P1768" s="23"/>
      <c r="Q1768" s="23"/>
      <c r="R1768" s="22" t="s">
        <v>3952</v>
      </c>
      <c r="S1768" s="22" t="s">
        <v>116</v>
      </c>
      <c r="T1768" s="22" t="s">
        <v>116</v>
      </c>
      <c r="U1768" s="23"/>
      <c r="V1768" s="23"/>
      <c r="W1768" s="23"/>
      <c r="X1768" s="23"/>
      <c r="Y1768" s="23"/>
      <c r="Z1768" s="22">
        <v>8</v>
      </c>
      <c r="AA1768" s="23"/>
      <c r="AB1768" s="22" t="s">
        <v>1395</v>
      </c>
      <c r="AC1768" s="23"/>
      <c r="AD1768" s="23"/>
      <c r="AE1768" s="23"/>
      <c r="AF1768" s="23"/>
    </row>
    <row r="1769" spans="1:32">
      <c r="A1769" s="22">
        <v>21</v>
      </c>
      <c r="B1769" s="22">
        <v>356</v>
      </c>
      <c r="C1769" s="22" t="s">
        <v>4999</v>
      </c>
      <c r="D1769" s="22">
        <v>3</v>
      </c>
      <c r="E1769" s="22">
        <v>365</v>
      </c>
      <c r="F1769" s="22" t="s">
        <v>5600</v>
      </c>
      <c r="G1769" s="22" t="s">
        <v>147</v>
      </c>
      <c r="H1769" s="22" t="s">
        <v>2938</v>
      </c>
      <c r="I1769" s="22" t="s">
        <v>20</v>
      </c>
      <c r="J1769" s="22" t="s">
        <v>24</v>
      </c>
      <c r="K1769" s="22" t="s">
        <v>2245</v>
      </c>
      <c r="L1769" s="22">
        <v>1896</v>
      </c>
      <c r="M1769" s="22">
        <v>2</v>
      </c>
      <c r="N1769" s="22" t="s">
        <v>2939</v>
      </c>
      <c r="O1769" s="23"/>
      <c r="P1769" s="23"/>
      <c r="Q1769" s="23"/>
      <c r="R1769" s="22" t="s">
        <v>3952</v>
      </c>
      <c r="S1769" s="22" t="s">
        <v>116</v>
      </c>
      <c r="T1769" s="22" t="s">
        <v>116</v>
      </c>
      <c r="U1769" s="23"/>
      <c r="V1769" s="23"/>
      <c r="W1769" s="23"/>
      <c r="X1769" s="23"/>
      <c r="Y1769" s="23"/>
      <c r="Z1769" s="23"/>
      <c r="AA1769" s="23"/>
      <c r="AB1769" s="23"/>
      <c r="AC1769" s="23"/>
      <c r="AD1769" s="22" t="s">
        <v>3956</v>
      </c>
      <c r="AE1769" s="23"/>
      <c r="AF1769" s="23"/>
    </row>
    <row r="1770" spans="1:32">
      <c r="A1770" s="22">
        <v>22</v>
      </c>
      <c r="B1770" s="22">
        <v>356</v>
      </c>
      <c r="C1770" s="22" t="s">
        <v>4999</v>
      </c>
      <c r="D1770" s="22">
        <v>3</v>
      </c>
      <c r="E1770" s="22">
        <v>365</v>
      </c>
      <c r="F1770" s="22" t="s">
        <v>5600</v>
      </c>
      <c r="G1770" s="22" t="s">
        <v>2058</v>
      </c>
      <c r="H1770" s="22" t="s">
        <v>2938</v>
      </c>
      <c r="I1770" s="22" t="s">
        <v>20</v>
      </c>
      <c r="J1770" s="22" t="s">
        <v>24</v>
      </c>
      <c r="K1770" s="22" t="s">
        <v>2526</v>
      </c>
      <c r="L1770" s="22">
        <v>1899</v>
      </c>
      <c r="M1770" s="24">
        <v>45912</v>
      </c>
      <c r="N1770" s="22" t="s">
        <v>2939</v>
      </c>
      <c r="O1770" s="23"/>
      <c r="P1770" s="23"/>
      <c r="Q1770" s="23"/>
      <c r="R1770" s="22" t="s">
        <v>3952</v>
      </c>
      <c r="S1770" s="22" t="s">
        <v>116</v>
      </c>
      <c r="T1770" s="22" t="s">
        <v>116</v>
      </c>
      <c r="U1770" s="23"/>
      <c r="V1770" s="23"/>
      <c r="W1770" s="23"/>
      <c r="X1770" s="23"/>
      <c r="Y1770" s="23"/>
      <c r="Z1770" s="23"/>
      <c r="AA1770" s="23"/>
      <c r="AB1770" s="23"/>
      <c r="AC1770" s="23"/>
      <c r="AD1770" s="23"/>
      <c r="AE1770" s="23"/>
      <c r="AF1770" s="23"/>
    </row>
    <row r="1771" spans="1:32">
      <c r="A1771" s="22">
        <v>23</v>
      </c>
      <c r="B1771" s="22">
        <v>257</v>
      </c>
      <c r="C1771" s="22" t="s">
        <v>4999</v>
      </c>
      <c r="D1771" s="22">
        <v>3</v>
      </c>
      <c r="E1771" s="22">
        <v>365</v>
      </c>
      <c r="F1771" s="22" t="s">
        <v>5602</v>
      </c>
      <c r="G1771" s="22" t="s">
        <v>5478</v>
      </c>
      <c r="H1771" s="22" t="s">
        <v>2953</v>
      </c>
      <c r="I1771" s="22" t="s">
        <v>20</v>
      </c>
      <c r="J1771" s="22" t="s">
        <v>19</v>
      </c>
      <c r="K1771" s="23"/>
      <c r="L1771" s="22">
        <v>1863</v>
      </c>
      <c r="M1771" s="22">
        <v>37</v>
      </c>
      <c r="N1771" s="22" t="s">
        <v>2939</v>
      </c>
      <c r="O1771" s="23"/>
      <c r="P1771" s="23"/>
      <c r="Q1771" s="23"/>
      <c r="R1771" s="22" t="s">
        <v>116</v>
      </c>
      <c r="S1771" s="22" t="s">
        <v>116</v>
      </c>
      <c r="T1771" s="22" t="s">
        <v>116</v>
      </c>
      <c r="U1771" s="22">
        <v>1893</v>
      </c>
      <c r="V1771" s="22">
        <v>7</v>
      </c>
      <c r="W1771" s="22" t="s">
        <v>3950</v>
      </c>
      <c r="X1771" s="22" t="s">
        <v>118</v>
      </c>
      <c r="Y1771" s="23"/>
      <c r="Z1771" s="23"/>
      <c r="AA1771" s="22" t="s">
        <v>1395</v>
      </c>
      <c r="AB1771" s="22" t="s">
        <v>1395</v>
      </c>
      <c r="AC1771" s="22" t="s">
        <v>1395</v>
      </c>
      <c r="AD1771" s="23"/>
      <c r="AE1771" s="23"/>
      <c r="AF1771" s="23"/>
    </row>
    <row r="1772" spans="1:32">
      <c r="A1772" s="22">
        <v>24</v>
      </c>
      <c r="B1772" s="22">
        <v>257</v>
      </c>
      <c r="C1772" s="22" t="s">
        <v>4999</v>
      </c>
      <c r="D1772" s="22">
        <v>3</v>
      </c>
      <c r="E1772" s="22">
        <v>365</v>
      </c>
      <c r="F1772" s="22" t="s">
        <v>5603</v>
      </c>
      <c r="G1772" s="22" t="s">
        <v>3204</v>
      </c>
      <c r="H1772" s="22" t="s">
        <v>2953</v>
      </c>
      <c r="I1772" s="22" t="s">
        <v>20</v>
      </c>
      <c r="J1772" s="22" t="s">
        <v>19</v>
      </c>
      <c r="K1772" s="22" t="s">
        <v>2143</v>
      </c>
      <c r="L1772" s="22">
        <v>1871</v>
      </c>
      <c r="M1772" s="22">
        <v>28</v>
      </c>
      <c r="N1772" s="22" t="s">
        <v>2933</v>
      </c>
      <c r="O1772" s="22">
        <v>2</v>
      </c>
      <c r="P1772" s="23"/>
      <c r="Q1772" s="23"/>
      <c r="R1772" s="22" t="s">
        <v>1505</v>
      </c>
      <c r="S1772" s="22" t="s">
        <v>1505</v>
      </c>
      <c r="T1772" s="22" t="s">
        <v>1505</v>
      </c>
      <c r="U1772" s="22">
        <v>1881</v>
      </c>
      <c r="V1772" s="22">
        <v>19</v>
      </c>
      <c r="W1772" s="22" t="s">
        <v>3950</v>
      </c>
      <c r="X1772" s="22" t="s">
        <v>118</v>
      </c>
      <c r="Y1772" s="23"/>
      <c r="Z1772" s="23"/>
      <c r="AA1772" s="22" t="s">
        <v>1395</v>
      </c>
      <c r="AB1772" s="22" t="s">
        <v>1395</v>
      </c>
      <c r="AC1772" s="22" t="s">
        <v>1395</v>
      </c>
      <c r="AD1772" s="23"/>
      <c r="AE1772" s="23"/>
      <c r="AF1772" s="23"/>
    </row>
    <row r="1773" spans="1:32">
      <c r="A1773" s="21">
        <v>25</v>
      </c>
      <c r="B1773" s="21">
        <v>357</v>
      </c>
      <c r="C1773" s="21" t="s">
        <v>5604</v>
      </c>
      <c r="D1773" s="21">
        <v>3</v>
      </c>
      <c r="E1773" s="21">
        <v>366</v>
      </c>
      <c r="F1773" s="21" t="s">
        <v>2773</v>
      </c>
      <c r="G1773" s="21" t="s">
        <v>2130</v>
      </c>
      <c r="H1773" s="21" t="s">
        <v>3949</v>
      </c>
      <c r="I1773" s="21" t="s">
        <v>20</v>
      </c>
      <c r="J1773" s="21" t="s">
        <v>19</v>
      </c>
      <c r="K1773" s="21" t="s">
        <v>2190</v>
      </c>
      <c r="L1773" s="21">
        <v>1843</v>
      </c>
      <c r="M1773" s="21">
        <v>56</v>
      </c>
      <c r="N1773" s="21" t="s">
        <v>2933</v>
      </c>
      <c r="O1773" s="21">
        <v>34</v>
      </c>
      <c r="P1773" s="21"/>
      <c r="Q1773" s="21"/>
      <c r="R1773" s="21" t="s">
        <v>1505</v>
      </c>
      <c r="S1773" s="21" t="s">
        <v>1505</v>
      </c>
      <c r="T1773" s="21" t="s">
        <v>1505</v>
      </c>
      <c r="U1773" s="21">
        <v>1856</v>
      </c>
      <c r="V1773" s="21">
        <v>44</v>
      </c>
      <c r="W1773" s="21" t="s">
        <v>3950</v>
      </c>
      <c r="X1773" s="21" t="s">
        <v>32</v>
      </c>
      <c r="Y1773" s="21"/>
      <c r="Z1773" s="21"/>
      <c r="AA1773" s="21" t="s">
        <v>1395</v>
      </c>
      <c r="AB1773" s="21" t="s">
        <v>1395</v>
      </c>
      <c r="AC1773" s="21" t="s">
        <v>1395</v>
      </c>
      <c r="AD1773" s="21" t="s">
        <v>3951</v>
      </c>
      <c r="AE1773" s="21" t="s">
        <v>261</v>
      </c>
      <c r="AF1773" s="21" t="s">
        <v>51</v>
      </c>
    </row>
    <row r="1774" spans="1:32">
      <c r="A1774" s="22">
        <v>26</v>
      </c>
      <c r="B1774" s="22">
        <v>357</v>
      </c>
      <c r="C1774" s="22" t="s">
        <v>5604</v>
      </c>
      <c r="D1774" s="22">
        <v>3</v>
      </c>
      <c r="E1774" s="22">
        <v>366</v>
      </c>
      <c r="F1774" s="22" t="s">
        <v>2773</v>
      </c>
      <c r="G1774" s="22" t="s">
        <v>2058</v>
      </c>
      <c r="H1774" s="22" t="s">
        <v>2936</v>
      </c>
      <c r="I1774" s="22" t="s">
        <v>20</v>
      </c>
      <c r="J1774" s="22" t="s">
        <v>24</v>
      </c>
      <c r="K1774" s="22" t="s">
        <v>2190</v>
      </c>
      <c r="L1774" s="22">
        <v>1846</v>
      </c>
      <c r="M1774" s="22">
        <v>53</v>
      </c>
      <c r="N1774" s="22" t="s">
        <v>2933</v>
      </c>
      <c r="O1774" s="22">
        <v>34</v>
      </c>
      <c r="P1774" s="22">
        <v>12</v>
      </c>
      <c r="Q1774" s="22">
        <v>5</v>
      </c>
      <c r="R1774" s="22" t="s">
        <v>116</v>
      </c>
      <c r="S1774" s="22" t="s">
        <v>116</v>
      </c>
      <c r="T1774" s="22" t="s">
        <v>116</v>
      </c>
      <c r="U1774" s="22">
        <v>1856</v>
      </c>
      <c r="V1774" s="22">
        <v>44</v>
      </c>
      <c r="W1774" s="23"/>
      <c r="X1774" s="23"/>
      <c r="Y1774" s="23"/>
      <c r="Z1774" s="23"/>
      <c r="AA1774" s="22" t="s">
        <v>1395</v>
      </c>
      <c r="AB1774" s="22" t="s">
        <v>1395</v>
      </c>
      <c r="AC1774" s="22" t="s">
        <v>1395</v>
      </c>
      <c r="AD1774" s="23"/>
      <c r="AE1774" s="23"/>
      <c r="AF1774" s="23"/>
    </row>
    <row r="1775" spans="1:32">
      <c r="A1775" s="22">
        <v>27</v>
      </c>
      <c r="B1775" s="22">
        <v>357</v>
      </c>
      <c r="C1775" s="22" t="s">
        <v>5604</v>
      </c>
      <c r="D1775" s="22">
        <v>3</v>
      </c>
      <c r="E1775" s="22">
        <v>366</v>
      </c>
      <c r="F1775" s="22" t="s">
        <v>2773</v>
      </c>
      <c r="G1775" s="22" t="s">
        <v>170</v>
      </c>
      <c r="H1775" s="22" t="s">
        <v>2944</v>
      </c>
      <c r="I1775" s="22" t="s">
        <v>20</v>
      </c>
      <c r="J1775" s="22" t="s">
        <v>19</v>
      </c>
      <c r="K1775" s="22" t="s">
        <v>2206</v>
      </c>
      <c r="L1775" s="22">
        <v>1870</v>
      </c>
      <c r="M1775" s="23"/>
      <c r="N1775" s="22" t="s">
        <v>2939</v>
      </c>
      <c r="O1775" s="23"/>
      <c r="P1775" s="23"/>
      <c r="Q1775" s="23"/>
      <c r="R1775" s="22" t="s">
        <v>3952</v>
      </c>
      <c r="S1775" s="22" t="s">
        <v>1505</v>
      </c>
      <c r="T1775" s="22" t="s">
        <v>116</v>
      </c>
      <c r="U1775" s="23"/>
      <c r="V1775" s="23"/>
      <c r="W1775" s="23"/>
      <c r="X1775" s="22" t="s">
        <v>32</v>
      </c>
      <c r="Y1775" s="23"/>
      <c r="Z1775" s="23"/>
      <c r="AA1775" s="22" t="s">
        <v>1395</v>
      </c>
      <c r="AB1775" s="22" t="s">
        <v>1395</v>
      </c>
      <c r="AC1775" s="22" t="s">
        <v>1395</v>
      </c>
      <c r="AD1775" s="23"/>
      <c r="AE1775" s="23"/>
      <c r="AF1775" s="23"/>
    </row>
    <row r="1776" spans="1:32">
      <c r="A1776" s="22">
        <v>28</v>
      </c>
      <c r="B1776" s="22">
        <v>357</v>
      </c>
      <c r="C1776" s="22" t="s">
        <v>5604</v>
      </c>
      <c r="D1776" s="22">
        <v>3</v>
      </c>
      <c r="E1776" s="22">
        <v>366</v>
      </c>
      <c r="F1776" s="22" t="s">
        <v>2773</v>
      </c>
      <c r="G1776" s="22" t="s">
        <v>1216</v>
      </c>
      <c r="H1776" s="22" t="s">
        <v>2944</v>
      </c>
      <c r="I1776" s="22" t="s">
        <v>20</v>
      </c>
      <c r="J1776" s="22" t="s">
        <v>19</v>
      </c>
      <c r="K1776" s="22" t="s">
        <v>2190</v>
      </c>
      <c r="L1776" s="22">
        <v>1872</v>
      </c>
      <c r="M1776" s="22">
        <v>27</v>
      </c>
      <c r="N1776" s="22" t="s">
        <v>2939</v>
      </c>
      <c r="O1776" s="23"/>
      <c r="P1776" s="23"/>
      <c r="Q1776" s="23"/>
      <c r="R1776" s="22" t="s">
        <v>3952</v>
      </c>
      <c r="S1776" s="22" t="s">
        <v>1505</v>
      </c>
      <c r="T1776" s="22" t="s">
        <v>116</v>
      </c>
      <c r="U1776" s="23"/>
      <c r="V1776" s="23"/>
      <c r="W1776" s="23"/>
      <c r="X1776" s="22" t="s">
        <v>32</v>
      </c>
      <c r="Y1776" s="23"/>
      <c r="Z1776" s="23"/>
      <c r="AA1776" s="22" t="s">
        <v>1395</v>
      </c>
      <c r="AB1776" s="22" t="s">
        <v>1395</v>
      </c>
      <c r="AC1776" s="22" t="s">
        <v>1395</v>
      </c>
      <c r="AD1776" s="23"/>
      <c r="AE1776" s="23"/>
      <c r="AF1776" s="23"/>
    </row>
    <row r="1777" spans="1:32">
      <c r="A1777" s="22">
        <v>29</v>
      </c>
      <c r="B1777" s="22">
        <v>357</v>
      </c>
      <c r="C1777" s="22" t="s">
        <v>5604</v>
      </c>
      <c r="D1777" s="22">
        <v>3</v>
      </c>
      <c r="E1777" s="22">
        <v>366</v>
      </c>
      <c r="F1777" s="22" t="s">
        <v>2773</v>
      </c>
      <c r="G1777" s="22" t="s">
        <v>3435</v>
      </c>
      <c r="H1777" s="22" t="s">
        <v>2944</v>
      </c>
      <c r="I1777" s="22" t="s">
        <v>20</v>
      </c>
      <c r="J1777" s="22" t="s">
        <v>19</v>
      </c>
      <c r="K1777" s="22" t="s">
        <v>2190</v>
      </c>
      <c r="L1777" s="22">
        <v>1883</v>
      </c>
      <c r="M1777" s="22">
        <v>16</v>
      </c>
      <c r="N1777" s="22" t="s">
        <v>2939</v>
      </c>
      <c r="O1777" s="23"/>
      <c r="P1777" s="23"/>
      <c r="Q1777" s="23"/>
      <c r="R1777" s="22" t="s">
        <v>3952</v>
      </c>
      <c r="S1777" s="22" t="s">
        <v>1505</v>
      </c>
      <c r="T1777" s="22" t="s">
        <v>116</v>
      </c>
      <c r="U1777" s="23"/>
      <c r="V1777" s="23"/>
      <c r="W1777" s="23"/>
      <c r="X1777" s="23"/>
      <c r="Y1777" s="23"/>
      <c r="Z1777" s="23"/>
      <c r="AA1777" s="22" t="s">
        <v>1395</v>
      </c>
      <c r="AB1777" s="22" t="s">
        <v>1395</v>
      </c>
      <c r="AC1777" s="22" t="s">
        <v>1395</v>
      </c>
      <c r="AD1777" s="23"/>
      <c r="AE1777" s="23"/>
      <c r="AF1777" s="23"/>
    </row>
    <row r="1778" spans="1:32">
      <c r="A1778" s="22">
        <v>30</v>
      </c>
      <c r="B1778" s="22">
        <v>357</v>
      </c>
      <c r="C1778" s="22" t="s">
        <v>5604</v>
      </c>
      <c r="D1778" s="22">
        <v>3</v>
      </c>
      <c r="E1778" s="22">
        <v>366</v>
      </c>
      <c r="F1778" s="22" t="s">
        <v>2773</v>
      </c>
      <c r="G1778" s="22" t="s">
        <v>1788</v>
      </c>
      <c r="H1778" s="22" t="s">
        <v>2944</v>
      </c>
      <c r="I1778" s="22" t="s">
        <v>20</v>
      </c>
      <c r="J1778" s="22" t="s">
        <v>19</v>
      </c>
      <c r="K1778" s="22" t="s">
        <v>2526</v>
      </c>
      <c r="L1778" s="22">
        <v>1884</v>
      </c>
      <c r="M1778" s="22">
        <v>15</v>
      </c>
      <c r="N1778" s="22" t="s">
        <v>2939</v>
      </c>
      <c r="O1778" s="23"/>
      <c r="P1778" s="23"/>
      <c r="Q1778" s="23"/>
      <c r="R1778" s="22" t="s">
        <v>3952</v>
      </c>
      <c r="S1778" s="22" t="s">
        <v>1505</v>
      </c>
      <c r="T1778" s="22" t="s">
        <v>116</v>
      </c>
      <c r="U1778" s="23"/>
      <c r="V1778" s="23"/>
      <c r="W1778" s="23"/>
      <c r="X1778" s="23"/>
      <c r="Y1778" s="23"/>
      <c r="Z1778" s="23"/>
      <c r="AA1778" s="22" t="s">
        <v>1395</v>
      </c>
      <c r="AB1778" s="22" t="s">
        <v>1395</v>
      </c>
      <c r="AC1778" s="22" t="s">
        <v>1395</v>
      </c>
      <c r="AD1778" s="23"/>
      <c r="AE1778" s="23"/>
      <c r="AF1778" s="23"/>
    </row>
    <row r="1779" spans="1:32">
      <c r="A1779" s="21">
        <v>31</v>
      </c>
      <c r="B1779" s="21">
        <v>358</v>
      </c>
      <c r="C1779" s="21" t="s">
        <v>5605</v>
      </c>
      <c r="D1779" s="21">
        <v>3</v>
      </c>
      <c r="E1779" s="21">
        <v>367</v>
      </c>
      <c r="F1779" s="21" t="s">
        <v>5606</v>
      </c>
      <c r="G1779" s="21" t="s">
        <v>185</v>
      </c>
      <c r="H1779" s="21" t="s">
        <v>3949</v>
      </c>
      <c r="I1779" s="21" t="s">
        <v>20</v>
      </c>
      <c r="J1779" s="21" t="s">
        <v>19</v>
      </c>
      <c r="K1779" s="21" t="s">
        <v>2128</v>
      </c>
      <c r="L1779" s="21">
        <v>1846</v>
      </c>
      <c r="M1779" s="21">
        <v>54</v>
      </c>
      <c r="N1779" s="21" t="s">
        <v>2933</v>
      </c>
      <c r="O1779" s="21">
        <v>34</v>
      </c>
      <c r="P1779" s="21"/>
      <c r="Q1779" s="21"/>
      <c r="R1779" s="21" t="s">
        <v>116</v>
      </c>
      <c r="S1779" s="21" t="s">
        <v>116</v>
      </c>
      <c r="T1779" s="21" t="s">
        <v>116</v>
      </c>
      <c r="U1779" s="21">
        <v>1852</v>
      </c>
      <c r="V1779" s="21">
        <v>48</v>
      </c>
      <c r="W1779" s="21" t="s">
        <v>3950</v>
      </c>
      <c r="X1779" s="21" t="s">
        <v>5607</v>
      </c>
      <c r="Y1779" s="21"/>
      <c r="Z1779" s="21"/>
      <c r="AA1779" s="21" t="s">
        <v>1395</v>
      </c>
      <c r="AB1779" s="21" t="s">
        <v>1395</v>
      </c>
      <c r="AC1779" s="21" t="s">
        <v>1395</v>
      </c>
      <c r="AD1779" s="21" t="s">
        <v>3951</v>
      </c>
      <c r="AE1779" s="21" t="s">
        <v>261</v>
      </c>
      <c r="AF1779" s="21" t="s">
        <v>51</v>
      </c>
    </row>
    <row r="1780" spans="1:32">
      <c r="A1780" s="22">
        <v>32</v>
      </c>
      <c r="B1780" s="22">
        <v>358</v>
      </c>
      <c r="C1780" s="22" t="s">
        <v>5605</v>
      </c>
      <c r="D1780" s="22">
        <v>3</v>
      </c>
      <c r="E1780" s="22">
        <v>367</v>
      </c>
      <c r="F1780" s="22" t="s">
        <v>5606</v>
      </c>
      <c r="G1780" s="22" t="s">
        <v>4553</v>
      </c>
      <c r="H1780" s="22" t="s">
        <v>2936</v>
      </c>
      <c r="I1780" s="22" t="s">
        <v>20</v>
      </c>
      <c r="J1780" s="22" t="s">
        <v>24</v>
      </c>
      <c r="K1780" s="22" t="s">
        <v>1971</v>
      </c>
      <c r="L1780" s="22">
        <v>1850</v>
      </c>
      <c r="M1780" s="22">
        <v>50</v>
      </c>
      <c r="N1780" s="22" t="s">
        <v>2933</v>
      </c>
      <c r="O1780" s="22">
        <v>34</v>
      </c>
      <c r="P1780" s="22">
        <v>5</v>
      </c>
      <c r="Q1780" s="22">
        <v>5</v>
      </c>
      <c r="R1780" s="22" t="s">
        <v>116</v>
      </c>
      <c r="S1780" s="22" t="s">
        <v>116</v>
      </c>
      <c r="T1780" s="22" t="s">
        <v>116</v>
      </c>
      <c r="U1780" s="22">
        <v>1852</v>
      </c>
      <c r="V1780" s="22">
        <v>48</v>
      </c>
      <c r="W1780" s="23"/>
      <c r="X1780" s="23"/>
      <c r="Y1780" s="23"/>
      <c r="Z1780" s="23"/>
      <c r="AA1780" s="22" t="s">
        <v>1395</v>
      </c>
      <c r="AB1780" s="22" t="s">
        <v>1395</v>
      </c>
      <c r="AC1780" s="22" t="s">
        <v>1395</v>
      </c>
      <c r="AD1780" s="23"/>
      <c r="AE1780" s="23"/>
      <c r="AF1780" s="23"/>
    </row>
    <row r="1781" spans="1:32">
      <c r="A1781" s="22">
        <v>33</v>
      </c>
      <c r="B1781" s="22">
        <v>358</v>
      </c>
      <c r="C1781" s="22" t="s">
        <v>5605</v>
      </c>
      <c r="D1781" s="22">
        <v>3</v>
      </c>
      <c r="E1781" s="22">
        <v>367</v>
      </c>
      <c r="F1781" s="22" t="s">
        <v>5606</v>
      </c>
      <c r="G1781" s="22" t="s">
        <v>2871</v>
      </c>
      <c r="H1781" s="22" t="s">
        <v>2938</v>
      </c>
      <c r="I1781" s="22" t="s">
        <v>20</v>
      </c>
      <c r="J1781" s="22" t="s">
        <v>24</v>
      </c>
      <c r="K1781" s="22" t="s">
        <v>2143</v>
      </c>
      <c r="L1781" s="22">
        <v>1874</v>
      </c>
      <c r="M1781" s="22">
        <v>25</v>
      </c>
      <c r="N1781" s="22" t="s">
        <v>2939</v>
      </c>
      <c r="O1781" s="23"/>
      <c r="P1781" s="23"/>
      <c r="Q1781" s="23"/>
      <c r="R1781" s="22" t="s">
        <v>3952</v>
      </c>
      <c r="S1781" s="22" t="s">
        <v>116</v>
      </c>
      <c r="T1781" s="22" t="s">
        <v>116</v>
      </c>
      <c r="U1781" s="23"/>
      <c r="V1781" s="23"/>
      <c r="W1781" s="23"/>
      <c r="X1781" s="22" t="s">
        <v>5363</v>
      </c>
      <c r="Y1781" s="23"/>
      <c r="Z1781" s="23"/>
      <c r="AA1781" s="22" t="s">
        <v>1395</v>
      </c>
      <c r="AB1781" s="22" t="s">
        <v>1395</v>
      </c>
      <c r="AC1781" s="22" t="s">
        <v>1395</v>
      </c>
      <c r="AD1781" s="23"/>
      <c r="AE1781" s="23"/>
      <c r="AF1781" s="23"/>
    </row>
    <row r="1782" spans="1:32">
      <c r="A1782" s="22">
        <v>34</v>
      </c>
      <c r="B1782" s="22">
        <v>358</v>
      </c>
      <c r="C1782" s="22" t="s">
        <v>5605</v>
      </c>
      <c r="D1782" s="22">
        <v>3</v>
      </c>
      <c r="E1782" s="22">
        <v>367</v>
      </c>
      <c r="F1782" s="22" t="s">
        <v>5606</v>
      </c>
      <c r="G1782" s="22" t="s">
        <v>1838</v>
      </c>
      <c r="H1782" s="22" t="s">
        <v>2938</v>
      </c>
      <c r="I1782" s="22" t="s">
        <v>20</v>
      </c>
      <c r="J1782" s="22" t="s">
        <v>24</v>
      </c>
      <c r="K1782" s="22" t="s">
        <v>2033</v>
      </c>
      <c r="L1782" s="22">
        <v>1875</v>
      </c>
      <c r="M1782" s="22">
        <v>25</v>
      </c>
      <c r="N1782" s="22" t="s">
        <v>2939</v>
      </c>
      <c r="O1782" s="23"/>
      <c r="P1782" s="23"/>
      <c r="Q1782" s="23"/>
      <c r="R1782" s="22" t="s">
        <v>3952</v>
      </c>
      <c r="S1782" s="22" t="s">
        <v>116</v>
      </c>
      <c r="T1782" s="22" t="s">
        <v>116</v>
      </c>
      <c r="U1782" s="23"/>
      <c r="V1782" s="23"/>
      <c r="W1782" s="23"/>
      <c r="X1782" s="23"/>
      <c r="Y1782" s="23"/>
      <c r="Z1782" s="23"/>
      <c r="AA1782" s="22" t="s">
        <v>1395</v>
      </c>
      <c r="AB1782" s="22" t="s">
        <v>1395</v>
      </c>
      <c r="AC1782" s="22" t="s">
        <v>1395</v>
      </c>
      <c r="AD1782" s="23"/>
      <c r="AE1782" s="23"/>
      <c r="AF1782" s="23"/>
    </row>
    <row r="1783" spans="1:32">
      <c r="A1783" s="22">
        <v>35</v>
      </c>
      <c r="B1783" s="22">
        <v>358</v>
      </c>
      <c r="C1783" s="22" t="s">
        <v>5605</v>
      </c>
      <c r="D1783" s="22">
        <v>3</v>
      </c>
      <c r="E1783" s="22">
        <v>367</v>
      </c>
      <c r="F1783" s="22" t="s">
        <v>5606</v>
      </c>
      <c r="G1783" s="22" t="s">
        <v>2739</v>
      </c>
      <c r="H1783" s="22" t="s">
        <v>2944</v>
      </c>
      <c r="I1783" s="22" t="s">
        <v>20</v>
      </c>
      <c r="J1783" s="22" t="s">
        <v>19</v>
      </c>
      <c r="K1783" s="22" t="s">
        <v>2354</v>
      </c>
      <c r="L1783" s="22">
        <v>1877</v>
      </c>
      <c r="M1783" s="22">
        <v>23</v>
      </c>
      <c r="N1783" s="22" t="s">
        <v>2939</v>
      </c>
      <c r="O1783" s="23"/>
      <c r="P1783" s="23"/>
      <c r="Q1783" s="23"/>
      <c r="R1783" s="22" t="s">
        <v>3952</v>
      </c>
      <c r="S1783" s="22" t="s">
        <v>116</v>
      </c>
      <c r="T1783" s="22" t="s">
        <v>116</v>
      </c>
      <c r="U1783" s="23"/>
      <c r="V1783" s="23"/>
      <c r="W1783" s="23"/>
      <c r="X1783" s="22" t="s">
        <v>146</v>
      </c>
      <c r="Y1783" s="23"/>
      <c r="Z1783" s="23"/>
      <c r="AA1783" s="22" t="s">
        <v>1395</v>
      </c>
      <c r="AB1783" s="22" t="s">
        <v>1395</v>
      </c>
      <c r="AC1783" s="22" t="s">
        <v>1395</v>
      </c>
      <c r="AD1783" s="23"/>
      <c r="AE1783" s="23"/>
      <c r="AF1783" s="23"/>
    </row>
    <row r="1784" spans="1:32">
      <c r="A1784" s="22">
        <v>36</v>
      </c>
      <c r="B1784" s="22">
        <v>358</v>
      </c>
      <c r="C1784" s="22" t="s">
        <v>5605</v>
      </c>
      <c r="D1784" s="22">
        <v>3</v>
      </c>
      <c r="E1784" s="22">
        <v>367</v>
      </c>
      <c r="F1784" s="22" t="s">
        <v>5606</v>
      </c>
      <c r="G1784" s="22" t="s">
        <v>1725</v>
      </c>
      <c r="H1784" s="22" t="s">
        <v>2944</v>
      </c>
      <c r="I1784" s="22" t="s">
        <v>20</v>
      </c>
      <c r="J1784" s="22" t="s">
        <v>19</v>
      </c>
      <c r="K1784" s="22" t="s">
        <v>2354</v>
      </c>
      <c r="L1784" s="22">
        <v>1880</v>
      </c>
      <c r="M1784" s="22">
        <v>20</v>
      </c>
      <c r="N1784" s="22" t="s">
        <v>2939</v>
      </c>
      <c r="O1784" s="23"/>
      <c r="P1784" s="23"/>
      <c r="Q1784" s="23"/>
      <c r="R1784" s="22" t="s">
        <v>3952</v>
      </c>
      <c r="S1784" s="22" t="s">
        <v>116</v>
      </c>
      <c r="T1784" s="22" t="s">
        <v>116</v>
      </c>
      <c r="U1784" s="23"/>
      <c r="V1784" s="23"/>
      <c r="W1784" s="23"/>
      <c r="X1784" s="22" t="s">
        <v>5608</v>
      </c>
      <c r="Y1784" s="23"/>
      <c r="Z1784" s="23"/>
      <c r="AA1784" s="22" t="s">
        <v>1395</v>
      </c>
      <c r="AB1784" s="22" t="s">
        <v>1395</v>
      </c>
      <c r="AC1784" s="22" t="s">
        <v>1395</v>
      </c>
      <c r="AD1784" s="23"/>
      <c r="AE1784" s="23"/>
      <c r="AF1784" s="23"/>
    </row>
    <row r="1785" spans="1:32">
      <c r="A1785" s="22">
        <v>37</v>
      </c>
      <c r="B1785" s="22">
        <v>358</v>
      </c>
      <c r="C1785" s="22" t="s">
        <v>5605</v>
      </c>
      <c r="D1785" s="22">
        <v>3</v>
      </c>
      <c r="E1785" s="22">
        <v>367</v>
      </c>
      <c r="F1785" s="22" t="s">
        <v>5606</v>
      </c>
      <c r="G1785" s="22" t="s">
        <v>2203</v>
      </c>
      <c r="H1785" s="22" t="s">
        <v>2938</v>
      </c>
      <c r="I1785" s="22" t="s">
        <v>20</v>
      </c>
      <c r="J1785" s="22" t="s">
        <v>24</v>
      </c>
      <c r="K1785" s="22" t="s">
        <v>2128</v>
      </c>
      <c r="L1785" s="22">
        <v>1882</v>
      </c>
      <c r="M1785" s="22">
        <v>18</v>
      </c>
      <c r="N1785" s="22" t="s">
        <v>2939</v>
      </c>
      <c r="O1785" s="23"/>
      <c r="P1785" s="23"/>
      <c r="Q1785" s="23"/>
      <c r="R1785" s="22" t="s">
        <v>3952</v>
      </c>
      <c r="S1785" s="22" t="s">
        <v>116</v>
      </c>
      <c r="T1785" s="22" t="s">
        <v>116</v>
      </c>
      <c r="U1785" s="23"/>
      <c r="V1785" s="23"/>
      <c r="W1785" s="23"/>
      <c r="X1785" s="22" t="s">
        <v>118</v>
      </c>
      <c r="Y1785" s="23"/>
      <c r="Z1785" s="23"/>
      <c r="AA1785" s="22" t="s">
        <v>1395</v>
      </c>
      <c r="AB1785" s="22" t="s">
        <v>1395</v>
      </c>
      <c r="AC1785" s="22" t="s">
        <v>1395</v>
      </c>
      <c r="AD1785" s="23"/>
      <c r="AE1785" s="23"/>
      <c r="AF1785" s="23"/>
    </row>
    <row r="1786" spans="1:32">
      <c r="A1786" s="21">
        <v>38</v>
      </c>
      <c r="B1786" s="21">
        <v>359</v>
      </c>
      <c r="C1786" s="21" t="s">
        <v>5605</v>
      </c>
      <c r="D1786" s="21">
        <v>3</v>
      </c>
      <c r="E1786" s="21">
        <v>368</v>
      </c>
      <c r="F1786" s="21" t="s">
        <v>327</v>
      </c>
      <c r="G1786" s="21" t="s">
        <v>5609</v>
      </c>
      <c r="H1786" s="21" t="s">
        <v>3949</v>
      </c>
      <c r="I1786" s="21" t="s">
        <v>637</v>
      </c>
      <c r="J1786" s="21" t="s">
        <v>24</v>
      </c>
      <c r="K1786" s="21" t="s">
        <v>2230</v>
      </c>
      <c r="L1786" s="21">
        <v>1852</v>
      </c>
      <c r="M1786" s="21">
        <v>47</v>
      </c>
      <c r="N1786" s="21" t="s">
        <v>3066</v>
      </c>
      <c r="O1786" s="21">
        <v>31</v>
      </c>
      <c r="P1786" s="21">
        <v>4</v>
      </c>
      <c r="Q1786" s="21">
        <v>2</v>
      </c>
      <c r="R1786" s="21" t="s">
        <v>3952</v>
      </c>
      <c r="S1786" s="21"/>
      <c r="T1786" s="21"/>
      <c r="U1786" s="21"/>
      <c r="V1786" s="21"/>
      <c r="W1786" s="21"/>
      <c r="X1786" s="21" t="s">
        <v>4684</v>
      </c>
      <c r="Y1786" s="21"/>
      <c r="Z1786" s="21"/>
      <c r="AA1786" s="21" t="s">
        <v>1395</v>
      </c>
      <c r="AB1786" s="21" t="s">
        <v>1395</v>
      </c>
      <c r="AC1786" s="21" t="s">
        <v>1395</v>
      </c>
      <c r="AD1786" s="21" t="s">
        <v>3956</v>
      </c>
      <c r="AE1786" s="21"/>
      <c r="AF1786" s="21" t="s">
        <v>51</v>
      </c>
    </row>
    <row r="1787" spans="1:32">
      <c r="A1787" s="22">
        <v>39</v>
      </c>
      <c r="B1787" s="22">
        <v>358</v>
      </c>
      <c r="C1787" s="22" t="s">
        <v>5610</v>
      </c>
      <c r="D1787" s="22">
        <v>3</v>
      </c>
      <c r="E1787" s="22">
        <v>368</v>
      </c>
      <c r="F1787" s="22" t="s">
        <v>327</v>
      </c>
      <c r="G1787" s="22" t="s">
        <v>2587</v>
      </c>
      <c r="H1787" s="22" t="s">
        <v>2938</v>
      </c>
      <c r="I1787" s="22" t="s">
        <v>637</v>
      </c>
      <c r="J1787" s="22" t="s">
        <v>24</v>
      </c>
      <c r="K1787" s="22" t="s">
        <v>2206</v>
      </c>
      <c r="L1787" s="22">
        <v>1879</v>
      </c>
      <c r="M1787" s="22">
        <v>21</v>
      </c>
      <c r="N1787" s="22" t="s">
        <v>2939</v>
      </c>
      <c r="O1787" s="23"/>
      <c r="P1787" s="23"/>
      <c r="Q1787" s="23"/>
      <c r="R1787" s="22" t="s">
        <v>3952</v>
      </c>
      <c r="S1787" s="23"/>
      <c r="T1787" s="22" t="s">
        <v>3952</v>
      </c>
      <c r="U1787" s="23"/>
      <c r="V1787" s="23"/>
      <c r="W1787" s="23"/>
      <c r="X1787" s="22" t="s">
        <v>4684</v>
      </c>
      <c r="Y1787" s="23"/>
      <c r="Z1787" s="23"/>
      <c r="AA1787" s="22" t="s">
        <v>1395</v>
      </c>
      <c r="AB1787" s="22" t="s">
        <v>1395</v>
      </c>
      <c r="AC1787" s="22" t="s">
        <v>1395</v>
      </c>
      <c r="AD1787" s="23"/>
      <c r="AE1787" s="23"/>
      <c r="AF1787" s="23"/>
    </row>
    <row r="1788" spans="1:32">
      <c r="A1788" s="22">
        <v>40</v>
      </c>
      <c r="B1788" s="22">
        <v>358</v>
      </c>
      <c r="C1788" s="22" t="s">
        <v>5610</v>
      </c>
      <c r="D1788" s="22">
        <v>3</v>
      </c>
      <c r="E1788" s="22">
        <v>368</v>
      </c>
      <c r="F1788" s="22" t="s">
        <v>327</v>
      </c>
      <c r="G1788" s="22" t="s">
        <v>1267</v>
      </c>
      <c r="H1788" s="22" t="s">
        <v>3097</v>
      </c>
      <c r="I1788" s="22" t="s">
        <v>637</v>
      </c>
      <c r="J1788" s="22" t="s">
        <v>19</v>
      </c>
      <c r="K1788" s="22" t="s">
        <v>2245</v>
      </c>
      <c r="L1788" s="22">
        <v>1890</v>
      </c>
      <c r="M1788" s="22">
        <v>9</v>
      </c>
      <c r="N1788" s="22" t="s">
        <v>2939</v>
      </c>
      <c r="O1788" s="23"/>
      <c r="P1788" s="23"/>
      <c r="Q1788" s="23"/>
      <c r="R1788" s="22" t="s">
        <v>3952</v>
      </c>
      <c r="S1788" s="22" t="s">
        <v>3952</v>
      </c>
      <c r="T1788" s="22" t="s">
        <v>3952</v>
      </c>
      <c r="U1788" s="23"/>
      <c r="V1788" s="23"/>
      <c r="W1788" s="23"/>
      <c r="X1788" s="23"/>
      <c r="Y1788" s="23"/>
      <c r="Z1788" s="22">
        <v>8</v>
      </c>
      <c r="AA1788" s="22" t="s">
        <v>1395</v>
      </c>
      <c r="AB1788" s="23"/>
      <c r="AC1788" s="22" t="s">
        <v>1395</v>
      </c>
      <c r="AD1788" s="23"/>
      <c r="AE1788" s="23"/>
      <c r="AF1788" s="23"/>
    </row>
    <row r="1789" spans="1:32">
      <c r="A1789" s="21">
        <v>41</v>
      </c>
      <c r="B1789" s="21">
        <v>360</v>
      </c>
      <c r="C1789" s="21" t="s">
        <v>5610</v>
      </c>
      <c r="D1789" s="21">
        <v>3</v>
      </c>
      <c r="E1789" s="21">
        <v>369</v>
      </c>
      <c r="F1789" s="21" t="s">
        <v>49</v>
      </c>
      <c r="G1789" s="21" t="s">
        <v>2363</v>
      </c>
      <c r="H1789" s="21" t="s">
        <v>3949</v>
      </c>
      <c r="I1789" s="21" t="s">
        <v>637</v>
      </c>
      <c r="J1789" s="21" t="s">
        <v>19</v>
      </c>
      <c r="K1789" s="21" t="s">
        <v>2206</v>
      </c>
      <c r="L1789" s="21">
        <v>1854</v>
      </c>
      <c r="M1789" s="21">
        <v>46</v>
      </c>
      <c r="N1789" s="21" t="s">
        <v>3066</v>
      </c>
      <c r="O1789" s="21">
        <v>15</v>
      </c>
      <c r="P1789" s="21"/>
      <c r="Q1789" s="21"/>
      <c r="R1789" s="21" t="s">
        <v>3959</v>
      </c>
      <c r="S1789" s="21"/>
      <c r="T1789" s="21"/>
      <c r="U1789" s="21"/>
      <c r="V1789" s="21"/>
      <c r="W1789" s="21"/>
      <c r="X1789" s="21" t="s">
        <v>146</v>
      </c>
      <c r="Y1789" s="21"/>
      <c r="Z1789" s="21"/>
      <c r="AA1789" s="21" t="s">
        <v>1395</v>
      </c>
      <c r="AB1789" s="21" t="s">
        <v>1395</v>
      </c>
      <c r="AC1789" s="21" t="s">
        <v>1395</v>
      </c>
      <c r="AD1789" s="21" t="s">
        <v>3951</v>
      </c>
      <c r="AE1789" s="21" t="s">
        <v>261</v>
      </c>
      <c r="AF1789" s="21" t="s">
        <v>51</v>
      </c>
    </row>
    <row r="1790" spans="1:32">
      <c r="A1790" s="22">
        <v>42</v>
      </c>
      <c r="B1790" s="22">
        <v>360</v>
      </c>
      <c r="C1790" s="22" t="s">
        <v>5611</v>
      </c>
      <c r="D1790" s="22">
        <v>3</v>
      </c>
      <c r="E1790" s="22">
        <v>369</v>
      </c>
      <c r="F1790" s="22" t="s">
        <v>49</v>
      </c>
      <c r="G1790" s="22" t="s">
        <v>2587</v>
      </c>
      <c r="H1790" s="22" t="s">
        <v>2938</v>
      </c>
      <c r="I1790" s="22" t="s">
        <v>637</v>
      </c>
      <c r="J1790" s="22" t="s">
        <v>24</v>
      </c>
      <c r="K1790" s="22" t="s">
        <v>2206</v>
      </c>
      <c r="L1790" s="22">
        <v>1885</v>
      </c>
      <c r="M1790" s="22">
        <v>15</v>
      </c>
      <c r="N1790" s="22" t="s">
        <v>2939</v>
      </c>
      <c r="O1790" s="23"/>
      <c r="P1790" s="23"/>
      <c r="Q1790" s="23"/>
      <c r="R1790" s="22" t="s">
        <v>3952</v>
      </c>
      <c r="S1790" s="22" t="s">
        <v>5612</v>
      </c>
      <c r="T1790" s="22" t="s">
        <v>3952</v>
      </c>
      <c r="U1790" s="23"/>
      <c r="V1790" s="23"/>
      <c r="W1790" s="23"/>
      <c r="X1790" s="23"/>
      <c r="Y1790" s="23"/>
      <c r="Z1790" s="22">
        <v>8</v>
      </c>
      <c r="AA1790" s="22" t="s">
        <v>1395</v>
      </c>
      <c r="AB1790" s="22" t="s">
        <v>1395</v>
      </c>
      <c r="AC1790" s="22" t="s">
        <v>1395</v>
      </c>
      <c r="AD1790" s="23"/>
      <c r="AE1790" s="23"/>
      <c r="AF1790" s="23"/>
    </row>
    <row r="1791" spans="1:32">
      <c r="A1791" s="22">
        <v>43</v>
      </c>
      <c r="B1791" s="22">
        <v>360</v>
      </c>
      <c r="C1791" s="22" t="s">
        <v>5611</v>
      </c>
      <c r="D1791" s="22">
        <v>3</v>
      </c>
      <c r="E1791" s="22">
        <v>369</v>
      </c>
      <c r="F1791" s="22" t="s">
        <v>49</v>
      </c>
      <c r="G1791" s="22" t="s">
        <v>5613</v>
      </c>
      <c r="H1791" s="22" t="s">
        <v>2938</v>
      </c>
      <c r="I1791" s="22" t="s">
        <v>637</v>
      </c>
      <c r="J1791" s="22" t="s">
        <v>24</v>
      </c>
      <c r="K1791" s="22" t="s">
        <v>2033</v>
      </c>
      <c r="L1791" s="22">
        <v>1888</v>
      </c>
      <c r="M1791" s="22">
        <v>12</v>
      </c>
      <c r="N1791" s="22" t="s">
        <v>2939</v>
      </c>
      <c r="O1791" s="23"/>
      <c r="P1791" s="23"/>
      <c r="Q1791" s="23"/>
      <c r="R1791" s="22" t="s">
        <v>3952</v>
      </c>
      <c r="S1791" s="22" t="s">
        <v>4268</v>
      </c>
      <c r="T1791" s="22" t="s">
        <v>3952</v>
      </c>
      <c r="U1791" s="23"/>
      <c r="V1791" s="23"/>
      <c r="W1791" s="23"/>
      <c r="X1791" s="23"/>
      <c r="Y1791" s="23"/>
      <c r="Z1791" s="22">
        <v>9</v>
      </c>
      <c r="AA1791" s="22" t="s">
        <v>1395</v>
      </c>
      <c r="AB1791" s="22" t="s">
        <v>1395</v>
      </c>
      <c r="AC1791" s="22" t="s">
        <v>1395</v>
      </c>
      <c r="AD1791" s="23"/>
      <c r="AE1791" s="23"/>
      <c r="AF1791" s="23"/>
    </row>
    <row r="1792" spans="1:32">
      <c r="A1792" s="22">
        <v>44</v>
      </c>
      <c r="B1792" s="22">
        <v>360</v>
      </c>
      <c r="C1792" s="22" t="s">
        <v>5611</v>
      </c>
      <c r="D1792" s="22">
        <v>3</v>
      </c>
      <c r="E1792" s="22">
        <v>369</v>
      </c>
      <c r="F1792" s="22" t="s">
        <v>49</v>
      </c>
      <c r="G1792" s="22" t="s">
        <v>2764</v>
      </c>
      <c r="H1792" s="22" t="s">
        <v>2944</v>
      </c>
      <c r="I1792" s="22" t="s">
        <v>637</v>
      </c>
      <c r="J1792" s="22" t="s">
        <v>19</v>
      </c>
      <c r="K1792" s="22" t="s">
        <v>2128</v>
      </c>
      <c r="L1792" s="22">
        <v>1893</v>
      </c>
      <c r="M1792" s="22">
        <v>7</v>
      </c>
      <c r="N1792" s="22" t="s">
        <v>2939</v>
      </c>
      <c r="O1792" s="23"/>
      <c r="P1792" s="23"/>
      <c r="Q1792" s="23"/>
      <c r="R1792" s="22" t="s">
        <v>3952</v>
      </c>
      <c r="S1792" s="22" t="s">
        <v>5614</v>
      </c>
      <c r="T1792" s="22" t="s">
        <v>3952</v>
      </c>
      <c r="U1792" s="23"/>
      <c r="V1792" s="23"/>
      <c r="W1792" s="23"/>
      <c r="X1792" s="23"/>
      <c r="Y1792" s="23"/>
      <c r="Z1792" s="23"/>
      <c r="AA1792" s="23"/>
      <c r="AB1792" s="23"/>
      <c r="AC1792" s="23"/>
      <c r="AD1792" s="23"/>
      <c r="AE1792" s="23"/>
      <c r="AF1792" s="23"/>
    </row>
    <row r="1793" spans="1:32">
      <c r="A1793" s="22">
        <v>45</v>
      </c>
      <c r="B1793" s="22">
        <v>360</v>
      </c>
      <c r="C1793" s="22" t="s">
        <v>5611</v>
      </c>
      <c r="D1793" s="22">
        <v>3</v>
      </c>
      <c r="E1793" s="22">
        <v>369</v>
      </c>
      <c r="F1793" s="22" t="s">
        <v>49</v>
      </c>
      <c r="G1793" s="22" t="s">
        <v>1788</v>
      </c>
      <c r="H1793" s="22" t="s">
        <v>2944</v>
      </c>
      <c r="I1793" s="22" t="s">
        <v>637</v>
      </c>
      <c r="J1793" s="22" t="s">
        <v>19</v>
      </c>
      <c r="K1793" s="22" t="s">
        <v>2245</v>
      </c>
      <c r="L1793" s="22">
        <v>1895</v>
      </c>
      <c r="M1793" s="22">
        <v>4</v>
      </c>
      <c r="N1793" s="22" t="s">
        <v>2939</v>
      </c>
      <c r="O1793" s="23"/>
      <c r="P1793" s="23"/>
      <c r="Q1793" s="23"/>
      <c r="R1793" s="22" t="s">
        <v>3952</v>
      </c>
      <c r="S1793" s="22" t="s">
        <v>5614</v>
      </c>
      <c r="T1793" s="22" t="s">
        <v>3952</v>
      </c>
      <c r="U1793" s="23"/>
      <c r="V1793" s="23"/>
      <c r="W1793" s="23"/>
      <c r="X1793" s="23"/>
      <c r="Y1793" s="23"/>
      <c r="Z1793" s="23"/>
      <c r="AA1793" s="23"/>
      <c r="AB1793" s="23"/>
      <c r="AC1793" s="23"/>
      <c r="AD1793" s="23"/>
      <c r="AE1793" s="23"/>
      <c r="AF1793" s="23"/>
    </row>
    <row r="1794" spans="1:32">
      <c r="A1794" s="22">
        <v>46</v>
      </c>
      <c r="B1794" s="22">
        <v>360</v>
      </c>
      <c r="C1794" s="22" t="s">
        <v>5611</v>
      </c>
      <c r="D1794" s="22">
        <v>3</v>
      </c>
      <c r="E1794" s="22">
        <v>369</v>
      </c>
      <c r="F1794" s="22" t="s">
        <v>49</v>
      </c>
      <c r="G1794" s="22" t="s">
        <v>5615</v>
      </c>
      <c r="H1794" s="22" t="s">
        <v>2944</v>
      </c>
      <c r="I1794" s="22" t="s">
        <v>637</v>
      </c>
      <c r="J1794" s="22" t="s">
        <v>19</v>
      </c>
      <c r="K1794" s="22" t="s">
        <v>2230</v>
      </c>
      <c r="L1794" s="22">
        <v>1897</v>
      </c>
      <c r="M1794" s="22">
        <v>3</v>
      </c>
      <c r="N1794" s="22" t="s">
        <v>2939</v>
      </c>
      <c r="O1794" s="23"/>
      <c r="P1794" s="23"/>
      <c r="Q1794" s="23"/>
      <c r="R1794" s="22" t="s">
        <v>3952</v>
      </c>
      <c r="S1794" s="22" t="s">
        <v>4268</v>
      </c>
      <c r="T1794" s="22" t="s">
        <v>3952</v>
      </c>
      <c r="U1794" s="23"/>
      <c r="V1794" s="23"/>
      <c r="W1794" s="23"/>
      <c r="X1794" s="23"/>
      <c r="Y1794" s="23"/>
      <c r="Z1794" s="23"/>
      <c r="AA1794" s="23"/>
      <c r="AB1794" s="23"/>
      <c r="AC1794" s="23"/>
      <c r="AD1794" s="23"/>
      <c r="AE1794" s="23"/>
      <c r="AF1794" s="23"/>
    </row>
    <row r="1795" spans="1:32">
      <c r="A1795" s="22">
        <v>47</v>
      </c>
      <c r="B1795" s="22">
        <v>360</v>
      </c>
      <c r="C1795" s="22" t="s">
        <v>5611</v>
      </c>
      <c r="D1795" s="22">
        <v>3</v>
      </c>
      <c r="E1795" s="22">
        <v>369</v>
      </c>
      <c r="F1795" s="22" t="s">
        <v>49</v>
      </c>
      <c r="G1795" s="22" t="s">
        <v>478</v>
      </c>
      <c r="H1795" s="22" t="s">
        <v>2944</v>
      </c>
      <c r="I1795" s="22" t="s">
        <v>637</v>
      </c>
      <c r="J1795" s="22" t="s">
        <v>19</v>
      </c>
      <c r="K1795" s="22" t="s">
        <v>2143</v>
      </c>
      <c r="L1795" s="22">
        <v>1898</v>
      </c>
      <c r="M1795" s="22">
        <v>1</v>
      </c>
      <c r="N1795" s="22" t="s">
        <v>2939</v>
      </c>
      <c r="O1795" s="23"/>
      <c r="P1795" s="23"/>
      <c r="Q1795" s="23"/>
      <c r="R1795" s="22" t="s">
        <v>3952</v>
      </c>
      <c r="S1795" s="22" t="s">
        <v>4268</v>
      </c>
      <c r="T1795" s="22" t="s">
        <v>3952</v>
      </c>
      <c r="U1795" s="23"/>
      <c r="V1795" s="23"/>
      <c r="W1795" s="23"/>
      <c r="X1795" s="23"/>
      <c r="Y1795" s="23"/>
      <c r="Z1795" s="23"/>
      <c r="AA1795" s="23"/>
      <c r="AB1795" s="23"/>
      <c r="AC1795" s="23"/>
      <c r="AD1795" s="23"/>
      <c r="AE1795" s="23"/>
      <c r="AF1795" s="23"/>
    </row>
    <row r="1796" spans="1:32">
      <c r="A1796" s="21">
        <v>48</v>
      </c>
      <c r="B1796" s="21">
        <v>361</v>
      </c>
      <c r="C1796" s="21" t="s">
        <v>5611</v>
      </c>
      <c r="D1796" s="21">
        <v>3</v>
      </c>
      <c r="E1796" s="21">
        <v>370</v>
      </c>
      <c r="F1796" s="21" t="s">
        <v>191</v>
      </c>
      <c r="G1796" s="21" t="s">
        <v>177</v>
      </c>
      <c r="H1796" s="21" t="s">
        <v>3949</v>
      </c>
      <c r="I1796" s="21" t="s">
        <v>20</v>
      </c>
      <c r="J1796" s="21" t="s">
        <v>19</v>
      </c>
      <c r="K1796" s="21" t="s">
        <v>2143</v>
      </c>
      <c r="L1796" s="21">
        <v>1828</v>
      </c>
      <c r="M1796" s="21">
        <v>71</v>
      </c>
      <c r="N1796" s="21" t="s">
        <v>2933</v>
      </c>
      <c r="O1796" s="21">
        <v>44</v>
      </c>
      <c r="P1796" s="21"/>
      <c r="Q1796" s="21"/>
      <c r="R1796" s="21" t="s">
        <v>3958</v>
      </c>
      <c r="S1796" s="21" t="s">
        <v>4046</v>
      </c>
      <c r="T1796" s="21" t="s">
        <v>4108</v>
      </c>
      <c r="U1796" s="21"/>
      <c r="V1796" s="21"/>
      <c r="W1796" s="21"/>
      <c r="X1796" s="21" t="s">
        <v>123</v>
      </c>
      <c r="Y1796" s="21"/>
      <c r="Z1796" s="21"/>
      <c r="AA1796" s="21" t="s">
        <v>1395</v>
      </c>
      <c r="AB1796" s="21" t="s">
        <v>1395</v>
      </c>
      <c r="AC1796" s="21" t="s">
        <v>1395</v>
      </c>
      <c r="AD1796" s="21" t="s">
        <v>3951</v>
      </c>
      <c r="AE1796" s="21" t="s">
        <v>261</v>
      </c>
      <c r="AF1796" s="21" t="s">
        <v>51</v>
      </c>
    </row>
    <row r="1797" spans="1:32">
      <c r="A1797" s="22">
        <v>49</v>
      </c>
      <c r="B1797" s="22">
        <v>361</v>
      </c>
      <c r="C1797" s="22" t="s">
        <v>5611</v>
      </c>
      <c r="D1797" s="22">
        <v>3</v>
      </c>
      <c r="E1797" s="22">
        <v>370</v>
      </c>
      <c r="F1797" s="22" t="s">
        <v>191</v>
      </c>
      <c r="G1797" s="22" t="s">
        <v>5616</v>
      </c>
      <c r="H1797" s="22" t="s">
        <v>2936</v>
      </c>
      <c r="I1797" s="22" t="s">
        <v>20</v>
      </c>
      <c r="J1797" s="22" t="s">
        <v>24</v>
      </c>
      <c r="K1797" s="22" t="s">
        <v>2230</v>
      </c>
      <c r="L1797" s="22">
        <v>1836</v>
      </c>
      <c r="M1797" s="22">
        <v>64</v>
      </c>
      <c r="N1797" s="22" t="s">
        <v>2933</v>
      </c>
      <c r="O1797" s="22">
        <v>44</v>
      </c>
      <c r="P1797" s="22">
        <v>0</v>
      </c>
      <c r="Q1797" s="22">
        <v>0</v>
      </c>
      <c r="R1797" s="22" t="s">
        <v>3959</v>
      </c>
      <c r="S1797" s="22" t="s">
        <v>4268</v>
      </c>
      <c r="T1797" s="22" t="s">
        <v>4034</v>
      </c>
      <c r="U1797" s="23"/>
      <c r="V1797" s="23"/>
      <c r="W1797" s="23"/>
      <c r="X1797" s="23"/>
      <c r="Y1797" s="23"/>
      <c r="Z1797" s="23"/>
      <c r="AA1797" s="22" t="s">
        <v>1395</v>
      </c>
      <c r="AB1797" s="22" t="s">
        <v>1395</v>
      </c>
      <c r="AC1797" s="22" t="s">
        <v>1395</v>
      </c>
      <c r="AD1797" s="23"/>
      <c r="AE1797" s="23"/>
      <c r="AF1797" s="23"/>
    </row>
    <row r="1798" spans="1:32">
      <c r="A1798" s="22">
        <v>50</v>
      </c>
      <c r="B1798" s="22">
        <v>361</v>
      </c>
      <c r="C1798" s="22" t="s">
        <v>5611</v>
      </c>
      <c r="D1798" s="22">
        <v>3</v>
      </c>
      <c r="E1798" s="22">
        <v>370</v>
      </c>
      <c r="F1798" s="22" t="s">
        <v>191</v>
      </c>
      <c r="G1798" s="22" t="s">
        <v>5617</v>
      </c>
      <c r="H1798" s="22" t="s">
        <v>3415</v>
      </c>
      <c r="I1798" s="22" t="s">
        <v>20</v>
      </c>
      <c r="J1798" s="22" t="s">
        <v>19</v>
      </c>
      <c r="K1798" s="22" t="s">
        <v>2206</v>
      </c>
      <c r="L1798" s="22">
        <v>1876</v>
      </c>
      <c r="M1798" s="22">
        <v>24</v>
      </c>
      <c r="N1798" s="22" t="s">
        <v>2939</v>
      </c>
      <c r="O1798" s="23"/>
      <c r="P1798" s="23"/>
      <c r="Q1798" s="23"/>
      <c r="R1798" s="22" t="s">
        <v>3952</v>
      </c>
      <c r="S1798" s="22" t="s">
        <v>4034</v>
      </c>
      <c r="T1798" s="22" t="s">
        <v>4034</v>
      </c>
      <c r="U1798" s="23"/>
      <c r="V1798" s="23"/>
      <c r="W1798" s="23"/>
      <c r="X1798" s="22" t="s">
        <v>123</v>
      </c>
      <c r="Y1798" s="23"/>
      <c r="Z1798" s="23"/>
      <c r="AA1798" s="22" t="s">
        <v>1395</v>
      </c>
      <c r="AB1798" s="22" t="s">
        <v>1395</v>
      </c>
      <c r="AC1798" s="22" t="s">
        <v>1395</v>
      </c>
      <c r="AD1798" s="23"/>
      <c r="AE1798" s="23"/>
      <c r="AF1798" s="23"/>
    </row>
    <row r="1799" spans="1:32">
      <c r="A1799" s="21">
        <v>1</v>
      </c>
      <c r="B1799" s="21">
        <v>362</v>
      </c>
      <c r="C1799" s="21" t="s">
        <v>5611</v>
      </c>
      <c r="D1799" s="21">
        <v>3</v>
      </c>
      <c r="E1799" s="21">
        <v>371</v>
      </c>
      <c r="F1799" s="21" t="s">
        <v>5618</v>
      </c>
      <c r="G1799" s="21" t="s">
        <v>668</v>
      </c>
      <c r="H1799" s="21" t="s">
        <v>3949</v>
      </c>
      <c r="I1799" s="21" t="s">
        <v>20</v>
      </c>
      <c r="J1799" s="21" t="s">
        <v>19</v>
      </c>
      <c r="K1799" s="21" t="s">
        <v>2354</v>
      </c>
      <c r="L1799" s="21">
        <v>1873</v>
      </c>
      <c r="M1799" s="21">
        <v>28</v>
      </c>
      <c r="N1799" s="21" t="s">
        <v>2939</v>
      </c>
      <c r="O1799" s="21"/>
      <c r="P1799" s="21"/>
      <c r="Q1799" s="21"/>
      <c r="R1799" s="21" t="s">
        <v>4437</v>
      </c>
      <c r="S1799" s="21" t="s">
        <v>4437</v>
      </c>
      <c r="T1799" s="21" t="s">
        <v>4437</v>
      </c>
      <c r="U1799" s="21">
        <v>1897</v>
      </c>
      <c r="V1799" s="21">
        <v>3</v>
      </c>
      <c r="W1799" s="21"/>
      <c r="X1799" s="21" t="s">
        <v>21</v>
      </c>
      <c r="Y1799" s="21"/>
      <c r="Z1799" s="21"/>
      <c r="AA1799" s="21" t="s">
        <v>1395</v>
      </c>
      <c r="AB1799" s="21" t="s">
        <v>1395</v>
      </c>
      <c r="AC1799" s="21" t="s">
        <v>1395</v>
      </c>
      <c r="AD1799" s="21" t="s">
        <v>3956</v>
      </c>
      <c r="AE1799" s="21"/>
      <c r="AF1799" s="21" t="s">
        <v>51</v>
      </c>
    </row>
    <row r="1800" spans="1:32">
      <c r="A1800" s="21">
        <v>2</v>
      </c>
      <c r="B1800" s="21">
        <v>363</v>
      </c>
      <c r="C1800" s="21" t="s">
        <v>5611</v>
      </c>
      <c r="D1800" s="21">
        <v>3</v>
      </c>
      <c r="E1800" s="21">
        <v>372</v>
      </c>
      <c r="F1800" s="21" t="s">
        <v>911</v>
      </c>
      <c r="G1800" s="21" t="s">
        <v>112</v>
      </c>
      <c r="H1800" s="21" t="s">
        <v>3949</v>
      </c>
      <c r="I1800" s="21" t="s">
        <v>20</v>
      </c>
      <c r="J1800" s="21" t="s">
        <v>19</v>
      </c>
      <c r="K1800" s="21" t="s">
        <v>2173</v>
      </c>
      <c r="L1800" s="21">
        <v>1847</v>
      </c>
      <c r="M1800" s="21">
        <v>52</v>
      </c>
      <c r="N1800" s="21" t="s">
        <v>2939</v>
      </c>
      <c r="O1800" s="21"/>
      <c r="P1800" s="21"/>
      <c r="Q1800" s="21"/>
      <c r="R1800" s="21" t="s">
        <v>4034</v>
      </c>
      <c r="S1800" s="21"/>
      <c r="T1800" s="21"/>
      <c r="U1800" s="21"/>
      <c r="V1800" s="21"/>
      <c r="W1800" s="21"/>
      <c r="X1800" s="21" t="s">
        <v>5619</v>
      </c>
      <c r="Y1800" s="21"/>
      <c r="Z1800" s="21"/>
      <c r="AA1800" s="21" t="s">
        <v>1395</v>
      </c>
      <c r="AB1800" s="21" t="s">
        <v>1395</v>
      </c>
      <c r="AC1800" s="21" t="s">
        <v>1395</v>
      </c>
      <c r="AD1800" s="21" t="s">
        <v>3956</v>
      </c>
      <c r="AE1800" s="21"/>
      <c r="AF1800" s="21" t="s">
        <v>51</v>
      </c>
    </row>
    <row r="1801" spans="1:32">
      <c r="A1801" s="21">
        <v>3</v>
      </c>
      <c r="B1801" s="21">
        <v>364</v>
      </c>
      <c r="C1801" s="21" t="s">
        <v>5611</v>
      </c>
      <c r="D1801" s="21">
        <v>3</v>
      </c>
      <c r="E1801" s="21">
        <v>373</v>
      </c>
      <c r="F1801" s="21" t="s">
        <v>2073</v>
      </c>
      <c r="G1801" s="21" t="s">
        <v>298</v>
      </c>
      <c r="H1801" s="21" t="s">
        <v>3949</v>
      </c>
      <c r="I1801" s="21" t="s">
        <v>20</v>
      </c>
      <c r="J1801" s="21" t="s">
        <v>19</v>
      </c>
      <c r="K1801" s="21" t="s">
        <v>2033</v>
      </c>
      <c r="L1801" s="21">
        <v>1831</v>
      </c>
      <c r="M1801" s="21">
        <v>69</v>
      </c>
      <c r="N1801" s="21" t="s">
        <v>3066</v>
      </c>
      <c r="O1801" s="21">
        <v>45</v>
      </c>
      <c r="P1801" s="21"/>
      <c r="Q1801" s="21"/>
      <c r="R1801" s="21" t="s">
        <v>2013</v>
      </c>
      <c r="S1801" s="21" t="s">
        <v>2013</v>
      </c>
      <c r="T1801" s="21" t="s">
        <v>2013</v>
      </c>
      <c r="U1801" s="21">
        <v>1857</v>
      </c>
      <c r="V1801" s="21">
        <v>49</v>
      </c>
      <c r="W1801" s="21" t="s">
        <v>3950</v>
      </c>
      <c r="X1801" s="21" t="s">
        <v>21</v>
      </c>
      <c r="Y1801" s="21"/>
      <c r="Z1801" s="21"/>
      <c r="AA1801" s="21" t="s">
        <v>1395</v>
      </c>
      <c r="AB1801" s="21" t="s">
        <v>1395</v>
      </c>
      <c r="AC1801" s="21" t="s">
        <v>1395</v>
      </c>
      <c r="AD1801" s="21" t="s">
        <v>3951</v>
      </c>
      <c r="AE1801" s="21" t="s">
        <v>261</v>
      </c>
      <c r="AF1801" s="21" t="s">
        <v>51</v>
      </c>
    </row>
    <row r="1802" spans="1:32">
      <c r="A1802" s="22">
        <v>4</v>
      </c>
      <c r="B1802" s="22">
        <v>364</v>
      </c>
      <c r="C1802" s="22" t="s">
        <v>5611</v>
      </c>
      <c r="D1802" s="22">
        <v>3</v>
      </c>
      <c r="E1802" s="22">
        <v>373</v>
      </c>
      <c r="F1802" s="22" t="s">
        <v>2073</v>
      </c>
      <c r="G1802" s="22" t="s">
        <v>2309</v>
      </c>
      <c r="H1802" s="22" t="s">
        <v>2944</v>
      </c>
      <c r="I1802" s="22" t="s">
        <v>20</v>
      </c>
      <c r="J1802" s="22" t="s">
        <v>19</v>
      </c>
      <c r="K1802" s="22" t="s">
        <v>2354</v>
      </c>
      <c r="L1802" s="22">
        <v>1861</v>
      </c>
      <c r="M1802" s="22">
        <v>39</v>
      </c>
      <c r="N1802" s="22" t="s">
        <v>2939</v>
      </c>
      <c r="O1802" s="23"/>
      <c r="P1802" s="23"/>
      <c r="Q1802" s="23"/>
      <c r="R1802" s="22" t="s">
        <v>3952</v>
      </c>
      <c r="S1802" s="22" t="s">
        <v>2013</v>
      </c>
      <c r="T1802" s="22" t="s">
        <v>2013</v>
      </c>
      <c r="U1802" s="23"/>
      <c r="V1802" s="23"/>
      <c r="W1802" s="23"/>
      <c r="X1802" s="22" t="s">
        <v>21</v>
      </c>
      <c r="Y1802" s="23"/>
      <c r="Z1802" s="23"/>
      <c r="AA1802" s="22" t="s">
        <v>1395</v>
      </c>
      <c r="AB1802" s="22" t="s">
        <v>1395</v>
      </c>
      <c r="AC1802" s="22" t="s">
        <v>1395</v>
      </c>
      <c r="AD1802" s="23"/>
      <c r="AE1802" s="23"/>
      <c r="AF1802" s="23"/>
    </row>
    <row r="1803" spans="1:32">
      <c r="A1803" s="22">
        <v>5</v>
      </c>
      <c r="B1803" s="22">
        <v>364</v>
      </c>
      <c r="C1803" s="22" t="s">
        <v>5611</v>
      </c>
      <c r="D1803" s="22">
        <v>3</v>
      </c>
      <c r="E1803" s="22">
        <v>373</v>
      </c>
      <c r="F1803" s="22" t="s">
        <v>2073</v>
      </c>
      <c r="G1803" s="22" t="s">
        <v>5620</v>
      </c>
      <c r="H1803" s="22" t="s">
        <v>2944</v>
      </c>
      <c r="I1803" s="22" t="s">
        <v>20</v>
      </c>
      <c r="J1803" s="22" t="s">
        <v>19</v>
      </c>
      <c r="K1803" s="22" t="s">
        <v>2206</v>
      </c>
      <c r="L1803" s="22">
        <v>1864</v>
      </c>
      <c r="M1803" s="22">
        <v>35</v>
      </c>
      <c r="N1803" s="22" t="s">
        <v>3066</v>
      </c>
      <c r="O1803" s="22">
        <v>10</v>
      </c>
      <c r="P1803" s="23"/>
      <c r="Q1803" s="23"/>
      <c r="R1803" s="22" t="s">
        <v>3952</v>
      </c>
      <c r="S1803" s="22" t="s">
        <v>2013</v>
      </c>
      <c r="T1803" s="22" t="s">
        <v>2013</v>
      </c>
      <c r="U1803" s="23"/>
      <c r="V1803" s="23"/>
      <c r="W1803" s="23"/>
      <c r="X1803" s="22" t="s">
        <v>21</v>
      </c>
      <c r="Y1803" s="23"/>
      <c r="Z1803" s="23"/>
      <c r="AA1803" s="22" t="s">
        <v>1395</v>
      </c>
      <c r="AB1803" s="22" t="s">
        <v>1395</v>
      </c>
      <c r="AC1803" s="22" t="s">
        <v>1395</v>
      </c>
      <c r="AD1803" s="23"/>
      <c r="AE1803" s="23"/>
      <c r="AF1803" s="23"/>
    </row>
    <row r="1804" spans="1:32">
      <c r="A1804" s="21">
        <v>6</v>
      </c>
      <c r="B1804" s="21">
        <v>365</v>
      </c>
      <c r="C1804" s="21" t="s">
        <v>5611</v>
      </c>
      <c r="D1804" s="21">
        <v>3</v>
      </c>
      <c r="E1804" s="21">
        <v>374</v>
      </c>
      <c r="F1804" s="21" t="s">
        <v>3773</v>
      </c>
      <c r="G1804" s="21" t="s">
        <v>5621</v>
      </c>
      <c r="H1804" s="21" t="s">
        <v>3949</v>
      </c>
      <c r="I1804" s="21" t="s">
        <v>637</v>
      </c>
      <c r="J1804" s="21" t="s">
        <v>19</v>
      </c>
      <c r="K1804" s="21" t="s">
        <v>2128</v>
      </c>
      <c r="L1804" s="21">
        <v>1878</v>
      </c>
      <c r="M1804" s="21">
        <v>22</v>
      </c>
      <c r="N1804" s="21" t="s">
        <v>2933</v>
      </c>
      <c r="O1804" s="21">
        <v>0</v>
      </c>
      <c r="P1804" s="21"/>
      <c r="Q1804" s="21"/>
      <c r="R1804" s="21" t="s">
        <v>3952</v>
      </c>
      <c r="S1804" s="21" t="s">
        <v>3952</v>
      </c>
      <c r="T1804" s="21" t="s">
        <v>3952</v>
      </c>
      <c r="U1804" s="21"/>
      <c r="V1804" s="21"/>
      <c r="W1804" s="21"/>
      <c r="X1804" s="21" t="s">
        <v>146</v>
      </c>
      <c r="Y1804" s="21"/>
      <c r="Z1804" s="21"/>
      <c r="AA1804" s="21" t="s">
        <v>1395</v>
      </c>
      <c r="AB1804" s="21" t="s">
        <v>1395</v>
      </c>
      <c r="AC1804" s="21" t="s">
        <v>1395</v>
      </c>
      <c r="AD1804" s="21" t="s">
        <v>3951</v>
      </c>
      <c r="AE1804" s="21"/>
      <c r="AF1804" s="21" t="s">
        <v>261</v>
      </c>
    </row>
    <row r="1805" spans="1:32">
      <c r="A1805" s="22">
        <v>7</v>
      </c>
      <c r="B1805" s="22">
        <v>365</v>
      </c>
      <c r="C1805" s="22" t="s">
        <v>5611</v>
      </c>
      <c r="D1805" s="22">
        <v>3</v>
      </c>
      <c r="E1805" s="22">
        <v>374</v>
      </c>
      <c r="F1805" s="22" t="s">
        <v>3773</v>
      </c>
      <c r="G1805" s="22" t="s">
        <v>175</v>
      </c>
      <c r="H1805" s="22" t="s">
        <v>2936</v>
      </c>
      <c r="I1805" s="22" t="s">
        <v>637</v>
      </c>
      <c r="J1805" s="22" t="s">
        <v>24</v>
      </c>
      <c r="K1805" s="22" t="s">
        <v>2033</v>
      </c>
      <c r="L1805" s="22">
        <v>1879</v>
      </c>
      <c r="M1805" s="22">
        <v>21</v>
      </c>
      <c r="N1805" s="22" t="s">
        <v>2933</v>
      </c>
      <c r="O1805" s="22">
        <v>0</v>
      </c>
      <c r="P1805" s="22">
        <v>0</v>
      </c>
      <c r="Q1805" s="22">
        <v>0</v>
      </c>
      <c r="R1805" s="22" t="s">
        <v>3952</v>
      </c>
      <c r="S1805" s="22" t="s">
        <v>3952</v>
      </c>
      <c r="T1805" s="22" t="s">
        <v>3952</v>
      </c>
      <c r="U1805" s="23"/>
      <c r="V1805" s="23"/>
      <c r="W1805" s="23"/>
      <c r="X1805" s="23"/>
      <c r="Y1805" s="23"/>
      <c r="Z1805" s="23"/>
      <c r="AA1805" s="22" t="s">
        <v>1395</v>
      </c>
      <c r="AB1805" s="22" t="s">
        <v>1395</v>
      </c>
      <c r="AC1805" s="22" t="s">
        <v>1395</v>
      </c>
      <c r="AD1805" s="23"/>
      <c r="AE1805" s="23"/>
      <c r="AF1805" s="23"/>
    </row>
    <row r="1806" spans="1:32">
      <c r="A1806" s="22">
        <v>8</v>
      </c>
      <c r="B1806" s="22">
        <v>365</v>
      </c>
      <c r="C1806" s="22" t="s">
        <v>5611</v>
      </c>
      <c r="D1806" s="22">
        <v>3</v>
      </c>
      <c r="E1806" s="22">
        <v>374</v>
      </c>
      <c r="F1806" s="22" t="s">
        <v>3773</v>
      </c>
      <c r="G1806" s="22" t="s">
        <v>1202</v>
      </c>
      <c r="H1806" s="22" t="s">
        <v>3027</v>
      </c>
      <c r="I1806" s="22" t="s">
        <v>637</v>
      </c>
      <c r="J1806" s="22" t="s">
        <v>19</v>
      </c>
      <c r="K1806" s="22" t="s">
        <v>2128</v>
      </c>
      <c r="L1806" s="22">
        <v>1875</v>
      </c>
      <c r="M1806" s="22">
        <v>25</v>
      </c>
      <c r="N1806" s="22" t="s">
        <v>2939</v>
      </c>
      <c r="O1806" s="23"/>
      <c r="P1806" s="23"/>
      <c r="Q1806" s="23"/>
      <c r="R1806" s="22" t="s">
        <v>3952</v>
      </c>
      <c r="S1806" s="22" t="s">
        <v>3952</v>
      </c>
      <c r="T1806" s="22" t="s">
        <v>3952</v>
      </c>
      <c r="U1806" s="23"/>
      <c r="V1806" s="23"/>
      <c r="W1806" s="23"/>
      <c r="X1806" s="22" t="s">
        <v>1667</v>
      </c>
      <c r="Y1806" s="23"/>
      <c r="Z1806" s="23"/>
      <c r="AA1806" s="22" t="s">
        <v>1395</v>
      </c>
      <c r="AB1806" s="22" t="s">
        <v>1395</v>
      </c>
      <c r="AC1806" s="22" t="s">
        <v>1395</v>
      </c>
      <c r="AD1806" s="23"/>
      <c r="AE1806" s="23"/>
      <c r="AF1806" s="23"/>
    </row>
    <row r="1807" spans="1:32">
      <c r="A1807" s="21">
        <v>9</v>
      </c>
      <c r="B1807" s="21">
        <v>366</v>
      </c>
      <c r="C1807" s="21" t="s">
        <v>5611</v>
      </c>
      <c r="D1807" s="21">
        <v>3</v>
      </c>
      <c r="E1807" s="21">
        <v>375</v>
      </c>
      <c r="F1807" s="21" t="s">
        <v>1233</v>
      </c>
      <c r="G1807" s="21" t="s">
        <v>466</v>
      </c>
      <c r="H1807" s="21" t="s">
        <v>3949</v>
      </c>
      <c r="I1807" s="21" t="s">
        <v>20</v>
      </c>
      <c r="J1807" s="21" t="s">
        <v>19</v>
      </c>
      <c r="K1807" s="21" t="s">
        <v>2526</v>
      </c>
      <c r="L1807" s="21">
        <v>1853</v>
      </c>
      <c r="M1807" s="21">
        <v>46</v>
      </c>
      <c r="N1807" s="21" t="s">
        <v>2933</v>
      </c>
      <c r="O1807" s="21">
        <v>20</v>
      </c>
      <c r="P1807" s="21"/>
      <c r="Q1807" s="21"/>
      <c r="R1807" s="21" t="s">
        <v>3952</v>
      </c>
      <c r="S1807" s="21" t="s">
        <v>3958</v>
      </c>
      <c r="T1807" s="21" t="s">
        <v>4268</v>
      </c>
      <c r="U1807" s="21"/>
      <c r="V1807" s="21"/>
      <c r="W1807" s="21"/>
      <c r="X1807" s="21" t="s">
        <v>5622</v>
      </c>
      <c r="Y1807" s="21"/>
      <c r="Z1807" s="21"/>
      <c r="AA1807" s="21" t="s">
        <v>1395</v>
      </c>
      <c r="AB1807" s="21" t="s">
        <v>1395</v>
      </c>
      <c r="AC1807" s="21" t="s">
        <v>1395</v>
      </c>
      <c r="AD1807" s="21" t="s">
        <v>3951</v>
      </c>
      <c r="AE1807" s="21" t="s">
        <v>261</v>
      </c>
      <c r="AF1807" s="21" t="s">
        <v>51</v>
      </c>
    </row>
    <row r="1808" spans="1:32">
      <c r="A1808" s="22">
        <v>10</v>
      </c>
      <c r="B1808" s="22">
        <v>366</v>
      </c>
      <c r="C1808" s="22" t="s">
        <v>5611</v>
      </c>
      <c r="D1808" s="22">
        <v>3</v>
      </c>
      <c r="E1808" s="22">
        <v>375</v>
      </c>
      <c r="F1808" s="22" t="s">
        <v>1233</v>
      </c>
      <c r="G1808" s="22" t="s">
        <v>5623</v>
      </c>
      <c r="H1808" s="22" t="s">
        <v>2936</v>
      </c>
      <c r="I1808" s="22" t="s">
        <v>20</v>
      </c>
      <c r="J1808" s="22" t="s">
        <v>24</v>
      </c>
      <c r="K1808" s="22" t="s">
        <v>2190</v>
      </c>
      <c r="L1808" s="22">
        <v>1854</v>
      </c>
      <c r="M1808" s="22">
        <v>45</v>
      </c>
      <c r="N1808" s="22" t="s">
        <v>2933</v>
      </c>
      <c r="O1808" s="22">
        <v>20</v>
      </c>
      <c r="P1808" s="22">
        <v>5</v>
      </c>
      <c r="Q1808" s="22">
        <v>5</v>
      </c>
      <c r="R1808" s="22" t="s">
        <v>4085</v>
      </c>
      <c r="S1808" s="22" t="s">
        <v>4085</v>
      </c>
      <c r="T1808" s="23"/>
      <c r="U1808" s="23"/>
      <c r="V1808" s="23"/>
      <c r="W1808" s="23"/>
      <c r="X1808" s="22" t="s">
        <v>5624</v>
      </c>
      <c r="Y1808" s="23"/>
      <c r="Z1808" s="23"/>
      <c r="AA1808" s="22" t="s">
        <v>92</v>
      </c>
      <c r="AB1808" s="22" t="s">
        <v>1395</v>
      </c>
      <c r="AC1808" s="22" t="s">
        <v>1395</v>
      </c>
      <c r="AD1808" s="23"/>
      <c r="AE1808" s="23"/>
      <c r="AF1808" s="23"/>
    </row>
    <row r="1809" spans="1:32">
      <c r="A1809" s="22">
        <v>11</v>
      </c>
      <c r="B1809" s="22">
        <v>366</v>
      </c>
      <c r="C1809" s="22" t="s">
        <v>5611</v>
      </c>
      <c r="D1809" s="22">
        <v>3</v>
      </c>
      <c r="E1809" s="22">
        <v>375</v>
      </c>
      <c r="F1809" s="22" t="s">
        <v>1233</v>
      </c>
      <c r="G1809" s="22" t="s">
        <v>48</v>
      </c>
      <c r="H1809" s="22" t="s">
        <v>2944</v>
      </c>
      <c r="I1809" s="22" t="s">
        <v>20</v>
      </c>
      <c r="J1809" s="22" t="s">
        <v>19</v>
      </c>
      <c r="K1809" s="22" t="s">
        <v>2354</v>
      </c>
      <c r="L1809" s="22">
        <v>1882</v>
      </c>
      <c r="M1809" s="22">
        <v>18</v>
      </c>
      <c r="N1809" s="22" t="s">
        <v>2939</v>
      </c>
      <c r="O1809" s="23"/>
      <c r="P1809" s="23"/>
      <c r="Q1809" s="23"/>
      <c r="R1809" s="22" t="s">
        <v>3952</v>
      </c>
      <c r="S1809" s="22" t="s">
        <v>3952</v>
      </c>
      <c r="T1809" s="22" t="s">
        <v>4085</v>
      </c>
      <c r="U1809" s="23"/>
      <c r="V1809" s="23"/>
      <c r="W1809" s="23"/>
      <c r="X1809" s="23"/>
      <c r="Y1809" s="23"/>
      <c r="Z1809" s="22">
        <v>5</v>
      </c>
      <c r="AA1809" s="22" t="s">
        <v>1395</v>
      </c>
      <c r="AB1809" s="22" t="s">
        <v>1395</v>
      </c>
      <c r="AC1809" s="22" t="s">
        <v>1395</v>
      </c>
      <c r="AD1809" s="23"/>
      <c r="AE1809" s="23"/>
      <c r="AF1809" s="23"/>
    </row>
    <row r="1810" spans="1:32">
      <c r="A1810" s="22">
        <v>12</v>
      </c>
      <c r="B1810" s="22">
        <v>366</v>
      </c>
      <c r="C1810" s="22" t="s">
        <v>5611</v>
      </c>
      <c r="D1810" s="22">
        <v>3</v>
      </c>
      <c r="E1810" s="22">
        <v>375</v>
      </c>
      <c r="F1810" s="22" t="s">
        <v>1233</v>
      </c>
      <c r="G1810" s="22" t="s">
        <v>5625</v>
      </c>
      <c r="H1810" s="22" t="s">
        <v>2938</v>
      </c>
      <c r="I1810" s="22" t="s">
        <v>20</v>
      </c>
      <c r="J1810" s="22" t="s">
        <v>24</v>
      </c>
      <c r="K1810" s="22" t="s">
        <v>2230</v>
      </c>
      <c r="L1810" s="22">
        <v>1884</v>
      </c>
      <c r="M1810" s="22">
        <v>16</v>
      </c>
      <c r="N1810" s="22" t="s">
        <v>2939</v>
      </c>
      <c r="O1810" s="23"/>
      <c r="P1810" s="23"/>
      <c r="Q1810" s="23"/>
      <c r="R1810" s="22" t="s">
        <v>3952</v>
      </c>
      <c r="S1810" s="22" t="s">
        <v>3952</v>
      </c>
      <c r="T1810" s="22" t="s">
        <v>4085</v>
      </c>
      <c r="U1810" s="23"/>
      <c r="V1810" s="23"/>
      <c r="W1810" s="23"/>
      <c r="X1810" s="23"/>
      <c r="Y1810" s="23"/>
      <c r="Z1810" s="22">
        <v>8</v>
      </c>
      <c r="AA1810" s="22" t="s">
        <v>1395</v>
      </c>
      <c r="AB1810" s="22" t="s">
        <v>1395</v>
      </c>
      <c r="AC1810" s="22" t="s">
        <v>1395</v>
      </c>
      <c r="AD1810" s="23"/>
      <c r="AE1810" s="23"/>
      <c r="AF1810" s="23"/>
    </row>
    <row r="1811" spans="1:32">
      <c r="A1811" s="22">
        <v>13</v>
      </c>
      <c r="B1811" s="22">
        <v>366</v>
      </c>
      <c r="C1811" s="22" t="s">
        <v>5611</v>
      </c>
      <c r="D1811" s="22">
        <v>3</v>
      </c>
      <c r="E1811" s="22">
        <v>375</v>
      </c>
      <c r="F1811" s="22" t="s">
        <v>1233</v>
      </c>
      <c r="G1811" s="22" t="s">
        <v>865</v>
      </c>
      <c r="H1811" s="22" t="s">
        <v>2944</v>
      </c>
      <c r="I1811" s="22" t="s">
        <v>20</v>
      </c>
      <c r="J1811" s="22" t="s">
        <v>19</v>
      </c>
      <c r="K1811" s="22" t="s">
        <v>2190</v>
      </c>
      <c r="L1811" s="22">
        <v>1885</v>
      </c>
      <c r="M1811" s="22">
        <v>14</v>
      </c>
      <c r="N1811" s="22" t="s">
        <v>2939</v>
      </c>
      <c r="O1811" s="23"/>
      <c r="P1811" s="23"/>
      <c r="Q1811" s="23"/>
      <c r="R1811" s="22" t="s">
        <v>3952</v>
      </c>
      <c r="S1811" s="22" t="s">
        <v>3952</v>
      </c>
      <c r="T1811" s="22" t="s">
        <v>4085</v>
      </c>
      <c r="U1811" s="23"/>
      <c r="V1811" s="23"/>
      <c r="W1811" s="23"/>
      <c r="X1811" s="23"/>
      <c r="Y1811" s="23"/>
      <c r="Z1811" s="22">
        <v>8</v>
      </c>
      <c r="AA1811" s="22" t="s">
        <v>1395</v>
      </c>
      <c r="AB1811" s="22" t="s">
        <v>1395</v>
      </c>
      <c r="AC1811" s="22" t="s">
        <v>1395</v>
      </c>
      <c r="AD1811" s="23"/>
      <c r="AE1811" s="23"/>
      <c r="AF1811" s="23"/>
    </row>
    <row r="1812" spans="1:32">
      <c r="A1812" s="22">
        <v>14</v>
      </c>
      <c r="B1812" s="22">
        <v>366</v>
      </c>
      <c r="C1812" s="22" t="s">
        <v>5611</v>
      </c>
      <c r="D1812" s="22">
        <v>3</v>
      </c>
      <c r="E1812" s="22">
        <v>375</v>
      </c>
      <c r="F1812" s="22" t="s">
        <v>1233</v>
      </c>
      <c r="G1812" s="22" t="s">
        <v>5626</v>
      </c>
      <c r="H1812" s="22" t="s">
        <v>2944</v>
      </c>
      <c r="I1812" s="22" t="s">
        <v>20</v>
      </c>
      <c r="J1812" s="22" t="s">
        <v>19</v>
      </c>
      <c r="K1812" s="22" t="s">
        <v>2161</v>
      </c>
      <c r="L1812" s="22">
        <v>1887</v>
      </c>
      <c r="M1812" s="22">
        <v>12</v>
      </c>
      <c r="N1812" s="22" t="s">
        <v>2939</v>
      </c>
      <c r="O1812" s="23"/>
      <c r="P1812" s="23"/>
      <c r="Q1812" s="23"/>
      <c r="R1812" s="22" t="s">
        <v>3952</v>
      </c>
      <c r="S1812" s="22" t="s">
        <v>3952</v>
      </c>
      <c r="T1812" s="22" t="s">
        <v>4085</v>
      </c>
      <c r="U1812" s="23"/>
      <c r="V1812" s="23"/>
      <c r="W1812" s="23"/>
      <c r="X1812" s="23"/>
      <c r="Y1812" s="23"/>
      <c r="Z1812" s="22">
        <v>8</v>
      </c>
      <c r="AA1812" s="22" t="s">
        <v>1395</v>
      </c>
      <c r="AB1812" s="22" t="s">
        <v>1395</v>
      </c>
      <c r="AC1812" s="22" t="s">
        <v>1395</v>
      </c>
      <c r="AD1812" s="23"/>
      <c r="AE1812" s="23"/>
      <c r="AF1812" s="23"/>
    </row>
    <row r="1813" spans="1:32">
      <c r="A1813" s="22">
        <v>15</v>
      </c>
      <c r="B1813" s="22">
        <v>366</v>
      </c>
      <c r="C1813" s="22" t="s">
        <v>5611</v>
      </c>
      <c r="D1813" s="22">
        <v>3</v>
      </c>
      <c r="E1813" s="22">
        <v>375</v>
      </c>
      <c r="F1813" s="22" t="s">
        <v>1233</v>
      </c>
      <c r="G1813" s="22" t="s">
        <v>5627</v>
      </c>
      <c r="H1813" s="22" t="s">
        <v>2944</v>
      </c>
      <c r="I1813" s="22" t="s">
        <v>20</v>
      </c>
      <c r="J1813" s="22" t="s">
        <v>19</v>
      </c>
      <c r="K1813" s="22" t="s">
        <v>2230</v>
      </c>
      <c r="L1813" s="22">
        <v>1889</v>
      </c>
      <c r="M1813" s="22">
        <v>10</v>
      </c>
      <c r="N1813" s="22" t="s">
        <v>2939</v>
      </c>
      <c r="O1813" s="23"/>
      <c r="P1813" s="23"/>
      <c r="Q1813" s="23"/>
      <c r="R1813" s="22" t="s">
        <v>3952</v>
      </c>
      <c r="S1813" s="22" t="s">
        <v>3952</v>
      </c>
      <c r="T1813" s="22" t="s">
        <v>4085</v>
      </c>
      <c r="U1813" s="23"/>
      <c r="V1813" s="23"/>
      <c r="W1813" s="23"/>
      <c r="X1813" s="23"/>
      <c r="Y1813" s="23"/>
      <c r="Z1813" s="22">
        <v>3</v>
      </c>
      <c r="AA1813" s="22" t="s">
        <v>1395</v>
      </c>
      <c r="AB1813" s="22" t="s">
        <v>1395</v>
      </c>
      <c r="AC1813" s="22" t="s">
        <v>1395</v>
      </c>
      <c r="AD1813" s="23"/>
      <c r="AE1813" s="23"/>
      <c r="AF1813" s="23"/>
    </row>
    <row r="1814" spans="1:32">
      <c r="A1814" s="21">
        <v>16</v>
      </c>
      <c r="B1814" s="21">
        <v>367</v>
      </c>
      <c r="C1814" s="21" t="s">
        <v>5611</v>
      </c>
      <c r="D1814" s="21">
        <v>3</v>
      </c>
      <c r="E1814" s="21">
        <v>376</v>
      </c>
      <c r="F1814" s="21" t="s">
        <v>2313</v>
      </c>
      <c r="G1814" s="21" t="s">
        <v>5628</v>
      </c>
      <c r="H1814" s="21" t="s">
        <v>3949</v>
      </c>
      <c r="I1814" s="21" t="s">
        <v>20</v>
      </c>
      <c r="J1814" s="21" t="s">
        <v>19</v>
      </c>
      <c r="K1814" s="21" t="s">
        <v>2354</v>
      </c>
      <c r="L1814" s="21">
        <v>1858</v>
      </c>
      <c r="M1814" s="21">
        <v>42</v>
      </c>
      <c r="N1814" s="21" t="s">
        <v>2933</v>
      </c>
      <c r="O1814" s="21">
        <v>20</v>
      </c>
      <c r="P1814" s="21"/>
      <c r="Q1814" s="21"/>
      <c r="R1814" s="21" t="s">
        <v>3952</v>
      </c>
      <c r="S1814" s="21" t="s">
        <v>4046</v>
      </c>
      <c r="T1814" s="21" t="s">
        <v>3952</v>
      </c>
      <c r="U1814" s="21"/>
      <c r="V1814" s="21"/>
      <c r="W1814" s="21"/>
      <c r="X1814" s="21" t="s">
        <v>123</v>
      </c>
      <c r="Y1814" s="21"/>
      <c r="Z1814" s="21"/>
      <c r="AA1814" s="21" t="s">
        <v>1395</v>
      </c>
      <c r="AB1814" s="21" t="s">
        <v>1395</v>
      </c>
      <c r="AC1814" s="21" t="s">
        <v>1395</v>
      </c>
      <c r="AD1814" s="21" t="s">
        <v>3951</v>
      </c>
      <c r="AE1814" s="21" t="s">
        <v>261</v>
      </c>
      <c r="AF1814" s="21" t="s">
        <v>51</v>
      </c>
    </row>
    <row r="1815" spans="1:32">
      <c r="A1815" s="22">
        <v>17</v>
      </c>
      <c r="B1815" s="22">
        <v>367</v>
      </c>
      <c r="C1815" s="22" t="s">
        <v>5611</v>
      </c>
      <c r="D1815" s="22">
        <v>3</v>
      </c>
      <c r="E1815" s="22">
        <v>376</v>
      </c>
      <c r="F1815" s="22" t="s">
        <v>2313</v>
      </c>
      <c r="G1815" s="22" t="s">
        <v>5629</v>
      </c>
      <c r="H1815" s="22" t="s">
        <v>2936</v>
      </c>
      <c r="I1815" s="22" t="s">
        <v>20</v>
      </c>
      <c r="J1815" s="22" t="s">
        <v>24</v>
      </c>
      <c r="K1815" s="22" t="s">
        <v>2526</v>
      </c>
      <c r="L1815" s="22">
        <v>1862</v>
      </c>
      <c r="M1815" s="22">
        <v>37</v>
      </c>
      <c r="N1815" s="22" t="s">
        <v>2933</v>
      </c>
      <c r="O1815" s="22">
        <v>20</v>
      </c>
      <c r="P1815" s="22">
        <v>7</v>
      </c>
      <c r="Q1815" s="22">
        <v>5</v>
      </c>
      <c r="R1815" s="22" t="s">
        <v>4046</v>
      </c>
      <c r="S1815" s="22" t="s">
        <v>4046</v>
      </c>
      <c r="T1815" s="22" t="s">
        <v>4046</v>
      </c>
      <c r="U1815" s="23"/>
      <c r="V1815" s="23"/>
      <c r="W1815" s="23"/>
      <c r="X1815" s="23"/>
      <c r="Y1815" s="23"/>
      <c r="Z1815" s="22">
        <v>8</v>
      </c>
      <c r="AA1815" s="22" t="s">
        <v>1395</v>
      </c>
      <c r="AB1815" s="22" t="s">
        <v>1395</v>
      </c>
      <c r="AC1815" s="22" t="s">
        <v>1395</v>
      </c>
      <c r="AD1815" s="23"/>
      <c r="AE1815" s="23"/>
      <c r="AF1815" s="23"/>
    </row>
    <row r="1816" spans="1:32">
      <c r="A1816" s="22">
        <v>18</v>
      </c>
      <c r="B1816" s="22">
        <v>367</v>
      </c>
      <c r="C1816" s="22" t="s">
        <v>5611</v>
      </c>
      <c r="D1816" s="22">
        <v>3</v>
      </c>
      <c r="E1816" s="22">
        <v>376</v>
      </c>
      <c r="F1816" s="22" t="s">
        <v>2313</v>
      </c>
      <c r="G1816" s="22" t="s">
        <v>1903</v>
      </c>
      <c r="H1816" s="22" t="s">
        <v>2944</v>
      </c>
      <c r="I1816" s="22" t="s">
        <v>20</v>
      </c>
      <c r="J1816" s="22" t="s">
        <v>19</v>
      </c>
      <c r="K1816" s="22" t="s">
        <v>2245</v>
      </c>
      <c r="L1816" s="22">
        <v>1884</v>
      </c>
      <c r="M1816" s="22">
        <v>16</v>
      </c>
      <c r="N1816" s="22" t="s">
        <v>2939</v>
      </c>
      <c r="O1816" s="23"/>
      <c r="P1816" s="23"/>
      <c r="Q1816" s="23"/>
      <c r="R1816" s="22" t="s">
        <v>3952</v>
      </c>
      <c r="S1816" s="22" t="s">
        <v>3952</v>
      </c>
      <c r="T1816" s="22" t="s">
        <v>4046</v>
      </c>
      <c r="U1816" s="23"/>
      <c r="V1816" s="23"/>
      <c r="W1816" s="23"/>
      <c r="X1816" s="23"/>
      <c r="Y1816" s="23"/>
      <c r="Z1816" s="22">
        <v>3</v>
      </c>
      <c r="AA1816" s="22" t="s">
        <v>1395</v>
      </c>
      <c r="AB1816" s="22" t="s">
        <v>1395</v>
      </c>
      <c r="AC1816" s="22" t="s">
        <v>1395</v>
      </c>
      <c r="AD1816" s="23"/>
      <c r="AE1816" s="23"/>
      <c r="AF1816" s="23"/>
    </row>
    <row r="1817" spans="1:32">
      <c r="A1817" s="22">
        <v>19</v>
      </c>
      <c r="B1817" s="22">
        <v>367</v>
      </c>
      <c r="C1817" s="22" t="s">
        <v>5611</v>
      </c>
      <c r="D1817" s="22">
        <v>3</v>
      </c>
      <c r="E1817" s="22">
        <v>376</v>
      </c>
      <c r="F1817" s="22" t="s">
        <v>2313</v>
      </c>
      <c r="G1817" s="22" t="s">
        <v>4499</v>
      </c>
      <c r="H1817" s="22" t="s">
        <v>2938</v>
      </c>
      <c r="I1817" s="22" t="s">
        <v>20</v>
      </c>
      <c r="J1817" s="22" t="s">
        <v>24</v>
      </c>
      <c r="K1817" s="22" t="s">
        <v>2206</v>
      </c>
      <c r="L1817" s="22">
        <v>1889</v>
      </c>
      <c r="M1817" s="22">
        <v>11</v>
      </c>
      <c r="N1817" s="22" t="s">
        <v>2939</v>
      </c>
      <c r="O1817" s="23"/>
      <c r="P1817" s="23"/>
      <c r="Q1817" s="23"/>
      <c r="R1817" s="22" t="s">
        <v>3952</v>
      </c>
      <c r="S1817" s="22" t="s">
        <v>3952</v>
      </c>
      <c r="T1817" s="22" t="s">
        <v>4046</v>
      </c>
      <c r="U1817" s="23"/>
      <c r="V1817" s="23"/>
      <c r="W1817" s="23"/>
      <c r="X1817" s="23"/>
      <c r="Y1817" s="23"/>
      <c r="Z1817" s="22">
        <v>5</v>
      </c>
      <c r="AA1817" s="22" t="s">
        <v>1395</v>
      </c>
      <c r="AB1817" s="22" t="s">
        <v>1395</v>
      </c>
      <c r="AC1817" s="22" t="s">
        <v>1395</v>
      </c>
      <c r="AD1817" s="23"/>
      <c r="AE1817" s="23"/>
      <c r="AF1817" s="23"/>
    </row>
    <row r="1818" spans="1:32">
      <c r="A1818" s="22">
        <v>20</v>
      </c>
      <c r="B1818" s="22">
        <v>367</v>
      </c>
      <c r="C1818" s="22" t="s">
        <v>5611</v>
      </c>
      <c r="D1818" s="22">
        <v>3</v>
      </c>
      <c r="E1818" s="22">
        <v>376</v>
      </c>
      <c r="F1818" s="22" t="s">
        <v>2313</v>
      </c>
      <c r="G1818" s="22" t="s">
        <v>5630</v>
      </c>
      <c r="H1818" s="22" t="s">
        <v>2944</v>
      </c>
      <c r="I1818" s="22" t="s">
        <v>20</v>
      </c>
      <c r="J1818" s="22" t="s">
        <v>19</v>
      </c>
      <c r="K1818" s="22" t="s">
        <v>2143</v>
      </c>
      <c r="L1818" s="22">
        <v>1890</v>
      </c>
      <c r="M1818" s="22">
        <v>9</v>
      </c>
      <c r="N1818" s="22" t="s">
        <v>2939</v>
      </c>
      <c r="O1818" s="23"/>
      <c r="P1818" s="23"/>
      <c r="Q1818" s="23"/>
      <c r="R1818" s="22" t="s">
        <v>3952</v>
      </c>
      <c r="S1818" s="22" t="s">
        <v>3952</v>
      </c>
      <c r="T1818" s="22" t="s">
        <v>4046</v>
      </c>
      <c r="U1818" s="23"/>
      <c r="V1818" s="23"/>
      <c r="W1818" s="23"/>
      <c r="X1818" s="23"/>
      <c r="Y1818" s="23"/>
      <c r="Z1818" s="22">
        <v>8</v>
      </c>
      <c r="AA1818" s="22" t="s">
        <v>1395</v>
      </c>
      <c r="AB1818" s="22" t="s">
        <v>1395</v>
      </c>
      <c r="AC1818" s="22" t="s">
        <v>1395</v>
      </c>
      <c r="AD1818" s="23"/>
      <c r="AE1818" s="23"/>
      <c r="AF1818" s="23"/>
    </row>
    <row r="1819" spans="1:32">
      <c r="A1819" s="22">
        <v>21</v>
      </c>
      <c r="B1819" s="22">
        <v>367</v>
      </c>
      <c r="C1819" s="22" t="s">
        <v>5611</v>
      </c>
      <c r="D1819" s="22">
        <v>3</v>
      </c>
      <c r="E1819" s="22">
        <v>376</v>
      </c>
      <c r="F1819" s="22" t="s">
        <v>2313</v>
      </c>
      <c r="G1819" s="22" t="s">
        <v>5631</v>
      </c>
      <c r="H1819" s="22" t="s">
        <v>2944</v>
      </c>
      <c r="I1819" s="22" t="s">
        <v>20</v>
      </c>
      <c r="J1819" s="22" t="s">
        <v>19</v>
      </c>
      <c r="K1819" s="22" t="s">
        <v>2206</v>
      </c>
      <c r="L1819" s="22">
        <v>1900</v>
      </c>
      <c r="M1819" s="24">
        <v>45728</v>
      </c>
      <c r="N1819" s="22" t="s">
        <v>2939</v>
      </c>
      <c r="O1819" s="23"/>
      <c r="P1819" s="23"/>
      <c r="Q1819" s="23"/>
      <c r="R1819" s="22" t="s">
        <v>3952</v>
      </c>
      <c r="S1819" s="22" t="s">
        <v>3952</v>
      </c>
      <c r="T1819" s="22" t="s">
        <v>4046</v>
      </c>
      <c r="U1819" s="23"/>
      <c r="V1819" s="23"/>
      <c r="W1819" s="23"/>
      <c r="X1819" s="23"/>
      <c r="Y1819" s="23"/>
      <c r="Z1819" s="23"/>
      <c r="AA1819" s="22" t="s">
        <v>92</v>
      </c>
      <c r="AB1819" s="22" t="s">
        <v>92</v>
      </c>
      <c r="AC1819" s="22" t="s">
        <v>92</v>
      </c>
      <c r="AD1819" s="23"/>
      <c r="AE1819" s="23"/>
      <c r="AF1819" s="23"/>
    </row>
    <row r="1820" spans="1:32">
      <c r="A1820" s="21">
        <v>22</v>
      </c>
      <c r="B1820" s="21">
        <v>368</v>
      </c>
      <c r="C1820" s="21" t="s">
        <v>5611</v>
      </c>
      <c r="D1820" s="21">
        <v>3</v>
      </c>
      <c r="E1820" s="21">
        <v>377</v>
      </c>
      <c r="F1820" s="21" t="s">
        <v>4790</v>
      </c>
      <c r="G1820" s="21" t="s">
        <v>275</v>
      </c>
      <c r="H1820" s="21" t="s">
        <v>3949</v>
      </c>
      <c r="I1820" s="21" t="s">
        <v>20</v>
      </c>
      <c r="J1820" s="21" t="s">
        <v>19</v>
      </c>
      <c r="K1820" s="21" t="s">
        <v>2128</v>
      </c>
      <c r="L1820" s="21">
        <v>1847</v>
      </c>
      <c r="M1820" s="21">
        <v>52</v>
      </c>
      <c r="N1820" s="21" t="s">
        <v>2933</v>
      </c>
      <c r="O1820" s="21">
        <v>29</v>
      </c>
      <c r="P1820" s="21"/>
      <c r="Q1820" s="21"/>
      <c r="R1820" s="21" t="s">
        <v>4034</v>
      </c>
      <c r="S1820" s="21" t="s">
        <v>4108</v>
      </c>
      <c r="T1820" s="21" t="s">
        <v>4108</v>
      </c>
      <c r="U1820" s="21"/>
      <c r="V1820" s="21"/>
      <c r="W1820" s="21"/>
      <c r="X1820" s="21" t="s">
        <v>5632</v>
      </c>
      <c r="Y1820" s="21"/>
      <c r="Z1820" s="21"/>
      <c r="AA1820" s="21" t="s">
        <v>1395</v>
      </c>
      <c r="AB1820" s="21" t="s">
        <v>1395</v>
      </c>
      <c r="AC1820" s="21" t="s">
        <v>1395</v>
      </c>
      <c r="AD1820" s="21" t="s">
        <v>3951</v>
      </c>
      <c r="AE1820" s="21" t="s">
        <v>261</v>
      </c>
      <c r="AF1820" s="21" t="s">
        <v>51</v>
      </c>
    </row>
    <row r="1821" spans="1:32">
      <c r="A1821" s="22">
        <v>23</v>
      </c>
      <c r="B1821" s="22">
        <v>368</v>
      </c>
      <c r="C1821" s="22" t="s">
        <v>5611</v>
      </c>
      <c r="D1821" s="22">
        <v>3</v>
      </c>
      <c r="E1821" s="22">
        <v>377</v>
      </c>
      <c r="F1821" s="22" t="s">
        <v>4790</v>
      </c>
      <c r="G1821" s="22" t="s">
        <v>5176</v>
      </c>
      <c r="H1821" s="22" t="s">
        <v>2936</v>
      </c>
      <c r="I1821" s="22" t="s">
        <v>20</v>
      </c>
      <c r="J1821" s="22" t="s">
        <v>24</v>
      </c>
      <c r="K1821" s="22" t="s">
        <v>2526</v>
      </c>
      <c r="L1821" s="22">
        <v>1848</v>
      </c>
      <c r="M1821" s="22">
        <v>51</v>
      </c>
      <c r="N1821" s="22" t="s">
        <v>2933</v>
      </c>
      <c r="O1821" s="22">
        <v>29</v>
      </c>
      <c r="P1821" s="22">
        <v>2</v>
      </c>
      <c r="Q1821" s="22">
        <v>2</v>
      </c>
      <c r="R1821" s="22" t="s">
        <v>3952</v>
      </c>
      <c r="S1821" s="22" t="s">
        <v>4046</v>
      </c>
      <c r="T1821" s="22" t="s">
        <v>4108</v>
      </c>
      <c r="U1821" s="23"/>
      <c r="V1821" s="23"/>
      <c r="W1821" s="23"/>
      <c r="X1821" s="23"/>
      <c r="Y1821" s="23"/>
      <c r="Z1821" s="23"/>
      <c r="AA1821" s="22" t="s">
        <v>1395</v>
      </c>
      <c r="AB1821" s="22" t="s">
        <v>1395</v>
      </c>
      <c r="AC1821" s="22" t="s">
        <v>1395</v>
      </c>
      <c r="AD1821" s="23"/>
      <c r="AE1821" s="23"/>
      <c r="AF1821" s="23"/>
    </row>
    <row r="1822" spans="1:32">
      <c r="A1822" s="22">
        <v>24</v>
      </c>
      <c r="B1822" s="22">
        <v>368</v>
      </c>
      <c r="C1822" s="22" t="s">
        <v>5611</v>
      </c>
      <c r="D1822" s="22">
        <v>3</v>
      </c>
      <c r="E1822" s="22">
        <v>377</v>
      </c>
      <c r="F1822" s="22" t="s">
        <v>903</v>
      </c>
      <c r="G1822" s="22" t="s">
        <v>5245</v>
      </c>
      <c r="H1822" s="22" t="s">
        <v>3184</v>
      </c>
      <c r="I1822" s="22" t="s">
        <v>20</v>
      </c>
      <c r="J1822" s="22" t="s">
        <v>24</v>
      </c>
      <c r="K1822" s="22" t="s">
        <v>2143</v>
      </c>
      <c r="L1822" s="22">
        <v>1854</v>
      </c>
      <c r="M1822" s="22">
        <v>45</v>
      </c>
      <c r="N1822" s="22" t="s">
        <v>2939</v>
      </c>
      <c r="O1822" s="23"/>
      <c r="P1822" s="23"/>
      <c r="Q1822" s="23"/>
      <c r="R1822" s="22" t="s">
        <v>3952</v>
      </c>
      <c r="S1822" s="22" t="s">
        <v>4046</v>
      </c>
      <c r="T1822" s="22" t="s">
        <v>4108</v>
      </c>
      <c r="U1822" s="23"/>
      <c r="V1822" s="23"/>
      <c r="W1822" s="23"/>
      <c r="X1822" s="22" t="s">
        <v>5633</v>
      </c>
      <c r="Y1822" s="23"/>
      <c r="Z1822" s="23"/>
      <c r="AA1822" s="22" t="s">
        <v>1395</v>
      </c>
      <c r="AB1822" s="22" t="s">
        <v>1395</v>
      </c>
      <c r="AC1822" s="22" t="s">
        <v>1395</v>
      </c>
      <c r="AD1822" s="23"/>
      <c r="AE1822" s="23"/>
      <c r="AF1822" s="23"/>
    </row>
    <row r="1823" spans="1:32">
      <c r="A1823" s="22">
        <v>25</v>
      </c>
      <c r="B1823" s="22">
        <v>368</v>
      </c>
      <c r="C1823" s="22" t="s">
        <v>5611</v>
      </c>
      <c r="D1823" s="22">
        <v>3</v>
      </c>
      <c r="E1823" s="22">
        <v>377</v>
      </c>
      <c r="F1823" s="22" t="s">
        <v>2091</v>
      </c>
      <c r="G1823" s="22" t="s">
        <v>1439</v>
      </c>
      <c r="H1823" s="22" t="s">
        <v>3184</v>
      </c>
      <c r="I1823" s="22" t="s">
        <v>20</v>
      </c>
      <c r="J1823" s="22" t="s">
        <v>19</v>
      </c>
      <c r="K1823" s="23"/>
      <c r="L1823" s="22">
        <v>1870</v>
      </c>
      <c r="M1823" s="22">
        <v>30</v>
      </c>
      <c r="N1823" s="22" t="s">
        <v>2933</v>
      </c>
      <c r="O1823" s="22">
        <v>0</v>
      </c>
      <c r="P1823" s="23"/>
      <c r="Q1823" s="23"/>
      <c r="R1823" s="22" t="s">
        <v>3958</v>
      </c>
      <c r="S1823" s="22" t="s">
        <v>3958</v>
      </c>
      <c r="T1823" s="22" t="s">
        <v>3958</v>
      </c>
      <c r="U1823" s="23"/>
      <c r="V1823" s="23"/>
      <c r="W1823" s="23"/>
      <c r="X1823" s="22" t="s">
        <v>5421</v>
      </c>
      <c r="Y1823" s="23"/>
      <c r="Z1823" s="23"/>
      <c r="AA1823" s="22" t="s">
        <v>1395</v>
      </c>
      <c r="AB1823" s="22" t="s">
        <v>1395</v>
      </c>
      <c r="AC1823" s="22" t="s">
        <v>1395</v>
      </c>
      <c r="AD1823" s="23"/>
      <c r="AE1823" s="23"/>
      <c r="AF1823" s="23"/>
    </row>
    <row r="1824" spans="1:32">
      <c r="A1824" s="22">
        <v>26</v>
      </c>
      <c r="B1824" s="22">
        <v>368</v>
      </c>
      <c r="C1824" s="22" t="s">
        <v>5611</v>
      </c>
      <c r="D1824" s="22">
        <v>3</v>
      </c>
      <c r="E1824" s="22">
        <v>377</v>
      </c>
      <c r="F1824" s="22" t="s">
        <v>2091</v>
      </c>
      <c r="G1824" s="22" t="s">
        <v>1732</v>
      </c>
      <c r="H1824" s="22" t="s">
        <v>2938</v>
      </c>
      <c r="I1824" s="22" t="s">
        <v>20</v>
      </c>
      <c r="J1824" s="22" t="s">
        <v>24</v>
      </c>
      <c r="K1824" s="22" t="s">
        <v>2033</v>
      </c>
      <c r="L1824" s="22">
        <v>1877</v>
      </c>
      <c r="M1824" s="22">
        <v>23</v>
      </c>
      <c r="N1824" s="22" t="s">
        <v>2933</v>
      </c>
      <c r="O1824" s="22">
        <v>0</v>
      </c>
      <c r="P1824" s="22">
        <v>0</v>
      </c>
      <c r="Q1824" s="22">
        <v>0</v>
      </c>
      <c r="R1824" s="22" t="s">
        <v>3952</v>
      </c>
      <c r="S1824" s="22" t="s">
        <v>4034</v>
      </c>
      <c r="T1824" s="22" t="s">
        <v>3952</v>
      </c>
      <c r="U1824" s="23"/>
      <c r="V1824" s="23"/>
      <c r="W1824" s="23"/>
      <c r="X1824" s="23"/>
      <c r="Y1824" s="23"/>
      <c r="Z1824" s="23"/>
      <c r="AA1824" s="22" t="s">
        <v>1395</v>
      </c>
      <c r="AB1824" s="22" t="s">
        <v>1395</v>
      </c>
      <c r="AC1824" s="22" t="s">
        <v>1395</v>
      </c>
      <c r="AD1824" s="23"/>
      <c r="AE1824" s="23"/>
      <c r="AF1824" s="23"/>
    </row>
    <row r="1825" spans="1:32">
      <c r="A1825" s="22">
        <v>31</v>
      </c>
      <c r="B1825" s="22">
        <v>369</v>
      </c>
      <c r="C1825" s="22" t="s">
        <v>5611</v>
      </c>
      <c r="D1825" s="22">
        <v>3</v>
      </c>
      <c r="E1825" s="22">
        <v>378</v>
      </c>
      <c r="F1825" s="22" t="s">
        <v>50</v>
      </c>
      <c r="G1825" s="22" t="s">
        <v>5634</v>
      </c>
      <c r="H1825" s="22" t="s">
        <v>5635</v>
      </c>
      <c r="I1825" s="22" t="s">
        <v>637</v>
      </c>
      <c r="J1825" s="22" t="s">
        <v>19</v>
      </c>
      <c r="K1825" s="23"/>
      <c r="L1825" s="23"/>
      <c r="M1825" s="22">
        <v>21</v>
      </c>
      <c r="N1825" s="23"/>
      <c r="O1825" s="23"/>
      <c r="P1825" s="23"/>
      <c r="Q1825" s="23"/>
      <c r="R1825" s="22" t="s">
        <v>5636</v>
      </c>
      <c r="S1825" s="23"/>
      <c r="T1825" s="23"/>
      <c r="U1825" s="23"/>
      <c r="V1825" s="23"/>
      <c r="W1825" s="23"/>
      <c r="X1825" s="23"/>
      <c r="Y1825" s="23"/>
      <c r="Z1825" s="23"/>
      <c r="AA1825" s="22" t="s">
        <v>1395</v>
      </c>
      <c r="AB1825" s="22" t="s">
        <v>1395</v>
      </c>
      <c r="AC1825" s="22" t="s">
        <v>1395</v>
      </c>
      <c r="AD1825" s="23"/>
      <c r="AE1825" s="23"/>
      <c r="AF1825" s="22" t="s">
        <v>51</v>
      </c>
    </row>
    <row r="1826" spans="1:32">
      <c r="A1826" s="22">
        <v>32</v>
      </c>
      <c r="B1826" s="22">
        <v>369</v>
      </c>
      <c r="C1826" s="22" t="s">
        <v>5611</v>
      </c>
      <c r="D1826" s="22">
        <v>3</v>
      </c>
      <c r="E1826" s="22">
        <v>378</v>
      </c>
      <c r="F1826" s="22" t="s">
        <v>3557</v>
      </c>
      <c r="G1826" s="22" t="s">
        <v>661</v>
      </c>
      <c r="H1826" s="22" t="s">
        <v>5635</v>
      </c>
      <c r="I1826" s="22" t="s">
        <v>637</v>
      </c>
      <c r="J1826" s="22" t="s">
        <v>19</v>
      </c>
      <c r="K1826" s="23"/>
      <c r="L1826" s="23"/>
      <c r="M1826" s="22">
        <v>45</v>
      </c>
      <c r="N1826" s="23"/>
      <c r="O1826" s="23"/>
      <c r="P1826" s="23"/>
      <c r="Q1826" s="23"/>
      <c r="R1826" s="22" t="s">
        <v>5636</v>
      </c>
      <c r="S1826" s="23"/>
      <c r="T1826" s="23"/>
      <c r="U1826" s="23"/>
      <c r="V1826" s="23"/>
      <c r="W1826" s="23"/>
      <c r="X1826" s="23"/>
      <c r="Y1826" s="23"/>
      <c r="Z1826" s="23"/>
      <c r="AA1826" s="23"/>
      <c r="AB1826" s="23"/>
      <c r="AC1826" s="22" t="s">
        <v>1395</v>
      </c>
      <c r="AD1826" s="23"/>
      <c r="AE1826" s="23"/>
      <c r="AF1826" s="23"/>
    </row>
    <row r="1827" spans="1:32">
      <c r="A1827" s="22">
        <v>33</v>
      </c>
      <c r="B1827" s="22">
        <v>369</v>
      </c>
      <c r="C1827" s="22" t="s">
        <v>5611</v>
      </c>
      <c r="D1827" s="22">
        <v>3</v>
      </c>
      <c r="E1827" s="22">
        <v>378</v>
      </c>
      <c r="F1827" s="22" t="s">
        <v>3538</v>
      </c>
      <c r="G1827" s="22" t="s">
        <v>1701</v>
      </c>
      <c r="H1827" s="22" t="s">
        <v>5635</v>
      </c>
      <c r="I1827" s="22" t="s">
        <v>20</v>
      </c>
      <c r="J1827" s="22" t="s">
        <v>19</v>
      </c>
      <c r="K1827" s="23"/>
      <c r="L1827" s="23"/>
      <c r="M1827" s="22">
        <v>19</v>
      </c>
      <c r="N1827" s="22" t="s">
        <v>2939</v>
      </c>
      <c r="O1827" s="23"/>
      <c r="P1827" s="23"/>
      <c r="Q1827" s="23"/>
      <c r="R1827" s="22" t="s">
        <v>5636</v>
      </c>
      <c r="S1827" s="23"/>
      <c r="T1827" s="23"/>
      <c r="U1827" s="23"/>
      <c r="V1827" s="23"/>
      <c r="W1827" s="23"/>
      <c r="X1827" s="23"/>
      <c r="Y1827" s="23"/>
      <c r="Z1827" s="23"/>
      <c r="AA1827" s="22" t="s">
        <v>1395</v>
      </c>
      <c r="AB1827" s="22" t="s">
        <v>1395</v>
      </c>
      <c r="AC1827" s="22" t="s">
        <v>1395</v>
      </c>
      <c r="AD1827" s="23"/>
      <c r="AE1827" s="23"/>
      <c r="AF1827" s="23"/>
    </row>
    <row r="1828" spans="1:32">
      <c r="A1828" s="22">
        <v>34</v>
      </c>
      <c r="B1828" s="22">
        <v>369</v>
      </c>
      <c r="C1828" s="22" t="s">
        <v>5611</v>
      </c>
      <c r="D1828" s="22">
        <v>3</v>
      </c>
      <c r="E1828" s="22">
        <v>378</v>
      </c>
      <c r="F1828" s="22" t="s">
        <v>5637</v>
      </c>
      <c r="G1828" s="22" t="s">
        <v>3635</v>
      </c>
      <c r="H1828" s="22" t="s">
        <v>5635</v>
      </c>
      <c r="I1828" s="22" t="s">
        <v>637</v>
      </c>
      <c r="J1828" s="22" t="s">
        <v>19</v>
      </c>
      <c r="K1828" s="23"/>
      <c r="L1828" s="23"/>
      <c r="M1828" s="22">
        <v>24</v>
      </c>
      <c r="N1828" s="23"/>
      <c r="O1828" s="23"/>
      <c r="P1828" s="23"/>
      <c r="Q1828" s="23"/>
      <c r="R1828" s="22" t="s">
        <v>5636</v>
      </c>
      <c r="S1828" s="23"/>
      <c r="T1828" s="23"/>
      <c r="U1828" s="23"/>
      <c r="V1828" s="23"/>
      <c r="W1828" s="23"/>
      <c r="X1828" s="23"/>
      <c r="Y1828" s="23"/>
      <c r="Z1828" s="23"/>
      <c r="AA1828" s="22" t="s">
        <v>1395</v>
      </c>
      <c r="AB1828" s="22" t="s">
        <v>1395</v>
      </c>
      <c r="AC1828" s="22" t="s">
        <v>1395</v>
      </c>
      <c r="AD1828" s="23"/>
      <c r="AE1828" s="23"/>
      <c r="AF1828" s="23"/>
    </row>
    <row r="1829" spans="1:32">
      <c r="A1829" s="22">
        <v>35</v>
      </c>
      <c r="B1829" s="22">
        <v>369</v>
      </c>
      <c r="C1829" s="22" t="s">
        <v>5611</v>
      </c>
      <c r="D1829" s="22">
        <v>3</v>
      </c>
      <c r="E1829" s="22">
        <v>378</v>
      </c>
      <c r="F1829" s="22" t="s">
        <v>3968</v>
      </c>
      <c r="G1829" s="22" t="s">
        <v>5638</v>
      </c>
      <c r="H1829" s="22" t="s">
        <v>5635</v>
      </c>
      <c r="I1829" s="22" t="s">
        <v>20</v>
      </c>
      <c r="J1829" s="22" t="s">
        <v>19</v>
      </c>
      <c r="K1829" s="23"/>
      <c r="L1829" s="23"/>
      <c r="M1829" s="22">
        <v>46</v>
      </c>
      <c r="N1829" s="23"/>
      <c r="O1829" s="23"/>
      <c r="P1829" s="23"/>
      <c r="Q1829" s="23"/>
      <c r="R1829" s="22">
        <v>378</v>
      </c>
      <c r="S1829" s="23"/>
      <c r="T1829" s="23"/>
      <c r="U1829" s="23"/>
      <c r="V1829" s="23"/>
      <c r="W1829" s="23"/>
      <c r="X1829" s="23"/>
      <c r="Y1829" s="23"/>
      <c r="Z1829" s="23"/>
      <c r="AA1829" s="22" t="s">
        <v>1395</v>
      </c>
      <c r="AB1829" s="22" t="s">
        <v>1395</v>
      </c>
      <c r="AC1829" s="22" t="s">
        <v>1395</v>
      </c>
      <c r="AD1829" s="23"/>
      <c r="AE1829" s="23"/>
      <c r="AF1829" s="23"/>
    </row>
    <row r="1830" spans="1:32">
      <c r="A1830" s="22">
        <v>36</v>
      </c>
      <c r="B1830" s="22">
        <v>369</v>
      </c>
      <c r="C1830" s="22" t="s">
        <v>5611</v>
      </c>
      <c r="D1830" s="22">
        <v>3</v>
      </c>
      <c r="E1830" s="22">
        <v>378</v>
      </c>
      <c r="F1830" s="22" t="s">
        <v>3745</v>
      </c>
      <c r="G1830" s="22" t="s">
        <v>5639</v>
      </c>
      <c r="H1830" s="22" t="s">
        <v>5635</v>
      </c>
      <c r="I1830" s="22" t="s">
        <v>20</v>
      </c>
      <c r="J1830" s="22" t="s">
        <v>19</v>
      </c>
      <c r="K1830" s="23"/>
      <c r="L1830" s="23"/>
      <c r="M1830" s="22">
        <v>40</v>
      </c>
      <c r="N1830" s="23"/>
      <c r="O1830" s="23"/>
      <c r="P1830" s="23"/>
      <c r="Q1830" s="23"/>
      <c r="R1830" s="22" t="s">
        <v>5640</v>
      </c>
      <c r="S1830" s="23"/>
      <c r="T1830" s="23"/>
      <c r="U1830" s="23"/>
      <c r="V1830" s="23"/>
      <c r="W1830" s="23"/>
      <c r="X1830" s="23"/>
      <c r="Y1830" s="23"/>
      <c r="Z1830" s="23"/>
      <c r="AA1830" s="22" t="s">
        <v>92</v>
      </c>
      <c r="AB1830" s="22" t="s">
        <v>92</v>
      </c>
      <c r="AC1830" s="22" t="s">
        <v>1395</v>
      </c>
      <c r="AD1830" s="23"/>
      <c r="AE1830" s="23"/>
      <c r="AF1830" s="23"/>
    </row>
    <row r="1831" spans="1:32">
      <c r="A1831" s="22">
        <v>37</v>
      </c>
      <c r="B1831" s="22">
        <v>369</v>
      </c>
      <c r="C1831" s="22" t="s">
        <v>5611</v>
      </c>
      <c r="D1831" s="22">
        <v>3</v>
      </c>
      <c r="E1831" s="22">
        <v>378</v>
      </c>
      <c r="F1831" s="22" t="s">
        <v>5641</v>
      </c>
      <c r="G1831" s="22" t="s">
        <v>1975</v>
      </c>
      <c r="H1831" s="22" t="s">
        <v>5635</v>
      </c>
      <c r="I1831" s="22" t="s">
        <v>20</v>
      </c>
      <c r="J1831" s="22" t="s">
        <v>19</v>
      </c>
      <c r="K1831" s="23"/>
      <c r="L1831" s="23"/>
      <c r="M1831" s="22">
        <v>48</v>
      </c>
      <c r="N1831" s="23"/>
      <c r="O1831" s="23"/>
      <c r="P1831" s="23"/>
      <c r="Q1831" s="23"/>
      <c r="R1831" s="22" t="s">
        <v>5636</v>
      </c>
      <c r="S1831" s="23"/>
      <c r="T1831" s="23"/>
      <c r="U1831" s="23"/>
      <c r="V1831" s="23"/>
      <c r="W1831" s="23"/>
      <c r="X1831" s="23"/>
      <c r="Y1831" s="23"/>
      <c r="Z1831" s="23"/>
      <c r="AA1831" s="22" t="s">
        <v>1395</v>
      </c>
      <c r="AB1831" s="22" t="s">
        <v>1395</v>
      </c>
      <c r="AC1831" s="22" t="s">
        <v>1395</v>
      </c>
      <c r="AD1831" s="23"/>
      <c r="AE1831" s="23"/>
      <c r="AF1831" s="23"/>
    </row>
    <row r="1832" spans="1:32">
      <c r="A1832" s="22">
        <v>38</v>
      </c>
      <c r="B1832" s="22">
        <v>369</v>
      </c>
      <c r="C1832" s="22" t="s">
        <v>5611</v>
      </c>
      <c r="D1832" s="22">
        <v>3</v>
      </c>
      <c r="E1832" s="22">
        <v>378</v>
      </c>
      <c r="F1832" s="22" t="s">
        <v>2514</v>
      </c>
      <c r="G1832" s="22" t="s">
        <v>5471</v>
      </c>
      <c r="H1832" s="22" t="s">
        <v>5635</v>
      </c>
      <c r="I1832" s="22" t="s">
        <v>637</v>
      </c>
      <c r="J1832" s="22" t="s">
        <v>19</v>
      </c>
      <c r="K1832" s="23"/>
      <c r="L1832" s="23"/>
      <c r="M1832" s="22">
        <v>14</v>
      </c>
      <c r="N1832" s="22" t="s">
        <v>2939</v>
      </c>
      <c r="O1832" s="23"/>
      <c r="P1832" s="23"/>
      <c r="Q1832" s="23"/>
      <c r="R1832" s="22" t="s">
        <v>5636</v>
      </c>
      <c r="S1832" s="23"/>
      <c r="T1832" s="23"/>
      <c r="U1832" s="23"/>
      <c r="V1832" s="23"/>
      <c r="W1832" s="23"/>
      <c r="X1832" s="23"/>
      <c r="Y1832" s="22">
        <v>0</v>
      </c>
      <c r="Z1832" s="23"/>
      <c r="AA1832" s="22" t="s">
        <v>1395</v>
      </c>
      <c r="AB1832" s="22" t="s">
        <v>1395</v>
      </c>
      <c r="AC1832" s="22" t="s">
        <v>1395</v>
      </c>
      <c r="AD1832" s="23"/>
      <c r="AE1832" s="23"/>
      <c r="AF1832" s="23"/>
    </row>
    <row r="1833" spans="1:32">
      <c r="A1833" s="22">
        <v>39</v>
      </c>
      <c r="B1833" s="22">
        <v>369</v>
      </c>
      <c r="C1833" s="22" t="s">
        <v>5611</v>
      </c>
      <c r="D1833" s="22">
        <v>3</v>
      </c>
      <c r="E1833" s="22">
        <v>378</v>
      </c>
      <c r="F1833" s="22" t="s">
        <v>191</v>
      </c>
      <c r="G1833" s="22" t="s">
        <v>5475</v>
      </c>
      <c r="H1833" s="22" t="s">
        <v>5635</v>
      </c>
      <c r="I1833" s="22" t="s">
        <v>637</v>
      </c>
      <c r="J1833" s="22" t="s">
        <v>19</v>
      </c>
      <c r="K1833" s="23"/>
      <c r="L1833" s="23"/>
      <c r="M1833" s="22">
        <v>20</v>
      </c>
      <c r="N1833" s="22" t="s">
        <v>2939</v>
      </c>
      <c r="O1833" s="23"/>
      <c r="P1833" s="23"/>
      <c r="Q1833" s="23"/>
      <c r="R1833" s="22" t="s">
        <v>5636</v>
      </c>
      <c r="S1833" s="23"/>
      <c r="T1833" s="23"/>
      <c r="U1833" s="23"/>
      <c r="V1833" s="23"/>
      <c r="W1833" s="23"/>
      <c r="X1833" s="23"/>
      <c r="Y1833" s="23"/>
      <c r="Z1833" s="23"/>
      <c r="AA1833" s="22" t="s">
        <v>1395</v>
      </c>
      <c r="AB1833" s="22" t="s">
        <v>1395</v>
      </c>
      <c r="AC1833" s="22" t="s">
        <v>1395</v>
      </c>
      <c r="AD1833" s="23"/>
      <c r="AE1833" s="23"/>
      <c r="AF1833" s="23"/>
    </row>
    <row r="1834" spans="1:32">
      <c r="A1834" s="22">
        <v>40</v>
      </c>
      <c r="B1834" s="22">
        <v>369</v>
      </c>
      <c r="C1834" s="22" t="s">
        <v>5611</v>
      </c>
      <c r="D1834" s="22">
        <v>3</v>
      </c>
      <c r="E1834" s="22">
        <v>378</v>
      </c>
      <c r="F1834" s="22" t="s">
        <v>5642</v>
      </c>
      <c r="G1834" s="22" t="s">
        <v>77</v>
      </c>
      <c r="H1834" s="22" t="s">
        <v>5635</v>
      </c>
      <c r="I1834" s="22" t="s">
        <v>637</v>
      </c>
      <c r="J1834" s="22" t="s">
        <v>24</v>
      </c>
      <c r="K1834" s="23"/>
      <c r="L1834" s="23"/>
      <c r="M1834" s="22">
        <v>18</v>
      </c>
      <c r="N1834" s="22" t="s">
        <v>2939</v>
      </c>
      <c r="O1834" s="23"/>
      <c r="P1834" s="23"/>
      <c r="Q1834" s="23"/>
      <c r="R1834" s="22" t="s">
        <v>5636</v>
      </c>
      <c r="S1834" s="23"/>
      <c r="T1834" s="23"/>
      <c r="U1834" s="23"/>
      <c r="V1834" s="23"/>
      <c r="W1834" s="23"/>
      <c r="X1834" s="23"/>
      <c r="Y1834" s="23"/>
      <c r="Z1834" s="23"/>
      <c r="AA1834" s="22" t="s">
        <v>1395</v>
      </c>
      <c r="AB1834" s="22" t="s">
        <v>1395</v>
      </c>
      <c r="AC1834" s="22" t="s">
        <v>1395</v>
      </c>
      <c r="AD1834" s="23"/>
      <c r="AE1834" s="23"/>
      <c r="AF1834" s="23"/>
    </row>
    <row r="1835" spans="1:32">
      <c r="A1835" s="22">
        <v>41</v>
      </c>
      <c r="B1835" s="22">
        <v>369</v>
      </c>
      <c r="C1835" s="22" t="s">
        <v>5611</v>
      </c>
      <c r="D1835" s="22">
        <v>3</v>
      </c>
      <c r="E1835" s="22">
        <v>378</v>
      </c>
      <c r="F1835" s="22" t="s">
        <v>327</v>
      </c>
      <c r="G1835" s="22" t="s">
        <v>2871</v>
      </c>
      <c r="H1835" s="22" t="s">
        <v>5635</v>
      </c>
      <c r="I1835" s="22" t="s">
        <v>637</v>
      </c>
      <c r="J1835" s="22" t="s">
        <v>24</v>
      </c>
      <c r="K1835" s="23"/>
      <c r="L1835" s="23"/>
      <c r="M1835" s="22">
        <v>30</v>
      </c>
      <c r="N1835" s="23"/>
      <c r="O1835" s="23"/>
      <c r="P1835" s="23"/>
      <c r="Q1835" s="23"/>
      <c r="R1835" s="22" t="s">
        <v>5636</v>
      </c>
      <c r="S1835" s="23"/>
      <c r="T1835" s="23"/>
      <c r="U1835" s="23"/>
      <c r="V1835" s="23"/>
      <c r="W1835" s="23"/>
      <c r="X1835" s="23"/>
      <c r="Y1835" s="23"/>
      <c r="Z1835" s="23"/>
      <c r="AA1835" s="22" t="s">
        <v>1395</v>
      </c>
      <c r="AB1835" s="22" t="s">
        <v>1395</v>
      </c>
      <c r="AC1835" s="22" t="s">
        <v>1395</v>
      </c>
      <c r="AD1835" s="23"/>
      <c r="AE1835" s="23"/>
      <c r="AF1835" s="2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7F85C-0068-4DBB-97C4-14A7C3B998AE}">
  <dimension ref="A1:AG1836"/>
  <sheetViews>
    <sheetView tabSelected="1" topLeftCell="Y1" workbookViewId="0">
      <selection activeCell="AG2" sqref="AG2"/>
    </sheetView>
  </sheetViews>
  <sheetFormatPr defaultRowHeight="15"/>
  <sheetData>
    <row r="1" spans="1:33">
      <c r="A1" s="6" t="s">
        <v>0</v>
      </c>
      <c r="B1" s="6" t="s">
        <v>3934</v>
      </c>
      <c r="C1" s="6" t="s">
        <v>2920</v>
      </c>
      <c r="D1" s="6" t="s">
        <v>3933</v>
      </c>
      <c r="E1" s="6" t="s">
        <v>2</v>
      </c>
      <c r="F1" s="6" t="s">
        <v>4</v>
      </c>
      <c r="G1" s="6" t="s">
        <v>3</v>
      </c>
      <c r="H1" s="6" t="s">
        <v>3935</v>
      </c>
      <c r="I1" s="6" t="s">
        <v>8</v>
      </c>
      <c r="J1" s="6" t="s">
        <v>7</v>
      </c>
      <c r="K1" s="6" t="s">
        <v>1987</v>
      </c>
      <c r="L1" s="6" t="s">
        <v>1388</v>
      </c>
      <c r="M1" s="6" t="s">
        <v>5</v>
      </c>
      <c r="N1" s="6" t="s">
        <v>2922</v>
      </c>
      <c r="O1" s="6" t="s">
        <v>3936</v>
      </c>
      <c r="P1" s="6" t="s">
        <v>3937</v>
      </c>
      <c r="Q1" s="6" t="s">
        <v>3938</v>
      </c>
      <c r="R1" s="6" t="s">
        <v>1984</v>
      </c>
      <c r="S1" s="6" t="s">
        <v>2928</v>
      </c>
      <c r="T1" s="6" t="s">
        <v>2929</v>
      </c>
      <c r="U1" s="6" t="s">
        <v>3939</v>
      </c>
      <c r="V1" s="6" t="s">
        <v>3940</v>
      </c>
      <c r="W1" s="6" t="s">
        <v>3941</v>
      </c>
      <c r="X1" s="6" t="s">
        <v>9</v>
      </c>
      <c r="Y1" s="6" t="s">
        <v>2924</v>
      </c>
      <c r="Z1" s="6" t="s">
        <v>14</v>
      </c>
      <c r="AA1" s="6" t="s">
        <v>3942</v>
      </c>
      <c r="AB1" s="6" t="s">
        <v>3943</v>
      </c>
      <c r="AC1" s="6" t="s">
        <v>3944</v>
      </c>
      <c r="AD1" s="6" t="s">
        <v>3945</v>
      </c>
      <c r="AE1" s="6" t="s">
        <v>3946</v>
      </c>
      <c r="AF1" s="6" t="s">
        <v>3947</v>
      </c>
      <c r="AG1" t="s">
        <v>4579</v>
      </c>
    </row>
    <row r="2" spans="1:33">
      <c r="A2" s="6">
        <v>2</v>
      </c>
      <c r="B2" s="6">
        <v>1</v>
      </c>
      <c r="D2" s="6"/>
      <c r="E2" s="6">
        <v>1</v>
      </c>
      <c r="F2" s="6" t="s">
        <v>3063</v>
      </c>
      <c r="G2" s="6" t="s">
        <v>4582</v>
      </c>
      <c r="H2" s="6" t="s">
        <v>3949</v>
      </c>
      <c r="I2" s="6" t="s">
        <v>20</v>
      </c>
      <c r="J2" s="6" t="s">
        <v>19</v>
      </c>
      <c r="K2" s="6" t="s">
        <v>2206</v>
      </c>
      <c r="L2" s="6">
        <v>1848</v>
      </c>
      <c r="M2" s="6">
        <v>52</v>
      </c>
      <c r="N2" s="6" t="s">
        <v>2933</v>
      </c>
      <c r="O2" s="6">
        <v>25</v>
      </c>
      <c r="R2" s="6" t="s">
        <v>671</v>
      </c>
      <c r="S2" s="6" t="s">
        <v>116</v>
      </c>
      <c r="T2" s="6" t="s">
        <v>116</v>
      </c>
      <c r="U2" s="6">
        <v>1853</v>
      </c>
      <c r="AA2" s="6" t="s">
        <v>1395</v>
      </c>
      <c r="AB2" s="6" t="s">
        <v>1395</v>
      </c>
      <c r="AC2" s="6" t="s">
        <v>1395</v>
      </c>
      <c r="AG2" cm="1">
        <f t="array" ref="AG2">SUMPRODUCT(--(INDEX('1900 Bastrop 0003 Clean'!A:AF, MATCH(A2 &amp; "|" &amp; E2, '1900 Bastrop 0003 Clean'!A:A &amp; "|" &amp; '1900 Bastrop 0003 Clean'!E:E, 0), 0) &lt;&gt; '1900 Bastrop 0003 Raw'!A2:AF2))</f>
        <v>5</v>
      </c>
    </row>
    <row r="3" spans="1:33">
      <c r="A3" s="6">
        <v>3</v>
      </c>
      <c r="B3" s="6">
        <v>1</v>
      </c>
      <c r="D3" s="6"/>
      <c r="E3" s="6">
        <v>1</v>
      </c>
      <c r="F3" s="6" t="s">
        <v>3063</v>
      </c>
      <c r="G3" s="6" t="s">
        <v>4134</v>
      </c>
      <c r="H3" s="6" t="s">
        <v>2936</v>
      </c>
      <c r="I3" s="6" t="s">
        <v>20</v>
      </c>
      <c r="J3" s="6" t="s">
        <v>24</v>
      </c>
      <c r="K3" s="6" t="s">
        <v>2128</v>
      </c>
      <c r="L3" s="6">
        <v>1858</v>
      </c>
      <c r="M3" s="6">
        <v>42</v>
      </c>
      <c r="N3" s="6" t="s">
        <v>2933</v>
      </c>
      <c r="O3" s="6">
        <v>25</v>
      </c>
      <c r="P3" s="6">
        <v>5</v>
      </c>
      <c r="Q3" s="6">
        <v>3</v>
      </c>
      <c r="R3" s="6" t="s">
        <v>3952</v>
      </c>
      <c r="S3" s="6" t="s">
        <v>116</v>
      </c>
      <c r="T3" s="6" t="s">
        <v>116</v>
      </c>
      <c r="X3" s="6" t="s">
        <v>21</v>
      </c>
      <c r="Y3" s="6">
        <v>0</v>
      </c>
      <c r="AA3" s="6" t="s">
        <v>1395</v>
      </c>
      <c r="AB3" s="6" t="s">
        <v>1395</v>
      </c>
      <c r="AG3" cm="1">
        <f t="array" ref="AG3">SUMPRODUCT(--(INDEX('1900 Bastrop 0003 Clean'!A:AF, MATCH(A3 &amp; "|" &amp; B3, '1900 Bastrop 0003 Clean'!A:A &amp; "|" &amp; '1900 Bastrop 0003 Clean'!B:B, 0), 0) &lt;&gt; '1900 Bastrop 0003 Raw'!A3:AF3))</f>
        <v>0</v>
      </c>
    </row>
    <row r="4" spans="1:33">
      <c r="A4" s="6">
        <v>4</v>
      </c>
      <c r="B4" s="6">
        <v>1</v>
      </c>
      <c r="D4" s="6"/>
      <c r="E4" s="6">
        <v>1</v>
      </c>
      <c r="F4" s="6" t="s">
        <v>3063</v>
      </c>
      <c r="G4" s="6" t="s">
        <v>4583</v>
      </c>
      <c r="H4" s="6" t="s">
        <v>2944</v>
      </c>
      <c r="I4" s="6" t="s">
        <v>20</v>
      </c>
      <c r="J4" s="6" t="s">
        <v>19</v>
      </c>
      <c r="K4" s="6" t="s">
        <v>2206</v>
      </c>
      <c r="L4" s="6">
        <v>1880</v>
      </c>
      <c r="M4" s="6">
        <v>20</v>
      </c>
      <c r="N4" s="6" t="s">
        <v>2939</v>
      </c>
      <c r="R4" s="6" t="s">
        <v>3952</v>
      </c>
      <c r="S4" s="6" t="s">
        <v>671</v>
      </c>
      <c r="T4" s="6" t="s">
        <v>3952</v>
      </c>
      <c r="X4" s="6" t="s">
        <v>118</v>
      </c>
      <c r="Y4" s="6">
        <v>0</v>
      </c>
      <c r="AA4" s="6" t="s">
        <v>1395</v>
      </c>
      <c r="AB4" s="6" t="s">
        <v>1395</v>
      </c>
      <c r="AC4" s="6" t="s">
        <v>1395</v>
      </c>
      <c r="AG4" cm="1">
        <f t="array" ref="AG4">SUMPRODUCT(--(INDEX('1900 Bastrop 0003 Clean'!A:AF, MATCH(A4 &amp; "|" &amp; B4, '1900 Bastrop 0003 Clean'!A:A &amp; "|" &amp; '1900 Bastrop 0003 Clean'!B:B, 0), 0) &lt;&gt; '1900 Bastrop 0003 Raw'!A4:AF4))</f>
        <v>0</v>
      </c>
    </row>
    <row r="5" spans="1:33">
      <c r="A5" s="6">
        <v>5</v>
      </c>
      <c r="B5" s="6">
        <v>1</v>
      </c>
      <c r="D5" s="6"/>
      <c r="E5" s="6">
        <v>1</v>
      </c>
      <c r="F5" s="6" t="s">
        <v>3063</v>
      </c>
      <c r="G5" s="6" t="s">
        <v>4584</v>
      </c>
      <c r="H5" s="6" t="s">
        <v>2944</v>
      </c>
      <c r="I5" s="6" t="s">
        <v>20</v>
      </c>
      <c r="J5" s="6" t="s">
        <v>19</v>
      </c>
      <c r="K5" s="6" t="s">
        <v>2245</v>
      </c>
      <c r="L5" s="6">
        <v>1884</v>
      </c>
      <c r="M5" s="6">
        <v>15</v>
      </c>
      <c r="N5" s="6" t="s">
        <v>2939</v>
      </c>
      <c r="R5" s="6" t="s">
        <v>3952</v>
      </c>
      <c r="S5" s="6" t="s">
        <v>671</v>
      </c>
      <c r="T5" s="6" t="s">
        <v>3952</v>
      </c>
      <c r="X5" s="6" t="s">
        <v>4585</v>
      </c>
      <c r="Z5" s="6">
        <v>0</v>
      </c>
      <c r="AA5" s="6" t="s">
        <v>1395</v>
      </c>
      <c r="AB5" s="6" t="s">
        <v>1395</v>
      </c>
      <c r="AC5" s="6" t="s">
        <v>1395</v>
      </c>
      <c r="AG5" cm="1">
        <f t="array" ref="AG5">SUMPRODUCT(--(INDEX('1900 Bastrop 0003 Clean'!A:AF, MATCH(A5 &amp; "|" &amp; B5, '1900 Bastrop 0003 Clean'!A:A &amp; "|" &amp; '1900 Bastrop 0003 Clean'!B:B, 0), 0) &lt;&gt; '1900 Bastrop 0003 Raw'!A5:AF5))</f>
        <v>0</v>
      </c>
    </row>
    <row r="6" spans="1:33">
      <c r="A6" s="6">
        <v>6</v>
      </c>
      <c r="B6" s="6">
        <v>1</v>
      </c>
      <c r="D6" s="6"/>
      <c r="E6" s="6">
        <v>1</v>
      </c>
      <c r="F6" s="6" t="s">
        <v>4586</v>
      </c>
      <c r="G6" s="6" t="s">
        <v>386</v>
      </c>
      <c r="H6" s="6" t="s">
        <v>3148</v>
      </c>
      <c r="I6" s="6" t="s">
        <v>20</v>
      </c>
      <c r="J6" s="6" t="s">
        <v>19</v>
      </c>
      <c r="K6" s="6" t="s">
        <v>2206</v>
      </c>
      <c r="L6" s="6">
        <v>1873</v>
      </c>
      <c r="M6" s="6">
        <v>25</v>
      </c>
      <c r="N6" s="6" t="s">
        <v>2939</v>
      </c>
      <c r="R6" s="6" t="s">
        <v>3952</v>
      </c>
      <c r="S6" s="6" t="s">
        <v>116</v>
      </c>
      <c r="T6" s="6" t="s">
        <v>116</v>
      </c>
      <c r="V6" s="6">
        <v>46</v>
      </c>
      <c r="AA6" s="6" t="s">
        <v>1395</v>
      </c>
      <c r="AB6" s="6" t="s">
        <v>1395</v>
      </c>
      <c r="AG6" cm="1">
        <f t="array" ref="AG6">SUMPRODUCT(--(INDEX('1900 Bastrop 0003 Clean'!A:AF, MATCH(A6 &amp; "|" &amp; B6, '1900 Bastrop 0003 Clean'!A:A &amp; "|" &amp; '1900 Bastrop 0003 Clean'!B:B, 0), 0) &lt;&gt; '1900 Bastrop 0003 Raw'!A6:AF6))</f>
        <v>0</v>
      </c>
    </row>
    <row r="7" spans="1:33">
      <c r="A7" s="6">
        <v>7</v>
      </c>
      <c r="B7" s="6">
        <v>1</v>
      </c>
      <c r="D7" s="6"/>
      <c r="E7" s="6">
        <v>1</v>
      </c>
      <c r="F7" s="6" t="s">
        <v>3063</v>
      </c>
      <c r="G7" s="6" t="s">
        <v>280</v>
      </c>
      <c r="H7" s="6" t="s">
        <v>3042</v>
      </c>
      <c r="I7" s="6" t="s">
        <v>20</v>
      </c>
      <c r="J7" s="6" t="s">
        <v>24</v>
      </c>
      <c r="K7" s="6" t="s">
        <v>2173</v>
      </c>
      <c r="L7" s="6">
        <v>1850</v>
      </c>
      <c r="M7" s="6">
        <v>49</v>
      </c>
      <c r="N7" s="6" t="s">
        <v>3066</v>
      </c>
      <c r="P7" s="6">
        <v>0</v>
      </c>
      <c r="Q7" s="6">
        <v>0</v>
      </c>
      <c r="R7" s="6" t="s">
        <v>116</v>
      </c>
      <c r="S7" s="6" t="s">
        <v>116</v>
      </c>
      <c r="T7" s="6" t="s">
        <v>116</v>
      </c>
      <c r="U7" s="6">
        <v>1854</v>
      </c>
      <c r="X7" s="6" t="s">
        <v>1420</v>
      </c>
      <c r="Y7" s="6">
        <v>0</v>
      </c>
      <c r="AA7" s="6" t="s">
        <v>1395</v>
      </c>
      <c r="AB7" s="6" t="s">
        <v>1395</v>
      </c>
      <c r="AC7" s="6" t="s">
        <v>1395</v>
      </c>
      <c r="AG7" cm="1">
        <f t="array" ref="AG7">SUMPRODUCT(--(INDEX('1900 Bastrop 0003 Clean'!A:AF, MATCH(A7 &amp; "|" &amp; B7, '1900 Bastrop 0003 Clean'!A:A &amp; "|" &amp; '1900 Bastrop 0003 Clean'!B:B, 0), 0) &lt;&gt; '1900 Bastrop 0003 Raw'!A7:AF7))</f>
        <v>0</v>
      </c>
    </row>
    <row r="8" spans="1:33">
      <c r="A8" s="6">
        <v>8</v>
      </c>
      <c r="B8" s="6">
        <v>1</v>
      </c>
      <c r="D8" s="6"/>
      <c r="E8" s="6">
        <v>1</v>
      </c>
      <c r="F8" s="6" t="s">
        <v>4587</v>
      </c>
      <c r="G8" s="6" t="s">
        <v>1215</v>
      </c>
      <c r="H8" s="6" t="s">
        <v>1420</v>
      </c>
      <c r="I8" s="6" t="s">
        <v>20</v>
      </c>
      <c r="J8" s="6" t="s">
        <v>24</v>
      </c>
      <c r="K8" s="6" t="s">
        <v>2190</v>
      </c>
      <c r="L8" s="6">
        <v>1879</v>
      </c>
      <c r="M8" s="6">
        <v>20</v>
      </c>
      <c r="N8" s="6" t="s">
        <v>2939</v>
      </c>
      <c r="R8" s="6" t="s">
        <v>3952</v>
      </c>
      <c r="S8" s="6" t="s">
        <v>116</v>
      </c>
      <c r="T8" s="6" t="s">
        <v>116</v>
      </c>
      <c r="Y8" s="6">
        <v>0</v>
      </c>
      <c r="AA8" s="6" t="s">
        <v>1395</v>
      </c>
      <c r="AB8" s="6" t="s">
        <v>1395</v>
      </c>
      <c r="AC8" s="6" t="s">
        <v>1395</v>
      </c>
      <c r="AG8" cm="1">
        <f t="array" ref="AG8">SUMPRODUCT(--(INDEX('1900 Bastrop 0003 Clean'!A:AF, MATCH(A8 &amp; "|" &amp; B8, '1900 Bastrop 0003 Clean'!A:A &amp; "|" &amp; '1900 Bastrop 0003 Clean'!B:B, 0), 0) &lt;&gt; '1900 Bastrop 0003 Raw'!A8:AF8))</f>
        <v>0</v>
      </c>
    </row>
    <row r="9" spans="1:33">
      <c r="A9" s="6">
        <v>9</v>
      </c>
      <c r="B9" s="6">
        <v>1</v>
      </c>
      <c r="D9" s="6"/>
      <c r="E9" s="6">
        <v>1</v>
      </c>
      <c r="F9" s="6" t="s">
        <v>3980</v>
      </c>
      <c r="G9" s="6" t="s">
        <v>2652</v>
      </c>
      <c r="H9" s="6" t="s">
        <v>3724</v>
      </c>
      <c r="I9" s="6" t="s">
        <v>20</v>
      </c>
      <c r="J9" s="6" t="s">
        <v>19</v>
      </c>
      <c r="K9" s="6" t="s">
        <v>2128</v>
      </c>
      <c r="L9" s="6">
        <v>1888</v>
      </c>
      <c r="M9" s="6">
        <v>12</v>
      </c>
      <c r="N9" s="6" t="s">
        <v>2939</v>
      </c>
      <c r="R9" s="6" t="s">
        <v>3952</v>
      </c>
      <c r="X9" s="6" t="s">
        <v>4588</v>
      </c>
      <c r="Y9" s="6">
        <v>0</v>
      </c>
      <c r="AA9" s="6" t="s">
        <v>1395</v>
      </c>
      <c r="AB9" s="6" t="s">
        <v>1395</v>
      </c>
      <c r="AC9" s="6" t="s">
        <v>1395</v>
      </c>
      <c r="AG9" cm="1">
        <f t="array" ref="AG9">SUMPRODUCT(--(INDEX('1900 Bastrop 0003 Clean'!A:AF, MATCH(A9 &amp; "|" &amp; B9, '1900 Bastrop 0003 Clean'!A:A &amp; "|" &amp; '1900 Bastrop 0003 Clean'!B:B, 0), 0) &lt;&gt; '1900 Bastrop 0003 Raw'!A9:AF9))</f>
        <v>0</v>
      </c>
    </row>
    <row r="10" spans="1:33">
      <c r="A10" s="6">
        <v>10</v>
      </c>
      <c r="B10" s="6">
        <v>1</v>
      </c>
      <c r="D10" s="6"/>
      <c r="E10" s="6">
        <v>1</v>
      </c>
      <c r="F10" s="6" t="s">
        <v>3745</v>
      </c>
      <c r="G10" s="6" t="s">
        <v>3588</v>
      </c>
      <c r="H10" s="6" t="s">
        <v>118</v>
      </c>
      <c r="I10" s="6" t="s">
        <v>20</v>
      </c>
      <c r="J10" s="6" t="s">
        <v>19</v>
      </c>
      <c r="K10" s="6" t="s">
        <v>2526</v>
      </c>
      <c r="L10" s="6">
        <v>1875</v>
      </c>
      <c r="M10" s="6">
        <v>24</v>
      </c>
      <c r="N10" s="6" t="s">
        <v>2939</v>
      </c>
      <c r="R10" s="6" t="s">
        <v>3952</v>
      </c>
      <c r="S10" s="6" t="s">
        <v>1493</v>
      </c>
      <c r="T10" s="6" t="s">
        <v>1493</v>
      </c>
      <c r="X10" s="6" t="s">
        <v>146</v>
      </c>
      <c r="Y10" s="6">
        <v>0</v>
      </c>
      <c r="AA10" s="6" t="s">
        <v>1395</v>
      </c>
      <c r="AB10" s="6" t="s">
        <v>1395</v>
      </c>
      <c r="AC10" s="6" t="s">
        <v>1395</v>
      </c>
      <c r="AG10" cm="1">
        <f t="array" ref="AG10">SUMPRODUCT(--(INDEX('1900 Bastrop 0003 Clean'!A:AF, MATCH(A10 &amp; "|" &amp; B10, '1900 Bastrop 0003 Clean'!A:A &amp; "|" &amp; '1900 Bastrop 0003 Clean'!B:B, 0), 0) &lt;&gt; '1900 Bastrop 0003 Raw'!A10:AF10))</f>
        <v>0</v>
      </c>
    </row>
    <row r="11" spans="1:33">
      <c r="A11" s="6">
        <v>11</v>
      </c>
      <c r="B11" s="6">
        <v>2</v>
      </c>
      <c r="D11" s="6"/>
      <c r="E11" s="6">
        <v>1</v>
      </c>
      <c r="F11" s="6" t="s">
        <v>4589</v>
      </c>
      <c r="G11" s="6" t="s">
        <v>4590</v>
      </c>
      <c r="H11" s="6" t="s">
        <v>4591</v>
      </c>
      <c r="I11" s="6" t="s">
        <v>20</v>
      </c>
      <c r="J11" s="6" t="s">
        <v>19</v>
      </c>
      <c r="K11" s="6" t="s">
        <v>2230</v>
      </c>
      <c r="L11" s="6">
        <v>1847</v>
      </c>
      <c r="M11" s="6">
        <v>52</v>
      </c>
      <c r="N11" s="6" t="s">
        <v>3066</v>
      </c>
      <c r="R11" s="6" t="s">
        <v>3952</v>
      </c>
      <c r="S11" s="6" t="s">
        <v>4086</v>
      </c>
      <c r="T11" s="6" t="s">
        <v>116</v>
      </c>
      <c r="X11" s="6" t="s">
        <v>146</v>
      </c>
      <c r="Y11" s="6">
        <v>6</v>
      </c>
      <c r="AA11" s="6" t="s">
        <v>1395</v>
      </c>
      <c r="AB11" s="6" t="s">
        <v>1395</v>
      </c>
      <c r="AC11" s="6" t="s">
        <v>1395</v>
      </c>
      <c r="AD11" s="6" t="s">
        <v>3956</v>
      </c>
      <c r="AF11" s="6" t="s">
        <v>51</v>
      </c>
      <c r="AG11" t="e" cm="1">
        <f t="array" ref="AG11">SUMPRODUCT(--(INDEX('1900 Bastrop 0003 Clean'!A:AF, MATCH(A11 &amp; "|" &amp; B11, '1900 Bastrop 0003 Clean'!A:A &amp; "|" &amp; '1900 Bastrop 0003 Clean'!B:B, 0), 0) &lt;&gt; '1900 Bastrop 0003 Raw'!A11:AF11))</f>
        <v>#N/A</v>
      </c>
    </row>
    <row r="12" spans="1:33">
      <c r="A12" s="6">
        <v>12</v>
      </c>
      <c r="B12" s="6">
        <v>2</v>
      </c>
      <c r="D12" s="6"/>
      <c r="E12" s="6">
        <v>2</v>
      </c>
      <c r="F12" s="6" t="s">
        <v>4215</v>
      </c>
      <c r="G12" s="6" t="s">
        <v>185</v>
      </c>
      <c r="H12" s="6" t="s">
        <v>3949</v>
      </c>
      <c r="I12" s="6" t="s">
        <v>20</v>
      </c>
      <c r="J12" s="6" t="s">
        <v>19</v>
      </c>
      <c r="K12" s="6" t="s">
        <v>2161</v>
      </c>
      <c r="L12" s="6">
        <v>1869</v>
      </c>
      <c r="M12" s="6">
        <v>30</v>
      </c>
      <c r="N12" s="6" t="s">
        <v>2933</v>
      </c>
      <c r="R12" s="6" t="s">
        <v>3952</v>
      </c>
      <c r="S12" s="6" t="s">
        <v>116</v>
      </c>
      <c r="T12" s="6" t="s">
        <v>116</v>
      </c>
      <c r="AA12" s="6" t="s">
        <v>1395</v>
      </c>
      <c r="AB12" s="6" t="s">
        <v>1395</v>
      </c>
      <c r="AC12" s="6" t="s">
        <v>1395</v>
      </c>
      <c r="AG12" cm="1">
        <f t="array" ref="AG12">SUMPRODUCT(--(INDEX('1900 Bastrop 0003 Clean'!A:AF, MATCH(A12 &amp; "|" &amp; B12, '1900 Bastrop 0003 Clean'!A:A &amp; "|" &amp; '1900 Bastrop 0003 Clean'!B:B, 0), 0) &lt;&gt; '1900 Bastrop 0003 Raw'!A12:AF12))</f>
        <v>0</v>
      </c>
    </row>
    <row r="13" spans="1:33">
      <c r="A13" s="6">
        <v>13</v>
      </c>
      <c r="B13" s="6">
        <v>2</v>
      </c>
      <c r="D13" s="6"/>
      <c r="E13" s="6">
        <v>2</v>
      </c>
      <c r="F13" s="6" t="s">
        <v>4215</v>
      </c>
      <c r="G13" s="6" t="s">
        <v>601</v>
      </c>
      <c r="H13" s="6" t="s">
        <v>2938</v>
      </c>
      <c r="I13" s="6" t="s">
        <v>20</v>
      </c>
      <c r="J13" s="6" t="s">
        <v>24</v>
      </c>
      <c r="K13" s="6" t="s">
        <v>1971</v>
      </c>
      <c r="L13" s="6">
        <v>1870</v>
      </c>
      <c r="M13" s="6">
        <v>30</v>
      </c>
      <c r="N13" s="6" t="s">
        <v>2933</v>
      </c>
      <c r="O13" s="6">
        <v>9</v>
      </c>
      <c r="P13" s="6">
        <v>2</v>
      </c>
      <c r="Q13" s="6">
        <v>1</v>
      </c>
      <c r="R13" s="6" t="s">
        <v>3952</v>
      </c>
      <c r="S13" s="6" t="s">
        <v>116</v>
      </c>
      <c r="T13" s="6" t="s">
        <v>116</v>
      </c>
      <c r="AB13" s="6" t="s">
        <v>1395</v>
      </c>
      <c r="AC13" s="6" t="s">
        <v>1395</v>
      </c>
      <c r="AG13" cm="1">
        <f t="array" ref="AG13">SUMPRODUCT(--(INDEX('1900 Bastrop 0003 Clean'!A:AF, MATCH(A13 &amp; "|" &amp; B13, '1900 Bastrop 0003 Clean'!A:A &amp; "|" &amp; '1900 Bastrop 0003 Clean'!B:B, 0), 0) &lt;&gt; '1900 Bastrop 0003 Raw'!A13:AF13))</f>
        <v>0</v>
      </c>
    </row>
    <row r="14" spans="1:33">
      <c r="A14" s="6">
        <v>14</v>
      </c>
      <c r="B14" s="6">
        <v>2</v>
      </c>
      <c r="D14" s="6"/>
      <c r="E14" s="6">
        <v>2</v>
      </c>
      <c r="F14" s="6" t="s">
        <v>4215</v>
      </c>
      <c r="G14" s="6" t="s">
        <v>4592</v>
      </c>
      <c r="H14" s="6" t="s">
        <v>4593</v>
      </c>
      <c r="I14" s="6" t="s">
        <v>20</v>
      </c>
      <c r="J14" s="6" t="s">
        <v>19</v>
      </c>
      <c r="K14" s="6" t="s">
        <v>2190</v>
      </c>
      <c r="L14" s="6">
        <v>1895</v>
      </c>
      <c r="M14" s="6">
        <v>5</v>
      </c>
      <c r="N14" s="6" t="s">
        <v>2939</v>
      </c>
      <c r="R14" s="6" t="s">
        <v>3952</v>
      </c>
      <c r="S14" s="6" t="s">
        <v>116</v>
      </c>
      <c r="T14" s="6" t="s">
        <v>116</v>
      </c>
      <c r="AG14" cm="1">
        <f t="array" ref="AG14">SUMPRODUCT(--(INDEX('1900 Bastrop 0003 Clean'!A:AF, MATCH(A14 &amp; "|" &amp; B14, '1900 Bastrop 0003 Clean'!A:A &amp; "|" &amp; '1900 Bastrop 0003 Clean'!B:B, 0), 0) &lt;&gt; '1900 Bastrop 0003 Raw'!A14:AF14))</f>
        <v>0</v>
      </c>
    </row>
    <row r="15" spans="1:33">
      <c r="A15" s="6">
        <v>15</v>
      </c>
      <c r="B15" s="6">
        <v>3</v>
      </c>
      <c r="D15" s="6"/>
      <c r="E15" s="6">
        <v>3</v>
      </c>
      <c r="F15" s="6" t="s">
        <v>3421</v>
      </c>
      <c r="G15" s="6" t="s">
        <v>812</v>
      </c>
      <c r="H15" s="6" t="s">
        <v>3949</v>
      </c>
      <c r="I15" s="6" t="s">
        <v>20</v>
      </c>
      <c r="J15" s="6" t="s">
        <v>19</v>
      </c>
      <c r="K15" s="6" t="s">
        <v>1971</v>
      </c>
      <c r="L15" s="6">
        <v>1873</v>
      </c>
      <c r="M15" s="6">
        <v>27</v>
      </c>
      <c r="N15" s="6" t="s">
        <v>2939</v>
      </c>
      <c r="R15" s="6" t="s">
        <v>3952</v>
      </c>
      <c r="S15" s="6" t="s">
        <v>116</v>
      </c>
      <c r="T15" s="6" t="s">
        <v>3952</v>
      </c>
      <c r="X15" s="6" t="s">
        <v>4585</v>
      </c>
      <c r="Y15" s="6">
        <v>0</v>
      </c>
      <c r="AA15" s="6" t="s">
        <v>1395</v>
      </c>
      <c r="AB15" s="6" t="s">
        <v>1395</v>
      </c>
      <c r="AC15" s="6" t="s">
        <v>1395</v>
      </c>
      <c r="AD15" s="6" t="s">
        <v>3951</v>
      </c>
      <c r="AE15" s="6" t="s">
        <v>261</v>
      </c>
      <c r="AF15" s="6" t="s">
        <v>51</v>
      </c>
      <c r="AG15" cm="1">
        <f t="array" ref="AG15">SUMPRODUCT(--(INDEX('1900 Bastrop 0003 Clean'!A:AF, MATCH(A15 &amp; "|" &amp; B15, '1900 Bastrop 0003 Clean'!A:A &amp; "|" &amp; '1900 Bastrop 0003 Clean'!B:B, 0), 0) &lt;&gt; '1900 Bastrop 0003 Raw'!A15:AF15))</f>
        <v>0</v>
      </c>
    </row>
    <row r="16" spans="1:33">
      <c r="A16" s="6">
        <v>16</v>
      </c>
      <c r="B16" s="6">
        <v>3</v>
      </c>
      <c r="D16" s="6"/>
      <c r="E16" s="6">
        <v>3</v>
      </c>
      <c r="F16" s="6" t="s">
        <v>3421</v>
      </c>
      <c r="G16" s="6" t="s">
        <v>3123</v>
      </c>
      <c r="H16" s="6" t="s">
        <v>3108</v>
      </c>
      <c r="I16" s="6" t="s">
        <v>20</v>
      </c>
      <c r="J16" s="6" t="s">
        <v>24</v>
      </c>
      <c r="K16" s="6" t="s">
        <v>2230</v>
      </c>
      <c r="L16" s="6">
        <v>1871</v>
      </c>
      <c r="M16" s="6">
        <v>28</v>
      </c>
      <c r="N16" s="6" t="s">
        <v>2939</v>
      </c>
      <c r="R16" s="6" t="s">
        <v>3952</v>
      </c>
      <c r="S16" s="6" t="s">
        <v>116</v>
      </c>
      <c r="T16" s="6" t="s">
        <v>3952</v>
      </c>
      <c r="X16" s="6" t="s">
        <v>32</v>
      </c>
      <c r="Y16" s="6">
        <v>0</v>
      </c>
      <c r="AA16" s="6" t="s">
        <v>1395</v>
      </c>
      <c r="AB16" s="6" t="s">
        <v>1395</v>
      </c>
      <c r="AC16" s="6" t="s">
        <v>1395</v>
      </c>
      <c r="AG16" cm="1">
        <f t="array" ref="AG16">SUMPRODUCT(--(INDEX('1900 Bastrop 0003 Clean'!A:AF, MATCH(A16 &amp; "|" &amp; B16, '1900 Bastrop 0003 Clean'!A:A &amp; "|" &amp; '1900 Bastrop 0003 Clean'!B:B, 0), 0) &lt;&gt; '1900 Bastrop 0003 Raw'!A16:AF16))</f>
        <v>0</v>
      </c>
    </row>
    <row r="17" spans="1:33">
      <c r="A17" s="6">
        <v>17</v>
      </c>
      <c r="B17" s="6">
        <v>3</v>
      </c>
      <c r="D17" s="6"/>
      <c r="E17" s="6">
        <v>3</v>
      </c>
      <c r="F17" s="6" t="s">
        <v>3421</v>
      </c>
      <c r="G17" s="6" t="s">
        <v>23</v>
      </c>
      <c r="H17" s="6" t="s">
        <v>3108</v>
      </c>
      <c r="I17" s="6" t="s">
        <v>20</v>
      </c>
      <c r="J17" s="6" t="s">
        <v>24</v>
      </c>
      <c r="K17" s="6" t="s">
        <v>2206</v>
      </c>
      <c r="L17" s="6">
        <v>1875</v>
      </c>
      <c r="M17" s="6">
        <v>25</v>
      </c>
      <c r="N17" s="6" t="s">
        <v>2939</v>
      </c>
      <c r="R17" s="6" t="s">
        <v>3952</v>
      </c>
      <c r="S17" s="6" t="s">
        <v>116</v>
      </c>
      <c r="T17" s="6" t="s">
        <v>3952</v>
      </c>
      <c r="X17" s="6" t="s">
        <v>4594</v>
      </c>
      <c r="Y17" s="6">
        <v>0</v>
      </c>
      <c r="AA17" s="6" t="s">
        <v>1395</v>
      </c>
      <c r="AB17" s="6" t="s">
        <v>1395</v>
      </c>
      <c r="AC17" s="6" t="s">
        <v>1395</v>
      </c>
      <c r="AG17" cm="1">
        <f t="array" ref="AG17">SUMPRODUCT(--(INDEX('1900 Bastrop 0003 Clean'!A:AF, MATCH(A17 &amp; "|" &amp; B17, '1900 Bastrop 0003 Clean'!A:A &amp; "|" &amp; '1900 Bastrop 0003 Clean'!B:B, 0), 0) &lt;&gt; '1900 Bastrop 0003 Raw'!A17:AF17))</f>
        <v>0</v>
      </c>
    </row>
    <row r="18" spans="1:33">
      <c r="A18" s="6">
        <v>18</v>
      </c>
      <c r="B18" s="6">
        <v>3</v>
      </c>
      <c r="D18" s="6"/>
      <c r="E18" s="6">
        <v>3</v>
      </c>
      <c r="F18" s="6" t="s">
        <v>3421</v>
      </c>
      <c r="G18" s="6" t="s">
        <v>3274</v>
      </c>
      <c r="H18" s="6" t="s">
        <v>3108</v>
      </c>
      <c r="I18" s="6" t="s">
        <v>20</v>
      </c>
      <c r="J18" s="6" t="s">
        <v>24</v>
      </c>
      <c r="K18" s="6" t="s">
        <v>2526</v>
      </c>
      <c r="L18" s="6">
        <v>1884</v>
      </c>
      <c r="M18" s="6">
        <v>15</v>
      </c>
      <c r="N18" s="6" t="s">
        <v>2939</v>
      </c>
      <c r="R18" s="6" t="s">
        <v>3952</v>
      </c>
      <c r="S18" s="6" t="s">
        <v>116</v>
      </c>
      <c r="T18" s="6" t="s">
        <v>3952</v>
      </c>
      <c r="Z18" s="6">
        <v>6</v>
      </c>
      <c r="AA18" s="6" t="s">
        <v>1395</v>
      </c>
      <c r="AB18" s="6" t="s">
        <v>1395</v>
      </c>
      <c r="AC18" s="6" t="s">
        <v>1395</v>
      </c>
      <c r="AG18" cm="1">
        <f t="array" ref="AG18">SUMPRODUCT(--(INDEX('1900 Bastrop 0003 Clean'!A:AF, MATCH(A18 &amp; "|" &amp; B18, '1900 Bastrop 0003 Clean'!A:A &amp; "|" &amp; '1900 Bastrop 0003 Clean'!B:B, 0), 0) &lt;&gt; '1900 Bastrop 0003 Raw'!A18:AF18))</f>
        <v>0</v>
      </c>
    </row>
    <row r="19" spans="1:33">
      <c r="A19" s="6">
        <v>19</v>
      </c>
      <c r="B19" s="6">
        <v>4</v>
      </c>
      <c r="D19" s="6"/>
      <c r="E19" s="6">
        <v>4</v>
      </c>
      <c r="F19" s="6" t="s">
        <v>4595</v>
      </c>
      <c r="G19" s="6" t="s">
        <v>4596</v>
      </c>
      <c r="H19" s="6" t="s">
        <v>3949</v>
      </c>
      <c r="I19" s="6" t="s">
        <v>20</v>
      </c>
      <c r="J19" s="6" t="s">
        <v>19</v>
      </c>
      <c r="K19" s="6" t="s">
        <v>2161</v>
      </c>
      <c r="L19" s="6">
        <v>1856</v>
      </c>
      <c r="M19" s="6">
        <v>48</v>
      </c>
      <c r="N19" s="6" t="s">
        <v>2933</v>
      </c>
      <c r="O19" s="6">
        <v>22</v>
      </c>
      <c r="R19" s="6" t="s">
        <v>2461</v>
      </c>
      <c r="S19" s="6" t="s">
        <v>2461</v>
      </c>
      <c r="T19" s="6" t="s">
        <v>4046</v>
      </c>
      <c r="U19" s="6">
        <v>1856</v>
      </c>
      <c r="V19" s="6">
        <v>44</v>
      </c>
      <c r="W19" s="6" t="s">
        <v>3950</v>
      </c>
      <c r="AA19" s="6" t="s">
        <v>1395</v>
      </c>
      <c r="AB19" s="6" t="s">
        <v>1395</v>
      </c>
      <c r="AC19" s="6" t="s">
        <v>1395</v>
      </c>
      <c r="AD19" s="6" t="s">
        <v>3956</v>
      </c>
      <c r="AF19" s="6" t="s">
        <v>51</v>
      </c>
      <c r="AG19" cm="1">
        <f t="array" ref="AG19">SUMPRODUCT(--(INDEX('1900 Bastrop 0003 Clean'!A:AF, MATCH(A19 &amp; "|" &amp; B19, '1900 Bastrop 0003 Clean'!A:A &amp; "|" &amp; '1900 Bastrop 0003 Clean'!B:B, 0), 0) &lt;&gt; '1900 Bastrop 0003 Raw'!A19:AF19))</f>
        <v>0</v>
      </c>
    </row>
    <row r="20" spans="1:33">
      <c r="A20" s="6">
        <v>20</v>
      </c>
      <c r="B20" s="6">
        <v>4</v>
      </c>
      <c r="D20" s="6"/>
      <c r="E20" s="6">
        <v>4</v>
      </c>
      <c r="F20" s="6" t="s">
        <v>4595</v>
      </c>
      <c r="G20" s="6" t="s">
        <v>741</v>
      </c>
      <c r="H20" s="6" t="s">
        <v>2936</v>
      </c>
      <c r="I20" s="6" t="s">
        <v>20</v>
      </c>
      <c r="J20" s="6" t="s">
        <v>24</v>
      </c>
      <c r="K20" s="6" t="s">
        <v>2143</v>
      </c>
      <c r="L20" s="6">
        <v>1861</v>
      </c>
      <c r="M20" s="6">
        <v>39</v>
      </c>
      <c r="N20" s="6" t="s">
        <v>2933</v>
      </c>
      <c r="O20" s="6">
        <v>22</v>
      </c>
      <c r="P20" s="6">
        <v>6</v>
      </c>
      <c r="Q20" s="6">
        <v>6</v>
      </c>
      <c r="R20" s="6" t="s">
        <v>3952</v>
      </c>
      <c r="S20" s="6" t="s">
        <v>4034</v>
      </c>
      <c r="T20" s="6" t="s">
        <v>4034</v>
      </c>
      <c r="AA20" s="6" t="s">
        <v>1395</v>
      </c>
      <c r="AB20" s="6" t="s">
        <v>1395</v>
      </c>
      <c r="AC20" s="6" t="s">
        <v>1395</v>
      </c>
      <c r="AG20" cm="1">
        <f t="array" ref="AG20">SUMPRODUCT(--(INDEX('1900 Bastrop 0003 Clean'!A:AF, MATCH(A20 &amp; "|" &amp; B20, '1900 Bastrop 0003 Clean'!A:A &amp; "|" &amp; '1900 Bastrop 0003 Clean'!B:B, 0), 0) &lt;&gt; '1900 Bastrop 0003 Raw'!A20:AF20))</f>
        <v>0</v>
      </c>
    </row>
    <row r="21" spans="1:33">
      <c r="A21" s="6">
        <v>21</v>
      </c>
      <c r="B21" s="6">
        <v>4</v>
      </c>
      <c r="D21" s="6"/>
      <c r="E21" s="6">
        <v>4</v>
      </c>
      <c r="F21" s="6" t="s">
        <v>4595</v>
      </c>
      <c r="G21" s="6" t="s">
        <v>4597</v>
      </c>
      <c r="H21" s="6" t="s">
        <v>2938</v>
      </c>
      <c r="I21" s="6" t="s">
        <v>20</v>
      </c>
      <c r="J21" s="6" t="s">
        <v>24</v>
      </c>
      <c r="K21" s="6" t="s">
        <v>2033</v>
      </c>
      <c r="L21" s="6">
        <v>1879</v>
      </c>
      <c r="M21" s="6">
        <v>21</v>
      </c>
      <c r="N21" s="6" t="s">
        <v>2939</v>
      </c>
      <c r="R21" s="6" t="s">
        <v>3952</v>
      </c>
      <c r="S21" s="6" t="s">
        <v>2461</v>
      </c>
      <c r="T21" s="6" t="s">
        <v>3952</v>
      </c>
      <c r="AA21" s="6" t="s">
        <v>1395</v>
      </c>
      <c r="AB21" s="6" t="s">
        <v>92</v>
      </c>
      <c r="AC21" s="6" t="s">
        <v>1395</v>
      </c>
      <c r="AG21" cm="1">
        <f t="array" ref="AG21">SUMPRODUCT(--(INDEX('1900 Bastrop 0003 Clean'!A:AF, MATCH(A21 &amp; "|" &amp; B21, '1900 Bastrop 0003 Clean'!A:A &amp; "|" &amp; '1900 Bastrop 0003 Clean'!B:B, 0), 0) &lt;&gt; '1900 Bastrop 0003 Raw'!A21:AF21))</f>
        <v>0</v>
      </c>
    </row>
    <row r="22" spans="1:33">
      <c r="A22" s="6">
        <v>22</v>
      </c>
      <c r="B22" s="6">
        <v>4</v>
      </c>
      <c r="D22" s="6"/>
      <c r="E22" s="6">
        <v>4</v>
      </c>
      <c r="F22" s="6" t="s">
        <v>4595</v>
      </c>
      <c r="G22" s="6" t="s">
        <v>4598</v>
      </c>
      <c r="H22" s="6" t="s">
        <v>2938</v>
      </c>
      <c r="I22" s="6" t="s">
        <v>20</v>
      </c>
      <c r="J22" s="6" t="s">
        <v>24</v>
      </c>
      <c r="K22" s="6" t="s">
        <v>2173</v>
      </c>
      <c r="L22" s="6">
        <v>1881</v>
      </c>
      <c r="M22" s="6">
        <v>18</v>
      </c>
      <c r="N22" s="6" t="s">
        <v>2939</v>
      </c>
      <c r="R22" s="6" t="s">
        <v>3952</v>
      </c>
      <c r="S22" s="6" t="s">
        <v>2461</v>
      </c>
      <c r="T22" s="6" t="s">
        <v>3952</v>
      </c>
      <c r="AA22" s="6" t="s">
        <v>1395</v>
      </c>
      <c r="AB22" s="6" t="s">
        <v>1395</v>
      </c>
      <c r="AC22" s="6" t="s">
        <v>1395</v>
      </c>
      <c r="AG22" cm="1">
        <f t="array" ref="AG22">SUMPRODUCT(--(INDEX('1900 Bastrop 0003 Clean'!A:AF, MATCH(A22 &amp; "|" &amp; B22, '1900 Bastrop 0003 Clean'!A:A &amp; "|" &amp; '1900 Bastrop 0003 Clean'!B:B, 0), 0) &lt;&gt; '1900 Bastrop 0003 Raw'!A22:AF22))</f>
        <v>0</v>
      </c>
    </row>
    <row r="23" spans="1:33">
      <c r="A23" s="6">
        <v>23</v>
      </c>
      <c r="B23" s="6">
        <v>4</v>
      </c>
      <c r="D23" s="6"/>
      <c r="E23" s="6">
        <v>4</v>
      </c>
      <c r="F23" s="6" t="s">
        <v>4595</v>
      </c>
      <c r="G23" s="6" t="s">
        <v>4599</v>
      </c>
      <c r="H23" s="6" t="s">
        <v>2938</v>
      </c>
      <c r="I23" s="6" t="s">
        <v>20</v>
      </c>
      <c r="J23" s="6" t="s">
        <v>24</v>
      </c>
      <c r="K23" s="6" t="s">
        <v>2173</v>
      </c>
      <c r="L23" s="6">
        <v>1884</v>
      </c>
      <c r="M23" s="6">
        <v>15</v>
      </c>
      <c r="N23" s="6" t="s">
        <v>2939</v>
      </c>
      <c r="R23" s="6" t="s">
        <v>3952</v>
      </c>
      <c r="S23" s="6" t="s">
        <v>2461</v>
      </c>
      <c r="T23" s="6" t="s">
        <v>3952</v>
      </c>
      <c r="Z23" s="6">
        <v>10</v>
      </c>
      <c r="AA23" s="6" t="s">
        <v>1395</v>
      </c>
      <c r="AB23" s="6" t="s">
        <v>1395</v>
      </c>
      <c r="AC23" s="6" t="s">
        <v>1395</v>
      </c>
      <c r="AG23" cm="1">
        <f t="array" ref="AG23">SUMPRODUCT(--(INDEX('1900 Bastrop 0003 Clean'!A:AF, MATCH(A23 &amp; "|" &amp; B23, '1900 Bastrop 0003 Clean'!A:A &amp; "|" &amp; '1900 Bastrop 0003 Clean'!B:B, 0), 0) &lt;&gt; '1900 Bastrop 0003 Raw'!A23:AF23))</f>
        <v>0</v>
      </c>
    </row>
    <row r="24" spans="1:33">
      <c r="A24" s="6">
        <v>24</v>
      </c>
      <c r="B24" s="6">
        <v>4</v>
      </c>
      <c r="D24" s="6"/>
      <c r="E24" s="6">
        <v>4</v>
      </c>
      <c r="F24" s="6" t="s">
        <v>4595</v>
      </c>
      <c r="G24" s="6" t="s">
        <v>4596</v>
      </c>
      <c r="H24" s="6" t="s">
        <v>2944</v>
      </c>
      <c r="I24" s="6" t="s">
        <v>20</v>
      </c>
      <c r="J24" s="6" t="s">
        <v>19</v>
      </c>
      <c r="K24" s="6" t="s">
        <v>2128</v>
      </c>
      <c r="L24" s="6">
        <v>1888</v>
      </c>
      <c r="M24" s="6">
        <v>12</v>
      </c>
      <c r="N24" s="6" t="s">
        <v>2939</v>
      </c>
      <c r="R24" s="6" t="s">
        <v>3952</v>
      </c>
      <c r="S24" s="6" t="s">
        <v>2461</v>
      </c>
      <c r="T24" s="6" t="s">
        <v>3952</v>
      </c>
      <c r="Z24" s="6">
        <v>10</v>
      </c>
      <c r="AA24" s="6" t="s">
        <v>1395</v>
      </c>
      <c r="AB24" s="6" t="s">
        <v>1395</v>
      </c>
      <c r="AC24" s="6" t="s">
        <v>1395</v>
      </c>
      <c r="AG24" cm="1">
        <f t="array" ref="AG24">SUMPRODUCT(--(INDEX('1900 Bastrop 0003 Clean'!A:AF, MATCH(A24 &amp; "|" &amp; B24, '1900 Bastrop 0003 Clean'!A:A &amp; "|" &amp; '1900 Bastrop 0003 Clean'!B:B, 0), 0) &lt;&gt; '1900 Bastrop 0003 Raw'!A24:AF24))</f>
        <v>0</v>
      </c>
    </row>
    <row r="25" spans="1:33">
      <c r="A25" s="6">
        <v>25</v>
      </c>
      <c r="B25" s="6">
        <v>4</v>
      </c>
      <c r="D25" s="6"/>
      <c r="E25" s="6">
        <v>4</v>
      </c>
      <c r="F25" s="6" t="s">
        <v>4595</v>
      </c>
      <c r="G25" s="6" t="s">
        <v>4600</v>
      </c>
      <c r="H25" s="6" t="s">
        <v>2944</v>
      </c>
      <c r="I25" s="6" t="s">
        <v>20</v>
      </c>
      <c r="J25" s="6" t="s">
        <v>19</v>
      </c>
      <c r="K25" s="6" t="s">
        <v>1971</v>
      </c>
      <c r="L25" s="6">
        <v>1894</v>
      </c>
      <c r="M25" s="6">
        <v>6</v>
      </c>
      <c r="N25" s="6" t="s">
        <v>2939</v>
      </c>
      <c r="R25" s="6" t="s">
        <v>3952</v>
      </c>
      <c r="S25" s="6" t="s">
        <v>2461</v>
      </c>
      <c r="T25" s="6" t="s">
        <v>3952</v>
      </c>
      <c r="AG25" cm="1">
        <f t="array" ref="AG25">SUMPRODUCT(--(INDEX('1900 Bastrop 0003 Clean'!A:AF, MATCH(A25 &amp; "|" &amp; B25, '1900 Bastrop 0003 Clean'!A:A &amp; "|" &amp; '1900 Bastrop 0003 Clean'!B:B, 0), 0) &lt;&gt; '1900 Bastrop 0003 Raw'!A25:AF25))</f>
        <v>0</v>
      </c>
    </row>
    <row r="26" spans="1:33">
      <c r="A26" s="6">
        <v>26</v>
      </c>
      <c r="B26" s="6">
        <v>4</v>
      </c>
      <c r="D26" s="6"/>
      <c r="E26" s="6">
        <v>4</v>
      </c>
      <c r="F26" s="6" t="s">
        <v>4595</v>
      </c>
      <c r="G26" s="6" t="s">
        <v>4601</v>
      </c>
      <c r="H26" s="6" t="s">
        <v>2938</v>
      </c>
      <c r="I26" s="6" t="s">
        <v>20</v>
      </c>
      <c r="J26" s="6" t="s">
        <v>24</v>
      </c>
      <c r="K26" s="6" t="s">
        <v>2190</v>
      </c>
      <c r="L26" s="6">
        <v>1897</v>
      </c>
      <c r="M26" s="6">
        <v>3</v>
      </c>
      <c r="N26" s="6" t="s">
        <v>2939</v>
      </c>
      <c r="R26" s="6" t="s">
        <v>3952</v>
      </c>
      <c r="S26" s="6" t="s">
        <v>2461</v>
      </c>
      <c r="T26" s="6" t="s">
        <v>3952</v>
      </c>
      <c r="AG26" cm="1">
        <f t="array" ref="AG26">SUMPRODUCT(--(INDEX('1900 Bastrop 0003 Clean'!A:AF, MATCH(A26 &amp; "|" &amp; B26, '1900 Bastrop 0003 Clean'!A:A &amp; "|" &amp; '1900 Bastrop 0003 Clean'!B:B, 0), 0) &lt;&gt; '1900 Bastrop 0003 Raw'!A26:AF26))</f>
        <v>0</v>
      </c>
    </row>
    <row r="27" spans="1:33">
      <c r="A27" s="6">
        <v>27</v>
      </c>
      <c r="B27" s="6">
        <v>5</v>
      </c>
      <c r="D27" s="6"/>
      <c r="E27" s="6">
        <v>5</v>
      </c>
      <c r="F27" s="6" t="s">
        <v>4602</v>
      </c>
      <c r="G27" s="6" t="s">
        <v>377</v>
      </c>
      <c r="H27" s="6" t="s">
        <v>3949</v>
      </c>
      <c r="I27" s="6" t="s">
        <v>20</v>
      </c>
      <c r="J27" s="6" t="s">
        <v>24</v>
      </c>
      <c r="K27" s="6" t="s">
        <v>2173</v>
      </c>
      <c r="L27" s="6">
        <v>1819</v>
      </c>
      <c r="M27" s="6">
        <v>80</v>
      </c>
      <c r="N27" s="6" t="s">
        <v>3066</v>
      </c>
      <c r="P27" s="6">
        <v>1</v>
      </c>
      <c r="Q27" s="6">
        <v>1</v>
      </c>
      <c r="R27" s="6" t="s">
        <v>116</v>
      </c>
      <c r="S27" s="6" t="s">
        <v>116</v>
      </c>
      <c r="T27" s="6" t="s">
        <v>116</v>
      </c>
      <c r="U27" s="6">
        <v>1848</v>
      </c>
      <c r="V27" s="6">
        <v>52</v>
      </c>
      <c r="AA27" s="6" t="s">
        <v>1395</v>
      </c>
      <c r="AB27" s="6" t="s">
        <v>1395</v>
      </c>
      <c r="AC27" s="6" t="s">
        <v>1395</v>
      </c>
      <c r="AD27" s="6" t="s">
        <v>3951</v>
      </c>
      <c r="AE27" s="6" t="s">
        <v>261</v>
      </c>
      <c r="AF27" s="6" t="s">
        <v>51</v>
      </c>
      <c r="AG27" cm="1">
        <f t="array" ref="AG27">SUMPRODUCT(--(INDEX('1900 Bastrop 0003 Clean'!A:AF, MATCH(A27 &amp; "|" &amp; B27, '1900 Bastrop 0003 Clean'!A:A &amp; "|" &amp; '1900 Bastrop 0003 Clean'!B:B, 0), 0) &lt;&gt; '1900 Bastrop 0003 Raw'!A27:AF27))</f>
        <v>0</v>
      </c>
    </row>
    <row r="28" spans="1:33">
      <c r="A28" s="6">
        <v>28</v>
      </c>
      <c r="B28" s="6">
        <v>6</v>
      </c>
      <c r="D28" s="6"/>
      <c r="E28" s="6">
        <v>6</v>
      </c>
      <c r="F28" s="6" t="s">
        <v>3063</v>
      </c>
      <c r="G28" s="6" t="s">
        <v>4603</v>
      </c>
      <c r="H28" s="6" t="s">
        <v>3949</v>
      </c>
      <c r="I28" s="6" t="s">
        <v>20</v>
      </c>
      <c r="J28" s="6" t="s">
        <v>19</v>
      </c>
      <c r="K28" s="6" t="s">
        <v>2033</v>
      </c>
      <c r="L28" s="6">
        <v>1859</v>
      </c>
      <c r="M28" s="6">
        <v>41</v>
      </c>
      <c r="N28" s="6" t="s">
        <v>2933</v>
      </c>
      <c r="O28" s="6">
        <v>17</v>
      </c>
      <c r="R28" s="6" t="s">
        <v>3952</v>
      </c>
      <c r="S28" s="6" t="s">
        <v>116</v>
      </c>
      <c r="T28" s="6" t="s">
        <v>116</v>
      </c>
      <c r="X28" s="6" t="s">
        <v>21</v>
      </c>
      <c r="Z28" s="6">
        <v>4</v>
      </c>
      <c r="AA28" s="6" t="s">
        <v>1395</v>
      </c>
      <c r="AB28" s="6" t="s">
        <v>1395</v>
      </c>
      <c r="AC28" s="6" t="s">
        <v>1395</v>
      </c>
      <c r="AD28" s="6" t="s">
        <v>3951</v>
      </c>
      <c r="AF28" s="6" t="s">
        <v>51</v>
      </c>
      <c r="AG28" cm="1">
        <f t="array" ref="AG28">SUMPRODUCT(--(INDEX('1900 Bastrop 0003 Clean'!A:AF, MATCH(A28 &amp; "|" &amp; B28, '1900 Bastrop 0003 Clean'!A:A &amp; "|" &amp; '1900 Bastrop 0003 Clean'!B:B, 0), 0) &lt;&gt; '1900 Bastrop 0003 Raw'!A28:AF28))</f>
        <v>0</v>
      </c>
    </row>
    <row r="29" spans="1:33">
      <c r="A29" s="6">
        <v>29</v>
      </c>
      <c r="B29" s="6">
        <v>6</v>
      </c>
      <c r="D29" s="6"/>
      <c r="E29" s="6">
        <v>6</v>
      </c>
      <c r="F29" s="6" t="s">
        <v>3063</v>
      </c>
      <c r="G29" s="6" t="s">
        <v>4604</v>
      </c>
      <c r="H29" s="6" t="s">
        <v>2936</v>
      </c>
      <c r="I29" s="6" t="s">
        <v>20</v>
      </c>
      <c r="J29" s="6" t="s">
        <v>24</v>
      </c>
      <c r="K29" s="6" t="s">
        <v>2354</v>
      </c>
      <c r="L29" s="6">
        <v>1861</v>
      </c>
      <c r="M29" s="6">
        <v>39</v>
      </c>
      <c r="N29" s="6" t="s">
        <v>2933</v>
      </c>
      <c r="O29" s="6">
        <v>17</v>
      </c>
      <c r="P29" s="6">
        <v>3</v>
      </c>
      <c r="Q29" s="6">
        <v>2</v>
      </c>
      <c r="R29" s="6" t="s">
        <v>3952</v>
      </c>
      <c r="S29" s="6" t="s">
        <v>3952</v>
      </c>
      <c r="T29" s="6" t="s">
        <v>3952</v>
      </c>
      <c r="AA29" s="6" t="s">
        <v>1395</v>
      </c>
      <c r="AB29" s="6" t="s">
        <v>1395</v>
      </c>
      <c r="AC29" s="6" t="s">
        <v>1395</v>
      </c>
      <c r="AG29" cm="1">
        <f t="array" ref="AG29">SUMPRODUCT(--(INDEX('1900 Bastrop 0003 Clean'!A:AF, MATCH(A29 &amp; "|" &amp; B29, '1900 Bastrop 0003 Clean'!A:A &amp; "|" &amp; '1900 Bastrop 0003 Clean'!B:B, 0), 0) &lt;&gt; '1900 Bastrop 0003 Raw'!A29:AF29))</f>
        <v>0</v>
      </c>
    </row>
    <row r="30" spans="1:33">
      <c r="A30" s="6">
        <v>30</v>
      </c>
      <c r="B30" s="6">
        <v>6</v>
      </c>
      <c r="D30" s="6"/>
      <c r="E30" s="6">
        <v>6</v>
      </c>
      <c r="F30" s="6" t="s">
        <v>3063</v>
      </c>
      <c r="G30" s="6" t="s">
        <v>4605</v>
      </c>
      <c r="H30" s="6" t="s">
        <v>2938</v>
      </c>
      <c r="I30" s="6" t="s">
        <v>20</v>
      </c>
      <c r="J30" s="6" t="s">
        <v>24</v>
      </c>
      <c r="K30" s="6" t="s">
        <v>2173</v>
      </c>
      <c r="L30" s="6">
        <v>1883</v>
      </c>
      <c r="M30" s="6">
        <v>16</v>
      </c>
      <c r="N30" s="6" t="s">
        <v>2939</v>
      </c>
      <c r="R30" s="6" t="s">
        <v>3952</v>
      </c>
      <c r="S30" s="6" t="s">
        <v>3952</v>
      </c>
      <c r="T30" s="6" t="s">
        <v>3952</v>
      </c>
      <c r="Z30" s="6">
        <v>9</v>
      </c>
      <c r="AA30" s="6" t="s">
        <v>1395</v>
      </c>
      <c r="AB30" s="6" t="s">
        <v>1395</v>
      </c>
      <c r="AC30" s="6" t="s">
        <v>1395</v>
      </c>
      <c r="AG30" cm="1">
        <f t="array" ref="AG30">SUMPRODUCT(--(INDEX('1900 Bastrop 0003 Clean'!A:AF, MATCH(A30 &amp; "|" &amp; B30, '1900 Bastrop 0003 Clean'!A:A &amp; "|" &amp; '1900 Bastrop 0003 Clean'!B:B, 0), 0) &lt;&gt; '1900 Bastrop 0003 Raw'!A30:AF30))</f>
        <v>0</v>
      </c>
    </row>
    <row r="31" spans="1:33">
      <c r="A31" s="6">
        <v>31</v>
      </c>
      <c r="B31" s="6">
        <v>6</v>
      </c>
      <c r="D31" s="6"/>
      <c r="E31" s="6">
        <v>6</v>
      </c>
      <c r="F31" s="6" t="s">
        <v>3063</v>
      </c>
      <c r="G31" s="6" t="s">
        <v>956</v>
      </c>
      <c r="H31" s="6" t="s">
        <v>2944</v>
      </c>
      <c r="I31" s="6" t="s">
        <v>20</v>
      </c>
      <c r="J31" s="6" t="s">
        <v>19</v>
      </c>
      <c r="K31" s="6" t="s">
        <v>2190</v>
      </c>
      <c r="L31" s="6">
        <v>1888</v>
      </c>
      <c r="M31" s="6">
        <v>11</v>
      </c>
      <c r="N31" s="6" t="s">
        <v>2939</v>
      </c>
      <c r="R31" s="6" t="s">
        <v>3952</v>
      </c>
      <c r="S31" s="6" t="s">
        <v>3952</v>
      </c>
      <c r="T31" s="6" t="s">
        <v>3952</v>
      </c>
      <c r="Z31" s="6">
        <v>1</v>
      </c>
      <c r="AA31" s="6" t="s">
        <v>1395</v>
      </c>
      <c r="AB31" s="6" t="s">
        <v>1395</v>
      </c>
      <c r="AC31" s="6" t="s">
        <v>1395</v>
      </c>
      <c r="AG31" cm="1">
        <f t="array" ref="AG31">SUMPRODUCT(--(INDEX('1900 Bastrop 0003 Clean'!A:AF, MATCH(A31 &amp; "|" &amp; B31, '1900 Bastrop 0003 Clean'!A:A &amp; "|" &amp; '1900 Bastrop 0003 Clean'!B:B, 0), 0) &lt;&gt; '1900 Bastrop 0003 Raw'!A31:AF31))</f>
        <v>0</v>
      </c>
    </row>
    <row r="32" spans="1:33">
      <c r="A32" s="6">
        <v>32</v>
      </c>
      <c r="B32" s="6">
        <v>6</v>
      </c>
      <c r="D32" s="6"/>
      <c r="E32" s="6">
        <v>6</v>
      </c>
      <c r="F32" s="6" t="s">
        <v>113</v>
      </c>
      <c r="G32" s="6" t="s">
        <v>280</v>
      </c>
      <c r="H32" s="6" t="s">
        <v>3217</v>
      </c>
      <c r="I32" s="6" t="s">
        <v>20</v>
      </c>
      <c r="J32" s="6" t="s">
        <v>24</v>
      </c>
      <c r="K32" s="6" t="s">
        <v>2173</v>
      </c>
      <c r="L32" s="6">
        <v>1835</v>
      </c>
      <c r="M32" s="6">
        <v>65</v>
      </c>
      <c r="N32" s="6" t="s">
        <v>3066</v>
      </c>
      <c r="P32" s="6">
        <v>5</v>
      </c>
      <c r="Q32" s="6">
        <v>3</v>
      </c>
      <c r="R32" s="6" t="s">
        <v>2343</v>
      </c>
      <c r="S32" s="6" t="s">
        <v>1505</v>
      </c>
      <c r="T32" s="6" t="s">
        <v>2343</v>
      </c>
      <c r="U32" s="6">
        <v>1849</v>
      </c>
      <c r="V32" s="6">
        <v>51</v>
      </c>
      <c r="AA32" s="6" t="s">
        <v>1395</v>
      </c>
      <c r="AB32" s="6" t="s">
        <v>1395</v>
      </c>
      <c r="AC32" s="6" t="s">
        <v>1395</v>
      </c>
      <c r="AG32" cm="1">
        <f t="array" ref="AG32">SUMPRODUCT(--(INDEX('1900 Bastrop 0003 Clean'!A:AF, MATCH(A32 &amp; "|" &amp; B32, '1900 Bastrop 0003 Clean'!A:A &amp; "|" &amp; '1900 Bastrop 0003 Clean'!B:B, 0), 0) &lt;&gt; '1900 Bastrop 0003 Raw'!A32:AF32))</f>
        <v>0</v>
      </c>
    </row>
    <row r="33" spans="1:33">
      <c r="A33" s="6">
        <v>33</v>
      </c>
      <c r="B33" s="6">
        <v>6</v>
      </c>
      <c r="D33" s="6"/>
      <c r="E33" s="6">
        <v>6</v>
      </c>
      <c r="F33" s="6" t="s">
        <v>388</v>
      </c>
      <c r="G33" s="6" t="s">
        <v>4606</v>
      </c>
      <c r="H33" s="6" t="s">
        <v>3344</v>
      </c>
      <c r="I33" s="6" t="s">
        <v>20</v>
      </c>
      <c r="J33" s="6" t="s">
        <v>24</v>
      </c>
      <c r="K33" s="6" t="s">
        <v>2354</v>
      </c>
      <c r="L33" s="6">
        <v>1876</v>
      </c>
      <c r="M33" s="6">
        <v>24</v>
      </c>
      <c r="N33" s="6" t="s">
        <v>2939</v>
      </c>
      <c r="R33" s="6" t="s">
        <v>3952</v>
      </c>
      <c r="S33" s="6" t="s">
        <v>3952</v>
      </c>
      <c r="T33" s="6" t="s">
        <v>3952</v>
      </c>
      <c r="AA33" s="6" t="s">
        <v>1395</v>
      </c>
      <c r="AB33" s="6" t="s">
        <v>1395</v>
      </c>
      <c r="AC33" s="6" t="s">
        <v>1395</v>
      </c>
      <c r="AG33" cm="1">
        <f t="array" ref="AG33">SUMPRODUCT(--(INDEX('1900 Bastrop 0003 Clean'!A:AF, MATCH(A33 &amp; "|" &amp; B33, '1900 Bastrop 0003 Clean'!A:A &amp; "|" &amp; '1900 Bastrop 0003 Clean'!B:B, 0), 0) &lt;&gt; '1900 Bastrop 0003 Raw'!A33:AF33))</f>
        <v>0</v>
      </c>
    </row>
    <row r="34" spans="1:33">
      <c r="A34" s="6">
        <v>34</v>
      </c>
      <c r="B34" s="6">
        <v>7</v>
      </c>
      <c r="D34" s="6"/>
      <c r="E34" s="6">
        <v>7</v>
      </c>
      <c r="F34" s="6" t="s">
        <v>165</v>
      </c>
      <c r="H34" s="6" t="s">
        <v>3949</v>
      </c>
      <c r="I34" s="6" t="s">
        <v>20</v>
      </c>
      <c r="J34" s="6" t="s">
        <v>19</v>
      </c>
      <c r="K34" s="6" t="s">
        <v>1971</v>
      </c>
      <c r="L34" s="6">
        <v>1860</v>
      </c>
      <c r="M34" s="6">
        <v>40</v>
      </c>
      <c r="N34" s="6" t="s">
        <v>2933</v>
      </c>
      <c r="O34" s="6">
        <v>15</v>
      </c>
      <c r="R34" s="6" t="s">
        <v>3958</v>
      </c>
      <c r="S34" s="6" t="s">
        <v>3958</v>
      </c>
      <c r="T34" s="6" t="s">
        <v>3958</v>
      </c>
      <c r="X34" s="6" t="s">
        <v>1646</v>
      </c>
      <c r="AA34" s="6" t="s">
        <v>1395</v>
      </c>
      <c r="AB34" s="6" t="s">
        <v>1395</v>
      </c>
      <c r="AC34" s="6" t="s">
        <v>1395</v>
      </c>
      <c r="AD34" s="6" t="s">
        <v>3951</v>
      </c>
      <c r="AE34" s="6" t="s">
        <v>261</v>
      </c>
      <c r="AF34" s="6" t="s">
        <v>51</v>
      </c>
      <c r="AG34" cm="1">
        <f t="array" ref="AG34">SUMPRODUCT(--(INDEX('1900 Bastrop 0003 Clean'!A:AF, MATCH(A34 &amp; "|" &amp; B34, '1900 Bastrop 0003 Clean'!A:A &amp; "|" &amp; '1900 Bastrop 0003 Clean'!B:B, 0), 0) &lt;&gt; '1900 Bastrop 0003 Raw'!A34:AF34))</f>
        <v>0</v>
      </c>
    </row>
    <row r="35" spans="1:33">
      <c r="A35" s="6">
        <v>35</v>
      </c>
      <c r="B35" s="6">
        <v>7</v>
      </c>
      <c r="D35" s="6"/>
      <c r="E35" s="6">
        <v>7</v>
      </c>
      <c r="F35" s="6" t="s">
        <v>165</v>
      </c>
      <c r="G35" s="6" t="s">
        <v>3016</v>
      </c>
      <c r="H35" s="6" t="s">
        <v>2936</v>
      </c>
      <c r="I35" s="6" t="s">
        <v>20</v>
      </c>
      <c r="J35" s="6" t="s">
        <v>24</v>
      </c>
      <c r="K35" s="6" t="s">
        <v>2173</v>
      </c>
      <c r="L35" s="6">
        <v>1868</v>
      </c>
      <c r="M35" s="6">
        <v>31</v>
      </c>
      <c r="N35" s="6" t="s">
        <v>2933</v>
      </c>
      <c r="O35" s="6">
        <v>15</v>
      </c>
      <c r="P35" s="6">
        <v>4</v>
      </c>
      <c r="Q35" s="6">
        <v>4</v>
      </c>
      <c r="R35" s="6" t="s">
        <v>3952</v>
      </c>
      <c r="S35" s="6" t="s">
        <v>4034</v>
      </c>
      <c r="T35" s="6" t="s">
        <v>4034</v>
      </c>
      <c r="AA35" s="6" t="s">
        <v>1395</v>
      </c>
      <c r="AB35" s="6" t="s">
        <v>1395</v>
      </c>
      <c r="AC35" s="6" t="s">
        <v>1395</v>
      </c>
      <c r="AG35" cm="1">
        <f t="array" ref="AG35">SUMPRODUCT(--(INDEX('1900 Bastrop 0003 Clean'!A:AF, MATCH(A35 &amp; "|" &amp; B35, '1900 Bastrop 0003 Clean'!A:A &amp; "|" &amp; '1900 Bastrop 0003 Clean'!B:B, 0), 0) &lt;&gt; '1900 Bastrop 0003 Raw'!A35:AF35))</f>
        <v>0</v>
      </c>
    </row>
    <row r="36" spans="1:33">
      <c r="A36" s="6">
        <v>36</v>
      </c>
      <c r="B36" s="6">
        <v>7</v>
      </c>
      <c r="D36" s="6"/>
      <c r="E36" s="6">
        <v>7</v>
      </c>
      <c r="F36" s="6" t="s">
        <v>165</v>
      </c>
      <c r="G36" s="6" t="s">
        <v>1267</v>
      </c>
      <c r="H36" s="6" t="s">
        <v>2938</v>
      </c>
      <c r="I36" s="6" t="s">
        <v>20</v>
      </c>
      <c r="J36" s="6" t="s">
        <v>24</v>
      </c>
      <c r="K36" s="6" t="s">
        <v>2230</v>
      </c>
      <c r="L36" s="6">
        <v>1888</v>
      </c>
      <c r="M36" s="6">
        <v>11</v>
      </c>
      <c r="N36" s="6" t="s">
        <v>2939</v>
      </c>
      <c r="R36" s="6" t="s">
        <v>3952</v>
      </c>
      <c r="S36" s="6" t="s">
        <v>3958</v>
      </c>
      <c r="T36" s="6" t="s">
        <v>3952</v>
      </c>
      <c r="AA36" s="6" t="s">
        <v>1395</v>
      </c>
      <c r="AB36" s="6" t="s">
        <v>1395</v>
      </c>
      <c r="AC36" s="6" t="s">
        <v>1395</v>
      </c>
      <c r="AG36" cm="1">
        <f t="array" ref="AG36">SUMPRODUCT(--(INDEX('1900 Bastrop 0003 Clean'!A:AF, MATCH(A36 &amp; "|" &amp; B36, '1900 Bastrop 0003 Clean'!A:A &amp; "|" &amp; '1900 Bastrop 0003 Clean'!B:B, 0), 0) &lt;&gt; '1900 Bastrop 0003 Raw'!A36:AF36))</f>
        <v>0</v>
      </c>
    </row>
    <row r="37" spans="1:33">
      <c r="A37" s="6">
        <v>37</v>
      </c>
      <c r="B37" s="6">
        <v>7</v>
      </c>
      <c r="D37" s="6"/>
      <c r="E37" s="6">
        <v>7</v>
      </c>
      <c r="F37" s="6" t="s">
        <v>165</v>
      </c>
      <c r="G37" s="6" t="s">
        <v>4607</v>
      </c>
      <c r="H37" s="6" t="s">
        <v>2938</v>
      </c>
      <c r="I37" s="6" t="s">
        <v>20</v>
      </c>
      <c r="J37" s="6" t="s">
        <v>24</v>
      </c>
      <c r="K37" s="6" t="s">
        <v>2230</v>
      </c>
      <c r="L37" s="6">
        <v>1890</v>
      </c>
      <c r="M37" s="6">
        <v>9</v>
      </c>
      <c r="N37" s="6" t="s">
        <v>2939</v>
      </c>
      <c r="R37" s="6" t="s">
        <v>3952</v>
      </c>
      <c r="S37" s="6" t="s">
        <v>3958</v>
      </c>
      <c r="T37" s="6" t="s">
        <v>3952</v>
      </c>
      <c r="Z37" s="6">
        <v>9</v>
      </c>
      <c r="AC37" s="6" t="s">
        <v>1395</v>
      </c>
      <c r="AG37" cm="1">
        <f t="array" ref="AG37">SUMPRODUCT(--(INDEX('1900 Bastrop 0003 Clean'!A:AF, MATCH(A37 &amp; "|" &amp; B37, '1900 Bastrop 0003 Clean'!A:A &amp; "|" &amp; '1900 Bastrop 0003 Clean'!B:B, 0), 0) &lt;&gt; '1900 Bastrop 0003 Raw'!A37:AF37))</f>
        <v>0</v>
      </c>
    </row>
    <row r="38" spans="1:33">
      <c r="A38" s="6">
        <v>38</v>
      </c>
      <c r="B38" s="6">
        <v>7</v>
      </c>
      <c r="D38" s="6"/>
      <c r="E38" s="6">
        <v>7</v>
      </c>
      <c r="F38" s="6" t="s">
        <v>165</v>
      </c>
      <c r="G38" s="6" t="s">
        <v>4608</v>
      </c>
      <c r="H38" s="6" t="s">
        <v>2944</v>
      </c>
      <c r="I38" s="6" t="s">
        <v>20</v>
      </c>
      <c r="J38" s="6" t="s">
        <v>19</v>
      </c>
      <c r="K38" s="6" t="s">
        <v>2161</v>
      </c>
      <c r="L38" s="6">
        <v>1892</v>
      </c>
      <c r="M38" s="6">
        <v>7</v>
      </c>
      <c r="N38" s="6" t="s">
        <v>2939</v>
      </c>
      <c r="R38" s="6" t="s">
        <v>3952</v>
      </c>
      <c r="S38" s="6" t="s">
        <v>3958</v>
      </c>
      <c r="T38" s="6" t="s">
        <v>3952</v>
      </c>
      <c r="AA38" s="6" t="s">
        <v>92</v>
      </c>
      <c r="AB38" s="6" t="s">
        <v>92</v>
      </c>
      <c r="AC38" s="6" t="s">
        <v>92</v>
      </c>
      <c r="AG38" cm="1">
        <f t="array" ref="AG38">SUMPRODUCT(--(INDEX('1900 Bastrop 0003 Clean'!A:AF, MATCH(A38 &amp; "|" &amp; B38, '1900 Bastrop 0003 Clean'!A:A &amp; "|" &amp; '1900 Bastrop 0003 Clean'!B:B, 0), 0) &lt;&gt; '1900 Bastrop 0003 Raw'!A38:AF38))</f>
        <v>0</v>
      </c>
    </row>
    <row r="39" spans="1:33">
      <c r="A39" s="6">
        <v>39</v>
      </c>
      <c r="B39" s="6">
        <v>7</v>
      </c>
      <c r="D39" s="6"/>
      <c r="E39" s="6">
        <v>7</v>
      </c>
      <c r="F39" s="6" t="s">
        <v>165</v>
      </c>
      <c r="G39" s="6" t="s">
        <v>4609</v>
      </c>
      <c r="H39" s="6" t="s">
        <v>2944</v>
      </c>
      <c r="I39" s="6" t="s">
        <v>20</v>
      </c>
      <c r="J39" s="6" t="s">
        <v>19</v>
      </c>
      <c r="K39" s="6" t="s">
        <v>2526</v>
      </c>
      <c r="L39" s="6">
        <v>1895</v>
      </c>
      <c r="M39" s="6">
        <v>4</v>
      </c>
      <c r="N39" s="6" t="s">
        <v>2939</v>
      </c>
      <c r="R39" s="6" t="s">
        <v>3952</v>
      </c>
      <c r="S39" s="6" t="s">
        <v>3958</v>
      </c>
      <c r="T39" s="6" t="s">
        <v>3952</v>
      </c>
      <c r="AA39" s="6" t="s">
        <v>92</v>
      </c>
      <c r="AB39" s="6" t="s">
        <v>92</v>
      </c>
      <c r="AC39" s="6" t="s">
        <v>1395</v>
      </c>
      <c r="AG39" cm="1">
        <f t="array" ref="AG39">SUMPRODUCT(--(INDEX('1900 Bastrop 0003 Clean'!A:AF, MATCH(A39 &amp; "|" &amp; B39, '1900 Bastrop 0003 Clean'!A:A &amp; "|" &amp; '1900 Bastrop 0003 Clean'!B:B, 0), 0) &lt;&gt; '1900 Bastrop 0003 Raw'!A39:AF39))</f>
        <v>0</v>
      </c>
    </row>
    <row r="40" spans="1:33">
      <c r="A40" s="6">
        <v>40</v>
      </c>
      <c r="B40" s="6">
        <v>7</v>
      </c>
      <c r="D40" s="6"/>
      <c r="E40" s="6">
        <v>7</v>
      </c>
      <c r="F40" s="6" t="s">
        <v>2271</v>
      </c>
      <c r="G40" s="6" t="s">
        <v>3310</v>
      </c>
      <c r="H40" s="6" t="s">
        <v>3042</v>
      </c>
      <c r="I40" s="6" t="s">
        <v>20</v>
      </c>
      <c r="J40" s="6" t="s">
        <v>24</v>
      </c>
      <c r="K40" s="6" t="s">
        <v>2143</v>
      </c>
      <c r="L40" s="6">
        <v>1870</v>
      </c>
      <c r="M40" s="6">
        <v>29</v>
      </c>
      <c r="N40" s="6" t="s">
        <v>2939</v>
      </c>
      <c r="R40" s="6" t="s">
        <v>3952</v>
      </c>
      <c r="S40" s="6" t="s">
        <v>3958</v>
      </c>
      <c r="T40" s="6" t="s">
        <v>3952</v>
      </c>
      <c r="AA40" s="6" t="s">
        <v>1395</v>
      </c>
      <c r="AB40" s="6" t="s">
        <v>1395</v>
      </c>
      <c r="AC40" s="6" t="s">
        <v>1395</v>
      </c>
      <c r="AG40" cm="1">
        <f t="array" ref="AG40">SUMPRODUCT(--(INDEX('1900 Bastrop 0003 Clean'!A:AF, MATCH(A40 &amp; "|" &amp; B40, '1900 Bastrop 0003 Clean'!A:A &amp; "|" &amp; '1900 Bastrop 0003 Clean'!B:B, 0), 0) &lt;&gt; '1900 Bastrop 0003 Raw'!A40:AF40))</f>
        <v>0</v>
      </c>
    </row>
    <row r="41" spans="1:33">
      <c r="A41" s="6">
        <v>41</v>
      </c>
      <c r="B41" s="6">
        <v>8</v>
      </c>
      <c r="D41" s="6"/>
      <c r="E41" s="6">
        <v>8</v>
      </c>
      <c r="F41" s="6" t="s">
        <v>4610</v>
      </c>
      <c r="G41" s="6" t="s">
        <v>406</v>
      </c>
      <c r="H41" s="6" t="s">
        <v>3949</v>
      </c>
      <c r="I41" s="6" t="s">
        <v>20</v>
      </c>
      <c r="J41" s="6" t="s">
        <v>19</v>
      </c>
      <c r="K41" s="6" t="s">
        <v>2161</v>
      </c>
      <c r="L41" s="6">
        <v>1824</v>
      </c>
      <c r="M41" s="6">
        <v>75</v>
      </c>
      <c r="N41" s="6" t="s">
        <v>2933</v>
      </c>
      <c r="O41" s="6">
        <v>40</v>
      </c>
      <c r="R41" s="6" t="s">
        <v>116</v>
      </c>
      <c r="S41" s="6" t="s">
        <v>116</v>
      </c>
      <c r="T41" s="6" t="s">
        <v>116</v>
      </c>
      <c r="U41" s="6">
        <v>1851</v>
      </c>
      <c r="V41" s="6">
        <v>49</v>
      </c>
      <c r="W41" s="6" t="s">
        <v>3950</v>
      </c>
      <c r="AA41" s="6" t="s">
        <v>1395</v>
      </c>
      <c r="AB41" s="6" t="s">
        <v>1395</v>
      </c>
      <c r="AC41" s="6" t="s">
        <v>1395</v>
      </c>
      <c r="AD41" s="6" t="s">
        <v>3951</v>
      </c>
      <c r="AE41" s="6" t="s">
        <v>261</v>
      </c>
      <c r="AF41" s="6" t="s">
        <v>51</v>
      </c>
      <c r="AG41" cm="1">
        <f t="array" ref="AG41">SUMPRODUCT(--(INDEX('1900 Bastrop 0003 Clean'!A:AF, MATCH(A41 &amp; "|" &amp; B41, '1900 Bastrop 0003 Clean'!A:A &amp; "|" &amp; '1900 Bastrop 0003 Clean'!B:B, 0), 0) &lt;&gt; '1900 Bastrop 0003 Raw'!A41:AF41))</f>
        <v>0</v>
      </c>
    </row>
    <row r="42" spans="1:33">
      <c r="A42" s="6">
        <v>42</v>
      </c>
      <c r="B42" s="6">
        <v>8</v>
      </c>
      <c r="D42" s="6"/>
      <c r="E42" s="6">
        <v>8</v>
      </c>
      <c r="F42" s="6" t="s">
        <v>4610</v>
      </c>
      <c r="G42" s="6" t="s">
        <v>3123</v>
      </c>
      <c r="H42" s="6" t="s">
        <v>2936</v>
      </c>
      <c r="I42" s="6" t="s">
        <v>20</v>
      </c>
      <c r="J42" s="6" t="s">
        <v>24</v>
      </c>
      <c r="K42" s="6" t="s">
        <v>2206</v>
      </c>
      <c r="L42" s="6">
        <v>1832</v>
      </c>
      <c r="M42" s="6">
        <v>68</v>
      </c>
      <c r="N42" s="6" t="s">
        <v>2933</v>
      </c>
      <c r="O42" s="6">
        <v>40</v>
      </c>
      <c r="P42" s="6">
        <v>3</v>
      </c>
      <c r="Q42" s="6">
        <v>2</v>
      </c>
      <c r="R42" s="6" t="s">
        <v>2013</v>
      </c>
      <c r="S42" s="6" t="s">
        <v>116</v>
      </c>
      <c r="T42" s="6" t="s">
        <v>116</v>
      </c>
      <c r="U42" s="6">
        <v>1854</v>
      </c>
      <c r="V42" s="6">
        <v>46</v>
      </c>
      <c r="AA42" s="6" t="s">
        <v>1395</v>
      </c>
      <c r="AB42" s="6" t="s">
        <v>1395</v>
      </c>
      <c r="AC42" s="6" t="s">
        <v>1395</v>
      </c>
      <c r="AG42" cm="1">
        <f t="array" ref="AG42">SUMPRODUCT(--(INDEX('1900 Bastrop 0003 Clean'!A:AF, MATCH(A42 &amp; "|" &amp; B42, '1900 Bastrop 0003 Clean'!A:A &amp; "|" &amp; '1900 Bastrop 0003 Clean'!B:B, 0), 0) &lt;&gt; '1900 Bastrop 0003 Raw'!A42:AF42))</f>
        <v>0</v>
      </c>
    </row>
    <row r="43" spans="1:33">
      <c r="A43" s="6">
        <v>43</v>
      </c>
      <c r="B43" s="6">
        <v>9</v>
      </c>
      <c r="D43" s="6"/>
      <c r="E43" s="6">
        <v>9</v>
      </c>
      <c r="F43" s="6" t="s">
        <v>4611</v>
      </c>
      <c r="G43" s="6" t="s">
        <v>280</v>
      </c>
      <c r="H43" s="6" t="s">
        <v>3949</v>
      </c>
      <c r="I43" s="6" t="s">
        <v>637</v>
      </c>
      <c r="J43" s="6" t="s">
        <v>24</v>
      </c>
      <c r="K43" s="6" t="s">
        <v>2526</v>
      </c>
      <c r="L43" s="6">
        <v>1863</v>
      </c>
      <c r="N43" s="6" t="s">
        <v>3066</v>
      </c>
      <c r="P43" s="6">
        <v>4</v>
      </c>
      <c r="Q43" s="6">
        <v>3</v>
      </c>
      <c r="R43" s="6" t="s">
        <v>3952</v>
      </c>
      <c r="S43" s="6" t="s">
        <v>3955</v>
      </c>
      <c r="T43" s="6" t="s">
        <v>3959</v>
      </c>
      <c r="X43" s="6" t="s">
        <v>32</v>
      </c>
      <c r="AA43" s="6" t="s">
        <v>92</v>
      </c>
      <c r="AB43" s="6" t="s">
        <v>92</v>
      </c>
      <c r="AC43" s="6" t="s">
        <v>1395</v>
      </c>
      <c r="AD43" s="6" t="s">
        <v>3951</v>
      </c>
      <c r="AF43" s="6" t="s">
        <v>51</v>
      </c>
      <c r="AG43" cm="1">
        <f t="array" ref="AG43">SUMPRODUCT(--(INDEX('1900 Bastrop 0003 Clean'!A:AF, MATCH(A43 &amp; "|" &amp; B43, '1900 Bastrop 0003 Clean'!A:A &amp; "|" &amp; '1900 Bastrop 0003 Clean'!B:B, 0), 0) &lt;&gt; '1900 Bastrop 0003 Raw'!A43:AF43))</f>
        <v>1</v>
      </c>
    </row>
    <row r="44" spans="1:33">
      <c r="A44" s="6">
        <v>44</v>
      </c>
      <c r="B44" s="6">
        <v>9</v>
      </c>
      <c r="D44" s="6"/>
      <c r="E44" s="6">
        <v>9</v>
      </c>
      <c r="F44" s="6" t="s">
        <v>4611</v>
      </c>
      <c r="G44" s="6" t="s">
        <v>3759</v>
      </c>
      <c r="H44" s="6" t="s">
        <v>2938</v>
      </c>
      <c r="I44" s="6" t="s">
        <v>637</v>
      </c>
      <c r="J44" s="6" t="s">
        <v>24</v>
      </c>
      <c r="M44" s="6">
        <v>28</v>
      </c>
      <c r="N44" s="6" t="s">
        <v>2933</v>
      </c>
      <c r="O44" s="6">
        <v>6</v>
      </c>
      <c r="P44" s="6">
        <v>2</v>
      </c>
      <c r="Q44" s="6">
        <v>2</v>
      </c>
      <c r="R44" s="6" t="s">
        <v>3952</v>
      </c>
      <c r="S44" s="6" t="s">
        <v>3959</v>
      </c>
      <c r="T44" s="6" t="s">
        <v>3952</v>
      </c>
      <c r="AA44" s="6" t="s">
        <v>92</v>
      </c>
      <c r="AB44" s="6" t="s">
        <v>92</v>
      </c>
      <c r="AC44" s="6" t="s">
        <v>1395</v>
      </c>
      <c r="AG44" cm="1">
        <f t="array" ref="AG44">SUMPRODUCT(--(INDEX('1900 Bastrop 0003 Clean'!A:AF, MATCH(A44 &amp; "|" &amp; B44, '1900 Bastrop 0003 Clean'!A:A &amp; "|" &amp; '1900 Bastrop 0003 Clean'!B:B, 0), 0) &lt;&gt; '1900 Bastrop 0003 Raw'!A44:AF44))</f>
        <v>1</v>
      </c>
    </row>
    <row r="45" spans="1:33">
      <c r="A45" s="6">
        <v>45</v>
      </c>
      <c r="B45" s="6">
        <v>9</v>
      </c>
      <c r="D45" s="6"/>
      <c r="E45" s="6">
        <v>9</v>
      </c>
      <c r="F45" s="6" t="s">
        <v>4611</v>
      </c>
      <c r="G45" s="6" t="s">
        <v>4612</v>
      </c>
      <c r="H45" s="6" t="s">
        <v>2944</v>
      </c>
      <c r="I45" s="6" t="s">
        <v>637</v>
      </c>
      <c r="J45" s="6" t="s">
        <v>19</v>
      </c>
      <c r="M45" s="6">
        <v>26</v>
      </c>
      <c r="N45" s="6" t="s">
        <v>2933</v>
      </c>
      <c r="O45" s="6">
        <v>3</v>
      </c>
      <c r="P45" s="6">
        <v>0</v>
      </c>
      <c r="Q45" s="6">
        <v>0</v>
      </c>
      <c r="R45" s="6" t="s">
        <v>3952</v>
      </c>
      <c r="S45" s="6" t="s">
        <v>3959</v>
      </c>
      <c r="T45" s="6" t="s">
        <v>3952</v>
      </c>
      <c r="AA45" s="6" t="s">
        <v>1395</v>
      </c>
      <c r="AB45" s="6" t="s">
        <v>92</v>
      </c>
      <c r="AC45" s="6" t="s">
        <v>1395</v>
      </c>
      <c r="AG45" cm="1">
        <f t="array" ref="AG45">SUMPRODUCT(--(INDEX('1900 Bastrop 0003 Clean'!A:AF, MATCH(A45 &amp; "|" &amp; B45, '1900 Bastrop 0003 Clean'!A:A &amp; "|" &amp; '1900 Bastrop 0003 Clean'!B:B, 0), 0) &lt;&gt; '1900 Bastrop 0003 Raw'!A45:AF45))</f>
        <v>2</v>
      </c>
    </row>
    <row r="46" spans="1:33">
      <c r="A46" s="6">
        <v>46</v>
      </c>
      <c r="B46" s="6">
        <v>9</v>
      </c>
      <c r="D46" s="6"/>
      <c r="E46" s="6">
        <v>9</v>
      </c>
      <c r="F46" s="6" t="s">
        <v>4611</v>
      </c>
      <c r="G46" s="6" t="s">
        <v>4613</v>
      </c>
      <c r="H46" s="6" t="s">
        <v>2944</v>
      </c>
      <c r="I46" s="6" t="s">
        <v>637</v>
      </c>
      <c r="J46" s="6" t="s">
        <v>19</v>
      </c>
      <c r="M46" s="6">
        <v>21</v>
      </c>
      <c r="N46" s="6" t="s">
        <v>2933</v>
      </c>
      <c r="O46" s="6">
        <v>4</v>
      </c>
      <c r="P46" s="6">
        <v>0</v>
      </c>
      <c r="Q46" s="6">
        <v>0</v>
      </c>
      <c r="R46" s="6" t="s">
        <v>3952</v>
      </c>
      <c r="S46" s="6" t="s">
        <v>3952</v>
      </c>
      <c r="T46" s="6" t="s">
        <v>3952</v>
      </c>
      <c r="AA46" s="6" t="s">
        <v>1395</v>
      </c>
      <c r="AB46" s="6" t="s">
        <v>1395</v>
      </c>
      <c r="AC46" s="6" t="s">
        <v>1395</v>
      </c>
      <c r="AG46" cm="1">
        <f t="array" ref="AG46">SUMPRODUCT(--(INDEX('1900 Bastrop 0003 Clean'!A:AF, MATCH(A46 &amp; "|" &amp; B46, '1900 Bastrop 0003 Clean'!A:A &amp; "|" &amp; '1900 Bastrop 0003 Clean'!B:B, 0), 0) &lt;&gt; '1900 Bastrop 0003 Raw'!A46:AF46))</f>
        <v>2</v>
      </c>
    </row>
    <row r="47" spans="1:33">
      <c r="A47" s="6">
        <v>47</v>
      </c>
      <c r="B47" s="6">
        <v>9</v>
      </c>
      <c r="D47" s="6"/>
      <c r="E47" s="6">
        <v>9</v>
      </c>
      <c r="F47" s="6" t="s">
        <v>727</v>
      </c>
      <c r="G47" s="6" t="s">
        <v>3223</v>
      </c>
      <c r="H47" s="6" t="s">
        <v>3344</v>
      </c>
      <c r="I47" s="6" t="s">
        <v>637</v>
      </c>
      <c r="J47" s="6" t="s">
        <v>24</v>
      </c>
      <c r="M47" s="6">
        <v>21</v>
      </c>
      <c r="N47" s="6" t="s">
        <v>2939</v>
      </c>
      <c r="P47" s="6">
        <v>1</v>
      </c>
      <c r="R47" s="6" t="s">
        <v>3952</v>
      </c>
      <c r="S47" s="6" t="s">
        <v>3952</v>
      </c>
      <c r="T47" s="6" t="s">
        <v>3952</v>
      </c>
      <c r="AA47" s="6" t="s">
        <v>1395</v>
      </c>
      <c r="AB47" s="6" t="s">
        <v>1395</v>
      </c>
      <c r="AC47" s="6" t="s">
        <v>1395</v>
      </c>
      <c r="AG47" cm="1">
        <f t="array" ref="AG47">SUMPRODUCT(--(INDEX('1900 Bastrop 0003 Clean'!A:AF, MATCH(A47 &amp; "|" &amp; B47, '1900 Bastrop 0003 Clean'!A:A &amp; "|" &amp; '1900 Bastrop 0003 Clean'!B:B, 0), 0) &lt;&gt; '1900 Bastrop 0003 Raw'!A47:AF47))</f>
        <v>2</v>
      </c>
    </row>
    <row r="48" spans="1:33">
      <c r="A48" s="6">
        <v>48</v>
      </c>
      <c r="B48" s="6">
        <v>9</v>
      </c>
      <c r="D48" s="6"/>
      <c r="E48" s="6">
        <v>9</v>
      </c>
      <c r="F48" s="6" t="s">
        <v>727</v>
      </c>
      <c r="G48" s="6" t="s">
        <v>3116</v>
      </c>
      <c r="H48" s="6" t="s">
        <v>2938</v>
      </c>
      <c r="I48" s="6" t="s">
        <v>637</v>
      </c>
      <c r="J48" s="6" t="s">
        <v>24</v>
      </c>
      <c r="M48" s="7">
        <v>45850</v>
      </c>
      <c r="N48" s="6" t="s">
        <v>2939</v>
      </c>
      <c r="R48" s="6" t="s">
        <v>3952</v>
      </c>
      <c r="S48" s="6" t="s">
        <v>3952</v>
      </c>
      <c r="T48" s="6" t="s">
        <v>3952</v>
      </c>
      <c r="AA48" s="6" t="s">
        <v>1395</v>
      </c>
      <c r="AB48" s="6" t="s">
        <v>1395</v>
      </c>
      <c r="AC48" s="6" t="s">
        <v>1395</v>
      </c>
      <c r="AG48" cm="1">
        <f t="array" ref="AG48">SUMPRODUCT(--(INDEX('1900 Bastrop 0003 Clean'!A:AF, MATCH(A48 &amp; "|" &amp; B48, '1900 Bastrop 0003 Clean'!A:A &amp; "|" &amp; '1900 Bastrop 0003 Clean'!B:B, 0), 0) &lt;&gt; '1900 Bastrop 0003 Raw'!A48:AF48))</f>
        <v>2</v>
      </c>
    </row>
    <row r="49" spans="1:33">
      <c r="A49" s="6">
        <v>49</v>
      </c>
      <c r="B49" s="6">
        <v>9</v>
      </c>
      <c r="D49" s="6"/>
      <c r="E49" s="6">
        <v>9</v>
      </c>
      <c r="F49" s="6" t="s">
        <v>4614</v>
      </c>
      <c r="G49" s="6" t="s">
        <v>4615</v>
      </c>
      <c r="H49" s="6" t="s">
        <v>2953</v>
      </c>
      <c r="I49" s="6" t="s">
        <v>637</v>
      </c>
      <c r="J49" s="6" t="s">
        <v>19</v>
      </c>
      <c r="L49" s="6">
        <v>1870</v>
      </c>
      <c r="M49" s="6">
        <v>30</v>
      </c>
      <c r="N49" s="6" t="s">
        <v>2939</v>
      </c>
      <c r="R49" s="6" t="s">
        <v>3952</v>
      </c>
      <c r="S49" s="6" t="s">
        <v>3952</v>
      </c>
      <c r="T49" s="6" t="s">
        <v>3952</v>
      </c>
      <c r="X49" s="6" t="s">
        <v>4616</v>
      </c>
      <c r="AA49" s="6" t="s">
        <v>1395</v>
      </c>
      <c r="AB49" s="6" t="s">
        <v>1395</v>
      </c>
      <c r="AC49" s="6" t="s">
        <v>1395</v>
      </c>
      <c r="AG49" cm="1">
        <f t="array" ref="AG49">SUMPRODUCT(--(INDEX('1900 Bastrop 0003 Clean'!A:AF, MATCH(A49 &amp; "|" &amp; B49, '1900 Bastrop 0003 Clean'!A:A &amp; "|" &amp; '1900 Bastrop 0003 Clean'!B:B, 0), 0) &lt;&gt; '1900 Bastrop 0003 Raw'!A49:AF49))</f>
        <v>0</v>
      </c>
    </row>
    <row r="50" spans="1:33">
      <c r="A50" s="6">
        <v>50</v>
      </c>
      <c r="B50" s="6">
        <v>10</v>
      </c>
      <c r="D50" s="6"/>
      <c r="E50" s="6">
        <v>10</v>
      </c>
      <c r="F50" s="6" t="s">
        <v>5643</v>
      </c>
      <c r="G50" s="6" t="s">
        <v>185</v>
      </c>
      <c r="H50" s="6" t="s">
        <v>3949</v>
      </c>
      <c r="I50" s="6" t="s">
        <v>20</v>
      </c>
      <c r="J50" s="6" t="s">
        <v>19</v>
      </c>
      <c r="K50" s="6" t="s">
        <v>2245</v>
      </c>
      <c r="L50" s="6">
        <v>1860</v>
      </c>
      <c r="M50" s="6">
        <v>39</v>
      </c>
      <c r="N50" s="6" t="s">
        <v>2933</v>
      </c>
      <c r="O50" s="6">
        <v>10</v>
      </c>
      <c r="R50" s="6" t="s">
        <v>3952</v>
      </c>
      <c r="S50" s="6" t="s">
        <v>116</v>
      </c>
      <c r="T50" s="6" t="s">
        <v>116</v>
      </c>
      <c r="X50" s="6" t="s">
        <v>21</v>
      </c>
      <c r="Y50" s="6">
        <v>0</v>
      </c>
      <c r="Z50" s="6">
        <v>0</v>
      </c>
      <c r="AA50" s="6" t="s">
        <v>1395</v>
      </c>
      <c r="AB50" s="6" t="s">
        <v>1395</v>
      </c>
      <c r="AC50" s="6" t="s">
        <v>1395</v>
      </c>
      <c r="AD50" s="6" t="s">
        <v>3951</v>
      </c>
      <c r="AE50" s="6" t="s">
        <v>261</v>
      </c>
      <c r="AF50" s="6" t="s">
        <v>51</v>
      </c>
      <c r="AG50" cm="1">
        <f t="array" ref="AG50">SUMPRODUCT(--(INDEX('1900 Bastrop 0003 Clean'!A:AF, MATCH(A50 &amp; "|" &amp; B50, '1900 Bastrop 0003 Clean'!A:A &amp; "|" &amp; '1900 Bastrop 0003 Clean'!B:B, 0), 0) &lt;&gt; '1900 Bastrop 0003 Raw'!A50:AF50))</f>
        <v>1</v>
      </c>
    </row>
    <row r="51" spans="1:33">
      <c r="A51" s="6">
        <v>1</v>
      </c>
      <c r="B51" s="6">
        <v>10</v>
      </c>
      <c r="D51" s="6"/>
      <c r="E51" s="6">
        <v>10</v>
      </c>
      <c r="F51" s="6" t="s">
        <v>4617</v>
      </c>
      <c r="G51" s="6" t="s">
        <v>2203</v>
      </c>
      <c r="H51" s="6" t="s">
        <v>2936</v>
      </c>
      <c r="I51" s="6" t="s">
        <v>20</v>
      </c>
      <c r="J51" s="6" t="s">
        <v>24</v>
      </c>
      <c r="K51" s="6" t="s">
        <v>1971</v>
      </c>
      <c r="L51" s="6">
        <v>1863</v>
      </c>
      <c r="N51" s="6" t="s">
        <v>2933</v>
      </c>
      <c r="O51" s="6">
        <v>10</v>
      </c>
      <c r="P51" s="6">
        <v>0</v>
      </c>
      <c r="Q51" s="6">
        <v>0</v>
      </c>
      <c r="R51" s="6" t="s">
        <v>3952</v>
      </c>
      <c r="S51" s="6" t="s">
        <v>116</v>
      </c>
      <c r="T51" s="6" t="s">
        <v>116</v>
      </c>
      <c r="AA51" s="6" t="s">
        <v>1395</v>
      </c>
      <c r="AB51" s="6" t="s">
        <v>1395</v>
      </c>
      <c r="AC51" s="6" t="s">
        <v>1395</v>
      </c>
      <c r="AG51" cm="1">
        <f t="array" ref="AG51">SUMPRODUCT(--(INDEX('1900 Bastrop 0003 Clean'!A:AF, MATCH(A51 &amp; "|" &amp; B51, '1900 Bastrop 0003 Clean'!A:A &amp; "|" &amp; '1900 Bastrop 0003 Clean'!B:B, 0), 0) &lt;&gt; '1900 Bastrop 0003 Raw'!A51:AF51))</f>
        <v>1</v>
      </c>
    </row>
    <row r="52" spans="1:33">
      <c r="A52" s="6">
        <v>2</v>
      </c>
      <c r="B52" s="6">
        <v>10</v>
      </c>
      <c r="D52" s="6"/>
      <c r="E52" s="6">
        <v>11</v>
      </c>
      <c r="F52" s="6" t="s">
        <v>4617</v>
      </c>
      <c r="G52" s="6" t="s">
        <v>1191</v>
      </c>
      <c r="H52" s="6" t="s">
        <v>3949</v>
      </c>
      <c r="I52" s="6" t="s">
        <v>20</v>
      </c>
      <c r="J52" s="6" t="s">
        <v>24</v>
      </c>
      <c r="K52" s="6" t="s">
        <v>2143</v>
      </c>
      <c r="L52" s="6">
        <v>1828</v>
      </c>
      <c r="M52" s="6">
        <v>72</v>
      </c>
      <c r="N52" s="6" t="s">
        <v>3066</v>
      </c>
      <c r="O52" s="6">
        <v>7</v>
      </c>
      <c r="P52" s="6">
        <v>7</v>
      </c>
      <c r="Q52" s="6">
        <v>6</v>
      </c>
      <c r="R52" s="6" t="s">
        <v>671</v>
      </c>
      <c r="S52" s="6" t="s">
        <v>116</v>
      </c>
      <c r="T52" s="6" t="s">
        <v>116</v>
      </c>
      <c r="U52" s="6">
        <v>1853</v>
      </c>
      <c r="V52" s="6">
        <v>47</v>
      </c>
      <c r="X52" s="6" t="s">
        <v>4619</v>
      </c>
      <c r="AA52" s="6" t="s">
        <v>1395</v>
      </c>
      <c r="AB52" s="6" t="s">
        <v>1395</v>
      </c>
      <c r="AC52" s="6" t="s">
        <v>1395</v>
      </c>
      <c r="AD52" s="6" t="s">
        <v>3951</v>
      </c>
      <c r="AF52" s="6" t="s">
        <v>51</v>
      </c>
      <c r="AG52" cm="1">
        <f t="array" ref="AG52">SUMPRODUCT(--(INDEX('1900 Bastrop 0003 Clean'!A:AF, MATCH(A52 &amp; "|" &amp; B52, '1900 Bastrop 0003 Clean'!A:A &amp; "|" &amp; '1900 Bastrop 0003 Clean'!B:B, 0), 0) &lt;&gt; '1900 Bastrop 0003 Raw'!A52:AF52))</f>
        <v>2</v>
      </c>
    </row>
    <row r="53" spans="1:33">
      <c r="A53" s="6">
        <v>3</v>
      </c>
      <c r="B53" s="6">
        <v>11</v>
      </c>
      <c r="D53" s="6"/>
      <c r="E53" s="6">
        <v>11</v>
      </c>
      <c r="F53" s="6" t="s">
        <v>4618</v>
      </c>
      <c r="G53" s="6" t="s">
        <v>100</v>
      </c>
      <c r="H53" s="6" t="s">
        <v>3949</v>
      </c>
      <c r="I53" s="6" t="s">
        <v>20</v>
      </c>
      <c r="J53" s="6" t="s">
        <v>19</v>
      </c>
      <c r="K53" s="6" t="s">
        <v>2230</v>
      </c>
      <c r="L53" s="6">
        <v>1876</v>
      </c>
      <c r="M53" s="6">
        <v>23</v>
      </c>
      <c r="N53" s="6" t="s">
        <v>2933</v>
      </c>
      <c r="O53" s="6">
        <v>6</v>
      </c>
      <c r="R53" s="6" t="s">
        <v>3955</v>
      </c>
      <c r="S53" s="6" t="s">
        <v>3955</v>
      </c>
      <c r="T53" s="6" t="s">
        <v>3955</v>
      </c>
      <c r="AA53" s="6" t="s">
        <v>1395</v>
      </c>
      <c r="AB53" s="6" t="s">
        <v>1395</v>
      </c>
      <c r="AC53" s="6" t="s">
        <v>1395</v>
      </c>
      <c r="AD53" s="6" t="s">
        <v>3956</v>
      </c>
      <c r="AF53" s="6" t="s">
        <v>51</v>
      </c>
      <c r="AG53" cm="1">
        <f t="array" ref="AG53">SUMPRODUCT(--(INDEX('1900 Bastrop 0003 Clean'!A:AF, MATCH(A53 &amp; "|" &amp; B53, '1900 Bastrop 0003 Clean'!A:A &amp; "|" &amp; '1900 Bastrop 0003 Clean'!B:B, 0), 0) &lt;&gt; '1900 Bastrop 0003 Raw'!A53:AF53))</f>
        <v>1</v>
      </c>
    </row>
    <row r="54" spans="1:33">
      <c r="A54" s="6">
        <v>4</v>
      </c>
      <c r="B54" s="6">
        <v>11</v>
      </c>
      <c r="D54" s="6"/>
      <c r="E54" s="6">
        <v>11</v>
      </c>
      <c r="F54" s="6" t="s">
        <v>4618</v>
      </c>
      <c r="G54" s="6" t="s">
        <v>4620</v>
      </c>
      <c r="H54" s="6" t="s">
        <v>2936</v>
      </c>
      <c r="I54" s="6" t="s">
        <v>20</v>
      </c>
      <c r="J54" s="6" t="s">
        <v>24</v>
      </c>
      <c r="K54" s="6" t="s">
        <v>2173</v>
      </c>
      <c r="L54" s="6">
        <v>1878</v>
      </c>
      <c r="M54" s="6">
        <v>21</v>
      </c>
      <c r="N54" s="6" t="s">
        <v>2933</v>
      </c>
      <c r="O54" s="6">
        <v>6</v>
      </c>
      <c r="P54" s="6">
        <v>3</v>
      </c>
      <c r="Q54" s="6">
        <v>2</v>
      </c>
      <c r="R54" s="6" t="s">
        <v>3952</v>
      </c>
      <c r="S54" s="6" t="s">
        <v>4016</v>
      </c>
      <c r="T54" s="6" t="s">
        <v>3952</v>
      </c>
      <c r="AA54" s="6" t="s">
        <v>1395</v>
      </c>
      <c r="AB54" s="6" t="s">
        <v>1395</v>
      </c>
      <c r="AC54" s="6" t="s">
        <v>1395</v>
      </c>
      <c r="AG54" cm="1">
        <f t="array" ref="AG54">SUMPRODUCT(--(INDEX('1900 Bastrop 0003 Clean'!A:AF, MATCH(A54 &amp; "|" &amp; B54, '1900 Bastrop 0003 Clean'!A:A &amp; "|" &amp; '1900 Bastrop 0003 Clean'!B:B, 0), 0) &lt;&gt; '1900 Bastrop 0003 Raw'!A54:AF54))</f>
        <v>0</v>
      </c>
    </row>
    <row r="55" spans="1:33">
      <c r="A55" s="6">
        <v>5</v>
      </c>
      <c r="B55" s="6">
        <v>11</v>
      </c>
      <c r="D55" s="6"/>
      <c r="E55" s="6">
        <v>11</v>
      </c>
      <c r="F55" s="6" t="s">
        <v>4618</v>
      </c>
      <c r="G55" s="6" t="s">
        <v>2518</v>
      </c>
      <c r="H55" s="6" t="s">
        <v>2938</v>
      </c>
      <c r="I55" s="6" t="s">
        <v>20</v>
      </c>
      <c r="J55" s="6" t="s">
        <v>24</v>
      </c>
      <c r="K55" s="6" t="s">
        <v>2245</v>
      </c>
      <c r="L55" s="6">
        <v>1895</v>
      </c>
      <c r="M55" s="6">
        <v>4</v>
      </c>
      <c r="N55" s="6" t="s">
        <v>2939</v>
      </c>
      <c r="R55" s="6" t="s">
        <v>3952</v>
      </c>
      <c r="S55" s="6" t="s">
        <v>3955</v>
      </c>
      <c r="T55" s="6" t="s">
        <v>3952</v>
      </c>
      <c r="AG55" cm="1">
        <f t="array" ref="AG55">SUMPRODUCT(--(INDEX('1900 Bastrop 0003 Clean'!A:AF, MATCH(A55 &amp; "|" &amp; B55, '1900 Bastrop 0003 Clean'!A:A &amp; "|" &amp; '1900 Bastrop 0003 Clean'!B:B, 0), 0) &lt;&gt; '1900 Bastrop 0003 Raw'!A55:AF55))</f>
        <v>0</v>
      </c>
    </row>
    <row r="56" spans="1:33">
      <c r="A56" s="6">
        <v>6</v>
      </c>
      <c r="B56" s="6">
        <v>11</v>
      </c>
      <c r="D56" s="6"/>
      <c r="E56" s="6">
        <v>11</v>
      </c>
      <c r="F56" s="6" t="s">
        <v>4618</v>
      </c>
      <c r="G56" s="6" t="s">
        <v>2871</v>
      </c>
      <c r="H56" s="6" t="s">
        <v>2938</v>
      </c>
      <c r="I56" s="6" t="s">
        <v>20</v>
      </c>
      <c r="J56" s="6" t="s">
        <v>24</v>
      </c>
      <c r="K56" s="6" t="s">
        <v>2206</v>
      </c>
      <c r="L56" s="6">
        <v>1878</v>
      </c>
      <c r="N56" s="6" t="s">
        <v>2939</v>
      </c>
      <c r="R56" s="6" t="s">
        <v>3952</v>
      </c>
      <c r="S56" s="6" t="s">
        <v>3955</v>
      </c>
      <c r="T56" s="6" t="s">
        <v>3952</v>
      </c>
      <c r="AG56" cm="1">
        <f t="array" ref="AG56">SUMPRODUCT(--(INDEX('1900 Bastrop 0003 Clean'!A:AF, MATCH(A56 &amp; "|" &amp; B56, '1900 Bastrop 0003 Clean'!A:A &amp; "|" &amp; '1900 Bastrop 0003 Clean'!B:B, 0), 0) &lt;&gt; '1900 Bastrop 0003 Raw'!A56:AF56))</f>
        <v>0</v>
      </c>
    </row>
    <row r="57" spans="1:33">
      <c r="A57" s="6">
        <v>7</v>
      </c>
      <c r="B57" s="6">
        <v>12</v>
      </c>
      <c r="D57" s="6"/>
      <c r="E57" s="6">
        <v>12</v>
      </c>
      <c r="F57" s="6" t="s">
        <v>4617</v>
      </c>
      <c r="G57" s="6" t="s">
        <v>531</v>
      </c>
      <c r="H57" s="6" t="s">
        <v>3949</v>
      </c>
      <c r="I57" s="6" t="s">
        <v>20</v>
      </c>
      <c r="J57" s="6" t="s">
        <v>19</v>
      </c>
      <c r="K57" s="6" t="s">
        <v>2173</v>
      </c>
      <c r="L57" s="6">
        <v>1859</v>
      </c>
      <c r="M57" s="6">
        <v>41</v>
      </c>
      <c r="N57" s="6" t="s">
        <v>2933</v>
      </c>
      <c r="O57" s="6">
        <v>3</v>
      </c>
      <c r="R57" s="6" t="s">
        <v>3952</v>
      </c>
      <c r="S57" s="6" t="s">
        <v>116</v>
      </c>
      <c r="T57" s="6" t="s">
        <v>116</v>
      </c>
      <c r="X57" s="6" t="s">
        <v>21</v>
      </c>
      <c r="AA57" s="6" t="s">
        <v>1395</v>
      </c>
      <c r="AB57" s="6" t="s">
        <v>1395</v>
      </c>
      <c r="AC57" s="6" t="s">
        <v>1395</v>
      </c>
      <c r="AD57" s="6" t="s">
        <v>3951</v>
      </c>
      <c r="AF57" s="6" t="s">
        <v>51</v>
      </c>
      <c r="AG57" cm="1">
        <f t="array" ref="AG57">SUMPRODUCT(--(INDEX('1900 Bastrop 0003 Clean'!A:AF, MATCH(A57 &amp; "|" &amp; B57, '1900 Bastrop 0003 Clean'!A:A &amp; "|" &amp; '1900 Bastrop 0003 Clean'!B:B, 0), 0) &lt;&gt; '1900 Bastrop 0003 Raw'!A57:AF57))</f>
        <v>0</v>
      </c>
    </row>
    <row r="58" spans="1:33">
      <c r="A58" s="6">
        <v>8</v>
      </c>
      <c r="B58" s="6">
        <v>12</v>
      </c>
      <c r="D58" s="6"/>
      <c r="E58" s="6">
        <v>12</v>
      </c>
      <c r="F58" s="6" t="s">
        <v>4617</v>
      </c>
      <c r="G58" s="6" t="s">
        <v>110</v>
      </c>
      <c r="H58" s="6" t="s">
        <v>2936</v>
      </c>
      <c r="I58" s="6" t="s">
        <v>20</v>
      </c>
      <c r="J58" s="6" t="s">
        <v>24</v>
      </c>
      <c r="K58" s="6" t="s">
        <v>2161</v>
      </c>
      <c r="L58" s="6">
        <v>1869</v>
      </c>
      <c r="M58" s="6">
        <v>31</v>
      </c>
      <c r="N58" s="6" t="s">
        <v>2933</v>
      </c>
      <c r="O58" s="6">
        <v>3</v>
      </c>
      <c r="P58" s="6">
        <v>1</v>
      </c>
      <c r="Q58" s="6">
        <v>1</v>
      </c>
      <c r="R58" s="6" t="s">
        <v>3952</v>
      </c>
      <c r="S58" s="6" t="s">
        <v>4034</v>
      </c>
      <c r="T58" s="6" t="s">
        <v>3958</v>
      </c>
      <c r="AA58" s="6" t="s">
        <v>1395</v>
      </c>
      <c r="AB58" s="6" t="s">
        <v>1395</v>
      </c>
      <c r="AC58" s="6" t="s">
        <v>1395</v>
      </c>
      <c r="AG58" cm="1">
        <f t="array" ref="AG58">SUMPRODUCT(--(INDEX('1900 Bastrop 0003 Clean'!A:AF, MATCH(A58 &amp; "|" &amp; B58, '1900 Bastrop 0003 Clean'!A:A &amp; "|" &amp; '1900 Bastrop 0003 Clean'!B:B, 0), 0) &lt;&gt; '1900 Bastrop 0003 Raw'!A58:AF58))</f>
        <v>0</v>
      </c>
    </row>
    <row r="59" spans="1:33">
      <c r="A59" s="6">
        <v>9</v>
      </c>
      <c r="B59" s="6">
        <v>12</v>
      </c>
      <c r="D59" s="6"/>
      <c r="E59" s="6">
        <v>12</v>
      </c>
      <c r="F59" s="6" t="s">
        <v>117</v>
      </c>
      <c r="G59" s="6" t="s">
        <v>48</v>
      </c>
      <c r="H59" s="6" t="s">
        <v>2944</v>
      </c>
      <c r="I59" s="6" t="s">
        <v>20</v>
      </c>
      <c r="J59" s="6" t="s">
        <v>19</v>
      </c>
      <c r="K59" s="6" t="s">
        <v>2143</v>
      </c>
      <c r="L59" s="6">
        <v>1890</v>
      </c>
      <c r="M59" s="6">
        <v>9</v>
      </c>
      <c r="N59" s="6" t="s">
        <v>2939</v>
      </c>
      <c r="R59" s="6" t="s">
        <v>3952</v>
      </c>
      <c r="S59" s="6" t="s">
        <v>3952</v>
      </c>
      <c r="T59" s="6" t="s">
        <v>3952</v>
      </c>
      <c r="Z59" s="6">
        <v>9</v>
      </c>
      <c r="AG59" cm="1">
        <f t="array" ref="AG59">SUMPRODUCT(--(INDEX('1900 Bastrop 0003 Clean'!A:AF, MATCH(A59 &amp; "|" &amp; B59, '1900 Bastrop 0003 Clean'!A:A &amp; "|" &amp; '1900 Bastrop 0003 Clean'!B:B, 0), 0) &lt;&gt; '1900 Bastrop 0003 Raw'!A59:AF59))</f>
        <v>0</v>
      </c>
    </row>
    <row r="60" spans="1:33">
      <c r="A60" s="6">
        <v>10</v>
      </c>
      <c r="B60" s="6">
        <v>13</v>
      </c>
      <c r="D60" s="6"/>
      <c r="E60" s="6">
        <v>13</v>
      </c>
      <c r="F60" s="6" t="s">
        <v>2094</v>
      </c>
      <c r="G60" s="6" t="s">
        <v>1506</v>
      </c>
      <c r="H60" s="6" t="s">
        <v>3949</v>
      </c>
      <c r="I60" s="6" t="s">
        <v>20</v>
      </c>
      <c r="J60" s="6" t="s">
        <v>19</v>
      </c>
      <c r="K60" s="6" t="s">
        <v>2190</v>
      </c>
      <c r="L60" s="6">
        <v>1833</v>
      </c>
      <c r="M60" s="6">
        <v>62</v>
      </c>
      <c r="N60" s="6" t="s">
        <v>2933</v>
      </c>
      <c r="O60" s="6">
        <v>34</v>
      </c>
      <c r="R60" s="6" t="s">
        <v>116</v>
      </c>
      <c r="S60" s="6" t="s">
        <v>116</v>
      </c>
      <c r="T60" s="6" t="s">
        <v>116</v>
      </c>
      <c r="U60" s="6">
        <v>1846</v>
      </c>
      <c r="V60" s="6">
        <v>54</v>
      </c>
      <c r="X60" s="6" t="s">
        <v>4621</v>
      </c>
      <c r="AA60" s="6" t="s">
        <v>1395</v>
      </c>
      <c r="AB60" s="6" t="s">
        <v>1395</v>
      </c>
      <c r="AC60" s="6" t="s">
        <v>1395</v>
      </c>
      <c r="AD60" s="6" t="s">
        <v>3951</v>
      </c>
      <c r="AF60" s="6" t="s">
        <v>51</v>
      </c>
      <c r="AG60" cm="1">
        <f t="array" ref="AG60">SUMPRODUCT(--(INDEX('1900 Bastrop 0003 Clean'!A:AF, MATCH(A60 &amp; "|" &amp; B60, '1900 Bastrop 0003 Clean'!A:A &amp; "|" &amp; '1900 Bastrop 0003 Clean'!B:B, 0), 0) &lt;&gt; '1900 Bastrop 0003 Raw'!A60:AF60))</f>
        <v>0</v>
      </c>
    </row>
    <row r="61" spans="1:33">
      <c r="A61" s="6">
        <v>11</v>
      </c>
      <c r="B61" s="6">
        <v>13</v>
      </c>
      <c r="D61" s="6"/>
      <c r="E61" s="6">
        <v>13</v>
      </c>
      <c r="F61" s="6" t="s">
        <v>2094</v>
      </c>
      <c r="G61" s="6" t="s">
        <v>110</v>
      </c>
      <c r="H61" s="6" t="s">
        <v>2936</v>
      </c>
      <c r="I61" s="6" t="s">
        <v>20</v>
      </c>
      <c r="J61" s="6" t="s">
        <v>24</v>
      </c>
      <c r="K61" s="6" t="s">
        <v>2161</v>
      </c>
      <c r="L61" s="6">
        <v>1844</v>
      </c>
      <c r="M61" s="6">
        <v>55</v>
      </c>
      <c r="N61" s="6" t="s">
        <v>2933</v>
      </c>
      <c r="O61" s="6">
        <v>34</v>
      </c>
      <c r="P61" s="6">
        <v>10</v>
      </c>
      <c r="Q61" s="6">
        <v>9</v>
      </c>
      <c r="R61" s="6" t="s">
        <v>116</v>
      </c>
      <c r="S61" s="6" t="s">
        <v>116</v>
      </c>
      <c r="T61" s="6" t="s">
        <v>116</v>
      </c>
      <c r="U61" s="6">
        <v>1859</v>
      </c>
      <c r="V61" s="6">
        <v>41</v>
      </c>
      <c r="AA61" s="6" t="s">
        <v>1395</v>
      </c>
      <c r="AB61" s="6" t="s">
        <v>1395</v>
      </c>
      <c r="AC61" s="6" t="s">
        <v>1395</v>
      </c>
      <c r="AG61" cm="1">
        <f t="array" ref="AG61">SUMPRODUCT(--(INDEX('1900 Bastrop 0003 Clean'!A:AF, MATCH(A61 &amp; "|" &amp; B61, '1900 Bastrop 0003 Clean'!A:A &amp; "|" &amp; '1900 Bastrop 0003 Clean'!B:B, 0), 0) &lt;&gt; '1900 Bastrop 0003 Raw'!A61:AF61))</f>
        <v>0</v>
      </c>
    </row>
    <row r="62" spans="1:33">
      <c r="A62" s="6">
        <v>12</v>
      </c>
      <c r="B62" s="6">
        <v>13</v>
      </c>
      <c r="D62" s="6"/>
      <c r="E62" s="6">
        <v>13</v>
      </c>
      <c r="F62" s="6" t="s">
        <v>2094</v>
      </c>
      <c r="G62" s="6" t="s">
        <v>4155</v>
      </c>
      <c r="H62" s="6" t="s">
        <v>2944</v>
      </c>
      <c r="I62" s="6" t="s">
        <v>20</v>
      </c>
      <c r="J62" s="6" t="s">
        <v>19</v>
      </c>
      <c r="K62" s="6" t="s">
        <v>2173</v>
      </c>
      <c r="L62" s="6">
        <v>1881</v>
      </c>
      <c r="M62" s="6">
        <v>19</v>
      </c>
      <c r="N62" s="6" t="s">
        <v>2939</v>
      </c>
      <c r="R62" s="6" t="s">
        <v>3952</v>
      </c>
      <c r="S62" s="6" t="s">
        <v>116</v>
      </c>
      <c r="T62" s="6" t="s">
        <v>116</v>
      </c>
      <c r="Y62" s="6">
        <v>0</v>
      </c>
      <c r="AA62" s="6" t="s">
        <v>1395</v>
      </c>
      <c r="AB62" s="6" t="s">
        <v>1395</v>
      </c>
      <c r="AC62" s="6" t="s">
        <v>1395</v>
      </c>
      <c r="AG62" cm="1">
        <f t="array" ref="AG62">SUMPRODUCT(--(INDEX('1900 Bastrop 0003 Clean'!A:AF, MATCH(A62 &amp; "|" &amp; B62, '1900 Bastrop 0003 Clean'!A:A &amp; "|" &amp; '1900 Bastrop 0003 Clean'!B:B, 0), 0) &lt;&gt; '1900 Bastrop 0003 Raw'!A62:AF62))</f>
        <v>0</v>
      </c>
    </row>
    <row r="63" spans="1:33">
      <c r="A63" s="6">
        <v>13</v>
      </c>
      <c r="B63" s="6">
        <v>13</v>
      </c>
      <c r="D63" s="6"/>
      <c r="E63" s="6">
        <v>13</v>
      </c>
      <c r="F63" s="6" t="s">
        <v>2094</v>
      </c>
      <c r="G63" s="6" t="s">
        <v>4622</v>
      </c>
      <c r="H63" s="6" t="s">
        <v>2944</v>
      </c>
      <c r="I63" s="6" t="s">
        <v>20</v>
      </c>
      <c r="J63" s="6" t="s">
        <v>19</v>
      </c>
      <c r="K63" s="6" t="s">
        <v>2161</v>
      </c>
      <c r="L63" s="6">
        <v>1883</v>
      </c>
      <c r="M63" s="6">
        <v>17</v>
      </c>
      <c r="N63" s="6" t="s">
        <v>2939</v>
      </c>
      <c r="R63" s="6" t="s">
        <v>3952</v>
      </c>
      <c r="S63" s="6" t="s">
        <v>116</v>
      </c>
      <c r="T63" s="6" t="s">
        <v>116</v>
      </c>
      <c r="AA63" s="6" t="s">
        <v>1395</v>
      </c>
      <c r="AB63" s="6" t="s">
        <v>1395</v>
      </c>
      <c r="AC63" s="6" t="s">
        <v>1395</v>
      </c>
      <c r="AG63" cm="1">
        <f t="array" ref="AG63">SUMPRODUCT(--(INDEX('1900 Bastrop 0003 Clean'!A:AF, MATCH(A63 &amp; "|" &amp; B63, '1900 Bastrop 0003 Clean'!A:A &amp; "|" &amp; '1900 Bastrop 0003 Clean'!B:B, 0), 0) &lt;&gt; '1900 Bastrop 0003 Raw'!A63:AF63))</f>
        <v>0</v>
      </c>
    </row>
    <row r="64" spans="1:33">
      <c r="A64" s="6">
        <v>14</v>
      </c>
      <c r="B64" s="6">
        <v>13</v>
      </c>
      <c r="D64" s="6"/>
      <c r="E64" s="6">
        <v>13</v>
      </c>
      <c r="F64" s="6" t="s">
        <v>2094</v>
      </c>
      <c r="G64" s="6" t="s">
        <v>4623</v>
      </c>
      <c r="H64" s="6" t="s">
        <v>2944</v>
      </c>
      <c r="I64" s="6" t="s">
        <v>20</v>
      </c>
      <c r="J64" s="6" t="s">
        <v>19</v>
      </c>
      <c r="K64" s="6" t="s">
        <v>2206</v>
      </c>
      <c r="L64" s="6">
        <v>1885</v>
      </c>
      <c r="M64" s="6">
        <v>15</v>
      </c>
      <c r="N64" s="6" t="s">
        <v>2939</v>
      </c>
      <c r="R64" s="6" t="s">
        <v>3952</v>
      </c>
      <c r="S64" s="6" t="s">
        <v>116</v>
      </c>
      <c r="T64" s="6" t="s">
        <v>116</v>
      </c>
      <c r="X64" s="6" t="s">
        <v>4624</v>
      </c>
      <c r="Z64" s="6">
        <v>4</v>
      </c>
      <c r="AA64" s="6" t="s">
        <v>1395</v>
      </c>
      <c r="AB64" s="6" t="s">
        <v>1395</v>
      </c>
      <c r="AC64" s="6" t="s">
        <v>1395</v>
      </c>
      <c r="AG64" cm="1">
        <f t="array" ref="AG64">SUMPRODUCT(--(INDEX('1900 Bastrop 0003 Clean'!A:AF, MATCH(A64 &amp; "|" &amp; B64, '1900 Bastrop 0003 Clean'!A:A &amp; "|" &amp; '1900 Bastrop 0003 Clean'!B:B, 0), 0) &lt;&gt; '1900 Bastrop 0003 Raw'!A64:AF64))</f>
        <v>0</v>
      </c>
    </row>
    <row r="65" spans="1:33">
      <c r="A65" s="6">
        <v>15</v>
      </c>
      <c r="B65" s="6">
        <v>14</v>
      </c>
      <c r="D65" s="6"/>
      <c r="E65" s="6">
        <v>14</v>
      </c>
      <c r="F65" s="6" t="s">
        <v>4625</v>
      </c>
      <c r="G65" s="6" t="s">
        <v>4626</v>
      </c>
      <c r="H65" s="6" t="s">
        <v>3949</v>
      </c>
      <c r="I65" s="6" t="s">
        <v>20</v>
      </c>
      <c r="J65" s="6" t="s">
        <v>19</v>
      </c>
      <c r="K65" s="6" t="s">
        <v>2161</v>
      </c>
      <c r="L65" s="6">
        <v>1872</v>
      </c>
      <c r="N65" s="6" t="s">
        <v>2933</v>
      </c>
      <c r="O65" s="6">
        <v>6</v>
      </c>
      <c r="R65" s="6" t="s">
        <v>3952</v>
      </c>
      <c r="S65" s="6" t="s">
        <v>3952</v>
      </c>
      <c r="T65" s="6" t="s">
        <v>3952</v>
      </c>
      <c r="X65" s="6" t="s">
        <v>4627</v>
      </c>
      <c r="Y65" s="6">
        <v>4</v>
      </c>
      <c r="AA65" s="6" t="s">
        <v>1395</v>
      </c>
      <c r="AB65" s="6" t="s">
        <v>1395</v>
      </c>
      <c r="AC65" s="6" t="s">
        <v>1395</v>
      </c>
      <c r="AD65" s="6" t="s">
        <v>3956</v>
      </c>
      <c r="AF65" s="6" t="s">
        <v>51</v>
      </c>
      <c r="AG65" cm="1">
        <f t="array" ref="AG65">SUMPRODUCT(--(INDEX('1900 Bastrop 0003 Clean'!A:AF, MATCH(A65 &amp; "|" &amp; B65, '1900 Bastrop 0003 Clean'!A:A &amp; "|" &amp; '1900 Bastrop 0003 Clean'!B:B, 0), 0) &lt;&gt; '1900 Bastrop 0003 Raw'!A65:AF65))</f>
        <v>1</v>
      </c>
    </row>
    <row r="66" spans="1:33">
      <c r="A66" s="6">
        <v>16</v>
      </c>
      <c r="B66" s="6">
        <v>14</v>
      </c>
      <c r="D66" s="6"/>
      <c r="E66" s="6">
        <v>14</v>
      </c>
      <c r="F66" s="6" t="s">
        <v>4625</v>
      </c>
      <c r="G66" s="6" t="s">
        <v>110</v>
      </c>
      <c r="H66" s="6" t="s">
        <v>2936</v>
      </c>
      <c r="I66" s="6" t="s">
        <v>20</v>
      </c>
      <c r="J66" s="6" t="s">
        <v>24</v>
      </c>
      <c r="K66" s="6" t="s">
        <v>2161</v>
      </c>
      <c r="L66" s="6">
        <v>1874</v>
      </c>
      <c r="M66" s="6">
        <v>25</v>
      </c>
      <c r="N66" s="6" t="s">
        <v>2933</v>
      </c>
      <c r="O66" s="6">
        <v>6</v>
      </c>
      <c r="P66" s="6">
        <v>1</v>
      </c>
      <c r="Q66" s="6">
        <v>1</v>
      </c>
      <c r="R66" s="6" t="s">
        <v>3952</v>
      </c>
      <c r="S66" s="6" t="s">
        <v>116</v>
      </c>
      <c r="T66" s="6" t="s">
        <v>116</v>
      </c>
      <c r="AA66" s="6" t="s">
        <v>1395</v>
      </c>
      <c r="AB66" s="6" t="s">
        <v>1395</v>
      </c>
      <c r="AC66" s="6" t="s">
        <v>1395</v>
      </c>
      <c r="AG66" cm="1">
        <f t="array" ref="AG66">SUMPRODUCT(--(INDEX('1900 Bastrop 0003 Clean'!A:AF, MATCH(A66 &amp; "|" &amp; B66, '1900 Bastrop 0003 Clean'!A:A &amp; "|" &amp; '1900 Bastrop 0003 Clean'!B:B, 0), 0) &lt;&gt; '1900 Bastrop 0003 Raw'!A66:AF66))</f>
        <v>0</v>
      </c>
    </row>
    <row r="67" spans="1:33">
      <c r="A67" s="6">
        <v>17</v>
      </c>
      <c r="B67" s="6">
        <v>14</v>
      </c>
      <c r="D67" s="6"/>
      <c r="E67" s="6">
        <v>14</v>
      </c>
      <c r="F67" s="6" t="s">
        <v>4625</v>
      </c>
      <c r="G67" s="6" t="s">
        <v>4628</v>
      </c>
      <c r="H67" s="6" t="s">
        <v>2938</v>
      </c>
      <c r="I67" s="6" t="s">
        <v>20</v>
      </c>
      <c r="J67" s="6" t="s">
        <v>24</v>
      </c>
      <c r="L67" s="6">
        <v>1894</v>
      </c>
      <c r="M67" s="6">
        <v>6</v>
      </c>
      <c r="N67" s="6" t="s">
        <v>2939</v>
      </c>
      <c r="R67" s="6" t="s">
        <v>3952</v>
      </c>
      <c r="S67" s="6" t="s">
        <v>3952</v>
      </c>
      <c r="T67" s="6" t="s">
        <v>3952</v>
      </c>
      <c r="AG67" cm="1">
        <f t="array" ref="AG67">SUMPRODUCT(--(INDEX('1900 Bastrop 0003 Clean'!A:AF, MATCH(A67 &amp; "|" &amp; B67, '1900 Bastrop 0003 Clean'!A:A &amp; "|" &amp; '1900 Bastrop 0003 Clean'!B:B, 0), 0) &lt;&gt; '1900 Bastrop 0003 Raw'!A67:AF67))</f>
        <v>0</v>
      </c>
    </row>
    <row r="68" spans="1:33">
      <c r="A68" s="6">
        <v>18</v>
      </c>
      <c r="B68" s="6">
        <v>15</v>
      </c>
      <c r="D68" s="6"/>
      <c r="E68" s="6">
        <v>15</v>
      </c>
      <c r="F68" s="6" t="s">
        <v>1082</v>
      </c>
      <c r="G68" s="6" t="s">
        <v>4629</v>
      </c>
      <c r="H68" s="6" t="s">
        <v>3949</v>
      </c>
      <c r="I68" s="6" t="s">
        <v>20</v>
      </c>
      <c r="J68" s="6" t="s">
        <v>19</v>
      </c>
      <c r="K68" s="6" t="s">
        <v>2245</v>
      </c>
      <c r="L68" s="6">
        <v>1865</v>
      </c>
      <c r="M68" s="6">
        <v>35</v>
      </c>
      <c r="N68" s="6" t="s">
        <v>2933</v>
      </c>
      <c r="O68" s="6">
        <v>8</v>
      </c>
      <c r="R68" s="6" t="s">
        <v>4268</v>
      </c>
      <c r="S68" s="6" t="s">
        <v>4268</v>
      </c>
      <c r="T68" s="6" t="s">
        <v>4268</v>
      </c>
      <c r="X68" s="6" t="s">
        <v>1355</v>
      </c>
      <c r="AA68" s="6" t="s">
        <v>1395</v>
      </c>
      <c r="AB68" s="6" t="s">
        <v>1395</v>
      </c>
      <c r="AC68" s="6" t="s">
        <v>1395</v>
      </c>
      <c r="AD68" s="6" t="s">
        <v>3956</v>
      </c>
      <c r="AF68" s="6" t="s">
        <v>51</v>
      </c>
      <c r="AG68" cm="1">
        <f t="array" ref="AG68">SUMPRODUCT(--(INDEX('1900 Bastrop 0003 Clean'!A:AF, MATCH(A68 &amp; "|" &amp; B68, '1900 Bastrop 0003 Clean'!A:A &amp; "|" &amp; '1900 Bastrop 0003 Clean'!B:B, 0), 0) &lt;&gt; '1900 Bastrop 0003 Raw'!A68:AF68))</f>
        <v>0</v>
      </c>
    </row>
    <row r="69" spans="1:33">
      <c r="A69" s="6">
        <v>19</v>
      </c>
      <c r="B69" s="6">
        <v>15</v>
      </c>
      <c r="D69" s="6"/>
      <c r="E69" s="6">
        <v>15</v>
      </c>
      <c r="F69" s="6" t="s">
        <v>1082</v>
      </c>
      <c r="G69" s="6" t="s">
        <v>4630</v>
      </c>
      <c r="H69" s="6" t="s">
        <v>2936</v>
      </c>
      <c r="I69" s="6" t="s">
        <v>20</v>
      </c>
      <c r="J69" s="6" t="s">
        <v>24</v>
      </c>
      <c r="K69" s="6" t="s">
        <v>2128</v>
      </c>
      <c r="L69" s="6">
        <v>1875</v>
      </c>
      <c r="M69" s="6">
        <v>25</v>
      </c>
      <c r="N69" s="6" t="s">
        <v>2933</v>
      </c>
      <c r="O69" s="6">
        <v>8</v>
      </c>
      <c r="P69" s="6">
        <v>3</v>
      </c>
      <c r="Q69" s="6">
        <v>3</v>
      </c>
      <c r="R69" s="6" t="s">
        <v>3952</v>
      </c>
      <c r="S69" s="6" t="s">
        <v>116</v>
      </c>
      <c r="T69" s="6" t="s">
        <v>4268</v>
      </c>
      <c r="AA69" s="6" t="s">
        <v>1395</v>
      </c>
      <c r="AB69" s="6" t="s">
        <v>1395</v>
      </c>
      <c r="AC69" s="6" t="s">
        <v>1395</v>
      </c>
      <c r="AG69" cm="1">
        <f t="array" ref="AG69">SUMPRODUCT(--(INDEX('1900 Bastrop 0003 Clean'!A:AF, MATCH(A69 &amp; "|" &amp; B69, '1900 Bastrop 0003 Clean'!A:A &amp; "|" &amp; '1900 Bastrop 0003 Clean'!B:B, 0), 0) &lt;&gt; '1900 Bastrop 0003 Raw'!A69:AF69))</f>
        <v>0</v>
      </c>
    </row>
    <row r="70" spans="1:33">
      <c r="A70" s="6">
        <v>20</v>
      </c>
      <c r="B70" s="6">
        <v>15</v>
      </c>
      <c r="D70" s="6"/>
      <c r="E70" s="6">
        <v>15</v>
      </c>
      <c r="F70" s="6" t="s">
        <v>1082</v>
      </c>
      <c r="G70" s="6" t="s">
        <v>4631</v>
      </c>
      <c r="H70" s="6" t="s">
        <v>2938</v>
      </c>
      <c r="I70" s="6" t="s">
        <v>20</v>
      </c>
      <c r="J70" s="6" t="s">
        <v>24</v>
      </c>
      <c r="K70" s="6" t="s">
        <v>2230</v>
      </c>
      <c r="L70" s="6">
        <v>1893</v>
      </c>
      <c r="M70" s="6">
        <v>6</v>
      </c>
      <c r="N70" s="6" t="s">
        <v>2939</v>
      </c>
      <c r="R70" s="6" t="s">
        <v>3952</v>
      </c>
      <c r="S70" s="6" t="s">
        <v>4268</v>
      </c>
      <c r="T70" s="6" t="s">
        <v>3952</v>
      </c>
      <c r="AG70" cm="1">
        <f t="array" ref="AG70">SUMPRODUCT(--(INDEX('1900 Bastrop 0003 Clean'!A:AF, MATCH(A70 &amp; "|" &amp; B70, '1900 Bastrop 0003 Clean'!A:A &amp; "|" &amp; '1900 Bastrop 0003 Clean'!B:B, 0), 0) &lt;&gt; '1900 Bastrop 0003 Raw'!A70:AF70))</f>
        <v>0</v>
      </c>
    </row>
    <row r="71" spans="1:33">
      <c r="A71" s="6">
        <v>21</v>
      </c>
      <c r="B71" s="6">
        <v>15</v>
      </c>
      <c r="D71" s="6"/>
      <c r="E71" s="6">
        <v>15</v>
      </c>
      <c r="F71" s="6" t="s">
        <v>1082</v>
      </c>
      <c r="G71" s="6" t="s">
        <v>4632</v>
      </c>
      <c r="H71" s="6" t="s">
        <v>2944</v>
      </c>
      <c r="I71" s="6" t="s">
        <v>20</v>
      </c>
      <c r="J71" s="6" t="s">
        <v>19</v>
      </c>
      <c r="K71" s="6" t="s">
        <v>2230</v>
      </c>
      <c r="L71" s="6">
        <v>1894</v>
      </c>
      <c r="M71" s="6">
        <v>5</v>
      </c>
      <c r="N71" s="6" t="s">
        <v>2939</v>
      </c>
      <c r="R71" s="6" t="s">
        <v>3952</v>
      </c>
      <c r="S71" s="6" t="s">
        <v>4268</v>
      </c>
      <c r="T71" s="6" t="s">
        <v>3952</v>
      </c>
      <c r="AG71" cm="1">
        <f t="array" ref="AG71">SUMPRODUCT(--(INDEX('1900 Bastrop 0003 Clean'!A:AF, MATCH(A71 &amp; "|" &amp; B71, '1900 Bastrop 0003 Clean'!A:A &amp; "|" &amp; '1900 Bastrop 0003 Clean'!B:B, 0), 0) &lt;&gt; '1900 Bastrop 0003 Raw'!A71:AF71))</f>
        <v>0</v>
      </c>
    </row>
    <row r="72" spans="1:33">
      <c r="A72" s="6">
        <v>22</v>
      </c>
      <c r="B72" s="6">
        <v>15</v>
      </c>
      <c r="D72" s="6"/>
      <c r="E72" s="6">
        <v>15</v>
      </c>
      <c r="F72" s="6" t="s">
        <v>1082</v>
      </c>
      <c r="G72" s="6" t="s">
        <v>4183</v>
      </c>
      <c r="H72" s="6" t="s">
        <v>2944</v>
      </c>
      <c r="I72" s="6" t="s">
        <v>20</v>
      </c>
      <c r="J72" s="6" t="s">
        <v>19</v>
      </c>
      <c r="K72" s="6" t="s">
        <v>2245</v>
      </c>
      <c r="L72" s="6">
        <v>1896</v>
      </c>
      <c r="M72" s="6">
        <v>3</v>
      </c>
      <c r="N72" s="6" t="s">
        <v>2939</v>
      </c>
      <c r="R72" s="6" t="s">
        <v>3952</v>
      </c>
      <c r="S72" s="6" t="s">
        <v>4268</v>
      </c>
      <c r="T72" s="6" t="s">
        <v>3952</v>
      </c>
      <c r="AG72" cm="1">
        <f t="array" ref="AG72">SUMPRODUCT(--(INDEX('1900 Bastrop 0003 Clean'!A:AF, MATCH(A72 &amp; "|" &amp; B72, '1900 Bastrop 0003 Clean'!A:A &amp; "|" &amp; '1900 Bastrop 0003 Clean'!B:B, 0), 0) &lt;&gt; '1900 Bastrop 0003 Raw'!A72:AF72))</f>
        <v>0</v>
      </c>
    </row>
    <row r="73" spans="1:33">
      <c r="A73" s="6">
        <v>23</v>
      </c>
      <c r="B73" s="6">
        <v>15</v>
      </c>
      <c r="D73" s="6"/>
      <c r="E73" s="6">
        <v>15</v>
      </c>
      <c r="F73" s="6" t="s">
        <v>4633</v>
      </c>
      <c r="G73" s="6" t="s">
        <v>4634</v>
      </c>
      <c r="H73" s="6" t="s">
        <v>3069</v>
      </c>
      <c r="I73" s="6" t="s">
        <v>20</v>
      </c>
      <c r="J73" s="6" t="s">
        <v>19</v>
      </c>
      <c r="K73" s="6" t="s">
        <v>2190</v>
      </c>
      <c r="L73" s="6">
        <v>1829</v>
      </c>
      <c r="M73" s="6">
        <v>70</v>
      </c>
      <c r="N73" s="6" t="s">
        <v>3066</v>
      </c>
      <c r="R73" s="6" t="s">
        <v>116</v>
      </c>
      <c r="S73" s="6" t="s">
        <v>116</v>
      </c>
      <c r="T73" s="6" t="s">
        <v>116</v>
      </c>
      <c r="U73" s="6">
        <v>1865</v>
      </c>
      <c r="V73" s="6">
        <v>37</v>
      </c>
      <c r="AA73" s="6" t="s">
        <v>1395</v>
      </c>
      <c r="AB73" s="6" t="s">
        <v>1395</v>
      </c>
      <c r="AC73" s="6" t="s">
        <v>1395</v>
      </c>
      <c r="AG73" cm="1">
        <f t="array" ref="AG73">SUMPRODUCT(--(INDEX('1900 Bastrop 0003 Clean'!A:AF, MATCH(A73 &amp; "|" &amp; B73, '1900 Bastrop 0003 Clean'!A:A &amp; "|" &amp; '1900 Bastrop 0003 Clean'!B:B, 0), 0) &lt;&gt; '1900 Bastrop 0003 Raw'!A73:AF73))</f>
        <v>0</v>
      </c>
    </row>
    <row r="74" spans="1:33">
      <c r="A74" s="6">
        <v>24</v>
      </c>
      <c r="B74" s="6">
        <v>16</v>
      </c>
      <c r="D74" s="6"/>
      <c r="E74" s="6">
        <v>16</v>
      </c>
      <c r="F74" s="6" t="s">
        <v>986</v>
      </c>
      <c r="G74" s="6" t="s">
        <v>1202</v>
      </c>
      <c r="H74" s="6" t="s">
        <v>3949</v>
      </c>
      <c r="I74" s="6" t="s">
        <v>20</v>
      </c>
      <c r="J74" s="6" t="s">
        <v>19</v>
      </c>
      <c r="L74" s="6">
        <v>1862</v>
      </c>
      <c r="M74" s="6">
        <v>38</v>
      </c>
      <c r="N74" s="6" t="s">
        <v>2933</v>
      </c>
      <c r="O74" s="6">
        <v>17</v>
      </c>
      <c r="R74" s="6" t="s">
        <v>3959</v>
      </c>
      <c r="S74" s="6" t="s">
        <v>4034</v>
      </c>
      <c r="T74" s="6" t="s">
        <v>4034</v>
      </c>
      <c r="X74" s="6" t="s">
        <v>1667</v>
      </c>
      <c r="AA74" s="6" t="s">
        <v>1395</v>
      </c>
      <c r="AB74" s="6" t="s">
        <v>1395</v>
      </c>
      <c r="AC74" s="6" t="s">
        <v>1395</v>
      </c>
      <c r="AD74" s="6" t="s">
        <v>3956</v>
      </c>
      <c r="AF74" s="6" t="s">
        <v>51</v>
      </c>
      <c r="AG74" cm="1">
        <f t="array" ref="AG74">SUMPRODUCT(--(INDEX('1900 Bastrop 0003 Clean'!A:AF, MATCH(A74 &amp; "|" &amp; B74, '1900 Bastrop 0003 Clean'!A:A &amp; "|" &amp; '1900 Bastrop 0003 Clean'!B:B, 0), 0) &lt;&gt; '1900 Bastrop 0003 Raw'!A74:AF74))</f>
        <v>0</v>
      </c>
    </row>
    <row r="75" spans="1:33">
      <c r="A75" s="6">
        <v>25</v>
      </c>
      <c r="B75" s="6">
        <v>16</v>
      </c>
      <c r="D75" s="6"/>
      <c r="E75" s="6">
        <v>16</v>
      </c>
      <c r="F75" s="6" t="s">
        <v>986</v>
      </c>
      <c r="G75" s="6" t="s">
        <v>1628</v>
      </c>
      <c r="H75" s="6" t="s">
        <v>2936</v>
      </c>
      <c r="I75" s="6" t="s">
        <v>20</v>
      </c>
      <c r="J75" s="6" t="s">
        <v>24</v>
      </c>
      <c r="K75" s="6" t="s">
        <v>2206</v>
      </c>
      <c r="L75" s="6">
        <v>1867</v>
      </c>
      <c r="M75" s="6">
        <v>33</v>
      </c>
      <c r="N75" s="6" t="s">
        <v>2933</v>
      </c>
      <c r="O75" s="6">
        <v>17</v>
      </c>
      <c r="P75" s="6">
        <v>4</v>
      </c>
      <c r="Q75" s="6">
        <v>4</v>
      </c>
      <c r="R75" s="6" t="s">
        <v>97</v>
      </c>
      <c r="S75" s="6" t="s">
        <v>97</v>
      </c>
      <c r="T75" s="6" t="s">
        <v>97</v>
      </c>
      <c r="U75" s="6">
        <v>1878</v>
      </c>
      <c r="V75" s="6">
        <v>23</v>
      </c>
      <c r="AA75" s="6" t="s">
        <v>1395</v>
      </c>
      <c r="AB75" s="6" t="s">
        <v>1395</v>
      </c>
      <c r="AC75" s="6" t="s">
        <v>1395</v>
      </c>
      <c r="AG75" cm="1">
        <f t="array" ref="AG75">SUMPRODUCT(--(INDEX('1900 Bastrop 0003 Clean'!A:AF, MATCH(A75 &amp; "|" &amp; B75, '1900 Bastrop 0003 Clean'!A:A &amp; "|" &amp; '1900 Bastrop 0003 Clean'!B:B, 0), 0) &lt;&gt; '1900 Bastrop 0003 Raw'!A75:AF75))</f>
        <v>0</v>
      </c>
    </row>
    <row r="76" spans="1:33">
      <c r="A76" s="6">
        <v>26</v>
      </c>
      <c r="B76" s="6">
        <v>16</v>
      </c>
      <c r="D76" s="6"/>
      <c r="E76" s="6">
        <v>16</v>
      </c>
      <c r="F76" s="6" t="s">
        <v>986</v>
      </c>
      <c r="G76" s="6" t="s">
        <v>4635</v>
      </c>
      <c r="H76" s="6" t="s">
        <v>2938</v>
      </c>
      <c r="I76" s="6" t="s">
        <v>20</v>
      </c>
      <c r="J76" s="6" t="s">
        <v>24</v>
      </c>
      <c r="K76" s="6" t="s">
        <v>2190</v>
      </c>
      <c r="L76" s="6">
        <v>1884</v>
      </c>
      <c r="M76" s="6">
        <v>15</v>
      </c>
      <c r="N76" s="6" t="s">
        <v>2939</v>
      </c>
      <c r="R76" s="6" t="s">
        <v>3952</v>
      </c>
      <c r="S76" s="6" t="s">
        <v>3959</v>
      </c>
      <c r="T76" s="6" t="s">
        <v>97</v>
      </c>
      <c r="AA76" s="6" t="s">
        <v>1395</v>
      </c>
      <c r="AB76" s="6" t="s">
        <v>1395</v>
      </c>
      <c r="AC76" s="6" t="s">
        <v>1395</v>
      </c>
      <c r="AD76" s="6" t="s">
        <v>3956</v>
      </c>
      <c r="AE76" s="6" t="s">
        <v>261</v>
      </c>
      <c r="AG76" cm="1">
        <f t="array" ref="AG76">SUMPRODUCT(--(INDEX('1900 Bastrop 0003 Clean'!A:AF, MATCH(A76 &amp; "|" &amp; B76, '1900 Bastrop 0003 Clean'!A:A &amp; "|" &amp; '1900 Bastrop 0003 Clean'!B:B, 0), 0) &lt;&gt; '1900 Bastrop 0003 Raw'!A76:AF76))</f>
        <v>0</v>
      </c>
    </row>
    <row r="77" spans="1:33">
      <c r="A77" s="6">
        <v>27</v>
      </c>
      <c r="B77" s="6">
        <v>16</v>
      </c>
      <c r="D77" s="6"/>
      <c r="E77" s="6">
        <v>16</v>
      </c>
      <c r="F77" s="6" t="s">
        <v>1082</v>
      </c>
      <c r="G77" s="6" t="s">
        <v>598</v>
      </c>
      <c r="H77" s="6" t="s">
        <v>2944</v>
      </c>
      <c r="I77" s="6" t="s">
        <v>20</v>
      </c>
      <c r="J77" s="6" t="s">
        <v>19</v>
      </c>
      <c r="K77" s="6" t="s">
        <v>2354</v>
      </c>
      <c r="L77" s="6">
        <v>1877</v>
      </c>
      <c r="N77" s="6" t="s">
        <v>2939</v>
      </c>
      <c r="R77" s="6" t="s">
        <v>3952</v>
      </c>
      <c r="S77" s="6" t="s">
        <v>3959</v>
      </c>
      <c r="T77" s="6" t="s">
        <v>97</v>
      </c>
      <c r="AA77" s="6" t="s">
        <v>1395</v>
      </c>
      <c r="AB77" s="6" t="s">
        <v>1395</v>
      </c>
      <c r="AC77" s="6" t="s">
        <v>1395</v>
      </c>
      <c r="AG77" cm="1">
        <f t="array" ref="AG77">SUMPRODUCT(--(INDEX('1900 Bastrop 0003 Clean'!A:AF, MATCH(A77 &amp; "|" &amp; B77, '1900 Bastrop 0003 Clean'!A:A &amp; "|" &amp; '1900 Bastrop 0003 Clean'!B:B, 0), 0) &lt;&gt; '1900 Bastrop 0003 Raw'!A77:AF77))</f>
        <v>0</v>
      </c>
    </row>
    <row r="78" spans="1:33">
      <c r="A78" s="6">
        <v>28</v>
      </c>
      <c r="B78" s="6">
        <v>16</v>
      </c>
      <c r="D78" s="6"/>
      <c r="E78" s="6">
        <v>16</v>
      </c>
      <c r="F78" s="6" t="s">
        <v>1082</v>
      </c>
      <c r="G78" s="6" t="s">
        <v>4636</v>
      </c>
      <c r="H78" s="6" t="s">
        <v>2944</v>
      </c>
      <c r="I78" s="6" t="s">
        <v>20</v>
      </c>
      <c r="J78" s="6" t="s">
        <v>19</v>
      </c>
      <c r="K78" s="6" t="s">
        <v>2161</v>
      </c>
      <c r="L78" s="6">
        <v>1889</v>
      </c>
      <c r="M78" s="6">
        <v>11</v>
      </c>
      <c r="N78" s="6" t="s">
        <v>2939</v>
      </c>
      <c r="R78" s="6" t="s">
        <v>3952</v>
      </c>
      <c r="S78" s="6" t="s">
        <v>3959</v>
      </c>
      <c r="T78" s="6" t="s">
        <v>97</v>
      </c>
      <c r="AA78" s="6" t="s">
        <v>1395</v>
      </c>
      <c r="AB78" s="6" t="s">
        <v>1395</v>
      </c>
      <c r="AC78" s="6" t="s">
        <v>1395</v>
      </c>
      <c r="AG78" cm="1">
        <f t="array" ref="AG78">SUMPRODUCT(--(INDEX('1900 Bastrop 0003 Clean'!A:AF, MATCH(A78 &amp; "|" &amp; B78, '1900 Bastrop 0003 Clean'!A:A &amp; "|" &amp; '1900 Bastrop 0003 Clean'!B:B, 0), 0) &lt;&gt; '1900 Bastrop 0003 Raw'!A78:AF78))</f>
        <v>0</v>
      </c>
    </row>
    <row r="79" spans="1:33">
      <c r="A79" s="6">
        <v>29</v>
      </c>
      <c r="B79" s="6">
        <v>16</v>
      </c>
      <c r="D79" s="6"/>
      <c r="E79" s="6">
        <v>16</v>
      </c>
      <c r="F79" s="6" t="s">
        <v>1082</v>
      </c>
      <c r="G79" s="6" t="s">
        <v>574</v>
      </c>
      <c r="H79" s="6" t="s">
        <v>2944</v>
      </c>
      <c r="I79" s="6" t="s">
        <v>20</v>
      </c>
      <c r="J79" s="6" t="s">
        <v>19</v>
      </c>
      <c r="K79" s="6" t="s">
        <v>2033</v>
      </c>
      <c r="L79" s="6">
        <v>1891</v>
      </c>
      <c r="M79" s="6">
        <v>9</v>
      </c>
      <c r="N79" s="6" t="s">
        <v>2939</v>
      </c>
      <c r="R79" s="6" t="s">
        <v>3952</v>
      </c>
      <c r="S79" s="6" t="s">
        <v>3959</v>
      </c>
      <c r="T79" s="6" t="s">
        <v>97</v>
      </c>
      <c r="AA79" s="6" t="s">
        <v>1395</v>
      </c>
      <c r="AG79" cm="1">
        <f t="array" ref="AG79">SUMPRODUCT(--(INDEX('1900 Bastrop 0003 Clean'!A:AF, MATCH(A79 &amp; "|" &amp; B79, '1900 Bastrop 0003 Clean'!A:A &amp; "|" &amp; '1900 Bastrop 0003 Clean'!B:B, 0), 0) &lt;&gt; '1900 Bastrop 0003 Raw'!A79:AF79))</f>
        <v>0</v>
      </c>
    </row>
    <row r="80" spans="1:33">
      <c r="A80" s="6">
        <v>30</v>
      </c>
      <c r="B80" s="6">
        <v>17</v>
      </c>
      <c r="D80" s="6"/>
      <c r="E80" s="6">
        <v>17</v>
      </c>
      <c r="F80" s="6" t="s">
        <v>3582</v>
      </c>
      <c r="G80" s="6" t="s">
        <v>4637</v>
      </c>
      <c r="H80" s="6" t="s">
        <v>3949</v>
      </c>
      <c r="I80" s="6" t="s">
        <v>637</v>
      </c>
      <c r="J80" s="6" t="s">
        <v>24</v>
      </c>
      <c r="K80" s="6" t="s">
        <v>2206</v>
      </c>
      <c r="L80" s="6">
        <v>1851</v>
      </c>
      <c r="M80" s="6">
        <v>49</v>
      </c>
      <c r="N80" s="6" t="s">
        <v>3066</v>
      </c>
      <c r="O80" s="6">
        <v>8</v>
      </c>
      <c r="P80" s="6">
        <v>5</v>
      </c>
      <c r="Q80" s="6">
        <v>3</v>
      </c>
      <c r="R80" s="6" t="s">
        <v>3952</v>
      </c>
      <c r="S80" s="6" t="s">
        <v>3959</v>
      </c>
      <c r="T80" s="6" t="s">
        <v>3959</v>
      </c>
      <c r="X80" s="6" t="s">
        <v>1963</v>
      </c>
      <c r="AA80" s="6" t="s">
        <v>92</v>
      </c>
      <c r="AC80" s="6" t="s">
        <v>1395</v>
      </c>
      <c r="AD80" s="6" t="s">
        <v>3951</v>
      </c>
      <c r="AF80" s="6" t="s">
        <v>51</v>
      </c>
      <c r="AG80" cm="1">
        <f t="array" ref="AG80">SUMPRODUCT(--(INDEX('1900 Bastrop 0003 Clean'!A:AF, MATCH(A80 &amp; "|" &amp; B80, '1900 Bastrop 0003 Clean'!A:A &amp; "|" &amp; '1900 Bastrop 0003 Clean'!B:B, 0), 0) &lt;&gt; '1900 Bastrop 0003 Raw'!A80:AF80))</f>
        <v>0</v>
      </c>
    </row>
    <row r="81" spans="1:33">
      <c r="A81" s="6">
        <v>31</v>
      </c>
      <c r="B81" s="6">
        <v>17</v>
      </c>
      <c r="D81" s="6"/>
      <c r="E81" s="6">
        <v>17</v>
      </c>
      <c r="F81" s="6" t="s">
        <v>4638</v>
      </c>
      <c r="G81" s="6" t="s">
        <v>3045</v>
      </c>
      <c r="H81" s="6" t="s">
        <v>2938</v>
      </c>
      <c r="I81" s="6" t="s">
        <v>637</v>
      </c>
      <c r="J81" s="6" t="s">
        <v>24</v>
      </c>
      <c r="K81" s="6" t="s">
        <v>2161</v>
      </c>
      <c r="L81" s="6">
        <v>1869</v>
      </c>
      <c r="N81" s="6" t="s">
        <v>3066</v>
      </c>
      <c r="O81" s="6">
        <v>0</v>
      </c>
      <c r="P81" s="6">
        <v>1</v>
      </c>
      <c r="Q81" s="6">
        <v>1</v>
      </c>
      <c r="R81" s="6" t="s">
        <v>3952</v>
      </c>
      <c r="S81" s="6" t="s">
        <v>3959</v>
      </c>
      <c r="T81" s="6" t="s">
        <v>3959</v>
      </c>
      <c r="X81" s="6" t="s">
        <v>4639</v>
      </c>
      <c r="AA81" s="6" t="s">
        <v>1395</v>
      </c>
      <c r="AB81" s="6" t="s">
        <v>92</v>
      </c>
      <c r="AC81" s="6" t="s">
        <v>1395</v>
      </c>
      <c r="AG81" cm="1">
        <f t="array" ref="AG81">SUMPRODUCT(--(INDEX('1900 Bastrop 0003 Clean'!A:AF, MATCH(A81 &amp; "|" &amp; B81, '1900 Bastrop 0003 Clean'!A:A &amp; "|" &amp; '1900 Bastrop 0003 Clean'!B:B, 0), 0) &lt;&gt; '1900 Bastrop 0003 Raw'!A81:AF81))</f>
        <v>0</v>
      </c>
    </row>
    <row r="82" spans="1:33">
      <c r="A82" s="6">
        <v>32</v>
      </c>
      <c r="B82" s="6">
        <v>17</v>
      </c>
      <c r="D82" s="6"/>
      <c r="E82" s="6">
        <v>17</v>
      </c>
      <c r="F82" s="6" t="s">
        <v>4638</v>
      </c>
      <c r="G82" s="6" t="s">
        <v>1267</v>
      </c>
      <c r="H82" s="6" t="s">
        <v>2938</v>
      </c>
      <c r="I82" s="6" t="s">
        <v>637</v>
      </c>
      <c r="J82" s="6" t="s">
        <v>24</v>
      </c>
      <c r="K82" s="6" t="s">
        <v>2230</v>
      </c>
      <c r="L82" s="6">
        <v>1873</v>
      </c>
      <c r="N82" s="6" t="s">
        <v>2939</v>
      </c>
      <c r="R82" s="6" t="s">
        <v>3952</v>
      </c>
      <c r="S82" s="6" t="s">
        <v>3959</v>
      </c>
      <c r="T82" s="6" t="s">
        <v>3959</v>
      </c>
      <c r="X82" s="6" t="s">
        <v>1963</v>
      </c>
      <c r="AA82" s="6" t="s">
        <v>1395</v>
      </c>
      <c r="AB82" s="6" t="s">
        <v>1395</v>
      </c>
      <c r="AC82" s="6" t="s">
        <v>1395</v>
      </c>
      <c r="AG82" cm="1">
        <f t="array" ref="AG82">SUMPRODUCT(--(INDEX('1900 Bastrop 0003 Clean'!A:AF, MATCH(A82 &amp; "|" &amp; B82, '1900 Bastrop 0003 Clean'!A:A &amp; "|" &amp; '1900 Bastrop 0003 Clean'!B:B, 0), 0) &lt;&gt; '1900 Bastrop 0003 Raw'!A82:AF82))</f>
        <v>0</v>
      </c>
    </row>
    <row r="83" spans="1:33">
      <c r="A83" s="6">
        <v>33</v>
      </c>
      <c r="B83" s="6">
        <v>17</v>
      </c>
      <c r="D83" s="6"/>
      <c r="E83" s="6">
        <v>17</v>
      </c>
      <c r="F83" s="6" t="s">
        <v>3220</v>
      </c>
      <c r="G83" s="6" t="s">
        <v>35</v>
      </c>
      <c r="H83" s="6" t="s">
        <v>2938</v>
      </c>
      <c r="I83" s="6" t="s">
        <v>637</v>
      </c>
      <c r="J83" s="6" t="s">
        <v>24</v>
      </c>
      <c r="K83" s="6" t="s">
        <v>2526</v>
      </c>
      <c r="L83" s="6">
        <v>1879</v>
      </c>
      <c r="M83" s="6">
        <v>20</v>
      </c>
      <c r="N83" s="6" t="s">
        <v>2939</v>
      </c>
      <c r="R83" s="6" t="s">
        <v>3952</v>
      </c>
      <c r="S83" s="6" t="s">
        <v>3959</v>
      </c>
      <c r="T83" s="6" t="s">
        <v>3959</v>
      </c>
      <c r="X83" s="6" t="s">
        <v>1963</v>
      </c>
      <c r="AA83" s="6" t="s">
        <v>1395</v>
      </c>
      <c r="AB83" s="6" t="s">
        <v>1395</v>
      </c>
      <c r="AC83" s="6" t="s">
        <v>1395</v>
      </c>
      <c r="AG83" cm="1">
        <f t="array" ref="AG83">SUMPRODUCT(--(INDEX('1900 Bastrop 0003 Clean'!A:AF, MATCH(A83 &amp; "|" &amp; B83, '1900 Bastrop 0003 Clean'!A:A &amp; "|" &amp; '1900 Bastrop 0003 Clean'!B:B, 0), 0) &lt;&gt; '1900 Bastrop 0003 Raw'!A83:AF83))</f>
        <v>0</v>
      </c>
    </row>
    <row r="84" spans="1:33">
      <c r="A84" s="6">
        <v>34</v>
      </c>
      <c r="B84" s="6">
        <v>17</v>
      </c>
      <c r="D84" s="6"/>
      <c r="E84" s="6">
        <v>17</v>
      </c>
      <c r="F84" s="6" t="s">
        <v>1112</v>
      </c>
      <c r="G84" s="6" t="s">
        <v>400</v>
      </c>
      <c r="H84" s="6" t="s">
        <v>4640</v>
      </c>
      <c r="I84" s="6" t="s">
        <v>637</v>
      </c>
      <c r="J84" s="6" t="s">
        <v>19</v>
      </c>
      <c r="L84" s="6">
        <v>1891</v>
      </c>
      <c r="M84" s="6">
        <v>9</v>
      </c>
      <c r="N84" s="6" t="s">
        <v>2939</v>
      </c>
      <c r="R84" s="6" t="s">
        <v>3952</v>
      </c>
      <c r="S84" s="6" t="s">
        <v>3959</v>
      </c>
      <c r="T84" s="6" t="s">
        <v>3959</v>
      </c>
      <c r="X84" s="6" t="s">
        <v>4624</v>
      </c>
      <c r="AG84" cm="1">
        <f t="array" ref="AG84">SUMPRODUCT(--(INDEX('1900 Bastrop 0003 Clean'!A:AF, MATCH(A84 &amp; "|" &amp; B84, '1900 Bastrop 0003 Clean'!A:A &amp; "|" &amp; '1900 Bastrop 0003 Clean'!B:B, 0), 0) &lt;&gt; '1900 Bastrop 0003 Raw'!A84:AF84))</f>
        <v>0</v>
      </c>
    </row>
    <row r="85" spans="1:33">
      <c r="A85" s="6">
        <v>35</v>
      </c>
      <c r="B85" s="6">
        <v>18</v>
      </c>
      <c r="D85" s="6"/>
      <c r="E85" s="6">
        <v>18</v>
      </c>
      <c r="F85" s="6" t="s">
        <v>1082</v>
      </c>
      <c r="G85" s="6" t="s">
        <v>343</v>
      </c>
      <c r="H85" s="6" t="s">
        <v>3949</v>
      </c>
      <c r="I85" s="6" t="s">
        <v>20</v>
      </c>
      <c r="J85" s="6" t="s">
        <v>19</v>
      </c>
      <c r="K85" s="6" t="s">
        <v>2245</v>
      </c>
      <c r="L85" s="6">
        <v>1858</v>
      </c>
      <c r="M85" s="6">
        <v>41</v>
      </c>
      <c r="N85" s="6" t="s">
        <v>2933</v>
      </c>
      <c r="O85" s="6">
        <v>15</v>
      </c>
      <c r="R85" s="6" t="s">
        <v>4268</v>
      </c>
      <c r="S85" s="6" t="s">
        <v>4268</v>
      </c>
      <c r="T85" s="6" t="s">
        <v>4268</v>
      </c>
      <c r="X85" s="6" t="s">
        <v>4641</v>
      </c>
      <c r="AA85" s="6" t="s">
        <v>1395</v>
      </c>
      <c r="AB85" s="6" t="s">
        <v>1395</v>
      </c>
      <c r="AC85" s="6" t="s">
        <v>1395</v>
      </c>
      <c r="AD85" s="6" t="s">
        <v>3951</v>
      </c>
      <c r="AF85" s="6" t="s">
        <v>51</v>
      </c>
      <c r="AG85" cm="1">
        <f t="array" ref="AG85">SUMPRODUCT(--(INDEX('1900 Bastrop 0003 Clean'!A:AF, MATCH(A85 &amp; "|" &amp; B85, '1900 Bastrop 0003 Clean'!A:A &amp; "|" &amp; '1900 Bastrop 0003 Clean'!B:B, 0), 0) &lt;&gt; '1900 Bastrop 0003 Raw'!A85:AF85))</f>
        <v>0</v>
      </c>
    </row>
    <row r="86" spans="1:33">
      <c r="A86" s="6">
        <v>36</v>
      </c>
      <c r="B86" s="6">
        <v>18</v>
      </c>
      <c r="D86" s="6"/>
      <c r="E86" s="6">
        <v>18</v>
      </c>
      <c r="F86" s="6" t="s">
        <v>1082</v>
      </c>
      <c r="G86" s="6" t="s">
        <v>3680</v>
      </c>
      <c r="H86" s="6" t="s">
        <v>2936</v>
      </c>
      <c r="I86" s="6" t="s">
        <v>20</v>
      </c>
      <c r="J86" s="6" t="s">
        <v>24</v>
      </c>
      <c r="K86" s="6" t="s">
        <v>1971</v>
      </c>
      <c r="L86" s="6">
        <v>1861</v>
      </c>
      <c r="M86" s="6">
        <v>39</v>
      </c>
      <c r="N86" s="6" t="s">
        <v>2933</v>
      </c>
      <c r="O86" s="6">
        <v>15</v>
      </c>
      <c r="P86" s="6">
        <v>4</v>
      </c>
      <c r="Q86" s="6">
        <v>4</v>
      </c>
      <c r="R86" s="6" t="s">
        <v>3952</v>
      </c>
      <c r="S86" s="6" t="s">
        <v>97</v>
      </c>
      <c r="T86" s="6" t="s">
        <v>4268</v>
      </c>
      <c r="AA86" s="6" t="s">
        <v>1395</v>
      </c>
      <c r="AB86" s="6" t="s">
        <v>1395</v>
      </c>
      <c r="AC86" s="6" t="s">
        <v>1395</v>
      </c>
      <c r="AG86" cm="1">
        <f t="array" ref="AG86">SUMPRODUCT(--(INDEX('1900 Bastrop 0003 Clean'!A:AF, MATCH(A86 &amp; "|" &amp; B86, '1900 Bastrop 0003 Clean'!A:A &amp; "|" &amp; '1900 Bastrop 0003 Clean'!B:B, 0), 0) &lt;&gt; '1900 Bastrop 0003 Raw'!A86:AF86))</f>
        <v>0</v>
      </c>
    </row>
    <row r="87" spans="1:33">
      <c r="A87" s="6">
        <v>37</v>
      </c>
      <c r="B87" s="6">
        <v>18</v>
      </c>
      <c r="D87" s="6"/>
      <c r="E87" s="6">
        <v>18</v>
      </c>
      <c r="F87" s="6" t="s">
        <v>1082</v>
      </c>
      <c r="G87" s="6" t="s">
        <v>4642</v>
      </c>
      <c r="H87" s="6" t="s">
        <v>2944</v>
      </c>
      <c r="I87" s="6" t="s">
        <v>20</v>
      </c>
      <c r="J87" s="6" t="s">
        <v>19</v>
      </c>
      <c r="K87" s="6" t="s">
        <v>2033</v>
      </c>
      <c r="L87" s="6">
        <v>1887</v>
      </c>
      <c r="M87" s="6">
        <v>13</v>
      </c>
      <c r="N87" s="6" t="s">
        <v>2939</v>
      </c>
      <c r="R87" s="6" t="s">
        <v>3952</v>
      </c>
      <c r="S87" s="6" t="s">
        <v>3952</v>
      </c>
      <c r="T87" s="6" t="s">
        <v>3952</v>
      </c>
      <c r="AA87" s="6" t="s">
        <v>1395</v>
      </c>
      <c r="AB87" s="6" t="s">
        <v>1395</v>
      </c>
      <c r="AC87" s="6" t="s">
        <v>1395</v>
      </c>
      <c r="AG87" cm="1">
        <f t="array" ref="AG87">SUMPRODUCT(--(INDEX('1900 Bastrop 0003 Clean'!A:AF, MATCH(A87 &amp; "|" &amp; B87, '1900 Bastrop 0003 Clean'!A:A &amp; "|" &amp; '1900 Bastrop 0003 Clean'!B:B, 0), 0) &lt;&gt; '1900 Bastrop 0003 Raw'!A87:AF87))</f>
        <v>0</v>
      </c>
    </row>
    <row r="88" spans="1:33">
      <c r="A88" s="6">
        <v>38</v>
      </c>
      <c r="B88" s="6">
        <v>18</v>
      </c>
      <c r="D88" s="6"/>
      <c r="E88" s="6">
        <v>18</v>
      </c>
      <c r="F88" s="6" t="s">
        <v>1082</v>
      </c>
      <c r="G88" s="6" t="s">
        <v>4643</v>
      </c>
      <c r="H88" s="6" t="s">
        <v>2944</v>
      </c>
      <c r="I88" s="6" t="s">
        <v>20</v>
      </c>
      <c r="J88" s="6" t="s">
        <v>19</v>
      </c>
      <c r="K88" s="6" t="s">
        <v>2206</v>
      </c>
      <c r="L88" s="6">
        <v>1889</v>
      </c>
      <c r="M88" s="6">
        <v>11</v>
      </c>
      <c r="N88" s="6" t="s">
        <v>2939</v>
      </c>
      <c r="R88" s="6" t="s">
        <v>3952</v>
      </c>
      <c r="S88" s="6" t="s">
        <v>3952</v>
      </c>
      <c r="T88" s="6" t="s">
        <v>3952</v>
      </c>
      <c r="AA88" s="6" t="s">
        <v>1395</v>
      </c>
      <c r="AB88" s="6" t="s">
        <v>1395</v>
      </c>
      <c r="AC88" s="6" t="s">
        <v>1395</v>
      </c>
      <c r="AG88" cm="1">
        <f t="array" ref="AG88">SUMPRODUCT(--(INDEX('1900 Bastrop 0003 Clean'!A:AF, MATCH(A88 &amp; "|" &amp; B88, '1900 Bastrop 0003 Clean'!A:A &amp; "|" &amp; '1900 Bastrop 0003 Clean'!B:B, 0), 0) &lt;&gt; '1900 Bastrop 0003 Raw'!A88:AF88))</f>
        <v>0</v>
      </c>
    </row>
    <row r="89" spans="1:33">
      <c r="A89" s="6">
        <v>39</v>
      </c>
      <c r="B89" s="6">
        <v>18</v>
      </c>
      <c r="D89" s="6"/>
      <c r="E89" s="6">
        <v>18</v>
      </c>
      <c r="F89" s="6" t="s">
        <v>1082</v>
      </c>
      <c r="G89" s="6" t="s">
        <v>4644</v>
      </c>
      <c r="H89" s="6" t="s">
        <v>2944</v>
      </c>
      <c r="I89" s="6" t="s">
        <v>20</v>
      </c>
      <c r="J89" s="6" t="s">
        <v>19</v>
      </c>
      <c r="K89" s="6" t="s">
        <v>1971</v>
      </c>
      <c r="L89" s="6">
        <v>1894</v>
      </c>
      <c r="M89" s="6">
        <v>5</v>
      </c>
      <c r="N89" s="6" t="s">
        <v>2939</v>
      </c>
      <c r="R89" s="6" t="s">
        <v>3952</v>
      </c>
      <c r="S89" s="6" t="s">
        <v>4268</v>
      </c>
      <c r="T89" s="6" t="s">
        <v>3952</v>
      </c>
      <c r="AG89" cm="1">
        <f t="array" ref="AG89">SUMPRODUCT(--(INDEX('1900 Bastrop 0003 Clean'!A:AF, MATCH(A89 &amp; "|" &amp; B89, '1900 Bastrop 0003 Clean'!A:A &amp; "|" &amp; '1900 Bastrop 0003 Clean'!B:B, 0), 0) &lt;&gt; '1900 Bastrop 0003 Raw'!A89:AF89))</f>
        <v>0</v>
      </c>
    </row>
    <row r="90" spans="1:33">
      <c r="A90" s="6">
        <v>40</v>
      </c>
      <c r="B90" s="6">
        <v>18</v>
      </c>
      <c r="D90" s="6"/>
      <c r="E90" s="6">
        <v>18</v>
      </c>
      <c r="F90" s="6" t="s">
        <v>949</v>
      </c>
      <c r="G90" s="6" t="s">
        <v>1098</v>
      </c>
      <c r="H90" s="6" t="s">
        <v>3146</v>
      </c>
      <c r="I90" s="6" t="s">
        <v>20</v>
      </c>
      <c r="J90" s="6" t="s">
        <v>24</v>
      </c>
      <c r="K90" s="6" t="s">
        <v>2526</v>
      </c>
      <c r="L90" s="6">
        <v>1830</v>
      </c>
      <c r="M90" s="6">
        <v>69</v>
      </c>
      <c r="N90" s="6" t="s">
        <v>3066</v>
      </c>
      <c r="R90" s="6" t="s">
        <v>4268</v>
      </c>
      <c r="S90" s="6" t="s">
        <v>4268</v>
      </c>
      <c r="T90" s="6" t="s">
        <v>4108</v>
      </c>
      <c r="AA90" s="6" t="s">
        <v>1395</v>
      </c>
      <c r="AB90" s="6" t="s">
        <v>1395</v>
      </c>
      <c r="AC90" s="6" t="s">
        <v>1395</v>
      </c>
      <c r="AG90" cm="1">
        <f t="array" ref="AG90">SUMPRODUCT(--(INDEX('1900 Bastrop 0003 Clean'!A:AF, MATCH(A90 &amp; "|" &amp; B90, '1900 Bastrop 0003 Clean'!A:A &amp; "|" &amp; '1900 Bastrop 0003 Clean'!B:B, 0), 0) &lt;&gt; '1900 Bastrop 0003 Raw'!A90:AF90))</f>
        <v>0</v>
      </c>
    </row>
    <row r="91" spans="1:33">
      <c r="A91" s="6">
        <v>41</v>
      </c>
      <c r="B91" s="6">
        <v>18</v>
      </c>
      <c r="D91" s="6"/>
      <c r="E91" s="6">
        <v>18</v>
      </c>
      <c r="F91" s="6" t="s">
        <v>1655</v>
      </c>
      <c r="G91" s="6" t="s">
        <v>4645</v>
      </c>
      <c r="H91" s="6" t="s">
        <v>2944</v>
      </c>
      <c r="I91" s="6" t="s">
        <v>20</v>
      </c>
      <c r="J91" s="6" t="s">
        <v>19</v>
      </c>
      <c r="K91" s="6" t="s">
        <v>1971</v>
      </c>
      <c r="L91" s="6">
        <v>1892</v>
      </c>
      <c r="M91" s="6">
        <v>8</v>
      </c>
      <c r="N91" s="6" t="s">
        <v>2939</v>
      </c>
      <c r="R91" s="6" t="s">
        <v>3952</v>
      </c>
      <c r="S91" s="6" t="s">
        <v>4268</v>
      </c>
      <c r="T91" s="6" t="s">
        <v>3952</v>
      </c>
      <c r="AG91" cm="1">
        <f t="array" ref="AG91">SUMPRODUCT(--(INDEX('1900 Bastrop 0003 Clean'!A:AF, MATCH(A91 &amp; "|" &amp; B91, '1900 Bastrop 0003 Clean'!A:A &amp; "|" &amp; '1900 Bastrop 0003 Clean'!B:B, 0), 0) &lt;&gt; '1900 Bastrop 0003 Raw'!A91:AF91))</f>
        <v>0</v>
      </c>
    </row>
    <row r="92" spans="1:33">
      <c r="A92" s="6">
        <v>42</v>
      </c>
      <c r="B92" s="6">
        <v>19</v>
      </c>
      <c r="D92" s="6"/>
      <c r="E92" s="6">
        <v>19</v>
      </c>
      <c r="F92" s="6" t="s">
        <v>526</v>
      </c>
      <c r="G92" s="6" t="s">
        <v>693</v>
      </c>
      <c r="H92" s="6" t="s">
        <v>3949</v>
      </c>
      <c r="I92" s="6" t="s">
        <v>637</v>
      </c>
      <c r="J92" s="6" t="s">
        <v>19</v>
      </c>
      <c r="K92" s="6" t="s">
        <v>2143</v>
      </c>
      <c r="L92" s="6">
        <v>1848</v>
      </c>
      <c r="M92" s="6">
        <v>51</v>
      </c>
      <c r="N92" s="6" t="s">
        <v>2933</v>
      </c>
      <c r="O92" s="6">
        <v>16</v>
      </c>
      <c r="R92" s="6" t="s">
        <v>3959</v>
      </c>
      <c r="S92" s="6" t="s">
        <v>1301</v>
      </c>
      <c r="T92" s="6" t="s">
        <v>1301</v>
      </c>
      <c r="X92" s="6" t="s">
        <v>4646</v>
      </c>
      <c r="Y92" s="6">
        <v>4</v>
      </c>
      <c r="Z92" s="6">
        <v>3</v>
      </c>
      <c r="AA92" s="6" t="s">
        <v>1395</v>
      </c>
      <c r="AB92" s="6" t="s">
        <v>92</v>
      </c>
      <c r="AC92" s="6" t="s">
        <v>1395</v>
      </c>
      <c r="AD92" s="6" t="s">
        <v>3956</v>
      </c>
      <c r="AF92" s="6" t="s">
        <v>51</v>
      </c>
      <c r="AG92" cm="1">
        <f t="array" ref="AG92">SUMPRODUCT(--(INDEX('1900 Bastrop 0003 Clean'!A:AF, MATCH(A92 &amp; "|" &amp; B92, '1900 Bastrop 0003 Clean'!A:A &amp; "|" &amp; '1900 Bastrop 0003 Clean'!B:B, 0), 0) &lt;&gt; '1900 Bastrop 0003 Raw'!A92:AF92))</f>
        <v>0</v>
      </c>
    </row>
    <row r="93" spans="1:33">
      <c r="A93" s="6">
        <v>43</v>
      </c>
      <c r="B93" s="6">
        <v>19</v>
      </c>
      <c r="D93" s="6"/>
      <c r="E93" s="6">
        <v>19</v>
      </c>
      <c r="F93" s="6" t="s">
        <v>526</v>
      </c>
      <c r="G93" s="6" t="s">
        <v>4647</v>
      </c>
      <c r="H93" s="6" t="s">
        <v>2936</v>
      </c>
      <c r="I93" s="6" t="s">
        <v>637</v>
      </c>
      <c r="J93" s="6" t="s">
        <v>24</v>
      </c>
      <c r="L93" s="6">
        <v>1856</v>
      </c>
      <c r="M93" s="6">
        <v>44</v>
      </c>
      <c r="N93" s="6" t="s">
        <v>2933</v>
      </c>
      <c r="O93" s="6">
        <v>16</v>
      </c>
      <c r="P93" s="6">
        <v>8</v>
      </c>
      <c r="Q93" s="6">
        <v>8</v>
      </c>
      <c r="R93" s="6" t="s">
        <v>4085</v>
      </c>
      <c r="S93" s="6" t="s">
        <v>3959</v>
      </c>
      <c r="T93" s="6" t="s">
        <v>4085</v>
      </c>
      <c r="Z93" s="6">
        <v>3</v>
      </c>
      <c r="AA93" s="6" t="s">
        <v>1395</v>
      </c>
      <c r="AB93" s="6" t="s">
        <v>1395</v>
      </c>
      <c r="AC93" s="6" t="s">
        <v>1395</v>
      </c>
      <c r="AG93" cm="1">
        <f t="array" ref="AG93">SUMPRODUCT(--(INDEX('1900 Bastrop 0003 Clean'!A:AF, MATCH(A93 &amp; "|" &amp; B93, '1900 Bastrop 0003 Clean'!A:A &amp; "|" &amp; '1900 Bastrop 0003 Clean'!B:B, 0), 0) &lt;&gt; '1900 Bastrop 0003 Raw'!A93:AF93))</f>
        <v>0</v>
      </c>
    </row>
    <row r="94" spans="1:33">
      <c r="A94" s="6">
        <v>44</v>
      </c>
      <c r="B94" s="6">
        <v>19</v>
      </c>
      <c r="D94" s="6"/>
      <c r="E94" s="6">
        <v>19</v>
      </c>
      <c r="F94" s="6" t="s">
        <v>526</v>
      </c>
      <c r="G94" s="6" t="s">
        <v>4648</v>
      </c>
      <c r="H94" s="6" t="s">
        <v>2938</v>
      </c>
      <c r="I94" s="6" t="s">
        <v>637</v>
      </c>
      <c r="J94" s="6" t="s">
        <v>24</v>
      </c>
      <c r="K94" s="6" t="s">
        <v>2230</v>
      </c>
      <c r="L94" s="6">
        <v>1875</v>
      </c>
      <c r="M94" s="6">
        <v>28</v>
      </c>
      <c r="N94" s="6" t="s">
        <v>2939</v>
      </c>
      <c r="R94" s="6" t="s">
        <v>3952</v>
      </c>
      <c r="S94" s="6" t="s">
        <v>3959</v>
      </c>
      <c r="T94" s="6" t="s">
        <v>4085</v>
      </c>
      <c r="Z94" s="6">
        <v>3</v>
      </c>
      <c r="AA94" s="6" t="s">
        <v>1395</v>
      </c>
      <c r="AB94" s="6" t="s">
        <v>1395</v>
      </c>
      <c r="AC94" s="6" t="s">
        <v>1395</v>
      </c>
      <c r="AG94" cm="1">
        <f t="array" ref="AG94">SUMPRODUCT(--(INDEX('1900 Bastrop 0003 Clean'!A:AF, MATCH(A94 &amp; "|" &amp; B94, '1900 Bastrop 0003 Clean'!A:A &amp; "|" &amp; '1900 Bastrop 0003 Clean'!B:B, 0), 0) &lt;&gt; '1900 Bastrop 0003 Raw'!A94:AF94))</f>
        <v>0</v>
      </c>
    </row>
    <row r="95" spans="1:33">
      <c r="A95" s="6">
        <v>45</v>
      </c>
      <c r="B95" s="6">
        <v>19</v>
      </c>
      <c r="D95" s="6"/>
      <c r="E95" s="6">
        <v>19</v>
      </c>
      <c r="F95" s="6" t="s">
        <v>526</v>
      </c>
      <c r="G95" s="6" t="s">
        <v>4649</v>
      </c>
      <c r="H95" s="6" t="s">
        <v>2938</v>
      </c>
      <c r="I95" s="6" t="s">
        <v>637</v>
      </c>
      <c r="J95" s="6" t="s">
        <v>24</v>
      </c>
      <c r="K95" s="6" t="s">
        <v>2173</v>
      </c>
      <c r="L95" s="6">
        <v>1876</v>
      </c>
      <c r="M95" s="6">
        <v>26</v>
      </c>
      <c r="N95" s="6" t="s">
        <v>2939</v>
      </c>
      <c r="R95" s="6" t="s">
        <v>3952</v>
      </c>
      <c r="S95" s="6" t="s">
        <v>3959</v>
      </c>
      <c r="T95" s="6" t="s">
        <v>4085</v>
      </c>
      <c r="Z95" s="6">
        <v>2</v>
      </c>
      <c r="AA95" s="6" t="s">
        <v>1395</v>
      </c>
      <c r="AB95" s="6" t="s">
        <v>1395</v>
      </c>
      <c r="AC95" s="6" t="s">
        <v>1395</v>
      </c>
      <c r="AG95" cm="1">
        <f t="array" ref="AG95">SUMPRODUCT(--(INDEX('1900 Bastrop 0003 Clean'!A:AF, MATCH(A95 &amp; "|" &amp; B95, '1900 Bastrop 0003 Clean'!A:A &amp; "|" &amp; '1900 Bastrop 0003 Clean'!B:B, 0), 0) &lt;&gt; '1900 Bastrop 0003 Raw'!A95:AF95))</f>
        <v>0</v>
      </c>
    </row>
    <row r="96" spans="1:33">
      <c r="A96" s="6">
        <v>46</v>
      </c>
      <c r="B96" s="6">
        <v>19</v>
      </c>
      <c r="D96" s="6"/>
      <c r="E96" s="6">
        <v>19</v>
      </c>
      <c r="F96" s="6" t="s">
        <v>526</v>
      </c>
      <c r="G96" s="6" t="s">
        <v>2358</v>
      </c>
      <c r="H96" s="6" t="s">
        <v>2944</v>
      </c>
      <c r="I96" s="6" t="s">
        <v>637</v>
      </c>
      <c r="J96" s="6" t="s">
        <v>19</v>
      </c>
      <c r="K96" s="6" t="s">
        <v>2245</v>
      </c>
      <c r="L96" s="6">
        <v>1888</v>
      </c>
      <c r="N96" s="6" t="s">
        <v>2939</v>
      </c>
      <c r="R96" s="6" t="s">
        <v>3952</v>
      </c>
      <c r="S96" s="6" t="s">
        <v>3959</v>
      </c>
      <c r="T96" s="6" t="s">
        <v>4085</v>
      </c>
      <c r="Z96" s="6">
        <v>3</v>
      </c>
      <c r="AA96" s="6" t="s">
        <v>1395</v>
      </c>
      <c r="AB96" s="6" t="s">
        <v>1395</v>
      </c>
      <c r="AC96" s="6" t="s">
        <v>1395</v>
      </c>
      <c r="AG96" cm="1">
        <f t="array" ref="AG96">SUMPRODUCT(--(INDEX('1900 Bastrop 0003 Clean'!A:AF, MATCH(A96 &amp; "|" &amp; B96, '1900 Bastrop 0003 Clean'!A:A &amp; "|" &amp; '1900 Bastrop 0003 Clean'!B:B, 0), 0) &lt;&gt; '1900 Bastrop 0003 Raw'!A96:AF96))</f>
        <v>0</v>
      </c>
    </row>
    <row r="97" spans="1:33">
      <c r="A97" s="6">
        <v>47</v>
      </c>
      <c r="B97" s="6">
        <v>19</v>
      </c>
      <c r="D97" s="6"/>
      <c r="E97" s="6">
        <v>19</v>
      </c>
      <c r="F97" s="6" t="s">
        <v>526</v>
      </c>
      <c r="G97" s="6" t="s">
        <v>4650</v>
      </c>
      <c r="H97" s="6" t="s">
        <v>2938</v>
      </c>
      <c r="I97" s="6" t="s">
        <v>637</v>
      </c>
      <c r="J97" s="6" t="s">
        <v>19</v>
      </c>
      <c r="K97" s="6" t="s">
        <v>2206</v>
      </c>
      <c r="L97" s="6">
        <v>1881</v>
      </c>
      <c r="M97" s="6">
        <v>19</v>
      </c>
      <c r="N97" s="6" t="s">
        <v>2939</v>
      </c>
      <c r="R97" s="6" t="s">
        <v>3952</v>
      </c>
      <c r="S97" s="6" t="s">
        <v>3959</v>
      </c>
      <c r="T97" s="6" t="s">
        <v>4085</v>
      </c>
      <c r="Z97" s="6">
        <v>3</v>
      </c>
      <c r="AA97" s="6" t="s">
        <v>1395</v>
      </c>
      <c r="AB97" s="6" t="s">
        <v>1395</v>
      </c>
      <c r="AC97" s="6" t="s">
        <v>1395</v>
      </c>
      <c r="AG97" cm="1">
        <f t="array" ref="AG97">SUMPRODUCT(--(INDEX('1900 Bastrop 0003 Clean'!A:AF, MATCH(A97 &amp; "|" &amp; B97, '1900 Bastrop 0003 Clean'!A:A &amp; "|" &amp; '1900 Bastrop 0003 Clean'!B:B, 0), 0) &lt;&gt; '1900 Bastrop 0003 Raw'!A97:AF97))</f>
        <v>0</v>
      </c>
    </row>
    <row r="98" spans="1:33">
      <c r="A98" s="6">
        <v>48</v>
      </c>
      <c r="B98" s="6">
        <v>19</v>
      </c>
      <c r="D98" s="6"/>
      <c r="E98" s="6">
        <v>19</v>
      </c>
      <c r="F98" s="6" t="s">
        <v>526</v>
      </c>
      <c r="G98" s="6" t="s">
        <v>693</v>
      </c>
      <c r="H98" s="6" t="s">
        <v>2944</v>
      </c>
      <c r="I98" s="6" t="s">
        <v>637</v>
      </c>
      <c r="J98" s="6" t="s">
        <v>19</v>
      </c>
      <c r="K98" s="6" t="s">
        <v>2354</v>
      </c>
      <c r="L98" s="6">
        <v>1883</v>
      </c>
      <c r="M98" s="6">
        <v>16</v>
      </c>
      <c r="N98" s="6" t="s">
        <v>2939</v>
      </c>
      <c r="R98" s="6" t="s">
        <v>3952</v>
      </c>
      <c r="S98" s="6" t="s">
        <v>3959</v>
      </c>
      <c r="T98" s="6" t="s">
        <v>4085</v>
      </c>
      <c r="Z98" s="6">
        <v>5</v>
      </c>
      <c r="AA98" s="6" t="s">
        <v>1395</v>
      </c>
      <c r="AB98" s="6" t="s">
        <v>1395</v>
      </c>
      <c r="AC98" s="6" t="s">
        <v>1395</v>
      </c>
      <c r="AG98" cm="1">
        <f t="array" ref="AG98">SUMPRODUCT(--(INDEX('1900 Bastrop 0003 Clean'!A:AF, MATCH(A98 &amp; "|" &amp; B98, '1900 Bastrop 0003 Clean'!A:A &amp; "|" &amp; '1900 Bastrop 0003 Clean'!B:B, 0), 0) &lt;&gt; '1900 Bastrop 0003 Raw'!A98:AF98))</f>
        <v>0</v>
      </c>
    </row>
    <row r="99" spans="1:33">
      <c r="A99" s="6">
        <v>49</v>
      </c>
      <c r="B99" s="6">
        <v>19</v>
      </c>
      <c r="D99" s="6"/>
      <c r="E99" s="6">
        <v>19</v>
      </c>
      <c r="F99" s="6" t="s">
        <v>526</v>
      </c>
      <c r="G99" s="6" t="s">
        <v>4651</v>
      </c>
      <c r="H99" s="6" t="s">
        <v>2944</v>
      </c>
      <c r="I99" s="6" t="s">
        <v>637</v>
      </c>
      <c r="J99" s="6" t="s">
        <v>19</v>
      </c>
      <c r="K99" s="6" t="s">
        <v>2143</v>
      </c>
      <c r="L99" s="6">
        <v>1886</v>
      </c>
      <c r="M99" s="6">
        <v>14</v>
      </c>
      <c r="N99" s="6" t="s">
        <v>2939</v>
      </c>
      <c r="R99" s="6" t="s">
        <v>3952</v>
      </c>
      <c r="S99" s="6" t="s">
        <v>3959</v>
      </c>
      <c r="T99" s="6" t="s">
        <v>4085</v>
      </c>
      <c r="AA99" s="6" t="s">
        <v>1395</v>
      </c>
      <c r="AB99" s="6" t="s">
        <v>92</v>
      </c>
      <c r="AC99" s="6" t="s">
        <v>1395</v>
      </c>
      <c r="AG99" cm="1">
        <f t="array" ref="AG99">SUMPRODUCT(--(INDEX('1900 Bastrop 0003 Clean'!A:AF, MATCH(A99 &amp; "|" &amp; B99, '1900 Bastrop 0003 Clean'!A:A &amp; "|" &amp; '1900 Bastrop 0003 Clean'!B:B, 0), 0) &lt;&gt; '1900 Bastrop 0003 Raw'!A99:AF99))</f>
        <v>0</v>
      </c>
    </row>
    <row r="100" spans="1:33">
      <c r="A100" s="6">
        <v>50</v>
      </c>
      <c r="B100" s="6">
        <v>19</v>
      </c>
      <c r="D100" s="6"/>
      <c r="E100" s="6">
        <v>19</v>
      </c>
      <c r="F100" s="6" t="s">
        <v>526</v>
      </c>
      <c r="G100" s="6" t="s">
        <v>1267</v>
      </c>
      <c r="H100" s="6" t="s">
        <v>2944</v>
      </c>
      <c r="I100" s="6" t="s">
        <v>637</v>
      </c>
      <c r="J100" s="6" t="s">
        <v>19</v>
      </c>
      <c r="L100" s="6">
        <v>1889</v>
      </c>
      <c r="M100" s="6">
        <v>12</v>
      </c>
      <c r="N100" s="6" t="s">
        <v>2939</v>
      </c>
      <c r="R100" s="6" t="s">
        <v>3952</v>
      </c>
      <c r="S100" s="6" t="s">
        <v>3959</v>
      </c>
      <c r="T100" s="6" t="s">
        <v>4085</v>
      </c>
      <c r="AA100" s="6" t="s">
        <v>92</v>
      </c>
      <c r="AB100" s="6" t="s">
        <v>92</v>
      </c>
      <c r="AC100" s="6" t="s">
        <v>1395</v>
      </c>
      <c r="AG100" cm="1">
        <f t="array" ref="AG100">SUMPRODUCT(--(INDEX('1900 Bastrop 0003 Clean'!A:AF, MATCH(A100 &amp; "|" &amp; B100, '1900 Bastrop 0003 Clean'!A:A &amp; "|" &amp; '1900 Bastrop 0003 Clean'!B:B, 0), 0) &lt;&gt; '1900 Bastrop 0003 Raw'!A100:AF100))</f>
        <v>0</v>
      </c>
    </row>
    <row r="101" spans="1:33">
      <c r="A101" s="6">
        <v>1</v>
      </c>
      <c r="B101" s="6">
        <v>19</v>
      </c>
      <c r="D101" s="6"/>
      <c r="E101" s="6">
        <v>19</v>
      </c>
      <c r="F101" s="6" t="s">
        <v>526</v>
      </c>
      <c r="G101" s="6" t="s">
        <v>147</v>
      </c>
      <c r="H101" s="6" t="s">
        <v>2938</v>
      </c>
      <c r="I101" s="6" t="s">
        <v>637</v>
      </c>
      <c r="J101" s="6" t="s">
        <v>24</v>
      </c>
      <c r="K101" s="6" t="s">
        <v>2206</v>
      </c>
      <c r="L101" s="6">
        <v>1891</v>
      </c>
      <c r="M101" s="6">
        <v>8</v>
      </c>
      <c r="N101" s="6" t="s">
        <v>2939</v>
      </c>
      <c r="R101" s="6" t="s">
        <v>3952</v>
      </c>
      <c r="S101" s="6" t="s">
        <v>3959</v>
      </c>
      <c r="T101" s="6" t="s">
        <v>4085</v>
      </c>
      <c r="Z101" s="6">
        <v>3</v>
      </c>
      <c r="AG101" cm="1">
        <f t="array" ref="AG101">SUMPRODUCT(--(INDEX('1900 Bastrop 0003 Clean'!A:AF, MATCH(A101 &amp; "|" &amp; B101, '1900 Bastrop 0003 Clean'!A:A &amp; "|" &amp; '1900 Bastrop 0003 Clean'!B:B, 0), 0) &lt;&gt; '1900 Bastrop 0003 Raw'!A101:AF101))</f>
        <v>0</v>
      </c>
    </row>
    <row r="102" spans="1:33">
      <c r="A102" s="6">
        <v>2</v>
      </c>
      <c r="B102" s="6">
        <v>20</v>
      </c>
      <c r="D102" s="6"/>
      <c r="E102" s="6">
        <v>20</v>
      </c>
      <c r="F102" s="6" t="s">
        <v>191</v>
      </c>
      <c r="G102" s="6" t="s">
        <v>170</v>
      </c>
      <c r="H102" s="6" t="s">
        <v>3949</v>
      </c>
      <c r="I102" s="6" t="s">
        <v>637</v>
      </c>
      <c r="J102" s="6" t="s">
        <v>19</v>
      </c>
      <c r="L102" s="6">
        <v>1848</v>
      </c>
      <c r="M102" s="6">
        <v>52</v>
      </c>
      <c r="N102" s="6" t="s">
        <v>2933</v>
      </c>
      <c r="O102" s="6">
        <v>28</v>
      </c>
      <c r="R102" s="6" t="s">
        <v>3952</v>
      </c>
      <c r="S102" s="6" t="s">
        <v>4034</v>
      </c>
      <c r="T102" s="6" t="s">
        <v>4034</v>
      </c>
      <c r="X102" s="6" t="s">
        <v>225</v>
      </c>
      <c r="AA102" s="6" t="s">
        <v>92</v>
      </c>
      <c r="AB102" s="6" t="s">
        <v>92</v>
      </c>
      <c r="AC102" s="6" t="s">
        <v>1395</v>
      </c>
      <c r="AD102" s="6" t="s">
        <v>3956</v>
      </c>
      <c r="AF102" s="6" t="s">
        <v>51</v>
      </c>
      <c r="AG102" cm="1">
        <f t="array" ref="AG102">SUMPRODUCT(--(INDEX('1900 Bastrop 0003 Clean'!A:AF, MATCH(A102 &amp; "|" &amp; B102, '1900 Bastrop 0003 Clean'!A:A &amp; "|" &amp; '1900 Bastrop 0003 Clean'!B:B, 0), 0) &lt;&gt; '1900 Bastrop 0003 Raw'!A102:AF102))</f>
        <v>0</v>
      </c>
    </row>
    <row r="103" spans="1:33">
      <c r="A103" s="6">
        <v>3</v>
      </c>
      <c r="B103" s="6">
        <v>11</v>
      </c>
      <c r="D103" s="6"/>
      <c r="E103" s="6">
        <v>20</v>
      </c>
      <c r="F103" s="6" t="s">
        <v>191</v>
      </c>
      <c r="G103" s="6" t="s">
        <v>4652</v>
      </c>
      <c r="H103" s="6" t="s">
        <v>2936</v>
      </c>
      <c r="I103" s="6" t="s">
        <v>637</v>
      </c>
      <c r="J103" s="6" t="s">
        <v>24</v>
      </c>
      <c r="L103" s="6">
        <v>1850</v>
      </c>
      <c r="M103" s="6">
        <v>50</v>
      </c>
      <c r="N103" s="6" t="s">
        <v>2933</v>
      </c>
      <c r="O103" s="6">
        <v>28</v>
      </c>
      <c r="P103" s="6">
        <v>11</v>
      </c>
      <c r="Q103" s="6">
        <v>7</v>
      </c>
      <c r="R103" s="6" t="s">
        <v>3952</v>
      </c>
      <c r="S103" s="6" t="s">
        <v>3952</v>
      </c>
      <c r="T103" s="6" t="s">
        <v>3952</v>
      </c>
      <c r="AA103" s="6" t="s">
        <v>1395</v>
      </c>
      <c r="AB103" s="6" t="s">
        <v>1395</v>
      </c>
      <c r="AC103" s="6" t="s">
        <v>1395</v>
      </c>
      <c r="AG103" cm="1">
        <f t="array" ref="AG103">SUMPRODUCT(--(INDEX('1900 Bastrop 0003 Clean'!A:AF, MATCH(A103 &amp; "|" &amp; B103, '1900 Bastrop 0003 Clean'!A:A &amp; "|" &amp; '1900 Bastrop 0003 Clean'!B:B, 0), 0) &lt;&gt; '1900 Bastrop 0003 Raw'!A103:AF103))</f>
        <v>18</v>
      </c>
    </row>
    <row r="104" spans="1:33">
      <c r="A104" s="6">
        <v>4</v>
      </c>
      <c r="B104" s="6">
        <v>11</v>
      </c>
      <c r="D104" s="6"/>
      <c r="E104" s="6">
        <v>20</v>
      </c>
      <c r="F104" s="6" t="s">
        <v>191</v>
      </c>
      <c r="G104" s="6" t="s">
        <v>446</v>
      </c>
      <c r="H104" s="6" t="s">
        <v>2944</v>
      </c>
      <c r="I104" s="6" t="s">
        <v>637</v>
      </c>
      <c r="J104" s="6" t="s">
        <v>19</v>
      </c>
      <c r="K104" s="6" t="s">
        <v>2173</v>
      </c>
      <c r="L104" s="6">
        <v>1876</v>
      </c>
      <c r="M104" s="6">
        <v>24</v>
      </c>
      <c r="N104" s="6" t="s">
        <v>2939</v>
      </c>
      <c r="R104" s="6" t="s">
        <v>3952</v>
      </c>
      <c r="S104" s="6" t="s">
        <v>3952</v>
      </c>
      <c r="T104" s="6" t="s">
        <v>3952</v>
      </c>
      <c r="Z104" s="6">
        <v>4</v>
      </c>
      <c r="AA104" s="6" t="s">
        <v>1395</v>
      </c>
      <c r="AB104" s="6" t="s">
        <v>1395</v>
      </c>
      <c r="AC104" s="6" t="s">
        <v>1395</v>
      </c>
      <c r="AG104" cm="1">
        <f t="array" ref="AG104">SUMPRODUCT(--(INDEX('1900 Bastrop 0003 Clean'!A:AF, MATCH(A104 &amp; "|" &amp; B104, '1900 Bastrop 0003 Clean'!A:A &amp; "|" &amp; '1900 Bastrop 0003 Clean'!B:B, 0), 0) &lt;&gt; '1900 Bastrop 0003 Raw'!A104:AF104))</f>
        <v>14</v>
      </c>
    </row>
    <row r="105" spans="1:33">
      <c r="A105" s="6">
        <v>5</v>
      </c>
      <c r="B105" s="6">
        <v>11</v>
      </c>
      <c r="D105" s="6"/>
      <c r="E105" s="6">
        <v>20</v>
      </c>
      <c r="F105" s="6" t="s">
        <v>191</v>
      </c>
      <c r="G105" s="6" t="s">
        <v>2272</v>
      </c>
      <c r="H105" s="6" t="s">
        <v>2944</v>
      </c>
      <c r="I105" s="6" t="s">
        <v>637</v>
      </c>
      <c r="J105" s="6" t="s">
        <v>19</v>
      </c>
      <c r="K105" s="6" t="s">
        <v>2190</v>
      </c>
      <c r="L105" s="6">
        <v>1880</v>
      </c>
      <c r="M105" s="6">
        <v>20</v>
      </c>
      <c r="N105" s="6" t="s">
        <v>2939</v>
      </c>
      <c r="R105" s="6" t="s">
        <v>3952</v>
      </c>
      <c r="S105" s="6" t="s">
        <v>3952</v>
      </c>
      <c r="T105" s="6" t="s">
        <v>3952</v>
      </c>
      <c r="Z105" s="6">
        <v>4</v>
      </c>
      <c r="AA105" s="6" t="s">
        <v>1395</v>
      </c>
      <c r="AB105" s="6" t="s">
        <v>1395</v>
      </c>
      <c r="AC105" s="6" t="s">
        <v>1395</v>
      </c>
      <c r="AG105" cm="1">
        <f t="array" ref="AG105">SUMPRODUCT(--(INDEX('1900 Bastrop 0003 Clean'!A:AF, MATCH(A105 &amp; "|" &amp; B105, '1900 Bastrop 0003 Clean'!A:A &amp; "|" &amp; '1900 Bastrop 0003 Clean'!B:B, 0), 0) &lt;&gt; '1900 Bastrop 0003 Raw'!A105:AF105))</f>
        <v>14</v>
      </c>
    </row>
    <row r="106" spans="1:33">
      <c r="A106" s="6">
        <v>6</v>
      </c>
      <c r="B106" s="6">
        <v>11</v>
      </c>
      <c r="D106" s="6"/>
      <c r="E106" s="6">
        <v>20</v>
      </c>
      <c r="F106" s="6" t="s">
        <v>191</v>
      </c>
      <c r="G106" s="6" t="s">
        <v>1267</v>
      </c>
      <c r="H106" s="6" t="s">
        <v>2944</v>
      </c>
      <c r="I106" s="6" t="s">
        <v>637</v>
      </c>
      <c r="J106" s="6" t="s">
        <v>19</v>
      </c>
      <c r="K106" s="6" t="s">
        <v>2161</v>
      </c>
      <c r="L106" s="6">
        <v>1883</v>
      </c>
      <c r="M106" s="6">
        <v>19</v>
      </c>
      <c r="N106" s="6" t="s">
        <v>2939</v>
      </c>
      <c r="R106" s="6" t="s">
        <v>3952</v>
      </c>
      <c r="S106" s="6" t="s">
        <v>3952</v>
      </c>
      <c r="T106" s="6" t="s">
        <v>3952</v>
      </c>
      <c r="Z106" s="6">
        <v>4</v>
      </c>
      <c r="AA106" s="6" t="s">
        <v>92</v>
      </c>
      <c r="AB106" s="6" t="s">
        <v>1395</v>
      </c>
      <c r="AC106" s="6" t="s">
        <v>1395</v>
      </c>
      <c r="AG106" cm="1">
        <f t="array" ref="AG106">SUMPRODUCT(--(INDEX('1900 Bastrop 0003 Clean'!A:AF, MATCH(A106 &amp; "|" &amp; B106, '1900 Bastrop 0003 Clean'!A:A &amp; "|" &amp; '1900 Bastrop 0003 Clean'!B:B, 0), 0) &lt;&gt; '1900 Bastrop 0003 Raw'!A106:AF106))</f>
        <v>14</v>
      </c>
    </row>
    <row r="107" spans="1:33">
      <c r="A107" s="6">
        <v>7</v>
      </c>
      <c r="B107" s="6">
        <v>11</v>
      </c>
      <c r="D107" s="6"/>
      <c r="E107" s="6">
        <v>20</v>
      </c>
      <c r="F107" s="6" t="s">
        <v>191</v>
      </c>
      <c r="G107" s="6" t="s">
        <v>4653</v>
      </c>
      <c r="H107" s="6" t="s">
        <v>2944</v>
      </c>
      <c r="I107" s="6" t="s">
        <v>637</v>
      </c>
      <c r="J107" s="6" t="s">
        <v>19</v>
      </c>
      <c r="K107" s="6" t="s">
        <v>2245</v>
      </c>
      <c r="L107" s="6">
        <v>1887</v>
      </c>
      <c r="M107" s="6">
        <v>13</v>
      </c>
      <c r="N107" s="6" t="s">
        <v>2939</v>
      </c>
      <c r="R107" s="6" t="s">
        <v>3952</v>
      </c>
      <c r="S107" s="6" t="s">
        <v>3952</v>
      </c>
      <c r="T107" s="6" t="s">
        <v>3952</v>
      </c>
      <c r="AA107" s="6" t="s">
        <v>1395</v>
      </c>
      <c r="AB107" s="6" t="s">
        <v>1395</v>
      </c>
      <c r="AC107" s="6" t="s">
        <v>1395</v>
      </c>
      <c r="AG107" t="e" cm="1">
        <f t="array" ref="AG107">SUMPRODUCT(--(INDEX('1900 Bastrop 0003 Clean'!A:AF, MATCH(A107 &amp; "|" &amp; B107, '1900 Bastrop 0003 Clean'!A:A &amp; "|" &amp; '1900 Bastrop 0003 Clean'!B:B, 0), 0) &lt;&gt; '1900 Bastrop 0003 Raw'!A107:AF107))</f>
        <v>#N/A</v>
      </c>
    </row>
    <row r="108" spans="1:33">
      <c r="A108" s="6">
        <v>8</v>
      </c>
      <c r="B108" s="6">
        <v>11</v>
      </c>
      <c r="D108" s="6"/>
      <c r="E108" s="6">
        <v>20</v>
      </c>
      <c r="F108" s="6" t="s">
        <v>191</v>
      </c>
      <c r="G108" s="6" t="s">
        <v>1421</v>
      </c>
      <c r="H108" s="6" t="s">
        <v>2938</v>
      </c>
      <c r="I108" s="6" t="s">
        <v>637</v>
      </c>
      <c r="J108" s="6" t="s">
        <v>24</v>
      </c>
      <c r="K108" s="6" t="s">
        <v>2173</v>
      </c>
      <c r="L108" s="6">
        <v>1891</v>
      </c>
      <c r="M108" s="6">
        <v>9</v>
      </c>
      <c r="N108" s="6" t="s">
        <v>2939</v>
      </c>
      <c r="R108" s="6" t="s">
        <v>3952</v>
      </c>
      <c r="S108" s="6" t="s">
        <v>3952</v>
      </c>
      <c r="T108" s="6" t="s">
        <v>3952</v>
      </c>
      <c r="AG108" t="e" cm="1">
        <f t="array" ref="AG108">SUMPRODUCT(--(INDEX('1900 Bastrop 0003 Clean'!A:AF, MATCH(A108 &amp; "|" &amp; B108, '1900 Bastrop 0003 Clean'!A:A &amp; "|" &amp; '1900 Bastrop 0003 Clean'!B:B, 0), 0) &lt;&gt; '1900 Bastrop 0003 Raw'!A108:AF108))</f>
        <v>#N/A</v>
      </c>
    </row>
    <row r="109" spans="1:33">
      <c r="A109" s="6">
        <v>9</v>
      </c>
      <c r="B109" s="6">
        <v>11</v>
      </c>
      <c r="D109" s="6"/>
      <c r="E109" s="6">
        <v>20</v>
      </c>
      <c r="F109" s="6" t="s">
        <v>191</v>
      </c>
      <c r="G109" s="6" t="s">
        <v>4654</v>
      </c>
      <c r="H109" s="6" t="s">
        <v>2944</v>
      </c>
      <c r="I109" s="6" t="s">
        <v>637</v>
      </c>
      <c r="J109" s="6" t="s">
        <v>19</v>
      </c>
      <c r="K109" s="6" t="s">
        <v>1971</v>
      </c>
      <c r="L109" s="6">
        <v>1874</v>
      </c>
      <c r="M109" s="6">
        <v>26</v>
      </c>
      <c r="N109" s="6" t="s">
        <v>2933</v>
      </c>
      <c r="O109" s="6">
        <v>1</v>
      </c>
      <c r="R109" s="6" t="s">
        <v>3952</v>
      </c>
      <c r="S109" s="6" t="s">
        <v>3952</v>
      </c>
      <c r="T109" s="6" t="s">
        <v>3952</v>
      </c>
      <c r="AA109" s="6" t="s">
        <v>1395</v>
      </c>
      <c r="AB109" s="6" t="s">
        <v>1395</v>
      </c>
      <c r="AC109" s="6" t="s">
        <v>1395</v>
      </c>
      <c r="AG109" t="e" cm="1">
        <f t="array" ref="AG109">SUMPRODUCT(--(INDEX('1900 Bastrop 0003 Clean'!A:AF, MATCH(A109 &amp; "|" &amp; B109, '1900 Bastrop 0003 Clean'!A:A &amp; "|" &amp; '1900 Bastrop 0003 Clean'!B:B, 0), 0) &lt;&gt; '1900 Bastrop 0003 Raw'!A109:AF109))</f>
        <v>#N/A</v>
      </c>
    </row>
    <row r="110" spans="1:33">
      <c r="A110" s="6">
        <v>10</v>
      </c>
      <c r="B110" s="6">
        <v>11</v>
      </c>
      <c r="D110" s="6"/>
      <c r="E110" s="6">
        <v>20</v>
      </c>
      <c r="F110" s="6" t="s">
        <v>191</v>
      </c>
      <c r="G110" s="6" t="s">
        <v>4655</v>
      </c>
      <c r="H110" s="6" t="s">
        <v>3196</v>
      </c>
      <c r="I110" s="6" t="s">
        <v>637</v>
      </c>
      <c r="J110" s="6" t="s">
        <v>24</v>
      </c>
      <c r="K110" s="6" t="s">
        <v>2128</v>
      </c>
      <c r="L110" s="6">
        <v>1879</v>
      </c>
      <c r="M110" s="6">
        <v>21</v>
      </c>
      <c r="N110" s="6" t="s">
        <v>2933</v>
      </c>
      <c r="O110" s="6">
        <v>1</v>
      </c>
      <c r="P110" s="6">
        <v>0</v>
      </c>
      <c r="Q110" s="6">
        <v>0</v>
      </c>
      <c r="R110" s="6" t="s">
        <v>3952</v>
      </c>
      <c r="S110" s="6" t="s">
        <v>3952</v>
      </c>
      <c r="T110" s="6" t="s">
        <v>3952</v>
      </c>
      <c r="AA110" s="6" t="s">
        <v>1395</v>
      </c>
      <c r="AB110" s="6" t="s">
        <v>1395</v>
      </c>
      <c r="AC110" s="6" t="s">
        <v>1395</v>
      </c>
      <c r="AG110" t="e" cm="1">
        <f t="array" ref="AG110">SUMPRODUCT(--(INDEX('1900 Bastrop 0003 Clean'!A:AF, MATCH(A110 &amp; "|" &amp; B110, '1900 Bastrop 0003 Clean'!A:A &amp; "|" &amp; '1900 Bastrop 0003 Clean'!B:B, 0), 0) &lt;&gt; '1900 Bastrop 0003 Raw'!A110:AF110))</f>
        <v>#N/A</v>
      </c>
    </row>
    <row r="111" spans="1:33">
      <c r="A111" s="6">
        <v>11</v>
      </c>
      <c r="B111" s="6">
        <v>11</v>
      </c>
      <c r="D111" s="6"/>
      <c r="E111" s="6">
        <v>20</v>
      </c>
      <c r="F111" s="6" t="s">
        <v>191</v>
      </c>
      <c r="G111" s="6" t="s">
        <v>4069</v>
      </c>
      <c r="H111" s="6" t="s">
        <v>3196</v>
      </c>
      <c r="I111" s="6" t="s">
        <v>637</v>
      </c>
      <c r="J111" s="6" t="s">
        <v>24</v>
      </c>
      <c r="K111" s="6" t="s">
        <v>2128</v>
      </c>
      <c r="L111" s="6">
        <v>1900</v>
      </c>
      <c r="M111" s="7">
        <v>45820</v>
      </c>
      <c r="N111" s="6" t="s">
        <v>2939</v>
      </c>
      <c r="R111" s="6" t="s">
        <v>3952</v>
      </c>
      <c r="S111" s="6" t="s">
        <v>3952</v>
      </c>
      <c r="T111" s="6" t="s">
        <v>3952</v>
      </c>
      <c r="AA111" s="6" t="s">
        <v>1395</v>
      </c>
      <c r="AG111" t="e" cm="1">
        <f t="array" ref="AG111">SUMPRODUCT(--(INDEX('1900 Bastrop 0003 Clean'!A:AF, MATCH(A111 &amp; "|" &amp; B111, '1900 Bastrop 0003 Clean'!A:A &amp; "|" &amp; '1900 Bastrop 0003 Clean'!B:B, 0), 0) &lt;&gt; '1900 Bastrop 0003 Raw'!A111:AF111))</f>
        <v>#N/A</v>
      </c>
    </row>
    <row r="112" spans="1:33">
      <c r="A112" s="6">
        <v>12</v>
      </c>
      <c r="B112" s="6">
        <v>21</v>
      </c>
      <c r="D112" s="6"/>
      <c r="E112" s="6">
        <v>21</v>
      </c>
      <c r="F112" s="6" t="s">
        <v>319</v>
      </c>
      <c r="G112" s="6" t="s">
        <v>280</v>
      </c>
      <c r="H112" s="6" t="s">
        <v>3949</v>
      </c>
      <c r="I112" s="6" t="s">
        <v>637</v>
      </c>
      <c r="J112" s="6" t="s">
        <v>24</v>
      </c>
      <c r="L112" s="6">
        <v>1855</v>
      </c>
      <c r="M112" s="6">
        <v>45</v>
      </c>
      <c r="N112" s="6" t="s">
        <v>3066</v>
      </c>
      <c r="O112" s="6">
        <v>28</v>
      </c>
      <c r="P112" s="6">
        <v>8</v>
      </c>
      <c r="Q112" s="6">
        <v>7</v>
      </c>
      <c r="R112" s="6" t="s">
        <v>3958</v>
      </c>
      <c r="X112" s="6" t="s">
        <v>1963</v>
      </c>
      <c r="AA112" s="6" t="s">
        <v>92</v>
      </c>
      <c r="AB112" s="6" t="s">
        <v>92</v>
      </c>
      <c r="AC112" s="6" t="s">
        <v>1395</v>
      </c>
      <c r="AD112" s="6" t="s">
        <v>3956</v>
      </c>
      <c r="AF112" s="6" t="s">
        <v>51</v>
      </c>
      <c r="AG112" cm="1">
        <f t="array" ref="AG112">SUMPRODUCT(--(INDEX('1900 Bastrop 0003 Clean'!A:AF, MATCH(A112 &amp; "|" &amp; B112, '1900 Bastrop 0003 Clean'!A:A &amp; "|" &amp; '1900 Bastrop 0003 Clean'!B:B, 0), 0) &lt;&gt; '1900 Bastrop 0003 Raw'!A112:AF112))</f>
        <v>0</v>
      </c>
    </row>
    <row r="113" spans="1:33">
      <c r="A113" s="6">
        <v>13</v>
      </c>
      <c r="B113" s="6">
        <v>21</v>
      </c>
      <c r="D113" s="6"/>
      <c r="E113" s="6">
        <v>21</v>
      </c>
      <c r="F113" s="6" t="s">
        <v>319</v>
      </c>
      <c r="G113" s="6" t="s">
        <v>1732</v>
      </c>
      <c r="H113" s="6" t="s">
        <v>2938</v>
      </c>
      <c r="I113" s="6" t="s">
        <v>637</v>
      </c>
      <c r="J113" s="6" t="s">
        <v>24</v>
      </c>
      <c r="K113" s="6" t="s">
        <v>2526</v>
      </c>
      <c r="L113" s="6">
        <v>1874</v>
      </c>
      <c r="M113" s="6">
        <v>26</v>
      </c>
      <c r="N113" s="6" t="s">
        <v>2939</v>
      </c>
      <c r="R113" s="6" t="s">
        <v>3952</v>
      </c>
      <c r="S113" s="6" t="s">
        <v>3958</v>
      </c>
      <c r="T113" s="6" t="s">
        <v>3952</v>
      </c>
      <c r="AA113" s="6" t="s">
        <v>92</v>
      </c>
      <c r="AB113" s="6" t="s">
        <v>92</v>
      </c>
      <c r="AC113" s="6" t="s">
        <v>1395</v>
      </c>
      <c r="AG113" cm="1">
        <f t="array" ref="AG113">SUMPRODUCT(--(INDEX('1900 Bastrop 0003 Clean'!A:AF, MATCH(A113 &amp; "|" &amp; B113, '1900 Bastrop 0003 Clean'!A:A &amp; "|" &amp; '1900 Bastrop 0003 Clean'!B:B, 0), 0) &lt;&gt; '1900 Bastrop 0003 Raw'!A113:AF113))</f>
        <v>0</v>
      </c>
    </row>
    <row r="114" spans="1:33">
      <c r="A114" s="6">
        <v>14</v>
      </c>
      <c r="B114" s="6">
        <v>21</v>
      </c>
      <c r="D114" s="6"/>
      <c r="E114" s="6">
        <v>21</v>
      </c>
      <c r="F114" s="6" t="s">
        <v>3887</v>
      </c>
      <c r="G114" s="6" t="s">
        <v>1873</v>
      </c>
      <c r="H114" s="6" t="s">
        <v>2938</v>
      </c>
      <c r="I114" s="6" t="s">
        <v>637</v>
      </c>
      <c r="J114" s="6" t="s">
        <v>24</v>
      </c>
      <c r="K114" s="6" t="s">
        <v>1971</v>
      </c>
      <c r="L114" s="6">
        <v>1876</v>
      </c>
      <c r="M114" s="6">
        <v>24</v>
      </c>
      <c r="N114" s="6" t="s">
        <v>2939</v>
      </c>
      <c r="R114" s="6" t="s">
        <v>3952</v>
      </c>
      <c r="S114" s="6" t="s">
        <v>3958</v>
      </c>
      <c r="T114" s="6" t="s">
        <v>3952</v>
      </c>
      <c r="AA114" s="6" t="s">
        <v>92</v>
      </c>
      <c r="AB114" s="6" t="s">
        <v>92</v>
      </c>
      <c r="AC114" s="6" t="s">
        <v>1395</v>
      </c>
      <c r="AG114" cm="1">
        <f t="array" ref="AG114">SUMPRODUCT(--(INDEX('1900 Bastrop 0003 Clean'!A:AF, MATCH(A114 &amp; "|" &amp; B114, '1900 Bastrop 0003 Clean'!A:A &amp; "|" &amp; '1900 Bastrop 0003 Clean'!B:B, 0), 0) &lt;&gt; '1900 Bastrop 0003 Raw'!A114:AF114))</f>
        <v>0</v>
      </c>
    </row>
    <row r="115" spans="1:33">
      <c r="A115" s="6">
        <v>15</v>
      </c>
      <c r="B115" s="6">
        <v>21</v>
      </c>
      <c r="D115" s="6"/>
      <c r="E115" s="6">
        <v>21</v>
      </c>
      <c r="F115" s="6" t="s">
        <v>3887</v>
      </c>
      <c r="G115" s="6" t="s">
        <v>4656</v>
      </c>
      <c r="H115" s="6" t="s">
        <v>2938</v>
      </c>
      <c r="I115" s="6" t="s">
        <v>637</v>
      </c>
      <c r="J115" s="6" t="s">
        <v>24</v>
      </c>
      <c r="K115" s="6" t="s">
        <v>2245</v>
      </c>
      <c r="L115" s="6">
        <v>1882</v>
      </c>
      <c r="M115" s="6">
        <v>18</v>
      </c>
      <c r="N115" s="6" t="s">
        <v>2939</v>
      </c>
      <c r="R115" s="6" t="s">
        <v>3952</v>
      </c>
      <c r="S115" s="6" t="s">
        <v>3958</v>
      </c>
      <c r="T115" s="6" t="s">
        <v>3952</v>
      </c>
      <c r="AA115" s="6" t="s">
        <v>92</v>
      </c>
      <c r="AB115" s="6" t="s">
        <v>92</v>
      </c>
      <c r="AC115" s="6" t="s">
        <v>1395</v>
      </c>
      <c r="AG115" cm="1">
        <f t="array" ref="AG115">SUMPRODUCT(--(INDEX('1900 Bastrop 0003 Clean'!A:AF, MATCH(A115 &amp; "|" &amp; B115, '1900 Bastrop 0003 Clean'!A:A &amp; "|" &amp; '1900 Bastrop 0003 Clean'!B:B, 0), 0) &lt;&gt; '1900 Bastrop 0003 Raw'!A115:AF115))</f>
        <v>0</v>
      </c>
    </row>
    <row r="116" spans="1:33">
      <c r="A116" s="6">
        <v>16</v>
      </c>
      <c r="B116" s="6">
        <v>21</v>
      </c>
      <c r="D116" s="6"/>
      <c r="E116" s="6">
        <v>21</v>
      </c>
      <c r="F116" s="6" t="s">
        <v>3887</v>
      </c>
      <c r="G116" s="6" t="s">
        <v>280</v>
      </c>
      <c r="H116" s="6" t="s">
        <v>2938</v>
      </c>
      <c r="I116" s="6" t="s">
        <v>637</v>
      </c>
      <c r="J116" s="6" t="s">
        <v>24</v>
      </c>
      <c r="L116" s="6">
        <v>1885</v>
      </c>
      <c r="M116" s="6">
        <v>15</v>
      </c>
      <c r="N116" s="6" t="s">
        <v>2939</v>
      </c>
      <c r="R116" s="6" t="s">
        <v>3952</v>
      </c>
      <c r="S116" s="6" t="s">
        <v>3958</v>
      </c>
      <c r="T116" s="6" t="s">
        <v>3952</v>
      </c>
      <c r="AA116" s="6" t="s">
        <v>1395</v>
      </c>
      <c r="AB116" s="6" t="s">
        <v>1395</v>
      </c>
      <c r="AC116" s="6" t="s">
        <v>1395</v>
      </c>
      <c r="AG116" cm="1">
        <f t="array" ref="AG116">SUMPRODUCT(--(INDEX('1900 Bastrop 0003 Clean'!A:AF, MATCH(A116 &amp; "|" &amp; B116, '1900 Bastrop 0003 Clean'!A:A &amp; "|" &amp; '1900 Bastrop 0003 Clean'!B:B, 0), 0) &lt;&gt; '1900 Bastrop 0003 Raw'!A116:AF116))</f>
        <v>0</v>
      </c>
    </row>
    <row r="117" spans="1:33">
      <c r="A117" s="6">
        <v>17</v>
      </c>
      <c r="B117" s="6">
        <v>21</v>
      </c>
      <c r="D117" s="6"/>
      <c r="E117" s="6">
        <v>21</v>
      </c>
      <c r="F117" s="6" t="s">
        <v>3887</v>
      </c>
      <c r="G117" s="6" t="s">
        <v>4657</v>
      </c>
      <c r="H117" s="6" t="s">
        <v>2938</v>
      </c>
      <c r="I117" s="6" t="s">
        <v>637</v>
      </c>
      <c r="J117" s="6" t="s">
        <v>24</v>
      </c>
      <c r="L117" s="6">
        <v>1887</v>
      </c>
      <c r="M117" s="6">
        <v>13</v>
      </c>
      <c r="N117" s="6" t="s">
        <v>2939</v>
      </c>
      <c r="R117" s="6" t="s">
        <v>3952</v>
      </c>
      <c r="S117" s="6" t="s">
        <v>3958</v>
      </c>
      <c r="T117" s="6" t="s">
        <v>3952</v>
      </c>
      <c r="Z117" s="6">
        <v>0</v>
      </c>
      <c r="AA117" s="6" t="s">
        <v>1395</v>
      </c>
      <c r="AB117" s="6" t="s">
        <v>1395</v>
      </c>
      <c r="AC117" s="6" t="s">
        <v>1395</v>
      </c>
      <c r="AG117" cm="1">
        <f t="array" ref="AG117">SUMPRODUCT(--(INDEX('1900 Bastrop 0003 Clean'!A:AF, MATCH(A117 &amp; "|" &amp; B117, '1900 Bastrop 0003 Clean'!A:A &amp; "|" &amp; '1900 Bastrop 0003 Clean'!B:B, 0), 0) &lt;&gt; '1900 Bastrop 0003 Raw'!A117:AF117))</f>
        <v>0</v>
      </c>
    </row>
    <row r="118" spans="1:33">
      <c r="A118" s="6">
        <v>18</v>
      </c>
      <c r="B118" s="6">
        <v>21</v>
      </c>
      <c r="D118" s="6"/>
      <c r="E118" s="6">
        <v>21</v>
      </c>
      <c r="F118" s="6" t="s">
        <v>3887</v>
      </c>
      <c r="G118" s="6" t="s">
        <v>4048</v>
      </c>
      <c r="H118" s="6" t="s">
        <v>2938</v>
      </c>
      <c r="I118" s="6" t="s">
        <v>637</v>
      </c>
      <c r="J118" s="6" t="s">
        <v>24</v>
      </c>
      <c r="L118" s="6">
        <v>1890</v>
      </c>
      <c r="M118" s="6">
        <v>10</v>
      </c>
      <c r="N118" s="6" t="s">
        <v>2939</v>
      </c>
      <c r="R118" s="6" t="s">
        <v>3952</v>
      </c>
      <c r="S118" s="6" t="s">
        <v>3958</v>
      </c>
      <c r="T118" s="6" t="s">
        <v>3952</v>
      </c>
      <c r="Z118" s="6">
        <v>0</v>
      </c>
      <c r="AA118" s="6" t="s">
        <v>92</v>
      </c>
      <c r="AB118" s="6" t="s">
        <v>92</v>
      </c>
      <c r="AC118" s="6" t="s">
        <v>1395</v>
      </c>
      <c r="AG118" cm="1">
        <f t="array" ref="AG118">SUMPRODUCT(--(INDEX('1900 Bastrop 0003 Clean'!A:AF, MATCH(A118 &amp; "|" &amp; B118, '1900 Bastrop 0003 Clean'!A:A &amp; "|" &amp; '1900 Bastrop 0003 Clean'!B:B, 0), 0) &lt;&gt; '1900 Bastrop 0003 Raw'!A118:AF118))</f>
        <v>0</v>
      </c>
    </row>
    <row r="119" spans="1:33">
      <c r="A119" s="6">
        <v>19</v>
      </c>
      <c r="B119" s="6">
        <v>21</v>
      </c>
      <c r="D119" s="6"/>
      <c r="E119" s="6">
        <v>21</v>
      </c>
      <c r="F119" s="6" t="s">
        <v>3887</v>
      </c>
      <c r="G119" s="6" t="s">
        <v>4658</v>
      </c>
      <c r="H119" s="6" t="s">
        <v>2938</v>
      </c>
      <c r="I119" s="6" t="s">
        <v>637</v>
      </c>
      <c r="J119" s="6" t="s">
        <v>24</v>
      </c>
      <c r="L119" s="6">
        <v>1891</v>
      </c>
      <c r="N119" s="6" t="s">
        <v>2939</v>
      </c>
      <c r="R119" s="6" t="s">
        <v>3952</v>
      </c>
      <c r="S119" s="6" t="s">
        <v>3958</v>
      </c>
      <c r="T119" s="6" t="s">
        <v>3952</v>
      </c>
      <c r="Z119" s="6">
        <v>0</v>
      </c>
      <c r="AA119" s="6" t="s">
        <v>92</v>
      </c>
      <c r="AB119" s="6" t="s">
        <v>92</v>
      </c>
      <c r="AC119" s="6" t="s">
        <v>1395</v>
      </c>
      <c r="AG119" cm="1">
        <f t="array" ref="AG119">SUMPRODUCT(--(INDEX('1900 Bastrop 0003 Clean'!A:AF, MATCH(A119 &amp; "|" &amp; B119, '1900 Bastrop 0003 Clean'!A:A &amp; "|" &amp; '1900 Bastrop 0003 Clean'!B:B, 0), 0) &lt;&gt; '1900 Bastrop 0003 Raw'!A119:AF119))</f>
        <v>0</v>
      </c>
    </row>
    <row r="120" spans="1:33">
      <c r="A120" s="6">
        <v>20</v>
      </c>
      <c r="B120" s="6">
        <v>21</v>
      </c>
      <c r="D120" s="6"/>
      <c r="E120" s="6">
        <v>21</v>
      </c>
      <c r="F120" s="6" t="s">
        <v>3887</v>
      </c>
      <c r="G120" s="6" t="s">
        <v>2100</v>
      </c>
      <c r="H120" s="6" t="s">
        <v>3184</v>
      </c>
      <c r="I120" s="6" t="s">
        <v>637</v>
      </c>
      <c r="J120" s="6" t="s">
        <v>19</v>
      </c>
      <c r="L120" s="6">
        <v>1872</v>
      </c>
      <c r="M120" s="6">
        <v>28</v>
      </c>
      <c r="N120" s="6" t="s">
        <v>3066</v>
      </c>
      <c r="R120" s="6" t="s">
        <v>3952</v>
      </c>
      <c r="S120" s="6" t="s">
        <v>3958</v>
      </c>
      <c r="T120" s="6" t="s">
        <v>3952</v>
      </c>
      <c r="Z120" s="6">
        <v>0</v>
      </c>
      <c r="AA120" s="6" t="s">
        <v>92</v>
      </c>
      <c r="AB120" s="6" t="s">
        <v>92</v>
      </c>
      <c r="AC120" s="6" t="s">
        <v>1395</v>
      </c>
      <c r="AG120" cm="1">
        <f t="array" ref="AG120">SUMPRODUCT(--(INDEX('1900 Bastrop 0003 Clean'!A:AF, MATCH(A120 &amp; "|" &amp; B120, '1900 Bastrop 0003 Clean'!A:A &amp; "|" &amp; '1900 Bastrop 0003 Clean'!B:B, 0), 0) &lt;&gt; '1900 Bastrop 0003 Raw'!A120:AF120))</f>
        <v>0</v>
      </c>
    </row>
    <row r="121" spans="1:33">
      <c r="A121" s="6">
        <v>21</v>
      </c>
      <c r="B121" s="6">
        <v>22</v>
      </c>
      <c r="D121" s="6"/>
      <c r="E121" s="6">
        <v>22</v>
      </c>
      <c r="F121" s="6" t="s">
        <v>186</v>
      </c>
      <c r="G121" s="6" t="s">
        <v>2115</v>
      </c>
      <c r="H121" s="6" t="s">
        <v>3949</v>
      </c>
      <c r="I121" s="6" t="s">
        <v>637</v>
      </c>
      <c r="J121" s="6" t="s">
        <v>24</v>
      </c>
      <c r="K121" s="6" t="s">
        <v>2161</v>
      </c>
      <c r="L121" s="6">
        <v>1867</v>
      </c>
      <c r="M121" s="6">
        <v>32</v>
      </c>
      <c r="N121" s="6" t="s">
        <v>2939</v>
      </c>
      <c r="P121" s="6">
        <v>7</v>
      </c>
      <c r="Q121" s="6">
        <v>5</v>
      </c>
      <c r="R121" s="6" t="s">
        <v>3952</v>
      </c>
      <c r="T121" s="6" t="s">
        <v>3955</v>
      </c>
      <c r="X121" s="6" t="s">
        <v>4659</v>
      </c>
      <c r="AA121" s="6" t="s">
        <v>1395</v>
      </c>
      <c r="AB121" s="6" t="s">
        <v>1395</v>
      </c>
      <c r="AC121" s="6" t="s">
        <v>1395</v>
      </c>
      <c r="AD121" s="6" t="s">
        <v>3951</v>
      </c>
      <c r="AF121" s="6" t="s">
        <v>51</v>
      </c>
      <c r="AG121" cm="1">
        <f t="array" ref="AG121">SUMPRODUCT(--(INDEX('1900 Bastrop 0003 Clean'!A:AF, MATCH(A121 &amp; "|" &amp; B121, '1900 Bastrop 0003 Clean'!A:A &amp; "|" &amp; '1900 Bastrop 0003 Clean'!B:B, 0), 0) &lt;&gt; '1900 Bastrop 0003 Raw'!A121:AF121))</f>
        <v>0</v>
      </c>
    </row>
    <row r="122" spans="1:33">
      <c r="A122" s="6">
        <v>22</v>
      </c>
      <c r="B122" s="6">
        <v>22</v>
      </c>
      <c r="D122" s="6"/>
      <c r="E122" s="6">
        <v>22</v>
      </c>
      <c r="F122" s="6" t="s">
        <v>186</v>
      </c>
      <c r="G122" s="6" t="s">
        <v>3116</v>
      </c>
      <c r="H122" s="6" t="s">
        <v>2938</v>
      </c>
      <c r="I122" s="6" t="s">
        <v>637</v>
      </c>
      <c r="J122" s="6" t="s">
        <v>24</v>
      </c>
      <c r="K122" s="6" t="s">
        <v>2173</v>
      </c>
      <c r="L122" s="6">
        <v>1882</v>
      </c>
      <c r="M122" s="6">
        <v>17</v>
      </c>
      <c r="N122" s="6" t="s">
        <v>2939</v>
      </c>
      <c r="R122" s="6" t="s">
        <v>3952</v>
      </c>
      <c r="S122" s="6" t="s">
        <v>3952</v>
      </c>
      <c r="T122" s="6" t="s">
        <v>3952</v>
      </c>
      <c r="X122" s="6" t="s">
        <v>32</v>
      </c>
      <c r="AA122" s="6" t="s">
        <v>1395</v>
      </c>
      <c r="AB122" s="6" t="s">
        <v>1395</v>
      </c>
      <c r="AC122" s="6" t="s">
        <v>1395</v>
      </c>
      <c r="AG122" cm="1">
        <f t="array" ref="AG122">SUMPRODUCT(--(INDEX('1900 Bastrop 0003 Clean'!A:AF, MATCH(A122 &amp; "|" &amp; B122, '1900 Bastrop 0003 Clean'!A:A &amp; "|" &amp; '1900 Bastrop 0003 Clean'!B:B, 0), 0) &lt;&gt; '1900 Bastrop 0003 Raw'!A122:AF122))</f>
        <v>0</v>
      </c>
    </row>
    <row r="123" spans="1:33">
      <c r="A123" s="6">
        <v>23</v>
      </c>
      <c r="B123" s="6">
        <v>22</v>
      </c>
      <c r="D123" s="6"/>
      <c r="E123" s="6">
        <v>22</v>
      </c>
      <c r="F123" s="6" t="s">
        <v>186</v>
      </c>
      <c r="G123" s="6" t="s">
        <v>1732</v>
      </c>
      <c r="H123" s="6" t="s">
        <v>2938</v>
      </c>
      <c r="I123" s="6" t="s">
        <v>637</v>
      </c>
      <c r="J123" s="6" t="s">
        <v>24</v>
      </c>
      <c r="K123" s="6" t="s">
        <v>2190</v>
      </c>
      <c r="L123" s="6">
        <v>1884</v>
      </c>
      <c r="M123" s="6">
        <v>15</v>
      </c>
      <c r="N123" s="6" t="s">
        <v>2939</v>
      </c>
      <c r="R123" s="6" t="s">
        <v>3952</v>
      </c>
      <c r="S123" s="6" t="s">
        <v>3952</v>
      </c>
      <c r="T123" s="6" t="s">
        <v>3952</v>
      </c>
      <c r="X123" s="6" t="s">
        <v>32</v>
      </c>
      <c r="AA123" s="6" t="s">
        <v>1395</v>
      </c>
      <c r="AB123" s="6" t="s">
        <v>1395</v>
      </c>
      <c r="AC123" s="6" t="s">
        <v>1395</v>
      </c>
      <c r="AG123" cm="1">
        <f t="array" ref="AG123">SUMPRODUCT(--(INDEX('1900 Bastrop 0003 Clean'!A:AF, MATCH(A123 &amp; "|" &amp; B123, '1900 Bastrop 0003 Clean'!A:A &amp; "|" &amp; '1900 Bastrop 0003 Clean'!B:B, 0), 0) &lt;&gt; '1900 Bastrop 0003 Raw'!A123:AF123))</f>
        <v>0</v>
      </c>
    </row>
    <row r="124" spans="1:33">
      <c r="A124" s="6">
        <v>24</v>
      </c>
      <c r="B124" s="6">
        <v>22</v>
      </c>
      <c r="D124" s="6"/>
      <c r="E124" s="6">
        <v>22</v>
      </c>
      <c r="F124" s="6" t="s">
        <v>186</v>
      </c>
      <c r="G124" s="6" t="s">
        <v>472</v>
      </c>
      <c r="H124" s="6" t="s">
        <v>2944</v>
      </c>
      <c r="I124" s="6" t="s">
        <v>637</v>
      </c>
      <c r="J124" s="6" t="s">
        <v>19</v>
      </c>
      <c r="K124" s="6" t="s">
        <v>2173</v>
      </c>
      <c r="L124" s="6">
        <v>1888</v>
      </c>
      <c r="M124" s="6">
        <v>11</v>
      </c>
      <c r="N124" s="6" t="s">
        <v>2939</v>
      </c>
      <c r="R124" s="6" t="s">
        <v>3952</v>
      </c>
      <c r="S124" s="6" t="s">
        <v>3952</v>
      </c>
      <c r="T124" s="6" t="s">
        <v>3952</v>
      </c>
      <c r="X124" s="6" t="s">
        <v>4660</v>
      </c>
      <c r="Y124" s="6">
        <v>6</v>
      </c>
      <c r="Z124" s="6">
        <v>6</v>
      </c>
      <c r="AA124" s="6" t="s">
        <v>1395</v>
      </c>
      <c r="AB124" s="6" t="s">
        <v>1395</v>
      </c>
      <c r="AC124" s="6" t="s">
        <v>1395</v>
      </c>
      <c r="AG124" cm="1">
        <f t="array" ref="AG124">SUMPRODUCT(--(INDEX('1900 Bastrop 0003 Clean'!A:AF, MATCH(A124 &amp; "|" &amp; B124, '1900 Bastrop 0003 Clean'!A:A &amp; "|" &amp; '1900 Bastrop 0003 Clean'!B:B, 0), 0) &lt;&gt; '1900 Bastrop 0003 Raw'!A124:AF124))</f>
        <v>0</v>
      </c>
    </row>
    <row r="125" spans="1:33">
      <c r="A125" s="6">
        <v>25</v>
      </c>
      <c r="B125" s="6">
        <v>22</v>
      </c>
      <c r="D125" s="6"/>
      <c r="E125" s="6">
        <v>22</v>
      </c>
      <c r="F125" s="6" t="s">
        <v>186</v>
      </c>
      <c r="G125" s="6" t="s">
        <v>4661</v>
      </c>
      <c r="H125" s="6" t="s">
        <v>2944</v>
      </c>
      <c r="I125" s="6" t="s">
        <v>637</v>
      </c>
      <c r="J125" s="6" t="s">
        <v>19</v>
      </c>
      <c r="K125" s="6" t="s">
        <v>2245</v>
      </c>
      <c r="L125" s="6">
        <v>1893</v>
      </c>
      <c r="M125" s="6">
        <v>7</v>
      </c>
      <c r="N125" s="6" t="s">
        <v>2939</v>
      </c>
      <c r="R125" s="6" t="s">
        <v>3952</v>
      </c>
      <c r="S125" s="6" t="s">
        <v>3952</v>
      </c>
      <c r="T125" s="6" t="s">
        <v>3952</v>
      </c>
      <c r="AA125" s="6" t="s">
        <v>92</v>
      </c>
      <c r="AG125" cm="1">
        <f t="array" ref="AG125">SUMPRODUCT(--(INDEX('1900 Bastrop 0003 Clean'!A:AF, MATCH(A125 &amp; "|" &amp; B125, '1900 Bastrop 0003 Clean'!A:A &amp; "|" &amp; '1900 Bastrop 0003 Clean'!B:B, 0), 0) &lt;&gt; '1900 Bastrop 0003 Raw'!A125:AF125))</f>
        <v>0</v>
      </c>
    </row>
    <row r="126" spans="1:33">
      <c r="A126" s="6">
        <v>26</v>
      </c>
      <c r="B126" s="6">
        <v>22</v>
      </c>
      <c r="D126" s="6"/>
      <c r="E126" s="6">
        <v>22</v>
      </c>
      <c r="F126" s="6" t="s">
        <v>186</v>
      </c>
      <c r="G126" s="6" t="s">
        <v>4662</v>
      </c>
      <c r="H126" s="6" t="s">
        <v>2938</v>
      </c>
      <c r="I126" s="6" t="s">
        <v>637</v>
      </c>
      <c r="J126" s="6" t="s">
        <v>24</v>
      </c>
      <c r="K126" s="6" t="s">
        <v>2245</v>
      </c>
      <c r="L126" s="6">
        <v>1897</v>
      </c>
      <c r="M126" s="6">
        <v>3</v>
      </c>
      <c r="N126" s="6" t="s">
        <v>2939</v>
      </c>
      <c r="R126" s="6" t="s">
        <v>3952</v>
      </c>
      <c r="S126" s="6" t="s">
        <v>3952</v>
      </c>
      <c r="T126" s="6" t="s">
        <v>3952</v>
      </c>
      <c r="AG126" cm="1">
        <f t="array" ref="AG126">SUMPRODUCT(--(INDEX('1900 Bastrop 0003 Clean'!A:AF, MATCH(A126 &amp; "|" &amp; B126, '1900 Bastrop 0003 Clean'!A:A &amp; "|" &amp; '1900 Bastrop 0003 Clean'!B:B, 0), 0) &lt;&gt; '1900 Bastrop 0003 Raw'!A126:AF126))</f>
        <v>0</v>
      </c>
    </row>
    <row r="127" spans="1:33">
      <c r="A127" s="6">
        <v>27</v>
      </c>
      <c r="B127" s="6">
        <v>22</v>
      </c>
      <c r="D127" s="6"/>
      <c r="E127" s="6">
        <v>23</v>
      </c>
      <c r="F127" s="6" t="s">
        <v>1312</v>
      </c>
      <c r="G127" s="6" t="s">
        <v>508</v>
      </c>
      <c r="H127" s="6" t="s">
        <v>3949</v>
      </c>
      <c r="I127" s="6" t="s">
        <v>637</v>
      </c>
      <c r="J127" s="6" t="s">
        <v>24</v>
      </c>
      <c r="K127" s="6" t="s">
        <v>2033</v>
      </c>
      <c r="L127" s="6">
        <v>1869</v>
      </c>
      <c r="N127" s="6" t="s">
        <v>3066</v>
      </c>
      <c r="O127" s="6">
        <v>9</v>
      </c>
      <c r="P127" s="6">
        <v>1</v>
      </c>
      <c r="Q127" s="6">
        <v>1</v>
      </c>
      <c r="R127" s="6" t="s">
        <v>3952</v>
      </c>
      <c r="S127" s="6" t="s">
        <v>4046</v>
      </c>
      <c r="T127" s="6" t="s">
        <v>3958</v>
      </c>
      <c r="X127" s="6" t="s">
        <v>1963</v>
      </c>
      <c r="AA127" s="6" t="s">
        <v>1395</v>
      </c>
      <c r="AB127" s="6" t="s">
        <v>1395</v>
      </c>
      <c r="AC127" s="6" t="s">
        <v>1395</v>
      </c>
      <c r="AD127" s="6" t="s">
        <v>3951</v>
      </c>
      <c r="AF127" s="6" t="s">
        <v>51</v>
      </c>
      <c r="AG127" t="e" cm="1">
        <f t="array" ref="AG127">SUMPRODUCT(--(INDEX('1900 Bastrop 0003 Clean'!A:AF, MATCH(A127 &amp; "|" &amp; B127, '1900 Bastrop 0003 Clean'!A:A &amp; "|" &amp; '1900 Bastrop 0003 Clean'!B:B, 0), 0) &lt;&gt; '1900 Bastrop 0003 Raw'!A127:AF127))</f>
        <v>#N/A</v>
      </c>
    </row>
    <row r="128" spans="1:33">
      <c r="A128" s="6">
        <v>28</v>
      </c>
      <c r="B128" s="6">
        <v>22</v>
      </c>
      <c r="D128" s="6"/>
      <c r="E128" s="6">
        <v>23</v>
      </c>
      <c r="F128" s="6" t="s">
        <v>1312</v>
      </c>
      <c r="G128" s="6" t="s">
        <v>1109</v>
      </c>
      <c r="H128" s="6" t="s">
        <v>2944</v>
      </c>
      <c r="I128" s="6" t="s">
        <v>637</v>
      </c>
      <c r="J128" s="6" t="s">
        <v>19</v>
      </c>
      <c r="K128" s="6" t="s">
        <v>2230</v>
      </c>
      <c r="L128" s="6">
        <v>1895</v>
      </c>
      <c r="M128" s="6">
        <v>4</v>
      </c>
      <c r="N128" s="6" t="s">
        <v>2939</v>
      </c>
      <c r="R128" s="6" t="s">
        <v>3952</v>
      </c>
      <c r="S128" s="6" t="s">
        <v>3952</v>
      </c>
      <c r="T128" s="6" t="s">
        <v>3952</v>
      </c>
      <c r="AG128" t="e" cm="1">
        <f t="array" ref="AG128">SUMPRODUCT(--(INDEX('1900 Bastrop 0003 Clean'!A:AF, MATCH(A128 &amp; "|" &amp; B128, '1900 Bastrop 0003 Clean'!A:A &amp; "|" &amp; '1900 Bastrop 0003 Clean'!B:B, 0), 0) &lt;&gt; '1900 Bastrop 0003 Raw'!A128:AF128))</f>
        <v>#N/A</v>
      </c>
    </row>
    <row r="129" spans="1:33">
      <c r="A129" s="6">
        <v>29</v>
      </c>
      <c r="B129" s="6">
        <v>22</v>
      </c>
      <c r="D129" s="6"/>
      <c r="E129" s="6">
        <v>23</v>
      </c>
      <c r="F129" s="6" t="s">
        <v>925</v>
      </c>
      <c r="G129" s="6" t="s">
        <v>1250</v>
      </c>
      <c r="H129" s="6" t="s">
        <v>3217</v>
      </c>
      <c r="I129" s="6" t="s">
        <v>637</v>
      </c>
      <c r="J129" s="6" t="s">
        <v>24</v>
      </c>
      <c r="K129" s="6" t="s">
        <v>2206</v>
      </c>
      <c r="L129" s="6">
        <v>1846</v>
      </c>
      <c r="N129" s="6" t="s">
        <v>3066</v>
      </c>
      <c r="O129" s="6">
        <v>30</v>
      </c>
      <c r="P129" s="6">
        <v>4</v>
      </c>
      <c r="Q129" s="6">
        <v>2</v>
      </c>
      <c r="R129" s="6" t="s">
        <v>3958</v>
      </c>
      <c r="S129" s="6" t="s">
        <v>4046</v>
      </c>
      <c r="T129" s="6" t="s">
        <v>3958</v>
      </c>
      <c r="AA129" s="6" t="s">
        <v>92</v>
      </c>
      <c r="AB129" s="6" t="s">
        <v>92</v>
      </c>
      <c r="AC129" s="6" t="s">
        <v>1395</v>
      </c>
      <c r="AG129" t="e" cm="1">
        <f t="array" ref="AG129">SUMPRODUCT(--(INDEX('1900 Bastrop 0003 Clean'!A:AF, MATCH(A129 &amp; "|" &amp; B129, '1900 Bastrop 0003 Clean'!A:A &amp; "|" &amp; '1900 Bastrop 0003 Clean'!B:B, 0), 0) &lt;&gt; '1900 Bastrop 0003 Raw'!A129:AF129))</f>
        <v>#N/A</v>
      </c>
    </row>
    <row r="130" spans="1:33">
      <c r="A130" s="6">
        <v>30</v>
      </c>
      <c r="B130" s="6">
        <v>24</v>
      </c>
      <c r="D130" s="6"/>
      <c r="E130" s="6">
        <v>24</v>
      </c>
      <c r="F130" s="6" t="s">
        <v>1003</v>
      </c>
      <c r="G130" s="6" t="s">
        <v>2126</v>
      </c>
      <c r="H130" s="6" t="s">
        <v>3949</v>
      </c>
      <c r="I130" s="6" t="s">
        <v>637</v>
      </c>
      <c r="J130" s="6" t="s">
        <v>19</v>
      </c>
      <c r="L130" s="6">
        <v>1874</v>
      </c>
      <c r="M130" s="6">
        <v>26</v>
      </c>
      <c r="N130" s="6" t="s">
        <v>2933</v>
      </c>
      <c r="O130" s="6">
        <v>2</v>
      </c>
      <c r="R130" s="6" t="s">
        <v>3952</v>
      </c>
      <c r="S130" s="6" t="s">
        <v>3952</v>
      </c>
      <c r="T130" s="6" t="s">
        <v>3952</v>
      </c>
      <c r="X130" s="6" t="s">
        <v>4663</v>
      </c>
      <c r="AA130" s="6" t="s">
        <v>1395</v>
      </c>
      <c r="AB130" s="6" t="s">
        <v>1395</v>
      </c>
      <c r="AC130" s="6" t="s">
        <v>1395</v>
      </c>
      <c r="AD130" s="6" t="s">
        <v>3951</v>
      </c>
      <c r="AF130" s="6" t="s">
        <v>51</v>
      </c>
      <c r="AG130" cm="1">
        <f t="array" ref="AG130">SUMPRODUCT(--(INDEX('1900 Bastrop 0003 Clean'!A:AF, MATCH(A130 &amp; "|" &amp; B130, '1900 Bastrop 0003 Clean'!A:A &amp; "|" &amp; '1900 Bastrop 0003 Clean'!B:B, 0), 0) &lt;&gt; '1900 Bastrop 0003 Raw'!A130:AF130))</f>
        <v>0</v>
      </c>
    </row>
    <row r="131" spans="1:33">
      <c r="A131" s="6">
        <v>31</v>
      </c>
      <c r="B131" s="6">
        <v>24</v>
      </c>
      <c r="D131" s="6"/>
      <c r="E131" s="6">
        <v>24</v>
      </c>
      <c r="F131" s="6" t="s">
        <v>1003</v>
      </c>
      <c r="G131" s="6" t="s">
        <v>4134</v>
      </c>
      <c r="H131" s="6" t="s">
        <v>2936</v>
      </c>
      <c r="I131" s="6" t="s">
        <v>637</v>
      </c>
      <c r="J131" s="6" t="s">
        <v>24</v>
      </c>
      <c r="K131" s="6" t="s">
        <v>2190</v>
      </c>
      <c r="L131" s="6">
        <v>1878</v>
      </c>
      <c r="M131" s="6">
        <v>21</v>
      </c>
      <c r="N131" s="6" t="s">
        <v>2933</v>
      </c>
      <c r="O131" s="6">
        <v>2</v>
      </c>
      <c r="P131" s="6">
        <v>2</v>
      </c>
      <c r="Q131" s="6">
        <v>2</v>
      </c>
      <c r="R131" s="6" t="s">
        <v>3952</v>
      </c>
      <c r="S131" s="6" t="s">
        <v>3952</v>
      </c>
      <c r="T131" s="6" t="s">
        <v>3952</v>
      </c>
      <c r="AA131" s="6" t="s">
        <v>1395</v>
      </c>
      <c r="AB131" s="6" t="s">
        <v>1395</v>
      </c>
      <c r="AC131" s="6" t="s">
        <v>1395</v>
      </c>
      <c r="AG131" cm="1">
        <f t="array" ref="AG131">SUMPRODUCT(--(INDEX('1900 Bastrop 0003 Clean'!A:AF, MATCH(A131 &amp; "|" &amp; B131, '1900 Bastrop 0003 Clean'!A:A &amp; "|" &amp; '1900 Bastrop 0003 Clean'!B:B, 0), 0) &lt;&gt; '1900 Bastrop 0003 Raw'!A131:AF131))</f>
        <v>0</v>
      </c>
    </row>
    <row r="132" spans="1:33">
      <c r="A132" s="6">
        <v>32</v>
      </c>
      <c r="B132" s="6">
        <v>24</v>
      </c>
      <c r="D132" s="6"/>
      <c r="E132" s="6">
        <v>24</v>
      </c>
      <c r="F132" s="6" t="s">
        <v>1003</v>
      </c>
      <c r="G132" s="6" t="s">
        <v>1968</v>
      </c>
      <c r="H132" s="6" t="s">
        <v>2944</v>
      </c>
      <c r="I132" s="6" t="s">
        <v>637</v>
      </c>
      <c r="J132" s="6" t="s">
        <v>19</v>
      </c>
      <c r="K132" s="6" t="s">
        <v>2354</v>
      </c>
      <c r="L132" s="6">
        <v>1898</v>
      </c>
      <c r="M132" s="6">
        <v>2</v>
      </c>
      <c r="N132" s="6" t="s">
        <v>2939</v>
      </c>
      <c r="R132" s="6" t="s">
        <v>3952</v>
      </c>
      <c r="S132" s="6" t="s">
        <v>3952</v>
      </c>
      <c r="T132" s="6" t="s">
        <v>3952</v>
      </c>
      <c r="AG132" cm="1">
        <f t="array" ref="AG132">SUMPRODUCT(--(INDEX('1900 Bastrop 0003 Clean'!A:AF, MATCH(A132 &amp; "|" &amp; B132, '1900 Bastrop 0003 Clean'!A:A &amp; "|" &amp; '1900 Bastrop 0003 Clean'!B:B, 0), 0) &lt;&gt; '1900 Bastrop 0003 Raw'!A132:AF132))</f>
        <v>0</v>
      </c>
    </row>
    <row r="133" spans="1:33">
      <c r="A133" s="6">
        <v>33</v>
      </c>
      <c r="B133" s="6">
        <v>24</v>
      </c>
      <c r="D133" s="6"/>
      <c r="E133" s="6">
        <v>24</v>
      </c>
      <c r="F133" s="6" t="s">
        <v>1003</v>
      </c>
      <c r="G133" s="6" t="s">
        <v>1873</v>
      </c>
      <c r="H133" s="6" t="s">
        <v>2938</v>
      </c>
      <c r="I133" s="6" t="s">
        <v>637</v>
      </c>
      <c r="J133" s="6" t="s">
        <v>24</v>
      </c>
      <c r="K133" s="6" t="s">
        <v>2526</v>
      </c>
      <c r="L133" s="6">
        <v>1899</v>
      </c>
      <c r="M133" s="7">
        <v>45759</v>
      </c>
      <c r="N133" s="6" t="s">
        <v>2939</v>
      </c>
      <c r="R133" s="6" t="s">
        <v>3952</v>
      </c>
      <c r="S133" s="6" t="s">
        <v>3952</v>
      </c>
      <c r="T133" s="6" t="s">
        <v>3952</v>
      </c>
      <c r="AG133" cm="1">
        <f t="array" ref="AG133">SUMPRODUCT(--(INDEX('1900 Bastrop 0003 Clean'!A:AF, MATCH(A133 &amp; "|" &amp; B133, '1900 Bastrop 0003 Clean'!A:A &amp; "|" &amp; '1900 Bastrop 0003 Clean'!B:B, 0), 0) &lt;&gt; '1900 Bastrop 0003 Raw'!A133:AF133))</f>
        <v>0</v>
      </c>
    </row>
    <row r="134" spans="1:33">
      <c r="A134" s="6">
        <v>34</v>
      </c>
      <c r="B134" s="6">
        <v>25</v>
      </c>
      <c r="D134" s="6"/>
      <c r="E134" s="6">
        <v>25</v>
      </c>
      <c r="F134" s="6" t="s">
        <v>2280</v>
      </c>
      <c r="G134" s="6" t="s">
        <v>1223</v>
      </c>
      <c r="H134" s="6" t="s">
        <v>3949</v>
      </c>
      <c r="I134" s="6" t="s">
        <v>20</v>
      </c>
      <c r="J134" s="6" t="s">
        <v>24</v>
      </c>
      <c r="K134" s="6" t="s">
        <v>2206</v>
      </c>
      <c r="L134" s="6">
        <v>1831</v>
      </c>
      <c r="M134" s="6">
        <v>69</v>
      </c>
      <c r="N134" s="6" t="s">
        <v>3066</v>
      </c>
      <c r="O134" s="6">
        <v>45</v>
      </c>
      <c r="P134" s="6">
        <v>1</v>
      </c>
      <c r="Q134" s="6">
        <v>1</v>
      </c>
      <c r="R134" s="6" t="s">
        <v>116</v>
      </c>
      <c r="S134" s="6" t="s">
        <v>116</v>
      </c>
      <c r="T134" s="6" t="s">
        <v>116</v>
      </c>
      <c r="U134" s="6">
        <v>1869</v>
      </c>
      <c r="V134" s="6">
        <v>31</v>
      </c>
      <c r="X134" s="6" t="s">
        <v>4664</v>
      </c>
      <c r="AA134" s="6" t="s">
        <v>1395</v>
      </c>
      <c r="AB134" s="6" t="s">
        <v>1395</v>
      </c>
      <c r="AC134" s="6" t="s">
        <v>1395</v>
      </c>
      <c r="AD134" s="6" t="s">
        <v>3951</v>
      </c>
      <c r="AF134" s="6" t="s">
        <v>51</v>
      </c>
      <c r="AG134" cm="1">
        <f t="array" ref="AG134">SUMPRODUCT(--(INDEX('1900 Bastrop 0003 Clean'!A:AF, MATCH(A134 &amp; "|" &amp; B134, '1900 Bastrop 0003 Clean'!A:A &amp; "|" &amp; '1900 Bastrop 0003 Clean'!B:B, 0), 0) &lt;&gt; '1900 Bastrop 0003 Raw'!A134:AF134))</f>
        <v>0</v>
      </c>
    </row>
    <row r="135" spans="1:33">
      <c r="A135" s="6">
        <v>35</v>
      </c>
      <c r="B135" s="6">
        <v>25</v>
      </c>
      <c r="D135" s="6"/>
      <c r="E135" s="6">
        <v>25</v>
      </c>
      <c r="F135" s="6" t="s">
        <v>4665</v>
      </c>
      <c r="G135" s="6" t="s">
        <v>1421</v>
      </c>
      <c r="H135" s="6" t="s">
        <v>2953</v>
      </c>
      <c r="I135" s="6" t="s">
        <v>20</v>
      </c>
      <c r="J135" s="6" t="s">
        <v>24</v>
      </c>
      <c r="K135" s="6" t="s">
        <v>2190</v>
      </c>
      <c r="L135" s="6">
        <v>1871</v>
      </c>
      <c r="M135" s="6">
        <v>28</v>
      </c>
      <c r="N135" s="6" t="s">
        <v>3066</v>
      </c>
      <c r="O135" s="6">
        <v>13</v>
      </c>
      <c r="P135" s="6">
        <v>3</v>
      </c>
      <c r="Q135" s="6">
        <v>3</v>
      </c>
      <c r="R135" s="6" t="s">
        <v>3952</v>
      </c>
      <c r="S135" s="6" t="s">
        <v>116</v>
      </c>
      <c r="T135" s="6" t="s">
        <v>3952</v>
      </c>
      <c r="X135" s="6" t="s">
        <v>4664</v>
      </c>
      <c r="AA135" s="6" t="s">
        <v>1395</v>
      </c>
      <c r="AB135" s="6" t="s">
        <v>1395</v>
      </c>
      <c r="AC135" s="6" t="s">
        <v>1395</v>
      </c>
      <c r="AD135" s="6" t="s">
        <v>3956</v>
      </c>
      <c r="AF135" s="6" t="s">
        <v>51</v>
      </c>
      <c r="AG135" cm="1">
        <f t="array" ref="AG135">SUMPRODUCT(--(INDEX('1900 Bastrop 0003 Clean'!A:AF, MATCH(A135 &amp; "|" &amp; B135, '1900 Bastrop 0003 Clean'!A:A &amp; "|" &amp; '1900 Bastrop 0003 Clean'!B:B, 0), 0) &lt;&gt; '1900 Bastrop 0003 Raw'!A135:AF135))</f>
        <v>0</v>
      </c>
    </row>
    <row r="136" spans="1:33">
      <c r="A136" s="6">
        <v>36</v>
      </c>
      <c r="B136" s="6">
        <v>25</v>
      </c>
      <c r="D136" s="6"/>
      <c r="E136" s="6">
        <v>25</v>
      </c>
      <c r="F136" s="6" t="s">
        <v>4665</v>
      </c>
      <c r="G136" s="6" t="s">
        <v>2475</v>
      </c>
      <c r="H136" s="6" t="s">
        <v>2944</v>
      </c>
      <c r="I136" s="6" t="s">
        <v>20</v>
      </c>
      <c r="J136" s="6" t="s">
        <v>19</v>
      </c>
      <c r="K136" s="6" t="s">
        <v>2526</v>
      </c>
      <c r="L136" s="6">
        <v>1887</v>
      </c>
      <c r="M136" s="6">
        <v>12</v>
      </c>
      <c r="N136" s="6" t="s">
        <v>2939</v>
      </c>
      <c r="R136" s="6" t="s">
        <v>3952</v>
      </c>
      <c r="S136" s="6" t="s">
        <v>3952</v>
      </c>
      <c r="T136" s="6" t="s">
        <v>3952</v>
      </c>
      <c r="Z136" s="6">
        <v>1</v>
      </c>
      <c r="AA136" s="6" t="s">
        <v>1395</v>
      </c>
      <c r="AB136" s="6" t="s">
        <v>1395</v>
      </c>
      <c r="AC136" s="6" t="s">
        <v>1395</v>
      </c>
      <c r="AG136" cm="1">
        <f t="array" ref="AG136">SUMPRODUCT(--(INDEX('1900 Bastrop 0003 Clean'!A:AF, MATCH(A136 &amp; "|" &amp; B136, '1900 Bastrop 0003 Clean'!A:A &amp; "|" &amp; '1900 Bastrop 0003 Clean'!B:B, 0), 0) &lt;&gt; '1900 Bastrop 0003 Raw'!A136:AF136))</f>
        <v>0</v>
      </c>
    </row>
    <row r="137" spans="1:33">
      <c r="A137" s="6">
        <v>37</v>
      </c>
      <c r="B137" s="6">
        <v>25</v>
      </c>
      <c r="D137" s="6"/>
      <c r="E137" s="6">
        <v>25</v>
      </c>
      <c r="F137" s="6" t="s">
        <v>4665</v>
      </c>
      <c r="G137" s="6" t="s">
        <v>4666</v>
      </c>
      <c r="H137" s="6" t="s">
        <v>2938</v>
      </c>
      <c r="I137" s="6" t="s">
        <v>20</v>
      </c>
      <c r="J137" s="6" t="s">
        <v>24</v>
      </c>
      <c r="K137" s="6" t="s">
        <v>2526</v>
      </c>
      <c r="L137" s="6">
        <v>1890</v>
      </c>
      <c r="M137" s="6">
        <v>9</v>
      </c>
      <c r="N137" s="6" t="s">
        <v>2939</v>
      </c>
      <c r="R137" s="6" t="s">
        <v>3952</v>
      </c>
      <c r="S137" s="6" t="s">
        <v>3952</v>
      </c>
      <c r="T137" s="6" t="s">
        <v>3952</v>
      </c>
      <c r="Z137" s="6">
        <v>9</v>
      </c>
      <c r="AC137" s="6" t="s">
        <v>1395</v>
      </c>
      <c r="AG137" cm="1">
        <f t="array" ref="AG137">SUMPRODUCT(--(INDEX('1900 Bastrop 0003 Clean'!A:AF, MATCH(A137 &amp; "|" &amp; B137, '1900 Bastrop 0003 Clean'!A:A &amp; "|" &amp; '1900 Bastrop 0003 Clean'!B:B, 0), 0) &lt;&gt; '1900 Bastrop 0003 Raw'!A137:AF137))</f>
        <v>0</v>
      </c>
    </row>
    <row r="138" spans="1:33">
      <c r="A138" s="6">
        <v>38</v>
      </c>
      <c r="B138" s="6">
        <v>25</v>
      </c>
      <c r="D138" s="6"/>
      <c r="E138" s="6">
        <v>25</v>
      </c>
      <c r="F138" s="6" t="s">
        <v>4665</v>
      </c>
      <c r="G138" s="6" t="s">
        <v>35</v>
      </c>
      <c r="H138" s="6" t="s">
        <v>2938</v>
      </c>
      <c r="I138" s="6" t="s">
        <v>20</v>
      </c>
      <c r="J138" s="6" t="s">
        <v>24</v>
      </c>
      <c r="K138" s="6" t="s">
        <v>1971</v>
      </c>
      <c r="L138" s="6">
        <v>1894</v>
      </c>
      <c r="M138" s="6">
        <v>5</v>
      </c>
      <c r="N138" s="6" t="s">
        <v>2939</v>
      </c>
      <c r="R138" s="6" t="s">
        <v>3952</v>
      </c>
      <c r="S138" s="6" t="s">
        <v>3952</v>
      </c>
      <c r="T138" s="6" t="s">
        <v>3952</v>
      </c>
      <c r="AG138" cm="1">
        <f t="array" ref="AG138">SUMPRODUCT(--(INDEX('1900 Bastrop 0003 Clean'!A:AF, MATCH(A138 &amp; "|" &amp; B138, '1900 Bastrop 0003 Clean'!A:A &amp; "|" &amp; '1900 Bastrop 0003 Clean'!B:B, 0), 0) &lt;&gt; '1900 Bastrop 0003 Raw'!A138:AF138))</f>
        <v>0</v>
      </c>
    </row>
    <row r="139" spans="1:33">
      <c r="A139" s="6">
        <v>39</v>
      </c>
      <c r="B139" s="6">
        <v>26</v>
      </c>
      <c r="D139" s="6"/>
      <c r="E139" s="6">
        <v>26</v>
      </c>
      <c r="F139" s="6" t="s">
        <v>3132</v>
      </c>
      <c r="G139" s="6" t="s">
        <v>2967</v>
      </c>
      <c r="H139" s="6" t="s">
        <v>3949</v>
      </c>
      <c r="I139" s="6" t="s">
        <v>20</v>
      </c>
      <c r="J139" s="6" t="s">
        <v>19</v>
      </c>
      <c r="K139" s="6" t="s">
        <v>2128</v>
      </c>
      <c r="L139" s="6">
        <v>1862</v>
      </c>
      <c r="M139" s="6">
        <v>37</v>
      </c>
      <c r="N139" s="6" t="s">
        <v>2933</v>
      </c>
      <c r="O139" s="6">
        <v>7</v>
      </c>
      <c r="R139" s="6" t="s">
        <v>4034</v>
      </c>
      <c r="S139" s="6" t="s">
        <v>4034</v>
      </c>
      <c r="T139" s="6" t="s">
        <v>4034</v>
      </c>
      <c r="X139" s="6" t="s">
        <v>4667</v>
      </c>
      <c r="AA139" s="6" t="s">
        <v>1395</v>
      </c>
      <c r="AB139" s="6" t="s">
        <v>1395</v>
      </c>
      <c r="AC139" s="6" t="s">
        <v>1395</v>
      </c>
      <c r="AD139" s="6" t="s">
        <v>3951</v>
      </c>
      <c r="AF139" s="6" t="s">
        <v>51</v>
      </c>
      <c r="AG139" cm="1">
        <f t="array" ref="AG139">SUMPRODUCT(--(INDEX('1900 Bastrop 0003 Clean'!A:AF, MATCH(A139 &amp; "|" &amp; B139, '1900 Bastrop 0003 Clean'!A:A &amp; "|" &amp; '1900 Bastrop 0003 Clean'!B:B, 0), 0) &lt;&gt; '1900 Bastrop 0003 Raw'!A139:AF139))</f>
        <v>0</v>
      </c>
    </row>
    <row r="140" spans="1:33">
      <c r="A140" s="6">
        <v>40</v>
      </c>
      <c r="B140" s="6">
        <v>26</v>
      </c>
      <c r="D140" s="6"/>
      <c r="E140" s="6">
        <v>26</v>
      </c>
      <c r="F140" s="6" t="s">
        <v>3132</v>
      </c>
      <c r="G140" s="6" t="s">
        <v>4668</v>
      </c>
      <c r="H140" s="6" t="s">
        <v>2936</v>
      </c>
      <c r="I140" s="6" t="s">
        <v>20</v>
      </c>
      <c r="J140" s="6" t="s">
        <v>24</v>
      </c>
      <c r="K140" s="6" t="s">
        <v>2128</v>
      </c>
      <c r="L140" s="6">
        <v>1861</v>
      </c>
      <c r="M140" s="6">
        <v>39</v>
      </c>
      <c r="N140" s="6" t="s">
        <v>2933</v>
      </c>
      <c r="O140" s="6">
        <v>7</v>
      </c>
      <c r="P140" s="6">
        <v>3</v>
      </c>
      <c r="Q140" s="6">
        <v>3</v>
      </c>
      <c r="R140" s="6" t="s">
        <v>4268</v>
      </c>
      <c r="S140" s="6" t="s">
        <v>4268</v>
      </c>
      <c r="T140" s="6" t="s">
        <v>4059</v>
      </c>
      <c r="AA140" s="6" t="s">
        <v>1395</v>
      </c>
      <c r="AB140" s="6" t="s">
        <v>1395</v>
      </c>
      <c r="AC140" s="6" t="s">
        <v>1395</v>
      </c>
      <c r="AG140" cm="1">
        <f t="array" ref="AG140">SUMPRODUCT(--(INDEX('1900 Bastrop 0003 Clean'!A:AF, MATCH(A140 &amp; "|" &amp; B140, '1900 Bastrop 0003 Clean'!A:A &amp; "|" &amp; '1900 Bastrop 0003 Clean'!B:B, 0), 0) &lt;&gt; '1900 Bastrop 0003 Raw'!A140:AF140))</f>
        <v>0</v>
      </c>
    </row>
    <row r="141" spans="1:33">
      <c r="A141" s="6">
        <v>41</v>
      </c>
      <c r="B141" s="6">
        <v>26</v>
      </c>
      <c r="D141" s="6"/>
      <c r="E141" s="6">
        <v>26</v>
      </c>
      <c r="F141" s="6" t="s">
        <v>3132</v>
      </c>
      <c r="G141" s="6" t="s">
        <v>4669</v>
      </c>
      <c r="H141" s="6" t="s">
        <v>2938</v>
      </c>
      <c r="I141" s="6" t="s">
        <v>20</v>
      </c>
      <c r="J141" s="6" t="s">
        <v>24</v>
      </c>
      <c r="K141" s="6" t="s">
        <v>2190</v>
      </c>
      <c r="L141" s="6">
        <v>1893</v>
      </c>
      <c r="M141" s="6">
        <v>6</v>
      </c>
      <c r="N141" s="6" t="s">
        <v>2939</v>
      </c>
      <c r="R141" s="6" t="s">
        <v>3952</v>
      </c>
      <c r="S141" s="6" t="s">
        <v>4268</v>
      </c>
      <c r="T141" s="6" t="s">
        <v>4034</v>
      </c>
      <c r="AG141" cm="1">
        <f t="array" ref="AG141">SUMPRODUCT(--(INDEX('1900 Bastrop 0003 Clean'!A:AF, MATCH(A141 &amp; "|" &amp; B141, '1900 Bastrop 0003 Clean'!A:A &amp; "|" &amp; '1900 Bastrop 0003 Clean'!B:B, 0), 0) &lt;&gt; '1900 Bastrop 0003 Raw'!A141:AF141))</f>
        <v>0</v>
      </c>
    </row>
    <row r="142" spans="1:33">
      <c r="A142" s="6">
        <v>42</v>
      </c>
      <c r="B142" s="6">
        <v>26</v>
      </c>
      <c r="D142" s="6"/>
      <c r="E142" s="6">
        <v>26</v>
      </c>
      <c r="F142" s="6" t="s">
        <v>3132</v>
      </c>
      <c r="G142" s="6" t="s">
        <v>4670</v>
      </c>
      <c r="H142" s="6" t="s">
        <v>2938</v>
      </c>
      <c r="I142" s="6" t="s">
        <v>20</v>
      </c>
      <c r="J142" s="6" t="s">
        <v>24</v>
      </c>
      <c r="K142" s="6" t="s">
        <v>2173</v>
      </c>
      <c r="L142" s="6">
        <v>1895</v>
      </c>
      <c r="M142" s="6">
        <v>4</v>
      </c>
      <c r="N142" s="6" t="s">
        <v>2939</v>
      </c>
      <c r="R142" s="6" t="s">
        <v>3952</v>
      </c>
      <c r="S142" s="6" t="s">
        <v>4268</v>
      </c>
      <c r="T142" s="6" t="s">
        <v>4034</v>
      </c>
      <c r="AG142" cm="1">
        <f t="array" ref="AG142">SUMPRODUCT(--(INDEX('1900 Bastrop 0003 Clean'!A:AF, MATCH(A142 &amp; "|" &amp; B142, '1900 Bastrop 0003 Clean'!A:A &amp; "|" &amp; '1900 Bastrop 0003 Clean'!B:B, 0), 0) &lt;&gt; '1900 Bastrop 0003 Raw'!A142:AF142))</f>
        <v>0</v>
      </c>
    </row>
    <row r="143" spans="1:33">
      <c r="A143" s="6">
        <v>43</v>
      </c>
      <c r="B143" s="6">
        <v>26</v>
      </c>
      <c r="D143" s="6"/>
      <c r="E143" s="6">
        <v>26</v>
      </c>
      <c r="F143" s="6" t="s">
        <v>3132</v>
      </c>
      <c r="G143" s="6" t="s">
        <v>4671</v>
      </c>
      <c r="H143" s="6" t="s">
        <v>2944</v>
      </c>
      <c r="I143" s="6" t="s">
        <v>20</v>
      </c>
      <c r="J143" s="6" t="s">
        <v>19</v>
      </c>
      <c r="K143" s="6" t="s">
        <v>2206</v>
      </c>
      <c r="L143" s="6">
        <v>1898</v>
      </c>
      <c r="M143" s="6">
        <v>3</v>
      </c>
      <c r="N143" s="6" t="s">
        <v>2939</v>
      </c>
      <c r="R143" s="6" t="s">
        <v>3952</v>
      </c>
      <c r="S143" s="6" t="s">
        <v>4268</v>
      </c>
      <c r="T143" s="6" t="s">
        <v>4034</v>
      </c>
      <c r="AG143" cm="1">
        <f t="array" ref="AG143">SUMPRODUCT(--(INDEX('1900 Bastrop 0003 Clean'!A:AF, MATCH(A143 &amp; "|" &amp; B143, '1900 Bastrop 0003 Clean'!A:A &amp; "|" &amp; '1900 Bastrop 0003 Clean'!B:B, 0), 0) &lt;&gt; '1900 Bastrop 0003 Raw'!A143:AF143))</f>
        <v>0</v>
      </c>
    </row>
    <row r="144" spans="1:33">
      <c r="A144" s="6">
        <v>44</v>
      </c>
      <c r="B144" s="6">
        <v>27</v>
      </c>
      <c r="D144" s="6"/>
      <c r="E144" s="6">
        <v>27</v>
      </c>
      <c r="F144" s="6" t="s">
        <v>2411</v>
      </c>
      <c r="G144" s="6" t="s">
        <v>1788</v>
      </c>
      <c r="H144" s="6" t="s">
        <v>3949</v>
      </c>
      <c r="I144" s="6" t="s">
        <v>20</v>
      </c>
      <c r="J144" s="6" t="s">
        <v>19</v>
      </c>
      <c r="K144" s="6" t="s">
        <v>2526</v>
      </c>
      <c r="L144" s="6">
        <v>1857</v>
      </c>
      <c r="M144" s="6">
        <v>42</v>
      </c>
      <c r="N144" s="6" t="s">
        <v>2933</v>
      </c>
      <c r="O144" s="6">
        <v>16</v>
      </c>
      <c r="R144" s="6" t="s">
        <v>3952</v>
      </c>
      <c r="S144" s="6" t="s">
        <v>116</v>
      </c>
      <c r="T144" s="6" t="s">
        <v>116</v>
      </c>
      <c r="AA144" s="6" t="s">
        <v>1395</v>
      </c>
      <c r="AB144" s="6" t="s">
        <v>1395</v>
      </c>
      <c r="AC144" s="6" t="s">
        <v>1395</v>
      </c>
      <c r="AD144" s="6" t="s">
        <v>3951</v>
      </c>
      <c r="AF144" s="6" t="s">
        <v>51</v>
      </c>
      <c r="AG144" cm="1">
        <f t="array" ref="AG144">SUMPRODUCT(--(INDEX('1900 Bastrop 0003 Clean'!A:AF, MATCH(A144 &amp; "|" &amp; B144, '1900 Bastrop 0003 Clean'!A:A &amp; "|" &amp; '1900 Bastrop 0003 Clean'!B:B, 0), 0) &lt;&gt; '1900 Bastrop 0003 Raw'!A144:AF144))</f>
        <v>0</v>
      </c>
    </row>
    <row r="145" spans="1:33">
      <c r="A145" s="6">
        <v>45</v>
      </c>
      <c r="B145" s="6">
        <v>27</v>
      </c>
      <c r="D145" s="6"/>
      <c r="E145" s="6">
        <v>27</v>
      </c>
      <c r="F145" s="6" t="s">
        <v>2411</v>
      </c>
      <c r="G145" s="6" t="s">
        <v>4672</v>
      </c>
      <c r="H145" s="6" t="s">
        <v>2936</v>
      </c>
      <c r="I145" s="6" t="s">
        <v>20</v>
      </c>
      <c r="J145" s="6" t="s">
        <v>24</v>
      </c>
      <c r="K145" s="6" t="s">
        <v>2354</v>
      </c>
      <c r="L145" s="6">
        <v>1862</v>
      </c>
      <c r="M145" s="6">
        <v>38</v>
      </c>
      <c r="N145" s="6" t="s">
        <v>2933</v>
      </c>
      <c r="O145" s="6">
        <v>16</v>
      </c>
      <c r="P145" s="6">
        <v>7</v>
      </c>
      <c r="Q145" s="6">
        <v>3</v>
      </c>
      <c r="R145" s="6" t="s">
        <v>3952</v>
      </c>
      <c r="S145" s="6" t="s">
        <v>116</v>
      </c>
      <c r="T145" s="6" t="s">
        <v>116</v>
      </c>
      <c r="X145" s="6" t="s">
        <v>1348</v>
      </c>
      <c r="AA145" s="6" t="s">
        <v>1395</v>
      </c>
      <c r="AB145" s="6" t="s">
        <v>1395</v>
      </c>
      <c r="AC145" s="6" t="s">
        <v>1395</v>
      </c>
      <c r="AG145" cm="1">
        <f t="array" ref="AG145">SUMPRODUCT(--(INDEX('1900 Bastrop 0003 Clean'!A:AF, MATCH(A145 &amp; "|" &amp; B145, '1900 Bastrop 0003 Clean'!A:A &amp; "|" &amp; '1900 Bastrop 0003 Clean'!B:B, 0), 0) &lt;&gt; '1900 Bastrop 0003 Raw'!A145:AF145))</f>
        <v>0</v>
      </c>
    </row>
    <row r="146" spans="1:33">
      <c r="A146" s="6">
        <v>46</v>
      </c>
      <c r="B146" s="6">
        <v>27</v>
      </c>
      <c r="D146" s="6"/>
      <c r="E146" s="6">
        <v>27</v>
      </c>
      <c r="F146" s="6" t="s">
        <v>2411</v>
      </c>
      <c r="G146" s="6" t="s">
        <v>726</v>
      </c>
      <c r="H146" s="6" t="s">
        <v>2938</v>
      </c>
      <c r="I146" s="6" t="s">
        <v>20</v>
      </c>
      <c r="J146" s="6" t="s">
        <v>24</v>
      </c>
      <c r="K146" s="6" t="s">
        <v>2206</v>
      </c>
      <c r="L146" s="6">
        <v>1887</v>
      </c>
      <c r="M146" s="6">
        <v>13</v>
      </c>
      <c r="N146" s="6" t="s">
        <v>2939</v>
      </c>
      <c r="R146" s="6" t="s">
        <v>3952</v>
      </c>
      <c r="S146" s="6" t="s">
        <v>3952</v>
      </c>
      <c r="T146" s="6" t="s">
        <v>3952</v>
      </c>
      <c r="Z146" s="6">
        <v>8</v>
      </c>
      <c r="AA146" s="6" t="s">
        <v>1395</v>
      </c>
      <c r="AB146" s="6" t="s">
        <v>1395</v>
      </c>
      <c r="AC146" s="6" t="s">
        <v>1395</v>
      </c>
      <c r="AG146" cm="1">
        <f t="array" ref="AG146">SUMPRODUCT(--(INDEX('1900 Bastrop 0003 Clean'!A:AF, MATCH(A146 &amp; "|" &amp; B146, '1900 Bastrop 0003 Clean'!A:A &amp; "|" &amp; '1900 Bastrop 0003 Clean'!B:B, 0), 0) &lt;&gt; '1900 Bastrop 0003 Raw'!A146:AF146))</f>
        <v>0</v>
      </c>
    </row>
    <row r="147" spans="1:33">
      <c r="A147" s="6">
        <v>47</v>
      </c>
      <c r="B147" s="6">
        <v>27</v>
      </c>
      <c r="D147" s="6"/>
      <c r="E147" s="6">
        <v>27</v>
      </c>
      <c r="F147" s="6" t="s">
        <v>2411</v>
      </c>
      <c r="G147" s="6" t="s">
        <v>4673</v>
      </c>
      <c r="H147" s="6" t="s">
        <v>2944</v>
      </c>
      <c r="I147" s="6" t="s">
        <v>20</v>
      </c>
      <c r="J147" s="6" t="s">
        <v>19</v>
      </c>
      <c r="K147" s="6" t="s">
        <v>2526</v>
      </c>
      <c r="L147" s="6">
        <v>1889</v>
      </c>
      <c r="M147" s="6">
        <v>11</v>
      </c>
      <c r="N147" s="6" t="s">
        <v>2939</v>
      </c>
      <c r="R147" s="6" t="s">
        <v>3952</v>
      </c>
      <c r="S147" s="6" t="s">
        <v>3952</v>
      </c>
      <c r="T147" s="6" t="s">
        <v>3952</v>
      </c>
      <c r="Z147" s="6">
        <v>8</v>
      </c>
      <c r="AA147" s="6" t="s">
        <v>1395</v>
      </c>
      <c r="AB147" s="6" t="s">
        <v>1395</v>
      </c>
      <c r="AC147" s="6" t="s">
        <v>1395</v>
      </c>
      <c r="AG147" cm="1">
        <f t="array" ref="AG147">SUMPRODUCT(--(INDEX('1900 Bastrop 0003 Clean'!A:AF, MATCH(A147 &amp; "|" &amp; B147, '1900 Bastrop 0003 Clean'!A:A &amp; "|" &amp; '1900 Bastrop 0003 Clean'!B:B, 0), 0) &lt;&gt; '1900 Bastrop 0003 Raw'!A147:AF147))</f>
        <v>0</v>
      </c>
    </row>
    <row r="148" spans="1:33">
      <c r="A148" s="6">
        <v>48</v>
      </c>
      <c r="B148" s="6">
        <v>27</v>
      </c>
      <c r="D148" s="6"/>
      <c r="E148" s="6">
        <v>27</v>
      </c>
      <c r="F148" s="6" t="s">
        <v>2411</v>
      </c>
      <c r="G148" s="6" t="s">
        <v>4674</v>
      </c>
      <c r="H148" s="6" t="s">
        <v>2938</v>
      </c>
      <c r="I148" s="6" t="s">
        <v>20</v>
      </c>
      <c r="J148" s="6" t="s">
        <v>24</v>
      </c>
      <c r="K148" s="6" t="s">
        <v>2173</v>
      </c>
      <c r="L148" s="6">
        <v>1893</v>
      </c>
      <c r="M148" s="6">
        <v>6</v>
      </c>
      <c r="N148" s="6" t="s">
        <v>2939</v>
      </c>
      <c r="R148" s="6" t="s">
        <v>3952</v>
      </c>
      <c r="S148" s="6" t="s">
        <v>3952</v>
      </c>
      <c r="T148" s="6" t="s">
        <v>3952</v>
      </c>
      <c r="AG148" cm="1">
        <f t="array" ref="AG148">SUMPRODUCT(--(INDEX('1900 Bastrop 0003 Clean'!A:AF, MATCH(A148 &amp; "|" &amp; B148, '1900 Bastrop 0003 Clean'!A:A &amp; "|" &amp; '1900 Bastrop 0003 Clean'!B:B, 0), 0) &lt;&gt; '1900 Bastrop 0003 Raw'!A148:AF148))</f>
        <v>0</v>
      </c>
    </row>
    <row r="149" spans="1:33">
      <c r="A149" s="6">
        <v>49</v>
      </c>
      <c r="B149" s="6">
        <v>25</v>
      </c>
      <c r="D149" s="6"/>
      <c r="E149" s="6">
        <v>28</v>
      </c>
      <c r="F149" s="6" t="s">
        <v>2411</v>
      </c>
      <c r="G149" s="6" t="s">
        <v>3204</v>
      </c>
      <c r="H149" s="6" t="s">
        <v>3949</v>
      </c>
      <c r="I149" s="6" t="s">
        <v>20</v>
      </c>
      <c r="J149" s="6" t="s">
        <v>19</v>
      </c>
      <c r="K149" s="6" t="s">
        <v>2033</v>
      </c>
      <c r="L149" s="6">
        <v>1817</v>
      </c>
      <c r="M149" s="6">
        <v>83</v>
      </c>
      <c r="N149" s="6" t="s">
        <v>2933</v>
      </c>
      <c r="O149" s="6">
        <v>59</v>
      </c>
      <c r="R149" s="6" t="s">
        <v>2013</v>
      </c>
      <c r="S149" s="6" t="s">
        <v>2013</v>
      </c>
      <c r="T149" s="6" t="s">
        <v>2013</v>
      </c>
      <c r="U149" s="6">
        <v>1854</v>
      </c>
      <c r="V149" s="6">
        <v>45</v>
      </c>
      <c r="W149" s="6" t="s">
        <v>3950</v>
      </c>
      <c r="X149" s="6" t="s">
        <v>1348</v>
      </c>
      <c r="AA149" s="6" t="s">
        <v>1395</v>
      </c>
      <c r="AB149" s="6" t="s">
        <v>1395</v>
      </c>
      <c r="AC149" s="6" t="s">
        <v>1395</v>
      </c>
      <c r="AD149" s="6" t="s">
        <v>3951</v>
      </c>
      <c r="AF149" s="6" t="s">
        <v>51</v>
      </c>
      <c r="AG149" t="e" cm="1">
        <f t="array" ref="AG149">SUMPRODUCT(--(INDEX('1900 Bastrop 0003 Clean'!A:AF, MATCH(A149 &amp; "|" &amp; B149, '1900 Bastrop 0003 Clean'!A:A &amp; "|" &amp; '1900 Bastrop 0003 Clean'!B:B, 0), 0) &lt;&gt; '1900 Bastrop 0003 Raw'!A149:AF149))</f>
        <v>#N/A</v>
      </c>
    </row>
    <row r="150" spans="1:33">
      <c r="A150" s="6">
        <v>50</v>
      </c>
      <c r="B150" s="6">
        <v>25</v>
      </c>
      <c r="D150" s="6"/>
      <c r="E150" s="6">
        <v>28</v>
      </c>
      <c r="F150" s="6" t="s">
        <v>2411</v>
      </c>
      <c r="G150" s="6" t="s">
        <v>35</v>
      </c>
      <c r="H150" s="6" t="s">
        <v>2936</v>
      </c>
      <c r="I150" s="6" t="s">
        <v>20</v>
      </c>
      <c r="J150" s="6" t="s">
        <v>24</v>
      </c>
      <c r="K150" s="6" t="s">
        <v>2161</v>
      </c>
      <c r="L150" s="6">
        <v>1821</v>
      </c>
      <c r="M150" s="6">
        <v>78</v>
      </c>
      <c r="N150" s="6" t="s">
        <v>2933</v>
      </c>
      <c r="O150" s="6">
        <v>59</v>
      </c>
      <c r="P150" s="6">
        <v>5</v>
      </c>
      <c r="Q150" s="6">
        <v>3</v>
      </c>
      <c r="R150" s="6" t="s">
        <v>2013</v>
      </c>
      <c r="S150" s="6" t="s">
        <v>2013</v>
      </c>
      <c r="T150" s="6" t="s">
        <v>2013</v>
      </c>
      <c r="U150" s="6">
        <v>1854</v>
      </c>
      <c r="V150" s="6">
        <v>45</v>
      </c>
      <c r="AA150" s="6" t="s">
        <v>1395</v>
      </c>
      <c r="AB150" s="6" t="s">
        <v>1395</v>
      </c>
      <c r="AC150" s="6" t="s">
        <v>1395</v>
      </c>
      <c r="AG150" t="e" cm="1">
        <f t="array" ref="AG150">SUMPRODUCT(--(INDEX('1900 Bastrop 0003 Clean'!A:AF, MATCH(A150 &amp; "|" &amp; B150, '1900 Bastrop 0003 Clean'!A:A &amp; "|" &amp; '1900 Bastrop 0003 Clean'!B:B, 0), 0) &lt;&gt; '1900 Bastrop 0003 Raw'!A150:AF150))</f>
        <v>#N/A</v>
      </c>
    </row>
    <row r="151" spans="1:33">
      <c r="A151" s="6">
        <v>1</v>
      </c>
      <c r="B151" s="6">
        <v>29</v>
      </c>
      <c r="D151" s="6"/>
      <c r="E151" s="6">
        <v>29</v>
      </c>
      <c r="F151" s="6" t="s">
        <v>4675</v>
      </c>
      <c r="G151" s="6" t="s">
        <v>1701</v>
      </c>
      <c r="H151" s="6" t="s">
        <v>3949</v>
      </c>
      <c r="I151" s="6" t="s">
        <v>637</v>
      </c>
      <c r="J151" s="6" t="s">
        <v>19</v>
      </c>
      <c r="L151" s="6">
        <v>1854</v>
      </c>
      <c r="M151" s="6">
        <v>46</v>
      </c>
      <c r="N151" s="6" t="s">
        <v>2933</v>
      </c>
      <c r="O151" s="6">
        <v>9</v>
      </c>
      <c r="R151" s="6" t="s">
        <v>3952</v>
      </c>
      <c r="S151" s="6" t="s">
        <v>4034</v>
      </c>
      <c r="T151" s="6" t="s">
        <v>4034</v>
      </c>
      <c r="X151" s="6" t="s">
        <v>4676</v>
      </c>
      <c r="AA151" s="6" t="s">
        <v>92</v>
      </c>
      <c r="AB151" s="6" t="s">
        <v>92</v>
      </c>
      <c r="AC151" s="6" t="s">
        <v>1395</v>
      </c>
      <c r="AD151" s="6" t="s">
        <v>3951</v>
      </c>
      <c r="AF151" s="6" t="s">
        <v>51</v>
      </c>
      <c r="AG151" cm="1">
        <f t="array" ref="AG151">SUMPRODUCT(--(INDEX('1900 Bastrop 0003 Clean'!A:AF, MATCH(A151 &amp; "|" &amp; B151, '1900 Bastrop 0003 Clean'!A:A &amp; "|" &amp; '1900 Bastrop 0003 Clean'!B:B, 0), 0) &lt;&gt; '1900 Bastrop 0003 Raw'!A151:AF151))</f>
        <v>0</v>
      </c>
    </row>
    <row r="152" spans="1:33">
      <c r="A152" s="6">
        <v>2</v>
      </c>
      <c r="B152" s="6">
        <v>29</v>
      </c>
      <c r="D152" s="6"/>
      <c r="E152" s="6">
        <v>29</v>
      </c>
      <c r="F152" s="6" t="s">
        <v>4675</v>
      </c>
      <c r="G152" s="6" t="s">
        <v>464</v>
      </c>
      <c r="H152" s="6" t="s">
        <v>2936</v>
      </c>
      <c r="I152" s="6" t="s">
        <v>637</v>
      </c>
      <c r="J152" s="6" t="s">
        <v>24</v>
      </c>
      <c r="K152" s="6" t="s">
        <v>1971</v>
      </c>
      <c r="L152" s="6">
        <v>1861</v>
      </c>
      <c r="M152" s="6">
        <v>39</v>
      </c>
      <c r="N152" s="6" t="s">
        <v>2933</v>
      </c>
      <c r="O152" s="6">
        <v>9</v>
      </c>
      <c r="P152" s="6">
        <v>0</v>
      </c>
      <c r="Q152" s="6">
        <v>0</v>
      </c>
      <c r="R152" s="6" t="s">
        <v>3952</v>
      </c>
      <c r="S152" s="6" t="s">
        <v>4034</v>
      </c>
      <c r="T152" s="6" t="s">
        <v>4034</v>
      </c>
      <c r="AA152" s="6" t="s">
        <v>1395</v>
      </c>
      <c r="AB152" s="6" t="s">
        <v>1395</v>
      </c>
      <c r="AC152" s="6" t="s">
        <v>1395</v>
      </c>
      <c r="AG152" cm="1">
        <f t="array" ref="AG152">SUMPRODUCT(--(INDEX('1900 Bastrop 0003 Clean'!A:AF, MATCH(A152 &amp; "|" &amp; B152, '1900 Bastrop 0003 Clean'!A:A &amp; "|" &amp; '1900 Bastrop 0003 Clean'!B:B, 0), 0) &lt;&gt; '1900 Bastrop 0003 Raw'!A152:AF152))</f>
        <v>0</v>
      </c>
    </row>
    <row r="153" spans="1:33">
      <c r="A153" s="6">
        <v>3</v>
      </c>
      <c r="B153" s="6">
        <v>29</v>
      </c>
      <c r="D153" s="6"/>
      <c r="E153" s="6">
        <v>29</v>
      </c>
      <c r="F153" s="6" t="s">
        <v>4675</v>
      </c>
      <c r="G153" s="6" t="s">
        <v>4677</v>
      </c>
      <c r="H153" s="6" t="s">
        <v>4593</v>
      </c>
      <c r="I153" s="6" t="s">
        <v>637</v>
      </c>
      <c r="J153" s="6" t="s">
        <v>24</v>
      </c>
      <c r="K153" s="6" t="s">
        <v>2033</v>
      </c>
      <c r="L153" s="6">
        <v>1897</v>
      </c>
      <c r="M153" s="6">
        <v>3</v>
      </c>
      <c r="N153" s="6" t="s">
        <v>2939</v>
      </c>
      <c r="R153" s="6" t="s">
        <v>3952</v>
      </c>
      <c r="AG153" cm="1">
        <f t="array" ref="AG153">SUMPRODUCT(--(INDEX('1900 Bastrop 0003 Clean'!A:AF, MATCH(A153 &amp; "|" &amp; B153, '1900 Bastrop 0003 Clean'!A:A &amp; "|" &amp; '1900 Bastrop 0003 Clean'!B:B, 0), 0) &lt;&gt; '1900 Bastrop 0003 Raw'!A153:AF153))</f>
        <v>0</v>
      </c>
    </row>
    <row r="154" spans="1:33">
      <c r="A154" s="6">
        <v>4</v>
      </c>
      <c r="B154" s="6">
        <v>30</v>
      </c>
      <c r="D154" s="6"/>
      <c r="E154" s="6">
        <v>30</v>
      </c>
      <c r="F154" s="6" t="s">
        <v>4215</v>
      </c>
      <c r="G154" s="6" t="s">
        <v>4678</v>
      </c>
      <c r="H154" s="6" t="s">
        <v>3949</v>
      </c>
      <c r="I154" s="6" t="s">
        <v>20</v>
      </c>
      <c r="J154" s="6" t="s">
        <v>19</v>
      </c>
      <c r="K154" s="6" t="s">
        <v>2245</v>
      </c>
      <c r="L154" s="6">
        <v>1875</v>
      </c>
      <c r="M154" s="6">
        <v>25</v>
      </c>
      <c r="N154" s="6" t="s">
        <v>2933</v>
      </c>
      <c r="O154" s="6">
        <v>0</v>
      </c>
      <c r="R154" s="6" t="s">
        <v>3952</v>
      </c>
      <c r="S154" s="6" t="s">
        <v>116</v>
      </c>
      <c r="T154" s="6" t="s">
        <v>116</v>
      </c>
      <c r="X154" s="6" t="s">
        <v>4679</v>
      </c>
      <c r="AA154" s="6" t="s">
        <v>1395</v>
      </c>
      <c r="AB154" s="6" t="s">
        <v>1395</v>
      </c>
      <c r="AC154" s="6" t="s">
        <v>1395</v>
      </c>
      <c r="AD154" s="6" t="s">
        <v>3956</v>
      </c>
      <c r="AF154" s="6" t="s">
        <v>51</v>
      </c>
      <c r="AG154" cm="1">
        <f t="array" ref="AG154">SUMPRODUCT(--(INDEX('1900 Bastrop 0003 Clean'!A:AF, MATCH(A154 &amp; "|" &amp; B154, '1900 Bastrop 0003 Clean'!A:A &amp; "|" &amp; '1900 Bastrop 0003 Clean'!B:B, 0), 0) &lt;&gt; '1900 Bastrop 0003 Raw'!A154:AF154))</f>
        <v>0</v>
      </c>
    </row>
    <row r="155" spans="1:33">
      <c r="A155" s="6">
        <v>5</v>
      </c>
      <c r="B155" s="6">
        <v>30</v>
      </c>
      <c r="D155" s="6"/>
      <c r="E155" s="6">
        <v>30</v>
      </c>
      <c r="F155" s="6" t="s">
        <v>4215</v>
      </c>
      <c r="G155" s="6" t="s">
        <v>1267</v>
      </c>
      <c r="H155" s="6" t="s">
        <v>2936</v>
      </c>
      <c r="I155" s="6" t="s">
        <v>20</v>
      </c>
      <c r="J155" s="6" t="s">
        <v>24</v>
      </c>
      <c r="K155" s="6" t="s">
        <v>2033</v>
      </c>
      <c r="L155" s="6">
        <v>1878</v>
      </c>
      <c r="M155" s="6">
        <v>21</v>
      </c>
      <c r="N155" s="6" t="s">
        <v>2933</v>
      </c>
      <c r="O155" s="6">
        <v>0</v>
      </c>
      <c r="P155" s="6">
        <v>0</v>
      </c>
      <c r="Q155" s="6">
        <v>0</v>
      </c>
      <c r="R155" s="6" t="s">
        <v>3952</v>
      </c>
      <c r="S155" s="6" t="s">
        <v>3952</v>
      </c>
      <c r="T155" s="6" t="s">
        <v>3952</v>
      </c>
      <c r="AA155" s="6" t="s">
        <v>1395</v>
      </c>
      <c r="AB155" s="6" t="s">
        <v>1395</v>
      </c>
      <c r="AC155" s="6" t="s">
        <v>1395</v>
      </c>
      <c r="AG155" cm="1">
        <f t="array" ref="AG155">SUMPRODUCT(--(INDEX('1900 Bastrop 0003 Clean'!A:AF, MATCH(A155 &amp; "|" &amp; B155, '1900 Bastrop 0003 Clean'!A:A &amp; "|" &amp; '1900 Bastrop 0003 Clean'!B:B, 0), 0) &lt;&gt; '1900 Bastrop 0003 Raw'!A155:AF155))</f>
        <v>0</v>
      </c>
    </row>
    <row r="156" spans="1:33">
      <c r="A156" s="6">
        <v>6</v>
      </c>
      <c r="B156" s="6">
        <v>31</v>
      </c>
      <c r="D156" s="6"/>
      <c r="E156" s="6">
        <v>31</v>
      </c>
      <c r="F156" s="6" t="s">
        <v>4680</v>
      </c>
      <c r="G156" s="6" t="s">
        <v>100</v>
      </c>
      <c r="H156" s="6" t="s">
        <v>3949</v>
      </c>
      <c r="I156" s="6" t="s">
        <v>20</v>
      </c>
      <c r="J156" s="6" t="s">
        <v>19</v>
      </c>
      <c r="K156" s="6" t="s">
        <v>2354</v>
      </c>
      <c r="L156" s="6">
        <v>1832</v>
      </c>
      <c r="M156" s="6">
        <v>68</v>
      </c>
      <c r="N156" s="6" t="s">
        <v>2933</v>
      </c>
      <c r="O156" s="6">
        <v>40</v>
      </c>
      <c r="R156" s="6" t="s">
        <v>116</v>
      </c>
      <c r="S156" s="6" t="s">
        <v>116</v>
      </c>
      <c r="T156" s="6" t="s">
        <v>116</v>
      </c>
      <c r="U156" s="6">
        <v>1822</v>
      </c>
      <c r="V156" s="6">
        <v>48</v>
      </c>
      <c r="W156" s="6" t="s">
        <v>3975</v>
      </c>
      <c r="X156" s="6" t="s">
        <v>1552</v>
      </c>
      <c r="AA156" s="6" t="s">
        <v>1395</v>
      </c>
      <c r="AB156" s="6" t="s">
        <v>1395</v>
      </c>
      <c r="AC156" s="6" t="s">
        <v>1395</v>
      </c>
      <c r="AD156" s="6" t="s">
        <v>3951</v>
      </c>
      <c r="AF156" s="6" t="s">
        <v>51</v>
      </c>
      <c r="AG156" cm="1">
        <f t="array" ref="AG156">SUMPRODUCT(--(INDEX('1900 Bastrop 0003 Clean'!A:AF, MATCH(A156 &amp; "|" &amp; B156, '1900 Bastrop 0003 Clean'!A:A &amp; "|" &amp; '1900 Bastrop 0003 Clean'!B:B, 0), 0) &lt;&gt; '1900 Bastrop 0003 Raw'!A156:AF156))</f>
        <v>0</v>
      </c>
    </row>
    <row r="157" spans="1:33">
      <c r="A157" s="6">
        <v>7</v>
      </c>
      <c r="B157" s="6">
        <v>31</v>
      </c>
      <c r="D157" s="6"/>
      <c r="E157" s="6">
        <v>31</v>
      </c>
      <c r="F157" s="6" t="s">
        <v>4680</v>
      </c>
      <c r="G157" s="6" t="s">
        <v>2826</v>
      </c>
      <c r="H157" s="6" t="s">
        <v>2936</v>
      </c>
      <c r="I157" s="6" t="s">
        <v>20</v>
      </c>
      <c r="J157" s="6" t="s">
        <v>24</v>
      </c>
      <c r="L157" s="6">
        <v>1842</v>
      </c>
      <c r="M157" s="6">
        <v>58</v>
      </c>
      <c r="N157" s="6" t="s">
        <v>2933</v>
      </c>
      <c r="O157" s="6">
        <v>40</v>
      </c>
      <c r="P157" s="6">
        <v>7</v>
      </c>
      <c r="Q157" s="6">
        <v>5</v>
      </c>
      <c r="R157" s="6" t="s">
        <v>116</v>
      </c>
      <c r="S157" s="6" t="s">
        <v>116</v>
      </c>
      <c r="T157" s="6" t="s">
        <v>116</v>
      </c>
      <c r="U157" s="6">
        <v>1846</v>
      </c>
      <c r="V157" s="6">
        <v>50</v>
      </c>
      <c r="AA157" s="6" t="s">
        <v>1395</v>
      </c>
      <c r="AB157" s="6" t="s">
        <v>1395</v>
      </c>
      <c r="AC157" s="6" t="s">
        <v>1395</v>
      </c>
      <c r="AG157" cm="1">
        <f t="array" ref="AG157">SUMPRODUCT(--(INDEX('1900 Bastrop 0003 Clean'!A:AF, MATCH(A157 &amp; "|" &amp; B157, '1900 Bastrop 0003 Clean'!A:A &amp; "|" &amp; '1900 Bastrop 0003 Clean'!B:B, 0), 0) &lt;&gt; '1900 Bastrop 0003 Raw'!A157:AF157))</f>
        <v>0</v>
      </c>
    </row>
    <row r="158" spans="1:33">
      <c r="A158" s="6">
        <v>8</v>
      </c>
      <c r="B158" s="6">
        <v>32</v>
      </c>
      <c r="D158" s="6"/>
      <c r="E158" s="6">
        <v>32</v>
      </c>
      <c r="F158" s="6" t="s">
        <v>247</v>
      </c>
      <c r="G158" s="6" t="s">
        <v>446</v>
      </c>
      <c r="H158" s="6" t="s">
        <v>3949</v>
      </c>
      <c r="I158" s="6" t="s">
        <v>20</v>
      </c>
      <c r="J158" s="6" t="s">
        <v>19</v>
      </c>
      <c r="K158" s="6" t="s">
        <v>2128</v>
      </c>
      <c r="L158" s="6">
        <v>1858</v>
      </c>
      <c r="M158" s="6">
        <v>42</v>
      </c>
      <c r="N158" s="6" t="s">
        <v>2933</v>
      </c>
      <c r="O158" s="6">
        <v>10</v>
      </c>
      <c r="R158" s="6" t="s">
        <v>3955</v>
      </c>
      <c r="S158" s="6" t="s">
        <v>3955</v>
      </c>
      <c r="T158" s="6" t="s">
        <v>3955</v>
      </c>
      <c r="X158" s="6" t="s">
        <v>4681</v>
      </c>
      <c r="AA158" s="6" t="s">
        <v>1395</v>
      </c>
      <c r="AB158" s="6" t="s">
        <v>1395</v>
      </c>
      <c r="AC158" s="6" t="s">
        <v>1395</v>
      </c>
      <c r="AD158" s="6" t="s">
        <v>3951</v>
      </c>
      <c r="AF158" s="6" t="s">
        <v>51</v>
      </c>
      <c r="AG158" cm="1">
        <f t="array" ref="AG158">SUMPRODUCT(--(INDEX('1900 Bastrop 0003 Clean'!A:AF, MATCH(A158 &amp; "|" &amp; B158, '1900 Bastrop 0003 Clean'!A:A &amp; "|" &amp; '1900 Bastrop 0003 Clean'!B:B, 0), 0) &lt;&gt; '1900 Bastrop 0003 Raw'!A158:AF158))</f>
        <v>0</v>
      </c>
    </row>
    <row r="159" spans="1:33">
      <c r="A159" s="6">
        <v>9</v>
      </c>
      <c r="B159" s="6">
        <v>32</v>
      </c>
      <c r="D159" s="6"/>
      <c r="E159" s="6">
        <v>32</v>
      </c>
      <c r="F159" s="6" t="s">
        <v>247</v>
      </c>
      <c r="G159" s="6" t="s">
        <v>834</v>
      </c>
      <c r="H159" s="6" t="s">
        <v>2936</v>
      </c>
      <c r="I159" s="6" t="s">
        <v>20</v>
      </c>
      <c r="J159" s="6" t="s">
        <v>24</v>
      </c>
      <c r="K159" s="6" t="s">
        <v>2173</v>
      </c>
      <c r="L159" s="6">
        <v>1865</v>
      </c>
      <c r="M159" s="6">
        <v>35</v>
      </c>
      <c r="N159" s="6" t="s">
        <v>2933</v>
      </c>
      <c r="O159" s="6">
        <v>10</v>
      </c>
      <c r="P159" s="6">
        <v>1</v>
      </c>
      <c r="Q159" s="6">
        <v>1</v>
      </c>
      <c r="R159" s="6" t="s">
        <v>97</v>
      </c>
      <c r="S159" s="6" t="s">
        <v>97</v>
      </c>
      <c r="T159" s="6" t="s">
        <v>97</v>
      </c>
      <c r="U159" s="6">
        <v>1879</v>
      </c>
      <c r="V159" s="6">
        <v>2</v>
      </c>
      <c r="AA159" s="6" t="s">
        <v>1395</v>
      </c>
      <c r="AB159" s="6" t="s">
        <v>1395</v>
      </c>
      <c r="AC159" s="6" t="s">
        <v>1395</v>
      </c>
      <c r="AG159" cm="1">
        <f t="array" ref="AG159">SUMPRODUCT(--(INDEX('1900 Bastrop 0003 Clean'!A:AF, MATCH(A159 &amp; "|" &amp; B159, '1900 Bastrop 0003 Clean'!A:A &amp; "|" &amp; '1900 Bastrop 0003 Clean'!B:B, 0), 0) &lt;&gt; '1900 Bastrop 0003 Raw'!A159:AF159))</f>
        <v>0</v>
      </c>
    </row>
    <row r="160" spans="1:33">
      <c r="A160" s="6">
        <v>10</v>
      </c>
      <c r="B160" s="6">
        <v>32</v>
      </c>
      <c r="D160" s="6"/>
      <c r="E160" s="6">
        <v>32</v>
      </c>
      <c r="F160" s="6" t="s">
        <v>247</v>
      </c>
      <c r="G160" s="6" t="s">
        <v>4682</v>
      </c>
      <c r="H160" s="6" t="s">
        <v>2938</v>
      </c>
      <c r="I160" s="6" t="s">
        <v>20</v>
      </c>
      <c r="J160" s="6" t="s">
        <v>24</v>
      </c>
      <c r="K160" s="6" t="s">
        <v>2161</v>
      </c>
      <c r="L160" s="6">
        <v>1890</v>
      </c>
      <c r="M160" s="6">
        <v>9</v>
      </c>
      <c r="N160" s="6" t="s">
        <v>2939</v>
      </c>
      <c r="R160" s="6" t="s">
        <v>3952</v>
      </c>
      <c r="S160" s="6" t="s">
        <v>3955</v>
      </c>
      <c r="T160" s="6" t="s">
        <v>97</v>
      </c>
      <c r="AA160" s="6" t="s">
        <v>1395</v>
      </c>
      <c r="AC160" s="6" t="s">
        <v>1395</v>
      </c>
      <c r="AG160" cm="1">
        <f t="array" ref="AG160">SUMPRODUCT(--(INDEX('1900 Bastrop 0003 Clean'!A:AF, MATCH(A160 &amp; "|" &amp; B160, '1900 Bastrop 0003 Clean'!A:A &amp; "|" &amp; '1900 Bastrop 0003 Clean'!B:B, 0), 0) &lt;&gt; '1900 Bastrop 0003 Raw'!A160:AF160))</f>
        <v>0</v>
      </c>
    </row>
    <row r="161" spans="1:33">
      <c r="A161" s="6">
        <v>11</v>
      </c>
      <c r="B161" s="6">
        <v>32</v>
      </c>
      <c r="D161" s="6"/>
      <c r="E161" s="6">
        <v>32</v>
      </c>
      <c r="F161" s="6" t="s">
        <v>247</v>
      </c>
      <c r="G161" s="6" t="s">
        <v>4683</v>
      </c>
      <c r="H161" s="6" t="s">
        <v>3217</v>
      </c>
      <c r="I161" s="6" t="s">
        <v>20</v>
      </c>
      <c r="J161" s="6" t="s">
        <v>24</v>
      </c>
      <c r="K161" s="6" t="s">
        <v>1971</v>
      </c>
      <c r="L161" s="6">
        <v>1833</v>
      </c>
      <c r="M161" s="6">
        <v>67</v>
      </c>
      <c r="N161" s="6" t="s">
        <v>3066</v>
      </c>
      <c r="O161" s="6">
        <v>44</v>
      </c>
      <c r="P161" s="6">
        <v>2</v>
      </c>
      <c r="Q161" s="6">
        <v>1</v>
      </c>
      <c r="R161" s="6" t="s">
        <v>3955</v>
      </c>
      <c r="S161" s="6" t="s">
        <v>3955</v>
      </c>
      <c r="T161" s="6" t="s">
        <v>3955</v>
      </c>
      <c r="AA161" s="6" t="s">
        <v>1395</v>
      </c>
      <c r="AB161" s="6" t="s">
        <v>1395</v>
      </c>
      <c r="AC161" s="6" t="s">
        <v>1395</v>
      </c>
      <c r="AG161" cm="1">
        <f t="array" ref="AG161">SUMPRODUCT(--(INDEX('1900 Bastrop 0003 Clean'!A:AF, MATCH(A161 &amp; "|" &amp; B161, '1900 Bastrop 0003 Clean'!A:A &amp; "|" &amp; '1900 Bastrop 0003 Clean'!B:B, 0), 0) &lt;&gt; '1900 Bastrop 0003 Raw'!A161:AF161))</f>
        <v>0</v>
      </c>
    </row>
    <row r="162" spans="1:33">
      <c r="A162" s="6">
        <v>12</v>
      </c>
      <c r="B162" s="6">
        <v>33</v>
      </c>
      <c r="D162" s="6"/>
      <c r="E162" s="6">
        <v>33</v>
      </c>
      <c r="F162" s="6" t="s">
        <v>75</v>
      </c>
      <c r="G162" s="6" t="s">
        <v>1487</v>
      </c>
      <c r="H162" s="6" t="s">
        <v>3949</v>
      </c>
      <c r="I162" s="6" t="s">
        <v>637</v>
      </c>
      <c r="J162" s="6" t="s">
        <v>24</v>
      </c>
      <c r="L162" s="6">
        <v>1860</v>
      </c>
      <c r="M162" s="6">
        <v>40</v>
      </c>
      <c r="N162" s="6" t="s">
        <v>3066</v>
      </c>
      <c r="O162" s="6">
        <v>25</v>
      </c>
      <c r="P162" s="6">
        <v>6</v>
      </c>
      <c r="Q162" s="6">
        <v>5</v>
      </c>
      <c r="R162" s="6" t="s">
        <v>4034</v>
      </c>
      <c r="X162" s="6" t="s">
        <v>4684</v>
      </c>
      <c r="Y162" s="6">
        <v>0</v>
      </c>
      <c r="AA162" s="6" t="s">
        <v>1395</v>
      </c>
      <c r="AB162" s="6" t="s">
        <v>1395</v>
      </c>
      <c r="AC162" s="6" t="s">
        <v>1395</v>
      </c>
      <c r="AD162" s="6" t="s">
        <v>3951</v>
      </c>
      <c r="AF162" s="6" t="s">
        <v>51</v>
      </c>
      <c r="AG162" cm="1">
        <f t="array" ref="AG162">SUMPRODUCT(--(INDEX('1900 Bastrop 0003 Clean'!A:AF, MATCH(A162 &amp; "|" &amp; B162, '1900 Bastrop 0003 Clean'!A:A &amp; "|" &amp; '1900 Bastrop 0003 Clean'!B:B, 0), 0) &lt;&gt; '1900 Bastrop 0003 Raw'!A162:AF162))</f>
        <v>0</v>
      </c>
    </row>
    <row r="163" spans="1:33">
      <c r="A163" s="6">
        <v>13</v>
      </c>
      <c r="B163" s="6">
        <v>33</v>
      </c>
      <c r="D163" s="6"/>
      <c r="E163" s="6">
        <v>33</v>
      </c>
      <c r="F163" s="6" t="s">
        <v>75</v>
      </c>
      <c r="G163" s="6" t="s">
        <v>1725</v>
      </c>
      <c r="H163" s="6" t="s">
        <v>2944</v>
      </c>
      <c r="I163" s="6" t="s">
        <v>637</v>
      </c>
      <c r="J163" s="6" t="s">
        <v>19</v>
      </c>
      <c r="K163" s="6" t="s">
        <v>2033</v>
      </c>
      <c r="L163" s="6">
        <v>1883</v>
      </c>
      <c r="M163" s="6">
        <v>17</v>
      </c>
      <c r="N163" s="6" t="s">
        <v>2939</v>
      </c>
      <c r="R163" s="6" t="s">
        <v>3952</v>
      </c>
      <c r="T163" s="6" t="s">
        <v>4034</v>
      </c>
      <c r="AA163" s="6" t="s">
        <v>1395</v>
      </c>
      <c r="AB163" s="6" t="s">
        <v>1395</v>
      </c>
      <c r="AC163" s="6" t="s">
        <v>1395</v>
      </c>
      <c r="AG163" cm="1">
        <f t="array" ref="AG163">SUMPRODUCT(--(INDEX('1900 Bastrop 0003 Clean'!A:AF, MATCH(A163 &amp; "|" &amp; B163, '1900 Bastrop 0003 Clean'!A:A &amp; "|" &amp; '1900 Bastrop 0003 Clean'!B:B, 0), 0) &lt;&gt; '1900 Bastrop 0003 Raw'!A163:AF163))</f>
        <v>0</v>
      </c>
    </row>
    <row r="164" spans="1:33">
      <c r="A164" s="6">
        <v>14</v>
      </c>
      <c r="B164" s="6">
        <v>33</v>
      </c>
      <c r="D164" s="6"/>
      <c r="E164" s="6">
        <v>33</v>
      </c>
      <c r="F164" s="6" t="s">
        <v>75</v>
      </c>
      <c r="G164" s="6" t="s">
        <v>561</v>
      </c>
      <c r="H164" s="6" t="s">
        <v>2944</v>
      </c>
      <c r="I164" s="6" t="s">
        <v>637</v>
      </c>
      <c r="J164" s="6" t="s">
        <v>19</v>
      </c>
      <c r="K164" s="6" t="s">
        <v>2206</v>
      </c>
      <c r="L164" s="6">
        <v>1886</v>
      </c>
      <c r="M164" s="6">
        <v>14</v>
      </c>
      <c r="N164" s="6" t="s">
        <v>2939</v>
      </c>
      <c r="R164" s="6" t="s">
        <v>3952</v>
      </c>
      <c r="T164" s="6" t="s">
        <v>4034</v>
      </c>
      <c r="Y164" s="6">
        <v>8</v>
      </c>
      <c r="AA164" s="6" t="s">
        <v>1395</v>
      </c>
      <c r="AB164" s="6" t="s">
        <v>1395</v>
      </c>
      <c r="AC164" s="6" t="s">
        <v>1395</v>
      </c>
      <c r="AG164" cm="1">
        <f t="array" ref="AG164">SUMPRODUCT(--(INDEX('1900 Bastrop 0003 Clean'!A:AF, MATCH(A164 &amp; "|" &amp; B164, '1900 Bastrop 0003 Clean'!A:A &amp; "|" &amp; '1900 Bastrop 0003 Clean'!B:B, 0), 0) &lt;&gt; '1900 Bastrop 0003 Raw'!A164:AF164))</f>
        <v>0</v>
      </c>
    </row>
    <row r="165" spans="1:33">
      <c r="A165" s="6">
        <v>15</v>
      </c>
      <c r="B165" s="6">
        <v>33</v>
      </c>
      <c r="D165" s="6"/>
      <c r="E165" s="6">
        <v>33</v>
      </c>
      <c r="F165" s="6" t="s">
        <v>75</v>
      </c>
      <c r="G165" s="6" t="s">
        <v>3256</v>
      </c>
      <c r="H165" s="6" t="s">
        <v>2944</v>
      </c>
      <c r="I165" s="6" t="s">
        <v>637</v>
      </c>
      <c r="J165" s="6" t="s">
        <v>19</v>
      </c>
      <c r="K165" s="6" t="s">
        <v>2173</v>
      </c>
      <c r="L165" s="6">
        <v>1873</v>
      </c>
      <c r="M165" s="6">
        <v>23</v>
      </c>
      <c r="N165" s="6" t="s">
        <v>2933</v>
      </c>
      <c r="O165" s="6">
        <v>1</v>
      </c>
      <c r="R165" s="6" t="s">
        <v>3952</v>
      </c>
      <c r="S165" s="6" t="s">
        <v>3955</v>
      </c>
      <c r="T165" s="6" t="s">
        <v>3955</v>
      </c>
      <c r="X165" s="6" t="s">
        <v>314</v>
      </c>
      <c r="AA165" s="6" t="s">
        <v>1395</v>
      </c>
      <c r="AB165" s="6" t="s">
        <v>1395</v>
      </c>
      <c r="AC165" s="6" t="s">
        <v>1395</v>
      </c>
      <c r="AG165" cm="1">
        <f t="array" ref="AG165">SUMPRODUCT(--(INDEX('1900 Bastrop 0003 Clean'!A:AF, MATCH(A165 &amp; "|" &amp; B165, '1900 Bastrop 0003 Clean'!A:A &amp; "|" &amp; '1900 Bastrop 0003 Clean'!B:B, 0), 0) &lt;&gt; '1900 Bastrop 0003 Raw'!A165:AF165))</f>
        <v>0</v>
      </c>
    </row>
    <row r="166" spans="1:33">
      <c r="A166" s="6">
        <v>16</v>
      </c>
      <c r="B166" s="6">
        <v>33</v>
      </c>
      <c r="D166" s="6"/>
      <c r="E166" s="6">
        <v>33</v>
      </c>
      <c r="F166" s="6" t="s">
        <v>75</v>
      </c>
      <c r="G166" s="6" t="s">
        <v>1487</v>
      </c>
      <c r="H166" s="6" t="s">
        <v>3196</v>
      </c>
      <c r="I166" s="6" t="s">
        <v>637</v>
      </c>
      <c r="J166" s="6" t="s">
        <v>24</v>
      </c>
      <c r="K166" s="6" t="s">
        <v>2143</v>
      </c>
      <c r="L166" s="6">
        <v>1875</v>
      </c>
      <c r="M166" s="6">
        <v>23</v>
      </c>
      <c r="N166" s="6" t="s">
        <v>2933</v>
      </c>
      <c r="O166" s="6">
        <v>1</v>
      </c>
      <c r="P166" s="6">
        <v>0</v>
      </c>
      <c r="Q166" s="6">
        <v>0</v>
      </c>
      <c r="R166" s="6" t="s">
        <v>3952</v>
      </c>
      <c r="S166" s="6" t="s">
        <v>4034</v>
      </c>
      <c r="T166" s="6" t="s">
        <v>4034</v>
      </c>
      <c r="AA166" s="6" t="s">
        <v>1395</v>
      </c>
      <c r="AB166" s="6" t="s">
        <v>1395</v>
      </c>
      <c r="AC166" s="6" t="s">
        <v>1395</v>
      </c>
      <c r="AG166" cm="1">
        <f t="array" ref="AG166">SUMPRODUCT(--(INDEX('1900 Bastrop 0003 Clean'!A:AF, MATCH(A166 &amp; "|" &amp; B166, '1900 Bastrop 0003 Clean'!A:A &amp; "|" &amp; '1900 Bastrop 0003 Clean'!B:B, 0), 0) &lt;&gt; '1900 Bastrop 0003 Raw'!A166:AF166))</f>
        <v>0</v>
      </c>
    </row>
    <row r="167" spans="1:33">
      <c r="A167" s="6">
        <v>17</v>
      </c>
      <c r="B167" s="6">
        <v>34</v>
      </c>
      <c r="D167" s="6"/>
      <c r="E167" s="6">
        <v>34</v>
      </c>
      <c r="F167" s="6" t="s">
        <v>4685</v>
      </c>
      <c r="G167" s="6" t="s">
        <v>4686</v>
      </c>
      <c r="H167" s="6" t="s">
        <v>3949</v>
      </c>
      <c r="I167" s="6" t="s">
        <v>20</v>
      </c>
      <c r="J167" s="6" t="s">
        <v>19</v>
      </c>
      <c r="K167" s="6" t="s">
        <v>2206</v>
      </c>
      <c r="L167" s="6">
        <v>1859</v>
      </c>
      <c r="M167" s="6">
        <v>44</v>
      </c>
      <c r="N167" s="6" t="s">
        <v>2933</v>
      </c>
      <c r="O167" s="6">
        <v>20</v>
      </c>
      <c r="R167" s="6" t="s">
        <v>4282</v>
      </c>
      <c r="S167" s="6" t="s">
        <v>4282</v>
      </c>
      <c r="T167" s="6" t="s">
        <v>4282</v>
      </c>
      <c r="X167" s="6" t="s">
        <v>4687</v>
      </c>
      <c r="AA167" s="6" t="s">
        <v>1395</v>
      </c>
      <c r="AB167" s="6" t="s">
        <v>1395</v>
      </c>
      <c r="AC167" s="6" t="s">
        <v>1395</v>
      </c>
      <c r="AD167" s="6" t="s">
        <v>3956</v>
      </c>
      <c r="AF167" s="6" t="s">
        <v>51</v>
      </c>
      <c r="AG167" cm="1">
        <f t="array" ref="AG167">SUMPRODUCT(--(INDEX('1900 Bastrop 0003 Clean'!A:AF, MATCH(A167 &amp; "|" &amp; B167, '1900 Bastrop 0003 Clean'!A:A &amp; "|" &amp; '1900 Bastrop 0003 Clean'!B:B, 0), 0) &lt;&gt; '1900 Bastrop 0003 Raw'!A167:AF167))</f>
        <v>0</v>
      </c>
    </row>
    <row r="168" spans="1:33">
      <c r="A168" s="6">
        <v>18</v>
      </c>
      <c r="B168" s="6">
        <v>34</v>
      </c>
      <c r="D168" s="6"/>
      <c r="E168" s="6">
        <v>34</v>
      </c>
      <c r="F168" s="6" t="s">
        <v>4685</v>
      </c>
      <c r="G168" s="6" t="s">
        <v>1421</v>
      </c>
      <c r="H168" s="6" t="s">
        <v>2936</v>
      </c>
      <c r="I168" s="6" t="s">
        <v>20</v>
      </c>
      <c r="J168" s="6" t="s">
        <v>24</v>
      </c>
      <c r="K168" s="6" t="s">
        <v>2128</v>
      </c>
      <c r="L168" s="6">
        <v>1861</v>
      </c>
      <c r="M168" s="6">
        <v>39</v>
      </c>
      <c r="N168" s="6" t="s">
        <v>2933</v>
      </c>
      <c r="O168" s="6">
        <v>20</v>
      </c>
      <c r="P168" s="6">
        <v>3</v>
      </c>
      <c r="Q168" s="6">
        <v>3</v>
      </c>
      <c r="R168" s="6" t="s">
        <v>4282</v>
      </c>
      <c r="S168" s="6" t="s">
        <v>116</v>
      </c>
      <c r="T168" s="6" t="s">
        <v>4282</v>
      </c>
      <c r="AA168" s="6" t="s">
        <v>1395</v>
      </c>
      <c r="AB168" s="6" t="s">
        <v>1395</v>
      </c>
      <c r="AC168" s="6" t="s">
        <v>1395</v>
      </c>
      <c r="AG168" cm="1">
        <f t="array" ref="AG168">SUMPRODUCT(--(INDEX('1900 Bastrop 0003 Clean'!A:AF, MATCH(A168 &amp; "|" &amp; B168, '1900 Bastrop 0003 Clean'!A:A &amp; "|" &amp; '1900 Bastrop 0003 Clean'!B:B, 0), 0) &lt;&gt; '1900 Bastrop 0003 Raw'!A168:AF168))</f>
        <v>0</v>
      </c>
    </row>
    <row r="169" spans="1:33">
      <c r="A169" s="6">
        <v>19</v>
      </c>
      <c r="B169" s="6">
        <v>34</v>
      </c>
      <c r="D169" s="6"/>
      <c r="E169" s="6">
        <v>34</v>
      </c>
      <c r="F169" s="6" t="s">
        <v>4685</v>
      </c>
      <c r="G169" s="6" t="s">
        <v>4688</v>
      </c>
      <c r="H169" s="6" t="s">
        <v>2938</v>
      </c>
      <c r="I169" s="6" t="s">
        <v>20</v>
      </c>
      <c r="J169" s="6" t="s">
        <v>24</v>
      </c>
      <c r="K169" s="6" t="s">
        <v>2230</v>
      </c>
      <c r="L169" s="6">
        <v>1881</v>
      </c>
      <c r="M169" s="6">
        <v>18</v>
      </c>
      <c r="N169" s="6" t="s">
        <v>2939</v>
      </c>
      <c r="R169" s="6" t="s">
        <v>4689</v>
      </c>
      <c r="S169" s="6" t="s">
        <v>4282</v>
      </c>
      <c r="T169" s="6" t="s">
        <v>4282</v>
      </c>
      <c r="Z169" s="6">
        <v>5</v>
      </c>
      <c r="AA169" s="6" t="s">
        <v>1395</v>
      </c>
      <c r="AB169" s="6" t="s">
        <v>1395</v>
      </c>
      <c r="AC169" s="6" t="s">
        <v>1395</v>
      </c>
      <c r="AG169" cm="1">
        <f t="array" ref="AG169">SUMPRODUCT(--(INDEX('1900 Bastrop 0003 Clean'!A:AF, MATCH(A169 &amp; "|" &amp; B169, '1900 Bastrop 0003 Clean'!A:A &amp; "|" &amp; '1900 Bastrop 0003 Clean'!B:B, 0), 0) &lt;&gt; '1900 Bastrop 0003 Raw'!A169:AF169))</f>
        <v>0</v>
      </c>
    </row>
    <row r="170" spans="1:33">
      <c r="A170" s="6">
        <v>20</v>
      </c>
      <c r="B170" s="6">
        <v>34</v>
      </c>
      <c r="D170" s="6"/>
      <c r="E170" s="6">
        <v>34</v>
      </c>
      <c r="F170" s="6" t="s">
        <v>4685</v>
      </c>
      <c r="G170" s="6" t="s">
        <v>4014</v>
      </c>
      <c r="H170" s="6" t="s">
        <v>2944</v>
      </c>
      <c r="I170" s="6" t="s">
        <v>20</v>
      </c>
      <c r="J170" s="6" t="s">
        <v>19</v>
      </c>
      <c r="K170" s="6" t="s">
        <v>2128</v>
      </c>
      <c r="L170" s="6">
        <v>1883</v>
      </c>
      <c r="M170" s="6">
        <v>17</v>
      </c>
      <c r="N170" s="6" t="s">
        <v>2939</v>
      </c>
      <c r="R170" s="6" t="s">
        <v>4282</v>
      </c>
      <c r="S170" s="6" t="s">
        <v>4282</v>
      </c>
      <c r="T170" s="6" t="s">
        <v>4282</v>
      </c>
      <c r="X170" s="6" t="s">
        <v>4690</v>
      </c>
      <c r="Y170" s="6">
        <v>8</v>
      </c>
      <c r="Z170" s="6">
        <v>8</v>
      </c>
      <c r="AA170" s="6" t="s">
        <v>1395</v>
      </c>
      <c r="AB170" s="6" t="s">
        <v>1395</v>
      </c>
      <c r="AC170" s="6" t="s">
        <v>1395</v>
      </c>
      <c r="AG170" cm="1">
        <f t="array" ref="AG170">SUMPRODUCT(--(INDEX('1900 Bastrop 0003 Clean'!A:AF, MATCH(A170 &amp; "|" &amp; B170, '1900 Bastrop 0003 Clean'!A:A &amp; "|" &amp; '1900 Bastrop 0003 Clean'!B:B, 0), 0) &lt;&gt; '1900 Bastrop 0003 Raw'!A170:AF170))</f>
        <v>0</v>
      </c>
    </row>
    <row r="171" spans="1:33">
      <c r="A171" s="6">
        <v>21</v>
      </c>
      <c r="B171" s="6">
        <v>34</v>
      </c>
      <c r="D171" s="6"/>
      <c r="E171" s="6">
        <v>34</v>
      </c>
      <c r="F171" s="6" t="s">
        <v>4685</v>
      </c>
      <c r="G171" s="6" t="s">
        <v>4691</v>
      </c>
      <c r="H171" s="6" t="s">
        <v>2944</v>
      </c>
      <c r="I171" s="6" t="s">
        <v>20</v>
      </c>
      <c r="J171" s="6" t="s">
        <v>19</v>
      </c>
      <c r="K171" s="6" t="s">
        <v>2128</v>
      </c>
      <c r="L171" s="6">
        <v>1883</v>
      </c>
      <c r="M171" s="6">
        <v>17</v>
      </c>
      <c r="N171" s="6" t="s">
        <v>2939</v>
      </c>
      <c r="R171" s="6" t="s">
        <v>4282</v>
      </c>
      <c r="S171" s="6" t="s">
        <v>4282</v>
      </c>
      <c r="T171" s="6" t="s">
        <v>4282</v>
      </c>
      <c r="X171" s="6" t="s">
        <v>4690</v>
      </c>
      <c r="Y171" s="6">
        <v>8</v>
      </c>
      <c r="Z171" s="6">
        <v>8</v>
      </c>
      <c r="AA171" s="6" t="s">
        <v>1395</v>
      </c>
      <c r="AB171" s="6" t="s">
        <v>1395</v>
      </c>
      <c r="AC171" s="6" t="s">
        <v>1395</v>
      </c>
      <c r="AG171" cm="1">
        <f t="array" ref="AG171">SUMPRODUCT(--(INDEX('1900 Bastrop 0003 Clean'!A:AF, MATCH(A171 &amp; "|" &amp; B171, '1900 Bastrop 0003 Clean'!A:A &amp; "|" &amp; '1900 Bastrop 0003 Clean'!B:B, 0), 0) &lt;&gt; '1900 Bastrop 0003 Raw'!A171:AF171))</f>
        <v>0</v>
      </c>
    </row>
    <row r="172" spans="1:33">
      <c r="A172" s="6">
        <v>22</v>
      </c>
      <c r="B172" s="6">
        <v>25</v>
      </c>
      <c r="D172" s="6"/>
      <c r="E172" s="6">
        <v>35</v>
      </c>
      <c r="F172" s="6" t="s">
        <v>4692</v>
      </c>
      <c r="G172" s="6" t="s">
        <v>2405</v>
      </c>
      <c r="H172" s="6" t="s">
        <v>3949</v>
      </c>
      <c r="I172" s="6" t="s">
        <v>637</v>
      </c>
      <c r="J172" s="6" t="s">
        <v>19</v>
      </c>
      <c r="L172" s="6">
        <v>1840</v>
      </c>
      <c r="M172" s="6">
        <v>60</v>
      </c>
      <c r="N172" s="6" t="s">
        <v>2933</v>
      </c>
      <c r="O172" s="6">
        <v>29</v>
      </c>
      <c r="R172" s="6" t="s">
        <v>4046</v>
      </c>
      <c r="S172" s="6" t="s">
        <v>4046</v>
      </c>
      <c r="T172" s="6" t="s">
        <v>4046</v>
      </c>
      <c r="X172" s="6" t="s">
        <v>5644</v>
      </c>
      <c r="Y172" s="6">
        <v>0</v>
      </c>
      <c r="AA172" s="6" t="s">
        <v>92</v>
      </c>
      <c r="AB172" s="6" t="s">
        <v>92</v>
      </c>
      <c r="AC172" s="6" t="s">
        <v>1395</v>
      </c>
      <c r="AD172" s="6" t="s">
        <v>3956</v>
      </c>
      <c r="AF172" s="6" t="s">
        <v>51</v>
      </c>
      <c r="AG172" t="e" cm="1">
        <f t="array" ref="AG172">SUMPRODUCT(--(INDEX('1900 Bastrop 0003 Clean'!A:AF, MATCH(A172 &amp; "|" &amp; B172, '1900 Bastrop 0003 Clean'!A:A &amp; "|" &amp; '1900 Bastrop 0003 Clean'!B:B, 0), 0) &lt;&gt; '1900 Bastrop 0003 Raw'!A172:AF172))</f>
        <v>#N/A</v>
      </c>
    </row>
    <row r="173" spans="1:33">
      <c r="A173" s="6">
        <v>23</v>
      </c>
      <c r="B173" s="6">
        <v>25</v>
      </c>
      <c r="D173" s="6"/>
      <c r="E173" s="6">
        <v>35</v>
      </c>
      <c r="F173" s="6" t="s">
        <v>4692</v>
      </c>
      <c r="G173" s="6" t="s">
        <v>1487</v>
      </c>
      <c r="H173" s="6" t="s">
        <v>2936</v>
      </c>
      <c r="I173" s="6" t="s">
        <v>637</v>
      </c>
      <c r="J173" s="6" t="s">
        <v>24</v>
      </c>
      <c r="K173" s="6" t="s">
        <v>1971</v>
      </c>
      <c r="L173" s="6">
        <v>1855</v>
      </c>
      <c r="M173" s="6">
        <v>45</v>
      </c>
      <c r="N173" s="6" t="s">
        <v>2933</v>
      </c>
      <c r="O173" s="6">
        <v>29</v>
      </c>
      <c r="P173" s="6">
        <v>8</v>
      </c>
      <c r="Q173" s="6">
        <v>6</v>
      </c>
      <c r="R173" s="6" t="s">
        <v>4059</v>
      </c>
      <c r="S173" s="6" t="s">
        <v>4059</v>
      </c>
      <c r="T173" s="6" t="s">
        <v>4059</v>
      </c>
      <c r="AA173" s="6" t="s">
        <v>92</v>
      </c>
      <c r="AB173" s="6" t="s">
        <v>92</v>
      </c>
      <c r="AC173" s="6" t="s">
        <v>1395</v>
      </c>
      <c r="AG173" t="e" cm="1">
        <f t="array" ref="AG173">SUMPRODUCT(--(INDEX('1900 Bastrop 0003 Clean'!A:AF, MATCH(A173 &amp; "|" &amp; B173, '1900 Bastrop 0003 Clean'!A:A &amp; "|" &amp; '1900 Bastrop 0003 Clean'!B:B, 0), 0) &lt;&gt; '1900 Bastrop 0003 Raw'!A173:AF173))</f>
        <v>#N/A</v>
      </c>
    </row>
    <row r="174" spans="1:33">
      <c r="A174" s="6">
        <v>24</v>
      </c>
      <c r="B174" s="6">
        <v>25</v>
      </c>
      <c r="D174" s="6"/>
      <c r="E174" s="6">
        <v>35</v>
      </c>
      <c r="F174" s="6" t="s">
        <v>4692</v>
      </c>
      <c r="G174" s="6" t="s">
        <v>1137</v>
      </c>
      <c r="H174" s="6" t="s">
        <v>2938</v>
      </c>
      <c r="I174" s="6" t="s">
        <v>637</v>
      </c>
      <c r="J174" s="6" t="s">
        <v>24</v>
      </c>
      <c r="K174" s="6" t="s">
        <v>2354</v>
      </c>
      <c r="L174" s="6">
        <v>1872</v>
      </c>
      <c r="M174" s="6">
        <v>28</v>
      </c>
      <c r="N174" s="6" t="s">
        <v>2939</v>
      </c>
      <c r="R174" s="6" t="s">
        <v>3952</v>
      </c>
      <c r="S174" s="6" t="s">
        <v>4046</v>
      </c>
      <c r="T174" s="6" t="s">
        <v>4059</v>
      </c>
      <c r="AA174" s="6" t="s">
        <v>1395</v>
      </c>
      <c r="AB174" s="6" t="s">
        <v>1395</v>
      </c>
      <c r="AC174" s="6" t="s">
        <v>1395</v>
      </c>
      <c r="AG174" t="e" cm="1">
        <f t="array" ref="AG174">SUMPRODUCT(--(INDEX('1900 Bastrop 0003 Clean'!A:AF, MATCH(A174 &amp; "|" &amp; B174, '1900 Bastrop 0003 Clean'!A:A &amp; "|" &amp; '1900 Bastrop 0003 Clean'!B:B, 0), 0) &lt;&gt; '1900 Bastrop 0003 Raw'!A174:AF174))</f>
        <v>#N/A</v>
      </c>
    </row>
    <row r="175" spans="1:33">
      <c r="A175" s="6">
        <v>25</v>
      </c>
      <c r="B175" s="6">
        <v>25</v>
      </c>
      <c r="D175" s="6"/>
      <c r="E175" s="6">
        <v>35</v>
      </c>
      <c r="F175" s="6" t="s">
        <v>4692</v>
      </c>
      <c r="G175" s="6" t="s">
        <v>4694</v>
      </c>
      <c r="H175" s="6" t="s">
        <v>2938</v>
      </c>
      <c r="I175" s="6" t="s">
        <v>637</v>
      </c>
      <c r="J175" s="6" t="s">
        <v>24</v>
      </c>
      <c r="K175" s="6" t="s">
        <v>2161</v>
      </c>
      <c r="L175" s="6">
        <v>1881</v>
      </c>
      <c r="M175" s="6">
        <v>19</v>
      </c>
      <c r="N175" s="6" t="s">
        <v>2933</v>
      </c>
      <c r="O175" s="6">
        <v>4</v>
      </c>
      <c r="P175" s="6">
        <v>0</v>
      </c>
      <c r="Q175" s="6">
        <v>0</v>
      </c>
      <c r="R175" s="6" t="s">
        <v>3952</v>
      </c>
      <c r="S175" s="6" t="s">
        <v>4046</v>
      </c>
      <c r="T175" s="6" t="s">
        <v>4059</v>
      </c>
      <c r="AA175" s="6" t="s">
        <v>1395</v>
      </c>
      <c r="AB175" s="6" t="s">
        <v>1395</v>
      </c>
      <c r="AC175" s="6" t="s">
        <v>1395</v>
      </c>
      <c r="AG175" t="e" cm="1">
        <f t="array" ref="AG175">SUMPRODUCT(--(INDEX('1900 Bastrop 0003 Clean'!A:AF, MATCH(A175 &amp; "|" &amp; B175, '1900 Bastrop 0003 Clean'!A:A &amp; "|" &amp; '1900 Bastrop 0003 Clean'!B:B, 0), 0) &lt;&gt; '1900 Bastrop 0003 Raw'!A175:AF175))</f>
        <v>#N/A</v>
      </c>
    </row>
    <row r="176" spans="1:33">
      <c r="A176" s="6">
        <v>26</v>
      </c>
      <c r="B176" s="6">
        <v>25</v>
      </c>
      <c r="D176" s="6"/>
      <c r="E176" s="6">
        <v>35</v>
      </c>
      <c r="F176" s="6" t="s">
        <v>4692</v>
      </c>
      <c r="G176" s="6" t="s">
        <v>3256</v>
      </c>
      <c r="H176" s="6" t="s">
        <v>2944</v>
      </c>
      <c r="I176" s="6" t="s">
        <v>637</v>
      </c>
      <c r="J176" s="6" t="s">
        <v>19</v>
      </c>
      <c r="K176" s="6" t="s">
        <v>2526</v>
      </c>
      <c r="L176" s="6">
        <v>1887</v>
      </c>
      <c r="M176" s="6">
        <v>13</v>
      </c>
      <c r="N176" s="6" t="s">
        <v>2939</v>
      </c>
      <c r="R176" s="6" t="s">
        <v>3952</v>
      </c>
      <c r="S176" s="6" t="s">
        <v>4046</v>
      </c>
      <c r="T176" s="6" t="s">
        <v>4046</v>
      </c>
      <c r="AA176" s="6" t="s">
        <v>1395</v>
      </c>
      <c r="AB176" s="6" t="s">
        <v>1395</v>
      </c>
      <c r="AC176" s="6" t="s">
        <v>92</v>
      </c>
      <c r="AG176" t="e" cm="1">
        <f t="array" ref="AG176">SUMPRODUCT(--(INDEX('1900 Bastrop 0003 Clean'!A:AF, MATCH(A176 &amp; "|" &amp; B176, '1900 Bastrop 0003 Clean'!A:A &amp; "|" &amp; '1900 Bastrop 0003 Clean'!B:B, 0), 0) &lt;&gt; '1900 Bastrop 0003 Raw'!A176:AF176))</f>
        <v>#N/A</v>
      </c>
    </row>
    <row r="177" spans="1:33">
      <c r="A177" s="6">
        <v>27</v>
      </c>
      <c r="B177" s="6">
        <v>25</v>
      </c>
      <c r="D177" s="6"/>
      <c r="E177" s="6">
        <v>35</v>
      </c>
      <c r="F177" s="6" t="s">
        <v>4692</v>
      </c>
      <c r="G177" s="6" t="s">
        <v>4695</v>
      </c>
      <c r="H177" s="6" t="s">
        <v>2938</v>
      </c>
      <c r="I177" s="6" t="s">
        <v>637</v>
      </c>
      <c r="J177" s="6" t="s">
        <v>24</v>
      </c>
      <c r="K177" s="6" t="s">
        <v>2190</v>
      </c>
      <c r="L177" s="6">
        <v>1889</v>
      </c>
      <c r="M177" s="6">
        <v>10</v>
      </c>
      <c r="N177" s="6" t="s">
        <v>2939</v>
      </c>
      <c r="R177" s="6" t="s">
        <v>3952</v>
      </c>
      <c r="S177" s="6" t="s">
        <v>4046</v>
      </c>
      <c r="T177" s="6" t="s">
        <v>4046</v>
      </c>
      <c r="AA177" s="6" t="s">
        <v>92</v>
      </c>
      <c r="AB177" s="6" t="s">
        <v>92</v>
      </c>
      <c r="AC177" s="6" t="s">
        <v>1395</v>
      </c>
      <c r="AG177" t="e" cm="1">
        <f t="array" ref="AG177">SUMPRODUCT(--(INDEX('1900 Bastrop 0003 Clean'!A:AF, MATCH(A177 &amp; "|" &amp; B177, '1900 Bastrop 0003 Clean'!A:A &amp; "|" &amp; '1900 Bastrop 0003 Clean'!B:B, 0), 0) &lt;&gt; '1900 Bastrop 0003 Raw'!A177:AF177))</f>
        <v>#N/A</v>
      </c>
    </row>
    <row r="178" spans="1:33">
      <c r="A178" s="6">
        <v>28</v>
      </c>
      <c r="B178" s="6">
        <v>25</v>
      </c>
      <c r="D178" s="6"/>
      <c r="E178" s="6">
        <v>35</v>
      </c>
      <c r="F178" s="6" t="s">
        <v>4692</v>
      </c>
      <c r="G178" s="6" t="s">
        <v>4696</v>
      </c>
      <c r="H178" s="6" t="s">
        <v>2944</v>
      </c>
      <c r="I178" s="6" t="s">
        <v>637</v>
      </c>
      <c r="J178" s="6" t="s">
        <v>24</v>
      </c>
      <c r="K178" s="6" t="s">
        <v>2354</v>
      </c>
      <c r="L178" s="6">
        <v>1892</v>
      </c>
      <c r="M178" s="6">
        <v>8</v>
      </c>
      <c r="N178" s="6" t="s">
        <v>2939</v>
      </c>
      <c r="R178" s="6" t="s">
        <v>3952</v>
      </c>
      <c r="S178" s="6" t="s">
        <v>4046</v>
      </c>
      <c r="T178" s="6" t="s">
        <v>4046</v>
      </c>
      <c r="AG178" t="e" cm="1">
        <f t="array" ref="AG178">SUMPRODUCT(--(INDEX('1900 Bastrop 0003 Clean'!A:AF, MATCH(A178 &amp; "|" &amp; B178, '1900 Bastrop 0003 Clean'!A:A &amp; "|" &amp; '1900 Bastrop 0003 Clean'!B:B, 0), 0) &lt;&gt; '1900 Bastrop 0003 Raw'!A178:AF178))</f>
        <v>#N/A</v>
      </c>
    </row>
    <row r="179" spans="1:33">
      <c r="A179" s="6">
        <v>29</v>
      </c>
      <c r="B179" s="6">
        <v>25</v>
      </c>
      <c r="D179" s="6"/>
      <c r="E179" s="6">
        <v>35</v>
      </c>
      <c r="F179" s="6" t="s">
        <v>4697</v>
      </c>
      <c r="G179" s="6" t="s">
        <v>1202</v>
      </c>
      <c r="H179" s="6" t="s">
        <v>3097</v>
      </c>
      <c r="I179" s="6" t="s">
        <v>637</v>
      </c>
      <c r="J179" s="6" t="s">
        <v>19</v>
      </c>
      <c r="K179" s="6" t="s">
        <v>2190</v>
      </c>
      <c r="L179" s="6">
        <v>1892</v>
      </c>
      <c r="M179" s="6">
        <v>8</v>
      </c>
      <c r="N179" s="6" t="s">
        <v>2939</v>
      </c>
      <c r="R179" s="6" t="s">
        <v>3952</v>
      </c>
      <c r="S179" s="6" t="s">
        <v>3952</v>
      </c>
      <c r="T179" s="6" t="s">
        <v>3952</v>
      </c>
      <c r="AG179" t="e" cm="1">
        <f t="array" ref="AG179">SUMPRODUCT(--(INDEX('1900 Bastrop 0003 Clean'!A:AF, MATCH(A179 &amp; "|" &amp; B179, '1900 Bastrop 0003 Clean'!A:A &amp; "|" &amp; '1900 Bastrop 0003 Clean'!B:B, 0), 0) &lt;&gt; '1900 Bastrop 0003 Raw'!A179:AF179))</f>
        <v>#N/A</v>
      </c>
    </row>
    <row r="180" spans="1:33">
      <c r="A180" s="6">
        <v>30</v>
      </c>
      <c r="B180" s="6">
        <v>36</v>
      </c>
      <c r="D180" s="6"/>
      <c r="E180" s="6">
        <v>36</v>
      </c>
      <c r="F180" s="6" t="s">
        <v>1233</v>
      </c>
      <c r="G180" s="6" t="s">
        <v>4698</v>
      </c>
      <c r="H180" s="6" t="s">
        <v>3949</v>
      </c>
      <c r="I180" s="6" t="s">
        <v>20</v>
      </c>
      <c r="J180" s="6" t="s">
        <v>19</v>
      </c>
      <c r="K180" s="6" t="s">
        <v>2161</v>
      </c>
      <c r="L180" s="6">
        <v>1836</v>
      </c>
      <c r="M180" s="6">
        <v>64</v>
      </c>
      <c r="N180" s="6" t="s">
        <v>2933</v>
      </c>
      <c r="O180" s="6">
        <v>18</v>
      </c>
      <c r="R180" s="6" t="s">
        <v>3952</v>
      </c>
      <c r="S180" s="6" t="s">
        <v>3958</v>
      </c>
      <c r="T180" s="6" t="s">
        <v>3958</v>
      </c>
      <c r="X180" s="6" t="s">
        <v>32</v>
      </c>
      <c r="AA180" s="6" t="s">
        <v>1395</v>
      </c>
      <c r="AB180" s="6" t="s">
        <v>1395</v>
      </c>
      <c r="AC180" s="6" t="s">
        <v>1395</v>
      </c>
      <c r="AD180" s="6" t="s">
        <v>3951</v>
      </c>
      <c r="AF180" s="6" t="s">
        <v>51</v>
      </c>
      <c r="AG180" cm="1">
        <f t="array" ref="AG180">SUMPRODUCT(--(INDEX('1900 Bastrop 0003 Clean'!A:AF, MATCH(A180 &amp; "|" &amp; B180, '1900 Bastrop 0003 Clean'!A:A &amp; "|" &amp; '1900 Bastrop 0003 Clean'!B:B, 0), 0) &lt;&gt; '1900 Bastrop 0003 Raw'!A180:AF180))</f>
        <v>0</v>
      </c>
    </row>
    <row r="181" spans="1:33">
      <c r="A181" s="6">
        <v>31</v>
      </c>
      <c r="B181" s="6">
        <v>36</v>
      </c>
      <c r="D181" s="6"/>
      <c r="E181" s="6">
        <v>36</v>
      </c>
      <c r="F181" s="6" t="s">
        <v>1233</v>
      </c>
      <c r="G181" s="6" t="s">
        <v>4699</v>
      </c>
      <c r="H181" s="6" t="s">
        <v>2936</v>
      </c>
      <c r="I181" s="6" t="s">
        <v>20</v>
      </c>
      <c r="J181" s="6" t="s">
        <v>24</v>
      </c>
      <c r="K181" s="6" t="s">
        <v>2526</v>
      </c>
      <c r="L181" s="6">
        <v>1854</v>
      </c>
      <c r="M181" s="6">
        <v>45</v>
      </c>
      <c r="N181" s="6" t="s">
        <v>2933</v>
      </c>
      <c r="O181" s="6">
        <v>18</v>
      </c>
      <c r="P181" s="6">
        <v>4</v>
      </c>
      <c r="Q181" s="6">
        <v>4</v>
      </c>
      <c r="R181" s="6" t="s">
        <v>3952</v>
      </c>
      <c r="S181" s="6" t="s">
        <v>4034</v>
      </c>
      <c r="T181" s="6" t="s">
        <v>4132</v>
      </c>
      <c r="AA181" s="6" t="s">
        <v>1395</v>
      </c>
      <c r="AB181" s="6" t="s">
        <v>1395</v>
      </c>
      <c r="AC181" s="6" t="s">
        <v>1395</v>
      </c>
      <c r="AG181" cm="1">
        <f t="array" ref="AG181">SUMPRODUCT(--(INDEX('1900 Bastrop 0003 Clean'!A:AF, MATCH(A181 &amp; "|" &amp; B181, '1900 Bastrop 0003 Clean'!A:A &amp; "|" &amp; '1900 Bastrop 0003 Clean'!B:B, 0), 0) &lt;&gt; '1900 Bastrop 0003 Raw'!A181:AF181))</f>
        <v>0</v>
      </c>
    </row>
    <row r="182" spans="1:33">
      <c r="A182" s="6">
        <v>32</v>
      </c>
      <c r="B182" s="6">
        <v>36</v>
      </c>
      <c r="D182" s="6"/>
      <c r="E182" s="6">
        <v>36</v>
      </c>
      <c r="F182" s="6" t="s">
        <v>1233</v>
      </c>
      <c r="G182" s="6" t="s">
        <v>2225</v>
      </c>
      <c r="H182" s="6" t="s">
        <v>2938</v>
      </c>
      <c r="I182" s="6" t="s">
        <v>20</v>
      </c>
      <c r="J182" s="6" t="s">
        <v>24</v>
      </c>
      <c r="K182" s="6" t="s">
        <v>2190</v>
      </c>
      <c r="L182" s="6">
        <v>1884</v>
      </c>
      <c r="M182" s="6">
        <v>15</v>
      </c>
      <c r="N182" s="6" t="s">
        <v>2939</v>
      </c>
      <c r="R182" s="6" t="s">
        <v>3952</v>
      </c>
      <c r="S182" s="6" t="s">
        <v>3952</v>
      </c>
      <c r="T182" s="6" t="s">
        <v>3952</v>
      </c>
      <c r="Z182" s="6">
        <v>8</v>
      </c>
      <c r="AA182" s="6" t="s">
        <v>1395</v>
      </c>
      <c r="AB182" s="6" t="s">
        <v>1395</v>
      </c>
      <c r="AC182" s="6" t="s">
        <v>1395</v>
      </c>
      <c r="AG182" cm="1">
        <f t="array" ref="AG182">SUMPRODUCT(--(INDEX('1900 Bastrop 0003 Clean'!A:AF, MATCH(A182 &amp; "|" &amp; B182, '1900 Bastrop 0003 Clean'!A:A &amp; "|" &amp; '1900 Bastrop 0003 Clean'!B:B, 0), 0) &lt;&gt; '1900 Bastrop 0003 Raw'!A182:AF182))</f>
        <v>0</v>
      </c>
    </row>
    <row r="183" spans="1:33">
      <c r="A183" s="6">
        <v>33</v>
      </c>
      <c r="B183" s="6">
        <v>36</v>
      </c>
      <c r="D183" s="6"/>
      <c r="E183" s="6">
        <v>36</v>
      </c>
      <c r="F183" s="6" t="s">
        <v>1233</v>
      </c>
      <c r="G183" s="6" t="s">
        <v>4658</v>
      </c>
      <c r="H183" s="6" t="s">
        <v>2938</v>
      </c>
      <c r="I183" s="6" t="s">
        <v>20</v>
      </c>
      <c r="J183" s="6" t="s">
        <v>24</v>
      </c>
      <c r="K183" s="6" t="s">
        <v>2173</v>
      </c>
      <c r="L183" s="6">
        <v>1886</v>
      </c>
      <c r="M183" s="6">
        <v>13</v>
      </c>
      <c r="N183" s="6" t="s">
        <v>2939</v>
      </c>
      <c r="R183" s="6" t="s">
        <v>3952</v>
      </c>
      <c r="S183" s="6" t="s">
        <v>3952</v>
      </c>
      <c r="T183" s="6" t="s">
        <v>3952</v>
      </c>
      <c r="Z183" s="6">
        <v>8</v>
      </c>
      <c r="AA183" s="6" t="s">
        <v>1395</v>
      </c>
      <c r="AB183" s="6" t="s">
        <v>1395</v>
      </c>
      <c r="AC183" s="6" t="s">
        <v>1395</v>
      </c>
      <c r="AG183" cm="1">
        <f t="array" ref="AG183">SUMPRODUCT(--(INDEX('1900 Bastrop 0003 Clean'!A:AF, MATCH(A183 &amp; "|" &amp; B183, '1900 Bastrop 0003 Clean'!A:A &amp; "|" &amp; '1900 Bastrop 0003 Clean'!B:B, 0), 0) &lt;&gt; '1900 Bastrop 0003 Raw'!A183:AF183))</f>
        <v>0</v>
      </c>
    </row>
    <row r="184" spans="1:33">
      <c r="A184" s="6">
        <v>34</v>
      </c>
      <c r="B184" s="6">
        <v>36</v>
      </c>
      <c r="D184" s="6"/>
      <c r="E184" s="6">
        <v>36</v>
      </c>
      <c r="F184" s="6" t="s">
        <v>1233</v>
      </c>
      <c r="G184" s="6" t="s">
        <v>3256</v>
      </c>
      <c r="H184" s="6" t="s">
        <v>2944</v>
      </c>
      <c r="I184" s="6" t="s">
        <v>20</v>
      </c>
      <c r="J184" s="6" t="s">
        <v>19</v>
      </c>
      <c r="K184" s="6" t="s">
        <v>2173</v>
      </c>
      <c r="L184" s="6">
        <v>1888</v>
      </c>
      <c r="M184" s="6">
        <v>11</v>
      </c>
      <c r="N184" s="6" t="s">
        <v>2939</v>
      </c>
      <c r="R184" s="6" t="s">
        <v>3952</v>
      </c>
      <c r="S184" s="6" t="s">
        <v>3952</v>
      </c>
      <c r="T184" s="6" t="s">
        <v>3952</v>
      </c>
      <c r="Z184" s="6">
        <v>8</v>
      </c>
      <c r="AA184" s="6" t="s">
        <v>1395</v>
      </c>
      <c r="AB184" s="6" t="s">
        <v>1395</v>
      </c>
      <c r="AC184" s="6" t="s">
        <v>1395</v>
      </c>
      <c r="AG184" cm="1">
        <f t="array" ref="AG184">SUMPRODUCT(--(INDEX('1900 Bastrop 0003 Clean'!A:AF, MATCH(A184 &amp; "|" &amp; B184, '1900 Bastrop 0003 Clean'!A:A &amp; "|" &amp; '1900 Bastrop 0003 Clean'!B:B, 0), 0) &lt;&gt; '1900 Bastrop 0003 Raw'!A184:AF184))</f>
        <v>0</v>
      </c>
    </row>
    <row r="185" spans="1:33">
      <c r="A185" s="6">
        <v>35</v>
      </c>
      <c r="B185" s="6">
        <v>36</v>
      </c>
      <c r="D185" s="6"/>
      <c r="E185" s="6">
        <v>36</v>
      </c>
      <c r="F185" s="6" t="s">
        <v>1233</v>
      </c>
      <c r="G185" s="6" t="s">
        <v>3786</v>
      </c>
      <c r="H185" s="6" t="s">
        <v>2944</v>
      </c>
      <c r="I185" s="6" t="s">
        <v>20</v>
      </c>
      <c r="J185" s="6" t="s">
        <v>19</v>
      </c>
      <c r="K185" s="6" t="s">
        <v>2230</v>
      </c>
      <c r="L185" s="6">
        <v>1891</v>
      </c>
      <c r="M185" s="6">
        <v>8</v>
      </c>
      <c r="N185" s="6" t="s">
        <v>2939</v>
      </c>
      <c r="R185" s="6" t="s">
        <v>3952</v>
      </c>
      <c r="S185" s="6" t="s">
        <v>3952</v>
      </c>
      <c r="T185" s="6" t="s">
        <v>3952</v>
      </c>
      <c r="Z185" s="6">
        <v>8</v>
      </c>
      <c r="AG185" cm="1">
        <f t="array" ref="AG185">SUMPRODUCT(--(INDEX('1900 Bastrop 0003 Clean'!A:AF, MATCH(A185 &amp; "|" &amp; B185, '1900 Bastrop 0003 Clean'!A:A &amp; "|" &amp; '1900 Bastrop 0003 Clean'!B:B, 0), 0) &lt;&gt; '1900 Bastrop 0003 Raw'!A185:AF185))</f>
        <v>0</v>
      </c>
    </row>
    <row r="186" spans="1:33">
      <c r="A186" s="6">
        <v>36</v>
      </c>
      <c r="B186" s="6">
        <v>37</v>
      </c>
      <c r="D186" s="6"/>
      <c r="E186" s="6">
        <v>37</v>
      </c>
      <c r="F186" s="6" t="s">
        <v>421</v>
      </c>
      <c r="G186" s="6" t="s">
        <v>5645</v>
      </c>
      <c r="H186" s="6" t="s">
        <v>3949</v>
      </c>
      <c r="I186" s="6" t="s">
        <v>20</v>
      </c>
      <c r="J186" s="6" t="s">
        <v>19</v>
      </c>
      <c r="K186" s="6" t="s">
        <v>2526</v>
      </c>
      <c r="L186" s="6">
        <v>1858</v>
      </c>
      <c r="M186" s="6">
        <v>41</v>
      </c>
      <c r="N186" s="6" t="s">
        <v>2933</v>
      </c>
      <c r="O186" s="6">
        <v>10</v>
      </c>
      <c r="R186" s="6" t="s">
        <v>3952</v>
      </c>
      <c r="S186" s="6" t="s">
        <v>3958</v>
      </c>
      <c r="T186" s="6" t="s">
        <v>3952</v>
      </c>
      <c r="X186" s="6" t="s">
        <v>32</v>
      </c>
      <c r="AA186" s="6" t="s">
        <v>1395</v>
      </c>
      <c r="AB186" s="6" t="s">
        <v>1395</v>
      </c>
      <c r="AC186" s="6" t="s">
        <v>1395</v>
      </c>
      <c r="AD186" s="6" t="s">
        <v>3951</v>
      </c>
      <c r="AF186" s="6" t="s">
        <v>51</v>
      </c>
      <c r="AG186" cm="1">
        <f t="array" ref="AG186">SUMPRODUCT(--(INDEX('1900 Bastrop 0003 Clean'!A:AF, MATCH(A186 &amp; "|" &amp; B186, '1900 Bastrop 0003 Clean'!A:A &amp; "|" &amp; '1900 Bastrop 0003 Clean'!B:B, 0), 0) &lt;&gt; '1900 Bastrop 0003 Raw'!A186:AF186))</f>
        <v>1</v>
      </c>
    </row>
    <row r="187" spans="1:33">
      <c r="A187" s="6">
        <v>37</v>
      </c>
      <c r="B187" s="6">
        <v>37</v>
      </c>
      <c r="D187" s="6"/>
      <c r="E187" s="6">
        <v>37</v>
      </c>
      <c r="F187" s="6" t="s">
        <v>421</v>
      </c>
      <c r="G187" s="6" t="s">
        <v>331</v>
      </c>
      <c r="H187" s="6" t="s">
        <v>2936</v>
      </c>
      <c r="I187" s="6" t="s">
        <v>20</v>
      </c>
      <c r="J187" s="6" t="s">
        <v>24</v>
      </c>
      <c r="K187" s="6" t="s">
        <v>1971</v>
      </c>
      <c r="L187" s="6">
        <v>1867</v>
      </c>
      <c r="M187" s="6">
        <v>33</v>
      </c>
      <c r="N187" s="6" t="s">
        <v>2933</v>
      </c>
      <c r="O187" s="6">
        <v>10</v>
      </c>
      <c r="P187" s="6">
        <v>2</v>
      </c>
      <c r="Q187" s="6">
        <v>2</v>
      </c>
      <c r="R187" s="6" t="s">
        <v>3952</v>
      </c>
      <c r="AA187" s="6" t="s">
        <v>1395</v>
      </c>
      <c r="AB187" s="6" t="s">
        <v>1395</v>
      </c>
      <c r="AC187" s="6" t="s">
        <v>1395</v>
      </c>
      <c r="AG187" cm="1">
        <f t="array" ref="AG187">SUMPRODUCT(--(INDEX('1900 Bastrop 0003 Clean'!A:AF, MATCH(A187 &amp; "|" &amp; B187, '1900 Bastrop 0003 Clean'!A:A &amp; "|" &amp; '1900 Bastrop 0003 Clean'!B:B, 0), 0) &lt;&gt; '1900 Bastrop 0003 Raw'!A187:AF187))</f>
        <v>0</v>
      </c>
    </row>
    <row r="188" spans="1:33">
      <c r="A188" s="6">
        <v>38</v>
      </c>
      <c r="B188" s="6">
        <v>37</v>
      </c>
      <c r="D188" s="6"/>
      <c r="E188" s="6">
        <v>37</v>
      </c>
      <c r="F188" s="6" t="s">
        <v>421</v>
      </c>
      <c r="G188" s="6" t="s">
        <v>4700</v>
      </c>
      <c r="H188" s="6" t="s">
        <v>2944</v>
      </c>
      <c r="I188" s="6" t="s">
        <v>20</v>
      </c>
      <c r="J188" s="6" t="s">
        <v>19</v>
      </c>
      <c r="K188" s="6" t="s">
        <v>2354</v>
      </c>
      <c r="L188" s="6">
        <v>1891</v>
      </c>
      <c r="M188" s="6">
        <v>8</v>
      </c>
      <c r="N188" s="6" t="s">
        <v>2939</v>
      </c>
      <c r="R188" s="6" t="s">
        <v>3952</v>
      </c>
      <c r="S188" s="6" t="s">
        <v>3952</v>
      </c>
      <c r="T188" s="6" t="s">
        <v>3952</v>
      </c>
      <c r="Z188" s="6">
        <v>4</v>
      </c>
      <c r="AG188" cm="1">
        <f t="array" ref="AG188">SUMPRODUCT(--(INDEX('1900 Bastrop 0003 Clean'!A:AF, MATCH(A188 &amp; "|" &amp; B188, '1900 Bastrop 0003 Clean'!A:A &amp; "|" &amp; '1900 Bastrop 0003 Clean'!B:B, 0), 0) &lt;&gt; '1900 Bastrop 0003 Raw'!A188:AF188))</f>
        <v>0</v>
      </c>
    </row>
    <row r="189" spans="1:33">
      <c r="A189" s="6">
        <v>39</v>
      </c>
      <c r="B189" s="6">
        <v>37</v>
      </c>
      <c r="D189" s="6"/>
      <c r="E189" s="6">
        <v>37</v>
      </c>
      <c r="F189" s="6" t="s">
        <v>421</v>
      </c>
      <c r="G189" s="6" t="s">
        <v>4701</v>
      </c>
      <c r="H189" s="6" t="s">
        <v>2944</v>
      </c>
      <c r="I189" s="6" t="s">
        <v>20</v>
      </c>
      <c r="J189" s="6" t="s">
        <v>19</v>
      </c>
      <c r="K189" s="6" t="s">
        <v>2526</v>
      </c>
      <c r="L189" s="6">
        <v>1892</v>
      </c>
      <c r="M189" s="6">
        <v>7</v>
      </c>
      <c r="N189" s="6" t="s">
        <v>2939</v>
      </c>
      <c r="R189" s="6" t="s">
        <v>3952</v>
      </c>
      <c r="S189" s="6" t="s">
        <v>3952</v>
      </c>
      <c r="T189" s="6" t="s">
        <v>3952</v>
      </c>
      <c r="Z189" s="6">
        <v>4</v>
      </c>
      <c r="AG189" cm="1">
        <f t="array" ref="AG189">SUMPRODUCT(--(INDEX('1900 Bastrop 0003 Clean'!A:AF, MATCH(A189 &amp; "|" &amp; B189, '1900 Bastrop 0003 Clean'!A:A &amp; "|" &amp; '1900 Bastrop 0003 Clean'!B:B, 0), 0) &lt;&gt; '1900 Bastrop 0003 Raw'!A189:AF189))</f>
        <v>0</v>
      </c>
    </row>
    <row r="190" spans="1:33">
      <c r="A190" s="6">
        <v>40</v>
      </c>
      <c r="B190" s="6">
        <v>38</v>
      </c>
      <c r="D190" s="6"/>
      <c r="E190" s="6">
        <v>38</v>
      </c>
      <c r="F190" s="6" t="s">
        <v>2103</v>
      </c>
      <c r="G190" s="6" t="s">
        <v>4702</v>
      </c>
      <c r="H190" s="6" t="s">
        <v>3949</v>
      </c>
      <c r="I190" s="6" t="s">
        <v>20</v>
      </c>
      <c r="J190" s="6" t="s">
        <v>19</v>
      </c>
      <c r="K190" s="6" t="s">
        <v>1971</v>
      </c>
      <c r="L190" s="6">
        <v>1862</v>
      </c>
      <c r="M190" s="6">
        <v>38</v>
      </c>
      <c r="N190" s="6" t="s">
        <v>2933</v>
      </c>
      <c r="O190" s="6">
        <v>8</v>
      </c>
      <c r="R190" s="6" t="s">
        <v>3952</v>
      </c>
      <c r="S190" s="6" t="s">
        <v>116</v>
      </c>
      <c r="T190" s="6" t="s">
        <v>116</v>
      </c>
      <c r="X190" s="6" t="s">
        <v>4703</v>
      </c>
      <c r="AA190" s="6" t="s">
        <v>1395</v>
      </c>
      <c r="AB190" s="6" t="s">
        <v>1395</v>
      </c>
      <c r="AC190" s="6" t="s">
        <v>1395</v>
      </c>
      <c r="AD190" s="6" t="s">
        <v>3951</v>
      </c>
      <c r="AF190" s="6" t="s">
        <v>51</v>
      </c>
      <c r="AG190" cm="1">
        <f t="array" ref="AG190">SUMPRODUCT(--(INDEX('1900 Bastrop 0003 Clean'!A:AF, MATCH(A190 &amp; "|" &amp; B190, '1900 Bastrop 0003 Clean'!A:A &amp; "|" &amp; '1900 Bastrop 0003 Clean'!B:B, 0), 0) &lt;&gt; '1900 Bastrop 0003 Raw'!A190:AF190))</f>
        <v>0</v>
      </c>
    </row>
    <row r="191" spans="1:33">
      <c r="A191" s="6">
        <v>41</v>
      </c>
      <c r="B191" s="6">
        <v>38</v>
      </c>
      <c r="D191" s="6"/>
      <c r="E191" s="6">
        <v>38</v>
      </c>
      <c r="F191" s="6" t="s">
        <v>2103</v>
      </c>
      <c r="G191" s="6" t="s">
        <v>711</v>
      </c>
      <c r="H191" s="6" t="s">
        <v>2936</v>
      </c>
      <c r="I191" s="6" t="s">
        <v>20</v>
      </c>
      <c r="J191" s="6" t="s">
        <v>24</v>
      </c>
      <c r="K191" s="6" t="s">
        <v>2206</v>
      </c>
      <c r="L191" s="6">
        <v>1875</v>
      </c>
      <c r="M191" s="6">
        <v>27</v>
      </c>
      <c r="N191" s="6" t="s">
        <v>2933</v>
      </c>
      <c r="O191" s="6">
        <v>8</v>
      </c>
      <c r="P191" s="6">
        <v>6</v>
      </c>
      <c r="Q191" s="6">
        <v>3</v>
      </c>
      <c r="R191" s="6" t="s">
        <v>3952</v>
      </c>
      <c r="S191" s="6" t="s">
        <v>4086</v>
      </c>
      <c r="T191" s="6" t="s">
        <v>116</v>
      </c>
      <c r="AA191" s="6" t="s">
        <v>1395</v>
      </c>
      <c r="AB191" s="6" t="s">
        <v>1395</v>
      </c>
      <c r="AC191" s="6" t="s">
        <v>1395</v>
      </c>
      <c r="AG191" cm="1">
        <f t="array" ref="AG191">SUMPRODUCT(--(INDEX('1900 Bastrop 0003 Clean'!A:AF, MATCH(A191 &amp; "|" &amp; B191, '1900 Bastrop 0003 Clean'!A:A &amp; "|" &amp; '1900 Bastrop 0003 Clean'!B:B, 0), 0) &lt;&gt; '1900 Bastrop 0003 Raw'!A191:AF191))</f>
        <v>0</v>
      </c>
    </row>
    <row r="192" spans="1:33">
      <c r="A192" s="6">
        <v>42</v>
      </c>
      <c r="B192" s="6">
        <v>38</v>
      </c>
      <c r="D192" s="6"/>
      <c r="E192" s="6">
        <v>38</v>
      </c>
      <c r="F192" s="6" t="s">
        <v>2103</v>
      </c>
      <c r="G192" s="6" t="s">
        <v>185</v>
      </c>
      <c r="H192" s="6" t="s">
        <v>2944</v>
      </c>
      <c r="I192" s="6" t="s">
        <v>20</v>
      </c>
      <c r="J192" s="6" t="s">
        <v>19</v>
      </c>
      <c r="K192" s="6" t="s">
        <v>2143</v>
      </c>
      <c r="L192" s="6">
        <v>1894</v>
      </c>
      <c r="M192" s="6">
        <v>5</v>
      </c>
      <c r="N192" s="6" t="s">
        <v>2939</v>
      </c>
      <c r="R192" s="6" t="s">
        <v>3952</v>
      </c>
      <c r="S192" s="6" t="s">
        <v>3952</v>
      </c>
      <c r="T192" s="6" t="s">
        <v>3952</v>
      </c>
      <c r="AG192" cm="1">
        <f t="array" ref="AG192">SUMPRODUCT(--(INDEX('1900 Bastrop 0003 Clean'!A:AF, MATCH(A192 &amp; "|" &amp; B192, '1900 Bastrop 0003 Clean'!A:A &amp; "|" &amp; '1900 Bastrop 0003 Clean'!B:B, 0), 0) &lt;&gt; '1900 Bastrop 0003 Raw'!A192:AF192))</f>
        <v>0</v>
      </c>
    </row>
    <row r="193" spans="1:33">
      <c r="A193" s="6">
        <v>43</v>
      </c>
      <c r="B193" s="6">
        <v>38</v>
      </c>
      <c r="D193" s="6"/>
      <c r="E193" s="6">
        <v>38</v>
      </c>
      <c r="F193" s="6" t="s">
        <v>2103</v>
      </c>
      <c r="G193" s="6" t="s">
        <v>524</v>
      </c>
      <c r="H193" s="6" t="s">
        <v>2944</v>
      </c>
      <c r="I193" s="6" t="s">
        <v>20</v>
      </c>
      <c r="J193" s="6" t="s">
        <v>19</v>
      </c>
      <c r="K193" s="6" t="s">
        <v>2190</v>
      </c>
      <c r="L193" s="6">
        <v>1895</v>
      </c>
      <c r="M193" s="6">
        <v>5</v>
      </c>
      <c r="N193" s="6" t="s">
        <v>2939</v>
      </c>
      <c r="R193" s="6" t="s">
        <v>3952</v>
      </c>
      <c r="S193" s="6" t="s">
        <v>3952</v>
      </c>
      <c r="T193" s="6" t="s">
        <v>3952</v>
      </c>
      <c r="AC193" s="6" t="s">
        <v>1395</v>
      </c>
      <c r="AG193" cm="1">
        <f t="array" ref="AG193">SUMPRODUCT(--(INDEX('1900 Bastrop 0003 Clean'!A:AF, MATCH(A193 &amp; "|" &amp; B193, '1900 Bastrop 0003 Clean'!A:A &amp; "|" &amp; '1900 Bastrop 0003 Clean'!B:B, 0), 0) &lt;&gt; '1900 Bastrop 0003 Raw'!A193:AF193))</f>
        <v>0</v>
      </c>
    </row>
    <row r="194" spans="1:33">
      <c r="A194" s="6">
        <v>44</v>
      </c>
      <c r="B194" s="6">
        <v>38</v>
      </c>
      <c r="D194" s="6"/>
      <c r="E194" s="6">
        <v>38</v>
      </c>
      <c r="F194" s="6" t="s">
        <v>2103</v>
      </c>
      <c r="G194" s="6" t="s">
        <v>4704</v>
      </c>
      <c r="H194" s="6" t="s">
        <v>2938</v>
      </c>
      <c r="I194" s="6" t="s">
        <v>20</v>
      </c>
      <c r="J194" s="6" t="s">
        <v>24</v>
      </c>
      <c r="K194" s="6" t="s">
        <v>2526</v>
      </c>
      <c r="L194" s="6">
        <v>1898</v>
      </c>
      <c r="M194" s="6">
        <v>2</v>
      </c>
      <c r="N194" s="6" t="s">
        <v>2939</v>
      </c>
      <c r="R194" s="6" t="s">
        <v>3952</v>
      </c>
      <c r="S194" s="6" t="s">
        <v>3952</v>
      </c>
      <c r="T194" s="6" t="s">
        <v>3952</v>
      </c>
      <c r="AA194" s="6" t="s">
        <v>1395</v>
      </c>
      <c r="AE194" s="6" t="s">
        <v>261</v>
      </c>
      <c r="AG194" cm="1">
        <f t="array" ref="AG194">SUMPRODUCT(--(INDEX('1900 Bastrop 0003 Clean'!A:AF, MATCH(A194 &amp; "|" &amp; B194, '1900 Bastrop 0003 Clean'!A:A &amp; "|" &amp; '1900 Bastrop 0003 Clean'!B:B, 0), 0) &lt;&gt; '1900 Bastrop 0003 Raw'!A194:AF194))</f>
        <v>0</v>
      </c>
    </row>
    <row r="195" spans="1:33">
      <c r="A195" s="6">
        <v>45</v>
      </c>
      <c r="B195" s="6">
        <v>39</v>
      </c>
      <c r="D195" s="6"/>
      <c r="E195" s="6">
        <v>39</v>
      </c>
      <c r="F195" s="6" t="s">
        <v>495</v>
      </c>
      <c r="G195" s="6" t="s">
        <v>1749</v>
      </c>
      <c r="H195" s="6" t="s">
        <v>3949</v>
      </c>
      <c r="I195" s="6" t="s">
        <v>20</v>
      </c>
      <c r="J195" s="6" t="s">
        <v>24</v>
      </c>
      <c r="K195" s="6" t="s">
        <v>2143</v>
      </c>
      <c r="L195" s="6">
        <v>1842</v>
      </c>
      <c r="M195" s="6">
        <v>59</v>
      </c>
      <c r="N195" s="6" t="s">
        <v>3066</v>
      </c>
      <c r="O195" s="6">
        <v>38</v>
      </c>
      <c r="P195" s="6">
        <v>9</v>
      </c>
      <c r="Q195" s="6">
        <v>7</v>
      </c>
      <c r="R195" s="6" t="s">
        <v>4034</v>
      </c>
      <c r="S195" s="6" t="s">
        <v>4046</v>
      </c>
      <c r="T195" s="6" t="s">
        <v>4034</v>
      </c>
      <c r="AA195" s="6" t="s">
        <v>1395</v>
      </c>
      <c r="AB195" s="6" t="s">
        <v>1395</v>
      </c>
      <c r="AC195" s="6" t="s">
        <v>1395</v>
      </c>
      <c r="AD195" s="6" t="s">
        <v>3956</v>
      </c>
      <c r="AF195" s="6" t="s">
        <v>51</v>
      </c>
      <c r="AG195" cm="1">
        <f t="array" ref="AG195">SUMPRODUCT(--(INDEX('1900 Bastrop 0003 Clean'!A:AF, MATCH(A195 &amp; "|" &amp; B195, '1900 Bastrop 0003 Clean'!A:A &amp; "|" &amp; '1900 Bastrop 0003 Clean'!B:B, 0), 0) &lt;&gt; '1900 Bastrop 0003 Raw'!A195:AF195))</f>
        <v>0</v>
      </c>
    </row>
    <row r="196" spans="1:33">
      <c r="A196" s="6">
        <v>46</v>
      </c>
      <c r="B196" s="6">
        <v>39</v>
      </c>
      <c r="D196" s="6"/>
      <c r="E196" s="6">
        <v>39</v>
      </c>
      <c r="F196" s="6" t="s">
        <v>495</v>
      </c>
      <c r="G196" s="6" t="s">
        <v>2225</v>
      </c>
      <c r="H196" s="6" t="s">
        <v>2938</v>
      </c>
      <c r="I196" s="6" t="s">
        <v>20</v>
      </c>
      <c r="J196" s="6" t="s">
        <v>24</v>
      </c>
      <c r="K196" s="6" t="s">
        <v>2143</v>
      </c>
      <c r="L196" s="6">
        <v>1877</v>
      </c>
      <c r="M196" s="6">
        <v>22</v>
      </c>
      <c r="N196" s="6" t="s">
        <v>2939</v>
      </c>
      <c r="R196" s="6" t="s">
        <v>4012</v>
      </c>
      <c r="S196" s="6" t="s">
        <v>4046</v>
      </c>
      <c r="T196" s="6" t="s">
        <v>4034</v>
      </c>
      <c r="X196" s="6" t="s">
        <v>4705</v>
      </c>
      <c r="AA196" s="6" t="s">
        <v>1395</v>
      </c>
      <c r="AB196" s="6" t="s">
        <v>1395</v>
      </c>
      <c r="AC196" s="6" t="s">
        <v>1395</v>
      </c>
      <c r="AG196" cm="1">
        <f t="array" ref="AG196">SUMPRODUCT(--(INDEX('1900 Bastrop 0003 Clean'!A:AF, MATCH(A196 &amp; "|" &amp; B196, '1900 Bastrop 0003 Clean'!A:A &amp; "|" &amp; '1900 Bastrop 0003 Clean'!B:B, 0), 0) &lt;&gt; '1900 Bastrop 0003 Raw'!A196:AF196))</f>
        <v>0</v>
      </c>
    </row>
    <row r="197" spans="1:33">
      <c r="A197" s="6">
        <v>47</v>
      </c>
      <c r="B197" s="6">
        <v>39</v>
      </c>
      <c r="D197" s="6"/>
      <c r="E197" s="6">
        <v>39</v>
      </c>
      <c r="F197" s="6" t="s">
        <v>495</v>
      </c>
      <c r="G197" s="6" t="s">
        <v>2871</v>
      </c>
      <c r="H197" s="6" t="s">
        <v>2938</v>
      </c>
      <c r="I197" s="6" t="s">
        <v>20</v>
      </c>
      <c r="J197" s="6" t="s">
        <v>24</v>
      </c>
      <c r="K197" s="6" t="s">
        <v>2245</v>
      </c>
      <c r="L197" s="6">
        <v>1880</v>
      </c>
      <c r="M197" s="6">
        <v>18</v>
      </c>
      <c r="N197" s="6" t="s">
        <v>2939</v>
      </c>
      <c r="R197" s="6" t="s">
        <v>3952</v>
      </c>
      <c r="S197" s="6" t="s">
        <v>4046</v>
      </c>
      <c r="T197" s="6" t="s">
        <v>4034</v>
      </c>
      <c r="X197" s="6" t="s">
        <v>4706</v>
      </c>
      <c r="AA197" s="6" t="s">
        <v>1395</v>
      </c>
      <c r="AB197" s="6" t="s">
        <v>1395</v>
      </c>
      <c r="AC197" s="6" t="s">
        <v>1395</v>
      </c>
      <c r="AG197" cm="1">
        <f t="array" ref="AG197">SUMPRODUCT(--(INDEX('1900 Bastrop 0003 Clean'!A:AF, MATCH(A197 &amp; "|" &amp; B197, '1900 Bastrop 0003 Clean'!A:A &amp; "|" &amp; '1900 Bastrop 0003 Clean'!B:B, 0), 0) &lt;&gt; '1900 Bastrop 0003 Raw'!A197:AF197))</f>
        <v>0</v>
      </c>
    </row>
    <row r="198" spans="1:33">
      <c r="A198" s="6">
        <v>48</v>
      </c>
      <c r="B198" s="6">
        <v>39</v>
      </c>
      <c r="D198" s="6"/>
      <c r="E198" s="6">
        <v>39</v>
      </c>
      <c r="F198" s="6" t="s">
        <v>495</v>
      </c>
      <c r="G198" s="6" t="s">
        <v>1267</v>
      </c>
      <c r="H198" s="6" t="s">
        <v>2938</v>
      </c>
      <c r="I198" s="6" t="s">
        <v>20</v>
      </c>
      <c r="J198" s="6" t="s">
        <v>24</v>
      </c>
      <c r="K198" s="6" t="s">
        <v>2230</v>
      </c>
      <c r="L198" s="6">
        <v>1883</v>
      </c>
      <c r="M198" s="6">
        <v>17</v>
      </c>
      <c r="N198" s="6" t="s">
        <v>2939</v>
      </c>
      <c r="R198" s="6" t="s">
        <v>3952</v>
      </c>
      <c r="S198" s="6" t="s">
        <v>4046</v>
      </c>
      <c r="T198" s="6" t="s">
        <v>4034</v>
      </c>
      <c r="AA198" s="6" t="s">
        <v>1395</v>
      </c>
      <c r="AB198" s="6" t="s">
        <v>1395</v>
      </c>
      <c r="AC198" s="6" t="s">
        <v>1395</v>
      </c>
      <c r="AG198" cm="1">
        <f t="array" ref="AG198">SUMPRODUCT(--(INDEX('1900 Bastrop 0003 Clean'!A:AF, MATCH(A198 &amp; "|" &amp; B198, '1900 Bastrop 0003 Clean'!A:A &amp; "|" &amp; '1900 Bastrop 0003 Clean'!B:B, 0), 0) &lt;&gt; '1900 Bastrop 0003 Raw'!A198:AF198))</f>
        <v>0</v>
      </c>
    </row>
    <row r="199" spans="1:33">
      <c r="A199" s="6">
        <v>49</v>
      </c>
      <c r="B199" s="6">
        <v>39</v>
      </c>
      <c r="D199" s="6"/>
      <c r="E199" s="6">
        <v>39</v>
      </c>
      <c r="F199" s="6" t="s">
        <v>495</v>
      </c>
      <c r="G199" s="6" t="s">
        <v>4463</v>
      </c>
      <c r="H199" s="6" t="s">
        <v>2938</v>
      </c>
      <c r="I199" s="6" t="s">
        <v>20</v>
      </c>
      <c r="J199" s="6" t="s">
        <v>24</v>
      </c>
      <c r="K199" s="6" t="s">
        <v>2033</v>
      </c>
      <c r="L199" s="6">
        <v>1886</v>
      </c>
      <c r="M199" s="6">
        <v>14</v>
      </c>
      <c r="N199" s="6" t="s">
        <v>2939</v>
      </c>
      <c r="R199" s="6" t="s">
        <v>3952</v>
      </c>
      <c r="S199" s="6" t="s">
        <v>4046</v>
      </c>
      <c r="T199" s="6" t="s">
        <v>4034</v>
      </c>
      <c r="Z199" s="6">
        <v>10</v>
      </c>
      <c r="AA199" s="6" t="s">
        <v>1395</v>
      </c>
      <c r="AB199" s="6" t="s">
        <v>1395</v>
      </c>
      <c r="AC199" s="6" t="s">
        <v>1395</v>
      </c>
      <c r="AG199" cm="1">
        <f t="array" ref="AG199">SUMPRODUCT(--(INDEX('1900 Bastrop 0003 Clean'!A:AF, MATCH(A199 &amp; "|" &amp; B199, '1900 Bastrop 0003 Clean'!A:A &amp; "|" &amp; '1900 Bastrop 0003 Clean'!B:B, 0), 0) &lt;&gt; '1900 Bastrop 0003 Raw'!A199:AF199))</f>
        <v>0</v>
      </c>
    </row>
    <row r="200" spans="1:33">
      <c r="A200" s="6">
        <v>50</v>
      </c>
      <c r="B200" s="6">
        <v>39</v>
      </c>
      <c r="D200" s="6"/>
      <c r="E200" s="6">
        <v>39</v>
      </c>
      <c r="F200" s="6" t="s">
        <v>3211</v>
      </c>
      <c r="G200" s="6" t="s">
        <v>3223</v>
      </c>
      <c r="H200" s="6" t="s">
        <v>2938</v>
      </c>
      <c r="I200" s="6" t="s">
        <v>20</v>
      </c>
      <c r="J200" s="6" t="s">
        <v>24</v>
      </c>
      <c r="K200" s="6" t="s">
        <v>2526</v>
      </c>
      <c r="L200" s="6">
        <v>1868</v>
      </c>
      <c r="M200" s="6">
        <v>33</v>
      </c>
      <c r="N200" s="6" t="s">
        <v>3066</v>
      </c>
      <c r="O200" s="6">
        <v>12</v>
      </c>
      <c r="P200" s="6">
        <v>3</v>
      </c>
      <c r="Q200" s="6">
        <v>3</v>
      </c>
      <c r="R200" s="6" t="s">
        <v>4268</v>
      </c>
      <c r="S200" s="6" t="s">
        <v>4046</v>
      </c>
      <c r="T200" s="6" t="s">
        <v>4034</v>
      </c>
      <c r="X200" s="6" t="s">
        <v>4707</v>
      </c>
      <c r="AA200" s="6" t="s">
        <v>1395</v>
      </c>
      <c r="AB200" s="6" t="s">
        <v>1395</v>
      </c>
      <c r="AC200" s="6" t="s">
        <v>1395</v>
      </c>
      <c r="AD200" s="6" t="s">
        <v>3956</v>
      </c>
      <c r="AG200" cm="1">
        <f t="array" ref="AG200">SUMPRODUCT(--(INDEX('1900 Bastrop 0003 Clean'!A:AF, MATCH(A200 &amp; "|" &amp; B200, '1900 Bastrop 0003 Clean'!A:A &amp; "|" &amp; '1900 Bastrop 0003 Clean'!B:B, 0), 0) &lt;&gt; '1900 Bastrop 0003 Raw'!A200:AF200))</f>
        <v>0</v>
      </c>
    </row>
    <row r="201" spans="1:33">
      <c r="A201" s="6">
        <v>1</v>
      </c>
      <c r="B201" s="6">
        <v>39</v>
      </c>
      <c r="D201" s="6"/>
      <c r="E201" s="6">
        <v>39</v>
      </c>
      <c r="F201" s="6" t="s">
        <v>4708</v>
      </c>
      <c r="G201" s="6" t="s">
        <v>4709</v>
      </c>
      <c r="H201" s="6" t="s">
        <v>2944</v>
      </c>
      <c r="I201" s="6" t="s">
        <v>20</v>
      </c>
      <c r="J201" s="6" t="s">
        <v>19</v>
      </c>
      <c r="K201" s="6" t="s">
        <v>1971</v>
      </c>
      <c r="L201" s="6">
        <v>1890</v>
      </c>
      <c r="M201" s="6">
        <v>10</v>
      </c>
      <c r="N201" s="6" t="s">
        <v>2939</v>
      </c>
      <c r="R201" s="6" t="s">
        <v>3952</v>
      </c>
      <c r="S201" s="6" t="s">
        <v>3952</v>
      </c>
      <c r="T201" s="6" t="s">
        <v>4268</v>
      </c>
      <c r="AA201" s="6" t="s">
        <v>1395</v>
      </c>
      <c r="AB201" s="6" t="s">
        <v>1395</v>
      </c>
      <c r="AC201" s="6" t="s">
        <v>1395</v>
      </c>
      <c r="AG201" cm="1">
        <f t="array" ref="AG201">SUMPRODUCT(--(INDEX('1900 Bastrop 0003 Clean'!A:AF, MATCH(A201 &amp; "|" &amp; B201, '1900 Bastrop 0003 Clean'!A:A &amp; "|" &amp; '1900 Bastrop 0003 Clean'!B:B, 0), 0) &lt;&gt; '1900 Bastrop 0003 Raw'!A201:AF201))</f>
        <v>0</v>
      </c>
    </row>
    <row r="202" spans="1:33">
      <c r="A202" s="6">
        <v>2</v>
      </c>
      <c r="B202" s="6">
        <v>39</v>
      </c>
      <c r="D202" s="6"/>
      <c r="E202" s="6">
        <v>39</v>
      </c>
      <c r="F202" s="6" t="s">
        <v>4708</v>
      </c>
      <c r="G202" s="6" t="s">
        <v>4141</v>
      </c>
      <c r="H202" s="6" t="s">
        <v>2938</v>
      </c>
      <c r="I202" s="6" t="s">
        <v>20</v>
      </c>
      <c r="J202" s="6" t="s">
        <v>24</v>
      </c>
      <c r="K202" s="6" t="s">
        <v>2143</v>
      </c>
      <c r="L202" s="6">
        <v>1893</v>
      </c>
      <c r="M202" s="6">
        <v>6</v>
      </c>
      <c r="N202" s="6" t="s">
        <v>2939</v>
      </c>
      <c r="R202" s="6" t="s">
        <v>3952</v>
      </c>
      <c r="S202" s="6" t="s">
        <v>3952</v>
      </c>
      <c r="T202" s="6" t="s">
        <v>4268</v>
      </c>
      <c r="AA202" s="6" t="s">
        <v>1395</v>
      </c>
      <c r="AG202" cm="1">
        <f t="array" ref="AG202">SUMPRODUCT(--(INDEX('1900 Bastrop 0003 Clean'!A:AF, MATCH(A202 &amp; "|" &amp; B202, '1900 Bastrop 0003 Clean'!A:A &amp; "|" &amp; '1900 Bastrop 0003 Clean'!B:B, 0), 0) &lt;&gt; '1900 Bastrop 0003 Raw'!A202:AF202))</f>
        <v>0</v>
      </c>
    </row>
    <row r="203" spans="1:33">
      <c r="A203" s="6">
        <v>3</v>
      </c>
      <c r="B203" s="6">
        <v>39</v>
      </c>
      <c r="D203" s="6"/>
      <c r="E203" s="6">
        <v>39</v>
      </c>
      <c r="F203" s="6" t="s">
        <v>4708</v>
      </c>
      <c r="G203" s="6" t="s">
        <v>4710</v>
      </c>
      <c r="H203" s="6" t="s">
        <v>2938</v>
      </c>
      <c r="I203" s="6" t="s">
        <v>20</v>
      </c>
      <c r="J203" s="6" t="s">
        <v>24</v>
      </c>
      <c r="K203" s="6" t="s">
        <v>2245</v>
      </c>
      <c r="L203" s="6">
        <v>1896</v>
      </c>
      <c r="M203" s="6">
        <v>3</v>
      </c>
      <c r="N203" s="6" t="s">
        <v>2939</v>
      </c>
      <c r="R203" s="6" t="s">
        <v>3952</v>
      </c>
      <c r="S203" s="6" t="s">
        <v>3952</v>
      </c>
      <c r="T203" s="6" t="s">
        <v>4268</v>
      </c>
      <c r="AA203" s="6" t="s">
        <v>1395</v>
      </c>
      <c r="AG203" cm="1">
        <f t="array" ref="AG203">SUMPRODUCT(--(INDEX('1900 Bastrop 0003 Clean'!A:AF, MATCH(A203 &amp; "|" &amp; B203, '1900 Bastrop 0003 Clean'!A:A &amp; "|" &amp; '1900 Bastrop 0003 Clean'!B:B, 0), 0) &lt;&gt; '1900 Bastrop 0003 Raw'!A203:AF203))</f>
        <v>0</v>
      </c>
    </row>
    <row r="204" spans="1:33">
      <c r="A204" s="6">
        <v>4</v>
      </c>
      <c r="B204" s="6">
        <v>40</v>
      </c>
      <c r="D204" s="6"/>
      <c r="E204" s="6">
        <v>40</v>
      </c>
      <c r="F204" s="6" t="s">
        <v>4711</v>
      </c>
      <c r="G204" s="6" t="s">
        <v>4712</v>
      </c>
      <c r="H204" s="6" t="s">
        <v>3949</v>
      </c>
      <c r="I204" s="6" t="s">
        <v>20</v>
      </c>
      <c r="J204" s="6" t="s">
        <v>19</v>
      </c>
      <c r="K204" s="6" t="s">
        <v>2128</v>
      </c>
      <c r="L204" s="6">
        <v>1868</v>
      </c>
      <c r="M204" s="6">
        <v>32</v>
      </c>
      <c r="N204" s="6" t="s">
        <v>2933</v>
      </c>
      <c r="O204" s="6">
        <v>11</v>
      </c>
      <c r="R204" s="6" t="s">
        <v>3952</v>
      </c>
      <c r="S204" s="6" t="s">
        <v>116</v>
      </c>
      <c r="T204" s="6" t="s">
        <v>116</v>
      </c>
      <c r="X204" s="6" t="s">
        <v>4713</v>
      </c>
      <c r="AA204" s="6" t="s">
        <v>1395</v>
      </c>
      <c r="AB204" s="6" t="s">
        <v>1395</v>
      </c>
      <c r="AC204" s="6" t="s">
        <v>1395</v>
      </c>
      <c r="AD204" s="6" t="s">
        <v>3951</v>
      </c>
      <c r="AF204" s="6" t="s">
        <v>51</v>
      </c>
      <c r="AG204" cm="1">
        <f t="array" ref="AG204">SUMPRODUCT(--(INDEX('1900 Bastrop 0003 Clean'!A:AF, MATCH(A204 &amp; "|" &amp; B204, '1900 Bastrop 0003 Clean'!A:A &amp; "|" &amp; '1900 Bastrop 0003 Clean'!B:B, 0), 0) &lt;&gt; '1900 Bastrop 0003 Raw'!A204:AF204))</f>
        <v>0</v>
      </c>
    </row>
    <row r="205" spans="1:33">
      <c r="A205" s="6">
        <v>5</v>
      </c>
      <c r="B205" s="6">
        <v>40</v>
      </c>
      <c r="D205" s="6"/>
      <c r="E205" s="6">
        <v>40</v>
      </c>
      <c r="F205" s="6" t="s">
        <v>4711</v>
      </c>
      <c r="G205" s="6" t="s">
        <v>1568</v>
      </c>
      <c r="H205" s="6" t="s">
        <v>2936</v>
      </c>
      <c r="I205" s="6" t="s">
        <v>20</v>
      </c>
      <c r="J205" s="6" t="s">
        <v>24</v>
      </c>
      <c r="K205" s="6" t="s">
        <v>2033</v>
      </c>
      <c r="L205" s="6">
        <v>1872</v>
      </c>
      <c r="M205" s="6">
        <v>28</v>
      </c>
      <c r="N205" s="6" t="s">
        <v>2933</v>
      </c>
      <c r="O205" s="6">
        <v>11</v>
      </c>
      <c r="P205" s="6">
        <v>5</v>
      </c>
      <c r="Q205" s="6">
        <v>2</v>
      </c>
      <c r="R205" s="6" t="s">
        <v>3952</v>
      </c>
      <c r="S205" s="6" t="s">
        <v>116</v>
      </c>
      <c r="T205" s="6" t="s">
        <v>4086</v>
      </c>
      <c r="AA205" s="6" t="s">
        <v>1395</v>
      </c>
      <c r="AB205" s="6" t="s">
        <v>1395</v>
      </c>
      <c r="AC205" s="6" t="s">
        <v>1395</v>
      </c>
      <c r="AG205" cm="1">
        <f t="array" ref="AG205">SUMPRODUCT(--(INDEX('1900 Bastrop 0003 Clean'!A:AF, MATCH(A205 &amp; "|" &amp; B205, '1900 Bastrop 0003 Clean'!A:A &amp; "|" &amp; '1900 Bastrop 0003 Clean'!B:B, 0), 0) &lt;&gt; '1900 Bastrop 0003 Raw'!A205:AF205))</f>
        <v>0</v>
      </c>
    </row>
    <row r="206" spans="1:33">
      <c r="A206" s="6">
        <v>6</v>
      </c>
      <c r="B206" s="6">
        <v>40</v>
      </c>
      <c r="D206" s="6"/>
      <c r="E206" s="6">
        <v>40</v>
      </c>
      <c r="F206" s="6" t="s">
        <v>4711</v>
      </c>
      <c r="G206" s="6" t="s">
        <v>4714</v>
      </c>
      <c r="H206" s="6" t="s">
        <v>2944</v>
      </c>
      <c r="I206" s="6" t="s">
        <v>20</v>
      </c>
      <c r="J206" s="6" t="s">
        <v>19</v>
      </c>
      <c r="K206" s="6" t="s">
        <v>2230</v>
      </c>
      <c r="L206" s="6">
        <v>1894</v>
      </c>
      <c r="M206" s="6">
        <v>5</v>
      </c>
      <c r="N206" s="6" t="s">
        <v>2939</v>
      </c>
      <c r="R206" s="6" t="s">
        <v>3952</v>
      </c>
      <c r="S206" s="6" t="s">
        <v>3952</v>
      </c>
      <c r="T206" s="6" t="s">
        <v>4086</v>
      </c>
      <c r="AG206" cm="1">
        <f t="array" ref="AG206">SUMPRODUCT(--(INDEX('1900 Bastrop 0003 Clean'!A:AF, MATCH(A206 &amp; "|" &amp; B206, '1900 Bastrop 0003 Clean'!A:A &amp; "|" &amp; '1900 Bastrop 0003 Clean'!B:B, 0), 0) &lt;&gt; '1900 Bastrop 0003 Raw'!A206:AF206))</f>
        <v>0</v>
      </c>
    </row>
    <row r="207" spans="1:33">
      <c r="A207" s="6">
        <v>7</v>
      </c>
      <c r="B207" s="6">
        <v>40</v>
      </c>
      <c r="D207" s="6"/>
      <c r="E207" s="6">
        <v>40</v>
      </c>
      <c r="F207" s="6" t="s">
        <v>4711</v>
      </c>
      <c r="G207" s="6" t="s">
        <v>4715</v>
      </c>
      <c r="H207" s="6" t="s">
        <v>2938</v>
      </c>
      <c r="I207" s="6" t="s">
        <v>20</v>
      </c>
      <c r="J207" s="6" t="s">
        <v>24</v>
      </c>
      <c r="K207" s="6" t="s">
        <v>2526</v>
      </c>
      <c r="L207" s="6">
        <v>1898</v>
      </c>
      <c r="M207" s="6">
        <v>2</v>
      </c>
      <c r="N207" s="6" t="s">
        <v>2939</v>
      </c>
      <c r="R207" s="6" t="s">
        <v>3952</v>
      </c>
      <c r="S207" s="6" t="s">
        <v>3952</v>
      </c>
      <c r="T207" s="6" t="s">
        <v>4086</v>
      </c>
      <c r="AG207" cm="1">
        <f t="array" ref="AG207">SUMPRODUCT(--(INDEX('1900 Bastrop 0003 Clean'!A:AF, MATCH(A207 &amp; "|" &amp; B207, '1900 Bastrop 0003 Clean'!A:A &amp; "|" &amp; '1900 Bastrop 0003 Clean'!B:B, 0), 0) &lt;&gt; '1900 Bastrop 0003 Raw'!A207:AF207))</f>
        <v>0</v>
      </c>
    </row>
    <row r="208" spans="1:33">
      <c r="A208" s="6">
        <v>8</v>
      </c>
      <c r="B208" s="6">
        <v>41</v>
      </c>
      <c r="D208" s="6"/>
      <c r="E208" s="6">
        <v>41</v>
      </c>
      <c r="F208" s="6" t="s">
        <v>4716</v>
      </c>
      <c r="G208" s="6" t="s">
        <v>386</v>
      </c>
      <c r="H208" s="6" t="s">
        <v>3949</v>
      </c>
      <c r="I208" s="6" t="s">
        <v>20</v>
      </c>
      <c r="J208" s="6" t="s">
        <v>19</v>
      </c>
      <c r="K208" s="6" t="s">
        <v>2245</v>
      </c>
      <c r="L208" s="6">
        <v>1857</v>
      </c>
      <c r="N208" s="6" t="s">
        <v>2933</v>
      </c>
      <c r="O208" s="6">
        <v>22</v>
      </c>
      <c r="R208" s="6" t="s">
        <v>3952</v>
      </c>
      <c r="S208" s="6" t="s">
        <v>116</v>
      </c>
      <c r="T208" s="6" t="s">
        <v>116</v>
      </c>
      <c r="X208" s="6" t="s">
        <v>21</v>
      </c>
      <c r="AA208" s="6" t="s">
        <v>1395</v>
      </c>
      <c r="AB208" s="6" t="s">
        <v>1395</v>
      </c>
      <c r="AC208" s="6" t="s">
        <v>1395</v>
      </c>
      <c r="AD208" s="6" t="s">
        <v>3951</v>
      </c>
      <c r="AF208" s="6" t="s">
        <v>51</v>
      </c>
      <c r="AG208" cm="1">
        <f t="array" ref="AG208">SUMPRODUCT(--(INDEX('1900 Bastrop 0003 Clean'!A:AF, MATCH(A208 &amp; "|" &amp; B208, '1900 Bastrop 0003 Clean'!A:A &amp; "|" &amp; '1900 Bastrop 0003 Clean'!B:B, 0), 0) &lt;&gt; '1900 Bastrop 0003 Raw'!A208:AF208))</f>
        <v>0</v>
      </c>
    </row>
    <row r="209" spans="1:33">
      <c r="A209" s="6">
        <v>9</v>
      </c>
      <c r="B209" s="6">
        <v>41</v>
      </c>
      <c r="D209" s="6"/>
      <c r="E209" s="6">
        <v>41</v>
      </c>
      <c r="F209" s="6" t="s">
        <v>4716</v>
      </c>
      <c r="G209" s="6" t="s">
        <v>280</v>
      </c>
      <c r="H209" s="6" t="s">
        <v>2936</v>
      </c>
      <c r="I209" s="6" t="s">
        <v>20</v>
      </c>
      <c r="J209" s="6" t="s">
        <v>24</v>
      </c>
      <c r="K209" s="6" t="s">
        <v>2173</v>
      </c>
      <c r="L209" s="6">
        <v>1857</v>
      </c>
      <c r="M209" s="6">
        <v>48</v>
      </c>
      <c r="N209" s="6" t="s">
        <v>2933</v>
      </c>
      <c r="O209" s="6">
        <v>22</v>
      </c>
      <c r="P209" s="6">
        <v>2</v>
      </c>
      <c r="Q209" s="6">
        <v>2</v>
      </c>
      <c r="R209" s="6" t="s">
        <v>3952</v>
      </c>
      <c r="S209" s="6" t="s">
        <v>116</v>
      </c>
      <c r="T209" s="6" t="s">
        <v>116</v>
      </c>
      <c r="AA209" s="6" t="s">
        <v>1395</v>
      </c>
      <c r="AB209" s="6" t="s">
        <v>1395</v>
      </c>
      <c r="AC209" s="6" t="s">
        <v>1395</v>
      </c>
      <c r="AG209" cm="1">
        <f t="array" ref="AG209">SUMPRODUCT(--(INDEX('1900 Bastrop 0003 Clean'!A:AF, MATCH(A209 &amp; "|" &amp; B209, '1900 Bastrop 0003 Clean'!A:A &amp; "|" &amp; '1900 Bastrop 0003 Clean'!B:B, 0), 0) &lt;&gt; '1900 Bastrop 0003 Raw'!A209:AF209))</f>
        <v>0</v>
      </c>
    </row>
    <row r="210" spans="1:33">
      <c r="A210" s="6">
        <v>10</v>
      </c>
      <c r="B210" s="6">
        <v>41</v>
      </c>
      <c r="D210" s="6"/>
      <c r="E210" s="6">
        <v>41</v>
      </c>
      <c r="F210" s="6" t="s">
        <v>4716</v>
      </c>
      <c r="G210" s="6" t="s">
        <v>2254</v>
      </c>
      <c r="H210" s="6" t="s">
        <v>2944</v>
      </c>
      <c r="I210" s="6" t="s">
        <v>20</v>
      </c>
      <c r="J210" s="6" t="s">
        <v>19</v>
      </c>
      <c r="K210" s="6" t="s">
        <v>2161</v>
      </c>
      <c r="L210" s="6">
        <v>1879</v>
      </c>
      <c r="M210" s="6">
        <v>20</v>
      </c>
      <c r="N210" s="6" t="s">
        <v>2939</v>
      </c>
      <c r="R210" s="6" t="s">
        <v>3952</v>
      </c>
      <c r="S210" s="6" t="s">
        <v>3952</v>
      </c>
      <c r="T210" s="6" t="s">
        <v>3952</v>
      </c>
      <c r="X210" s="6" t="s">
        <v>4717</v>
      </c>
      <c r="AA210" s="6" t="s">
        <v>1395</v>
      </c>
      <c r="AB210" s="6" t="s">
        <v>1395</v>
      </c>
      <c r="AC210" s="6" t="s">
        <v>1395</v>
      </c>
      <c r="AG210" cm="1">
        <f t="array" ref="AG210">SUMPRODUCT(--(INDEX('1900 Bastrop 0003 Clean'!A:AF, MATCH(A210 &amp; "|" &amp; B210, '1900 Bastrop 0003 Clean'!A:A &amp; "|" &amp; '1900 Bastrop 0003 Clean'!B:B, 0), 0) &lt;&gt; '1900 Bastrop 0003 Raw'!A210:AF210))</f>
        <v>0</v>
      </c>
    </row>
    <row r="211" spans="1:33">
      <c r="A211" s="6">
        <v>11</v>
      </c>
      <c r="B211" s="6">
        <v>41</v>
      </c>
      <c r="D211" s="6"/>
      <c r="E211" s="6">
        <v>41</v>
      </c>
      <c r="F211" s="6" t="s">
        <v>4716</v>
      </c>
      <c r="G211" s="6" t="s">
        <v>4718</v>
      </c>
      <c r="H211" s="6" t="s">
        <v>2938</v>
      </c>
      <c r="I211" s="6" t="s">
        <v>20</v>
      </c>
      <c r="J211" s="6" t="s">
        <v>24</v>
      </c>
      <c r="K211" s="6" t="s">
        <v>2033</v>
      </c>
      <c r="L211" s="6">
        <v>1884</v>
      </c>
      <c r="N211" s="6" t="s">
        <v>2939</v>
      </c>
      <c r="R211" s="6" t="s">
        <v>3952</v>
      </c>
      <c r="S211" s="6" t="s">
        <v>3952</v>
      </c>
      <c r="T211" s="6" t="s">
        <v>3952</v>
      </c>
      <c r="Z211" s="6">
        <v>1</v>
      </c>
      <c r="AA211" s="6" t="s">
        <v>1395</v>
      </c>
      <c r="AB211" s="6" t="s">
        <v>1395</v>
      </c>
      <c r="AC211" s="6" t="s">
        <v>1395</v>
      </c>
      <c r="AG211" cm="1">
        <f t="array" ref="AG211">SUMPRODUCT(--(INDEX('1900 Bastrop 0003 Clean'!A:AF, MATCH(A211 &amp; "|" &amp; B211, '1900 Bastrop 0003 Clean'!A:A &amp; "|" &amp; '1900 Bastrop 0003 Clean'!B:B, 0), 0) &lt;&gt; '1900 Bastrop 0003 Raw'!A211:AF211))</f>
        <v>0</v>
      </c>
    </row>
    <row r="212" spans="1:33">
      <c r="A212" s="6">
        <v>12</v>
      </c>
      <c r="B212" s="6">
        <v>41</v>
      </c>
      <c r="D212" s="6"/>
      <c r="E212" s="6">
        <v>41</v>
      </c>
      <c r="G212" s="6" t="s">
        <v>5646</v>
      </c>
      <c r="X212" s="6" t="s">
        <v>4624</v>
      </c>
      <c r="AG212" t="e" cm="1">
        <f t="array" ref="AG212">SUMPRODUCT(--(INDEX('1900 Bastrop 0003 Clean'!A:AF, MATCH(A212 &amp; "|" &amp; B212, '1900 Bastrop 0003 Clean'!A:A &amp; "|" &amp; '1900 Bastrop 0003 Clean'!B:B, 0), 0) &lt;&gt; '1900 Bastrop 0003 Raw'!A212:AF212))</f>
        <v>#N/A</v>
      </c>
    </row>
    <row r="213" spans="1:33">
      <c r="A213" s="6">
        <v>13</v>
      </c>
      <c r="B213" s="6">
        <v>42</v>
      </c>
      <c r="D213" s="6"/>
      <c r="E213" s="6">
        <v>42</v>
      </c>
      <c r="F213" s="6" t="s">
        <v>416</v>
      </c>
      <c r="G213" s="6" t="s">
        <v>446</v>
      </c>
      <c r="H213" s="6" t="s">
        <v>3949</v>
      </c>
      <c r="I213" s="6" t="s">
        <v>20</v>
      </c>
      <c r="J213" s="6" t="s">
        <v>19</v>
      </c>
      <c r="K213" s="6" t="s">
        <v>2173</v>
      </c>
      <c r="L213" s="6">
        <v>1844</v>
      </c>
      <c r="M213" s="6">
        <v>55</v>
      </c>
      <c r="N213" s="6" t="s">
        <v>2933</v>
      </c>
      <c r="O213" s="6">
        <v>32</v>
      </c>
      <c r="R213" s="6" t="s">
        <v>4034</v>
      </c>
      <c r="S213" s="6" t="s">
        <v>4034</v>
      </c>
      <c r="T213" s="6" t="s">
        <v>4034</v>
      </c>
      <c r="X213" s="6" t="s">
        <v>21</v>
      </c>
      <c r="AA213" s="6" t="s">
        <v>1395</v>
      </c>
      <c r="AB213" s="6" t="s">
        <v>1395</v>
      </c>
      <c r="AC213" s="6" t="s">
        <v>1395</v>
      </c>
      <c r="AD213" s="6" t="s">
        <v>3951</v>
      </c>
      <c r="AF213" s="6" t="s">
        <v>51</v>
      </c>
      <c r="AG213" cm="1">
        <f t="array" ref="AG213">SUMPRODUCT(--(INDEX('1900 Bastrop 0003 Clean'!A:AF, MATCH(A213 &amp; "|" &amp; B213, '1900 Bastrop 0003 Clean'!A:A &amp; "|" &amp; '1900 Bastrop 0003 Clean'!B:B, 0), 0) &lt;&gt; '1900 Bastrop 0003 Raw'!A213:AF213))</f>
        <v>0</v>
      </c>
    </row>
    <row r="214" spans="1:33">
      <c r="A214" s="6">
        <v>14</v>
      </c>
      <c r="B214" s="6">
        <v>42</v>
      </c>
      <c r="D214" s="6"/>
      <c r="E214" s="6">
        <v>42</v>
      </c>
      <c r="F214" s="6" t="s">
        <v>416</v>
      </c>
      <c r="G214" s="6" t="s">
        <v>280</v>
      </c>
      <c r="H214" s="6" t="s">
        <v>2936</v>
      </c>
      <c r="I214" s="6" t="s">
        <v>20</v>
      </c>
      <c r="J214" s="6" t="s">
        <v>24</v>
      </c>
      <c r="K214" s="6" t="s">
        <v>2206</v>
      </c>
      <c r="L214" s="6">
        <v>1848</v>
      </c>
      <c r="M214" s="6">
        <v>52</v>
      </c>
      <c r="N214" s="6" t="s">
        <v>2933</v>
      </c>
      <c r="O214" s="6">
        <v>32</v>
      </c>
      <c r="P214" s="6">
        <v>3</v>
      </c>
      <c r="Q214" s="6">
        <v>3</v>
      </c>
      <c r="R214" s="6" t="s">
        <v>97</v>
      </c>
      <c r="S214" s="6" t="s">
        <v>97</v>
      </c>
      <c r="T214" s="6" t="s">
        <v>97</v>
      </c>
      <c r="AA214" s="6" t="s">
        <v>1395</v>
      </c>
      <c r="AB214" s="6" t="s">
        <v>1395</v>
      </c>
      <c r="AC214" s="6" t="s">
        <v>1395</v>
      </c>
      <c r="AG214" cm="1">
        <f t="array" ref="AG214">SUMPRODUCT(--(INDEX('1900 Bastrop 0003 Clean'!A:AF, MATCH(A214 &amp; "|" &amp; B214, '1900 Bastrop 0003 Clean'!A:A &amp; "|" &amp; '1900 Bastrop 0003 Clean'!B:B, 0), 0) &lt;&gt; '1900 Bastrop 0003 Raw'!A214:AF214))</f>
        <v>0</v>
      </c>
    </row>
    <row r="215" spans="1:33">
      <c r="A215" s="6">
        <v>15</v>
      </c>
      <c r="B215" s="6">
        <v>42</v>
      </c>
      <c r="D215" s="6"/>
      <c r="E215" s="6">
        <v>42</v>
      </c>
      <c r="F215" s="6" t="s">
        <v>416</v>
      </c>
      <c r="G215" s="6" t="s">
        <v>1202</v>
      </c>
      <c r="H215" s="6" t="s">
        <v>2944</v>
      </c>
      <c r="I215" s="6" t="s">
        <v>20</v>
      </c>
      <c r="J215" s="6" t="s">
        <v>19</v>
      </c>
      <c r="K215" s="6" t="s">
        <v>2143</v>
      </c>
      <c r="L215" s="6">
        <v>1882</v>
      </c>
      <c r="M215" s="6">
        <v>19</v>
      </c>
      <c r="N215" s="6" t="s">
        <v>2939</v>
      </c>
      <c r="R215" s="6" t="s">
        <v>3952</v>
      </c>
      <c r="S215" s="6" t="s">
        <v>4034</v>
      </c>
      <c r="T215" s="6" t="s">
        <v>97</v>
      </c>
      <c r="X215" s="6" t="s">
        <v>4585</v>
      </c>
      <c r="AA215" s="6" t="s">
        <v>1395</v>
      </c>
      <c r="AB215" s="6" t="s">
        <v>1395</v>
      </c>
      <c r="AC215" s="6" t="s">
        <v>1395</v>
      </c>
      <c r="AG215" cm="1">
        <f t="array" ref="AG215">SUMPRODUCT(--(INDEX('1900 Bastrop 0003 Clean'!A:AF, MATCH(A215 &amp; "|" &amp; B215, '1900 Bastrop 0003 Clean'!A:A &amp; "|" &amp; '1900 Bastrop 0003 Clean'!B:B, 0), 0) &lt;&gt; '1900 Bastrop 0003 Raw'!A215:AF215))</f>
        <v>0</v>
      </c>
    </row>
    <row r="216" spans="1:33">
      <c r="A216" s="6">
        <v>16</v>
      </c>
      <c r="B216" s="6">
        <v>42</v>
      </c>
      <c r="D216" s="6"/>
      <c r="E216" s="6">
        <v>42</v>
      </c>
      <c r="F216" s="6" t="s">
        <v>239</v>
      </c>
      <c r="G216" s="6" t="s">
        <v>185</v>
      </c>
      <c r="H216" s="6" t="s">
        <v>3184</v>
      </c>
      <c r="I216" s="6" t="s">
        <v>20</v>
      </c>
      <c r="J216" s="6" t="s">
        <v>19</v>
      </c>
      <c r="K216" s="6" t="s">
        <v>2526</v>
      </c>
      <c r="L216" s="6">
        <v>1858</v>
      </c>
      <c r="M216" s="6">
        <v>41</v>
      </c>
      <c r="N216" s="6" t="s">
        <v>2933</v>
      </c>
      <c r="O216" s="6">
        <v>3</v>
      </c>
      <c r="P216" s="6">
        <v>1</v>
      </c>
      <c r="Q216" s="6">
        <v>1</v>
      </c>
      <c r="R216" s="6" t="s">
        <v>3952</v>
      </c>
      <c r="S216" s="6" t="s">
        <v>4034</v>
      </c>
      <c r="T216" s="6" t="s">
        <v>4016</v>
      </c>
      <c r="X216" s="6" t="s">
        <v>4719</v>
      </c>
      <c r="AA216" s="6" t="s">
        <v>1395</v>
      </c>
      <c r="AB216" s="6" t="s">
        <v>1395</v>
      </c>
      <c r="AC216" s="6" t="s">
        <v>1395</v>
      </c>
      <c r="AG216" cm="1">
        <f t="array" ref="AG216">SUMPRODUCT(--(INDEX('1900 Bastrop 0003 Clean'!A:AF, MATCH(A216 &amp; "|" &amp; B216, '1900 Bastrop 0003 Clean'!A:A &amp; "|" &amp; '1900 Bastrop 0003 Clean'!B:B, 0), 0) &lt;&gt; '1900 Bastrop 0003 Raw'!A216:AF216))</f>
        <v>0</v>
      </c>
    </row>
    <row r="217" spans="1:33">
      <c r="A217" s="6">
        <v>17</v>
      </c>
      <c r="B217" s="6">
        <v>42</v>
      </c>
      <c r="D217" s="6"/>
      <c r="E217" s="6">
        <v>42</v>
      </c>
      <c r="F217" s="6" t="s">
        <v>239</v>
      </c>
      <c r="G217" s="6" t="s">
        <v>3400</v>
      </c>
      <c r="H217" s="6" t="s">
        <v>2938</v>
      </c>
      <c r="I217" s="6" t="s">
        <v>20</v>
      </c>
      <c r="J217" s="6" t="s">
        <v>24</v>
      </c>
      <c r="K217" s="6" t="s">
        <v>2143</v>
      </c>
      <c r="L217" s="6">
        <v>1868</v>
      </c>
      <c r="M217" s="6">
        <v>31</v>
      </c>
      <c r="N217" s="6" t="s">
        <v>2933</v>
      </c>
      <c r="O217" s="6">
        <v>3</v>
      </c>
      <c r="P217" s="6">
        <v>1</v>
      </c>
      <c r="Q217" s="6">
        <v>1</v>
      </c>
      <c r="R217" s="6" t="s">
        <v>3952</v>
      </c>
      <c r="S217" s="6" t="s">
        <v>97</v>
      </c>
      <c r="T217" s="6" t="s">
        <v>4034</v>
      </c>
      <c r="AA217" s="6" t="s">
        <v>1395</v>
      </c>
      <c r="AB217" s="6" t="s">
        <v>1395</v>
      </c>
      <c r="AC217" s="6" t="s">
        <v>1395</v>
      </c>
      <c r="AG217" cm="1">
        <f t="array" ref="AG217">SUMPRODUCT(--(INDEX('1900 Bastrop 0003 Clean'!A:AF, MATCH(A217 &amp; "|" &amp; B217, '1900 Bastrop 0003 Clean'!A:A &amp; "|" &amp; '1900 Bastrop 0003 Clean'!B:B, 0), 0) &lt;&gt; '1900 Bastrop 0003 Raw'!A217:AF217))</f>
        <v>0</v>
      </c>
    </row>
    <row r="218" spans="1:33">
      <c r="A218" s="6">
        <v>18</v>
      </c>
      <c r="B218" s="6">
        <v>42</v>
      </c>
      <c r="D218" s="6"/>
      <c r="E218" s="6">
        <v>42</v>
      </c>
      <c r="F218" s="6" t="s">
        <v>239</v>
      </c>
      <c r="G218" s="6" t="s">
        <v>446</v>
      </c>
      <c r="H218" s="6" t="s">
        <v>2944</v>
      </c>
      <c r="I218" s="6" t="s">
        <v>20</v>
      </c>
      <c r="J218" s="6" t="s">
        <v>19</v>
      </c>
      <c r="K218" s="6" t="s">
        <v>2161</v>
      </c>
      <c r="L218" s="6">
        <v>1898</v>
      </c>
      <c r="M218" s="6">
        <v>1</v>
      </c>
      <c r="N218" s="6" t="s">
        <v>2939</v>
      </c>
      <c r="R218" s="6" t="s">
        <v>3952</v>
      </c>
      <c r="S218" s="6" t="s">
        <v>3952</v>
      </c>
      <c r="T218" s="6" t="s">
        <v>3952</v>
      </c>
      <c r="AA218" s="6" t="s">
        <v>1395</v>
      </c>
      <c r="AB218" s="6" t="s">
        <v>1395</v>
      </c>
      <c r="AG218" cm="1">
        <f t="array" ref="AG218">SUMPRODUCT(--(INDEX('1900 Bastrop 0003 Clean'!A:AF, MATCH(A218 &amp; "|" &amp; B218, '1900 Bastrop 0003 Clean'!A:A &amp; "|" &amp; '1900 Bastrop 0003 Clean'!B:B, 0), 0) &lt;&gt; '1900 Bastrop 0003 Raw'!A218:AF218))</f>
        <v>0</v>
      </c>
    </row>
    <row r="219" spans="1:33">
      <c r="A219" s="6">
        <v>19</v>
      </c>
      <c r="B219" s="6">
        <v>43</v>
      </c>
      <c r="D219" s="6"/>
      <c r="E219" s="6">
        <v>43</v>
      </c>
      <c r="F219" s="6" t="s">
        <v>600</v>
      </c>
      <c r="G219" s="6" t="s">
        <v>1302</v>
      </c>
      <c r="H219" s="6" t="s">
        <v>3949</v>
      </c>
      <c r="I219" s="6" t="s">
        <v>20</v>
      </c>
      <c r="J219" s="6" t="s">
        <v>19</v>
      </c>
      <c r="K219" s="6" t="s">
        <v>2230</v>
      </c>
      <c r="L219" s="6">
        <v>1857</v>
      </c>
      <c r="M219" s="6">
        <v>42</v>
      </c>
      <c r="N219" s="6" t="s">
        <v>2933</v>
      </c>
      <c r="O219" s="6">
        <v>20</v>
      </c>
      <c r="R219" s="6" t="s">
        <v>3952</v>
      </c>
      <c r="S219" s="6" t="s">
        <v>4034</v>
      </c>
      <c r="T219" s="6" t="s">
        <v>4268</v>
      </c>
      <c r="X219" s="6" t="s">
        <v>32</v>
      </c>
      <c r="AA219" s="6" t="s">
        <v>1395</v>
      </c>
      <c r="AB219" s="6" t="s">
        <v>1395</v>
      </c>
      <c r="AC219" s="6" t="s">
        <v>1395</v>
      </c>
      <c r="AD219" s="6" t="s">
        <v>3956</v>
      </c>
      <c r="AF219" s="6" t="s">
        <v>261</v>
      </c>
      <c r="AG219" cm="1">
        <f t="array" ref="AG219">SUMPRODUCT(--(INDEX('1900 Bastrop 0003 Clean'!A:AF, MATCH(A219 &amp; "|" &amp; B219, '1900 Bastrop 0003 Clean'!A:A &amp; "|" &amp; '1900 Bastrop 0003 Clean'!B:B, 0), 0) &lt;&gt; '1900 Bastrop 0003 Raw'!A219:AF219))</f>
        <v>0</v>
      </c>
    </row>
    <row r="220" spans="1:33">
      <c r="A220" s="6">
        <v>20</v>
      </c>
      <c r="B220" s="6">
        <v>43</v>
      </c>
      <c r="D220" s="6"/>
      <c r="E220" s="6">
        <v>43</v>
      </c>
      <c r="F220" s="6" t="s">
        <v>600</v>
      </c>
      <c r="G220" s="6" t="s">
        <v>3337</v>
      </c>
      <c r="H220" s="6" t="s">
        <v>2936</v>
      </c>
      <c r="I220" s="6" t="s">
        <v>20</v>
      </c>
      <c r="J220" s="6" t="s">
        <v>24</v>
      </c>
      <c r="K220" s="6" t="s">
        <v>2206</v>
      </c>
      <c r="L220" s="6">
        <v>1862</v>
      </c>
      <c r="M220" s="6">
        <v>38</v>
      </c>
      <c r="N220" s="6" t="s">
        <v>2933</v>
      </c>
      <c r="O220" s="6">
        <v>20</v>
      </c>
      <c r="P220" s="6">
        <v>6</v>
      </c>
      <c r="Q220" s="6">
        <v>5</v>
      </c>
      <c r="R220" s="6" t="s">
        <v>3952</v>
      </c>
      <c r="S220" s="6" t="s">
        <v>4268</v>
      </c>
      <c r="T220" s="6" t="s">
        <v>4268</v>
      </c>
      <c r="AA220" s="6" t="s">
        <v>1395</v>
      </c>
      <c r="AB220" s="6" t="s">
        <v>1395</v>
      </c>
      <c r="AC220" s="6" t="s">
        <v>1395</v>
      </c>
      <c r="AG220" cm="1">
        <f t="array" ref="AG220">SUMPRODUCT(--(INDEX('1900 Bastrop 0003 Clean'!A:AF, MATCH(A220 &amp; "|" &amp; B220, '1900 Bastrop 0003 Clean'!A:A &amp; "|" &amp; '1900 Bastrop 0003 Clean'!B:B, 0), 0) &lt;&gt; '1900 Bastrop 0003 Raw'!A220:AF220))</f>
        <v>0</v>
      </c>
    </row>
    <row r="221" spans="1:33">
      <c r="A221" s="6">
        <v>21</v>
      </c>
      <c r="B221" s="6">
        <v>43</v>
      </c>
      <c r="D221" s="6"/>
      <c r="E221" s="6">
        <v>43</v>
      </c>
      <c r="F221" s="6" t="s">
        <v>600</v>
      </c>
      <c r="G221" s="6" t="s">
        <v>536</v>
      </c>
      <c r="H221" s="6" t="s">
        <v>2944</v>
      </c>
      <c r="I221" s="6" t="s">
        <v>20</v>
      </c>
      <c r="J221" s="6" t="s">
        <v>19</v>
      </c>
      <c r="K221" s="6" t="s">
        <v>2245</v>
      </c>
      <c r="L221" s="6">
        <v>1882</v>
      </c>
      <c r="M221" s="6">
        <v>17</v>
      </c>
      <c r="N221" s="6" t="s">
        <v>2939</v>
      </c>
      <c r="R221" s="6" t="s">
        <v>3952</v>
      </c>
      <c r="S221" s="6" t="s">
        <v>3952</v>
      </c>
      <c r="T221" s="6" t="s">
        <v>3952</v>
      </c>
      <c r="X221" s="6" t="s">
        <v>32</v>
      </c>
      <c r="AA221" s="6" t="s">
        <v>1395</v>
      </c>
      <c r="AB221" s="6" t="s">
        <v>1395</v>
      </c>
      <c r="AC221" s="6" t="s">
        <v>1395</v>
      </c>
      <c r="AG221" cm="1">
        <f t="array" ref="AG221">SUMPRODUCT(--(INDEX('1900 Bastrop 0003 Clean'!A:AF, MATCH(A221 &amp; "|" &amp; B221, '1900 Bastrop 0003 Clean'!A:A &amp; "|" &amp; '1900 Bastrop 0003 Clean'!B:B, 0), 0) &lt;&gt; '1900 Bastrop 0003 Raw'!A221:AF221))</f>
        <v>0</v>
      </c>
    </row>
    <row r="222" spans="1:33">
      <c r="A222" s="6">
        <v>22</v>
      </c>
      <c r="B222" s="6">
        <v>43</v>
      </c>
      <c r="D222" s="6"/>
      <c r="E222" s="6">
        <v>43</v>
      </c>
      <c r="F222" s="6" t="s">
        <v>600</v>
      </c>
      <c r="G222" s="6" t="s">
        <v>1082</v>
      </c>
      <c r="H222" s="6" t="s">
        <v>2944</v>
      </c>
      <c r="I222" s="6" t="s">
        <v>20</v>
      </c>
      <c r="J222" s="6" t="s">
        <v>19</v>
      </c>
      <c r="K222" s="6" t="s">
        <v>2526</v>
      </c>
      <c r="L222" s="6">
        <v>1883</v>
      </c>
      <c r="M222" s="6">
        <v>16</v>
      </c>
      <c r="N222" s="6" t="s">
        <v>2939</v>
      </c>
      <c r="R222" s="6" t="s">
        <v>3952</v>
      </c>
      <c r="S222" s="6" t="s">
        <v>3952</v>
      </c>
      <c r="T222" s="6" t="s">
        <v>3952</v>
      </c>
      <c r="Z222" s="6">
        <v>1</v>
      </c>
      <c r="AA222" s="6" t="s">
        <v>1395</v>
      </c>
      <c r="AB222" s="6" t="s">
        <v>1395</v>
      </c>
      <c r="AC222" s="6" t="s">
        <v>1395</v>
      </c>
      <c r="AG222" cm="1">
        <f t="array" ref="AG222">SUMPRODUCT(--(INDEX('1900 Bastrop 0003 Clean'!A:AF, MATCH(A222 &amp; "|" &amp; B222, '1900 Bastrop 0003 Clean'!A:A &amp; "|" &amp; '1900 Bastrop 0003 Clean'!B:B, 0), 0) &lt;&gt; '1900 Bastrop 0003 Raw'!A222:AF222))</f>
        <v>0</v>
      </c>
    </row>
    <row r="223" spans="1:33">
      <c r="A223" s="6">
        <v>23</v>
      </c>
      <c r="B223" s="6">
        <v>43</v>
      </c>
      <c r="D223" s="6"/>
      <c r="E223" s="6">
        <v>43</v>
      </c>
      <c r="F223" s="6" t="s">
        <v>600</v>
      </c>
      <c r="G223" s="6" t="s">
        <v>4196</v>
      </c>
      <c r="H223" s="6" t="s">
        <v>2938</v>
      </c>
      <c r="I223" s="6" t="s">
        <v>20</v>
      </c>
      <c r="J223" s="6" t="s">
        <v>24</v>
      </c>
      <c r="K223" s="6" t="s">
        <v>2526</v>
      </c>
      <c r="L223" s="6">
        <v>1885</v>
      </c>
      <c r="M223" s="6">
        <v>14</v>
      </c>
      <c r="N223" s="6" t="s">
        <v>2939</v>
      </c>
      <c r="R223" s="6" t="s">
        <v>3952</v>
      </c>
      <c r="S223" s="6" t="s">
        <v>3952</v>
      </c>
      <c r="T223" s="6" t="s">
        <v>3952</v>
      </c>
      <c r="Z223" s="6">
        <v>8</v>
      </c>
      <c r="AA223" s="6" t="s">
        <v>1395</v>
      </c>
      <c r="AB223" s="6" t="s">
        <v>1395</v>
      </c>
      <c r="AC223" s="6" t="s">
        <v>1395</v>
      </c>
      <c r="AG223" cm="1">
        <f t="array" ref="AG223">SUMPRODUCT(--(INDEX('1900 Bastrop 0003 Clean'!A:AF, MATCH(A223 &amp; "|" &amp; B223, '1900 Bastrop 0003 Clean'!A:A &amp; "|" &amp; '1900 Bastrop 0003 Clean'!B:B, 0), 0) &lt;&gt; '1900 Bastrop 0003 Raw'!A223:AF223))</f>
        <v>0</v>
      </c>
    </row>
    <row r="224" spans="1:33">
      <c r="A224" s="6">
        <v>24</v>
      </c>
      <c r="B224" s="6">
        <v>43</v>
      </c>
      <c r="D224" s="6"/>
      <c r="E224" s="6">
        <v>43</v>
      </c>
      <c r="F224" s="6" t="s">
        <v>600</v>
      </c>
      <c r="G224" s="6" t="s">
        <v>4720</v>
      </c>
      <c r="H224" s="6" t="s">
        <v>2938</v>
      </c>
      <c r="I224" s="6" t="s">
        <v>20</v>
      </c>
      <c r="J224" s="6" t="s">
        <v>24</v>
      </c>
      <c r="K224" s="6" t="s">
        <v>2245</v>
      </c>
      <c r="L224" s="6">
        <v>1887</v>
      </c>
      <c r="M224" s="6">
        <v>12</v>
      </c>
      <c r="N224" s="6" t="s">
        <v>2939</v>
      </c>
      <c r="R224" s="6" t="s">
        <v>3952</v>
      </c>
      <c r="S224" s="6" t="s">
        <v>3952</v>
      </c>
      <c r="T224" s="6" t="s">
        <v>3952</v>
      </c>
      <c r="Z224" s="6">
        <v>8</v>
      </c>
      <c r="AA224" s="6" t="s">
        <v>1395</v>
      </c>
      <c r="AB224" s="6" t="s">
        <v>1395</v>
      </c>
      <c r="AC224" s="6" t="s">
        <v>1395</v>
      </c>
      <c r="AG224" cm="1">
        <f t="array" ref="AG224">SUMPRODUCT(--(INDEX('1900 Bastrop 0003 Clean'!A:AF, MATCH(A224 &amp; "|" &amp; B224, '1900 Bastrop 0003 Clean'!A:A &amp; "|" &amp; '1900 Bastrop 0003 Clean'!B:B, 0), 0) &lt;&gt; '1900 Bastrop 0003 Raw'!A224:AF224))</f>
        <v>0</v>
      </c>
    </row>
    <row r="225" spans="1:33">
      <c r="A225" s="6">
        <v>25</v>
      </c>
      <c r="B225" s="6">
        <v>1</v>
      </c>
      <c r="D225" s="6"/>
      <c r="E225" s="6">
        <v>43</v>
      </c>
      <c r="F225" s="6" t="s">
        <v>600</v>
      </c>
      <c r="G225" s="6" t="s">
        <v>3310</v>
      </c>
      <c r="H225" s="6" t="s">
        <v>2938</v>
      </c>
      <c r="I225" s="6" t="s">
        <v>20</v>
      </c>
      <c r="J225" s="6" t="s">
        <v>24</v>
      </c>
      <c r="K225" s="6" t="s">
        <v>2190</v>
      </c>
      <c r="L225" s="6">
        <v>1891</v>
      </c>
      <c r="M225" s="6">
        <v>8</v>
      </c>
      <c r="N225" s="6" t="s">
        <v>2939</v>
      </c>
      <c r="R225" s="6" t="s">
        <v>3952</v>
      </c>
      <c r="S225" s="6" t="s">
        <v>3952</v>
      </c>
      <c r="T225" s="6" t="s">
        <v>3952</v>
      </c>
      <c r="Z225" s="6">
        <v>8</v>
      </c>
      <c r="AG225" t="e" cm="1">
        <f t="array" ref="AG225">SUMPRODUCT(--(INDEX('1900 Bastrop 0003 Clean'!A:AF, MATCH(A225 &amp; "|" &amp; B225, '1900 Bastrop 0003 Clean'!A:A &amp; "|" &amp; '1900 Bastrop 0003 Clean'!B:B, 0), 0) &lt;&gt; '1900 Bastrop 0003 Raw'!A225:AF225))</f>
        <v>#N/A</v>
      </c>
    </row>
    <row r="226" spans="1:33">
      <c r="A226" s="6">
        <v>26</v>
      </c>
      <c r="B226" s="6">
        <v>44</v>
      </c>
      <c r="D226" s="6"/>
      <c r="E226" s="6">
        <v>44</v>
      </c>
      <c r="F226" s="6" t="s">
        <v>4586</v>
      </c>
      <c r="G226" s="6" t="s">
        <v>185</v>
      </c>
      <c r="H226" s="6" t="s">
        <v>3949</v>
      </c>
      <c r="I226" s="6" t="s">
        <v>20</v>
      </c>
      <c r="J226" s="6" t="s">
        <v>19</v>
      </c>
      <c r="K226" s="6" t="s">
        <v>2033</v>
      </c>
      <c r="L226" s="6">
        <v>1858</v>
      </c>
      <c r="M226" s="6">
        <v>42</v>
      </c>
      <c r="N226" s="6" t="s">
        <v>2933</v>
      </c>
      <c r="O226" s="6">
        <v>19</v>
      </c>
      <c r="R226" s="6" t="s">
        <v>3952</v>
      </c>
      <c r="S226" s="6" t="s">
        <v>116</v>
      </c>
      <c r="T226" s="6" t="s">
        <v>116</v>
      </c>
      <c r="X226" s="6" t="s">
        <v>21</v>
      </c>
      <c r="AA226" s="6" t="s">
        <v>1395</v>
      </c>
      <c r="AB226" s="6" t="s">
        <v>1395</v>
      </c>
      <c r="AC226" s="6" t="s">
        <v>1395</v>
      </c>
      <c r="AD226" s="6" t="s">
        <v>3951</v>
      </c>
      <c r="AF226" s="6" t="s">
        <v>51</v>
      </c>
      <c r="AG226" cm="1">
        <f t="array" ref="AG226">SUMPRODUCT(--(INDEX('1900 Bastrop 0003 Clean'!A:AF, MATCH(A226 &amp; "|" &amp; B226, '1900 Bastrop 0003 Clean'!A:A &amp; "|" &amp; '1900 Bastrop 0003 Clean'!B:B, 0), 0) &lt;&gt; '1900 Bastrop 0003 Raw'!A226:AF226))</f>
        <v>0</v>
      </c>
    </row>
    <row r="227" spans="1:33">
      <c r="A227" s="6">
        <v>27</v>
      </c>
      <c r="B227" s="6">
        <v>44</v>
      </c>
      <c r="D227" s="6"/>
      <c r="E227" s="6">
        <v>44</v>
      </c>
      <c r="F227" s="6" t="s">
        <v>4586</v>
      </c>
      <c r="G227" s="6" t="s">
        <v>2058</v>
      </c>
      <c r="H227" s="6" t="s">
        <v>2936</v>
      </c>
      <c r="I227" s="6" t="s">
        <v>20</v>
      </c>
      <c r="J227" s="6" t="s">
        <v>24</v>
      </c>
      <c r="K227" s="6" t="s">
        <v>2128</v>
      </c>
      <c r="L227" s="6">
        <v>1859</v>
      </c>
      <c r="M227" s="6">
        <v>41</v>
      </c>
      <c r="N227" s="6" t="s">
        <v>2933</v>
      </c>
      <c r="O227" s="6">
        <v>19</v>
      </c>
      <c r="P227" s="6">
        <v>5</v>
      </c>
      <c r="Q227" s="6">
        <v>5</v>
      </c>
      <c r="R227" s="6" t="s">
        <v>670</v>
      </c>
      <c r="S227" s="6" t="s">
        <v>670</v>
      </c>
      <c r="T227" s="6" t="s">
        <v>670</v>
      </c>
      <c r="AA227" s="6" t="s">
        <v>1395</v>
      </c>
      <c r="AB227" s="6" t="s">
        <v>1395</v>
      </c>
      <c r="AC227" s="6" t="s">
        <v>1395</v>
      </c>
      <c r="AG227" cm="1">
        <f t="array" ref="AG227">SUMPRODUCT(--(INDEX('1900 Bastrop 0003 Clean'!A:AF, MATCH(A227 &amp; "|" &amp; B227, '1900 Bastrop 0003 Clean'!A:A &amp; "|" &amp; '1900 Bastrop 0003 Clean'!B:B, 0), 0) &lt;&gt; '1900 Bastrop 0003 Raw'!A227:AF227))</f>
        <v>0</v>
      </c>
    </row>
    <row r="228" spans="1:33">
      <c r="A228" s="6">
        <v>28</v>
      </c>
      <c r="B228" s="6">
        <v>44</v>
      </c>
      <c r="D228" s="6"/>
      <c r="E228" s="6">
        <v>44</v>
      </c>
      <c r="F228" s="6" t="s">
        <v>4586</v>
      </c>
      <c r="G228" s="6" t="s">
        <v>112</v>
      </c>
      <c r="H228" s="6" t="s">
        <v>2944</v>
      </c>
      <c r="I228" s="6" t="s">
        <v>20</v>
      </c>
      <c r="J228" s="6" t="s">
        <v>19</v>
      </c>
      <c r="K228" s="6" t="s">
        <v>1971</v>
      </c>
      <c r="L228" s="6">
        <v>1882</v>
      </c>
      <c r="M228" s="6">
        <v>18</v>
      </c>
      <c r="N228" s="6" t="s">
        <v>2939</v>
      </c>
      <c r="R228" s="6" t="s">
        <v>3952</v>
      </c>
      <c r="S228" s="6" t="s">
        <v>3952</v>
      </c>
      <c r="T228" s="6" t="s">
        <v>670</v>
      </c>
      <c r="X228" s="6" t="s">
        <v>4585</v>
      </c>
      <c r="AA228" s="6" t="s">
        <v>1395</v>
      </c>
      <c r="AB228" s="6" t="s">
        <v>1395</v>
      </c>
      <c r="AC228" s="6" t="s">
        <v>1395</v>
      </c>
      <c r="AG228" cm="1">
        <f t="array" ref="AG228">SUMPRODUCT(--(INDEX('1900 Bastrop 0003 Clean'!A:AF, MATCH(A228 &amp; "|" &amp; B228, '1900 Bastrop 0003 Clean'!A:A &amp; "|" &amp; '1900 Bastrop 0003 Clean'!B:B, 0), 0) &lt;&gt; '1900 Bastrop 0003 Raw'!A228:AF228))</f>
        <v>0</v>
      </c>
    </row>
    <row r="229" spans="1:33">
      <c r="A229" s="6">
        <v>29</v>
      </c>
      <c r="B229" s="6">
        <v>44</v>
      </c>
      <c r="D229" s="6"/>
      <c r="E229" s="6">
        <v>44</v>
      </c>
      <c r="F229" s="6" t="s">
        <v>4586</v>
      </c>
      <c r="G229" s="6" t="s">
        <v>3562</v>
      </c>
      <c r="H229" s="6" t="s">
        <v>2938</v>
      </c>
      <c r="I229" s="6" t="s">
        <v>20</v>
      </c>
      <c r="J229" s="6" t="s">
        <v>24</v>
      </c>
      <c r="K229" s="6" t="s">
        <v>2033</v>
      </c>
      <c r="L229" s="6">
        <v>1884</v>
      </c>
      <c r="M229" s="6">
        <v>16</v>
      </c>
      <c r="N229" s="6" t="s">
        <v>2939</v>
      </c>
      <c r="R229" s="6" t="s">
        <v>3952</v>
      </c>
      <c r="S229" s="6" t="s">
        <v>3952</v>
      </c>
      <c r="T229" s="6" t="s">
        <v>670</v>
      </c>
      <c r="Z229" s="6">
        <v>8</v>
      </c>
      <c r="AA229" s="6" t="s">
        <v>1395</v>
      </c>
      <c r="AB229" s="6" t="s">
        <v>1395</v>
      </c>
      <c r="AC229" s="6" t="s">
        <v>1395</v>
      </c>
      <c r="AG229" cm="1">
        <f t="array" ref="AG229">SUMPRODUCT(--(INDEX('1900 Bastrop 0003 Clean'!A:AF, MATCH(A229 &amp; "|" &amp; B229, '1900 Bastrop 0003 Clean'!A:A &amp; "|" &amp; '1900 Bastrop 0003 Clean'!B:B, 0), 0) &lt;&gt; '1900 Bastrop 0003 Raw'!A229:AF229))</f>
        <v>0</v>
      </c>
    </row>
    <row r="230" spans="1:33">
      <c r="A230" s="6">
        <v>30</v>
      </c>
      <c r="B230" s="6">
        <v>44</v>
      </c>
      <c r="D230" s="6"/>
      <c r="E230" s="6">
        <v>44</v>
      </c>
      <c r="F230" s="6" t="s">
        <v>4586</v>
      </c>
      <c r="G230" s="6" t="s">
        <v>147</v>
      </c>
      <c r="H230" s="6" t="s">
        <v>2938</v>
      </c>
      <c r="I230" s="6" t="s">
        <v>20</v>
      </c>
      <c r="J230" s="6" t="s">
        <v>24</v>
      </c>
      <c r="K230" s="6" t="s">
        <v>2033</v>
      </c>
      <c r="L230" s="6">
        <v>1886</v>
      </c>
      <c r="M230" s="6">
        <v>14</v>
      </c>
      <c r="N230" s="6" t="s">
        <v>2939</v>
      </c>
      <c r="R230" s="6" t="s">
        <v>3952</v>
      </c>
      <c r="S230" s="6" t="s">
        <v>3952</v>
      </c>
      <c r="T230" s="6" t="s">
        <v>670</v>
      </c>
      <c r="Z230" s="6">
        <v>8</v>
      </c>
      <c r="AA230" s="6" t="s">
        <v>1395</v>
      </c>
      <c r="AB230" s="6" t="s">
        <v>1395</v>
      </c>
      <c r="AC230" s="6" t="s">
        <v>1395</v>
      </c>
      <c r="AG230" cm="1">
        <f t="array" ref="AG230">SUMPRODUCT(--(INDEX('1900 Bastrop 0003 Clean'!A:AF, MATCH(A230 &amp; "|" &amp; B230, '1900 Bastrop 0003 Clean'!A:A &amp; "|" &amp; '1900 Bastrop 0003 Clean'!B:B, 0), 0) &lt;&gt; '1900 Bastrop 0003 Raw'!A230:AF230))</f>
        <v>0</v>
      </c>
    </row>
    <row r="231" spans="1:33">
      <c r="A231" s="6">
        <v>31</v>
      </c>
      <c r="B231" s="6">
        <v>44</v>
      </c>
      <c r="D231" s="6"/>
      <c r="E231" s="6">
        <v>44</v>
      </c>
      <c r="F231" s="6" t="s">
        <v>4586</v>
      </c>
      <c r="G231" s="6" t="s">
        <v>4548</v>
      </c>
      <c r="H231" s="6" t="s">
        <v>2944</v>
      </c>
      <c r="I231" s="6" t="s">
        <v>20</v>
      </c>
      <c r="J231" s="6" t="s">
        <v>19</v>
      </c>
      <c r="K231" s="6" t="s">
        <v>2230</v>
      </c>
      <c r="L231" s="6">
        <v>1889</v>
      </c>
      <c r="M231" s="6">
        <v>10</v>
      </c>
      <c r="N231" s="6" t="s">
        <v>2939</v>
      </c>
      <c r="R231" s="6" t="s">
        <v>3952</v>
      </c>
      <c r="S231" s="6" t="s">
        <v>3952</v>
      </c>
      <c r="T231" s="6" t="s">
        <v>670</v>
      </c>
      <c r="Z231" s="6">
        <v>8</v>
      </c>
      <c r="AA231" s="6" t="s">
        <v>1395</v>
      </c>
      <c r="AB231" s="6" t="s">
        <v>1395</v>
      </c>
      <c r="AC231" s="6" t="s">
        <v>1395</v>
      </c>
      <c r="AG231" cm="1">
        <f t="array" ref="AG231">SUMPRODUCT(--(INDEX('1900 Bastrop 0003 Clean'!A:AF, MATCH(A231 &amp; "|" &amp; B231, '1900 Bastrop 0003 Clean'!A:A &amp; "|" &amp; '1900 Bastrop 0003 Clean'!B:B, 0), 0) &lt;&gt; '1900 Bastrop 0003 Raw'!A231:AF231))</f>
        <v>0</v>
      </c>
    </row>
    <row r="232" spans="1:33">
      <c r="A232" s="6">
        <v>32</v>
      </c>
      <c r="B232" s="6">
        <v>44</v>
      </c>
      <c r="D232" s="6"/>
      <c r="E232" s="6">
        <v>44</v>
      </c>
      <c r="F232" s="6" t="s">
        <v>4586</v>
      </c>
      <c r="G232" s="6" t="s">
        <v>4038</v>
      </c>
      <c r="H232" s="6" t="s">
        <v>2938</v>
      </c>
      <c r="I232" s="6" t="s">
        <v>20</v>
      </c>
      <c r="J232" s="6" t="s">
        <v>24</v>
      </c>
      <c r="K232" s="6" t="s">
        <v>2161</v>
      </c>
      <c r="L232" s="6">
        <v>1891</v>
      </c>
      <c r="M232" s="6">
        <v>8</v>
      </c>
      <c r="N232" s="6" t="s">
        <v>2939</v>
      </c>
      <c r="R232" s="6" t="s">
        <v>3952</v>
      </c>
      <c r="S232" s="6" t="s">
        <v>3952</v>
      </c>
      <c r="T232" s="6" t="s">
        <v>670</v>
      </c>
      <c r="Z232" s="6">
        <v>5</v>
      </c>
      <c r="AB232" s="6" t="s">
        <v>1395</v>
      </c>
      <c r="AG232" cm="1">
        <f t="array" ref="AG232">SUMPRODUCT(--(INDEX('1900 Bastrop 0003 Clean'!A:AF, MATCH(A232 &amp; "|" &amp; B232, '1900 Bastrop 0003 Clean'!A:A &amp; "|" &amp; '1900 Bastrop 0003 Clean'!B:B, 0), 0) &lt;&gt; '1900 Bastrop 0003 Raw'!A232:AF232))</f>
        <v>0</v>
      </c>
    </row>
    <row r="233" spans="1:33">
      <c r="A233" s="6">
        <v>33</v>
      </c>
      <c r="B233" s="6">
        <v>44</v>
      </c>
      <c r="D233" s="6"/>
      <c r="E233" s="6">
        <v>44</v>
      </c>
      <c r="F233" s="6" t="s">
        <v>4721</v>
      </c>
      <c r="G233" s="6" t="s">
        <v>4322</v>
      </c>
      <c r="H233" s="6" t="s">
        <v>3217</v>
      </c>
      <c r="I233" s="6" t="s">
        <v>20</v>
      </c>
      <c r="J233" s="6" t="s">
        <v>24</v>
      </c>
      <c r="K233" s="6" t="s">
        <v>2190</v>
      </c>
      <c r="L233" s="6">
        <v>1829</v>
      </c>
      <c r="M233" s="6">
        <v>70</v>
      </c>
      <c r="N233" s="6" t="s">
        <v>3066</v>
      </c>
      <c r="P233" s="6">
        <v>1</v>
      </c>
      <c r="Q233" s="6">
        <v>0</v>
      </c>
      <c r="R233" s="6" t="s">
        <v>116</v>
      </c>
      <c r="S233" s="6" t="s">
        <v>116</v>
      </c>
      <c r="T233" s="6" t="s">
        <v>116</v>
      </c>
      <c r="AA233" s="6" t="s">
        <v>1395</v>
      </c>
      <c r="AB233" s="6" t="s">
        <v>1395</v>
      </c>
      <c r="AC233" s="6" t="s">
        <v>1395</v>
      </c>
      <c r="AG233" cm="1">
        <f t="array" ref="AG233">SUMPRODUCT(--(INDEX('1900 Bastrop 0003 Clean'!A:AF, MATCH(A233 &amp; "|" &amp; B233, '1900 Bastrop 0003 Clean'!A:A &amp; "|" &amp; '1900 Bastrop 0003 Clean'!B:B, 0), 0) &lt;&gt; '1900 Bastrop 0003 Raw'!A233:AF233))</f>
        <v>0</v>
      </c>
    </row>
    <row r="234" spans="1:33">
      <c r="A234" s="6">
        <v>34</v>
      </c>
      <c r="B234" s="6">
        <v>45</v>
      </c>
      <c r="D234" s="6"/>
      <c r="E234" s="6">
        <v>45</v>
      </c>
      <c r="F234" s="6" t="s">
        <v>4722</v>
      </c>
      <c r="G234" s="6" t="s">
        <v>1930</v>
      </c>
      <c r="H234" s="6" t="s">
        <v>3949</v>
      </c>
      <c r="I234" s="6" t="s">
        <v>20</v>
      </c>
      <c r="J234" s="6" t="s">
        <v>19</v>
      </c>
      <c r="K234" s="6" t="s">
        <v>2206</v>
      </c>
      <c r="L234" s="6">
        <v>1870</v>
      </c>
      <c r="M234" s="6">
        <v>30</v>
      </c>
      <c r="N234" s="6" t="s">
        <v>2933</v>
      </c>
      <c r="O234" s="6">
        <v>8</v>
      </c>
      <c r="R234" s="6" t="s">
        <v>3952</v>
      </c>
      <c r="S234" s="6" t="s">
        <v>4034</v>
      </c>
      <c r="T234" s="6" t="s">
        <v>4034</v>
      </c>
      <c r="X234" s="6" t="s">
        <v>4723</v>
      </c>
      <c r="AA234" s="6" t="s">
        <v>1395</v>
      </c>
      <c r="AB234" s="6" t="s">
        <v>1395</v>
      </c>
      <c r="AC234" s="6" t="s">
        <v>1395</v>
      </c>
      <c r="AD234" s="6" t="s">
        <v>3956</v>
      </c>
      <c r="AF234" s="6" t="s">
        <v>51</v>
      </c>
      <c r="AG234" cm="1">
        <f t="array" ref="AG234">SUMPRODUCT(--(INDEX('1900 Bastrop 0003 Clean'!A:AF, MATCH(A234 &amp; "|" &amp; B234, '1900 Bastrop 0003 Clean'!A:A &amp; "|" &amp; '1900 Bastrop 0003 Clean'!B:B, 0), 0) &lt;&gt; '1900 Bastrop 0003 Raw'!A234:AF234))</f>
        <v>0</v>
      </c>
    </row>
    <row r="235" spans="1:33">
      <c r="A235" s="6">
        <v>35</v>
      </c>
      <c r="B235" s="6">
        <v>45</v>
      </c>
      <c r="D235" s="6"/>
      <c r="E235" s="6">
        <v>45</v>
      </c>
      <c r="F235" s="6" t="s">
        <v>4722</v>
      </c>
      <c r="G235" s="6" t="s">
        <v>4724</v>
      </c>
      <c r="H235" s="6" t="s">
        <v>2936</v>
      </c>
      <c r="I235" s="6" t="s">
        <v>20</v>
      </c>
      <c r="J235" s="6" t="s">
        <v>24</v>
      </c>
      <c r="K235" s="6" t="s">
        <v>2206</v>
      </c>
      <c r="L235" s="6">
        <v>1874</v>
      </c>
      <c r="M235" s="6">
        <v>25</v>
      </c>
      <c r="N235" s="6" t="s">
        <v>2933</v>
      </c>
      <c r="O235" s="6">
        <v>8</v>
      </c>
      <c r="P235" s="6">
        <v>0</v>
      </c>
      <c r="Q235" s="6">
        <v>0</v>
      </c>
      <c r="R235" s="6" t="s">
        <v>3952</v>
      </c>
      <c r="S235" s="6" t="s">
        <v>4016</v>
      </c>
      <c r="T235" s="6" t="s">
        <v>3958</v>
      </c>
      <c r="X235" s="6" t="s">
        <v>4725</v>
      </c>
      <c r="AA235" s="6" t="s">
        <v>1395</v>
      </c>
      <c r="AB235" s="6" t="s">
        <v>1395</v>
      </c>
      <c r="AC235" s="6" t="s">
        <v>1395</v>
      </c>
      <c r="AG235" cm="1">
        <f t="array" ref="AG235">SUMPRODUCT(--(INDEX('1900 Bastrop 0003 Clean'!A:AF, MATCH(A235 &amp; "|" &amp; B235, '1900 Bastrop 0003 Clean'!A:A &amp; "|" &amp; '1900 Bastrop 0003 Clean'!B:B, 0), 0) &lt;&gt; '1900 Bastrop 0003 Raw'!A235:AF235))</f>
        <v>0</v>
      </c>
    </row>
    <row r="236" spans="1:33">
      <c r="A236" s="6">
        <v>36</v>
      </c>
      <c r="B236" s="6">
        <v>46</v>
      </c>
      <c r="D236" s="6"/>
      <c r="E236" s="6">
        <v>46</v>
      </c>
      <c r="F236" s="6" t="s">
        <v>4726</v>
      </c>
      <c r="G236" s="6" t="s">
        <v>1060</v>
      </c>
      <c r="H236" s="6" t="s">
        <v>3949</v>
      </c>
      <c r="I236" s="6" t="s">
        <v>20</v>
      </c>
      <c r="J236" s="6" t="s">
        <v>24</v>
      </c>
      <c r="K236" s="6" t="s">
        <v>2033</v>
      </c>
      <c r="L236" s="6">
        <v>1870</v>
      </c>
      <c r="M236" s="6">
        <v>30</v>
      </c>
      <c r="N236" s="6" t="s">
        <v>3066</v>
      </c>
      <c r="P236" s="6">
        <v>4</v>
      </c>
      <c r="Q236" s="6">
        <v>2</v>
      </c>
      <c r="R236" s="6" t="s">
        <v>3952</v>
      </c>
      <c r="S236" s="6" t="s">
        <v>4268</v>
      </c>
      <c r="T236" s="6" t="s">
        <v>4046</v>
      </c>
      <c r="X236" s="6" t="s">
        <v>4727</v>
      </c>
      <c r="AA236" s="6" t="s">
        <v>1395</v>
      </c>
      <c r="AB236" s="6" t="s">
        <v>1395</v>
      </c>
      <c r="AC236" s="6" t="s">
        <v>1395</v>
      </c>
      <c r="AD236" s="6" t="s">
        <v>3956</v>
      </c>
      <c r="AF236" s="6" t="s">
        <v>51</v>
      </c>
      <c r="AG236" cm="1">
        <f t="array" ref="AG236">SUMPRODUCT(--(INDEX('1900 Bastrop 0003 Clean'!A:AF, MATCH(A236 &amp; "|" &amp; B236, '1900 Bastrop 0003 Clean'!A:A &amp; "|" &amp; '1900 Bastrop 0003 Clean'!B:B, 0), 0) &lt;&gt; '1900 Bastrop 0003 Raw'!A236:AF236))</f>
        <v>0</v>
      </c>
    </row>
    <row r="237" spans="1:33">
      <c r="A237" s="6">
        <v>37</v>
      </c>
      <c r="B237" s="6">
        <v>46</v>
      </c>
      <c r="D237" s="6"/>
      <c r="E237" s="6">
        <v>46</v>
      </c>
      <c r="F237" s="6" t="s">
        <v>4726</v>
      </c>
      <c r="G237" s="6" t="s">
        <v>4728</v>
      </c>
      <c r="H237" s="6" t="s">
        <v>2938</v>
      </c>
      <c r="I237" s="6" t="s">
        <v>20</v>
      </c>
      <c r="J237" s="6" t="s">
        <v>24</v>
      </c>
      <c r="K237" s="6" t="s">
        <v>2161</v>
      </c>
      <c r="L237" s="6">
        <v>1891</v>
      </c>
      <c r="M237" s="6">
        <v>8</v>
      </c>
      <c r="N237" s="6" t="s">
        <v>2939</v>
      </c>
      <c r="R237" s="6" t="s">
        <v>3952</v>
      </c>
      <c r="S237" s="6" t="s">
        <v>3952</v>
      </c>
      <c r="T237" s="6" t="s">
        <v>3952</v>
      </c>
      <c r="Z237" s="6">
        <v>8</v>
      </c>
      <c r="AG237" cm="1">
        <f t="array" ref="AG237">SUMPRODUCT(--(INDEX('1900 Bastrop 0003 Clean'!A:AF, MATCH(A237 &amp; "|" &amp; B237, '1900 Bastrop 0003 Clean'!A:A &amp; "|" &amp; '1900 Bastrop 0003 Clean'!B:B, 0), 0) &lt;&gt; '1900 Bastrop 0003 Raw'!A237:AF237))</f>
        <v>0</v>
      </c>
    </row>
    <row r="238" spans="1:33">
      <c r="A238" s="6">
        <v>38</v>
      </c>
      <c r="B238" s="6">
        <v>46</v>
      </c>
      <c r="D238" s="6"/>
      <c r="E238" s="6">
        <v>46</v>
      </c>
      <c r="F238" s="6" t="s">
        <v>4726</v>
      </c>
      <c r="G238" s="6" t="s">
        <v>3694</v>
      </c>
      <c r="H238" s="6" t="s">
        <v>2938</v>
      </c>
      <c r="I238" s="6" t="s">
        <v>20</v>
      </c>
      <c r="J238" s="6" t="s">
        <v>24</v>
      </c>
      <c r="K238" s="6" t="s">
        <v>2033</v>
      </c>
      <c r="L238" s="6">
        <v>1896</v>
      </c>
      <c r="M238" s="6">
        <v>4</v>
      </c>
      <c r="N238" s="6" t="s">
        <v>2939</v>
      </c>
      <c r="R238" s="6" t="s">
        <v>3952</v>
      </c>
      <c r="S238" s="6" t="s">
        <v>3952</v>
      </c>
      <c r="T238" s="6" t="s">
        <v>3952</v>
      </c>
      <c r="AA238" s="6" t="s">
        <v>1395</v>
      </c>
      <c r="AG238" cm="1">
        <f t="array" ref="AG238">SUMPRODUCT(--(INDEX('1900 Bastrop 0003 Clean'!A:AF, MATCH(A238 &amp; "|" &amp; B238, '1900 Bastrop 0003 Clean'!A:A &amp; "|" &amp; '1900 Bastrop 0003 Clean'!B:B, 0), 0) &lt;&gt; '1900 Bastrop 0003 Raw'!A238:AF238))</f>
        <v>0</v>
      </c>
    </row>
    <row r="239" spans="1:33">
      <c r="A239" s="6">
        <v>39</v>
      </c>
      <c r="B239" s="6">
        <v>46</v>
      </c>
      <c r="D239" s="6"/>
      <c r="E239" s="6">
        <v>46</v>
      </c>
      <c r="F239" s="6" t="s">
        <v>4729</v>
      </c>
      <c r="G239" s="6" t="s">
        <v>4730</v>
      </c>
      <c r="H239" s="6" t="s">
        <v>3027</v>
      </c>
      <c r="I239" s="6" t="s">
        <v>20</v>
      </c>
      <c r="J239" s="6" t="s">
        <v>19</v>
      </c>
      <c r="K239" s="6" t="s">
        <v>2128</v>
      </c>
      <c r="L239" s="6">
        <v>1881</v>
      </c>
      <c r="M239" s="6">
        <v>19</v>
      </c>
      <c r="N239" s="6" t="s">
        <v>2933</v>
      </c>
      <c r="O239" s="6">
        <v>0</v>
      </c>
      <c r="R239" s="6" t="s">
        <v>3952</v>
      </c>
      <c r="S239" s="6" t="s">
        <v>4268</v>
      </c>
      <c r="T239" s="6" t="s">
        <v>4046</v>
      </c>
      <c r="X239" s="6" t="s">
        <v>4731</v>
      </c>
      <c r="AA239" s="6" t="s">
        <v>1395</v>
      </c>
      <c r="AB239" s="6" t="s">
        <v>1395</v>
      </c>
      <c r="AC239" s="6" t="s">
        <v>1395</v>
      </c>
      <c r="AG239" cm="1">
        <f t="array" ref="AG239">SUMPRODUCT(--(INDEX('1900 Bastrop 0003 Clean'!A:AF, MATCH(A239 &amp; "|" &amp; B239, '1900 Bastrop 0003 Clean'!A:A &amp; "|" &amp; '1900 Bastrop 0003 Clean'!B:B, 0), 0) &lt;&gt; '1900 Bastrop 0003 Raw'!A239:AF239))</f>
        <v>0</v>
      </c>
    </row>
    <row r="240" spans="1:33">
      <c r="A240" s="6">
        <v>40</v>
      </c>
      <c r="B240" s="6">
        <v>46</v>
      </c>
      <c r="D240" s="6"/>
      <c r="E240" s="6">
        <v>46</v>
      </c>
      <c r="F240" s="6" t="s">
        <v>4729</v>
      </c>
      <c r="G240" s="6" t="s">
        <v>280</v>
      </c>
      <c r="H240" s="6" t="s">
        <v>2936</v>
      </c>
      <c r="I240" s="6" t="s">
        <v>20</v>
      </c>
      <c r="J240" s="6" t="s">
        <v>24</v>
      </c>
      <c r="K240" s="6" t="s">
        <v>1971</v>
      </c>
      <c r="L240" s="6">
        <v>1882</v>
      </c>
      <c r="M240" s="6">
        <v>18</v>
      </c>
      <c r="N240" s="6" t="s">
        <v>2933</v>
      </c>
      <c r="O240" s="6">
        <v>0</v>
      </c>
      <c r="P240" s="6">
        <v>0</v>
      </c>
      <c r="Q240" s="6">
        <v>0</v>
      </c>
      <c r="R240" s="6" t="s">
        <v>3952</v>
      </c>
      <c r="S240" s="6" t="s">
        <v>3952</v>
      </c>
      <c r="T240" s="6" t="s">
        <v>3952</v>
      </c>
      <c r="AA240" s="6" t="s">
        <v>1395</v>
      </c>
      <c r="AB240" s="6" t="s">
        <v>1395</v>
      </c>
      <c r="AC240" s="6" t="s">
        <v>1395</v>
      </c>
      <c r="AG240" cm="1">
        <f t="array" ref="AG240">SUMPRODUCT(--(INDEX('1900 Bastrop 0003 Clean'!A:AF, MATCH(A240 &amp; "|" &amp; B240, '1900 Bastrop 0003 Clean'!A:A &amp; "|" &amp; '1900 Bastrop 0003 Clean'!B:B, 0), 0) &lt;&gt; '1900 Bastrop 0003 Raw'!A240:AF240))</f>
        <v>0</v>
      </c>
    </row>
    <row r="241" spans="1:33">
      <c r="A241" s="6">
        <v>41</v>
      </c>
      <c r="B241" s="6">
        <v>47</v>
      </c>
      <c r="D241" s="6"/>
      <c r="E241" s="6">
        <v>47</v>
      </c>
      <c r="F241" s="6" t="s">
        <v>4716</v>
      </c>
      <c r="G241" s="6" t="s">
        <v>4732</v>
      </c>
      <c r="H241" s="6" t="s">
        <v>3949</v>
      </c>
      <c r="I241" s="6" t="s">
        <v>20</v>
      </c>
      <c r="J241" s="6" t="s">
        <v>19</v>
      </c>
      <c r="K241" s="6" t="s">
        <v>2143</v>
      </c>
      <c r="L241" s="6">
        <v>1870</v>
      </c>
      <c r="M241" s="6">
        <v>30</v>
      </c>
      <c r="N241" s="6" t="s">
        <v>2933</v>
      </c>
      <c r="O241" s="6">
        <v>8</v>
      </c>
      <c r="R241" s="6" t="s">
        <v>3952</v>
      </c>
      <c r="X241" s="6" t="s">
        <v>146</v>
      </c>
      <c r="AA241" s="6" t="s">
        <v>1395</v>
      </c>
      <c r="AB241" s="6" t="s">
        <v>1395</v>
      </c>
      <c r="AC241" s="6" t="s">
        <v>1395</v>
      </c>
      <c r="AD241" s="6" t="s">
        <v>3951</v>
      </c>
      <c r="AF241" s="6" t="s">
        <v>51</v>
      </c>
      <c r="AG241" cm="1">
        <f t="array" ref="AG241">SUMPRODUCT(--(INDEX('1900 Bastrop 0003 Clean'!A:AF, MATCH(A241 &amp; "|" &amp; B241, '1900 Bastrop 0003 Clean'!A:A &amp; "|" &amp; '1900 Bastrop 0003 Clean'!B:B, 0), 0) &lt;&gt; '1900 Bastrop 0003 Raw'!A241:AF241))</f>
        <v>0</v>
      </c>
    </row>
    <row r="242" spans="1:33">
      <c r="A242" s="6">
        <v>42</v>
      </c>
      <c r="B242" s="6">
        <v>47</v>
      </c>
      <c r="D242" s="6"/>
      <c r="E242" s="6">
        <v>47</v>
      </c>
      <c r="F242" s="6" t="s">
        <v>4716</v>
      </c>
      <c r="G242" s="6" t="s">
        <v>4733</v>
      </c>
      <c r="H242" s="6" t="s">
        <v>2936</v>
      </c>
      <c r="I242" s="6" t="s">
        <v>20</v>
      </c>
      <c r="J242" s="6" t="s">
        <v>24</v>
      </c>
      <c r="K242" s="6" t="s">
        <v>2161</v>
      </c>
      <c r="L242" s="6">
        <v>1873</v>
      </c>
      <c r="M242" s="6">
        <v>27</v>
      </c>
      <c r="N242" s="6" t="s">
        <v>2933</v>
      </c>
      <c r="O242" s="6">
        <v>8</v>
      </c>
      <c r="P242" s="6">
        <v>2</v>
      </c>
      <c r="Q242" s="6">
        <v>2</v>
      </c>
      <c r="R242" s="6" t="s">
        <v>3952</v>
      </c>
      <c r="S242" s="6" t="s">
        <v>1626</v>
      </c>
      <c r="T242" s="6" t="s">
        <v>671</v>
      </c>
      <c r="AA242" s="6" t="s">
        <v>1395</v>
      </c>
      <c r="AB242" s="6" t="s">
        <v>1395</v>
      </c>
      <c r="AC242" s="6" t="s">
        <v>1395</v>
      </c>
      <c r="AG242" cm="1">
        <f t="array" ref="AG242">SUMPRODUCT(--(INDEX('1900 Bastrop 0003 Clean'!A:AF, MATCH(A242 &amp; "|" &amp; B242, '1900 Bastrop 0003 Clean'!A:A &amp; "|" &amp; '1900 Bastrop 0003 Clean'!B:B, 0), 0) &lt;&gt; '1900 Bastrop 0003 Raw'!A242:AF242))</f>
        <v>0</v>
      </c>
    </row>
    <row r="243" spans="1:33">
      <c r="A243" s="6">
        <v>43</v>
      </c>
      <c r="B243" s="6">
        <v>47</v>
      </c>
      <c r="D243" s="6"/>
      <c r="E243" s="6">
        <v>47</v>
      </c>
      <c r="F243" s="6" t="s">
        <v>4716</v>
      </c>
      <c r="G243" s="6" t="s">
        <v>4734</v>
      </c>
      <c r="H243" s="6" t="s">
        <v>2938</v>
      </c>
      <c r="I243" s="6" t="s">
        <v>20</v>
      </c>
      <c r="J243" s="6" t="s">
        <v>24</v>
      </c>
      <c r="K243" s="6" t="s">
        <v>2161</v>
      </c>
      <c r="L243" s="6">
        <v>1893</v>
      </c>
      <c r="M243" s="6">
        <v>6</v>
      </c>
      <c r="N243" s="6" t="s">
        <v>2939</v>
      </c>
      <c r="R243" s="6" t="s">
        <v>3952</v>
      </c>
      <c r="S243" s="6" t="s">
        <v>3952</v>
      </c>
      <c r="T243" s="6" t="s">
        <v>3952</v>
      </c>
      <c r="AG243" cm="1">
        <f t="array" ref="AG243">SUMPRODUCT(--(INDEX('1900 Bastrop 0003 Clean'!A:AF, MATCH(A243 &amp; "|" &amp; B243, '1900 Bastrop 0003 Clean'!A:A &amp; "|" &amp; '1900 Bastrop 0003 Clean'!B:B, 0), 0) &lt;&gt; '1900 Bastrop 0003 Raw'!A243:AF243))</f>
        <v>0</v>
      </c>
    </row>
    <row r="244" spans="1:33">
      <c r="A244" s="6">
        <v>44</v>
      </c>
      <c r="B244" s="6">
        <v>47</v>
      </c>
      <c r="D244" s="6"/>
      <c r="E244" s="6">
        <v>47</v>
      </c>
      <c r="F244" s="6" t="s">
        <v>4716</v>
      </c>
      <c r="G244" s="6" t="s">
        <v>4735</v>
      </c>
      <c r="H244" s="6" t="s">
        <v>2944</v>
      </c>
      <c r="I244" s="6" t="s">
        <v>20</v>
      </c>
      <c r="J244" s="6" t="s">
        <v>24</v>
      </c>
      <c r="K244" s="6" t="s">
        <v>2230</v>
      </c>
      <c r="L244" s="6">
        <v>1895</v>
      </c>
      <c r="M244" s="6">
        <v>4</v>
      </c>
      <c r="N244" s="6" t="s">
        <v>2939</v>
      </c>
      <c r="R244" s="6" t="s">
        <v>3952</v>
      </c>
      <c r="S244" s="6" t="s">
        <v>3952</v>
      </c>
      <c r="T244" s="6" t="s">
        <v>3952</v>
      </c>
      <c r="AG244" cm="1">
        <f t="array" ref="AG244">SUMPRODUCT(--(INDEX('1900 Bastrop 0003 Clean'!A:AF, MATCH(A244 &amp; "|" &amp; B244, '1900 Bastrop 0003 Clean'!A:A &amp; "|" &amp; '1900 Bastrop 0003 Clean'!B:B, 0), 0) &lt;&gt; '1900 Bastrop 0003 Raw'!A244:AF244))</f>
        <v>0</v>
      </c>
    </row>
    <row r="245" spans="1:33">
      <c r="A245" s="6">
        <v>45</v>
      </c>
      <c r="B245" s="6">
        <v>47</v>
      </c>
      <c r="D245" s="6"/>
      <c r="E245" s="6">
        <v>47</v>
      </c>
      <c r="F245" s="6" t="s">
        <v>4736</v>
      </c>
      <c r="G245" s="6" t="s">
        <v>280</v>
      </c>
      <c r="H245" s="6" t="s">
        <v>3217</v>
      </c>
      <c r="I245" s="6" t="s">
        <v>20</v>
      </c>
      <c r="J245" s="6" t="s">
        <v>24</v>
      </c>
      <c r="K245" s="6" t="s">
        <v>2230</v>
      </c>
      <c r="L245" s="6">
        <v>1836</v>
      </c>
      <c r="M245" s="6">
        <v>63</v>
      </c>
      <c r="N245" s="6" t="s">
        <v>3066</v>
      </c>
      <c r="O245" s="6">
        <v>42</v>
      </c>
      <c r="P245" s="6">
        <v>10</v>
      </c>
      <c r="Q245" s="6">
        <v>4</v>
      </c>
      <c r="R245" s="6" t="s">
        <v>116</v>
      </c>
      <c r="S245" s="6" t="s">
        <v>116</v>
      </c>
      <c r="T245" s="6" t="s">
        <v>116</v>
      </c>
      <c r="AA245" s="6" t="s">
        <v>1395</v>
      </c>
      <c r="AB245" s="6" t="s">
        <v>1395</v>
      </c>
      <c r="AC245" s="6" t="s">
        <v>1395</v>
      </c>
      <c r="AG245" cm="1">
        <f t="array" ref="AG245">SUMPRODUCT(--(INDEX('1900 Bastrop 0003 Clean'!A:AF, MATCH(A245 &amp; "|" &amp; B245, '1900 Bastrop 0003 Clean'!A:A &amp; "|" &amp; '1900 Bastrop 0003 Clean'!B:B, 0), 0) &lt;&gt; '1900 Bastrop 0003 Raw'!A245:AF245))</f>
        <v>0</v>
      </c>
    </row>
    <row r="246" spans="1:33">
      <c r="A246" s="6">
        <v>46</v>
      </c>
      <c r="B246" s="6">
        <v>47</v>
      </c>
      <c r="D246" s="6"/>
      <c r="E246" s="6">
        <v>47</v>
      </c>
      <c r="F246" s="6" t="s">
        <v>4737</v>
      </c>
      <c r="G246" s="6" t="s">
        <v>374</v>
      </c>
      <c r="H246" s="6" t="s">
        <v>3108</v>
      </c>
      <c r="I246" s="6" t="s">
        <v>20</v>
      </c>
      <c r="J246" s="6" t="s">
        <v>24</v>
      </c>
      <c r="K246" s="6" t="s">
        <v>2161</v>
      </c>
      <c r="L246" s="6">
        <v>1863</v>
      </c>
      <c r="M246" s="6">
        <v>37</v>
      </c>
      <c r="N246" s="6" t="s">
        <v>3066</v>
      </c>
      <c r="O246" s="6">
        <v>1</v>
      </c>
      <c r="P246" s="6">
        <v>1</v>
      </c>
      <c r="Q246" s="6">
        <v>0</v>
      </c>
      <c r="R246" s="6" t="s">
        <v>3952</v>
      </c>
      <c r="S246" s="6" t="s">
        <v>116</v>
      </c>
      <c r="T246" s="6" t="s">
        <v>116</v>
      </c>
      <c r="AA246" s="6" t="s">
        <v>1395</v>
      </c>
      <c r="AB246" s="6" t="s">
        <v>1395</v>
      </c>
      <c r="AC246" s="6" t="s">
        <v>1395</v>
      </c>
      <c r="AG246" cm="1">
        <f t="array" ref="AG246">SUMPRODUCT(--(INDEX('1900 Bastrop 0003 Clean'!A:AF, MATCH(A246 &amp; "|" &amp; B246, '1900 Bastrop 0003 Clean'!A:A &amp; "|" &amp; '1900 Bastrop 0003 Clean'!B:B, 0), 0) &lt;&gt; '1900 Bastrop 0003 Raw'!A246:AF246))</f>
        <v>0</v>
      </c>
    </row>
    <row r="247" spans="1:33">
      <c r="A247" s="6">
        <v>47</v>
      </c>
      <c r="B247" s="6">
        <v>48</v>
      </c>
      <c r="D247" s="6"/>
      <c r="E247" s="6">
        <v>48</v>
      </c>
      <c r="F247" s="6" t="s">
        <v>239</v>
      </c>
      <c r="G247" s="6" t="s">
        <v>183</v>
      </c>
      <c r="H247" s="6" t="s">
        <v>3949</v>
      </c>
      <c r="I247" s="6" t="s">
        <v>20</v>
      </c>
      <c r="J247" s="6" t="s">
        <v>19</v>
      </c>
      <c r="K247" s="6" t="s">
        <v>2128</v>
      </c>
      <c r="L247" s="6">
        <v>1861</v>
      </c>
      <c r="M247" s="6">
        <v>39</v>
      </c>
      <c r="N247" s="6" t="s">
        <v>2933</v>
      </c>
      <c r="O247" s="6">
        <v>3</v>
      </c>
      <c r="R247" s="6" t="s">
        <v>3952</v>
      </c>
      <c r="S247" s="6" t="s">
        <v>3952</v>
      </c>
      <c r="T247" s="6" t="s">
        <v>4012</v>
      </c>
      <c r="X247" s="6" t="s">
        <v>32</v>
      </c>
      <c r="AA247" s="6" t="s">
        <v>1395</v>
      </c>
      <c r="AB247" s="6" t="s">
        <v>1395</v>
      </c>
      <c r="AC247" s="6" t="s">
        <v>1395</v>
      </c>
      <c r="AD247" s="6" t="s">
        <v>3951</v>
      </c>
      <c r="AE247" s="6" t="s">
        <v>261</v>
      </c>
      <c r="AF247" s="6" t="s">
        <v>51</v>
      </c>
      <c r="AG247" cm="1">
        <f t="array" ref="AG247">SUMPRODUCT(--(INDEX('1900 Bastrop 0003 Clean'!A:AF, MATCH(A247 &amp; "|" &amp; B247, '1900 Bastrop 0003 Clean'!A:A &amp; "|" &amp; '1900 Bastrop 0003 Clean'!B:B, 0), 0) &lt;&gt; '1900 Bastrop 0003 Raw'!A247:AF247))</f>
        <v>0</v>
      </c>
    </row>
    <row r="248" spans="1:33">
      <c r="A248" s="6">
        <v>48</v>
      </c>
      <c r="B248" s="6">
        <v>48</v>
      </c>
      <c r="D248" s="6"/>
      <c r="E248" s="6">
        <v>48</v>
      </c>
      <c r="F248" s="6" t="s">
        <v>239</v>
      </c>
      <c r="G248" s="6" t="s">
        <v>4738</v>
      </c>
      <c r="H248" s="6" t="s">
        <v>2936</v>
      </c>
      <c r="I248" s="6" t="s">
        <v>20</v>
      </c>
      <c r="J248" s="6" t="s">
        <v>24</v>
      </c>
      <c r="K248" s="6" t="s">
        <v>2190</v>
      </c>
      <c r="L248" s="6">
        <v>1873</v>
      </c>
      <c r="M248" s="6">
        <v>27</v>
      </c>
      <c r="N248" s="6" t="s">
        <v>2933</v>
      </c>
      <c r="O248" s="6">
        <v>3</v>
      </c>
      <c r="P248" s="6">
        <v>1</v>
      </c>
      <c r="Q248" s="6">
        <v>1</v>
      </c>
      <c r="R248" s="6" t="s">
        <v>3952</v>
      </c>
      <c r="S248" s="6" t="s">
        <v>3958</v>
      </c>
      <c r="T248" s="6" t="s">
        <v>3958</v>
      </c>
      <c r="AA248" s="6" t="s">
        <v>1395</v>
      </c>
      <c r="AB248" s="6" t="s">
        <v>1395</v>
      </c>
      <c r="AC248" s="6" t="s">
        <v>1395</v>
      </c>
      <c r="AG248" cm="1">
        <f t="array" ref="AG248">SUMPRODUCT(--(INDEX('1900 Bastrop 0003 Clean'!A:AF, MATCH(A248 &amp; "|" &amp; B248, '1900 Bastrop 0003 Clean'!A:A &amp; "|" &amp; '1900 Bastrop 0003 Clean'!B:B, 0), 0) &lt;&gt; '1900 Bastrop 0003 Raw'!A248:AF248))</f>
        <v>0</v>
      </c>
    </row>
    <row r="249" spans="1:33">
      <c r="A249" s="6">
        <v>49</v>
      </c>
      <c r="B249" s="6">
        <v>48</v>
      </c>
      <c r="D249" s="6"/>
      <c r="E249" s="6">
        <v>48</v>
      </c>
      <c r="F249" s="6" t="s">
        <v>239</v>
      </c>
      <c r="G249" s="6" t="s">
        <v>4739</v>
      </c>
      <c r="H249" s="6" t="s">
        <v>2938</v>
      </c>
      <c r="I249" s="6" t="s">
        <v>20</v>
      </c>
      <c r="J249" s="6" t="s">
        <v>24</v>
      </c>
      <c r="K249" s="6" t="s">
        <v>2230</v>
      </c>
      <c r="L249" s="6">
        <v>1891</v>
      </c>
      <c r="M249" s="6">
        <v>9</v>
      </c>
      <c r="N249" s="6" t="s">
        <v>2939</v>
      </c>
      <c r="R249" s="6" t="s">
        <v>3952</v>
      </c>
      <c r="S249" s="6" t="s">
        <v>3952</v>
      </c>
      <c r="T249" s="6" t="s">
        <v>3952</v>
      </c>
      <c r="Z249" s="6">
        <v>3</v>
      </c>
      <c r="AG249" cm="1">
        <f t="array" ref="AG249">SUMPRODUCT(--(INDEX('1900 Bastrop 0003 Clean'!A:AF, MATCH(A249 &amp; "|" &amp; B249, '1900 Bastrop 0003 Clean'!A:A &amp; "|" &amp; '1900 Bastrop 0003 Clean'!B:B, 0), 0) &lt;&gt; '1900 Bastrop 0003 Raw'!A249:AF249))</f>
        <v>0</v>
      </c>
    </row>
    <row r="250" spans="1:33">
      <c r="A250" s="6">
        <v>50</v>
      </c>
      <c r="B250" s="6">
        <v>48</v>
      </c>
      <c r="D250" s="6"/>
      <c r="E250" s="6">
        <v>48</v>
      </c>
      <c r="F250" s="6" t="s">
        <v>903</v>
      </c>
      <c r="G250" s="6" t="s">
        <v>4740</v>
      </c>
      <c r="H250" s="6" t="s">
        <v>3217</v>
      </c>
      <c r="I250" s="6" t="s">
        <v>20</v>
      </c>
      <c r="J250" s="6" t="s">
        <v>24</v>
      </c>
      <c r="K250" s="6" t="s">
        <v>2245</v>
      </c>
      <c r="L250" s="6">
        <v>1835</v>
      </c>
      <c r="M250" s="6">
        <v>68</v>
      </c>
      <c r="N250" s="6" t="s">
        <v>3066</v>
      </c>
      <c r="O250" s="6">
        <v>30</v>
      </c>
      <c r="P250" s="6">
        <v>3</v>
      </c>
      <c r="Q250" s="6">
        <v>1</v>
      </c>
      <c r="R250" s="6" t="s">
        <v>3958</v>
      </c>
      <c r="S250" s="6" t="s">
        <v>373</v>
      </c>
      <c r="T250" s="6" t="s">
        <v>373</v>
      </c>
      <c r="AA250" s="6" t="s">
        <v>1395</v>
      </c>
      <c r="AB250" s="6" t="s">
        <v>1395</v>
      </c>
      <c r="AC250" s="6" t="s">
        <v>1395</v>
      </c>
      <c r="AG250" cm="1">
        <f t="array" ref="AG250">SUMPRODUCT(--(INDEX('1900 Bastrop 0003 Clean'!A:AF, MATCH(A250 &amp; "|" &amp; B250, '1900 Bastrop 0003 Clean'!A:A &amp; "|" &amp; '1900 Bastrop 0003 Clean'!B:B, 0), 0) &lt;&gt; '1900 Bastrop 0003 Raw'!A250:AF250))</f>
        <v>0</v>
      </c>
    </row>
    <row r="251" spans="1:33">
      <c r="A251" s="6">
        <v>1</v>
      </c>
      <c r="B251" s="6">
        <v>49</v>
      </c>
      <c r="D251" s="6"/>
      <c r="E251" s="6">
        <v>49</v>
      </c>
      <c r="F251" s="6" t="s">
        <v>4741</v>
      </c>
      <c r="G251" s="6" t="s">
        <v>3337</v>
      </c>
      <c r="H251" s="6" t="s">
        <v>3949</v>
      </c>
      <c r="I251" s="6" t="s">
        <v>637</v>
      </c>
      <c r="J251" s="6" t="s">
        <v>24</v>
      </c>
      <c r="K251" s="6" t="s">
        <v>2143</v>
      </c>
      <c r="L251" s="6">
        <v>1875</v>
      </c>
      <c r="M251" s="6">
        <v>25</v>
      </c>
      <c r="N251" s="6" t="s">
        <v>3066</v>
      </c>
      <c r="O251" s="6">
        <v>11</v>
      </c>
      <c r="P251" s="6">
        <v>2</v>
      </c>
      <c r="Q251" s="6">
        <v>2</v>
      </c>
      <c r="R251" s="6" t="s">
        <v>3952</v>
      </c>
      <c r="S251" s="6" t="s">
        <v>3952</v>
      </c>
      <c r="T251" s="6" t="s">
        <v>3952</v>
      </c>
      <c r="X251" s="6" t="s">
        <v>4742</v>
      </c>
      <c r="AA251" s="6" t="s">
        <v>1395</v>
      </c>
      <c r="AB251" s="6" t="s">
        <v>1395</v>
      </c>
      <c r="AC251" s="6" t="s">
        <v>1395</v>
      </c>
      <c r="AD251" s="6" t="s">
        <v>3956</v>
      </c>
      <c r="AF251" s="6" t="s">
        <v>51</v>
      </c>
      <c r="AG251" cm="1">
        <f t="array" ref="AG251">SUMPRODUCT(--(INDEX('1900 Bastrop 0003 Clean'!A:AF, MATCH(A251 &amp; "|" &amp; B251, '1900 Bastrop 0003 Clean'!A:A &amp; "|" &amp; '1900 Bastrop 0003 Clean'!B:B, 0), 0) &lt;&gt; '1900 Bastrop 0003 Raw'!A251:AF251))</f>
        <v>0</v>
      </c>
    </row>
    <row r="252" spans="1:33">
      <c r="A252" s="6">
        <v>2</v>
      </c>
      <c r="B252" s="6">
        <v>49</v>
      </c>
      <c r="D252" s="6"/>
      <c r="E252" s="6">
        <v>49</v>
      </c>
      <c r="F252" s="6" t="s">
        <v>4741</v>
      </c>
      <c r="G252" s="6" t="s">
        <v>3867</v>
      </c>
      <c r="H252" s="6" t="s">
        <v>2944</v>
      </c>
      <c r="I252" s="6" t="s">
        <v>637</v>
      </c>
      <c r="J252" s="6" t="s">
        <v>19</v>
      </c>
      <c r="K252" s="6" t="s">
        <v>2173</v>
      </c>
      <c r="L252" s="6">
        <v>1889</v>
      </c>
      <c r="M252" s="6">
        <v>10</v>
      </c>
      <c r="N252" s="6" t="s">
        <v>2939</v>
      </c>
      <c r="R252" s="6" t="s">
        <v>3952</v>
      </c>
      <c r="S252" s="6" t="s">
        <v>3952</v>
      </c>
      <c r="T252" s="6" t="s">
        <v>3952</v>
      </c>
      <c r="AA252" s="6" t="s">
        <v>92</v>
      </c>
      <c r="AB252" s="6" t="s">
        <v>1395</v>
      </c>
      <c r="AC252" s="6" t="s">
        <v>1395</v>
      </c>
      <c r="AG252" cm="1">
        <f t="array" ref="AG252">SUMPRODUCT(--(INDEX('1900 Bastrop 0003 Clean'!A:AF, MATCH(A252 &amp; "|" &amp; B252, '1900 Bastrop 0003 Clean'!A:A &amp; "|" &amp; '1900 Bastrop 0003 Clean'!B:B, 0), 0) &lt;&gt; '1900 Bastrop 0003 Raw'!A252:AF252))</f>
        <v>0</v>
      </c>
    </row>
    <row r="253" spans="1:33">
      <c r="A253" s="6">
        <v>3</v>
      </c>
      <c r="B253" s="6">
        <v>49</v>
      </c>
      <c r="D253" s="6"/>
      <c r="E253" s="6">
        <v>49</v>
      </c>
      <c r="F253" s="6" t="s">
        <v>4741</v>
      </c>
      <c r="G253" s="6" t="s">
        <v>2348</v>
      </c>
      <c r="H253" s="6" t="s">
        <v>2938</v>
      </c>
      <c r="I253" s="6" t="s">
        <v>637</v>
      </c>
      <c r="J253" s="6" t="s">
        <v>24</v>
      </c>
      <c r="K253" s="6" t="s">
        <v>1971</v>
      </c>
      <c r="L253" s="6">
        <v>1893</v>
      </c>
      <c r="M253" s="6">
        <v>7</v>
      </c>
      <c r="N253" s="6" t="s">
        <v>2939</v>
      </c>
      <c r="R253" s="6" t="s">
        <v>3952</v>
      </c>
      <c r="S253" s="6" t="s">
        <v>3952</v>
      </c>
      <c r="T253" s="6" t="s">
        <v>3952</v>
      </c>
      <c r="AG253" cm="1">
        <f t="array" ref="AG253">SUMPRODUCT(--(INDEX('1900 Bastrop 0003 Clean'!A:AF, MATCH(A253 &amp; "|" &amp; B253, '1900 Bastrop 0003 Clean'!A:A &amp; "|" &amp; '1900 Bastrop 0003 Clean'!B:B, 0), 0) &lt;&gt; '1900 Bastrop 0003 Raw'!A253:AF253))</f>
        <v>0</v>
      </c>
    </row>
    <row r="254" spans="1:33">
      <c r="A254" s="6">
        <v>4</v>
      </c>
      <c r="B254" s="6">
        <v>50</v>
      </c>
      <c r="D254" s="6"/>
      <c r="E254" s="6">
        <v>50</v>
      </c>
      <c r="F254" s="6" t="s">
        <v>1862</v>
      </c>
      <c r="G254" s="6" t="s">
        <v>574</v>
      </c>
      <c r="H254" s="6" t="s">
        <v>3949</v>
      </c>
      <c r="I254" s="6" t="s">
        <v>20</v>
      </c>
      <c r="J254" s="6" t="s">
        <v>19</v>
      </c>
      <c r="K254" s="6" t="s">
        <v>2354</v>
      </c>
      <c r="L254" s="6">
        <v>1827</v>
      </c>
      <c r="M254" s="6">
        <v>72</v>
      </c>
      <c r="N254" s="6" t="s">
        <v>2933</v>
      </c>
      <c r="O254" s="6">
        <v>42</v>
      </c>
      <c r="R254" s="6" t="s">
        <v>4059</v>
      </c>
      <c r="S254" s="6" t="s">
        <v>4046</v>
      </c>
      <c r="T254" s="6" t="s">
        <v>4059</v>
      </c>
      <c r="X254" s="6" t="s">
        <v>4663</v>
      </c>
      <c r="AA254" s="6" t="s">
        <v>1395</v>
      </c>
      <c r="AB254" s="6" t="s">
        <v>1395</v>
      </c>
      <c r="AC254" s="6" t="s">
        <v>1395</v>
      </c>
      <c r="AD254" s="6" t="s">
        <v>3951</v>
      </c>
      <c r="AE254" s="6" t="s">
        <v>261</v>
      </c>
      <c r="AF254" s="6" t="s">
        <v>51</v>
      </c>
      <c r="AG254" cm="1">
        <f t="array" ref="AG254">SUMPRODUCT(--(INDEX('1900 Bastrop 0003 Clean'!A:AF, MATCH(A254 &amp; "|" &amp; B254, '1900 Bastrop 0003 Clean'!A:A &amp; "|" &amp; '1900 Bastrop 0003 Clean'!B:B, 0), 0) &lt;&gt; '1900 Bastrop 0003 Raw'!A254:AF254))</f>
        <v>0</v>
      </c>
    </row>
    <row r="255" spans="1:33">
      <c r="A255" s="6">
        <v>5</v>
      </c>
      <c r="B255" s="6">
        <v>50</v>
      </c>
      <c r="D255" s="6"/>
      <c r="E255" s="6">
        <v>50</v>
      </c>
      <c r="F255" s="6" t="s">
        <v>1862</v>
      </c>
      <c r="G255" s="6" t="s">
        <v>1592</v>
      </c>
      <c r="H255" s="6" t="s">
        <v>2936</v>
      </c>
      <c r="I255" s="6" t="s">
        <v>20</v>
      </c>
      <c r="J255" s="6" t="s">
        <v>24</v>
      </c>
      <c r="K255" s="6" t="s">
        <v>2128</v>
      </c>
      <c r="L255" s="6">
        <v>1837</v>
      </c>
      <c r="N255" s="6" t="s">
        <v>2933</v>
      </c>
      <c r="O255" s="6">
        <v>42</v>
      </c>
      <c r="P255" s="6">
        <v>7</v>
      </c>
      <c r="Q255" s="6">
        <v>6</v>
      </c>
      <c r="R255" s="6" t="s">
        <v>4034</v>
      </c>
      <c r="S255" s="6" t="s">
        <v>4108</v>
      </c>
      <c r="T255" s="6" t="s">
        <v>4108</v>
      </c>
      <c r="AA255" s="6" t="s">
        <v>1395</v>
      </c>
      <c r="AB255" s="6" t="s">
        <v>1395</v>
      </c>
      <c r="AC255" s="6" t="s">
        <v>1395</v>
      </c>
      <c r="AG255" cm="1">
        <f t="array" ref="AG255">SUMPRODUCT(--(INDEX('1900 Bastrop 0003 Clean'!A:AF, MATCH(A255 &amp; "|" &amp; B255, '1900 Bastrop 0003 Clean'!A:A &amp; "|" &amp; '1900 Bastrop 0003 Clean'!B:B, 0), 0) &lt;&gt; '1900 Bastrop 0003 Raw'!A255:AF255))</f>
        <v>0</v>
      </c>
    </row>
    <row r="256" spans="1:33">
      <c r="A256" s="6">
        <v>6</v>
      </c>
      <c r="B256" s="6">
        <v>50</v>
      </c>
      <c r="D256" s="6"/>
      <c r="E256" s="6">
        <v>50</v>
      </c>
      <c r="F256" s="6" t="s">
        <v>1862</v>
      </c>
      <c r="G256" s="6" t="s">
        <v>3223</v>
      </c>
      <c r="H256" s="6" t="s">
        <v>2938</v>
      </c>
      <c r="I256" s="6" t="s">
        <v>20</v>
      </c>
      <c r="J256" s="6" t="s">
        <v>24</v>
      </c>
      <c r="K256" s="6" t="s">
        <v>2143</v>
      </c>
      <c r="L256" s="6">
        <v>1875</v>
      </c>
      <c r="M256" s="6">
        <v>28</v>
      </c>
      <c r="N256" s="6" t="s">
        <v>2939</v>
      </c>
      <c r="R256" s="6" t="s">
        <v>3952</v>
      </c>
      <c r="S256" s="6" t="s">
        <v>4059</v>
      </c>
      <c r="T256" s="6" t="s">
        <v>4034</v>
      </c>
      <c r="X256" s="6" t="s">
        <v>4705</v>
      </c>
      <c r="AA256" s="6" t="s">
        <v>1395</v>
      </c>
      <c r="AB256" s="6" t="s">
        <v>1395</v>
      </c>
      <c r="AC256" s="6" t="s">
        <v>1395</v>
      </c>
      <c r="AG256" cm="1">
        <f t="array" ref="AG256">SUMPRODUCT(--(INDEX('1900 Bastrop 0003 Clean'!A:AF, MATCH(A256 &amp; "|" &amp; B256, '1900 Bastrop 0003 Clean'!A:A &amp; "|" &amp; '1900 Bastrop 0003 Clean'!B:B, 0), 0) &lt;&gt; '1900 Bastrop 0003 Raw'!A256:AF256))</f>
        <v>0</v>
      </c>
    </row>
    <row r="257" spans="1:33">
      <c r="A257" s="6">
        <v>7</v>
      </c>
      <c r="B257" s="6">
        <v>51</v>
      </c>
      <c r="D257" s="6"/>
      <c r="E257" s="6">
        <v>51</v>
      </c>
      <c r="F257" s="6" t="s">
        <v>1833</v>
      </c>
      <c r="G257" s="6" t="s">
        <v>185</v>
      </c>
      <c r="H257" s="6" t="s">
        <v>3949</v>
      </c>
      <c r="I257" s="6" t="s">
        <v>20</v>
      </c>
      <c r="J257" s="6" t="s">
        <v>19</v>
      </c>
      <c r="K257" s="6" t="s">
        <v>2245</v>
      </c>
      <c r="L257" s="6">
        <v>1855</v>
      </c>
      <c r="M257" s="6">
        <v>44</v>
      </c>
      <c r="N257" s="6" t="s">
        <v>2933</v>
      </c>
      <c r="O257" s="6">
        <v>10</v>
      </c>
      <c r="R257" s="6" t="s">
        <v>3952</v>
      </c>
      <c r="S257" s="6" t="s">
        <v>3608</v>
      </c>
      <c r="T257" s="6" t="s">
        <v>3608</v>
      </c>
      <c r="X257" s="6" t="s">
        <v>4743</v>
      </c>
      <c r="AA257" s="6" t="s">
        <v>1395</v>
      </c>
      <c r="AB257" s="6" t="s">
        <v>1395</v>
      </c>
      <c r="AC257" s="6" t="s">
        <v>1395</v>
      </c>
      <c r="AD257" s="6" t="s">
        <v>3951</v>
      </c>
      <c r="AE257" s="6" t="s">
        <v>261</v>
      </c>
      <c r="AF257" s="6" t="s">
        <v>51</v>
      </c>
      <c r="AG257" cm="1">
        <f t="array" ref="AG257">SUMPRODUCT(--(INDEX('1900 Bastrop 0003 Clean'!A:AF, MATCH(A257 &amp; "|" &amp; B257, '1900 Bastrop 0003 Clean'!A:A &amp; "|" &amp; '1900 Bastrop 0003 Clean'!B:B, 0), 0) &lt;&gt; '1900 Bastrop 0003 Raw'!A257:AF257))</f>
        <v>0</v>
      </c>
    </row>
    <row r="258" spans="1:33">
      <c r="A258" s="6">
        <v>8</v>
      </c>
      <c r="B258" s="6">
        <v>51</v>
      </c>
      <c r="D258" s="6"/>
      <c r="E258" s="6">
        <v>51</v>
      </c>
      <c r="F258" s="6" t="s">
        <v>1833</v>
      </c>
      <c r="G258" s="6" t="s">
        <v>479</v>
      </c>
      <c r="H258" s="6" t="s">
        <v>2936</v>
      </c>
      <c r="I258" s="6" t="s">
        <v>20</v>
      </c>
      <c r="J258" s="6" t="s">
        <v>24</v>
      </c>
      <c r="K258" s="6" t="s">
        <v>2033</v>
      </c>
      <c r="L258" s="6">
        <v>1862</v>
      </c>
      <c r="M258" s="6">
        <v>37</v>
      </c>
      <c r="N258" s="6" t="s">
        <v>2933</v>
      </c>
      <c r="O258" s="6">
        <v>10</v>
      </c>
      <c r="P258" s="6">
        <v>0</v>
      </c>
      <c r="Q258" s="6">
        <v>0</v>
      </c>
      <c r="R258" s="6" t="s">
        <v>116</v>
      </c>
      <c r="S258" s="6" t="s">
        <v>116</v>
      </c>
      <c r="T258" s="6" t="s">
        <v>116</v>
      </c>
      <c r="U258" s="6">
        <v>1865</v>
      </c>
      <c r="V258" s="6">
        <v>35</v>
      </c>
      <c r="AA258" s="6" t="s">
        <v>1395</v>
      </c>
      <c r="AB258" s="6" t="s">
        <v>1395</v>
      </c>
      <c r="AC258" s="6" t="s">
        <v>1395</v>
      </c>
      <c r="AG258" cm="1">
        <f t="array" ref="AG258">SUMPRODUCT(--(INDEX('1900 Bastrop 0003 Clean'!A:AF, MATCH(A258 &amp; "|" &amp; B258, '1900 Bastrop 0003 Clean'!A:A &amp; "|" &amp; '1900 Bastrop 0003 Clean'!B:B, 0), 0) &lt;&gt; '1900 Bastrop 0003 Raw'!A258:AF258))</f>
        <v>0</v>
      </c>
    </row>
    <row r="259" spans="1:33">
      <c r="A259" s="6">
        <v>9</v>
      </c>
      <c r="B259" s="6">
        <v>52</v>
      </c>
      <c r="D259" s="6"/>
      <c r="E259" s="6">
        <v>52</v>
      </c>
      <c r="F259" s="6" t="s">
        <v>327</v>
      </c>
      <c r="G259" s="6" t="s">
        <v>4744</v>
      </c>
      <c r="H259" s="6" t="s">
        <v>3949</v>
      </c>
      <c r="I259" s="6" t="s">
        <v>637</v>
      </c>
      <c r="J259" s="6" t="s">
        <v>19</v>
      </c>
      <c r="L259" s="6">
        <v>1873</v>
      </c>
      <c r="M259" s="6">
        <v>27</v>
      </c>
      <c r="N259" s="6" t="s">
        <v>2933</v>
      </c>
      <c r="O259" s="6">
        <v>1</v>
      </c>
      <c r="R259" s="6" t="s">
        <v>3952</v>
      </c>
      <c r="S259" s="6" t="s">
        <v>3955</v>
      </c>
      <c r="T259" s="6" t="s">
        <v>3952</v>
      </c>
      <c r="X259" s="6" t="s">
        <v>1963</v>
      </c>
      <c r="AA259" s="6" t="s">
        <v>92</v>
      </c>
      <c r="AB259" s="6" t="s">
        <v>92</v>
      </c>
      <c r="AC259" s="6" t="s">
        <v>1395</v>
      </c>
      <c r="AD259" s="6" t="s">
        <v>3951</v>
      </c>
      <c r="AE259" s="6" t="s">
        <v>261</v>
      </c>
      <c r="AF259" s="6" t="s">
        <v>51</v>
      </c>
      <c r="AG259" cm="1">
        <f t="array" ref="AG259">SUMPRODUCT(--(INDEX('1900 Bastrop 0003 Clean'!A:AF, MATCH(A259 &amp; "|" &amp; B259, '1900 Bastrop 0003 Clean'!A:A &amp; "|" &amp; '1900 Bastrop 0003 Clean'!B:B, 0), 0) &lt;&gt; '1900 Bastrop 0003 Raw'!A259:AF259))</f>
        <v>0</v>
      </c>
    </row>
    <row r="260" spans="1:33">
      <c r="A260" s="6">
        <v>10</v>
      </c>
      <c r="B260" s="6">
        <v>52</v>
      </c>
      <c r="D260" s="6"/>
      <c r="E260" s="6">
        <v>52</v>
      </c>
      <c r="F260" s="6" t="s">
        <v>327</v>
      </c>
      <c r="G260" s="6" t="s">
        <v>4745</v>
      </c>
      <c r="H260" s="6" t="s">
        <v>2936</v>
      </c>
      <c r="I260" s="6" t="s">
        <v>637</v>
      </c>
      <c r="J260" s="6" t="s">
        <v>24</v>
      </c>
      <c r="K260" s="6" t="s">
        <v>2526</v>
      </c>
      <c r="L260" s="6">
        <v>1876</v>
      </c>
      <c r="M260" s="6">
        <v>24</v>
      </c>
      <c r="N260" s="6" t="s">
        <v>2933</v>
      </c>
      <c r="O260" s="6">
        <v>1</v>
      </c>
      <c r="P260" s="6">
        <v>0</v>
      </c>
      <c r="Q260" s="6">
        <v>0</v>
      </c>
      <c r="R260" s="6" t="s">
        <v>3952</v>
      </c>
      <c r="S260" s="6" t="s">
        <v>3952</v>
      </c>
      <c r="T260" s="6" t="s">
        <v>3952</v>
      </c>
      <c r="AA260" s="6" t="s">
        <v>1395</v>
      </c>
      <c r="AB260" s="6" t="s">
        <v>1395</v>
      </c>
      <c r="AC260" s="6" t="s">
        <v>1395</v>
      </c>
      <c r="AG260" cm="1">
        <f t="array" ref="AG260">SUMPRODUCT(--(INDEX('1900 Bastrop 0003 Clean'!A:AF, MATCH(A260 &amp; "|" &amp; B260, '1900 Bastrop 0003 Clean'!A:A &amp; "|" &amp; '1900 Bastrop 0003 Clean'!B:B, 0), 0) &lt;&gt; '1900 Bastrop 0003 Raw'!A260:AF260))</f>
        <v>0</v>
      </c>
    </row>
    <row r="261" spans="1:33">
      <c r="A261" s="6">
        <v>11</v>
      </c>
      <c r="B261" s="6">
        <v>52</v>
      </c>
      <c r="D261" s="6"/>
      <c r="E261" s="6">
        <v>52</v>
      </c>
      <c r="F261" s="6" t="s">
        <v>925</v>
      </c>
      <c r="G261" s="6" t="s">
        <v>280</v>
      </c>
      <c r="H261" s="6" t="s">
        <v>3217</v>
      </c>
      <c r="I261" s="6" t="s">
        <v>637</v>
      </c>
      <c r="J261" s="6" t="s">
        <v>24</v>
      </c>
      <c r="L261" s="6">
        <v>1835</v>
      </c>
      <c r="M261" s="6">
        <v>65</v>
      </c>
      <c r="N261" s="6" t="s">
        <v>3066</v>
      </c>
      <c r="O261" s="6">
        <v>40</v>
      </c>
      <c r="P261" s="6">
        <v>10</v>
      </c>
      <c r="Q261" s="6">
        <v>6</v>
      </c>
      <c r="R261" s="6" t="s">
        <v>3952</v>
      </c>
      <c r="S261" s="6" t="s">
        <v>3955</v>
      </c>
      <c r="T261" s="6" t="s">
        <v>3952</v>
      </c>
      <c r="AA261" s="6" t="s">
        <v>1395</v>
      </c>
      <c r="AB261" s="6" t="s">
        <v>1395</v>
      </c>
      <c r="AC261" s="6" t="s">
        <v>1395</v>
      </c>
      <c r="AG261" cm="1">
        <f t="array" ref="AG261">SUMPRODUCT(--(INDEX('1900 Bastrop 0003 Clean'!A:AF, MATCH(A261 &amp; "|" &amp; B261, '1900 Bastrop 0003 Clean'!A:A &amp; "|" &amp; '1900 Bastrop 0003 Clean'!B:B, 0), 0) &lt;&gt; '1900 Bastrop 0003 Raw'!A261:AF261))</f>
        <v>0</v>
      </c>
    </row>
    <row r="262" spans="1:33">
      <c r="A262" s="6">
        <v>12</v>
      </c>
      <c r="B262" s="6">
        <v>52</v>
      </c>
      <c r="D262" s="6"/>
      <c r="E262" s="6">
        <v>52</v>
      </c>
      <c r="F262" s="6" t="s">
        <v>4746</v>
      </c>
      <c r="G262" s="6" t="s">
        <v>3212</v>
      </c>
      <c r="H262" s="6" t="s">
        <v>3148</v>
      </c>
      <c r="I262" s="6" t="s">
        <v>637</v>
      </c>
      <c r="J262" s="6" t="s">
        <v>19</v>
      </c>
      <c r="K262" s="6" t="s">
        <v>2206</v>
      </c>
      <c r="L262" s="6">
        <v>1870</v>
      </c>
      <c r="M262" s="6">
        <v>30</v>
      </c>
      <c r="N262" s="6" t="s">
        <v>2933</v>
      </c>
      <c r="O262" s="6">
        <v>12</v>
      </c>
      <c r="R262" s="6" t="s">
        <v>3952</v>
      </c>
      <c r="S262" s="6" t="s">
        <v>3952</v>
      </c>
      <c r="T262" s="6" t="s">
        <v>3952</v>
      </c>
      <c r="X262" s="6" t="s">
        <v>32</v>
      </c>
      <c r="AA262" s="6" t="s">
        <v>1395</v>
      </c>
      <c r="AB262" s="6" t="s">
        <v>92</v>
      </c>
      <c r="AC262" s="6" t="s">
        <v>1395</v>
      </c>
      <c r="AG262" cm="1">
        <f t="array" ref="AG262">SUMPRODUCT(--(INDEX('1900 Bastrop 0003 Clean'!A:AF, MATCH(A262 &amp; "|" &amp; B262, '1900 Bastrop 0003 Clean'!A:A &amp; "|" &amp; '1900 Bastrop 0003 Clean'!B:B, 0), 0) &lt;&gt; '1900 Bastrop 0003 Raw'!A262:AF262))</f>
        <v>0</v>
      </c>
    </row>
    <row r="263" spans="1:33">
      <c r="A263" s="6">
        <v>13</v>
      </c>
      <c r="B263" s="6">
        <v>52</v>
      </c>
      <c r="D263" s="6"/>
      <c r="E263" s="6">
        <v>52</v>
      </c>
      <c r="F263" s="6" t="s">
        <v>4746</v>
      </c>
      <c r="G263" s="6" t="s">
        <v>3688</v>
      </c>
      <c r="H263" s="6" t="s">
        <v>2936</v>
      </c>
      <c r="I263" s="6" t="s">
        <v>637</v>
      </c>
      <c r="J263" s="6" t="s">
        <v>24</v>
      </c>
      <c r="L263" s="6">
        <v>1865</v>
      </c>
      <c r="M263" s="6">
        <v>35</v>
      </c>
      <c r="N263" s="6" t="s">
        <v>2933</v>
      </c>
      <c r="O263" s="6">
        <v>12</v>
      </c>
      <c r="P263" s="6">
        <v>2</v>
      </c>
      <c r="Q263" s="6">
        <v>2</v>
      </c>
      <c r="R263" s="6" t="s">
        <v>3952</v>
      </c>
      <c r="S263" s="6" t="s">
        <v>3952</v>
      </c>
      <c r="T263" s="6" t="s">
        <v>3952</v>
      </c>
      <c r="AA263" s="6" t="s">
        <v>1395</v>
      </c>
      <c r="AB263" s="6" t="s">
        <v>1395</v>
      </c>
      <c r="AC263" s="6" t="s">
        <v>1395</v>
      </c>
      <c r="AG263" cm="1">
        <f t="array" ref="AG263">SUMPRODUCT(--(INDEX('1900 Bastrop 0003 Clean'!A:AF, MATCH(A263 &amp; "|" &amp; B263, '1900 Bastrop 0003 Clean'!A:A &amp; "|" &amp; '1900 Bastrop 0003 Clean'!B:B, 0), 0) &lt;&gt; '1900 Bastrop 0003 Raw'!A263:AF263))</f>
        <v>0</v>
      </c>
    </row>
    <row r="264" spans="1:33">
      <c r="A264" s="6">
        <v>14</v>
      </c>
      <c r="B264" s="6">
        <v>52</v>
      </c>
      <c r="D264" s="6"/>
      <c r="E264" s="6">
        <v>52</v>
      </c>
      <c r="F264" s="6" t="s">
        <v>4746</v>
      </c>
      <c r="G264" s="6" t="s">
        <v>3310</v>
      </c>
      <c r="H264" s="6" t="s">
        <v>2938</v>
      </c>
      <c r="I264" s="6" t="s">
        <v>637</v>
      </c>
      <c r="J264" s="6" t="s">
        <v>24</v>
      </c>
      <c r="K264" s="6" t="s">
        <v>2161</v>
      </c>
      <c r="L264" s="6">
        <v>1889</v>
      </c>
      <c r="M264" s="6">
        <v>10</v>
      </c>
      <c r="N264" s="6" t="s">
        <v>2939</v>
      </c>
      <c r="R264" s="6" t="s">
        <v>3952</v>
      </c>
      <c r="S264" s="6" t="s">
        <v>3952</v>
      </c>
      <c r="T264" s="6" t="s">
        <v>3952</v>
      </c>
      <c r="AA264" s="6" t="s">
        <v>1395</v>
      </c>
      <c r="AB264" s="6" t="s">
        <v>1395</v>
      </c>
      <c r="AC264" s="6" t="s">
        <v>1395</v>
      </c>
      <c r="AG264" cm="1">
        <f t="array" ref="AG264">SUMPRODUCT(--(INDEX('1900 Bastrop 0003 Clean'!A:AF, MATCH(A264 &amp; "|" &amp; B264, '1900 Bastrop 0003 Clean'!A:A &amp; "|" &amp; '1900 Bastrop 0003 Clean'!B:B, 0), 0) &lt;&gt; '1900 Bastrop 0003 Raw'!A264:AF264))</f>
        <v>0</v>
      </c>
    </row>
    <row r="265" spans="1:33">
      <c r="A265" s="6">
        <v>15</v>
      </c>
      <c r="B265" s="6">
        <v>52</v>
      </c>
      <c r="D265" s="6"/>
      <c r="E265" s="6">
        <v>52</v>
      </c>
      <c r="F265" s="6" t="s">
        <v>4746</v>
      </c>
      <c r="G265" s="6" t="s">
        <v>1362</v>
      </c>
      <c r="H265" s="6" t="s">
        <v>2938</v>
      </c>
      <c r="I265" s="6" t="s">
        <v>637</v>
      </c>
      <c r="J265" s="6" t="s">
        <v>24</v>
      </c>
      <c r="K265" s="6" t="s">
        <v>2161</v>
      </c>
      <c r="L265" s="6">
        <v>1891</v>
      </c>
      <c r="M265" s="6">
        <v>8</v>
      </c>
      <c r="N265" s="6" t="s">
        <v>2939</v>
      </c>
      <c r="R265" s="6" t="s">
        <v>3952</v>
      </c>
      <c r="S265" s="6" t="s">
        <v>3952</v>
      </c>
      <c r="T265" s="6" t="s">
        <v>3952</v>
      </c>
      <c r="AB265" s="6" t="s">
        <v>1395</v>
      </c>
      <c r="AG265" cm="1">
        <f t="array" ref="AG265">SUMPRODUCT(--(INDEX('1900 Bastrop 0003 Clean'!A:AF, MATCH(A265 &amp; "|" &amp; B265, '1900 Bastrop 0003 Clean'!A:A &amp; "|" &amp; '1900 Bastrop 0003 Clean'!B:B, 0), 0) &lt;&gt; '1900 Bastrop 0003 Raw'!A265:AF265))</f>
        <v>0</v>
      </c>
    </row>
    <row r="266" spans="1:33">
      <c r="A266" s="6">
        <v>16</v>
      </c>
      <c r="B266" s="6">
        <v>53</v>
      </c>
      <c r="D266" s="6"/>
      <c r="E266" s="6">
        <v>53</v>
      </c>
      <c r="F266" s="6" t="s">
        <v>4747</v>
      </c>
      <c r="G266" s="6" t="s">
        <v>4748</v>
      </c>
      <c r="H266" s="6" t="s">
        <v>3949</v>
      </c>
      <c r="I266" s="6" t="s">
        <v>20</v>
      </c>
      <c r="J266" s="6" t="s">
        <v>19</v>
      </c>
      <c r="K266" s="6" t="s">
        <v>2245</v>
      </c>
      <c r="L266" s="6">
        <v>1854</v>
      </c>
      <c r="M266" s="6">
        <v>45</v>
      </c>
      <c r="N266" s="6" t="s">
        <v>2933</v>
      </c>
      <c r="O266" s="6">
        <v>12</v>
      </c>
      <c r="R266" s="6" t="s">
        <v>3958</v>
      </c>
      <c r="S266" s="6" t="s">
        <v>3958</v>
      </c>
      <c r="T266" s="6" t="s">
        <v>4034</v>
      </c>
      <c r="X266" s="6" t="s">
        <v>499</v>
      </c>
      <c r="AA266" s="6" t="s">
        <v>1395</v>
      </c>
      <c r="AB266" s="6" t="s">
        <v>1395</v>
      </c>
      <c r="AC266" s="6" t="s">
        <v>1395</v>
      </c>
      <c r="AD266" s="6" t="s">
        <v>3951</v>
      </c>
      <c r="AE266" s="6" t="s">
        <v>261</v>
      </c>
      <c r="AF266" s="6" t="s">
        <v>51</v>
      </c>
      <c r="AG266" cm="1">
        <f t="array" ref="AG266">SUMPRODUCT(--(INDEX('1900 Bastrop 0003 Clean'!A:AF, MATCH(A266 &amp; "|" &amp; B266, '1900 Bastrop 0003 Clean'!A:A &amp; "|" &amp; '1900 Bastrop 0003 Clean'!B:B, 0), 0) &lt;&gt; '1900 Bastrop 0003 Raw'!A266:AF266))</f>
        <v>0</v>
      </c>
    </row>
    <row r="267" spans="1:33">
      <c r="A267" s="6">
        <v>17</v>
      </c>
      <c r="B267" s="6">
        <v>53</v>
      </c>
      <c r="D267" s="6"/>
      <c r="E267" s="6">
        <v>53</v>
      </c>
      <c r="F267" s="6" t="s">
        <v>4747</v>
      </c>
      <c r="G267" s="6" t="s">
        <v>35</v>
      </c>
      <c r="H267" s="6" t="s">
        <v>2936</v>
      </c>
      <c r="I267" s="6" t="s">
        <v>20</v>
      </c>
      <c r="J267" s="6" t="s">
        <v>24</v>
      </c>
      <c r="K267" s="6" t="s">
        <v>2526</v>
      </c>
      <c r="L267" s="6">
        <v>1863</v>
      </c>
      <c r="M267" s="6">
        <v>36</v>
      </c>
      <c r="N267" s="6" t="s">
        <v>2933</v>
      </c>
      <c r="O267" s="6">
        <v>12</v>
      </c>
      <c r="P267" s="6">
        <v>4</v>
      </c>
      <c r="Q267" s="6">
        <v>4</v>
      </c>
      <c r="R267" s="6" t="s">
        <v>4012</v>
      </c>
      <c r="S267" s="6" t="s">
        <v>4012</v>
      </c>
      <c r="T267" s="6" t="s">
        <v>4012</v>
      </c>
      <c r="AA267" s="6" t="s">
        <v>1395</v>
      </c>
      <c r="AB267" s="6" t="s">
        <v>1395</v>
      </c>
      <c r="AC267" s="6" t="s">
        <v>1395</v>
      </c>
      <c r="AG267" cm="1">
        <f t="array" ref="AG267">SUMPRODUCT(--(INDEX('1900 Bastrop 0003 Clean'!A:AF, MATCH(A267 &amp; "|" &amp; B267, '1900 Bastrop 0003 Clean'!A:A &amp; "|" &amp; '1900 Bastrop 0003 Clean'!B:B, 0), 0) &lt;&gt; '1900 Bastrop 0003 Raw'!A267:AF267))</f>
        <v>0</v>
      </c>
    </row>
    <row r="268" spans="1:33">
      <c r="A268" s="6">
        <v>18</v>
      </c>
      <c r="B268" s="6">
        <v>53</v>
      </c>
      <c r="D268" s="6"/>
      <c r="E268" s="6">
        <v>53</v>
      </c>
      <c r="F268" s="6" t="s">
        <v>4747</v>
      </c>
      <c r="G268" s="6" t="s">
        <v>4749</v>
      </c>
      <c r="H268" s="6" t="s">
        <v>2944</v>
      </c>
      <c r="I268" s="6" t="s">
        <v>20</v>
      </c>
      <c r="J268" s="6" t="s">
        <v>19</v>
      </c>
      <c r="K268" s="6" t="s">
        <v>2206</v>
      </c>
      <c r="L268" s="6">
        <v>1889</v>
      </c>
      <c r="M268" s="6">
        <v>11</v>
      </c>
      <c r="N268" s="6" t="s">
        <v>2939</v>
      </c>
      <c r="R268" s="6" t="s">
        <v>3952</v>
      </c>
      <c r="S268" s="6" t="s">
        <v>3958</v>
      </c>
      <c r="T268" s="6" t="s">
        <v>4012</v>
      </c>
      <c r="Z268" s="6">
        <v>8</v>
      </c>
      <c r="AA268" s="6" t="s">
        <v>1395</v>
      </c>
      <c r="AC268" s="6" t="s">
        <v>1395</v>
      </c>
      <c r="AG268" cm="1">
        <f t="array" ref="AG268">SUMPRODUCT(--(INDEX('1900 Bastrop 0003 Clean'!A:AF, MATCH(A268 &amp; "|" &amp; B268, '1900 Bastrop 0003 Clean'!A:A &amp; "|" &amp; '1900 Bastrop 0003 Clean'!B:B, 0), 0) &lt;&gt; '1900 Bastrop 0003 Raw'!A268:AF268))</f>
        <v>0</v>
      </c>
    </row>
    <row r="269" spans="1:33">
      <c r="A269" s="6">
        <v>19</v>
      </c>
      <c r="B269" s="6">
        <v>53</v>
      </c>
      <c r="D269" s="6"/>
      <c r="E269" s="6">
        <v>53</v>
      </c>
      <c r="F269" s="6" t="s">
        <v>4747</v>
      </c>
      <c r="G269" s="6" t="s">
        <v>4750</v>
      </c>
      <c r="H269" s="6" t="s">
        <v>2944</v>
      </c>
      <c r="I269" s="6" t="s">
        <v>20</v>
      </c>
      <c r="J269" s="6" t="s">
        <v>19</v>
      </c>
      <c r="K269" s="6" t="s">
        <v>2526</v>
      </c>
      <c r="L269" s="6">
        <v>1890</v>
      </c>
      <c r="M269" s="6">
        <v>9</v>
      </c>
      <c r="N269" s="6" t="s">
        <v>2939</v>
      </c>
      <c r="R269" s="6" t="s">
        <v>3952</v>
      </c>
      <c r="S269" s="6" t="s">
        <v>3958</v>
      </c>
      <c r="T269" s="6" t="s">
        <v>4012</v>
      </c>
      <c r="Z269" s="6">
        <v>10</v>
      </c>
      <c r="AB269" s="6" t="s">
        <v>1395</v>
      </c>
      <c r="AC269" s="6" t="s">
        <v>92</v>
      </c>
      <c r="AG269" cm="1">
        <f t="array" ref="AG269">SUMPRODUCT(--(INDEX('1900 Bastrop 0003 Clean'!A:AF, MATCH(A269 &amp; "|" &amp; B269, '1900 Bastrop 0003 Clean'!A:A &amp; "|" &amp; '1900 Bastrop 0003 Clean'!B:B, 0), 0) &lt;&gt; '1900 Bastrop 0003 Raw'!A269:AF269))</f>
        <v>0</v>
      </c>
    </row>
    <row r="270" spans="1:33">
      <c r="A270" s="6">
        <v>20</v>
      </c>
      <c r="B270" s="6">
        <v>53</v>
      </c>
      <c r="D270" s="6"/>
      <c r="E270" s="6">
        <v>53</v>
      </c>
      <c r="F270" s="6" t="s">
        <v>4747</v>
      </c>
      <c r="G270" s="6" t="s">
        <v>4748</v>
      </c>
      <c r="H270" s="6" t="s">
        <v>2944</v>
      </c>
      <c r="I270" s="6" t="s">
        <v>20</v>
      </c>
      <c r="J270" s="6" t="s">
        <v>19</v>
      </c>
      <c r="K270" s="6" t="s">
        <v>2161</v>
      </c>
      <c r="L270" s="6">
        <v>1892</v>
      </c>
      <c r="M270" s="6">
        <v>7</v>
      </c>
      <c r="N270" s="6" t="s">
        <v>2939</v>
      </c>
      <c r="R270" s="6" t="s">
        <v>3952</v>
      </c>
      <c r="S270" s="6" t="s">
        <v>3958</v>
      </c>
      <c r="T270" s="6" t="s">
        <v>4012</v>
      </c>
      <c r="AA270" s="6" t="s">
        <v>1395</v>
      </c>
      <c r="AG270" cm="1">
        <f t="array" ref="AG270">SUMPRODUCT(--(INDEX('1900 Bastrop 0003 Clean'!A:AF, MATCH(A270 &amp; "|" &amp; B270, '1900 Bastrop 0003 Clean'!A:A &amp; "|" &amp; '1900 Bastrop 0003 Clean'!B:B, 0), 0) &lt;&gt; '1900 Bastrop 0003 Raw'!A270:AF270))</f>
        <v>0</v>
      </c>
    </row>
    <row r="271" spans="1:33">
      <c r="A271" s="6">
        <v>21</v>
      </c>
      <c r="B271" s="6">
        <v>54</v>
      </c>
      <c r="D271" s="6"/>
      <c r="E271" s="6">
        <v>53</v>
      </c>
      <c r="F271" s="6" t="s">
        <v>4747</v>
      </c>
      <c r="G271" s="6" t="s">
        <v>4751</v>
      </c>
      <c r="H271" s="6" t="s">
        <v>2938</v>
      </c>
      <c r="I271" s="6" t="s">
        <v>20</v>
      </c>
      <c r="J271" s="6" t="s">
        <v>24</v>
      </c>
      <c r="K271" s="6" t="s">
        <v>2033</v>
      </c>
      <c r="L271" s="6">
        <v>1896</v>
      </c>
      <c r="M271" s="6">
        <v>4</v>
      </c>
      <c r="N271" s="6" t="s">
        <v>2939</v>
      </c>
      <c r="R271" s="6" t="s">
        <v>3952</v>
      </c>
      <c r="S271" s="6" t="s">
        <v>3958</v>
      </c>
      <c r="T271" s="6" t="s">
        <v>4012</v>
      </c>
      <c r="AG271" cm="1">
        <f t="array" ref="AG271">SUMPRODUCT(--(INDEX('1900 Bastrop 0003 Clean'!A:AF, MATCH(A271 &amp; "|" &amp; B271, '1900 Bastrop 0003 Clean'!A:A &amp; "|" &amp; '1900 Bastrop 0003 Clean'!B:B, 0), 0) &lt;&gt; '1900 Bastrop 0003 Raw'!A271:AF271))</f>
        <v>0</v>
      </c>
    </row>
    <row r="272" spans="1:33">
      <c r="A272" s="6">
        <v>22</v>
      </c>
      <c r="B272" s="6">
        <v>54</v>
      </c>
      <c r="D272" s="6"/>
      <c r="E272" s="6">
        <v>54</v>
      </c>
      <c r="F272" s="6" t="s">
        <v>4752</v>
      </c>
      <c r="G272" s="6" t="s">
        <v>93</v>
      </c>
      <c r="H272" s="6" t="s">
        <v>3949</v>
      </c>
      <c r="I272" s="6" t="s">
        <v>20</v>
      </c>
      <c r="J272" s="6" t="s">
        <v>19</v>
      </c>
      <c r="K272" s="6" t="s">
        <v>2206</v>
      </c>
      <c r="L272" s="6">
        <v>1848</v>
      </c>
      <c r="M272" s="6">
        <v>52</v>
      </c>
      <c r="N272" s="6" t="s">
        <v>2933</v>
      </c>
      <c r="O272" s="6">
        <v>15</v>
      </c>
      <c r="R272" s="6" t="s">
        <v>116</v>
      </c>
      <c r="S272" s="6" t="s">
        <v>116</v>
      </c>
      <c r="T272" s="6" t="s">
        <v>116</v>
      </c>
      <c r="W272" s="6" t="s">
        <v>3950</v>
      </c>
      <c r="X272" s="6" t="s">
        <v>4753</v>
      </c>
      <c r="AA272" s="6" t="s">
        <v>1395</v>
      </c>
      <c r="AB272" s="6" t="s">
        <v>1395</v>
      </c>
      <c r="AC272" s="6" t="s">
        <v>1395</v>
      </c>
      <c r="AD272" s="6" t="s">
        <v>3951</v>
      </c>
      <c r="AE272" s="6" t="s">
        <v>261</v>
      </c>
      <c r="AF272" s="6" t="s">
        <v>51</v>
      </c>
      <c r="AG272" cm="1">
        <f t="array" ref="AG272">SUMPRODUCT(--(INDEX('1900 Bastrop 0003 Clean'!A:AF, MATCH(A272 &amp; "|" &amp; B272, '1900 Bastrop 0003 Clean'!A:A &amp; "|" &amp; '1900 Bastrop 0003 Clean'!B:B, 0), 0) &lt;&gt; '1900 Bastrop 0003 Raw'!A272:AF272))</f>
        <v>0</v>
      </c>
    </row>
    <row r="273" spans="1:33">
      <c r="A273" s="6">
        <v>23</v>
      </c>
      <c r="B273" s="6">
        <v>54</v>
      </c>
      <c r="D273" s="6"/>
      <c r="E273" s="6">
        <v>54</v>
      </c>
      <c r="F273" s="6" t="s">
        <v>4752</v>
      </c>
      <c r="G273" s="6" t="s">
        <v>280</v>
      </c>
      <c r="H273" s="6" t="s">
        <v>2936</v>
      </c>
      <c r="I273" s="6" t="s">
        <v>20</v>
      </c>
      <c r="J273" s="6" t="s">
        <v>24</v>
      </c>
      <c r="K273" s="6" t="s">
        <v>2161</v>
      </c>
      <c r="L273" s="6">
        <v>1856</v>
      </c>
      <c r="M273" s="6">
        <v>43</v>
      </c>
      <c r="N273" s="6" t="s">
        <v>2933</v>
      </c>
      <c r="O273" s="6">
        <v>15</v>
      </c>
      <c r="P273" s="6">
        <v>0</v>
      </c>
      <c r="Q273" s="6">
        <v>0</v>
      </c>
      <c r="R273" s="6" t="s">
        <v>116</v>
      </c>
      <c r="S273" s="6" t="s">
        <v>116</v>
      </c>
      <c r="T273" s="6" t="s">
        <v>116</v>
      </c>
      <c r="AA273" s="6" t="s">
        <v>1395</v>
      </c>
      <c r="AB273" s="6" t="s">
        <v>1395</v>
      </c>
      <c r="AC273" s="6" t="s">
        <v>1395</v>
      </c>
      <c r="AG273" cm="1">
        <f t="array" ref="AG273">SUMPRODUCT(--(INDEX('1900 Bastrop 0003 Clean'!A:AF, MATCH(A273 &amp; "|" &amp; B273, '1900 Bastrop 0003 Clean'!A:A &amp; "|" &amp; '1900 Bastrop 0003 Clean'!B:B, 0), 0) &lt;&gt; '1900 Bastrop 0003 Raw'!A273:AF273))</f>
        <v>0</v>
      </c>
    </row>
    <row r="274" spans="1:33">
      <c r="A274" s="6">
        <v>24</v>
      </c>
      <c r="B274" s="6">
        <v>54</v>
      </c>
      <c r="D274" s="6"/>
      <c r="E274" s="6">
        <v>54</v>
      </c>
      <c r="F274" s="6" t="s">
        <v>4752</v>
      </c>
      <c r="G274" s="6" t="s">
        <v>2138</v>
      </c>
      <c r="H274" s="6" t="s">
        <v>3344</v>
      </c>
      <c r="I274" s="6" t="s">
        <v>20</v>
      </c>
      <c r="J274" s="6" t="s">
        <v>24</v>
      </c>
      <c r="K274" s="6" t="s">
        <v>2161</v>
      </c>
      <c r="L274" s="6">
        <v>1878</v>
      </c>
      <c r="M274" s="6">
        <v>21</v>
      </c>
      <c r="N274" s="6" t="s">
        <v>2939</v>
      </c>
      <c r="R274" s="6" t="s">
        <v>116</v>
      </c>
      <c r="S274" s="6" t="s">
        <v>116</v>
      </c>
      <c r="T274" s="6" t="s">
        <v>116</v>
      </c>
      <c r="W274" s="6" t="s">
        <v>57</v>
      </c>
      <c r="AA274" s="6" t="s">
        <v>1395</v>
      </c>
      <c r="AB274" s="6" t="s">
        <v>1395</v>
      </c>
      <c r="AC274" s="6" t="s">
        <v>1395</v>
      </c>
      <c r="AG274" cm="1">
        <f t="array" ref="AG274">SUMPRODUCT(--(INDEX('1900 Bastrop 0003 Clean'!A:AF, MATCH(A274 &amp; "|" &amp; B274, '1900 Bastrop 0003 Clean'!A:A &amp; "|" &amp; '1900 Bastrop 0003 Clean'!B:B, 0), 0) &lt;&gt; '1900 Bastrop 0003 Raw'!A274:AF274))</f>
        <v>0</v>
      </c>
    </row>
    <row r="275" spans="1:33">
      <c r="A275" s="6">
        <v>25</v>
      </c>
      <c r="B275" s="6">
        <v>54</v>
      </c>
      <c r="D275" s="6"/>
      <c r="E275" s="6">
        <v>54</v>
      </c>
      <c r="F275" s="6" t="s">
        <v>4754</v>
      </c>
      <c r="G275" s="6" t="s">
        <v>4755</v>
      </c>
      <c r="H275" s="6" t="s">
        <v>3724</v>
      </c>
      <c r="I275" s="6" t="s">
        <v>20</v>
      </c>
      <c r="J275" s="6" t="s">
        <v>19</v>
      </c>
      <c r="K275" s="6" t="s">
        <v>2230</v>
      </c>
      <c r="L275" s="6">
        <v>1891</v>
      </c>
      <c r="M275" s="6">
        <v>8</v>
      </c>
      <c r="N275" s="6" t="s">
        <v>2939</v>
      </c>
      <c r="R275" s="6" t="s">
        <v>3952</v>
      </c>
      <c r="S275" s="6" t="s">
        <v>116</v>
      </c>
      <c r="T275" s="6" t="s">
        <v>3952</v>
      </c>
      <c r="Z275" s="6">
        <v>8</v>
      </c>
      <c r="AA275" s="6" t="s">
        <v>1395</v>
      </c>
      <c r="AB275" s="6" t="s">
        <v>1395</v>
      </c>
      <c r="AC275" s="6" t="s">
        <v>1395</v>
      </c>
      <c r="AG275" cm="1">
        <f t="array" ref="AG275">SUMPRODUCT(--(INDEX('1900 Bastrop 0003 Clean'!A:AF, MATCH(A275 &amp; "|" &amp; B275, '1900 Bastrop 0003 Clean'!A:A &amp; "|" &amp; '1900 Bastrop 0003 Clean'!B:B, 0), 0) &lt;&gt; '1900 Bastrop 0003 Raw'!A275:AF275))</f>
        <v>0</v>
      </c>
    </row>
    <row r="276" spans="1:33">
      <c r="A276" s="6">
        <v>26</v>
      </c>
      <c r="B276" s="6">
        <v>55</v>
      </c>
      <c r="D276" s="6"/>
      <c r="E276" s="6">
        <v>55</v>
      </c>
      <c r="F276" s="6" t="s">
        <v>4756</v>
      </c>
      <c r="G276" s="6" t="s">
        <v>4757</v>
      </c>
      <c r="H276" s="6" t="s">
        <v>3949</v>
      </c>
      <c r="I276" s="6" t="s">
        <v>637</v>
      </c>
      <c r="J276" s="6" t="s">
        <v>19</v>
      </c>
      <c r="K276" s="6" t="s">
        <v>2033</v>
      </c>
      <c r="L276" s="6">
        <v>1863</v>
      </c>
      <c r="M276" s="6">
        <v>37</v>
      </c>
      <c r="N276" s="6" t="s">
        <v>3066</v>
      </c>
      <c r="O276" s="6">
        <v>13</v>
      </c>
      <c r="R276" s="6" t="s">
        <v>3952</v>
      </c>
      <c r="S276" s="6" t="s">
        <v>3955</v>
      </c>
      <c r="T276" s="6" t="s">
        <v>3955</v>
      </c>
      <c r="X276" s="6" t="s">
        <v>4758</v>
      </c>
      <c r="AA276" s="6" t="s">
        <v>1395</v>
      </c>
      <c r="AB276" s="6" t="s">
        <v>1395</v>
      </c>
      <c r="AC276" s="6" t="s">
        <v>1395</v>
      </c>
      <c r="AD276" s="6" t="s">
        <v>3956</v>
      </c>
      <c r="AF276" s="6" t="s">
        <v>51</v>
      </c>
      <c r="AG276" cm="1">
        <f t="array" ref="AG276">SUMPRODUCT(--(INDEX('1900 Bastrop 0003 Clean'!A:AF, MATCH(A276 &amp; "|" &amp; B276, '1900 Bastrop 0003 Clean'!A:A &amp; "|" &amp; '1900 Bastrop 0003 Clean'!B:B, 0), 0) &lt;&gt; '1900 Bastrop 0003 Raw'!A276:AF276))</f>
        <v>0</v>
      </c>
    </row>
    <row r="277" spans="1:33">
      <c r="A277" s="6">
        <v>27</v>
      </c>
      <c r="B277" s="6">
        <v>55</v>
      </c>
      <c r="D277" s="6"/>
      <c r="E277" s="6">
        <v>55</v>
      </c>
      <c r="F277" s="6" t="s">
        <v>4756</v>
      </c>
      <c r="G277" s="6" t="s">
        <v>2254</v>
      </c>
      <c r="H277" s="6" t="s">
        <v>2944</v>
      </c>
      <c r="I277" s="6" t="s">
        <v>637</v>
      </c>
      <c r="J277" s="6" t="s">
        <v>19</v>
      </c>
      <c r="K277" s="6" t="s">
        <v>2206</v>
      </c>
      <c r="L277" s="6">
        <v>1886</v>
      </c>
      <c r="M277" s="6">
        <v>14</v>
      </c>
      <c r="N277" s="6" t="s">
        <v>2939</v>
      </c>
      <c r="R277" s="6" t="s">
        <v>3952</v>
      </c>
      <c r="S277" s="6" t="s">
        <v>3952</v>
      </c>
      <c r="T277" s="6" t="s">
        <v>3952</v>
      </c>
      <c r="AA277" s="6" t="s">
        <v>92</v>
      </c>
      <c r="AB277" s="6" t="s">
        <v>92</v>
      </c>
      <c r="AC277" s="6" t="s">
        <v>1395</v>
      </c>
      <c r="AG277" cm="1">
        <f t="array" ref="AG277">SUMPRODUCT(--(INDEX('1900 Bastrop 0003 Clean'!A:AF, MATCH(A277 &amp; "|" &amp; B277, '1900 Bastrop 0003 Clean'!A:A &amp; "|" &amp; '1900 Bastrop 0003 Clean'!B:B, 0), 0) &lt;&gt; '1900 Bastrop 0003 Raw'!A277:AF277))</f>
        <v>0</v>
      </c>
    </row>
    <row r="278" spans="1:33">
      <c r="A278" s="6">
        <v>28</v>
      </c>
      <c r="B278" s="6">
        <v>56</v>
      </c>
      <c r="D278" s="6"/>
      <c r="E278" s="6">
        <v>56</v>
      </c>
      <c r="F278" s="6" t="s">
        <v>3593</v>
      </c>
      <c r="G278" s="6" t="s">
        <v>4654</v>
      </c>
      <c r="H278" s="6" t="s">
        <v>3949</v>
      </c>
      <c r="I278" s="6" t="s">
        <v>20</v>
      </c>
      <c r="J278" s="6" t="s">
        <v>19</v>
      </c>
      <c r="L278" s="6">
        <v>1869</v>
      </c>
      <c r="M278" s="6">
        <v>31</v>
      </c>
      <c r="N278" s="6" t="s">
        <v>2933</v>
      </c>
      <c r="O278" s="6">
        <v>5</v>
      </c>
      <c r="R278" s="6" t="s">
        <v>3952</v>
      </c>
      <c r="X278" s="6" t="s">
        <v>4759</v>
      </c>
      <c r="AA278" s="6" t="s">
        <v>1395</v>
      </c>
      <c r="AB278" s="6" t="s">
        <v>1395</v>
      </c>
      <c r="AC278" s="6" t="s">
        <v>1395</v>
      </c>
      <c r="AD278" s="6" t="s">
        <v>3956</v>
      </c>
      <c r="AF278" s="6" t="s">
        <v>51</v>
      </c>
      <c r="AG278" cm="1">
        <f t="array" ref="AG278">SUMPRODUCT(--(INDEX('1900 Bastrop 0003 Clean'!A:AF, MATCH(A278 &amp; "|" &amp; B278, '1900 Bastrop 0003 Clean'!A:A &amp; "|" &amp; '1900 Bastrop 0003 Clean'!B:B, 0), 0) &lt;&gt; '1900 Bastrop 0003 Raw'!A278:AF278))</f>
        <v>0</v>
      </c>
    </row>
    <row r="279" spans="1:33">
      <c r="A279" s="6">
        <v>29</v>
      </c>
      <c r="B279" s="6">
        <v>56</v>
      </c>
      <c r="D279" s="6"/>
      <c r="E279" s="6">
        <v>56</v>
      </c>
      <c r="F279" s="6" t="s">
        <v>3593</v>
      </c>
      <c r="G279" s="6" t="s">
        <v>280</v>
      </c>
      <c r="H279" s="6" t="s">
        <v>2936</v>
      </c>
      <c r="I279" s="6" t="s">
        <v>20</v>
      </c>
      <c r="J279" s="6" t="s">
        <v>24</v>
      </c>
      <c r="K279" s="6" t="s">
        <v>2173</v>
      </c>
      <c r="L279" s="6">
        <v>1877</v>
      </c>
      <c r="M279" s="6">
        <v>22</v>
      </c>
      <c r="N279" s="6" t="s">
        <v>2933</v>
      </c>
      <c r="O279" s="6">
        <v>5</v>
      </c>
      <c r="P279" s="6">
        <v>2</v>
      </c>
      <c r="Q279" s="6">
        <v>2</v>
      </c>
      <c r="R279" s="6" t="s">
        <v>3952</v>
      </c>
      <c r="S279" s="6" t="s">
        <v>3952</v>
      </c>
      <c r="T279" s="6" t="s">
        <v>3952</v>
      </c>
      <c r="AA279" s="6" t="s">
        <v>1395</v>
      </c>
      <c r="AB279" s="6" t="s">
        <v>1395</v>
      </c>
      <c r="AC279" s="6" t="s">
        <v>1395</v>
      </c>
      <c r="AG279" cm="1">
        <f t="array" ref="AG279">SUMPRODUCT(--(INDEX('1900 Bastrop 0003 Clean'!A:AF, MATCH(A279 &amp; "|" &amp; B279, '1900 Bastrop 0003 Clean'!A:A &amp; "|" &amp; '1900 Bastrop 0003 Clean'!B:B, 0), 0) &lt;&gt; '1900 Bastrop 0003 Raw'!A279:AF279))</f>
        <v>0</v>
      </c>
    </row>
    <row r="280" spans="1:33">
      <c r="A280" s="6">
        <v>30</v>
      </c>
      <c r="B280" s="6">
        <v>56</v>
      </c>
      <c r="D280" s="6"/>
      <c r="E280" s="6">
        <v>56</v>
      </c>
      <c r="F280" s="6" t="s">
        <v>3593</v>
      </c>
      <c r="G280" s="6" t="s">
        <v>4760</v>
      </c>
      <c r="H280" s="6" t="s">
        <v>2944</v>
      </c>
      <c r="I280" s="6" t="s">
        <v>20</v>
      </c>
      <c r="J280" s="6" t="s">
        <v>19</v>
      </c>
      <c r="K280" s="6" t="s">
        <v>2526</v>
      </c>
      <c r="L280" s="6">
        <v>1898</v>
      </c>
      <c r="M280" s="6">
        <v>1</v>
      </c>
      <c r="N280" s="6" t="s">
        <v>2939</v>
      </c>
      <c r="R280" s="6" t="s">
        <v>3952</v>
      </c>
      <c r="S280" s="6" t="s">
        <v>3952</v>
      </c>
      <c r="T280" s="6" t="s">
        <v>3952</v>
      </c>
      <c r="AG280" cm="1">
        <f t="array" ref="AG280">SUMPRODUCT(--(INDEX('1900 Bastrop 0003 Clean'!A:AF, MATCH(A280 &amp; "|" &amp; B280, '1900 Bastrop 0003 Clean'!A:A &amp; "|" &amp; '1900 Bastrop 0003 Clean'!B:B, 0), 0) &lt;&gt; '1900 Bastrop 0003 Raw'!A280:AF280))</f>
        <v>0</v>
      </c>
    </row>
    <row r="281" spans="1:33">
      <c r="A281" s="6">
        <v>31</v>
      </c>
      <c r="B281" s="6">
        <v>56</v>
      </c>
      <c r="D281" s="6"/>
      <c r="E281" s="6">
        <v>56</v>
      </c>
      <c r="F281" s="6" t="s">
        <v>3593</v>
      </c>
      <c r="G281" s="6" t="s">
        <v>2254</v>
      </c>
      <c r="H281" s="6" t="s">
        <v>2944</v>
      </c>
      <c r="I281" s="6" t="s">
        <v>20</v>
      </c>
      <c r="J281" s="6" t="s">
        <v>19</v>
      </c>
      <c r="K281" s="6" t="s">
        <v>2173</v>
      </c>
      <c r="L281" s="6">
        <v>1897</v>
      </c>
      <c r="M281" s="6">
        <v>2</v>
      </c>
      <c r="N281" s="6" t="s">
        <v>2939</v>
      </c>
      <c r="R281" s="6" t="s">
        <v>3952</v>
      </c>
      <c r="S281" s="6" t="s">
        <v>3952</v>
      </c>
      <c r="T281" s="6" t="s">
        <v>3952</v>
      </c>
      <c r="AG281" cm="1">
        <f t="array" ref="AG281">SUMPRODUCT(--(INDEX('1900 Bastrop 0003 Clean'!A:AF, MATCH(A281 &amp; "|" &amp; B281, '1900 Bastrop 0003 Clean'!A:A &amp; "|" &amp; '1900 Bastrop 0003 Clean'!B:B, 0), 0) &lt;&gt; '1900 Bastrop 0003 Raw'!A281:AF281))</f>
        <v>0</v>
      </c>
    </row>
    <row r="282" spans="1:33">
      <c r="A282" s="6">
        <v>32</v>
      </c>
      <c r="B282" s="6">
        <v>39</v>
      </c>
      <c r="D282" s="6"/>
      <c r="E282" s="6">
        <v>57</v>
      </c>
      <c r="F282" s="6" t="s">
        <v>4761</v>
      </c>
      <c r="G282" s="6" t="s">
        <v>668</v>
      </c>
      <c r="H282" s="6" t="s">
        <v>3949</v>
      </c>
      <c r="I282" s="6" t="s">
        <v>20</v>
      </c>
      <c r="J282" s="6" t="s">
        <v>19</v>
      </c>
      <c r="K282" s="6" t="s">
        <v>2173</v>
      </c>
      <c r="L282" s="6">
        <v>1859</v>
      </c>
      <c r="M282" s="6">
        <v>40</v>
      </c>
      <c r="N282" s="6" t="s">
        <v>2933</v>
      </c>
      <c r="O282" s="6">
        <v>10</v>
      </c>
      <c r="R282" s="6" t="s">
        <v>4268</v>
      </c>
      <c r="T282" s="6" t="s">
        <v>4046</v>
      </c>
      <c r="X282" s="6" t="s">
        <v>21</v>
      </c>
      <c r="AA282" s="6" t="s">
        <v>1395</v>
      </c>
      <c r="AB282" s="6" t="s">
        <v>1395</v>
      </c>
      <c r="AC282" s="6" t="s">
        <v>1395</v>
      </c>
      <c r="AD282" s="6" t="s">
        <v>3956</v>
      </c>
      <c r="AF282" s="6" t="s">
        <v>51</v>
      </c>
      <c r="AG282" t="e" cm="1">
        <f t="array" ref="AG282">SUMPRODUCT(--(INDEX('1900 Bastrop 0003 Clean'!A:AF, MATCH(A282 &amp; "|" &amp; B282, '1900 Bastrop 0003 Clean'!A:A &amp; "|" &amp; '1900 Bastrop 0003 Clean'!B:B, 0), 0) &lt;&gt; '1900 Bastrop 0003 Raw'!A282:AF282))</f>
        <v>#N/A</v>
      </c>
    </row>
    <row r="283" spans="1:33">
      <c r="A283" s="6">
        <v>33</v>
      </c>
      <c r="B283" s="6">
        <v>39</v>
      </c>
      <c r="D283" s="6"/>
      <c r="E283" s="6">
        <v>57</v>
      </c>
      <c r="F283" s="6" t="s">
        <v>4761</v>
      </c>
      <c r="G283" s="6" t="s">
        <v>77</v>
      </c>
      <c r="H283" s="6" t="s">
        <v>2936</v>
      </c>
      <c r="I283" s="6" t="s">
        <v>20</v>
      </c>
      <c r="J283" s="6" t="s">
        <v>24</v>
      </c>
      <c r="K283" s="6" t="s">
        <v>2230</v>
      </c>
      <c r="L283" s="6">
        <v>1869</v>
      </c>
      <c r="M283" s="6">
        <v>30</v>
      </c>
      <c r="N283" s="6" t="s">
        <v>2933</v>
      </c>
      <c r="O283" s="6">
        <v>10</v>
      </c>
      <c r="P283" s="6">
        <v>1</v>
      </c>
      <c r="Q283" s="6">
        <v>1</v>
      </c>
      <c r="R283" s="6" t="s">
        <v>4012</v>
      </c>
      <c r="S283" s="6" t="s">
        <v>4034</v>
      </c>
      <c r="T283" s="6" t="s">
        <v>4034</v>
      </c>
      <c r="AA283" s="6" t="s">
        <v>1395</v>
      </c>
      <c r="AB283" s="6" t="s">
        <v>1395</v>
      </c>
      <c r="AC283" s="6" t="s">
        <v>1395</v>
      </c>
      <c r="AG283" t="e" cm="1">
        <f t="array" ref="AG283">SUMPRODUCT(--(INDEX('1900 Bastrop 0003 Clean'!A:AF, MATCH(A283 &amp; "|" &amp; B283, '1900 Bastrop 0003 Clean'!A:A &amp; "|" &amp; '1900 Bastrop 0003 Clean'!B:B, 0), 0) &lt;&gt; '1900 Bastrop 0003 Raw'!A283:AF283))</f>
        <v>#N/A</v>
      </c>
    </row>
    <row r="284" spans="1:33">
      <c r="A284" s="6">
        <v>34</v>
      </c>
      <c r="B284" s="6">
        <v>39</v>
      </c>
      <c r="D284" s="6"/>
      <c r="E284" s="6">
        <v>57</v>
      </c>
      <c r="F284" s="6" t="s">
        <v>4761</v>
      </c>
      <c r="G284" s="6" t="s">
        <v>4277</v>
      </c>
      <c r="H284" s="6" t="s">
        <v>2938</v>
      </c>
      <c r="I284" s="6" t="s">
        <v>20</v>
      </c>
      <c r="J284" s="6" t="s">
        <v>24</v>
      </c>
      <c r="K284" s="6" t="s">
        <v>1971</v>
      </c>
      <c r="L284" s="6">
        <v>1892</v>
      </c>
      <c r="M284" s="6">
        <v>8</v>
      </c>
      <c r="N284" s="6" t="s">
        <v>2939</v>
      </c>
      <c r="R284" s="6" t="s">
        <v>3952</v>
      </c>
      <c r="S284" s="6" t="s">
        <v>4268</v>
      </c>
      <c r="T284" s="6" t="s">
        <v>4012</v>
      </c>
      <c r="AA284" s="6" t="s">
        <v>1395</v>
      </c>
      <c r="AG284" t="e" cm="1">
        <f t="array" ref="AG284">SUMPRODUCT(--(INDEX('1900 Bastrop 0003 Clean'!A:AF, MATCH(A284 &amp; "|" &amp; B284, '1900 Bastrop 0003 Clean'!A:A &amp; "|" &amp; '1900 Bastrop 0003 Clean'!B:B, 0), 0) &lt;&gt; '1900 Bastrop 0003 Raw'!A284:AF284))</f>
        <v>#N/A</v>
      </c>
    </row>
    <row r="285" spans="1:33">
      <c r="A285" s="6">
        <v>35</v>
      </c>
      <c r="B285" s="6">
        <v>18</v>
      </c>
      <c r="D285" s="6"/>
      <c r="E285" s="6">
        <v>58</v>
      </c>
      <c r="F285" s="6" t="s">
        <v>1468</v>
      </c>
      <c r="G285" s="6" t="s">
        <v>1467</v>
      </c>
      <c r="H285" s="6" t="s">
        <v>3949</v>
      </c>
      <c r="I285" s="6" t="s">
        <v>20</v>
      </c>
      <c r="J285" s="6" t="s">
        <v>19</v>
      </c>
      <c r="K285" s="6" t="s">
        <v>2128</v>
      </c>
      <c r="L285" s="6">
        <v>1832</v>
      </c>
      <c r="M285" s="6">
        <v>68</v>
      </c>
      <c r="N285" s="6" t="s">
        <v>2933</v>
      </c>
      <c r="O285" s="6">
        <v>40</v>
      </c>
      <c r="R285" s="6" t="s">
        <v>4046</v>
      </c>
      <c r="X285" s="6" t="s">
        <v>21</v>
      </c>
      <c r="AA285" s="6" t="s">
        <v>1395</v>
      </c>
      <c r="AB285" s="6" t="s">
        <v>1395</v>
      </c>
      <c r="AC285" s="6" t="s">
        <v>1395</v>
      </c>
      <c r="AD285" s="6" t="s">
        <v>3951</v>
      </c>
      <c r="AE285" s="6" t="s">
        <v>261</v>
      </c>
      <c r="AF285" s="6" t="s">
        <v>51</v>
      </c>
      <c r="AG285" cm="1">
        <f t="array" ref="AG285">SUMPRODUCT(--(INDEX('1900 Bastrop 0003 Clean'!A:AF, MATCH(A285 &amp; "|" &amp; B285, '1900 Bastrop 0003 Clean'!A:A &amp; "|" &amp; '1900 Bastrop 0003 Clean'!B:B, 0), 0) &lt;&gt; '1900 Bastrop 0003 Raw'!A285:AF285))</f>
        <v>12</v>
      </c>
    </row>
    <row r="286" spans="1:33">
      <c r="A286" s="6">
        <v>36</v>
      </c>
      <c r="B286" s="6">
        <v>18</v>
      </c>
      <c r="D286" s="6"/>
      <c r="E286" s="6">
        <v>58</v>
      </c>
      <c r="F286" s="6" t="s">
        <v>1468</v>
      </c>
      <c r="G286" s="6" t="s">
        <v>147</v>
      </c>
      <c r="H286" s="6" t="s">
        <v>2936</v>
      </c>
      <c r="I286" s="6" t="s">
        <v>20</v>
      </c>
      <c r="J286" s="6" t="s">
        <v>24</v>
      </c>
      <c r="K286" s="6" t="s">
        <v>2245</v>
      </c>
      <c r="L286" s="6">
        <v>1844</v>
      </c>
      <c r="M286" s="6">
        <v>55</v>
      </c>
      <c r="N286" s="6" t="s">
        <v>2933</v>
      </c>
      <c r="O286" s="6">
        <v>40</v>
      </c>
      <c r="P286" s="6">
        <v>7</v>
      </c>
      <c r="Q286" s="6">
        <v>5</v>
      </c>
      <c r="R286" s="6" t="s">
        <v>3958</v>
      </c>
      <c r="S286" s="6" t="s">
        <v>4046</v>
      </c>
      <c r="T286" s="6" t="s">
        <v>4059</v>
      </c>
      <c r="AA286" s="6" t="s">
        <v>1395</v>
      </c>
      <c r="AB286" s="6" t="s">
        <v>1395</v>
      </c>
      <c r="AC286" s="6" t="s">
        <v>1395</v>
      </c>
      <c r="AD286" s="6" t="s">
        <v>3956</v>
      </c>
      <c r="AG286" cm="1">
        <f t="array" ref="AG286">SUMPRODUCT(--(INDEX('1900 Bastrop 0003 Clean'!A:AF, MATCH(A286 &amp; "|" &amp; B286, '1900 Bastrop 0003 Clean'!A:A &amp; "|" &amp; '1900 Bastrop 0003 Clean'!B:B, 0), 0) &lt;&gt; '1900 Bastrop 0003 Raw'!A286:AF286))</f>
        <v>13</v>
      </c>
    </row>
    <row r="287" spans="1:33">
      <c r="A287" s="6">
        <v>37</v>
      </c>
      <c r="B287" s="6">
        <v>18</v>
      </c>
      <c r="D287" s="6"/>
      <c r="E287" s="6">
        <v>59</v>
      </c>
      <c r="F287" s="6" t="s">
        <v>4762</v>
      </c>
      <c r="G287" s="6" t="s">
        <v>4763</v>
      </c>
      <c r="H287" s="6" t="s">
        <v>3949</v>
      </c>
      <c r="I287" s="6" t="s">
        <v>20</v>
      </c>
      <c r="J287" s="6" t="s">
        <v>19</v>
      </c>
      <c r="K287" s="6" t="s">
        <v>2128</v>
      </c>
      <c r="L287" s="6">
        <v>1864</v>
      </c>
      <c r="M287" s="6">
        <v>36</v>
      </c>
      <c r="N287" s="6" t="s">
        <v>2933</v>
      </c>
      <c r="O287" s="6">
        <v>8</v>
      </c>
      <c r="R287" s="6" t="s">
        <v>4282</v>
      </c>
      <c r="S287" s="6" t="s">
        <v>116</v>
      </c>
      <c r="T287" s="6" t="s">
        <v>116</v>
      </c>
      <c r="X287" s="6" t="s">
        <v>1667</v>
      </c>
      <c r="AA287" s="6" t="s">
        <v>1395</v>
      </c>
      <c r="AB287" s="6" t="s">
        <v>1395</v>
      </c>
      <c r="AC287" s="6" t="s">
        <v>1395</v>
      </c>
      <c r="AD287" s="6" t="s">
        <v>3956</v>
      </c>
      <c r="AF287" s="6" t="s">
        <v>51</v>
      </c>
      <c r="AG287" cm="1">
        <f t="array" ref="AG287">SUMPRODUCT(--(INDEX('1900 Bastrop 0003 Clean'!A:AF, MATCH(A287 &amp; "|" &amp; B287, '1900 Bastrop 0003 Clean'!A:A &amp; "|" &amp; '1900 Bastrop 0003 Clean'!B:B, 0), 0) &lt;&gt; '1900 Bastrop 0003 Raw'!A287:AF287))</f>
        <v>15</v>
      </c>
    </row>
    <row r="288" spans="1:33">
      <c r="A288" s="6">
        <v>38</v>
      </c>
      <c r="B288" s="6">
        <v>18</v>
      </c>
      <c r="D288" s="6"/>
      <c r="E288" s="6">
        <v>59</v>
      </c>
      <c r="F288" s="6" t="s">
        <v>4762</v>
      </c>
      <c r="G288" s="6" t="s">
        <v>2058</v>
      </c>
      <c r="H288" s="6" t="s">
        <v>2936</v>
      </c>
      <c r="I288" s="6" t="s">
        <v>20</v>
      </c>
      <c r="J288" s="6" t="s">
        <v>24</v>
      </c>
      <c r="K288" s="6" t="s">
        <v>2190</v>
      </c>
      <c r="L288" s="6">
        <v>1871</v>
      </c>
      <c r="N288" s="6" t="s">
        <v>2933</v>
      </c>
      <c r="O288" s="6">
        <v>8</v>
      </c>
      <c r="P288" s="6">
        <v>4</v>
      </c>
      <c r="Q288" s="6">
        <v>3</v>
      </c>
      <c r="R288" s="6" t="s">
        <v>3952</v>
      </c>
      <c r="S288" s="6" t="s">
        <v>116</v>
      </c>
      <c r="T288" s="6" t="s">
        <v>116</v>
      </c>
      <c r="AA288" s="6" t="s">
        <v>1395</v>
      </c>
      <c r="AB288" s="6" t="s">
        <v>1395</v>
      </c>
      <c r="AC288" s="6" t="s">
        <v>1395</v>
      </c>
      <c r="AG288" cm="1">
        <f t="array" ref="AG288">SUMPRODUCT(--(INDEX('1900 Bastrop 0003 Clean'!A:AF, MATCH(A288 &amp; "|" &amp; B288, '1900 Bastrop 0003 Clean'!A:A &amp; "|" &amp; '1900 Bastrop 0003 Clean'!B:B, 0), 0) &lt;&gt; '1900 Bastrop 0003 Raw'!A288:AF288))</f>
        <v>14</v>
      </c>
    </row>
    <row r="289" spans="1:33">
      <c r="A289" s="6">
        <v>39</v>
      </c>
      <c r="B289" s="6">
        <v>18</v>
      </c>
      <c r="D289" s="6"/>
      <c r="E289" s="6">
        <v>59</v>
      </c>
      <c r="F289" s="6" t="s">
        <v>4762</v>
      </c>
      <c r="G289" s="6" t="s">
        <v>2739</v>
      </c>
      <c r="H289" s="6" t="s">
        <v>2944</v>
      </c>
      <c r="I289" s="6" t="s">
        <v>20</v>
      </c>
      <c r="J289" s="6" t="s">
        <v>19</v>
      </c>
      <c r="K289" s="6" t="s">
        <v>2173</v>
      </c>
      <c r="L289" s="6">
        <v>1892</v>
      </c>
      <c r="M289" s="6">
        <v>7</v>
      </c>
      <c r="N289" s="6" t="s">
        <v>2939</v>
      </c>
      <c r="R289" s="6" t="s">
        <v>3952</v>
      </c>
      <c r="S289" s="6" t="s">
        <v>4282</v>
      </c>
      <c r="T289" s="6" t="s">
        <v>3952</v>
      </c>
      <c r="AG289" cm="1">
        <f t="array" ref="AG289">SUMPRODUCT(--(INDEX('1900 Bastrop 0003 Clean'!A:AF, MATCH(A289 &amp; "|" &amp; B289, '1900 Bastrop 0003 Clean'!A:A &amp; "|" &amp; '1900 Bastrop 0003 Clean'!B:B, 0), 0) &lt;&gt; '1900 Bastrop 0003 Raw'!A289:AF289))</f>
        <v>7</v>
      </c>
    </row>
    <row r="290" spans="1:33">
      <c r="A290" s="6">
        <v>40</v>
      </c>
      <c r="B290" s="6">
        <v>18</v>
      </c>
      <c r="D290" s="6"/>
      <c r="E290" s="6">
        <v>59</v>
      </c>
      <c r="F290" s="6" t="s">
        <v>4762</v>
      </c>
      <c r="G290" s="6" t="s">
        <v>4613</v>
      </c>
      <c r="H290" s="6" t="s">
        <v>2944</v>
      </c>
      <c r="I290" s="6" t="s">
        <v>20</v>
      </c>
      <c r="J290" s="6" t="s">
        <v>19</v>
      </c>
      <c r="K290" s="6" t="s">
        <v>2354</v>
      </c>
      <c r="L290" s="6">
        <v>1895</v>
      </c>
      <c r="M290" s="6">
        <v>5</v>
      </c>
      <c r="N290" s="6" t="s">
        <v>2939</v>
      </c>
      <c r="R290" s="6" t="s">
        <v>3952</v>
      </c>
      <c r="S290" s="6" t="s">
        <v>4282</v>
      </c>
      <c r="T290" s="6" t="s">
        <v>3952</v>
      </c>
      <c r="AG290" cm="1">
        <f t="array" ref="AG290">SUMPRODUCT(--(INDEX('1900 Bastrop 0003 Clean'!A:AF, MATCH(A290 &amp; "|" &amp; B290, '1900 Bastrop 0003 Clean'!A:A &amp; "|" &amp; '1900 Bastrop 0003 Clean'!B:B, 0), 0) &lt;&gt; '1900 Bastrop 0003 Raw'!A290:AF290))</f>
        <v>15</v>
      </c>
    </row>
    <row r="291" spans="1:33">
      <c r="A291" s="6">
        <v>41</v>
      </c>
      <c r="B291" s="6">
        <v>18</v>
      </c>
      <c r="D291" s="6"/>
      <c r="E291" s="6">
        <v>59</v>
      </c>
      <c r="F291" s="6" t="s">
        <v>4762</v>
      </c>
      <c r="G291" s="6" t="s">
        <v>3123</v>
      </c>
      <c r="H291" s="6" t="s">
        <v>2938</v>
      </c>
      <c r="I291" s="6" t="s">
        <v>20</v>
      </c>
      <c r="J291" s="6" t="s">
        <v>24</v>
      </c>
      <c r="K291" s="6" t="s">
        <v>2161</v>
      </c>
      <c r="L291" s="6">
        <v>1897</v>
      </c>
      <c r="M291" s="6">
        <v>2</v>
      </c>
      <c r="N291" s="6" t="s">
        <v>2939</v>
      </c>
      <c r="R291" s="6" t="s">
        <v>3952</v>
      </c>
      <c r="S291" s="6" t="s">
        <v>4282</v>
      </c>
      <c r="T291" s="6" t="s">
        <v>3952</v>
      </c>
      <c r="AG291" cm="1">
        <f t="array" ref="AG291">SUMPRODUCT(--(INDEX('1900 Bastrop 0003 Clean'!A:AF, MATCH(A291 &amp; "|" &amp; B291, '1900 Bastrop 0003 Clean'!A:A &amp; "|" &amp; '1900 Bastrop 0003 Clean'!B:B, 0), 0) &lt;&gt; '1900 Bastrop 0003 Raw'!A291:AF291))</f>
        <v>9</v>
      </c>
    </row>
    <row r="292" spans="1:33">
      <c r="A292" s="6">
        <v>42</v>
      </c>
      <c r="B292" s="6">
        <v>18</v>
      </c>
      <c r="D292" s="6"/>
      <c r="E292" s="6">
        <v>59</v>
      </c>
      <c r="F292" s="6" t="s">
        <v>4762</v>
      </c>
      <c r="G292" s="6" t="s">
        <v>4764</v>
      </c>
      <c r="H292" s="6" t="s">
        <v>2944</v>
      </c>
      <c r="I292" s="6" t="s">
        <v>20</v>
      </c>
      <c r="J292" s="6" t="s">
        <v>19</v>
      </c>
      <c r="K292" s="6" t="s">
        <v>2033</v>
      </c>
      <c r="L292" s="6">
        <v>1899</v>
      </c>
      <c r="M292" s="6">
        <v>1</v>
      </c>
      <c r="N292" s="6" t="s">
        <v>2939</v>
      </c>
      <c r="R292" s="6" t="s">
        <v>3952</v>
      </c>
      <c r="S292" s="6" t="s">
        <v>4282</v>
      </c>
      <c r="T292" s="6" t="s">
        <v>3952</v>
      </c>
      <c r="AA292" s="6" t="s">
        <v>92</v>
      </c>
      <c r="AB292" s="6" t="s">
        <v>92</v>
      </c>
      <c r="AC292" s="6" t="s">
        <v>92</v>
      </c>
      <c r="AG292" t="e" cm="1">
        <f t="array" ref="AG292">SUMPRODUCT(--(INDEX('1900 Bastrop 0003 Clean'!A:AF, MATCH(A292 &amp; "|" &amp; B292, '1900 Bastrop 0003 Clean'!A:A &amp; "|" &amp; '1900 Bastrop 0003 Clean'!B:B, 0), 0) &lt;&gt; '1900 Bastrop 0003 Raw'!A292:AF292))</f>
        <v>#N/A</v>
      </c>
    </row>
    <row r="293" spans="1:33">
      <c r="A293" s="6">
        <v>43</v>
      </c>
      <c r="B293" s="6">
        <v>59</v>
      </c>
      <c r="D293" s="6"/>
      <c r="E293" s="6">
        <v>60</v>
      </c>
      <c r="F293" s="6" t="s">
        <v>334</v>
      </c>
      <c r="G293" s="6" t="s">
        <v>185</v>
      </c>
      <c r="H293" s="6" t="s">
        <v>3949</v>
      </c>
      <c r="I293" s="6" t="s">
        <v>20</v>
      </c>
      <c r="J293" s="6" t="s">
        <v>19</v>
      </c>
      <c r="K293" s="6" t="s">
        <v>2526</v>
      </c>
      <c r="L293" s="6">
        <v>1872</v>
      </c>
      <c r="M293" s="6">
        <v>27</v>
      </c>
      <c r="N293" s="6" t="s">
        <v>2933</v>
      </c>
      <c r="O293" s="6">
        <v>4</v>
      </c>
      <c r="R293" s="6" t="s">
        <v>3952</v>
      </c>
      <c r="S293" s="6" t="s">
        <v>116</v>
      </c>
      <c r="T293" s="6" t="s">
        <v>116</v>
      </c>
      <c r="X293" s="6" t="s">
        <v>4765</v>
      </c>
      <c r="AA293" s="6" t="s">
        <v>1395</v>
      </c>
      <c r="AB293" s="6" t="s">
        <v>1395</v>
      </c>
      <c r="AC293" s="6" t="s">
        <v>1395</v>
      </c>
      <c r="AD293" s="6" t="s">
        <v>3951</v>
      </c>
      <c r="AE293" s="6" t="s">
        <v>261</v>
      </c>
      <c r="AF293" s="6" t="s">
        <v>51</v>
      </c>
      <c r="AG293" t="e" cm="1">
        <f t="array" ref="AG293">SUMPRODUCT(--(INDEX('1900 Bastrop 0003 Clean'!A:AF, MATCH(A293 &amp; "|" &amp; B293, '1900 Bastrop 0003 Clean'!A:A &amp; "|" &amp; '1900 Bastrop 0003 Clean'!B:B, 0), 0) &lt;&gt; '1900 Bastrop 0003 Raw'!A293:AF293))</f>
        <v>#N/A</v>
      </c>
    </row>
    <row r="294" spans="1:33">
      <c r="A294" s="6">
        <v>44</v>
      </c>
      <c r="B294" s="6">
        <v>59</v>
      </c>
      <c r="D294" s="6"/>
      <c r="E294" s="6">
        <v>60</v>
      </c>
      <c r="F294" s="6" t="s">
        <v>334</v>
      </c>
      <c r="G294" s="6" t="s">
        <v>4766</v>
      </c>
      <c r="H294" s="6" t="s">
        <v>2936</v>
      </c>
      <c r="I294" s="6" t="s">
        <v>20</v>
      </c>
      <c r="J294" s="6" t="s">
        <v>24</v>
      </c>
      <c r="K294" s="6" t="s">
        <v>2190</v>
      </c>
      <c r="L294" s="6">
        <v>1876</v>
      </c>
      <c r="M294" s="6">
        <v>23</v>
      </c>
      <c r="N294" s="6" t="s">
        <v>2933</v>
      </c>
      <c r="O294" s="6">
        <v>4</v>
      </c>
      <c r="P294" s="6">
        <v>1</v>
      </c>
      <c r="Q294" s="6">
        <v>1</v>
      </c>
      <c r="R294" s="6" t="s">
        <v>3952</v>
      </c>
      <c r="S294" s="6" t="s">
        <v>3952</v>
      </c>
      <c r="T294" s="6" t="s">
        <v>3952</v>
      </c>
      <c r="AA294" s="6" t="s">
        <v>1395</v>
      </c>
      <c r="AB294" s="6" t="s">
        <v>1395</v>
      </c>
      <c r="AC294" s="6" t="s">
        <v>1395</v>
      </c>
      <c r="AG294" t="e" cm="1">
        <f t="array" ref="AG294">SUMPRODUCT(--(INDEX('1900 Bastrop 0003 Clean'!A:AF, MATCH(A294 &amp; "|" &amp; B294, '1900 Bastrop 0003 Clean'!A:A &amp; "|" &amp; '1900 Bastrop 0003 Clean'!B:B, 0), 0) &lt;&gt; '1900 Bastrop 0003 Raw'!A294:AF294))</f>
        <v>#N/A</v>
      </c>
    </row>
    <row r="295" spans="1:33">
      <c r="A295" s="6">
        <v>45</v>
      </c>
      <c r="B295" s="6">
        <v>59</v>
      </c>
      <c r="D295" s="6"/>
      <c r="E295" s="6">
        <v>60</v>
      </c>
      <c r="F295" s="6" t="s">
        <v>334</v>
      </c>
      <c r="G295" s="6" t="s">
        <v>4767</v>
      </c>
      <c r="H295" s="6" t="s">
        <v>2944</v>
      </c>
      <c r="I295" s="6" t="s">
        <v>20</v>
      </c>
      <c r="J295" s="6" t="s">
        <v>19</v>
      </c>
      <c r="K295" s="6" t="s">
        <v>2161</v>
      </c>
      <c r="L295" s="6">
        <v>1898</v>
      </c>
      <c r="M295" s="6">
        <v>2</v>
      </c>
      <c r="N295" s="6" t="s">
        <v>2939</v>
      </c>
      <c r="R295" s="6" t="s">
        <v>3952</v>
      </c>
      <c r="S295" s="6" t="s">
        <v>3952</v>
      </c>
      <c r="T295" s="6" t="s">
        <v>3952</v>
      </c>
      <c r="AB295" s="6" t="s">
        <v>1395</v>
      </c>
      <c r="AG295" t="e" cm="1">
        <f t="array" ref="AG295">SUMPRODUCT(--(INDEX('1900 Bastrop 0003 Clean'!A:AF, MATCH(A295 &amp; "|" &amp; B295, '1900 Bastrop 0003 Clean'!A:A &amp; "|" &amp; '1900 Bastrop 0003 Clean'!B:B, 0), 0) &lt;&gt; '1900 Bastrop 0003 Raw'!A295:AF295))</f>
        <v>#N/A</v>
      </c>
    </row>
    <row r="296" spans="1:33">
      <c r="A296" s="6">
        <v>46</v>
      </c>
      <c r="B296" s="6">
        <v>60</v>
      </c>
      <c r="D296" s="6"/>
      <c r="E296" s="6">
        <v>61</v>
      </c>
      <c r="F296" s="6" t="s">
        <v>3754</v>
      </c>
      <c r="G296" s="6" t="s">
        <v>133</v>
      </c>
      <c r="H296" s="6" t="s">
        <v>3949</v>
      </c>
      <c r="I296" s="6" t="s">
        <v>20</v>
      </c>
      <c r="J296" s="6" t="s">
        <v>19</v>
      </c>
      <c r="K296" s="6" t="s">
        <v>2033</v>
      </c>
      <c r="L296" s="6">
        <v>1862</v>
      </c>
      <c r="M296" s="6">
        <v>37</v>
      </c>
      <c r="N296" s="6" t="s">
        <v>2933</v>
      </c>
      <c r="O296" s="6">
        <v>13</v>
      </c>
      <c r="R296" s="6" t="s">
        <v>4059</v>
      </c>
      <c r="X296" s="6" t="s">
        <v>4663</v>
      </c>
      <c r="AA296" s="6" t="s">
        <v>1395</v>
      </c>
      <c r="AB296" s="6" t="s">
        <v>1395</v>
      </c>
      <c r="AC296" s="6" t="s">
        <v>1395</v>
      </c>
      <c r="AD296" s="6" t="s">
        <v>3956</v>
      </c>
      <c r="AF296" s="6" t="s">
        <v>51</v>
      </c>
      <c r="AG296" t="e" cm="1">
        <f t="array" ref="AG296">SUMPRODUCT(--(INDEX('1900 Bastrop 0003 Clean'!A:AF, MATCH(A296 &amp; "|" &amp; B296, '1900 Bastrop 0003 Clean'!A:A &amp; "|" &amp; '1900 Bastrop 0003 Clean'!B:B, 0), 0) &lt;&gt; '1900 Bastrop 0003 Raw'!A296:AF296))</f>
        <v>#N/A</v>
      </c>
    </row>
    <row r="297" spans="1:33">
      <c r="A297" s="6">
        <v>47</v>
      </c>
      <c r="B297" s="6">
        <v>60</v>
      </c>
      <c r="D297" s="6"/>
      <c r="E297" s="6">
        <v>61</v>
      </c>
      <c r="F297" s="6" t="s">
        <v>3754</v>
      </c>
      <c r="G297" s="6" t="s">
        <v>4768</v>
      </c>
      <c r="H297" s="6" t="s">
        <v>2936</v>
      </c>
      <c r="I297" s="6" t="s">
        <v>20</v>
      </c>
      <c r="J297" s="6" t="s">
        <v>24</v>
      </c>
      <c r="K297" s="6" t="s">
        <v>2161</v>
      </c>
      <c r="L297" s="6">
        <v>1869</v>
      </c>
      <c r="M297" s="6">
        <v>30</v>
      </c>
      <c r="N297" s="6" t="s">
        <v>2933</v>
      </c>
      <c r="O297" s="6">
        <v>13</v>
      </c>
      <c r="P297" s="6">
        <v>4</v>
      </c>
      <c r="Q297" s="6">
        <v>3</v>
      </c>
      <c r="R297" s="6" t="s">
        <v>4059</v>
      </c>
      <c r="S297" s="6" t="s">
        <v>4059</v>
      </c>
      <c r="T297" s="6" t="s">
        <v>4059</v>
      </c>
      <c r="AA297" s="6" t="s">
        <v>1395</v>
      </c>
      <c r="AB297" s="6" t="s">
        <v>1395</v>
      </c>
      <c r="AC297" s="6" t="s">
        <v>1395</v>
      </c>
      <c r="AG297" t="e" cm="1">
        <f t="array" ref="AG297">SUMPRODUCT(--(INDEX('1900 Bastrop 0003 Clean'!A:AF, MATCH(A297 &amp; "|" &amp; B297, '1900 Bastrop 0003 Clean'!A:A &amp; "|" &amp; '1900 Bastrop 0003 Clean'!B:B, 0), 0) &lt;&gt; '1900 Bastrop 0003 Raw'!A297:AF297))</f>
        <v>#N/A</v>
      </c>
    </row>
    <row r="298" spans="1:33">
      <c r="A298" s="6">
        <v>48</v>
      </c>
      <c r="B298" s="6">
        <v>60</v>
      </c>
      <c r="D298" s="6"/>
      <c r="E298" s="6">
        <v>61</v>
      </c>
      <c r="F298" s="6" t="s">
        <v>3754</v>
      </c>
      <c r="G298" s="6" t="s">
        <v>574</v>
      </c>
      <c r="H298" s="6" t="s">
        <v>2944</v>
      </c>
      <c r="I298" s="6" t="s">
        <v>20</v>
      </c>
      <c r="J298" s="6" t="s">
        <v>19</v>
      </c>
      <c r="K298" s="6" t="s">
        <v>2245</v>
      </c>
      <c r="L298" s="6">
        <v>1889</v>
      </c>
      <c r="M298" s="6">
        <v>10</v>
      </c>
      <c r="N298" s="6" t="s">
        <v>2939</v>
      </c>
      <c r="R298" s="6" t="s">
        <v>3952</v>
      </c>
      <c r="S298" s="6" t="s">
        <v>4059</v>
      </c>
      <c r="T298" s="6" t="s">
        <v>4059</v>
      </c>
      <c r="Z298" s="6">
        <v>8</v>
      </c>
      <c r="AA298" s="6" t="s">
        <v>1395</v>
      </c>
      <c r="AB298" s="6" t="s">
        <v>1395</v>
      </c>
      <c r="AC298" s="6" t="s">
        <v>1395</v>
      </c>
      <c r="AG298" t="e" cm="1">
        <f t="array" ref="AG298">SUMPRODUCT(--(INDEX('1900 Bastrop 0003 Clean'!A:AF, MATCH(A298 &amp; "|" &amp; B298, '1900 Bastrop 0003 Clean'!A:A &amp; "|" &amp; '1900 Bastrop 0003 Clean'!B:B, 0), 0) &lt;&gt; '1900 Bastrop 0003 Raw'!A298:AF298))</f>
        <v>#N/A</v>
      </c>
    </row>
    <row r="299" spans="1:33">
      <c r="A299" s="6">
        <v>49</v>
      </c>
      <c r="B299" s="6">
        <v>60</v>
      </c>
      <c r="D299" s="6"/>
      <c r="E299" s="6">
        <v>61</v>
      </c>
      <c r="F299" s="6" t="s">
        <v>3754</v>
      </c>
      <c r="G299" s="6" t="s">
        <v>4769</v>
      </c>
      <c r="H299" s="6" t="s">
        <v>2944</v>
      </c>
      <c r="I299" s="6" t="s">
        <v>20</v>
      </c>
      <c r="J299" s="6" t="s">
        <v>19</v>
      </c>
      <c r="K299" s="6" t="s">
        <v>2526</v>
      </c>
      <c r="L299" s="6">
        <v>1891</v>
      </c>
      <c r="M299" s="6">
        <v>8</v>
      </c>
      <c r="N299" s="6" t="s">
        <v>2939</v>
      </c>
      <c r="R299" s="6" t="s">
        <v>3952</v>
      </c>
      <c r="S299" s="6" t="s">
        <v>4059</v>
      </c>
      <c r="T299" s="6" t="s">
        <v>4059</v>
      </c>
      <c r="Z299" s="6">
        <v>8</v>
      </c>
      <c r="AG299" t="e" cm="1">
        <f t="array" ref="AG299">SUMPRODUCT(--(INDEX('1900 Bastrop 0003 Clean'!A:AF, MATCH(A299 &amp; "|" &amp; B299, '1900 Bastrop 0003 Clean'!A:A &amp; "|" &amp; '1900 Bastrop 0003 Clean'!B:B, 0), 0) &lt;&gt; '1900 Bastrop 0003 Raw'!A299:AF299))</f>
        <v>#N/A</v>
      </c>
    </row>
    <row r="300" spans="1:33">
      <c r="A300" s="6">
        <v>50</v>
      </c>
      <c r="B300" s="6">
        <v>60</v>
      </c>
      <c r="D300" s="6"/>
      <c r="E300" s="6">
        <v>61</v>
      </c>
      <c r="F300" s="6" t="s">
        <v>3754</v>
      </c>
      <c r="G300" s="6" t="s">
        <v>4597</v>
      </c>
      <c r="H300" s="6" t="s">
        <v>2944</v>
      </c>
      <c r="I300" s="6" t="s">
        <v>20</v>
      </c>
      <c r="J300" s="6" t="s">
        <v>19</v>
      </c>
      <c r="K300" s="6" t="s">
        <v>2354</v>
      </c>
      <c r="L300" s="6">
        <v>1898</v>
      </c>
      <c r="M300" s="6">
        <v>2</v>
      </c>
      <c r="N300" s="6" t="s">
        <v>2939</v>
      </c>
      <c r="R300" s="6" t="s">
        <v>3952</v>
      </c>
      <c r="S300" s="6" t="s">
        <v>4059</v>
      </c>
      <c r="T300" s="6" t="s">
        <v>4059</v>
      </c>
      <c r="AA300" s="6" t="s">
        <v>1395</v>
      </c>
      <c r="AG300" t="e" cm="1">
        <f t="array" ref="AG300">SUMPRODUCT(--(INDEX('1900 Bastrop 0003 Clean'!A:AF, MATCH(A300 &amp; "|" &amp; B300, '1900 Bastrop 0003 Clean'!A:A &amp; "|" &amp; '1900 Bastrop 0003 Clean'!B:B, 0), 0) &lt;&gt; '1900 Bastrop 0003 Raw'!A300:AF300))</f>
        <v>#N/A</v>
      </c>
    </row>
    <row r="301" spans="1:33">
      <c r="A301" s="6">
        <v>1</v>
      </c>
      <c r="B301" s="6">
        <v>62</v>
      </c>
      <c r="C301" s="6" t="s">
        <v>4770</v>
      </c>
      <c r="D301" s="6"/>
      <c r="E301" s="6">
        <v>62</v>
      </c>
      <c r="F301" s="6" t="s">
        <v>4771</v>
      </c>
      <c r="G301" s="6" t="s">
        <v>100</v>
      </c>
      <c r="H301" s="6" t="s">
        <v>3949</v>
      </c>
      <c r="I301" s="6" t="s">
        <v>20</v>
      </c>
      <c r="J301" s="6" t="s">
        <v>19</v>
      </c>
      <c r="K301" s="6" t="s">
        <v>2173</v>
      </c>
      <c r="L301" s="6">
        <v>1834</v>
      </c>
      <c r="M301" s="6">
        <v>65</v>
      </c>
      <c r="N301" s="6" t="s">
        <v>2933</v>
      </c>
      <c r="O301" s="6">
        <v>34</v>
      </c>
      <c r="R301" s="6" t="s">
        <v>116</v>
      </c>
      <c r="S301" s="6" t="s">
        <v>116</v>
      </c>
      <c r="T301" s="6" t="s">
        <v>116</v>
      </c>
      <c r="U301" s="6">
        <v>1854</v>
      </c>
      <c r="V301" s="6">
        <v>46</v>
      </c>
      <c r="W301" s="6" t="s">
        <v>3950</v>
      </c>
      <c r="X301" s="6" t="s">
        <v>187</v>
      </c>
      <c r="Y301" s="6">
        <v>0</v>
      </c>
      <c r="AA301" s="6" t="s">
        <v>1395</v>
      </c>
      <c r="AB301" s="6" t="s">
        <v>1395</v>
      </c>
      <c r="AC301" s="6" t="s">
        <v>1395</v>
      </c>
      <c r="AD301" s="6" t="s">
        <v>3951</v>
      </c>
      <c r="AE301" s="6" t="s">
        <v>261</v>
      </c>
      <c r="AF301" s="6" t="s">
        <v>51</v>
      </c>
      <c r="AG301" cm="1">
        <f t="array" ref="AG301">SUMPRODUCT(--(INDEX('1900 Bastrop 0003 Clean'!A:AF, MATCH(A301 &amp; "|" &amp; B301, '1900 Bastrop 0003 Clean'!A:A &amp; "|" &amp; '1900 Bastrop 0003 Clean'!B:B, 0), 0) &lt;&gt; '1900 Bastrop 0003 Raw'!A301:AF301))</f>
        <v>0</v>
      </c>
    </row>
    <row r="302" spans="1:33">
      <c r="A302" s="6">
        <v>2</v>
      </c>
      <c r="B302" s="6">
        <v>62</v>
      </c>
      <c r="C302" s="6" t="s">
        <v>4770</v>
      </c>
      <c r="D302" s="6"/>
      <c r="E302" s="6">
        <v>62</v>
      </c>
      <c r="F302" s="6" t="s">
        <v>4771</v>
      </c>
      <c r="G302" s="6" t="s">
        <v>35</v>
      </c>
      <c r="H302" s="6" t="s">
        <v>2936</v>
      </c>
      <c r="I302" s="6" t="s">
        <v>20</v>
      </c>
      <c r="J302" s="6" t="s">
        <v>24</v>
      </c>
      <c r="K302" s="6" t="s">
        <v>2033</v>
      </c>
      <c r="L302" s="6">
        <v>1846</v>
      </c>
      <c r="M302" s="6">
        <v>54</v>
      </c>
      <c r="N302" s="6" t="s">
        <v>2933</v>
      </c>
      <c r="O302" s="6">
        <v>34</v>
      </c>
      <c r="P302" s="6">
        <v>8</v>
      </c>
      <c r="Q302" s="6">
        <v>6</v>
      </c>
      <c r="R302" s="6" t="s">
        <v>116</v>
      </c>
      <c r="S302" s="6" t="s">
        <v>116</v>
      </c>
      <c r="T302" s="6" t="s">
        <v>116</v>
      </c>
      <c r="U302" s="6">
        <v>1864</v>
      </c>
      <c r="V302" s="6">
        <v>36</v>
      </c>
      <c r="AA302" s="6" t="s">
        <v>1395</v>
      </c>
      <c r="AB302" s="6" t="s">
        <v>1395</v>
      </c>
      <c r="AC302" s="6" t="s">
        <v>1395</v>
      </c>
      <c r="AG302" cm="1">
        <f t="array" ref="AG302">SUMPRODUCT(--(INDEX('1900 Bastrop 0003 Clean'!A:AF, MATCH(A302 &amp; "|" &amp; B302, '1900 Bastrop 0003 Clean'!A:A &amp; "|" &amp; '1900 Bastrop 0003 Clean'!B:B, 0), 0) &lt;&gt; '1900 Bastrop 0003 Raw'!A302:AF302))</f>
        <v>0</v>
      </c>
    </row>
    <row r="303" spans="1:33">
      <c r="A303" s="6">
        <v>3</v>
      </c>
      <c r="B303" s="6">
        <v>62</v>
      </c>
      <c r="C303" s="6" t="s">
        <v>4770</v>
      </c>
      <c r="D303" s="6"/>
      <c r="E303" s="6">
        <v>62</v>
      </c>
      <c r="F303" s="6" t="s">
        <v>4771</v>
      </c>
      <c r="G303" s="6" t="s">
        <v>2826</v>
      </c>
      <c r="H303" s="6" t="s">
        <v>2938</v>
      </c>
      <c r="I303" s="6" t="s">
        <v>20</v>
      </c>
      <c r="J303" s="6" t="s">
        <v>24</v>
      </c>
      <c r="K303" s="6" t="s">
        <v>2143</v>
      </c>
      <c r="L303" s="6">
        <v>1876</v>
      </c>
      <c r="M303" s="6">
        <v>24</v>
      </c>
      <c r="N303" s="6" t="s">
        <v>2939</v>
      </c>
      <c r="R303" s="6" t="s">
        <v>3952</v>
      </c>
      <c r="S303" s="6" t="s">
        <v>116</v>
      </c>
      <c r="T303" s="6" t="s">
        <v>116</v>
      </c>
      <c r="AA303" s="6" t="s">
        <v>1395</v>
      </c>
      <c r="AB303" s="6" t="s">
        <v>1395</v>
      </c>
      <c r="AC303" s="6" t="s">
        <v>1395</v>
      </c>
      <c r="AG303" cm="1">
        <f t="array" ref="AG303">SUMPRODUCT(--(INDEX('1900 Bastrop 0003 Clean'!A:AF, MATCH(A303 &amp; "|" &amp; B303, '1900 Bastrop 0003 Clean'!A:A &amp; "|" &amp; '1900 Bastrop 0003 Clean'!B:B, 0), 0) &lt;&gt; '1900 Bastrop 0003 Raw'!A303:AF303))</f>
        <v>0</v>
      </c>
    </row>
    <row r="304" spans="1:33">
      <c r="A304" s="6">
        <v>4</v>
      </c>
      <c r="B304" s="6">
        <v>62</v>
      </c>
      <c r="C304" s="6" t="s">
        <v>4770</v>
      </c>
      <c r="D304" s="6"/>
      <c r="E304" s="6">
        <v>62</v>
      </c>
      <c r="F304" s="6" t="s">
        <v>4771</v>
      </c>
      <c r="G304" s="6" t="s">
        <v>4772</v>
      </c>
      <c r="H304" s="6" t="s">
        <v>2938</v>
      </c>
      <c r="I304" s="6" t="s">
        <v>20</v>
      </c>
      <c r="J304" s="6" t="s">
        <v>24</v>
      </c>
      <c r="K304" s="6" t="s">
        <v>2354</v>
      </c>
      <c r="L304" s="6">
        <v>1878</v>
      </c>
      <c r="M304" s="6">
        <v>22</v>
      </c>
      <c r="N304" s="6" t="s">
        <v>2939</v>
      </c>
      <c r="R304" s="6" t="s">
        <v>3952</v>
      </c>
      <c r="S304" s="6" t="s">
        <v>116</v>
      </c>
      <c r="T304" s="6" t="s">
        <v>116</v>
      </c>
      <c r="X304" s="6" t="s">
        <v>1351</v>
      </c>
      <c r="Y304" s="6">
        <v>8</v>
      </c>
      <c r="AA304" s="6" t="s">
        <v>1395</v>
      </c>
      <c r="AB304" s="6" t="s">
        <v>1395</v>
      </c>
      <c r="AC304" s="6" t="s">
        <v>1395</v>
      </c>
      <c r="AG304" cm="1">
        <f t="array" ref="AG304">SUMPRODUCT(--(INDEX('1900 Bastrop 0003 Clean'!A:AF, MATCH(A304 &amp; "|" &amp; B304, '1900 Bastrop 0003 Clean'!A:A &amp; "|" &amp; '1900 Bastrop 0003 Clean'!B:B, 0), 0) &lt;&gt; '1900 Bastrop 0003 Raw'!A304:AF304))</f>
        <v>0</v>
      </c>
    </row>
    <row r="305" spans="1:33">
      <c r="A305" s="6">
        <v>5</v>
      </c>
      <c r="B305" s="6">
        <v>62</v>
      </c>
      <c r="C305" s="6" t="s">
        <v>4770</v>
      </c>
      <c r="D305" s="6"/>
      <c r="E305" s="6">
        <v>62</v>
      </c>
      <c r="F305" s="6" t="s">
        <v>4771</v>
      </c>
      <c r="G305" s="6" t="s">
        <v>1108</v>
      </c>
      <c r="H305" s="6" t="s">
        <v>2938</v>
      </c>
      <c r="I305" s="6" t="s">
        <v>20</v>
      </c>
      <c r="J305" s="6" t="s">
        <v>24</v>
      </c>
      <c r="K305" s="6" t="s">
        <v>2033</v>
      </c>
      <c r="L305" s="6">
        <v>1880</v>
      </c>
      <c r="M305" s="6">
        <v>20</v>
      </c>
      <c r="N305" s="6" t="s">
        <v>2939</v>
      </c>
      <c r="R305" s="6" t="s">
        <v>3952</v>
      </c>
      <c r="S305" s="6" t="s">
        <v>116</v>
      </c>
      <c r="T305" s="6" t="s">
        <v>116</v>
      </c>
      <c r="X305" s="6" t="s">
        <v>1351</v>
      </c>
      <c r="AA305" s="6" t="s">
        <v>1395</v>
      </c>
      <c r="AB305" s="6" t="s">
        <v>1395</v>
      </c>
      <c r="AC305" s="6" t="s">
        <v>1395</v>
      </c>
      <c r="AG305" cm="1">
        <f t="array" ref="AG305">SUMPRODUCT(--(INDEX('1900 Bastrop 0003 Clean'!A:AF, MATCH(A305 &amp; "|" &amp; B305, '1900 Bastrop 0003 Clean'!A:A &amp; "|" &amp; '1900 Bastrop 0003 Clean'!B:B, 0), 0) &lt;&gt; '1900 Bastrop 0003 Raw'!A305:AF305))</f>
        <v>0</v>
      </c>
    </row>
    <row r="306" spans="1:33">
      <c r="A306" s="6">
        <v>6</v>
      </c>
      <c r="B306" s="6">
        <v>62</v>
      </c>
      <c r="C306" s="6" t="s">
        <v>4770</v>
      </c>
      <c r="D306" s="6"/>
      <c r="E306" s="6">
        <v>62</v>
      </c>
      <c r="F306" s="6" t="s">
        <v>4771</v>
      </c>
      <c r="G306" s="6" t="s">
        <v>4773</v>
      </c>
      <c r="H306" s="6" t="s">
        <v>2938</v>
      </c>
      <c r="I306" s="6" t="s">
        <v>20</v>
      </c>
      <c r="J306" s="6" t="s">
        <v>24</v>
      </c>
      <c r="K306" s="6" t="s">
        <v>2230</v>
      </c>
      <c r="L306" s="6">
        <v>1883</v>
      </c>
      <c r="M306" s="6">
        <v>16</v>
      </c>
      <c r="N306" s="6" t="s">
        <v>2939</v>
      </c>
      <c r="R306" s="6" t="s">
        <v>3952</v>
      </c>
      <c r="S306" s="6" t="s">
        <v>116</v>
      </c>
      <c r="T306" s="6" t="s">
        <v>116</v>
      </c>
      <c r="Z306" s="6">
        <v>8</v>
      </c>
      <c r="AA306" s="6" t="s">
        <v>1395</v>
      </c>
      <c r="AB306" s="6" t="s">
        <v>1395</v>
      </c>
      <c r="AC306" s="6" t="s">
        <v>1395</v>
      </c>
      <c r="AG306" cm="1">
        <f t="array" ref="AG306">SUMPRODUCT(--(INDEX('1900 Bastrop 0003 Clean'!A:AF, MATCH(A306 &amp; "|" &amp; B306, '1900 Bastrop 0003 Clean'!A:A &amp; "|" &amp; '1900 Bastrop 0003 Clean'!B:B, 0), 0) &lt;&gt; '1900 Bastrop 0003 Raw'!A306:AF306))</f>
        <v>0</v>
      </c>
    </row>
    <row r="307" spans="1:33">
      <c r="A307" s="6">
        <v>7</v>
      </c>
      <c r="B307" s="6">
        <v>1</v>
      </c>
      <c r="C307" s="6" t="s">
        <v>4770</v>
      </c>
      <c r="D307" s="6"/>
      <c r="E307" s="6">
        <v>62</v>
      </c>
      <c r="F307" s="6" t="s">
        <v>4774</v>
      </c>
      <c r="G307" s="6" t="s">
        <v>261</v>
      </c>
      <c r="H307" s="6" t="s">
        <v>2953</v>
      </c>
      <c r="I307" s="6" t="s">
        <v>20</v>
      </c>
      <c r="J307" s="6" t="s">
        <v>19</v>
      </c>
      <c r="L307" s="6">
        <v>1856</v>
      </c>
      <c r="N307" s="6" t="s">
        <v>2939</v>
      </c>
      <c r="R307" s="6" t="s">
        <v>116</v>
      </c>
      <c r="S307" s="6" t="s">
        <v>116</v>
      </c>
      <c r="T307" s="6" t="s">
        <v>116</v>
      </c>
      <c r="U307" s="6">
        <v>1871</v>
      </c>
      <c r="V307" s="6">
        <v>29</v>
      </c>
      <c r="W307" s="6" t="s">
        <v>3950</v>
      </c>
      <c r="X307" s="6" t="s">
        <v>4775</v>
      </c>
      <c r="Y307" s="6">
        <v>0</v>
      </c>
      <c r="AA307" s="6" t="s">
        <v>1395</v>
      </c>
      <c r="AB307" s="6" t="s">
        <v>1395</v>
      </c>
      <c r="AC307" s="6" t="s">
        <v>1395</v>
      </c>
      <c r="AG307" cm="1">
        <f t="array" ref="AG307">SUMPRODUCT(--(INDEX('1900 Bastrop 0003 Clean'!A:AF, MATCH(A307 &amp; "|" &amp; B307, '1900 Bastrop 0003 Clean'!A:A &amp; "|" &amp; '1900 Bastrop 0003 Clean'!B:B, 0), 0) &lt;&gt; '1900 Bastrop 0003 Raw'!A307:AF307))</f>
        <v>14</v>
      </c>
    </row>
    <row r="308" spans="1:33">
      <c r="A308" s="6">
        <v>8</v>
      </c>
      <c r="B308" s="6">
        <v>63</v>
      </c>
      <c r="C308" s="6" t="s">
        <v>4776</v>
      </c>
      <c r="D308" s="6"/>
      <c r="E308" s="6">
        <v>63</v>
      </c>
      <c r="F308" s="6" t="s">
        <v>4777</v>
      </c>
      <c r="G308" s="6" t="s">
        <v>4478</v>
      </c>
      <c r="H308" s="6" t="s">
        <v>3949</v>
      </c>
      <c r="I308" s="6" t="s">
        <v>20</v>
      </c>
      <c r="J308" s="6" t="s">
        <v>19</v>
      </c>
      <c r="K308" s="6" t="s">
        <v>2161</v>
      </c>
      <c r="L308" s="6">
        <v>1857</v>
      </c>
      <c r="M308" s="6">
        <v>42</v>
      </c>
      <c r="N308" s="6" t="s">
        <v>2933</v>
      </c>
      <c r="O308" s="6">
        <v>19</v>
      </c>
      <c r="R308" s="6" t="s">
        <v>3952</v>
      </c>
      <c r="S308" s="6" t="s">
        <v>116</v>
      </c>
      <c r="T308" s="6" t="s">
        <v>116</v>
      </c>
      <c r="X308" s="6" t="s">
        <v>4778</v>
      </c>
      <c r="AA308" s="6" t="s">
        <v>1395</v>
      </c>
      <c r="AB308" s="6" t="s">
        <v>1395</v>
      </c>
      <c r="AC308" s="6" t="s">
        <v>1395</v>
      </c>
      <c r="AD308" s="6" t="s">
        <v>3951</v>
      </c>
      <c r="AE308" s="6" t="s">
        <v>261</v>
      </c>
      <c r="AF308" s="6" t="s">
        <v>51</v>
      </c>
      <c r="AG308" cm="1">
        <f t="array" ref="AG308">SUMPRODUCT(--(INDEX('1900 Bastrop 0003 Clean'!A:AF, MATCH(A308 &amp; "|" &amp; B308, '1900 Bastrop 0003 Clean'!A:A &amp; "|" &amp; '1900 Bastrop 0003 Clean'!B:B, 0), 0) &lt;&gt; '1900 Bastrop 0003 Raw'!A308:AF308))</f>
        <v>0</v>
      </c>
    </row>
    <row r="309" spans="1:33">
      <c r="A309" s="6">
        <v>9</v>
      </c>
      <c r="B309" s="6">
        <v>63</v>
      </c>
      <c r="C309" s="6" t="s">
        <v>4776</v>
      </c>
      <c r="D309" s="6"/>
      <c r="E309" s="6">
        <v>63</v>
      </c>
      <c r="F309" s="6" t="s">
        <v>4777</v>
      </c>
      <c r="G309" s="6" t="s">
        <v>4779</v>
      </c>
      <c r="H309" s="6" t="s">
        <v>2936</v>
      </c>
      <c r="I309" s="6" t="s">
        <v>20</v>
      </c>
      <c r="J309" s="6" t="s">
        <v>24</v>
      </c>
      <c r="K309" s="6" t="s">
        <v>2190</v>
      </c>
      <c r="L309" s="6">
        <v>1862</v>
      </c>
      <c r="M309" s="6">
        <v>37</v>
      </c>
      <c r="N309" s="6" t="s">
        <v>2933</v>
      </c>
      <c r="O309" s="6">
        <v>19</v>
      </c>
      <c r="P309" s="6">
        <v>2</v>
      </c>
      <c r="Q309" s="6">
        <v>2</v>
      </c>
      <c r="R309" s="6" t="s">
        <v>3952</v>
      </c>
      <c r="S309" s="6" t="s">
        <v>116</v>
      </c>
      <c r="T309" s="6" t="s">
        <v>116</v>
      </c>
      <c r="X309" s="6" t="s">
        <v>4780</v>
      </c>
      <c r="AA309" s="6" t="s">
        <v>1395</v>
      </c>
      <c r="AB309" s="6" t="s">
        <v>1395</v>
      </c>
      <c r="AC309" s="6" t="s">
        <v>1395</v>
      </c>
      <c r="AG309" cm="1">
        <f t="array" ref="AG309">SUMPRODUCT(--(INDEX('1900 Bastrop 0003 Clean'!A:AF, MATCH(A309 &amp; "|" &amp; B309, '1900 Bastrop 0003 Clean'!A:A &amp; "|" &amp; '1900 Bastrop 0003 Clean'!B:B, 0), 0) &lt;&gt; '1900 Bastrop 0003 Raw'!A309:AF309))</f>
        <v>0</v>
      </c>
    </row>
    <row r="310" spans="1:33">
      <c r="A310" s="6">
        <v>10</v>
      </c>
      <c r="B310" s="6">
        <v>63</v>
      </c>
      <c r="C310" s="6" t="s">
        <v>4776</v>
      </c>
      <c r="D310" s="6"/>
      <c r="E310" s="6">
        <v>63</v>
      </c>
      <c r="F310" s="6" t="s">
        <v>4777</v>
      </c>
      <c r="G310" s="6" t="s">
        <v>2254</v>
      </c>
      <c r="H310" s="6" t="s">
        <v>2944</v>
      </c>
      <c r="I310" s="6" t="s">
        <v>20</v>
      </c>
      <c r="J310" s="6" t="s">
        <v>19</v>
      </c>
      <c r="K310" s="6" t="s">
        <v>2173</v>
      </c>
      <c r="L310" s="6">
        <v>1882</v>
      </c>
      <c r="M310" s="6">
        <v>17</v>
      </c>
      <c r="N310" s="6" t="s">
        <v>2939</v>
      </c>
      <c r="R310" s="6" t="s">
        <v>3952</v>
      </c>
      <c r="S310" s="6" t="s">
        <v>3952</v>
      </c>
      <c r="T310" s="6" t="s">
        <v>3952</v>
      </c>
      <c r="X310" s="6" t="s">
        <v>4780</v>
      </c>
      <c r="AA310" s="6" t="s">
        <v>1395</v>
      </c>
      <c r="AB310" s="6" t="s">
        <v>1395</v>
      </c>
      <c r="AC310" s="6" t="s">
        <v>1395</v>
      </c>
      <c r="AG310" cm="1">
        <f t="array" ref="AG310">SUMPRODUCT(--(INDEX('1900 Bastrop 0003 Clean'!A:AF, MATCH(A310 &amp; "|" &amp; B310, '1900 Bastrop 0003 Clean'!A:A &amp; "|" &amp; '1900 Bastrop 0003 Clean'!B:B, 0), 0) &lt;&gt; '1900 Bastrop 0003 Raw'!A310:AF310))</f>
        <v>0</v>
      </c>
    </row>
    <row r="311" spans="1:33">
      <c r="A311" s="6">
        <v>11</v>
      </c>
      <c r="B311" s="6">
        <v>63</v>
      </c>
      <c r="C311" s="6" t="s">
        <v>4776</v>
      </c>
      <c r="D311" s="6"/>
      <c r="E311" s="6">
        <v>63</v>
      </c>
      <c r="F311" s="6" t="s">
        <v>4777</v>
      </c>
      <c r="G311" s="6" t="s">
        <v>1725</v>
      </c>
      <c r="H311" s="6" t="s">
        <v>2944</v>
      </c>
      <c r="I311" s="6" t="s">
        <v>20</v>
      </c>
      <c r="J311" s="6" t="s">
        <v>19</v>
      </c>
      <c r="K311" s="6" t="s">
        <v>2354</v>
      </c>
      <c r="L311" s="6">
        <v>1884</v>
      </c>
      <c r="M311" s="6">
        <v>15</v>
      </c>
      <c r="N311" s="6" t="s">
        <v>2939</v>
      </c>
      <c r="R311" s="6" t="s">
        <v>3952</v>
      </c>
      <c r="S311" s="6" t="s">
        <v>3952</v>
      </c>
      <c r="T311" s="6" t="s">
        <v>3952</v>
      </c>
      <c r="Z311" s="6">
        <v>4</v>
      </c>
      <c r="AA311" s="6" t="s">
        <v>1395</v>
      </c>
      <c r="AB311" s="6" t="s">
        <v>1395</v>
      </c>
      <c r="AC311" s="6" t="s">
        <v>1395</v>
      </c>
      <c r="AG311" cm="1">
        <f t="array" ref="AG311">SUMPRODUCT(--(INDEX('1900 Bastrop 0003 Clean'!A:AF, MATCH(A311 &amp; "|" &amp; B311, '1900 Bastrop 0003 Clean'!A:A &amp; "|" &amp; '1900 Bastrop 0003 Clean'!B:B, 0), 0) &lt;&gt; '1900 Bastrop 0003 Raw'!A311:AF311))</f>
        <v>0</v>
      </c>
    </row>
    <row r="312" spans="1:33">
      <c r="A312" s="6">
        <v>12</v>
      </c>
      <c r="B312" s="6">
        <v>65</v>
      </c>
      <c r="C312" s="6" t="s">
        <v>4776</v>
      </c>
      <c r="D312" s="6"/>
      <c r="E312" s="6">
        <v>64</v>
      </c>
      <c r="F312" s="6" t="s">
        <v>4625</v>
      </c>
      <c r="G312" s="6" t="s">
        <v>1873</v>
      </c>
      <c r="H312" s="6" t="s">
        <v>3949</v>
      </c>
      <c r="I312" s="6" t="s">
        <v>637</v>
      </c>
      <c r="J312" s="6" t="s">
        <v>24</v>
      </c>
      <c r="K312" s="6" t="s">
        <v>2230</v>
      </c>
      <c r="L312" s="6">
        <v>1833</v>
      </c>
      <c r="M312" s="6">
        <v>68</v>
      </c>
      <c r="N312" s="6" t="s">
        <v>2933</v>
      </c>
      <c r="O312" s="6">
        <v>38</v>
      </c>
      <c r="P312" s="6">
        <v>9</v>
      </c>
      <c r="Q312" s="6">
        <v>5</v>
      </c>
      <c r="R312" s="6" t="s">
        <v>3955</v>
      </c>
      <c r="S312" s="6" t="s">
        <v>3958</v>
      </c>
      <c r="T312" s="6" t="s">
        <v>3955</v>
      </c>
      <c r="X312" s="6" t="s">
        <v>4684</v>
      </c>
      <c r="Z312" s="6">
        <v>4</v>
      </c>
      <c r="AA312" s="6" t="s">
        <v>92</v>
      </c>
      <c r="AB312" s="6" t="s">
        <v>92</v>
      </c>
      <c r="AC312" s="6" t="s">
        <v>1395</v>
      </c>
      <c r="AD312" s="6" t="s">
        <v>3951</v>
      </c>
      <c r="AE312" s="6" t="s">
        <v>261</v>
      </c>
      <c r="AF312" s="6" t="s">
        <v>51</v>
      </c>
      <c r="AG312" t="e" cm="1">
        <f t="array" ref="AG312">SUMPRODUCT(--(INDEX('1900 Bastrop 0003 Clean'!A:AF, MATCH(A312 &amp; "|" &amp; B312, '1900 Bastrop 0003 Clean'!A:A &amp; "|" &amp; '1900 Bastrop 0003 Clean'!B:B, 0), 0) &lt;&gt; '1900 Bastrop 0003 Raw'!A312:AF312))</f>
        <v>#N/A</v>
      </c>
    </row>
    <row r="313" spans="1:33">
      <c r="A313" s="6">
        <v>13</v>
      </c>
      <c r="B313" s="6">
        <v>64</v>
      </c>
      <c r="C313" s="6" t="s">
        <v>4776</v>
      </c>
      <c r="D313" s="6"/>
      <c r="E313" s="6">
        <v>64</v>
      </c>
      <c r="F313" s="6" t="s">
        <v>4625</v>
      </c>
      <c r="G313" s="6" t="s">
        <v>2254</v>
      </c>
      <c r="H313" s="6" t="s">
        <v>3949</v>
      </c>
      <c r="I313" s="6" t="s">
        <v>637</v>
      </c>
      <c r="J313" s="6" t="s">
        <v>19</v>
      </c>
      <c r="K313" s="6" t="s">
        <v>2526</v>
      </c>
      <c r="L313" s="6">
        <v>1825</v>
      </c>
      <c r="M313" s="6">
        <v>75</v>
      </c>
      <c r="N313" s="6" t="s">
        <v>2933</v>
      </c>
      <c r="O313" s="6">
        <v>38</v>
      </c>
      <c r="R313" s="6" t="s">
        <v>4034</v>
      </c>
      <c r="T313" s="6" t="s">
        <v>4046</v>
      </c>
      <c r="X313" s="6" t="s">
        <v>32</v>
      </c>
      <c r="AA313" s="6" t="s">
        <v>1395</v>
      </c>
      <c r="AB313" s="6" t="s">
        <v>92</v>
      </c>
      <c r="AC313" s="6" t="s">
        <v>1395</v>
      </c>
      <c r="AD313" s="6" t="s">
        <v>3951</v>
      </c>
      <c r="AE313" s="6" t="s">
        <v>261</v>
      </c>
      <c r="AF313" s="6" t="s">
        <v>261</v>
      </c>
      <c r="AG313" cm="1">
        <f t="array" ref="AG313">SUMPRODUCT(--(INDEX('1900 Bastrop 0003 Clean'!A:AF, MATCH(A313 &amp; "|" &amp; B313, '1900 Bastrop 0003 Clean'!A:A &amp; "|" &amp; '1900 Bastrop 0003 Clean'!B:B, 0), 0) &lt;&gt; '1900 Bastrop 0003 Raw'!A313:AF313))</f>
        <v>0</v>
      </c>
    </row>
    <row r="314" spans="1:33">
      <c r="A314" s="6">
        <v>14</v>
      </c>
      <c r="B314" s="6">
        <v>65</v>
      </c>
      <c r="C314" s="6" t="s">
        <v>4776</v>
      </c>
      <c r="D314" s="6"/>
      <c r="E314" s="6">
        <v>65</v>
      </c>
      <c r="F314" s="6" t="s">
        <v>421</v>
      </c>
      <c r="G314" s="6" t="s">
        <v>4781</v>
      </c>
      <c r="H314" s="6" t="s">
        <v>3949</v>
      </c>
      <c r="I314" s="6" t="s">
        <v>637</v>
      </c>
      <c r="J314" s="6" t="s">
        <v>24</v>
      </c>
      <c r="L314" s="6">
        <v>1863</v>
      </c>
      <c r="M314" s="6">
        <v>37</v>
      </c>
      <c r="N314" s="6" t="s">
        <v>3066</v>
      </c>
      <c r="O314" s="6">
        <v>20</v>
      </c>
      <c r="P314" s="6">
        <v>3</v>
      </c>
      <c r="Q314" s="6">
        <v>3</v>
      </c>
      <c r="R314" s="6" t="s">
        <v>3952</v>
      </c>
      <c r="T314" s="6" t="s">
        <v>4034</v>
      </c>
      <c r="X314" s="6" t="s">
        <v>4782</v>
      </c>
      <c r="AA314" s="6" t="s">
        <v>92</v>
      </c>
      <c r="AB314" s="6" t="s">
        <v>92</v>
      </c>
      <c r="AC314" s="6" t="s">
        <v>1395</v>
      </c>
      <c r="AD314" s="6" t="s">
        <v>3951</v>
      </c>
      <c r="AE314" s="6" t="s">
        <v>261</v>
      </c>
      <c r="AF314" s="6" t="s">
        <v>51</v>
      </c>
      <c r="AG314" cm="1">
        <f t="array" ref="AG314">SUMPRODUCT(--(INDEX('1900 Bastrop 0003 Clean'!A:AF, MATCH(A314 &amp; "|" &amp; B314, '1900 Bastrop 0003 Clean'!A:A &amp; "|" &amp; '1900 Bastrop 0003 Clean'!B:B, 0), 0) &lt;&gt; '1900 Bastrop 0003 Raw'!A314:AF314))</f>
        <v>0</v>
      </c>
    </row>
    <row r="315" spans="1:33">
      <c r="A315" s="6">
        <v>15</v>
      </c>
      <c r="B315" s="6">
        <v>65</v>
      </c>
      <c r="C315" s="6" t="s">
        <v>4776</v>
      </c>
      <c r="D315" s="6"/>
      <c r="E315" s="6">
        <v>65</v>
      </c>
      <c r="F315" s="6" t="s">
        <v>421</v>
      </c>
      <c r="G315" s="6" t="s">
        <v>2115</v>
      </c>
      <c r="H315" s="6" t="s">
        <v>2938</v>
      </c>
      <c r="I315" s="6" t="s">
        <v>637</v>
      </c>
      <c r="J315" s="6" t="s">
        <v>24</v>
      </c>
      <c r="K315" s="6" t="s">
        <v>2161</v>
      </c>
      <c r="L315" s="6">
        <v>1877</v>
      </c>
      <c r="M315" s="6">
        <v>22</v>
      </c>
      <c r="N315" s="6" t="s">
        <v>2939</v>
      </c>
      <c r="R315" s="6" t="s">
        <v>3952</v>
      </c>
      <c r="S315" s="6" t="s">
        <v>3952</v>
      </c>
      <c r="T315" s="6" t="s">
        <v>3952</v>
      </c>
      <c r="AA315" s="6" t="s">
        <v>1395</v>
      </c>
      <c r="AB315" s="6" t="s">
        <v>1395</v>
      </c>
      <c r="AC315" s="6" t="s">
        <v>1395</v>
      </c>
      <c r="AG315" cm="1">
        <f t="array" ref="AG315">SUMPRODUCT(--(INDEX('1900 Bastrop 0003 Clean'!A:AF, MATCH(A315 &amp; "|" &amp; B315, '1900 Bastrop 0003 Clean'!A:A &amp; "|" &amp; '1900 Bastrop 0003 Clean'!B:B, 0), 0) &lt;&gt; '1900 Bastrop 0003 Raw'!A315:AF315))</f>
        <v>0</v>
      </c>
    </row>
    <row r="316" spans="1:33">
      <c r="A316" s="6">
        <v>16</v>
      </c>
      <c r="B316" s="6">
        <v>65</v>
      </c>
      <c r="C316" s="6" t="s">
        <v>4776</v>
      </c>
      <c r="D316" s="6"/>
      <c r="E316" s="6">
        <v>65</v>
      </c>
      <c r="F316" s="6" t="s">
        <v>421</v>
      </c>
      <c r="G316" s="6" t="s">
        <v>2871</v>
      </c>
      <c r="H316" s="6" t="s">
        <v>2938</v>
      </c>
      <c r="I316" s="6" t="s">
        <v>637</v>
      </c>
      <c r="J316" s="6" t="s">
        <v>24</v>
      </c>
      <c r="K316" s="6" t="s">
        <v>2206</v>
      </c>
      <c r="L316" s="6">
        <v>1880</v>
      </c>
      <c r="M316" s="6">
        <v>20</v>
      </c>
      <c r="N316" s="6" t="s">
        <v>3066</v>
      </c>
      <c r="O316" s="6">
        <v>2</v>
      </c>
      <c r="P316" s="6">
        <v>0</v>
      </c>
      <c r="Q316" s="6">
        <v>0</v>
      </c>
      <c r="R316" s="6" t="s">
        <v>3952</v>
      </c>
      <c r="S316" s="6" t="s">
        <v>3952</v>
      </c>
      <c r="T316" s="6" t="s">
        <v>3952</v>
      </c>
      <c r="X316" s="6" t="s">
        <v>1963</v>
      </c>
      <c r="AA316" s="6" t="s">
        <v>1395</v>
      </c>
      <c r="AB316" s="6" t="s">
        <v>1395</v>
      </c>
      <c r="AC316" s="6" t="s">
        <v>1395</v>
      </c>
      <c r="AG316" cm="1">
        <f t="array" ref="AG316">SUMPRODUCT(--(INDEX('1900 Bastrop 0003 Clean'!A:AF, MATCH(A316 &amp; "|" &amp; B316, '1900 Bastrop 0003 Clean'!A:A &amp; "|" &amp; '1900 Bastrop 0003 Clean'!B:B, 0), 0) &lt;&gt; '1900 Bastrop 0003 Raw'!A316:AF316))</f>
        <v>0</v>
      </c>
    </row>
    <row r="317" spans="1:33">
      <c r="A317" s="6">
        <v>17</v>
      </c>
      <c r="B317" s="6">
        <v>65</v>
      </c>
      <c r="C317" s="6" t="s">
        <v>4776</v>
      </c>
      <c r="D317" s="6"/>
      <c r="E317" s="6">
        <v>65</v>
      </c>
      <c r="F317" s="6" t="s">
        <v>421</v>
      </c>
      <c r="G317" s="6" t="s">
        <v>446</v>
      </c>
      <c r="H317" s="6" t="s">
        <v>2944</v>
      </c>
      <c r="I317" s="6" t="s">
        <v>637</v>
      </c>
      <c r="J317" s="6" t="s">
        <v>19</v>
      </c>
      <c r="K317" s="6" t="s">
        <v>1971</v>
      </c>
      <c r="L317" s="6">
        <v>1882</v>
      </c>
      <c r="M317" s="6">
        <v>18</v>
      </c>
      <c r="N317" s="6" t="s">
        <v>2939</v>
      </c>
      <c r="R317" s="6" t="s">
        <v>3952</v>
      </c>
      <c r="S317" s="6" t="s">
        <v>3952</v>
      </c>
      <c r="T317" s="6" t="s">
        <v>3952</v>
      </c>
      <c r="AG317" cm="1">
        <f t="array" ref="AG317">SUMPRODUCT(--(INDEX('1900 Bastrop 0003 Clean'!A:AF, MATCH(A317 &amp; "|" &amp; B317, '1900 Bastrop 0003 Clean'!A:A &amp; "|" &amp; '1900 Bastrop 0003 Clean'!B:B, 0), 0) &lt;&gt; '1900 Bastrop 0003 Raw'!A317:AF317))</f>
        <v>0</v>
      </c>
    </row>
    <row r="318" spans="1:33">
      <c r="A318" s="6">
        <v>18</v>
      </c>
      <c r="B318" s="6">
        <v>65</v>
      </c>
      <c r="C318" s="6" t="s">
        <v>4776</v>
      </c>
      <c r="D318" s="6"/>
      <c r="E318" s="6">
        <v>65</v>
      </c>
      <c r="F318" s="6" t="s">
        <v>637</v>
      </c>
      <c r="G318" s="6" t="s">
        <v>4783</v>
      </c>
      <c r="H318" s="6" t="s">
        <v>3217</v>
      </c>
      <c r="I318" s="6" t="s">
        <v>637</v>
      </c>
      <c r="J318" s="6" t="s">
        <v>24</v>
      </c>
      <c r="L318" s="6">
        <v>1840</v>
      </c>
      <c r="M318" s="6">
        <v>60</v>
      </c>
      <c r="N318" s="6" t="s">
        <v>3066</v>
      </c>
      <c r="O318" s="6">
        <v>40</v>
      </c>
      <c r="P318" s="6">
        <v>5</v>
      </c>
      <c r="Q318" s="6">
        <v>2</v>
      </c>
      <c r="R318" s="6" t="s">
        <v>4034</v>
      </c>
      <c r="S318" s="6" t="s">
        <v>4034</v>
      </c>
      <c r="T318" s="6" t="s">
        <v>4034</v>
      </c>
      <c r="AA318" s="6" t="s">
        <v>1395</v>
      </c>
      <c r="AB318" s="6" t="s">
        <v>92</v>
      </c>
      <c r="AC318" s="6" t="s">
        <v>1395</v>
      </c>
      <c r="AG318" cm="1">
        <f t="array" ref="AG318">SUMPRODUCT(--(INDEX('1900 Bastrop 0003 Clean'!A:AF, MATCH(A318 &amp; "|" &amp; B318, '1900 Bastrop 0003 Clean'!A:A &amp; "|" &amp; '1900 Bastrop 0003 Clean'!B:B, 0), 0) &lt;&gt; '1900 Bastrop 0003 Raw'!A318:AF318))</f>
        <v>0</v>
      </c>
    </row>
    <row r="319" spans="1:33">
      <c r="A319" s="6">
        <v>19</v>
      </c>
      <c r="B319" s="6">
        <v>65</v>
      </c>
      <c r="C319" s="6" t="s">
        <v>4776</v>
      </c>
      <c r="D319" s="6"/>
      <c r="E319" s="6">
        <v>65</v>
      </c>
      <c r="F319" s="6" t="s">
        <v>600</v>
      </c>
      <c r="G319" s="6" t="s">
        <v>4014</v>
      </c>
      <c r="H319" s="6" t="s">
        <v>2953</v>
      </c>
      <c r="I319" s="6" t="s">
        <v>637</v>
      </c>
      <c r="J319" s="6" t="s">
        <v>19</v>
      </c>
      <c r="K319" s="6" t="s">
        <v>2206</v>
      </c>
      <c r="L319" s="6">
        <v>1878</v>
      </c>
      <c r="M319" s="6">
        <v>22</v>
      </c>
      <c r="N319" s="6" t="s">
        <v>2939</v>
      </c>
      <c r="R319" s="6" t="s">
        <v>3952</v>
      </c>
      <c r="X319" s="6" t="s">
        <v>1552</v>
      </c>
      <c r="AA319" s="6" t="s">
        <v>1395</v>
      </c>
      <c r="AB319" s="6" t="s">
        <v>1395</v>
      </c>
      <c r="AC319" s="6" t="s">
        <v>1395</v>
      </c>
      <c r="AG319" cm="1">
        <f t="array" ref="AG319">SUMPRODUCT(--(INDEX('1900 Bastrop 0003 Clean'!A:AF, MATCH(A319 &amp; "|" &amp; B319, '1900 Bastrop 0003 Clean'!A:A &amp; "|" &amp; '1900 Bastrop 0003 Clean'!B:B, 0), 0) &lt;&gt; '1900 Bastrop 0003 Raw'!A319:AF319))</f>
        <v>0</v>
      </c>
    </row>
    <row r="320" spans="1:33">
      <c r="A320" s="6">
        <v>20</v>
      </c>
      <c r="B320" s="6">
        <v>66</v>
      </c>
      <c r="C320" s="6" t="s">
        <v>4776</v>
      </c>
      <c r="D320" s="6"/>
      <c r="E320" s="6">
        <v>66</v>
      </c>
      <c r="F320" s="6" t="s">
        <v>367</v>
      </c>
      <c r="G320" s="6" t="s">
        <v>63</v>
      </c>
      <c r="H320" s="6" t="s">
        <v>3949</v>
      </c>
      <c r="I320" s="6" t="s">
        <v>637</v>
      </c>
      <c r="J320" s="6" t="s">
        <v>19</v>
      </c>
      <c r="L320" s="6">
        <v>1860</v>
      </c>
      <c r="M320" s="6">
        <v>35</v>
      </c>
      <c r="N320" s="6" t="s">
        <v>2933</v>
      </c>
      <c r="O320" s="6">
        <v>14</v>
      </c>
      <c r="R320" s="6" t="s">
        <v>3952</v>
      </c>
      <c r="X320" s="6" t="s">
        <v>1423</v>
      </c>
      <c r="AA320" s="6" t="s">
        <v>1395</v>
      </c>
      <c r="AB320" s="6" t="s">
        <v>1395</v>
      </c>
      <c r="AC320" s="6" t="s">
        <v>1395</v>
      </c>
      <c r="AD320" s="6" t="s">
        <v>3956</v>
      </c>
      <c r="AF320" s="6" t="s">
        <v>51</v>
      </c>
      <c r="AG320" cm="1">
        <f t="array" ref="AG320">SUMPRODUCT(--(INDEX('1900 Bastrop 0003 Clean'!A:AF, MATCH(A320 &amp; "|" &amp; B320, '1900 Bastrop 0003 Clean'!A:A &amp; "|" &amp; '1900 Bastrop 0003 Clean'!B:B, 0), 0) &lt;&gt; '1900 Bastrop 0003 Raw'!A320:AF320))</f>
        <v>0</v>
      </c>
    </row>
    <row r="321" spans="1:33">
      <c r="A321" s="6">
        <v>21</v>
      </c>
      <c r="B321" s="6">
        <v>66</v>
      </c>
      <c r="C321" s="6" t="s">
        <v>4776</v>
      </c>
      <c r="D321" s="6"/>
      <c r="E321" s="6">
        <v>66</v>
      </c>
      <c r="F321" s="6" t="s">
        <v>367</v>
      </c>
      <c r="G321" s="6" t="s">
        <v>4784</v>
      </c>
      <c r="H321" s="6" t="s">
        <v>2936</v>
      </c>
      <c r="I321" s="6" t="s">
        <v>637</v>
      </c>
      <c r="J321" s="6" t="s">
        <v>24</v>
      </c>
      <c r="L321" s="6">
        <v>1860</v>
      </c>
      <c r="M321" s="6">
        <v>35</v>
      </c>
      <c r="N321" s="6" t="s">
        <v>2933</v>
      </c>
      <c r="O321" s="6">
        <v>14</v>
      </c>
      <c r="P321" s="6">
        <v>3</v>
      </c>
      <c r="Q321" s="6">
        <v>3</v>
      </c>
      <c r="R321" s="6" t="s">
        <v>3952</v>
      </c>
      <c r="AA321" s="6" t="s">
        <v>1395</v>
      </c>
      <c r="AB321" s="6" t="s">
        <v>92</v>
      </c>
      <c r="AC321" s="6" t="s">
        <v>1395</v>
      </c>
      <c r="AG321" cm="1">
        <f t="array" ref="AG321">SUMPRODUCT(--(INDEX('1900 Bastrop 0003 Clean'!A:AF, MATCH(A321 &amp; "|" &amp; B321, '1900 Bastrop 0003 Clean'!A:A &amp; "|" &amp; '1900 Bastrop 0003 Clean'!B:B, 0), 0) &lt;&gt; '1900 Bastrop 0003 Raw'!A321:AF321))</f>
        <v>0</v>
      </c>
    </row>
    <row r="322" spans="1:33">
      <c r="A322" s="6">
        <v>22</v>
      </c>
      <c r="B322" s="6">
        <v>66</v>
      </c>
      <c r="C322" s="6" t="s">
        <v>4776</v>
      </c>
      <c r="D322" s="6"/>
      <c r="E322" s="6">
        <v>66</v>
      </c>
      <c r="F322" s="6" t="s">
        <v>367</v>
      </c>
      <c r="G322" s="6" t="s">
        <v>2058</v>
      </c>
      <c r="H322" s="6" t="s">
        <v>2938</v>
      </c>
      <c r="I322" s="6" t="s">
        <v>637</v>
      </c>
      <c r="J322" s="6" t="s">
        <v>24</v>
      </c>
      <c r="K322" s="6" t="s">
        <v>2033</v>
      </c>
      <c r="L322" s="6">
        <v>1887</v>
      </c>
      <c r="M322" s="6">
        <v>13</v>
      </c>
      <c r="N322" s="6" t="s">
        <v>2939</v>
      </c>
      <c r="R322" s="6" t="s">
        <v>3952</v>
      </c>
      <c r="S322" s="6" t="s">
        <v>3952</v>
      </c>
      <c r="T322" s="6" t="s">
        <v>3952</v>
      </c>
      <c r="Z322" s="6">
        <v>9</v>
      </c>
      <c r="AA322" s="6" t="s">
        <v>1395</v>
      </c>
      <c r="AB322" s="6" t="s">
        <v>1395</v>
      </c>
      <c r="AC322" s="6" t="s">
        <v>1395</v>
      </c>
      <c r="AG322" cm="1">
        <f t="array" ref="AG322">SUMPRODUCT(--(INDEX('1900 Bastrop 0003 Clean'!A:AF, MATCH(A322 &amp; "|" &amp; B322, '1900 Bastrop 0003 Clean'!A:A &amp; "|" &amp; '1900 Bastrop 0003 Clean'!B:B, 0), 0) &lt;&gt; '1900 Bastrop 0003 Raw'!A322:AF322))</f>
        <v>0</v>
      </c>
    </row>
    <row r="323" spans="1:33">
      <c r="A323" s="6">
        <v>23</v>
      </c>
      <c r="B323" s="6">
        <v>66</v>
      </c>
      <c r="C323" s="6" t="s">
        <v>4776</v>
      </c>
      <c r="D323" s="6"/>
      <c r="E323" s="6">
        <v>66</v>
      </c>
      <c r="F323" s="6" t="s">
        <v>367</v>
      </c>
      <c r="G323" s="6" t="s">
        <v>2097</v>
      </c>
      <c r="H323" s="6" t="s">
        <v>2938</v>
      </c>
      <c r="I323" s="6" t="s">
        <v>637</v>
      </c>
      <c r="J323" s="6" t="s">
        <v>24</v>
      </c>
      <c r="K323" s="6" t="s">
        <v>2206</v>
      </c>
      <c r="L323" s="6">
        <v>1889</v>
      </c>
      <c r="M323" s="6">
        <v>11</v>
      </c>
      <c r="N323" s="6" t="s">
        <v>2939</v>
      </c>
      <c r="R323" s="6" t="s">
        <v>3952</v>
      </c>
      <c r="S323" s="6" t="s">
        <v>3952</v>
      </c>
      <c r="T323" s="6" t="s">
        <v>3952</v>
      </c>
      <c r="Z323" s="6">
        <v>1</v>
      </c>
      <c r="AA323" s="6" t="s">
        <v>1395</v>
      </c>
      <c r="AB323" s="6" t="s">
        <v>1395</v>
      </c>
      <c r="AC323" s="6" t="s">
        <v>1395</v>
      </c>
      <c r="AG323" cm="1">
        <f t="array" ref="AG323">SUMPRODUCT(--(INDEX('1900 Bastrop 0003 Clean'!A:AF, MATCH(A323 &amp; "|" &amp; B323, '1900 Bastrop 0003 Clean'!A:A &amp; "|" &amp; '1900 Bastrop 0003 Clean'!B:B, 0), 0) &lt;&gt; '1900 Bastrop 0003 Raw'!A323:AF323))</f>
        <v>0</v>
      </c>
    </row>
    <row r="324" spans="1:33">
      <c r="A324" s="6">
        <v>24</v>
      </c>
      <c r="B324" s="6">
        <v>66</v>
      </c>
      <c r="C324" s="6" t="s">
        <v>4776</v>
      </c>
      <c r="D324" s="6"/>
      <c r="E324" s="6">
        <v>66</v>
      </c>
      <c r="F324" s="6" t="s">
        <v>367</v>
      </c>
      <c r="G324" s="6" t="s">
        <v>3310</v>
      </c>
      <c r="H324" s="6" t="s">
        <v>2938</v>
      </c>
      <c r="I324" s="6" t="s">
        <v>637</v>
      </c>
      <c r="J324" s="6" t="s">
        <v>24</v>
      </c>
      <c r="K324" s="6" t="s">
        <v>2230</v>
      </c>
      <c r="L324" s="6">
        <v>1893</v>
      </c>
      <c r="M324" s="6">
        <v>3</v>
      </c>
      <c r="N324" s="6" t="s">
        <v>2939</v>
      </c>
      <c r="R324" s="6" t="s">
        <v>3952</v>
      </c>
      <c r="S324" s="6" t="s">
        <v>3952</v>
      </c>
      <c r="T324" s="6" t="s">
        <v>3952</v>
      </c>
      <c r="AG324" cm="1">
        <f t="array" ref="AG324">SUMPRODUCT(--(INDEX('1900 Bastrop 0003 Clean'!A:AF, MATCH(A324 &amp; "|" &amp; B324, '1900 Bastrop 0003 Clean'!A:A &amp; "|" &amp; '1900 Bastrop 0003 Clean'!B:B, 0), 0) &lt;&gt; '1900 Bastrop 0003 Raw'!A324:AF324))</f>
        <v>0</v>
      </c>
    </row>
    <row r="325" spans="1:33">
      <c r="A325" s="6">
        <v>25</v>
      </c>
      <c r="B325" s="6">
        <v>66</v>
      </c>
      <c r="C325" s="6" t="s">
        <v>4776</v>
      </c>
      <c r="D325" s="6"/>
      <c r="E325" s="6">
        <v>67</v>
      </c>
      <c r="F325" s="6" t="s">
        <v>4785</v>
      </c>
      <c r="G325" s="6" t="s">
        <v>4786</v>
      </c>
      <c r="H325" s="6" t="s">
        <v>3949</v>
      </c>
      <c r="I325" s="6" t="s">
        <v>20</v>
      </c>
      <c r="J325" s="6" t="s">
        <v>19</v>
      </c>
      <c r="K325" s="6" t="s">
        <v>2173</v>
      </c>
      <c r="L325" s="6">
        <v>1850</v>
      </c>
      <c r="M325" s="6">
        <v>49</v>
      </c>
      <c r="N325" s="6" t="s">
        <v>2933</v>
      </c>
      <c r="O325" s="6">
        <v>24</v>
      </c>
      <c r="R325" s="6" t="s">
        <v>116</v>
      </c>
      <c r="S325" s="6" t="s">
        <v>116</v>
      </c>
      <c r="T325" s="6" t="s">
        <v>116</v>
      </c>
      <c r="U325" s="6">
        <v>1855</v>
      </c>
      <c r="V325" s="6">
        <v>45</v>
      </c>
      <c r="W325" s="6" t="s">
        <v>3950</v>
      </c>
      <c r="X325" s="6" t="s">
        <v>4585</v>
      </c>
      <c r="AA325" s="6" t="s">
        <v>1395</v>
      </c>
      <c r="AB325" s="6" t="s">
        <v>1395</v>
      </c>
      <c r="AD325" s="6" t="s">
        <v>3951</v>
      </c>
      <c r="AE325" s="6" t="s">
        <v>261</v>
      </c>
      <c r="AF325" s="6" t="s">
        <v>51</v>
      </c>
      <c r="AG325" t="e" cm="1">
        <f t="array" ref="AG325">SUMPRODUCT(--(INDEX('1900 Bastrop 0003 Clean'!A:AF, MATCH(A325 &amp; "|" &amp; B325, '1900 Bastrop 0003 Clean'!A:A &amp; "|" &amp; '1900 Bastrop 0003 Clean'!B:B, 0), 0) &lt;&gt; '1900 Bastrop 0003 Raw'!A325:AF325))</f>
        <v>#N/A</v>
      </c>
    </row>
    <row r="326" spans="1:33">
      <c r="A326" s="6">
        <v>26</v>
      </c>
      <c r="B326" s="6">
        <v>66</v>
      </c>
      <c r="C326" s="6" t="s">
        <v>4776</v>
      </c>
      <c r="D326" s="6"/>
      <c r="E326" s="6">
        <v>67</v>
      </c>
      <c r="F326" s="6" t="s">
        <v>4785</v>
      </c>
      <c r="G326" s="6" t="s">
        <v>1498</v>
      </c>
      <c r="H326" s="6" t="s">
        <v>2936</v>
      </c>
      <c r="I326" s="6" t="s">
        <v>20</v>
      </c>
      <c r="J326" s="6" t="s">
        <v>24</v>
      </c>
      <c r="K326" s="6" t="s">
        <v>2128</v>
      </c>
      <c r="L326" s="6">
        <v>1857</v>
      </c>
      <c r="M326" s="6">
        <v>42</v>
      </c>
      <c r="N326" s="6" t="s">
        <v>2933</v>
      </c>
      <c r="O326" s="6">
        <v>24</v>
      </c>
      <c r="P326" s="6">
        <v>8</v>
      </c>
      <c r="Q326" s="6">
        <v>8</v>
      </c>
      <c r="R326" s="6" t="s">
        <v>3952</v>
      </c>
      <c r="S326" s="6" t="s">
        <v>116</v>
      </c>
      <c r="T326" s="6" t="s">
        <v>335</v>
      </c>
      <c r="AA326" s="6" t="s">
        <v>1395</v>
      </c>
      <c r="AB326" s="6" t="s">
        <v>1395</v>
      </c>
      <c r="AC326" s="6" t="s">
        <v>1395</v>
      </c>
      <c r="AG326" t="e" cm="1">
        <f t="array" ref="AG326">SUMPRODUCT(--(INDEX('1900 Bastrop 0003 Clean'!A:AF, MATCH(A326 &amp; "|" &amp; B326, '1900 Bastrop 0003 Clean'!A:A &amp; "|" &amp; '1900 Bastrop 0003 Clean'!B:B, 0), 0) &lt;&gt; '1900 Bastrop 0003 Raw'!A326:AF326))</f>
        <v>#N/A</v>
      </c>
    </row>
    <row r="327" spans="1:33">
      <c r="A327" s="6">
        <v>27</v>
      </c>
      <c r="B327" s="6">
        <v>66</v>
      </c>
      <c r="C327" s="6" t="s">
        <v>4776</v>
      </c>
      <c r="D327" s="6"/>
      <c r="E327" s="6">
        <v>67</v>
      </c>
      <c r="F327" s="6" t="s">
        <v>4785</v>
      </c>
      <c r="G327" s="6" t="s">
        <v>2058</v>
      </c>
      <c r="H327" s="6" t="s">
        <v>2938</v>
      </c>
      <c r="I327" s="6" t="s">
        <v>20</v>
      </c>
      <c r="J327" s="6" t="s">
        <v>24</v>
      </c>
      <c r="K327" s="6" t="s">
        <v>2128</v>
      </c>
      <c r="L327" s="6">
        <v>1879</v>
      </c>
      <c r="M327" s="6">
        <v>21</v>
      </c>
      <c r="N327" s="6" t="s">
        <v>2939</v>
      </c>
      <c r="R327" s="6" t="s">
        <v>3952</v>
      </c>
      <c r="S327" s="6" t="s">
        <v>116</v>
      </c>
      <c r="T327" s="6" t="s">
        <v>3952</v>
      </c>
      <c r="X327" s="6" t="s">
        <v>3189</v>
      </c>
      <c r="AA327" s="6" t="s">
        <v>1395</v>
      </c>
      <c r="AB327" s="6" t="s">
        <v>1395</v>
      </c>
      <c r="AC327" s="6" t="s">
        <v>1395</v>
      </c>
      <c r="AG327" t="e" cm="1">
        <f t="array" ref="AG327">SUMPRODUCT(--(INDEX('1900 Bastrop 0003 Clean'!A:AF, MATCH(A327 &amp; "|" &amp; B327, '1900 Bastrop 0003 Clean'!A:A &amp; "|" &amp; '1900 Bastrop 0003 Clean'!B:B, 0), 0) &lt;&gt; '1900 Bastrop 0003 Raw'!A327:AF327))</f>
        <v>#N/A</v>
      </c>
    </row>
    <row r="328" spans="1:33">
      <c r="A328" s="6">
        <v>28</v>
      </c>
      <c r="B328" s="6">
        <v>66</v>
      </c>
      <c r="C328" s="6" t="s">
        <v>4776</v>
      </c>
      <c r="D328" s="6"/>
      <c r="E328" s="6">
        <v>67</v>
      </c>
      <c r="F328" s="6" t="s">
        <v>4785</v>
      </c>
      <c r="G328" s="6" t="s">
        <v>4787</v>
      </c>
      <c r="H328" s="6" t="s">
        <v>2944</v>
      </c>
      <c r="I328" s="6" t="s">
        <v>20</v>
      </c>
      <c r="J328" s="6" t="s">
        <v>19</v>
      </c>
      <c r="K328" s="6" t="s">
        <v>2143</v>
      </c>
      <c r="L328" s="6">
        <v>1882</v>
      </c>
      <c r="M328" s="6">
        <v>18</v>
      </c>
      <c r="N328" s="6" t="s">
        <v>2939</v>
      </c>
      <c r="R328" s="6" t="s">
        <v>3952</v>
      </c>
      <c r="S328" s="6" t="s">
        <v>116</v>
      </c>
      <c r="T328" s="6" t="s">
        <v>3952</v>
      </c>
      <c r="X328" s="6" t="s">
        <v>4788</v>
      </c>
      <c r="AA328" s="6" t="s">
        <v>1395</v>
      </c>
      <c r="AB328" s="6" t="s">
        <v>1395</v>
      </c>
      <c r="AC328" s="6" t="s">
        <v>1395</v>
      </c>
      <c r="AG328" t="e" cm="1">
        <f t="array" ref="AG328">SUMPRODUCT(--(INDEX('1900 Bastrop 0003 Clean'!A:AF, MATCH(A328 &amp; "|" &amp; B328, '1900 Bastrop 0003 Clean'!A:A &amp; "|" &amp; '1900 Bastrop 0003 Clean'!B:B, 0), 0) &lt;&gt; '1900 Bastrop 0003 Raw'!A328:AF328))</f>
        <v>#N/A</v>
      </c>
    </row>
    <row r="329" spans="1:33">
      <c r="A329" s="6">
        <v>29</v>
      </c>
      <c r="B329" s="6">
        <v>66</v>
      </c>
      <c r="C329" s="6" t="s">
        <v>4776</v>
      </c>
      <c r="D329" s="6"/>
      <c r="E329" s="6">
        <v>67</v>
      </c>
      <c r="F329" s="6" t="s">
        <v>4785</v>
      </c>
      <c r="G329" s="6" t="s">
        <v>2130</v>
      </c>
      <c r="H329" s="6" t="s">
        <v>2944</v>
      </c>
      <c r="I329" s="6" t="s">
        <v>20</v>
      </c>
      <c r="J329" s="6" t="s">
        <v>19</v>
      </c>
      <c r="K329" s="6" t="s">
        <v>1971</v>
      </c>
      <c r="L329" s="6">
        <v>1884</v>
      </c>
      <c r="N329" s="6" t="s">
        <v>2939</v>
      </c>
      <c r="R329" s="6" t="s">
        <v>3952</v>
      </c>
      <c r="S329" s="6" t="s">
        <v>116</v>
      </c>
      <c r="T329" s="6" t="s">
        <v>3952</v>
      </c>
      <c r="Z329" s="6">
        <v>9</v>
      </c>
      <c r="AA329" s="6" t="s">
        <v>1395</v>
      </c>
      <c r="AB329" s="6" t="s">
        <v>1395</v>
      </c>
      <c r="AC329" s="6" t="s">
        <v>1395</v>
      </c>
      <c r="AG329" t="e" cm="1">
        <f t="array" ref="AG329">SUMPRODUCT(--(INDEX('1900 Bastrop 0003 Clean'!A:AF, MATCH(A329 &amp; "|" &amp; B329, '1900 Bastrop 0003 Clean'!A:A &amp; "|" &amp; '1900 Bastrop 0003 Clean'!B:B, 0), 0) &lt;&gt; '1900 Bastrop 0003 Raw'!A329:AF329))</f>
        <v>#N/A</v>
      </c>
    </row>
    <row r="330" spans="1:33">
      <c r="A330" s="6">
        <v>30</v>
      </c>
      <c r="B330" s="6">
        <v>66</v>
      </c>
      <c r="C330" s="6" t="s">
        <v>4776</v>
      </c>
      <c r="D330" s="6"/>
      <c r="E330" s="6">
        <v>67</v>
      </c>
      <c r="F330" s="6" t="s">
        <v>4785</v>
      </c>
      <c r="G330" s="6" t="s">
        <v>4789</v>
      </c>
      <c r="H330" s="6" t="s">
        <v>2938</v>
      </c>
      <c r="I330" s="6" t="s">
        <v>20</v>
      </c>
      <c r="J330" s="6" t="s">
        <v>24</v>
      </c>
      <c r="K330" s="6" t="s">
        <v>2526</v>
      </c>
      <c r="L330" s="6">
        <v>1886</v>
      </c>
      <c r="M330" s="6">
        <v>15</v>
      </c>
      <c r="N330" s="6" t="s">
        <v>2939</v>
      </c>
      <c r="R330" s="6" t="s">
        <v>3952</v>
      </c>
      <c r="S330" s="6" t="s">
        <v>116</v>
      </c>
      <c r="T330" s="6" t="s">
        <v>3952</v>
      </c>
      <c r="Z330" s="6">
        <v>9</v>
      </c>
      <c r="AA330" s="6" t="s">
        <v>1395</v>
      </c>
      <c r="AB330" s="6" t="s">
        <v>1395</v>
      </c>
      <c r="AC330" s="6" t="s">
        <v>1395</v>
      </c>
      <c r="AG330" t="e" cm="1">
        <f t="array" ref="AG330">SUMPRODUCT(--(INDEX('1900 Bastrop 0003 Clean'!A:AF, MATCH(A330 &amp; "|" &amp; B330, '1900 Bastrop 0003 Clean'!A:A &amp; "|" &amp; '1900 Bastrop 0003 Clean'!B:B, 0), 0) &lt;&gt; '1900 Bastrop 0003 Raw'!A330:AF330))</f>
        <v>#N/A</v>
      </c>
    </row>
    <row r="331" spans="1:33">
      <c r="A331" s="6">
        <v>31</v>
      </c>
      <c r="B331" s="6">
        <v>66</v>
      </c>
      <c r="C331" s="6" t="s">
        <v>4776</v>
      </c>
      <c r="D331" s="6"/>
      <c r="E331" s="6">
        <v>67</v>
      </c>
      <c r="F331" s="6" t="s">
        <v>4785</v>
      </c>
      <c r="G331" s="6" t="s">
        <v>4790</v>
      </c>
      <c r="H331" s="6" t="s">
        <v>2944</v>
      </c>
      <c r="I331" s="6" t="s">
        <v>20</v>
      </c>
      <c r="J331" s="6" t="s">
        <v>19</v>
      </c>
      <c r="K331" s="6" t="s">
        <v>2128</v>
      </c>
      <c r="L331" s="6">
        <v>1889</v>
      </c>
      <c r="M331" s="6">
        <v>11</v>
      </c>
      <c r="N331" s="6" t="s">
        <v>2939</v>
      </c>
      <c r="R331" s="6" t="s">
        <v>3952</v>
      </c>
      <c r="S331" s="6" t="s">
        <v>116</v>
      </c>
      <c r="T331" s="6" t="s">
        <v>3952</v>
      </c>
      <c r="Z331" s="6">
        <v>8</v>
      </c>
      <c r="AA331" s="6" t="s">
        <v>1395</v>
      </c>
      <c r="AB331" s="6" t="s">
        <v>1395</v>
      </c>
      <c r="AC331" s="6" t="s">
        <v>1395</v>
      </c>
      <c r="AG331" t="e" cm="1">
        <f t="array" ref="AG331">SUMPRODUCT(--(INDEX('1900 Bastrop 0003 Clean'!A:AF, MATCH(A331 &amp; "|" &amp; B331, '1900 Bastrop 0003 Clean'!A:A &amp; "|" &amp; '1900 Bastrop 0003 Clean'!B:B, 0), 0) &lt;&gt; '1900 Bastrop 0003 Raw'!A331:AF331))</f>
        <v>#N/A</v>
      </c>
    </row>
    <row r="332" spans="1:33">
      <c r="A332" s="6">
        <v>32</v>
      </c>
      <c r="B332" s="6">
        <v>66</v>
      </c>
      <c r="C332" s="6" t="s">
        <v>4776</v>
      </c>
      <c r="D332" s="6"/>
      <c r="E332" s="6">
        <v>67</v>
      </c>
      <c r="F332" s="6" t="s">
        <v>4785</v>
      </c>
      <c r="G332" s="6" t="s">
        <v>1701</v>
      </c>
      <c r="H332" s="6" t="s">
        <v>2944</v>
      </c>
      <c r="I332" s="6" t="s">
        <v>20</v>
      </c>
      <c r="J332" s="6" t="s">
        <v>19</v>
      </c>
      <c r="K332" s="6" t="s">
        <v>2128</v>
      </c>
      <c r="L332" s="6">
        <v>1889</v>
      </c>
      <c r="M332" s="6">
        <v>11</v>
      </c>
      <c r="N332" s="6" t="s">
        <v>2939</v>
      </c>
      <c r="R332" s="6" t="s">
        <v>3952</v>
      </c>
      <c r="S332" s="6" t="s">
        <v>116</v>
      </c>
      <c r="T332" s="6" t="s">
        <v>3952</v>
      </c>
      <c r="Z332" s="6">
        <v>8</v>
      </c>
      <c r="AA332" s="6" t="s">
        <v>1395</v>
      </c>
      <c r="AB332" s="6" t="s">
        <v>1395</v>
      </c>
      <c r="AC332" s="6" t="s">
        <v>1395</v>
      </c>
      <c r="AG332" t="e" cm="1">
        <f t="array" ref="AG332">SUMPRODUCT(--(INDEX('1900 Bastrop 0003 Clean'!A:AF, MATCH(A332 &amp; "|" &amp; B332, '1900 Bastrop 0003 Clean'!A:A &amp; "|" &amp; '1900 Bastrop 0003 Clean'!B:B, 0), 0) &lt;&gt; '1900 Bastrop 0003 Raw'!A332:AF332))</f>
        <v>#N/A</v>
      </c>
    </row>
    <row r="333" spans="1:33">
      <c r="A333" s="6">
        <v>33</v>
      </c>
      <c r="B333" s="6">
        <v>66</v>
      </c>
      <c r="C333" s="6" t="s">
        <v>4776</v>
      </c>
      <c r="D333" s="6"/>
      <c r="E333" s="6">
        <v>67</v>
      </c>
      <c r="F333" s="6" t="s">
        <v>4785</v>
      </c>
      <c r="G333" s="6" t="s">
        <v>1782</v>
      </c>
      <c r="H333" s="6" t="s">
        <v>2944</v>
      </c>
      <c r="I333" s="6" t="s">
        <v>20</v>
      </c>
      <c r="J333" s="6" t="s">
        <v>19</v>
      </c>
      <c r="K333" s="6" t="s">
        <v>2354</v>
      </c>
      <c r="L333" s="6">
        <v>1892</v>
      </c>
      <c r="M333" s="6">
        <v>8</v>
      </c>
      <c r="N333" s="6" t="s">
        <v>2939</v>
      </c>
      <c r="R333" s="6" t="s">
        <v>3952</v>
      </c>
      <c r="S333" s="6" t="s">
        <v>116</v>
      </c>
      <c r="T333" s="6" t="s">
        <v>3952</v>
      </c>
      <c r="Z333" s="6">
        <v>8</v>
      </c>
      <c r="AG333" t="e" cm="1">
        <f t="array" ref="AG333">SUMPRODUCT(--(INDEX('1900 Bastrop 0003 Clean'!A:AF, MATCH(A333 &amp; "|" &amp; B333, '1900 Bastrop 0003 Clean'!A:A &amp; "|" &amp; '1900 Bastrop 0003 Clean'!B:B, 0), 0) &lt;&gt; '1900 Bastrop 0003 Raw'!A333:AF333))</f>
        <v>#N/A</v>
      </c>
    </row>
    <row r="334" spans="1:33">
      <c r="A334" s="6">
        <v>34</v>
      </c>
      <c r="B334" s="6">
        <v>68</v>
      </c>
      <c r="C334" s="6" t="s">
        <v>4776</v>
      </c>
      <c r="D334" s="6"/>
      <c r="E334" s="6">
        <v>68</v>
      </c>
      <c r="F334" s="6" t="s">
        <v>4791</v>
      </c>
      <c r="G334" s="6" t="s">
        <v>387</v>
      </c>
      <c r="H334" s="6" t="s">
        <v>3949</v>
      </c>
      <c r="I334" s="6" t="s">
        <v>20</v>
      </c>
      <c r="J334" s="6" t="s">
        <v>24</v>
      </c>
      <c r="K334" s="6" t="s">
        <v>2245</v>
      </c>
      <c r="L334" s="6">
        <v>1855</v>
      </c>
      <c r="M334" s="6">
        <v>44</v>
      </c>
      <c r="N334" s="6" t="s">
        <v>3066</v>
      </c>
      <c r="O334" s="6">
        <v>26</v>
      </c>
      <c r="P334" s="6">
        <v>10</v>
      </c>
      <c r="Q334" s="6">
        <v>9</v>
      </c>
      <c r="R334" s="6" t="s">
        <v>3952</v>
      </c>
      <c r="S334" s="6" t="s">
        <v>4034</v>
      </c>
      <c r="AA334" s="6" t="s">
        <v>1395</v>
      </c>
      <c r="AB334" s="6" t="s">
        <v>1395</v>
      </c>
      <c r="AC334" s="6" t="s">
        <v>1395</v>
      </c>
      <c r="AD334" s="6" t="s">
        <v>3951</v>
      </c>
      <c r="AE334" s="6" t="s">
        <v>261</v>
      </c>
      <c r="AF334" s="6" t="s">
        <v>51</v>
      </c>
      <c r="AG334" cm="1">
        <f t="array" ref="AG334">SUMPRODUCT(--(INDEX('1900 Bastrop 0003 Clean'!A:AF, MATCH(A334 &amp; "|" &amp; B334, '1900 Bastrop 0003 Clean'!A:A &amp; "|" &amp; '1900 Bastrop 0003 Clean'!B:B, 0), 0) &lt;&gt; '1900 Bastrop 0003 Raw'!A334:AF334))</f>
        <v>0</v>
      </c>
    </row>
    <row r="335" spans="1:33">
      <c r="A335" s="6">
        <v>35</v>
      </c>
      <c r="B335" s="6">
        <v>68</v>
      </c>
      <c r="C335" s="6" t="s">
        <v>4776</v>
      </c>
      <c r="D335" s="6"/>
      <c r="E335" s="6">
        <v>68</v>
      </c>
      <c r="F335" s="6" t="s">
        <v>4791</v>
      </c>
      <c r="G335" s="6" t="s">
        <v>4792</v>
      </c>
      <c r="H335" s="6" t="s">
        <v>2938</v>
      </c>
      <c r="I335" s="6" t="s">
        <v>20</v>
      </c>
      <c r="J335" s="6" t="s">
        <v>24</v>
      </c>
      <c r="K335" s="6" t="s">
        <v>2526</v>
      </c>
      <c r="L335" s="6">
        <v>1879</v>
      </c>
      <c r="M335" s="6">
        <v>23</v>
      </c>
      <c r="N335" s="6" t="s">
        <v>2939</v>
      </c>
      <c r="R335" s="6" t="s">
        <v>3952</v>
      </c>
      <c r="S335" s="6" t="s">
        <v>3952</v>
      </c>
      <c r="T335" s="6" t="s">
        <v>3952</v>
      </c>
      <c r="X335" s="6" t="s">
        <v>4793</v>
      </c>
      <c r="AA335" s="6" t="s">
        <v>1395</v>
      </c>
      <c r="AB335" s="6" t="s">
        <v>1395</v>
      </c>
      <c r="AC335" s="6" t="s">
        <v>1395</v>
      </c>
      <c r="AG335" cm="1">
        <f t="array" ref="AG335">SUMPRODUCT(--(INDEX('1900 Bastrop 0003 Clean'!A:AF, MATCH(A335 &amp; "|" &amp; B335, '1900 Bastrop 0003 Clean'!A:A &amp; "|" &amp; '1900 Bastrop 0003 Clean'!B:B, 0), 0) &lt;&gt; '1900 Bastrop 0003 Raw'!A335:AF335))</f>
        <v>0</v>
      </c>
    </row>
    <row r="336" spans="1:33">
      <c r="A336" s="6">
        <v>36</v>
      </c>
      <c r="B336" s="6">
        <v>68</v>
      </c>
      <c r="C336" s="6" t="s">
        <v>4776</v>
      </c>
      <c r="D336" s="6"/>
      <c r="E336" s="6">
        <v>68</v>
      </c>
      <c r="F336" s="6" t="s">
        <v>4791</v>
      </c>
      <c r="G336" s="6" t="s">
        <v>4794</v>
      </c>
      <c r="H336" s="6" t="s">
        <v>2944</v>
      </c>
      <c r="I336" s="6" t="s">
        <v>20</v>
      </c>
      <c r="J336" s="6" t="s">
        <v>19</v>
      </c>
      <c r="K336" s="6" t="s">
        <v>2128</v>
      </c>
      <c r="L336" s="6">
        <v>1878</v>
      </c>
      <c r="M336" s="6">
        <v>22</v>
      </c>
      <c r="N336" s="6" t="s">
        <v>2939</v>
      </c>
      <c r="R336" s="6" t="s">
        <v>3952</v>
      </c>
      <c r="S336" s="6" t="s">
        <v>3952</v>
      </c>
      <c r="T336" s="6" t="s">
        <v>3952</v>
      </c>
      <c r="Y336" s="6">
        <v>6</v>
      </c>
      <c r="Z336" s="6">
        <v>6</v>
      </c>
      <c r="AA336" s="6" t="s">
        <v>1395</v>
      </c>
      <c r="AB336" s="6" t="s">
        <v>1395</v>
      </c>
      <c r="AC336" s="6" t="s">
        <v>1395</v>
      </c>
      <c r="AG336" cm="1">
        <f t="array" ref="AG336">SUMPRODUCT(--(INDEX('1900 Bastrop 0003 Clean'!A:AF, MATCH(A336 &amp; "|" &amp; B336, '1900 Bastrop 0003 Clean'!A:A &amp; "|" &amp; '1900 Bastrop 0003 Clean'!B:B, 0), 0) &lt;&gt; '1900 Bastrop 0003 Raw'!A336:AF336))</f>
        <v>0</v>
      </c>
    </row>
    <row r="337" spans="1:33">
      <c r="A337" s="6">
        <v>37</v>
      </c>
      <c r="B337" s="6">
        <v>68</v>
      </c>
      <c r="C337" s="6" t="s">
        <v>4776</v>
      </c>
      <c r="D337" s="6"/>
      <c r="E337" s="6">
        <v>68</v>
      </c>
      <c r="F337" s="6" t="s">
        <v>4791</v>
      </c>
      <c r="G337" s="6" t="s">
        <v>4341</v>
      </c>
      <c r="H337" s="6" t="s">
        <v>2938</v>
      </c>
      <c r="I337" s="6" t="s">
        <v>20</v>
      </c>
      <c r="J337" s="6" t="s">
        <v>24</v>
      </c>
      <c r="K337" s="6" t="s">
        <v>2033</v>
      </c>
      <c r="L337" s="6">
        <v>1880</v>
      </c>
      <c r="M337" s="6">
        <v>20</v>
      </c>
      <c r="N337" s="6" t="s">
        <v>2939</v>
      </c>
      <c r="R337" s="6" t="s">
        <v>3952</v>
      </c>
      <c r="S337" s="6" t="s">
        <v>3952</v>
      </c>
      <c r="T337" s="6" t="s">
        <v>3952</v>
      </c>
      <c r="AA337" s="6" t="s">
        <v>1395</v>
      </c>
      <c r="AB337" s="6" t="s">
        <v>1395</v>
      </c>
      <c r="AC337" s="6" t="s">
        <v>1395</v>
      </c>
      <c r="AG337" cm="1">
        <f t="array" ref="AG337">SUMPRODUCT(--(INDEX('1900 Bastrop 0003 Clean'!A:AF, MATCH(A337 &amp; "|" &amp; B337, '1900 Bastrop 0003 Clean'!A:A &amp; "|" &amp; '1900 Bastrop 0003 Clean'!B:B, 0), 0) &lt;&gt; '1900 Bastrop 0003 Raw'!A337:AF337))</f>
        <v>0</v>
      </c>
    </row>
    <row r="338" spans="1:33">
      <c r="A338" s="6">
        <v>38</v>
      </c>
      <c r="B338" s="6">
        <v>68</v>
      </c>
      <c r="C338" s="6" t="s">
        <v>4776</v>
      </c>
      <c r="D338" s="6"/>
      <c r="E338" s="6">
        <v>68</v>
      </c>
      <c r="F338" s="6" t="s">
        <v>4791</v>
      </c>
      <c r="G338" s="6" t="s">
        <v>812</v>
      </c>
      <c r="H338" s="6" t="s">
        <v>2944</v>
      </c>
      <c r="I338" s="6" t="s">
        <v>20</v>
      </c>
      <c r="J338" s="6" t="s">
        <v>19</v>
      </c>
      <c r="K338" s="6" t="s">
        <v>1971</v>
      </c>
      <c r="L338" s="6">
        <v>1883</v>
      </c>
      <c r="M338" s="6">
        <v>17</v>
      </c>
      <c r="N338" s="6" t="s">
        <v>2939</v>
      </c>
      <c r="R338" s="6" t="s">
        <v>3952</v>
      </c>
      <c r="S338" s="6" t="s">
        <v>3952</v>
      </c>
      <c r="T338" s="6" t="s">
        <v>3952</v>
      </c>
      <c r="AA338" s="6" t="s">
        <v>1395</v>
      </c>
      <c r="AB338" s="6" t="s">
        <v>1395</v>
      </c>
      <c r="AC338" s="6" t="s">
        <v>1395</v>
      </c>
      <c r="AG338" cm="1">
        <f t="array" ref="AG338">SUMPRODUCT(--(INDEX('1900 Bastrop 0003 Clean'!A:AF, MATCH(A338 &amp; "|" &amp; B338, '1900 Bastrop 0003 Clean'!A:A &amp; "|" &amp; '1900 Bastrop 0003 Clean'!B:B, 0), 0) &lt;&gt; '1900 Bastrop 0003 Raw'!A338:AF338))</f>
        <v>0</v>
      </c>
    </row>
    <row r="339" spans="1:33">
      <c r="A339" s="6">
        <v>39</v>
      </c>
      <c r="B339" s="6">
        <v>68</v>
      </c>
      <c r="C339" s="6" t="s">
        <v>4776</v>
      </c>
      <c r="D339" s="6"/>
      <c r="E339" s="6">
        <v>68</v>
      </c>
      <c r="F339" s="6" t="s">
        <v>4791</v>
      </c>
      <c r="G339" s="6" t="s">
        <v>4795</v>
      </c>
      <c r="H339" s="6" t="s">
        <v>2944</v>
      </c>
      <c r="I339" s="6" t="s">
        <v>20</v>
      </c>
      <c r="J339" s="6" t="s">
        <v>24</v>
      </c>
      <c r="K339" s="6" t="s">
        <v>2033</v>
      </c>
      <c r="L339" s="6">
        <v>1887</v>
      </c>
      <c r="M339" s="6">
        <v>13</v>
      </c>
      <c r="N339" s="6" t="s">
        <v>2939</v>
      </c>
      <c r="R339" s="6" t="s">
        <v>3952</v>
      </c>
      <c r="S339" s="6" t="s">
        <v>3952</v>
      </c>
      <c r="T339" s="6" t="s">
        <v>3952</v>
      </c>
      <c r="Z339" s="6">
        <v>8</v>
      </c>
      <c r="AG339" cm="1">
        <f t="array" ref="AG339">SUMPRODUCT(--(INDEX('1900 Bastrop 0003 Clean'!A:AF, MATCH(A339 &amp; "|" &amp; B339, '1900 Bastrop 0003 Clean'!A:A &amp; "|" &amp; '1900 Bastrop 0003 Clean'!B:B, 0), 0) &lt;&gt; '1900 Bastrop 0003 Raw'!A339:AF339))</f>
        <v>0</v>
      </c>
    </row>
    <row r="340" spans="1:33">
      <c r="A340" s="6">
        <v>40</v>
      </c>
      <c r="B340" s="6">
        <v>68</v>
      </c>
      <c r="C340" s="6" t="s">
        <v>4776</v>
      </c>
      <c r="D340" s="6"/>
      <c r="E340" s="6">
        <v>68</v>
      </c>
      <c r="F340" s="6" t="s">
        <v>4791</v>
      </c>
      <c r="G340" s="6" t="s">
        <v>374</v>
      </c>
      <c r="H340" s="6" t="s">
        <v>2938</v>
      </c>
      <c r="I340" s="6" t="s">
        <v>20</v>
      </c>
      <c r="J340" s="6" t="s">
        <v>24</v>
      </c>
      <c r="K340" s="6" t="s">
        <v>1971</v>
      </c>
      <c r="L340" s="6">
        <v>1888</v>
      </c>
      <c r="M340" s="6">
        <v>12</v>
      </c>
      <c r="N340" s="6" t="s">
        <v>2939</v>
      </c>
      <c r="R340" s="6" t="s">
        <v>3952</v>
      </c>
      <c r="S340" s="6" t="s">
        <v>3952</v>
      </c>
      <c r="T340" s="6" t="s">
        <v>3952</v>
      </c>
      <c r="Z340" s="6">
        <v>8</v>
      </c>
      <c r="AA340" s="6" t="s">
        <v>1395</v>
      </c>
      <c r="AB340" s="6" t="s">
        <v>1395</v>
      </c>
      <c r="AC340" s="6" t="s">
        <v>1395</v>
      </c>
      <c r="AG340" cm="1">
        <f t="array" ref="AG340">SUMPRODUCT(--(INDEX('1900 Bastrop 0003 Clean'!A:AF, MATCH(A340 &amp; "|" &amp; B340, '1900 Bastrop 0003 Clean'!A:A &amp; "|" &amp; '1900 Bastrop 0003 Clean'!B:B, 0), 0) &lt;&gt; '1900 Bastrop 0003 Raw'!A340:AF340))</f>
        <v>0</v>
      </c>
    </row>
    <row r="341" spans="1:33">
      <c r="A341" s="6">
        <v>41</v>
      </c>
      <c r="B341" s="6">
        <v>68</v>
      </c>
      <c r="C341" s="6" t="s">
        <v>4776</v>
      </c>
      <c r="D341" s="6"/>
      <c r="E341" s="6">
        <v>68</v>
      </c>
      <c r="F341" s="6" t="s">
        <v>4791</v>
      </c>
      <c r="G341" s="6" t="s">
        <v>1903</v>
      </c>
      <c r="H341" s="6" t="s">
        <v>2944</v>
      </c>
      <c r="I341" s="6" t="s">
        <v>20</v>
      </c>
      <c r="J341" s="6" t="s">
        <v>19</v>
      </c>
      <c r="K341" s="6" t="s">
        <v>2354</v>
      </c>
      <c r="L341" s="6">
        <v>1890</v>
      </c>
      <c r="M341" s="6">
        <v>10</v>
      </c>
      <c r="N341" s="6" t="s">
        <v>2939</v>
      </c>
      <c r="R341" s="6" t="s">
        <v>3952</v>
      </c>
      <c r="S341" s="6" t="s">
        <v>3952</v>
      </c>
      <c r="T341" s="6" t="s">
        <v>3952</v>
      </c>
      <c r="Z341" s="6">
        <v>3</v>
      </c>
      <c r="AA341" s="6" t="s">
        <v>1395</v>
      </c>
      <c r="AB341" s="6" t="s">
        <v>1395</v>
      </c>
      <c r="AC341" s="6" t="s">
        <v>1395</v>
      </c>
      <c r="AG341" cm="1">
        <f t="array" ref="AG341">SUMPRODUCT(--(INDEX('1900 Bastrop 0003 Clean'!A:AF, MATCH(A341 &amp; "|" &amp; B341, '1900 Bastrop 0003 Clean'!A:A &amp; "|" &amp; '1900 Bastrop 0003 Clean'!B:B, 0), 0) &lt;&gt; '1900 Bastrop 0003 Raw'!A341:AF341))</f>
        <v>0</v>
      </c>
    </row>
    <row r="342" spans="1:33">
      <c r="A342" s="6">
        <v>42</v>
      </c>
      <c r="B342" s="6">
        <v>68</v>
      </c>
      <c r="C342" s="6" t="s">
        <v>4776</v>
      </c>
      <c r="D342" s="6"/>
      <c r="E342" s="6">
        <v>68</v>
      </c>
      <c r="F342" s="6" t="s">
        <v>4791</v>
      </c>
      <c r="G342" s="6" t="s">
        <v>4796</v>
      </c>
      <c r="H342" s="6" t="s">
        <v>2938</v>
      </c>
      <c r="I342" s="6" t="s">
        <v>20</v>
      </c>
      <c r="J342" s="6" t="s">
        <v>24</v>
      </c>
      <c r="K342" s="6" t="s">
        <v>2033</v>
      </c>
      <c r="L342" s="6">
        <v>1892</v>
      </c>
      <c r="M342" s="6">
        <v>8</v>
      </c>
      <c r="N342" s="6" t="s">
        <v>2939</v>
      </c>
      <c r="R342" s="6" t="s">
        <v>3952</v>
      </c>
      <c r="S342" s="6" t="s">
        <v>3952</v>
      </c>
      <c r="T342" s="6" t="s">
        <v>3952</v>
      </c>
      <c r="Z342" s="6">
        <v>8</v>
      </c>
      <c r="AG342" cm="1">
        <f t="array" ref="AG342">SUMPRODUCT(--(INDEX('1900 Bastrop 0003 Clean'!A:AF, MATCH(A342 &amp; "|" &amp; B342, '1900 Bastrop 0003 Clean'!A:A &amp; "|" &amp; '1900 Bastrop 0003 Clean'!B:B, 0), 0) &lt;&gt; '1900 Bastrop 0003 Raw'!A342:AF342))</f>
        <v>0</v>
      </c>
    </row>
    <row r="343" spans="1:33">
      <c r="A343" s="6">
        <v>43</v>
      </c>
      <c r="B343" s="6">
        <v>68</v>
      </c>
      <c r="C343" s="6" t="s">
        <v>4776</v>
      </c>
      <c r="D343" s="6"/>
      <c r="E343" s="6">
        <v>69</v>
      </c>
      <c r="F343" s="6" t="s">
        <v>727</v>
      </c>
      <c r="G343" s="6" t="s">
        <v>4797</v>
      </c>
      <c r="H343" s="6" t="s">
        <v>3949</v>
      </c>
      <c r="I343" s="6" t="s">
        <v>20</v>
      </c>
      <c r="J343" s="6" t="s">
        <v>19</v>
      </c>
      <c r="K343" s="6" t="s">
        <v>2206</v>
      </c>
      <c r="L343" s="6">
        <v>1835</v>
      </c>
      <c r="M343" s="6">
        <v>65</v>
      </c>
      <c r="N343" s="6" t="s">
        <v>2933</v>
      </c>
      <c r="O343" s="6">
        <v>21</v>
      </c>
      <c r="R343" s="6" t="s">
        <v>4034</v>
      </c>
      <c r="S343" s="6" t="s">
        <v>4034</v>
      </c>
      <c r="T343" s="6" t="s">
        <v>4034</v>
      </c>
      <c r="X343" s="6" t="s">
        <v>32</v>
      </c>
      <c r="AA343" s="6" t="s">
        <v>1395</v>
      </c>
      <c r="AB343" s="6" t="s">
        <v>1395</v>
      </c>
      <c r="AC343" s="6" t="s">
        <v>1395</v>
      </c>
      <c r="AD343" s="6" t="s">
        <v>3951</v>
      </c>
      <c r="AE343" s="6" t="s">
        <v>261</v>
      </c>
      <c r="AF343" s="6" t="s">
        <v>51</v>
      </c>
      <c r="AG343" cm="1">
        <f t="array" ref="AG343">SUMPRODUCT(--(INDEX('1900 Bastrop 0003 Clean'!A:AF, MATCH(A343 &amp; "|" &amp; B343, '1900 Bastrop 0003 Clean'!A:A &amp; "|" &amp; '1900 Bastrop 0003 Clean'!B:B, 0), 0) &lt;&gt; '1900 Bastrop 0003 Raw'!A343:AF343))</f>
        <v>1</v>
      </c>
    </row>
    <row r="344" spans="1:33">
      <c r="A344" s="6">
        <v>44</v>
      </c>
      <c r="B344" s="6">
        <v>68</v>
      </c>
      <c r="C344" s="6" t="s">
        <v>4776</v>
      </c>
      <c r="D344" s="6"/>
      <c r="E344" s="6">
        <v>69</v>
      </c>
      <c r="F344" s="6" t="s">
        <v>727</v>
      </c>
      <c r="G344" s="6" t="s">
        <v>1487</v>
      </c>
      <c r="H344" s="6" t="s">
        <v>2936</v>
      </c>
      <c r="I344" s="6" t="s">
        <v>20</v>
      </c>
      <c r="J344" s="6" t="s">
        <v>24</v>
      </c>
      <c r="K344" s="6" t="s">
        <v>2206</v>
      </c>
      <c r="L344" s="6">
        <v>1853</v>
      </c>
      <c r="M344" s="6">
        <v>47</v>
      </c>
      <c r="N344" s="6" t="s">
        <v>2933</v>
      </c>
      <c r="O344" s="6">
        <v>21</v>
      </c>
      <c r="P344" s="6">
        <v>3</v>
      </c>
      <c r="Q344" s="6">
        <v>3</v>
      </c>
      <c r="R344" s="6" t="s">
        <v>3958</v>
      </c>
      <c r="S344" s="6" t="s">
        <v>4046</v>
      </c>
      <c r="T344" s="6" t="s">
        <v>4059</v>
      </c>
      <c r="AA344" s="6" t="s">
        <v>1395</v>
      </c>
      <c r="AB344" s="6" t="s">
        <v>1395</v>
      </c>
      <c r="AC344" s="6" t="s">
        <v>1395</v>
      </c>
      <c r="AG344" cm="1">
        <f t="array" ref="AG344">SUMPRODUCT(--(INDEX('1900 Bastrop 0003 Clean'!A:AF, MATCH(A344 &amp; "|" &amp; B344, '1900 Bastrop 0003 Clean'!A:A &amp; "|" &amp; '1900 Bastrop 0003 Clean'!B:B, 0), 0) &lt;&gt; '1900 Bastrop 0003 Raw'!A344:AF344))</f>
        <v>1</v>
      </c>
    </row>
    <row r="345" spans="1:33">
      <c r="A345" s="6">
        <v>45</v>
      </c>
      <c r="B345" s="6">
        <v>68</v>
      </c>
      <c r="C345" s="6" t="s">
        <v>4776</v>
      </c>
      <c r="D345" s="6"/>
      <c r="E345" s="6">
        <v>69</v>
      </c>
      <c r="F345" s="6" t="s">
        <v>727</v>
      </c>
      <c r="G345" s="6" t="s">
        <v>446</v>
      </c>
      <c r="H345" s="6" t="s">
        <v>2944</v>
      </c>
      <c r="I345" s="6" t="s">
        <v>20</v>
      </c>
      <c r="J345" s="6" t="s">
        <v>19</v>
      </c>
      <c r="K345" s="6" t="s">
        <v>2206</v>
      </c>
      <c r="L345" s="6">
        <v>1880</v>
      </c>
      <c r="M345" s="6">
        <v>20</v>
      </c>
      <c r="N345" s="6" t="s">
        <v>2939</v>
      </c>
      <c r="R345" s="6" t="s">
        <v>3952</v>
      </c>
      <c r="S345" s="6" t="s">
        <v>4034</v>
      </c>
      <c r="T345" s="6" t="s">
        <v>3958</v>
      </c>
      <c r="X345" s="6" t="s">
        <v>4798</v>
      </c>
      <c r="AA345" s="6" t="s">
        <v>1395</v>
      </c>
      <c r="AB345" s="6" t="s">
        <v>1395</v>
      </c>
      <c r="AC345" s="6" t="s">
        <v>1395</v>
      </c>
      <c r="AG345" cm="1">
        <f t="array" ref="AG345">SUMPRODUCT(--(INDEX('1900 Bastrop 0003 Clean'!A:AF, MATCH(A345 &amp; "|" &amp; B345, '1900 Bastrop 0003 Clean'!A:A &amp; "|" &amp; '1900 Bastrop 0003 Clean'!B:B, 0), 0) &lt;&gt; '1900 Bastrop 0003 Raw'!A345:AF345))</f>
        <v>1</v>
      </c>
    </row>
    <row r="346" spans="1:33">
      <c r="A346" s="6">
        <v>46</v>
      </c>
      <c r="B346" s="6">
        <v>68</v>
      </c>
      <c r="C346" s="6" t="s">
        <v>4776</v>
      </c>
      <c r="D346" s="6"/>
      <c r="E346" s="6">
        <v>69</v>
      </c>
      <c r="F346" s="6" t="s">
        <v>727</v>
      </c>
      <c r="G346" s="6" t="s">
        <v>4799</v>
      </c>
      <c r="H346" s="6" t="s">
        <v>2938</v>
      </c>
      <c r="I346" s="6" t="s">
        <v>20</v>
      </c>
      <c r="J346" s="6" t="s">
        <v>24</v>
      </c>
      <c r="K346" s="6" t="s">
        <v>2161</v>
      </c>
      <c r="L346" s="6">
        <v>1881</v>
      </c>
      <c r="M346" s="6">
        <v>18</v>
      </c>
      <c r="N346" s="6" t="s">
        <v>2939</v>
      </c>
      <c r="R346" s="6" t="s">
        <v>3952</v>
      </c>
      <c r="S346" s="6" t="s">
        <v>4034</v>
      </c>
      <c r="T346" s="6" t="s">
        <v>3958</v>
      </c>
      <c r="Z346" s="6">
        <v>8</v>
      </c>
      <c r="AA346" s="6" t="s">
        <v>1395</v>
      </c>
      <c r="AB346" s="6" t="s">
        <v>1395</v>
      </c>
      <c r="AC346" s="6" t="s">
        <v>1395</v>
      </c>
      <c r="AG346" cm="1">
        <f t="array" ref="AG346">SUMPRODUCT(--(INDEX('1900 Bastrop 0003 Clean'!A:AF, MATCH(A346 &amp; "|" &amp; B346, '1900 Bastrop 0003 Clean'!A:A &amp; "|" &amp; '1900 Bastrop 0003 Clean'!B:B, 0), 0) &lt;&gt; '1900 Bastrop 0003 Raw'!A346:AF346))</f>
        <v>1</v>
      </c>
    </row>
    <row r="347" spans="1:33">
      <c r="A347" s="6">
        <v>47</v>
      </c>
      <c r="B347" s="6">
        <v>68</v>
      </c>
      <c r="C347" s="6" t="s">
        <v>4776</v>
      </c>
      <c r="D347" s="6"/>
      <c r="E347" s="6">
        <v>69</v>
      </c>
      <c r="F347" s="6" t="s">
        <v>727</v>
      </c>
      <c r="G347" s="6" t="s">
        <v>4755</v>
      </c>
      <c r="H347" s="6" t="s">
        <v>2944</v>
      </c>
      <c r="I347" s="6" t="s">
        <v>20</v>
      </c>
      <c r="J347" s="6" t="s">
        <v>19</v>
      </c>
      <c r="K347" s="6" t="s">
        <v>2143</v>
      </c>
      <c r="L347" s="6">
        <v>1883</v>
      </c>
      <c r="M347" s="6">
        <v>16</v>
      </c>
      <c r="N347" s="6" t="s">
        <v>2939</v>
      </c>
      <c r="R347" s="6" t="s">
        <v>3952</v>
      </c>
      <c r="S347" s="6" t="s">
        <v>4034</v>
      </c>
      <c r="T347" s="6" t="s">
        <v>3958</v>
      </c>
      <c r="Z347" s="6">
        <v>8</v>
      </c>
      <c r="AA347" s="6" t="s">
        <v>1395</v>
      </c>
      <c r="AB347" s="6" t="s">
        <v>1395</v>
      </c>
      <c r="AC347" s="6" t="s">
        <v>1395</v>
      </c>
      <c r="AG347" cm="1">
        <f t="array" ref="AG347">SUMPRODUCT(--(INDEX('1900 Bastrop 0003 Clean'!A:AF, MATCH(A347 &amp; "|" &amp; B347, '1900 Bastrop 0003 Clean'!A:A &amp; "|" &amp; '1900 Bastrop 0003 Clean'!B:B, 0), 0) &lt;&gt; '1900 Bastrop 0003 Raw'!A347:AF347))</f>
        <v>1</v>
      </c>
    </row>
    <row r="348" spans="1:33">
      <c r="A348" s="6">
        <v>48</v>
      </c>
      <c r="B348" s="6">
        <v>69</v>
      </c>
      <c r="C348" s="6" t="s">
        <v>4800</v>
      </c>
      <c r="D348" s="6"/>
      <c r="E348" s="6">
        <v>70</v>
      </c>
      <c r="F348" s="6" t="s">
        <v>2242</v>
      </c>
      <c r="G348" s="6" t="s">
        <v>3651</v>
      </c>
      <c r="H348" s="6" t="s">
        <v>3949</v>
      </c>
      <c r="I348" s="6" t="s">
        <v>637</v>
      </c>
      <c r="J348" s="6" t="s">
        <v>19</v>
      </c>
      <c r="L348" s="6">
        <v>1827</v>
      </c>
      <c r="M348" s="6">
        <v>73</v>
      </c>
      <c r="N348" s="6" t="s">
        <v>3066</v>
      </c>
      <c r="R348" s="6" t="s">
        <v>3958</v>
      </c>
      <c r="S348" s="6" t="s">
        <v>4059</v>
      </c>
      <c r="T348" s="6" t="s">
        <v>4059</v>
      </c>
      <c r="X348" s="6" t="s">
        <v>4801</v>
      </c>
      <c r="AA348" s="6" t="s">
        <v>92</v>
      </c>
      <c r="AB348" s="6" t="s">
        <v>92</v>
      </c>
      <c r="AC348" s="6" t="s">
        <v>1395</v>
      </c>
      <c r="AD348" s="6" t="s">
        <v>3951</v>
      </c>
      <c r="AE348" s="6" t="s">
        <v>261</v>
      </c>
      <c r="AF348" s="6" t="s">
        <v>51</v>
      </c>
      <c r="AG348" cm="1">
        <f t="array" ref="AG348">SUMPRODUCT(--(INDEX('1900 Bastrop 0003 Clean'!A:AF, MATCH(A348 &amp; "|" &amp; B348, '1900 Bastrop 0003 Clean'!A:A &amp; "|" &amp; '1900 Bastrop 0003 Clean'!B:B, 0), 0) &lt;&gt; '1900 Bastrop 0003 Raw'!A348:AF348))</f>
        <v>1</v>
      </c>
    </row>
    <row r="349" spans="1:33">
      <c r="A349" s="6">
        <v>49</v>
      </c>
      <c r="B349" s="6">
        <v>69</v>
      </c>
      <c r="C349" s="6" t="s">
        <v>4800</v>
      </c>
      <c r="D349" s="6"/>
      <c r="E349" s="6">
        <v>70</v>
      </c>
      <c r="F349" s="6" t="s">
        <v>4802</v>
      </c>
      <c r="G349" s="6" t="s">
        <v>4803</v>
      </c>
      <c r="H349" s="6" t="s">
        <v>3184</v>
      </c>
      <c r="I349" s="6" t="s">
        <v>637</v>
      </c>
      <c r="J349" s="6" t="s">
        <v>19</v>
      </c>
      <c r="L349" s="6">
        <v>1865</v>
      </c>
      <c r="M349" s="6">
        <v>34</v>
      </c>
      <c r="N349" s="6" t="s">
        <v>2933</v>
      </c>
      <c r="O349" s="6">
        <v>1</v>
      </c>
      <c r="R349" s="6" t="s">
        <v>3952</v>
      </c>
      <c r="S349" s="6" t="s">
        <v>3955</v>
      </c>
      <c r="T349" s="6" t="s">
        <v>3955</v>
      </c>
      <c r="X349" s="6" t="s">
        <v>4804</v>
      </c>
      <c r="AA349" s="6" t="s">
        <v>1395</v>
      </c>
      <c r="AB349" s="6" t="s">
        <v>92</v>
      </c>
      <c r="AC349" s="6" t="s">
        <v>1395</v>
      </c>
      <c r="AG349" cm="1">
        <f t="array" ref="AG349">SUMPRODUCT(--(INDEX('1900 Bastrop 0003 Clean'!A:AF, MATCH(A349 &amp; "|" &amp; B349, '1900 Bastrop 0003 Clean'!A:A &amp; "|" &amp; '1900 Bastrop 0003 Clean'!B:B, 0), 0) &lt;&gt; '1900 Bastrop 0003 Raw'!A349:AF349))</f>
        <v>1</v>
      </c>
    </row>
    <row r="350" spans="1:33">
      <c r="A350" s="6">
        <v>50</v>
      </c>
      <c r="B350" s="6">
        <v>69</v>
      </c>
      <c r="C350" s="6" t="s">
        <v>4800</v>
      </c>
      <c r="D350" s="6"/>
      <c r="E350" s="6">
        <v>70</v>
      </c>
      <c r="F350" s="6" t="s">
        <v>4802</v>
      </c>
      <c r="G350" s="6" t="s">
        <v>280</v>
      </c>
      <c r="H350" s="6" t="s">
        <v>2938</v>
      </c>
      <c r="I350" s="6" t="s">
        <v>637</v>
      </c>
      <c r="J350" s="6" t="s">
        <v>24</v>
      </c>
      <c r="L350" s="6">
        <v>1879</v>
      </c>
      <c r="M350" s="6">
        <v>21</v>
      </c>
      <c r="N350" s="6" t="s">
        <v>2933</v>
      </c>
      <c r="O350" s="6">
        <v>1</v>
      </c>
      <c r="P350" s="6">
        <v>0</v>
      </c>
      <c r="Q350" s="6">
        <v>0</v>
      </c>
      <c r="R350" s="6" t="s">
        <v>3952</v>
      </c>
      <c r="S350" s="6" t="s">
        <v>3952</v>
      </c>
      <c r="T350" s="6" t="s">
        <v>3952</v>
      </c>
      <c r="AA350" s="6" t="s">
        <v>92</v>
      </c>
      <c r="AB350" s="6" t="s">
        <v>92</v>
      </c>
      <c r="AC350" s="6" t="s">
        <v>1395</v>
      </c>
      <c r="AG350" cm="1">
        <f t="array" ref="AG350">SUMPRODUCT(--(INDEX('1900 Bastrop 0003 Clean'!A:AF, MATCH(A350 &amp; "|" &amp; B350, '1900 Bastrop 0003 Clean'!A:A &amp; "|" &amp; '1900 Bastrop 0003 Clean'!B:B, 0), 0) &lt;&gt; '1900 Bastrop 0003 Raw'!A350:AF350))</f>
        <v>1</v>
      </c>
    </row>
    <row r="351" spans="1:33">
      <c r="A351" s="6">
        <v>1</v>
      </c>
      <c r="B351" s="6">
        <v>0</v>
      </c>
      <c r="C351" s="6" t="s">
        <v>4800</v>
      </c>
      <c r="D351" s="6"/>
      <c r="E351" s="6">
        <v>71</v>
      </c>
      <c r="F351" s="6" t="s">
        <v>675</v>
      </c>
      <c r="G351" s="6" t="s">
        <v>2740</v>
      </c>
      <c r="H351" s="6" t="s">
        <v>3949</v>
      </c>
      <c r="I351" s="6" t="s">
        <v>637</v>
      </c>
      <c r="J351" s="6" t="s">
        <v>19</v>
      </c>
      <c r="K351" s="6" t="s">
        <v>2190</v>
      </c>
      <c r="L351" s="6">
        <v>1877</v>
      </c>
      <c r="M351" s="6">
        <v>23</v>
      </c>
      <c r="N351" s="6" t="s">
        <v>2933</v>
      </c>
      <c r="O351" s="6">
        <v>1</v>
      </c>
      <c r="R351" s="6" t="s">
        <v>3952</v>
      </c>
      <c r="X351" s="6" t="s">
        <v>4801</v>
      </c>
      <c r="AA351" s="6" t="s">
        <v>1395</v>
      </c>
      <c r="AB351" s="6" t="s">
        <v>1395</v>
      </c>
      <c r="AC351" s="6" t="s">
        <v>1395</v>
      </c>
      <c r="AD351" s="6" t="s">
        <v>3951</v>
      </c>
      <c r="AF351" s="6" t="s">
        <v>51</v>
      </c>
      <c r="AG351" t="e" cm="1">
        <f t="array" ref="AG351">SUMPRODUCT(--(INDEX('1900 Bastrop 0003 Clean'!A:AF, MATCH(A351 &amp; "|" &amp; B351, '1900 Bastrop 0003 Clean'!A:A &amp; "|" &amp; '1900 Bastrop 0003 Clean'!B:B, 0), 0) &lt;&gt; '1900 Bastrop 0003 Raw'!A351:AF351))</f>
        <v>#N/A</v>
      </c>
    </row>
    <row r="352" spans="1:33">
      <c r="A352" s="6">
        <v>2</v>
      </c>
      <c r="B352" s="6">
        <v>0</v>
      </c>
      <c r="C352" s="6" t="s">
        <v>4800</v>
      </c>
      <c r="D352" s="6"/>
      <c r="E352" s="6">
        <v>71</v>
      </c>
      <c r="F352" s="6" t="s">
        <v>675</v>
      </c>
      <c r="G352" s="6" t="s">
        <v>1648</v>
      </c>
      <c r="H352" s="6" t="s">
        <v>2936</v>
      </c>
      <c r="I352" s="6" t="s">
        <v>637</v>
      </c>
      <c r="J352" s="6" t="s">
        <v>24</v>
      </c>
      <c r="L352" s="6">
        <v>1886</v>
      </c>
      <c r="M352" s="6">
        <v>18</v>
      </c>
      <c r="N352" s="6" t="s">
        <v>2933</v>
      </c>
      <c r="O352" s="6">
        <v>1</v>
      </c>
      <c r="P352" s="6">
        <v>1</v>
      </c>
      <c r="Q352" s="6">
        <v>1</v>
      </c>
      <c r="R352" s="6" t="s">
        <v>3952</v>
      </c>
      <c r="AA352" s="6" t="s">
        <v>92</v>
      </c>
      <c r="AB352" s="6" t="s">
        <v>92</v>
      </c>
      <c r="AC352" s="6" t="s">
        <v>1395</v>
      </c>
      <c r="AG352" t="e" cm="1">
        <f t="array" ref="AG352">SUMPRODUCT(--(INDEX('1900 Bastrop 0003 Clean'!A:AF, MATCH(A352 &amp; "|" &amp; B352, '1900 Bastrop 0003 Clean'!A:A &amp; "|" &amp; '1900 Bastrop 0003 Clean'!B:B, 0), 0) &lt;&gt; '1900 Bastrop 0003 Raw'!A352:AF352))</f>
        <v>#N/A</v>
      </c>
    </row>
    <row r="353" spans="1:33">
      <c r="A353" s="6">
        <v>3</v>
      </c>
      <c r="B353" s="6">
        <v>0</v>
      </c>
      <c r="C353" s="6" t="s">
        <v>4800</v>
      </c>
      <c r="D353" s="6"/>
      <c r="E353" s="6">
        <v>71</v>
      </c>
      <c r="F353" s="6" t="s">
        <v>675</v>
      </c>
      <c r="G353" s="6" t="s">
        <v>4805</v>
      </c>
      <c r="H353" s="6" t="s">
        <v>2944</v>
      </c>
      <c r="I353" s="6" t="s">
        <v>637</v>
      </c>
      <c r="J353" s="6" t="s">
        <v>19</v>
      </c>
      <c r="K353" s="6" t="s">
        <v>1971</v>
      </c>
      <c r="L353" s="6">
        <v>1898</v>
      </c>
      <c r="M353" s="6">
        <v>2</v>
      </c>
      <c r="N353" s="6" t="s">
        <v>2939</v>
      </c>
      <c r="R353" s="6" t="s">
        <v>3952</v>
      </c>
      <c r="S353" s="6" t="s">
        <v>3952</v>
      </c>
      <c r="T353" s="6" t="s">
        <v>3952</v>
      </c>
      <c r="AG353" t="e" cm="1">
        <f t="array" ref="AG353">SUMPRODUCT(--(INDEX('1900 Bastrop 0003 Clean'!A:AF, MATCH(A353 &amp; "|" &amp; B353, '1900 Bastrop 0003 Clean'!A:A &amp; "|" &amp; '1900 Bastrop 0003 Clean'!B:B, 0), 0) &lt;&gt; '1900 Bastrop 0003 Raw'!A353:AF353))</f>
        <v>#N/A</v>
      </c>
    </row>
    <row r="354" spans="1:33">
      <c r="A354" s="6">
        <v>4</v>
      </c>
      <c r="B354" s="6">
        <v>72</v>
      </c>
      <c r="C354" s="6" t="s">
        <v>4800</v>
      </c>
      <c r="D354" s="6"/>
      <c r="E354" s="6">
        <v>72</v>
      </c>
      <c r="F354" s="6" t="s">
        <v>311</v>
      </c>
      <c r="G354" s="6" t="s">
        <v>1873</v>
      </c>
      <c r="H354" s="6" t="s">
        <v>3949</v>
      </c>
      <c r="I354" s="6" t="s">
        <v>637</v>
      </c>
      <c r="J354" s="6" t="s">
        <v>24</v>
      </c>
      <c r="K354" s="6" t="s">
        <v>2206</v>
      </c>
      <c r="L354" s="6">
        <v>1864</v>
      </c>
      <c r="M354" s="6">
        <v>36</v>
      </c>
      <c r="N354" s="6" t="s">
        <v>3066</v>
      </c>
      <c r="O354" s="6">
        <v>16</v>
      </c>
      <c r="P354" s="6">
        <v>4</v>
      </c>
      <c r="Q354" s="6">
        <v>4</v>
      </c>
      <c r="R354" s="6" t="s">
        <v>3952</v>
      </c>
      <c r="S354" s="6" t="s">
        <v>4034</v>
      </c>
      <c r="X354" s="6" t="s">
        <v>4806</v>
      </c>
      <c r="AA354" s="6" t="s">
        <v>1395</v>
      </c>
      <c r="AB354" s="6" t="s">
        <v>1395</v>
      </c>
      <c r="AC354" s="6" t="s">
        <v>1395</v>
      </c>
      <c r="AD354" s="6" t="s">
        <v>3951</v>
      </c>
      <c r="AE354" s="6" t="s">
        <v>261</v>
      </c>
      <c r="AF354" s="6" t="s">
        <v>51</v>
      </c>
      <c r="AG354" t="e" cm="1">
        <f t="array" ref="AG354">SUMPRODUCT(--(INDEX('1900 Bastrop 0003 Clean'!A:AF, MATCH(A354 &amp; "|" &amp; B354, '1900 Bastrop 0003 Clean'!A:A &amp; "|" &amp; '1900 Bastrop 0003 Clean'!B:B, 0), 0) &lt;&gt; '1900 Bastrop 0003 Raw'!A354:AF354))</f>
        <v>#N/A</v>
      </c>
    </row>
    <row r="355" spans="1:33">
      <c r="A355" s="6">
        <v>5</v>
      </c>
      <c r="B355" s="6">
        <v>72</v>
      </c>
      <c r="C355" s="6" t="s">
        <v>4800</v>
      </c>
      <c r="D355" s="6"/>
      <c r="E355" s="6">
        <v>72</v>
      </c>
      <c r="F355" s="6" t="s">
        <v>311</v>
      </c>
      <c r="G355" s="6" t="s">
        <v>3505</v>
      </c>
      <c r="H355" s="6" t="s">
        <v>2944</v>
      </c>
      <c r="I355" s="6" t="s">
        <v>637</v>
      </c>
      <c r="J355" s="6" t="s">
        <v>19</v>
      </c>
      <c r="K355" s="6" t="s">
        <v>2143</v>
      </c>
      <c r="L355" s="6">
        <v>1880</v>
      </c>
      <c r="M355" s="6">
        <v>20</v>
      </c>
      <c r="N355" s="6" t="s">
        <v>2939</v>
      </c>
      <c r="R355" s="6" t="s">
        <v>3952</v>
      </c>
      <c r="S355" s="6" t="s">
        <v>3952</v>
      </c>
      <c r="T355" s="6" t="s">
        <v>3952</v>
      </c>
      <c r="X355" s="6" t="s">
        <v>4616</v>
      </c>
      <c r="AA355" s="6" t="s">
        <v>1395</v>
      </c>
      <c r="AB355" s="6" t="s">
        <v>1395</v>
      </c>
      <c r="AC355" s="6" t="s">
        <v>1395</v>
      </c>
      <c r="AG355" t="e" cm="1">
        <f t="array" ref="AG355">SUMPRODUCT(--(INDEX('1900 Bastrop 0003 Clean'!A:AF, MATCH(A355 &amp; "|" &amp; B355, '1900 Bastrop 0003 Clean'!A:A &amp; "|" &amp; '1900 Bastrop 0003 Clean'!B:B, 0), 0) &lt;&gt; '1900 Bastrop 0003 Raw'!A355:AF355))</f>
        <v>#N/A</v>
      </c>
    </row>
    <row r="356" spans="1:33">
      <c r="A356" s="6">
        <v>6</v>
      </c>
      <c r="B356" s="6">
        <v>72</v>
      </c>
      <c r="C356" s="6" t="s">
        <v>4800</v>
      </c>
      <c r="D356" s="6"/>
      <c r="E356" s="6">
        <v>72</v>
      </c>
      <c r="F356" s="6" t="s">
        <v>311</v>
      </c>
      <c r="G356" s="6" t="s">
        <v>4807</v>
      </c>
      <c r="H356" s="6" t="s">
        <v>2938</v>
      </c>
      <c r="I356" s="6" t="s">
        <v>637</v>
      </c>
      <c r="J356" s="6" t="s">
        <v>24</v>
      </c>
      <c r="K356" s="6" t="s">
        <v>2245</v>
      </c>
      <c r="L356" s="6">
        <v>1886</v>
      </c>
      <c r="M356" s="6">
        <v>14</v>
      </c>
      <c r="N356" s="6" t="s">
        <v>2939</v>
      </c>
      <c r="R356" s="6" t="s">
        <v>3952</v>
      </c>
      <c r="S356" s="6" t="s">
        <v>3952</v>
      </c>
      <c r="T356" s="6" t="s">
        <v>3952</v>
      </c>
      <c r="Z356" s="6">
        <v>4</v>
      </c>
      <c r="AA356" s="6" t="s">
        <v>1395</v>
      </c>
      <c r="AB356" s="6" t="s">
        <v>1395</v>
      </c>
      <c r="AC356" s="6" t="s">
        <v>1395</v>
      </c>
      <c r="AG356" t="e" cm="1">
        <f t="array" ref="AG356">SUMPRODUCT(--(INDEX('1900 Bastrop 0003 Clean'!A:AF, MATCH(A356 &amp; "|" &amp; B356, '1900 Bastrop 0003 Clean'!A:A &amp; "|" &amp; '1900 Bastrop 0003 Clean'!B:B, 0), 0) &lt;&gt; '1900 Bastrop 0003 Raw'!A356:AF356))</f>
        <v>#N/A</v>
      </c>
    </row>
    <row r="357" spans="1:33">
      <c r="A357" s="6">
        <v>7</v>
      </c>
      <c r="B357" s="6">
        <v>72</v>
      </c>
      <c r="C357" s="6" t="s">
        <v>4800</v>
      </c>
      <c r="D357" s="6"/>
      <c r="E357" s="6">
        <v>72</v>
      </c>
      <c r="F357" s="6" t="s">
        <v>311</v>
      </c>
      <c r="G357" s="6" t="s">
        <v>4258</v>
      </c>
      <c r="H357" s="6" t="s">
        <v>2938</v>
      </c>
      <c r="I357" s="6" t="s">
        <v>637</v>
      </c>
      <c r="J357" s="6" t="s">
        <v>24</v>
      </c>
      <c r="K357" s="6" t="s">
        <v>2128</v>
      </c>
      <c r="L357" s="6">
        <v>1889</v>
      </c>
      <c r="M357" s="6">
        <v>11</v>
      </c>
      <c r="N357" s="6" t="s">
        <v>2939</v>
      </c>
      <c r="R357" s="6" t="s">
        <v>3952</v>
      </c>
      <c r="S357" s="6" t="s">
        <v>3952</v>
      </c>
      <c r="T357" s="6" t="s">
        <v>3952</v>
      </c>
      <c r="Z357" s="6">
        <v>8</v>
      </c>
      <c r="AA357" s="6" t="s">
        <v>1395</v>
      </c>
      <c r="AB357" s="6" t="s">
        <v>1395</v>
      </c>
      <c r="AC357" s="6" t="s">
        <v>1395</v>
      </c>
      <c r="AG357" t="e" cm="1">
        <f t="array" ref="AG357">SUMPRODUCT(--(INDEX('1900 Bastrop 0003 Clean'!A:AF, MATCH(A357 &amp; "|" &amp; B357, '1900 Bastrop 0003 Clean'!A:A &amp; "|" &amp; '1900 Bastrop 0003 Clean'!B:B, 0), 0) &lt;&gt; '1900 Bastrop 0003 Raw'!A357:AF357))</f>
        <v>#N/A</v>
      </c>
    </row>
    <row r="358" spans="1:33">
      <c r="A358" s="6">
        <v>8</v>
      </c>
      <c r="B358" s="6">
        <v>72</v>
      </c>
      <c r="C358" s="6" t="s">
        <v>4808</v>
      </c>
      <c r="D358" s="6"/>
      <c r="E358" s="6">
        <v>73</v>
      </c>
      <c r="F358" s="6" t="s">
        <v>2498</v>
      </c>
      <c r="G358" s="6" t="s">
        <v>177</v>
      </c>
      <c r="H358" s="6" t="s">
        <v>3949</v>
      </c>
      <c r="I358" s="6" t="s">
        <v>637</v>
      </c>
      <c r="J358" s="6" t="s">
        <v>19</v>
      </c>
      <c r="K358" s="6" t="s">
        <v>2128</v>
      </c>
      <c r="L358" s="6">
        <v>1854</v>
      </c>
      <c r="M358" s="6">
        <v>46</v>
      </c>
      <c r="N358" s="6" t="s">
        <v>3066</v>
      </c>
      <c r="O358" s="6">
        <v>16</v>
      </c>
      <c r="R358" s="6" t="s">
        <v>4034</v>
      </c>
      <c r="S358" s="6" t="s">
        <v>4034</v>
      </c>
      <c r="T358" s="6" t="s">
        <v>4034</v>
      </c>
      <c r="X358" s="6" t="s">
        <v>1351</v>
      </c>
      <c r="AA358" s="6" t="s">
        <v>1395</v>
      </c>
      <c r="AB358" s="6" t="s">
        <v>1395</v>
      </c>
      <c r="AC358" s="6" t="s">
        <v>1395</v>
      </c>
      <c r="AD358" s="6" t="s">
        <v>3951</v>
      </c>
      <c r="AE358" s="6" t="s">
        <v>4340</v>
      </c>
      <c r="AF358" s="6" t="s">
        <v>51</v>
      </c>
      <c r="AG358" cm="1">
        <f t="array" ref="AG358">SUMPRODUCT(--(INDEX('1900 Bastrop 0003 Clean'!A:AF, MATCH(A358 &amp; "|" &amp; B358, '1900 Bastrop 0003 Clean'!A:A &amp; "|" &amp; '1900 Bastrop 0003 Clean'!B:B, 0), 0) &lt;&gt; '1900 Bastrop 0003 Raw'!A358:AF358))</f>
        <v>1</v>
      </c>
    </row>
    <row r="359" spans="1:33">
      <c r="A359" s="6">
        <v>9</v>
      </c>
      <c r="B359" s="6">
        <v>72</v>
      </c>
      <c r="C359" s="6" t="s">
        <v>4808</v>
      </c>
      <c r="D359" s="6"/>
      <c r="E359" s="6">
        <v>73</v>
      </c>
      <c r="F359" s="6" t="s">
        <v>4809</v>
      </c>
      <c r="G359" s="6" t="s">
        <v>3231</v>
      </c>
      <c r="H359" s="6" t="s">
        <v>2944</v>
      </c>
      <c r="I359" s="6" t="s">
        <v>637</v>
      </c>
      <c r="J359" s="6" t="s">
        <v>19</v>
      </c>
      <c r="K359" s="6" t="s">
        <v>2143</v>
      </c>
      <c r="L359" s="6">
        <v>1886</v>
      </c>
      <c r="M359" s="6">
        <v>13</v>
      </c>
      <c r="N359" s="6" t="s">
        <v>2939</v>
      </c>
      <c r="R359" s="6" t="s">
        <v>3952</v>
      </c>
      <c r="S359" s="6" t="s">
        <v>4034</v>
      </c>
      <c r="T359" s="6" t="s">
        <v>4034</v>
      </c>
      <c r="Z359" s="6">
        <v>8</v>
      </c>
      <c r="AA359" s="6" t="s">
        <v>1395</v>
      </c>
      <c r="AB359" s="6" t="s">
        <v>1395</v>
      </c>
      <c r="AC359" s="6" t="s">
        <v>1395</v>
      </c>
      <c r="AG359" cm="1">
        <f t="array" ref="AG359">SUMPRODUCT(--(INDEX('1900 Bastrop 0003 Clean'!A:AF, MATCH(A359 &amp; "|" &amp; B359, '1900 Bastrop 0003 Clean'!A:A &amp; "|" &amp; '1900 Bastrop 0003 Clean'!B:B, 0), 0) &lt;&gt; '1900 Bastrop 0003 Raw'!A359:AF359))</f>
        <v>1</v>
      </c>
    </row>
    <row r="360" spans="1:33">
      <c r="A360" s="6">
        <v>10</v>
      </c>
      <c r="B360" s="6">
        <v>72</v>
      </c>
      <c r="C360" s="6" t="s">
        <v>4808</v>
      </c>
      <c r="D360" s="6"/>
      <c r="E360" s="6">
        <v>73</v>
      </c>
      <c r="F360" s="6" t="s">
        <v>4809</v>
      </c>
      <c r="G360" s="6" t="s">
        <v>4810</v>
      </c>
      <c r="H360" s="6" t="s">
        <v>2938</v>
      </c>
      <c r="I360" s="6" t="s">
        <v>637</v>
      </c>
      <c r="J360" s="6" t="s">
        <v>24</v>
      </c>
      <c r="K360" s="6" t="s">
        <v>1971</v>
      </c>
      <c r="L360" s="6">
        <v>1888</v>
      </c>
      <c r="M360" s="6">
        <v>12</v>
      </c>
      <c r="N360" s="6" t="s">
        <v>2939</v>
      </c>
      <c r="R360" s="6" t="s">
        <v>4034</v>
      </c>
      <c r="S360" s="6" t="s">
        <v>4034</v>
      </c>
      <c r="T360" s="6" t="s">
        <v>4034</v>
      </c>
      <c r="Z360" s="6">
        <v>5</v>
      </c>
      <c r="AA360" s="6" t="s">
        <v>1395</v>
      </c>
      <c r="AB360" s="6" t="s">
        <v>1395</v>
      </c>
      <c r="AC360" s="6" t="s">
        <v>1395</v>
      </c>
      <c r="AG360" cm="1">
        <f t="array" ref="AG360">SUMPRODUCT(--(INDEX('1900 Bastrop 0003 Clean'!A:AF, MATCH(A360 &amp; "|" &amp; B360, '1900 Bastrop 0003 Clean'!A:A &amp; "|" &amp; '1900 Bastrop 0003 Clean'!B:B, 0), 0) &lt;&gt; '1900 Bastrop 0003 Raw'!A360:AF360))</f>
        <v>1</v>
      </c>
    </row>
    <row r="361" spans="1:33">
      <c r="A361" s="6">
        <v>11</v>
      </c>
      <c r="B361" s="6">
        <v>72</v>
      </c>
      <c r="C361" s="6" t="s">
        <v>4808</v>
      </c>
      <c r="D361" s="6"/>
      <c r="E361" s="6">
        <v>73</v>
      </c>
      <c r="F361" s="6" t="s">
        <v>4809</v>
      </c>
      <c r="G361" s="6" t="s">
        <v>4658</v>
      </c>
      <c r="H361" s="6" t="s">
        <v>2938</v>
      </c>
      <c r="I361" s="6" t="s">
        <v>637</v>
      </c>
      <c r="J361" s="6" t="s">
        <v>24</v>
      </c>
      <c r="K361" s="6" t="s">
        <v>2206</v>
      </c>
      <c r="L361" s="6">
        <v>1890</v>
      </c>
      <c r="M361" s="6">
        <v>10</v>
      </c>
      <c r="N361" s="6" t="s">
        <v>2939</v>
      </c>
      <c r="R361" s="6" t="s">
        <v>3952</v>
      </c>
      <c r="S361" s="6" t="s">
        <v>4034</v>
      </c>
      <c r="T361" s="6" t="s">
        <v>4034</v>
      </c>
      <c r="Z361" s="6">
        <v>8</v>
      </c>
      <c r="AA361" s="6" t="s">
        <v>1395</v>
      </c>
      <c r="AB361" s="6" t="s">
        <v>1395</v>
      </c>
      <c r="AC361" s="6" t="s">
        <v>1395</v>
      </c>
      <c r="AG361" cm="1">
        <f t="array" ref="AG361">SUMPRODUCT(--(INDEX('1900 Bastrop 0003 Clean'!A:AF, MATCH(A361 &amp; "|" &amp; B361, '1900 Bastrop 0003 Clean'!A:A &amp; "|" &amp; '1900 Bastrop 0003 Clean'!B:B, 0), 0) &lt;&gt; '1900 Bastrop 0003 Raw'!A361:AF361))</f>
        <v>1</v>
      </c>
    </row>
    <row r="362" spans="1:33">
      <c r="A362" s="6">
        <v>12</v>
      </c>
      <c r="B362" s="6">
        <v>72</v>
      </c>
      <c r="C362" s="6" t="s">
        <v>4808</v>
      </c>
      <c r="D362" s="6"/>
      <c r="E362" s="6">
        <v>73</v>
      </c>
      <c r="F362" s="6" t="s">
        <v>4809</v>
      </c>
      <c r="G362" s="6" t="s">
        <v>4811</v>
      </c>
      <c r="H362" s="6" t="s">
        <v>2938</v>
      </c>
      <c r="I362" s="6" t="s">
        <v>637</v>
      </c>
      <c r="J362" s="6" t="s">
        <v>24</v>
      </c>
      <c r="K362" s="6" t="s">
        <v>2206</v>
      </c>
      <c r="L362" s="6">
        <v>1892</v>
      </c>
      <c r="M362" s="6">
        <v>8</v>
      </c>
      <c r="N362" s="6" t="s">
        <v>2939</v>
      </c>
      <c r="R362" s="6" t="s">
        <v>3952</v>
      </c>
      <c r="S362" s="6" t="s">
        <v>4034</v>
      </c>
      <c r="T362" s="6" t="s">
        <v>4034</v>
      </c>
      <c r="Z362" s="6">
        <v>8</v>
      </c>
      <c r="AG362" cm="1">
        <f t="array" ref="AG362">SUMPRODUCT(--(INDEX('1900 Bastrop 0003 Clean'!A:AF, MATCH(A362 &amp; "|" &amp; B362, '1900 Bastrop 0003 Clean'!A:A &amp; "|" &amp; '1900 Bastrop 0003 Clean'!B:B, 0), 0) &lt;&gt; '1900 Bastrop 0003 Raw'!A362:AF362))</f>
        <v>1</v>
      </c>
    </row>
    <row r="363" spans="1:33">
      <c r="A363" s="6">
        <v>13</v>
      </c>
      <c r="B363" s="6">
        <v>72</v>
      </c>
      <c r="C363" s="6" t="s">
        <v>4808</v>
      </c>
      <c r="D363" s="6"/>
      <c r="E363" s="6">
        <v>73</v>
      </c>
      <c r="F363" s="6" t="s">
        <v>606</v>
      </c>
      <c r="G363" s="6" t="s">
        <v>3203</v>
      </c>
      <c r="H363" s="6" t="s">
        <v>3146</v>
      </c>
      <c r="I363" s="6" t="s">
        <v>637</v>
      </c>
      <c r="J363" s="6" t="s">
        <v>24</v>
      </c>
      <c r="L363" s="6">
        <v>1833</v>
      </c>
      <c r="M363" s="6">
        <v>67</v>
      </c>
      <c r="N363" s="6" t="s">
        <v>3066</v>
      </c>
      <c r="O363" s="6">
        <v>35</v>
      </c>
      <c r="P363" s="6">
        <v>1</v>
      </c>
      <c r="Q363" s="6">
        <v>1</v>
      </c>
      <c r="R363" s="6" t="s">
        <v>4034</v>
      </c>
      <c r="S363" s="6" t="s">
        <v>4034</v>
      </c>
      <c r="T363" s="6" t="s">
        <v>4034</v>
      </c>
      <c r="AA363" s="6" t="s">
        <v>92</v>
      </c>
      <c r="AB363" s="6" t="s">
        <v>92</v>
      </c>
      <c r="AC363" s="6" t="s">
        <v>1395</v>
      </c>
      <c r="AG363" cm="1">
        <f t="array" ref="AG363">SUMPRODUCT(--(INDEX('1900 Bastrop 0003 Clean'!A:AF, MATCH(A363 &amp; "|" &amp; B363, '1900 Bastrop 0003 Clean'!A:A &amp; "|" &amp; '1900 Bastrop 0003 Clean'!B:B, 0), 0) &lt;&gt; '1900 Bastrop 0003 Raw'!A363:AF363))</f>
        <v>1</v>
      </c>
    </row>
    <row r="364" spans="1:33">
      <c r="A364" s="6">
        <v>14</v>
      </c>
      <c r="B364" s="6">
        <v>74</v>
      </c>
      <c r="C364" s="6" t="s">
        <v>4812</v>
      </c>
      <c r="D364" s="6"/>
      <c r="E364" s="6">
        <v>74</v>
      </c>
      <c r="F364" s="6" t="s">
        <v>4813</v>
      </c>
      <c r="G364" s="6" t="s">
        <v>1701</v>
      </c>
      <c r="H364" s="6" t="s">
        <v>3949</v>
      </c>
      <c r="I364" s="6" t="s">
        <v>20</v>
      </c>
      <c r="J364" s="6" t="s">
        <v>19</v>
      </c>
      <c r="K364" s="6" t="s">
        <v>2128</v>
      </c>
      <c r="L364" s="6">
        <v>1868</v>
      </c>
      <c r="M364" s="6">
        <v>32</v>
      </c>
      <c r="N364" s="6" t="s">
        <v>2933</v>
      </c>
      <c r="O364" s="6">
        <v>10</v>
      </c>
      <c r="R364" s="6" t="s">
        <v>3952</v>
      </c>
      <c r="S364" s="6" t="s">
        <v>116</v>
      </c>
      <c r="T364" s="6" t="s">
        <v>116</v>
      </c>
      <c r="X364" s="6" t="s">
        <v>118</v>
      </c>
      <c r="AA364" s="6" t="s">
        <v>1395</v>
      </c>
      <c r="AB364" s="6" t="s">
        <v>1395</v>
      </c>
      <c r="AC364" s="6" t="s">
        <v>1395</v>
      </c>
      <c r="AD364" s="6" t="s">
        <v>3956</v>
      </c>
      <c r="AE364" s="6" t="s">
        <v>261</v>
      </c>
      <c r="AF364" s="6" t="s">
        <v>51</v>
      </c>
      <c r="AG364" t="e" cm="1">
        <f t="array" ref="AG364">SUMPRODUCT(--(INDEX('1900 Bastrop 0003 Clean'!A:AF, MATCH(A364 &amp; "|" &amp; B364, '1900 Bastrop 0003 Clean'!A:A &amp; "|" &amp; '1900 Bastrop 0003 Clean'!B:B, 0), 0) &lt;&gt; '1900 Bastrop 0003 Raw'!A364:AF364))</f>
        <v>#N/A</v>
      </c>
    </row>
    <row r="365" spans="1:33">
      <c r="A365" s="6">
        <v>15</v>
      </c>
      <c r="B365" s="6">
        <v>74</v>
      </c>
      <c r="C365" s="6" t="s">
        <v>4812</v>
      </c>
      <c r="D365" s="6"/>
      <c r="E365" s="6">
        <v>74</v>
      </c>
      <c r="F365" s="6" t="s">
        <v>4813</v>
      </c>
      <c r="G365" s="6" t="s">
        <v>4814</v>
      </c>
      <c r="H365" s="6" t="s">
        <v>2936</v>
      </c>
      <c r="I365" s="6" t="s">
        <v>20</v>
      </c>
      <c r="J365" s="6" t="s">
        <v>24</v>
      </c>
      <c r="K365" s="6" t="s">
        <v>2128</v>
      </c>
      <c r="L365" s="6">
        <v>1870</v>
      </c>
      <c r="M365" s="6">
        <v>30</v>
      </c>
      <c r="N365" s="6" t="s">
        <v>2933</v>
      </c>
      <c r="O365" s="6">
        <v>10</v>
      </c>
      <c r="P365" s="6">
        <v>2</v>
      </c>
      <c r="Q365" s="6">
        <v>2</v>
      </c>
      <c r="R365" s="6" t="s">
        <v>3952</v>
      </c>
      <c r="S365" s="6" t="s">
        <v>116</v>
      </c>
      <c r="T365" s="6" t="s">
        <v>116</v>
      </c>
      <c r="AA365" s="6" t="s">
        <v>1395</v>
      </c>
      <c r="AB365" s="6" t="s">
        <v>1395</v>
      </c>
      <c r="AC365" s="6" t="s">
        <v>1395</v>
      </c>
      <c r="AG365" t="e" cm="1">
        <f t="array" ref="AG365">SUMPRODUCT(--(INDEX('1900 Bastrop 0003 Clean'!A:AF, MATCH(A365 &amp; "|" &amp; B365, '1900 Bastrop 0003 Clean'!A:A &amp; "|" &amp; '1900 Bastrop 0003 Clean'!B:B, 0), 0) &lt;&gt; '1900 Bastrop 0003 Raw'!A365:AF365))</f>
        <v>#N/A</v>
      </c>
    </row>
    <row r="366" spans="1:33">
      <c r="A366" s="6">
        <v>16</v>
      </c>
      <c r="B366" s="6">
        <v>74</v>
      </c>
      <c r="C366" s="6" t="s">
        <v>4812</v>
      </c>
      <c r="D366" s="6"/>
      <c r="E366" s="6">
        <v>74</v>
      </c>
      <c r="F366" s="6" t="s">
        <v>4813</v>
      </c>
      <c r="G366" s="6" t="s">
        <v>2352</v>
      </c>
      <c r="H366" s="6" t="s">
        <v>2944</v>
      </c>
      <c r="I366" s="6" t="s">
        <v>20</v>
      </c>
      <c r="J366" s="6" t="s">
        <v>19</v>
      </c>
      <c r="K366" s="6" t="s">
        <v>2128</v>
      </c>
      <c r="L366" s="6">
        <v>1892</v>
      </c>
      <c r="M366" s="6">
        <v>8</v>
      </c>
      <c r="N366" s="6" t="s">
        <v>2939</v>
      </c>
      <c r="R366" s="6" t="s">
        <v>3952</v>
      </c>
      <c r="S366" s="6" t="s">
        <v>3952</v>
      </c>
      <c r="T366" s="6" t="s">
        <v>3952</v>
      </c>
      <c r="Z366" s="6">
        <v>8</v>
      </c>
      <c r="AG366" t="e" cm="1">
        <f t="array" ref="AG366">SUMPRODUCT(--(INDEX('1900 Bastrop 0003 Clean'!A:AF, MATCH(A366 &amp; "|" &amp; B366, '1900 Bastrop 0003 Clean'!A:A &amp; "|" &amp; '1900 Bastrop 0003 Clean'!B:B, 0), 0) &lt;&gt; '1900 Bastrop 0003 Raw'!A366:AF366))</f>
        <v>#N/A</v>
      </c>
    </row>
    <row r="367" spans="1:33">
      <c r="A367" s="6">
        <v>17</v>
      </c>
      <c r="B367" s="6">
        <v>74</v>
      </c>
      <c r="C367" s="6" t="s">
        <v>4812</v>
      </c>
      <c r="D367" s="6"/>
      <c r="E367" s="6">
        <v>74</v>
      </c>
      <c r="F367" s="6" t="s">
        <v>4813</v>
      </c>
      <c r="G367" s="6" t="s">
        <v>4815</v>
      </c>
      <c r="H367" s="6" t="s">
        <v>2938</v>
      </c>
      <c r="I367" s="6" t="s">
        <v>20</v>
      </c>
      <c r="J367" s="6" t="s">
        <v>24</v>
      </c>
      <c r="K367" s="6" t="s">
        <v>2190</v>
      </c>
      <c r="L367" s="6">
        <v>1894</v>
      </c>
      <c r="M367" s="6">
        <v>6</v>
      </c>
      <c r="N367" s="6" t="s">
        <v>2939</v>
      </c>
      <c r="R367" s="6" t="s">
        <v>3952</v>
      </c>
      <c r="S367" s="6" t="s">
        <v>3952</v>
      </c>
      <c r="T367" s="6" t="s">
        <v>3952</v>
      </c>
      <c r="AG367" t="e" cm="1">
        <f t="array" ref="AG367">SUMPRODUCT(--(INDEX('1900 Bastrop 0003 Clean'!A:AF, MATCH(A367 &amp; "|" &amp; B367, '1900 Bastrop 0003 Clean'!A:A &amp; "|" &amp; '1900 Bastrop 0003 Clean'!B:B, 0), 0) &lt;&gt; '1900 Bastrop 0003 Raw'!A367:AF367))</f>
        <v>#N/A</v>
      </c>
    </row>
    <row r="368" spans="1:33">
      <c r="A368" s="6">
        <v>18</v>
      </c>
      <c r="B368" s="6">
        <v>74</v>
      </c>
      <c r="C368" s="6" t="s">
        <v>4812</v>
      </c>
      <c r="D368" s="6"/>
      <c r="E368" s="6">
        <v>74</v>
      </c>
      <c r="F368" s="6" t="s">
        <v>4813</v>
      </c>
      <c r="G368" s="6" t="s">
        <v>601</v>
      </c>
      <c r="H368" s="6" t="s">
        <v>3217</v>
      </c>
      <c r="I368" s="6" t="s">
        <v>20</v>
      </c>
      <c r="J368" s="6" t="s">
        <v>24</v>
      </c>
      <c r="K368" s="6" t="s">
        <v>2206</v>
      </c>
      <c r="L368" s="6">
        <v>1827</v>
      </c>
      <c r="M368" s="6">
        <v>73</v>
      </c>
      <c r="N368" s="6" t="s">
        <v>3066</v>
      </c>
      <c r="O368" s="6">
        <v>52</v>
      </c>
      <c r="P368" s="6">
        <v>4</v>
      </c>
      <c r="Q368" s="6">
        <v>1</v>
      </c>
      <c r="R368" s="6" t="s">
        <v>116</v>
      </c>
      <c r="S368" s="6" t="s">
        <v>116</v>
      </c>
      <c r="T368" s="6" t="s">
        <v>116</v>
      </c>
      <c r="U368" s="6">
        <v>1850</v>
      </c>
      <c r="V368" s="6">
        <v>50</v>
      </c>
      <c r="AA368" s="6" t="s">
        <v>1395</v>
      </c>
      <c r="AB368" s="6" t="s">
        <v>1395</v>
      </c>
      <c r="AC368" s="6" t="s">
        <v>1395</v>
      </c>
      <c r="AG368" t="e" cm="1">
        <f t="array" ref="AG368">SUMPRODUCT(--(INDEX('1900 Bastrop 0003 Clean'!A:AF, MATCH(A368 &amp; "|" &amp; B368, '1900 Bastrop 0003 Clean'!A:A &amp; "|" &amp; '1900 Bastrop 0003 Clean'!B:B, 0), 0) &lt;&gt; '1900 Bastrop 0003 Raw'!A368:AF368))</f>
        <v>#N/A</v>
      </c>
    </row>
    <row r="369" spans="1:33">
      <c r="A369" s="6">
        <v>19</v>
      </c>
      <c r="B369" s="6">
        <v>6</v>
      </c>
      <c r="C369" s="6" t="s">
        <v>4816</v>
      </c>
      <c r="D369" s="6"/>
      <c r="E369" s="6">
        <v>75</v>
      </c>
      <c r="F369" s="6" t="s">
        <v>4602</v>
      </c>
      <c r="G369" s="6" t="s">
        <v>95</v>
      </c>
      <c r="H369" s="6" t="s">
        <v>3949</v>
      </c>
      <c r="I369" s="6" t="s">
        <v>20</v>
      </c>
      <c r="J369" s="6" t="s">
        <v>19</v>
      </c>
      <c r="K369" s="6" t="s">
        <v>2161</v>
      </c>
      <c r="L369" s="6">
        <v>1852</v>
      </c>
      <c r="M369" s="6">
        <v>47</v>
      </c>
      <c r="N369" s="6" t="s">
        <v>2933</v>
      </c>
      <c r="O369" s="6">
        <v>10</v>
      </c>
      <c r="R369" s="6" t="s">
        <v>116</v>
      </c>
      <c r="S369" s="6" t="s">
        <v>4817</v>
      </c>
      <c r="T369" s="6" t="s">
        <v>116</v>
      </c>
      <c r="U369" s="6">
        <v>1880</v>
      </c>
      <c r="V369" s="6">
        <v>20</v>
      </c>
      <c r="W369" s="6" t="s">
        <v>3950</v>
      </c>
      <c r="X369" s="6" t="s">
        <v>1621</v>
      </c>
      <c r="AA369" s="6" t="s">
        <v>1395</v>
      </c>
      <c r="AB369" s="6" t="s">
        <v>1395</v>
      </c>
      <c r="AD369" s="6" t="s">
        <v>3951</v>
      </c>
      <c r="AE369" s="6" t="s">
        <v>261</v>
      </c>
      <c r="AF369" s="6" t="s">
        <v>51</v>
      </c>
      <c r="AG369" t="e" cm="1">
        <f t="array" ref="AG369">SUMPRODUCT(--(INDEX('1900 Bastrop 0003 Clean'!A:AF, MATCH(A369 &amp; "|" &amp; B369, '1900 Bastrop 0003 Clean'!A:A &amp; "|" &amp; '1900 Bastrop 0003 Clean'!B:B, 0), 0) &lt;&gt; '1900 Bastrop 0003 Raw'!A369:AF369))</f>
        <v>#N/A</v>
      </c>
    </row>
    <row r="370" spans="1:33">
      <c r="A370" s="6">
        <v>20</v>
      </c>
      <c r="B370" s="6">
        <v>6</v>
      </c>
      <c r="C370" s="6" t="s">
        <v>4816</v>
      </c>
      <c r="D370" s="6"/>
      <c r="E370" s="6">
        <v>75</v>
      </c>
      <c r="F370" s="6" t="s">
        <v>4602</v>
      </c>
      <c r="G370" s="6" t="s">
        <v>1191</v>
      </c>
      <c r="H370" s="6" t="s">
        <v>2936</v>
      </c>
      <c r="I370" s="6" t="s">
        <v>20</v>
      </c>
      <c r="J370" s="6" t="s">
        <v>24</v>
      </c>
      <c r="K370" s="6" t="s">
        <v>1971</v>
      </c>
      <c r="L370" s="6">
        <v>1860</v>
      </c>
      <c r="M370" s="6">
        <v>40</v>
      </c>
      <c r="N370" s="6" t="s">
        <v>2933</v>
      </c>
      <c r="O370" s="6">
        <v>10</v>
      </c>
      <c r="P370" s="6">
        <v>4</v>
      </c>
      <c r="Q370" s="6">
        <v>1</v>
      </c>
      <c r="R370" s="6" t="s">
        <v>3952</v>
      </c>
      <c r="S370" s="6" t="s">
        <v>116</v>
      </c>
      <c r="T370" s="6" t="s">
        <v>116</v>
      </c>
      <c r="AA370" s="6" t="s">
        <v>1395</v>
      </c>
      <c r="AB370" s="6" t="s">
        <v>1395</v>
      </c>
      <c r="AC370" s="6" t="s">
        <v>1395</v>
      </c>
      <c r="AG370" t="e" cm="1">
        <f t="array" ref="AG370">SUMPRODUCT(--(INDEX('1900 Bastrop 0003 Clean'!A:AF, MATCH(A370 &amp; "|" &amp; B370, '1900 Bastrop 0003 Clean'!A:A &amp; "|" &amp; '1900 Bastrop 0003 Clean'!B:B, 0), 0) &lt;&gt; '1900 Bastrop 0003 Raw'!A370:AF370))</f>
        <v>#N/A</v>
      </c>
    </row>
    <row r="371" spans="1:33">
      <c r="A371" s="6">
        <v>21</v>
      </c>
      <c r="B371" s="6">
        <v>6</v>
      </c>
      <c r="C371" s="6" t="s">
        <v>4816</v>
      </c>
      <c r="D371" s="6"/>
      <c r="E371" s="6">
        <v>75</v>
      </c>
      <c r="F371" s="6" t="s">
        <v>4602</v>
      </c>
      <c r="G371" s="6" t="s">
        <v>4818</v>
      </c>
      <c r="H371" s="6" t="s">
        <v>2938</v>
      </c>
      <c r="I371" s="6" t="s">
        <v>20</v>
      </c>
      <c r="J371" s="6" t="s">
        <v>24</v>
      </c>
      <c r="K371" s="6" t="s">
        <v>2354</v>
      </c>
      <c r="L371" s="6">
        <v>1893</v>
      </c>
      <c r="M371" s="6">
        <v>7</v>
      </c>
      <c r="N371" s="6" t="s">
        <v>2939</v>
      </c>
      <c r="R371" s="6" t="s">
        <v>3952</v>
      </c>
      <c r="S371" s="6" t="s">
        <v>116</v>
      </c>
      <c r="T371" s="6" t="s">
        <v>3952</v>
      </c>
      <c r="Z371" s="6">
        <v>1</v>
      </c>
      <c r="AG371" t="e" cm="1">
        <f t="array" ref="AG371">SUMPRODUCT(--(INDEX('1900 Bastrop 0003 Clean'!A:AF, MATCH(A371 &amp; "|" &amp; B371, '1900 Bastrop 0003 Clean'!A:A &amp; "|" &amp; '1900 Bastrop 0003 Clean'!B:B, 0), 0) &lt;&gt; '1900 Bastrop 0003 Raw'!A371:AF371))</f>
        <v>#N/A</v>
      </c>
    </row>
    <row r="372" spans="1:33">
      <c r="A372" s="6">
        <v>22</v>
      </c>
      <c r="B372" s="6">
        <v>76</v>
      </c>
      <c r="C372" s="6" t="s">
        <v>4819</v>
      </c>
      <c r="D372" s="6"/>
      <c r="E372" s="6">
        <v>76</v>
      </c>
      <c r="F372" s="6" t="s">
        <v>191</v>
      </c>
      <c r="G372" s="6" t="s">
        <v>1476</v>
      </c>
      <c r="H372" s="6" t="s">
        <v>3949</v>
      </c>
      <c r="I372" s="6" t="s">
        <v>637</v>
      </c>
      <c r="J372" s="6" t="s">
        <v>24</v>
      </c>
      <c r="K372" s="6" t="s">
        <v>2245</v>
      </c>
      <c r="L372" s="6">
        <v>1875</v>
      </c>
      <c r="M372" s="6">
        <v>25</v>
      </c>
      <c r="N372" s="6" t="s">
        <v>3066</v>
      </c>
      <c r="O372" s="6">
        <v>9</v>
      </c>
      <c r="P372" s="6">
        <v>4</v>
      </c>
      <c r="Q372" s="6">
        <v>0</v>
      </c>
      <c r="R372" s="6" t="s">
        <v>3952</v>
      </c>
      <c r="T372" s="6" t="s">
        <v>3952</v>
      </c>
      <c r="X372" s="6" t="s">
        <v>4820</v>
      </c>
      <c r="AA372" s="6" t="s">
        <v>1395</v>
      </c>
      <c r="AB372" s="6" t="s">
        <v>92</v>
      </c>
      <c r="AC372" s="6" t="s">
        <v>1395</v>
      </c>
      <c r="AD372" s="6" t="s">
        <v>3956</v>
      </c>
      <c r="AF372" s="6" t="s">
        <v>51</v>
      </c>
      <c r="AG372" t="e" cm="1">
        <f t="array" ref="AG372">SUMPRODUCT(--(INDEX('1900 Bastrop 0003 Clean'!A:AF, MATCH(A372 &amp; "|" &amp; B372, '1900 Bastrop 0003 Clean'!A:A &amp; "|" &amp; '1900 Bastrop 0003 Clean'!B:B, 0), 0) &lt;&gt; '1900 Bastrop 0003 Raw'!A372:AF372))</f>
        <v>#N/A</v>
      </c>
    </row>
    <row r="373" spans="1:33">
      <c r="A373" s="6">
        <v>23</v>
      </c>
      <c r="B373" s="6">
        <v>76</v>
      </c>
      <c r="C373" s="6" t="s">
        <v>4819</v>
      </c>
      <c r="D373" s="6"/>
      <c r="E373" s="6">
        <v>76</v>
      </c>
      <c r="F373" s="6" t="s">
        <v>4821</v>
      </c>
      <c r="G373" s="6" t="s">
        <v>4822</v>
      </c>
      <c r="H373" s="6" t="s">
        <v>4823</v>
      </c>
      <c r="I373" s="6" t="s">
        <v>637</v>
      </c>
      <c r="J373" s="6" t="s">
        <v>24</v>
      </c>
      <c r="L373" s="6">
        <v>1874</v>
      </c>
      <c r="M373" s="6">
        <v>26</v>
      </c>
      <c r="N373" s="6" t="s">
        <v>2939</v>
      </c>
      <c r="R373" s="6" t="s">
        <v>3952</v>
      </c>
      <c r="S373" s="6" t="s">
        <v>4034</v>
      </c>
      <c r="T373" s="6" t="s">
        <v>4034</v>
      </c>
      <c r="X373" s="6" t="s">
        <v>4824</v>
      </c>
      <c r="AA373" s="6" t="s">
        <v>1395</v>
      </c>
      <c r="AB373" s="6" t="s">
        <v>92</v>
      </c>
      <c r="AC373" s="6" t="s">
        <v>1395</v>
      </c>
      <c r="AG373" t="e" cm="1">
        <f t="array" ref="AG373">SUMPRODUCT(--(INDEX('1900 Bastrop 0003 Clean'!A:AF, MATCH(A373 &amp; "|" &amp; B373, '1900 Bastrop 0003 Clean'!A:A &amp; "|" &amp; '1900 Bastrop 0003 Clean'!B:B, 0), 0) &lt;&gt; '1900 Bastrop 0003 Raw'!A373:AF373))</f>
        <v>#N/A</v>
      </c>
    </row>
    <row r="374" spans="1:33">
      <c r="A374" s="6">
        <v>24</v>
      </c>
      <c r="B374" s="6">
        <v>76</v>
      </c>
      <c r="C374" s="6" t="s">
        <v>4819</v>
      </c>
      <c r="D374" s="6"/>
      <c r="E374" s="6">
        <v>76</v>
      </c>
      <c r="F374" s="6" t="s">
        <v>4825</v>
      </c>
      <c r="G374" s="6" t="s">
        <v>95</v>
      </c>
      <c r="H374" s="6" t="s">
        <v>2953</v>
      </c>
      <c r="I374" s="6" t="s">
        <v>637</v>
      </c>
      <c r="J374" s="6" t="s">
        <v>19</v>
      </c>
      <c r="L374" s="6">
        <v>1871</v>
      </c>
      <c r="M374" s="6">
        <v>29</v>
      </c>
      <c r="N374" s="6" t="s">
        <v>3066</v>
      </c>
      <c r="R374" s="6" t="s">
        <v>3952</v>
      </c>
      <c r="S374" s="6" t="s">
        <v>3952</v>
      </c>
      <c r="T374" s="6" t="s">
        <v>3952</v>
      </c>
      <c r="X374" s="6" t="s">
        <v>32</v>
      </c>
      <c r="AA374" s="6" t="s">
        <v>1395</v>
      </c>
      <c r="AB374" s="6" t="s">
        <v>1395</v>
      </c>
      <c r="AC374" s="6" t="s">
        <v>1395</v>
      </c>
      <c r="AG374" t="e" cm="1">
        <f t="array" ref="AG374">SUMPRODUCT(--(INDEX('1900 Bastrop 0003 Clean'!A:AF, MATCH(A374 &amp; "|" &amp; B374, '1900 Bastrop 0003 Clean'!A:A &amp; "|" &amp; '1900 Bastrop 0003 Clean'!B:B, 0), 0) &lt;&gt; '1900 Bastrop 0003 Raw'!A374:AF374))</f>
        <v>#N/A</v>
      </c>
    </row>
    <row r="375" spans="1:33">
      <c r="A375" s="6">
        <v>25</v>
      </c>
      <c r="B375" s="6">
        <v>77</v>
      </c>
      <c r="C375" s="6" t="s">
        <v>4819</v>
      </c>
      <c r="D375" s="6"/>
      <c r="E375" s="6">
        <v>77</v>
      </c>
      <c r="F375" s="6" t="s">
        <v>1112</v>
      </c>
      <c r="G375" s="6" t="s">
        <v>3759</v>
      </c>
      <c r="H375" s="6" t="s">
        <v>3949</v>
      </c>
      <c r="I375" s="6" t="s">
        <v>637</v>
      </c>
      <c r="J375" s="6" t="s">
        <v>24</v>
      </c>
      <c r="L375" s="6">
        <v>1860</v>
      </c>
      <c r="M375" s="6">
        <v>40</v>
      </c>
      <c r="N375" s="6" t="s">
        <v>3066</v>
      </c>
      <c r="O375" s="6">
        <v>14</v>
      </c>
      <c r="P375" s="6">
        <v>8</v>
      </c>
      <c r="Q375" s="6">
        <v>8</v>
      </c>
      <c r="R375" s="6" t="s">
        <v>3952</v>
      </c>
      <c r="S375" s="6" t="s">
        <v>3955</v>
      </c>
      <c r="T375" s="6" t="s">
        <v>3955</v>
      </c>
      <c r="X375" s="6" t="s">
        <v>4824</v>
      </c>
      <c r="AA375" s="6" t="s">
        <v>1395</v>
      </c>
      <c r="AB375" s="6" t="s">
        <v>92</v>
      </c>
      <c r="AC375" s="6" t="s">
        <v>1395</v>
      </c>
      <c r="AD375" s="6" t="s">
        <v>3956</v>
      </c>
      <c r="AF375" s="6" t="s">
        <v>51</v>
      </c>
      <c r="AG375" t="e" cm="1">
        <f t="array" ref="AG375">SUMPRODUCT(--(INDEX('1900 Bastrop 0003 Clean'!A:AF, MATCH(A375 &amp; "|" &amp; B375, '1900 Bastrop 0003 Clean'!A:A &amp; "|" &amp; '1900 Bastrop 0003 Clean'!B:B, 0), 0) &lt;&gt; '1900 Bastrop 0003 Raw'!A375:AF375))</f>
        <v>#N/A</v>
      </c>
    </row>
    <row r="376" spans="1:33">
      <c r="A376" s="6">
        <v>26</v>
      </c>
      <c r="B376" s="6">
        <v>77</v>
      </c>
      <c r="C376" s="6" t="s">
        <v>4819</v>
      </c>
      <c r="D376" s="6"/>
      <c r="E376" s="6">
        <v>77</v>
      </c>
      <c r="F376" s="6" t="s">
        <v>1112</v>
      </c>
      <c r="G376" s="6" t="s">
        <v>1458</v>
      </c>
      <c r="H376" s="6" t="s">
        <v>2938</v>
      </c>
      <c r="I376" s="6" t="s">
        <v>637</v>
      </c>
      <c r="J376" s="6" t="s">
        <v>24</v>
      </c>
      <c r="K376" s="6" t="s">
        <v>2230</v>
      </c>
      <c r="L376" s="6">
        <v>1891</v>
      </c>
      <c r="M376" s="6">
        <v>9</v>
      </c>
      <c r="N376" s="6" t="s">
        <v>2939</v>
      </c>
      <c r="R376" s="6" t="s">
        <v>3952</v>
      </c>
      <c r="S376" s="6" t="s">
        <v>3952</v>
      </c>
      <c r="T376" s="6" t="s">
        <v>3952</v>
      </c>
      <c r="Z376" s="6">
        <v>9</v>
      </c>
      <c r="AC376" s="6" t="s">
        <v>1395</v>
      </c>
      <c r="AG376" t="e" cm="1">
        <f t="array" ref="AG376">SUMPRODUCT(--(INDEX('1900 Bastrop 0003 Clean'!A:AF, MATCH(A376 &amp; "|" &amp; B376, '1900 Bastrop 0003 Clean'!A:A &amp; "|" &amp; '1900 Bastrop 0003 Clean'!B:B, 0), 0) &lt;&gt; '1900 Bastrop 0003 Raw'!A376:AF376))</f>
        <v>#N/A</v>
      </c>
    </row>
    <row r="377" spans="1:33">
      <c r="A377" s="6">
        <v>27</v>
      </c>
      <c r="B377" s="6">
        <v>77</v>
      </c>
      <c r="C377" s="6" t="s">
        <v>4819</v>
      </c>
      <c r="D377" s="6"/>
      <c r="E377" s="6">
        <v>77</v>
      </c>
      <c r="F377" s="6" t="s">
        <v>1112</v>
      </c>
      <c r="G377" s="6" t="s">
        <v>2203</v>
      </c>
      <c r="H377" s="6" t="s">
        <v>2938</v>
      </c>
      <c r="I377" s="6" t="s">
        <v>637</v>
      </c>
      <c r="J377" s="6" t="s">
        <v>24</v>
      </c>
      <c r="K377" s="6" t="s">
        <v>2190</v>
      </c>
      <c r="L377" s="6">
        <v>1893</v>
      </c>
      <c r="M377" s="6">
        <v>7</v>
      </c>
      <c r="N377" s="6" t="s">
        <v>2939</v>
      </c>
      <c r="R377" s="6" t="s">
        <v>3952</v>
      </c>
      <c r="S377" s="6" t="s">
        <v>3952</v>
      </c>
      <c r="T377" s="6" t="s">
        <v>3952</v>
      </c>
      <c r="AG377" t="e" cm="1">
        <f t="array" ref="AG377">SUMPRODUCT(--(INDEX('1900 Bastrop 0003 Clean'!A:AF, MATCH(A377 &amp; "|" &amp; B377, '1900 Bastrop 0003 Clean'!A:A &amp; "|" &amp; '1900 Bastrop 0003 Clean'!B:B, 0), 0) &lt;&gt; '1900 Bastrop 0003 Raw'!A377:AF377))</f>
        <v>#N/A</v>
      </c>
    </row>
    <row r="378" spans="1:33">
      <c r="A378" s="6">
        <v>28</v>
      </c>
      <c r="B378" s="6">
        <v>77</v>
      </c>
      <c r="C378" s="6" t="s">
        <v>4819</v>
      </c>
      <c r="D378" s="6"/>
      <c r="E378" s="6">
        <v>77</v>
      </c>
      <c r="F378" s="6" t="s">
        <v>1112</v>
      </c>
      <c r="G378" s="6" t="s">
        <v>3733</v>
      </c>
      <c r="H378" s="6" t="s">
        <v>2944</v>
      </c>
      <c r="I378" s="6" t="s">
        <v>637</v>
      </c>
      <c r="J378" s="6" t="s">
        <v>19</v>
      </c>
      <c r="K378" s="6" t="s">
        <v>2143</v>
      </c>
      <c r="L378" s="6">
        <v>1883</v>
      </c>
      <c r="N378" s="6" t="s">
        <v>2939</v>
      </c>
      <c r="R378" s="6" t="s">
        <v>3952</v>
      </c>
      <c r="S378" s="6" t="s">
        <v>3952</v>
      </c>
      <c r="T378" s="6" t="s">
        <v>3952</v>
      </c>
      <c r="AA378" s="6" t="s">
        <v>1395</v>
      </c>
      <c r="AB378" s="6" t="s">
        <v>92</v>
      </c>
      <c r="AC378" s="6" t="s">
        <v>1395</v>
      </c>
      <c r="AG378" t="e" cm="1">
        <f t="array" ref="AG378">SUMPRODUCT(--(INDEX('1900 Bastrop 0003 Clean'!A:AF, MATCH(A378 &amp; "|" &amp; B378, '1900 Bastrop 0003 Clean'!A:A &amp; "|" &amp; '1900 Bastrop 0003 Clean'!B:B, 0), 0) &lt;&gt; '1900 Bastrop 0003 Raw'!A378:AF378))</f>
        <v>#N/A</v>
      </c>
    </row>
    <row r="379" spans="1:33">
      <c r="A379" s="6">
        <v>29</v>
      </c>
      <c r="B379" s="6">
        <v>77</v>
      </c>
      <c r="C379" s="6" t="s">
        <v>4819</v>
      </c>
      <c r="D379" s="6"/>
      <c r="E379" s="6">
        <v>77</v>
      </c>
      <c r="F379" s="6" t="s">
        <v>117</v>
      </c>
      <c r="G379" s="6" t="s">
        <v>4696</v>
      </c>
      <c r="H379" s="6" t="s">
        <v>2953</v>
      </c>
      <c r="I379" s="6" t="s">
        <v>637</v>
      </c>
      <c r="J379" s="6" t="s">
        <v>19</v>
      </c>
      <c r="L379" s="6">
        <v>1846</v>
      </c>
      <c r="M379" s="6">
        <v>54</v>
      </c>
      <c r="N379" s="6" t="s">
        <v>3066</v>
      </c>
      <c r="R379" s="6" t="s">
        <v>3952</v>
      </c>
      <c r="S379" s="6" t="s">
        <v>3952</v>
      </c>
      <c r="T379" s="6" t="s">
        <v>3952</v>
      </c>
      <c r="AA379" s="6" t="s">
        <v>92</v>
      </c>
      <c r="AB379" s="6" t="s">
        <v>92</v>
      </c>
      <c r="AC379" s="6" t="s">
        <v>1395</v>
      </c>
      <c r="AG379" t="e" cm="1">
        <f t="array" ref="AG379">SUMPRODUCT(--(INDEX('1900 Bastrop 0003 Clean'!A:AF, MATCH(A379 &amp; "|" &amp; B379, '1900 Bastrop 0003 Clean'!A:A &amp; "|" &amp; '1900 Bastrop 0003 Clean'!B:B, 0), 0) &lt;&gt; '1900 Bastrop 0003 Raw'!A379:AF379))</f>
        <v>#N/A</v>
      </c>
    </row>
    <row r="380" spans="1:33">
      <c r="A380" s="6">
        <v>30</v>
      </c>
      <c r="B380" s="6">
        <v>78</v>
      </c>
      <c r="C380" s="6" t="s">
        <v>4812</v>
      </c>
      <c r="D380" s="6"/>
      <c r="E380" s="6">
        <v>78</v>
      </c>
      <c r="F380" s="6" t="s">
        <v>295</v>
      </c>
      <c r="G380" s="6" t="s">
        <v>95</v>
      </c>
      <c r="H380" s="6" t="s">
        <v>3949</v>
      </c>
      <c r="I380" s="6" t="s">
        <v>20</v>
      </c>
      <c r="J380" s="6" t="s">
        <v>19</v>
      </c>
      <c r="K380" s="6" t="s">
        <v>2526</v>
      </c>
      <c r="L380" s="6">
        <v>1849</v>
      </c>
      <c r="M380" s="6">
        <v>50</v>
      </c>
      <c r="N380" s="6" t="s">
        <v>2933</v>
      </c>
      <c r="O380" s="6">
        <v>26</v>
      </c>
      <c r="R380" s="6" t="s">
        <v>3959</v>
      </c>
      <c r="S380" s="6" t="s">
        <v>4034</v>
      </c>
      <c r="T380" s="6" t="s">
        <v>4034</v>
      </c>
      <c r="X380" s="6" t="s">
        <v>146</v>
      </c>
      <c r="AA380" s="6" t="s">
        <v>1395</v>
      </c>
      <c r="AB380" s="6" t="s">
        <v>1395</v>
      </c>
      <c r="AC380" s="6" t="s">
        <v>1395</v>
      </c>
      <c r="AD380" s="6" t="s">
        <v>3956</v>
      </c>
      <c r="AF380" s="6" t="s">
        <v>51</v>
      </c>
      <c r="AG380" t="e" cm="1">
        <f t="array" ref="AG380">SUMPRODUCT(--(INDEX('1900 Bastrop 0003 Clean'!A:AF, MATCH(A380 &amp; "|" &amp; B380, '1900 Bastrop 0003 Clean'!A:A &amp; "|" &amp; '1900 Bastrop 0003 Clean'!B:B, 0), 0) &lt;&gt; '1900 Bastrop 0003 Raw'!A380:AF380))</f>
        <v>#N/A</v>
      </c>
    </row>
    <row r="381" spans="1:33">
      <c r="A381" s="6">
        <v>31</v>
      </c>
      <c r="B381" s="6">
        <v>78</v>
      </c>
      <c r="C381" s="6" t="s">
        <v>4812</v>
      </c>
      <c r="D381" s="6"/>
      <c r="E381" s="6">
        <v>78</v>
      </c>
      <c r="F381" s="6" t="s">
        <v>295</v>
      </c>
      <c r="G381" s="6" t="s">
        <v>2115</v>
      </c>
      <c r="H381" s="6" t="s">
        <v>2936</v>
      </c>
      <c r="I381" s="6" t="s">
        <v>20</v>
      </c>
      <c r="J381" s="6" t="s">
        <v>24</v>
      </c>
      <c r="L381" s="6">
        <v>1861</v>
      </c>
      <c r="M381" s="6">
        <v>39</v>
      </c>
      <c r="N381" s="6" t="s">
        <v>2933</v>
      </c>
      <c r="O381" s="6">
        <v>26</v>
      </c>
      <c r="P381" s="6">
        <v>8</v>
      </c>
      <c r="Q381" s="6">
        <v>6</v>
      </c>
      <c r="R381" s="6" t="s">
        <v>3952</v>
      </c>
      <c r="S381" s="6" t="s">
        <v>3958</v>
      </c>
      <c r="T381" s="6" t="s">
        <v>3958</v>
      </c>
      <c r="X381" s="6" t="s">
        <v>4826</v>
      </c>
      <c r="AA381" s="6" t="s">
        <v>1395</v>
      </c>
      <c r="AB381" s="6" t="s">
        <v>1395</v>
      </c>
      <c r="AC381" s="6" t="s">
        <v>1395</v>
      </c>
      <c r="AG381" t="e" cm="1">
        <f t="array" ref="AG381">SUMPRODUCT(--(INDEX('1900 Bastrop 0003 Clean'!A:AF, MATCH(A381 &amp; "|" &amp; B381, '1900 Bastrop 0003 Clean'!A:A &amp; "|" &amp; '1900 Bastrop 0003 Clean'!B:B, 0), 0) &lt;&gt; '1900 Bastrop 0003 Raw'!A381:AF381))</f>
        <v>#N/A</v>
      </c>
    </row>
    <row r="382" spans="1:33">
      <c r="A382" s="6">
        <v>32</v>
      </c>
      <c r="B382" s="6">
        <v>78</v>
      </c>
      <c r="C382" s="6" t="s">
        <v>4812</v>
      </c>
      <c r="D382" s="6"/>
      <c r="E382" s="6">
        <v>78</v>
      </c>
      <c r="F382" s="6" t="s">
        <v>295</v>
      </c>
      <c r="G382" s="6" t="s">
        <v>4827</v>
      </c>
      <c r="H382" s="6" t="s">
        <v>2938</v>
      </c>
      <c r="I382" s="6" t="s">
        <v>20</v>
      </c>
      <c r="J382" s="6" t="s">
        <v>24</v>
      </c>
      <c r="K382" s="6" t="s">
        <v>2173</v>
      </c>
      <c r="L382" s="6">
        <v>1873</v>
      </c>
      <c r="M382" s="6">
        <v>26</v>
      </c>
      <c r="N382" s="6" t="s">
        <v>2939</v>
      </c>
      <c r="R382" s="6" t="s">
        <v>3952</v>
      </c>
      <c r="S382" s="6" t="s">
        <v>3959</v>
      </c>
      <c r="T382" s="6" t="s">
        <v>3952</v>
      </c>
      <c r="AA382" s="6" t="s">
        <v>1395</v>
      </c>
      <c r="AB382" s="6" t="s">
        <v>1395</v>
      </c>
      <c r="AC382" s="6" t="s">
        <v>1395</v>
      </c>
      <c r="AG382" t="e" cm="1">
        <f t="array" ref="AG382">SUMPRODUCT(--(INDEX('1900 Bastrop 0003 Clean'!A:AF, MATCH(A382 &amp; "|" &amp; B382, '1900 Bastrop 0003 Clean'!A:A &amp; "|" &amp; '1900 Bastrop 0003 Clean'!B:B, 0), 0) &lt;&gt; '1900 Bastrop 0003 Raw'!A382:AF382))</f>
        <v>#N/A</v>
      </c>
    </row>
    <row r="383" spans="1:33">
      <c r="A383" s="6">
        <v>33</v>
      </c>
      <c r="B383" s="6">
        <v>78</v>
      </c>
      <c r="C383" s="6" t="s">
        <v>4812</v>
      </c>
      <c r="D383" s="6"/>
      <c r="E383" s="6">
        <v>78</v>
      </c>
      <c r="F383" s="6" t="s">
        <v>295</v>
      </c>
      <c r="G383" s="6" t="s">
        <v>280</v>
      </c>
      <c r="H383" s="6" t="s">
        <v>2938</v>
      </c>
      <c r="I383" s="6" t="s">
        <v>20</v>
      </c>
      <c r="J383" s="6" t="s">
        <v>24</v>
      </c>
      <c r="K383" s="6" t="s">
        <v>2206</v>
      </c>
      <c r="L383" s="6">
        <v>1883</v>
      </c>
      <c r="M383" s="6">
        <v>17</v>
      </c>
      <c r="N383" s="6" t="s">
        <v>2939</v>
      </c>
      <c r="R383" s="6" t="s">
        <v>3952</v>
      </c>
      <c r="S383" s="6" t="s">
        <v>3959</v>
      </c>
      <c r="T383" s="6" t="s">
        <v>3952</v>
      </c>
      <c r="X383" s="6" t="s">
        <v>4588</v>
      </c>
      <c r="Z383" s="6">
        <v>8</v>
      </c>
      <c r="AA383" s="6" t="s">
        <v>1395</v>
      </c>
      <c r="AB383" s="6" t="s">
        <v>1395</v>
      </c>
      <c r="AC383" s="6" t="s">
        <v>1395</v>
      </c>
      <c r="AG383" t="e" cm="1">
        <f t="array" ref="AG383">SUMPRODUCT(--(INDEX('1900 Bastrop 0003 Clean'!A:AF, MATCH(A383 &amp; "|" &amp; B383, '1900 Bastrop 0003 Clean'!A:A &amp; "|" &amp; '1900 Bastrop 0003 Clean'!B:B, 0), 0) &lt;&gt; '1900 Bastrop 0003 Raw'!A383:AF383))</f>
        <v>#N/A</v>
      </c>
    </row>
    <row r="384" spans="1:33">
      <c r="A384" s="6">
        <v>34</v>
      </c>
      <c r="B384" s="6">
        <v>78</v>
      </c>
      <c r="C384" s="6" t="s">
        <v>4812</v>
      </c>
      <c r="D384" s="6"/>
      <c r="E384" s="6">
        <v>78</v>
      </c>
      <c r="F384" s="6" t="s">
        <v>295</v>
      </c>
      <c r="G384" s="6" t="s">
        <v>95</v>
      </c>
      <c r="H384" s="6" t="s">
        <v>2944</v>
      </c>
      <c r="I384" s="6" t="s">
        <v>20</v>
      </c>
      <c r="J384" s="6" t="s">
        <v>19</v>
      </c>
      <c r="K384" s="6" t="s">
        <v>2526</v>
      </c>
      <c r="L384" s="6">
        <v>1887</v>
      </c>
      <c r="M384" s="6">
        <v>12</v>
      </c>
      <c r="N384" s="6" t="s">
        <v>2939</v>
      </c>
      <c r="R384" s="6" t="s">
        <v>3952</v>
      </c>
      <c r="S384" s="6" t="s">
        <v>3959</v>
      </c>
      <c r="T384" s="6" t="s">
        <v>3952</v>
      </c>
      <c r="Z384" s="6">
        <v>8</v>
      </c>
      <c r="AA384" s="6" t="s">
        <v>1395</v>
      </c>
      <c r="AB384" s="6" t="s">
        <v>1395</v>
      </c>
      <c r="AC384" s="6" t="s">
        <v>1395</v>
      </c>
      <c r="AG384" t="e" cm="1">
        <f t="array" ref="AG384">SUMPRODUCT(--(INDEX('1900 Bastrop 0003 Clean'!A:AF, MATCH(A384 &amp; "|" &amp; B384, '1900 Bastrop 0003 Clean'!A:A &amp; "|" &amp; '1900 Bastrop 0003 Clean'!B:B, 0), 0) &lt;&gt; '1900 Bastrop 0003 Raw'!A384:AF384))</f>
        <v>#N/A</v>
      </c>
    </row>
    <row r="385" spans="1:33">
      <c r="A385" s="6">
        <v>35</v>
      </c>
      <c r="B385" s="6">
        <v>78</v>
      </c>
      <c r="C385" s="6" t="s">
        <v>4812</v>
      </c>
      <c r="D385" s="6"/>
      <c r="E385" s="6">
        <v>78</v>
      </c>
      <c r="F385" s="6" t="s">
        <v>295</v>
      </c>
      <c r="G385" s="6" t="s">
        <v>1267</v>
      </c>
      <c r="H385" s="6" t="s">
        <v>2944</v>
      </c>
      <c r="I385" s="6" t="s">
        <v>20</v>
      </c>
      <c r="J385" s="6" t="s">
        <v>19</v>
      </c>
      <c r="K385" s="6" t="s">
        <v>2354</v>
      </c>
      <c r="L385" s="6">
        <v>1889</v>
      </c>
      <c r="M385" s="6">
        <v>11</v>
      </c>
      <c r="N385" s="6" t="s">
        <v>2939</v>
      </c>
      <c r="R385" s="6" t="s">
        <v>4828</v>
      </c>
      <c r="S385" s="6" t="s">
        <v>3959</v>
      </c>
      <c r="T385" s="6" t="s">
        <v>3952</v>
      </c>
      <c r="Z385" s="6">
        <v>8</v>
      </c>
      <c r="AA385" s="6" t="s">
        <v>1395</v>
      </c>
      <c r="AB385" s="6" t="s">
        <v>1395</v>
      </c>
      <c r="AG385" t="e" cm="1">
        <f t="array" ref="AG385">SUMPRODUCT(--(INDEX('1900 Bastrop 0003 Clean'!A:AF, MATCH(A385 &amp; "|" &amp; B385, '1900 Bastrop 0003 Clean'!A:A &amp; "|" &amp; '1900 Bastrop 0003 Clean'!B:B, 0), 0) &lt;&gt; '1900 Bastrop 0003 Raw'!A385:AF385))</f>
        <v>#N/A</v>
      </c>
    </row>
    <row r="386" spans="1:33">
      <c r="A386" s="6">
        <v>36</v>
      </c>
      <c r="B386" s="6">
        <v>78</v>
      </c>
      <c r="C386" s="6" t="s">
        <v>4812</v>
      </c>
      <c r="D386" s="6"/>
      <c r="E386" s="6">
        <v>78</v>
      </c>
      <c r="F386" s="6" t="s">
        <v>295</v>
      </c>
      <c r="G386" s="6" t="s">
        <v>4829</v>
      </c>
      <c r="H386" s="6" t="s">
        <v>2938</v>
      </c>
      <c r="I386" s="6" t="s">
        <v>20</v>
      </c>
      <c r="J386" s="6" t="s">
        <v>24</v>
      </c>
      <c r="K386" s="6" t="s">
        <v>2128</v>
      </c>
      <c r="L386" s="6">
        <v>1893</v>
      </c>
      <c r="M386" s="6">
        <v>7</v>
      </c>
      <c r="N386" s="6" t="s">
        <v>2939</v>
      </c>
      <c r="R386" s="6" t="s">
        <v>4828</v>
      </c>
      <c r="S386" s="6" t="s">
        <v>3959</v>
      </c>
      <c r="T386" s="6" t="s">
        <v>3952</v>
      </c>
      <c r="Z386" s="6">
        <v>8</v>
      </c>
      <c r="AA386" s="6" t="s">
        <v>1395</v>
      </c>
      <c r="AB386" s="6" t="s">
        <v>1395</v>
      </c>
      <c r="AG386" t="e" cm="1">
        <f t="array" ref="AG386">SUMPRODUCT(--(INDEX('1900 Bastrop 0003 Clean'!A:AF, MATCH(A386 &amp; "|" &amp; B386, '1900 Bastrop 0003 Clean'!A:A &amp; "|" &amp; '1900 Bastrop 0003 Clean'!B:B, 0), 0) &lt;&gt; '1900 Bastrop 0003 Raw'!A386:AF386))</f>
        <v>#N/A</v>
      </c>
    </row>
    <row r="387" spans="1:33">
      <c r="A387" s="6">
        <v>37</v>
      </c>
      <c r="B387" s="6">
        <v>10</v>
      </c>
      <c r="C387" s="6" t="s">
        <v>4812</v>
      </c>
      <c r="D387" s="6"/>
      <c r="E387" s="6">
        <v>79</v>
      </c>
      <c r="F387" s="6" t="s">
        <v>4830</v>
      </c>
      <c r="G387" s="6" t="s">
        <v>4831</v>
      </c>
      <c r="H387" s="6" t="s">
        <v>3949</v>
      </c>
      <c r="I387" s="6" t="s">
        <v>637</v>
      </c>
      <c r="J387" s="6" t="s">
        <v>19</v>
      </c>
      <c r="K387" s="6" t="s">
        <v>2033</v>
      </c>
      <c r="L387" s="6">
        <v>1878</v>
      </c>
      <c r="M387" s="6">
        <v>22</v>
      </c>
      <c r="N387" s="6" t="s">
        <v>2933</v>
      </c>
      <c r="O387" s="6">
        <v>1</v>
      </c>
      <c r="R387" s="6" t="s">
        <v>3952</v>
      </c>
      <c r="S387" s="6" t="s">
        <v>3952</v>
      </c>
      <c r="T387" s="6" t="s">
        <v>3952</v>
      </c>
      <c r="X387" s="6" t="s">
        <v>4832</v>
      </c>
      <c r="AA387" s="6" t="s">
        <v>1395</v>
      </c>
      <c r="AB387" s="6" t="s">
        <v>1395</v>
      </c>
      <c r="AC387" s="6" t="s">
        <v>1395</v>
      </c>
      <c r="AD387" s="6" t="s">
        <v>3956</v>
      </c>
      <c r="AF387" s="6" t="s">
        <v>51</v>
      </c>
      <c r="AG387" t="e" cm="1">
        <f t="array" ref="AG387">SUMPRODUCT(--(INDEX('1900 Bastrop 0003 Clean'!A:AF, MATCH(A387 &amp; "|" &amp; B387, '1900 Bastrop 0003 Clean'!A:A &amp; "|" &amp; '1900 Bastrop 0003 Clean'!B:B, 0), 0) &lt;&gt; '1900 Bastrop 0003 Raw'!A387:AF387))</f>
        <v>#N/A</v>
      </c>
    </row>
    <row r="388" spans="1:33">
      <c r="A388" s="6">
        <v>38</v>
      </c>
      <c r="B388" s="6">
        <v>10</v>
      </c>
      <c r="C388" s="6" t="s">
        <v>4812</v>
      </c>
      <c r="D388" s="6"/>
      <c r="E388" s="6">
        <v>79</v>
      </c>
      <c r="F388" s="6" t="s">
        <v>4830</v>
      </c>
      <c r="G388" s="6" t="s">
        <v>1648</v>
      </c>
      <c r="H388" s="6" t="s">
        <v>2936</v>
      </c>
      <c r="I388" s="6" t="s">
        <v>637</v>
      </c>
      <c r="J388" s="6" t="s">
        <v>24</v>
      </c>
      <c r="K388" s="6" t="s">
        <v>2190</v>
      </c>
      <c r="L388" s="6">
        <v>1880</v>
      </c>
      <c r="M388" s="6">
        <v>19</v>
      </c>
      <c r="N388" s="6" t="s">
        <v>2933</v>
      </c>
      <c r="O388" s="6">
        <v>1</v>
      </c>
      <c r="P388" s="6">
        <v>1</v>
      </c>
      <c r="Q388" s="6">
        <v>1</v>
      </c>
      <c r="R388" s="6" t="s">
        <v>3952</v>
      </c>
      <c r="S388" s="6" t="s">
        <v>3952</v>
      </c>
      <c r="T388" s="6" t="s">
        <v>3952</v>
      </c>
      <c r="AA388" s="6" t="s">
        <v>1395</v>
      </c>
      <c r="AB388" s="6" t="s">
        <v>1395</v>
      </c>
      <c r="AC388" s="6" t="s">
        <v>1395</v>
      </c>
      <c r="AG388" t="e" cm="1">
        <f t="array" ref="AG388">SUMPRODUCT(--(INDEX('1900 Bastrop 0003 Clean'!A:AF, MATCH(A388 &amp; "|" &amp; B388, '1900 Bastrop 0003 Clean'!A:A &amp; "|" &amp; '1900 Bastrop 0003 Clean'!B:B, 0), 0) &lt;&gt; '1900 Bastrop 0003 Raw'!A388:AF388))</f>
        <v>#N/A</v>
      </c>
    </row>
    <row r="389" spans="1:33">
      <c r="A389" s="6">
        <v>39</v>
      </c>
      <c r="B389" s="6">
        <v>10</v>
      </c>
      <c r="C389" s="6" t="s">
        <v>4812</v>
      </c>
      <c r="D389" s="6"/>
      <c r="E389" s="6">
        <v>79</v>
      </c>
      <c r="F389" s="6" t="s">
        <v>4830</v>
      </c>
      <c r="G389" s="6" t="s">
        <v>1267</v>
      </c>
      <c r="H389" s="6" t="s">
        <v>2944</v>
      </c>
      <c r="I389" s="6" t="s">
        <v>637</v>
      </c>
      <c r="J389" s="6" t="s">
        <v>19</v>
      </c>
      <c r="K389" s="6" t="s">
        <v>2128</v>
      </c>
      <c r="L389" s="6">
        <v>1898</v>
      </c>
      <c r="M389" s="6">
        <v>2</v>
      </c>
      <c r="N389" s="6" t="s">
        <v>2939</v>
      </c>
      <c r="R389" s="6" t="s">
        <v>3952</v>
      </c>
      <c r="S389" s="6" t="s">
        <v>3952</v>
      </c>
      <c r="T389" s="6" t="s">
        <v>3952</v>
      </c>
      <c r="AA389" s="6" t="s">
        <v>92</v>
      </c>
      <c r="AB389" s="6" t="s">
        <v>1395</v>
      </c>
      <c r="AC389" s="6" t="s">
        <v>92</v>
      </c>
      <c r="AG389" t="e" cm="1">
        <f t="array" ref="AG389">SUMPRODUCT(--(INDEX('1900 Bastrop 0003 Clean'!A:AF, MATCH(A389 &amp; "|" &amp; B389, '1900 Bastrop 0003 Clean'!A:A &amp; "|" &amp; '1900 Bastrop 0003 Clean'!B:B, 0), 0) &lt;&gt; '1900 Bastrop 0003 Raw'!A389:AF389))</f>
        <v>#N/A</v>
      </c>
    </row>
    <row r="390" spans="1:33">
      <c r="A390" s="6">
        <v>40</v>
      </c>
      <c r="B390" s="6">
        <v>96</v>
      </c>
      <c r="C390" s="6" t="s">
        <v>4819</v>
      </c>
      <c r="D390" s="6"/>
      <c r="E390" s="6">
        <v>80</v>
      </c>
      <c r="F390" s="6" t="s">
        <v>3795</v>
      </c>
      <c r="G390" s="6" t="s">
        <v>175</v>
      </c>
      <c r="H390" s="6" t="s">
        <v>3949</v>
      </c>
      <c r="I390" s="6" t="s">
        <v>637</v>
      </c>
      <c r="J390" s="6" t="s">
        <v>24</v>
      </c>
      <c r="L390" s="6">
        <v>1879</v>
      </c>
      <c r="M390" s="6">
        <v>21</v>
      </c>
      <c r="N390" s="6" t="s">
        <v>2939</v>
      </c>
      <c r="R390" s="6" t="s">
        <v>3952</v>
      </c>
      <c r="S390" s="6" t="s">
        <v>3952</v>
      </c>
      <c r="T390" s="6" t="s">
        <v>3952</v>
      </c>
      <c r="X390" s="6" t="s">
        <v>4824</v>
      </c>
      <c r="AA390" s="6" t="s">
        <v>92</v>
      </c>
      <c r="AB390" s="6" t="s">
        <v>92</v>
      </c>
      <c r="AC390" s="6" t="s">
        <v>1395</v>
      </c>
      <c r="AD390" s="6" t="s">
        <v>3956</v>
      </c>
      <c r="AF390" s="6" t="s">
        <v>51</v>
      </c>
      <c r="AG390" t="e" cm="1">
        <f t="array" ref="AG390">SUMPRODUCT(--(INDEX('1900 Bastrop 0003 Clean'!A:AF, MATCH(A390 &amp; "|" &amp; B390, '1900 Bastrop 0003 Clean'!A:A &amp; "|" &amp; '1900 Bastrop 0003 Clean'!B:B, 0), 0) &lt;&gt; '1900 Bastrop 0003 Raw'!A390:AF390))</f>
        <v>#N/A</v>
      </c>
    </row>
    <row r="391" spans="1:33">
      <c r="A391" s="6">
        <v>41</v>
      </c>
      <c r="B391" s="6">
        <v>96</v>
      </c>
      <c r="C391" s="6" t="s">
        <v>4819</v>
      </c>
      <c r="D391" s="6"/>
      <c r="E391" s="6">
        <v>80</v>
      </c>
      <c r="F391" s="6" t="s">
        <v>3795</v>
      </c>
      <c r="G391" s="6" t="s">
        <v>3203</v>
      </c>
      <c r="H391" s="6" t="s">
        <v>3108</v>
      </c>
      <c r="I391" s="6" t="s">
        <v>637</v>
      </c>
      <c r="J391" s="6" t="s">
        <v>24</v>
      </c>
      <c r="L391" s="6">
        <v>1876</v>
      </c>
      <c r="M391" s="6">
        <v>24</v>
      </c>
      <c r="N391" s="6" t="s">
        <v>2939</v>
      </c>
      <c r="P391" s="6">
        <v>1</v>
      </c>
      <c r="Q391" s="6">
        <v>1</v>
      </c>
      <c r="R391" s="6" t="s">
        <v>3952</v>
      </c>
      <c r="S391" s="6" t="s">
        <v>3952</v>
      </c>
      <c r="T391" s="6" t="s">
        <v>3952</v>
      </c>
      <c r="X391" s="6" t="s">
        <v>4824</v>
      </c>
      <c r="AA391" s="6" t="s">
        <v>1395</v>
      </c>
      <c r="AB391" s="6" t="s">
        <v>1395</v>
      </c>
      <c r="AC391" s="6" t="s">
        <v>1395</v>
      </c>
      <c r="AG391" t="e" cm="1">
        <f t="array" ref="AG391">SUMPRODUCT(--(INDEX('1900 Bastrop 0003 Clean'!A:AF, MATCH(A391 &amp; "|" &amp; B391, '1900 Bastrop 0003 Clean'!A:A &amp; "|" &amp; '1900 Bastrop 0003 Clean'!B:B, 0), 0) &lt;&gt; '1900 Bastrop 0003 Raw'!A391:AF391))</f>
        <v>#N/A</v>
      </c>
    </row>
    <row r="392" spans="1:33">
      <c r="A392" s="6">
        <v>42</v>
      </c>
      <c r="B392" s="6">
        <v>96</v>
      </c>
      <c r="C392" s="6" t="s">
        <v>4819</v>
      </c>
      <c r="D392" s="6"/>
      <c r="E392" s="6">
        <v>80</v>
      </c>
      <c r="F392" s="6" t="s">
        <v>3795</v>
      </c>
      <c r="G392" s="6" t="s">
        <v>4833</v>
      </c>
      <c r="H392" s="6" t="s">
        <v>3099</v>
      </c>
      <c r="I392" s="6" t="s">
        <v>637</v>
      </c>
      <c r="J392" s="6" t="s">
        <v>19</v>
      </c>
      <c r="L392" s="6">
        <v>1900</v>
      </c>
      <c r="M392" s="7">
        <v>45759</v>
      </c>
      <c r="N392" s="6" t="s">
        <v>2939</v>
      </c>
      <c r="R392" s="6" t="s">
        <v>3952</v>
      </c>
      <c r="S392" s="6" t="s">
        <v>3952</v>
      </c>
      <c r="T392" s="6" t="s">
        <v>3952</v>
      </c>
      <c r="AG392" t="e" cm="1">
        <f t="array" ref="AG392">SUMPRODUCT(--(INDEX('1900 Bastrop 0003 Clean'!A:AF, MATCH(A392 &amp; "|" &amp; B392, '1900 Bastrop 0003 Clean'!A:A &amp; "|" &amp; '1900 Bastrop 0003 Clean'!B:B, 0), 0) &lt;&gt; '1900 Bastrop 0003 Raw'!A392:AF392))</f>
        <v>#N/A</v>
      </c>
    </row>
    <row r="393" spans="1:33">
      <c r="A393" s="6">
        <v>43</v>
      </c>
      <c r="B393" s="6">
        <v>96</v>
      </c>
      <c r="C393" s="6" t="s">
        <v>4819</v>
      </c>
      <c r="D393" s="6"/>
      <c r="E393" s="6">
        <v>80</v>
      </c>
      <c r="F393" s="6" t="s">
        <v>495</v>
      </c>
      <c r="G393" s="6" t="s">
        <v>1701</v>
      </c>
      <c r="H393" s="6" t="s">
        <v>3069</v>
      </c>
      <c r="I393" s="6" t="s">
        <v>637</v>
      </c>
      <c r="J393" s="6" t="s">
        <v>19</v>
      </c>
      <c r="L393" s="6">
        <v>1839</v>
      </c>
      <c r="M393" s="6">
        <v>61</v>
      </c>
      <c r="N393" s="6" t="s">
        <v>3066</v>
      </c>
      <c r="O393" s="6">
        <v>34</v>
      </c>
      <c r="R393" s="6" t="s">
        <v>3959</v>
      </c>
      <c r="S393" s="6" t="s">
        <v>3959</v>
      </c>
      <c r="T393" s="6" t="s">
        <v>3959</v>
      </c>
      <c r="AA393" s="6" t="s">
        <v>92</v>
      </c>
      <c r="AB393" s="6" t="s">
        <v>92</v>
      </c>
      <c r="AC393" s="6" t="s">
        <v>1395</v>
      </c>
      <c r="AG393" t="e" cm="1">
        <f t="array" ref="AG393">SUMPRODUCT(--(INDEX('1900 Bastrop 0003 Clean'!A:AF, MATCH(A393 &amp; "|" &amp; B393, '1900 Bastrop 0003 Clean'!A:A &amp; "|" &amp; '1900 Bastrop 0003 Clean'!B:B, 0), 0) &lt;&gt; '1900 Bastrop 0003 Raw'!A393:AF393))</f>
        <v>#N/A</v>
      </c>
    </row>
    <row r="394" spans="1:33">
      <c r="A394" s="6">
        <v>44</v>
      </c>
      <c r="B394" s="6">
        <v>80</v>
      </c>
      <c r="C394" s="6" t="s">
        <v>4819</v>
      </c>
      <c r="D394" s="6"/>
      <c r="E394" s="6">
        <v>81</v>
      </c>
      <c r="F394" s="6" t="s">
        <v>754</v>
      </c>
      <c r="G394" s="6" t="s">
        <v>873</v>
      </c>
      <c r="H394" s="6" t="s">
        <v>3949</v>
      </c>
      <c r="I394" s="6" t="s">
        <v>637</v>
      </c>
      <c r="J394" s="6" t="s">
        <v>24</v>
      </c>
      <c r="L394" s="6">
        <v>1860</v>
      </c>
      <c r="M394" s="6">
        <v>40</v>
      </c>
      <c r="N394" s="6" t="s">
        <v>3066</v>
      </c>
      <c r="O394" s="6">
        <v>26</v>
      </c>
      <c r="P394" s="6">
        <v>9</v>
      </c>
      <c r="Q394" s="6">
        <v>8</v>
      </c>
      <c r="R394" s="6" t="s">
        <v>3952</v>
      </c>
      <c r="S394" s="6" t="s">
        <v>3952</v>
      </c>
      <c r="T394" s="6" t="s">
        <v>3952</v>
      </c>
      <c r="X394" s="6" t="s">
        <v>4824</v>
      </c>
      <c r="AA394" s="6" t="s">
        <v>92</v>
      </c>
      <c r="AB394" s="6" t="s">
        <v>92</v>
      </c>
      <c r="AC394" s="6" t="s">
        <v>1395</v>
      </c>
      <c r="AD394" s="6" t="s">
        <v>3951</v>
      </c>
      <c r="AE394" s="6" t="s">
        <v>261</v>
      </c>
      <c r="AF394" s="6" t="s">
        <v>261</v>
      </c>
      <c r="AG394" cm="1">
        <f t="array" ref="AG394">SUMPRODUCT(--(INDEX('1900 Bastrop 0003 Clean'!A:AF, MATCH(A394 &amp; "|" &amp; B394, '1900 Bastrop 0003 Clean'!A:A &amp; "|" &amp; '1900 Bastrop 0003 Clean'!B:B, 0), 0) &lt;&gt; '1900 Bastrop 0003 Raw'!A394:AF394))</f>
        <v>1</v>
      </c>
    </row>
    <row r="395" spans="1:33">
      <c r="A395" s="6">
        <v>45</v>
      </c>
      <c r="B395" s="6">
        <v>80</v>
      </c>
      <c r="C395" s="6" t="s">
        <v>4819</v>
      </c>
      <c r="D395" s="6"/>
      <c r="E395" s="6">
        <v>81</v>
      </c>
      <c r="F395" s="6" t="s">
        <v>1003</v>
      </c>
      <c r="G395" s="6" t="s">
        <v>166</v>
      </c>
      <c r="H395" s="6" t="s">
        <v>2938</v>
      </c>
      <c r="I395" s="6" t="s">
        <v>637</v>
      </c>
      <c r="J395" s="6" t="s">
        <v>24</v>
      </c>
      <c r="K395" s="6" t="s">
        <v>2143</v>
      </c>
      <c r="L395" s="6">
        <v>1878</v>
      </c>
      <c r="M395" s="6">
        <v>22</v>
      </c>
      <c r="N395" s="6" t="s">
        <v>2939</v>
      </c>
      <c r="R395" s="6" t="s">
        <v>3952</v>
      </c>
      <c r="S395" s="6" t="s">
        <v>3952</v>
      </c>
      <c r="T395" s="6" t="s">
        <v>3952</v>
      </c>
      <c r="X395" s="6" t="s">
        <v>4824</v>
      </c>
      <c r="AA395" s="6" t="s">
        <v>1395</v>
      </c>
      <c r="AB395" s="6" t="s">
        <v>1395</v>
      </c>
      <c r="AC395" s="6" t="s">
        <v>1395</v>
      </c>
      <c r="AG395" cm="1">
        <f t="array" ref="AG395">SUMPRODUCT(--(INDEX('1900 Bastrop 0003 Clean'!A:AF, MATCH(A395 &amp; "|" &amp; B395, '1900 Bastrop 0003 Clean'!A:A &amp; "|" &amp; '1900 Bastrop 0003 Clean'!B:B, 0), 0) &lt;&gt; '1900 Bastrop 0003 Raw'!A395:AF395))</f>
        <v>1</v>
      </c>
    </row>
    <row r="396" spans="1:33">
      <c r="A396" s="6">
        <v>46</v>
      </c>
      <c r="B396" s="6">
        <v>80</v>
      </c>
      <c r="C396" s="6" t="s">
        <v>4819</v>
      </c>
      <c r="D396" s="6"/>
      <c r="E396" s="6">
        <v>81</v>
      </c>
      <c r="F396" s="6" t="s">
        <v>1003</v>
      </c>
      <c r="G396" s="6" t="s">
        <v>3274</v>
      </c>
      <c r="H396" s="6" t="s">
        <v>2938</v>
      </c>
      <c r="I396" s="6" t="s">
        <v>637</v>
      </c>
      <c r="J396" s="6" t="s">
        <v>24</v>
      </c>
      <c r="L396" s="6">
        <v>1882</v>
      </c>
      <c r="M396" s="6">
        <v>18</v>
      </c>
      <c r="N396" s="6" t="s">
        <v>2939</v>
      </c>
      <c r="R396" s="6" t="s">
        <v>3952</v>
      </c>
      <c r="S396" s="6" t="s">
        <v>3952</v>
      </c>
      <c r="T396" s="6" t="s">
        <v>3952</v>
      </c>
      <c r="AA396" s="6" t="s">
        <v>1395</v>
      </c>
      <c r="AB396" s="6" t="s">
        <v>1395</v>
      </c>
      <c r="AC396" s="6" t="s">
        <v>1395</v>
      </c>
      <c r="AG396" cm="1">
        <f t="array" ref="AG396">SUMPRODUCT(--(INDEX('1900 Bastrop 0003 Clean'!A:AF, MATCH(A396 &amp; "|" &amp; B396, '1900 Bastrop 0003 Clean'!A:A &amp; "|" &amp; '1900 Bastrop 0003 Clean'!B:B, 0), 0) &lt;&gt; '1900 Bastrop 0003 Raw'!A396:AF396))</f>
        <v>1</v>
      </c>
    </row>
    <row r="397" spans="1:33">
      <c r="A397" s="6">
        <v>47</v>
      </c>
      <c r="B397" s="6">
        <v>80</v>
      </c>
      <c r="C397" s="6" t="s">
        <v>4819</v>
      </c>
      <c r="D397" s="6"/>
      <c r="E397" s="6">
        <v>81</v>
      </c>
      <c r="F397" s="6" t="s">
        <v>4834</v>
      </c>
      <c r="G397" s="6" t="s">
        <v>812</v>
      </c>
      <c r="H397" s="6" t="s">
        <v>2944</v>
      </c>
      <c r="I397" s="6" t="s">
        <v>637</v>
      </c>
      <c r="J397" s="6" t="s">
        <v>19</v>
      </c>
      <c r="L397" s="6">
        <v>1885</v>
      </c>
      <c r="M397" s="6">
        <v>15</v>
      </c>
      <c r="N397" s="6" t="s">
        <v>2939</v>
      </c>
      <c r="R397" s="6" t="s">
        <v>3952</v>
      </c>
      <c r="S397" s="6" t="s">
        <v>3952</v>
      </c>
      <c r="T397" s="6" t="s">
        <v>3952</v>
      </c>
      <c r="Z397" s="6">
        <v>8</v>
      </c>
      <c r="AA397" s="6" t="s">
        <v>1395</v>
      </c>
      <c r="AB397" s="6" t="s">
        <v>1395</v>
      </c>
      <c r="AC397" s="6" t="s">
        <v>1395</v>
      </c>
      <c r="AG397" cm="1">
        <f t="array" ref="AG397">SUMPRODUCT(--(INDEX('1900 Bastrop 0003 Clean'!A:AF, MATCH(A397 &amp; "|" &amp; B397, '1900 Bastrop 0003 Clean'!A:A &amp; "|" &amp; '1900 Bastrop 0003 Clean'!B:B, 0), 0) &lt;&gt; '1900 Bastrop 0003 Raw'!A397:AF397))</f>
        <v>1</v>
      </c>
    </row>
    <row r="398" spans="1:33">
      <c r="A398" s="6">
        <v>48</v>
      </c>
      <c r="B398" s="6">
        <v>80</v>
      </c>
      <c r="C398" s="6" t="s">
        <v>4819</v>
      </c>
      <c r="D398" s="6"/>
      <c r="E398" s="6">
        <v>81</v>
      </c>
      <c r="F398" s="6" t="s">
        <v>4834</v>
      </c>
      <c r="G398" s="6" t="s">
        <v>4196</v>
      </c>
      <c r="H398" s="6" t="s">
        <v>2938</v>
      </c>
      <c r="I398" s="6" t="s">
        <v>637</v>
      </c>
      <c r="J398" s="6" t="s">
        <v>24</v>
      </c>
      <c r="L398" s="6">
        <v>1890</v>
      </c>
      <c r="M398" s="6">
        <v>10</v>
      </c>
      <c r="N398" s="6" t="s">
        <v>2939</v>
      </c>
      <c r="R398" s="6" t="s">
        <v>3952</v>
      </c>
      <c r="S398" s="6" t="s">
        <v>3952</v>
      </c>
      <c r="T398" s="6" t="s">
        <v>3952</v>
      </c>
      <c r="Z398" s="6">
        <v>8</v>
      </c>
      <c r="AA398" s="6" t="s">
        <v>1395</v>
      </c>
      <c r="AB398" s="6" t="s">
        <v>1395</v>
      </c>
      <c r="AC398" s="6" t="s">
        <v>1395</v>
      </c>
      <c r="AG398" cm="1">
        <f t="array" ref="AG398">SUMPRODUCT(--(INDEX('1900 Bastrop 0003 Clean'!A:AF, MATCH(A398 &amp; "|" &amp; B398, '1900 Bastrop 0003 Clean'!A:A &amp; "|" &amp; '1900 Bastrop 0003 Clean'!B:B, 0), 0) &lt;&gt; '1900 Bastrop 0003 Raw'!A398:AF398))</f>
        <v>1</v>
      </c>
    </row>
    <row r="399" spans="1:33">
      <c r="A399" s="6">
        <v>49</v>
      </c>
      <c r="B399" s="6">
        <v>80</v>
      </c>
      <c r="C399" s="6" t="s">
        <v>4819</v>
      </c>
      <c r="D399" s="6"/>
      <c r="E399" s="6">
        <v>81</v>
      </c>
      <c r="F399" s="6" t="s">
        <v>4834</v>
      </c>
      <c r="G399" s="6" t="s">
        <v>2523</v>
      </c>
      <c r="H399" s="6" t="s">
        <v>2944</v>
      </c>
      <c r="I399" s="6" t="s">
        <v>637</v>
      </c>
      <c r="J399" s="6" t="s">
        <v>19</v>
      </c>
      <c r="L399" s="6">
        <v>1892</v>
      </c>
      <c r="M399" s="6">
        <v>8</v>
      </c>
      <c r="N399" s="6" t="s">
        <v>2939</v>
      </c>
      <c r="R399" s="6" t="s">
        <v>3952</v>
      </c>
      <c r="S399" s="6" t="s">
        <v>3952</v>
      </c>
      <c r="T399" s="6" t="s">
        <v>3952</v>
      </c>
      <c r="Z399" s="6">
        <v>8</v>
      </c>
      <c r="AA399" s="6" t="s">
        <v>1395</v>
      </c>
      <c r="AG399" cm="1">
        <f t="array" ref="AG399">SUMPRODUCT(--(INDEX('1900 Bastrop 0003 Clean'!A:AF, MATCH(A399 &amp; "|" &amp; B399, '1900 Bastrop 0003 Clean'!A:A &amp; "|" &amp; '1900 Bastrop 0003 Clean'!B:B, 0), 0) &lt;&gt; '1900 Bastrop 0003 Raw'!A399:AF399))</f>
        <v>1</v>
      </c>
    </row>
    <row r="400" spans="1:33">
      <c r="A400" s="6">
        <v>50</v>
      </c>
      <c r="B400" s="6">
        <v>81</v>
      </c>
      <c r="C400" s="6" t="s">
        <v>4835</v>
      </c>
      <c r="D400" s="6"/>
      <c r="E400" s="6">
        <v>82</v>
      </c>
      <c r="F400" s="6" t="s">
        <v>560</v>
      </c>
      <c r="G400" s="6" t="s">
        <v>3550</v>
      </c>
      <c r="H400" s="6" t="s">
        <v>3949</v>
      </c>
      <c r="I400" s="6" t="s">
        <v>637</v>
      </c>
      <c r="J400" s="6" t="s">
        <v>24</v>
      </c>
      <c r="L400" s="6">
        <v>1850</v>
      </c>
      <c r="M400" s="6">
        <v>50</v>
      </c>
      <c r="N400" s="6" t="s">
        <v>3066</v>
      </c>
      <c r="O400" s="6">
        <v>5</v>
      </c>
      <c r="P400" s="6">
        <v>1</v>
      </c>
      <c r="Q400" s="6">
        <v>1</v>
      </c>
      <c r="R400" s="6" t="s">
        <v>3958</v>
      </c>
      <c r="S400" s="6" t="s">
        <v>3958</v>
      </c>
      <c r="T400" s="6" t="s">
        <v>3958</v>
      </c>
      <c r="AA400" s="6" t="s">
        <v>1395</v>
      </c>
      <c r="AB400" s="6" t="s">
        <v>1395</v>
      </c>
      <c r="AC400" s="6" t="s">
        <v>1395</v>
      </c>
      <c r="AD400" s="6" t="s">
        <v>3951</v>
      </c>
      <c r="AE400" s="6" t="s">
        <v>261</v>
      </c>
      <c r="AF400" s="6" t="s">
        <v>51</v>
      </c>
      <c r="AG400" cm="1">
        <f t="array" ref="AG400">SUMPRODUCT(--(INDEX('1900 Bastrop 0003 Clean'!A:AF, MATCH(A400 &amp; "|" &amp; B400, '1900 Bastrop 0003 Clean'!A:A &amp; "|" &amp; '1900 Bastrop 0003 Clean'!B:B, 0), 0) &lt;&gt; '1900 Bastrop 0003 Raw'!A400:AF400))</f>
        <v>1</v>
      </c>
    </row>
    <row r="401" spans="1:33">
      <c r="A401" s="6">
        <v>1</v>
      </c>
      <c r="B401" s="6">
        <v>81</v>
      </c>
      <c r="C401" s="6" t="s">
        <v>4835</v>
      </c>
      <c r="D401" s="6"/>
      <c r="E401" s="6">
        <v>82</v>
      </c>
      <c r="F401" s="6" t="s">
        <v>560</v>
      </c>
      <c r="G401" s="6" t="s">
        <v>4836</v>
      </c>
      <c r="H401" s="6" t="s">
        <v>3097</v>
      </c>
      <c r="I401" s="6" t="s">
        <v>637</v>
      </c>
      <c r="J401" s="6" t="s">
        <v>19</v>
      </c>
      <c r="K401" s="6" t="s">
        <v>2526</v>
      </c>
      <c r="L401" s="6">
        <v>1877</v>
      </c>
      <c r="M401" s="6">
        <v>23</v>
      </c>
      <c r="N401" s="6" t="s">
        <v>2939</v>
      </c>
      <c r="R401" s="6" t="s">
        <v>3952</v>
      </c>
      <c r="S401" s="6" t="s">
        <v>3952</v>
      </c>
      <c r="T401" s="6" t="s">
        <v>3958</v>
      </c>
      <c r="AA401" s="6" t="s">
        <v>1395</v>
      </c>
      <c r="AB401" s="6" t="s">
        <v>1395</v>
      </c>
      <c r="AC401" s="6" t="s">
        <v>1395</v>
      </c>
      <c r="AG401" cm="1">
        <f t="array" ref="AG401">SUMPRODUCT(--(INDEX('1900 Bastrop 0003 Clean'!A:AF, MATCH(A401 &amp; "|" &amp; B401, '1900 Bastrop 0003 Clean'!A:A &amp; "|" &amp; '1900 Bastrop 0003 Clean'!B:B, 0), 0) &lt;&gt; '1900 Bastrop 0003 Raw'!A401:AF401))</f>
        <v>1</v>
      </c>
    </row>
    <row r="402" spans="1:33">
      <c r="A402" s="6">
        <v>2</v>
      </c>
      <c r="B402" s="6">
        <v>81</v>
      </c>
      <c r="C402" s="6" t="s">
        <v>4835</v>
      </c>
      <c r="D402" s="6"/>
      <c r="E402" s="6">
        <v>82</v>
      </c>
      <c r="F402" s="6" t="s">
        <v>560</v>
      </c>
      <c r="G402" s="6" t="s">
        <v>4613</v>
      </c>
      <c r="H402" s="6" t="s">
        <v>3097</v>
      </c>
      <c r="I402" s="6" t="s">
        <v>637</v>
      </c>
      <c r="J402" s="6" t="s">
        <v>19</v>
      </c>
      <c r="K402" s="6" t="s">
        <v>1971</v>
      </c>
      <c r="L402" s="6">
        <v>1888</v>
      </c>
      <c r="M402" s="6">
        <v>12</v>
      </c>
      <c r="N402" s="6" t="s">
        <v>2939</v>
      </c>
      <c r="R402" s="6" t="s">
        <v>3952</v>
      </c>
      <c r="S402" s="6" t="s">
        <v>3952</v>
      </c>
      <c r="T402" s="6" t="s">
        <v>3958</v>
      </c>
      <c r="Z402" s="6">
        <v>8</v>
      </c>
      <c r="AA402" s="6" t="s">
        <v>1395</v>
      </c>
      <c r="AB402" s="6" t="s">
        <v>1395</v>
      </c>
      <c r="AC402" s="6" t="s">
        <v>1395</v>
      </c>
      <c r="AG402" cm="1">
        <f t="array" ref="AG402">SUMPRODUCT(--(INDEX('1900 Bastrop 0003 Clean'!A:AF, MATCH(A402 &amp; "|" &amp; B402, '1900 Bastrop 0003 Clean'!A:A &amp; "|" &amp; '1900 Bastrop 0003 Clean'!B:B, 0), 0) &lt;&gt; '1900 Bastrop 0003 Raw'!A402:AF402))</f>
        <v>1</v>
      </c>
    </row>
    <row r="403" spans="1:33">
      <c r="A403" s="6">
        <v>3</v>
      </c>
      <c r="B403" s="6">
        <v>81</v>
      </c>
      <c r="C403" s="6" t="s">
        <v>4835</v>
      </c>
      <c r="D403" s="6"/>
      <c r="E403" s="6">
        <v>82</v>
      </c>
      <c r="F403" s="6" t="s">
        <v>560</v>
      </c>
      <c r="G403" s="6" t="s">
        <v>4837</v>
      </c>
      <c r="H403" s="6" t="s">
        <v>3097</v>
      </c>
      <c r="I403" s="6" t="s">
        <v>637</v>
      </c>
      <c r="J403" s="6" t="s">
        <v>19</v>
      </c>
      <c r="K403" s="6" t="s">
        <v>1971</v>
      </c>
      <c r="L403" s="6">
        <v>1892</v>
      </c>
      <c r="M403" s="6">
        <v>8</v>
      </c>
      <c r="N403" s="6" t="s">
        <v>2939</v>
      </c>
      <c r="R403" s="6" t="s">
        <v>3952</v>
      </c>
      <c r="S403" s="6" t="s">
        <v>3952</v>
      </c>
      <c r="T403" s="6" t="s">
        <v>3958</v>
      </c>
      <c r="Z403" s="6">
        <v>8</v>
      </c>
      <c r="AG403" cm="1">
        <f t="array" ref="AG403">SUMPRODUCT(--(INDEX('1900 Bastrop 0003 Clean'!A:AF, MATCH(A403 &amp; "|" &amp; B403, '1900 Bastrop 0003 Clean'!A:A &amp; "|" &amp; '1900 Bastrop 0003 Clean'!B:B, 0), 0) &lt;&gt; '1900 Bastrop 0003 Raw'!A403:AF403))</f>
        <v>1</v>
      </c>
    </row>
    <row r="404" spans="1:33">
      <c r="A404" s="6">
        <v>4</v>
      </c>
      <c r="B404" s="6">
        <v>82</v>
      </c>
      <c r="C404" s="6" t="s">
        <v>4835</v>
      </c>
      <c r="D404" s="6"/>
      <c r="E404" s="6">
        <v>83</v>
      </c>
      <c r="F404" s="6" t="s">
        <v>4838</v>
      </c>
      <c r="G404" s="6" t="s">
        <v>3225</v>
      </c>
      <c r="H404" s="6" t="s">
        <v>3949</v>
      </c>
      <c r="I404" s="6" t="s">
        <v>637</v>
      </c>
      <c r="J404" s="6" t="s">
        <v>19</v>
      </c>
      <c r="L404" s="6">
        <v>1844</v>
      </c>
      <c r="M404" s="6">
        <v>56</v>
      </c>
      <c r="N404" s="6" t="s">
        <v>2933</v>
      </c>
      <c r="O404" s="6">
        <v>22</v>
      </c>
      <c r="R404" s="6" t="s">
        <v>4268</v>
      </c>
      <c r="T404" s="6" t="s">
        <v>4034</v>
      </c>
      <c r="X404" s="6" t="s">
        <v>225</v>
      </c>
      <c r="AA404" s="6" t="s">
        <v>92</v>
      </c>
      <c r="AB404" s="6" t="s">
        <v>92</v>
      </c>
      <c r="AC404" s="6" t="s">
        <v>1395</v>
      </c>
      <c r="AD404" s="6" t="s">
        <v>3951</v>
      </c>
      <c r="AE404" s="6" t="s">
        <v>261</v>
      </c>
      <c r="AF404" s="6" t="s">
        <v>51</v>
      </c>
      <c r="AG404" cm="1">
        <f t="array" ref="AG404">SUMPRODUCT(--(INDEX('1900 Bastrop 0003 Clean'!A:AF, MATCH(A404 &amp; "|" &amp; B404, '1900 Bastrop 0003 Clean'!A:A &amp; "|" &amp; '1900 Bastrop 0003 Clean'!B:B, 0), 0) &lt;&gt; '1900 Bastrop 0003 Raw'!A404:AF404))</f>
        <v>1</v>
      </c>
    </row>
    <row r="405" spans="1:33">
      <c r="A405" s="6">
        <v>5</v>
      </c>
      <c r="B405" s="6">
        <v>82</v>
      </c>
      <c r="C405" s="6" t="s">
        <v>4835</v>
      </c>
      <c r="D405" s="6"/>
      <c r="E405" s="6">
        <v>83</v>
      </c>
      <c r="F405" s="6" t="s">
        <v>4625</v>
      </c>
      <c r="G405" s="6" t="s">
        <v>814</v>
      </c>
      <c r="H405" s="6" t="s">
        <v>2938</v>
      </c>
      <c r="I405" s="6" t="s">
        <v>637</v>
      </c>
      <c r="J405" s="6" t="s">
        <v>24</v>
      </c>
      <c r="K405" s="6" t="s">
        <v>2230</v>
      </c>
      <c r="L405" s="6">
        <v>1880</v>
      </c>
      <c r="M405" s="6">
        <v>20</v>
      </c>
      <c r="N405" s="6" t="s">
        <v>2933</v>
      </c>
      <c r="O405" s="6">
        <v>4</v>
      </c>
      <c r="P405" s="6">
        <v>2</v>
      </c>
      <c r="Q405" s="6">
        <v>1</v>
      </c>
      <c r="R405" s="6" t="s">
        <v>3952</v>
      </c>
      <c r="S405" s="6" t="s">
        <v>4268</v>
      </c>
      <c r="T405" s="6" t="s">
        <v>3955</v>
      </c>
      <c r="X405" s="6" t="s">
        <v>314</v>
      </c>
      <c r="AA405" s="6" t="s">
        <v>1395</v>
      </c>
      <c r="AB405" s="6" t="s">
        <v>1395</v>
      </c>
      <c r="AC405" s="6" t="s">
        <v>1395</v>
      </c>
      <c r="AG405" cm="1">
        <f t="array" ref="AG405">SUMPRODUCT(--(INDEX('1900 Bastrop 0003 Clean'!A:AF, MATCH(A405 &amp; "|" &amp; B405, '1900 Bastrop 0003 Clean'!A:A &amp; "|" &amp; '1900 Bastrop 0003 Clean'!B:B, 0), 0) &lt;&gt; '1900 Bastrop 0003 Raw'!A405:AF405))</f>
        <v>1</v>
      </c>
    </row>
    <row r="406" spans="1:33">
      <c r="A406" s="6">
        <v>6</v>
      </c>
      <c r="B406" s="6">
        <v>82</v>
      </c>
      <c r="C406" s="6" t="s">
        <v>4835</v>
      </c>
      <c r="D406" s="6"/>
      <c r="E406" s="6">
        <v>83</v>
      </c>
      <c r="F406" s="6" t="s">
        <v>4625</v>
      </c>
      <c r="G406" s="6" t="s">
        <v>4173</v>
      </c>
      <c r="H406" s="6" t="s">
        <v>3097</v>
      </c>
      <c r="I406" s="6" t="s">
        <v>637</v>
      </c>
      <c r="J406" s="6" t="s">
        <v>19</v>
      </c>
      <c r="K406" s="6" t="s">
        <v>2190</v>
      </c>
      <c r="L406" s="6">
        <v>1897</v>
      </c>
      <c r="M406" s="6">
        <v>3</v>
      </c>
      <c r="N406" s="6" t="s">
        <v>2939</v>
      </c>
      <c r="R406" s="6" t="s">
        <v>3952</v>
      </c>
      <c r="S406" s="6" t="s">
        <v>3952</v>
      </c>
      <c r="T406" s="6" t="s">
        <v>3952</v>
      </c>
      <c r="AG406" cm="1">
        <f t="array" ref="AG406">SUMPRODUCT(--(INDEX('1900 Bastrop 0003 Clean'!A:AF, MATCH(A406 &amp; "|" &amp; B406, '1900 Bastrop 0003 Clean'!A:A &amp; "|" &amp; '1900 Bastrop 0003 Clean'!B:B, 0), 0) &lt;&gt; '1900 Bastrop 0003 Raw'!A406:AF406))</f>
        <v>1</v>
      </c>
    </row>
    <row r="407" spans="1:33">
      <c r="A407" s="6">
        <v>7</v>
      </c>
      <c r="B407" s="6">
        <v>82</v>
      </c>
      <c r="C407" s="6" t="s">
        <v>4835</v>
      </c>
      <c r="D407" s="6"/>
      <c r="E407" s="6">
        <v>83</v>
      </c>
      <c r="F407" s="6" t="s">
        <v>4838</v>
      </c>
      <c r="G407" s="6" t="s">
        <v>4839</v>
      </c>
      <c r="H407" s="6" t="s">
        <v>2936</v>
      </c>
      <c r="I407" s="6" t="s">
        <v>637</v>
      </c>
      <c r="J407" s="6" t="s">
        <v>24</v>
      </c>
      <c r="K407" s="6" t="s">
        <v>2230</v>
      </c>
      <c r="L407" s="6">
        <v>1860</v>
      </c>
      <c r="M407" s="6">
        <v>40</v>
      </c>
      <c r="N407" s="6" t="s">
        <v>2933</v>
      </c>
      <c r="O407" s="6">
        <v>22</v>
      </c>
      <c r="P407" s="6">
        <v>15</v>
      </c>
      <c r="Q407" s="6">
        <v>10</v>
      </c>
      <c r="R407" s="6" t="s">
        <v>3955</v>
      </c>
      <c r="S407" s="6" t="s">
        <v>3955</v>
      </c>
      <c r="T407" s="6" t="s">
        <v>3955</v>
      </c>
      <c r="AA407" s="6" t="s">
        <v>1395</v>
      </c>
      <c r="AB407" s="6" t="s">
        <v>1395</v>
      </c>
      <c r="AC407" s="6" t="s">
        <v>1395</v>
      </c>
      <c r="AG407" cm="1">
        <f t="array" ref="AG407">SUMPRODUCT(--(INDEX('1900 Bastrop 0003 Clean'!A:AF, MATCH(A407 &amp; "|" &amp; B407, '1900 Bastrop 0003 Clean'!A:A &amp; "|" &amp; '1900 Bastrop 0003 Clean'!B:B, 0), 0) &lt;&gt; '1900 Bastrop 0003 Raw'!A407:AF407))</f>
        <v>1</v>
      </c>
    </row>
    <row r="408" spans="1:33">
      <c r="A408" s="6">
        <v>8</v>
      </c>
      <c r="B408" s="6">
        <v>82</v>
      </c>
      <c r="C408" s="6" t="s">
        <v>4835</v>
      </c>
      <c r="D408" s="6"/>
      <c r="E408" s="6">
        <v>83</v>
      </c>
      <c r="F408" s="6" t="s">
        <v>4838</v>
      </c>
      <c r="G408" s="6" t="s">
        <v>4840</v>
      </c>
      <c r="H408" s="6" t="s">
        <v>2944</v>
      </c>
      <c r="I408" s="6" t="s">
        <v>637</v>
      </c>
      <c r="J408" s="6" t="s">
        <v>19</v>
      </c>
      <c r="L408" s="6">
        <v>1886</v>
      </c>
      <c r="M408" s="6">
        <v>14</v>
      </c>
      <c r="N408" s="6" t="s">
        <v>2939</v>
      </c>
      <c r="R408" s="6" t="s">
        <v>3952</v>
      </c>
      <c r="S408" s="6" t="s">
        <v>4268</v>
      </c>
      <c r="T408" s="6" t="s">
        <v>3955</v>
      </c>
      <c r="Z408" s="6">
        <v>8</v>
      </c>
      <c r="AA408" s="6" t="s">
        <v>1395</v>
      </c>
      <c r="AB408" s="6" t="s">
        <v>1395</v>
      </c>
      <c r="AC408" s="6" t="s">
        <v>1395</v>
      </c>
      <c r="AG408" cm="1">
        <f t="array" ref="AG408">SUMPRODUCT(--(INDEX('1900 Bastrop 0003 Clean'!A:AF, MATCH(A408 &amp; "|" &amp; B408, '1900 Bastrop 0003 Clean'!A:A &amp; "|" &amp; '1900 Bastrop 0003 Clean'!B:B, 0), 0) &lt;&gt; '1900 Bastrop 0003 Raw'!A408:AF408))</f>
        <v>1</v>
      </c>
    </row>
    <row r="409" spans="1:33">
      <c r="A409" s="6">
        <v>9</v>
      </c>
      <c r="B409" s="6">
        <v>82</v>
      </c>
      <c r="C409" s="6" t="s">
        <v>4835</v>
      </c>
      <c r="D409" s="6"/>
      <c r="E409" s="6">
        <v>83</v>
      </c>
      <c r="F409" s="6" t="s">
        <v>4838</v>
      </c>
      <c r="G409" s="6" t="s">
        <v>3401</v>
      </c>
      <c r="H409" s="6" t="s">
        <v>2944</v>
      </c>
      <c r="I409" s="6" t="s">
        <v>637</v>
      </c>
      <c r="J409" s="6" t="s">
        <v>19</v>
      </c>
      <c r="K409" s="6" t="s">
        <v>2033</v>
      </c>
      <c r="L409" s="6">
        <v>1888</v>
      </c>
      <c r="M409" s="6">
        <v>12</v>
      </c>
      <c r="N409" s="6" t="s">
        <v>2939</v>
      </c>
      <c r="R409" s="6" t="s">
        <v>3952</v>
      </c>
      <c r="S409" s="6" t="s">
        <v>4268</v>
      </c>
      <c r="T409" s="6" t="s">
        <v>3955</v>
      </c>
      <c r="Z409" s="6">
        <v>8</v>
      </c>
      <c r="AA409" s="6" t="s">
        <v>1395</v>
      </c>
      <c r="AB409" s="6" t="s">
        <v>1395</v>
      </c>
      <c r="AC409" s="6" t="s">
        <v>1395</v>
      </c>
      <c r="AG409" cm="1">
        <f t="array" ref="AG409">SUMPRODUCT(--(INDEX('1900 Bastrop 0003 Clean'!A:AF, MATCH(A409 &amp; "|" &amp; B409, '1900 Bastrop 0003 Clean'!A:A &amp; "|" &amp; '1900 Bastrop 0003 Clean'!B:B, 0), 0) &lt;&gt; '1900 Bastrop 0003 Raw'!A409:AF409))</f>
        <v>1</v>
      </c>
    </row>
    <row r="410" spans="1:33">
      <c r="A410" s="6">
        <v>10</v>
      </c>
      <c r="B410" s="6">
        <v>82</v>
      </c>
      <c r="C410" s="6" t="s">
        <v>4835</v>
      </c>
      <c r="D410" s="6"/>
      <c r="E410" s="6">
        <v>83</v>
      </c>
      <c r="F410" s="6" t="s">
        <v>4838</v>
      </c>
      <c r="G410" s="6" t="s">
        <v>2826</v>
      </c>
      <c r="H410" s="6" t="s">
        <v>2938</v>
      </c>
      <c r="I410" s="6" t="s">
        <v>637</v>
      </c>
      <c r="J410" s="6" t="s">
        <v>24</v>
      </c>
      <c r="K410" s="6" t="s">
        <v>2033</v>
      </c>
      <c r="L410" s="6">
        <v>1891</v>
      </c>
      <c r="M410" s="6">
        <v>9</v>
      </c>
      <c r="N410" s="6" t="s">
        <v>2939</v>
      </c>
      <c r="R410" s="6" t="s">
        <v>3952</v>
      </c>
      <c r="S410" s="6" t="s">
        <v>4268</v>
      </c>
      <c r="T410" s="6" t="s">
        <v>3955</v>
      </c>
      <c r="Z410" s="6">
        <v>8</v>
      </c>
      <c r="AG410" cm="1">
        <f t="array" ref="AG410">SUMPRODUCT(--(INDEX('1900 Bastrop 0003 Clean'!A:AF, MATCH(A410 &amp; "|" &amp; B410, '1900 Bastrop 0003 Clean'!A:A &amp; "|" &amp; '1900 Bastrop 0003 Clean'!B:B, 0), 0) &lt;&gt; '1900 Bastrop 0003 Raw'!A410:AF410))</f>
        <v>1</v>
      </c>
    </row>
    <row r="411" spans="1:33">
      <c r="A411" s="6">
        <v>11</v>
      </c>
      <c r="B411" s="6">
        <v>82</v>
      </c>
      <c r="C411" s="6" t="s">
        <v>4835</v>
      </c>
      <c r="D411" s="6"/>
      <c r="E411" s="6">
        <v>83</v>
      </c>
      <c r="F411" s="6" t="s">
        <v>4838</v>
      </c>
      <c r="G411" s="6" t="s">
        <v>4841</v>
      </c>
      <c r="H411" s="6" t="s">
        <v>2944</v>
      </c>
      <c r="I411" s="6" t="s">
        <v>637</v>
      </c>
      <c r="J411" s="6" t="s">
        <v>19</v>
      </c>
      <c r="K411" s="6" t="s">
        <v>2354</v>
      </c>
      <c r="L411" s="6">
        <v>1894</v>
      </c>
      <c r="M411" s="6">
        <v>6</v>
      </c>
      <c r="N411" s="6" t="s">
        <v>2939</v>
      </c>
      <c r="R411" s="6" t="s">
        <v>3952</v>
      </c>
      <c r="S411" s="6" t="s">
        <v>4268</v>
      </c>
      <c r="T411" s="6" t="s">
        <v>3955</v>
      </c>
      <c r="AA411" s="6" t="s">
        <v>1395</v>
      </c>
      <c r="AG411" cm="1">
        <f t="array" ref="AG411">SUMPRODUCT(--(INDEX('1900 Bastrop 0003 Clean'!A:AF, MATCH(A411 &amp; "|" &amp; B411, '1900 Bastrop 0003 Clean'!A:A &amp; "|" &amp; '1900 Bastrop 0003 Clean'!B:B, 0), 0) &lt;&gt; '1900 Bastrop 0003 Raw'!A411:AF411))</f>
        <v>1</v>
      </c>
    </row>
    <row r="412" spans="1:33">
      <c r="A412" s="6">
        <v>12</v>
      </c>
      <c r="B412" s="6">
        <v>82</v>
      </c>
      <c r="C412" s="6" t="s">
        <v>4835</v>
      </c>
      <c r="D412" s="6"/>
      <c r="E412" s="6">
        <v>83</v>
      </c>
      <c r="F412" s="6" t="s">
        <v>4838</v>
      </c>
      <c r="G412" s="6" t="s">
        <v>4842</v>
      </c>
      <c r="H412" s="6" t="s">
        <v>2944</v>
      </c>
      <c r="I412" s="6" t="s">
        <v>637</v>
      </c>
      <c r="J412" s="6" t="s">
        <v>19</v>
      </c>
      <c r="K412" s="6" t="s">
        <v>2354</v>
      </c>
      <c r="L412" s="6">
        <v>1894</v>
      </c>
      <c r="M412" s="6">
        <v>6</v>
      </c>
      <c r="N412" s="6" t="s">
        <v>2939</v>
      </c>
      <c r="R412" s="6" t="s">
        <v>3952</v>
      </c>
      <c r="S412" s="6" t="s">
        <v>4268</v>
      </c>
      <c r="T412" s="6" t="s">
        <v>3955</v>
      </c>
      <c r="AG412" cm="1">
        <f t="array" ref="AG412">SUMPRODUCT(--(INDEX('1900 Bastrop 0003 Clean'!A:AF, MATCH(A412 &amp; "|" &amp; B412, '1900 Bastrop 0003 Clean'!A:A &amp; "|" &amp; '1900 Bastrop 0003 Clean'!B:B, 0), 0) &lt;&gt; '1900 Bastrop 0003 Raw'!A412:AF412))</f>
        <v>1</v>
      </c>
    </row>
    <row r="413" spans="1:33">
      <c r="A413" s="6">
        <v>13</v>
      </c>
      <c r="B413" s="6">
        <v>82</v>
      </c>
      <c r="C413" s="6" t="s">
        <v>4835</v>
      </c>
      <c r="D413" s="6"/>
      <c r="E413" s="6">
        <v>83</v>
      </c>
      <c r="F413" s="6" t="s">
        <v>4838</v>
      </c>
      <c r="G413" s="6" t="s">
        <v>229</v>
      </c>
      <c r="H413" s="6" t="s">
        <v>2944</v>
      </c>
      <c r="I413" s="6" t="s">
        <v>637</v>
      </c>
      <c r="J413" s="6" t="s">
        <v>19</v>
      </c>
      <c r="K413" s="6" t="s">
        <v>2206</v>
      </c>
      <c r="L413" s="6">
        <v>1895</v>
      </c>
      <c r="M413" s="6">
        <v>5</v>
      </c>
      <c r="N413" s="6" t="s">
        <v>2939</v>
      </c>
      <c r="R413" s="6" t="s">
        <v>3952</v>
      </c>
      <c r="S413" s="6" t="s">
        <v>4268</v>
      </c>
      <c r="T413" s="6" t="s">
        <v>3955</v>
      </c>
      <c r="AG413" cm="1">
        <f t="array" ref="AG413">SUMPRODUCT(--(INDEX('1900 Bastrop 0003 Clean'!A:AF, MATCH(A413 &amp; "|" &amp; B413, '1900 Bastrop 0003 Clean'!A:A &amp; "|" &amp; '1900 Bastrop 0003 Clean'!B:B, 0), 0) &lt;&gt; '1900 Bastrop 0003 Raw'!A413:AF413))</f>
        <v>1</v>
      </c>
    </row>
    <row r="414" spans="1:33">
      <c r="A414" s="6">
        <v>14</v>
      </c>
      <c r="B414" s="6">
        <v>82</v>
      </c>
      <c r="C414" s="6" t="s">
        <v>4835</v>
      </c>
      <c r="D414" s="6"/>
      <c r="E414" s="6">
        <v>83</v>
      </c>
      <c r="F414" s="6" t="s">
        <v>4838</v>
      </c>
      <c r="G414" s="6" t="s">
        <v>4843</v>
      </c>
      <c r="H414" s="6" t="s">
        <v>2938</v>
      </c>
      <c r="I414" s="6" t="s">
        <v>637</v>
      </c>
      <c r="J414" s="6" t="s">
        <v>24</v>
      </c>
      <c r="K414" s="6" t="s">
        <v>2173</v>
      </c>
      <c r="L414" s="6">
        <v>1895</v>
      </c>
      <c r="M414" s="6">
        <v>4</v>
      </c>
      <c r="N414" s="6" t="s">
        <v>2939</v>
      </c>
      <c r="R414" s="6" t="s">
        <v>3952</v>
      </c>
      <c r="S414" s="6" t="s">
        <v>4268</v>
      </c>
      <c r="T414" s="6" t="s">
        <v>3955</v>
      </c>
      <c r="AG414" cm="1">
        <f t="array" ref="AG414">SUMPRODUCT(--(INDEX('1900 Bastrop 0003 Clean'!A:AF, MATCH(A414 &amp; "|" &amp; B414, '1900 Bastrop 0003 Clean'!A:A &amp; "|" &amp; '1900 Bastrop 0003 Clean'!B:B, 0), 0) &lt;&gt; '1900 Bastrop 0003 Raw'!A414:AF414))</f>
        <v>1</v>
      </c>
    </row>
    <row r="415" spans="1:33">
      <c r="A415" s="6">
        <v>15</v>
      </c>
      <c r="B415" s="6">
        <v>82</v>
      </c>
      <c r="C415" s="6" t="s">
        <v>4835</v>
      </c>
      <c r="D415" s="6"/>
      <c r="E415" s="6">
        <v>83</v>
      </c>
      <c r="F415" s="6" t="s">
        <v>4838</v>
      </c>
      <c r="G415" s="6" t="s">
        <v>3197</v>
      </c>
      <c r="H415" s="6" t="s">
        <v>2944</v>
      </c>
      <c r="I415" s="6" t="s">
        <v>637</v>
      </c>
      <c r="J415" s="6" t="s">
        <v>19</v>
      </c>
      <c r="K415" s="6" t="s">
        <v>2230</v>
      </c>
      <c r="L415" s="6">
        <v>1898</v>
      </c>
      <c r="M415" s="6">
        <v>2</v>
      </c>
      <c r="N415" s="6" t="s">
        <v>2939</v>
      </c>
      <c r="R415" s="6" t="s">
        <v>3952</v>
      </c>
      <c r="S415" s="6" t="s">
        <v>4268</v>
      </c>
      <c r="T415" s="6" t="s">
        <v>3955</v>
      </c>
      <c r="AG415" cm="1">
        <f t="array" ref="AG415">SUMPRODUCT(--(INDEX('1900 Bastrop 0003 Clean'!A:AF, MATCH(A415 &amp; "|" &amp; B415, '1900 Bastrop 0003 Clean'!A:A &amp; "|" &amp; '1900 Bastrop 0003 Clean'!B:B, 0), 0) &lt;&gt; '1900 Bastrop 0003 Raw'!A415:AF415))</f>
        <v>1</v>
      </c>
    </row>
    <row r="416" spans="1:33">
      <c r="A416" s="6">
        <v>16</v>
      </c>
      <c r="B416" s="6">
        <v>82</v>
      </c>
      <c r="C416" s="6" t="s">
        <v>4835</v>
      </c>
      <c r="D416" s="6"/>
      <c r="E416" s="6">
        <v>83</v>
      </c>
      <c r="F416" s="6" t="s">
        <v>4838</v>
      </c>
      <c r="G416" s="6" t="s">
        <v>4844</v>
      </c>
      <c r="H416" s="6" t="s">
        <v>2938</v>
      </c>
      <c r="I416" s="6" t="s">
        <v>637</v>
      </c>
      <c r="J416" s="6" t="s">
        <v>24</v>
      </c>
      <c r="K416" s="6" t="s">
        <v>2206</v>
      </c>
      <c r="L416" s="6">
        <v>1900</v>
      </c>
      <c r="M416" s="6">
        <v>3</v>
      </c>
      <c r="N416" s="6" t="s">
        <v>2939</v>
      </c>
      <c r="R416" s="6" t="s">
        <v>3952</v>
      </c>
      <c r="S416" s="6" t="s">
        <v>4268</v>
      </c>
      <c r="T416" s="6" t="s">
        <v>3955</v>
      </c>
      <c r="AA416" s="6" t="s">
        <v>1395</v>
      </c>
      <c r="AG416" cm="1">
        <f t="array" ref="AG416">SUMPRODUCT(--(INDEX('1900 Bastrop 0003 Clean'!A:AF, MATCH(A416 &amp; "|" &amp; B416, '1900 Bastrop 0003 Clean'!A:A &amp; "|" &amp; '1900 Bastrop 0003 Clean'!B:B, 0), 0) &lt;&gt; '1900 Bastrop 0003 Raw'!A416:AF416))</f>
        <v>1</v>
      </c>
    </row>
    <row r="417" spans="1:33">
      <c r="A417" s="6">
        <v>17</v>
      </c>
      <c r="B417" s="6">
        <v>84</v>
      </c>
      <c r="C417" s="6" t="s">
        <v>4845</v>
      </c>
      <c r="D417" s="6"/>
      <c r="E417" s="6">
        <v>84</v>
      </c>
      <c r="F417" s="6" t="s">
        <v>186</v>
      </c>
      <c r="G417" s="6" t="s">
        <v>270</v>
      </c>
      <c r="H417" s="6" t="s">
        <v>3949</v>
      </c>
      <c r="I417" s="6" t="s">
        <v>637</v>
      </c>
      <c r="J417" s="6" t="s">
        <v>24</v>
      </c>
      <c r="L417" s="6">
        <v>1820</v>
      </c>
      <c r="M417" s="6">
        <v>80</v>
      </c>
      <c r="N417" s="6" t="s">
        <v>3066</v>
      </c>
      <c r="P417" s="6">
        <v>1</v>
      </c>
      <c r="Q417" s="6">
        <v>1</v>
      </c>
      <c r="R417" s="6" t="s">
        <v>3955</v>
      </c>
      <c r="S417" s="6" t="s">
        <v>3955</v>
      </c>
      <c r="T417" s="6" t="s">
        <v>3955</v>
      </c>
      <c r="AA417" s="6" t="s">
        <v>92</v>
      </c>
      <c r="AB417" s="6" t="s">
        <v>92</v>
      </c>
      <c r="AC417" s="6" t="s">
        <v>1395</v>
      </c>
      <c r="AD417" s="6" t="s">
        <v>3951</v>
      </c>
      <c r="AE417" s="6" t="s">
        <v>261</v>
      </c>
      <c r="AF417" s="6" t="s">
        <v>51</v>
      </c>
      <c r="AG417" cm="1">
        <f t="array" ref="AG417">SUMPRODUCT(--(INDEX('1900 Bastrop 0003 Clean'!A:AF, MATCH(A417 &amp; "|" &amp; B417, '1900 Bastrop 0003 Clean'!A:A &amp; "|" &amp; '1900 Bastrop 0003 Clean'!B:B, 0), 0) &lt;&gt; '1900 Bastrop 0003 Raw'!A417:AF417))</f>
        <v>0</v>
      </c>
    </row>
    <row r="418" spans="1:33">
      <c r="A418" s="6">
        <v>18</v>
      </c>
      <c r="B418" s="6">
        <v>84</v>
      </c>
      <c r="C418" s="6" t="s">
        <v>4845</v>
      </c>
      <c r="D418" s="6"/>
      <c r="E418" s="6">
        <v>84</v>
      </c>
      <c r="F418" s="6" t="s">
        <v>4846</v>
      </c>
      <c r="G418" s="6" t="s">
        <v>536</v>
      </c>
      <c r="H418" s="6" t="s">
        <v>2944</v>
      </c>
      <c r="I418" s="6" t="s">
        <v>637</v>
      </c>
      <c r="J418" s="6" t="s">
        <v>19</v>
      </c>
      <c r="L418" s="6">
        <v>1844</v>
      </c>
      <c r="M418" s="6">
        <v>56</v>
      </c>
      <c r="N418" s="6" t="s">
        <v>3066</v>
      </c>
      <c r="R418" s="6" t="s">
        <v>3959</v>
      </c>
      <c r="S418" s="6" t="s">
        <v>3955</v>
      </c>
      <c r="T418" s="6" t="s">
        <v>3955</v>
      </c>
      <c r="AA418" s="6" t="s">
        <v>1395</v>
      </c>
      <c r="AB418" s="6" t="s">
        <v>92</v>
      </c>
      <c r="AC418" s="6" t="s">
        <v>1395</v>
      </c>
      <c r="AG418" cm="1">
        <f t="array" ref="AG418">SUMPRODUCT(--(INDEX('1900 Bastrop 0003 Clean'!A:AF, MATCH(A418 &amp; "|" &amp; B418, '1900 Bastrop 0003 Clean'!A:A &amp; "|" &amp; '1900 Bastrop 0003 Clean'!B:B, 0), 0) &lt;&gt; '1900 Bastrop 0003 Raw'!A418:AF418))</f>
        <v>0</v>
      </c>
    </row>
    <row r="419" spans="1:33">
      <c r="A419" s="6">
        <v>19</v>
      </c>
      <c r="B419" s="6">
        <v>84</v>
      </c>
      <c r="C419" s="6" t="s">
        <v>4845</v>
      </c>
      <c r="D419" s="6"/>
      <c r="E419" s="6">
        <v>84</v>
      </c>
      <c r="F419" s="6" t="s">
        <v>319</v>
      </c>
      <c r="G419" s="6" t="s">
        <v>3787</v>
      </c>
      <c r="H419" s="6" t="s">
        <v>3099</v>
      </c>
      <c r="I419" s="6" t="s">
        <v>637</v>
      </c>
      <c r="J419" s="6" t="s">
        <v>24</v>
      </c>
      <c r="K419" s="6" t="s">
        <v>2245</v>
      </c>
      <c r="L419" s="6">
        <v>1886</v>
      </c>
      <c r="M419" s="6">
        <v>14</v>
      </c>
      <c r="N419" s="6" t="s">
        <v>2939</v>
      </c>
      <c r="R419" s="6" t="s">
        <v>3952</v>
      </c>
      <c r="S419" s="6" t="s">
        <v>3955</v>
      </c>
      <c r="T419" s="6" t="s">
        <v>3955</v>
      </c>
      <c r="AA419" s="6" t="s">
        <v>1395</v>
      </c>
      <c r="AB419" s="6" t="s">
        <v>1395</v>
      </c>
      <c r="AC419" s="6" t="s">
        <v>1395</v>
      </c>
      <c r="AG419" cm="1">
        <f t="array" ref="AG419">SUMPRODUCT(--(INDEX('1900 Bastrop 0003 Clean'!A:AF, MATCH(A419 &amp; "|" &amp; B419, '1900 Bastrop 0003 Clean'!A:A &amp; "|" &amp; '1900 Bastrop 0003 Clean'!B:B, 0), 0) &lt;&gt; '1900 Bastrop 0003 Raw'!A419:AF419))</f>
        <v>0</v>
      </c>
    </row>
    <row r="420" spans="1:33">
      <c r="A420" s="6">
        <v>20</v>
      </c>
      <c r="B420" s="6">
        <v>84</v>
      </c>
      <c r="C420" s="6" t="s">
        <v>4845</v>
      </c>
      <c r="D420" s="6"/>
      <c r="E420" s="6">
        <v>84</v>
      </c>
      <c r="F420" s="6" t="s">
        <v>319</v>
      </c>
      <c r="G420" s="6" t="s">
        <v>4196</v>
      </c>
      <c r="H420" s="6" t="s">
        <v>3099</v>
      </c>
      <c r="I420" s="6" t="s">
        <v>637</v>
      </c>
      <c r="J420" s="6" t="s">
        <v>24</v>
      </c>
      <c r="K420" s="6" t="s">
        <v>2173</v>
      </c>
      <c r="L420" s="6">
        <v>1888</v>
      </c>
      <c r="M420" s="6">
        <v>12</v>
      </c>
      <c r="N420" s="6" t="s">
        <v>2939</v>
      </c>
      <c r="R420" s="6" t="s">
        <v>3952</v>
      </c>
      <c r="S420" s="6" t="s">
        <v>3955</v>
      </c>
      <c r="T420" s="6" t="s">
        <v>3955</v>
      </c>
      <c r="AA420" s="6" t="s">
        <v>92</v>
      </c>
      <c r="AB420" s="6" t="s">
        <v>92</v>
      </c>
      <c r="AC420" s="6" t="s">
        <v>1395</v>
      </c>
      <c r="AG420" cm="1">
        <f t="array" ref="AG420">SUMPRODUCT(--(INDEX('1900 Bastrop 0003 Clean'!A:AF, MATCH(A420 &amp; "|" &amp; B420, '1900 Bastrop 0003 Clean'!A:A &amp; "|" &amp; '1900 Bastrop 0003 Clean'!B:B, 0), 0) &lt;&gt; '1900 Bastrop 0003 Raw'!A420:AF420))</f>
        <v>0</v>
      </c>
    </row>
    <row r="421" spans="1:33">
      <c r="A421" s="6">
        <v>21</v>
      </c>
      <c r="B421" s="6">
        <v>84</v>
      </c>
      <c r="C421" s="6" t="s">
        <v>4845</v>
      </c>
      <c r="D421" s="6"/>
      <c r="E421" s="6">
        <v>84</v>
      </c>
      <c r="F421" s="6" t="s">
        <v>319</v>
      </c>
      <c r="G421" s="6" t="s">
        <v>100</v>
      </c>
      <c r="H421" s="6" t="s">
        <v>3097</v>
      </c>
      <c r="I421" s="6" t="s">
        <v>637</v>
      </c>
      <c r="J421" s="6" t="s">
        <v>19</v>
      </c>
      <c r="K421" s="6" t="s">
        <v>2143</v>
      </c>
      <c r="L421" s="6">
        <v>1890</v>
      </c>
      <c r="M421" s="6">
        <v>10</v>
      </c>
      <c r="N421" s="6" t="s">
        <v>2939</v>
      </c>
      <c r="R421" s="6" t="s">
        <v>3952</v>
      </c>
      <c r="S421" s="6" t="s">
        <v>3955</v>
      </c>
      <c r="T421" s="6" t="s">
        <v>3955</v>
      </c>
      <c r="AA421" s="6" t="s">
        <v>92</v>
      </c>
      <c r="AB421" s="6" t="s">
        <v>92</v>
      </c>
      <c r="AC421" s="6" t="s">
        <v>1395</v>
      </c>
      <c r="AG421" cm="1">
        <f t="array" ref="AG421">SUMPRODUCT(--(INDEX('1900 Bastrop 0003 Clean'!A:AF, MATCH(A421 &amp; "|" &amp; B421, '1900 Bastrop 0003 Clean'!A:A &amp; "|" &amp; '1900 Bastrop 0003 Clean'!B:B, 0), 0) &lt;&gt; '1900 Bastrop 0003 Raw'!A421:AF421))</f>
        <v>0</v>
      </c>
    </row>
    <row r="422" spans="1:33">
      <c r="A422" s="6">
        <v>22</v>
      </c>
      <c r="B422" s="6">
        <v>84</v>
      </c>
      <c r="C422" s="6" t="s">
        <v>4845</v>
      </c>
      <c r="D422" s="6"/>
      <c r="E422" s="6">
        <v>84</v>
      </c>
      <c r="F422" s="6" t="s">
        <v>319</v>
      </c>
      <c r="G422" s="6" t="s">
        <v>2115</v>
      </c>
      <c r="H422" s="6" t="s">
        <v>3099</v>
      </c>
      <c r="I422" s="6" t="s">
        <v>637</v>
      </c>
      <c r="J422" s="6" t="s">
        <v>24</v>
      </c>
      <c r="L422" s="6">
        <v>1892</v>
      </c>
      <c r="M422" s="6">
        <v>8</v>
      </c>
      <c r="N422" s="6" t="s">
        <v>2939</v>
      </c>
      <c r="R422" s="6" t="s">
        <v>3952</v>
      </c>
      <c r="S422" s="6" t="s">
        <v>3955</v>
      </c>
      <c r="T422" s="6" t="s">
        <v>3955</v>
      </c>
      <c r="AG422" cm="1">
        <f t="array" ref="AG422">SUMPRODUCT(--(INDEX('1900 Bastrop 0003 Clean'!A:AF, MATCH(A422 &amp; "|" &amp; B422, '1900 Bastrop 0003 Clean'!A:A &amp; "|" &amp; '1900 Bastrop 0003 Clean'!B:B, 0), 0) &lt;&gt; '1900 Bastrop 0003 Raw'!A422:AF422))</f>
        <v>0</v>
      </c>
    </row>
    <row r="423" spans="1:33">
      <c r="A423" s="6">
        <v>23</v>
      </c>
      <c r="B423" s="6">
        <v>84</v>
      </c>
      <c r="C423" s="6" t="s">
        <v>4845</v>
      </c>
      <c r="D423" s="6"/>
      <c r="E423" s="6">
        <v>84</v>
      </c>
      <c r="F423" s="6" t="s">
        <v>3502</v>
      </c>
      <c r="G423" s="6" t="s">
        <v>1215</v>
      </c>
      <c r="H423" s="6" t="s">
        <v>3099</v>
      </c>
      <c r="I423" s="6" t="s">
        <v>637</v>
      </c>
      <c r="J423" s="6" t="s">
        <v>24</v>
      </c>
      <c r="L423" s="6">
        <v>1895</v>
      </c>
      <c r="M423" s="6">
        <v>5</v>
      </c>
      <c r="N423" s="6" t="s">
        <v>2939</v>
      </c>
      <c r="R423" s="6" t="s">
        <v>3952</v>
      </c>
      <c r="S423" s="6" t="s">
        <v>3955</v>
      </c>
      <c r="T423" s="6" t="s">
        <v>3955</v>
      </c>
      <c r="AG423" cm="1">
        <f t="array" ref="AG423">SUMPRODUCT(--(INDEX('1900 Bastrop 0003 Clean'!A:AF, MATCH(A423 &amp; "|" &amp; B423, '1900 Bastrop 0003 Clean'!A:A &amp; "|" &amp; '1900 Bastrop 0003 Clean'!B:B, 0), 0) &lt;&gt; '1900 Bastrop 0003 Raw'!A423:AF423))</f>
        <v>0</v>
      </c>
    </row>
    <row r="424" spans="1:33">
      <c r="A424" s="6">
        <v>24</v>
      </c>
      <c r="B424" s="6">
        <v>84</v>
      </c>
      <c r="C424" s="6" t="s">
        <v>4845</v>
      </c>
      <c r="D424" s="6"/>
      <c r="E424" s="6">
        <v>84</v>
      </c>
      <c r="F424" s="6" t="s">
        <v>4625</v>
      </c>
      <c r="G424" s="6" t="s">
        <v>68</v>
      </c>
      <c r="H424" s="6" t="s">
        <v>4847</v>
      </c>
      <c r="I424" s="6" t="s">
        <v>637</v>
      </c>
      <c r="J424" s="6" t="s">
        <v>19</v>
      </c>
      <c r="K424" s="6" t="s">
        <v>2161</v>
      </c>
      <c r="L424" s="6">
        <v>1871</v>
      </c>
      <c r="M424" s="6">
        <v>29</v>
      </c>
      <c r="N424" s="6" t="s">
        <v>2933</v>
      </c>
      <c r="O424" s="6">
        <v>1</v>
      </c>
      <c r="R424" s="6" t="s">
        <v>3952</v>
      </c>
      <c r="S424" s="6" t="s">
        <v>3959</v>
      </c>
      <c r="T424" s="6" t="s">
        <v>3959</v>
      </c>
      <c r="X424" s="6" t="s">
        <v>4848</v>
      </c>
      <c r="AA424" s="6" t="s">
        <v>1395</v>
      </c>
      <c r="AB424" s="6" t="s">
        <v>1395</v>
      </c>
      <c r="AC424" s="6" t="s">
        <v>1395</v>
      </c>
      <c r="AG424" cm="1">
        <f t="array" ref="AG424">SUMPRODUCT(--(INDEX('1900 Bastrop 0003 Clean'!A:AF, MATCH(A424 &amp; "|" &amp; B424, '1900 Bastrop 0003 Clean'!A:A &amp; "|" &amp; '1900 Bastrop 0003 Clean'!B:B, 0), 0) &lt;&gt; '1900 Bastrop 0003 Raw'!A424:AF424))</f>
        <v>0</v>
      </c>
    </row>
    <row r="425" spans="1:33">
      <c r="A425" s="6">
        <v>25</v>
      </c>
      <c r="B425" s="6">
        <v>84</v>
      </c>
      <c r="C425" s="6" t="s">
        <v>4845</v>
      </c>
      <c r="D425" s="6"/>
      <c r="E425" s="6">
        <v>84</v>
      </c>
      <c r="F425" s="6" t="s">
        <v>4625</v>
      </c>
      <c r="G425" s="6" t="s">
        <v>1476</v>
      </c>
      <c r="H425" s="6" t="s">
        <v>3099</v>
      </c>
      <c r="I425" s="6" t="s">
        <v>637</v>
      </c>
      <c r="J425" s="6" t="s">
        <v>24</v>
      </c>
      <c r="K425" s="6" t="s">
        <v>2173</v>
      </c>
      <c r="L425" s="6">
        <v>1875</v>
      </c>
      <c r="M425" s="6">
        <v>25</v>
      </c>
      <c r="N425" s="6" t="s">
        <v>2933</v>
      </c>
      <c r="O425" s="6">
        <v>1</v>
      </c>
      <c r="P425" s="6">
        <v>1</v>
      </c>
      <c r="Q425" s="6">
        <v>1</v>
      </c>
      <c r="R425" s="6" t="s">
        <v>3952</v>
      </c>
      <c r="S425" s="6" t="s">
        <v>3952</v>
      </c>
      <c r="T425" s="6" t="s">
        <v>3952</v>
      </c>
      <c r="AA425" s="6" t="s">
        <v>1395</v>
      </c>
      <c r="AB425" s="6" t="s">
        <v>1395</v>
      </c>
      <c r="AC425" s="6" t="s">
        <v>1395</v>
      </c>
      <c r="AG425" cm="1">
        <f t="array" ref="AG425">SUMPRODUCT(--(INDEX('1900 Bastrop 0003 Clean'!A:AF, MATCH(A425 &amp; "|" &amp; B425, '1900 Bastrop 0003 Clean'!A:A &amp; "|" &amp; '1900 Bastrop 0003 Clean'!B:B, 0), 0) &lt;&gt; '1900 Bastrop 0003 Raw'!A425:AF425))</f>
        <v>0</v>
      </c>
    </row>
    <row r="426" spans="1:33">
      <c r="A426" s="6">
        <v>26</v>
      </c>
      <c r="B426" s="6">
        <v>85</v>
      </c>
      <c r="C426" s="6" t="s">
        <v>4849</v>
      </c>
      <c r="D426" s="6"/>
      <c r="E426" s="6">
        <v>85</v>
      </c>
      <c r="F426" s="6" t="s">
        <v>191</v>
      </c>
      <c r="G426" s="6" t="s">
        <v>1873</v>
      </c>
      <c r="H426" s="6" t="s">
        <v>3949</v>
      </c>
      <c r="I426" s="6" t="s">
        <v>637</v>
      </c>
      <c r="J426" s="6" t="s">
        <v>24</v>
      </c>
      <c r="L426" s="6">
        <v>1818</v>
      </c>
      <c r="M426" s="6">
        <v>82</v>
      </c>
      <c r="N426" s="6" t="s">
        <v>3066</v>
      </c>
      <c r="P426" s="6">
        <v>3</v>
      </c>
      <c r="Q426" s="6">
        <v>3</v>
      </c>
      <c r="R426" s="6" t="s">
        <v>4059</v>
      </c>
      <c r="S426" s="6" t="s">
        <v>4059</v>
      </c>
      <c r="T426" s="6" t="s">
        <v>4059</v>
      </c>
      <c r="AA426" s="6" t="s">
        <v>92</v>
      </c>
      <c r="AB426" s="6" t="s">
        <v>92</v>
      </c>
      <c r="AC426" s="6" t="s">
        <v>92</v>
      </c>
      <c r="AD426" s="6" t="s">
        <v>3951</v>
      </c>
      <c r="AE426" s="6" t="s">
        <v>261</v>
      </c>
      <c r="AF426" s="6" t="s">
        <v>51</v>
      </c>
      <c r="AG426" cm="1">
        <f t="array" ref="AG426">SUMPRODUCT(--(INDEX('1900 Bastrop 0003 Clean'!A:AF, MATCH(A426 &amp; "|" &amp; B426, '1900 Bastrop 0003 Clean'!A:A &amp; "|" &amp; '1900 Bastrop 0003 Clean'!B:B, 0), 0) &lt;&gt; '1900 Bastrop 0003 Raw'!A426:AF426))</f>
        <v>0</v>
      </c>
    </row>
    <row r="427" spans="1:33">
      <c r="A427" s="6">
        <v>27</v>
      </c>
      <c r="B427" s="6">
        <v>85</v>
      </c>
      <c r="C427" s="6" t="s">
        <v>4849</v>
      </c>
      <c r="D427" s="6"/>
      <c r="E427" s="6">
        <v>85</v>
      </c>
      <c r="F427" s="6" t="s">
        <v>4850</v>
      </c>
      <c r="G427" s="6" t="s">
        <v>4851</v>
      </c>
      <c r="H427" s="6" t="s">
        <v>2938</v>
      </c>
      <c r="I427" s="6" t="s">
        <v>637</v>
      </c>
      <c r="J427" s="6" t="s">
        <v>24</v>
      </c>
      <c r="K427" s="6" t="s">
        <v>1971</v>
      </c>
      <c r="L427" s="6">
        <v>1876</v>
      </c>
      <c r="M427" s="6">
        <v>24</v>
      </c>
      <c r="N427" s="6" t="s">
        <v>3066</v>
      </c>
      <c r="P427" s="6">
        <v>4</v>
      </c>
      <c r="Q427" s="6">
        <v>2</v>
      </c>
      <c r="R427" s="6" t="s">
        <v>3952</v>
      </c>
      <c r="S427" s="6" t="s">
        <v>4059</v>
      </c>
      <c r="T427" s="6" t="s">
        <v>4059</v>
      </c>
      <c r="AG427" cm="1">
        <f t="array" ref="AG427">SUMPRODUCT(--(INDEX('1900 Bastrop 0003 Clean'!A:AF, MATCH(A427 &amp; "|" &amp; B427, '1900 Bastrop 0003 Clean'!A:A &amp; "|" &amp; '1900 Bastrop 0003 Clean'!B:B, 0), 0) &lt;&gt; '1900 Bastrop 0003 Raw'!A427:AF427))</f>
        <v>0</v>
      </c>
    </row>
    <row r="428" spans="1:33">
      <c r="A428" s="6">
        <v>28</v>
      </c>
      <c r="B428" s="6">
        <v>85</v>
      </c>
      <c r="C428" s="6" t="s">
        <v>4849</v>
      </c>
      <c r="D428" s="6"/>
      <c r="E428" s="6">
        <v>85</v>
      </c>
      <c r="F428" s="6" t="s">
        <v>191</v>
      </c>
      <c r="G428" s="6" t="s">
        <v>3256</v>
      </c>
      <c r="H428" s="6" t="s">
        <v>2944</v>
      </c>
      <c r="I428" s="6" t="s">
        <v>637</v>
      </c>
      <c r="J428" s="6" t="s">
        <v>19</v>
      </c>
      <c r="K428" s="6" t="s">
        <v>1971</v>
      </c>
      <c r="L428" s="6">
        <v>1872</v>
      </c>
      <c r="M428" s="6">
        <v>28</v>
      </c>
      <c r="N428" s="6" t="s">
        <v>2939</v>
      </c>
      <c r="R428" s="6" t="s">
        <v>3952</v>
      </c>
      <c r="S428" s="6" t="s">
        <v>4059</v>
      </c>
      <c r="T428" s="6" t="s">
        <v>4059</v>
      </c>
      <c r="X428" s="6" t="s">
        <v>4804</v>
      </c>
      <c r="AA428" s="6" t="s">
        <v>1395</v>
      </c>
      <c r="AB428" s="6" t="s">
        <v>1395</v>
      </c>
      <c r="AC428" s="6" t="s">
        <v>1395</v>
      </c>
      <c r="AG428" cm="1">
        <f t="array" ref="AG428">SUMPRODUCT(--(INDEX('1900 Bastrop 0003 Clean'!A:AF, MATCH(A428 &amp; "|" &amp; B428, '1900 Bastrop 0003 Clean'!A:A &amp; "|" &amp; '1900 Bastrop 0003 Clean'!B:B, 0), 0) &lt;&gt; '1900 Bastrop 0003 Raw'!A428:AF428))</f>
        <v>0</v>
      </c>
    </row>
    <row r="429" spans="1:33">
      <c r="A429" s="6">
        <v>29</v>
      </c>
      <c r="B429" s="6">
        <v>85</v>
      </c>
      <c r="C429" s="6" t="s">
        <v>4849</v>
      </c>
      <c r="D429" s="6"/>
      <c r="E429" s="6">
        <v>85</v>
      </c>
      <c r="F429" s="6" t="s">
        <v>4852</v>
      </c>
      <c r="G429" s="6" t="s">
        <v>4853</v>
      </c>
      <c r="H429" s="6" t="s">
        <v>3099</v>
      </c>
      <c r="I429" s="6" t="s">
        <v>637</v>
      </c>
      <c r="J429" s="6" t="s">
        <v>24</v>
      </c>
      <c r="L429" s="6">
        <v>1890</v>
      </c>
      <c r="M429" s="6">
        <v>10</v>
      </c>
      <c r="N429" s="6" t="s">
        <v>2939</v>
      </c>
      <c r="R429" s="6" t="s">
        <v>3952</v>
      </c>
      <c r="S429" s="6" t="s">
        <v>4059</v>
      </c>
      <c r="T429" s="6" t="s">
        <v>4059</v>
      </c>
      <c r="Z429" s="6">
        <v>5</v>
      </c>
      <c r="AA429" s="6" t="s">
        <v>1395</v>
      </c>
      <c r="AB429" s="6" t="s">
        <v>1395</v>
      </c>
      <c r="AC429" s="6" t="s">
        <v>1395</v>
      </c>
      <c r="AG429" cm="1">
        <f t="array" ref="AG429">SUMPRODUCT(--(INDEX('1900 Bastrop 0003 Clean'!A:AF, MATCH(A429 &amp; "|" &amp; B429, '1900 Bastrop 0003 Clean'!A:A &amp; "|" &amp; '1900 Bastrop 0003 Clean'!B:B, 0), 0) &lt;&gt; '1900 Bastrop 0003 Raw'!A429:AF429))</f>
        <v>0</v>
      </c>
    </row>
    <row r="430" spans="1:33">
      <c r="A430" s="6">
        <v>30</v>
      </c>
      <c r="B430" s="6">
        <v>85</v>
      </c>
      <c r="C430" s="6" t="s">
        <v>4849</v>
      </c>
      <c r="D430" s="6"/>
      <c r="E430" s="6">
        <v>85</v>
      </c>
      <c r="F430" s="6" t="s">
        <v>3887</v>
      </c>
      <c r="G430" s="6" t="s">
        <v>2499</v>
      </c>
      <c r="H430" s="6" t="s">
        <v>3099</v>
      </c>
      <c r="I430" s="6" t="s">
        <v>637</v>
      </c>
      <c r="J430" s="6" t="s">
        <v>24</v>
      </c>
      <c r="L430" s="6">
        <v>1893</v>
      </c>
      <c r="M430" s="6">
        <v>7</v>
      </c>
      <c r="N430" s="6" t="s">
        <v>2939</v>
      </c>
      <c r="R430" s="6" t="s">
        <v>3952</v>
      </c>
      <c r="S430" s="6" t="s">
        <v>4059</v>
      </c>
      <c r="T430" s="6" t="s">
        <v>4059</v>
      </c>
      <c r="Z430" s="6">
        <v>8</v>
      </c>
      <c r="AA430" s="6" t="s">
        <v>1395</v>
      </c>
      <c r="AB430" s="6" t="s">
        <v>1395</v>
      </c>
      <c r="AC430" s="6" t="s">
        <v>1395</v>
      </c>
      <c r="AG430" cm="1">
        <f t="array" ref="AG430">SUMPRODUCT(--(INDEX('1900 Bastrop 0003 Clean'!A:AF, MATCH(A430 &amp; "|" &amp; B430, '1900 Bastrop 0003 Clean'!A:A &amp; "|" &amp; '1900 Bastrop 0003 Clean'!B:B, 0), 0) &lt;&gt; '1900 Bastrop 0003 Raw'!A430:AF430))</f>
        <v>0</v>
      </c>
    </row>
    <row r="431" spans="1:33">
      <c r="A431" s="6">
        <v>31</v>
      </c>
      <c r="B431" s="6">
        <v>85</v>
      </c>
      <c r="C431" s="6" t="s">
        <v>4849</v>
      </c>
      <c r="D431" s="6"/>
      <c r="E431" s="6">
        <v>85</v>
      </c>
      <c r="F431" s="6" t="s">
        <v>2091</v>
      </c>
      <c r="G431" s="6" t="s">
        <v>3156</v>
      </c>
      <c r="H431" s="6" t="s">
        <v>2953</v>
      </c>
      <c r="I431" s="6" t="s">
        <v>637</v>
      </c>
      <c r="J431" s="6" t="s">
        <v>24</v>
      </c>
      <c r="L431" s="6">
        <v>1842</v>
      </c>
      <c r="M431" s="6">
        <v>58</v>
      </c>
      <c r="N431" s="6" t="s">
        <v>3066</v>
      </c>
      <c r="P431" s="6">
        <v>4</v>
      </c>
      <c r="Q431" s="6">
        <v>3</v>
      </c>
      <c r="R431" s="6" t="s">
        <v>3952</v>
      </c>
      <c r="S431" s="6" t="s">
        <v>4059</v>
      </c>
      <c r="T431" s="6" t="s">
        <v>4059</v>
      </c>
      <c r="AA431" s="6" t="s">
        <v>92</v>
      </c>
      <c r="AB431" s="6" t="s">
        <v>92</v>
      </c>
      <c r="AC431" s="6" t="s">
        <v>1395</v>
      </c>
      <c r="AG431" cm="1">
        <f t="array" ref="AG431">SUMPRODUCT(--(INDEX('1900 Bastrop 0003 Clean'!A:AF, MATCH(A431 &amp; "|" &amp; B431, '1900 Bastrop 0003 Clean'!A:A &amp; "|" &amp; '1900 Bastrop 0003 Clean'!B:B, 0), 0) &lt;&gt; '1900 Bastrop 0003 Raw'!A431:AF431))</f>
        <v>0</v>
      </c>
    </row>
    <row r="432" spans="1:33">
      <c r="A432" s="6">
        <v>32</v>
      </c>
      <c r="B432" s="6">
        <v>85</v>
      </c>
      <c r="C432" s="6" t="s">
        <v>4849</v>
      </c>
      <c r="D432" s="6"/>
      <c r="E432" s="6">
        <v>85</v>
      </c>
      <c r="F432" s="6" t="s">
        <v>2091</v>
      </c>
      <c r="G432" s="6" t="s">
        <v>2126</v>
      </c>
      <c r="H432" s="6" t="s">
        <v>2953</v>
      </c>
      <c r="I432" s="6" t="s">
        <v>637</v>
      </c>
      <c r="J432" s="6" t="s">
        <v>19</v>
      </c>
      <c r="L432" s="6">
        <v>1887</v>
      </c>
      <c r="M432" s="6">
        <v>13</v>
      </c>
      <c r="N432" s="6" t="s">
        <v>2939</v>
      </c>
      <c r="R432" s="6" t="s">
        <v>3952</v>
      </c>
      <c r="S432" s="6" t="s">
        <v>3952</v>
      </c>
      <c r="T432" s="6" t="s">
        <v>3952</v>
      </c>
      <c r="AA432" s="6" t="s">
        <v>92</v>
      </c>
      <c r="AB432" s="6" t="s">
        <v>92</v>
      </c>
      <c r="AC432" s="6" t="s">
        <v>1395</v>
      </c>
      <c r="AG432" cm="1">
        <f t="array" ref="AG432">SUMPRODUCT(--(INDEX('1900 Bastrop 0003 Clean'!A:AF, MATCH(A432 &amp; "|" &amp; B432, '1900 Bastrop 0003 Clean'!A:A &amp; "|" &amp; '1900 Bastrop 0003 Clean'!B:B, 0), 0) &lt;&gt; '1900 Bastrop 0003 Raw'!A432:AF432))</f>
        <v>0</v>
      </c>
    </row>
    <row r="433" spans="1:33">
      <c r="A433" s="6">
        <v>33</v>
      </c>
      <c r="B433" s="6">
        <v>85</v>
      </c>
      <c r="C433" s="6" t="s">
        <v>4849</v>
      </c>
      <c r="D433" s="6"/>
      <c r="E433" s="6">
        <v>85</v>
      </c>
      <c r="F433" s="6" t="s">
        <v>4852</v>
      </c>
      <c r="G433" s="6" t="s">
        <v>3340</v>
      </c>
      <c r="H433" s="6" t="s">
        <v>2953</v>
      </c>
      <c r="I433" s="6" t="s">
        <v>637</v>
      </c>
      <c r="J433" s="6" t="s">
        <v>19</v>
      </c>
      <c r="L433" s="6">
        <v>1891</v>
      </c>
      <c r="M433" s="6">
        <v>9</v>
      </c>
      <c r="N433" s="6" t="s">
        <v>2939</v>
      </c>
      <c r="R433" s="6" t="s">
        <v>3952</v>
      </c>
      <c r="S433" s="6" t="s">
        <v>3952</v>
      </c>
      <c r="T433" s="6" t="s">
        <v>3952</v>
      </c>
      <c r="AG433" cm="1">
        <f t="array" ref="AG433">SUMPRODUCT(--(INDEX('1900 Bastrop 0003 Clean'!A:AF, MATCH(A433 &amp; "|" &amp; B433, '1900 Bastrop 0003 Clean'!A:A &amp; "|" &amp; '1900 Bastrop 0003 Clean'!B:B, 0), 0) &lt;&gt; '1900 Bastrop 0003 Raw'!A433:AF433))</f>
        <v>0</v>
      </c>
    </row>
    <row r="434" spans="1:33">
      <c r="A434" s="6">
        <v>34</v>
      </c>
      <c r="B434" s="6">
        <v>86</v>
      </c>
      <c r="C434" s="6" t="s">
        <v>4854</v>
      </c>
      <c r="D434" s="6"/>
      <c r="E434" s="6">
        <v>86</v>
      </c>
      <c r="F434" s="6" t="s">
        <v>319</v>
      </c>
      <c r="G434" s="6" t="s">
        <v>2046</v>
      </c>
      <c r="H434" s="6" t="s">
        <v>3949</v>
      </c>
      <c r="I434" s="6" t="s">
        <v>637</v>
      </c>
      <c r="J434" s="6" t="s">
        <v>24</v>
      </c>
      <c r="K434" s="6" t="s">
        <v>1971</v>
      </c>
      <c r="L434" s="6">
        <v>1871</v>
      </c>
      <c r="M434" s="6">
        <v>28</v>
      </c>
      <c r="N434" s="6" t="s">
        <v>2933</v>
      </c>
      <c r="O434" s="6">
        <v>5</v>
      </c>
      <c r="P434" s="6">
        <v>1</v>
      </c>
      <c r="Q434" s="6">
        <v>1</v>
      </c>
      <c r="R434" s="6" t="s">
        <v>3952</v>
      </c>
      <c r="S434" s="6" t="s">
        <v>3958</v>
      </c>
      <c r="T434" s="6" t="s">
        <v>4046</v>
      </c>
      <c r="X434" s="6" t="s">
        <v>4855</v>
      </c>
      <c r="AA434" s="6" t="s">
        <v>1395</v>
      </c>
      <c r="AB434" s="6" t="s">
        <v>1395</v>
      </c>
      <c r="AC434" s="6" t="s">
        <v>1395</v>
      </c>
      <c r="AD434" s="6" t="s">
        <v>3951</v>
      </c>
      <c r="AE434" s="6" t="s">
        <v>261</v>
      </c>
      <c r="AF434" s="6" t="s">
        <v>51</v>
      </c>
      <c r="AG434" cm="1">
        <f t="array" ref="AG434">SUMPRODUCT(--(INDEX('1900 Bastrop 0003 Clean'!A:AF, MATCH(A434 &amp; "|" &amp; B434, '1900 Bastrop 0003 Clean'!A:A &amp; "|" &amp; '1900 Bastrop 0003 Clean'!B:B, 0), 0) &lt;&gt; '1900 Bastrop 0003 Raw'!A434:AF434))</f>
        <v>0</v>
      </c>
    </row>
    <row r="435" spans="1:33">
      <c r="A435" s="6">
        <v>35</v>
      </c>
      <c r="B435" s="6">
        <v>86</v>
      </c>
      <c r="C435" s="6" t="s">
        <v>4854</v>
      </c>
      <c r="D435" s="6"/>
      <c r="E435" s="6">
        <v>86</v>
      </c>
      <c r="F435" s="6" t="s">
        <v>319</v>
      </c>
      <c r="G435" s="6" t="s">
        <v>17</v>
      </c>
      <c r="H435" s="6" t="s">
        <v>4856</v>
      </c>
      <c r="I435" s="6" t="s">
        <v>637</v>
      </c>
      <c r="J435" s="6" t="s">
        <v>19</v>
      </c>
      <c r="K435" s="6" t="s">
        <v>2245</v>
      </c>
      <c r="L435" s="6">
        <v>1866</v>
      </c>
      <c r="N435" s="6" t="s">
        <v>2933</v>
      </c>
      <c r="O435" s="6">
        <v>5</v>
      </c>
      <c r="R435" s="6" t="s">
        <v>3952</v>
      </c>
      <c r="S435" s="6" t="s">
        <v>3952</v>
      </c>
      <c r="T435" s="6" t="s">
        <v>3952</v>
      </c>
      <c r="X435" s="6" t="s">
        <v>4857</v>
      </c>
      <c r="AA435" s="6" t="s">
        <v>1395</v>
      </c>
      <c r="AB435" s="6" t="s">
        <v>1395</v>
      </c>
      <c r="AC435" s="6" t="s">
        <v>1395</v>
      </c>
      <c r="AD435" s="6" t="s">
        <v>3951</v>
      </c>
      <c r="AE435" s="6" t="s">
        <v>261</v>
      </c>
      <c r="AF435" s="6" t="s">
        <v>51</v>
      </c>
      <c r="AG435" cm="1">
        <f t="array" ref="AG435">SUMPRODUCT(--(INDEX('1900 Bastrop 0003 Clean'!A:AF, MATCH(A435 &amp; "|" &amp; B435, '1900 Bastrop 0003 Clean'!A:A &amp; "|" &amp; '1900 Bastrop 0003 Clean'!B:B, 0), 0) &lt;&gt; '1900 Bastrop 0003 Raw'!A435:AF435))</f>
        <v>0</v>
      </c>
    </row>
    <row r="436" spans="1:33">
      <c r="A436" s="6">
        <v>36</v>
      </c>
      <c r="B436" s="6">
        <v>86</v>
      </c>
      <c r="C436" s="6" t="s">
        <v>4854</v>
      </c>
      <c r="D436" s="6"/>
      <c r="E436" s="6">
        <v>86</v>
      </c>
      <c r="F436" s="6" t="s">
        <v>319</v>
      </c>
      <c r="G436" s="6" t="s">
        <v>4658</v>
      </c>
      <c r="H436" s="6" t="s">
        <v>2938</v>
      </c>
      <c r="I436" s="6" t="s">
        <v>637</v>
      </c>
      <c r="J436" s="6" t="s">
        <v>24</v>
      </c>
      <c r="K436" s="6" t="s">
        <v>2161</v>
      </c>
      <c r="L436" s="6">
        <v>1888</v>
      </c>
      <c r="M436" s="6">
        <v>12</v>
      </c>
      <c r="N436" s="6" t="s">
        <v>2939</v>
      </c>
      <c r="R436" s="6" t="s">
        <v>3952</v>
      </c>
      <c r="S436" s="6" t="s">
        <v>3952</v>
      </c>
      <c r="T436" s="6" t="s">
        <v>3952</v>
      </c>
      <c r="Z436" s="6">
        <v>8</v>
      </c>
      <c r="AA436" s="6" t="s">
        <v>1395</v>
      </c>
      <c r="AB436" s="6" t="s">
        <v>92</v>
      </c>
      <c r="AC436" s="6" t="s">
        <v>1395</v>
      </c>
      <c r="AG436" cm="1">
        <f t="array" ref="AG436">SUMPRODUCT(--(INDEX('1900 Bastrop 0003 Clean'!A:AF, MATCH(A436 &amp; "|" &amp; B436, '1900 Bastrop 0003 Clean'!A:A &amp; "|" &amp; '1900 Bastrop 0003 Clean'!B:B, 0), 0) &lt;&gt; '1900 Bastrop 0003 Raw'!A436:AF436))</f>
        <v>0</v>
      </c>
    </row>
    <row r="437" spans="1:33">
      <c r="A437" s="6">
        <v>37</v>
      </c>
      <c r="B437" s="6">
        <v>87</v>
      </c>
      <c r="C437" s="6" t="s">
        <v>4854</v>
      </c>
      <c r="D437" s="6"/>
      <c r="E437" s="6">
        <v>87</v>
      </c>
      <c r="F437" s="6" t="s">
        <v>4858</v>
      </c>
      <c r="G437" s="6" t="s">
        <v>827</v>
      </c>
      <c r="H437" s="6" t="s">
        <v>3949</v>
      </c>
      <c r="I437" s="6" t="s">
        <v>637</v>
      </c>
      <c r="J437" s="6" t="s">
        <v>24</v>
      </c>
      <c r="L437" s="6">
        <v>1864</v>
      </c>
      <c r="M437" s="6">
        <v>36</v>
      </c>
      <c r="N437" s="6" t="s">
        <v>2939</v>
      </c>
      <c r="R437" s="6" t="s">
        <v>3959</v>
      </c>
      <c r="S437" s="6" t="s">
        <v>3955</v>
      </c>
      <c r="T437" s="6" t="s">
        <v>4016</v>
      </c>
      <c r="X437" s="6" t="s">
        <v>4855</v>
      </c>
      <c r="AA437" s="6" t="s">
        <v>92</v>
      </c>
      <c r="AB437" s="6" t="s">
        <v>92</v>
      </c>
      <c r="AC437" s="6" t="s">
        <v>1395</v>
      </c>
      <c r="AD437" s="6" t="s">
        <v>3951</v>
      </c>
      <c r="AE437" s="6" t="s">
        <v>261</v>
      </c>
      <c r="AF437" s="6" t="s">
        <v>51</v>
      </c>
      <c r="AG437" cm="1">
        <f t="array" ref="AG437">SUMPRODUCT(--(INDEX('1900 Bastrop 0003 Clean'!A:AF, MATCH(A437 &amp; "|" &amp; B437, '1900 Bastrop 0003 Clean'!A:A &amp; "|" &amp; '1900 Bastrop 0003 Clean'!B:B, 0), 0) &lt;&gt; '1900 Bastrop 0003 Raw'!A437:AF437))</f>
        <v>0</v>
      </c>
    </row>
    <row r="438" spans="1:33">
      <c r="A438" s="6">
        <v>38</v>
      </c>
      <c r="B438" s="6">
        <v>87</v>
      </c>
      <c r="C438" s="6" t="s">
        <v>4854</v>
      </c>
      <c r="D438" s="6"/>
      <c r="E438" s="6">
        <v>87</v>
      </c>
      <c r="F438" s="6" t="s">
        <v>4858</v>
      </c>
      <c r="G438" s="6" t="s">
        <v>280</v>
      </c>
      <c r="H438" s="6" t="s">
        <v>3217</v>
      </c>
      <c r="I438" s="6" t="s">
        <v>637</v>
      </c>
      <c r="J438" s="6" t="s">
        <v>24</v>
      </c>
      <c r="L438" s="6">
        <v>1820</v>
      </c>
      <c r="M438" s="6">
        <v>82</v>
      </c>
      <c r="N438" s="6" t="s">
        <v>3066</v>
      </c>
      <c r="O438" s="6">
        <v>55</v>
      </c>
      <c r="P438" s="6">
        <v>5</v>
      </c>
      <c r="Q438" s="6">
        <v>1</v>
      </c>
      <c r="R438" s="6" t="s">
        <v>3955</v>
      </c>
      <c r="S438" s="6" t="s">
        <v>4016</v>
      </c>
      <c r="T438" s="6" t="s">
        <v>4016</v>
      </c>
      <c r="AA438" s="6" t="s">
        <v>92</v>
      </c>
      <c r="AB438" s="6" t="s">
        <v>92</v>
      </c>
      <c r="AC438" s="6" t="s">
        <v>1395</v>
      </c>
      <c r="AG438" cm="1">
        <f t="array" ref="AG438">SUMPRODUCT(--(INDEX('1900 Bastrop 0003 Clean'!A:AF, MATCH(A438 &amp; "|" &amp; B438, '1900 Bastrop 0003 Clean'!A:A &amp; "|" &amp; '1900 Bastrop 0003 Clean'!B:B, 0), 0) &lt;&gt; '1900 Bastrop 0003 Raw'!A438:AF438))</f>
        <v>0</v>
      </c>
    </row>
    <row r="439" spans="1:33">
      <c r="A439" s="6">
        <v>39</v>
      </c>
      <c r="B439" s="6">
        <v>87</v>
      </c>
      <c r="C439" s="6" t="s">
        <v>4854</v>
      </c>
      <c r="D439" s="6"/>
      <c r="E439" s="6">
        <v>87</v>
      </c>
      <c r="F439" s="6" t="s">
        <v>2674</v>
      </c>
      <c r="G439" s="6" t="s">
        <v>3787</v>
      </c>
      <c r="H439" s="6" t="s">
        <v>2938</v>
      </c>
      <c r="I439" s="6" t="s">
        <v>637</v>
      </c>
      <c r="J439" s="6" t="s">
        <v>24</v>
      </c>
      <c r="L439" s="6">
        <v>1883</v>
      </c>
      <c r="M439" s="6">
        <v>17</v>
      </c>
      <c r="N439" s="6" t="s">
        <v>2939</v>
      </c>
      <c r="R439" s="6" t="s">
        <v>3952</v>
      </c>
      <c r="S439" s="6" t="s">
        <v>3959</v>
      </c>
      <c r="T439" s="6" t="s">
        <v>3958</v>
      </c>
      <c r="AA439" s="6" t="s">
        <v>1395</v>
      </c>
      <c r="AB439" s="6" t="s">
        <v>1395</v>
      </c>
      <c r="AC439" s="6" t="s">
        <v>1395</v>
      </c>
      <c r="AG439" cm="1">
        <f t="array" ref="AG439">SUMPRODUCT(--(INDEX('1900 Bastrop 0003 Clean'!A:AF, MATCH(A439 &amp; "|" &amp; B439, '1900 Bastrop 0003 Clean'!A:A &amp; "|" &amp; '1900 Bastrop 0003 Clean'!B:B, 0), 0) &lt;&gt; '1900 Bastrop 0003 Raw'!A439:AF439))</f>
        <v>0</v>
      </c>
    </row>
    <row r="440" spans="1:33">
      <c r="A440" s="6">
        <v>40</v>
      </c>
      <c r="B440" s="6">
        <v>87</v>
      </c>
      <c r="C440" s="6" t="s">
        <v>4854</v>
      </c>
      <c r="D440" s="6"/>
      <c r="E440" s="6">
        <v>87</v>
      </c>
      <c r="F440" s="6" t="s">
        <v>3220</v>
      </c>
      <c r="G440" s="6" t="s">
        <v>4859</v>
      </c>
      <c r="H440" s="6" t="s">
        <v>2938</v>
      </c>
      <c r="I440" s="6" t="s">
        <v>637</v>
      </c>
      <c r="J440" s="6" t="s">
        <v>24</v>
      </c>
      <c r="L440" s="6">
        <v>1890</v>
      </c>
      <c r="M440" s="6">
        <v>10</v>
      </c>
      <c r="N440" s="6" t="s">
        <v>2939</v>
      </c>
      <c r="R440" s="6" t="s">
        <v>3952</v>
      </c>
      <c r="S440" s="6" t="s">
        <v>3952</v>
      </c>
      <c r="T440" s="6" t="s">
        <v>3952</v>
      </c>
      <c r="AA440" s="6" t="s">
        <v>1395</v>
      </c>
      <c r="AB440" s="6" t="s">
        <v>1395</v>
      </c>
      <c r="AC440" s="6" t="s">
        <v>1395</v>
      </c>
      <c r="AG440" cm="1">
        <f t="array" ref="AG440">SUMPRODUCT(--(INDEX('1900 Bastrop 0003 Clean'!A:AF, MATCH(A440 &amp; "|" &amp; B440, '1900 Bastrop 0003 Clean'!A:A &amp; "|" &amp; '1900 Bastrop 0003 Clean'!B:B, 0), 0) &lt;&gt; '1900 Bastrop 0003 Raw'!A440:AF440))</f>
        <v>0</v>
      </c>
    </row>
    <row r="441" spans="1:33">
      <c r="A441" s="6">
        <v>41</v>
      </c>
      <c r="B441" s="6">
        <v>87</v>
      </c>
      <c r="C441" s="6" t="s">
        <v>4854</v>
      </c>
      <c r="D441" s="6"/>
      <c r="E441" s="6">
        <v>87</v>
      </c>
      <c r="F441" s="6" t="s">
        <v>3220</v>
      </c>
      <c r="G441" s="6" t="s">
        <v>4860</v>
      </c>
      <c r="H441" s="6" t="s">
        <v>2944</v>
      </c>
      <c r="I441" s="6" t="s">
        <v>637</v>
      </c>
      <c r="J441" s="6" t="s">
        <v>19</v>
      </c>
      <c r="L441" s="6">
        <v>1893</v>
      </c>
      <c r="M441" s="6">
        <v>7</v>
      </c>
      <c r="N441" s="6" t="s">
        <v>2939</v>
      </c>
      <c r="R441" s="6" t="s">
        <v>3952</v>
      </c>
      <c r="S441" s="6" t="s">
        <v>3952</v>
      </c>
      <c r="T441" s="6" t="s">
        <v>3959</v>
      </c>
      <c r="AG441" cm="1">
        <f t="array" ref="AG441">SUMPRODUCT(--(INDEX('1900 Bastrop 0003 Clean'!A:AF, MATCH(A441 &amp; "|" &amp; B441, '1900 Bastrop 0003 Clean'!A:A &amp; "|" &amp; '1900 Bastrop 0003 Clean'!B:B, 0), 0) &lt;&gt; '1900 Bastrop 0003 Raw'!A441:AF441))</f>
        <v>0</v>
      </c>
    </row>
    <row r="442" spans="1:33">
      <c r="A442" s="6">
        <v>42</v>
      </c>
      <c r="B442" s="6">
        <v>87</v>
      </c>
      <c r="C442" s="6" t="s">
        <v>4854</v>
      </c>
      <c r="D442" s="6"/>
      <c r="E442" s="6">
        <v>87</v>
      </c>
      <c r="F442" s="6" t="s">
        <v>3220</v>
      </c>
      <c r="G442" s="6" t="s">
        <v>3568</v>
      </c>
      <c r="H442" s="6" t="s">
        <v>2938</v>
      </c>
      <c r="I442" s="6" t="s">
        <v>637</v>
      </c>
      <c r="J442" s="6" t="s">
        <v>24</v>
      </c>
      <c r="L442" s="6">
        <v>1898</v>
      </c>
      <c r="M442" s="6">
        <v>2</v>
      </c>
      <c r="N442" s="6" t="s">
        <v>2939</v>
      </c>
      <c r="R442" s="6" t="s">
        <v>3952</v>
      </c>
      <c r="S442" s="6" t="s">
        <v>3952</v>
      </c>
      <c r="T442" s="6" t="s">
        <v>3959</v>
      </c>
      <c r="AG442" cm="1">
        <f t="array" ref="AG442">SUMPRODUCT(--(INDEX('1900 Bastrop 0003 Clean'!A:AF, MATCH(A442 &amp; "|" &amp; B442, '1900 Bastrop 0003 Clean'!A:A &amp; "|" &amp; '1900 Bastrop 0003 Clean'!B:B, 0), 0) &lt;&gt; '1900 Bastrop 0003 Raw'!A442:AF442))</f>
        <v>0</v>
      </c>
    </row>
    <row r="443" spans="1:33">
      <c r="A443" s="6">
        <v>43</v>
      </c>
      <c r="B443" s="6">
        <v>88</v>
      </c>
      <c r="C443" s="6" t="s">
        <v>4854</v>
      </c>
      <c r="D443" s="6"/>
      <c r="E443" s="6">
        <v>88</v>
      </c>
      <c r="F443" s="6" t="s">
        <v>3643</v>
      </c>
      <c r="G443" s="6" t="s">
        <v>3340</v>
      </c>
      <c r="H443" s="6" t="s">
        <v>3949</v>
      </c>
      <c r="I443" s="6" t="s">
        <v>637</v>
      </c>
      <c r="J443" s="6" t="s">
        <v>19</v>
      </c>
      <c r="L443" s="6">
        <v>1873</v>
      </c>
      <c r="M443" s="6">
        <v>27</v>
      </c>
      <c r="N443" s="6" t="s">
        <v>2933</v>
      </c>
      <c r="O443" s="6">
        <v>1</v>
      </c>
      <c r="R443" s="6" t="s">
        <v>3952</v>
      </c>
      <c r="S443" s="6" t="s">
        <v>3952</v>
      </c>
      <c r="T443" s="6" t="s">
        <v>3952</v>
      </c>
      <c r="X443" s="6" t="s">
        <v>4801</v>
      </c>
      <c r="AA443" s="6" t="s">
        <v>1395</v>
      </c>
      <c r="AB443" s="6" t="s">
        <v>1395</v>
      </c>
      <c r="AC443" s="6" t="s">
        <v>1395</v>
      </c>
      <c r="AD443" s="6" t="s">
        <v>3951</v>
      </c>
      <c r="AE443" s="6" t="s">
        <v>261</v>
      </c>
      <c r="AF443" s="6" t="s">
        <v>51</v>
      </c>
      <c r="AG443" cm="1">
        <f t="array" ref="AG443">SUMPRODUCT(--(INDEX('1900 Bastrop 0003 Clean'!A:AF, MATCH(A443 &amp; "|" &amp; B443, '1900 Bastrop 0003 Clean'!A:A &amp; "|" &amp; '1900 Bastrop 0003 Clean'!B:B, 0), 0) &lt;&gt; '1900 Bastrop 0003 Raw'!A443:AF443))</f>
        <v>0</v>
      </c>
    </row>
    <row r="444" spans="1:33">
      <c r="A444" s="6">
        <v>44</v>
      </c>
      <c r="B444" s="6">
        <v>88</v>
      </c>
      <c r="C444" s="6" t="s">
        <v>4854</v>
      </c>
      <c r="D444" s="6"/>
      <c r="E444" s="6">
        <v>88</v>
      </c>
      <c r="F444" s="6" t="s">
        <v>3643</v>
      </c>
      <c r="G444" s="6" t="s">
        <v>508</v>
      </c>
      <c r="H444" s="6" t="s">
        <v>2936</v>
      </c>
      <c r="I444" s="6" t="s">
        <v>637</v>
      </c>
      <c r="J444" s="6" t="s">
        <v>24</v>
      </c>
      <c r="L444" s="6">
        <v>1856</v>
      </c>
      <c r="M444" s="6">
        <v>44</v>
      </c>
      <c r="N444" s="6" t="s">
        <v>2933</v>
      </c>
      <c r="O444" s="6">
        <v>1</v>
      </c>
      <c r="P444" s="6">
        <v>12</v>
      </c>
      <c r="Q444" s="6">
        <v>10</v>
      </c>
      <c r="R444" s="6" t="s">
        <v>4034</v>
      </c>
      <c r="S444" s="6" t="s">
        <v>4034</v>
      </c>
      <c r="T444" s="6" t="s">
        <v>4034</v>
      </c>
      <c r="X444" s="6" t="s">
        <v>1963</v>
      </c>
      <c r="AA444" s="6" t="s">
        <v>92</v>
      </c>
      <c r="AB444" s="6" t="s">
        <v>92</v>
      </c>
      <c r="AC444" s="6" t="s">
        <v>1395</v>
      </c>
      <c r="AG444" cm="1">
        <f t="array" ref="AG444">SUMPRODUCT(--(INDEX('1900 Bastrop 0003 Clean'!A:AF, MATCH(A444 &amp; "|" &amp; B444, '1900 Bastrop 0003 Clean'!A:A &amp; "|" &amp; '1900 Bastrop 0003 Clean'!B:B, 0), 0) &lt;&gt; '1900 Bastrop 0003 Raw'!A444:AF444))</f>
        <v>0</v>
      </c>
    </row>
    <row r="445" spans="1:33">
      <c r="A445" s="6">
        <v>45</v>
      </c>
      <c r="B445" s="6">
        <v>88</v>
      </c>
      <c r="C445" s="6" t="s">
        <v>4854</v>
      </c>
      <c r="D445" s="6"/>
      <c r="E445" s="6">
        <v>88</v>
      </c>
      <c r="F445" s="6" t="s">
        <v>3643</v>
      </c>
      <c r="G445" s="6" t="s">
        <v>3814</v>
      </c>
      <c r="H445" s="6" t="s">
        <v>2938</v>
      </c>
      <c r="I445" s="6" t="s">
        <v>637</v>
      </c>
      <c r="J445" s="6" t="s">
        <v>24</v>
      </c>
      <c r="L445" s="6">
        <v>1888</v>
      </c>
      <c r="M445" s="6">
        <v>12</v>
      </c>
      <c r="N445" s="6" t="s">
        <v>2939</v>
      </c>
      <c r="R445" s="6" t="s">
        <v>3952</v>
      </c>
      <c r="S445" s="6" t="s">
        <v>4034</v>
      </c>
      <c r="T445" s="6" t="s">
        <v>3952</v>
      </c>
      <c r="AA445" s="6" t="s">
        <v>92</v>
      </c>
      <c r="AB445" s="6" t="s">
        <v>92</v>
      </c>
      <c r="AC445" s="6" t="s">
        <v>1395</v>
      </c>
      <c r="AG445" cm="1">
        <f t="array" ref="AG445">SUMPRODUCT(--(INDEX('1900 Bastrop 0003 Clean'!A:AF, MATCH(A445 &amp; "|" &amp; B445, '1900 Bastrop 0003 Clean'!A:A &amp; "|" &amp; '1900 Bastrop 0003 Clean'!B:B, 0), 0) &lt;&gt; '1900 Bastrop 0003 Raw'!A445:AF445))</f>
        <v>0</v>
      </c>
    </row>
    <row r="446" spans="1:33">
      <c r="A446" s="6">
        <v>46</v>
      </c>
      <c r="B446" s="6">
        <v>88</v>
      </c>
      <c r="C446" s="6" t="s">
        <v>4854</v>
      </c>
      <c r="D446" s="6"/>
      <c r="E446" s="6">
        <v>88</v>
      </c>
      <c r="F446" s="6" t="s">
        <v>3643</v>
      </c>
      <c r="G446" s="6" t="s">
        <v>4861</v>
      </c>
      <c r="H446" s="6" t="s">
        <v>2938</v>
      </c>
      <c r="I446" s="6" t="s">
        <v>637</v>
      </c>
      <c r="J446" s="6" t="s">
        <v>24</v>
      </c>
      <c r="L446" s="6">
        <v>1894</v>
      </c>
      <c r="M446" s="6">
        <v>6</v>
      </c>
      <c r="N446" s="6" t="s">
        <v>2939</v>
      </c>
      <c r="R446" s="6" t="s">
        <v>3952</v>
      </c>
      <c r="S446" s="6" t="s">
        <v>4034</v>
      </c>
      <c r="T446" s="6" t="s">
        <v>3952</v>
      </c>
      <c r="AG446" cm="1">
        <f t="array" ref="AG446">SUMPRODUCT(--(INDEX('1900 Bastrop 0003 Clean'!A:AF, MATCH(A446 &amp; "|" &amp; B446, '1900 Bastrop 0003 Clean'!A:A &amp; "|" &amp; '1900 Bastrop 0003 Clean'!B:B, 0), 0) &lt;&gt; '1900 Bastrop 0003 Raw'!A446:AF446))</f>
        <v>0</v>
      </c>
    </row>
    <row r="447" spans="1:33">
      <c r="A447" s="6">
        <v>47</v>
      </c>
      <c r="B447" s="6">
        <v>88</v>
      </c>
      <c r="C447" s="6" t="s">
        <v>4854</v>
      </c>
      <c r="D447" s="6"/>
      <c r="E447" s="6">
        <v>88</v>
      </c>
      <c r="F447" s="6" t="s">
        <v>3643</v>
      </c>
      <c r="G447" s="6" t="s">
        <v>1215</v>
      </c>
      <c r="H447" s="6" t="s">
        <v>3099</v>
      </c>
      <c r="I447" s="6" t="s">
        <v>637</v>
      </c>
      <c r="J447" s="6" t="s">
        <v>24</v>
      </c>
      <c r="L447" s="6">
        <v>1895</v>
      </c>
      <c r="M447" s="6">
        <v>5</v>
      </c>
      <c r="N447" s="6" t="s">
        <v>2939</v>
      </c>
      <c r="R447" s="6" t="s">
        <v>3952</v>
      </c>
      <c r="S447" s="6" t="s">
        <v>4034</v>
      </c>
      <c r="T447" s="6" t="s">
        <v>3952</v>
      </c>
      <c r="AG447" cm="1">
        <f t="array" ref="AG447">SUMPRODUCT(--(INDEX('1900 Bastrop 0003 Clean'!A:AF, MATCH(A447 &amp; "|" &amp; B447, '1900 Bastrop 0003 Clean'!A:A &amp; "|" &amp; '1900 Bastrop 0003 Clean'!B:B, 0), 0) &lt;&gt; '1900 Bastrop 0003 Raw'!A447:AF447))</f>
        <v>0</v>
      </c>
    </row>
    <row r="448" spans="1:33">
      <c r="A448" s="6">
        <v>48</v>
      </c>
      <c r="B448" s="6">
        <v>88</v>
      </c>
      <c r="C448" s="6" t="s">
        <v>4862</v>
      </c>
      <c r="D448" s="6"/>
      <c r="E448" s="6">
        <v>89</v>
      </c>
      <c r="F448" s="6" t="s">
        <v>529</v>
      </c>
      <c r="G448" s="6" t="s">
        <v>4352</v>
      </c>
      <c r="H448" s="6" t="s">
        <v>3949</v>
      </c>
      <c r="I448" s="6" t="s">
        <v>637</v>
      </c>
      <c r="J448" s="6" t="s">
        <v>24</v>
      </c>
      <c r="K448" s="6" t="s">
        <v>2128</v>
      </c>
      <c r="L448" s="6">
        <v>1865</v>
      </c>
      <c r="N448" s="6" t="s">
        <v>3066</v>
      </c>
      <c r="O448" s="6">
        <v>15</v>
      </c>
      <c r="P448" s="6">
        <v>4</v>
      </c>
      <c r="Q448" s="6">
        <v>4</v>
      </c>
      <c r="R448" s="6" t="s">
        <v>3959</v>
      </c>
      <c r="S448" s="6" t="s">
        <v>4046</v>
      </c>
      <c r="T448" s="6" t="s">
        <v>3959</v>
      </c>
      <c r="X448" s="6" t="s">
        <v>4824</v>
      </c>
      <c r="AA448" s="6" t="s">
        <v>1395</v>
      </c>
      <c r="AB448" s="6" t="s">
        <v>1395</v>
      </c>
      <c r="AC448" s="6" t="s">
        <v>1395</v>
      </c>
      <c r="AD448" s="6" t="s">
        <v>3951</v>
      </c>
      <c r="AE448" s="6" t="s">
        <v>261</v>
      </c>
      <c r="AF448" s="6" t="s">
        <v>51</v>
      </c>
      <c r="AG448" cm="1">
        <f t="array" ref="AG448">SUMPRODUCT(--(INDEX('1900 Bastrop 0003 Clean'!A:AF, MATCH(A448 &amp; "|" &amp; B448, '1900 Bastrop 0003 Clean'!A:A &amp; "|" &amp; '1900 Bastrop 0003 Clean'!B:B, 0), 0) &lt;&gt; '1900 Bastrop 0003 Raw'!A448:AF448))</f>
        <v>1</v>
      </c>
    </row>
    <row r="449" spans="1:33">
      <c r="A449" s="6">
        <v>49</v>
      </c>
      <c r="B449" s="6">
        <v>88</v>
      </c>
      <c r="C449" s="6" t="s">
        <v>4862</v>
      </c>
      <c r="D449" s="6"/>
      <c r="E449" s="6">
        <v>89</v>
      </c>
      <c r="F449" s="6" t="s">
        <v>300</v>
      </c>
      <c r="G449" s="6" t="s">
        <v>4863</v>
      </c>
      <c r="H449" s="6" t="s">
        <v>2938</v>
      </c>
      <c r="I449" s="6" t="s">
        <v>637</v>
      </c>
      <c r="J449" s="6" t="s">
        <v>24</v>
      </c>
      <c r="K449" s="6" t="s">
        <v>2173</v>
      </c>
      <c r="L449" s="6">
        <v>1881</v>
      </c>
      <c r="M449" s="6">
        <v>19</v>
      </c>
      <c r="N449" s="6" t="s">
        <v>2933</v>
      </c>
      <c r="O449" s="6">
        <v>1</v>
      </c>
      <c r="P449" s="6">
        <v>1</v>
      </c>
      <c r="Q449" s="6">
        <v>1</v>
      </c>
      <c r="R449" s="6" t="s">
        <v>3952</v>
      </c>
      <c r="S449" s="6" t="s">
        <v>3959</v>
      </c>
      <c r="T449" s="6" t="s">
        <v>4034</v>
      </c>
      <c r="X449" s="6" t="s">
        <v>32</v>
      </c>
      <c r="AA449" s="6" t="s">
        <v>1395</v>
      </c>
      <c r="AB449" s="6" t="s">
        <v>1395</v>
      </c>
      <c r="AC449" s="6" t="s">
        <v>1395</v>
      </c>
      <c r="AG449" cm="1">
        <f t="array" ref="AG449">SUMPRODUCT(--(INDEX('1900 Bastrop 0003 Clean'!A:AF, MATCH(A449 &amp; "|" &amp; B449, '1900 Bastrop 0003 Clean'!A:A &amp; "|" &amp; '1900 Bastrop 0003 Clean'!B:B, 0), 0) &lt;&gt; '1900 Bastrop 0003 Raw'!A449:AF449))</f>
        <v>1</v>
      </c>
    </row>
    <row r="450" spans="1:33">
      <c r="A450" s="6">
        <v>50</v>
      </c>
      <c r="B450" s="6">
        <v>88</v>
      </c>
      <c r="C450" s="6" t="s">
        <v>4862</v>
      </c>
      <c r="D450" s="6"/>
      <c r="E450" s="6">
        <v>89</v>
      </c>
      <c r="F450" s="6" t="s">
        <v>300</v>
      </c>
      <c r="G450" s="6" t="s">
        <v>4864</v>
      </c>
      <c r="H450" s="6" t="s">
        <v>3184</v>
      </c>
      <c r="I450" s="6" t="s">
        <v>637</v>
      </c>
      <c r="J450" s="6" t="s">
        <v>19</v>
      </c>
      <c r="K450" s="6" t="s">
        <v>2354</v>
      </c>
      <c r="L450" s="6">
        <v>1883</v>
      </c>
      <c r="N450" s="6" t="s">
        <v>2933</v>
      </c>
      <c r="O450" s="6">
        <v>1</v>
      </c>
      <c r="R450" s="6" t="s">
        <v>3952</v>
      </c>
      <c r="S450" s="6" t="s">
        <v>3952</v>
      </c>
      <c r="T450" s="6" t="s">
        <v>3952</v>
      </c>
      <c r="X450" s="6" t="s">
        <v>32</v>
      </c>
      <c r="AA450" s="6" t="s">
        <v>1395</v>
      </c>
      <c r="AB450" s="6" t="s">
        <v>1395</v>
      </c>
      <c r="AC450" s="6" t="s">
        <v>1395</v>
      </c>
      <c r="AG450" cm="1">
        <f t="array" ref="AG450">SUMPRODUCT(--(INDEX('1900 Bastrop 0003 Clean'!A:AF, MATCH(A450 &amp; "|" &amp; B450, '1900 Bastrop 0003 Clean'!A:A &amp; "|" &amp; '1900 Bastrop 0003 Clean'!B:B, 0), 0) &lt;&gt; '1900 Bastrop 0003 Raw'!A450:AF450))</f>
        <v>1</v>
      </c>
    </row>
    <row r="451" spans="1:33">
      <c r="A451" s="6">
        <v>1</v>
      </c>
      <c r="B451" s="6">
        <v>88</v>
      </c>
      <c r="C451" s="6" t="s">
        <v>4854</v>
      </c>
      <c r="D451" s="6"/>
      <c r="E451" s="6">
        <v>89</v>
      </c>
      <c r="F451" s="6" t="s">
        <v>300</v>
      </c>
      <c r="G451" s="6" t="s">
        <v>4014</v>
      </c>
      <c r="H451" s="6" t="s">
        <v>3097</v>
      </c>
      <c r="I451" s="6" t="s">
        <v>637</v>
      </c>
      <c r="J451" s="6" t="s">
        <v>19</v>
      </c>
      <c r="K451" s="6" t="s">
        <v>2161</v>
      </c>
      <c r="L451" s="6">
        <v>1899</v>
      </c>
      <c r="M451" s="7">
        <v>45789</v>
      </c>
      <c r="N451" s="6" t="s">
        <v>2939</v>
      </c>
      <c r="R451" s="6" t="s">
        <v>3952</v>
      </c>
      <c r="S451" s="6" t="s">
        <v>3952</v>
      </c>
      <c r="T451" s="6" t="s">
        <v>3952</v>
      </c>
      <c r="AG451" cm="1">
        <f t="array" ref="AG451">SUMPRODUCT(--(INDEX('1900 Bastrop 0003 Clean'!A:AF, MATCH(A451 &amp; "|" &amp; B451, '1900 Bastrop 0003 Clean'!A:A &amp; "|" &amp; '1900 Bastrop 0003 Clean'!B:B, 0), 0) &lt;&gt; '1900 Bastrop 0003 Raw'!A451:AF451))</f>
        <v>1</v>
      </c>
    </row>
    <row r="452" spans="1:33">
      <c r="A452" s="6">
        <v>2</v>
      </c>
      <c r="B452" s="6">
        <v>88</v>
      </c>
      <c r="C452" s="6" t="s">
        <v>4854</v>
      </c>
      <c r="D452" s="6"/>
      <c r="E452" s="6">
        <v>89</v>
      </c>
      <c r="F452" s="6" t="s">
        <v>529</v>
      </c>
      <c r="G452" s="6" t="s">
        <v>4865</v>
      </c>
      <c r="H452" s="6" t="s">
        <v>2938</v>
      </c>
      <c r="I452" s="6" t="s">
        <v>637</v>
      </c>
      <c r="J452" s="6" t="s">
        <v>24</v>
      </c>
      <c r="K452" s="6" t="s">
        <v>2354</v>
      </c>
      <c r="L452" s="6">
        <v>1886</v>
      </c>
      <c r="M452" s="6">
        <v>14</v>
      </c>
      <c r="N452" s="6" t="s">
        <v>2939</v>
      </c>
      <c r="R452" s="6" t="s">
        <v>3952</v>
      </c>
      <c r="S452" s="6" t="s">
        <v>3959</v>
      </c>
      <c r="T452" s="6" t="s">
        <v>4034</v>
      </c>
      <c r="Z452" s="6">
        <v>8</v>
      </c>
      <c r="AA452" s="6" t="s">
        <v>1395</v>
      </c>
      <c r="AB452" s="6" t="s">
        <v>1395</v>
      </c>
      <c r="AC452" s="6" t="s">
        <v>1395</v>
      </c>
      <c r="AG452" cm="1">
        <f t="array" ref="AG452">SUMPRODUCT(--(INDEX('1900 Bastrop 0003 Clean'!A:AF, MATCH(A452 &amp; "|" &amp; B452, '1900 Bastrop 0003 Clean'!A:A &amp; "|" &amp; '1900 Bastrop 0003 Clean'!B:B, 0), 0) &lt;&gt; '1900 Bastrop 0003 Raw'!A452:AF452))</f>
        <v>1</v>
      </c>
    </row>
    <row r="453" spans="1:33">
      <c r="A453" s="6">
        <v>3</v>
      </c>
      <c r="B453" s="6">
        <v>88</v>
      </c>
      <c r="C453" s="6" t="s">
        <v>4854</v>
      </c>
      <c r="D453" s="6"/>
      <c r="E453" s="6">
        <v>89</v>
      </c>
      <c r="F453" s="6" t="s">
        <v>529</v>
      </c>
      <c r="G453" s="6" t="s">
        <v>88</v>
      </c>
      <c r="H453" s="6" t="s">
        <v>2944</v>
      </c>
      <c r="I453" s="6" t="s">
        <v>637</v>
      </c>
      <c r="J453" s="6" t="s">
        <v>19</v>
      </c>
      <c r="K453" s="6" t="s">
        <v>2245</v>
      </c>
      <c r="L453" s="6">
        <v>1887</v>
      </c>
      <c r="M453" s="6">
        <v>13</v>
      </c>
      <c r="N453" s="6" t="s">
        <v>2939</v>
      </c>
      <c r="R453" s="6" t="s">
        <v>4034</v>
      </c>
      <c r="S453" s="6" t="s">
        <v>3959</v>
      </c>
      <c r="T453" s="6" t="s">
        <v>4034</v>
      </c>
      <c r="Z453" s="6">
        <v>8</v>
      </c>
      <c r="AA453" s="6" t="s">
        <v>1395</v>
      </c>
      <c r="AB453" s="6" t="s">
        <v>1395</v>
      </c>
      <c r="AC453" s="6" t="s">
        <v>1395</v>
      </c>
      <c r="AG453" cm="1">
        <f t="array" ref="AG453">SUMPRODUCT(--(INDEX('1900 Bastrop 0003 Clean'!A:AF, MATCH(A453 &amp; "|" &amp; B453, '1900 Bastrop 0003 Clean'!A:A &amp; "|" &amp; '1900 Bastrop 0003 Clean'!B:B, 0), 0) &lt;&gt; '1900 Bastrop 0003 Raw'!A453:AF453))</f>
        <v>1</v>
      </c>
    </row>
    <row r="454" spans="1:33">
      <c r="A454" s="6">
        <v>4</v>
      </c>
      <c r="B454" s="6">
        <v>90</v>
      </c>
      <c r="C454" s="6" t="s">
        <v>4854</v>
      </c>
      <c r="D454" s="6"/>
      <c r="E454" s="6">
        <v>90</v>
      </c>
      <c r="F454" s="6" t="s">
        <v>268</v>
      </c>
      <c r="G454" s="6" t="s">
        <v>170</v>
      </c>
      <c r="H454" s="6" t="s">
        <v>3949</v>
      </c>
      <c r="I454" s="6" t="s">
        <v>637</v>
      </c>
      <c r="J454" s="6" t="s">
        <v>19</v>
      </c>
      <c r="K454" s="6" t="s">
        <v>2526</v>
      </c>
      <c r="L454" s="6">
        <v>1860</v>
      </c>
      <c r="M454" s="6">
        <v>40</v>
      </c>
      <c r="N454" s="6" t="s">
        <v>2939</v>
      </c>
      <c r="R454" s="6" t="s">
        <v>3952</v>
      </c>
      <c r="S454" s="6" t="s">
        <v>3952</v>
      </c>
      <c r="T454" s="6" t="s">
        <v>3952</v>
      </c>
      <c r="AA454" s="6" t="s">
        <v>92</v>
      </c>
      <c r="AB454" s="6" t="s">
        <v>92</v>
      </c>
      <c r="AC454" s="6" t="s">
        <v>1395</v>
      </c>
      <c r="AD454" s="6" t="s">
        <v>3951</v>
      </c>
      <c r="AE454" s="6" t="s">
        <v>261</v>
      </c>
      <c r="AG454" cm="1">
        <f t="array" ref="AG454">SUMPRODUCT(--(INDEX('1900 Bastrop 0003 Clean'!A:AF, MATCH(A454 &amp; "|" &amp; B454, '1900 Bastrop 0003 Clean'!A:A &amp; "|" &amp; '1900 Bastrop 0003 Clean'!B:B, 0), 0) &lt;&gt; '1900 Bastrop 0003 Raw'!A454:AF454))</f>
        <v>0</v>
      </c>
    </row>
    <row r="455" spans="1:33">
      <c r="A455" s="6">
        <v>5</v>
      </c>
      <c r="B455" s="6">
        <v>91</v>
      </c>
      <c r="C455" s="6" t="s">
        <v>4854</v>
      </c>
      <c r="D455" s="6"/>
      <c r="E455" s="6">
        <v>91</v>
      </c>
      <c r="F455" s="6" t="s">
        <v>319</v>
      </c>
      <c r="G455" s="6" t="s">
        <v>2341</v>
      </c>
      <c r="H455" s="6" t="s">
        <v>3949</v>
      </c>
      <c r="I455" s="6" t="s">
        <v>637</v>
      </c>
      <c r="J455" s="6" t="s">
        <v>24</v>
      </c>
      <c r="K455" s="6" t="s">
        <v>2206</v>
      </c>
      <c r="L455" s="6">
        <v>1869</v>
      </c>
      <c r="M455" s="6">
        <v>31</v>
      </c>
      <c r="N455" s="6" t="s">
        <v>3066</v>
      </c>
      <c r="P455" s="6">
        <v>7</v>
      </c>
      <c r="Q455" s="6">
        <v>2</v>
      </c>
      <c r="R455" s="6" t="s">
        <v>3952</v>
      </c>
      <c r="S455" s="6" t="s">
        <v>3952</v>
      </c>
      <c r="T455" s="6" t="s">
        <v>3952</v>
      </c>
      <c r="AA455" s="6" t="s">
        <v>1395</v>
      </c>
      <c r="AB455" s="6" t="s">
        <v>1395</v>
      </c>
      <c r="AC455" s="6" t="s">
        <v>1395</v>
      </c>
      <c r="AD455" s="6" t="s">
        <v>3956</v>
      </c>
      <c r="AF455" s="6" t="s">
        <v>51</v>
      </c>
      <c r="AG455" cm="1">
        <f t="array" ref="AG455">SUMPRODUCT(--(INDEX('1900 Bastrop 0003 Clean'!A:AF, MATCH(A455 &amp; "|" &amp; B455, '1900 Bastrop 0003 Clean'!A:A &amp; "|" &amp; '1900 Bastrop 0003 Clean'!B:B, 0), 0) &lt;&gt; '1900 Bastrop 0003 Raw'!A455:AF455))</f>
        <v>0</v>
      </c>
    </row>
    <row r="456" spans="1:33">
      <c r="A456" s="6">
        <v>6</v>
      </c>
      <c r="B456" s="6">
        <v>7</v>
      </c>
      <c r="C456" s="6" t="s">
        <v>4854</v>
      </c>
      <c r="D456" s="6"/>
      <c r="E456" s="6">
        <v>91</v>
      </c>
      <c r="F456" s="6" t="s">
        <v>319</v>
      </c>
      <c r="G456" s="6" t="s">
        <v>4866</v>
      </c>
      <c r="H456" s="6" t="s">
        <v>2944</v>
      </c>
      <c r="I456" s="6" t="s">
        <v>637</v>
      </c>
      <c r="J456" s="6" t="s">
        <v>19</v>
      </c>
      <c r="K456" s="6" t="s">
        <v>2230</v>
      </c>
      <c r="L456" s="6">
        <v>1886</v>
      </c>
      <c r="M456" s="6">
        <v>13</v>
      </c>
      <c r="N456" s="6" t="s">
        <v>2939</v>
      </c>
      <c r="R456" s="6" t="s">
        <v>3952</v>
      </c>
      <c r="S456" s="6" t="s">
        <v>3952</v>
      </c>
      <c r="T456" s="6" t="s">
        <v>3952</v>
      </c>
      <c r="Z456" s="6">
        <v>8</v>
      </c>
      <c r="AA456" s="6" t="s">
        <v>1395</v>
      </c>
      <c r="AB456" s="6" t="s">
        <v>1395</v>
      </c>
      <c r="AC456" s="6" t="s">
        <v>1395</v>
      </c>
      <c r="AG456" t="e" cm="1">
        <f t="array" ref="AG456">SUMPRODUCT(--(INDEX('1900 Bastrop 0003 Clean'!A:AF, MATCH(A456 &amp; "|" &amp; B456, '1900 Bastrop 0003 Clean'!A:A &amp; "|" &amp; '1900 Bastrop 0003 Clean'!B:B, 0), 0) &lt;&gt; '1900 Bastrop 0003 Raw'!A456:AF456))</f>
        <v>#N/A</v>
      </c>
    </row>
    <row r="457" spans="1:33">
      <c r="A457" s="6">
        <v>7</v>
      </c>
      <c r="B457" s="6">
        <v>7</v>
      </c>
      <c r="C457" s="6" t="s">
        <v>4854</v>
      </c>
      <c r="D457" s="6"/>
      <c r="E457" s="6">
        <v>91</v>
      </c>
      <c r="F457" s="6" t="s">
        <v>319</v>
      </c>
      <c r="G457" s="6" t="s">
        <v>1202</v>
      </c>
      <c r="H457" s="6" t="s">
        <v>2944</v>
      </c>
      <c r="I457" s="6" t="s">
        <v>637</v>
      </c>
      <c r="J457" s="6" t="s">
        <v>19</v>
      </c>
      <c r="K457" s="6" t="s">
        <v>2245</v>
      </c>
      <c r="L457" s="6">
        <v>1899</v>
      </c>
      <c r="M457" s="6">
        <v>1</v>
      </c>
      <c r="N457" s="6" t="s">
        <v>2939</v>
      </c>
      <c r="R457" s="6" t="s">
        <v>3952</v>
      </c>
      <c r="S457" s="6" t="s">
        <v>3952</v>
      </c>
      <c r="T457" s="6" t="s">
        <v>3952</v>
      </c>
      <c r="AG457" t="e" cm="1">
        <f t="array" ref="AG457">SUMPRODUCT(--(INDEX('1900 Bastrop 0003 Clean'!A:AF, MATCH(A457 &amp; "|" &amp; B457, '1900 Bastrop 0003 Clean'!A:A &amp; "|" &amp; '1900 Bastrop 0003 Clean'!B:B, 0), 0) &lt;&gt; '1900 Bastrop 0003 Raw'!A457:AF457))</f>
        <v>#N/A</v>
      </c>
    </row>
    <row r="458" spans="1:33">
      <c r="A458" s="6">
        <v>8</v>
      </c>
      <c r="B458" s="6">
        <v>7</v>
      </c>
      <c r="C458" s="6" t="s">
        <v>4854</v>
      </c>
      <c r="D458" s="6"/>
      <c r="E458" s="6">
        <v>91</v>
      </c>
      <c r="F458" s="6" t="s">
        <v>1298</v>
      </c>
      <c r="G458" s="6" t="s">
        <v>2244</v>
      </c>
      <c r="H458" s="6" t="s">
        <v>3217</v>
      </c>
      <c r="I458" s="6" t="s">
        <v>637</v>
      </c>
      <c r="J458" s="6" t="s">
        <v>24</v>
      </c>
      <c r="L458" s="6">
        <v>1826</v>
      </c>
      <c r="N458" s="6" t="s">
        <v>3066</v>
      </c>
      <c r="P458" s="6">
        <v>14</v>
      </c>
      <c r="Q458" s="6">
        <v>2</v>
      </c>
      <c r="R458" s="6" t="s">
        <v>3955</v>
      </c>
      <c r="S458" s="6" t="s">
        <v>3955</v>
      </c>
      <c r="T458" s="6" t="s">
        <v>3955</v>
      </c>
      <c r="AA458" s="6" t="s">
        <v>92</v>
      </c>
      <c r="AB458" s="6" t="s">
        <v>92</v>
      </c>
      <c r="AC458" s="6" t="s">
        <v>1395</v>
      </c>
      <c r="AG458" t="e" cm="1">
        <f t="array" ref="AG458">SUMPRODUCT(--(INDEX('1900 Bastrop 0003 Clean'!A:AF, MATCH(A458 &amp; "|" &amp; B458, '1900 Bastrop 0003 Clean'!A:A &amp; "|" &amp; '1900 Bastrop 0003 Clean'!B:B, 0), 0) &lt;&gt; '1900 Bastrop 0003 Raw'!A458:AF458))</f>
        <v>#N/A</v>
      </c>
    </row>
    <row r="459" spans="1:33">
      <c r="A459" s="6">
        <v>9</v>
      </c>
      <c r="B459" s="6">
        <v>92</v>
      </c>
      <c r="C459" s="6" t="s">
        <v>4854</v>
      </c>
      <c r="D459" s="6"/>
      <c r="E459" s="6">
        <v>92</v>
      </c>
      <c r="F459" s="6" t="s">
        <v>140</v>
      </c>
      <c r="G459" s="6" t="s">
        <v>4867</v>
      </c>
      <c r="H459" s="6" t="s">
        <v>3949</v>
      </c>
      <c r="I459" s="6" t="s">
        <v>637</v>
      </c>
      <c r="J459" s="6" t="s">
        <v>24</v>
      </c>
      <c r="L459" s="6">
        <v>1855</v>
      </c>
      <c r="M459" s="6">
        <v>45</v>
      </c>
      <c r="N459" s="6" t="s">
        <v>3066</v>
      </c>
      <c r="P459" s="6">
        <v>7</v>
      </c>
      <c r="Q459" s="6">
        <v>5</v>
      </c>
      <c r="R459" s="6" t="s">
        <v>3952</v>
      </c>
      <c r="S459" s="6" t="s">
        <v>3959</v>
      </c>
      <c r="T459" s="6" t="s">
        <v>3959</v>
      </c>
      <c r="X459" s="6" t="s">
        <v>4868</v>
      </c>
      <c r="AA459" s="6" t="s">
        <v>92</v>
      </c>
      <c r="AB459" s="6" t="s">
        <v>92</v>
      </c>
      <c r="AC459" s="6" t="s">
        <v>1395</v>
      </c>
      <c r="AD459" s="6" t="s">
        <v>3956</v>
      </c>
      <c r="AF459" s="6" t="s">
        <v>51</v>
      </c>
      <c r="AG459" cm="1">
        <f t="array" ref="AG459">SUMPRODUCT(--(INDEX('1900 Bastrop 0003 Clean'!A:AF, MATCH(A459 &amp; "|" &amp; B459, '1900 Bastrop 0003 Clean'!A:A &amp; "|" &amp; '1900 Bastrop 0003 Clean'!B:B, 0), 0) &lt;&gt; '1900 Bastrop 0003 Raw'!A459:AF459))</f>
        <v>0</v>
      </c>
    </row>
    <row r="460" spans="1:33">
      <c r="A460" s="6">
        <v>10</v>
      </c>
      <c r="B460" s="6">
        <v>92</v>
      </c>
      <c r="C460" s="6" t="s">
        <v>4854</v>
      </c>
      <c r="D460" s="6"/>
      <c r="E460" s="6">
        <v>92</v>
      </c>
      <c r="F460" s="6" t="s">
        <v>334</v>
      </c>
      <c r="G460" s="6" t="s">
        <v>280</v>
      </c>
      <c r="H460" s="6" t="s">
        <v>2938</v>
      </c>
      <c r="I460" s="6" t="s">
        <v>637</v>
      </c>
      <c r="J460" s="6" t="s">
        <v>24</v>
      </c>
      <c r="L460" s="6">
        <v>1873</v>
      </c>
      <c r="M460" s="6">
        <v>27</v>
      </c>
      <c r="N460" s="6" t="s">
        <v>3066</v>
      </c>
      <c r="P460" s="6">
        <v>3</v>
      </c>
      <c r="Q460" s="6">
        <v>3</v>
      </c>
      <c r="R460" s="6" t="s">
        <v>3952</v>
      </c>
      <c r="S460" s="6" t="s">
        <v>3959</v>
      </c>
      <c r="T460" s="6" t="s">
        <v>3952</v>
      </c>
      <c r="X460" s="6" t="s">
        <v>1963</v>
      </c>
      <c r="AA460" s="6" t="s">
        <v>1395</v>
      </c>
      <c r="AB460" s="6" t="s">
        <v>1395</v>
      </c>
      <c r="AC460" s="6" t="s">
        <v>1395</v>
      </c>
      <c r="AG460" cm="1">
        <f t="array" ref="AG460">SUMPRODUCT(--(INDEX('1900 Bastrop 0003 Clean'!A:AF, MATCH(A460 &amp; "|" &amp; B460, '1900 Bastrop 0003 Clean'!A:A &amp; "|" &amp; '1900 Bastrop 0003 Clean'!B:B, 0), 0) &lt;&gt; '1900 Bastrop 0003 Raw'!A460:AF460))</f>
        <v>0</v>
      </c>
    </row>
    <row r="461" spans="1:33">
      <c r="A461" s="6">
        <v>11</v>
      </c>
      <c r="B461" s="6">
        <v>92</v>
      </c>
      <c r="C461" s="6" t="s">
        <v>4854</v>
      </c>
      <c r="D461" s="6"/>
      <c r="E461" s="6">
        <v>92</v>
      </c>
      <c r="F461" s="6" t="s">
        <v>334</v>
      </c>
      <c r="G461" s="6" t="s">
        <v>715</v>
      </c>
      <c r="H461" s="6" t="s">
        <v>3097</v>
      </c>
      <c r="I461" s="6" t="s">
        <v>637</v>
      </c>
      <c r="J461" s="6" t="s">
        <v>19</v>
      </c>
      <c r="L461" s="6">
        <v>1891</v>
      </c>
      <c r="M461" s="6">
        <v>9</v>
      </c>
      <c r="N461" s="6" t="s">
        <v>2939</v>
      </c>
      <c r="R461" s="6" t="s">
        <v>3952</v>
      </c>
      <c r="S461" s="6" t="s">
        <v>3952</v>
      </c>
      <c r="T461" s="6" t="s">
        <v>3952</v>
      </c>
      <c r="AA461" s="6" t="s">
        <v>1395</v>
      </c>
      <c r="AG461" cm="1">
        <f t="array" ref="AG461">SUMPRODUCT(--(INDEX('1900 Bastrop 0003 Clean'!A:AF, MATCH(A461 &amp; "|" &amp; B461, '1900 Bastrop 0003 Clean'!A:A &amp; "|" &amp; '1900 Bastrop 0003 Clean'!B:B, 0), 0) &lt;&gt; '1900 Bastrop 0003 Raw'!A461:AF461))</f>
        <v>0</v>
      </c>
    </row>
    <row r="462" spans="1:33">
      <c r="A462" s="6">
        <v>12</v>
      </c>
      <c r="B462" s="6">
        <v>92</v>
      </c>
      <c r="C462" s="6" t="s">
        <v>4854</v>
      </c>
      <c r="D462" s="6"/>
      <c r="E462" s="6">
        <v>92</v>
      </c>
      <c r="F462" s="6" t="s">
        <v>334</v>
      </c>
      <c r="G462" s="6" t="s">
        <v>4869</v>
      </c>
      <c r="H462" s="6" t="s">
        <v>3099</v>
      </c>
      <c r="I462" s="6" t="s">
        <v>637</v>
      </c>
      <c r="J462" s="6" t="s">
        <v>24</v>
      </c>
      <c r="L462" s="6">
        <v>1895</v>
      </c>
      <c r="M462" s="6">
        <v>5</v>
      </c>
      <c r="N462" s="6" t="s">
        <v>2939</v>
      </c>
      <c r="R462" s="6" t="s">
        <v>3952</v>
      </c>
      <c r="S462" s="6" t="s">
        <v>3952</v>
      </c>
      <c r="T462" s="6" t="s">
        <v>3952</v>
      </c>
      <c r="AG462" cm="1">
        <f t="array" ref="AG462">SUMPRODUCT(--(INDEX('1900 Bastrop 0003 Clean'!A:AF, MATCH(A462 &amp; "|" &amp; B462, '1900 Bastrop 0003 Clean'!A:A &amp; "|" &amp; '1900 Bastrop 0003 Clean'!B:B, 0), 0) &lt;&gt; '1900 Bastrop 0003 Raw'!A462:AF462))</f>
        <v>0</v>
      </c>
    </row>
    <row r="463" spans="1:33">
      <c r="A463" s="6">
        <v>13</v>
      </c>
      <c r="B463" s="6">
        <v>92</v>
      </c>
      <c r="C463" s="6" t="s">
        <v>4854</v>
      </c>
      <c r="D463" s="6"/>
      <c r="E463" s="6">
        <v>92</v>
      </c>
      <c r="F463" s="6" t="s">
        <v>334</v>
      </c>
      <c r="G463" s="6" t="s">
        <v>2058</v>
      </c>
      <c r="H463" s="6" t="s">
        <v>3099</v>
      </c>
      <c r="I463" s="6" t="s">
        <v>637</v>
      </c>
      <c r="J463" s="6" t="s">
        <v>24</v>
      </c>
      <c r="L463" s="6">
        <v>1897</v>
      </c>
      <c r="M463" s="6">
        <v>3</v>
      </c>
      <c r="N463" s="6" t="s">
        <v>2939</v>
      </c>
      <c r="R463" s="6" t="s">
        <v>3952</v>
      </c>
      <c r="S463" s="6" t="s">
        <v>3952</v>
      </c>
      <c r="T463" s="6" t="s">
        <v>3952</v>
      </c>
      <c r="AG463" cm="1">
        <f t="array" ref="AG463">SUMPRODUCT(--(INDEX('1900 Bastrop 0003 Clean'!A:AF, MATCH(A463 &amp; "|" &amp; B463, '1900 Bastrop 0003 Clean'!A:A &amp; "|" &amp; '1900 Bastrop 0003 Clean'!B:B, 0), 0) &lt;&gt; '1900 Bastrop 0003 Raw'!A463:AF463))</f>
        <v>0</v>
      </c>
    </row>
    <row r="464" spans="1:33">
      <c r="A464" s="6">
        <v>14</v>
      </c>
      <c r="B464" s="6">
        <v>92</v>
      </c>
      <c r="C464" s="6" t="s">
        <v>4854</v>
      </c>
      <c r="D464" s="6"/>
      <c r="E464" s="6">
        <v>92</v>
      </c>
      <c r="F464" s="6" t="s">
        <v>140</v>
      </c>
      <c r="G464" s="6" t="s">
        <v>4870</v>
      </c>
      <c r="H464" s="6" t="s">
        <v>2938</v>
      </c>
      <c r="I464" s="6" t="s">
        <v>637</v>
      </c>
      <c r="J464" s="6" t="s">
        <v>24</v>
      </c>
      <c r="L464" s="6">
        <v>1884</v>
      </c>
      <c r="M464" s="6">
        <v>16</v>
      </c>
      <c r="N464" s="6" t="s">
        <v>2939</v>
      </c>
      <c r="R464" s="6" t="s">
        <v>3952</v>
      </c>
      <c r="S464" s="6" t="s">
        <v>3952</v>
      </c>
      <c r="T464" s="6" t="s">
        <v>3952</v>
      </c>
      <c r="AA464" s="6" t="s">
        <v>92</v>
      </c>
      <c r="AB464" s="6" t="s">
        <v>92</v>
      </c>
      <c r="AC464" s="6" t="s">
        <v>1395</v>
      </c>
      <c r="AG464" cm="1">
        <f t="array" ref="AG464">SUMPRODUCT(--(INDEX('1900 Bastrop 0003 Clean'!A:AF, MATCH(A464 &amp; "|" &amp; B464, '1900 Bastrop 0003 Clean'!A:A &amp; "|" &amp; '1900 Bastrop 0003 Clean'!B:B, 0), 0) &lt;&gt; '1900 Bastrop 0003 Raw'!A464:AF464))</f>
        <v>0</v>
      </c>
    </row>
    <row r="465" spans="1:33">
      <c r="A465" s="6">
        <v>15</v>
      </c>
      <c r="B465" s="6">
        <v>92</v>
      </c>
      <c r="C465" s="6" t="s">
        <v>4854</v>
      </c>
      <c r="D465" s="6"/>
      <c r="E465" s="6">
        <v>92</v>
      </c>
      <c r="F465" s="6" t="s">
        <v>140</v>
      </c>
      <c r="G465" s="6" t="s">
        <v>4871</v>
      </c>
      <c r="H465" s="6" t="s">
        <v>2938</v>
      </c>
      <c r="I465" s="6" t="s">
        <v>637</v>
      </c>
      <c r="J465" s="6" t="s">
        <v>24</v>
      </c>
      <c r="L465" s="6">
        <v>1875</v>
      </c>
      <c r="M465" s="6">
        <v>25</v>
      </c>
      <c r="N465" s="6" t="s">
        <v>2939</v>
      </c>
      <c r="R465" s="6" t="s">
        <v>3952</v>
      </c>
      <c r="S465" s="6" t="s">
        <v>3952</v>
      </c>
      <c r="T465" s="6" t="s">
        <v>3952</v>
      </c>
      <c r="AA465" s="6" t="s">
        <v>92</v>
      </c>
      <c r="AB465" s="6" t="s">
        <v>92</v>
      </c>
      <c r="AC465" s="6" t="s">
        <v>1395</v>
      </c>
      <c r="AG465" cm="1">
        <f t="array" ref="AG465">SUMPRODUCT(--(INDEX('1900 Bastrop 0003 Clean'!A:AF, MATCH(A465 &amp; "|" &amp; B465, '1900 Bastrop 0003 Clean'!A:A &amp; "|" &amp; '1900 Bastrop 0003 Clean'!B:B, 0), 0) &lt;&gt; '1900 Bastrop 0003 Raw'!A465:AF465))</f>
        <v>0</v>
      </c>
    </row>
    <row r="466" spans="1:33">
      <c r="A466" s="6">
        <v>16</v>
      </c>
      <c r="B466" s="6">
        <v>43</v>
      </c>
      <c r="C466" s="6" t="s">
        <v>4854</v>
      </c>
      <c r="D466" s="6"/>
      <c r="E466" s="6">
        <v>93</v>
      </c>
      <c r="F466" s="6" t="s">
        <v>4872</v>
      </c>
      <c r="G466" s="6" t="s">
        <v>4873</v>
      </c>
      <c r="H466" s="6" t="s">
        <v>3949</v>
      </c>
      <c r="I466" s="6" t="s">
        <v>637</v>
      </c>
      <c r="J466" s="6" t="s">
        <v>24</v>
      </c>
      <c r="L466" s="6">
        <v>1870</v>
      </c>
      <c r="M466" s="6">
        <v>30</v>
      </c>
      <c r="N466" s="6" t="s">
        <v>3066</v>
      </c>
      <c r="P466" s="6">
        <v>4</v>
      </c>
      <c r="Q466" s="6">
        <v>4</v>
      </c>
      <c r="R466" s="6" t="s">
        <v>4085</v>
      </c>
      <c r="S466" s="6" t="s">
        <v>4085</v>
      </c>
      <c r="T466" s="6" t="s">
        <v>4085</v>
      </c>
      <c r="X466" s="6" t="s">
        <v>4824</v>
      </c>
      <c r="AA466" s="6" t="s">
        <v>92</v>
      </c>
      <c r="AB466" s="6" t="s">
        <v>92</v>
      </c>
      <c r="AC466" s="6" t="s">
        <v>1395</v>
      </c>
      <c r="AD466" s="6" t="s">
        <v>3956</v>
      </c>
      <c r="AF466" s="6" t="s">
        <v>51</v>
      </c>
      <c r="AG466" t="e" cm="1">
        <f t="array" ref="AG466">SUMPRODUCT(--(INDEX('1900 Bastrop 0003 Clean'!A:AF, MATCH(A466 &amp; "|" &amp; B466, '1900 Bastrop 0003 Clean'!A:A &amp; "|" &amp; '1900 Bastrop 0003 Clean'!B:B, 0), 0) &lt;&gt; '1900 Bastrop 0003 Raw'!A466:AF466))</f>
        <v>#N/A</v>
      </c>
    </row>
    <row r="467" spans="1:33">
      <c r="A467" s="6">
        <v>17</v>
      </c>
      <c r="B467" s="6">
        <v>43</v>
      </c>
      <c r="C467" s="6" t="s">
        <v>4854</v>
      </c>
      <c r="D467" s="6"/>
      <c r="E467" s="6">
        <v>93</v>
      </c>
      <c r="F467" s="6" t="s">
        <v>4872</v>
      </c>
      <c r="G467" s="6" t="s">
        <v>2126</v>
      </c>
      <c r="H467" s="6" t="s">
        <v>2944</v>
      </c>
      <c r="I467" s="6" t="s">
        <v>637</v>
      </c>
      <c r="J467" s="6" t="s">
        <v>19</v>
      </c>
      <c r="L467" s="6">
        <v>1893</v>
      </c>
      <c r="M467" s="6">
        <v>7</v>
      </c>
      <c r="N467" s="6" t="s">
        <v>2939</v>
      </c>
      <c r="R467" s="6" t="s">
        <v>3952</v>
      </c>
      <c r="S467" s="6" t="s">
        <v>4085</v>
      </c>
      <c r="AG467" t="e" cm="1">
        <f t="array" ref="AG467">SUMPRODUCT(--(INDEX('1900 Bastrop 0003 Clean'!A:AF, MATCH(A467 &amp; "|" &amp; B467, '1900 Bastrop 0003 Clean'!A:A &amp; "|" &amp; '1900 Bastrop 0003 Clean'!B:B, 0), 0) &lt;&gt; '1900 Bastrop 0003 Raw'!A467:AF467))</f>
        <v>#N/A</v>
      </c>
    </row>
    <row r="468" spans="1:33">
      <c r="A468" s="6">
        <v>18</v>
      </c>
      <c r="B468" s="6">
        <v>43</v>
      </c>
      <c r="C468" s="6" t="s">
        <v>4854</v>
      </c>
      <c r="D468" s="6"/>
      <c r="E468" s="6">
        <v>93</v>
      </c>
      <c r="F468" s="6" t="s">
        <v>4872</v>
      </c>
      <c r="G468" s="6" t="s">
        <v>886</v>
      </c>
      <c r="H468" s="6" t="s">
        <v>2944</v>
      </c>
      <c r="I468" s="6" t="s">
        <v>637</v>
      </c>
      <c r="J468" s="6" t="s">
        <v>19</v>
      </c>
      <c r="L468" s="6">
        <v>1887</v>
      </c>
      <c r="M468" s="6">
        <v>13</v>
      </c>
      <c r="N468" s="6" t="s">
        <v>2939</v>
      </c>
      <c r="R468" s="6" t="s">
        <v>3952</v>
      </c>
      <c r="S468" s="6" t="s">
        <v>4085</v>
      </c>
      <c r="AA468" s="6" t="s">
        <v>92</v>
      </c>
      <c r="AB468" s="6" t="s">
        <v>92</v>
      </c>
      <c r="AC468" s="6" t="s">
        <v>1395</v>
      </c>
      <c r="AG468" t="e" cm="1">
        <f t="array" ref="AG468">SUMPRODUCT(--(INDEX('1900 Bastrop 0003 Clean'!A:AF, MATCH(A468 &amp; "|" &amp; B468, '1900 Bastrop 0003 Clean'!A:A &amp; "|" &amp; '1900 Bastrop 0003 Clean'!B:B, 0), 0) &lt;&gt; '1900 Bastrop 0003 Raw'!A468:AF468))</f>
        <v>#N/A</v>
      </c>
    </row>
    <row r="469" spans="1:33">
      <c r="A469" s="6">
        <v>19</v>
      </c>
      <c r="B469" s="6">
        <v>43</v>
      </c>
      <c r="C469" s="6" t="s">
        <v>4854</v>
      </c>
      <c r="D469" s="6"/>
      <c r="E469" s="6">
        <v>93</v>
      </c>
      <c r="F469" s="6" t="s">
        <v>4872</v>
      </c>
      <c r="G469" s="6" t="s">
        <v>4874</v>
      </c>
      <c r="H469" s="6" t="s">
        <v>2944</v>
      </c>
      <c r="I469" s="6" t="s">
        <v>637</v>
      </c>
      <c r="J469" s="6" t="s">
        <v>19</v>
      </c>
      <c r="L469" s="6">
        <v>1895</v>
      </c>
      <c r="M469" s="6">
        <v>5</v>
      </c>
      <c r="N469" s="6" t="s">
        <v>2939</v>
      </c>
      <c r="R469" s="6" t="s">
        <v>3952</v>
      </c>
      <c r="S469" s="6" t="s">
        <v>4085</v>
      </c>
      <c r="AG469" cm="1">
        <f t="array" ref="AG469">SUMPRODUCT(--(INDEX('1900 Bastrop 0003 Clean'!A:AF, MATCH(A469 &amp; "|" &amp; B469, '1900 Bastrop 0003 Clean'!A:A &amp; "|" &amp; '1900 Bastrop 0003 Clean'!B:B, 0), 0) &lt;&gt; '1900 Bastrop 0003 Raw'!A469:AF469))</f>
        <v>19</v>
      </c>
    </row>
    <row r="470" spans="1:33">
      <c r="A470" s="6">
        <v>20</v>
      </c>
      <c r="B470" s="6">
        <v>43</v>
      </c>
      <c r="C470" s="6" t="s">
        <v>4854</v>
      </c>
      <c r="D470" s="6"/>
      <c r="E470" s="6">
        <v>93</v>
      </c>
      <c r="F470" s="6" t="s">
        <v>4872</v>
      </c>
      <c r="G470" s="6" t="s">
        <v>2115</v>
      </c>
      <c r="H470" s="6" t="s">
        <v>2938</v>
      </c>
      <c r="I470" s="6" t="s">
        <v>637</v>
      </c>
      <c r="J470" s="6" t="s">
        <v>24</v>
      </c>
      <c r="L470" s="6">
        <v>1880</v>
      </c>
      <c r="M470" s="6">
        <v>20</v>
      </c>
      <c r="N470" s="6" t="s">
        <v>2933</v>
      </c>
      <c r="O470" s="6">
        <v>1</v>
      </c>
      <c r="P470" s="6">
        <v>0</v>
      </c>
      <c r="Q470" s="6">
        <v>0</v>
      </c>
      <c r="R470" s="6" t="s">
        <v>3952</v>
      </c>
      <c r="S470" s="6" t="s">
        <v>4085</v>
      </c>
      <c r="AA470" s="6" t="s">
        <v>92</v>
      </c>
      <c r="AB470" s="6" t="s">
        <v>92</v>
      </c>
      <c r="AC470" s="6" t="s">
        <v>1395</v>
      </c>
      <c r="AG470" cm="1">
        <f t="array" ref="AG470">SUMPRODUCT(--(INDEX('1900 Bastrop 0003 Clean'!A:AF, MATCH(A470 &amp; "|" &amp; B470, '1900 Bastrop 0003 Clean'!A:A &amp; "|" &amp; '1900 Bastrop 0003 Clean'!B:B, 0), 0) &lt;&gt; '1900 Bastrop 0003 Raw'!A470:AF470))</f>
        <v>16</v>
      </c>
    </row>
    <row r="471" spans="1:33">
      <c r="A471" s="6">
        <v>21</v>
      </c>
      <c r="B471" s="6">
        <v>43</v>
      </c>
      <c r="C471" s="6" t="s">
        <v>4854</v>
      </c>
      <c r="D471" s="6"/>
      <c r="E471" s="6">
        <v>93</v>
      </c>
      <c r="F471" s="6" t="s">
        <v>4872</v>
      </c>
      <c r="G471" s="6" t="s">
        <v>280</v>
      </c>
      <c r="H471" s="6" t="s">
        <v>2938</v>
      </c>
      <c r="I471" s="6" t="s">
        <v>637</v>
      </c>
      <c r="J471" s="6" t="s">
        <v>24</v>
      </c>
      <c r="L471" s="6">
        <v>1897</v>
      </c>
      <c r="M471" s="6">
        <v>3</v>
      </c>
      <c r="N471" s="6" t="s">
        <v>2939</v>
      </c>
      <c r="R471" s="6" t="s">
        <v>3952</v>
      </c>
      <c r="S471" s="6" t="s">
        <v>4085</v>
      </c>
      <c r="AG471" cm="1">
        <f t="array" ref="AG471">SUMPRODUCT(--(INDEX('1900 Bastrop 0003 Clean'!A:AF, MATCH(A471 &amp; "|" &amp; B471, '1900 Bastrop 0003 Clean'!A:A &amp; "|" &amp; '1900 Bastrop 0003 Clean'!B:B, 0), 0) &lt;&gt; '1900 Bastrop 0003 Raw'!A471:AF471))</f>
        <v>16</v>
      </c>
    </row>
    <row r="472" spans="1:33">
      <c r="A472" s="6">
        <v>22</v>
      </c>
      <c r="B472" s="6">
        <v>42</v>
      </c>
      <c r="C472" s="6" t="s">
        <v>4854</v>
      </c>
      <c r="D472" s="6"/>
      <c r="E472" s="6">
        <v>94</v>
      </c>
      <c r="F472" s="6" t="s">
        <v>4875</v>
      </c>
      <c r="G472" s="6" t="s">
        <v>133</v>
      </c>
      <c r="H472" s="6" t="s">
        <v>3949</v>
      </c>
      <c r="I472" s="6" t="s">
        <v>20</v>
      </c>
      <c r="J472" s="6" t="s">
        <v>19</v>
      </c>
      <c r="K472" s="6" t="s">
        <v>2143</v>
      </c>
      <c r="L472" s="6">
        <v>1865</v>
      </c>
      <c r="M472" s="6">
        <v>34</v>
      </c>
      <c r="N472" s="6" t="s">
        <v>2933</v>
      </c>
      <c r="O472" s="6">
        <v>11</v>
      </c>
      <c r="R472" s="6" t="s">
        <v>4059</v>
      </c>
      <c r="S472" s="6" t="s">
        <v>4059</v>
      </c>
      <c r="T472" s="6" t="s">
        <v>4059</v>
      </c>
      <c r="X472" s="6" t="s">
        <v>4876</v>
      </c>
      <c r="AA472" s="6" t="s">
        <v>1395</v>
      </c>
      <c r="AB472" s="6" t="s">
        <v>1395</v>
      </c>
      <c r="AC472" s="6" t="s">
        <v>1395</v>
      </c>
      <c r="AD472" s="6" t="s">
        <v>3956</v>
      </c>
      <c r="AF472" s="6" t="s">
        <v>51</v>
      </c>
      <c r="AG472" t="e" cm="1">
        <f t="array" ref="AG472">SUMPRODUCT(--(INDEX('1900 Bastrop 0003 Clean'!A:AF, MATCH(A472 &amp; "|" &amp; B472, '1900 Bastrop 0003 Clean'!A:A &amp; "|" &amp; '1900 Bastrop 0003 Clean'!B:B, 0), 0) &lt;&gt; '1900 Bastrop 0003 Raw'!A472:AF472))</f>
        <v>#N/A</v>
      </c>
    </row>
    <row r="473" spans="1:33">
      <c r="A473" s="6">
        <v>23</v>
      </c>
      <c r="B473" s="6">
        <v>42</v>
      </c>
      <c r="C473" s="6" t="s">
        <v>4854</v>
      </c>
      <c r="D473" s="6"/>
      <c r="E473" s="6">
        <v>94</v>
      </c>
      <c r="F473" s="6" t="s">
        <v>4875</v>
      </c>
      <c r="G473" s="6" t="s">
        <v>1873</v>
      </c>
      <c r="H473" s="6" t="s">
        <v>2936</v>
      </c>
      <c r="I473" s="6" t="s">
        <v>20</v>
      </c>
      <c r="J473" s="6" t="s">
        <v>24</v>
      </c>
      <c r="K473" s="6" t="s">
        <v>2526</v>
      </c>
      <c r="L473" s="6">
        <v>1874</v>
      </c>
      <c r="M473" s="6">
        <v>25</v>
      </c>
      <c r="N473" s="6" t="s">
        <v>2933</v>
      </c>
      <c r="O473" s="6">
        <v>11</v>
      </c>
      <c r="P473" s="6">
        <v>2</v>
      </c>
      <c r="Q473" s="6">
        <v>2</v>
      </c>
      <c r="R473" s="6" t="s">
        <v>4059</v>
      </c>
      <c r="S473" s="6" t="s">
        <v>4059</v>
      </c>
      <c r="T473" s="6" t="s">
        <v>4059</v>
      </c>
      <c r="AA473" s="6" t="s">
        <v>1395</v>
      </c>
      <c r="AB473" s="6" t="s">
        <v>1395</v>
      </c>
      <c r="AC473" s="6" t="s">
        <v>1395</v>
      </c>
      <c r="AG473" t="e" cm="1">
        <f t="array" ref="AG473">SUMPRODUCT(--(INDEX('1900 Bastrop 0003 Clean'!A:AF, MATCH(A473 &amp; "|" &amp; B473, '1900 Bastrop 0003 Clean'!A:A &amp; "|" &amp; '1900 Bastrop 0003 Clean'!B:B, 0), 0) &lt;&gt; '1900 Bastrop 0003 Raw'!A473:AF473))</f>
        <v>#N/A</v>
      </c>
    </row>
    <row r="474" spans="1:33">
      <c r="A474" s="6">
        <v>24</v>
      </c>
      <c r="B474" s="6">
        <v>42</v>
      </c>
      <c r="C474" s="6" t="s">
        <v>4854</v>
      </c>
      <c r="D474" s="6"/>
      <c r="E474" s="6">
        <v>94</v>
      </c>
      <c r="F474" s="6" t="s">
        <v>4875</v>
      </c>
      <c r="G474" s="6" t="s">
        <v>4877</v>
      </c>
      <c r="H474" s="6" t="s">
        <v>2944</v>
      </c>
      <c r="I474" s="6" t="s">
        <v>20</v>
      </c>
      <c r="J474" s="6" t="s">
        <v>19</v>
      </c>
      <c r="K474" s="6" t="s">
        <v>2526</v>
      </c>
      <c r="L474" s="6">
        <v>1891</v>
      </c>
      <c r="M474" s="6">
        <v>8</v>
      </c>
      <c r="N474" s="6" t="s">
        <v>2939</v>
      </c>
      <c r="R474" s="6" t="s">
        <v>3952</v>
      </c>
      <c r="S474" s="6" t="s">
        <v>4059</v>
      </c>
      <c r="T474" s="6" t="s">
        <v>4059</v>
      </c>
      <c r="AB474" s="6" t="s">
        <v>1395</v>
      </c>
      <c r="AG474" t="e" cm="1">
        <f t="array" ref="AG474">SUMPRODUCT(--(INDEX('1900 Bastrop 0003 Clean'!A:AF, MATCH(A474 &amp; "|" &amp; B474, '1900 Bastrop 0003 Clean'!A:A &amp; "|" &amp; '1900 Bastrop 0003 Clean'!B:B, 0), 0) &lt;&gt; '1900 Bastrop 0003 Raw'!A474:AF474))</f>
        <v>#N/A</v>
      </c>
    </row>
    <row r="475" spans="1:33">
      <c r="A475" s="6">
        <v>25</v>
      </c>
      <c r="B475" s="6">
        <v>42</v>
      </c>
      <c r="C475" s="6" t="s">
        <v>4854</v>
      </c>
      <c r="D475" s="6"/>
      <c r="E475" s="6">
        <v>94</v>
      </c>
      <c r="F475" s="6" t="s">
        <v>4875</v>
      </c>
      <c r="G475" s="6" t="s">
        <v>3687</v>
      </c>
      <c r="H475" s="6" t="s">
        <v>2938</v>
      </c>
      <c r="I475" s="6" t="s">
        <v>20</v>
      </c>
      <c r="J475" s="6" t="s">
        <v>24</v>
      </c>
      <c r="K475" s="6" t="s">
        <v>2173</v>
      </c>
      <c r="L475" s="6">
        <v>1893</v>
      </c>
      <c r="M475" s="6">
        <v>6</v>
      </c>
      <c r="N475" s="6" t="s">
        <v>2939</v>
      </c>
      <c r="R475" s="6" t="s">
        <v>3952</v>
      </c>
      <c r="S475" s="6" t="s">
        <v>4059</v>
      </c>
      <c r="T475" s="6" t="s">
        <v>4059</v>
      </c>
      <c r="AG475" t="e" cm="1">
        <f t="array" ref="AG475">SUMPRODUCT(--(INDEX('1900 Bastrop 0003 Clean'!A:AF, MATCH(A475 &amp; "|" &amp; B475, '1900 Bastrop 0003 Clean'!A:A &amp; "|" &amp; '1900 Bastrop 0003 Clean'!B:B, 0), 0) &lt;&gt; '1900 Bastrop 0003 Raw'!A475:AF475))</f>
        <v>#N/A</v>
      </c>
    </row>
    <row r="476" spans="1:33">
      <c r="A476" s="6">
        <v>26</v>
      </c>
      <c r="B476" s="6">
        <v>93</v>
      </c>
      <c r="C476" s="6" t="s">
        <v>4854</v>
      </c>
      <c r="D476" s="6"/>
      <c r="E476" s="6">
        <v>95</v>
      </c>
      <c r="F476" s="6" t="s">
        <v>334</v>
      </c>
      <c r="G476" s="6" t="s">
        <v>5647</v>
      </c>
      <c r="H476" s="6" t="s">
        <v>3949</v>
      </c>
      <c r="I476" s="6" t="s">
        <v>20</v>
      </c>
      <c r="J476" s="6" t="s">
        <v>19</v>
      </c>
      <c r="K476" s="6" t="s">
        <v>1971</v>
      </c>
      <c r="L476" s="6">
        <v>1846</v>
      </c>
      <c r="M476" s="6">
        <v>54</v>
      </c>
      <c r="N476" s="6" t="s">
        <v>2933</v>
      </c>
      <c r="O476" s="6">
        <v>25</v>
      </c>
      <c r="R476" s="6" t="s">
        <v>116</v>
      </c>
      <c r="S476" s="6" t="s">
        <v>116</v>
      </c>
      <c r="T476" s="6" t="s">
        <v>116</v>
      </c>
      <c r="U476" s="6">
        <v>1869</v>
      </c>
      <c r="V476" s="6">
        <v>30</v>
      </c>
      <c r="W476" s="6" t="s">
        <v>3950</v>
      </c>
      <c r="X476" s="6" t="s">
        <v>4879</v>
      </c>
      <c r="AA476" s="6" t="s">
        <v>1395</v>
      </c>
      <c r="AB476" s="6" t="s">
        <v>1395</v>
      </c>
      <c r="AC476" s="6" t="s">
        <v>1395</v>
      </c>
      <c r="AD476" s="6" t="s">
        <v>3956</v>
      </c>
      <c r="AF476" s="6" t="s">
        <v>51</v>
      </c>
      <c r="AG476" t="e" cm="1">
        <f t="array" ref="AG476">SUMPRODUCT(--(INDEX('1900 Bastrop 0003 Clean'!A:AF, MATCH(A476 &amp; "|" &amp; B476, '1900 Bastrop 0003 Clean'!A:A &amp; "|" &amp; '1900 Bastrop 0003 Clean'!B:B, 0), 0) &lt;&gt; '1900 Bastrop 0003 Raw'!A476:AF476))</f>
        <v>#N/A</v>
      </c>
    </row>
    <row r="477" spans="1:33">
      <c r="A477" s="6">
        <v>27</v>
      </c>
      <c r="B477" s="6">
        <v>93</v>
      </c>
      <c r="C477" s="6" t="s">
        <v>4854</v>
      </c>
      <c r="D477" s="6"/>
      <c r="E477" s="6">
        <v>95</v>
      </c>
      <c r="F477" s="6" t="s">
        <v>334</v>
      </c>
      <c r="G477" s="6" t="s">
        <v>873</v>
      </c>
      <c r="H477" s="6" t="s">
        <v>2936</v>
      </c>
      <c r="I477" s="6" t="s">
        <v>20</v>
      </c>
      <c r="J477" s="6" t="s">
        <v>24</v>
      </c>
      <c r="K477" s="6" t="s">
        <v>2206</v>
      </c>
      <c r="L477" s="6">
        <v>1856</v>
      </c>
      <c r="M477" s="6">
        <v>44</v>
      </c>
      <c r="N477" s="6" t="s">
        <v>2933</v>
      </c>
      <c r="O477" s="6">
        <v>25</v>
      </c>
      <c r="P477" s="6">
        <v>8</v>
      </c>
      <c r="Q477" s="6">
        <v>7</v>
      </c>
      <c r="R477" s="6" t="s">
        <v>3952</v>
      </c>
      <c r="S477" s="6" t="s">
        <v>116</v>
      </c>
      <c r="T477" s="6" t="s">
        <v>116</v>
      </c>
      <c r="AA477" s="6" t="s">
        <v>1395</v>
      </c>
      <c r="AB477" s="6" t="s">
        <v>1395</v>
      </c>
      <c r="AC477" s="6" t="s">
        <v>1395</v>
      </c>
      <c r="AG477" t="e" cm="1">
        <f t="array" ref="AG477">SUMPRODUCT(--(INDEX('1900 Bastrop 0003 Clean'!A:AF, MATCH(A477 &amp; "|" &amp; B477, '1900 Bastrop 0003 Clean'!A:A &amp; "|" &amp; '1900 Bastrop 0003 Clean'!B:B, 0), 0) &lt;&gt; '1900 Bastrop 0003 Raw'!A477:AF477))</f>
        <v>#N/A</v>
      </c>
    </row>
    <row r="478" spans="1:33">
      <c r="A478" s="6">
        <v>28</v>
      </c>
      <c r="B478" s="6">
        <v>93</v>
      </c>
      <c r="C478" s="6" t="s">
        <v>4854</v>
      </c>
      <c r="D478" s="6"/>
      <c r="E478" s="6">
        <v>95</v>
      </c>
      <c r="F478" s="6" t="s">
        <v>334</v>
      </c>
      <c r="G478" s="6" t="s">
        <v>4880</v>
      </c>
      <c r="H478" s="6" t="s">
        <v>2944</v>
      </c>
      <c r="I478" s="6" t="s">
        <v>20</v>
      </c>
      <c r="J478" s="6" t="s">
        <v>19</v>
      </c>
      <c r="K478" s="6" t="s">
        <v>2230</v>
      </c>
      <c r="L478" s="6">
        <v>1880</v>
      </c>
      <c r="M478" s="6">
        <v>19</v>
      </c>
      <c r="N478" s="6" t="s">
        <v>2939</v>
      </c>
      <c r="R478" s="6" t="s">
        <v>3952</v>
      </c>
      <c r="S478" s="6" t="s">
        <v>116</v>
      </c>
      <c r="T478" s="6" t="s">
        <v>3952</v>
      </c>
      <c r="AA478" s="6" t="s">
        <v>1395</v>
      </c>
      <c r="AB478" s="6" t="s">
        <v>1395</v>
      </c>
      <c r="AC478" s="6" t="s">
        <v>1395</v>
      </c>
      <c r="AG478" t="e" cm="1">
        <f t="array" ref="AG478">SUMPRODUCT(--(INDEX('1900 Bastrop 0003 Clean'!A:AF, MATCH(A478 &amp; "|" &amp; B478, '1900 Bastrop 0003 Clean'!A:A &amp; "|" &amp; '1900 Bastrop 0003 Clean'!B:B, 0), 0) &lt;&gt; '1900 Bastrop 0003 Raw'!A478:AF478))</f>
        <v>#N/A</v>
      </c>
    </row>
    <row r="479" spans="1:33">
      <c r="A479" s="6">
        <v>29</v>
      </c>
      <c r="B479" s="6">
        <v>93</v>
      </c>
      <c r="C479" s="6" t="s">
        <v>4854</v>
      </c>
      <c r="D479" s="6"/>
      <c r="E479" s="6">
        <v>95</v>
      </c>
      <c r="F479" s="6" t="s">
        <v>334</v>
      </c>
      <c r="G479" s="6" t="s">
        <v>35</v>
      </c>
      <c r="H479" s="6" t="s">
        <v>2938</v>
      </c>
      <c r="I479" s="6" t="s">
        <v>20</v>
      </c>
      <c r="J479" s="6" t="s">
        <v>24</v>
      </c>
      <c r="L479" s="6">
        <v>1886</v>
      </c>
      <c r="M479" s="6">
        <v>14</v>
      </c>
      <c r="N479" s="6" t="s">
        <v>2939</v>
      </c>
      <c r="R479" s="6" t="s">
        <v>3952</v>
      </c>
      <c r="S479" s="6" t="s">
        <v>116</v>
      </c>
      <c r="T479" s="6" t="s">
        <v>3952</v>
      </c>
      <c r="Z479" s="6">
        <v>8</v>
      </c>
      <c r="AA479" s="6" t="s">
        <v>1395</v>
      </c>
      <c r="AB479" s="6" t="s">
        <v>1395</v>
      </c>
      <c r="AC479" s="6" t="s">
        <v>1395</v>
      </c>
      <c r="AG479" t="e" cm="1">
        <f t="array" ref="AG479">SUMPRODUCT(--(INDEX('1900 Bastrop 0003 Clean'!A:AF, MATCH(A479 &amp; "|" &amp; B479, '1900 Bastrop 0003 Clean'!A:A &amp; "|" &amp; '1900 Bastrop 0003 Clean'!B:B, 0), 0) &lt;&gt; '1900 Bastrop 0003 Raw'!A479:AF479))</f>
        <v>#N/A</v>
      </c>
    </row>
    <row r="480" spans="1:33">
      <c r="A480" s="6">
        <v>30</v>
      </c>
      <c r="B480" s="6">
        <v>93</v>
      </c>
      <c r="C480" s="6" t="s">
        <v>4854</v>
      </c>
      <c r="D480" s="6"/>
      <c r="E480" s="6">
        <v>95</v>
      </c>
      <c r="F480" s="6" t="s">
        <v>334</v>
      </c>
      <c r="G480" s="6" t="s">
        <v>147</v>
      </c>
      <c r="H480" s="6" t="s">
        <v>2938</v>
      </c>
      <c r="I480" s="6" t="s">
        <v>20</v>
      </c>
      <c r="J480" s="6" t="s">
        <v>24</v>
      </c>
      <c r="K480" s="6" t="s">
        <v>2190</v>
      </c>
      <c r="L480" s="6">
        <v>1888</v>
      </c>
      <c r="M480" s="6">
        <v>11</v>
      </c>
      <c r="N480" s="6" t="s">
        <v>2939</v>
      </c>
      <c r="R480" s="6" t="s">
        <v>3952</v>
      </c>
      <c r="S480" s="6" t="s">
        <v>116</v>
      </c>
      <c r="T480" s="6" t="s">
        <v>3952</v>
      </c>
      <c r="Z480" s="6">
        <v>8</v>
      </c>
      <c r="AA480" s="6" t="s">
        <v>1395</v>
      </c>
      <c r="AB480" s="6" t="s">
        <v>1395</v>
      </c>
      <c r="AC480" s="6" t="s">
        <v>1395</v>
      </c>
      <c r="AG480" t="e" cm="1">
        <f t="array" ref="AG480">SUMPRODUCT(--(INDEX('1900 Bastrop 0003 Clean'!A:AF, MATCH(A480 &amp; "|" &amp; B480, '1900 Bastrop 0003 Clean'!A:A &amp; "|" &amp; '1900 Bastrop 0003 Clean'!B:B, 0), 0) &lt;&gt; '1900 Bastrop 0003 Raw'!A480:AF480))</f>
        <v>#N/A</v>
      </c>
    </row>
    <row r="481" spans="1:33">
      <c r="A481" s="6">
        <v>31</v>
      </c>
      <c r="B481" s="6">
        <v>93</v>
      </c>
      <c r="C481" s="6" t="s">
        <v>4854</v>
      </c>
      <c r="D481" s="6"/>
      <c r="E481" s="6">
        <v>95</v>
      </c>
      <c r="F481" s="6" t="s">
        <v>334</v>
      </c>
      <c r="G481" s="6" t="s">
        <v>2225</v>
      </c>
      <c r="H481" s="6" t="s">
        <v>2938</v>
      </c>
      <c r="I481" s="6" t="s">
        <v>20</v>
      </c>
      <c r="J481" s="6" t="s">
        <v>24</v>
      </c>
      <c r="K481" s="6" t="s">
        <v>2173</v>
      </c>
      <c r="L481" s="6">
        <v>1892</v>
      </c>
      <c r="M481" s="6">
        <v>7</v>
      </c>
      <c r="N481" s="6" t="s">
        <v>2939</v>
      </c>
      <c r="R481" s="6" t="s">
        <v>3952</v>
      </c>
      <c r="S481" s="6" t="s">
        <v>116</v>
      </c>
      <c r="T481" s="6" t="s">
        <v>3952</v>
      </c>
      <c r="AG481" t="e" cm="1">
        <f t="array" ref="AG481">SUMPRODUCT(--(INDEX('1900 Bastrop 0003 Clean'!A:AF, MATCH(A481 &amp; "|" &amp; B481, '1900 Bastrop 0003 Clean'!A:A &amp; "|" &amp; '1900 Bastrop 0003 Clean'!B:B, 0), 0) &lt;&gt; '1900 Bastrop 0003 Raw'!A481:AF481))</f>
        <v>#N/A</v>
      </c>
    </row>
    <row r="482" spans="1:33">
      <c r="A482" s="6">
        <v>32</v>
      </c>
      <c r="B482" s="6">
        <v>93</v>
      </c>
      <c r="C482" s="6" t="s">
        <v>4854</v>
      </c>
      <c r="D482" s="6"/>
      <c r="E482" s="6">
        <v>95</v>
      </c>
      <c r="F482" s="6" t="s">
        <v>334</v>
      </c>
      <c r="G482" s="6" t="s">
        <v>386</v>
      </c>
      <c r="H482" s="6" t="s">
        <v>2944</v>
      </c>
      <c r="I482" s="6" t="s">
        <v>20</v>
      </c>
      <c r="J482" s="6" t="s">
        <v>19</v>
      </c>
      <c r="K482" s="6" t="s">
        <v>2173</v>
      </c>
      <c r="L482" s="6">
        <v>1898</v>
      </c>
      <c r="M482" s="6">
        <v>1</v>
      </c>
      <c r="N482" s="6" t="s">
        <v>2939</v>
      </c>
      <c r="R482" s="6" t="s">
        <v>3952</v>
      </c>
      <c r="S482" s="6" t="s">
        <v>116</v>
      </c>
      <c r="T482" s="6" t="s">
        <v>3952</v>
      </c>
      <c r="AF482" s="6" t="s">
        <v>261</v>
      </c>
      <c r="AG482" t="e" cm="1">
        <f t="array" ref="AG482">SUMPRODUCT(--(INDEX('1900 Bastrop 0003 Clean'!A:AF, MATCH(A482 &amp; "|" &amp; B482, '1900 Bastrop 0003 Clean'!A:A &amp; "|" &amp; '1900 Bastrop 0003 Clean'!B:B, 0), 0) &lt;&gt; '1900 Bastrop 0003 Raw'!A482:AF482))</f>
        <v>#N/A</v>
      </c>
    </row>
    <row r="483" spans="1:33">
      <c r="A483" s="6">
        <v>33</v>
      </c>
      <c r="B483" s="6">
        <v>96</v>
      </c>
      <c r="C483" s="6" t="s">
        <v>4881</v>
      </c>
      <c r="D483" s="6"/>
      <c r="E483" s="6">
        <v>96</v>
      </c>
      <c r="F483" s="6" t="s">
        <v>265</v>
      </c>
      <c r="G483" s="6" t="s">
        <v>4882</v>
      </c>
      <c r="H483" s="6" t="s">
        <v>3949</v>
      </c>
      <c r="I483" s="6" t="s">
        <v>20</v>
      </c>
      <c r="J483" s="6" t="s">
        <v>19</v>
      </c>
      <c r="K483" s="6" t="s">
        <v>2161</v>
      </c>
      <c r="L483" s="6">
        <v>1832</v>
      </c>
      <c r="M483" s="6">
        <v>67</v>
      </c>
      <c r="N483" s="6" t="s">
        <v>2933</v>
      </c>
      <c r="O483" s="6">
        <v>46</v>
      </c>
      <c r="R483" s="6" t="s">
        <v>3958</v>
      </c>
      <c r="S483" s="6" t="s">
        <v>3958</v>
      </c>
      <c r="T483" s="6" t="s">
        <v>3959</v>
      </c>
      <c r="X483" s="6" t="s">
        <v>32</v>
      </c>
      <c r="AA483" s="6" t="s">
        <v>1395</v>
      </c>
      <c r="AB483" s="6" t="s">
        <v>1395</v>
      </c>
      <c r="AC483" s="6" t="s">
        <v>1395</v>
      </c>
      <c r="AD483" s="6" t="s">
        <v>3951</v>
      </c>
      <c r="AE483" s="6" t="s">
        <v>261</v>
      </c>
      <c r="AF483" s="6" t="s">
        <v>51</v>
      </c>
      <c r="AG483" cm="1">
        <f t="array" ref="AG483">SUMPRODUCT(--(INDEX('1900 Bastrop 0003 Clean'!A:AF, MATCH(A483 &amp; "|" &amp; B483, '1900 Bastrop 0003 Clean'!A:A &amp; "|" &amp; '1900 Bastrop 0003 Clean'!B:B, 0), 0) &lt;&gt; '1900 Bastrop 0003 Raw'!A483:AF483))</f>
        <v>0</v>
      </c>
    </row>
    <row r="484" spans="1:33">
      <c r="A484" s="6">
        <v>34</v>
      </c>
      <c r="B484" s="6">
        <v>96</v>
      </c>
      <c r="C484" s="6" t="s">
        <v>4881</v>
      </c>
      <c r="D484" s="6"/>
      <c r="E484" s="6">
        <v>96</v>
      </c>
      <c r="F484" s="6" t="s">
        <v>265</v>
      </c>
      <c r="G484" s="6" t="s">
        <v>750</v>
      </c>
      <c r="H484" s="6" t="s">
        <v>2936</v>
      </c>
      <c r="I484" s="6" t="s">
        <v>20</v>
      </c>
      <c r="J484" s="6" t="s">
        <v>24</v>
      </c>
      <c r="K484" s="6" t="s">
        <v>2128</v>
      </c>
      <c r="L484" s="6">
        <v>1834</v>
      </c>
      <c r="M484" s="6">
        <v>66</v>
      </c>
      <c r="N484" s="6" t="s">
        <v>2933</v>
      </c>
      <c r="O484" s="6">
        <v>46</v>
      </c>
      <c r="P484" s="6">
        <v>11</v>
      </c>
      <c r="Q484" s="6">
        <v>6</v>
      </c>
      <c r="R484" s="6" t="s">
        <v>4108</v>
      </c>
      <c r="S484" s="6" t="s">
        <v>4108</v>
      </c>
      <c r="T484" s="6" t="s">
        <v>4108</v>
      </c>
      <c r="AA484" s="6" t="s">
        <v>1395</v>
      </c>
      <c r="AB484" s="6" t="s">
        <v>1395</v>
      </c>
      <c r="AC484" s="6" t="s">
        <v>1395</v>
      </c>
      <c r="AG484" cm="1">
        <f t="array" ref="AG484">SUMPRODUCT(--(INDEX('1900 Bastrop 0003 Clean'!A:AF, MATCH(A484 &amp; "|" &amp; B484, '1900 Bastrop 0003 Clean'!A:A &amp; "|" &amp; '1900 Bastrop 0003 Clean'!B:B, 0), 0) &lt;&gt; '1900 Bastrop 0003 Raw'!A484:AF484))</f>
        <v>0</v>
      </c>
    </row>
    <row r="485" spans="1:33">
      <c r="A485" s="6">
        <v>35</v>
      </c>
      <c r="B485" s="6">
        <v>96</v>
      </c>
      <c r="C485" s="6" t="s">
        <v>4881</v>
      </c>
      <c r="D485" s="6"/>
      <c r="E485" s="6">
        <v>96</v>
      </c>
      <c r="F485" s="6" t="s">
        <v>265</v>
      </c>
      <c r="G485" s="6" t="s">
        <v>2254</v>
      </c>
      <c r="H485" s="6" t="s">
        <v>2944</v>
      </c>
      <c r="I485" s="6" t="s">
        <v>20</v>
      </c>
      <c r="J485" s="6" t="s">
        <v>19</v>
      </c>
      <c r="K485" s="6" t="s">
        <v>2526</v>
      </c>
      <c r="L485" s="6">
        <v>1870</v>
      </c>
      <c r="N485" s="6" t="s">
        <v>2939</v>
      </c>
      <c r="R485" s="6" t="s">
        <v>3952</v>
      </c>
      <c r="S485" s="6" t="s">
        <v>3958</v>
      </c>
      <c r="T485" s="6" t="s">
        <v>4108</v>
      </c>
      <c r="X485" s="6" t="s">
        <v>1621</v>
      </c>
      <c r="AA485" s="6" t="s">
        <v>1395</v>
      </c>
      <c r="AB485" s="6" t="s">
        <v>1395</v>
      </c>
      <c r="AC485" s="6" t="s">
        <v>1395</v>
      </c>
      <c r="AG485" cm="1">
        <f t="array" ref="AG485">SUMPRODUCT(--(INDEX('1900 Bastrop 0003 Clean'!A:AF, MATCH(A485 &amp; "|" &amp; B485, '1900 Bastrop 0003 Clean'!A:A &amp; "|" &amp; '1900 Bastrop 0003 Clean'!B:B, 0), 0) &lt;&gt; '1900 Bastrop 0003 Raw'!A485:AF485))</f>
        <v>0</v>
      </c>
    </row>
    <row r="486" spans="1:33">
      <c r="A486" s="6">
        <v>36</v>
      </c>
      <c r="B486" s="6">
        <v>96</v>
      </c>
      <c r="C486" s="6" t="s">
        <v>4881</v>
      </c>
      <c r="D486" s="6"/>
      <c r="E486" s="6">
        <v>96</v>
      </c>
      <c r="F486" s="6" t="s">
        <v>265</v>
      </c>
      <c r="G486" s="6" t="s">
        <v>478</v>
      </c>
      <c r="H486" s="6" t="s">
        <v>2944</v>
      </c>
      <c r="I486" s="6" t="s">
        <v>20</v>
      </c>
      <c r="J486" s="6" t="s">
        <v>19</v>
      </c>
      <c r="K486" s="6" t="s">
        <v>2143</v>
      </c>
      <c r="L486" s="6">
        <v>1880</v>
      </c>
      <c r="M486" s="6">
        <v>19</v>
      </c>
      <c r="N486" s="6" t="s">
        <v>2939</v>
      </c>
      <c r="R486" s="6" t="s">
        <v>3952</v>
      </c>
      <c r="S486" s="6" t="s">
        <v>3958</v>
      </c>
      <c r="T486" s="6" t="s">
        <v>4108</v>
      </c>
      <c r="Z486" s="6">
        <v>9</v>
      </c>
      <c r="AA486" s="6" t="s">
        <v>1395</v>
      </c>
      <c r="AB486" s="6" t="s">
        <v>1395</v>
      </c>
      <c r="AC486" s="6" t="s">
        <v>1395</v>
      </c>
      <c r="AG486" cm="1">
        <f t="array" ref="AG486">SUMPRODUCT(--(INDEX('1900 Bastrop 0003 Clean'!A:AF, MATCH(A486 &amp; "|" &amp; B486, '1900 Bastrop 0003 Clean'!A:A &amp; "|" &amp; '1900 Bastrop 0003 Clean'!B:B, 0), 0) &lt;&gt; '1900 Bastrop 0003 Raw'!A486:AF486))</f>
        <v>0</v>
      </c>
    </row>
    <row r="487" spans="1:33">
      <c r="A487" s="6">
        <v>37</v>
      </c>
      <c r="B487" s="6">
        <v>97</v>
      </c>
      <c r="C487" s="6" t="s">
        <v>4881</v>
      </c>
      <c r="D487" s="6"/>
      <c r="E487" s="6">
        <v>97</v>
      </c>
      <c r="F487" s="6" t="s">
        <v>4586</v>
      </c>
      <c r="G487" s="6" t="s">
        <v>3256</v>
      </c>
      <c r="H487" s="6" t="s">
        <v>3949</v>
      </c>
      <c r="I487" s="6" t="s">
        <v>20</v>
      </c>
      <c r="J487" s="6" t="s">
        <v>19</v>
      </c>
      <c r="K487" s="6" t="s">
        <v>2354</v>
      </c>
      <c r="L487" s="6">
        <v>1863</v>
      </c>
      <c r="M487" s="6">
        <v>37</v>
      </c>
      <c r="N487" s="6" t="s">
        <v>2933</v>
      </c>
      <c r="O487" s="6">
        <v>6</v>
      </c>
      <c r="R487" s="6" t="s">
        <v>3952</v>
      </c>
      <c r="X487" s="6" t="s">
        <v>4883</v>
      </c>
      <c r="AA487" s="6" t="s">
        <v>1395</v>
      </c>
      <c r="AB487" s="6" t="s">
        <v>1395</v>
      </c>
      <c r="AC487" s="6" t="s">
        <v>1395</v>
      </c>
      <c r="AD487" s="6" t="s">
        <v>3951</v>
      </c>
      <c r="AF487" s="6" t="s">
        <v>51</v>
      </c>
      <c r="AG487" cm="1">
        <f t="array" ref="AG487">SUMPRODUCT(--(INDEX('1900 Bastrop 0003 Clean'!A:AF, MATCH(A487 &amp; "|" &amp; B487, '1900 Bastrop 0003 Clean'!A:A &amp; "|" &amp; '1900 Bastrop 0003 Clean'!B:B, 0), 0) &lt;&gt; '1900 Bastrop 0003 Raw'!A487:AF487))</f>
        <v>0</v>
      </c>
    </row>
    <row r="488" spans="1:33">
      <c r="A488" s="6">
        <v>38</v>
      </c>
      <c r="B488" s="6">
        <v>97</v>
      </c>
      <c r="C488" s="6" t="s">
        <v>4881</v>
      </c>
      <c r="D488" s="6"/>
      <c r="E488" s="6">
        <v>97</v>
      </c>
      <c r="F488" s="6" t="s">
        <v>4586</v>
      </c>
      <c r="G488" s="6" t="s">
        <v>4884</v>
      </c>
      <c r="H488" s="6" t="s">
        <v>2936</v>
      </c>
      <c r="I488" s="6" t="s">
        <v>20</v>
      </c>
      <c r="J488" s="6" t="s">
        <v>24</v>
      </c>
      <c r="K488" s="6" t="s">
        <v>2354</v>
      </c>
      <c r="L488" s="6">
        <v>1875</v>
      </c>
      <c r="M488" s="6">
        <v>25</v>
      </c>
      <c r="N488" s="6" t="s">
        <v>2933</v>
      </c>
      <c r="O488" s="6">
        <v>6</v>
      </c>
      <c r="P488" s="6">
        <v>0</v>
      </c>
      <c r="Q488" s="6">
        <v>0</v>
      </c>
      <c r="R488" s="6" t="s">
        <v>3952</v>
      </c>
      <c r="S488" s="6" t="s">
        <v>116</v>
      </c>
      <c r="T488" s="6" t="s">
        <v>116</v>
      </c>
      <c r="AA488" s="6" t="s">
        <v>1395</v>
      </c>
      <c r="AB488" s="6" t="s">
        <v>1395</v>
      </c>
      <c r="AC488" s="6" t="s">
        <v>1395</v>
      </c>
      <c r="AG488" cm="1">
        <f t="array" ref="AG488">SUMPRODUCT(--(INDEX('1900 Bastrop 0003 Clean'!A:AF, MATCH(A488 &amp; "|" &amp; B488, '1900 Bastrop 0003 Clean'!A:A &amp; "|" &amp; '1900 Bastrop 0003 Clean'!B:B, 0), 0) &lt;&gt; '1900 Bastrop 0003 Raw'!A488:AF488))</f>
        <v>0</v>
      </c>
    </row>
    <row r="489" spans="1:33">
      <c r="A489" s="6">
        <v>39</v>
      </c>
      <c r="B489" s="6">
        <v>98</v>
      </c>
      <c r="C489" s="6" t="s">
        <v>4885</v>
      </c>
      <c r="D489" s="6"/>
      <c r="E489" s="6">
        <v>98</v>
      </c>
      <c r="F489" s="6" t="s">
        <v>3211</v>
      </c>
      <c r="G489" s="6" t="s">
        <v>127</v>
      </c>
      <c r="H489" s="6" t="s">
        <v>3949</v>
      </c>
      <c r="I489" s="6" t="s">
        <v>20</v>
      </c>
      <c r="J489" s="6" t="s">
        <v>19</v>
      </c>
      <c r="K489" s="6" t="s">
        <v>2206</v>
      </c>
      <c r="L489" s="6">
        <v>1861</v>
      </c>
      <c r="M489" s="6">
        <v>39</v>
      </c>
      <c r="N489" s="6" t="s">
        <v>2933</v>
      </c>
      <c r="O489" s="6">
        <v>16</v>
      </c>
      <c r="R489" s="6" t="s">
        <v>3952</v>
      </c>
      <c r="S489" s="6" t="s">
        <v>3959</v>
      </c>
      <c r="T489" s="6" t="s">
        <v>3959</v>
      </c>
      <c r="X489" s="6" t="s">
        <v>1552</v>
      </c>
      <c r="AA489" s="6" t="s">
        <v>1395</v>
      </c>
      <c r="AB489" s="6" t="s">
        <v>1395</v>
      </c>
      <c r="AC489" s="6" t="s">
        <v>1395</v>
      </c>
      <c r="AD489" s="6" t="s">
        <v>3956</v>
      </c>
      <c r="AF489" s="6" t="s">
        <v>51</v>
      </c>
      <c r="AG489" cm="1">
        <f t="array" ref="AG489">SUMPRODUCT(--(INDEX('1900 Bastrop 0003 Clean'!A:AF, MATCH(A489 &amp; "|" &amp; B489, '1900 Bastrop 0003 Clean'!A:A &amp; "|" &amp; '1900 Bastrop 0003 Clean'!B:B, 0), 0) &lt;&gt; '1900 Bastrop 0003 Raw'!A489:AF489))</f>
        <v>0</v>
      </c>
    </row>
    <row r="490" spans="1:33">
      <c r="A490" s="6">
        <v>40</v>
      </c>
      <c r="B490" s="6">
        <v>98</v>
      </c>
      <c r="C490" s="6" t="s">
        <v>4885</v>
      </c>
      <c r="D490" s="6"/>
      <c r="E490" s="6">
        <v>98</v>
      </c>
      <c r="F490" s="6" t="s">
        <v>3211</v>
      </c>
      <c r="G490" s="6" t="s">
        <v>3116</v>
      </c>
      <c r="H490" s="6" t="s">
        <v>2936</v>
      </c>
      <c r="I490" s="6" t="s">
        <v>20</v>
      </c>
      <c r="J490" s="6" t="s">
        <v>24</v>
      </c>
      <c r="K490" s="6" t="s">
        <v>2143</v>
      </c>
      <c r="L490" s="6">
        <v>1865</v>
      </c>
      <c r="M490" s="6">
        <v>34</v>
      </c>
      <c r="N490" s="6" t="s">
        <v>2933</v>
      </c>
      <c r="O490" s="6">
        <v>16</v>
      </c>
      <c r="P490" s="6">
        <v>5</v>
      </c>
      <c r="Q490" s="6">
        <v>5</v>
      </c>
      <c r="R490" s="6" t="s">
        <v>4268</v>
      </c>
      <c r="S490" s="6" t="s">
        <v>3952</v>
      </c>
      <c r="T490" s="6" t="s">
        <v>4034</v>
      </c>
      <c r="AA490" s="6" t="s">
        <v>1395</v>
      </c>
      <c r="AB490" s="6" t="s">
        <v>1395</v>
      </c>
      <c r="AC490" s="6" t="s">
        <v>1395</v>
      </c>
      <c r="AG490" cm="1">
        <f t="array" ref="AG490">SUMPRODUCT(--(INDEX('1900 Bastrop 0003 Clean'!A:AF, MATCH(A490 &amp; "|" &amp; B490, '1900 Bastrop 0003 Clean'!A:A &amp; "|" &amp; '1900 Bastrop 0003 Clean'!B:B, 0), 0) &lt;&gt; '1900 Bastrop 0003 Raw'!A490:AF490))</f>
        <v>0</v>
      </c>
    </row>
    <row r="491" spans="1:33">
      <c r="A491" s="6">
        <v>41</v>
      </c>
      <c r="B491" s="6">
        <v>98</v>
      </c>
      <c r="C491" s="6" t="s">
        <v>4885</v>
      </c>
      <c r="D491" s="6"/>
      <c r="E491" s="6">
        <v>98</v>
      </c>
      <c r="F491" s="6" t="s">
        <v>3211</v>
      </c>
      <c r="G491" s="6" t="s">
        <v>4886</v>
      </c>
      <c r="H491" s="6" t="s">
        <v>2938</v>
      </c>
      <c r="I491" s="6" t="s">
        <v>20</v>
      </c>
      <c r="J491" s="6" t="s">
        <v>24</v>
      </c>
      <c r="K491" s="6" t="s">
        <v>2526</v>
      </c>
      <c r="L491" s="6">
        <v>1884</v>
      </c>
      <c r="M491" s="6">
        <v>15</v>
      </c>
      <c r="N491" s="6" t="s">
        <v>2939</v>
      </c>
      <c r="R491" s="6" t="s">
        <v>3952</v>
      </c>
      <c r="S491" s="6" t="s">
        <v>3952</v>
      </c>
      <c r="T491" s="6" t="s">
        <v>4268</v>
      </c>
      <c r="Z491" s="6">
        <v>9</v>
      </c>
      <c r="AA491" s="6" t="s">
        <v>1395</v>
      </c>
      <c r="AB491" s="6" t="s">
        <v>1395</v>
      </c>
      <c r="AC491" s="6" t="s">
        <v>1395</v>
      </c>
      <c r="AG491" cm="1">
        <f t="array" ref="AG491">SUMPRODUCT(--(INDEX('1900 Bastrop 0003 Clean'!A:AF, MATCH(A491 &amp; "|" &amp; B491, '1900 Bastrop 0003 Clean'!A:A &amp; "|" &amp; '1900 Bastrop 0003 Clean'!B:B, 0), 0) &lt;&gt; '1900 Bastrop 0003 Raw'!A491:AF491))</f>
        <v>0</v>
      </c>
    </row>
    <row r="492" spans="1:33">
      <c r="A492" s="6">
        <v>42</v>
      </c>
      <c r="B492" s="6">
        <v>98</v>
      </c>
      <c r="C492" s="6" t="s">
        <v>4885</v>
      </c>
      <c r="D492" s="6"/>
      <c r="E492" s="6">
        <v>98</v>
      </c>
      <c r="F492" s="6" t="s">
        <v>3211</v>
      </c>
      <c r="G492" s="6" t="s">
        <v>127</v>
      </c>
      <c r="H492" s="6" t="s">
        <v>2944</v>
      </c>
      <c r="I492" s="6" t="s">
        <v>20</v>
      </c>
      <c r="J492" s="6" t="s">
        <v>19</v>
      </c>
      <c r="K492" s="6" t="s">
        <v>2143</v>
      </c>
      <c r="L492" s="6">
        <v>1887</v>
      </c>
      <c r="M492" s="6">
        <v>12</v>
      </c>
      <c r="N492" s="6" t="s">
        <v>2939</v>
      </c>
      <c r="R492" s="6" t="s">
        <v>3952</v>
      </c>
      <c r="S492" s="6" t="s">
        <v>3952</v>
      </c>
      <c r="T492" s="6" t="s">
        <v>4268</v>
      </c>
      <c r="Z492" s="6">
        <v>9</v>
      </c>
      <c r="AA492" s="6" t="s">
        <v>1395</v>
      </c>
      <c r="AB492" s="6" t="s">
        <v>1395</v>
      </c>
      <c r="AC492" s="6" t="s">
        <v>1395</v>
      </c>
      <c r="AG492" cm="1">
        <f t="array" ref="AG492">SUMPRODUCT(--(INDEX('1900 Bastrop 0003 Clean'!A:AF, MATCH(A492 &amp; "|" &amp; B492, '1900 Bastrop 0003 Clean'!A:A &amp; "|" &amp; '1900 Bastrop 0003 Clean'!B:B, 0), 0) &lt;&gt; '1900 Bastrop 0003 Raw'!A492:AF492))</f>
        <v>0</v>
      </c>
    </row>
    <row r="493" spans="1:33">
      <c r="A493" s="6">
        <v>43</v>
      </c>
      <c r="B493" s="6">
        <v>98</v>
      </c>
      <c r="C493" s="6" t="s">
        <v>4885</v>
      </c>
      <c r="D493" s="6"/>
      <c r="E493" s="6">
        <v>98</v>
      </c>
      <c r="F493" s="6" t="s">
        <v>3211</v>
      </c>
      <c r="G493" s="6" t="s">
        <v>4887</v>
      </c>
      <c r="H493" s="6" t="s">
        <v>2944</v>
      </c>
      <c r="I493" s="6" t="s">
        <v>20</v>
      </c>
      <c r="J493" s="6" t="s">
        <v>19</v>
      </c>
      <c r="K493" s="6" t="s">
        <v>2173</v>
      </c>
      <c r="L493" s="6">
        <v>1890</v>
      </c>
      <c r="M493" s="6">
        <v>9</v>
      </c>
      <c r="N493" s="6" t="s">
        <v>2939</v>
      </c>
      <c r="R493" s="6" t="s">
        <v>3952</v>
      </c>
      <c r="S493" s="6" t="s">
        <v>3952</v>
      </c>
      <c r="T493" s="6" t="s">
        <v>4268</v>
      </c>
      <c r="Z493" s="6">
        <v>9</v>
      </c>
      <c r="AG493" cm="1">
        <f t="array" ref="AG493">SUMPRODUCT(--(INDEX('1900 Bastrop 0003 Clean'!A:AF, MATCH(A493 &amp; "|" &amp; B493, '1900 Bastrop 0003 Clean'!A:A &amp; "|" &amp; '1900 Bastrop 0003 Clean'!B:B, 0), 0) &lt;&gt; '1900 Bastrop 0003 Raw'!A493:AF493))</f>
        <v>0</v>
      </c>
    </row>
    <row r="494" spans="1:33">
      <c r="A494" s="6">
        <v>44</v>
      </c>
      <c r="B494" s="6">
        <v>98</v>
      </c>
      <c r="C494" s="6" t="s">
        <v>4885</v>
      </c>
      <c r="D494" s="6"/>
      <c r="E494" s="6">
        <v>98</v>
      </c>
      <c r="F494" s="6" t="s">
        <v>3211</v>
      </c>
      <c r="G494" s="6" t="s">
        <v>1342</v>
      </c>
      <c r="H494" s="6" t="s">
        <v>2944</v>
      </c>
      <c r="I494" s="6" t="s">
        <v>20</v>
      </c>
      <c r="J494" s="6" t="s">
        <v>19</v>
      </c>
      <c r="K494" s="6" t="s">
        <v>2206</v>
      </c>
      <c r="L494" s="6">
        <v>1893</v>
      </c>
      <c r="M494" s="6">
        <v>7</v>
      </c>
      <c r="N494" s="6" t="s">
        <v>2939</v>
      </c>
      <c r="R494" s="6" t="s">
        <v>3952</v>
      </c>
      <c r="S494" s="6" t="s">
        <v>3952</v>
      </c>
      <c r="T494" s="6" t="s">
        <v>4268</v>
      </c>
      <c r="AG494" cm="1">
        <f t="array" ref="AG494">SUMPRODUCT(--(INDEX('1900 Bastrop 0003 Clean'!A:AF, MATCH(A494 &amp; "|" &amp; B494, '1900 Bastrop 0003 Clean'!A:A &amp; "|" &amp; '1900 Bastrop 0003 Clean'!B:B, 0), 0) &lt;&gt; '1900 Bastrop 0003 Raw'!A494:AF494))</f>
        <v>0</v>
      </c>
    </row>
    <row r="495" spans="1:33">
      <c r="A495" s="6">
        <v>45</v>
      </c>
      <c r="B495" s="6">
        <v>98</v>
      </c>
      <c r="C495" s="6" t="s">
        <v>4885</v>
      </c>
      <c r="D495" s="6"/>
      <c r="E495" s="6">
        <v>98</v>
      </c>
      <c r="F495" s="6" t="s">
        <v>3211</v>
      </c>
      <c r="G495" s="6" t="s">
        <v>4888</v>
      </c>
      <c r="H495" s="6" t="s">
        <v>2938</v>
      </c>
      <c r="I495" s="6" t="s">
        <v>20</v>
      </c>
      <c r="J495" s="6" t="s">
        <v>24</v>
      </c>
      <c r="K495" s="6" t="s">
        <v>2526</v>
      </c>
      <c r="L495" s="6">
        <v>1896</v>
      </c>
      <c r="M495" s="6">
        <v>4</v>
      </c>
      <c r="N495" s="6" t="s">
        <v>2939</v>
      </c>
      <c r="R495" s="6" t="s">
        <v>3952</v>
      </c>
      <c r="S495" s="6" t="s">
        <v>3952</v>
      </c>
      <c r="T495" s="6" t="s">
        <v>4268</v>
      </c>
      <c r="AG495" cm="1">
        <f t="array" ref="AG495">SUMPRODUCT(--(INDEX('1900 Bastrop 0003 Clean'!A:AF, MATCH(A495 &amp; "|" &amp; B495, '1900 Bastrop 0003 Clean'!A:A &amp; "|" &amp; '1900 Bastrop 0003 Clean'!B:B, 0), 0) &lt;&gt; '1900 Bastrop 0003 Raw'!A495:AF495))</f>
        <v>0</v>
      </c>
    </row>
    <row r="496" spans="1:33">
      <c r="A496" s="6">
        <v>46</v>
      </c>
      <c r="B496" s="6">
        <v>99</v>
      </c>
      <c r="C496" s="6" t="s">
        <v>4885</v>
      </c>
      <c r="D496" s="6"/>
      <c r="E496" s="6">
        <v>99</v>
      </c>
      <c r="F496" s="6" t="s">
        <v>4889</v>
      </c>
      <c r="G496" s="6" t="s">
        <v>147</v>
      </c>
      <c r="H496" s="6" t="s">
        <v>3949</v>
      </c>
      <c r="I496" s="6" t="s">
        <v>20</v>
      </c>
      <c r="J496" s="6" t="s">
        <v>24</v>
      </c>
      <c r="K496" s="6" t="s">
        <v>2143</v>
      </c>
      <c r="L496" s="6">
        <v>1828</v>
      </c>
      <c r="M496" s="6">
        <v>72</v>
      </c>
      <c r="N496" s="6" t="s">
        <v>3066</v>
      </c>
      <c r="O496" s="6">
        <v>52</v>
      </c>
      <c r="P496" s="6">
        <v>2</v>
      </c>
      <c r="Q496" s="6">
        <v>2</v>
      </c>
      <c r="R496" s="6" t="s">
        <v>4282</v>
      </c>
      <c r="S496" s="6" t="s">
        <v>4282</v>
      </c>
      <c r="T496" s="6" t="s">
        <v>4132</v>
      </c>
      <c r="AA496" s="6" t="s">
        <v>1395</v>
      </c>
      <c r="AB496" s="6" t="s">
        <v>1395</v>
      </c>
      <c r="AC496" s="6" t="s">
        <v>1395</v>
      </c>
      <c r="AD496" s="6" t="s">
        <v>3956</v>
      </c>
      <c r="AF496" s="6" t="s">
        <v>51</v>
      </c>
      <c r="AG496" cm="1">
        <f t="array" ref="AG496">SUMPRODUCT(--(INDEX('1900 Bastrop 0003 Clean'!A:AF, MATCH(A496 &amp; "|" &amp; B496, '1900 Bastrop 0003 Clean'!A:A &amp; "|" &amp; '1900 Bastrop 0003 Clean'!B:B, 0), 0) &lt;&gt; '1900 Bastrop 0003 Raw'!A496:AF496))</f>
        <v>0</v>
      </c>
    </row>
    <row r="497" spans="1:33">
      <c r="A497" s="6">
        <v>47</v>
      </c>
      <c r="B497" s="6">
        <v>99</v>
      </c>
      <c r="C497" s="6" t="s">
        <v>4885</v>
      </c>
      <c r="D497" s="6"/>
      <c r="E497" s="6">
        <v>99</v>
      </c>
      <c r="F497" s="6" t="s">
        <v>4889</v>
      </c>
      <c r="G497" s="6" t="s">
        <v>42</v>
      </c>
      <c r="H497" s="6" t="s">
        <v>2944</v>
      </c>
      <c r="I497" s="6" t="s">
        <v>20</v>
      </c>
      <c r="J497" s="6" t="s">
        <v>19</v>
      </c>
      <c r="K497" s="6" t="s">
        <v>2033</v>
      </c>
      <c r="L497" s="6">
        <v>1862</v>
      </c>
      <c r="M497" s="6">
        <v>38</v>
      </c>
      <c r="N497" s="6" t="s">
        <v>2933</v>
      </c>
      <c r="O497" s="6">
        <v>13</v>
      </c>
      <c r="R497" s="6" t="s">
        <v>4282</v>
      </c>
      <c r="S497" s="6" t="s">
        <v>4282</v>
      </c>
      <c r="T497" s="6" t="s">
        <v>4282</v>
      </c>
      <c r="AA497" s="6" t="s">
        <v>1395</v>
      </c>
      <c r="AB497" s="6" t="s">
        <v>1395</v>
      </c>
      <c r="AC497" s="6" t="s">
        <v>1395</v>
      </c>
      <c r="AG497" cm="1">
        <f t="array" ref="AG497">SUMPRODUCT(--(INDEX('1900 Bastrop 0003 Clean'!A:AF, MATCH(A497 &amp; "|" &amp; B497, '1900 Bastrop 0003 Clean'!A:A &amp; "|" &amp; '1900 Bastrop 0003 Clean'!B:B, 0), 0) &lt;&gt; '1900 Bastrop 0003 Raw'!A497:AF497))</f>
        <v>0</v>
      </c>
    </row>
    <row r="498" spans="1:33">
      <c r="A498" s="6">
        <v>48</v>
      </c>
      <c r="B498" s="6">
        <v>99</v>
      </c>
      <c r="C498" s="6" t="s">
        <v>4885</v>
      </c>
      <c r="D498" s="6"/>
      <c r="E498" s="6">
        <v>99</v>
      </c>
      <c r="F498" s="6" t="s">
        <v>4889</v>
      </c>
      <c r="G498" s="6" t="s">
        <v>4890</v>
      </c>
      <c r="H498" s="6" t="s">
        <v>3097</v>
      </c>
      <c r="I498" s="6" t="s">
        <v>20</v>
      </c>
      <c r="J498" s="6" t="s">
        <v>19</v>
      </c>
      <c r="K498" s="6" t="s">
        <v>2245</v>
      </c>
      <c r="L498" s="6">
        <v>1888</v>
      </c>
      <c r="M498" s="6">
        <v>12</v>
      </c>
      <c r="N498" s="6" t="s">
        <v>2939</v>
      </c>
      <c r="R498" s="6" t="s">
        <v>3952</v>
      </c>
      <c r="S498" s="6" t="s">
        <v>4282</v>
      </c>
      <c r="T498" s="6" t="s">
        <v>4282</v>
      </c>
      <c r="Z498" s="6">
        <v>8</v>
      </c>
      <c r="AA498" s="6" t="s">
        <v>1395</v>
      </c>
      <c r="AB498" s="6" t="s">
        <v>1395</v>
      </c>
      <c r="AC498" s="6" t="s">
        <v>1395</v>
      </c>
      <c r="AG498" cm="1">
        <f t="array" ref="AG498">SUMPRODUCT(--(INDEX('1900 Bastrop 0003 Clean'!A:AF, MATCH(A498 &amp; "|" &amp; B498, '1900 Bastrop 0003 Clean'!A:A &amp; "|" &amp; '1900 Bastrop 0003 Clean'!B:B, 0), 0) &lt;&gt; '1900 Bastrop 0003 Raw'!A498:AF498))</f>
        <v>0</v>
      </c>
    </row>
    <row r="499" spans="1:33">
      <c r="A499" s="6">
        <v>49</v>
      </c>
      <c r="B499" s="6">
        <v>98</v>
      </c>
      <c r="C499" s="6" t="s">
        <v>4885</v>
      </c>
      <c r="D499" s="6"/>
      <c r="E499" s="6">
        <v>100</v>
      </c>
      <c r="F499" s="6" t="s">
        <v>4891</v>
      </c>
      <c r="G499" s="6" t="s">
        <v>1218</v>
      </c>
      <c r="H499" s="6" t="s">
        <v>3949</v>
      </c>
      <c r="I499" s="6" t="s">
        <v>20</v>
      </c>
      <c r="J499" s="6" t="s">
        <v>19</v>
      </c>
      <c r="K499" s="6" t="s">
        <v>2354</v>
      </c>
      <c r="L499" s="6">
        <v>1877</v>
      </c>
      <c r="M499" s="6">
        <v>23</v>
      </c>
      <c r="N499" s="6" t="s">
        <v>2933</v>
      </c>
      <c r="O499" s="6">
        <v>1</v>
      </c>
      <c r="R499" s="6" t="s">
        <v>3952</v>
      </c>
      <c r="S499" s="6" t="s">
        <v>116</v>
      </c>
      <c r="T499" s="6" t="s">
        <v>3952</v>
      </c>
      <c r="X499" s="6" t="s">
        <v>1621</v>
      </c>
      <c r="AA499" s="6" t="s">
        <v>1395</v>
      </c>
      <c r="AB499" s="6" t="s">
        <v>1395</v>
      </c>
      <c r="AC499" s="6" t="s">
        <v>1395</v>
      </c>
      <c r="AD499" s="6" t="s">
        <v>3951</v>
      </c>
      <c r="AE499" s="6" t="s">
        <v>261</v>
      </c>
      <c r="AF499" s="6" t="s">
        <v>51</v>
      </c>
      <c r="AG499" t="e" cm="1">
        <f t="array" ref="AG499">SUMPRODUCT(--(INDEX('1900 Bastrop 0003 Clean'!A:AF, MATCH(A499 &amp; "|" &amp; B499, '1900 Bastrop 0003 Clean'!A:A &amp; "|" &amp; '1900 Bastrop 0003 Clean'!B:B, 0), 0) &lt;&gt; '1900 Bastrop 0003 Raw'!A499:AF499))</f>
        <v>#N/A</v>
      </c>
    </row>
    <row r="500" spans="1:33">
      <c r="A500" s="6">
        <v>50</v>
      </c>
      <c r="B500" s="6">
        <v>98</v>
      </c>
      <c r="C500" s="6" t="s">
        <v>4892</v>
      </c>
      <c r="D500" s="6"/>
      <c r="E500" s="6">
        <v>100</v>
      </c>
      <c r="F500" s="6" t="s">
        <v>4891</v>
      </c>
      <c r="G500" s="6" t="s">
        <v>35</v>
      </c>
      <c r="H500" s="6" t="s">
        <v>2936</v>
      </c>
      <c r="I500" s="6" t="s">
        <v>20</v>
      </c>
      <c r="J500" s="6" t="s">
        <v>24</v>
      </c>
      <c r="K500" s="6" t="s">
        <v>2245</v>
      </c>
      <c r="L500" s="6">
        <v>1880</v>
      </c>
      <c r="M500" s="6">
        <v>20</v>
      </c>
      <c r="N500" s="6" t="s">
        <v>2933</v>
      </c>
      <c r="O500" s="6">
        <v>1</v>
      </c>
      <c r="P500" s="6">
        <v>1</v>
      </c>
      <c r="Q500" s="6">
        <v>1</v>
      </c>
      <c r="R500" s="6" t="s">
        <v>3952</v>
      </c>
      <c r="S500" s="6" t="s">
        <v>116</v>
      </c>
      <c r="T500" s="6" t="s">
        <v>3952</v>
      </c>
      <c r="AA500" s="6" t="s">
        <v>1395</v>
      </c>
      <c r="AB500" s="6" t="s">
        <v>1395</v>
      </c>
      <c r="AC500" s="6" t="s">
        <v>1395</v>
      </c>
      <c r="AG500" t="e" cm="1">
        <f t="array" ref="AG500">SUMPRODUCT(--(INDEX('1900 Bastrop 0003 Clean'!A:AF, MATCH(A500 &amp; "|" &amp; B500, '1900 Bastrop 0003 Clean'!A:A &amp; "|" &amp; '1900 Bastrop 0003 Clean'!B:B, 0), 0) &lt;&gt; '1900 Bastrop 0003 Raw'!A500:AF500))</f>
        <v>#N/A</v>
      </c>
    </row>
    <row r="501" spans="1:33">
      <c r="A501" s="6">
        <v>1</v>
      </c>
      <c r="B501" s="6">
        <v>98</v>
      </c>
      <c r="C501" s="6" t="s">
        <v>4893</v>
      </c>
      <c r="D501" s="6"/>
      <c r="E501" s="6">
        <v>100</v>
      </c>
      <c r="F501" s="6" t="s">
        <v>3063</v>
      </c>
      <c r="G501" s="6" t="s">
        <v>4894</v>
      </c>
      <c r="H501" s="6" t="s">
        <v>2938</v>
      </c>
      <c r="I501" s="6" t="s">
        <v>20</v>
      </c>
      <c r="J501" s="6" t="s">
        <v>24</v>
      </c>
      <c r="K501" s="6" t="s">
        <v>2206</v>
      </c>
      <c r="L501" s="6">
        <v>1899</v>
      </c>
      <c r="M501" s="6">
        <v>1</v>
      </c>
      <c r="N501" s="6" t="s">
        <v>2939</v>
      </c>
      <c r="R501" s="6" t="s">
        <v>1980</v>
      </c>
      <c r="S501" s="6" t="s">
        <v>3952</v>
      </c>
      <c r="T501" s="6" t="s">
        <v>3952</v>
      </c>
      <c r="AG501" t="e" cm="1">
        <f t="array" ref="AG501">SUMPRODUCT(--(INDEX('1900 Bastrop 0003 Clean'!A:AF, MATCH(A501 &amp; "|" &amp; B501, '1900 Bastrop 0003 Clean'!A:A &amp; "|" &amp; '1900 Bastrop 0003 Clean'!B:B, 0), 0) &lt;&gt; '1900 Bastrop 0003 Raw'!A501:AF501))</f>
        <v>#N/A</v>
      </c>
    </row>
    <row r="502" spans="1:33">
      <c r="A502" s="6">
        <v>2</v>
      </c>
      <c r="B502" s="6">
        <v>101</v>
      </c>
      <c r="C502" s="6" t="s">
        <v>4893</v>
      </c>
      <c r="D502" s="6"/>
      <c r="E502" s="6">
        <v>101</v>
      </c>
      <c r="F502" s="6" t="s">
        <v>3121</v>
      </c>
      <c r="G502" s="6" t="s">
        <v>2947</v>
      </c>
      <c r="H502" s="6" t="s">
        <v>3949</v>
      </c>
      <c r="I502" s="6" t="s">
        <v>20</v>
      </c>
      <c r="J502" s="6" t="s">
        <v>19</v>
      </c>
      <c r="K502" s="6" t="s">
        <v>2245</v>
      </c>
      <c r="L502" s="6">
        <v>1875</v>
      </c>
      <c r="M502" s="6">
        <v>25</v>
      </c>
      <c r="N502" s="6" t="s">
        <v>2933</v>
      </c>
      <c r="O502" s="6">
        <v>3</v>
      </c>
      <c r="R502" s="6" t="s">
        <v>3952</v>
      </c>
      <c r="S502" s="6" t="s">
        <v>583</v>
      </c>
      <c r="T502" s="6" t="s">
        <v>3952</v>
      </c>
      <c r="X502" s="6" t="s">
        <v>1621</v>
      </c>
      <c r="AA502" s="6" t="s">
        <v>1395</v>
      </c>
      <c r="AB502" s="6" t="s">
        <v>1395</v>
      </c>
      <c r="AC502" s="6" t="s">
        <v>1395</v>
      </c>
      <c r="AD502" s="6" t="s">
        <v>3956</v>
      </c>
      <c r="AF502" s="6" t="s">
        <v>51</v>
      </c>
      <c r="AG502" cm="1">
        <f t="array" ref="AG502">SUMPRODUCT(--(INDEX('1900 Bastrop 0003 Clean'!A:AF, MATCH(A502 &amp; "|" &amp; B502, '1900 Bastrop 0003 Clean'!A:A &amp; "|" &amp; '1900 Bastrop 0003 Clean'!B:B, 0), 0) &lt;&gt; '1900 Bastrop 0003 Raw'!A502:AF502))</f>
        <v>0</v>
      </c>
    </row>
    <row r="503" spans="1:33">
      <c r="A503" s="6">
        <v>3</v>
      </c>
      <c r="B503" s="6">
        <v>101</v>
      </c>
      <c r="C503" s="6" t="s">
        <v>4893</v>
      </c>
      <c r="D503" s="6"/>
      <c r="E503" s="6">
        <v>101</v>
      </c>
      <c r="F503" s="6" t="s">
        <v>3121</v>
      </c>
      <c r="G503" s="6" t="s">
        <v>4895</v>
      </c>
      <c r="H503" s="6" t="s">
        <v>2936</v>
      </c>
      <c r="I503" s="6" t="s">
        <v>20</v>
      </c>
      <c r="J503" s="6" t="s">
        <v>24</v>
      </c>
      <c r="K503" s="6" t="s">
        <v>2128</v>
      </c>
      <c r="L503" s="6">
        <v>1877</v>
      </c>
      <c r="M503" s="6">
        <v>23</v>
      </c>
      <c r="N503" s="6" t="s">
        <v>2933</v>
      </c>
      <c r="O503" s="6">
        <v>3</v>
      </c>
      <c r="P503" s="6">
        <v>0</v>
      </c>
      <c r="Q503" s="6">
        <v>0</v>
      </c>
      <c r="R503" s="6" t="s">
        <v>3952</v>
      </c>
      <c r="S503" s="6" t="s">
        <v>116</v>
      </c>
      <c r="T503" s="6" t="s">
        <v>3952</v>
      </c>
      <c r="AA503" s="6" t="s">
        <v>1395</v>
      </c>
      <c r="AB503" s="6" t="s">
        <v>1395</v>
      </c>
      <c r="AC503" s="6" t="s">
        <v>1395</v>
      </c>
      <c r="AG503" cm="1">
        <f t="array" ref="AG503">SUMPRODUCT(--(INDEX('1900 Bastrop 0003 Clean'!A:AF, MATCH(A503 &amp; "|" &amp; B503, '1900 Bastrop 0003 Clean'!A:A &amp; "|" &amp; '1900 Bastrop 0003 Clean'!B:B, 0), 0) &lt;&gt; '1900 Bastrop 0003 Raw'!A503:AF503))</f>
        <v>0</v>
      </c>
    </row>
    <row r="504" spans="1:33">
      <c r="A504" s="6">
        <v>4</v>
      </c>
      <c r="B504" s="6">
        <v>102</v>
      </c>
      <c r="C504" s="6" t="s">
        <v>4893</v>
      </c>
      <c r="D504" s="6"/>
      <c r="E504" s="6">
        <v>102</v>
      </c>
      <c r="F504" s="6" t="s">
        <v>4215</v>
      </c>
      <c r="G504" s="6" t="s">
        <v>4896</v>
      </c>
      <c r="H504" s="6" t="s">
        <v>3949</v>
      </c>
      <c r="I504" s="6" t="s">
        <v>20</v>
      </c>
      <c r="J504" s="6" t="s">
        <v>19</v>
      </c>
      <c r="K504" s="6" t="s">
        <v>2128</v>
      </c>
      <c r="L504" s="6">
        <v>1871</v>
      </c>
      <c r="M504" s="6">
        <v>29</v>
      </c>
      <c r="N504" s="6" t="s">
        <v>2933</v>
      </c>
      <c r="O504" s="6">
        <v>0</v>
      </c>
      <c r="R504" s="6" t="s">
        <v>3952</v>
      </c>
      <c r="S504" s="6" t="s">
        <v>116</v>
      </c>
      <c r="T504" s="6" t="s">
        <v>116</v>
      </c>
      <c r="X504" s="6" t="s">
        <v>3138</v>
      </c>
      <c r="AA504" s="6" t="s">
        <v>1395</v>
      </c>
      <c r="AB504" s="6" t="s">
        <v>1395</v>
      </c>
      <c r="AC504" s="6" t="s">
        <v>1395</v>
      </c>
      <c r="AD504" s="6" t="s">
        <v>3956</v>
      </c>
      <c r="AF504" s="6" t="s">
        <v>51</v>
      </c>
      <c r="AG504" cm="1">
        <f t="array" ref="AG504">SUMPRODUCT(--(INDEX('1900 Bastrop 0003 Clean'!A:AF, MATCH(A504 &amp; "|" &amp; B504, '1900 Bastrop 0003 Clean'!A:A &amp; "|" &amp; '1900 Bastrop 0003 Clean'!B:B, 0), 0) &lt;&gt; '1900 Bastrop 0003 Raw'!A504:AF504))</f>
        <v>0</v>
      </c>
    </row>
    <row r="505" spans="1:33">
      <c r="A505" s="6">
        <v>5</v>
      </c>
      <c r="B505" s="6">
        <v>102</v>
      </c>
      <c r="C505" s="6" t="s">
        <v>4893</v>
      </c>
      <c r="D505" s="6"/>
      <c r="E505" s="6">
        <v>102</v>
      </c>
      <c r="F505" s="6" t="s">
        <v>4215</v>
      </c>
      <c r="G505" s="6" t="s">
        <v>4897</v>
      </c>
      <c r="H505" s="6" t="s">
        <v>2936</v>
      </c>
      <c r="I505" s="6" t="s">
        <v>20</v>
      </c>
      <c r="J505" s="6" t="s">
        <v>24</v>
      </c>
      <c r="K505" s="6" t="s">
        <v>2033</v>
      </c>
      <c r="L505" s="6">
        <v>1879</v>
      </c>
      <c r="M505" s="6">
        <v>21</v>
      </c>
      <c r="N505" s="6" t="s">
        <v>2933</v>
      </c>
      <c r="O505" s="6">
        <v>0</v>
      </c>
      <c r="P505" s="6">
        <v>0</v>
      </c>
      <c r="Q505" s="6">
        <v>0</v>
      </c>
      <c r="R505" s="6" t="s">
        <v>3952</v>
      </c>
      <c r="S505" s="6" t="s">
        <v>3952</v>
      </c>
      <c r="T505" s="6" t="s">
        <v>3952</v>
      </c>
      <c r="AA505" s="6" t="s">
        <v>1395</v>
      </c>
      <c r="AB505" s="6" t="s">
        <v>1395</v>
      </c>
      <c r="AC505" s="6" t="s">
        <v>1395</v>
      </c>
      <c r="AG505" cm="1">
        <f t="array" ref="AG505">SUMPRODUCT(--(INDEX('1900 Bastrop 0003 Clean'!A:AF, MATCH(A505 &amp; "|" &amp; B505, '1900 Bastrop 0003 Clean'!A:A &amp; "|" &amp; '1900 Bastrop 0003 Clean'!B:B, 0), 0) &lt;&gt; '1900 Bastrop 0003 Raw'!A505:AF505))</f>
        <v>0</v>
      </c>
    </row>
    <row r="506" spans="1:33">
      <c r="A506" s="6">
        <v>6</v>
      </c>
      <c r="B506" s="6">
        <v>103</v>
      </c>
      <c r="C506" s="6" t="s">
        <v>4893</v>
      </c>
      <c r="D506" s="6"/>
      <c r="E506" s="6">
        <v>103</v>
      </c>
      <c r="F506" s="6" t="s">
        <v>4898</v>
      </c>
      <c r="G506" s="6" t="s">
        <v>3435</v>
      </c>
      <c r="H506" s="6" t="s">
        <v>3949</v>
      </c>
      <c r="I506" s="6" t="s">
        <v>20</v>
      </c>
      <c r="J506" s="6" t="s">
        <v>19</v>
      </c>
      <c r="K506" s="6" t="s">
        <v>2230</v>
      </c>
      <c r="L506" s="6">
        <v>1870</v>
      </c>
      <c r="M506" s="6">
        <v>30</v>
      </c>
      <c r="N506" s="6" t="s">
        <v>2933</v>
      </c>
      <c r="O506" s="6">
        <v>10</v>
      </c>
      <c r="R506" s="6" t="s">
        <v>116</v>
      </c>
      <c r="S506" s="6" t="s">
        <v>116</v>
      </c>
      <c r="T506" s="6" t="s">
        <v>116</v>
      </c>
      <c r="X506" s="6" t="s">
        <v>21</v>
      </c>
      <c r="AA506" s="6" t="s">
        <v>1395</v>
      </c>
      <c r="AB506" s="6" t="s">
        <v>1395</v>
      </c>
      <c r="AC506" s="6" t="s">
        <v>1395</v>
      </c>
      <c r="AD506" s="6" t="s">
        <v>3956</v>
      </c>
      <c r="AF506" s="6" t="s">
        <v>51</v>
      </c>
      <c r="AG506" cm="1">
        <f t="array" ref="AG506">SUMPRODUCT(--(INDEX('1900 Bastrop 0003 Clean'!A:AF, MATCH(A506 &amp; "|" &amp; B506, '1900 Bastrop 0003 Clean'!A:A &amp; "|" &amp; '1900 Bastrop 0003 Clean'!B:B, 0), 0) &lt;&gt; '1900 Bastrop 0003 Raw'!A506:AF506))</f>
        <v>0</v>
      </c>
    </row>
    <row r="507" spans="1:33">
      <c r="A507" s="6">
        <v>7</v>
      </c>
      <c r="B507" s="6">
        <v>103</v>
      </c>
      <c r="C507" s="6" t="s">
        <v>4893</v>
      </c>
      <c r="D507" s="6"/>
      <c r="E507" s="6">
        <v>103</v>
      </c>
      <c r="F507" s="6" t="s">
        <v>4898</v>
      </c>
      <c r="G507" s="6" t="s">
        <v>2871</v>
      </c>
      <c r="H507" s="6" t="s">
        <v>2936</v>
      </c>
      <c r="I507" s="6" t="s">
        <v>20</v>
      </c>
      <c r="J507" s="6" t="s">
        <v>24</v>
      </c>
      <c r="K507" s="6" t="s">
        <v>2245</v>
      </c>
      <c r="L507" s="6">
        <v>1872</v>
      </c>
      <c r="M507" s="6">
        <v>28</v>
      </c>
      <c r="N507" s="6" t="s">
        <v>2933</v>
      </c>
      <c r="O507" s="6">
        <v>10</v>
      </c>
      <c r="R507" s="6" t="s">
        <v>116</v>
      </c>
      <c r="S507" s="6" t="s">
        <v>116</v>
      </c>
      <c r="T507" s="6" t="s">
        <v>116</v>
      </c>
      <c r="AA507" s="6" t="s">
        <v>1395</v>
      </c>
      <c r="AB507" s="6" t="s">
        <v>1395</v>
      </c>
      <c r="AC507" s="6" t="s">
        <v>1395</v>
      </c>
      <c r="AG507" cm="1">
        <f t="array" ref="AG507">SUMPRODUCT(--(INDEX('1900 Bastrop 0003 Clean'!A:AF, MATCH(A507 &amp; "|" &amp; B507, '1900 Bastrop 0003 Clean'!A:A &amp; "|" &amp; '1900 Bastrop 0003 Clean'!B:B, 0), 0) &lt;&gt; '1900 Bastrop 0003 Raw'!A507:AF507))</f>
        <v>0</v>
      </c>
    </row>
    <row r="508" spans="1:33">
      <c r="A508" s="6">
        <v>8</v>
      </c>
      <c r="B508" s="6">
        <v>103</v>
      </c>
      <c r="C508" s="6" t="s">
        <v>4893</v>
      </c>
      <c r="D508" s="6"/>
      <c r="E508" s="6">
        <v>103</v>
      </c>
      <c r="F508" s="6" t="s">
        <v>4898</v>
      </c>
      <c r="G508" s="6" t="s">
        <v>386</v>
      </c>
      <c r="H508" s="6" t="s">
        <v>2944</v>
      </c>
      <c r="I508" s="6" t="s">
        <v>20</v>
      </c>
      <c r="J508" s="6" t="s">
        <v>19</v>
      </c>
      <c r="K508" s="6" t="s">
        <v>2161</v>
      </c>
      <c r="L508" s="6">
        <v>1890</v>
      </c>
      <c r="N508" s="6" t="s">
        <v>2939</v>
      </c>
      <c r="R508" s="6" t="s">
        <v>3952</v>
      </c>
      <c r="S508" s="6" t="s">
        <v>116</v>
      </c>
      <c r="T508" s="6" t="s">
        <v>116</v>
      </c>
      <c r="Z508" s="6">
        <v>8</v>
      </c>
      <c r="AA508" s="6" t="s">
        <v>1395</v>
      </c>
      <c r="AB508" s="6" t="s">
        <v>1395</v>
      </c>
      <c r="AC508" s="6" t="s">
        <v>1395</v>
      </c>
      <c r="AG508" cm="1">
        <f t="array" ref="AG508">SUMPRODUCT(--(INDEX('1900 Bastrop 0003 Clean'!A:AF, MATCH(A508 &amp; "|" &amp; B508, '1900 Bastrop 0003 Clean'!A:A &amp; "|" &amp; '1900 Bastrop 0003 Clean'!B:B, 0), 0) &lt;&gt; '1900 Bastrop 0003 Raw'!A508:AF508))</f>
        <v>0</v>
      </c>
    </row>
    <row r="509" spans="1:33">
      <c r="A509" s="6">
        <v>9</v>
      </c>
      <c r="B509" s="6">
        <v>103</v>
      </c>
      <c r="C509" s="6" t="s">
        <v>4893</v>
      </c>
      <c r="D509" s="6"/>
      <c r="E509" s="6">
        <v>103</v>
      </c>
      <c r="F509" s="6" t="s">
        <v>4898</v>
      </c>
      <c r="G509" s="6" t="s">
        <v>4899</v>
      </c>
      <c r="H509" s="6" t="s">
        <v>2938</v>
      </c>
      <c r="I509" s="6" t="s">
        <v>20</v>
      </c>
      <c r="J509" s="6" t="s">
        <v>24</v>
      </c>
      <c r="K509" s="6" t="s">
        <v>2173</v>
      </c>
      <c r="L509" s="6">
        <v>1892</v>
      </c>
      <c r="M509" s="6">
        <v>7</v>
      </c>
      <c r="N509" s="6" t="s">
        <v>2939</v>
      </c>
      <c r="R509" s="6" t="s">
        <v>3952</v>
      </c>
      <c r="S509" s="6" t="s">
        <v>116</v>
      </c>
      <c r="T509" s="6" t="s">
        <v>116</v>
      </c>
      <c r="Z509" s="6">
        <v>8</v>
      </c>
      <c r="AG509" cm="1">
        <f t="array" ref="AG509">SUMPRODUCT(--(INDEX('1900 Bastrop 0003 Clean'!A:AF, MATCH(A509 &amp; "|" &amp; B509, '1900 Bastrop 0003 Clean'!A:A &amp; "|" &amp; '1900 Bastrop 0003 Clean'!B:B, 0), 0) &lt;&gt; '1900 Bastrop 0003 Raw'!A509:AF509))</f>
        <v>0</v>
      </c>
    </row>
    <row r="510" spans="1:33">
      <c r="A510" s="6">
        <v>10</v>
      </c>
      <c r="B510" s="6">
        <v>103</v>
      </c>
      <c r="C510" s="6" t="s">
        <v>4893</v>
      </c>
      <c r="D510" s="6"/>
      <c r="E510" s="6">
        <v>103</v>
      </c>
      <c r="F510" s="6" t="s">
        <v>4898</v>
      </c>
      <c r="G510" s="6" t="s">
        <v>4900</v>
      </c>
      <c r="H510" s="6" t="s">
        <v>2944</v>
      </c>
      <c r="I510" s="6" t="s">
        <v>20</v>
      </c>
      <c r="J510" s="6" t="s">
        <v>19</v>
      </c>
      <c r="K510" s="6" t="s">
        <v>2526</v>
      </c>
      <c r="L510" s="6">
        <v>1895</v>
      </c>
      <c r="M510" s="6">
        <v>5</v>
      </c>
      <c r="N510" s="6" t="s">
        <v>2939</v>
      </c>
      <c r="R510" s="6" t="s">
        <v>3952</v>
      </c>
      <c r="S510" s="6" t="s">
        <v>116</v>
      </c>
      <c r="T510" s="6" t="s">
        <v>116</v>
      </c>
      <c r="AG510" cm="1">
        <f t="array" ref="AG510">SUMPRODUCT(--(INDEX('1900 Bastrop 0003 Clean'!A:AF, MATCH(A510 &amp; "|" &amp; B510, '1900 Bastrop 0003 Clean'!A:A &amp; "|" &amp; '1900 Bastrop 0003 Clean'!B:B, 0), 0) &lt;&gt; '1900 Bastrop 0003 Raw'!A510:AF510))</f>
        <v>0</v>
      </c>
    </row>
    <row r="511" spans="1:33">
      <c r="A511" s="6">
        <v>11</v>
      </c>
      <c r="B511" s="6">
        <v>103</v>
      </c>
      <c r="C511" s="6" t="s">
        <v>4893</v>
      </c>
      <c r="D511" s="6"/>
      <c r="E511" s="6">
        <v>103</v>
      </c>
      <c r="F511" s="6" t="s">
        <v>4898</v>
      </c>
      <c r="G511" s="6" t="s">
        <v>1701</v>
      </c>
      <c r="H511" s="6" t="s">
        <v>2944</v>
      </c>
      <c r="I511" s="6" t="s">
        <v>20</v>
      </c>
      <c r="J511" s="6" t="s">
        <v>19</v>
      </c>
      <c r="K511" s="6" t="s">
        <v>2143</v>
      </c>
      <c r="L511" s="6">
        <v>1897</v>
      </c>
      <c r="M511" s="6">
        <v>3</v>
      </c>
      <c r="N511" s="6" t="s">
        <v>2939</v>
      </c>
      <c r="R511" s="6" t="s">
        <v>3952</v>
      </c>
      <c r="S511" s="6" t="s">
        <v>116</v>
      </c>
      <c r="T511" s="6" t="s">
        <v>116</v>
      </c>
      <c r="AG511" cm="1">
        <f t="array" ref="AG511">SUMPRODUCT(--(INDEX('1900 Bastrop 0003 Clean'!A:AF, MATCH(A511 &amp; "|" &amp; B511, '1900 Bastrop 0003 Clean'!A:A &amp; "|" &amp; '1900 Bastrop 0003 Clean'!B:B, 0), 0) &lt;&gt; '1900 Bastrop 0003 Raw'!A511:AF511))</f>
        <v>0</v>
      </c>
    </row>
    <row r="512" spans="1:33">
      <c r="A512" s="6">
        <v>12</v>
      </c>
      <c r="B512" s="6">
        <v>103</v>
      </c>
      <c r="C512" s="6" t="s">
        <v>4893</v>
      </c>
      <c r="D512" s="6"/>
      <c r="E512" s="6">
        <v>103</v>
      </c>
      <c r="F512" s="6" t="s">
        <v>4898</v>
      </c>
      <c r="G512" s="6" t="s">
        <v>4901</v>
      </c>
      <c r="H512" s="6" t="s">
        <v>2944</v>
      </c>
      <c r="I512" s="6" t="s">
        <v>20</v>
      </c>
      <c r="J512" s="6" t="s">
        <v>19</v>
      </c>
      <c r="K512" s="6" t="s">
        <v>1971</v>
      </c>
      <c r="L512" s="6">
        <v>1900</v>
      </c>
      <c r="M512" s="6">
        <v>0</v>
      </c>
      <c r="N512" s="6" t="s">
        <v>2939</v>
      </c>
      <c r="R512" s="6" t="s">
        <v>3952</v>
      </c>
      <c r="S512" s="6" t="s">
        <v>116</v>
      </c>
      <c r="T512" s="6" t="s">
        <v>116</v>
      </c>
      <c r="AG512" cm="1">
        <f t="array" ref="AG512">SUMPRODUCT(--(INDEX('1900 Bastrop 0003 Clean'!A:AF, MATCH(A512 &amp; "|" &amp; B512, '1900 Bastrop 0003 Clean'!A:A &amp; "|" &amp; '1900 Bastrop 0003 Clean'!B:B, 0), 0) &lt;&gt; '1900 Bastrop 0003 Raw'!A512:AF512))</f>
        <v>0</v>
      </c>
    </row>
    <row r="513" spans="1:33">
      <c r="A513" s="6">
        <v>13</v>
      </c>
      <c r="B513" s="6">
        <v>104</v>
      </c>
      <c r="C513" s="6" t="s">
        <v>4902</v>
      </c>
      <c r="D513" s="6"/>
      <c r="E513" s="6">
        <v>104</v>
      </c>
      <c r="F513" s="6" t="s">
        <v>1643</v>
      </c>
      <c r="G513" s="6" t="s">
        <v>259</v>
      </c>
      <c r="H513" s="6" t="s">
        <v>3949</v>
      </c>
      <c r="I513" s="6" t="s">
        <v>20</v>
      </c>
      <c r="J513" s="6" t="s">
        <v>19</v>
      </c>
      <c r="K513" s="6" t="s">
        <v>2230</v>
      </c>
      <c r="L513" s="6">
        <v>1876</v>
      </c>
      <c r="M513" s="6">
        <v>27</v>
      </c>
      <c r="N513" s="6" t="s">
        <v>2933</v>
      </c>
      <c r="R513" s="6" t="s">
        <v>3952</v>
      </c>
      <c r="S513" s="6" t="s">
        <v>116</v>
      </c>
      <c r="T513" s="6" t="s">
        <v>116</v>
      </c>
      <c r="X513" s="6" t="s">
        <v>4903</v>
      </c>
      <c r="AA513" s="6" t="s">
        <v>1395</v>
      </c>
      <c r="AB513" s="6" t="s">
        <v>1395</v>
      </c>
      <c r="AC513" s="6" t="s">
        <v>1395</v>
      </c>
      <c r="AD513" s="6" t="s">
        <v>3956</v>
      </c>
      <c r="AF513" s="6" t="s">
        <v>51</v>
      </c>
      <c r="AG513" cm="1">
        <f t="array" ref="AG513">SUMPRODUCT(--(INDEX('1900 Bastrop 0003 Clean'!A:AF, MATCH(A513 &amp; "|" &amp; B513, '1900 Bastrop 0003 Clean'!A:A &amp; "|" &amp; '1900 Bastrop 0003 Clean'!B:B, 0), 0) &lt;&gt; '1900 Bastrop 0003 Raw'!A513:AF513))</f>
        <v>0</v>
      </c>
    </row>
    <row r="514" spans="1:33">
      <c r="A514" s="6">
        <v>14</v>
      </c>
      <c r="B514" s="6">
        <v>104</v>
      </c>
      <c r="C514" s="6" t="s">
        <v>4902</v>
      </c>
      <c r="D514" s="6"/>
      <c r="E514" s="6">
        <v>104</v>
      </c>
      <c r="F514" s="6" t="s">
        <v>1643</v>
      </c>
      <c r="G514" s="6" t="s">
        <v>3478</v>
      </c>
      <c r="H514" s="6" t="s">
        <v>2936</v>
      </c>
      <c r="I514" s="6" t="s">
        <v>20</v>
      </c>
      <c r="J514" s="6" t="s">
        <v>24</v>
      </c>
      <c r="K514" s="6" t="s">
        <v>2190</v>
      </c>
      <c r="L514" s="6">
        <v>1875</v>
      </c>
      <c r="M514" s="6">
        <v>24</v>
      </c>
      <c r="N514" s="6" t="s">
        <v>2933</v>
      </c>
      <c r="R514" s="6" t="s">
        <v>3952</v>
      </c>
      <c r="S514" s="6" t="s">
        <v>116</v>
      </c>
      <c r="T514" s="6" t="s">
        <v>116</v>
      </c>
      <c r="AA514" s="6" t="s">
        <v>1395</v>
      </c>
      <c r="AB514" s="6" t="s">
        <v>1395</v>
      </c>
      <c r="AC514" s="6" t="s">
        <v>1395</v>
      </c>
      <c r="AG514" cm="1">
        <f t="array" ref="AG514">SUMPRODUCT(--(INDEX('1900 Bastrop 0003 Clean'!A:AF, MATCH(A514 &amp; "|" &amp; B514, '1900 Bastrop 0003 Clean'!A:A &amp; "|" &amp; '1900 Bastrop 0003 Clean'!B:B, 0), 0) &lt;&gt; '1900 Bastrop 0003 Raw'!A514:AF514))</f>
        <v>0</v>
      </c>
    </row>
    <row r="515" spans="1:33">
      <c r="A515" s="6">
        <v>15</v>
      </c>
      <c r="B515" s="6">
        <v>105</v>
      </c>
      <c r="C515" s="6" t="s">
        <v>4904</v>
      </c>
      <c r="D515" s="6"/>
      <c r="E515" s="6">
        <v>105</v>
      </c>
      <c r="F515" s="6" t="s">
        <v>4905</v>
      </c>
      <c r="H515" s="6" t="s">
        <v>3949</v>
      </c>
      <c r="I515" s="6" t="s">
        <v>20</v>
      </c>
      <c r="J515" s="6" t="s">
        <v>19</v>
      </c>
      <c r="K515" s="6" t="s">
        <v>2206</v>
      </c>
      <c r="L515" s="6">
        <v>1847</v>
      </c>
      <c r="M515" s="6">
        <v>53</v>
      </c>
      <c r="N515" s="6" t="s">
        <v>2933</v>
      </c>
      <c r="O515" s="6">
        <v>26</v>
      </c>
      <c r="R515" s="6" t="s">
        <v>116</v>
      </c>
      <c r="S515" s="6" t="s">
        <v>116</v>
      </c>
      <c r="T515" s="6" t="s">
        <v>116</v>
      </c>
      <c r="U515" s="6">
        <v>1866</v>
      </c>
      <c r="V515" s="6">
        <v>34</v>
      </c>
      <c r="W515" s="6" t="s">
        <v>3950</v>
      </c>
      <c r="X515" s="6" t="s">
        <v>1351</v>
      </c>
      <c r="AA515" s="6" t="s">
        <v>1395</v>
      </c>
      <c r="AB515" s="6" t="s">
        <v>1395</v>
      </c>
      <c r="AC515" s="6" t="s">
        <v>1395</v>
      </c>
      <c r="AD515" s="6" t="s">
        <v>3956</v>
      </c>
      <c r="AF515" s="6" t="s">
        <v>51</v>
      </c>
      <c r="AG515" cm="1">
        <f t="array" ref="AG515">SUMPRODUCT(--(INDEX('1900 Bastrop 0003 Clean'!A:AF, MATCH(A515 &amp; "|" &amp; B515, '1900 Bastrop 0003 Clean'!A:A &amp; "|" &amp; '1900 Bastrop 0003 Clean'!B:B, 0), 0) &lt;&gt; '1900 Bastrop 0003 Raw'!A515:AF515))</f>
        <v>0</v>
      </c>
    </row>
    <row r="516" spans="1:33">
      <c r="A516" s="6">
        <v>16</v>
      </c>
      <c r="B516" s="6">
        <v>105</v>
      </c>
      <c r="C516" s="6" t="s">
        <v>4904</v>
      </c>
      <c r="D516" s="6"/>
      <c r="E516" s="6">
        <v>105</v>
      </c>
      <c r="F516" s="6" t="s">
        <v>4905</v>
      </c>
      <c r="G516" s="6" t="s">
        <v>147</v>
      </c>
      <c r="H516" s="6" t="s">
        <v>2936</v>
      </c>
      <c r="I516" s="6" t="s">
        <v>20</v>
      </c>
      <c r="J516" s="6" t="s">
        <v>24</v>
      </c>
      <c r="K516" s="6" t="s">
        <v>2190</v>
      </c>
      <c r="L516" s="6">
        <v>1856</v>
      </c>
      <c r="M516" s="6">
        <v>43</v>
      </c>
      <c r="N516" s="6" t="s">
        <v>2933</v>
      </c>
      <c r="O516" s="6">
        <v>26</v>
      </c>
      <c r="P516" s="6">
        <v>8</v>
      </c>
      <c r="Q516" s="6">
        <v>7</v>
      </c>
      <c r="R516" s="6" t="s">
        <v>116</v>
      </c>
      <c r="S516" s="6" t="s">
        <v>116</v>
      </c>
      <c r="T516" s="6" t="s">
        <v>116</v>
      </c>
      <c r="U516" s="6">
        <v>1857</v>
      </c>
      <c r="V516" s="6">
        <v>40</v>
      </c>
      <c r="AA516" s="6" t="s">
        <v>1395</v>
      </c>
      <c r="AB516" s="6" t="s">
        <v>1395</v>
      </c>
      <c r="AC516" s="6" t="s">
        <v>1395</v>
      </c>
      <c r="AG516" cm="1">
        <f t="array" ref="AG516">SUMPRODUCT(--(INDEX('1900 Bastrop 0003 Clean'!A:AF, MATCH(A516 &amp; "|" &amp; B516, '1900 Bastrop 0003 Clean'!A:A &amp; "|" &amp; '1900 Bastrop 0003 Clean'!B:B, 0), 0) &lt;&gt; '1900 Bastrop 0003 Raw'!A516:AF516))</f>
        <v>0</v>
      </c>
    </row>
    <row r="517" spans="1:33">
      <c r="A517" s="6">
        <v>17</v>
      </c>
      <c r="B517" s="6">
        <v>105</v>
      </c>
      <c r="C517" s="6" t="s">
        <v>4904</v>
      </c>
      <c r="D517" s="6"/>
      <c r="E517" s="6">
        <v>105</v>
      </c>
      <c r="F517" s="6" t="s">
        <v>4905</v>
      </c>
      <c r="G517" s="6" t="s">
        <v>147</v>
      </c>
      <c r="H517" s="6" t="s">
        <v>2938</v>
      </c>
      <c r="I517" s="6" t="s">
        <v>20</v>
      </c>
      <c r="J517" s="6" t="s">
        <v>24</v>
      </c>
      <c r="K517" s="6" t="s">
        <v>2143</v>
      </c>
      <c r="L517" s="6">
        <v>1876</v>
      </c>
      <c r="M517" s="6">
        <v>23</v>
      </c>
      <c r="N517" s="6" t="s">
        <v>2939</v>
      </c>
      <c r="R517" s="6" t="s">
        <v>3952</v>
      </c>
      <c r="S517" s="6" t="s">
        <v>116</v>
      </c>
      <c r="T517" s="6" t="s">
        <v>116</v>
      </c>
      <c r="X517" s="6" t="s">
        <v>4906</v>
      </c>
      <c r="AA517" s="6" t="s">
        <v>1395</v>
      </c>
      <c r="AB517" s="6" t="s">
        <v>1395</v>
      </c>
      <c r="AC517" s="6" t="s">
        <v>1395</v>
      </c>
      <c r="AG517" cm="1">
        <f t="array" ref="AG517">SUMPRODUCT(--(INDEX('1900 Bastrop 0003 Clean'!A:AF, MATCH(A517 &amp; "|" &amp; B517, '1900 Bastrop 0003 Clean'!A:A &amp; "|" &amp; '1900 Bastrop 0003 Clean'!B:B, 0), 0) &lt;&gt; '1900 Bastrop 0003 Raw'!A517:AF517))</f>
        <v>0</v>
      </c>
    </row>
    <row r="518" spans="1:33">
      <c r="A518" s="6">
        <v>18</v>
      </c>
      <c r="B518" s="6">
        <v>105</v>
      </c>
      <c r="C518" s="6" t="s">
        <v>4904</v>
      </c>
      <c r="D518" s="6"/>
      <c r="E518" s="6">
        <v>105</v>
      </c>
      <c r="F518" s="6" t="s">
        <v>4907</v>
      </c>
      <c r="G518" s="6" t="s">
        <v>4908</v>
      </c>
      <c r="H518" s="6" t="s">
        <v>2938</v>
      </c>
      <c r="I518" s="6" t="s">
        <v>20</v>
      </c>
      <c r="J518" s="6" t="s">
        <v>24</v>
      </c>
      <c r="K518" s="6" t="s">
        <v>2173</v>
      </c>
      <c r="L518" s="6">
        <v>1889</v>
      </c>
      <c r="N518" s="6" t="s">
        <v>2933</v>
      </c>
      <c r="O518" s="6">
        <v>1</v>
      </c>
      <c r="P518" s="6">
        <v>1</v>
      </c>
      <c r="Q518" s="6">
        <v>1</v>
      </c>
      <c r="R518" s="6" t="s">
        <v>3952</v>
      </c>
      <c r="S518" s="6" t="s">
        <v>116</v>
      </c>
      <c r="T518" s="6" t="s">
        <v>116</v>
      </c>
      <c r="X518" s="6" t="s">
        <v>499</v>
      </c>
      <c r="AA518" s="6" t="s">
        <v>1395</v>
      </c>
      <c r="AB518" s="6" t="s">
        <v>1395</v>
      </c>
      <c r="AC518" s="6" t="s">
        <v>1395</v>
      </c>
      <c r="AG518" cm="1">
        <f t="array" ref="AG518">SUMPRODUCT(--(INDEX('1900 Bastrop 0003 Clean'!A:AF, MATCH(A518 &amp; "|" &amp; B518, '1900 Bastrop 0003 Clean'!A:A &amp; "|" &amp; '1900 Bastrop 0003 Clean'!B:B, 0), 0) &lt;&gt; '1900 Bastrop 0003 Raw'!A518:AF518))</f>
        <v>0</v>
      </c>
    </row>
    <row r="519" spans="1:33">
      <c r="A519" s="6">
        <v>19</v>
      </c>
      <c r="B519" s="6">
        <v>105</v>
      </c>
      <c r="C519" s="6" t="s">
        <v>4904</v>
      </c>
      <c r="D519" s="6"/>
      <c r="E519" s="6">
        <v>105</v>
      </c>
      <c r="F519" s="6" t="s">
        <v>4907</v>
      </c>
      <c r="G519" s="6" t="s">
        <v>185</v>
      </c>
      <c r="H519" s="6" t="s">
        <v>3097</v>
      </c>
      <c r="I519" s="6" t="s">
        <v>20</v>
      </c>
      <c r="J519" s="6" t="s">
        <v>19</v>
      </c>
      <c r="K519" s="6" t="s">
        <v>2161</v>
      </c>
      <c r="L519" s="6">
        <v>1899</v>
      </c>
      <c r="M519" s="7">
        <v>45789</v>
      </c>
      <c r="N519" s="6" t="s">
        <v>2939</v>
      </c>
      <c r="R519" s="6" t="s">
        <v>3952</v>
      </c>
      <c r="S519" s="6" t="s">
        <v>3952</v>
      </c>
      <c r="T519" s="6" t="s">
        <v>3952</v>
      </c>
      <c r="AG519" cm="1">
        <f t="array" ref="AG519">SUMPRODUCT(--(INDEX('1900 Bastrop 0003 Clean'!A:AF, MATCH(A519 &amp; "|" &amp; B519, '1900 Bastrop 0003 Clean'!A:A &amp; "|" &amp; '1900 Bastrop 0003 Clean'!B:B, 0), 0) &lt;&gt; '1900 Bastrop 0003 Raw'!A519:AF519))</f>
        <v>0</v>
      </c>
    </row>
    <row r="520" spans="1:33">
      <c r="A520" s="6">
        <v>20</v>
      </c>
      <c r="B520" s="6">
        <v>105</v>
      </c>
      <c r="C520" s="6" t="s">
        <v>4904</v>
      </c>
      <c r="D520" s="6"/>
      <c r="E520" s="6">
        <v>105</v>
      </c>
      <c r="F520" s="6" t="s">
        <v>4907</v>
      </c>
      <c r="G520" s="6" t="s">
        <v>3605</v>
      </c>
      <c r="H520" s="6" t="s">
        <v>2944</v>
      </c>
      <c r="I520" s="6" t="s">
        <v>20</v>
      </c>
      <c r="J520" s="6" t="s">
        <v>19</v>
      </c>
      <c r="K520" s="6" t="s">
        <v>2143</v>
      </c>
      <c r="L520" s="6">
        <v>1882</v>
      </c>
      <c r="M520" s="6">
        <v>17</v>
      </c>
      <c r="N520" s="6" t="s">
        <v>2939</v>
      </c>
      <c r="R520" s="6" t="s">
        <v>3952</v>
      </c>
      <c r="S520" s="6" t="s">
        <v>116</v>
      </c>
      <c r="T520" s="6" t="s">
        <v>116</v>
      </c>
      <c r="Z520" s="6">
        <v>8</v>
      </c>
      <c r="AA520" s="6" t="s">
        <v>1395</v>
      </c>
      <c r="AB520" s="6" t="s">
        <v>1395</v>
      </c>
      <c r="AC520" s="6" t="s">
        <v>1395</v>
      </c>
      <c r="AG520" cm="1">
        <f t="array" ref="AG520">SUMPRODUCT(--(INDEX('1900 Bastrop 0003 Clean'!A:AF, MATCH(A520 &amp; "|" &amp; B520, '1900 Bastrop 0003 Clean'!A:A &amp; "|" &amp; '1900 Bastrop 0003 Clean'!B:B, 0), 0) &lt;&gt; '1900 Bastrop 0003 Raw'!A520:AF520))</f>
        <v>0</v>
      </c>
    </row>
    <row r="521" spans="1:33">
      <c r="A521" s="6">
        <v>21</v>
      </c>
      <c r="B521" s="6">
        <v>105</v>
      </c>
      <c r="C521" s="6" t="s">
        <v>4904</v>
      </c>
      <c r="D521" s="6"/>
      <c r="E521" s="6">
        <v>105</v>
      </c>
      <c r="F521" s="6" t="s">
        <v>4907</v>
      </c>
      <c r="G521" s="6" t="s">
        <v>834</v>
      </c>
      <c r="H521" s="6" t="s">
        <v>2938</v>
      </c>
      <c r="I521" s="6" t="s">
        <v>20</v>
      </c>
      <c r="J521" s="6" t="s">
        <v>24</v>
      </c>
      <c r="K521" s="6" t="s">
        <v>2143</v>
      </c>
      <c r="L521" s="6">
        <v>1882</v>
      </c>
      <c r="M521" s="6">
        <v>17</v>
      </c>
      <c r="N521" s="6" t="s">
        <v>2939</v>
      </c>
      <c r="R521" s="6" t="s">
        <v>3952</v>
      </c>
      <c r="S521" s="6" t="s">
        <v>116</v>
      </c>
      <c r="T521" s="6" t="s">
        <v>116</v>
      </c>
      <c r="Z521" s="6">
        <v>8</v>
      </c>
      <c r="AA521" s="6" t="s">
        <v>1395</v>
      </c>
      <c r="AB521" s="6" t="s">
        <v>1395</v>
      </c>
      <c r="AC521" s="6" t="s">
        <v>1395</v>
      </c>
      <c r="AG521" cm="1">
        <f t="array" ref="AG521">SUMPRODUCT(--(INDEX('1900 Bastrop 0003 Clean'!A:AF, MATCH(A521 &amp; "|" &amp; B521, '1900 Bastrop 0003 Clean'!A:A &amp; "|" &amp; '1900 Bastrop 0003 Clean'!B:B, 0), 0) &lt;&gt; '1900 Bastrop 0003 Raw'!A521:AF521))</f>
        <v>0</v>
      </c>
    </row>
    <row r="522" spans="1:33">
      <c r="A522" s="6">
        <v>22</v>
      </c>
      <c r="B522" s="6">
        <v>105</v>
      </c>
      <c r="C522" s="6" t="s">
        <v>4904</v>
      </c>
      <c r="D522" s="6"/>
      <c r="E522" s="6">
        <v>105</v>
      </c>
      <c r="F522" s="6" t="s">
        <v>4907</v>
      </c>
      <c r="G522" s="6" t="s">
        <v>35</v>
      </c>
      <c r="H522" s="6" t="s">
        <v>2938</v>
      </c>
      <c r="I522" s="6" t="s">
        <v>20</v>
      </c>
      <c r="J522" s="6" t="s">
        <v>24</v>
      </c>
      <c r="K522" s="6" t="s">
        <v>2173</v>
      </c>
      <c r="L522" s="6">
        <v>1888</v>
      </c>
      <c r="M522" s="6">
        <v>11</v>
      </c>
      <c r="N522" s="6" t="s">
        <v>2939</v>
      </c>
      <c r="R522" s="6" t="s">
        <v>3952</v>
      </c>
      <c r="S522" s="6" t="s">
        <v>116</v>
      </c>
      <c r="T522" s="6" t="s">
        <v>116</v>
      </c>
      <c r="Z522" s="6">
        <v>8</v>
      </c>
      <c r="AA522" s="6" t="s">
        <v>1395</v>
      </c>
      <c r="AB522" s="6" t="s">
        <v>1395</v>
      </c>
      <c r="AC522" s="6" t="s">
        <v>1395</v>
      </c>
      <c r="AG522" cm="1">
        <f t="array" ref="AG522">SUMPRODUCT(--(INDEX('1900 Bastrop 0003 Clean'!A:AF, MATCH(A522 &amp; "|" &amp; B522, '1900 Bastrop 0003 Clean'!A:A &amp; "|" &amp; '1900 Bastrop 0003 Clean'!B:B, 0), 0) &lt;&gt; '1900 Bastrop 0003 Raw'!A522:AF522))</f>
        <v>0</v>
      </c>
    </row>
    <row r="523" spans="1:33">
      <c r="A523" s="6">
        <v>23</v>
      </c>
      <c r="B523" s="6">
        <v>105</v>
      </c>
      <c r="C523" s="6" t="s">
        <v>4904</v>
      </c>
      <c r="D523" s="6"/>
      <c r="E523" s="6">
        <v>105</v>
      </c>
      <c r="F523" s="6" t="s">
        <v>4907</v>
      </c>
      <c r="G523" s="6" t="s">
        <v>3045</v>
      </c>
      <c r="H523" s="6" t="s">
        <v>2938</v>
      </c>
      <c r="I523" s="6" t="s">
        <v>20</v>
      </c>
      <c r="J523" s="6" t="s">
        <v>24</v>
      </c>
      <c r="K523" s="6" t="s">
        <v>2173</v>
      </c>
      <c r="L523" s="6">
        <v>1891</v>
      </c>
      <c r="M523" s="6">
        <v>8</v>
      </c>
      <c r="N523" s="6" t="s">
        <v>2939</v>
      </c>
      <c r="O523" s="6">
        <v>10</v>
      </c>
      <c r="R523" s="6" t="s">
        <v>3952</v>
      </c>
      <c r="S523" s="6" t="s">
        <v>116</v>
      </c>
      <c r="T523" s="6" t="s">
        <v>116</v>
      </c>
      <c r="Z523" s="6">
        <v>8</v>
      </c>
      <c r="AG523" cm="1">
        <f t="array" ref="AG523">SUMPRODUCT(--(INDEX('1900 Bastrop 0003 Clean'!A:AF, MATCH(A523 &amp; "|" &amp; B523, '1900 Bastrop 0003 Clean'!A:A &amp; "|" &amp; '1900 Bastrop 0003 Clean'!B:B, 0), 0) &lt;&gt; '1900 Bastrop 0003 Raw'!A523:AF523))</f>
        <v>0</v>
      </c>
    </row>
    <row r="524" spans="1:33">
      <c r="A524" s="6">
        <v>24</v>
      </c>
      <c r="B524" s="6">
        <v>104</v>
      </c>
      <c r="C524" s="6" t="s">
        <v>4909</v>
      </c>
      <c r="D524" s="6"/>
      <c r="E524" s="6">
        <v>106</v>
      </c>
      <c r="F524" s="6" t="s">
        <v>4910</v>
      </c>
      <c r="G524" s="6" t="s">
        <v>4911</v>
      </c>
      <c r="H524" s="6" t="s">
        <v>3949</v>
      </c>
      <c r="I524" s="6" t="s">
        <v>20</v>
      </c>
      <c r="J524" s="6" t="s">
        <v>19</v>
      </c>
      <c r="L524" s="6">
        <v>1852</v>
      </c>
      <c r="M524" s="6">
        <v>48</v>
      </c>
      <c r="N524" s="6" t="s">
        <v>2933</v>
      </c>
      <c r="O524" s="6">
        <v>10</v>
      </c>
      <c r="R524" s="6" t="s">
        <v>3952</v>
      </c>
      <c r="S524" s="6" t="s">
        <v>373</v>
      </c>
      <c r="X524" s="6" t="s">
        <v>146</v>
      </c>
      <c r="AA524" s="6" t="s">
        <v>1395</v>
      </c>
      <c r="AB524" s="6" t="s">
        <v>1395</v>
      </c>
      <c r="AC524" s="6" t="s">
        <v>1395</v>
      </c>
      <c r="AD524" s="6" t="s">
        <v>3951</v>
      </c>
      <c r="AE524" s="6" t="s">
        <v>261</v>
      </c>
      <c r="AF524" s="6" t="s">
        <v>51</v>
      </c>
      <c r="AG524" t="e" cm="1">
        <f t="array" ref="AG524">SUMPRODUCT(--(INDEX('1900 Bastrop 0003 Clean'!A:AF, MATCH(A524 &amp; "|" &amp; B524, '1900 Bastrop 0003 Clean'!A:A &amp; "|" &amp; '1900 Bastrop 0003 Clean'!B:B, 0), 0) &lt;&gt; '1900 Bastrop 0003 Raw'!A524:AF524))</f>
        <v>#N/A</v>
      </c>
    </row>
    <row r="525" spans="1:33">
      <c r="A525" s="6">
        <v>25</v>
      </c>
      <c r="B525" s="6">
        <v>104</v>
      </c>
      <c r="C525" s="6" t="s">
        <v>4909</v>
      </c>
      <c r="D525" s="6"/>
      <c r="E525" s="6">
        <v>106</v>
      </c>
      <c r="F525" s="6" t="s">
        <v>4910</v>
      </c>
      <c r="G525" s="6" t="s">
        <v>3401</v>
      </c>
      <c r="H525" s="6" t="s">
        <v>2936</v>
      </c>
      <c r="I525" s="6" t="s">
        <v>20</v>
      </c>
      <c r="J525" s="6" t="s">
        <v>24</v>
      </c>
      <c r="K525" s="6" t="s">
        <v>2354</v>
      </c>
      <c r="L525" s="6">
        <v>1865</v>
      </c>
      <c r="M525" s="6">
        <v>35</v>
      </c>
      <c r="N525" s="6" t="s">
        <v>2933</v>
      </c>
      <c r="O525" s="6">
        <v>10</v>
      </c>
      <c r="P525" s="6">
        <v>4</v>
      </c>
      <c r="Q525" s="6">
        <v>3</v>
      </c>
      <c r="R525" s="6" t="s">
        <v>3952</v>
      </c>
      <c r="S525" s="6" t="s">
        <v>116</v>
      </c>
      <c r="T525" s="6" t="s">
        <v>116</v>
      </c>
      <c r="AA525" s="6" t="s">
        <v>1395</v>
      </c>
      <c r="AB525" s="6" t="s">
        <v>1395</v>
      </c>
      <c r="AC525" s="6" t="s">
        <v>1395</v>
      </c>
      <c r="AG525" t="e" cm="1">
        <f t="array" ref="AG525">SUMPRODUCT(--(INDEX('1900 Bastrop 0003 Clean'!A:AF, MATCH(A525 &amp; "|" &amp; B525, '1900 Bastrop 0003 Clean'!A:A &amp; "|" &amp; '1900 Bastrop 0003 Clean'!B:B, 0), 0) &lt;&gt; '1900 Bastrop 0003 Raw'!A525:AF525))</f>
        <v>#N/A</v>
      </c>
    </row>
    <row r="526" spans="1:33">
      <c r="A526" s="6">
        <v>26</v>
      </c>
      <c r="B526" s="6">
        <v>104</v>
      </c>
      <c r="C526" s="6" t="s">
        <v>4909</v>
      </c>
      <c r="D526" s="6"/>
      <c r="E526" s="6">
        <v>106</v>
      </c>
      <c r="F526" s="6" t="s">
        <v>4910</v>
      </c>
      <c r="G526" s="6" t="s">
        <v>4658</v>
      </c>
      <c r="H526" s="6" t="s">
        <v>2938</v>
      </c>
      <c r="I526" s="6" t="s">
        <v>20</v>
      </c>
      <c r="J526" s="6" t="s">
        <v>24</v>
      </c>
      <c r="K526" s="6" t="s">
        <v>2206</v>
      </c>
      <c r="L526" s="6">
        <v>1892</v>
      </c>
      <c r="M526" s="6">
        <v>9</v>
      </c>
      <c r="N526" s="6" t="s">
        <v>2939</v>
      </c>
      <c r="R526" s="6" t="s">
        <v>3952</v>
      </c>
      <c r="S526" s="6" t="s">
        <v>3952</v>
      </c>
      <c r="T526" s="6" t="s">
        <v>3952</v>
      </c>
      <c r="Z526" s="6">
        <v>8</v>
      </c>
      <c r="AG526" t="e" cm="1">
        <f t="array" ref="AG526">SUMPRODUCT(--(INDEX('1900 Bastrop 0003 Clean'!A:AF, MATCH(A526 &amp; "|" &amp; B526, '1900 Bastrop 0003 Clean'!A:A &amp; "|" &amp; '1900 Bastrop 0003 Clean'!B:B, 0), 0) &lt;&gt; '1900 Bastrop 0003 Raw'!A526:AF526))</f>
        <v>#N/A</v>
      </c>
    </row>
    <row r="527" spans="1:33">
      <c r="A527" s="6">
        <v>27</v>
      </c>
      <c r="B527" s="6">
        <v>104</v>
      </c>
      <c r="C527" s="6" t="s">
        <v>4909</v>
      </c>
      <c r="D527" s="6"/>
      <c r="E527" s="6">
        <v>106</v>
      </c>
      <c r="F527" s="6" t="s">
        <v>4910</v>
      </c>
      <c r="G527" s="6" t="s">
        <v>4912</v>
      </c>
      <c r="H527" s="6" t="s">
        <v>2944</v>
      </c>
      <c r="I527" s="6" t="s">
        <v>20</v>
      </c>
      <c r="J527" s="6" t="s">
        <v>19</v>
      </c>
      <c r="K527" s="6" t="s">
        <v>2245</v>
      </c>
      <c r="L527" s="6">
        <v>1895</v>
      </c>
      <c r="M527" s="6">
        <v>4</v>
      </c>
      <c r="N527" s="6" t="s">
        <v>2939</v>
      </c>
      <c r="R527" s="6" t="s">
        <v>3952</v>
      </c>
      <c r="S527" s="6" t="s">
        <v>3952</v>
      </c>
      <c r="T527" s="6" t="s">
        <v>3952</v>
      </c>
      <c r="AG527" t="e" cm="1">
        <f t="array" ref="AG527">SUMPRODUCT(--(INDEX('1900 Bastrop 0003 Clean'!A:AF, MATCH(A527 &amp; "|" &amp; B527, '1900 Bastrop 0003 Clean'!A:A &amp; "|" &amp; '1900 Bastrop 0003 Clean'!B:B, 0), 0) &lt;&gt; '1900 Bastrop 0003 Raw'!A527:AF527))</f>
        <v>#N/A</v>
      </c>
    </row>
    <row r="528" spans="1:33">
      <c r="A528" s="6">
        <v>28</v>
      </c>
      <c r="B528" s="6">
        <v>104</v>
      </c>
      <c r="C528" s="6" t="s">
        <v>4909</v>
      </c>
      <c r="D528" s="6"/>
      <c r="E528" s="6">
        <v>106</v>
      </c>
      <c r="F528" s="6" t="s">
        <v>4910</v>
      </c>
      <c r="G528" s="6" t="s">
        <v>3274</v>
      </c>
      <c r="H528" s="6" t="s">
        <v>2938</v>
      </c>
      <c r="I528" s="6" t="s">
        <v>20</v>
      </c>
      <c r="J528" s="6" t="s">
        <v>24</v>
      </c>
      <c r="K528" s="6" t="s">
        <v>2230</v>
      </c>
      <c r="L528" s="6">
        <v>1899</v>
      </c>
      <c r="M528" s="7">
        <v>45942</v>
      </c>
      <c r="N528" s="6" t="s">
        <v>2939</v>
      </c>
      <c r="R528" s="6" t="s">
        <v>3952</v>
      </c>
      <c r="S528" s="6" t="s">
        <v>3952</v>
      </c>
      <c r="T528" s="6" t="s">
        <v>3952</v>
      </c>
      <c r="U528" s="6">
        <v>1854</v>
      </c>
      <c r="AG528" t="e" cm="1">
        <f t="array" ref="AG528">SUMPRODUCT(--(INDEX('1900 Bastrop 0003 Clean'!A:AF, MATCH(A528 &amp; "|" &amp; B528, '1900 Bastrop 0003 Clean'!A:A &amp; "|" &amp; '1900 Bastrop 0003 Clean'!B:B, 0), 0) &lt;&gt; '1900 Bastrop 0003 Raw'!A528:AF528))</f>
        <v>#N/A</v>
      </c>
    </row>
    <row r="529" spans="1:33">
      <c r="A529" s="6">
        <v>29</v>
      </c>
      <c r="B529" s="6">
        <v>105</v>
      </c>
      <c r="C529" s="6" t="s">
        <v>4902</v>
      </c>
      <c r="D529" s="6"/>
      <c r="E529" s="6">
        <v>107</v>
      </c>
      <c r="F529" s="6" t="s">
        <v>1643</v>
      </c>
      <c r="G529" s="6" t="s">
        <v>185</v>
      </c>
      <c r="H529" s="6" t="s">
        <v>3949</v>
      </c>
      <c r="I529" s="6" t="s">
        <v>20</v>
      </c>
      <c r="J529" s="6" t="s">
        <v>19</v>
      </c>
      <c r="K529" s="6" t="s">
        <v>2033</v>
      </c>
      <c r="L529" s="6">
        <v>1831</v>
      </c>
      <c r="N529" s="6" t="s">
        <v>2933</v>
      </c>
      <c r="O529" s="6">
        <v>47</v>
      </c>
      <c r="R529" s="6" t="s">
        <v>116</v>
      </c>
      <c r="S529" s="6" t="s">
        <v>116</v>
      </c>
      <c r="T529" s="6" t="s">
        <v>116</v>
      </c>
      <c r="U529" s="6">
        <v>1854</v>
      </c>
      <c r="V529" s="6">
        <v>46</v>
      </c>
      <c r="W529" s="6" t="s">
        <v>3950</v>
      </c>
      <c r="X529" s="6" t="s">
        <v>4913</v>
      </c>
      <c r="AA529" s="6" t="s">
        <v>1395</v>
      </c>
      <c r="AB529" s="6" t="s">
        <v>1395</v>
      </c>
      <c r="AC529" s="6" t="s">
        <v>1395</v>
      </c>
      <c r="AD529" s="6" t="s">
        <v>3951</v>
      </c>
      <c r="AE529" s="6" t="s">
        <v>261</v>
      </c>
      <c r="AF529" s="6" t="s">
        <v>51</v>
      </c>
      <c r="AG529" t="e" cm="1">
        <f t="array" ref="AG529">SUMPRODUCT(--(INDEX('1900 Bastrop 0003 Clean'!A:AF, MATCH(A529 &amp; "|" &amp; B529, '1900 Bastrop 0003 Clean'!A:A &amp; "|" &amp; '1900 Bastrop 0003 Clean'!B:B, 0), 0) &lt;&gt; '1900 Bastrop 0003 Raw'!A529:AF529))</f>
        <v>#N/A</v>
      </c>
    </row>
    <row r="530" spans="1:33">
      <c r="A530" s="6">
        <v>30</v>
      </c>
      <c r="B530" s="6">
        <v>105</v>
      </c>
      <c r="C530" s="6" t="s">
        <v>4902</v>
      </c>
      <c r="D530" s="6"/>
      <c r="E530" s="6">
        <v>107</v>
      </c>
      <c r="F530" s="6" t="s">
        <v>1643</v>
      </c>
      <c r="G530" s="6" t="s">
        <v>374</v>
      </c>
      <c r="H530" s="6" t="s">
        <v>2936</v>
      </c>
      <c r="I530" s="6" t="s">
        <v>20</v>
      </c>
      <c r="J530" s="6" t="s">
        <v>24</v>
      </c>
      <c r="K530" s="6" t="s">
        <v>2206</v>
      </c>
      <c r="L530" s="6">
        <v>1830</v>
      </c>
      <c r="M530" s="6">
        <v>70</v>
      </c>
      <c r="N530" s="6" t="s">
        <v>2933</v>
      </c>
      <c r="O530" s="6">
        <v>47</v>
      </c>
      <c r="P530" s="6">
        <v>9</v>
      </c>
      <c r="Q530" s="6">
        <v>4</v>
      </c>
      <c r="R530" s="6" t="s">
        <v>116</v>
      </c>
      <c r="S530" s="6" t="s">
        <v>116</v>
      </c>
      <c r="T530" s="6" t="s">
        <v>116</v>
      </c>
      <c r="U530" s="6">
        <v>1854</v>
      </c>
      <c r="V530" s="6">
        <v>46</v>
      </c>
      <c r="AA530" s="6" t="s">
        <v>1395</v>
      </c>
      <c r="AB530" s="6" t="s">
        <v>1395</v>
      </c>
      <c r="AC530" s="6" t="s">
        <v>1395</v>
      </c>
      <c r="AG530" t="e" cm="1">
        <f t="array" ref="AG530">SUMPRODUCT(--(INDEX('1900 Bastrop 0003 Clean'!A:AF, MATCH(A530 &amp; "|" &amp; B530, '1900 Bastrop 0003 Clean'!A:A &amp; "|" &amp; '1900 Bastrop 0003 Clean'!B:B, 0), 0) &lt;&gt; '1900 Bastrop 0003 Raw'!A530:AF530))</f>
        <v>#N/A</v>
      </c>
    </row>
    <row r="531" spans="1:33">
      <c r="A531" s="6">
        <v>31</v>
      </c>
      <c r="B531" s="6">
        <v>106</v>
      </c>
      <c r="C531" s="6" t="s">
        <v>4914</v>
      </c>
      <c r="D531" s="6"/>
      <c r="E531" s="6">
        <v>108</v>
      </c>
      <c r="F531" s="6" t="s">
        <v>4915</v>
      </c>
      <c r="G531" s="6" t="s">
        <v>4916</v>
      </c>
      <c r="H531" s="6" t="s">
        <v>3949</v>
      </c>
      <c r="I531" s="6" t="s">
        <v>20</v>
      </c>
      <c r="J531" s="6" t="s">
        <v>19</v>
      </c>
      <c r="K531" s="6" t="s">
        <v>2033</v>
      </c>
      <c r="L531" s="6">
        <v>1863</v>
      </c>
      <c r="M531" s="6">
        <v>37</v>
      </c>
      <c r="N531" s="6" t="s">
        <v>2933</v>
      </c>
      <c r="O531" s="6">
        <v>10</v>
      </c>
      <c r="R531" s="6" t="s">
        <v>3952</v>
      </c>
      <c r="S531" s="6" t="s">
        <v>116</v>
      </c>
      <c r="T531" s="6" t="s">
        <v>116</v>
      </c>
      <c r="AA531" s="6" t="s">
        <v>1395</v>
      </c>
      <c r="AB531" s="6" t="s">
        <v>1395</v>
      </c>
      <c r="AC531" s="6" t="s">
        <v>1395</v>
      </c>
      <c r="AD531" s="6" t="s">
        <v>3951</v>
      </c>
      <c r="AE531" s="6" t="s">
        <v>261</v>
      </c>
      <c r="AF531" s="6" t="s">
        <v>51</v>
      </c>
      <c r="AG531" t="e" cm="1">
        <f t="array" ref="AG531">SUMPRODUCT(--(INDEX('1900 Bastrop 0003 Clean'!A:AF, MATCH(A531 &amp; "|" &amp; B531, '1900 Bastrop 0003 Clean'!A:A &amp; "|" &amp; '1900 Bastrop 0003 Clean'!B:B, 0), 0) &lt;&gt; '1900 Bastrop 0003 Raw'!A531:AF531))</f>
        <v>#N/A</v>
      </c>
    </row>
    <row r="532" spans="1:33">
      <c r="A532" s="6">
        <v>32</v>
      </c>
      <c r="B532" s="6">
        <v>106</v>
      </c>
      <c r="C532" s="6" t="s">
        <v>4914</v>
      </c>
      <c r="D532" s="6"/>
      <c r="E532" s="6">
        <v>108</v>
      </c>
      <c r="F532" s="6" t="s">
        <v>4915</v>
      </c>
      <c r="G532" s="6" t="s">
        <v>147</v>
      </c>
      <c r="H532" s="6" t="s">
        <v>2936</v>
      </c>
      <c r="I532" s="6" t="s">
        <v>20</v>
      </c>
      <c r="J532" s="6" t="s">
        <v>24</v>
      </c>
      <c r="K532" s="6" t="s">
        <v>2354</v>
      </c>
      <c r="L532" s="6">
        <v>1863</v>
      </c>
      <c r="N532" s="6" t="s">
        <v>2933</v>
      </c>
      <c r="O532" s="6">
        <v>10</v>
      </c>
      <c r="P532" s="6">
        <v>4</v>
      </c>
      <c r="Q532" s="6">
        <v>4</v>
      </c>
      <c r="R532" s="6" t="s">
        <v>3952</v>
      </c>
      <c r="S532" s="6" t="s">
        <v>116</v>
      </c>
      <c r="T532" s="6" t="s">
        <v>116</v>
      </c>
      <c r="X532" s="6" t="s">
        <v>4917</v>
      </c>
      <c r="AA532" s="6" t="s">
        <v>1395</v>
      </c>
      <c r="AB532" s="6" t="s">
        <v>1395</v>
      </c>
      <c r="AC532" s="6" t="s">
        <v>1395</v>
      </c>
      <c r="AD532" s="6" t="s">
        <v>3951</v>
      </c>
      <c r="AE532" s="6" t="s">
        <v>261</v>
      </c>
      <c r="AF532" s="6" t="s">
        <v>51</v>
      </c>
      <c r="AG532" t="e" cm="1">
        <f t="array" ref="AG532">SUMPRODUCT(--(INDEX('1900 Bastrop 0003 Clean'!A:AF, MATCH(A532 &amp; "|" &amp; B532, '1900 Bastrop 0003 Clean'!A:A &amp; "|" &amp; '1900 Bastrop 0003 Clean'!B:B, 0), 0) &lt;&gt; '1900 Bastrop 0003 Raw'!A532:AF532))</f>
        <v>#N/A</v>
      </c>
    </row>
    <row r="533" spans="1:33">
      <c r="A533" s="6">
        <v>33</v>
      </c>
      <c r="B533" s="6">
        <v>106</v>
      </c>
      <c r="C533" s="6" t="s">
        <v>4914</v>
      </c>
      <c r="D533" s="6"/>
      <c r="E533" s="6">
        <v>108</v>
      </c>
      <c r="F533" s="6" t="s">
        <v>4915</v>
      </c>
      <c r="G533" s="6" t="s">
        <v>180</v>
      </c>
      <c r="H533" s="6" t="s">
        <v>2944</v>
      </c>
      <c r="I533" s="6" t="s">
        <v>20</v>
      </c>
      <c r="J533" s="6" t="s">
        <v>19</v>
      </c>
      <c r="K533" s="6" t="s">
        <v>2230</v>
      </c>
      <c r="L533" s="6">
        <v>1890</v>
      </c>
      <c r="M533" s="6">
        <v>9</v>
      </c>
      <c r="N533" s="6" t="s">
        <v>2939</v>
      </c>
      <c r="R533" s="6" t="s">
        <v>3952</v>
      </c>
      <c r="S533" s="6" t="s">
        <v>3952</v>
      </c>
      <c r="T533" s="6" t="s">
        <v>3952</v>
      </c>
      <c r="Z533" s="6">
        <v>8</v>
      </c>
      <c r="AA533" s="6" t="s">
        <v>1395</v>
      </c>
      <c r="AB533" s="6" t="s">
        <v>1395</v>
      </c>
      <c r="AC533" s="6" t="s">
        <v>1395</v>
      </c>
      <c r="AG533" t="e" cm="1">
        <f t="array" ref="AG533">SUMPRODUCT(--(INDEX('1900 Bastrop 0003 Clean'!A:AF, MATCH(A533 &amp; "|" &amp; B533, '1900 Bastrop 0003 Clean'!A:A &amp; "|" &amp; '1900 Bastrop 0003 Clean'!B:B, 0), 0) &lt;&gt; '1900 Bastrop 0003 Raw'!A533:AF533))</f>
        <v>#N/A</v>
      </c>
    </row>
    <row r="534" spans="1:33">
      <c r="A534" s="6">
        <v>34</v>
      </c>
      <c r="B534" s="6">
        <v>106</v>
      </c>
      <c r="C534" s="6" t="s">
        <v>4914</v>
      </c>
      <c r="D534" s="6"/>
      <c r="E534" s="6">
        <v>108</v>
      </c>
      <c r="F534" s="6" t="s">
        <v>4915</v>
      </c>
      <c r="G534" s="6" t="s">
        <v>4918</v>
      </c>
      <c r="H534" s="6" t="s">
        <v>2938</v>
      </c>
      <c r="I534" s="6" t="s">
        <v>20</v>
      </c>
      <c r="J534" s="6" t="s">
        <v>24</v>
      </c>
      <c r="K534" s="6" t="s">
        <v>2161</v>
      </c>
      <c r="L534" s="6">
        <v>1892</v>
      </c>
      <c r="M534" s="6">
        <v>7</v>
      </c>
      <c r="N534" s="6" t="s">
        <v>2939</v>
      </c>
      <c r="R534" s="6" t="s">
        <v>3952</v>
      </c>
      <c r="S534" s="6" t="s">
        <v>3952</v>
      </c>
      <c r="T534" s="6" t="s">
        <v>3952</v>
      </c>
      <c r="Z534" s="6">
        <v>8</v>
      </c>
      <c r="AG534" t="e" cm="1">
        <f t="array" ref="AG534">SUMPRODUCT(--(INDEX('1900 Bastrop 0003 Clean'!A:AF, MATCH(A534 &amp; "|" &amp; B534, '1900 Bastrop 0003 Clean'!A:A &amp; "|" &amp; '1900 Bastrop 0003 Clean'!B:B, 0), 0) &lt;&gt; '1900 Bastrop 0003 Raw'!A534:AF534))</f>
        <v>#N/A</v>
      </c>
    </row>
    <row r="535" spans="1:33">
      <c r="A535" s="6">
        <v>35</v>
      </c>
      <c r="B535" s="6">
        <v>106</v>
      </c>
      <c r="C535" s="6" t="s">
        <v>4914</v>
      </c>
      <c r="D535" s="6"/>
      <c r="E535" s="6">
        <v>108</v>
      </c>
      <c r="F535" s="6" t="s">
        <v>4915</v>
      </c>
      <c r="G535" s="6" t="s">
        <v>2555</v>
      </c>
      <c r="H535" s="6" t="s">
        <v>2938</v>
      </c>
      <c r="I535" s="6" t="s">
        <v>20</v>
      </c>
      <c r="J535" s="6" t="s">
        <v>24</v>
      </c>
      <c r="K535" s="6" t="s">
        <v>2190</v>
      </c>
      <c r="L535" s="6">
        <v>1894</v>
      </c>
      <c r="M535" s="6">
        <v>5</v>
      </c>
      <c r="N535" s="6" t="s">
        <v>2939</v>
      </c>
      <c r="R535" s="6" t="s">
        <v>3952</v>
      </c>
      <c r="S535" s="6" t="s">
        <v>3952</v>
      </c>
      <c r="T535" s="6" t="s">
        <v>3952</v>
      </c>
      <c r="AG535" t="e" cm="1">
        <f t="array" ref="AG535">SUMPRODUCT(--(INDEX('1900 Bastrop 0003 Clean'!A:AF, MATCH(A535 &amp; "|" &amp; B535, '1900 Bastrop 0003 Clean'!A:A &amp; "|" &amp; '1900 Bastrop 0003 Clean'!B:B, 0), 0) &lt;&gt; '1900 Bastrop 0003 Raw'!A535:AF535))</f>
        <v>#N/A</v>
      </c>
    </row>
    <row r="536" spans="1:33">
      <c r="A536" s="6">
        <v>36</v>
      </c>
      <c r="B536" s="6">
        <v>106</v>
      </c>
      <c r="C536" s="6" t="s">
        <v>4914</v>
      </c>
      <c r="D536" s="6"/>
      <c r="E536" s="6">
        <v>108</v>
      </c>
      <c r="F536" s="6" t="s">
        <v>4915</v>
      </c>
      <c r="G536" s="6" t="s">
        <v>528</v>
      </c>
      <c r="H536" s="6" t="s">
        <v>2944</v>
      </c>
      <c r="I536" s="6" t="s">
        <v>20</v>
      </c>
      <c r="J536" s="6" t="s">
        <v>19</v>
      </c>
      <c r="K536" s="6" t="s">
        <v>2173</v>
      </c>
      <c r="L536" s="6">
        <v>1896</v>
      </c>
      <c r="M536" s="6">
        <v>4</v>
      </c>
      <c r="N536" s="6" t="s">
        <v>2939</v>
      </c>
      <c r="R536" s="6" t="s">
        <v>3952</v>
      </c>
      <c r="S536" s="6" t="s">
        <v>3952</v>
      </c>
      <c r="T536" s="6" t="s">
        <v>3952</v>
      </c>
      <c r="AG536" t="e" cm="1">
        <f t="array" ref="AG536">SUMPRODUCT(--(INDEX('1900 Bastrop 0003 Clean'!A:AF, MATCH(A536 &amp; "|" &amp; B536, '1900 Bastrop 0003 Clean'!A:A &amp; "|" &amp; '1900 Bastrop 0003 Clean'!B:B, 0), 0) &lt;&gt; '1900 Bastrop 0003 Raw'!A536:AF536))</f>
        <v>#N/A</v>
      </c>
    </row>
    <row r="537" spans="1:33">
      <c r="A537" s="6">
        <v>37</v>
      </c>
      <c r="B537" s="6">
        <v>107</v>
      </c>
      <c r="C537" s="6" t="s">
        <v>4914</v>
      </c>
      <c r="D537" s="6"/>
      <c r="E537" s="6">
        <v>109</v>
      </c>
      <c r="F537" s="6" t="s">
        <v>4919</v>
      </c>
      <c r="G537" s="6" t="s">
        <v>280</v>
      </c>
      <c r="H537" s="6" t="s">
        <v>3949</v>
      </c>
      <c r="I537" s="6" t="s">
        <v>20</v>
      </c>
      <c r="J537" s="6" t="s">
        <v>24</v>
      </c>
      <c r="K537" s="6" t="s">
        <v>2526</v>
      </c>
      <c r="L537" s="6">
        <v>1850</v>
      </c>
      <c r="M537" s="6">
        <v>49</v>
      </c>
      <c r="N537" s="6" t="s">
        <v>3066</v>
      </c>
      <c r="O537" s="6">
        <v>25</v>
      </c>
      <c r="P537" s="6">
        <v>6</v>
      </c>
      <c r="Q537" s="6">
        <v>3</v>
      </c>
      <c r="R537" s="6" t="s">
        <v>116</v>
      </c>
      <c r="S537" s="6" t="s">
        <v>116</v>
      </c>
      <c r="T537" s="6" t="s">
        <v>116</v>
      </c>
      <c r="X537" s="6" t="s">
        <v>4664</v>
      </c>
      <c r="AA537" s="6" t="s">
        <v>1395</v>
      </c>
      <c r="AB537" s="6" t="s">
        <v>1395</v>
      </c>
      <c r="AC537" s="6" t="s">
        <v>1395</v>
      </c>
      <c r="AD537" s="6" t="s">
        <v>3951</v>
      </c>
      <c r="AE537" s="6" t="s">
        <v>261</v>
      </c>
      <c r="AF537" s="6" t="s">
        <v>51</v>
      </c>
      <c r="AG537" t="e" cm="1">
        <f t="array" ref="AG537">SUMPRODUCT(--(INDEX('1900 Bastrop 0003 Clean'!A:AF, MATCH(A537 &amp; "|" &amp; B537, '1900 Bastrop 0003 Clean'!A:A &amp; "|" &amp; '1900 Bastrop 0003 Clean'!B:B, 0), 0) &lt;&gt; '1900 Bastrop 0003 Raw'!A537:AF537))</f>
        <v>#N/A</v>
      </c>
    </row>
    <row r="538" spans="1:33">
      <c r="A538" s="6">
        <v>38</v>
      </c>
      <c r="B538" s="6">
        <v>108</v>
      </c>
      <c r="C538" s="6" t="s">
        <v>4914</v>
      </c>
      <c r="D538" s="6"/>
      <c r="E538" s="6">
        <v>110</v>
      </c>
      <c r="F538" s="6" t="s">
        <v>4920</v>
      </c>
      <c r="G538" s="6" t="s">
        <v>4230</v>
      </c>
      <c r="H538" s="6" t="s">
        <v>3949</v>
      </c>
      <c r="I538" s="6" t="s">
        <v>20</v>
      </c>
      <c r="J538" s="6" t="s">
        <v>24</v>
      </c>
      <c r="K538" s="6" t="s">
        <v>2033</v>
      </c>
      <c r="L538" s="6">
        <v>1844</v>
      </c>
      <c r="M538" s="6">
        <v>56</v>
      </c>
      <c r="N538" s="6" t="s">
        <v>3066</v>
      </c>
      <c r="O538" s="6">
        <v>29</v>
      </c>
      <c r="P538" s="6">
        <v>4</v>
      </c>
      <c r="Q538" s="6">
        <v>4</v>
      </c>
      <c r="R538" s="6" t="s">
        <v>3959</v>
      </c>
      <c r="S538" s="6" t="s">
        <v>4016</v>
      </c>
      <c r="T538" s="6" t="s">
        <v>3958</v>
      </c>
      <c r="AA538" s="6" t="s">
        <v>1395</v>
      </c>
      <c r="AB538" s="6" t="s">
        <v>1395</v>
      </c>
      <c r="AC538" s="6" t="s">
        <v>1395</v>
      </c>
      <c r="AD538" s="6" t="s">
        <v>3956</v>
      </c>
      <c r="AF538" s="6" t="s">
        <v>51</v>
      </c>
      <c r="AG538" t="e" cm="1">
        <f t="array" ref="AG538">SUMPRODUCT(--(INDEX('1900 Bastrop 0003 Clean'!A:AF, MATCH(A538 &amp; "|" &amp; B538, '1900 Bastrop 0003 Clean'!A:A &amp; "|" &amp; '1900 Bastrop 0003 Clean'!B:B, 0), 0) &lt;&gt; '1900 Bastrop 0003 Raw'!A538:AF538))</f>
        <v>#N/A</v>
      </c>
    </row>
    <row r="539" spans="1:33">
      <c r="A539" s="6">
        <v>39</v>
      </c>
      <c r="B539" s="6">
        <v>108</v>
      </c>
      <c r="C539" s="6" t="s">
        <v>4914</v>
      </c>
      <c r="D539" s="6"/>
      <c r="E539" s="6">
        <v>110</v>
      </c>
      <c r="F539" s="6" t="s">
        <v>4920</v>
      </c>
      <c r="G539" s="6" t="s">
        <v>4921</v>
      </c>
      <c r="H539" s="6" t="s">
        <v>2938</v>
      </c>
      <c r="I539" s="6" t="s">
        <v>20</v>
      </c>
      <c r="J539" s="6" t="s">
        <v>24</v>
      </c>
      <c r="K539" s="6" t="s">
        <v>2173</v>
      </c>
      <c r="L539" s="6">
        <v>1873</v>
      </c>
      <c r="M539" s="6">
        <v>26</v>
      </c>
      <c r="N539" s="6" t="s">
        <v>2939</v>
      </c>
      <c r="R539" s="6" t="s">
        <v>3959</v>
      </c>
      <c r="S539" s="6" t="s">
        <v>3959</v>
      </c>
      <c r="T539" s="6" t="s">
        <v>3958</v>
      </c>
      <c r="X539" s="6" t="s">
        <v>4922</v>
      </c>
      <c r="AA539" s="6" t="s">
        <v>1395</v>
      </c>
      <c r="AB539" s="6" t="s">
        <v>1395</v>
      </c>
      <c r="AC539" s="6" t="s">
        <v>1395</v>
      </c>
      <c r="AG539" t="e" cm="1">
        <f t="array" ref="AG539">SUMPRODUCT(--(INDEX('1900 Bastrop 0003 Clean'!A:AF, MATCH(A539 &amp; "|" &amp; B539, '1900 Bastrop 0003 Clean'!A:A &amp; "|" &amp; '1900 Bastrop 0003 Clean'!B:B, 0), 0) &lt;&gt; '1900 Bastrop 0003 Raw'!A539:AF539))</f>
        <v>#N/A</v>
      </c>
    </row>
    <row r="540" spans="1:33">
      <c r="A540" s="6">
        <v>40</v>
      </c>
      <c r="B540" s="6">
        <v>108</v>
      </c>
      <c r="C540" s="6" t="s">
        <v>4914</v>
      </c>
      <c r="D540" s="6"/>
      <c r="E540" s="6">
        <v>110</v>
      </c>
      <c r="F540" s="6" t="s">
        <v>4920</v>
      </c>
      <c r="G540" s="6" t="s">
        <v>4140</v>
      </c>
      <c r="H540" s="6" t="s">
        <v>2938</v>
      </c>
      <c r="I540" s="6" t="s">
        <v>20</v>
      </c>
      <c r="J540" s="6" t="s">
        <v>24</v>
      </c>
      <c r="K540" s="6" t="s">
        <v>2128</v>
      </c>
      <c r="L540" s="6">
        <v>1877</v>
      </c>
      <c r="M540" s="6">
        <v>23</v>
      </c>
      <c r="N540" s="6" t="s">
        <v>2939</v>
      </c>
      <c r="R540" s="6" t="s">
        <v>3959</v>
      </c>
      <c r="S540" s="6" t="s">
        <v>4268</v>
      </c>
      <c r="T540" s="6" t="s">
        <v>3958</v>
      </c>
      <c r="X540" s="6" t="s">
        <v>3679</v>
      </c>
      <c r="AA540" s="6" t="s">
        <v>1395</v>
      </c>
      <c r="AB540" s="6" t="s">
        <v>1395</v>
      </c>
      <c r="AC540" s="6" t="s">
        <v>1395</v>
      </c>
      <c r="AG540" t="e" cm="1">
        <f t="array" ref="AG540">SUMPRODUCT(--(INDEX('1900 Bastrop 0003 Clean'!A:AF, MATCH(A540 &amp; "|" &amp; B540, '1900 Bastrop 0003 Clean'!A:A &amp; "|" &amp; '1900 Bastrop 0003 Clean'!B:B, 0), 0) &lt;&gt; '1900 Bastrop 0003 Raw'!A540:AF540))</f>
        <v>#N/A</v>
      </c>
    </row>
    <row r="541" spans="1:33">
      <c r="A541" s="6">
        <v>41</v>
      </c>
      <c r="B541" s="6">
        <v>108</v>
      </c>
      <c r="C541" s="6" t="s">
        <v>4914</v>
      </c>
      <c r="D541" s="6"/>
      <c r="E541" s="6">
        <v>110</v>
      </c>
      <c r="F541" s="6" t="s">
        <v>4920</v>
      </c>
      <c r="G541" s="6" t="s">
        <v>4923</v>
      </c>
      <c r="H541" s="6" t="s">
        <v>2944</v>
      </c>
      <c r="I541" s="6" t="s">
        <v>20</v>
      </c>
      <c r="J541" s="6" t="s">
        <v>19</v>
      </c>
      <c r="K541" s="6" t="s">
        <v>2526</v>
      </c>
      <c r="L541" s="6">
        <v>1878</v>
      </c>
      <c r="M541" s="6">
        <v>21</v>
      </c>
      <c r="N541" s="6" t="s">
        <v>2939</v>
      </c>
      <c r="R541" s="6" t="s">
        <v>3959</v>
      </c>
      <c r="S541" s="6" t="s">
        <v>4268</v>
      </c>
      <c r="T541" s="6" t="s">
        <v>3958</v>
      </c>
      <c r="X541" s="6" t="s">
        <v>21</v>
      </c>
      <c r="AA541" s="6" t="s">
        <v>1395</v>
      </c>
      <c r="AB541" s="6" t="s">
        <v>1395</v>
      </c>
      <c r="AC541" s="6" t="s">
        <v>1395</v>
      </c>
      <c r="AG541" t="e" cm="1">
        <f t="array" ref="AG541">SUMPRODUCT(--(INDEX('1900 Bastrop 0003 Clean'!A:AF, MATCH(A541 &amp; "|" &amp; B541, '1900 Bastrop 0003 Clean'!A:A &amp; "|" &amp; '1900 Bastrop 0003 Clean'!B:B, 0), 0) &lt;&gt; '1900 Bastrop 0003 Raw'!A541:AF541))</f>
        <v>#N/A</v>
      </c>
    </row>
    <row r="542" spans="1:33">
      <c r="A542" s="6">
        <v>42</v>
      </c>
      <c r="B542" s="6">
        <v>108</v>
      </c>
      <c r="C542" s="6" t="s">
        <v>4914</v>
      </c>
      <c r="D542" s="6"/>
      <c r="E542" s="6">
        <v>110</v>
      </c>
      <c r="F542" s="6" t="s">
        <v>3363</v>
      </c>
      <c r="G542" s="6" t="s">
        <v>4525</v>
      </c>
      <c r="H542" s="6" t="s">
        <v>2953</v>
      </c>
      <c r="I542" s="6" t="s">
        <v>20</v>
      </c>
      <c r="J542" s="6" t="s">
        <v>19</v>
      </c>
      <c r="K542" s="6" t="s">
        <v>2190</v>
      </c>
      <c r="L542" s="6">
        <v>1864</v>
      </c>
      <c r="M542" s="6">
        <v>35</v>
      </c>
      <c r="N542" s="6" t="s">
        <v>2939</v>
      </c>
      <c r="R542" s="6" t="s">
        <v>3952</v>
      </c>
      <c r="S542" s="6" t="s">
        <v>4034</v>
      </c>
      <c r="T542" s="6" t="s">
        <v>4034</v>
      </c>
      <c r="X542" s="6" t="s">
        <v>4924</v>
      </c>
      <c r="AA542" s="6" t="s">
        <v>1395</v>
      </c>
      <c r="AB542" s="6" t="s">
        <v>1395</v>
      </c>
      <c r="AC542" s="6" t="s">
        <v>1395</v>
      </c>
      <c r="AG542" t="e" cm="1">
        <f t="array" ref="AG542">SUMPRODUCT(--(INDEX('1900 Bastrop 0003 Clean'!A:AF, MATCH(A542 &amp; "|" &amp; B542, '1900 Bastrop 0003 Clean'!A:A &amp; "|" &amp; '1900 Bastrop 0003 Clean'!B:B, 0), 0) &lt;&gt; '1900 Bastrop 0003 Raw'!A542:AF542))</f>
        <v>#N/A</v>
      </c>
    </row>
    <row r="543" spans="1:33">
      <c r="A543" s="6">
        <v>43</v>
      </c>
      <c r="B543" s="6">
        <v>109</v>
      </c>
      <c r="C543" s="6" t="s">
        <v>4925</v>
      </c>
      <c r="D543" s="6"/>
      <c r="E543" s="6">
        <v>111</v>
      </c>
      <c r="F543" s="6" t="s">
        <v>4915</v>
      </c>
      <c r="G543" s="6" t="s">
        <v>4926</v>
      </c>
      <c r="H543" s="6" t="s">
        <v>3949</v>
      </c>
      <c r="I543" s="6" t="s">
        <v>20</v>
      </c>
      <c r="J543" s="6" t="s">
        <v>19</v>
      </c>
      <c r="K543" s="6" t="s">
        <v>2143</v>
      </c>
      <c r="L543" s="6">
        <v>1854</v>
      </c>
      <c r="M543" s="6">
        <v>45</v>
      </c>
      <c r="N543" s="6" t="s">
        <v>2933</v>
      </c>
      <c r="O543" s="6">
        <v>20</v>
      </c>
      <c r="R543" s="6" t="s">
        <v>3952</v>
      </c>
      <c r="S543" s="6" t="s">
        <v>116</v>
      </c>
      <c r="T543" s="6" t="s">
        <v>116</v>
      </c>
      <c r="X543" s="6" t="s">
        <v>4927</v>
      </c>
      <c r="AA543" s="6" t="s">
        <v>1395</v>
      </c>
      <c r="AB543" s="6" t="s">
        <v>1395</v>
      </c>
      <c r="AC543" s="6" t="s">
        <v>1395</v>
      </c>
      <c r="AD543" s="6" t="s">
        <v>3951</v>
      </c>
      <c r="AE543" s="6" t="s">
        <v>261</v>
      </c>
      <c r="AF543" s="6" t="s">
        <v>51</v>
      </c>
      <c r="AG543" t="e" cm="1">
        <f t="array" ref="AG543">SUMPRODUCT(--(INDEX('1900 Bastrop 0003 Clean'!A:AF, MATCH(A543 &amp; "|" &amp; B543, '1900 Bastrop 0003 Clean'!A:A &amp; "|" &amp; '1900 Bastrop 0003 Clean'!B:B, 0), 0) &lt;&gt; '1900 Bastrop 0003 Raw'!A543:AF543))</f>
        <v>#N/A</v>
      </c>
    </row>
    <row r="544" spans="1:33">
      <c r="A544" s="6">
        <v>44</v>
      </c>
      <c r="B544" s="6">
        <v>109</v>
      </c>
      <c r="C544" s="6" t="s">
        <v>4925</v>
      </c>
      <c r="D544" s="6"/>
      <c r="E544" s="6">
        <v>111</v>
      </c>
      <c r="F544" s="6" t="s">
        <v>4915</v>
      </c>
      <c r="G544" s="6" t="s">
        <v>3337</v>
      </c>
      <c r="H544" s="6" t="s">
        <v>2936</v>
      </c>
      <c r="I544" s="6" t="s">
        <v>20</v>
      </c>
      <c r="J544" s="6" t="s">
        <v>24</v>
      </c>
      <c r="K544" s="6" t="s">
        <v>2143</v>
      </c>
      <c r="L544" s="6">
        <v>1862</v>
      </c>
      <c r="M544" s="6">
        <v>37</v>
      </c>
      <c r="N544" s="6" t="s">
        <v>2933</v>
      </c>
      <c r="O544" s="6">
        <v>20</v>
      </c>
      <c r="P544" s="6">
        <v>4</v>
      </c>
      <c r="Q544" s="6">
        <v>4</v>
      </c>
      <c r="R544" s="6" t="s">
        <v>3952</v>
      </c>
      <c r="S544" s="6" t="s">
        <v>116</v>
      </c>
      <c r="T544" s="6" t="s">
        <v>116</v>
      </c>
      <c r="AA544" s="6" t="s">
        <v>1395</v>
      </c>
      <c r="AB544" s="6" t="s">
        <v>1395</v>
      </c>
      <c r="AC544" s="6" t="s">
        <v>1395</v>
      </c>
      <c r="AG544" t="e" cm="1">
        <f t="array" ref="AG544">SUMPRODUCT(--(INDEX('1900 Bastrop 0003 Clean'!A:AF, MATCH(A544 &amp; "|" &amp; B544, '1900 Bastrop 0003 Clean'!A:A &amp; "|" &amp; '1900 Bastrop 0003 Clean'!B:B, 0), 0) &lt;&gt; '1900 Bastrop 0003 Raw'!A544:AF544))</f>
        <v>#N/A</v>
      </c>
    </row>
    <row r="545" spans="1:33">
      <c r="A545" s="6">
        <v>45</v>
      </c>
      <c r="B545" s="6">
        <v>109</v>
      </c>
      <c r="C545" s="6" t="s">
        <v>4925</v>
      </c>
      <c r="D545" s="6"/>
      <c r="E545" s="6">
        <v>111</v>
      </c>
      <c r="F545" s="6" t="s">
        <v>4915</v>
      </c>
      <c r="G545" s="6" t="s">
        <v>945</v>
      </c>
      <c r="H545" s="6" t="s">
        <v>2938</v>
      </c>
      <c r="I545" s="6" t="s">
        <v>20</v>
      </c>
      <c r="J545" s="6" t="s">
        <v>24</v>
      </c>
      <c r="K545" s="6" t="s">
        <v>2354</v>
      </c>
      <c r="L545" s="6">
        <v>1882</v>
      </c>
      <c r="M545" s="6">
        <v>18</v>
      </c>
      <c r="N545" s="6" t="s">
        <v>2939</v>
      </c>
      <c r="R545" s="6" t="s">
        <v>3952</v>
      </c>
      <c r="S545" s="6" t="s">
        <v>3952</v>
      </c>
      <c r="T545" s="6" t="s">
        <v>3952</v>
      </c>
      <c r="Z545" s="6">
        <v>8</v>
      </c>
      <c r="AA545" s="6" t="s">
        <v>1395</v>
      </c>
      <c r="AB545" s="6" t="s">
        <v>1395</v>
      </c>
      <c r="AC545" s="6" t="s">
        <v>1395</v>
      </c>
      <c r="AG545" t="e" cm="1">
        <f t="array" ref="AG545">SUMPRODUCT(--(INDEX('1900 Bastrop 0003 Clean'!A:AF, MATCH(A545 &amp; "|" &amp; B545, '1900 Bastrop 0003 Clean'!A:A &amp; "|" &amp; '1900 Bastrop 0003 Clean'!B:B, 0), 0) &lt;&gt; '1900 Bastrop 0003 Raw'!A545:AF545))</f>
        <v>#N/A</v>
      </c>
    </row>
    <row r="546" spans="1:33">
      <c r="A546" s="6">
        <v>46</v>
      </c>
      <c r="B546" s="6">
        <v>109</v>
      </c>
      <c r="C546" s="6" t="s">
        <v>4925</v>
      </c>
      <c r="D546" s="6"/>
      <c r="E546" s="6">
        <v>111</v>
      </c>
      <c r="F546" s="6" t="s">
        <v>4915</v>
      </c>
      <c r="G546" s="6" t="s">
        <v>2947</v>
      </c>
      <c r="H546" s="6" t="s">
        <v>2944</v>
      </c>
      <c r="I546" s="6" t="s">
        <v>20</v>
      </c>
      <c r="J546" s="6" t="s">
        <v>19</v>
      </c>
      <c r="K546" s="6" t="s">
        <v>2143</v>
      </c>
      <c r="L546" s="6">
        <v>1885</v>
      </c>
      <c r="M546" s="6">
        <v>15</v>
      </c>
      <c r="N546" s="6" t="s">
        <v>2939</v>
      </c>
      <c r="R546" s="6" t="s">
        <v>3952</v>
      </c>
      <c r="S546" s="6" t="s">
        <v>3952</v>
      </c>
      <c r="T546" s="6" t="s">
        <v>3952</v>
      </c>
      <c r="Z546" s="6">
        <v>8</v>
      </c>
      <c r="AA546" s="6" t="s">
        <v>1395</v>
      </c>
      <c r="AB546" s="6" t="s">
        <v>1395</v>
      </c>
      <c r="AC546" s="6" t="s">
        <v>1395</v>
      </c>
      <c r="AG546" t="e" cm="1">
        <f t="array" ref="AG546">SUMPRODUCT(--(INDEX('1900 Bastrop 0003 Clean'!A:AF, MATCH(A546 &amp; "|" &amp; B546, '1900 Bastrop 0003 Clean'!A:A &amp; "|" &amp; '1900 Bastrop 0003 Clean'!B:B, 0), 0) &lt;&gt; '1900 Bastrop 0003 Raw'!A546:AF546))</f>
        <v>#N/A</v>
      </c>
    </row>
    <row r="547" spans="1:33">
      <c r="A547" s="6">
        <v>47</v>
      </c>
      <c r="B547" s="6">
        <v>109</v>
      </c>
      <c r="C547" s="6" t="s">
        <v>4925</v>
      </c>
      <c r="D547" s="6"/>
      <c r="E547" s="6">
        <v>111</v>
      </c>
      <c r="F547" s="6" t="s">
        <v>4915</v>
      </c>
      <c r="G547" s="6" t="s">
        <v>4928</v>
      </c>
      <c r="H547" s="6" t="s">
        <v>2944</v>
      </c>
      <c r="I547" s="6" t="s">
        <v>20</v>
      </c>
      <c r="J547" s="6" t="s">
        <v>19</v>
      </c>
      <c r="K547" s="6" t="s">
        <v>2161</v>
      </c>
      <c r="L547" s="6">
        <v>1888</v>
      </c>
      <c r="M547" s="6">
        <v>12</v>
      </c>
      <c r="N547" s="6" t="s">
        <v>2939</v>
      </c>
      <c r="R547" s="6" t="s">
        <v>3952</v>
      </c>
      <c r="S547" s="6" t="s">
        <v>3952</v>
      </c>
      <c r="T547" s="6" t="s">
        <v>3952</v>
      </c>
      <c r="Z547" s="6">
        <v>8</v>
      </c>
      <c r="AA547" s="6" t="s">
        <v>1395</v>
      </c>
      <c r="AB547" s="6" t="s">
        <v>1395</v>
      </c>
      <c r="AC547" s="6" t="s">
        <v>1395</v>
      </c>
      <c r="AG547" t="e" cm="1">
        <f t="array" ref="AG547">SUMPRODUCT(--(INDEX('1900 Bastrop 0003 Clean'!A:AF, MATCH(A547 &amp; "|" &amp; B547, '1900 Bastrop 0003 Clean'!A:A &amp; "|" &amp; '1900 Bastrop 0003 Clean'!B:B, 0), 0) &lt;&gt; '1900 Bastrop 0003 Raw'!A547:AF547))</f>
        <v>#N/A</v>
      </c>
    </row>
    <row r="548" spans="1:33">
      <c r="A548" s="6">
        <v>48</v>
      </c>
      <c r="B548" s="6">
        <v>109</v>
      </c>
      <c r="C548" s="6" t="s">
        <v>4925</v>
      </c>
      <c r="D548" s="6"/>
      <c r="E548" s="6">
        <v>111</v>
      </c>
      <c r="F548" s="6" t="s">
        <v>4915</v>
      </c>
      <c r="G548" s="6" t="s">
        <v>4929</v>
      </c>
      <c r="H548" s="6" t="s">
        <v>2944</v>
      </c>
      <c r="I548" s="6" t="s">
        <v>20</v>
      </c>
      <c r="J548" s="6" t="s">
        <v>19</v>
      </c>
      <c r="K548" s="6" t="s">
        <v>2526</v>
      </c>
      <c r="L548" s="6">
        <v>1894</v>
      </c>
      <c r="M548" s="6">
        <v>6</v>
      </c>
      <c r="N548" s="6" t="s">
        <v>2939</v>
      </c>
      <c r="R548" s="6" t="s">
        <v>3952</v>
      </c>
      <c r="S548" s="6" t="s">
        <v>3952</v>
      </c>
      <c r="T548" s="6" t="s">
        <v>3952</v>
      </c>
      <c r="AG548" t="e" cm="1">
        <f t="array" ref="AG548">SUMPRODUCT(--(INDEX('1900 Bastrop 0003 Clean'!A:AF, MATCH(A548 &amp; "|" &amp; B548, '1900 Bastrop 0003 Clean'!A:A &amp; "|" &amp; '1900 Bastrop 0003 Clean'!B:B, 0), 0) &lt;&gt; '1900 Bastrop 0003 Raw'!A548:AF548))</f>
        <v>#N/A</v>
      </c>
    </row>
    <row r="549" spans="1:33">
      <c r="A549" s="6">
        <v>49</v>
      </c>
      <c r="B549" s="6">
        <v>110</v>
      </c>
      <c r="C549" s="6" t="s">
        <v>4925</v>
      </c>
      <c r="D549" s="6"/>
      <c r="E549" s="6">
        <v>112</v>
      </c>
      <c r="F549" s="6" t="s">
        <v>4930</v>
      </c>
      <c r="G549" s="6" t="s">
        <v>112</v>
      </c>
      <c r="H549" s="6" t="s">
        <v>3949</v>
      </c>
      <c r="I549" s="6" t="s">
        <v>20</v>
      </c>
      <c r="J549" s="6" t="s">
        <v>19</v>
      </c>
      <c r="K549" s="6" t="s">
        <v>2206</v>
      </c>
      <c r="L549" s="6">
        <v>1867</v>
      </c>
      <c r="M549" s="6">
        <v>33</v>
      </c>
      <c r="N549" s="6" t="s">
        <v>2933</v>
      </c>
      <c r="O549" s="6">
        <v>3</v>
      </c>
      <c r="R549" s="6" t="s">
        <v>3952</v>
      </c>
      <c r="S549" s="6" t="s">
        <v>4268</v>
      </c>
      <c r="T549" s="6" t="s">
        <v>4046</v>
      </c>
      <c r="X549" s="6" t="s">
        <v>123</v>
      </c>
      <c r="AA549" s="6" t="s">
        <v>1395</v>
      </c>
      <c r="AB549" s="6" t="s">
        <v>1395</v>
      </c>
      <c r="AC549" s="6" t="s">
        <v>1395</v>
      </c>
      <c r="AD549" s="6" t="s">
        <v>3956</v>
      </c>
      <c r="AF549" s="6" t="s">
        <v>51</v>
      </c>
      <c r="AG549" t="e" cm="1">
        <f t="array" ref="AG549">SUMPRODUCT(--(INDEX('1900 Bastrop 0003 Clean'!A:AF, MATCH(A549 &amp; "|" &amp; B549, '1900 Bastrop 0003 Clean'!A:A &amp; "|" &amp; '1900 Bastrop 0003 Clean'!B:B, 0), 0) &lt;&gt; '1900 Bastrop 0003 Raw'!A549:AF549))</f>
        <v>#N/A</v>
      </c>
    </row>
    <row r="550" spans="1:33">
      <c r="A550" s="6">
        <v>50</v>
      </c>
      <c r="B550" s="6">
        <v>110</v>
      </c>
      <c r="C550" s="6" t="s">
        <v>4925</v>
      </c>
      <c r="D550" s="6"/>
      <c r="E550" s="6">
        <v>112</v>
      </c>
      <c r="F550" s="6" t="s">
        <v>4930</v>
      </c>
      <c r="G550" s="6" t="s">
        <v>1732</v>
      </c>
      <c r="H550" s="6" t="s">
        <v>2936</v>
      </c>
      <c r="I550" s="6" t="s">
        <v>20</v>
      </c>
      <c r="J550" s="6" t="s">
        <v>24</v>
      </c>
      <c r="K550" s="6" t="s">
        <v>2161</v>
      </c>
      <c r="L550" s="6">
        <v>1871</v>
      </c>
      <c r="M550" s="6">
        <v>28</v>
      </c>
      <c r="N550" s="6" t="s">
        <v>2933</v>
      </c>
      <c r="O550" s="6">
        <v>3</v>
      </c>
      <c r="P550" s="6">
        <v>0</v>
      </c>
      <c r="Q550" s="6">
        <v>0</v>
      </c>
      <c r="R550" s="6" t="s">
        <v>3952</v>
      </c>
      <c r="S550" s="6" t="s">
        <v>3952</v>
      </c>
      <c r="T550" s="6" t="s">
        <v>3958</v>
      </c>
      <c r="AA550" s="6" t="s">
        <v>1395</v>
      </c>
      <c r="AB550" s="6" t="s">
        <v>1395</v>
      </c>
      <c r="AC550" s="6" t="s">
        <v>1395</v>
      </c>
      <c r="AG550" t="e" cm="1">
        <f t="array" ref="AG550">SUMPRODUCT(--(INDEX('1900 Bastrop 0003 Clean'!A:AF, MATCH(A550 &amp; "|" &amp; B550, '1900 Bastrop 0003 Clean'!A:A &amp; "|" &amp; '1900 Bastrop 0003 Clean'!B:B, 0), 0) &lt;&gt; '1900 Bastrop 0003 Raw'!A550:AF550))</f>
        <v>#N/A</v>
      </c>
    </row>
    <row r="551" spans="1:33">
      <c r="A551" s="6">
        <v>1</v>
      </c>
      <c r="B551" s="6">
        <v>110</v>
      </c>
      <c r="C551" s="6" t="s">
        <v>4914</v>
      </c>
      <c r="D551" s="6"/>
      <c r="E551" s="6">
        <v>112</v>
      </c>
      <c r="F551" s="6" t="s">
        <v>4931</v>
      </c>
      <c r="G551" s="6" t="s">
        <v>2115</v>
      </c>
      <c r="H551" s="6" t="s">
        <v>1420</v>
      </c>
      <c r="I551" s="6" t="s">
        <v>20</v>
      </c>
      <c r="J551" s="6" t="s">
        <v>24</v>
      </c>
      <c r="K551" s="6" t="s">
        <v>2033</v>
      </c>
      <c r="L551" s="6">
        <v>1883</v>
      </c>
      <c r="M551" s="6">
        <v>17</v>
      </c>
      <c r="N551" s="6" t="s">
        <v>2939</v>
      </c>
      <c r="R551" s="6" t="s">
        <v>3952</v>
      </c>
      <c r="S551" s="6" t="s">
        <v>116</v>
      </c>
      <c r="T551" s="6" t="s">
        <v>116</v>
      </c>
      <c r="X551" s="6" t="s">
        <v>4932</v>
      </c>
      <c r="AA551" s="6" t="s">
        <v>1395</v>
      </c>
      <c r="AB551" s="6" t="s">
        <v>1395</v>
      </c>
      <c r="AC551" s="6" t="s">
        <v>1395</v>
      </c>
      <c r="AG551" t="e" cm="1">
        <f t="array" ref="AG551">SUMPRODUCT(--(INDEX('1900 Bastrop 0003 Clean'!A:AF, MATCH(A551 &amp; "|" &amp; B551, '1900 Bastrop 0003 Clean'!A:A &amp; "|" &amp; '1900 Bastrop 0003 Clean'!B:B, 0), 0) &lt;&gt; '1900 Bastrop 0003 Raw'!A551:AF551))</f>
        <v>#N/A</v>
      </c>
    </row>
    <row r="552" spans="1:33">
      <c r="A552" s="6">
        <v>2</v>
      </c>
      <c r="B552" s="6">
        <v>111</v>
      </c>
      <c r="C552" s="6" t="s">
        <v>4914</v>
      </c>
      <c r="D552" s="6"/>
      <c r="E552" s="6">
        <v>113</v>
      </c>
      <c r="F552" s="6" t="s">
        <v>4933</v>
      </c>
      <c r="G552" s="6" t="s">
        <v>100</v>
      </c>
      <c r="H552" s="6" t="s">
        <v>3949</v>
      </c>
      <c r="I552" s="6" t="s">
        <v>20</v>
      </c>
      <c r="J552" s="6" t="s">
        <v>19</v>
      </c>
      <c r="K552" s="6" t="s">
        <v>2230</v>
      </c>
      <c r="L552" s="6">
        <v>1872</v>
      </c>
      <c r="M552" s="6">
        <v>28</v>
      </c>
      <c r="N552" s="6" t="s">
        <v>2933</v>
      </c>
      <c r="O552" s="6">
        <v>7</v>
      </c>
      <c r="R552" s="6" t="s">
        <v>3952</v>
      </c>
      <c r="S552" s="6" t="s">
        <v>3958</v>
      </c>
      <c r="T552" s="6" t="s">
        <v>3958</v>
      </c>
      <c r="X552" s="6" t="s">
        <v>4934</v>
      </c>
      <c r="AA552" s="6" t="s">
        <v>1395</v>
      </c>
      <c r="AB552" s="6" t="s">
        <v>1395</v>
      </c>
      <c r="AC552" s="6" t="s">
        <v>1395</v>
      </c>
      <c r="AD552" s="6" t="s">
        <v>3956</v>
      </c>
      <c r="AF552" s="6" t="s">
        <v>51</v>
      </c>
      <c r="AG552" t="e" cm="1">
        <f t="array" ref="AG552">SUMPRODUCT(--(INDEX('1900 Bastrop 0003 Clean'!A:AF, MATCH(A552 &amp; "|" &amp; B552, '1900 Bastrop 0003 Clean'!A:A &amp; "|" &amp; '1900 Bastrop 0003 Clean'!B:B, 0), 0) &lt;&gt; '1900 Bastrop 0003 Raw'!A552:AF552))</f>
        <v>#N/A</v>
      </c>
    </row>
    <row r="553" spans="1:33">
      <c r="A553" s="6">
        <v>3</v>
      </c>
      <c r="B553" s="6">
        <v>111</v>
      </c>
      <c r="C553" s="6" t="s">
        <v>4914</v>
      </c>
      <c r="D553" s="6"/>
      <c r="E553" s="6">
        <v>113</v>
      </c>
      <c r="F553" s="6" t="s">
        <v>4933</v>
      </c>
      <c r="G553" s="6" t="s">
        <v>23</v>
      </c>
      <c r="H553" s="6" t="s">
        <v>2936</v>
      </c>
      <c r="I553" s="6" t="s">
        <v>20</v>
      </c>
      <c r="J553" s="6" t="s">
        <v>24</v>
      </c>
      <c r="K553" s="6" t="s">
        <v>2230</v>
      </c>
      <c r="L553" s="6">
        <v>1872</v>
      </c>
      <c r="M553" s="6">
        <v>28</v>
      </c>
      <c r="N553" s="6" t="s">
        <v>2933</v>
      </c>
      <c r="O553" s="6">
        <v>7</v>
      </c>
      <c r="P553" s="6">
        <v>2</v>
      </c>
      <c r="Q553" s="6">
        <v>2</v>
      </c>
      <c r="R553" s="6" t="s">
        <v>3952</v>
      </c>
      <c r="S553" s="6" t="s">
        <v>3959</v>
      </c>
      <c r="T553" s="6" t="s">
        <v>3955</v>
      </c>
      <c r="AA553" s="6" t="s">
        <v>1395</v>
      </c>
      <c r="AB553" s="6" t="s">
        <v>1395</v>
      </c>
      <c r="AC553" s="6" t="s">
        <v>1395</v>
      </c>
      <c r="AG553" t="e" cm="1">
        <f t="array" ref="AG553">SUMPRODUCT(--(INDEX('1900 Bastrop 0003 Clean'!A:AF, MATCH(A553 &amp; "|" &amp; B553, '1900 Bastrop 0003 Clean'!A:A &amp; "|" &amp; '1900 Bastrop 0003 Clean'!B:B, 0), 0) &lt;&gt; '1900 Bastrop 0003 Raw'!A553:AF553))</f>
        <v>#N/A</v>
      </c>
    </row>
    <row r="554" spans="1:33">
      <c r="A554" s="6">
        <v>4</v>
      </c>
      <c r="B554" s="6">
        <v>111</v>
      </c>
      <c r="C554" s="6" t="s">
        <v>4914</v>
      </c>
      <c r="D554" s="6"/>
      <c r="E554" s="6">
        <v>113</v>
      </c>
      <c r="F554" s="6" t="s">
        <v>4933</v>
      </c>
      <c r="G554" s="6" t="s">
        <v>4935</v>
      </c>
      <c r="H554" s="6" t="s">
        <v>2944</v>
      </c>
      <c r="I554" s="6" t="s">
        <v>20</v>
      </c>
      <c r="J554" s="6" t="s">
        <v>19</v>
      </c>
      <c r="K554" s="6" t="s">
        <v>2128</v>
      </c>
      <c r="L554" s="6">
        <v>1895</v>
      </c>
      <c r="M554" s="6">
        <v>5</v>
      </c>
      <c r="N554" s="6" t="s">
        <v>2939</v>
      </c>
      <c r="R554" s="6" t="s">
        <v>3952</v>
      </c>
      <c r="S554" s="6" t="s">
        <v>3952</v>
      </c>
      <c r="T554" s="6" t="s">
        <v>3952</v>
      </c>
      <c r="AG554" t="e" cm="1">
        <f t="array" ref="AG554">SUMPRODUCT(--(INDEX('1900 Bastrop 0003 Clean'!A:AF, MATCH(A554 &amp; "|" &amp; B554, '1900 Bastrop 0003 Clean'!A:A &amp; "|" &amp; '1900 Bastrop 0003 Clean'!B:B, 0), 0) &lt;&gt; '1900 Bastrop 0003 Raw'!A554:AF554))</f>
        <v>#N/A</v>
      </c>
    </row>
    <row r="555" spans="1:33">
      <c r="A555" s="6">
        <v>5</v>
      </c>
      <c r="B555" s="6">
        <v>111</v>
      </c>
      <c r="C555" s="6" t="s">
        <v>4914</v>
      </c>
      <c r="D555" s="6"/>
      <c r="E555" s="6">
        <v>113</v>
      </c>
      <c r="F555" s="6" t="s">
        <v>4933</v>
      </c>
      <c r="G555" s="6" t="s">
        <v>4936</v>
      </c>
      <c r="H555" s="6" t="s">
        <v>2938</v>
      </c>
      <c r="I555" s="6" t="s">
        <v>20</v>
      </c>
      <c r="J555" s="6" t="s">
        <v>24</v>
      </c>
      <c r="K555" s="6" t="s">
        <v>2143</v>
      </c>
      <c r="L555" s="6">
        <v>1897</v>
      </c>
      <c r="M555" s="6">
        <v>3</v>
      </c>
      <c r="N555" s="6" t="s">
        <v>2939</v>
      </c>
      <c r="R555" s="6" t="s">
        <v>3952</v>
      </c>
      <c r="S555" s="6" t="s">
        <v>3952</v>
      </c>
      <c r="T555" s="6" t="s">
        <v>3952</v>
      </c>
      <c r="AG555" t="e" cm="1">
        <f t="array" ref="AG555">SUMPRODUCT(--(INDEX('1900 Bastrop 0003 Clean'!A:AF, MATCH(A555 &amp; "|" &amp; B555, '1900 Bastrop 0003 Clean'!A:A &amp; "|" &amp; '1900 Bastrop 0003 Clean'!B:B, 0), 0) &lt;&gt; '1900 Bastrop 0003 Raw'!A555:AF555))</f>
        <v>#N/A</v>
      </c>
    </row>
    <row r="556" spans="1:33">
      <c r="A556" s="6">
        <v>6</v>
      </c>
      <c r="B556" s="6">
        <v>112</v>
      </c>
      <c r="C556" s="6" t="s">
        <v>4937</v>
      </c>
      <c r="D556" s="6"/>
      <c r="E556" s="6">
        <v>114</v>
      </c>
      <c r="F556" s="6" t="s">
        <v>4938</v>
      </c>
      <c r="G556" s="6" t="s">
        <v>844</v>
      </c>
      <c r="H556" s="6" t="s">
        <v>3949</v>
      </c>
      <c r="I556" s="6" t="s">
        <v>20</v>
      </c>
      <c r="J556" s="6" t="s">
        <v>19</v>
      </c>
      <c r="K556" s="6" t="s">
        <v>2526</v>
      </c>
      <c r="L556" s="6">
        <v>1871</v>
      </c>
      <c r="M556" s="6">
        <v>28</v>
      </c>
      <c r="N556" s="6" t="s">
        <v>2933</v>
      </c>
      <c r="O556" s="6">
        <v>3</v>
      </c>
      <c r="R556" s="6" t="s">
        <v>3952</v>
      </c>
      <c r="S556" s="6" t="s">
        <v>4268</v>
      </c>
      <c r="T556" s="6" t="s">
        <v>3955</v>
      </c>
      <c r="X556" s="6" t="s">
        <v>4939</v>
      </c>
      <c r="AA556" s="6" t="s">
        <v>1395</v>
      </c>
      <c r="AB556" s="6" t="s">
        <v>1395</v>
      </c>
      <c r="AC556" s="6" t="s">
        <v>1395</v>
      </c>
      <c r="AD556" s="6" t="s">
        <v>3956</v>
      </c>
      <c r="AF556" s="6" t="s">
        <v>51</v>
      </c>
      <c r="AG556" t="e" cm="1">
        <f t="array" ref="AG556">SUMPRODUCT(--(INDEX('1900 Bastrop 0003 Clean'!A:AF, MATCH(A556 &amp; "|" &amp; B556, '1900 Bastrop 0003 Clean'!A:A &amp; "|" &amp; '1900 Bastrop 0003 Clean'!B:B, 0), 0) &lt;&gt; '1900 Bastrop 0003 Raw'!A556:AF556))</f>
        <v>#N/A</v>
      </c>
    </row>
    <row r="557" spans="1:33">
      <c r="A557" s="6">
        <v>7</v>
      </c>
      <c r="B557" s="6">
        <v>112</v>
      </c>
      <c r="C557" s="6" t="s">
        <v>4937</v>
      </c>
      <c r="D557" s="6"/>
      <c r="E557" s="6">
        <v>114</v>
      </c>
      <c r="F557" s="6" t="s">
        <v>4938</v>
      </c>
      <c r="G557" s="6" t="s">
        <v>4658</v>
      </c>
      <c r="H557" s="6" t="s">
        <v>2936</v>
      </c>
      <c r="I557" s="6" t="s">
        <v>20</v>
      </c>
      <c r="J557" s="6" t="s">
        <v>24</v>
      </c>
      <c r="K557" s="6" t="s">
        <v>2173</v>
      </c>
      <c r="L557" s="6">
        <v>1870</v>
      </c>
      <c r="M557" s="6">
        <v>29</v>
      </c>
      <c r="N557" s="6" t="s">
        <v>2933</v>
      </c>
      <c r="O557" s="6">
        <v>3</v>
      </c>
      <c r="P557" s="6">
        <v>0</v>
      </c>
      <c r="Q557" s="6">
        <v>0</v>
      </c>
      <c r="R557" s="6" t="s">
        <v>3952</v>
      </c>
      <c r="S557" s="6" t="s">
        <v>4034</v>
      </c>
      <c r="T557" s="6" t="s">
        <v>3952</v>
      </c>
      <c r="AA557" s="6" t="s">
        <v>1395</v>
      </c>
      <c r="AB557" s="6" t="s">
        <v>1395</v>
      </c>
      <c r="AC557" s="6" t="s">
        <v>1395</v>
      </c>
      <c r="AG557" t="e" cm="1">
        <f t="array" ref="AG557">SUMPRODUCT(--(INDEX('1900 Bastrop 0003 Clean'!A:AF, MATCH(A557 &amp; "|" &amp; B557, '1900 Bastrop 0003 Clean'!A:A &amp; "|" &amp; '1900 Bastrop 0003 Clean'!B:B, 0), 0) &lt;&gt; '1900 Bastrop 0003 Raw'!A557:AF557))</f>
        <v>#N/A</v>
      </c>
    </row>
    <row r="558" spans="1:33">
      <c r="A558" s="6">
        <v>8</v>
      </c>
      <c r="B558" s="6">
        <v>112</v>
      </c>
      <c r="C558" s="6" t="s">
        <v>4937</v>
      </c>
      <c r="D558" s="6"/>
      <c r="E558" s="6">
        <v>114</v>
      </c>
      <c r="F558" s="6" t="s">
        <v>4931</v>
      </c>
      <c r="G558" s="6" t="s">
        <v>4940</v>
      </c>
      <c r="H558" s="6" t="s">
        <v>4941</v>
      </c>
      <c r="I558" s="6" t="s">
        <v>20</v>
      </c>
      <c r="J558" s="6" t="s">
        <v>24</v>
      </c>
      <c r="K558" s="6" t="s">
        <v>2245</v>
      </c>
      <c r="L558" s="6">
        <v>1886</v>
      </c>
      <c r="M558" s="6">
        <v>18</v>
      </c>
      <c r="N558" s="6" t="s">
        <v>2939</v>
      </c>
      <c r="R558" s="6" t="s">
        <v>3952</v>
      </c>
      <c r="S558" s="6" t="s">
        <v>3952</v>
      </c>
      <c r="T558" s="6" t="s">
        <v>3952</v>
      </c>
      <c r="X558" s="6" t="s">
        <v>4942</v>
      </c>
      <c r="AA558" s="6" t="s">
        <v>1395</v>
      </c>
      <c r="AB558" s="6" t="s">
        <v>1395</v>
      </c>
      <c r="AC558" s="6" t="s">
        <v>1395</v>
      </c>
      <c r="AG558" t="e" cm="1">
        <f t="array" ref="AG558">SUMPRODUCT(--(INDEX('1900 Bastrop 0003 Clean'!A:AF, MATCH(A558 &amp; "|" &amp; B558, '1900 Bastrop 0003 Clean'!A:A &amp; "|" &amp; '1900 Bastrop 0003 Clean'!B:B, 0), 0) &lt;&gt; '1900 Bastrop 0003 Raw'!A558:AF558))</f>
        <v>#N/A</v>
      </c>
    </row>
    <row r="559" spans="1:33">
      <c r="A559" s="6">
        <v>9</v>
      </c>
      <c r="B559" s="6">
        <v>115</v>
      </c>
      <c r="C559" s="6" t="s">
        <v>4937</v>
      </c>
      <c r="D559" s="6"/>
      <c r="E559" s="6">
        <v>115</v>
      </c>
      <c r="F559" s="6" t="s">
        <v>4943</v>
      </c>
      <c r="G559" s="6" t="s">
        <v>4944</v>
      </c>
      <c r="H559" s="6" t="s">
        <v>3949</v>
      </c>
      <c r="I559" s="6" t="s">
        <v>20</v>
      </c>
      <c r="J559" s="6" t="s">
        <v>19</v>
      </c>
      <c r="K559" s="6" t="s">
        <v>2173</v>
      </c>
      <c r="L559" s="6">
        <v>1868</v>
      </c>
      <c r="M559" s="6">
        <v>32</v>
      </c>
      <c r="N559" s="6" t="s">
        <v>2933</v>
      </c>
      <c r="O559" s="6">
        <v>5</v>
      </c>
      <c r="R559" s="6" t="s">
        <v>3952</v>
      </c>
      <c r="S559" s="6" t="s">
        <v>116</v>
      </c>
      <c r="T559" s="6" t="s">
        <v>116</v>
      </c>
      <c r="X559" s="6" t="s">
        <v>1423</v>
      </c>
      <c r="AA559" s="6" t="s">
        <v>1395</v>
      </c>
      <c r="AB559" s="6" t="s">
        <v>1395</v>
      </c>
      <c r="AC559" s="6" t="s">
        <v>1395</v>
      </c>
      <c r="AD559" s="6" t="s">
        <v>3956</v>
      </c>
      <c r="AF559" s="6" t="s">
        <v>261</v>
      </c>
      <c r="AG559" cm="1">
        <f t="array" ref="AG559">SUMPRODUCT(--(INDEX('1900 Bastrop 0003 Clean'!A:AF, MATCH(A559 &amp; "|" &amp; B559, '1900 Bastrop 0003 Clean'!A:A &amp; "|" &amp; '1900 Bastrop 0003 Clean'!B:B, 0), 0) &lt;&gt; '1900 Bastrop 0003 Raw'!A559:AF559))</f>
        <v>0</v>
      </c>
    </row>
    <row r="560" spans="1:33">
      <c r="A560" s="6">
        <v>10</v>
      </c>
      <c r="B560" s="6">
        <v>115</v>
      </c>
      <c r="C560" s="6" t="s">
        <v>4937</v>
      </c>
      <c r="D560" s="6"/>
      <c r="E560" s="6">
        <v>115</v>
      </c>
      <c r="F560" s="6" t="s">
        <v>4943</v>
      </c>
      <c r="G560" s="6" t="s">
        <v>1421</v>
      </c>
      <c r="H560" s="6" t="s">
        <v>2936</v>
      </c>
      <c r="I560" s="6" t="s">
        <v>20</v>
      </c>
      <c r="J560" s="6" t="s">
        <v>24</v>
      </c>
      <c r="K560" s="6" t="s">
        <v>2526</v>
      </c>
      <c r="L560" s="6">
        <v>1873</v>
      </c>
      <c r="M560" s="6">
        <v>26</v>
      </c>
      <c r="N560" s="6" t="s">
        <v>2933</v>
      </c>
      <c r="O560" s="6">
        <v>5</v>
      </c>
      <c r="P560" s="6">
        <v>2</v>
      </c>
      <c r="Q560" s="6">
        <v>1</v>
      </c>
      <c r="R560" s="6" t="s">
        <v>3952</v>
      </c>
      <c r="S560" s="6" t="s">
        <v>116</v>
      </c>
      <c r="T560" s="6" t="s">
        <v>3952</v>
      </c>
      <c r="AA560" s="6" t="s">
        <v>1395</v>
      </c>
      <c r="AB560" s="6" t="s">
        <v>1395</v>
      </c>
      <c r="AC560" s="6" t="s">
        <v>1395</v>
      </c>
      <c r="AG560" cm="1">
        <f t="array" ref="AG560">SUMPRODUCT(--(INDEX('1900 Bastrop 0003 Clean'!A:AF, MATCH(A560 &amp; "|" &amp; B560, '1900 Bastrop 0003 Clean'!A:A &amp; "|" &amp; '1900 Bastrop 0003 Clean'!B:B, 0), 0) &lt;&gt; '1900 Bastrop 0003 Raw'!A560:AF560))</f>
        <v>0</v>
      </c>
    </row>
    <row r="561" spans="1:33">
      <c r="A561" s="6">
        <v>11</v>
      </c>
      <c r="B561" s="6">
        <v>115</v>
      </c>
      <c r="C561" s="6" t="s">
        <v>4937</v>
      </c>
      <c r="D561" s="6"/>
      <c r="E561" s="6">
        <v>115</v>
      </c>
      <c r="F561" s="6" t="s">
        <v>4943</v>
      </c>
      <c r="G561" s="6" t="s">
        <v>796</v>
      </c>
      <c r="H561" s="6" t="s">
        <v>2938</v>
      </c>
      <c r="I561" s="6" t="s">
        <v>20</v>
      </c>
      <c r="J561" s="6" t="s">
        <v>24</v>
      </c>
      <c r="K561" s="6" t="s">
        <v>2190</v>
      </c>
      <c r="L561" s="6">
        <v>1896</v>
      </c>
      <c r="M561" s="6">
        <v>3</v>
      </c>
      <c r="N561" s="6" t="s">
        <v>2939</v>
      </c>
      <c r="R561" s="6" t="s">
        <v>3952</v>
      </c>
      <c r="S561" s="6" t="s">
        <v>3952</v>
      </c>
      <c r="T561" s="6" t="s">
        <v>3952</v>
      </c>
      <c r="AG561" cm="1">
        <f t="array" ref="AG561">SUMPRODUCT(--(INDEX('1900 Bastrop 0003 Clean'!A:AF, MATCH(A561 &amp; "|" &amp; B561, '1900 Bastrop 0003 Clean'!A:A &amp; "|" &amp; '1900 Bastrop 0003 Clean'!B:B, 0), 0) &lt;&gt; '1900 Bastrop 0003 Raw'!A561:AF561))</f>
        <v>0</v>
      </c>
    </row>
    <row r="562" spans="1:33">
      <c r="A562" s="6">
        <v>12</v>
      </c>
      <c r="B562" s="6">
        <v>116</v>
      </c>
      <c r="C562" s="6" t="s">
        <v>4937</v>
      </c>
      <c r="D562" s="6"/>
      <c r="E562" s="6">
        <v>116</v>
      </c>
      <c r="F562" s="6" t="s">
        <v>4945</v>
      </c>
      <c r="G562" s="6" t="s">
        <v>4946</v>
      </c>
      <c r="H562" s="6" t="s">
        <v>3949</v>
      </c>
      <c r="I562" s="6" t="s">
        <v>637</v>
      </c>
      <c r="J562" s="6" t="s">
        <v>24</v>
      </c>
      <c r="L562" s="6">
        <v>1852</v>
      </c>
      <c r="M562" s="6">
        <v>48</v>
      </c>
      <c r="N562" s="6" t="s">
        <v>3066</v>
      </c>
      <c r="O562" s="6">
        <v>32</v>
      </c>
      <c r="P562" s="6">
        <v>10</v>
      </c>
      <c r="Q562" s="6">
        <v>6</v>
      </c>
      <c r="R562" s="6" t="s">
        <v>3959</v>
      </c>
      <c r="S562" s="6" t="s">
        <v>4034</v>
      </c>
      <c r="X562" s="6" t="s">
        <v>4947</v>
      </c>
      <c r="AA562" s="6" t="s">
        <v>92</v>
      </c>
      <c r="AB562" s="6" t="s">
        <v>92</v>
      </c>
      <c r="AC562" s="6" t="s">
        <v>1395</v>
      </c>
      <c r="AD562" s="6" t="s">
        <v>3956</v>
      </c>
      <c r="AF562" s="6" t="s">
        <v>51</v>
      </c>
      <c r="AG562" cm="1">
        <f t="array" ref="AG562">SUMPRODUCT(--(INDEX('1900 Bastrop 0003 Clean'!A:AF, MATCH(A562 &amp; "|" &amp; B562, '1900 Bastrop 0003 Clean'!A:A &amp; "|" &amp; '1900 Bastrop 0003 Clean'!B:B, 0), 0) &lt;&gt; '1900 Bastrop 0003 Raw'!A562:AF562))</f>
        <v>0</v>
      </c>
    </row>
    <row r="563" spans="1:33">
      <c r="A563" s="6">
        <v>13</v>
      </c>
      <c r="B563" s="6">
        <v>116</v>
      </c>
      <c r="C563" s="6" t="s">
        <v>4937</v>
      </c>
      <c r="D563" s="6"/>
      <c r="E563" s="6">
        <v>116</v>
      </c>
      <c r="F563" s="6" t="s">
        <v>4948</v>
      </c>
      <c r="G563" s="6" t="s">
        <v>4230</v>
      </c>
      <c r="H563" s="6" t="s">
        <v>2938</v>
      </c>
      <c r="I563" s="6" t="s">
        <v>637</v>
      </c>
      <c r="J563" s="6" t="s">
        <v>24</v>
      </c>
      <c r="K563" s="6" t="s">
        <v>2161</v>
      </c>
      <c r="L563" s="6">
        <v>1878</v>
      </c>
      <c r="M563" s="6">
        <v>22</v>
      </c>
      <c r="N563" s="6" t="s">
        <v>3066</v>
      </c>
      <c r="O563" s="6">
        <v>1</v>
      </c>
      <c r="P563" s="6">
        <v>1</v>
      </c>
      <c r="Q563" s="6">
        <v>1</v>
      </c>
      <c r="R563" s="6" t="s">
        <v>3952</v>
      </c>
      <c r="S563" s="6" t="s">
        <v>4034</v>
      </c>
      <c r="T563" s="6" t="s">
        <v>3959</v>
      </c>
      <c r="X563" s="6" t="s">
        <v>4949</v>
      </c>
      <c r="AA563" s="6" t="s">
        <v>92</v>
      </c>
      <c r="AB563" s="6" t="s">
        <v>92</v>
      </c>
      <c r="AC563" s="6" t="s">
        <v>1395</v>
      </c>
      <c r="AG563" cm="1">
        <f t="array" ref="AG563">SUMPRODUCT(--(INDEX('1900 Bastrop 0003 Clean'!A:AF, MATCH(A563 &amp; "|" &amp; B563, '1900 Bastrop 0003 Clean'!A:A &amp; "|" &amp; '1900 Bastrop 0003 Clean'!B:B, 0), 0) &lt;&gt; '1900 Bastrop 0003 Raw'!A563:AF563))</f>
        <v>0</v>
      </c>
    </row>
    <row r="564" spans="1:33">
      <c r="A564" s="6">
        <v>14</v>
      </c>
      <c r="B564" s="6">
        <v>116</v>
      </c>
      <c r="C564" s="6" t="s">
        <v>4937</v>
      </c>
      <c r="D564" s="6"/>
      <c r="E564" s="6">
        <v>116</v>
      </c>
      <c r="F564" s="6" t="s">
        <v>4948</v>
      </c>
      <c r="G564" s="6" t="s">
        <v>1267</v>
      </c>
      <c r="H564" s="6" t="s">
        <v>3097</v>
      </c>
      <c r="I564" s="6" t="s">
        <v>637</v>
      </c>
      <c r="J564" s="6" t="s">
        <v>19</v>
      </c>
      <c r="K564" s="6" t="s">
        <v>2173</v>
      </c>
      <c r="L564" s="6">
        <v>1894</v>
      </c>
      <c r="M564" s="6">
        <v>5</v>
      </c>
      <c r="N564" s="6" t="s">
        <v>2939</v>
      </c>
      <c r="R564" s="6" t="s">
        <v>3952</v>
      </c>
      <c r="S564" s="6" t="s">
        <v>3952</v>
      </c>
      <c r="T564" s="6" t="s">
        <v>3952</v>
      </c>
      <c r="AG564" cm="1">
        <f t="array" ref="AG564">SUMPRODUCT(--(INDEX('1900 Bastrop 0003 Clean'!A:AF, MATCH(A564 &amp; "|" &amp; B564, '1900 Bastrop 0003 Clean'!A:A &amp; "|" &amp; '1900 Bastrop 0003 Clean'!B:B, 0), 0) &lt;&gt; '1900 Bastrop 0003 Raw'!A564:AF564))</f>
        <v>0</v>
      </c>
    </row>
    <row r="565" spans="1:33">
      <c r="A565" s="6">
        <v>15</v>
      </c>
      <c r="B565" s="6">
        <v>116</v>
      </c>
      <c r="C565" s="6" t="s">
        <v>4937</v>
      </c>
      <c r="D565" s="6"/>
      <c r="E565" s="6">
        <v>116</v>
      </c>
      <c r="F565" s="6" t="s">
        <v>4945</v>
      </c>
      <c r="G565" s="6" t="s">
        <v>270</v>
      </c>
      <c r="H565" s="6" t="s">
        <v>2938</v>
      </c>
      <c r="I565" s="6" t="s">
        <v>637</v>
      </c>
      <c r="J565" s="6" t="s">
        <v>24</v>
      </c>
      <c r="K565" s="6" t="s">
        <v>2230</v>
      </c>
      <c r="L565" s="6">
        <v>1884</v>
      </c>
      <c r="M565" s="6">
        <v>15</v>
      </c>
      <c r="N565" s="6" t="s">
        <v>2939</v>
      </c>
      <c r="R565" s="6" t="s">
        <v>3952</v>
      </c>
      <c r="S565" s="6" t="s">
        <v>3959</v>
      </c>
      <c r="T565" s="6" t="s">
        <v>4034</v>
      </c>
      <c r="AA565" s="6" t="s">
        <v>92</v>
      </c>
      <c r="AB565" s="6" t="s">
        <v>92</v>
      </c>
      <c r="AC565" s="6" t="s">
        <v>1395</v>
      </c>
      <c r="AG565" cm="1">
        <f t="array" ref="AG565">SUMPRODUCT(--(INDEX('1900 Bastrop 0003 Clean'!A:AF, MATCH(A565 &amp; "|" &amp; B565, '1900 Bastrop 0003 Clean'!A:A &amp; "|" &amp; '1900 Bastrop 0003 Clean'!B:B, 0), 0) &lt;&gt; '1900 Bastrop 0003 Raw'!A565:AF565))</f>
        <v>0</v>
      </c>
    </row>
    <row r="566" spans="1:33">
      <c r="A566" s="6">
        <v>16</v>
      </c>
      <c r="B566" s="6">
        <v>116</v>
      </c>
      <c r="C566" s="6" t="s">
        <v>4937</v>
      </c>
      <c r="D566" s="6"/>
      <c r="E566" s="6">
        <v>116</v>
      </c>
      <c r="F566" s="6" t="s">
        <v>4945</v>
      </c>
      <c r="G566" s="6" t="s">
        <v>4950</v>
      </c>
      <c r="H566" s="6" t="s">
        <v>2938</v>
      </c>
      <c r="I566" s="6" t="s">
        <v>637</v>
      </c>
      <c r="J566" s="6" t="s">
        <v>24</v>
      </c>
      <c r="K566" s="6" t="s">
        <v>2245</v>
      </c>
      <c r="L566" s="6">
        <v>1885</v>
      </c>
      <c r="M566" s="6">
        <v>14</v>
      </c>
      <c r="N566" s="6" t="s">
        <v>2939</v>
      </c>
      <c r="R566" s="6" t="s">
        <v>3952</v>
      </c>
      <c r="S566" s="6" t="s">
        <v>3959</v>
      </c>
      <c r="T566" s="6" t="s">
        <v>4034</v>
      </c>
      <c r="Y566" s="6">
        <v>0</v>
      </c>
      <c r="Z566" s="6">
        <v>4</v>
      </c>
      <c r="AA566" s="6" t="s">
        <v>1395</v>
      </c>
      <c r="AB566" s="6" t="s">
        <v>1395</v>
      </c>
      <c r="AC566" s="6" t="s">
        <v>1395</v>
      </c>
      <c r="AG566" cm="1">
        <f t="array" ref="AG566">SUMPRODUCT(--(INDEX('1900 Bastrop 0003 Clean'!A:AF, MATCH(A566 &amp; "|" &amp; B566, '1900 Bastrop 0003 Clean'!A:A &amp; "|" &amp; '1900 Bastrop 0003 Clean'!B:B, 0), 0) &lt;&gt; '1900 Bastrop 0003 Raw'!A566:AF566))</f>
        <v>0</v>
      </c>
    </row>
    <row r="567" spans="1:33">
      <c r="A567" s="6">
        <v>17</v>
      </c>
      <c r="B567" s="6">
        <v>116</v>
      </c>
      <c r="C567" s="6" t="s">
        <v>4937</v>
      </c>
      <c r="D567" s="6"/>
      <c r="E567" s="6">
        <v>116</v>
      </c>
      <c r="F567" s="6" t="s">
        <v>4945</v>
      </c>
      <c r="G567" s="6" t="s">
        <v>4951</v>
      </c>
      <c r="H567" s="6" t="s">
        <v>2938</v>
      </c>
      <c r="I567" s="6" t="s">
        <v>637</v>
      </c>
      <c r="J567" s="6" t="s">
        <v>24</v>
      </c>
      <c r="K567" s="6" t="s">
        <v>2033</v>
      </c>
      <c r="L567" s="6">
        <v>1892</v>
      </c>
      <c r="M567" s="6">
        <v>8</v>
      </c>
      <c r="N567" s="6" t="s">
        <v>2939</v>
      </c>
      <c r="R567" s="6" t="s">
        <v>3952</v>
      </c>
      <c r="S567" s="6" t="s">
        <v>3959</v>
      </c>
      <c r="T567" s="6" t="s">
        <v>4034</v>
      </c>
      <c r="AG567" cm="1">
        <f t="array" ref="AG567">SUMPRODUCT(--(INDEX('1900 Bastrop 0003 Clean'!A:AF, MATCH(A567 &amp; "|" &amp; B567, '1900 Bastrop 0003 Clean'!A:A &amp; "|" &amp; '1900 Bastrop 0003 Clean'!B:B, 0), 0) &lt;&gt; '1900 Bastrop 0003 Raw'!A567:AF567))</f>
        <v>0</v>
      </c>
    </row>
    <row r="568" spans="1:33">
      <c r="A568" s="6">
        <v>18</v>
      </c>
      <c r="B568" s="6">
        <v>116</v>
      </c>
      <c r="C568" s="6" t="s">
        <v>4937</v>
      </c>
      <c r="D568" s="6"/>
      <c r="E568" s="6">
        <v>116</v>
      </c>
      <c r="F568" s="6" t="s">
        <v>4952</v>
      </c>
      <c r="G568" s="6" t="s">
        <v>4548</v>
      </c>
      <c r="H568" s="6" t="s">
        <v>3097</v>
      </c>
      <c r="I568" s="6" t="s">
        <v>637</v>
      </c>
      <c r="J568" s="6" t="s">
        <v>19</v>
      </c>
      <c r="K568" s="6" t="s">
        <v>2526</v>
      </c>
      <c r="L568" s="6">
        <v>1888</v>
      </c>
      <c r="M568" s="6">
        <v>11</v>
      </c>
      <c r="N568" s="6" t="s">
        <v>2939</v>
      </c>
      <c r="R568" s="6" t="s">
        <v>3952</v>
      </c>
      <c r="S568" s="6" t="s">
        <v>3952</v>
      </c>
      <c r="T568" s="6" t="s">
        <v>3952</v>
      </c>
      <c r="AA568" s="6" t="s">
        <v>1395</v>
      </c>
      <c r="AB568" s="6" t="s">
        <v>1395</v>
      </c>
      <c r="AC568" s="6" t="s">
        <v>1395</v>
      </c>
      <c r="AG568" cm="1">
        <f t="array" ref="AG568">SUMPRODUCT(--(INDEX('1900 Bastrop 0003 Clean'!A:AF, MATCH(A568 &amp; "|" &amp; B568, '1900 Bastrop 0003 Clean'!A:A &amp; "|" &amp; '1900 Bastrop 0003 Clean'!B:B, 0), 0) &lt;&gt; '1900 Bastrop 0003 Raw'!A568:AF568))</f>
        <v>0</v>
      </c>
    </row>
    <row r="569" spans="1:33">
      <c r="A569" s="6">
        <v>19</v>
      </c>
      <c r="B569" s="6">
        <v>117</v>
      </c>
      <c r="C569" s="6" t="s">
        <v>4953</v>
      </c>
      <c r="D569" s="6"/>
      <c r="E569" s="6">
        <v>117</v>
      </c>
      <c r="F569" s="6" t="s">
        <v>824</v>
      </c>
      <c r="G569" s="6" t="s">
        <v>75</v>
      </c>
      <c r="H569" s="6" t="s">
        <v>3949</v>
      </c>
      <c r="I569" s="6" t="s">
        <v>20</v>
      </c>
      <c r="J569" s="6" t="s">
        <v>19</v>
      </c>
      <c r="K569" s="6" t="s">
        <v>2526</v>
      </c>
      <c r="L569" s="6">
        <v>1850</v>
      </c>
      <c r="M569" s="6">
        <v>49</v>
      </c>
      <c r="N569" s="6" t="s">
        <v>2933</v>
      </c>
      <c r="O569" s="6">
        <v>21</v>
      </c>
      <c r="R569" s="6" t="s">
        <v>3952</v>
      </c>
      <c r="S569" s="6" t="s">
        <v>3959</v>
      </c>
      <c r="T569" s="6" t="s">
        <v>4034</v>
      </c>
      <c r="X569" s="6" t="s">
        <v>4954</v>
      </c>
      <c r="Z569" s="6">
        <v>1</v>
      </c>
      <c r="AA569" s="6" t="s">
        <v>1395</v>
      </c>
      <c r="AB569" s="6" t="s">
        <v>1395</v>
      </c>
      <c r="AC569" s="6" t="s">
        <v>1395</v>
      </c>
      <c r="AD569" s="6" t="s">
        <v>3951</v>
      </c>
      <c r="AE569" s="6" t="s">
        <v>261</v>
      </c>
      <c r="AF569" s="6" t="s">
        <v>51</v>
      </c>
      <c r="AG569" cm="1">
        <f t="array" ref="AG569">SUMPRODUCT(--(INDEX('1900 Bastrop 0003 Clean'!A:AF, MATCH(A569 &amp; "|" &amp; B569, '1900 Bastrop 0003 Clean'!A:A &amp; "|" &amp; '1900 Bastrop 0003 Clean'!B:B, 0), 0) &lt;&gt; '1900 Bastrop 0003 Raw'!A569:AF569))</f>
        <v>0</v>
      </c>
    </row>
    <row r="570" spans="1:33">
      <c r="A570" s="6">
        <v>20</v>
      </c>
      <c r="B570" s="6">
        <v>117</v>
      </c>
      <c r="C570" s="6" t="s">
        <v>4953</v>
      </c>
      <c r="D570" s="6"/>
      <c r="E570" s="6">
        <v>117</v>
      </c>
      <c r="F570" s="6" t="s">
        <v>824</v>
      </c>
      <c r="G570" s="6" t="s">
        <v>1156</v>
      </c>
      <c r="H570" s="6" t="s">
        <v>2936</v>
      </c>
      <c r="I570" s="6" t="s">
        <v>20</v>
      </c>
      <c r="J570" s="6" t="s">
        <v>24</v>
      </c>
      <c r="K570" s="6" t="s">
        <v>2161</v>
      </c>
      <c r="L570" s="6">
        <v>1857</v>
      </c>
      <c r="M570" s="6">
        <v>42</v>
      </c>
      <c r="N570" s="6" t="s">
        <v>2933</v>
      </c>
      <c r="O570" s="6">
        <v>21</v>
      </c>
      <c r="P570" s="6">
        <v>3</v>
      </c>
      <c r="Q570" s="6">
        <v>2</v>
      </c>
      <c r="R570" s="6" t="s">
        <v>3952</v>
      </c>
      <c r="S570" s="6" t="s">
        <v>3959</v>
      </c>
      <c r="T570" s="6" t="s">
        <v>4034</v>
      </c>
      <c r="AA570" s="6" t="s">
        <v>1395</v>
      </c>
      <c r="AB570" s="6" t="s">
        <v>1395</v>
      </c>
      <c r="AC570" s="6" t="s">
        <v>1395</v>
      </c>
      <c r="AG570" cm="1">
        <f t="array" ref="AG570">SUMPRODUCT(--(INDEX('1900 Bastrop 0003 Clean'!A:AF, MATCH(A570 &amp; "|" &amp; B570, '1900 Bastrop 0003 Clean'!A:A &amp; "|" &amp; '1900 Bastrop 0003 Clean'!B:B, 0), 0) &lt;&gt; '1900 Bastrop 0003 Raw'!A570:AF570))</f>
        <v>0</v>
      </c>
    </row>
    <row r="571" spans="1:33">
      <c r="A571" s="6">
        <v>21</v>
      </c>
      <c r="B571" s="6">
        <v>117</v>
      </c>
      <c r="C571" s="6" t="s">
        <v>4953</v>
      </c>
      <c r="D571" s="6"/>
      <c r="E571" s="6">
        <v>117</v>
      </c>
      <c r="F571" s="6" t="s">
        <v>824</v>
      </c>
      <c r="G571" s="6" t="s">
        <v>280</v>
      </c>
      <c r="H571" s="6" t="s">
        <v>2938</v>
      </c>
      <c r="I571" s="6" t="s">
        <v>20</v>
      </c>
      <c r="J571" s="6" t="s">
        <v>24</v>
      </c>
      <c r="K571" s="6" t="s">
        <v>1971</v>
      </c>
      <c r="L571" s="6">
        <v>1880</v>
      </c>
      <c r="M571" s="6">
        <v>20</v>
      </c>
      <c r="N571" s="6" t="s">
        <v>2939</v>
      </c>
      <c r="R571" s="6" t="s">
        <v>3952</v>
      </c>
      <c r="S571" s="6" t="s">
        <v>3952</v>
      </c>
      <c r="T571" s="6" t="s">
        <v>3952</v>
      </c>
      <c r="AA571" s="6" t="s">
        <v>1395</v>
      </c>
      <c r="AB571" s="6" t="s">
        <v>1395</v>
      </c>
      <c r="AC571" s="6" t="s">
        <v>1395</v>
      </c>
      <c r="AG571" cm="1">
        <f t="array" ref="AG571">SUMPRODUCT(--(INDEX('1900 Bastrop 0003 Clean'!A:AF, MATCH(A571 &amp; "|" &amp; B571, '1900 Bastrop 0003 Clean'!A:A &amp; "|" &amp; '1900 Bastrop 0003 Clean'!B:B, 0), 0) &lt;&gt; '1900 Bastrop 0003 Raw'!A571:AF571))</f>
        <v>0</v>
      </c>
    </row>
    <row r="572" spans="1:33">
      <c r="A572" s="6">
        <v>22</v>
      </c>
      <c r="B572" s="6">
        <v>117</v>
      </c>
      <c r="C572" s="6" t="s">
        <v>4953</v>
      </c>
      <c r="D572" s="6"/>
      <c r="E572" s="6">
        <v>117</v>
      </c>
      <c r="F572" s="6" t="s">
        <v>824</v>
      </c>
      <c r="G572" s="6" t="s">
        <v>1156</v>
      </c>
      <c r="H572" s="6" t="s">
        <v>2938</v>
      </c>
      <c r="I572" s="6" t="s">
        <v>20</v>
      </c>
      <c r="J572" s="6" t="s">
        <v>24</v>
      </c>
      <c r="K572" s="6" t="s">
        <v>2190</v>
      </c>
      <c r="L572" s="6">
        <v>1883</v>
      </c>
      <c r="M572" s="6">
        <v>16</v>
      </c>
      <c r="N572" s="6" t="s">
        <v>2939</v>
      </c>
      <c r="R572" s="6" t="s">
        <v>3952</v>
      </c>
      <c r="S572" s="6" t="s">
        <v>3952</v>
      </c>
      <c r="T572" s="6" t="s">
        <v>3952</v>
      </c>
      <c r="Z572" s="6">
        <v>8</v>
      </c>
      <c r="AA572" s="6" t="s">
        <v>1395</v>
      </c>
      <c r="AB572" s="6" t="s">
        <v>1395</v>
      </c>
      <c r="AC572" s="6" t="s">
        <v>1395</v>
      </c>
      <c r="AG572" cm="1">
        <f t="array" ref="AG572">SUMPRODUCT(--(INDEX('1900 Bastrop 0003 Clean'!A:AF, MATCH(A572 &amp; "|" &amp; B572, '1900 Bastrop 0003 Clean'!A:A &amp; "|" &amp; '1900 Bastrop 0003 Clean'!B:B, 0), 0) &lt;&gt; '1900 Bastrop 0003 Raw'!A572:AF572))</f>
        <v>0</v>
      </c>
    </row>
    <row r="573" spans="1:33">
      <c r="A573" s="6">
        <v>23</v>
      </c>
      <c r="B573" s="6">
        <v>116</v>
      </c>
      <c r="C573" s="6" t="s">
        <v>4953</v>
      </c>
      <c r="D573" s="6"/>
      <c r="E573" s="6">
        <v>118</v>
      </c>
      <c r="F573" s="6" t="s">
        <v>18</v>
      </c>
      <c r="G573" s="6" t="s">
        <v>400</v>
      </c>
      <c r="H573" s="6" t="s">
        <v>3949</v>
      </c>
      <c r="I573" s="6" t="s">
        <v>20</v>
      </c>
      <c r="J573" s="6" t="s">
        <v>19</v>
      </c>
      <c r="K573" s="6" t="s">
        <v>2245</v>
      </c>
      <c r="L573" s="6">
        <v>1849</v>
      </c>
      <c r="M573" s="6">
        <v>51</v>
      </c>
      <c r="N573" s="6" t="s">
        <v>2933</v>
      </c>
      <c r="O573" s="6">
        <v>26</v>
      </c>
      <c r="R573" s="6" t="s">
        <v>3952</v>
      </c>
      <c r="S573" s="6" t="s">
        <v>4132</v>
      </c>
      <c r="T573" s="6" t="s">
        <v>4082</v>
      </c>
      <c r="X573" s="6" t="s">
        <v>4955</v>
      </c>
      <c r="AA573" s="6" t="s">
        <v>1395</v>
      </c>
      <c r="AB573" s="6" t="s">
        <v>1395</v>
      </c>
      <c r="AC573" s="6" t="s">
        <v>1395</v>
      </c>
      <c r="AD573" s="6" t="s">
        <v>3951</v>
      </c>
      <c r="AE573" s="6" t="s">
        <v>261</v>
      </c>
      <c r="AF573" s="6" t="s">
        <v>51</v>
      </c>
      <c r="AG573" t="e" cm="1">
        <f t="array" ref="AG573">SUMPRODUCT(--(INDEX('1900 Bastrop 0003 Clean'!A:AF, MATCH(A573 &amp; "|" &amp; B573, '1900 Bastrop 0003 Clean'!A:A &amp; "|" &amp; '1900 Bastrop 0003 Clean'!B:B, 0), 0) &lt;&gt; '1900 Bastrop 0003 Raw'!A573:AF573))</f>
        <v>#N/A</v>
      </c>
    </row>
    <row r="574" spans="1:33">
      <c r="A574" s="6">
        <v>24</v>
      </c>
      <c r="B574" s="6">
        <v>116</v>
      </c>
      <c r="C574" s="6" t="s">
        <v>4953</v>
      </c>
      <c r="D574" s="6"/>
      <c r="E574" s="6">
        <v>118</v>
      </c>
      <c r="F574" s="6" t="s">
        <v>18</v>
      </c>
      <c r="G574" s="6" t="s">
        <v>4956</v>
      </c>
      <c r="H574" s="6" t="s">
        <v>2936</v>
      </c>
      <c r="I574" s="6" t="s">
        <v>20</v>
      </c>
      <c r="J574" s="6" t="s">
        <v>24</v>
      </c>
      <c r="K574" s="6" t="s">
        <v>2526</v>
      </c>
      <c r="L574" s="6">
        <v>1851</v>
      </c>
      <c r="M574" s="6">
        <v>48</v>
      </c>
      <c r="N574" s="6" t="s">
        <v>2933</v>
      </c>
      <c r="O574" s="6">
        <v>26</v>
      </c>
      <c r="P574" s="6">
        <v>5</v>
      </c>
      <c r="Q574" s="6">
        <v>4</v>
      </c>
      <c r="R574" s="6" t="s">
        <v>3958</v>
      </c>
      <c r="S574" s="6" t="s">
        <v>4108</v>
      </c>
      <c r="T574" s="6" t="s">
        <v>3955</v>
      </c>
      <c r="AA574" s="6" t="s">
        <v>1395</v>
      </c>
      <c r="AB574" s="6" t="s">
        <v>1395</v>
      </c>
      <c r="AC574" s="6" t="s">
        <v>1395</v>
      </c>
      <c r="AG574" t="e" cm="1">
        <f t="array" ref="AG574">SUMPRODUCT(--(INDEX('1900 Bastrop 0003 Clean'!A:AF, MATCH(A574 &amp; "|" &amp; B574, '1900 Bastrop 0003 Clean'!A:A &amp; "|" &amp; '1900 Bastrop 0003 Clean'!B:B, 0), 0) &lt;&gt; '1900 Bastrop 0003 Raw'!A574:AF574))</f>
        <v>#N/A</v>
      </c>
    </row>
    <row r="575" spans="1:33">
      <c r="A575" s="6">
        <v>25</v>
      </c>
      <c r="B575" s="6">
        <v>116</v>
      </c>
      <c r="C575" s="6" t="s">
        <v>4953</v>
      </c>
      <c r="D575" s="6"/>
      <c r="E575" s="6">
        <v>118</v>
      </c>
      <c r="F575" s="6" t="s">
        <v>18</v>
      </c>
      <c r="G575" s="6" t="s">
        <v>3223</v>
      </c>
      <c r="H575" s="6" t="s">
        <v>2938</v>
      </c>
      <c r="I575" s="6" t="s">
        <v>20</v>
      </c>
      <c r="J575" s="6" t="s">
        <v>24</v>
      </c>
      <c r="K575" s="6" t="s">
        <v>2526</v>
      </c>
      <c r="L575" s="6">
        <v>1877</v>
      </c>
      <c r="M575" s="6">
        <v>22</v>
      </c>
      <c r="N575" s="6" t="s">
        <v>2939</v>
      </c>
      <c r="R575" s="6" t="s">
        <v>3952</v>
      </c>
      <c r="S575" s="6" t="s">
        <v>3958</v>
      </c>
      <c r="T575" s="6" t="s">
        <v>3952</v>
      </c>
      <c r="X575" s="6" t="s">
        <v>4705</v>
      </c>
      <c r="AA575" s="6" t="s">
        <v>1395</v>
      </c>
      <c r="AB575" s="6" t="s">
        <v>1395</v>
      </c>
      <c r="AC575" s="6" t="s">
        <v>1395</v>
      </c>
      <c r="AG575" t="e" cm="1">
        <f t="array" ref="AG575">SUMPRODUCT(--(INDEX('1900 Bastrop 0003 Clean'!A:AF, MATCH(A575 &amp; "|" &amp; B575, '1900 Bastrop 0003 Clean'!A:A &amp; "|" &amp; '1900 Bastrop 0003 Clean'!B:B, 0), 0) &lt;&gt; '1900 Bastrop 0003 Raw'!A575:AF575))</f>
        <v>#N/A</v>
      </c>
    </row>
    <row r="576" spans="1:33">
      <c r="A576" s="6">
        <v>26</v>
      </c>
      <c r="B576" s="6">
        <v>116</v>
      </c>
      <c r="C576" s="6" t="s">
        <v>4953</v>
      </c>
      <c r="D576" s="6"/>
      <c r="E576" s="6">
        <v>118</v>
      </c>
      <c r="F576" s="6" t="s">
        <v>18</v>
      </c>
      <c r="G576" s="6" t="s">
        <v>4957</v>
      </c>
      <c r="H576" s="6" t="s">
        <v>2944</v>
      </c>
      <c r="I576" s="6" t="s">
        <v>20</v>
      </c>
      <c r="J576" s="6" t="s">
        <v>19</v>
      </c>
      <c r="K576" s="6" t="s">
        <v>2161</v>
      </c>
      <c r="L576" s="6">
        <v>1884</v>
      </c>
      <c r="M576" s="6">
        <v>15</v>
      </c>
      <c r="N576" s="6" t="s">
        <v>2939</v>
      </c>
      <c r="R576" s="6" t="s">
        <v>3952</v>
      </c>
      <c r="S576" s="6" t="s">
        <v>3958</v>
      </c>
      <c r="T576" s="6" t="s">
        <v>3952</v>
      </c>
      <c r="Z576" s="6">
        <v>8</v>
      </c>
      <c r="AA576" s="6" t="s">
        <v>1395</v>
      </c>
      <c r="AB576" s="6" t="s">
        <v>1395</v>
      </c>
      <c r="AC576" s="6" t="s">
        <v>1395</v>
      </c>
      <c r="AG576" t="e" cm="1">
        <f t="array" ref="AG576">SUMPRODUCT(--(INDEX('1900 Bastrop 0003 Clean'!A:AF, MATCH(A576 &amp; "|" &amp; B576, '1900 Bastrop 0003 Clean'!A:A &amp; "|" &amp; '1900 Bastrop 0003 Clean'!B:B, 0), 0) &lt;&gt; '1900 Bastrop 0003 Raw'!A576:AF576))</f>
        <v>#N/A</v>
      </c>
    </row>
    <row r="577" spans="1:33">
      <c r="A577" s="6">
        <v>27</v>
      </c>
      <c r="B577" s="6">
        <v>116</v>
      </c>
      <c r="C577" s="6" t="s">
        <v>4953</v>
      </c>
      <c r="D577" s="6"/>
      <c r="E577" s="6">
        <v>118</v>
      </c>
      <c r="F577" s="6" t="s">
        <v>18</v>
      </c>
      <c r="G577" s="6" t="s">
        <v>880</v>
      </c>
      <c r="H577" s="6" t="s">
        <v>2944</v>
      </c>
      <c r="I577" s="6" t="s">
        <v>20</v>
      </c>
      <c r="J577" s="6" t="s">
        <v>19</v>
      </c>
      <c r="K577" s="6" t="s">
        <v>2526</v>
      </c>
      <c r="L577" s="6">
        <v>1879</v>
      </c>
      <c r="M577" s="6">
        <v>20</v>
      </c>
      <c r="N577" s="6" t="s">
        <v>2933</v>
      </c>
      <c r="O577" s="6">
        <v>2</v>
      </c>
      <c r="R577" s="6" t="s">
        <v>3952</v>
      </c>
      <c r="S577" s="6" t="s">
        <v>3958</v>
      </c>
      <c r="T577" s="6" t="s">
        <v>3952</v>
      </c>
      <c r="X577" s="6" t="s">
        <v>4641</v>
      </c>
      <c r="AA577" s="6" t="s">
        <v>1395</v>
      </c>
      <c r="AB577" s="6" t="s">
        <v>1395</v>
      </c>
      <c r="AC577" s="6" t="s">
        <v>1395</v>
      </c>
      <c r="AG577" t="e" cm="1">
        <f t="array" ref="AG577">SUMPRODUCT(--(INDEX('1900 Bastrop 0003 Clean'!A:AF, MATCH(A577 &amp; "|" &amp; B577, '1900 Bastrop 0003 Clean'!A:A &amp; "|" &amp; '1900 Bastrop 0003 Clean'!B:B, 0), 0) &lt;&gt; '1900 Bastrop 0003 Raw'!A577:AF577))</f>
        <v>#N/A</v>
      </c>
    </row>
    <row r="578" spans="1:33">
      <c r="A578" s="6">
        <v>28</v>
      </c>
      <c r="B578" s="6">
        <v>116</v>
      </c>
      <c r="C578" s="6" t="s">
        <v>4953</v>
      </c>
      <c r="D578" s="6"/>
      <c r="E578" s="6">
        <v>118</v>
      </c>
      <c r="F578" s="6" t="s">
        <v>18</v>
      </c>
      <c r="G578" s="6" t="s">
        <v>4950</v>
      </c>
      <c r="H578" s="6" t="s">
        <v>3196</v>
      </c>
      <c r="I578" s="6" t="s">
        <v>20</v>
      </c>
      <c r="J578" s="6" t="s">
        <v>24</v>
      </c>
      <c r="K578" s="6" t="s">
        <v>2143</v>
      </c>
      <c r="L578" s="6">
        <v>1880</v>
      </c>
      <c r="M578" s="6">
        <v>19</v>
      </c>
      <c r="N578" s="6" t="s">
        <v>2933</v>
      </c>
      <c r="O578" s="6">
        <v>2</v>
      </c>
      <c r="P578" s="6">
        <v>0</v>
      </c>
      <c r="Q578" s="6">
        <v>0</v>
      </c>
      <c r="R578" s="6" t="s">
        <v>3952</v>
      </c>
      <c r="AA578" s="6" t="s">
        <v>1395</v>
      </c>
      <c r="AB578" s="6" t="s">
        <v>1395</v>
      </c>
      <c r="AC578" s="6" t="s">
        <v>1395</v>
      </c>
      <c r="AG578" t="e" cm="1">
        <f t="array" ref="AG578">SUMPRODUCT(--(INDEX('1900 Bastrop 0003 Clean'!A:AF, MATCH(A578 &amp; "|" &amp; B578, '1900 Bastrop 0003 Clean'!A:A &amp; "|" &amp; '1900 Bastrop 0003 Clean'!B:B, 0), 0) &lt;&gt; '1900 Bastrop 0003 Raw'!A578:AF578))</f>
        <v>#N/A</v>
      </c>
    </row>
    <row r="579" spans="1:33">
      <c r="A579" s="6">
        <v>29</v>
      </c>
      <c r="B579" s="6">
        <v>17</v>
      </c>
      <c r="C579" s="6" t="s">
        <v>4953</v>
      </c>
      <c r="D579" s="6"/>
      <c r="E579" s="6">
        <v>119</v>
      </c>
      <c r="F579" s="6" t="s">
        <v>4958</v>
      </c>
      <c r="G579" s="6" t="s">
        <v>4926</v>
      </c>
      <c r="H579" s="6" t="s">
        <v>3949</v>
      </c>
      <c r="I579" s="6" t="s">
        <v>20</v>
      </c>
      <c r="J579" s="6" t="s">
        <v>19</v>
      </c>
      <c r="K579" s="6" t="s">
        <v>2190</v>
      </c>
      <c r="L579" s="6">
        <v>1877</v>
      </c>
      <c r="M579" s="6">
        <v>22</v>
      </c>
      <c r="N579" s="6" t="s">
        <v>2933</v>
      </c>
      <c r="O579" s="6">
        <v>0</v>
      </c>
      <c r="R579" s="6" t="s">
        <v>3952</v>
      </c>
      <c r="S579" s="6" t="s">
        <v>116</v>
      </c>
      <c r="T579" s="6" t="s">
        <v>116</v>
      </c>
      <c r="X579" s="6" t="s">
        <v>343</v>
      </c>
      <c r="AA579" s="6" t="s">
        <v>1395</v>
      </c>
      <c r="AB579" s="6" t="s">
        <v>1395</v>
      </c>
      <c r="AC579" s="6" t="s">
        <v>1395</v>
      </c>
      <c r="AD579" s="6" t="s">
        <v>3951</v>
      </c>
      <c r="AE579" s="6" t="s">
        <v>261</v>
      </c>
      <c r="AF579" s="6" t="s">
        <v>51</v>
      </c>
      <c r="AG579" t="e" cm="1">
        <f t="array" ref="AG579">SUMPRODUCT(--(INDEX('1900 Bastrop 0003 Clean'!A:AF, MATCH(A579 &amp; "|" &amp; B579, '1900 Bastrop 0003 Clean'!A:A &amp; "|" &amp; '1900 Bastrop 0003 Clean'!B:B, 0), 0) &lt;&gt; '1900 Bastrop 0003 Raw'!A579:AF579))</f>
        <v>#N/A</v>
      </c>
    </row>
    <row r="580" spans="1:33">
      <c r="A580" s="6">
        <v>30</v>
      </c>
      <c r="B580" s="6">
        <v>17</v>
      </c>
      <c r="C580" s="6" t="s">
        <v>4953</v>
      </c>
      <c r="D580" s="6"/>
      <c r="E580" s="6">
        <v>119</v>
      </c>
      <c r="F580" s="6" t="s">
        <v>4958</v>
      </c>
      <c r="G580" s="6" t="s">
        <v>35</v>
      </c>
      <c r="H580" s="6" t="s">
        <v>2936</v>
      </c>
      <c r="I580" s="6" t="s">
        <v>20</v>
      </c>
      <c r="J580" s="6" t="s">
        <v>24</v>
      </c>
      <c r="K580" s="6" t="s">
        <v>2161</v>
      </c>
      <c r="L580" s="6">
        <v>1879</v>
      </c>
      <c r="M580" s="6">
        <v>20</v>
      </c>
      <c r="N580" s="6" t="s">
        <v>2933</v>
      </c>
      <c r="O580" s="6">
        <v>0</v>
      </c>
      <c r="P580" s="6">
        <v>0</v>
      </c>
      <c r="Q580" s="6">
        <v>0</v>
      </c>
      <c r="R580" s="6" t="s">
        <v>3952</v>
      </c>
      <c r="S580" s="6" t="s">
        <v>583</v>
      </c>
      <c r="T580" s="6" t="s">
        <v>3952</v>
      </c>
      <c r="AA580" s="6" t="s">
        <v>1395</v>
      </c>
      <c r="AB580" s="6" t="s">
        <v>1395</v>
      </c>
      <c r="AC580" s="6" t="s">
        <v>1395</v>
      </c>
      <c r="AG580" cm="1">
        <f t="array" ref="AG580">SUMPRODUCT(--(INDEX('1900 Bastrop 0003 Clean'!A:AF, MATCH(A580 &amp; "|" &amp; B580, '1900 Bastrop 0003 Clean'!A:A &amp; "|" &amp; '1900 Bastrop 0003 Clean'!B:B, 0), 0) &lt;&gt; '1900 Bastrop 0003 Raw'!A580:AF580))</f>
        <v>20</v>
      </c>
    </row>
    <row r="581" spans="1:33">
      <c r="A581" s="6">
        <v>31</v>
      </c>
      <c r="B581" s="6">
        <v>120</v>
      </c>
      <c r="C581" s="6" t="s">
        <v>4953</v>
      </c>
      <c r="D581" s="6"/>
      <c r="E581" s="6">
        <v>120</v>
      </c>
      <c r="F581" s="6" t="s">
        <v>3121</v>
      </c>
      <c r="G581" s="6" t="s">
        <v>4959</v>
      </c>
      <c r="H581" s="6" t="s">
        <v>3949</v>
      </c>
      <c r="I581" s="6" t="s">
        <v>20</v>
      </c>
      <c r="J581" s="6" t="s">
        <v>19</v>
      </c>
      <c r="K581" s="6" t="s">
        <v>2128</v>
      </c>
      <c r="L581" s="6">
        <v>1848</v>
      </c>
      <c r="M581" s="6">
        <v>52</v>
      </c>
      <c r="N581" s="6" t="s">
        <v>2933</v>
      </c>
      <c r="O581" s="6">
        <v>28</v>
      </c>
      <c r="R581" s="6" t="s">
        <v>583</v>
      </c>
      <c r="S581" s="6" t="s">
        <v>583</v>
      </c>
      <c r="T581" s="6" t="s">
        <v>583</v>
      </c>
      <c r="U581" s="6">
        <v>1872</v>
      </c>
      <c r="V581" s="6">
        <v>28</v>
      </c>
      <c r="W581" s="6" t="s">
        <v>3950</v>
      </c>
      <c r="X581" s="6" t="s">
        <v>21</v>
      </c>
      <c r="AA581" s="6" t="s">
        <v>1395</v>
      </c>
      <c r="AB581" s="6" t="s">
        <v>1395</v>
      </c>
      <c r="AC581" s="6" t="s">
        <v>1395</v>
      </c>
      <c r="AD581" s="6" t="s">
        <v>3951</v>
      </c>
      <c r="AE581" s="6" t="s">
        <v>261</v>
      </c>
      <c r="AF581" s="6" t="s">
        <v>51</v>
      </c>
      <c r="AG581" cm="1">
        <f t="array" ref="AG581">SUMPRODUCT(--(INDEX('1900 Bastrop 0003 Clean'!A:AF, MATCH(A581 &amp; "|" &amp; B581, '1900 Bastrop 0003 Clean'!A:A &amp; "|" &amp; '1900 Bastrop 0003 Clean'!B:B, 0), 0) &lt;&gt; '1900 Bastrop 0003 Raw'!A581:AF581))</f>
        <v>0</v>
      </c>
    </row>
    <row r="582" spans="1:33">
      <c r="A582" s="6">
        <v>32</v>
      </c>
      <c r="B582" s="6">
        <v>120</v>
      </c>
      <c r="C582" s="6" t="s">
        <v>4953</v>
      </c>
      <c r="D582" s="6"/>
      <c r="E582" s="6">
        <v>120</v>
      </c>
      <c r="F582" s="6" t="s">
        <v>3121</v>
      </c>
      <c r="G582" s="6" t="s">
        <v>280</v>
      </c>
      <c r="H582" s="6" t="s">
        <v>2936</v>
      </c>
      <c r="I582" s="6" t="s">
        <v>20</v>
      </c>
      <c r="J582" s="6" t="s">
        <v>24</v>
      </c>
      <c r="K582" s="6" t="s">
        <v>2190</v>
      </c>
      <c r="L582" s="6">
        <v>1853</v>
      </c>
      <c r="M582" s="6">
        <v>46</v>
      </c>
      <c r="N582" s="6" t="s">
        <v>2933</v>
      </c>
      <c r="O582" s="6">
        <v>28</v>
      </c>
      <c r="P582" s="6">
        <v>9</v>
      </c>
      <c r="Q582" s="6">
        <v>6</v>
      </c>
      <c r="R582" s="6" t="s">
        <v>3952</v>
      </c>
      <c r="S582" s="6" t="s">
        <v>116</v>
      </c>
      <c r="T582" s="6" t="s">
        <v>116</v>
      </c>
      <c r="AA582" s="6" t="s">
        <v>1395</v>
      </c>
      <c r="AB582" s="6" t="s">
        <v>1395</v>
      </c>
      <c r="AC582" s="6" t="s">
        <v>1395</v>
      </c>
      <c r="AG582" cm="1">
        <f t="array" ref="AG582">SUMPRODUCT(--(INDEX('1900 Bastrop 0003 Clean'!A:AF, MATCH(A582 &amp; "|" &amp; B582, '1900 Bastrop 0003 Clean'!A:A &amp; "|" &amp; '1900 Bastrop 0003 Clean'!B:B, 0), 0) &lt;&gt; '1900 Bastrop 0003 Raw'!A582:AF582))</f>
        <v>0</v>
      </c>
    </row>
    <row r="583" spans="1:33">
      <c r="A583" s="6">
        <v>33</v>
      </c>
      <c r="B583" s="6">
        <v>120</v>
      </c>
      <c r="C583" s="6" t="s">
        <v>4953</v>
      </c>
      <c r="D583" s="6"/>
      <c r="E583" s="6">
        <v>120</v>
      </c>
      <c r="F583" s="6" t="s">
        <v>3121</v>
      </c>
      <c r="G583" s="6" t="s">
        <v>1202</v>
      </c>
      <c r="H583" s="6" t="s">
        <v>2944</v>
      </c>
      <c r="I583" s="6" t="s">
        <v>20</v>
      </c>
      <c r="J583" s="6" t="s">
        <v>19</v>
      </c>
      <c r="K583" s="6" t="s">
        <v>2161</v>
      </c>
      <c r="L583" s="6">
        <v>1882</v>
      </c>
      <c r="M583" s="6">
        <v>18</v>
      </c>
      <c r="N583" s="6" t="s">
        <v>2939</v>
      </c>
      <c r="R583" s="6" t="s">
        <v>3952</v>
      </c>
      <c r="S583" s="6" t="s">
        <v>583</v>
      </c>
      <c r="T583" s="6" t="s">
        <v>3952</v>
      </c>
      <c r="X583" s="6" t="s">
        <v>4906</v>
      </c>
      <c r="AA583" s="6" t="s">
        <v>1395</v>
      </c>
      <c r="AB583" s="6" t="s">
        <v>1395</v>
      </c>
      <c r="AC583" s="6" t="s">
        <v>1395</v>
      </c>
      <c r="AG583" cm="1">
        <f t="array" ref="AG583">SUMPRODUCT(--(INDEX('1900 Bastrop 0003 Clean'!A:AF, MATCH(A583 &amp; "|" &amp; B583, '1900 Bastrop 0003 Clean'!A:A &amp; "|" &amp; '1900 Bastrop 0003 Clean'!B:B, 0), 0) &lt;&gt; '1900 Bastrop 0003 Raw'!A583:AF583))</f>
        <v>0</v>
      </c>
    </row>
    <row r="584" spans="1:33">
      <c r="A584" s="6">
        <v>34</v>
      </c>
      <c r="B584" s="6">
        <v>120</v>
      </c>
      <c r="C584" s="6" t="s">
        <v>4953</v>
      </c>
      <c r="D584" s="6"/>
      <c r="E584" s="6">
        <v>120</v>
      </c>
      <c r="F584" s="6" t="s">
        <v>3121</v>
      </c>
      <c r="G584" s="6" t="s">
        <v>3401</v>
      </c>
      <c r="H584" s="6" t="s">
        <v>2944</v>
      </c>
      <c r="I584" s="6" t="s">
        <v>20</v>
      </c>
      <c r="J584" s="6" t="s">
        <v>19</v>
      </c>
      <c r="K584" s="6" t="s">
        <v>2206</v>
      </c>
      <c r="L584" s="6">
        <v>1884</v>
      </c>
      <c r="M584" s="6">
        <v>16</v>
      </c>
      <c r="N584" s="6" t="s">
        <v>2939</v>
      </c>
      <c r="R584" s="6" t="s">
        <v>3952</v>
      </c>
      <c r="S584" s="6" t="s">
        <v>583</v>
      </c>
      <c r="T584" s="6" t="s">
        <v>3952</v>
      </c>
      <c r="Z584" s="6">
        <v>8</v>
      </c>
      <c r="AA584" s="6" t="s">
        <v>1395</v>
      </c>
      <c r="AB584" s="6" t="s">
        <v>1395</v>
      </c>
      <c r="AC584" s="6" t="s">
        <v>1395</v>
      </c>
      <c r="AG584" cm="1">
        <f t="array" ref="AG584">SUMPRODUCT(--(INDEX('1900 Bastrop 0003 Clean'!A:AF, MATCH(A584 &amp; "|" &amp; B584, '1900 Bastrop 0003 Clean'!A:A &amp; "|" &amp; '1900 Bastrop 0003 Clean'!B:B, 0), 0) &lt;&gt; '1900 Bastrop 0003 Raw'!A584:AF584))</f>
        <v>0</v>
      </c>
    </row>
    <row r="585" spans="1:33">
      <c r="A585" s="6">
        <v>35</v>
      </c>
      <c r="B585" s="6">
        <v>120</v>
      </c>
      <c r="C585" s="6" t="s">
        <v>4953</v>
      </c>
      <c r="D585" s="6"/>
      <c r="E585" s="6">
        <v>120</v>
      </c>
      <c r="F585" s="6" t="s">
        <v>3121</v>
      </c>
      <c r="G585" s="6" t="s">
        <v>2739</v>
      </c>
      <c r="H585" s="6" t="s">
        <v>2944</v>
      </c>
      <c r="I585" s="6" t="s">
        <v>20</v>
      </c>
      <c r="J585" s="6" t="s">
        <v>19</v>
      </c>
      <c r="K585" s="6" t="s">
        <v>2206</v>
      </c>
      <c r="L585" s="6">
        <v>1887</v>
      </c>
      <c r="M585" s="6">
        <v>13</v>
      </c>
      <c r="N585" s="6" t="s">
        <v>2939</v>
      </c>
      <c r="R585" s="6" t="s">
        <v>3952</v>
      </c>
      <c r="S585" s="6" t="s">
        <v>583</v>
      </c>
      <c r="T585" s="6" t="s">
        <v>3952</v>
      </c>
      <c r="Z585" s="6">
        <v>8</v>
      </c>
      <c r="AA585" s="6" t="s">
        <v>1395</v>
      </c>
      <c r="AB585" s="6" t="s">
        <v>1395</v>
      </c>
      <c r="AC585" s="6" t="s">
        <v>1395</v>
      </c>
      <c r="AG585" cm="1">
        <f t="array" ref="AG585">SUMPRODUCT(--(INDEX('1900 Bastrop 0003 Clean'!A:AF, MATCH(A585 &amp; "|" &amp; B585, '1900 Bastrop 0003 Clean'!A:A &amp; "|" &amp; '1900 Bastrop 0003 Clean'!B:B, 0), 0) &lt;&gt; '1900 Bastrop 0003 Raw'!A585:AF585))</f>
        <v>0</v>
      </c>
    </row>
    <row r="586" spans="1:33">
      <c r="A586" s="6">
        <v>36</v>
      </c>
      <c r="B586" s="6">
        <v>120</v>
      </c>
      <c r="C586" s="6" t="s">
        <v>4953</v>
      </c>
      <c r="D586" s="6"/>
      <c r="E586" s="6">
        <v>120</v>
      </c>
      <c r="F586" s="6" t="s">
        <v>3121</v>
      </c>
      <c r="G586" s="6" t="s">
        <v>280</v>
      </c>
      <c r="H586" s="6" t="s">
        <v>2938</v>
      </c>
      <c r="I586" s="6" t="s">
        <v>20</v>
      </c>
      <c r="J586" s="6" t="s">
        <v>24</v>
      </c>
      <c r="K586" s="6" t="s">
        <v>2161</v>
      </c>
      <c r="L586" s="6">
        <v>1890</v>
      </c>
      <c r="M586" s="6">
        <v>10</v>
      </c>
      <c r="N586" s="6" t="s">
        <v>2939</v>
      </c>
      <c r="R586" s="6" t="s">
        <v>3952</v>
      </c>
      <c r="S586" s="6" t="s">
        <v>583</v>
      </c>
      <c r="T586" s="6" t="s">
        <v>3952</v>
      </c>
      <c r="Z586" s="6">
        <v>5</v>
      </c>
      <c r="AA586" s="6" t="s">
        <v>1395</v>
      </c>
      <c r="AB586" s="6" t="s">
        <v>1395</v>
      </c>
      <c r="AC586" s="6" t="s">
        <v>1395</v>
      </c>
      <c r="AG586" cm="1">
        <f t="array" ref="AG586">SUMPRODUCT(--(INDEX('1900 Bastrop 0003 Clean'!A:AF, MATCH(A586 &amp; "|" &amp; B586, '1900 Bastrop 0003 Clean'!A:A &amp; "|" &amp; '1900 Bastrop 0003 Clean'!B:B, 0), 0) &lt;&gt; '1900 Bastrop 0003 Raw'!A586:AF586))</f>
        <v>0</v>
      </c>
    </row>
    <row r="587" spans="1:33">
      <c r="A587" s="6">
        <v>37</v>
      </c>
      <c r="B587" s="6">
        <v>120</v>
      </c>
      <c r="C587" s="6" t="s">
        <v>4953</v>
      </c>
      <c r="D587" s="6"/>
      <c r="E587" s="6">
        <v>120</v>
      </c>
      <c r="F587" s="6" t="s">
        <v>4960</v>
      </c>
      <c r="G587" s="6" t="s">
        <v>812</v>
      </c>
      <c r="H587" s="6" t="s">
        <v>2953</v>
      </c>
      <c r="I587" s="6" t="s">
        <v>20</v>
      </c>
      <c r="J587" s="6" t="s">
        <v>19</v>
      </c>
      <c r="L587" s="6">
        <v>1855</v>
      </c>
      <c r="M587" s="6">
        <v>45</v>
      </c>
      <c r="N587" s="6" t="s">
        <v>2939</v>
      </c>
      <c r="R587" s="6" t="s">
        <v>3952</v>
      </c>
      <c r="S587" s="6" t="s">
        <v>116</v>
      </c>
      <c r="T587" s="6" t="s">
        <v>116</v>
      </c>
      <c r="AA587" s="6" t="s">
        <v>1395</v>
      </c>
      <c r="AB587" s="6" t="s">
        <v>1395</v>
      </c>
      <c r="AC587" s="6" t="s">
        <v>1395</v>
      </c>
      <c r="AG587" cm="1">
        <f t="array" ref="AG587">SUMPRODUCT(--(INDEX('1900 Bastrop 0003 Clean'!A:AF, MATCH(A587 &amp; "|" &amp; B587, '1900 Bastrop 0003 Clean'!A:A &amp; "|" &amp; '1900 Bastrop 0003 Clean'!B:B, 0), 0) &lt;&gt; '1900 Bastrop 0003 Raw'!A587:AF587))</f>
        <v>0</v>
      </c>
    </row>
    <row r="588" spans="1:33">
      <c r="A588" s="6">
        <v>38</v>
      </c>
      <c r="B588" s="6">
        <v>120</v>
      </c>
      <c r="C588" s="6" t="s">
        <v>4953</v>
      </c>
      <c r="D588" s="6"/>
      <c r="E588" s="6">
        <v>120</v>
      </c>
      <c r="F588" s="6" t="s">
        <v>3211</v>
      </c>
      <c r="G588" s="6" t="s">
        <v>4961</v>
      </c>
      <c r="H588" s="6" t="s">
        <v>1420</v>
      </c>
      <c r="I588" s="6" t="s">
        <v>637</v>
      </c>
      <c r="J588" s="6" t="s">
        <v>19</v>
      </c>
      <c r="L588" s="6">
        <v>1835</v>
      </c>
      <c r="M588" s="6">
        <v>65</v>
      </c>
      <c r="N588" s="6" t="s">
        <v>3066</v>
      </c>
      <c r="R588" s="6" t="s">
        <v>4046</v>
      </c>
      <c r="S588" s="6" t="s">
        <v>4046</v>
      </c>
      <c r="T588" s="6" t="s">
        <v>4046</v>
      </c>
      <c r="X588" s="6" t="s">
        <v>1420</v>
      </c>
      <c r="AA588" s="6" t="s">
        <v>92</v>
      </c>
      <c r="AB588" s="6" t="s">
        <v>92</v>
      </c>
      <c r="AC588" s="6" t="s">
        <v>1395</v>
      </c>
      <c r="AG588" cm="1">
        <f t="array" ref="AG588">SUMPRODUCT(--(INDEX('1900 Bastrop 0003 Clean'!A:AF, MATCH(A588 &amp; "|" &amp; B588, '1900 Bastrop 0003 Clean'!A:A &amp; "|" &amp; '1900 Bastrop 0003 Clean'!B:B, 0), 0) &lt;&gt; '1900 Bastrop 0003 Raw'!A588:AF588))</f>
        <v>0</v>
      </c>
    </row>
    <row r="589" spans="1:33">
      <c r="A589" s="6">
        <v>39</v>
      </c>
      <c r="B589" s="6">
        <v>120</v>
      </c>
      <c r="C589" s="6" t="s">
        <v>4953</v>
      </c>
      <c r="D589" s="6"/>
      <c r="E589" s="6">
        <v>120</v>
      </c>
      <c r="F589" s="6" t="s">
        <v>4962</v>
      </c>
      <c r="G589" s="6" t="s">
        <v>536</v>
      </c>
      <c r="H589" s="6" t="s">
        <v>1420</v>
      </c>
      <c r="I589" s="6" t="s">
        <v>637</v>
      </c>
      <c r="J589" s="6" t="s">
        <v>24</v>
      </c>
      <c r="L589" s="6">
        <v>1879</v>
      </c>
      <c r="M589" s="6">
        <v>21</v>
      </c>
      <c r="N589" s="6" t="s">
        <v>2939</v>
      </c>
      <c r="R589" s="6" t="s">
        <v>3952</v>
      </c>
      <c r="S589" s="6" t="s">
        <v>3952</v>
      </c>
      <c r="T589" s="6" t="s">
        <v>3952</v>
      </c>
      <c r="X589" s="6" t="s">
        <v>1963</v>
      </c>
      <c r="AA589" s="6" t="s">
        <v>1395</v>
      </c>
      <c r="AB589" s="6" t="s">
        <v>1395</v>
      </c>
      <c r="AC589" s="6" t="s">
        <v>1395</v>
      </c>
      <c r="AG589" cm="1">
        <f t="array" ref="AG589">SUMPRODUCT(--(INDEX('1900 Bastrop 0003 Clean'!A:AF, MATCH(A589 &amp; "|" &amp; B589, '1900 Bastrop 0003 Clean'!A:A &amp; "|" &amp; '1900 Bastrop 0003 Clean'!B:B, 0), 0) &lt;&gt; '1900 Bastrop 0003 Raw'!A589:AF589))</f>
        <v>0</v>
      </c>
    </row>
    <row r="590" spans="1:33">
      <c r="A590" s="6">
        <v>40</v>
      </c>
      <c r="B590" s="6">
        <v>121</v>
      </c>
      <c r="C590" s="6" t="s">
        <v>4953</v>
      </c>
      <c r="D590" s="6"/>
      <c r="E590" s="6">
        <v>121</v>
      </c>
      <c r="F590" s="6" t="s">
        <v>265</v>
      </c>
      <c r="G590" s="6" t="s">
        <v>715</v>
      </c>
      <c r="H590" s="6" t="s">
        <v>3949</v>
      </c>
      <c r="I590" s="6" t="s">
        <v>20</v>
      </c>
      <c r="J590" s="6" t="s">
        <v>19</v>
      </c>
      <c r="K590" s="6" t="s">
        <v>2128</v>
      </c>
      <c r="L590" s="6">
        <v>1873</v>
      </c>
      <c r="M590" s="6">
        <v>24</v>
      </c>
      <c r="N590" s="6" t="s">
        <v>2933</v>
      </c>
      <c r="O590" s="6">
        <v>2</v>
      </c>
      <c r="R590" s="6" t="s">
        <v>3952</v>
      </c>
      <c r="S590" s="6" t="s">
        <v>4034</v>
      </c>
      <c r="T590" s="6" t="s">
        <v>3959</v>
      </c>
      <c r="X590" s="6" t="s">
        <v>21</v>
      </c>
      <c r="AA590" s="6" t="s">
        <v>1395</v>
      </c>
      <c r="AB590" s="6" t="s">
        <v>1395</v>
      </c>
      <c r="AC590" s="6" t="s">
        <v>1395</v>
      </c>
      <c r="AD590" s="6" t="s">
        <v>3951</v>
      </c>
      <c r="AE590" s="6" t="s">
        <v>261</v>
      </c>
      <c r="AF590" s="6" t="s">
        <v>51</v>
      </c>
      <c r="AG590" cm="1">
        <f t="array" ref="AG590">SUMPRODUCT(--(INDEX('1900 Bastrop 0003 Clean'!A:AF, MATCH(A590 &amp; "|" &amp; B590, '1900 Bastrop 0003 Clean'!A:A &amp; "|" &amp; '1900 Bastrop 0003 Clean'!B:B, 0), 0) &lt;&gt; '1900 Bastrop 0003 Raw'!A590:AF590))</f>
        <v>0</v>
      </c>
    </row>
    <row r="591" spans="1:33">
      <c r="A591" s="6">
        <v>41</v>
      </c>
      <c r="B591" s="6">
        <v>121</v>
      </c>
      <c r="C591" s="6" t="s">
        <v>4953</v>
      </c>
      <c r="D591" s="6"/>
      <c r="E591" s="6">
        <v>121</v>
      </c>
      <c r="F591" s="6" t="s">
        <v>265</v>
      </c>
      <c r="G591" s="6" t="s">
        <v>4963</v>
      </c>
      <c r="H591" s="6" t="s">
        <v>2936</v>
      </c>
      <c r="I591" s="6" t="s">
        <v>20</v>
      </c>
      <c r="J591" s="6" t="s">
        <v>24</v>
      </c>
      <c r="K591" s="6" t="s">
        <v>2190</v>
      </c>
      <c r="L591" s="6">
        <v>1877</v>
      </c>
      <c r="M591" s="6">
        <v>22</v>
      </c>
      <c r="N591" s="6" t="s">
        <v>2933</v>
      </c>
      <c r="O591" s="6">
        <v>2</v>
      </c>
      <c r="P591" s="6">
        <v>0</v>
      </c>
      <c r="Q591" s="6">
        <v>0</v>
      </c>
      <c r="R591" s="6" t="s">
        <v>3952</v>
      </c>
      <c r="S591" s="6" t="s">
        <v>3958</v>
      </c>
      <c r="T591" s="6" t="s">
        <v>3959</v>
      </c>
      <c r="AA591" s="6" t="s">
        <v>1395</v>
      </c>
      <c r="AB591" s="6" t="s">
        <v>1395</v>
      </c>
      <c r="AC591" s="6" t="s">
        <v>1395</v>
      </c>
      <c r="AG591" cm="1">
        <f t="array" ref="AG591">SUMPRODUCT(--(INDEX('1900 Bastrop 0003 Clean'!A:AF, MATCH(A591 &amp; "|" &amp; B591, '1900 Bastrop 0003 Clean'!A:A &amp; "|" &amp; '1900 Bastrop 0003 Clean'!B:B, 0), 0) &lt;&gt; '1900 Bastrop 0003 Raw'!A591:AF591))</f>
        <v>0</v>
      </c>
    </row>
    <row r="592" spans="1:33">
      <c r="A592" s="6">
        <v>42</v>
      </c>
      <c r="B592" s="6">
        <v>121</v>
      </c>
      <c r="C592" s="6" t="s">
        <v>4953</v>
      </c>
      <c r="D592" s="6"/>
      <c r="E592" s="6">
        <v>121</v>
      </c>
      <c r="F592" s="6" t="s">
        <v>265</v>
      </c>
      <c r="G592" s="6" t="s">
        <v>4964</v>
      </c>
      <c r="H592" s="6" t="s">
        <v>3042</v>
      </c>
      <c r="I592" s="6" t="s">
        <v>20</v>
      </c>
      <c r="J592" s="6" t="s">
        <v>24</v>
      </c>
      <c r="K592" s="6" t="s">
        <v>2143</v>
      </c>
      <c r="L592" s="6">
        <v>1884</v>
      </c>
      <c r="M592" s="6">
        <v>15</v>
      </c>
      <c r="N592" s="6" t="s">
        <v>2939</v>
      </c>
      <c r="R592" s="6" t="s">
        <v>3952</v>
      </c>
      <c r="S592" s="6" t="s">
        <v>3958</v>
      </c>
      <c r="T592" s="6" t="s">
        <v>3959</v>
      </c>
      <c r="Z592" s="6">
        <v>8</v>
      </c>
      <c r="AA592" s="6" t="s">
        <v>1395</v>
      </c>
      <c r="AB592" s="6" t="s">
        <v>1395</v>
      </c>
      <c r="AC592" s="6" t="s">
        <v>1395</v>
      </c>
      <c r="AG592" cm="1">
        <f t="array" ref="AG592">SUMPRODUCT(--(INDEX('1900 Bastrop 0003 Clean'!A:AF, MATCH(A592 &amp; "|" &amp; B592, '1900 Bastrop 0003 Clean'!A:A &amp; "|" &amp; '1900 Bastrop 0003 Clean'!B:B, 0), 0) &lt;&gt; '1900 Bastrop 0003 Raw'!A592:AF592))</f>
        <v>0</v>
      </c>
    </row>
    <row r="593" spans="1:33">
      <c r="A593" s="6">
        <v>43</v>
      </c>
      <c r="B593" s="6">
        <v>121</v>
      </c>
      <c r="C593" s="6" t="s">
        <v>4953</v>
      </c>
      <c r="D593" s="6"/>
      <c r="E593" s="6">
        <v>121</v>
      </c>
      <c r="F593" s="6" t="s">
        <v>416</v>
      </c>
      <c r="G593" s="6" t="s">
        <v>4069</v>
      </c>
      <c r="H593" s="6" t="s">
        <v>3042</v>
      </c>
      <c r="I593" s="6" t="s">
        <v>20</v>
      </c>
      <c r="J593" s="6" t="s">
        <v>24</v>
      </c>
      <c r="K593" s="6" t="s">
        <v>2161</v>
      </c>
      <c r="L593" s="6">
        <v>1875</v>
      </c>
      <c r="M593" s="6">
        <v>24</v>
      </c>
      <c r="N593" s="6" t="s">
        <v>2933</v>
      </c>
      <c r="O593" s="6">
        <v>5</v>
      </c>
      <c r="R593" s="6" t="s">
        <v>3952</v>
      </c>
      <c r="S593" s="6" t="s">
        <v>3958</v>
      </c>
      <c r="T593" s="6" t="s">
        <v>3959</v>
      </c>
      <c r="AA593" s="6" t="s">
        <v>1395</v>
      </c>
      <c r="AB593" s="6" t="s">
        <v>1395</v>
      </c>
      <c r="AC593" s="6" t="s">
        <v>1395</v>
      </c>
      <c r="AG593" cm="1">
        <f t="array" ref="AG593">SUMPRODUCT(--(INDEX('1900 Bastrop 0003 Clean'!A:AF, MATCH(A593 &amp; "|" &amp; B593, '1900 Bastrop 0003 Clean'!A:A &amp; "|" &amp; '1900 Bastrop 0003 Clean'!B:B, 0), 0) &lt;&gt; '1900 Bastrop 0003 Raw'!A593:AF593))</f>
        <v>0</v>
      </c>
    </row>
    <row r="594" spans="1:33">
      <c r="A594" s="6">
        <v>44</v>
      </c>
      <c r="B594" s="6">
        <v>120</v>
      </c>
      <c r="C594" s="6" t="s">
        <v>4965</v>
      </c>
      <c r="D594" s="6"/>
      <c r="E594" s="6">
        <v>122</v>
      </c>
      <c r="F594" s="6" t="s">
        <v>49</v>
      </c>
      <c r="G594" s="6" t="s">
        <v>3132</v>
      </c>
      <c r="H594" s="6" t="s">
        <v>3949</v>
      </c>
      <c r="I594" s="6" t="s">
        <v>20</v>
      </c>
      <c r="J594" s="6" t="s">
        <v>19</v>
      </c>
      <c r="K594" s="6" t="s">
        <v>2526</v>
      </c>
      <c r="L594" s="6">
        <v>1846</v>
      </c>
      <c r="M594" s="6">
        <v>57</v>
      </c>
      <c r="N594" s="6" t="s">
        <v>2933</v>
      </c>
      <c r="O594" s="6">
        <v>30</v>
      </c>
      <c r="R594" s="6" t="s">
        <v>3959</v>
      </c>
      <c r="S594" s="6" t="s">
        <v>3958</v>
      </c>
      <c r="T594" s="6" t="s">
        <v>3958</v>
      </c>
      <c r="X594" s="6" t="s">
        <v>123</v>
      </c>
      <c r="AA594" s="6" t="s">
        <v>1395</v>
      </c>
      <c r="AB594" s="6" t="s">
        <v>1395</v>
      </c>
      <c r="AC594" s="6" t="s">
        <v>1395</v>
      </c>
      <c r="AD594" s="6" t="s">
        <v>3951</v>
      </c>
      <c r="AE594" s="6" t="s">
        <v>261</v>
      </c>
      <c r="AF594" s="6" t="s">
        <v>51</v>
      </c>
      <c r="AG594" t="e" cm="1">
        <f t="array" ref="AG594">SUMPRODUCT(--(INDEX('1900 Bastrop 0003 Clean'!A:AF, MATCH(A594 &amp; "|" &amp; B594, '1900 Bastrop 0003 Clean'!A:A &amp; "|" &amp; '1900 Bastrop 0003 Clean'!B:B, 0), 0) &lt;&gt; '1900 Bastrop 0003 Raw'!A594:AF594))</f>
        <v>#N/A</v>
      </c>
    </row>
    <row r="595" spans="1:33">
      <c r="A595" s="6">
        <v>45</v>
      </c>
      <c r="B595" s="6">
        <v>120</v>
      </c>
      <c r="C595" s="6" t="s">
        <v>4965</v>
      </c>
      <c r="D595" s="6"/>
      <c r="E595" s="6">
        <v>122</v>
      </c>
      <c r="F595" s="6" t="s">
        <v>49</v>
      </c>
      <c r="G595" s="6" t="s">
        <v>4966</v>
      </c>
      <c r="H595" s="6" t="s">
        <v>2936</v>
      </c>
      <c r="I595" s="6" t="s">
        <v>20</v>
      </c>
      <c r="J595" s="6" t="s">
        <v>24</v>
      </c>
      <c r="K595" s="6" t="s">
        <v>2128</v>
      </c>
      <c r="L595" s="6">
        <v>1848</v>
      </c>
      <c r="M595" s="6">
        <v>52</v>
      </c>
      <c r="N595" s="6" t="s">
        <v>2933</v>
      </c>
      <c r="O595" s="6">
        <v>30</v>
      </c>
      <c r="P595" s="6">
        <v>2</v>
      </c>
      <c r="Q595" s="6">
        <v>2</v>
      </c>
      <c r="R595" s="6" t="s">
        <v>4294</v>
      </c>
      <c r="S595" s="6" t="s">
        <v>4967</v>
      </c>
      <c r="T595" s="6" t="s">
        <v>4294</v>
      </c>
      <c r="AA595" s="6" t="s">
        <v>1395</v>
      </c>
      <c r="AB595" s="6" t="s">
        <v>1395</v>
      </c>
      <c r="AC595" s="6" t="s">
        <v>1395</v>
      </c>
      <c r="AG595" t="e" cm="1">
        <f t="array" ref="AG595">SUMPRODUCT(--(INDEX('1900 Bastrop 0003 Clean'!A:AF, MATCH(A595 &amp; "|" &amp; B595, '1900 Bastrop 0003 Clean'!A:A &amp; "|" &amp; '1900 Bastrop 0003 Clean'!B:B, 0), 0) &lt;&gt; '1900 Bastrop 0003 Raw'!A595:AF595))</f>
        <v>#N/A</v>
      </c>
    </row>
    <row r="596" spans="1:33">
      <c r="A596" s="6">
        <v>46</v>
      </c>
      <c r="B596" s="6">
        <v>120</v>
      </c>
      <c r="C596" s="6" t="s">
        <v>4965</v>
      </c>
      <c r="D596" s="6"/>
      <c r="E596" s="6">
        <v>122</v>
      </c>
      <c r="F596" s="6" t="s">
        <v>191</v>
      </c>
      <c r="G596" s="6" t="s">
        <v>2255</v>
      </c>
      <c r="H596" s="6" t="s">
        <v>3184</v>
      </c>
      <c r="I596" s="6" t="s">
        <v>20</v>
      </c>
      <c r="J596" s="6" t="s">
        <v>19</v>
      </c>
      <c r="K596" s="6" t="s">
        <v>2230</v>
      </c>
      <c r="L596" s="6">
        <v>1870</v>
      </c>
      <c r="M596" s="6">
        <v>30</v>
      </c>
      <c r="N596" s="6" t="s">
        <v>2933</v>
      </c>
      <c r="O596" s="6">
        <v>5</v>
      </c>
      <c r="R596" s="6" t="s">
        <v>3952</v>
      </c>
      <c r="S596" s="6" t="s">
        <v>4034</v>
      </c>
      <c r="T596" s="6" t="s">
        <v>4034</v>
      </c>
      <c r="X596" s="6" t="s">
        <v>4968</v>
      </c>
      <c r="AA596" s="6" t="s">
        <v>1395</v>
      </c>
      <c r="AB596" s="6" t="s">
        <v>1395</v>
      </c>
      <c r="AC596" s="6" t="s">
        <v>1395</v>
      </c>
      <c r="AG596" t="e" cm="1">
        <f t="array" ref="AG596">SUMPRODUCT(--(INDEX('1900 Bastrop 0003 Clean'!A:AF, MATCH(A596 &amp; "|" &amp; B596, '1900 Bastrop 0003 Clean'!A:A &amp; "|" &amp; '1900 Bastrop 0003 Clean'!B:B, 0), 0) &lt;&gt; '1900 Bastrop 0003 Raw'!A596:AF596))</f>
        <v>#N/A</v>
      </c>
    </row>
    <row r="597" spans="1:33">
      <c r="A597" s="6">
        <v>47</v>
      </c>
      <c r="B597" s="6">
        <v>120</v>
      </c>
      <c r="C597" s="6" t="s">
        <v>4965</v>
      </c>
      <c r="D597" s="6"/>
      <c r="E597" s="6">
        <v>122</v>
      </c>
      <c r="F597" s="6" t="s">
        <v>191</v>
      </c>
      <c r="G597" s="6" t="s">
        <v>1156</v>
      </c>
      <c r="H597" s="6" t="s">
        <v>2938</v>
      </c>
      <c r="I597" s="6" t="s">
        <v>20</v>
      </c>
      <c r="J597" s="6" t="s">
        <v>24</v>
      </c>
      <c r="K597" s="6" t="s">
        <v>2354</v>
      </c>
      <c r="L597" s="6">
        <v>1872</v>
      </c>
      <c r="M597" s="6">
        <v>28</v>
      </c>
      <c r="N597" s="6" t="s">
        <v>2933</v>
      </c>
      <c r="O597" s="6">
        <v>5</v>
      </c>
      <c r="P597" s="6">
        <v>0</v>
      </c>
      <c r="Q597" s="6">
        <v>0</v>
      </c>
      <c r="R597" s="6" t="s">
        <v>3952</v>
      </c>
      <c r="S597" s="6" t="s">
        <v>3958</v>
      </c>
      <c r="T597" s="6" t="s">
        <v>4294</v>
      </c>
      <c r="X597" s="6" t="s">
        <v>1351</v>
      </c>
      <c r="AA597" s="6" t="s">
        <v>1395</v>
      </c>
      <c r="AB597" s="6" t="s">
        <v>1395</v>
      </c>
      <c r="AC597" s="6" t="s">
        <v>1395</v>
      </c>
      <c r="AG597" t="e" cm="1">
        <f t="array" ref="AG597">SUMPRODUCT(--(INDEX('1900 Bastrop 0003 Clean'!A:AF, MATCH(A597 &amp; "|" &amp; B597, '1900 Bastrop 0003 Clean'!A:A &amp; "|" &amp; '1900 Bastrop 0003 Clean'!B:B, 0), 0) &lt;&gt; '1900 Bastrop 0003 Raw'!A597:AF597))</f>
        <v>#N/A</v>
      </c>
    </row>
    <row r="598" spans="1:33">
      <c r="A598" s="6">
        <v>48</v>
      </c>
      <c r="B598" s="6">
        <v>120</v>
      </c>
      <c r="C598" s="6" t="s">
        <v>4965</v>
      </c>
      <c r="D598" s="6"/>
      <c r="E598" s="6">
        <v>122</v>
      </c>
      <c r="F598" s="6" t="s">
        <v>3103</v>
      </c>
      <c r="G598" s="6" t="s">
        <v>3310</v>
      </c>
      <c r="H598" s="6" t="s">
        <v>3042</v>
      </c>
      <c r="I598" s="6" t="s">
        <v>20</v>
      </c>
      <c r="J598" s="6" t="s">
        <v>24</v>
      </c>
      <c r="K598" s="6" t="s">
        <v>2206</v>
      </c>
      <c r="L598" s="6">
        <v>1849</v>
      </c>
      <c r="M598" s="6">
        <v>51</v>
      </c>
      <c r="N598" s="6" t="s">
        <v>3066</v>
      </c>
      <c r="O598" s="6">
        <v>10</v>
      </c>
      <c r="P598" s="6">
        <v>0</v>
      </c>
      <c r="Q598" s="6">
        <v>0</v>
      </c>
      <c r="R598" s="6" t="s">
        <v>4016</v>
      </c>
      <c r="S598" s="6" t="s">
        <v>4967</v>
      </c>
      <c r="T598" s="6" t="s">
        <v>4294</v>
      </c>
      <c r="AA598" s="6" t="s">
        <v>1395</v>
      </c>
      <c r="AB598" s="6" t="s">
        <v>1395</v>
      </c>
      <c r="AC598" s="6" t="s">
        <v>1395</v>
      </c>
      <c r="AG598" t="e" cm="1">
        <f t="array" ref="AG598">SUMPRODUCT(--(INDEX('1900 Bastrop 0003 Clean'!A:AF, MATCH(A598 &amp; "|" &amp; B598, '1900 Bastrop 0003 Clean'!A:A &amp; "|" &amp; '1900 Bastrop 0003 Clean'!B:B, 0), 0) &lt;&gt; '1900 Bastrop 0003 Raw'!A598:AF598))</f>
        <v>#N/A</v>
      </c>
    </row>
    <row r="599" spans="1:33">
      <c r="A599" s="6">
        <v>49</v>
      </c>
      <c r="B599" s="6">
        <v>121</v>
      </c>
      <c r="C599" s="6" t="s">
        <v>4953</v>
      </c>
      <c r="D599" s="6"/>
      <c r="E599" s="6">
        <v>123</v>
      </c>
      <c r="F599" s="6" t="s">
        <v>4969</v>
      </c>
      <c r="G599" s="6" t="s">
        <v>4970</v>
      </c>
      <c r="H599" s="6" t="s">
        <v>3949</v>
      </c>
      <c r="I599" s="6" t="s">
        <v>20</v>
      </c>
      <c r="J599" s="6" t="s">
        <v>19</v>
      </c>
      <c r="K599" s="6" t="s">
        <v>2245</v>
      </c>
      <c r="L599" s="6">
        <v>1853</v>
      </c>
      <c r="M599" s="6">
        <v>45</v>
      </c>
      <c r="N599" s="6" t="s">
        <v>2933</v>
      </c>
      <c r="O599" s="6">
        <v>12</v>
      </c>
      <c r="R599" s="6" t="s">
        <v>116</v>
      </c>
      <c r="S599" s="6" t="s">
        <v>116</v>
      </c>
      <c r="T599" s="6" t="s">
        <v>116</v>
      </c>
      <c r="U599" s="6">
        <v>1876</v>
      </c>
      <c r="V599" s="6">
        <v>24</v>
      </c>
      <c r="W599" s="6" t="s">
        <v>3950</v>
      </c>
      <c r="X599" s="6" t="s">
        <v>4971</v>
      </c>
      <c r="AA599" s="6" t="s">
        <v>1395</v>
      </c>
      <c r="AB599" s="6" t="s">
        <v>1395</v>
      </c>
      <c r="AC599" s="6" t="s">
        <v>1395</v>
      </c>
      <c r="AD599" s="6" t="s">
        <v>3956</v>
      </c>
      <c r="AF599" s="6" t="s">
        <v>51</v>
      </c>
      <c r="AG599" t="e" cm="1">
        <f t="array" ref="AG599">SUMPRODUCT(--(INDEX('1900 Bastrop 0003 Clean'!A:AF, MATCH(A599 &amp; "|" &amp; B599, '1900 Bastrop 0003 Clean'!A:A &amp; "|" &amp; '1900 Bastrop 0003 Clean'!B:B, 0), 0) &lt;&gt; '1900 Bastrop 0003 Raw'!A599:AF599))</f>
        <v>#N/A</v>
      </c>
    </row>
    <row r="600" spans="1:33">
      <c r="A600" s="6">
        <v>50</v>
      </c>
      <c r="B600" s="6">
        <v>121</v>
      </c>
      <c r="C600" s="6" t="s">
        <v>4953</v>
      </c>
      <c r="D600" s="6"/>
      <c r="E600" s="6">
        <v>123</v>
      </c>
      <c r="F600" s="6" t="s">
        <v>4969</v>
      </c>
      <c r="G600" s="6" t="s">
        <v>657</v>
      </c>
      <c r="H600" s="6" t="s">
        <v>2936</v>
      </c>
      <c r="I600" s="6" t="s">
        <v>20</v>
      </c>
      <c r="J600" s="6" t="s">
        <v>24</v>
      </c>
      <c r="K600" s="6" t="s">
        <v>2526</v>
      </c>
      <c r="L600" s="6">
        <v>1859</v>
      </c>
      <c r="M600" s="6">
        <v>41</v>
      </c>
      <c r="N600" s="6" t="s">
        <v>2933</v>
      </c>
      <c r="O600" s="6">
        <v>12</v>
      </c>
      <c r="P600" s="6">
        <v>1</v>
      </c>
      <c r="Q600" s="6">
        <v>1</v>
      </c>
      <c r="R600" s="6" t="s">
        <v>3952</v>
      </c>
      <c r="S600" s="6" t="s">
        <v>116</v>
      </c>
      <c r="T600" s="6" t="s">
        <v>116</v>
      </c>
      <c r="AA600" s="6" t="s">
        <v>1395</v>
      </c>
      <c r="AB600" s="6" t="s">
        <v>1395</v>
      </c>
      <c r="AC600" s="6" t="s">
        <v>1395</v>
      </c>
      <c r="AG600" t="e" cm="1">
        <f t="array" ref="AG600">SUMPRODUCT(--(INDEX('1900 Bastrop 0003 Clean'!A:AF, MATCH(A600 &amp; "|" &amp; B600, '1900 Bastrop 0003 Clean'!A:A &amp; "|" &amp; '1900 Bastrop 0003 Clean'!B:B, 0), 0) &lt;&gt; '1900 Bastrop 0003 Raw'!A600:AF600))</f>
        <v>#N/A</v>
      </c>
    </row>
    <row r="601" spans="1:33">
      <c r="A601" s="6">
        <v>1</v>
      </c>
      <c r="B601" s="6">
        <v>121</v>
      </c>
      <c r="C601" s="6" t="s">
        <v>4972</v>
      </c>
      <c r="D601" s="6"/>
      <c r="E601" s="6">
        <v>123</v>
      </c>
      <c r="F601" s="6" t="s">
        <v>4969</v>
      </c>
      <c r="G601" s="6" t="s">
        <v>1216</v>
      </c>
      <c r="H601" s="6" t="s">
        <v>2944</v>
      </c>
      <c r="I601" s="6" t="s">
        <v>20</v>
      </c>
      <c r="J601" s="6" t="s">
        <v>19</v>
      </c>
      <c r="K601" s="6" t="s">
        <v>2354</v>
      </c>
      <c r="L601" s="6">
        <v>1889</v>
      </c>
      <c r="M601" s="6">
        <v>11</v>
      </c>
      <c r="N601" s="6" t="s">
        <v>2939</v>
      </c>
      <c r="R601" s="6" t="s">
        <v>3952</v>
      </c>
      <c r="S601" s="6" t="s">
        <v>116</v>
      </c>
      <c r="T601" s="6" t="s">
        <v>3952</v>
      </c>
      <c r="Z601" s="6">
        <v>0</v>
      </c>
      <c r="AA601" s="6" t="s">
        <v>1395</v>
      </c>
      <c r="AB601" s="6" t="s">
        <v>1395</v>
      </c>
      <c r="AC601" s="6" t="s">
        <v>1395</v>
      </c>
      <c r="AG601" t="e" cm="1">
        <f t="array" ref="AG601">SUMPRODUCT(--(INDEX('1900 Bastrop 0003 Clean'!A:AF, MATCH(A601 &amp; "|" &amp; B601, '1900 Bastrop 0003 Clean'!A:A &amp; "|" &amp; '1900 Bastrop 0003 Clean'!B:B, 0), 0) &lt;&gt; '1900 Bastrop 0003 Raw'!A601:AF601))</f>
        <v>#N/A</v>
      </c>
    </row>
    <row r="602" spans="1:33">
      <c r="A602" s="6">
        <v>2</v>
      </c>
      <c r="B602" s="6">
        <v>121</v>
      </c>
      <c r="C602" s="6" t="s">
        <v>4972</v>
      </c>
      <c r="D602" s="6"/>
      <c r="E602" s="6">
        <v>123</v>
      </c>
      <c r="F602" s="6" t="s">
        <v>4711</v>
      </c>
      <c r="G602" s="6" t="s">
        <v>5648</v>
      </c>
      <c r="H602" s="6" t="s">
        <v>3949</v>
      </c>
      <c r="I602" s="6" t="s">
        <v>20</v>
      </c>
      <c r="AG602" t="e" cm="1">
        <f t="array" ref="AG602">SUMPRODUCT(--(INDEX('1900 Bastrop 0003 Clean'!A:AF, MATCH(A602 &amp; "|" &amp; B602, '1900 Bastrop 0003 Clean'!A:A &amp; "|" &amp; '1900 Bastrop 0003 Clean'!B:B, 0), 0) &lt;&gt; '1900 Bastrop 0003 Raw'!A602:AF602))</f>
        <v>#N/A</v>
      </c>
    </row>
    <row r="603" spans="1:33">
      <c r="A603" s="6">
        <v>3</v>
      </c>
      <c r="B603" s="6">
        <v>121</v>
      </c>
      <c r="C603" s="6" t="s">
        <v>4972</v>
      </c>
      <c r="D603" s="6"/>
      <c r="E603" s="6">
        <v>123</v>
      </c>
      <c r="F603" s="6" t="s">
        <v>4711</v>
      </c>
      <c r="G603" s="6" t="s">
        <v>1216</v>
      </c>
      <c r="H603" s="6" t="s">
        <v>2944</v>
      </c>
      <c r="I603" s="6" t="s">
        <v>20</v>
      </c>
      <c r="R603" s="6" t="s">
        <v>5309</v>
      </c>
      <c r="AG603" t="e" cm="1">
        <f t="array" ref="AG603">SUMPRODUCT(--(INDEX('1900 Bastrop 0003 Clean'!A:AF, MATCH(A603 &amp; "|" &amp; B603, '1900 Bastrop 0003 Clean'!A:A &amp; "|" &amp; '1900 Bastrop 0003 Clean'!B:B, 0), 0) &lt;&gt; '1900 Bastrop 0003 Raw'!A603:AF603))</f>
        <v>#N/A</v>
      </c>
    </row>
    <row r="604" spans="1:33">
      <c r="A604" s="6">
        <v>4</v>
      </c>
      <c r="B604" s="6">
        <v>123</v>
      </c>
      <c r="C604" s="6" t="s">
        <v>4972</v>
      </c>
      <c r="D604" s="6"/>
      <c r="E604" s="6">
        <v>124</v>
      </c>
      <c r="F604" s="6" t="s">
        <v>666</v>
      </c>
      <c r="G604" s="6" t="s">
        <v>88</v>
      </c>
      <c r="H604" s="6" t="s">
        <v>3949</v>
      </c>
      <c r="I604" s="6" t="s">
        <v>20</v>
      </c>
      <c r="J604" s="6" t="s">
        <v>19</v>
      </c>
      <c r="K604" s="6" t="s">
        <v>2245</v>
      </c>
      <c r="L604" s="6">
        <v>1868</v>
      </c>
      <c r="M604" s="6">
        <v>31</v>
      </c>
      <c r="N604" s="6" t="s">
        <v>2933</v>
      </c>
      <c r="O604" s="6">
        <v>10</v>
      </c>
      <c r="R604" s="6" t="s">
        <v>3952</v>
      </c>
      <c r="S604" s="6" t="s">
        <v>3959</v>
      </c>
      <c r="T604" s="6" t="s">
        <v>3959</v>
      </c>
      <c r="X604" s="6" t="s">
        <v>4973</v>
      </c>
      <c r="AA604" s="6" t="s">
        <v>1395</v>
      </c>
      <c r="AB604" s="6" t="s">
        <v>1395</v>
      </c>
      <c r="AC604" s="6" t="s">
        <v>1395</v>
      </c>
      <c r="AD604" s="6" t="s">
        <v>3956</v>
      </c>
      <c r="AF604" s="6" t="s">
        <v>51</v>
      </c>
      <c r="AG604" cm="1">
        <f t="array" ref="AG604">SUMPRODUCT(--(INDEX('1900 Bastrop 0003 Clean'!A:AF, MATCH(A604 &amp; "|" &amp; B604, '1900 Bastrop 0003 Clean'!A:A &amp; "|" &amp; '1900 Bastrop 0003 Clean'!B:B, 0), 0) &lt;&gt; '1900 Bastrop 0003 Raw'!A604:AF604))</f>
        <v>0</v>
      </c>
    </row>
    <row r="605" spans="1:33">
      <c r="A605" s="6">
        <v>5</v>
      </c>
      <c r="B605" s="6">
        <v>123</v>
      </c>
      <c r="C605" s="6" t="s">
        <v>4972</v>
      </c>
      <c r="D605" s="6"/>
      <c r="E605" s="6">
        <v>124</v>
      </c>
      <c r="F605" s="6" t="s">
        <v>666</v>
      </c>
      <c r="G605" s="6" t="s">
        <v>2203</v>
      </c>
      <c r="H605" s="6" t="s">
        <v>2936</v>
      </c>
      <c r="I605" s="6" t="s">
        <v>20</v>
      </c>
      <c r="J605" s="6" t="s">
        <v>24</v>
      </c>
      <c r="K605" s="6" t="s">
        <v>2161</v>
      </c>
      <c r="L605" s="6">
        <v>1868</v>
      </c>
      <c r="M605" s="6">
        <v>31</v>
      </c>
      <c r="N605" s="6" t="s">
        <v>2933</v>
      </c>
      <c r="O605" s="6">
        <v>10</v>
      </c>
      <c r="P605" s="6">
        <v>5</v>
      </c>
      <c r="Q605" s="6">
        <v>3</v>
      </c>
      <c r="R605" s="6" t="s">
        <v>3952</v>
      </c>
      <c r="S605" s="6" t="s">
        <v>4034</v>
      </c>
      <c r="T605" s="6" t="s">
        <v>4016</v>
      </c>
      <c r="AA605" s="6" t="s">
        <v>1395</v>
      </c>
      <c r="AB605" s="6" t="s">
        <v>1395</v>
      </c>
      <c r="AC605" s="6" t="s">
        <v>1395</v>
      </c>
      <c r="AG605" cm="1">
        <f t="array" ref="AG605">SUMPRODUCT(--(INDEX('1900 Bastrop 0003 Clean'!A:AF, MATCH(A605 &amp; "|" &amp; B605, '1900 Bastrop 0003 Clean'!A:A &amp; "|" &amp; '1900 Bastrop 0003 Clean'!B:B, 0), 0) &lt;&gt; '1900 Bastrop 0003 Raw'!A605:AF605))</f>
        <v>0</v>
      </c>
    </row>
    <row r="606" spans="1:33">
      <c r="A606" s="6">
        <v>6</v>
      </c>
      <c r="B606" s="6">
        <v>123</v>
      </c>
      <c r="C606" s="6" t="s">
        <v>4972</v>
      </c>
      <c r="D606" s="6"/>
      <c r="E606" s="6">
        <v>124</v>
      </c>
      <c r="F606" s="6" t="s">
        <v>666</v>
      </c>
      <c r="G606" s="6" t="s">
        <v>2499</v>
      </c>
      <c r="H606" s="6" t="s">
        <v>2938</v>
      </c>
      <c r="I606" s="6" t="s">
        <v>20</v>
      </c>
      <c r="J606" s="6" t="s">
        <v>24</v>
      </c>
      <c r="K606" s="6" t="s">
        <v>2161</v>
      </c>
      <c r="L606" s="6">
        <v>1892</v>
      </c>
      <c r="M606" s="6">
        <v>8</v>
      </c>
      <c r="N606" s="6" t="s">
        <v>2939</v>
      </c>
      <c r="R606" s="6" t="s">
        <v>3952</v>
      </c>
      <c r="S606" s="6" t="s">
        <v>3952</v>
      </c>
      <c r="T606" s="6" t="s">
        <v>3952</v>
      </c>
      <c r="AG606" cm="1">
        <f t="array" ref="AG606">SUMPRODUCT(--(INDEX('1900 Bastrop 0003 Clean'!A:AF, MATCH(A606 &amp; "|" &amp; B606, '1900 Bastrop 0003 Clean'!A:A &amp; "|" &amp; '1900 Bastrop 0003 Clean'!B:B, 0), 0) &lt;&gt; '1900 Bastrop 0003 Raw'!A606:AF606))</f>
        <v>0</v>
      </c>
    </row>
    <row r="607" spans="1:33">
      <c r="A607" s="6">
        <v>7</v>
      </c>
      <c r="B607" s="6">
        <v>123</v>
      </c>
      <c r="C607" s="6" t="s">
        <v>4972</v>
      </c>
      <c r="D607" s="6"/>
      <c r="E607" s="6">
        <v>124</v>
      </c>
      <c r="F607" s="6" t="s">
        <v>666</v>
      </c>
      <c r="G607" s="6" t="s">
        <v>4324</v>
      </c>
      <c r="H607" s="6" t="s">
        <v>2938</v>
      </c>
      <c r="I607" s="6" t="s">
        <v>20</v>
      </c>
      <c r="J607" s="6" t="s">
        <v>24</v>
      </c>
      <c r="K607" s="6" t="s">
        <v>2526</v>
      </c>
      <c r="L607" s="6">
        <v>1895</v>
      </c>
      <c r="M607" s="6">
        <v>4</v>
      </c>
      <c r="N607" s="6" t="s">
        <v>2939</v>
      </c>
      <c r="R607" s="6" t="s">
        <v>3952</v>
      </c>
      <c r="S607" s="6" t="s">
        <v>3952</v>
      </c>
      <c r="T607" s="6" t="s">
        <v>3952</v>
      </c>
      <c r="AG607" cm="1">
        <f t="array" ref="AG607">SUMPRODUCT(--(INDEX('1900 Bastrop 0003 Clean'!A:AF, MATCH(A607 &amp; "|" &amp; B607, '1900 Bastrop 0003 Clean'!A:A &amp; "|" &amp; '1900 Bastrop 0003 Clean'!B:B, 0), 0) &lt;&gt; '1900 Bastrop 0003 Raw'!A607:AF607))</f>
        <v>0</v>
      </c>
    </row>
    <row r="608" spans="1:33">
      <c r="A608" s="6">
        <v>8</v>
      </c>
      <c r="B608" s="6">
        <v>123</v>
      </c>
      <c r="C608" s="6" t="s">
        <v>4972</v>
      </c>
      <c r="D608" s="6"/>
      <c r="E608" s="6">
        <v>124</v>
      </c>
      <c r="F608" s="6" t="s">
        <v>666</v>
      </c>
      <c r="G608" s="6" t="s">
        <v>1725</v>
      </c>
      <c r="H608" s="6" t="s">
        <v>2944</v>
      </c>
      <c r="I608" s="6" t="s">
        <v>20</v>
      </c>
      <c r="J608" s="6" t="s">
        <v>19</v>
      </c>
      <c r="K608" s="6" t="s">
        <v>2143</v>
      </c>
      <c r="L608" s="6">
        <v>1896</v>
      </c>
      <c r="M608" s="6">
        <v>2</v>
      </c>
      <c r="N608" s="6" t="s">
        <v>2939</v>
      </c>
      <c r="R608" s="6" t="s">
        <v>3952</v>
      </c>
      <c r="S608" s="6" t="s">
        <v>3952</v>
      </c>
      <c r="T608" s="6" t="s">
        <v>3952</v>
      </c>
      <c r="AA608" s="6" t="s">
        <v>92</v>
      </c>
      <c r="AB608" s="6" t="s">
        <v>92</v>
      </c>
      <c r="AC608" s="6" t="s">
        <v>1395</v>
      </c>
      <c r="AG608" cm="1">
        <f t="array" ref="AG608">SUMPRODUCT(--(INDEX('1900 Bastrop 0003 Clean'!A:AF, MATCH(A608 &amp; "|" &amp; B608, '1900 Bastrop 0003 Clean'!A:A &amp; "|" &amp; '1900 Bastrop 0003 Clean'!B:B, 0), 0) &lt;&gt; '1900 Bastrop 0003 Raw'!A608:AF608))</f>
        <v>0</v>
      </c>
    </row>
    <row r="609" spans="1:33">
      <c r="A609" s="6">
        <v>9</v>
      </c>
      <c r="B609" s="6">
        <v>124</v>
      </c>
      <c r="C609" s="6" t="s">
        <v>4974</v>
      </c>
      <c r="D609" s="6"/>
      <c r="E609" s="6">
        <v>125</v>
      </c>
      <c r="F609" s="6" t="s">
        <v>311</v>
      </c>
      <c r="G609" s="6" t="s">
        <v>479</v>
      </c>
      <c r="H609" s="6" t="s">
        <v>3949</v>
      </c>
      <c r="I609" s="6" t="s">
        <v>20</v>
      </c>
      <c r="J609" s="6" t="s">
        <v>24</v>
      </c>
      <c r="K609" s="6" t="s">
        <v>2128</v>
      </c>
      <c r="L609" s="6">
        <v>1854</v>
      </c>
      <c r="M609" s="6">
        <v>46</v>
      </c>
      <c r="N609" s="6" t="s">
        <v>3066</v>
      </c>
      <c r="P609" s="6">
        <v>5</v>
      </c>
      <c r="Q609" s="6">
        <v>2</v>
      </c>
      <c r="R609" s="6" t="s">
        <v>3952</v>
      </c>
      <c r="S609" s="6" t="s">
        <v>116</v>
      </c>
      <c r="T609" s="6" t="s">
        <v>116</v>
      </c>
      <c r="X609" s="6" t="s">
        <v>4975</v>
      </c>
      <c r="AA609" s="6" t="s">
        <v>1395</v>
      </c>
      <c r="AB609" s="6" t="s">
        <v>1395</v>
      </c>
      <c r="AC609" s="6" t="s">
        <v>1395</v>
      </c>
      <c r="AD609" s="6" t="s">
        <v>3951</v>
      </c>
      <c r="AE609" s="6" t="s">
        <v>261</v>
      </c>
      <c r="AF609" s="6" t="s">
        <v>51</v>
      </c>
      <c r="AG609" cm="1">
        <f t="array" ref="AG609">SUMPRODUCT(--(INDEX('1900 Bastrop 0003 Clean'!A:AF, MATCH(A609 &amp; "|" &amp; B609, '1900 Bastrop 0003 Clean'!A:A &amp; "|" &amp; '1900 Bastrop 0003 Clean'!B:B, 0), 0) &lt;&gt; '1900 Bastrop 0003 Raw'!A609:AF609))</f>
        <v>0</v>
      </c>
    </row>
    <row r="610" spans="1:33">
      <c r="A610" s="6">
        <v>10</v>
      </c>
      <c r="B610" s="6">
        <v>124</v>
      </c>
      <c r="C610" s="6" t="s">
        <v>4974</v>
      </c>
      <c r="D610" s="6"/>
      <c r="E610" s="6">
        <v>125</v>
      </c>
      <c r="F610" s="6" t="s">
        <v>311</v>
      </c>
      <c r="G610" s="6" t="s">
        <v>185</v>
      </c>
      <c r="H610" s="6" t="s">
        <v>2944</v>
      </c>
      <c r="I610" s="6" t="s">
        <v>20</v>
      </c>
      <c r="J610" s="6" t="s">
        <v>19</v>
      </c>
      <c r="K610" s="6" t="s">
        <v>2143</v>
      </c>
      <c r="L610" s="6">
        <v>1881</v>
      </c>
      <c r="M610" s="6">
        <v>18</v>
      </c>
      <c r="N610" s="6" t="s">
        <v>2939</v>
      </c>
      <c r="R610" s="6" t="s">
        <v>3952</v>
      </c>
      <c r="S610" s="6" t="s">
        <v>3952</v>
      </c>
      <c r="T610" s="6" t="s">
        <v>116</v>
      </c>
      <c r="X610" s="6" t="s">
        <v>4976</v>
      </c>
      <c r="AA610" s="6" t="s">
        <v>1395</v>
      </c>
      <c r="AB610" s="6" t="s">
        <v>1395</v>
      </c>
      <c r="AC610" s="6" t="s">
        <v>1395</v>
      </c>
      <c r="AG610" cm="1">
        <f t="array" ref="AG610">SUMPRODUCT(--(INDEX('1900 Bastrop 0003 Clean'!A:AF, MATCH(A610 &amp; "|" &amp; B610, '1900 Bastrop 0003 Clean'!A:A &amp; "|" &amp; '1900 Bastrop 0003 Clean'!B:B, 0), 0) &lt;&gt; '1900 Bastrop 0003 Raw'!A610:AF610))</f>
        <v>0</v>
      </c>
    </row>
    <row r="611" spans="1:33">
      <c r="A611" s="6">
        <v>11</v>
      </c>
      <c r="B611" s="6">
        <v>124</v>
      </c>
      <c r="C611" s="6" t="s">
        <v>4974</v>
      </c>
      <c r="D611" s="6"/>
      <c r="E611" s="6">
        <v>125</v>
      </c>
      <c r="F611" s="6" t="s">
        <v>311</v>
      </c>
      <c r="G611" s="6" t="s">
        <v>2739</v>
      </c>
      <c r="H611" s="6" t="s">
        <v>2944</v>
      </c>
      <c r="I611" s="6" t="s">
        <v>20</v>
      </c>
      <c r="J611" s="6" t="s">
        <v>19</v>
      </c>
      <c r="K611" s="6" t="s">
        <v>2033</v>
      </c>
      <c r="L611" s="6">
        <v>1885</v>
      </c>
      <c r="M611" s="6">
        <v>15</v>
      </c>
      <c r="N611" s="6" t="s">
        <v>2939</v>
      </c>
      <c r="R611" s="6" t="s">
        <v>3952</v>
      </c>
      <c r="S611" s="6" t="s">
        <v>3952</v>
      </c>
      <c r="T611" s="6" t="s">
        <v>116</v>
      </c>
      <c r="Z611" s="6">
        <v>8</v>
      </c>
      <c r="AA611" s="6" t="s">
        <v>1395</v>
      </c>
      <c r="AB611" s="6" t="s">
        <v>1395</v>
      </c>
      <c r="AC611" s="6" t="s">
        <v>1395</v>
      </c>
      <c r="AG611" cm="1">
        <f t="array" ref="AG611">SUMPRODUCT(--(INDEX('1900 Bastrop 0003 Clean'!A:AF, MATCH(A611 &amp; "|" &amp; B611, '1900 Bastrop 0003 Clean'!A:A &amp; "|" &amp; '1900 Bastrop 0003 Clean'!B:B, 0), 0) &lt;&gt; '1900 Bastrop 0003 Raw'!A611:AF611))</f>
        <v>0</v>
      </c>
    </row>
    <row r="612" spans="1:33">
      <c r="A612" s="6">
        <v>12</v>
      </c>
      <c r="B612" s="6">
        <v>125</v>
      </c>
      <c r="C612" s="6" t="s">
        <v>4977</v>
      </c>
      <c r="D612" s="6"/>
      <c r="E612" s="6">
        <v>126</v>
      </c>
      <c r="F612" s="6" t="s">
        <v>131</v>
      </c>
      <c r="G612" s="6" t="s">
        <v>132</v>
      </c>
      <c r="H612" s="6" t="s">
        <v>3949</v>
      </c>
      <c r="I612" s="6" t="s">
        <v>20</v>
      </c>
      <c r="J612" s="6" t="s">
        <v>24</v>
      </c>
      <c r="K612" s="6" t="s">
        <v>2230</v>
      </c>
      <c r="L612" s="6">
        <v>1822</v>
      </c>
      <c r="M612" s="6">
        <v>77</v>
      </c>
      <c r="N612" s="6" t="s">
        <v>3066</v>
      </c>
      <c r="P612" s="6">
        <v>5</v>
      </c>
      <c r="Q612" s="6">
        <v>4</v>
      </c>
      <c r="R612" s="6" t="s">
        <v>4034</v>
      </c>
      <c r="S612" s="6" t="s">
        <v>4046</v>
      </c>
      <c r="T612" s="6" t="s">
        <v>4108</v>
      </c>
      <c r="AA612" s="6" t="s">
        <v>1395</v>
      </c>
      <c r="AB612" s="6" t="s">
        <v>1395</v>
      </c>
      <c r="AC612" s="6" t="s">
        <v>1395</v>
      </c>
      <c r="AF612" s="6" t="s">
        <v>51</v>
      </c>
      <c r="AG612" cm="1">
        <f t="array" ref="AG612">SUMPRODUCT(--(INDEX('1900 Bastrop 0003 Clean'!A:AF, MATCH(A612 &amp; "|" &amp; B612, '1900 Bastrop 0003 Clean'!A:A &amp; "|" &amp; '1900 Bastrop 0003 Clean'!B:B, 0), 0) &lt;&gt; '1900 Bastrop 0003 Raw'!A612:AF612))</f>
        <v>0</v>
      </c>
    </row>
    <row r="613" spans="1:33">
      <c r="A613" s="6">
        <v>13</v>
      </c>
      <c r="B613" s="6">
        <v>125</v>
      </c>
      <c r="C613" s="6" t="s">
        <v>4977</v>
      </c>
      <c r="D613" s="6"/>
      <c r="E613" s="6">
        <v>126</v>
      </c>
      <c r="F613" s="6" t="s">
        <v>131</v>
      </c>
      <c r="G613" s="6" t="s">
        <v>3318</v>
      </c>
      <c r="H613" s="6" t="s">
        <v>2944</v>
      </c>
      <c r="I613" s="6" t="s">
        <v>20</v>
      </c>
      <c r="J613" s="6" t="s">
        <v>19</v>
      </c>
      <c r="K613" s="6" t="s">
        <v>2190</v>
      </c>
      <c r="L613" s="6">
        <v>1847</v>
      </c>
      <c r="M613" s="6">
        <v>52</v>
      </c>
      <c r="N613" s="6" t="s">
        <v>2939</v>
      </c>
      <c r="R613" s="6" t="s">
        <v>3952</v>
      </c>
      <c r="S613" s="6" t="s">
        <v>4034</v>
      </c>
      <c r="T613" s="6" t="s">
        <v>4034</v>
      </c>
      <c r="X613" s="6" t="s">
        <v>21</v>
      </c>
      <c r="AA613" s="6" t="s">
        <v>1395</v>
      </c>
      <c r="AB613" s="6" t="s">
        <v>1395</v>
      </c>
      <c r="AC613" s="6" t="s">
        <v>1395</v>
      </c>
      <c r="AG613" cm="1">
        <f t="array" ref="AG613">SUMPRODUCT(--(INDEX('1900 Bastrop 0003 Clean'!A:AF, MATCH(A613 &amp; "|" &amp; B613, '1900 Bastrop 0003 Clean'!A:A &amp; "|" &amp; '1900 Bastrop 0003 Clean'!B:B, 0), 0) &lt;&gt; '1900 Bastrop 0003 Raw'!A613:AF613))</f>
        <v>0</v>
      </c>
    </row>
    <row r="614" spans="1:33">
      <c r="A614" s="6">
        <v>14</v>
      </c>
      <c r="B614" s="6">
        <v>125</v>
      </c>
      <c r="C614" s="6" t="s">
        <v>4977</v>
      </c>
      <c r="D614" s="6"/>
      <c r="E614" s="6">
        <v>126</v>
      </c>
      <c r="F614" s="6" t="s">
        <v>131</v>
      </c>
      <c r="G614" s="6" t="s">
        <v>4978</v>
      </c>
      <c r="H614" s="6" t="s">
        <v>2938</v>
      </c>
      <c r="I614" s="6" t="s">
        <v>20</v>
      </c>
      <c r="J614" s="6" t="s">
        <v>24</v>
      </c>
      <c r="K614" s="6" t="s">
        <v>2230</v>
      </c>
      <c r="L614" s="6">
        <v>1850</v>
      </c>
      <c r="M614" s="6">
        <v>49</v>
      </c>
      <c r="N614" s="6" t="s">
        <v>2939</v>
      </c>
      <c r="R614" s="6" t="s">
        <v>3952</v>
      </c>
      <c r="S614" s="6" t="s">
        <v>4034</v>
      </c>
      <c r="T614" s="6" t="s">
        <v>4034</v>
      </c>
      <c r="X614" s="6" t="s">
        <v>21</v>
      </c>
      <c r="AA614" s="6" t="s">
        <v>1395</v>
      </c>
      <c r="AB614" s="6" t="s">
        <v>1395</v>
      </c>
      <c r="AG614" cm="1">
        <f t="array" ref="AG614">SUMPRODUCT(--(INDEX('1900 Bastrop 0003 Clean'!A:AF, MATCH(A614 &amp; "|" &amp; B614, '1900 Bastrop 0003 Clean'!A:A &amp; "|" &amp; '1900 Bastrop 0003 Clean'!B:B, 0), 0) &lt;&gt; '1900 Bastrop 0003 Raw'!A614:AF614))</f>
        <v>0</v>
      </c>
    </row>
    <row r="615" spans="1:33">
      <c r="A615" s="6">
        <v>15</v>
      </c>
      <c r="B615" s="6">
        <v>126</v>
      </c>
      <c r="C615" s="6" t="s">
        <v>4979</v>
      </c>
      <c r="D615" s="6"/>
      <c r="E615" s="6">
        <v>127</v>
      </c>
      <c r="F615" s="6" t="s">
        <v>2627</v>
      </c>
      <c r="G615" s="6" t="s">
        <v>95</v>
      </c>
      <c r="H615" s="6" t="s">
        <v>3949</v>
      </c>
      <c r="I615" s="6" t="s">
        <v>20</v>
      </c>
      <c r="J615" s="6" t="s">
        <v>19</v>
      </c>
      <c r="K615" s="6" t="s">
        <v>1971</v>
      </c>
      <c r="L615" s="6">
        <v>1862</v>
      </c>
      <c r="M615" s="6">
        <v>38</v>
      </c>
      <c r="N615" s="6" t="s">
        <v>2933</v>
      </c>
      <c r="O615" s="6">
        <v>7</v>
      </c>
      <c r="R615" s="6" t="s">
        <v>3959</v>
      </c>
      <c r="S615" s="6" t="s">
        <v>116</v>
      </c>
      <c r="T615" s="6" t="s">
        <v>116</v>
      </c>
      <c r="X615" s="6" t="s">
        <v>21</v>
      </c>
      <c r="AA615" s="6" t="s">
        <v>1395</v>
      </c>
      <c r="AB615" s="6" t="s">
        <v>1395</v>
      </c>
      <c r="AC615" s="6" t="s">
        <v>1395</v>
      </c>
      <c r="AD615" s="6" t="s">
        <v>3951</v>
      </c>
      <c r="AE615" s="6" t="s">
        <v>261</v>
      </c>
      <c r="AF615" s="6" t="s">
        <v>51</v>
      </c>
      <c r="AG615" cm="1">
        <f t="array" ref="AG615">SUMPRODUCT(--(INDEX('1900 Bastrop 0003 Clean'!A:AF, MATCH(A615 &amp; "|" &amp; B615, '1900 Bastrop 0003 Clean'!A:A &amp; "|" &amp; '1900 Bastrop 0003 Clean'!B:B, 0), 0) &lt;&gt; '1900 Bastrop 0003 Raw'!A615:AF615))</f>
        <v>0</v>
      </c>
    </row>
    <row r="616" spans="1:33">
      <c r="A616" s="6">
        <v>16</v>
      </c>
      <c r="B616" s="6">
        <v>126</v>
      </c>
      <c r="C616" s="6" t="s">
        <v>4979</v>
      </c>
      <c r="D616" s="6"/>
      <c r="E616" s="6">
        <v>127</v>
      </c>
      <c r="F616" s="6" t="s">
        <v>2627</v>
      </c>
      <c r="G616" s="6" t="s">
        <v>4980</v>
      </c>
      <c r="H616" s="6" t="s">
        <v>2936</v>
      </c>
      <c r="I616" s="6" t="s">
        <v>20</v>
      </c>
      <c r="J616" s="6" t="s">
        <v>24</v>
      </c>
      <c r="K616" s="6" t="s">
        <v>2143</v>
      </c>
      <c r="L616" s="6">
        <v>1870</v>
      </c>
      <c r="N616" s="6" t="s">
        <v>2933</v>
      </c>
      <c r="O616" s="6">
        <v>7</v>
      </c>
      <c r="P616" s="6">
        <v>3</v>
      </c>
      <c r="Q616" s="6">
        <v>3</v>
      </c>
      <c r="R616" s="6" t="s">
        <v>3952</v>
      </c>
      <c r="S616" s="6" t="s">
        <v>4034</v>
      </c>
      <c r="T616" s="6" t="s">
        <v>116</v>
      </c>
      <c r="AA616" s="6" t="s">
        <v>1395</v>
      </c>
      <c r="AB616" s="6" t="s">
        <v>1395</v>
      </c>
      <c r="AC616" s="6" t="s">
        <v>1395</v>
      </c>
      <c r="AE616" s="6" t="s">
        <v>261</v>
      </c>
      <c r="AG616" cm="1">
        <f t="array" ref="AG616">SUMPRODUCT(--(INDEX('1900 Bastrop 0003 Clean'!A:AF, MATCH(A616 &amp; "|" &amp; B616, '1900 Bastrop 0003 Clean'!A:A &amp; "|" &amp; '1900 Bastrop 0003 Clean'!B:B, 0), 0) &lt;&gt; '1900 Bastrop 0003 Raw'!A616:AF616))</f>
        <v>0</v>
      </c>
    </row>
    <row r="617" spans="1:33">
      <c r="A617" s="6">
        <v>17</v>
      </c>
      <c r="B617" s="6">
        <v>126</v>
      </c>
      <c r="C617" s="6" t="s">
        <v>4979</v>
      </c>
      <c r="D617" s="6"/>
      <c r="E617" s="6">
        <v>127</v>
      </c>
      <c r="F617" s="6" t="s">
        <v>2627</v>
      </c>
      <c r="G617" s="6" t="s">
        <v>4981</v>
      </c>
      <c r="H617" s="6" t="s">
        <v>2944</v>
      </c>
      <c r="I617" s="6" t="s">
        <v>20</v>
      </c>
      <c r="J617" s="6" t="s">
        <v>19</v>
      </c>
      <c r="K617" s="6" t="s">
        <v>2173</v>
      </c>
      <c r="L617" s="6">
        <v>1893</v>
      </c>
      <c r="M617" s="6">
        <v>6</v>
      </c>
      <c r="N617" s="6" t="s">
        <v>2939</v>
      </c>
      <c r="R617" s="6" t="s">
        <v>3952</v>
      </c>
      <c r="S617" s="6" t="s">
        <v>3959</v>
      </c>
      <c r="T617" s="6" t="s">
        <v>3952</v>
      </c>
      <c r="AG617" cm="1">
        <f t="array" ref="AG617">SUMPRODUCT(--(INDEX('1900 Bastrop 0003 Clean'!A:AF, MATCH(A617 &amp; "|" &amp; B617, '1900 Bastrop 0003 Clean'!A:A &amp; "|" &amp; '1900 Bastrop 0003 Clean'!B:B, 0), 0) &lt;&gt; '1900 Bastrop 0003 Raw'!A617:AF617))</f>
        <v>0</v>
      </c>
    </row>
    <row r="618" spans="1:33">
      <c r="A618" s="6">
        <v>18</v>
      </c>
      <c r="B618" s="6">
        <v>126</v>
      </c>
      <c r="C618" s="6" t="s">
        <v>4979</v>
      </c>
      <c r="D618" s="6"/>
      <c r="E618" s="6">
        <v>127</v>
      </c>
      <c r="F618" s="6" t="s">
        <v>2627</v>
      </c>
      <c r="G618" s="6" t="s">
        <v>4982</v>
      </c>
      <c r="H618" s="6" t="s">
        <v>2944</v>
      </c>
      <c r="I618" s="6" t="s">
        <v>20</v>
      </c>
      <c r="J618" s="6" t="s">
        <v>19</v>
      </c>
      <c r="K618" s="6" t="s">
        <v>2354</v>
      </c>
      <c r="L618" s="6">
        <v>1897</v>
      </c>
      <c r="M618" s="6">
        <v>3</v>
      </c>
      <c r="N618" s="6" t="s">
        <v>2939</v>
      </c>
      <c r="R618" s="6" t="s">
        <v>3952</v>
      </c>
      <c r="S618" s="6" t="s">
        <v>3959</v>
      </c>
      <c r="T618" s="6" t="s">
        <v>3952</v>
      </c>
      <c r="AG618" cm="1">
        <f t="array" ref="AG618">SUMPRODUCT(--(INDEX('1900 Bastrop 0003 Clean'!A:AF, MATCH(A618 &amp; "|" &amp; B618, '1900 Bastrop 0003 Clean'!A:A &amp; "|" &amp; '1900 Bastrop 0003 Clean'!B:B, 0), 0) &lt;&gt; '1900 Bastrop 0003 Raw'!A618:AF618))</f>
        <v>0</v>
      </c>
    </row>
    <row r="619" spans="1:33">
      <c r="A619" s="6">
        <v>19</v>
      </c>
      <c r="B619" s="6">
        <v>126</v>
      </c>
      <c r="C619" s="6" t="s">
        <v>4979</v>
      </c>
      <c r="D619" s="6"/>
      <c r="E619" s="6">
        <v>127</v>
      </c>
      <c r="F619" s="6" t="s">
        <v>2627</v>
      </c>
      <c r="G619" s="6" t="s">
        <v>4983</v>
      </c>
      <c r="H619" s="6" t="s">
        <v>2938</v>
      </c>
      <c r="I619" s="6" t="s">
        <v>20</v>
      </c>
      <c r="J619" s="6" t="s">
        <v>24</v>
      </c>
      <c r="K619" s="6" t="s">
        <v>2354</v>
      </c>
      <c r="L619" s="6">
        <v>1899</v>
      </c>
      <c r="M619" s="6">
        <v>1</v>
      </c>
      <c r="N619" s="6" t="s">
        <v>2939</v>
      </c>
      <c r="R619" s="6" t="s">
        <v>3952</v>
      </c>
      <c r="S619" s="6" t="s">
        <v>3959</v>
      </c>
      <c r="T619" s="6" t="s">
        <v>3952</v>
      </c>
      <c r="AG619" cm="1">
        <f t="array" ref="AG619">SUMPRODUCT(--(INDEX('1900 Bastrop 0003 Clean'!A:AF, MATCH(A619 &amp; "|" &amp; B619, '1900 Bastrop 0003 Clean'!A:A &amp; "|" &amp; '1900 Bastrop 0003 Clean'!B:B, 0), 0) &lt;&gt; '1900 Bastrop 0003 Raw'!A619:AF619))</f>
        <v>0</v>
      </c>
    </row>
    <row r="620" spans="1:33">
      <c r="A620" s="6">
        <v>20</v>
      </c>
      <c r="B620" s="6">
        <v>126</v>
      </c>
      <c r="C620" s="6" t="s">
        <v>4979</v>
      </c>
      <c r="D620" s="6"/>
      <c r="E620" s="6">
        <v>127</v>
      </c>
      <c r="F620" s="6" t="s">
        <v>2627</v>
      </c>
      <c r="G620" s="6" t="s">
        <v>170</v>
      </c>
      <c r="H620" s="6" t="s">
        <v>3027</v>
      </c>
      <c r="I620" s="6" t="s">
        <v>20</v>
      </c>
      <c r="J620" s="6" t="s">
        <v>19</v>
      </c>
      <c r="K620" s="6" t="s">
        <v>2526</v>
      </c>
      <c r="L620" s="6">
        <v>1860</v>
      </c>
      <c r="M620" s="6">
        <v>39</v>
      </c>
      <c r="N620" s="6" t="s">
        <v>2939</v>
      </c>
      <c r="R620" s="6" t="s">
        <v>3959</v>
      </c>
      <c r="S620" s="6" t="s">
        <v>116</v>
      </c>
      <c r="T620" s="6" t="s">
        <v>116</v>
      </c>
      <c r="X620" s="6" t="s">
        <v>21</v>
      </c>
      <c r="AA620" s="6" t="s">
        <v>1395</v>
      </c>
      <c r="AB620" s="6" t="s">
        <v>1395</v>
      </c>
      <c r="AC620" s="6" t="s">
        <v>1395</v>
      </c>
      <c r="AG620" cm="1">
        <f t="array" ref="AG620">SUMPRODUCT(--(INDEX('1900 Bastrop 0003 Clean'!A:AF, MATCH(A620 &amp; "|" &amp; B620, '1900 Bastrop 0003 Clean'!A:A &amp; "|" &amp; '1900 Bastrop 0003 Clean'!B:B, 0), 0) &lt;&gt; '1900 Bastrop 0003 Raw'!A620:AF620))</f>
        <v>0</v>
      </c>
    </row>
    <row r="621" spans="1:33">
      <c r="A621" s="6">
        <v>21</v>
      </c>
      <c r="B621" s="6">
        <v>127</v>
      </c>
      <c r="C621" s="6" t="s">
        <v>4984</v>
      </c>
      <c r="D621" s="6"/>
      <c r="E621" s="6">
        <v>128</v>
      </c>
      <c r="F621" s="6" t="s">
        <v>4985</v>
      </c>
      <c r="G621" s="6" t="s">
        <v>668</v>
      </c>
      <c r="H621" s="6" t="s">
        <v>3949</v>
      </c>
      <c r="I621" s="6" t="s">
        <v>20</v>
      </c>
      <c r="J621" s="6" t="s">
        <v>19</v>
      </c>
      <c r="K621" s="6" t="s">
        <v>2526</v>
      </c>
      <c r="L621" s="6">
        <v>1861</v>
      </c>
      <c r="M621" s="6">
        <v>38</v>
      </c>
      <c r="N621" s="6" t="s">
        <v>2933</v>
      </c>
      <c r="O621" s="6">
        <v>17</v>
      </c>
      <c r="R621" s="6" t="s">
        <v>3952</v>
      </c>
      <c r="S621" s="6" t="s">
        <v>4986</v>
      </c>
      <c r="T621" s="6" t="s">
        <v>4132</v>
      </c>
      <c r="X621" s="6" t="s">
        <v>21</v>
      </c>
      <c r="AA621" s="6" t="s">
        <v>1395</v>
      </c>
      <c r="AB621" s="6" t="s">
        <v>1395</v>
      </c>
      <c r="AC621" s="6" t="s">
        <v>1395</v>
      </c>
      <c r="AD621" s="6" t="s">
        <v>3951</v>
      </c>
      <c r="AE621" s="6" t="s">
        <v>261</v>
      </c>
      <c r="AF621" s="6" t="s">
        <v>51</v>
      </c>
      <c r="AG621" cm="1">
        <f t="array" ref="AG621">SUMPRODUCT(--(INDEX('1900 Bastrop 0003 Clean'!A:AF, MATCH(A621 &amp; "|" &amp; B621, '1900 Bastrop 0003 Clean'!A:A &amp; "|" &amp; '1900 Bastrop 0003 Clean'!B:B, 0), 0) &lt;&gt; '1900 Bastrop 0003 Raw'!A621:AF621))</f>
        <v>0</v>
      </c>
    </row>
    <row r="622" spans="1:33">
      <c r="A622" s="6">
        <v>22</v>
      </c>
      <c r="B622" s="6">
        <v>127</v>
      </c>
      <c r="C622" s="6" t="s">
        <v>4984</v>
      </c>
      <c r="D622" s="6"/>
      <c r="E622" s="6">
        <v>128</v>
      </c>
      <c r="F622" s="6" t="s">
        <v>4985</v>
      </c>
      <c r="G622" s="6" t="s">
        <v>1421</v>
      </c>
      <c r="H622" s="6" t="s">
        <v>2936</v>
      </c>
      <c r="I622" s="6" t="s">
        <v>20</v>
      </c>
      <c r="J622" s="6" t="s">
        <v>24</v>
      </c>
      <c r="K622" s="6" t="s">
        <v>1971</v>
      </c>
      <c r="L622" s="6">
        <v>1864</v>
      </c>
      <c r="M622" s="6">
        <v>36</v>
      </c>
      <c r="N622" s="6" t="s">
        <v>2933</v>
      </c>
      <c r="O622" s="6">
        <v>17</v>
      </c>
      <c r="P622" s="6">
        <v>4</v>
      </c>
      <c r="Q622" s="6">
        <v>3</v>
      </c>
      <c r="R622" s="6" t="s">
        <v>3952</v>
      </c>
      <c r="S622" s="6" t="s">
        <v>2461</v>
      </c>
      <c r="T622" s="6" t="s">
        <v>97</v>
      </c>
      <c r="AA622" s="6" t="s">
        <v>1395</v>
      </c>
      <c r="AB622" s="6" t="s">
        <v>1395</v>
      </c>
      <c r="AC622" s="6" t="s">
        <v>1395</v>
      </c>
      <c r="AG622" cm="1">
        <f t="array" ref="AG622">SUMPRODUCT(--(INDEX('1900 Bastrop 0003 Clean'!A:AF, MATCH(A622 &amp; "|" &amp; B622, '1900 Bastrop 0003 Clean'!A:A &amp; "|" &amp; '1900 Bastrop 0003 Clean'!B:B, 0), 0) &lt;&gt; '1900 Bastrop 0003 Raw'!A622:AF622))</f>
        <v>0</v>
      </c>
    </row>
    <row r="623" spans="1:33">
      <c r="A623" s="6">
        <v>23</v>
      </c>
      <c r="B623" s="6">
        <v>127</v>
      </c>
      <c r="C623" s="6" t="s">
        <v>4984</v>
      </c>
      <c r="D623" s="6"/>
      <c r="E623" s="6">
        <v>128</v>
      </c>
      <c r="F623" s="6" t="s">
        <v>4985</v>
      </c>
      <c r="G623" s="6" t="s">
        <v>147</v>
      </c>
      <c r="H623" s="6" t="s">
        <v>2938</v>
      </c>
      <c r="I623" s="6" t="s">
        <v>20</v>
      </c>
      <c r="J623" s="6" t="s">
        <v>24</v>
      </c>
      <c r="K623" s="6" t="s">
        <v>2230</v>
      </c>
      <c r="L623" s="6">
        <v>1885</v>
      </c>
      <c r="M623" s="6">
        <v>14</v>
      </c>
      <c r="N623" s="6" t="s">
        <v>2939</v>
      </c>
      <c r="R623" s="6" t="s">
        <v>3952</v>
      </c>
      <c r="S623" s="6" t="s">
        <v>3952</v>
      </c>
      <c r="T623" s="6" t="s">
        <v>3952</v>
      </c>
      <c r="Z623" s="6">
        <v>8</v>
      </c>
      <c r="AA623" s="6" t="s">
        <v>1395</v>
      </c>
      <c r="AB623" s="6" t="s">
        <v>1395</v>
      </c>
      <c r="AC623" s="6" t="s">
        <v>1395</v>
      </c>
      <c r="AG623" cm="1">
        <f t="array" ref="AG623">SUMPRODUCT(--(INDEX('1900 Bastrop 0003 Clean'!A:AF, MATCH(A623 &amp; "|" &amp; B623, '1900 Bastrop 0003 Clean'!A:A &amp; "|" &amp; '1900 Bastrop 0003 Clean'!B:B, 0), 0) &lt;&gt; '1900 Bastrop 0003 Raw'!A623:AF623))</f>
        <v>0</v>
      </c>
    </row>
    <row r="624" spans="1:33">
      <c r="A624" s="6">
        <v>24</v>
      </c>
      <c r="B624" s="6">
        <v>127</v>
      </c>
      <c r="C624" s="6" t="s">
        <v>4984</v>
      </c>
      <c r="D624" s="6"/>
      <c r="E624" s="6">
        <v>128</v>
      </c>
      <c r="F624" s="6" t="s">
        <v>4985</v>
      </c>
      <c r="G624" s="6" t="s">
        <v>4987</v>
      </c>
      <c r="H624" s="6" t="s">
        <v>2938</v>
      </c>
      <c r="I624" s="6" t="s">
        <v>20</v>
      </c>
      <c r="J624" s="6" t="s">
        <v>24</v>
      </c>
      <c r="K624" s="6" t="s">
        <v>2143</v>
      </c>
      <c r="L624" s="6">
        <v>1895</v>
      </c>
      <c r="M624" s="6">
        <v>4</v>
      </c>
      <c r="N624" s="6" t="s">
        <v>2939</v>
      </c>
      <c r="R624" s="6" t="s">
        <v>3952</v>
      </c>
      <c r="S624" s="6" t="s">
        <v>3952</v>
      </c>
      <c r="T624" s="6" t="s">
        <v>3952</v>
      </c>
      <c r="Z624" s="6">
        <v>3</v>
      </c>
      <c r="AG624" cm="1">
        <f t="array" ref="AG624">SUMPRODUCT(--(INDEX('1900 Bastrop 0003 Clean'!A:AF, MATCH(A624 &amp; "|" &amp; B624, '1900 Bastrop 0003 Clean'!A:A &amp; "|" &amp; '1900 Bastrop 0003 Clean'!B:B, 0), 0) &lt;&gt; '1900 Bastrop 0003 Raw'!A624:AF624))</f>
        <v>0</v>
      </c>
    </row>
    <row r="625" spans="1:33">
      <c r="A625" s="6">
        <v>25</v>
      </c>
      <c r="B625" s="6">
        <v>127</v>
      </c>
      <c r="C625" s="6" t="s">
        <v>4892</v>
      </c>
      <c r="D625" s="6"/>
      <c r="E625" s="6">
        <v>128</v>
      </c>
      <c r="F625" s="6" t="s">
        <v>4985</v>
      </c>
      <c r="G625" s="6" t="s">
        <v>4622</v>
      </c>
      <c r="H625" s="6" t="s">
        <v>2944</v>
      </c>
      <c r="I625" s="6" t="s">
        <v>20</v>
      </c>
      <c r="J625" s="6" t="s">
        <v>19</v>
      </c>
      <c r="K625" s="6" t="s">
        <v>2190</v>
      </c>
      <c r="L625" s="6">
        <v>1897</v>
      </c>
      <c r="M625" s="6">
        <v>2</v>
      </c>
      <c r="N625" s="6" t="s">
        <v>2939</v>
      </c>
      <c r="R625" s="6" t="s">
        <v>3952</v>
      </c>
      <c r="S625" s="6" t="s">
        <v>3952</v>
      </c>
      <c r="T625" s="6" t="s">
        <v>3952</v>
      </c>
      <c r="AG625" cm="1">
        <f t="array" ref="AG625">SUMPRODUCT(--(INDEX('1900 Bastrop 0003 Clean'!A:AF, MATCH(A625 &amp; "|" &amp; B625, '1900 Bastrop 0003 Clean'!A:A &amp; "|" &amp; '1900 Bastrop 0003 Clean'!B:B, 0), 0) &lt;&gt; '1900 Bastrop 0003 Raw'!A625:AF625))</f>
        <v>0</v>
      </c>
    </row>
    <row r="626" spans="1:33">
      <c r="A626" s="6">
        <v>26</v>
      </c>
      <c r="B626" s="6">
        <v>127</v>
      </c>
      <c r="C626" s="6" t="s">
        <v>4892</v>
      </c>
      <c r="D626" s="6"/>
      <c r="E626" s="6">
        <v>128</v>
      </c>
      <c r="F626" s="6" t="s">
        <v>4988</v>
      </c>
      <c r="G626" s="6" t="s">
        <v>2015</v>
      </c>
      <c r="H626" s="6" t="s">
        <v>118</v>
      </c>
      <c r="I626" s="6" t="s">
        <v>20</v>
      </c>
      <c r="J626" s="6" t="s">
        <v>24</v>
      </c>
      <c r="L626" s="6">
        <v>1880</v>
      </c>
      <c r="M626" s="6">
        <v>20</v>
      </c>
      <c r="N626" s="6" t="s">
        <v>2939</v>
      </c>
      <c r="R626" s="6" t="s">
        <v>3952</v>
      </c>
      <c r="S626" s="6" t="s">
        <v>3952</v>
      </c>
      <c r="T626" s="6" t="s">
        <v>3952</v>
      </c>
      <c r="X626" s="6" t="s">
        <v>118</v>
      </c>
      <c r="AA626" s="6" t="s">
        <v>1395</v>
      </c>
      <c r="AB626" s="6" t="s">
        <v>1395</v>
      </c>
      <c r="AC626" s="6" t="s">
        <v>1395</v>
      </c>
      <c r="AG626" cm="1">
        <f t="array" ref="AG626">SUMPRODUCT(--(INDEX('1900 Bastrop 0003 Clean'!A:AF, MATCH(A626 &amp; "|" &amp; B626, '1900 Bastrop 0003 Clean'!A:A &amp; "|" &amp; '1900 Bastrop 0003 Clean'!B:B, 0), 0) &lt;&gt; '1900 Bastrop 0003 Raw'!A626:AF626))</f>
        <v>0</v>
      </c>
    </row>
    <row r="627" spans="1:33">
      <c r="A627" s="6">
        <v>27</v>
      </c>
      <c r="B627" s="6">
        <v>128</v>
      </c>
      <c r="C627" s="6" t="s">
        <v>4892</v>
      </c>
      <c r="D627" s="6"/>
      <c r="E627" s="6">
        <v>129</v>
      </c>
      <c r="F627" s="6" t="s">
        <v>2515</v>
      </c>
      <c r="G627" s="6" t="s">
        <v>3215</v>
      </c>
      <c r="H627" s="6" t="s">
        <v>3949</v>
      </c>
      <c r="I627" s="6" t="s">
        <v>20</v>
      </c>
      <c r="J627" s="6" t="s">
        <v>19</v>
      </c>
      <c r="K627" s="6" t="s">
        <v>2230</v>
      </c>
      <c r="L627" s="6">
        <v>1870</v>
      </c>
      <c r="M627" s="6">
        <v>29</v>
      </c>
      <c r="N627" s="6" t="s">
        <v>2933</v>
      </c>
      <c r="O627" s="6">
        <v>8</v>
      </c>
      <c r="R627" s="6" t="s">
        <v>3952</v>
      </c>
      <c r="S627" s="6" t="s">
        <v>3958</v>
      </c>
      <c r="T627" s="6" t="s">
        <v>3958</v>
      </c>
      <c r="X627" s="6" t="s">
        <v>1748</v>
      </c>
      <c r="AA627" s="6" t="s">
        <v>1395</v>
      </c>
      <c r="AB627" s="6" t="s">
        <v>1395</v>
      </c>
      <c r="AC627" s="6" t="s">
        <v>1395</v>
      </c>
      <c r="AD627" s="6" t="s">
        <v>3951</v>
      </c>
      <c r="AE627" s="6" t="s">
        <v>261</v>
      </c>
      <c r="AF627" s="6" t="s">
        <v>51</v>
      </c>
      <c r="AG627" cm="1">
        <f t="array" ref="AG627">SUMPRODUCT(--(INDEX('1900 Bastrop 0003 Clean'!A:AF, MATCH(A627 &amp; "|" &amp; B627, '1900 Bastrop 0003 Clean'!A:A &amp; "|" &amp; '1900 Bastrop 0003 Clean'!B:B, 0), 0) &lt;&gt; '1900 Bastrop 0003 Raw'!A627:AF627))</f>
        <v>0</v>
      </c>
    </row>
    <row r="628" spans="1:33">
      <c r="A628" s="6">
        <v>28</v>
      </c>
      <c r="B628" s="6">
        <v>128</v>
      </c>
      <c r="C628" s="6" t="s">
        <v>4892</v>
      </c>
      <c r="D628" s="6"/>
      <c r="E628" s="6">
        <v>129</v>
      </c>
      <c r="F628" s="6" t="s">
        <v>2515</v>
      </c>
      <c r="G628" s="6" t="s">
        <v>4055</v>
      </c>
      <c r="H628" s="6" t="s">
        <v>2936</v>
      </c>
      <c r="I628" s="6" t="s">
        <v>20</v>
      </c>
      <c r="J628" s="6" t="s">
        <v>24</v>
      </c>
      <c r="K628" s="6" t="s">
        <v>2143</v>
      </c>
      <c r="L628" s="6">
        <v>1872</v>
      </c>
      <c r="M628" s="6">
        <v>28</v>
      </c>
      <c r="N628" s="6" t="s">
        <v>2933</v>
      </c>
      <c r="O628" s="6">
        <v>8</v>
      </c>
      <c r="P628" s="6">
        <v>1</v>
      </c>
      <c r="Q628" s="6">
        <v>1</v>
      </c>
      <c r="R628" s="6" t="s">
        <v>3959</v>
      </c>
      <c r="S628" s="6" t="s">
        <v>3958</v>
      </c>
      <c r="T628" s="6" t="s">
        <v>3958</v>
      </c>
      <c r="AA628" s="6" t="s">
        <v>1395</v>
      </c>
      <c r="AB628" s="6" t="s">
        <v>1395</v>
      </c>
      <c r="AC628" s="6" t="s">
        <v>1395</v>
      </c>
      <c r="AG628" cm="1">
        <f t="array" ref="AG628">SUMPRODUCT(--(INDEX('1900 Bastrop 0003 Clean'!A:AF, MATCH(A628 &amp; "|" &amp; B628, '1900 Bastrop 0003 Clean'!A:A &amp; "|" &amp; '1900 Bastrop 0003 Clean'!B:B, 0), 0) &lt;&gt; '1900 Bastrop 0003 Raw'!A628:AF628))</f>
        <v>0</v>
      </c>
    </row>
    <row r="629" spans="1:33">
      <c r="A629" s="6">
        <v>29</v>
      </c>
      <c r="B629" s="6">
        <v>128</v>
      </c>
      <c r="C629" s="6" t="s">
        <v>4892</v>
      </c>
      <c r="D629" s="6"/>
      <c r="E629" s="6">
        <v>129</v>
      </c>
      <c r="F629" s="6" t="s">
        <v>2515</v>
      </c>
      <c r="G629" s="6" t="s">
        <v>4989</v>
      </c>
      <c r="H629" s="6" t="s">
        <v>2938</v>
      </c>
      <c r="I629" s="6" t="s">
        <v>20</v>
      </c>
      <c r="J629" s="6" t="s">
        <v>24</v>
      </c>
      <c r="K629" s="6" t="s">
        <v>2173</v>
      </c>
      <c r="L629" s="6">
        <v>1895</v>
      </c>
      <c r="M629" s="6">
        <v>5</v>
      </c>
      <c r="N629" s="6" t="s">
        <v>2939</v>
      </c>
      <c r="R629" s="6" t="s">
        <v>3952</v>
      </c>
      <c r="S629" s="6" t="s">
        <v>3952</v>
      </c>
      <c r="T629" s="6" t="s">
        <v>3959</v>
      </c>
      <c r="AG629" cm="1">
        <f t="array" ref="AG629">SUMPRODUCT(--(INDEX('1900 Bastrop 0003 Clean'!A:AF, MATCH(A629 &amp; "|" &amp; B629, '1900 Bastrop 0003 Clean'!A:A &amp; "|" &amp; '1900 Bastrop 0003 Clean'!B:B, 0), 0) &lt;&gt; '1900 Bastrop 0003 Raw'!A629:AF629))</f>
        <v>0</v>
      </c>
    </row>
    <row r="630" spans="1:33">
      <c r="A630" s="6">
        <v>30</v>
      </c>
      <c r="B630" s="6">
        <v>129</v>
      </c>
      <c r="C630" s="6" t="s">
        <v>4990</v>
      </c>
      <c r="D630" s="6"/>
      <c r="E630" s="6">
        <v>130</v>
      </c>
      <c r="F630" s="6" t="s">
        <v>606</v>
      </c>
      <c r="G630" s="6" t="s">
        <v>4991</v>
      </c>
      <c r="H630" s="6" t="s">
        <v>3949</v>
      </c>
      <c r="I630" s="6" t="s">
        <v>20</v>
      </c>
      <c r="J630" s="6" t="s">
        <v>19</v>
      </c>
      <c r="K630" s="6" t="s">
        <v>2206</v>
      </c>
      <c r="L630" s="6">
        <v>1835</v>
      </c>
      <c r="M630" s="6">
        <v>65</v>
      </c>
      <c r="N630" s="6" t="s">
        <v>2933</v>
      </c>
      <c r="O630" s="6">
        <v>30</v>
      </c>
      <c r="R630" s="6" t="s">
        <v>4034</v>
      </c>
      <c r="S630" s="6" t="s">
        <v>4034</v>
      </c>
      <c r="T630" s="6" t="s">
        <v>4108</v>
      </c>
      <c r="X630" s="6" t="s">
        <v>4992</v>
      </c>
      <c r="AA630" s="6" t="s">
        <v>1395</v>
      </c>
      <c r="AB630" s="6" t="s">
        <v>1395</v>
      </c>
      <c r="AC630" s="6" t="s">
        <v>1395</v>
      </c>
      <c r="AF630" s="6" t="s">
        <v>51</v>
      </c>
      <c r="AG630" cm="1">
        <f t="array" ref="AG630">SUMPRODUCT(--(INDEX('1900 Bastrop 0003 Clean'!A:AF, MATCH(A630 &amp; "|" &amp; B630, '1900 Bastrop 0003 Clean'!A:A &amp; "|" &amp; '1900 Bastrop 0003 Clean'!B:B, 0), 0) &lt;&gt; '1900 Bastrop 0003 Raw'!A630:AF630))</f>
        <v>0</v>
      </c>
    </row>
    <row r="631" spans="1:33">
      <c r="A631" s="6">
        <v>31</v>
      </c>
      <c r="B631" s="6">
        <v>129</v>
      </c>
      <c r="C631" s="6" t="s">
        <v>4990</v>
      </c>
      <c r="D631" s="6"/>
      <c r="E631" s="6">
        <v>130</v>
      </c>
      <c r="F631" s="6" t="s">
        <v>606</v>
      </c>
      <c r="G631" s="6" t="s">
        <v>1078</v>
      </c>
      <c r="H631" s="6" t="s">
        <v>2936</v>
      </c>
      <c r="I631" s="6" t="s">
        <v>20</v>
      </c>
      <c r="J631" s="6" t="s">
        <v>24</v>
      </c>
      <c r="K631" s="6" t="s">
        <v>2190</v>
      </c>
      <c r="L631" s="6">
        <v>1848</v>
      </c>
      <c r="M631" s="6">
        <v>51</v>
      </c>
      <c r="N631" s="6" t="s">
        <v>2933</v>
      </c>
      <c r="O631" s="6">
        <v>30</v>
      </c>
      <c r="P631" s="6">
        <v>9</v>
      </c>
      <c r="Q631" s="6">
        <v>8</v>
      </c>
      <c r="R631" s="6" t="s">
        <v>3952</v>
      </c>
      <c r="S631" s="6" t="s">
        <v>4108</v>
      </c>
      <c r="T631" s="6" t="s">
        <v>4046</v>
      </c>
      <c r="AA631" s="6" t="s">
        <v>1395</v>
      </c>
      <c r="AB631" s="6" t="s">
        <v>1395</v>
      </c>
      <c r="AC631" s="6" t="s">
        <v>1395</v>
      </c>
      <c r="AG631" cm="1">
        <f t="array" ref="AG631">SUMPRODUCT(--(INDEX('1900 Bastrop 0003 Clean'!A:AF, MATCH(A631 &amp; "|" &amp; B631, '1900 Bastrop 0003 Clean'!A:A &amp; "|" &amp; '1900 Bastrop 0003 Clean'!B:B, 0), 0) &lt;&gt; '1900 Bastrop 0003 Raw'!A631:AF631))</f>
        <v>0</v>
      </c>
    </row>
    <row r="632" spans="1:33">
      <c r="A632" s="6">
        <v>32</v>
      </c>
      <c r="B632" s="6">
        <v>129</v>
      </c>
      <c r="C632" s="6" t="s">
        <v>4990</v>
      </c>
      <c r="D632" s="6"/>
      <c r="E632" s="6">
        <v>130</v>
      </c>
      <c r="F632" s="6" t="s">
        <v>606</v>
      </c>
      <c r="G632" s="6" t="s">
        <v>4993</v>
      </c>
      <c r="H632" s="6" t="s">
        <v>2944</v>
      </c>
      <c r="I632" s="6" t="s">
        <v>20</v>
      </c>
      <c r="J632" s="6" t="s">
        <v>19</v>
      </c>
      <c r="K632" s="6" t="s">
        <v>2526</v>
      </c>
      <c r="L632" s="6">
        <v>1872</v>
      </c>
      <c r="M632" s="6">
        <v>27</v>
      </c>
      <c r="N632" s="6" t="s">
        <v>2939</v>
      </c>
      <c r="R632" s="6" t="s">
        <v>3952</v>
      </c>
      <c r="S632" s="6" t="s">
        <v>4034</v>
      </c>
      <c r="T632" s="6" t="s">
        <v>3952</v>
      </c>
      <c r="AA632" s="6" t="s">
        <v>1395</v>
      </c>
      <c r="AB632" s="6" t="s">
        <v>1395</v>
      </c>
      <c r="AC632" s="6" t="s">
        <v>1395</v>
      </c>
      <c r="AG632" cm="1">
        <f t="array" ref="AG632">SUMPRODUCT(--(INDEX('1900 Bastrop 0003 Clean'!A:AF, MATCH(A632 &amp; "|" &amp; B632, '1900 Bastrop 0003 Clean'!A:A &amp; "|" &amp; '1900 Bastrop 0003 Clean'!B:B, 0), 0) &lt;&gt; '1900 Bastrop 0003 Raw'!A632:AF632))</f>
        <v>0</v>
      </c>
    </row>
    <row r="633" spans="1:33">
      <c r="A633" s="6">
        <v>33</v>
      </c>
      <c r="B633" s="6">
        <v>129</v>
      </c>
      <c r="C633" s="6" t="s">
        <v>4990</v>
      </c>
      <c r="D633" s="6"/>
      <c r="E633" s="6">
        <v>130</v>
      </c>
      <c r="F633" s="6" t="s">
        <v>606</v>
      </c>
      <c r="G633" s="6" t="s">
        <v>4994</v>
      </c>
      <c r="H633" s="6" t="s">
        <v>2938</v>
      </c>
      <c r="I633" s="6" t="s">
        <v>20</v>
      </c>
      <c r="J633" s="6" t="s">
        <v>24</v>
      </c>
      <c r="K633" s="6" t="s">
        <v>2526</v>
      </c>
      <c r="L633" s="6">
        <v>1874</v>
      </c>
      <c r="M633" s="6">
        <v>25</v>
      </c>
      <c r="N633" s="6" t="s">
        <v>2939</v>
      </c>
      <c r="R633" s="6" t="s">
        <v>3952</v>
      </c>
      <c r="S633" s="6" t="s">
        <v>4034</v>
      </c>
      <c r="T633" s="6" t="s">
        <v>3952</v>
      </c>
      <c r="AA633" s="6" t="s">
        <v>1395</v>
      </c>
      <c r="AB633" s="6" t="s">
        <v>1395</v>
      </c>
      <c r="AC633" s="6" t="s">
        <v>1395</v>
      </c>
      <c r="AG633" cm="1">
        <f t="array" ref="AG633">SUMPRODUCT(--(INDEX('1900 Bastrop 0003 Clean'!A:AF, MATCH(A633 &amp; "|" &amp; B633, '1900 Bastrop 0003 Clean'!A:A &amp; "|" &amp; '1900 Bastrop 0003 Clean'!B:B, 0), 0) &lt;&gt; '1900 Bastrop 0003 Raw'!A633:AF633))</f>
        <v>0</v>
      </c>
    </row>
    <row r="634" spans="1:33">
      <c r="A634" s="6">
        <v>34</v>
      </c>
      <c r="B634" s="6">
        <v>129</v>
      </c>
      <c r="C634" s="6" t="s">
        <v>4990</v>
      </c>
      <c r="D634" s="6"/>
      <c r="E634" s="6">
        <v>130</v>
      </c>
      <c r="F634" s="6" t="s">
        <v>606</v>
      </c>
      <c r="G634" s="6" t="s">
        <v>4352</v>
      </c>
      <c r="H634" s="6" t="s">
        <v>2938</v>
      </c>
      <c r="I634" s="6" t="s">
        <v>20</v>
      </c>
      <c r="J634" s="6" t="s">
        <v>24</v>
      </c>
      <c r="K634" s="6" t="s">
        <v>2161</v>
      </c>
      <c r="L634" s="6">
        <v>1877</v>
      </c>
      <c r="M634" s="6">
        <v>27</v>
      </c>
      <c r="N634" s="6" t="s">
        <v>2939</v>
      </c>
      <c r="R634" s="6" t="s">
        <v>3952</v>
      </c>
      <c r="S634" s="6" t="s">
        <v>4034</v>
      </c>
      <c r="T634" s="6" t="s">
        <v>3952</v>
      </c>
      <c r="AA634" s="6" t="s">
        <v>1395</v>
      </c>
      <c r="AB634" s="6" t="s">
        <v>1395</v>
      </c>
      <c r="AC634" s="6" t="s">
        <v>1395</v>
      </c>
      <c r="AG634" cm="1">
        <f t="array" ref="AG634">SUMPRODUCT(--(INDEX('1900 Bastrop 0003 Clean'!A:AF, MATCH(A634 &amp; "|" &amp; B634, '1900 Bastrop 0003 Clean'!A:A &amp; "|" &amp; '1900 Bastrop 0003 Clean'!B:B, 0), 0) &lt;&gt; '1900 Bastrop 0003 Raw'!A634:AF634))</f>
        <v>0</v>
      </c>
    </row>
    <row r="635" spans="1:33">
      <c r="A635" s="6">
        <v>35</v>
      </c>
      <c r="B635" s="6">
        <v>129</v>
      </c>
      <c r="C635" s="6" t="s">
        <v>4990</v>
      </c>
      <c r="D635" s="6"/>
      <c r="E635" s="6">
        <v>130</v>
      </c>
      <c r="F635" s="6" t="s">
        <v>606</v>
      </c>
      <c r="G635" s="6" t="s">
        <v>193</v>
      </c>
      <c r="H635" s="6" t="s">
        <v>2944</v>
      </c>
      <c r="I635" s="6" t="s">
        <v>20</v>
      </c>
      <c r="J635" s="6" t="s">
        <v>19</v>
      </c>
      <c r="K635" s="6" t="s">
        <v>2526</v>
      </c>
      <c r="L635" s="6">
        <v>1883</v>
      </c>
      <c r="M635" s="6">
        <v>16</v>
      </c>
      <c r="N635" s="6" t="s">
        <v>2939</v>
      </c>
      <c r="R635" s="6" t="s">
        <v>3952</v>
      </c>
      <c r="S635" s="6" t="s">
        <v>4034</v>
      </c>
      <c r="T635" s="6" t="s">
        <v>3952</v>
      </c>
      <c r="AA635" s="6" t="s">
        <v>1395</v>
      </c>
      <c r="AB635" s="6" t="s">
        <v>1395</v>
      </c>
      <c r="AC635" s="6" t="s">
        <v>1395</v>
      </c>
      <c r="AG635" cm="1">
        <f t="array" ref="AG635">SUMPRODUCT(--(INDEX('1900 Bastrop 0003 Clean'!A:AF, MATCH(A635 &amp; "|" &amp; B635, '1900 Bastrop 0003 Clean'!A:A &amp; "|" &amp; '1900 Bastrop 0003 Clean'!B:B, 0), 0) &lt;&gt; '1900 Bastrop 0003 Raw'!A635:AF635))</f>
        <v>0</v>
      </c>
    </row>
    <row r="636" spans="1:33">
      <c r="A636" s="6">
        <v>36</v>
      </c>
      <c r="B636" s="6">
        <v>129</v>
      </c>
      <c r="C636" s="6" t="s">
        <v>4990</v>
      </c>
      <c r="D636" s="6"/>
      <c r="E636" s="6">
        <v>130</v>
      </c>
      <c r="F636" s="6" t="s">
        <v>606</v>
      </c>
      <c r="G636" s="6" t="s">
        <v>95</v>
      </c>
      <c r="H636" s="6" t="s">
        <v>2944</v>
      </c>
      <c r="I636" s="6" t="s">
        <v>20</v>
      </c>
      <c r="J636" s="6" t="s">
        <v>19</v>
      </c>
      <c r="K636" s="6" t="s">
        <v>2173</v>
      </c>
      <c r="L636" s="6">
        <v>1885</v>
      </c>
      <c r="M636" s="6">
        <v>14</v>
      </c>
      <c r="N636" s="6" t="s">
        <v>2939</v>
      </c>
      <c r="R636" s="6" t="s">
        <v>3952</v>
      </c>
      <c r="S636" s="6" t="s">
        <v>4034</v>
      </c>
      <c r="T636" s="6" t="s">
        <v>3952</v>
      </c>
      <c r="AA636" s="6" t="s">
        <v>1395</v>
      </c>
      <c r="AB636" s="6" t="s">
        <v>1395</v>
      </c>
      <c r="AC636" s="6" t="s">
        <v>1395</v>
      </c>
      <c r="AG636" cm="1">
        <f t="array" ref="AG636">SUMPRODUCT(--(INDEX('1900 Bastrop 0003 Clean'!A:AF, MATCH(A636 &amp; "|" &amp; B636, '1900 Bastrop 0003 Clean'!A:A &amp; "|" &amp; '1900 Bastrop 0003 Clean'!B:B, 0), 0) &lt;&gt; '1900 Bastrop 0003 Raw'!A636:AF636))</f>
        <v>0</v>
      </c>
    </row>
    <row r="637" spans="1:33">
      <c r="A637" s="6">
        <v>37</v>
      </c>
      <c r="B637" s="6">
        <v>129</v>
      </c>
      <c r="C637" s="6" t="s">
        <v>4990</v>
      </c>
      <c r="D637" s="6"/>
      <c r="E637" s="6">
        <v>130</v>
      </c>
      <c r="F637" s="6" t="s">
        <v>606</v>
      </c>
      <c r="G637" s="6" t="s">
        <v>3168</v>
      </c>
      <c r="H637" s="6" t="s">
        <v>2944</v>
      </c>
      <c r="I637" s="6" t="s">
        <v>20</v>
      </c>
      <c r="J637" s="6" t="s">
        <v>19</v>
      </c>
      <c r="K637" s="6" t="s">
        <v>2173</v>
      </c>
      <c r="L637" s="6">
        <v>1892</v>
      </c>
      <c r="M637" s="6">
        <v>7</v>
      </c>
      <c r="N637" s="6" t="s">
        <v>2939</v>
      </c>
      <c r="R637" s="6" t="s">
        <v>3952</v>
      </c>
      <c r="S637" s="6" t="s">
        <v>4034</v>
      </c>
      <c r="T637" s="6" t="s">
        <v>3952</v>
      </c>
      <c r="AG637" cm="1">
        <f t="array" ref="AG637">SUMPRODUCT(--(INDEX('1900 Bastrop 0003 Clean'!A:AF, MATCH(A637 &amp; "|" &amp; B637, '1900 Bastrop 0003 Clean'!A:A &amp; "|" &amp; '1900 Bastrop 0003 Clean'!B:B, 0), 0) &lt;&gt; '1900 Bastrop 0003 Raw'!A637:AF637))</f>
        <v>0</v>
      </c>
    </row>
    <row r="638" spans="1:33">
      <c r="A638" s="6">
        <v>38</v>
      </c>
      <c r="B638" s="6">
        <v>129</v>
      </c>
      <c r="C638" s="6" t="s">
        <v>4990</v>
      </c>
      <c r="D638" s="6"/>
      <c r="E638" s="6">
        <v>130</v>
      </c>
      <c r="F638" s="6" t="s">
        <v>4995</v>
      </c>
      <c r="G638" s="6" t="s">
        <v>4996</v>
      </c>
      <c r="H638" s="6" t="s">
        <v>2953</v>
      </c>
      <c r="I638" s="6" t="s">
        <v>20</v>
      </c>
      <c r="J638" s="6" t="s">
        <v>19</v>
      </c>
      <c r="K638" s="6" t="s">
        <v>2206</v>
      </c>
      <c r="L638" s="6">
        <v>1874</v>
      </c>
      <c r="M638" s="6">
        <v>26</v>
      </c>
      <c r="N638" s="6" t="s">
        <v>2939</v>
      </c>
      <c r="R638" s="6" t="s">
        <v>3952</v>
      </c>
      <c r="S638" s="6" t="s">
        <v>97</v>
      </c>
      <c r="T638" s="6" t="s">
        <v>97</v>
      </c>
      <c r="AA638" s="6" t="s">
        <v>1395</v>
      </c>
      <c r="AB638" s="6" t="s">
        <v>1395</v>
      </c>
      <c r="AC638" s="6" t="s">
        <v>1395</v>
      </c>
      <c r="AG638" cm="1">
        <f t="array" ref="AG638">SUMPRODUCT(--(INDEX('1900 Bastrop 0003 Clean'!A:AF, MATCH(A638 &amp; "|" &amp; B638, '1900 Bastrop 0003 Clean'!A:A &amp; "|" &amp; '1900 Bastrop 0003 Clean'!B:B, 0), 0) &lt;&gt; '1900 Bastrop 0003 Raw'!A638:AF638))</f>
        <v>0</v>
      </c>
    </row>
    <row r="639" spans="1:33">
      <c r="A639" s="6">
        <v>39</v>
      </c>
      <c r="B639" s="6">
        <v>129</v>
      </c>
      <c r="C639" s="6" t="s">
        <v>4990</v>
      </c>
      <c r="D639" s="6"/>
      <c r="E639" s="6">
        <v>130</v>
      </c>
      <c r="F639" s="6" t="s">
        <v>4997</v>
      </c>
      <c r="G639" s="6" t="s">
        <v>4998</v>
      </c>
      <c r="H639" s="6" t="s">
        <v>2953</v>
      </c>
      <c r="I639" s="6" t="s">
        <v>20</v>
      </c>
      <c r="J639" s="6" t="s">
        <v>24</v>
      </c>
      <c r="K639" s="6" t="s">
        <v>2206</v>
      </c>
      <c r="L639" s="6">
        <v>1875</v>
      </c>
      <c r="M639" s="6">
        <v>25</v>
      </c>
      <c r="N639" s="6" t="s">
        <v>2939</v>
      </c>
      <c r="R639" s="6" t="s">
        <v>4268</v>
      </c>
      <c r="S639" s="6" t="s">
        <v>4268</v>
      </c>
      <c r="T639" s="6" t="s">
        <v>4268</v>
      </c>
      <c r="AA639" s="6" t="s">
        <v>1395</v>
      </c>
      <c r="AB639" s="6" t="s">
        <v>1395</v>
      </c>
      <c r="AC639" s="6" t="s">
        <v>1395</v>
      </c>
      <c r="AG639" cm="1">
        <f t="array" ref="AG639">SUMPRODUCT(--(INDEX('1900 Bastrop 0003 Clean'!A:AF, MATCH(A639 &amp; "|" &amp; B639, '1900 Bastrop 0003 Clean'!A:A &amp; "|" &amp; '1900 Bastrop 0003 Clean'!B:B, 0), 0) &lt;&gt; '1900 Bastrop 0003 Raw'!A639:AF639))</f>
        <v>0</v>
      </c>
    </row>
    <row r="640" spans="1:33">
      <c r="A640" s="6">
        <v>40</v>
      </c>
      <c r="B640" s="6">
        <v>130</v>
      </c>
      <c r="C640" s="6" t="s">
        <v>4999</v>
      </c>
      <c r="D640" s="6"/>
      <c r="E640" s="6">
        <v>131</v>
      </c>
      <c r="F640" s="6" t="s">
        <v>4215</v>
      </c>
      <c r="G640" s="6" t="s">
        <v>170</v>
      </c>
      <c r="H640" s="6" t="s">
        <v>3949</v>
      </c>
      <c r="I640" s="6" t="s">
        <v>20</v>
      </c>
      <c r="J640" s="6" t="s">
        <v>19</v>
      </c>
      <c r="K640" s="6" t="s">
        <v>2230</v>
      </c>
      <c r="L640" s="6">
        <v>1868</v>
      </c>
      <c r="M640" s="6">
        <v>31</v>
      </c>
      <c r="N640" s="6" t="s">
        <v>2933</v>
      </c>
      <c r="O640" s="6">
        <v>6</v>
      </c>
      <c r="R640" s="6" t="s">
        <v>3952</v>
      </c>
      <c r="S640" s="6" t="s">
        <v>4082</v>
      </c>
      <c r="T640" s="6" t="s">
        <v>97</v>
      </c>
      <c r="W640" s="6" t="s">
        <v>3950</v>
      </c>
      <c r="X640" s="6" t="s">
        <v>5000</v>
      </c>
      <c r="AA640" s="6" t="s">
        <v>1395</v>
      </c>
      <c r="AB640" s="6" t="s">
        <v>1395</v>
      </c>
      <c r="AC640" s="6" t="s">
        <v>1395</v>
      </c>
      <c r="AD640" s="6" t="s">
        <v>3951</v>
      </c>
      <c r="AE640" s="6" t="s">
        <v>261</v>
      </c>
      <c r="AF640" s="6" t="s">
        <v>51</v>
      </c>
      <c r="AG640" cm="1">
        <f t="array" ref="AG640">SUMPRODUCT(--(INDEX('1900 Bastrop 0003 Clean'!A:AF, MATCH(A640 &amp; "|" &amp; B640, '1900 Bastrop 0003 Clean'!A:A &amp; "|" &amp; '1900 Bastrop 0003 Clean'!B:B, 0), 0) &lt;&gt; '1900 Bastrop 0003 Raw'!A640:AF640))</f>
        <v>0</v>
      </c>
    </row>
    <row r="641" spans="1:33">
      <c r="A641" s="6">
        <v>41</v>
      </c>
      <c r="B641" s="6">
        <v>130</v>
      </c>
      <c r="C641" s="6" t="s">
        <v>4999</v>
      </c>
      <c r="D641" s="6"/>
      <c r="E641" s="6">
        <v>131</v>
      </c>
      <c r="F641" s="6" t="s">
        <v>4215</v>
      </c>
      <c r="G641" s="6" t="s">
        <v>3116</v>
      </c>
      <c r="H641" s="6" t="s">
        <v>2936</v>
      </c>
      <c r="I641" s="6" t="s">
        <v>20</v>
      </c>
      <c r="J641" s="6" t="s">
        <v>24</v>
      </c>
      <c r="K641" s="6" t="s">
        <v>2354</v>
      </c>
      <c r="L641" s="6">
        <v>1870</v>
      </c>
      <c r="M641" s="6">
        <v>30</v>
      </c>
      <c r="N641" s="6" t="s">
        <v>2933</v>
      </c>
      <c r="O641" s="6">
        <v>6</v>
      </c>
      <c r="P641" s="6">
        <v>2</v>
      </c>
      <c r="Q641" s="6">
        <v>1</v>
      </c>
      <c r="R641" s="6" t="s">
        <v>3952</v>
      </c>
      <c r="S641" s="6" t="s">
        <v>4046</v>
      </c>
      <c r="T641" s="6" t="s">
        <v>4034</v>
      </c>
      <c r="AA641" s="6" t="s">
        <v>1395</v>
      </c>
      <c r="AB641" s="6" t="s">
        <v>1395</v>
      </c>
      <c r="AC641" s="6" t="s">
        <v>1395</v>
      </c>
      <c r="AG641" cm="1">
        <f t="array" ref="AG641">SUMPRODUCT(--(INDEX('1900 Bastrop 0003 Clean'!A:AF, MATCH(A641 &amp; "|" &amp; B641, '1900 Bastrop 0003 Clean'!A:A &amp; "|" &amp; '1900 Bastrop 0003 Clean'!B:B, 0), 0) &lt;&gt; '1900 Bastrop 0003 Raw'!A641:AF641))</f>
        <v>0</v>
      </c>
    </row>
    <row r="642" spans="1:33">
      <c r="A642" s="6">
        <v>42</v>
      </c>
      <c r="B642" s="6">
        <v>130</v>
      </c>
      <c r="C642" s="6" t="s">
        <v>4999</v>
      </c>
      <c r="D642" s="6"/>
      <c r="E642" s="6">
        <v>131</v>
      </c>
      <c r="F642" s="6" t="s">
        <v>4215</v>
      </c>
      <c r="G642" s="6" t="s">
        <v>646</v>
      </c>
      <c r="H642" s="6" t="s">
        <v>2938</v>
      </c>
      <c r="I642" s="6" t="s">
        <v>20</v>
      </c>
      <c r="J642" s="6" t="s">
        <v>24</v>
      </c>
      <c r="K642" s="6" t="s">
        <v>2190</v>
      </c>
      <c r="L642" s="6">
        <v>1897</v>
      </c>
      <c r="M642" s="6">
        <v>2</v>
      </c>
      <c r="N642" s="6" t="s">
        <v>2939</v>
      </c>
      <c r="R642" s="6" t="s">
        <v>3952</v>
      </c>
      <c r="S642" s="6" t="s">
        <v>3952</v>
      </c>
      <c r="T642" s="6" t="s">
        <v>3952</v>
      </c>
      <c r="AG642" cm="1">
        <f t="array" ref="AG642">SUMPRODUCT(--(INDEX('1900 Bastrop 0003 Clean'!A:AF, MATCH(A642 &amp; "|" &amp; B642, '1900 Bastrop 0003 Clean'!A:A &amp; "|" &amp; '1900 Bastrop 0003 Clean'!B:B, 0), 0) &lt;&gt; '1900 Bastrop 0003 Raw'!A642:AF642))</f>
        <v>0</v>
      </c>
    </row>
    <row r="643" spans="1:33">
      <c r="A643" s="6">
        <v>43</v>
      </c>
      <c r="B643" s="6">
        <v>131</v>
      </c>
      <c r="C643" s="6" t="s">
        <v>4999</v>
      </c>
      <c r="D643" s="6"/>
      <c r="E643" s="6">
        <v>132</v>
      </c>
      <c r="F643" s="6" t="s">
        <v>4969</v>
      </c>
      <c r="G643" s="6" t="s">
        <v>2100</v>
      </c>
      <c r="H643" s="6" t="s">
        <v>3949</v>
      </c>
      <c r="I643" s="6" t="s">
        <v>20</v>
      </c>
      <c r="J643" s="6" t="s">
        <v>19</v>
      </c>
      <c r="K643" s="6" t="s">
        <v>2143</v>
      </c>
      <c r="L643" s="6">
        <v>1847</v>
      </c>
      <c r="M643" s="6">
        <v>52</v>
      </c>
      <c r="N643" s="6" t="s">
        <v>2933</v>
      </c>
      <c r="O643" s="6">
        <v>28</v>
      </c>
      <c r="R643" s="6" t="s">
        <v>116</v>
      </c>
      <c r="S643" s="6" t="s">
        <v>116</v>
      </c>
      <c r="T643" s="6" t="s">
        <v>116</v>
      </c>
      <c r="U643" s="6">
        <v>1873</v>
      </c>
      <c r="V643" s="6">
        <v>27</v>
      </c>
      <c r="W643" s="6" t="s">
        <v>57</v>
      </c>
      <c r="X643" s="6" t="s">
        <v>5001</v>
      </c>
      <c r="AA643" s="6" t="s">
        <v>1395</v>
      </c>
      <c r="AB643" s="6" t="s">
        <v>1395</v>
      </c>
      <c r="AC643" s="6" t="s">
        <v>1395</v>
      </c>
      <c r="AD643" s="6" t="s">
        <v>3951</v>
      </c>
      <c r="AE643" s="6" t="s">
        <v>261</v>
      </c>
      <c r="AF643" s="6" t="s">
        <v>51</v>
      </c>
      <c r="AG643" cm="1">
        <f t="array" ref="AG643">SUMPRODUCT(--(INDEX('1900 Bastrop 0003 Clean'!A:AF, MATCH(A643 &amp; "|" &amp; B643, '1900 Bastrop 0003 Clean'!A:A &amp; "|" &amp; '1900 Bastrop 0003 Clean'!B:B, 0), 0) &lt;&gt; '1900 Bastrop 0003 Raw'!A643:AF643))</f>
        <v>0</v>
      </c>
    </row>
    <row r="644" spans="1:33">
      <c r="A644" s="6">
        <v>44</v>
      </c>
      <c r="B644" s="6">
        <v>131</v>
      </c>
      <c r="C644" s="6" t="s">
        <v>4999</v>
      </c>
      <c r="D644" s="6"/>
      <c r="E644" s="6">
        <v>132</v>
      </c>
      <c r="F644" s="6" t="s">
        <v>4969</v>
      </c>
      <c r="G644" s="6" t="s">
        <v>280</v>
      </c>
      <c r="H644" s="6" t="s">
        <v>2936</v>
      </c>
      <c r="I644" s="6" t="s">
        <v>20</v>
      </c>
      <c r="J644" s="6" t="s">
        <v>24</v>
      </c>
      <c r="K644" s="6" t="s">
        <v>2143</v>
      </c>
      <c r="L644" s="6">
        <v>1849</v>
      </c>
      <c r="M644" s="6">
        <v>50</v>
      </c>
      <c r="N644" s="6" t="s">
        <v>2933</v>
      </c>
      <c r="O644" s="6">
        <v>28</v>
      </c>
      <c r="P644" s="6">
        <v>2</v>
      </c>
      <c r="Q644" s="6">
        <v>2</v>
      </c>
      <c r="R644" s="6" t="s">
        <v>116</v>
      </c>
      <c r="S644" s="6" t="s">
        <v>116</v>
      </c>
      <c r="T644" s="6" t="s">
        <v>116</v>
      </c>
      <c r="W644" s="6" t="s">
        <v>3950</v>
      </c>
      <c r="AA644" s="6" t="s">
        <v>1395</v>
      </c>
      <c r="AB644" s="6" t="s">
        <v>1395</v>
      </c>
      <c r="AC644" s="6" t="s">
        <v>1395</v>
      </c>
      <c r="AG644" cm="1">
        <f t="array" ref="AG644">SUMPRODUCT(--(INDEX('1900 Bastrop 0003 Clean'!A:AF, MATCH(A644 &amp; "|" &amp; B644, '1900 Bastrop 0003 Clean'!A:A &amp; "|" &amp; '1900 Bastrop 0003 Clean'!B:B, 0), 0) &lt;&gt; '1900 Bastrop 0003 Raw'!A644:AF644))</f>
        <v>0</v>
      </c>
    </row>
    <row r="645" spans="1:33">
      <c r="A645" s="6">
        <v>45</v>
      </c>
      <c r="B645" s="6">
        <v>131</v>
      </c>
      <c r="C645" s="6" t="s">
        <v>4999</v>
      </c>
      <c r="D645" s="6"/>
      <c r="E645" s="6">
        <v>132</v>
      </c>
      <c r="F645" s="6" t="s">
        <v>4969</v>
      </c>
      <c r="G645" s="6" t="s">
        <v>601</v>
      </c>
      <c r="H645" s="6" t="s">
        <v>2938</v>
      </c>
      <c r="I645" s="6" t="s">
        <v>20</v>
      </c>
      <c r="J645" s="6" t="s">
        <v>24</v>
      </c>
      <c r="K645" s="6" t="s">
        <v>2128</v>
      </c>
      <c r="L645" s="6">
        <v>1881</v>
      </c>
      <c r="M645" s="6">
        <v>19</v>
      </c>
      <c r="N645" s="6" t="s">
        <v>2939</v>
      </c>
      <c r="R645" s="6" t="s">
        <v>3952</v>
      </c>
      <c r="S645" s="6" t="s">
        <v>116</v>
      </c>
      <c r="T645" s="6" t="s">
        <v>116</v>
      </c>
      <c r="AA645" s="6" t="s">
        <v>1395</v>
      </c>
      <c r="AB645" s="6" t="s">
        <v>1395</v>
      </c>
      <c r="AC645" s="6" t="s">
        <v>1395</v>
      </c>
      <c r="AG645" cm="1">
        <f t="array" ref="AG645">SUMPRODUCT(--(INDEX('1900 Bastrop 0003 Clean'!A:AF, MATCH(A645 &amp; "|" &amp; B645, '1900 Bastrop 0003 Clean'!A:A &amp; "|" &amp; '1900 Bastrop 0003 Clean'!B:B, 0), 0) &lt;&gt; '1900 Bastrop 0003 Raw'!A645:AF645))</f>
        <v>0</v>
      </c>
    </row>
    <row r="646" spans="1:33">
      <c r="A646" s="6">
        <v>46</v>
      </c>
      <c r="B646" s="6">
        <v>132</v>
      </c>
      <c r="C646" s="6" t="s">
        <v>5002</v>
      </c>
      <c r="D646" s="6"/>
      <c r="E646" s="6">
        <v>133</v>
      </c>
      <c r="F646" s="6" t="s">
        <v>2271</v>
      </c>
      <c r="G646" s="6" t="s">
        <v>1674</v>
      </c>
      <c r="H646" s="6" t="s">
        <v>3949</v>
      </c>
      <c r="I646" s="6" t="s">
        <v>20</v>
      </c>
      <c r="J646" s="6" t="s">
        <v>24</v>
      </c>
      <c r="K646" s="6" t="s">
        <v>2245</v>
      </c>
      <c r="L646" s="6">
        <v>1825</v>
      </c>
      <c r="M646" s="6">
        <v>75</v>
      </c>
      <c r="N646" s="6" t="s">
        <v>3066</v>
      </c>
      <c r="P646" s="6">
        <v>4</v>
      </c>
      <c r="Q646" s="6">
        <v>1</v>
      </c>
      <c r="R646" s="6" t="s">
        <v>3955</v>
      </c>
      <c r="S646" s="6" t="s">
        <v>4016</v>
      </c>
      <c r="T646" s="6" t="s">
        <v>4016</v>
      </c>
      <c r="AA646" s="6" t="s">
        <v>1395</v>
      </c>
      <c r="AB646" s="6" t="s">
        <v>1395</v>
      </c>
      <c r="AC646" s="6" t="s">
        <v>1395</v>
      </c>
      <c r="AD646" s="6" t="s">
        <v>3951</v>
      </c>
      <c r="AE646" s="6" t="s">
        <v>261</v>
      </c>
      <c r="AF646" s="6" t="s">
        <v>51</v>
      </c>
      <c r="AG646" cm="1">
        <f t="array" ref="AG646">SUMPRODUCT(--(INDEX('1900 Bastrop 0003 Clean'!A:AF, MATCH(A646 &amp; "|" &amp; B646, '1900 Bastrop 0003 Clean'!A:A &amp; "|" &amp; '1900 Bastrop 0003 Clean'!B:B, 0), 0) &lt;&gt; '1900 Bastrop 0003 Raw'!A646:AF646))</f>
        <v>0</v>
      </c>
    </row>
    <row r="647" spans="1:33">
      <c r="A647" s="6">
        <v>47</v>
      </c>
      <c r="B647" s="6">
        <v>132</v>
      </c>
      <c r="C647" s="6" t="s">
        <v>5002</v>
      </c>
      <c r="D647" s="6"/>
      <c r="E647" s="6">
        <v>133</v>
      </c>
      <c r="F647" s="6" t="s">
        <v>3488</v>
      </c>
      <c r="G647" s="6" t="s">
        <v>170</v>
      </c>
      <c r="H647" s="6" t="s">
        <v>2953</v>
      </c>
      <c r="I647" s="6" t="s">
        <v>20</v>
      </c>
      <c r="J647" s="6" t="s">
        <v>19</v>
      </c>
      <c r="AG647" cm="1">
        <f t="array" ref="AG647">SUMPRODUCT(--(INDEX('1900 Bastrop 0003 Clean'!A:AF, MATCH(A647 &amp; "|" &amp; B647, '1900 Bastrop 0003 Clean'!A:A &amp; "|" &amp; '1900 Bastrop 0003 Clean'!B:B, 0), 0) &lt;&gt; '1900 Bastrop 0003 Raw'!A647:AF647))</f>
        <v>0</v>
      </c>
    </row>
    <row r="648" spans="1:33">
      <c r="A648" s="6">
        <v>48</v>
      </c>
      <c r="B648" s="6">
        <v>133</v>
      </c>
      <c r="C648" s="6" t="s">
        <v>4977</v>
      </c>
      <c r="D648" s="6"/>
      <c r="E648" s="6">
        <v>134</v>
      </c>
      <c r="F648" s="6" t="s">
        <v>191</v>
      </c>
      <c r="G648" s="6" t="s">
        <v>755</v>
      </c>
      <c r="H648" s="6" t="s">
        <v>3949</v>
      </c>
      <c r="I648" s="6" t="s">
        <v>20</v>
      </c>
      <c r="J648" s="6" t="s">
        <v>24</v>
      </c>
      <c r="K648" s="6" t="s">
        <v>2245</v>
      </c>
      <c r="L648" s="6">
        <v>1848</v>
      </c>
      <c r="M648" s="6">
        <v>51</v>
      </c>
      <c r="N648" s="6" t="s">
        <v>3066</v>
      </c>
      <c r="O648" s="6">
        <v>32</v>
      </c>
      <c r="P648" s="6">
        <v>4</v>
      </c>
      <c r="Q648" s="6">
        <v>4</v>
      </c>
      <c r="R648" s="6" t="s">
        <v>3952</v>
      </c>
      <c r="S648" s="6" t="s">
        <v>4034</v>
      </c>
      <c r="T648" s="6" t="s">
        <v>4034</v>
      </c>
      <c r="AA648" s="6" t="s">
        <v>1395</v>
      </c>
      <c r="AB648" s="6" t="s">
        <v>1395</v>
      </c>
      <c r="AC648" s="6" t="s">
        <v>1395</v>
      </c>
      <c r="AD648" s="6" t="s">
        <v>3951</v>
      </c>
      <c r="AE648" s="6" t="s">
        <v>261</v>
      </c>
      <c r="AF648" s="6" t="s">
        <v>51</v>
      </c>
      <c r="AG648" cm="1">
        <f t="array" ref="AG648">SUMPRODUCT(--(INDEX('1900 Bastrop 0003 Clean'!A:AF, MATCH(A648 &amp; "|" &amp; B648, '1900 Bastrop 0003 Clean'!A:A &amp; "|" &amp; '1900 Bastrop 0003 Clean'!B:B, 0), 0) &lt;&gt; '1900 Bastrop 0003 Raw'!A648:AF648))</f>
        <v>0</v>
      </c>
    </row>
    <row r="649" spans="1:33">
      <c r="A649" s="6">
        <v>49</v>
      </c>
      <c r="B649" s="6">
        <v>133</v>
      </c>
      <c r="C649" s="6" t="s">
        <v>4977</v>
      </c>
      <c r="D649" s="6"/>
      <c r="E649" s="6">
        <v>134</v>
      </c>
      <c r="F649" s="6" t="s">
        <v>191</v>
      </c>
      <c r="G649" s="6" t="s">
        <v>718</v>
      </c>
      <c r="H649" s="6" t="s">
        <v>2944</v>
      </c>
      <c r="I649" s="6" t="s">
        <v>20</v>
      </c>
      <c r="J649" s="6" t="s">
        <v>19</v>
      </c>
      <c r="K649" s="6" t="s">
        <v>2033</v>
      </c>
      <c r="L649" s="6">
        <v>1871</v>
      </c>
      <c r="M649" s="6">
        <v>28</v>
      </c>
      <c r="N649" s="6" t="s">
        <v>2939</v>
      </c>
      <c r="R649" s="6" t="s">
        <v>3952</v>
      </c>
      <c r="S649" s="6" t="s">
        <v>4108</v>
      </c>
      <c r="T649" s="6" t="s">
        <v>3952</v>
      </c>
      <c r="AA649" s="6" t="s">
        <v>1395</v>
      </c>
      <c r="AB649" s="6" t="s">
        <v>1395</v>
      </c>
      <c r="AC649" s="6" t="s">
        <v>1395</v>
      </c>
      <c r="AG649" cm="1">
        <f t="array" ref="AG649">SUMPRODUCT(--(INDEX('1900 Bastrop 0003 Clean'!A:AF, MATCH(A649 &amp; "|" &amp; B649, '1900 Bastrop 0003 Clean'!A:A &amp; "|" &amp; '1900 Bastrop 0003 Clean'!B:B, 0), 0) &lt;&gt; '1900 Bastrop 0003 Raw'!A649:AF649))</f>
        <v>0</v>
      </c>
    </row>
    <row r="650" spans="1:33">
      <c r="A650" s="6">
        <v>50</v>
      </c>
      <c r="B650" s="6">
        <v>133</v>
      </c>
      <c r="C650" s="6" t="s">
        <v>4977</v>
      </c>
      <c r="D650" s="6"/>
      <c r="E650" s="6">
        <v>134</v>
      </c>
      <c r="F650" s="6" t="s">
        <v>191</v>
      </c>
      <c r="G650" s="6" t="s">
        <v>5003</v>
      </c>
      <c r="H650" s="6" t="s">
        <v>2938</v>
      </c>
      <c r="I650" s="6" t="s">
        <v>20</v>
      </c>
      <c r="J650" s="6" t="s">
        <v>24</v>
      </c>
      <c r="K650" s="6" t="s">
        <v>2354</v>
      </c>
      <c r="L650" s="6">
        <v>1874</v>
      </c>
      <c r="M650" s="6">
        <v>25</v>
      </c>
      <c r="N650" s="6" t="s">
        <v>2939</v>
      </c>
      <c r="R650" s="6" t="s">
        <v>3952</v>
      </c>
      <c r="S650" s="6" t="s">
        <v>4108</v>
      </c>
      <c r="T650" s="6" t="s">
        <v>3952</v>
      </c>
      <c r="X650" s="6" t="s">
        <v>1351</v>
      </c>
      <c r="AA650" s="6" t="s">
        <v>1395</v>
      </c>
      <c r="AB650" s="6" t="s">
        <v>1395</v>
      </c>
      <c r="AC650" s="6" t="s">
        <v>1395</v>
      </c>
      <c r="AG650" cm="1">
        <f t="array" ref="AG650">SUMPRODUCT(--(INDEX('1900 Bastrop 0003 Clean'!A:AF, MATCH(A650 &amp; "|" &amp; B650, '1900 Bastrop 0003 Clean'!A:A &amp; "|" &amp; '1900 Bastrop 0003 Clean'!B:B, 0), 0) &lt;&gt; '1900 Bastrop 0003 Raw'!A650:AF650))</f>
        <v>0</v>
      </c>
    </row>
    <row r="651" spans="1:33">
      <c r="A651" s="6">
        <v>1</v>
      </c>
      <c r="B651" s="6">
        <v>133</v>
      </c>
      <c r="C651" s="6" t="s">
        <v>5004</v>
      </c>
      <c r="D651" s="6"/>
      <c r="E651" s="6">
        <v>134</v>
      </c>
      <c r="F651" s="6" t="s">
        <v>191</v>
      </c>
      <c r="G651" s="6" t="s">
        <v>5005</v>
      </c>
      <c r="H651" s="6" t="s">
        <v>2944</v>
      </c>
      <c r="I651" s="6" t="s">
        <v>20</v>
      </c>
      <c r="J651" s="6" t="s">
        <v>19</v>
      </c>
      <c r="K651" s="6" t="s">
        <v>2161</v>
      </c>
      <c r="L651" s="6">
        <v>1875</v>
      </c>
      <c r="M651" s="6">
        <v>24</v>
      </c>
      <c r="N651" s="6" t="s">
        <v>2939</v>
      </c>
      <c r="R651" s="6" t="s">
        <v>3952</v>
      </c>
      <c r="S651" s="6" t="s">
        <v>4108</v>
      </c>
      <c r="T651" s="6" t="s">
        <v>3952</v>
      </c>
      <c r="X651" s="6" t="s">
        <v>21</v>
      </c>
      <c r="AA651" s="6" t="s">
        <v>1395</v>
      </c>
      <c r="AB651" s="6" t="s">
        <v>1395</v>
      </c>
      <c r="AC651" s="6" t="s">
        <v>1395</v>
      </c>
      <c r="AG651" cm="1">
        <f t="array" ref="AG651">SUMPRODUCT(--(INDEX('1900 Bastrop 0003 Clean'!A:AF, MATCH(A651 &amp; "|" &amp; B651, '1900 Bastrop 0003 Clean'!A:A &amp; "|" &amp; '1900 Bastrop 0003 Clean'!B:B, 0), 0) &lt;&gt; '1900 Bastrop 0003 Raw'!A651:AF651))</f>
        <v>0</v>
      </c>
    </row>
    <row r="652" spans="1:33">
      <c r="A652" s="6">
        <v>2</v>
      </c>
      <c r="B652" s="6">
        <v>133</v>
      </c>
      <c r="C652" s="6" t="s">
        <v>5004</v>
      </c>
      <c r="D652" s="6"/>
      <c r="E652" s="6">
        <v>134</v>
      </c>
      <c r="F652" s="6" t="s">
        <v>191</v>
      </c>
      <c r="G652" s="6" t="s">
        <v>340</v>
      </c>
      <c r="H652" s="6" t="s">
        <v>2944</v>
      </c>
      <c r="I652" s="6" t="s">
        <v>20</v>
      </c>
      <c r="J652" s="6" t="s">
        <v>19</v>
      </c>
      <c r="K652" s="6" t="s">
        <v>2245</v>
      </c>
      <c r="L652" s="6">
        <v>1878</v>
      </c>
      <c r="M652" s="6">
        <v>21</v>
      </c>
      <c r="N652" s="6" t="s">
        <v>2939</v>
      </c>
      <c r="R652" s="6" t="s">
        <v>3952</v>
      </c>
      <c r="S652" s="6" t="s">
        <v>4108</v>
      </c>
      <c r="T652" s="6" t="s">
        <v>3952</v>
      </c>
      <c r="AA652" s="6" t="s">
        <v>1395</v>
      </c>
      <c r="AB652" s="6" t="s">
        <v>1395</v>
      </c>
      <c r="AC652" s="6" t="s">
        <v>1395</v>
      </c>
      <c r="AG652" cm="1">
        <f t="array" ref="AG652">SUMPRODUCT(--(INDEX('1900 Bastrop 0003 Clean'!A:AF, MATCH(A652 &amp; "|" &amp; B652, '1900 Bastrop 0003 Clean'!A:A &amp; "|" &amp; '1900 Bastrop 0003 Clean'!B:B, 0), 0) &lt;&gt; '1900 Bastrop 0003 Raw'!A652:AF652))</f>
        <v>0</v>
      </c>
    </row>
    <row r="653" spans="1:33">
      <c r="A653" s="6">
        <v>3</v>
      </c>
      <c r="B653" s="6">
        <v>134</v>
      </c>
      <c r="C653" s="6" t="s">
        <v>5004</v>
      </c>
      <c r="D653" s="6"/>
      <c r="E653" s="6">
        <v>135</v>
      </c>
      <c r="F653" s="6" t="s">
        <v>5006</v>
      </c>
      <c r="G653" s="6" t="s">
        <v>400</v>
      </c>
      <c r="H653" s="6" t="s">
        <v>3949</v>
      </c>
      <c r="I653" s="6" t="s">
        <v>20</v>
      </c>
      <c r="J653" s="6" t="s">
        <v>19</v>
      </c>
      <c r="K653" s="6" t="s">
        <v>2128</v>
      </c>
      <c r="L653" s="6">
        <v>1852</v>
      </c>
      <c r="M653" s="6">
        <v>49</v>
      </c>
      <c r="N653" s="6" t="s">
        <v>2933</v>
      </c>
      <c r="O653" s="6">
        <v>6</v>
      </c>
      <c r="R653" s="6" t="s">
        <v>4046</v>
      </c>
      <c r="S653" s="6" t="s">
        <v>5007</v>
      </c>
      <c r="T653" s="6" t="s">
        <v>4046</v>
      </c>
      <c r="X653" s="6" t="s">
        <v>5008</v>
      </c>
      <c r="AA653" s="6" t="s">
        <v>1395</v>
      </c>
      <c r="AB653" s="6" t="s">
        <v>1395</v>
      </c>
      <c r="AC653" s="6" t="s">
        <v>1395</v>
      </c>
      <c r="AD653" s="6" t="s">
        <v>3951</v>
      </c>
      <c r="AE653" s="6" t="s">
        <v>261</v>
      </c>
      <c r="AF653" s="6" t="s">
        <v>51</v>
      </c>
      <c r="AG653" cm="1">
        <f t="array" ref="AG653">SUMPRODUCT(--(INDEX('1900 Bastrop 0003 Clean'!A:AF, MATCH(A653 &amp; "|" &amp; B653, '1900 Bastrop 0003 Clean'!A:A &amp; "|" &amp; '1900 Bastrop 0003 Clean'!B:B, 0), 0) &lt;&gt; '1900 Bastrop 0003 Raw'!A653:AF653))</f>
        <v>0</v>
      </c>
    </row>
    <row r="654" spans="1:33">
      <c r="A654" s="6">
        <v>4</v>
      </c>
      <c r="B654" s="6">
        <v>134</v>
      </c>
      <c r="C654" s="6" t="s">
        <v>5004</v>
      </c>
      <c r="D654" s="6"/>
      <c r="E654" s="6">
        <v>135</v>
      </c>
      <c r="F654" s="6" t="s">
        <v>5006</v>
      </c>
      <c r="G654" s="6" t="s">
        <v>5009</v>
      </c>
      <c r="H654" s="6" t="s">
        <v>2936</v>
      </c>
      <c r="I654" s="6" t="s">
        <v>20</v>
      </c>
      <c r="J654" s="6" t="s">
        <v>24</v>
      </c>
      <c r="K654" s="6" t="s">
        <v>2354</v>
      </c>
      <c r="L654" s="6">
        <v>1863</v>
      </c>
      <c r="M654" s="6">
        <v>37</v>
      </c>
      <c r="N654" s="6" t="s">
        <v>2933</v>
      </c>
      <c r="O654" s="6">
        <v>6</v>
      </c>
      <c r="P654" s="6">
        <v>0</v>
      </c>
      <c r="Q654" s="6">
        <v>0</v>
      </c>
      <c r="R654" s="6" t="s">
        <v>3952</v>
      </c>
      <c r="S654" s="6" t="s">
        <v>116</v>
      </c>
      <c r="T654" s="6" t="s">
        <v>116</v>
      </c>
      <c r="AA654" s="6" t="s">
        <v>1395</v>
      </c>
      <c r="AB654" s="6" t="s">
        <v>1395</v>
      </c>
      <c r="AC654" s="6" t="s">
        <v>1395</v>
      </c>
      <c r="AG654" cm="1">
        <f t="array" ref="AG654">SUMPRODUCT(--(INDEX('1900 Bastrop 0003 Clean'!A:AF, MATCH(A654 &amp; "|" &amp; B654, '1900 Bastrop 0003 Clean'!A:A &amp; "|" &amp; '1900 Bastrop 0003 Clean'!B:B, 0), 0) &lt;&gt; '1900 Bastrop 0003 Raw'!A654:AF654))</f>
        <v>0</v>
      </c>
    </row>
    <row r="655" spans="1:33">
      <c r="A655" s="6">
        <v>5</v>
      </c>
      <c r="B655" s="6">
        <v>134</v>
      </c>
      <c r="C655" s="6" t="s">
        <v>5004</v>
      </c>
      <c r="D655" s="6"/>
      <c r="E655" s="6">
        <v>135</v>
      </c>
      <c r="F655" s="6" t="s">
        <v>5006</v>
      </c>
      <c r="G655" s="6" t="s">
        <v>3786</v>
      </c>
      <c r="H655" s="6" t="s">
        <v>2944</v>
      </c>
      <c r="I655" s="6" t="s">
        <v>20</v>
      </c>
      <c r="J655" s="6" t="s">
        <v>19</v>
      </c>
      <c r="K655" s="6" t="s">
        <v>2245</v>
      </c>
      <c r="L655" s="6">
        <v>1878</v>
      </c>
      <c r="M655" s="6">
        <v>21</v>
      </c>
      <c r="N655" s="6" t="s">
        <v>2939</v>
      </c>
      <c r="R655" s="6" t="s">
        <v>3952</v>
      </c>
      <c r="S655" s="6" t="s">
        <v>4046</v>
      </c>
      <c r="T655" s="6" t="s">
        <v>3952</v>
      </c>
      <c r="AA655" s="6" t="s">
        <v>1395</v>
      </c>
      <c r="AB655" s="6" t="s">
        <v>1395</v>
      </c>
      <c r="AC655" s="6" t="s">
        <v>1395</v>
      </c>
      <c r="AG655" cm="1">
        <f t="array" ref="AG655">SUMPRODUCT(--(INDEX('1900 Bastrop 0003 Clean'!A:AF, MATCH(A655 &amp; "|" &amp; B655, '1900 Bastrop 0003 Clean'!A:A &amp; "|" &amp; '1900 Bastrop 0003 Clean'!B:B, 0), 0) &lt;&gt; '1900 Bastrop 0003 Raw'!A655:AF655))</f>
        <v>0</v>
      </c>
    </row>
    <row r="656" spans="1:33">
      <c r="A656" s="6">
        <v>6</v>
      </c>
      <c r="B656" s="6">
        <v>134</v>
      </c>
      <c r="C656" s="6" t="s">
        <v>5004</v>
      </c>
      <c r="D656" s="6"/>
      <c r="E656" s="6">
        <v>135</v>
      </c>
      <c r="F656" s="6" t="s">
        <v>5006</v>
      </c>
      <c r="G656" s="6" t="s">
        <v>2352</v>
      </c>
      <c r="H656" s="6" t="s">
        <v>2944</v>
      </c>
      <c r="I656" s="6" t="s">
        <v>20</v>
      </c>
      <c r="J656" s="6" t="s">
        <v>19</v>
      </c>
      <c r="K656" s="6" t="s">
        <v>2143</v>
      </c>
      <c r="L656" s="6">
        <v>1888</v>
      </c>
      <c r="M656" s="6">
        <v>11</v>
      </c>
      <c r="N656" s="6" t="s">
        <v>2939</v>
      </c>
      <c r="R656" s="6" t="s">
        <v>3952</v>
      </c>
      <c r="S656" s="6" t="s">
        <v>4046</v>
      </c>
      <c r="T656" s="6" t="s">
        <v>3952</v>
      </c>
      <c r="AA656" s="6" t="s">
        <v>1395</v>
      </c>
      <c r="AB656" s="6" t="s">
        <v>1395</v>
      </c>
      <c r="AC656" s="6" t="s">
        <v>1395</v>
      </c>
      <c r="AG656" cm="1">
        <f t="array" ref="AG656">SUMPRODUCT(--(INDEX('1900 Bastrop 0003 Clean'!A:AF, MATCH(A656 &amp; "|" &amp; B656, '1900 Bastrop 0003 Clean'!A:A &amp; "|" &amp; '1900 Bastrop 0003 Clean'!B:B, 0), 0) &lt;&gt; '1900 Bastrop 0003 Raw'!A656:AF656))</f>
        <v>0</v>
      </c>
    </row>
    <row r="657" spans="1:33">
      <c r="A657" s="6">
        <v>7</v>
      </c>
      <c r="B657" s="6">
        <v>134</v>
      </c>
      <c r="C657" s="6" t="s">
        <v>5004</v>
      </c>
      <c r="D657" s="6"/>
      <c r="E657" s="6">
        <v>135</v>
      </c>
      <c r="F657" s="6" t="s">
        <v>5006</v>
      </c>
      <c r="G657" s="6" t="s">
        <v>2352</v>
      </c>
      <c r="H657" s="6" t="s">
        <v>3069</v>
      </c>
      <c r="I657" s="6" t="s">
        <v>20</v>
      </c>
      <c r="J657" s="6" t="s">
        <v>19</v>
      </c>
      <c r="K657" s="6" t="s">
        <v>2206</v>
      </c>
      <c r="L657" s="6">
        <v>1830</v>
      </c>
      <c r="M657" s="6">
        <v>70</v>
      </c>
      <c r="N657" s="6" t="s">
        <v>3066</v>
      </c>
      <c r="R657" s="6" t="s">
        <v>5007</v>
      </c>
      <c r="S657" s="6" t="s">
        <v>373</v>
      </c>
      <c r="T657" s="6" t="s">
        <v>373</v>
      </c>
      <c r="AA657" s="6" t="s">
        <v>1395</v>
      </c>
      <c r="AB657" s="6" t="s">
        <v>1395</v>
      </c>
      <c r="AC657" s="6" t="s">
        <v>1395</v>
      </c>
      <c r="AG657" cm="1">
        <f t="array" ref="AG657">SUMPRODUCT(--(INDEX('1900 Bastrop 0003 Clean'!A:AF, MATCH(A657 &amp; "|" &amp; B657, '1900 Bastrop 0003 Clean'!A:A &amp; "|" &amp; '1900 Bastrop 0003 Clean'!B:B, 0), 0) &lt;&gt; '1900 Bastrop 0003 Raw'!A657:AF657))</f>
        <v>0</v>
      </c>
    </row>
    <row r="658" spans="1:33">
      <c r="A658" s="6">
        <v>8</v>
      </c>
      <c r="B658" s="6">
        <v>134</v>
      </c>
      <c r="C658" s="6" t="s">
        <v>5004</v>
      </c>
      <c r="D658" s="6"/>
      <c r="E658" s="6">
        <v>135</v>
      </c>
      <c r="F658" s="6" t="s">
        <v>5006</v>
      </c>
      <c r="G658" s="6" t="s">
        <v>1701</v>
      </c>
      <c r="H658" s="6" t="s">
        <v>3027</v>
      </c>
      <c r="I658" s="6" t="s">
        <v>20</v>
      </c>
      <c r="J658" s="6" t="s">
        <v>19</v>
      </c>
      <c r="K658" s="6" t="s">
        <v>2033</v>
      </c>
      <c r="L658" s="6">
        <v>1866</v>
      </c>
      <c r="M658" s="6">
        <v>36</v>
      </c>
      <c r="N658" s="6" t="s">
        <v>2939</v>
      </c>
      <c r="R658" s="6" t="s">
        <v>4046</v>
      </c>
      <c r="S658" s="6" t="s">
        <v>5007</v>
      </c>
      <c r="T658" s="6" t="s">
        <v>4046</v>
      </c>
      <c r="AA658" s="6" t="s">
        <v>1395</v>
      </c>
      <c r="AB658" s="6" t="s">
        <v>1395</v>
      </c>
      <c r="AC658" s="6" t="s">
        <v>1395</v>
      </c>
      <c r="AG658" cm="1">
        <f t="array" ref="AG658">SUMPRODUCT(--(INDEX('1900 Bastrop 0003 Clean'!A:AF, MATCH(A658 &amp; "|" &amp; B658, '1900 Bastrop 0003 Clean'!A:A &amp; "|" &amp; '1900 Bastrop 0003 Clean'!B:B, 0), 0) &lt;&gt; '1900 Bastrop 0003 Raw'!A658:AF658))</f>
        <v>0</v>
      </c>
    </row>
    <row r="659" spans="1:33">
      <c r="A659" s="6">
        <v>9</v>
      </c>
      <c r="B659" s="6">
        <v>135</v>
      </c>
      <c r="C659" s="6" t="s">
        <v>5010</v>
      </c>
      <c r="D659" s="6"/>
      <c r="E659" s="6">
        <v>136</v>
      </c>
      <c r="F659" s="6" t="s">
        <v>4830</v>
      </c>
      <c r="G659" s="6" t="s">
        <v>5011</v>
      </c>
      <c r="H659" s="6" t="s">
        <v>3949</v>
      </c>
      <c r="I659" s="6" t="s">
        <v>637</v>
      </c>
      <c r="J659" s="6" t="s">
        <v>19</v>
      </c>
      <c r="K659" s="6" t="s">
        <v>1971</v>
      </c>
      <c r="L659" s="6">
        <v>1870</v>
      </c>
      <c r="M659" s="6">
        <v>30</v>
      </c>
      <c r="N659" s="6" t="s">
        <v>2933</v>
      </c>
      <c r="O659" s="6">
        <v>10</v>
      </c>
      <c r="R659" s="6" t="s">
        <v>3952</v>
      </c>
      <c r="X659" s="6" t="s">
        <v>4801</v>
      </c>
      <c r="AA659" s="6" t="s">
        <v>1395</v>
      </c>
      <c r="AB659" s="6" t="s">
        <v>1395</v>
      </c>
      <c r="AC659" s="6" t="s">
        <v>1395</v>
      </c>
      <c r="AD659" s="6" t="s">
        <v>3956</v>
      </c>
      <c r="AF659" s="6" t="s">
        <v>51</v>
      </c>
      <c r="AG659" cm="1">
        <f t="array" ref="AG659">SUMPRODUCT(--(INDEX('1900 Bastrop 0003 Clean'!A:AF, MATCH(A659 &amp; "|" &amp; B659, '1900 Bastrop 0003 Clean'!A:A &amp; "|" &amp; '1900 Bastrop 0003 Clean'!B:B, 0), 0) &lt;&gt; '1900 Bastrop 0003 Raw'!A659:AF659))</f>
        <v>0</v>
      </c>
    </row>
    <row r="660" spans="1:33">
      <c r="A660" s="6">
        <v>10</v>
      </c>
      <c r="B660" s="6">
        <v>135</v>
      </c>
      <c r="C660" s="6" t="s">
        <v>5010</v>
      </c>
      <c r="D660" s="6"/>
      <c r="E660" s="6">
        <v>136</v>
      </c>
      <c r="F660" s="6" t="s">
        <v>4830</v>
      </c>
      <c r="G660" s="6" t="s">
        <v>280</v>
      </c>
      <c r="H660" s="6" t="s">
        <v>2936</v>
      </c>
      <c r="I660" s="6" t="s">
        <v>637</v>
      </c>
      <c r="J660" s="6" t="s">
        <v>24</v>
      </c>
      <c r="K660" s="6" t="s">
        <v>2230</v>
      </c>
      <c r="L660" s="6">
        <v>1868</v>
      </c>
      <c r="M660" s="6">
        <v>31</v>
      </c>
      <c r="N660" s="6" t="s">
        <v>2933</v>
      </c>
      <c r="O660" s="6">
        <v>10</v>
      </c>
      <c r="P660" s="6">
        <v>6</v>
      </c>
      <c r="Q660" s="6">
        <v>4</v>
      </c>
      <c r="R660" s="6" t="s">
        <v>3952</v>
      </c>
      <c r="T660" s="6" t="s">
        <v>4108</v>
      </c>
      <c r="AA660" s="6" t="s">
        <v>1395</v>
      </c>
      <c r="AB660" s="6" t="s">
        <v>1395</v>
      </c>
      <c r="AC660" s="6" t="s">
        <v>1395</v>
      </c>
      <c r="AG660" cm="1">
        <f t="array" ref="AG660">SUMPRODUCT(--(INDEX('1900 Bastrop 0003 Clean'!A:AF, MATCH(A660 &amp; "|" &amp; B660, '1900 Bastrop 0003 Clean'!A:A &amp; "|" &amp; '1900 Bastrop 0003 Clean'!B:B, 0), 0) &lt;&gt; '1900 Bastrop 0003 Raw'!A660:AF660))</f>
        <v>0</v>
      </c>
    </row>
    <row r="661" spans="1:33">
      <c r="A661" s="6">
        <v>11</v>
      </c>
      <c r="B661" s="6">
        <v>135</v>
      </c>
      <c r="C661" s="6" t="s">
        <v>5010</v>
      </c>
      <c r="D661" s="6"/>
      <c r="E661" s="6">
        <v>136</v>
      </c>
      <c r="F661" s="6" t="s">
        <v>4830</v>
      </c>
      <c r="G661" s="6" t="s">
        <v>4837</v>
      </c>
      <c r="H661" s="6" t="s">
        <v>2944</v>
      </c>
      <c r="I661" s="6" t="s">
        <v>637</v>
      </c>
      <c r="J661" s="6" t="s">
        <v>19</v>
      </c>
      <c r="K661" s="6" t="s">
        <v>2143</v>
      </c>
      <c r="L661" s="6">
        <v>1886</v>
      </c>
      <c r="M661" s="6">
        <v>13</v>
      </c>
      <c r="N661" s="6" t="s">
        <v>2939</v>
      </c>
      <c r="R661" s="6" t="s">
        <v>3952</v>
      </c>
      <c r="S661" s="6" t="s">
        <v>3952</v>
      </c>
      <c r="T661" s="6" t="s">
        <v>3952</v>
      </c>
      <c r="Z661" s="6">
        <v>8</v>
      </c>
      <c r="AA661" s="6" t="s">
        <v>1395</v>
      </c>
      <c r="AB661" s="6" t="s">
        <v>1395</v>
      </c>
      <c r="AC661" s="6" t="s">
        <v>1395</v>
      </c>
      <c r="AG661" cm="1">
        <f t="array" ref="AG661">SUMPRODUCT(--(INDEX('1900 Bastrop 0003 Clean'!A:AF, MATCH(A661 &amp; "|" &amp; B661, '1900 Bastrop 0003 Clean'!A:A &amp; "|" &amp; '1900 Bastrop 0003 Clean'!B:B, 0), 0) &lt;&gt; '1900 Bastrop 0003 Raw'!A661:AF661))</f>
        <v>0</v>
      </c>
    </row>
    <row r="662" spans="1:33">
      <c r="A662" s="6">
        <v>12</v>
      </c>
      <c r="B662" s="6">
        <v>135</v>
      </c>
      <c r="C662" s="6" t="s">
        <v>5010</v>
      </c>
      <c r="D662" s="6"/>
      <c r="E662" s="6">
        <v>136</v>
      </c>
      <c r="F662" s="6" t="s">
        <v>4830</v>
      </c>
      <c r="G662" s="6" t="s">
        <v>5012</v>
      </c>
      <c r="H662" s="6" t="s">
        <v>2938</v>
      </c>
      <c r="I662" s="6" t="s">
        <v>637</v>
      </c>
      <c r="J662" s="6" t="s">
        <v>24</v>
      </c>
      <c r="K662" s="6" t="s">
        <v>2526</v>
      </c>
      <c r="L662" s="6">
        <v>1891</v>
      </c>
      <c r="M662" s="6">
        <v>9</v>
      </c>
      <c r="N662" s="6" t="s">
        <v>2939</v>
      </c>
      <c r="R662" s="6" t="s">
        <v>3952</v>
      </c>
      <c r="S662" s="6" t="s">
        <v>3952</v>
      </c>
      <c r="T662" s="6" t="s">
        <v>3952</v>
      </c>
      <c r="Z662" s="6">
        <v>9</v>
      </c>
      <c r="AG662" cm="1">
        <f t="array" ref="AG662">SUMPRODUCT(--(INDEX('1900 Bastrop 0003 Clean'!A:AF, MATCH(A662 &amp; "|" &amp; B662, '1900 Bastrop 0003 Clean'!A:A &amp; "|" &amp; '1900 Bastrop 0003 Clean'!B:B, 0), 0) &lt;&gt; '1900 Bastrop 0003 Raw'!A662:AF662))</f>
        <v>0</v>
      </c>
    </row>
    <row r="663" spans="1:33">
      <c r="A663" s="6">
        <v>13</v>
      </c>
      <c r="B663" s="6">
        <v>135</v>
      </c>
      <c r="C663" s="6" t="s">
        <v>5010</v>
      </c>
      <c r="D663" s="6"/>
      <c r="E663" s="6">
        <v>136</v>
      </c>
      <c r="F663" s="6" t="s">
        <v>4830</v>
      </c>
      <c r="G663" s="6" t="s">
        <v>5013</v>
      </c>
      <c r="H663" s="6" t="s">
        <v>2938</v>
      </c>
      <c r="I663" s="6" t="s">
        <v>637</v>
      </c>
      <c r="J663" s="6" t="s">
        <v>24</v>
      </c>
      <c r="K663" s="6" t="s">
        <v>2033</v>
      </c>
      <c r="L663" s="6">
        <v>1893</v>
      </c>
      <c r="M663" s="6">
        <v>7</v>
      </c>
      <c r="N663" s="6" t="s">
        <v>2939</v>
      </c>
      <c r="R663" s="6" t="s">
        <v>3952</v>
      </c>
      <c r="S663" s="6" t="s">
        <v>3952</v>
      </c>
      <c r="T663" s="6" t="s">
        <v>3952</v>
      </c>
      <c r="AG663" cm="1">
        <f t="array" ref="AG663">SUMPRODUCT(--(INDEX('1900 Bastrop 0003 Clean'!A:AF, MATCH(A663 &amp; "|" &amp; B663, '1900 Bastrop 0003 Clean'!A:A &amp; "|" &amp; '1900 Bastrop 0003 Clean'!B:B, 0), 0) &lt;&gt; '1900 Bastrop 0003 Raw'!A663:AF663))</f>
        <v>0</v>
      </c>
    </row>
    <row r="664" spans="1:33">
      <c r="A664" s="6">
        <v>14</v>
      </c>
      <c r="B664" s="6">
        <v>135</v>
      </c>
      <c r="C664" s="6" t="s">
        <v>5010</v>
      </c>
      <c r="D664" s="6"/>
      <c r="E664" s="6">
        <v>136</v>
      </c>
      <c r="F664" s="6" t="s">
        <v>4830</v>
      </c>
      <c r="G664" s="6" t="s">
        <v>4324</v>
      </c>
      <c r="H664" s="6" t="s">
        <v>2938</v>
      </c>
      <c r="I664" s="6" t="s">
        <v>637</v>
      </c>
      <c r="J664" s="6" t="s">
        <v>24</v>
      </c>
      <c r="K664" s="6" t="s">
        <v>2128</v>
      </c>
      <c r="L664" s="6">
        <v>1896</v>
      </c>
      <c r="M664" s="6">
        <v>4</v>
      </c>
      <c r="N664" s="6" t="s">
        <v>2939</v>
      </c>
      <c r="R664" s="6" t="s">
        <v>3952</v>
      </c>
      <c r="S664" s="6" t="s">
        <v>3952</v>
      </c>
      <c r="T664" s="6" t="s">
        <v>3952</v>
      </c>
      <c r="AG664" cm="1">
        <f t="array" ref="AG664">SUMPRODUCT(--(INDEX('1900 Bastrop 0003 Clean'!A:AF, MATCH(A664 &amp; "|" &amp; B664, '1900 Bastrop 0003 Clean'!A:A &amp; "|" &amp; '1900 Bastrop 0003 Clean'!B:B, 0), 0) &lt;&gt; '1900 Bastrop 0003 Raw'!A664:AF664))</f>
        <v>0</v>
      </c>
    </row>
    <row r="665" spans="1:33">
      <c r="A665" s="6">
        <v>15</v>
      </c>
      <c r="B665" s="6">
        <v>36</v>
      </c>
      <c r="C665" s="6" t="s">
        <v>5010</v>
      </c>
      <c r="D665" s="6"/>
      <c r="E665" s="6">
        <v>137</v>
      </c>
      <c r="F665" s="6" t="s">
        <v>4215</v>
      </c>
      <c r="G665" s="6" t="s">
        <v>4613</v>
      </c>
      <c r="H665" s="6" t="s">
        <v>3949</v>
      </c>
      <c r="I665" s="6" t="s">
        <v>20</v>
      </c>
      <c r="J665" s="6" t="s">
        <v>19</v>
      </c>
      <c r="K665" s="6" t="s">
        <v>2206</v>
      </c>
      <c r="L665" s="6">
        <v>1868</v>
      </c>
      <c r="M665" s="6">
        <v>32</v>
      </c>
      <c r="N665" s="6" t="s">
        <v>2933</v>
      </c>
      <c r="O665" s="6">
        <v>6</v>
      </c>
      <c r="R665" s="6" t="s">
        <v>4086</v>
      </c>
      <c r="S665" s="6" t="s">
        <v>4086</v>
      </c>
      <c r="T665" s="6" t="s">
        <v>4086</v>
      </c>
      <c r="X665" s="6" t="s">
        <v>3138</v>
      </c>
      <c r="AA665" s="6" t="s">
        <v>1395</v>
      </c>
      <c r="AB665" s="6" t="s">
        <v>1395</v>
      </c>
      <c r="AC665" s="6" t="s">
        <v>1395</v>
      </c>
      <c r="AD665" s="6" t="s">
        <v>3951</v>
      </c>
      <c r="AE665" s="6" t="s">
        <v>261</v>
      </c>
      <c r="AF665" s="6" t="s">
        <v>51</v>
      </c>
      <c r="AG665" t="e" cm="1">
        <f t="array" ref="AG665">SUMPRODUCT(--(INDEX('1900 Bastrop 0003 Clean'!A:AF, MATCH(A665 &amp; "|" &amp; B665, '1900 Bastrop 0003 Clean'!A:A &amp; "|" &amp; '1900 Bastrop 0003 Clean'!B:B, 0), 0) &lt;&gt; '1900 Bastrop 0003 Raw'!A665:AF665))</f>
        <v>#N/A</v>
      </c>
    </row>
    <row r="666" spans="1:33">
      <c r="A666" s="6">
        <v>16</v>
      </c>
      <c r="B666" s="6">
        <v>36</v>
      </c>
      <c r="C666" s="6" t="s">
        <v>5010</v>
      </c>
      <c r="D666" s="6"/>
      <c r="E666" s="6">
        <v>137</v>
      </c>
      <c r="F666" s="6" t="s">
        <v>4215</v>
      </c>
      <c r="G666" s="6" t="s">
        <v>5014</v>
      </c>
      <c r="H666" s="6" t="s">
        <v>2936</v>
      </c>
      <c r="I666" s="6" t="s">
        <v>20</v>
      </c>
      <c r="J666" s="6" t="s">
        <v>24</v>
      </c>
      <c r="K666" s="6" t="s">
        <v>2173</v>
      </c>
      <c r="L666" s="6">
        <v>1876</v>
      </c>
      <c r="M666" s="6">
        <v>24</v>
      </c>
      <c r="N666" s="6" t="s">
        <v>2933</v>
      </c>
      <c r="O666" s="6">
        <v>6</v>
      </c>
      <c r="P666" s="6">
        <v>3</v>
      </c>
      <c r="Q666" s="6">
        <v>2</v>
      </c>
      <c r="R666" s="6" t="s">
        <v>3952</v>
      </c>
      <c r="S666" s="6" t="s">
        <v>116</v>
      </c>
      <c r="AA666" s="6" t="s">
        <v>1395</v>
      </c>
      <c r="AB666" s="6" t="s">
        <v>1395</v>
      </c>
      <c r="AC666" s="6" t="s">
        <v>1395</v>
      </c>
      <c r="AG666" t="e" cm="1">
        <f t="array" ref="AG666">SUMPRODUCT(--(INDEX('1900 Bastrop 0003 Clean'!A:AF, MATCH(A666 &amp; "|" &amp; B666, '1900 Bastrop 0003 Clean'!A:A &amp; "|" &amp; '1900 Bastrop 0003 Clean'!B:B, 0), 0) &lt;&gt; '1900 Bastrop 0003 Raw'!A666:AF666))</f>
        <v>#N/A</v>
      </c>
    </row>
    <row r="667" spans="1:33">
      <c r="A667" s="6">
        <v>17</v>
      </c>
      <c r="B667" s="6">
        <v>36</v>
      </c>
      <c r="C667" s="6" t="s">
        <v>5010</v>
      </c>
      <c r="D667" s="6"/>
      <c r="E667" s="6">
        <v>137</v>
      </c>
      <c r="F667" s="6" t="s">
        <v>4215</v>
      </c>
      <c r="G667" s="6" t="s">
        <v>5015</v>
      </c>
      <c r="H667" s="6" t="s">
        <v>2944</v>
      </c>
      <c r="I667" s="6" t="s">
        <v>20</v>
      </c>
      <c r="J667" s="6" t="s">
        <v>19</v>
      </c>
      <c r="K667" s="6" t="s">
        <v>1971</v>
      </c>
      <c r="L667" s="6">
        <v>1896</v>
      </c>
      <c r="M667" s="6">
        <v>4</v>
      </c>
      <c r="N667" s="6" t="s">
        <v>2939</v>
      </c>
      <c r="R667" s="6" t="s">
        <v>3952</v>
      </c>
      <c r="S667" s="6" t="s">
        <v>3952</v>
      </c>
      <c r="T667" s="6" t="s">
        <v>3952</v>
      </c>
      <c r="AG667" t="e" cm="1">
        <f t="array" ref="AG667">SUMPRODUCT(--(INDEX('1900 Bastrop 0003 Clean'!A:AF, MATCH(A667 &amp; "|" &amp; B667, '1900 Bastrop 0003 Clean'!A:A &amp; "|" &amp; '1900 Bastrop 0003 Clean'!B:B, 0), 0) &lt;&gt; '1900 Bastrop 0003 Raw'!A667:AF667))</f>
        <v>#N/A</v>
      </c>
    </row>
    <row r="668" spans="1:33">
      <c r="A668" s="6">
        <v>18</v>
      </c>
      <c r="B668" s="6">
        <v>36</v>
      </c>
      <c r="C668" s="6" t="s">
        <v>5010</v>
      </c>
      <c r="D668" s="6"/>
      <c r="E668" s="6">
        <v>137</v>
      </c>
      <c r="F668" s="6" t="s">
        <v>4215</v>
      </c>
      <c r="G668" s="6" t="s">
        <v>5016</v>
      </c>
      <c r="H668" s="6" t="s">
        <v>2944</v>
      </c>
      <c r="I668" s="6" t="s">
        <v>20</v>
      </c>
      <c r="J668" s="6" t="s">
        <v>19</v>
      </c>
      <c r="K668" s="6" t="s">
        <v>2526</v>
      </c>
      <c r="L668" s="6">
        <v>1898</v>
      </c>
      <c r="M668" s="6">
        <v>1</v>
      </c>
      <c r="N668" s="6" t="s">
        <v>2939</v>
      </c>
      <c r="R668" s="6" t="s">
        <v>3952</v>
      </c>
      <c r="S668" s="6" t="s">
        <v>3952</v>
      </c>
      <c r="T668" s="6" t="s">
        <v>3952</v>
      </c>
      <c r="AG668" t="e" cm="1">
        <f t="array" ref="AG668">SUMPRODUCT(--(INDEX('1900 Bastrop 0003 Clean'!A:AF, MATCH(A668 &amp; "|" &amp; B668, '1900 Bastrop 0003 Clean'!A:A &amp; "|" &amp; '1900 Bastrop 0003 Clean'!B:B, 0), 0) &lt;&gt; '1900 Bastrop 0003 Raw'!A668:AF668))</f>
        <v>#N/A</v>
      </c>
    </row>
    <row r="669" spans="1:33">
      <c r="A669" s="6">
        <v>19</v>
      </c>
      <c r="B669" s="6">
        <v>139</v>
      </c>
      <c r="C669" s="6" t="s">
        <v>5017</v>
      </c>
      <c r="D669" s="6"/>
      <c r="E669" s="6">
        <v>138</v>
      </c>
      <c r="F669" s="6" t="s">
        <v>2313</v>
      </c>
      <c r="G669" s="6" t="s">
        <v>3688</v>
      </c>
      <c r="H669" s="6" t="s">
        <v>3949</v>
      </c>
      <c r="I669" s="6" t="s">
        <v>20</v>
      </c>
      <c r="J669" s="6" t="s">
        <v>24</v>
      </c>
      <c r="K669" s="6" t="s">
        <v>2230</v>
      </c>
      <c r="L669" s="6">
        <v>1840</v>
      </c>
      <c r="M669" s="6">
        <v>59</v>
      </c>
      <c r="N669" s="6" t="s">
        <v>3066</v>
      </c>
      <c r="O669" s="6">
        <v>42</v>
      </c>
      <c r="P669" s="6">
        <v>9</v>
      </c>
      <c r="Q669" s="6">
        <v>4</v>
      </c>
      <c r="R669" s="6" t="s">
        <v>3952</v>
      </c>
      <c r="S669" s="6" t="s">
        <v>5018</v>
      </c>
      <c r="T669" s="6" t="s">
        <v>4132</v>
      </c>
      <c r="X669" s="6" t="s">
        <v>32</v>
      </c>
      <c r="AA669" s="6" t="s">
        <v>1395</v>
      </c>
      <c r="AB669" s="6" t="s">
        <v>1395</v>
      </c>
      <c r="AC669" s="6" t="s">
        <v>1395</v>
      </c>
      <c r="AD669" s="6" t="s">
        <v>3951</v>
      </c>
      <c r="AE669" s="6" t="s">
        <v>261</v>
      </c>
      <c r="AF669" s="6" t="s">
        <v>51</v>
      </c>
      <c r="AG669" t="e" cm="1">
        <f t="array" ref="AG669">SUMPRODUCT(--(INDEX('1900 Bastrop 0003 Clean'!A:AF, MATCH(A669 &amp; "|" &amp; B669, '1900 Bastrop 0003 Clean'!A:A &amp; "|" &amp; '1900 Bastrop 0003 Clean'!B:B, 0), 0) &lt;&gt; '1900 Bastrop 0003 Raw'!A669:AF669))</f>
        <v>#N/A</v>
      </c>
    </row>
    <row r="670" spans="1:33">
      <c r="A670" s="6">
        <v>20</v>
      </c>
      <c r="B670" s="6">
        <v>139</v>
      </c>
      <c r="C670" s="6" t="s">
        <v>5017</v>
      </c>
      <c r="D670" s="6"/>
      <c r="E670" s="6">
        <v>138</v>
      </c>
      <c r="F670" s="6" t="s">
        <v>2313</v>
      </c>
      <c r="G670" s="6" t="s">
        <v>5019</v>
      </c>
      <c r="H670" s="6" t="s">
        <v>2938</v>
      </c>
      <c r="I670" s="6" t="s">
        <v>20</v>
      </c>
      <c r="J670" s="6" t="s">
        <v>24</v>
      </c>
      <c r="K670" s="6" t="s">
        <v>2230</v>
      </c>
      <c r="L670" s="6">
        <v>1876</v>
      </c>
      <c r="M670" s="6">
        <v>23</v>
      </c>
      <c r="N670" s="6" t="s">
        <v>2939</v>
      </c>
      <c r="R670" s="6" t="s">
        <v>3952</v>
      </c>
      <c r="S670" s="6" t="s">
        <v>4046</v>
      </c>
      <c r="T670" s="6" t="s">
        <v>3952</v>
      </c>
      <c r="X670" s="6" t="s">
        <v>1351</v>
      </c>
      <c r="AA670" s="6" t="s">
        <v>1395</v>
      </c>
      <c r="AB670" s="6" t="s">
        <v>1395</v>
      </c>
      <c r="AC670" s="6" t="s">
        <v>1395</v>
      </c>
      <c r="AE670" s="6" t="s">
        <v>261</v>
      </c>
      <c r="AG670" t="e" cm="1">
        <f t="array" ref="AG670">SUMPRODUCT(--(INDEX('1900 Bastrop 0003 Clean'!A:AF, MATCH(A670 &amp; "|" &amp; B670, '1900 Bastrop 0003 Clean'!A:A &amp; "|" &amp; '1900 Bastrop 0003 Clean'!B:B, 0), 0) &lt;&gt; '1900 Bastrop 0003 Raw'!A670:AF670))</f>
        <v>#N/A</v>
      </c>
    </row>
    <row r="671" spans="1:33">
      <c r="A671" s="6">
        <v>21</v>
      </c>
      <c r="B671" s="6">
        <v>139</v>
      </c>
      <c r="C671" s="6" t="s">
        <v>5017</v>
      </c>
      <c r="D671" s="6"/>
      <c r="E671" s="6">
        <v>138</v>
      </c>
      <c r="F671" s="6" t="s">
        <v>2313</v>
      </c>
      <c r="G671" s="6" t="s">
        <v>2058</v>
      </c>
      <c r="H671" s="6" t="s">
        <v>2938</v>
      </c>
      <c r="I671" s="6" t="s">
        <v>20</v>
      </c>
      <c r="J671" s="6" t="s">
        <v>24</v>
      </c>
      <c r="K671" s="6" t="s">
        <v>2190</v>
      </c>
      <c r="L671" s="6">
        <v>1879</v>
      </c>
      <c r="M671" s="6">
        <v>20</v>
      </c>
      <c r="N671" s="6" t="s">
        <v>2939</v>
      </c>
      <c r="R671" s="6" t="s">
        <v>3952</v>
      </c>
      <c r="S671" s="6" t="s">
        <v>4046</v>
      </c>
      <c r="T671" s="6" t="s">
        <v>3952</v>
      </c>
      <c r="AA671" s="6" t="s">
        <v>1395</v>
      </c>
      <c r="AB671" s="6" t="s">
        <v>1395</v>
      </c>
      <c r="AC671" s="6" t="s">
        <v>1395</v>
      </c>
      <c r="AG671" t="e" cm="1">
        <f t="array" ref="AG671">SUMPRODUCT(--(INDEX('1900 Bastrop 0003 Clean'!A:AF, MATCH(A671 &amp; "|" &amp; B671, '1900 Bastrop 0003 Clean'!A:A &amp; "|" &amp; '1900 Bastrop 0003 Clean'!B:B, 0), 0) &lt;&gt; '1900 Bastrop 0003 Raw'!A671:AF671))</f>
        <v>#N/A</v>
      </c>
    </row>
    <row r="672" spans="1:33">
      <c r="A672" s="6">
        <v>22</v>
      </c>
      <c r="B672" s="6">
        <v>138</v>
      </c>
      <c r="C672" s="6" t="s">
        <v>5020</v>
      </c>
      <c r="D672" s="6"/>
      <c r="E672" s="6">
        <v>139</v>
      </c>
      <c r="F672" s="6" t="s">
        <v>652</v>
      </c>
      <c r="G672" s="6" t="s">
        <v>288</v>
      </c>
      <c r="H672" s="6" t="s">
        <v>3949</v>
      </c>
      <c r="I672" s="6" t="s">
        <v>20</v>
      </c>
      <c r="J672" s="6" t="s">
        <v>19</v>
      </c>
      <c r="K672" s="6" t="s">
        <v>2526</v>
      </c>
      <c r="L672" s="6">
        <v>1848</v>
      </c>
      <c r="M672" s="6">
        <v>57</v>
      </c>
      <c r="N672" s="6" t="s">
        <v>2933</v>
      </c>
      <c r="O672" s="6">
        <v>26</v>
      </c>
      <c r="R672" s="6" t="s">
        <v>3952</v>
      </c>
      <c r="S672" s="6" t="s">
        <v>4268</v>
      </c>
      <c r="T672" s="6" t="s">
        <v>4046</v>
      </c>
      <c r="X672" s="6" t="s">
        <v>5021</v>
      </c>
      <c r="AA672" s="6" t="s">
        <v>1395</v>
      </c>
      <c r="AB672" s="6" t="s">
        <v>1395</v>
      </c>
      <c r="AC672" s="6" t="s">
        <v>1395</v>
      </c>
      <c r="AD672" s="6" t="s">
        <v>3951</v>
      </c>
      <c r="AE672" s="6" t="s">
        <v>261</v>
      </c>
      <c r="AF672" s="6" t="s">
        <v>51</v>
      </c>
      <c r="AG672" cm="1">
        <f t="array" ref="AG672">SUMPRODUCT(--(INDEX('1900 Bastrop 0003 Clean'!A:AF, MATCH(A672 &amp; "|" &amp; B672, '1900 Bastrop 0003 Clean'!A:A &amp; "|" &amp; '1900 Bastrop 0003 Clean'!B:B, 0), 0) &lt;&gt; '1900 Bastrop 0003 Raw'!A672:AF672))</f>
        <v>1</v>
      </c>
    </row>
    <row r="673" spans="1:33">
      <c r="A673" s="6">
        <v>23</v>
      </c>
      <c r="B673" s="6">
        <v>138</v>
      </c>
      <c r="C673" s="6" t="s">
        <v>5020</v>
      </c>
      <c r="D673" s="6"/>
      <c r="E673" s="6">
        <v>139</v>
      </c>
      <c r="F673" s="6" t="s">
        <v>652</v>
      </c>
      <c r="G673" s="6" t="s">
        <v>1156</v>
      </c>
      <c r="H673" s="6" t="s">
        <v>2936</v>
      </c>
      <c r="I673" s="6" t="s">
        <v>20</v>
      </c>
      <c r="J673" s="6" t="s">
        <v>24</v>
      </c>
      <c r="K673" s="6" t="s">
        <v>2206</v>
      </c>
      <c r="L673" s="6">
        <v>1856</v>
      </c>
      <c r="M673" s="6">
        <v>42</v>
      </c>
      <c r="N673" s="6" t="s">
        <v>2933</v>
      </c>
      <c r="O673" s="6">
        <v>26</v>
      </c>
      <c r="P673" s="6">
        <v>6</v>
      </c>
      <c r="Q673" s="6">
        <v>5</v>
      </c>
      <c r="R673" s="6" t="s">
        <v>3959</v>
      </c>
      <c r="S673" s="6" t="s">
        <v>3955</v>
      </c>
      <c r="T673" s="6" t="s">
        <v>4046</v>
      </c>
      <c r="AA673" s="6" t="s">
        <v>1395</v>
      </c>
      <c r="AB673" s="6" t="s">
        <v>1395</v>
      </c>
      <c r="AC673" s="6" t="s">
        <v>1395</v>
      </c>
      <c r="AG673" cm="1">
        <f t="array" ref="AG673">SUMPRODUCT(--(INDEX('1900 Bastrop 0003 Clean'!A:AF, MATCH(A673 &amp; "|" &amp; B673, '1900 Bastrop 0003 Clean'!A:A &amp; "|" &amp; '1900 Bastrop 0003 Clean'!B:B, 0), 0) &lt;&gt; '1900 Bastrop 0003 Raw'!A673:AF673))</f>
        <v>1</v>
      </c>
    </row>
    <row r="674" spans="1:33">
      <c r="A674" s="6">
        <v>24</v>
      </c>
      <c r="B674" s="6">
        <v>138</v>
      </c>
      <c r="C674" s="6" t="s">
        <v>5020</v>
      </c>
      <c r="D674" s="6"/>
      <c r="E674" s="6">
        <v>139</v>
      </c>
      <c r="F674" s="6" t="s">
        <v>652</v>
      </c>
      <c r="G674" s="6" t="s">
        <v>3212</v>
      </c>
      <c r="H674" s="6" t="s">
        <v>2944</v>
      </c>
      <c r="I674" s="6" t="s">
        <v>20</v>
      </c>
      <c r="J674" s="6" t="s">
        <v>19</v>
      </c>
      <c r="K674" s="6" t="s">
        <v>2245</v>
      </c>
      <c r="L674" s="6">
        <v>1878</v>
      </c>
      <c r="M674" s="6">
        <v>22</v>
      </c>
      <c r="N674" s="6" t="s">
        <v>2939</v>
      </c>
      <c r="R674" s="6" t="s">
        <v>3952</v>
      </c>
      <c r="S674" s="6" t="s">
        <v>3952</v>
      </c>
      <c r="T674" s="6" t="s">
        <v>3959</v>
      </c>
      <c r="X674" s="6" t="s">
        <v>118</v>
      </c>
      <c r="AA674" s="6" t="s">
        <v>1395</v>
      </c>
      <c r="AB674" s="6" t="s">
        <v>1395</v>
      </c>
      <c r="AC674" s="6" t="s">
        <v>1395</v>
      </c>
      <c r="AG674" cm="1">
        <f t="array" ref="AG674">SUMPRODUCT(--(INDEX('1900 Bastrop 0003 Clean'!A:AF, MATCH(A674 &amp; "|" &amp; B674, '1900 Bastrop 0003 Clean'!A:A &amp; "|" &amp; '1900 Bastrop 0003 Clean'!B:B, 0), 0) &lt;&gt; '1900 Bastrop 0003 Raw'!A674:AF674))</f>
        <v>1</v>
      </c>
    </row>
    <row r="675" spans="1:33">
      <c r="A675" s="6">
        <v>25</v>
      </c>
      <c r="B675" s="6">
        <v>138</v>
      </c>
      <c r="C675" s="6" t="s">
        <v>5020</v>
      </c>
      <c r="D675" s="6"/>
      <c r="E675" s="6">
        <v>139</v>
      </c>
      <c r="F675" s="6" t="s">
        <v>652</v>
      </c>
      <c r="G675" s="6" t="s">
        <v>5022</v>
      </c>
      <c r="H675" s="6" t="s">
        <v>2944</v>
      </c>
      <c r="I675" s="6" t="s">
        <v>20</v>
      </c>
      <c r="J675" s="6" t="s">
        <v>19</v>
      </c>
      <c r="K675" s="6" t="s">
        <v>2128</v>
      </c>
      <c r="L675" s="6">
        <v>1880</v>
      </c>
      <c r="M675" s="6">
        <v>20</v>
      </c>
      <c r="N675" s="6" t="s">
        <v>2939</v>
      </c>
      <c r="R675" s="6" t="s">
        <v>3952</v>
      </c>
      <c r="S675" s="6" t="s">
        <v>3952</v>
      </c>
      <c r="T675" s="6" t="s">
        <v>3959</v>
      </c>
      <c r="X675" s="6" t="s">
        <v>5023</v>
      </c>
      <c r="AA675" s="6" t="s">
        <v>1395</v>
      </c>
      <c r="AB675" s="6" t="s">
        <v>1395</v>
      </c>
      <c r="AC675" s="6" t="s">
        <v>1395</v>
      </c>
      <c r="AG675" cm="1">
        <f t="array" ref="AG675">SUMPRODUCT(--(INDEX('1900 Bastrop 0003 Clean'!A:AF, MATCH(A675 &amp; "|" &amp; B675, '1900 Bastrop 0003 Clean'!A:A &amp; "|" &amp; '1900 Bastrop 0003 Clean'!B:B, 0), 0) &lt;&gt; '1900 Bastrop 0003 Raw'!A675:AF675))</f>
        <v>1</v>
      </c>
    </row>
    <row r="676" spans="1:33">
      <c r="A676" s="6">
        <v>26</v>
      </c>
      <c r="B676" s="6">
        <v>138</v>
      </c>
      <c r="C676" s="6" t="s">
        <v>5020</v>
      </c>
      <c r="D676" s="6"/>
      <c r="E676" s="6">
        <v>139</v>
      </c>
      <c r="F676" s="6" t="s">
        <v>652</v>
      </c>
      <c r="G676" s="6" t="s">
        <v>4277</v>
      </c>
      <c r="H676" s="6" t="s">
        <v>2938</v>
      </c>
      <c r="I676" s="6" t="s">
        <v>20</v>
      </c>
      <c r="J676" s="6" t="s">
        <v>24</v>
      </c>
      <c r="K676" s="6" t="s">
        <v>2245</v>
      </c>
      <c r="L676" s="6">
        <v>1882</v>
      </c>
      <c r="M676" s="6">
        <v>18</v>
      </c>
      <c r="N676" s="6" t="s">
        <v>2939</v>
      </c>
      <c r="R676" s="6" t="s">
        <v>3952</v>
      </c>
      <c r="S676" s="6" t="s">
        <v>3952</v>
      </c>
      <c r="T676" s="6" t="s">
        <v>3959</v>
      </c>
      <c r="AA676" s="6" t="s">
        <v>1395</v>
      </c>
      <c r="AB676" s="6" t="s">
        <v>1395</v>
      </c>
      <c r="AC676" s="6" t="s">
        <v>1395</v>
      </c>
      <c r="AG676" cm="1">
        <f t="array" ref="AG676">SUMPRODUCT(--(INDEX('1900 Bastrop 0003 Clean'!A:AF, MATCH(A676 &amp; "|" &amp; B676, '1900 Bastrop 0003 Clean'!A:A &amp; "|" &amp; '1900 Bastrop 0003 Clean'!B:B, 0), 0) &lt;&gt; '1900 Bastrop 0003 Raw'!A676:AF676))</f>
        <v>1</v>
      </c>
    </row>
    <row r="677" spans="1:33">
      <c r="A677" s="6">
        <v>27</v>
      </c>
      <c r="B677" s="6">
        <v>138</v>
      </c>
      <c r="C677" s="6" t="s">
        <v>5024</v>
      </c>
      <c r="D677" s="6"/>
      <c r="E677" s="6">
        <v>139</v>
      </c>
      <c r="F677" s="6" t="s">
        <v>652</v>
      </c>
      <c r="G677" s="6" t="s">
        <v>3963</v>
      </c>
      <c r="H677" s="6" t="s">
        <v>2938</v>
      </c>
      <c r="I677" s="6" t="s">
        <v>20</v>
      </c>
      <c r="J677" s="6" t="s">
        <v>24</v>
      </c>
      <c r="K677" s="6" t="s">
        <v>2230</v>
      </c>
      <c r="L677" s="6">
        <v>1890</v>
      </c>
      <c r="M677" s="6">
        <v>9</v>
      </c>
      <c r="N677" s="6" t="s">
        <v>2939</v>
      </c>
      <c r="R677" s="6" t="s">
        <v>3952</v>
      </c>
      <c r="S677" s="6" t="s">
        <v>3952</v>
      </c>
      <c r="T677" s="6" t="s">
        <v>3959</v>
      </c>
      <c r="Z677" s="6">
        <v>8</v>
      </c>
      <c r="AG677" cm="1">
        <f t="array" ref="AG677">SUMPRODUCT(--(INDEX('1900 Bastrop 0003 Clean'!A:AF, MATCH(A677 &amp; "|" &amp; B677, '1900 Bastrop 0003 Clean'!A:A &amp; "|" &amp; '1900 Bastrop 0003 Clean'!B:B, 0), 0) &lt;&gt; '1900 Bastrop 0003 Raw'!A677:AF677))</f>
        <v>1</v>
      </c>
    </row>
    <row r="678" spans="1:33">
      <c r="A678" s="6">
        <v>28</v>
      </c>
      <c r="B678" s="6">
        <v>138</v>
      </c>
      <c r="C678" s="6" t="s">
        <v>5024</v>
      </c>
      <c r="D678" s="6"/>
      <c r="E678" s="6">
        <v>139</v>
      </c>
      <c r="F678" s="6" t="s">
        <v>49</v>
      </c>
      <c r="G678" s="6" t="s">
        <v>5025</v>
      </c>
      <c r="H678" s="6" t="s">
        <v>3099</v>
      </c>
      <c r="I678" s="6" t="s">
        <v>20</v>
      </c>
      <c r="J678" s="6" t="s">
        <v>24</v>
      </c>
      <c r="K678" s="6" t="s">
        <v>2173</v>
      </c>
      <c r="L678" s="6">
        <v>1896</v>
      </c>
      <c r="M678" s="6">
        <v>3</v>
      </c>
      <c r="N678" s="6" t="s">
        <v>2939</v>
      </c>
      <c r="R678" s="6" t="s">
        <v>3952</v>
      </c>
      <c r="S678" s="6" t="s">
        <v>3952</v>
      </c>
      <c r="T678" s="6" t="s">
        <v>3952</v>
      </c>
      <c r="AA678" s="6" t="s">
        <v>92</v>
      </c>
      <c r="AB678" s="6" t="s">
        <v>92</v>
      </c>
      <c r="AC678" s="6" t="s">
        <v>1395</v>
      </c>
      <c r="AG678" cm="1">
        <f t="array" ref="AG678">SUMPRODUCT(--(INDEX('1900 Bastrop 0003 Clean'!A:AF, MATCH(A678 &amp; "|" &amp; B678, '1900 Bastrop 0003 Clean'!A:A &amp; "|" &amp; '1900 Bastrop 0003 Clean'!B:B, 0), 0) &lt;&gt; '1900 Bastrop 0003 Raw'!A678:AF678))</f>
        <v>1</v>
      </c>
    </row>
    <row r="679" spans="1:33">
      <c r="A679" s="6">
        <v>29</v>
      </c>
      <c r="B679" s="6">
        <v>138</v>
      </c>
      <c r="C679" s="6" t="s">
        <v>5024</v>
      </c>
      <c r="D679" s="6"/>
      <c r="E679" s="6">
        <v>139</v>
      </c>
      <c r="F679" s="6" t="s">
        <v>3363</v>
      </c>
      <c r="G679" s="6" t="s">
        <v>827</v>
      </c>
      <c r="H679" s="6" t="s">
        <v>3146</v>
      </c>
      <c r="I679" s="6" t="s">
        <v>20</v>
      </c>
      <c r="J679" s="6" t="s">
        <v>24</v>
      </c>
      <c r="K679" s="6" t="s">
        <v>2245</v>
      </c>
      <c r="L679" s="6">
        <v>1829</v>
      </c>
      <c r="N679" s="6" t="s">
        <v>3066</v>
      </c>
      <c r="O679" s="6">
        <v>45</v>
      </c>
      <c r="P679" s="6">
        <v>3</v>
      </c>
      <c r="Q679" s="6">
        <v>3</v>
      </c>
      <c r="R679" s="6" t="s">
        <v>4046</v>
      </c>
      <c r="S679" s="6" t="s">
        <v>4046</v>
      </c>
      <c r="T679" s="6" t="s">
        <v>4046</v>
      </c>
      <c r="AA679" s="6" t="s">
        <v>1395</v>
      </c>
      <c r="AB679" s="6" t="s">
        <v>1395</v>
      </c>
      <c r="AC679" s="6" t="s">
        <v>1395</v>
      </c>
      <c r="AG679" cm="1">
        <f t="array" ref="AG679">SUMPRODUCT(--(INDEX('1900 Bastrop 0003 Clean'!A:AF, MATCH(A679 &amp; "|" &amp; B679, '1900 Bastrop 0003 Clean'!A:A &amp; "|" &amp; '1900 Bastrop 0003 Clean'!B:B, 0), 0) &lt;&gt; '1900 Bastrop 0003 Raw'!A679:AF679))</f>
        <v>1</v>
      </c>
    </row>
    <row r="680" spans="1:33">
      <c r="A680" s="6">
        <v>30</v>
      </c>
      <c r="B680" s="6">
        <v>139</v>
      </c>
      <c r="C680" s="6" t="s">
        <v>5024</v>
      </c>
      <c r="D680" s="6"/>
      <c r="E680" s="6">
        <v>140</v>
      </c>
      <c r="F680" s="6" t="s">
        <v>4729</v>
      </c>
      <c r="G680" s="6" t="s">
        <v>1930</v>
      </c>
      <c r="H680" s="6" t="s">
        <v>3949</v>
      </c>
      <c r="I680" s="6" t="s">
        <v>20</v>
      </c>
      <c r="J680" s="6" t="s">
        <v>19</v>
      </c>
      <c r="K680" s="6" t="s">
        <v>2033</v>
      </c>
      <c r="L680" s="6">
        <v>1839</v>
      </c>
      <c r="M680" s="6">
        <v>61</v>
      </c>
      <c r="N680" s="6" t="s">
        <v>2933</v>
      </c>
      <c r="O680" s="6">
        <v>37</v>
      </c>
      <c r="R680" s="6" t="s">
        <v>4268</v>
      </c>
      <c r="S680" s="6" t="s">
        <v>3955</v>
      </c>
      <c r="T680" s="6" t="s">
        <v>4108</v>
      </c>
      <c r="X680" s="6" t="s">
        <v>5026</v>
      </c>
      <c r="AA680" s="6" t="s">
        <v>1395</v>
      </c>
      <c r="AB680" s="6" t="s">
        <v>1395</v>
      </c>
      <c r="AC680" s="6" t="s">
        <v>1395</v>
      </c>
      <c r="AD680" s="6" t="s">
        <v>3951</v>
      </c>
      <c r="AE680" s="6" t="s">
        <v>261</v>
      </c>
      <c r="AF680" s="6" t="s">
        <v>51</v>
      </c>
      <c r="AG680" cm="1">
        <f t="array" ref="AG680">SUMPRODUCT(--(INDEX('1900 Bastrop 0003 Clean'!A:AF, MATCH(A680 &amp; "|" &amp; B680, '1900 Bastrop 0003 Clean'!A:A &amp; "|" &amp; '1900 Bastrop 0003 Clean'!B:B, 0), 0) &lt;&gt; '1900 Bastrop 0003 Raw'!A680:AF680))</f>
        <v>1</v>
      </c>
    </row>
    <row r="681" spans="1:33">
      <c r="A681" s="6">
        <v>31</v>
      </c>
      <c r="B681" s="6">
        <v>139</v>
      </c>
      <c r="C681" s="6" t="s">
        <v>5024</v>
      </c>
      <c r="D681" s="6"/>
      <c r="E681" s="6">
        <v>140</v>
      </c>
      <c r="F681" s="6" t="s">
        <v>4729</v>
      </c>
      <c r="G681" s="6" t="s">
        <v>5027</v>
      </c>
      <c r="H681" s="6" t="s">
        <v>2936</v>
      </c>
      <c r="I681" s="6" t="s">
        <v>20</v>
      </c>
      <c r="J681" s="6" t="s">
        <v>24</v>
      </c>
      <c r="K681" s="6" t="s">
        <v>2206</v>
      </c>
      <c r="L681" s="6">
        <v>1842</v>
      </c>
      <c r="M681" s="6">
        <v>58</v>
      </c>
      <c r="N681" s="6" t="s">
        <v>2933</v>
      </c>
      <c r="O681" s="6">
        <v>37</v>
      </c>
      <c r="P681" s="6">
        <v>6</v>
      </c>
      <c r="Q681" s="6">
        <v>6</v>
      </c>
      <c r="R681" s="6" t="s">
        <v>3959</v>
      </c>
      <c r="S681" s="6" t="s">
        <v>4046</v>
      </c>
      <c r="T681" s="6" t="s">
        <v>4046</v>
      </c>
      <c r="AA681" s="6" t="s">
        <v>1395</v>
      </c>
      <c r="AB681" s="6" t="s">
        <v>1395</v>
      </c>
      <c r="AC681" s="6" t="s">
        <v>1395</v>
      </c>
      <c r="AG681" cm="1">
        <f t="array" ref="AG681">SUMPRODUCT(--(INDEX('1900 Bastrop 0003 Clean'!A:AF, MATCH(A681 &amp; "|" &amp; B681, '1900 Bastrop 0003 Clean'!A:A &amp; "|" &amp; '1900 Bastrop 0003 Clean'!B:B, 0), 0) &lt;&gt; '1900 Bastrop 0003 Raw'!A681:AF681))</f>
        <v>1</v>
      </c>
    </row>
    <row r="682" spans="1:33">
      <c r="A682" s="6">
        <v>32</v>
      </c>
      <c r="B682" s="6">
        <v>139</v>
      </c>
      <c r="C682" s="6" t="s">
        <v>5024</v>
      </c>
      <c r="D682" s="6"/>
      <c r="E682" s="6">
        <v>140</v>
      </c>
      <c r="F682" s="6" t="s">
        <v>4729</v>
      </c>
      <c r="G682" s="6" t="s">
        <v>3157</v>
      </c>
      <c r="H682" s="6" t="s">
        <v>2938</v>
      </c>
      <c r="I682" s="6" t="s">
        <v>20</v>
      </c>
      <c r="J682" s="6" t="s">
        <v>24</v>
      </c>
      <c r="K682" s="6" t="s">
        <v>2190</v>
      </c>
      <c r="L682" s="6">
        <v>1877</v>
      </c>
      <c r="M682" s="6">
        <v>22</v>
      </c>
      <c r="N682" s="6" t="s">
        <v>2939</v>
      </c>
      <c r="R682" s="6" t="s">
        <v>3952</v>
      </c>
      <c r="S682" s="6" t="s">
        <v>4268</v>
      </c>
      <c r="T682" s="6" t="s">
        <v>3959</v>
      </c>
      <c r="X682" s="6" t="s">
        <v>499</v>
      </c>
      <c r="AA682" s="6" t="s">
        <v>1395</v>
      </c>
      <c r="AB682" s="6" t="s">
        <v>1395</v>
      </c>
      <c r="AC682" s="6" t="s">
        <v>1395</v>
      </c>
      <c r="AG682" cm="1">
        <f t="array" ref="AG682">SUMPRODUCT(--(INDEX('1900 Bastrop 0003 Clean'!A:AF, MATCH(A682 &amp; "|" &amp; B682, '1900 Bastrop 0003 Clean'!A:A &amp; "|" &amp; '1900 Bastrop 0003 Clean'!B:B, 0), 0) &lt;&gt; '1900 Bastrop 0003 Raw'!A682:AF682))</f>
        <v>1</v>
      </c>
    </row>
    <row r="683" spans="1:33">
      <c r="A683" s="6">
        <v>33</v>
      </c>
      <c r="B683" s="6">
        <v>139</v>
      </c>
      <c r="C683" s="6" t="s">
        <v>5024</v>
      </c>
      <c r="D683" s="6"/>
      <c r="E683" s="6">
        <v>140</v>
      </c>
      <c r="F683" s="6" t="s">
        <v>186</v>
      </c>
      <c r="G683" s="6" t="s">
        <v>35</v>
      </c>
      <c r="H683" s="6" t="s">
        <v>3099</v>
      </c>
      <c r="I683" s="6" t="s">
        <v>20</v>
      </c>
      <c r="J683" s="6" t="s">
        <v>24</v>
      </c>
      <c r="K683" s="6" t="s">
        <v>2190</v>
      </c>
      <c r="L683" s="6">
        <v>1893</v>
      </c>
      <c r="M683" s="6">
        <v>6</v>
      </c>
      <c r="N683" s="6" t="s">
        <v>2939</v>
      </c>
      <c r="R683" s="6" t="s">
        <v>3952</v>
      </c>
      <c r="S683" s="6" t="s">
        <v>3952</v>
      </c>
      <c r="T683" s="6" t="s">
        <v>5028</v>
      </c>
      <c r="Z683" s="6">
        <v>8</v>
      </c>
      <c r="AA683" s="6" t="s">
        <v>1395</v>
      </c>
      <c r="AG683" cm="1">
        <f t="array" ref="AG683">SUMPRODUCT(--(INDEX('1900 Bastrop 0003 Clean'!A:AF, MATCH(A683 &amp; "|" &amp; B683, '1900 Bastrop 0003 Clean'!A:A &amp; "|" &amp; '1900 Bastrop 0003 Clean'!B:B, 0), 0) &lt;&gt; '1900 Bastrop 0003 Raw'!A683:AF683))</f>
        <v>1</v>
      </c>
    </row>
    <row r="684" spans="1:33">
      <c r="A684" s="6">
        <v>34</v>
      </c>
      <c r="B684" s="6">
        <v>140</v>
      </c>
      <c r="C684" s="6" t="s">
        <v>5029</v>
      </c>
      <c r="D684" s="6"/>
      <c r="E684" s="6">
        <v>141</v>
      </c>
      <c r="F684" s="6" t="s">
        <v>5030</v>
      </c>
      <c r="G684" s="6" t="s">
        <v>95</v>
      </c>
      <c r="H684" s="6" t="s">
        <v>3949</v>
      </c>
      <c r="I684" s="6" t="s">
        <v>20</v>
      </c>
      <c r="J684" s="6" t="s">
        <v>19</v>
      </c>
      <c r="K684" s="6" t="s">
        <v>2230</v>
      </c>
      <c r="L684" s="6">
        <v>1842</v>
      </c>
      <c r="M684" s="6">
        <v>57</v>
      </c>
      <c r="N684" s="6" t="s">
        <v>2933</v>
      </c>
      <c r="O684" s="6">
        <v>34</v>
      </c>
      <c r="R684" s="6" t="s">
        <v>4082</v>
      </c>
      <c r="S684" s="6" t="s">
        <v>4086</v>
      </c>
      <c r="T684" s="6" t="s">
        <v>4086</v>
      </c>
      <c r="X684" s="6" t="s">
        <v>1423</v>
      </c>
      <c r="AA684" s="6" t="s">
        <v>1395</v>
      </c>
      <c r="AB684" s="6" t="s">
        <v>1395</v>
      </c>
      <c r="AC684" s="6" t="s">
        <v>1395</v>
      </c>
      <c r="AD684" s="6" t="s">
        <v>3956</v>
      </c>
      <c r="AF684" s="6" t="s">
        <v>51</v>
      </c>
      <c r="AG684" cm="1">
        <f t="array" ref="AG684">SUMPRODUCT(--(INDEX('1900 Bastrop 0003 Clean'!A:AF, MATCH(A684 &amp; "|" &amp; B684, '1900 Bastrop 0003 Clean'!A:A &amp; "|" &amp; '1900 Bastrop 0003 Clean'!B:B, 0), 0) &lt;&gt; '1900 Bastrop 0003 Raw'!A684:AF684))</f>
        <v>1</v>
      </c>
    </row>
    <row r="685" spans="1:33">
      <c r="A685" s="6">
        <v>35</v>
      </c>
      <c r="B685" s="6">
        <v>140</v>
      </c>
      <c r="C685" s="6" t="s">
        <v>5029</v>
      </c>
      <c r="D685" s="6"/>
      <c r="E685" s="6">
        <v>141</v>
      </c>
      <c r="F685" s="6" t="s">
        <v>5030</v>
      </c>
      <c r="G685" s="6" t="s">
        <v>5031</v>
      </c>
      <c r="H685" s="6" t="s">
        <v>2936</v>
      </c>
      <c r="I685" s="6" t="s">
        <v>20</v>
      </c>
      <c r="J685" s="6" t="s">
        <v>24</v>
      </c>
      <c r="K685" s="6" t="s">
        <v>2173</v>
      </c>
      <c r="L685" s="6">
        <v>1842</v>
      </c>
      <c r="M685" s="6">
        <v>57</v>
      </c>
      <c r="N685" s="6" t="s">
        <v>2933</v>
      </c>
      <c r="O685" s="6">
        <v>34</v>
      </c>
      <c r="P685" s="6">
        <v>0</v>
      </c>
      <c r="Q685" s="6">
        <v>0</v>
      </c>
      <c r="R685" s="6" t="s">
        <v>4268</v>
      </c>
      <c r="S685" s="6" t="s">
        <v>4016</v>
      </c>
      <c r="T685" s="6" t="s">
        <v>4082</v>
      </c>
      <c r="X685" s="6" t="s">
        <v>5032</v>
      </c>
      <c r="AA685" s="6" t="s">
        <v>1395</v>
      </c>
      <c r="AB685" s="6" t="s">
        <v>1395</v>
      </c>
      <c r="AC685" s="6" t="s">
        <v>1395</v>
      </c>
      <c r="AG685" cm="1">
        <f t="array" ref="AG685">SUMPRODUCT(--(INDEX('1900 Bastrop 0003 Clean'!A:AF, MATCH(A685 &amp; "|" &amp; B685, '1900 Bastrop 0003 Clean'!A:A &amp; "|" &amp; '1900 Bastrop 0003 Clean'!B:B, 0), 0) &lt;&gt; '1900 Bastrop 0003 Raw'!A685:AF685))</f>
        <v>1</v>
      </c>
    </row>
    <row r="686" spans="1:33">
      <c r="A686" s="6">
        <v>36</v>
      </c>
      <c r="B686" s="6">
        <v>147</v>
      </c>
      <c r="C686" s="6" t="s">
        <v>5033</v>
      </c>
      <c r="D686" s="6"/>
      <c r="E686" s="6">
        <v>142</v>
      </c>
      <c r="F686" s="6" t="s">
        <v>2242</v>
      </c>
      <c r="G686" s="6" t="s">
        <v>191</v>
      </c>
      <c r="H686" s="6" t="s">
        <v>3949</v>
      </c>
      <c r="I686" s="6" t="s">
        <v>20</v>
      </c>
      <c r="J686" s="6" t="s">
        <v>19</v>
      </c>
      <c r="K686" s="6" t="s">
        <v>2230</v>
      </c>
      <c r="L686" s="6">
        <v>1847</v>
      </c>
      <c r="M686" s="6">
        <v>52</v>
      </c>
      <c r="N686" s="6" t="s">
        <v>2933</v>
      </c>
      <c r="O686" s="6">
        <v>21</v>
      </c>
      <c r="R686" s="6" t="s">
        <v>3959</v>
      </c>
      <c r="S686" s="6" t="s">
        <v>4268</v>
      </c>
      <c r="T686" s="6" t="s">
        <v>3959</v>
      </c>
      <c r="X686" s="6" t="s">
        <v>32</v>
      </c>
      <c r="AA686" s="6" t="s">
        <v>1395</v>
      </c>
      <c r="AB686" s="6" t="s">
        <v>1395</v>
      </c>
      <c r="AC686" s="6" t="s">
        <v>1395</v>
      </c>
      <c r="AD686" s="6" t="s">
        <v>3951</v>
      </c>
      <c r="AE686" s="6" t="s">
        <v>261</v>
      </c>
      <c r="AF686" s="6" t="s">
        <v>51</v>
      </c>
      <c r="AG686" t="e" cm="1">
        <f t="array" ref="AG686">SUMPRODUCT(--(INDEX('1900 Bastrop 0003 Clean'!A:AF, MATCH(A686 &amp; "|" &amp; B686, '1900 Bastrop 0003 Clean'!A:A &amp; "|" &amp; '1900 Bastrop 0003 Clean'!B:B, 0), 0) &lt;&gt; '1900 Bastrop 0003 Raw'!A686:AF686))</f>
        <v>#N/A</v>
      </c>
    </row>
    <row r="687" spans="1:33">
      <c r="A687" s="6">
        <v>37</v>
      </c>
      <c r="B687" s="6">
        <v>147</v>
      </c>
      <c r="C687" s="6" t="s">
        <v>5033</v>
      </c>
      <c r="D687" s="6"/>
      <c r="E687" s="6">
        <v>142</v>
      </c>
      <c r="F687" s="6" t="s">
        <v>2242</v>
      </c>
      <c r="G687" s="6" t="s">
        <v>280</v>
      </c>
      <c r="H687" s="6" t="s">
        <v>2936</v>
      </c>
      <c r="I687" s="6" t="s">
        <v>20</v>
      </c>
      <c r="J687" s="6" t="s">
        <v>24</v>
      </c>
      <c r="K687" s="6" t="s">
        <v>2230</v>
      </c>
      <c r="L687" s="6">
        <v>1857</v>
      </c>
      <c r="M687" s="6">
        <v>42</v>
      </c>
      <c r="N687" s="6" t="s">
        <v>2933</v>
      </c>
      <c r="O687" s="6">
        <v>21</v>
      </c>
      <c r="P687" s="6">
        <v>0</v>
      </c>
      <c r="Q687" s="6">
        <v>0</v>
      </c>
      <c r="R687" s="6" t="s">
        <v>3952</v>
      </c>
      <c r="S687" s="6" t="s">
        <v>116</v>
      </c>
      <c r="T687" s="6" t="s">
        <v>3955</v>
      </c>
      <c r="AA687" s="6" t="s">
        <v>1395</v>
      </c>
      <c r="AB687" s="6" t="s">
        <v>1395</v>
      </c>
      <c r="AC687" s="6" t="s">
        <v>1395</v>
      </c>
      <c r="AG687" t="e" cm="1">
        <f t="array" ref="AG687">SUMPRODUCT(--(INDEX('1900 Bastrop 0003 Clean'!A:AF, MATCH(A687 &amp; "|" &amp; B687, '1900 Bastrop 0003 Clean'!A:A &amp; "|" &amp; '1900 Bastrop 0003 Clean'!B:B, 0), 0) &lt;&gt; '1900 Bastrop 0003 Raw'!A687:AF687))</f>
        <v>#N/A</v>
      </c>
    </row>
    <row r="688" spans="1:33">
      <c r="A688" s="6">
        <v>38</v>
      </c>
      <c r="B688" s="6">
        <v>147</v>
      </c>
      <c r="C688" s="6" t="s">
        <v>5033</v>
      </c>
      <c r="D688" s="6"/>
      <c r="E688" s="6">
        <v>142</v>
      </c>
      <c r="F688" s="6" t="s">
        <v>5034</v>
      </c>
      <c r="G688" s="6" t="s">
        <v>3225</v>
      </c>
      <c r="H688" s="6" t="s">
        <v>5035</v>
      </c>
      <c r="I688" s="6" t="s">
        <v>637</v>
      </c>
      <c r="J688" s="6" t="s">
        <v>19</v>
      </c>
      <c r="K688" s="6" t="s">
        <v>2245</v>
      </c>
      <c r="L688" s="6">
        <v>1865</v>
      </c>
      <c r="M688" s="6">
        <v>34</v>
      </c>
      <c r="N688" s="6" t="s">
        <v>2939</v>
      </c>
      <c r="R688" s="6" t="s">
        <v>3952</v>
      </c>
      <c r="S688" s="6" t="s">
        <v>3952</v>
      </c>
      <c r="T688" s="6" t="s">
        <v>3952</v>
      </c>
      <c r="X688" s="6" t="s">
        <v>1355</v>
      </c>
      <c r="AA688" s="6" t="s">
        <v>1395</v>
      </c>
      <c r="AB688" s="6" t="s">
        <v>1395</v>
      </c>
      <c r="AC688" s="6" t="s">
        <v>1395</v>
      </c>
      <c r="AG688" t="e" cm="1">
        <f t="array" ref="AG688">SUMPRODUCT(--(INDEX('1900 Bastrop 0003 Clean'!A:AF, MATCH(A688 &amp; "|" &amp; B688, '1900 Bastrop 0003 Clean'!A:A &amp; "|" &amp; '1900 Bastrop 0003 Clean'!B:B, 0), 0) &lt;&gt; '1900 Bastrop 0003 Raw'!A688:AF688))</f>
        <v>#N/A</v>
      </c>
    </row>
    <row r="689" spans="1:33">
      <c r="A689" s="6">
        <v>39</v>
      </c>
      <c r="B689" s="6">
        <v>42</v>
      </c>
      <c r="C689" s="6" t="s">
        <v>5033</v>
      </c>
      <c r="D689" s="6"/>
      <c r="E689" s="6">
        <v>143</v>
      </c>
      <c r="F689" s="6" t="s">
        <v>265</v>
      </c>
      <c r="G689" s="6" t="s">
        <v>228</v>
      </c>
      <c r="H689" s="6" t="s">
        <v>3949</v>
      </c>
      <c r="I689" s="6" t="s">
        <v>20</v>
      </c>
      <c r="J689" s="6" t="s">
        <v>19</v>
      </c>
      <c r="K689" s="6" t="s">
        <v>2230</v>
      </c>
      <c r="L689" s="6">
        <v>1865</v>
      </c>
      <c r="M689" s="6">
        <v>34</v>
      </c>
      <c r="N689" s="6" t="s">
        <v>2933</v>
      </c>
      <c r="O689" s="6">
        <v>5</v>
      </c>
      <c r="R689" s="6" t="s">
        <v>3952</v>
      </c>
      <c r="S689" s="6" t="s">
        <v>3958</v>
      </c>
      <c r="T689" s="6" t="s">
        <v>3959</v>
      </c>
      <c r="X689" s="6" t="s">
        <v>5036</v>
      </c>
      <c r="AA689" s="6" t="s">
        <v>1395</v>
      </c>
      <c r="AB689" s="6" t="s">
        <v>1395</v>
      </c>
      <c r="AC689" s="6" t="s">
        <v>1395</v>
      </c>
      <c r="AD689" s="6" t="s">
        <v>3951</v>
      </c>
      <c r="AE689" s="6" t="s">
        <v>261</v>
      </c>
      <c r="AF689" s="6" t="s">
        <v>51</v>
      </c>
      <c r="AG689" t="e" cm="1">
        <f t="array" ref="AG689">SUMPRODUCT(--(INDEX('1900 Bastrop 0003 Clean'!A:AF, MATCH(A689 &amp; "|" &amp; B689, '1900 Bastrop 0003 Clean'!A:A &amp; "|" &amp; '1900 Bastrop 0003 Clean'!B:B, 0), 0) &lt;&gt; '1900 Bastrop 0003 Raw'!A689:AF689))</f>
        <v>#N/A</v>
      </c>
    </row>
    <row r="690" spans="1:33">
      <c r="A690" s="6">
        <v>40</v>
      </c>
      <c r="B690" s="6">
        <v>42</v>
      </c>
      <c r="C690" s="6" t="s">
        <v>5033</v>
      </c>
      <c r="D690" s="6"/>
      <c r="E690" s="6">
        <v>143</v>
      </c>
      <c r="F690" s="6" t="s">
        <v>265</v>
      </c>
      <c r="G690" s="6" t="s">
        <v>3688</v>
      </c>
      <c r="H690" s="6" t="s">
        <v>2936</v>
      </c>
      <c r="I690" s="6" t="s">
        <v>20</v>
      </c>
      <c r="J690" s="6" t="s">
        <v>24</v>
      </c>
      <c r="K690" s="6" t="s">
        <v>2161</v>
      </c>
      <c r="L690" s="6">
        <v>1872</v>
      </c>
      <c r="M690" s="6">
        <v>27</v>
      </c>
      <c r="N690" s="6" t="s">
        <v>2933</v>
      </c>
      <c r="O690" s="6">
        <v>5</v>
      </c>
      <c r="P690" s="6">
        <v>1</v>
      </c>
      <c r="Q690" s="6">
        <v>1</v>
      </c>
      <c r="R690" s="6" t="s">
        <v>3952</v>
      </c>
      <c r="S690" s="6" t="s">
        <v>97</v>
      </c>
      <c r="T690" s="6" t="s">
        <v>3952</v>
      </c>
      <c r="AA690" s="6" t="s">
        <v>1395</v>
      </c>
      <c r="AB690" s="6" t="s">
        <v>1395</v>
      </c>
      <c r="AC690" s="6" t="s">
        <v>1395</v>
      </c>
      <c r="AG690" t="e" cm="1">
        <f t="array" ref="AG690">SUMPRODUCT(--(INDEX('1900 Bastrop 0003 Clean'!A:AF, MATCH(A690 &amp; "|" &amp; B690, '1900 Bastrop 0003 Clean'!A:A &amp; "|" &amp; '1900 Bastrop 0003 Clean'!B:B, 0), 0) &lt;&gt; '1900 Bastrop 0003 Raw'!A690:AF690))</f>
        <v>#N/A</v>
      </c>
    </row>
    <row r="691" spans="1:33">
      <c r="A691" s="6">
        <v>41</v>
      </c>
      <c r="B691" s="6">
        <v>42</v>
      </c>
      <c r="C691" s="6" t="s">
        <v>5033</v>
      </c>
      <c r="D691" s="6"/>
      <c r="E691" s="6">
        <v>143</v>
      </c>
      <c r="F691" s="6" t="s">
        <v>265</v>
      </c>
      <c r="G691" s="6" t="s">
        <v>5037</v>
      </c>
      <c r="H691" s="6" t="s">
        <v>2944</v>
      </c>
      <c r="I691" s="6" t="s">
        <v>20</v>
      </c>
      <c r="J691" s="6" t="s">
        <v>19</v>
      </c>
      <c r="K691" s="6" t="s">
        <v>2230</v>
      </c>
      <c r="L691" s="6">
        <v>1897</v>
      </c>
      <c r="M691" s="6">
        <v>2</v>
      </c>
      <c r="N691" s="6" t="s">
        <v>2939</v>
      </c>
      <c r="R691" s="6" t="s">
        <v>3952</v>
      </c>
      <c r="S691" s="6" t="s">
        <v>3952</v>
      </c>
      <c r="T691" s="6" t="s">
        <v>3952</v>
      </c>
      <c r="AG691" t="e" cm="1">
        <f t="array" ref="AG691">SUMPRODUCT(--(INDEX('1900 Bastrop 0003 Clean'!A:AF, MATCH(A691 &amp; "|" &amp; B691, '1900 Bastrop 0003 Clean'!A:A &amp; "|" &amp; '1900 Bastrop 0003 Clean'!B:B, 0), 0) &lt;&gt; '1900 Bastrop 0003 Raw'!A691:AF691))</f>
        <v>#N/A</v>
      </c>
    </row>
    <row r="692" spans="1:33">
      <c r="A692" s="6">
        <v>42</v>
      </c>
      <c r="B692" s="6">
        <v>144</v>
      </c>
      <c r="C692" s="6" t="s">
        <v>5020</v>
      </c>
      <c r="D692" s="6"/>
      <c r="E692" s="6">
        <v>144</v>
      </c>
      <c r="F692" s="6" t="s">
        <v>5038</v>
      </c>
      <c r="G692" s="6" t="s">
        <v>3116</v>
      </c>
      <c r="H692" s="6" t="s">
        <v>3949</v>
      </c>
      <c r="I692" s="6" t="s">
        <v>20</v>
      </c>
      <c r="J692" s="6" t="s">
        <v>24</v>
      </c>
      <c r="K692" s="6" t="s">
        <v>2128</v>
      </c>
      <c r="L692" s="6">
        <v>1862</v>
      </c>
      <c r="M692" s="6">
        <v>38</v>
      </c>
      <c r="N692" s="6" t="s">
        <v>3066</v>
      </c>
      <c r="O692" s="6">
        <v>16</v>
      </c>
      <c r="P692" s="6">
        <v>5</v>
      </c>
      <c r="Q692" s="6">
        <v>1</v>
      </c>
      <c r="R692" s="6" t="s">
        <v>3952</v>
      </c>
      <c r="S692" s="6" t="s">
        <v>116</v>
      </c>
      <c r="T692" s="6" t="s">
        <v>671</v>
      </c>
      <c r="X692" s="6" t="s">
        <v>4727</v>
      </c>
      <c r="AA692" s="6" t="s">
        <v>1395</v>
      </c>
      <c r="AB692" s="6" t="s">
        <v>1395</v>
      </c>
      <c r="AC692" s="6" t="s">
        <v>1395</v>
      </c>
      <c r="AD692" s="6" t="s">
        <v>3951</v>
      </c>
      <c r="AE692" s="6" t="s">
        <v>261</v>
      </c>
      <c r="AF692" s="6" t="s">
        <v>51</v>
      </c>
      <c r="AG692" t="e" cm="1">
        <f t="array" ref="AG692">SUMPRODUCT(--(INDEX('1900 Bastrop 0003 Clean'!A:AF, MATCH(A692 &amp; "|" &amp; B692, '1900 Bastrop 0003 Clean'!A:A &amp; "|" &amp; '1900 Bastrop 0003 Clean'!B:B, 0), 0) &lt;&gt; '1900 Bastrop 0003 Raw'!A692:AF692))</f>
        <v>#N/A</v>
      </c>
    </row>
    <row r="693" spans="1:33">
      <c r="A693" s="6">
        <v>43</v>
      </c>
      <c r="B693" s="6">
        <v>144</v>
      </c>
      <c r="C693" s="6" t="s">
        <v>5020</v>
      </c>
      <c r="D693" s="6"/>
      <c r="E693" s="6">
        <v>144</v>
      </c>
      <c r="F693" s="6" t="s">
        <v>5038</v>
      </c>
      <c r="G693" s="6" t="s">
        <v>2740</v>
      </c>
      <c r="H693" s="6" t="s">
        <v>2944</v>
      </c>
      <c r="I693" s="6" t="s">
        <v>20</v>
      </c>
      <c r="J693" s="6" t="s">
        <v>19</v>
      </c>
      <c r="K693" s="6" t="s">
        <v>2033</v>
      </c>
      <c r="L693" s="6">
        <v>1886</v>
      </c>
      <c r="M693" s="6">
        <v>14</v>
      </c>
      <c r="N693" s="6" t="s">
        <v>2939</v>
      </c>
      <c r="R693" s="6" t="s">
        <v>3952</v>
      </c>
      <c r="S693" s="6" t="s">
        <v>3952</v>
      </c>
      <c r="T693" s="6" t="s">
        <v>3952</v>
      </c>
      <c r="Z693" s="6">
        <v>6</v>
      </c>
      <c r="AA693" s="6" t="s">
        <v>1395</v>
      </c>
      <c r="AB693" s="6" t="s">
        <v>1395</v>
      </c>
      <c r="AC693" s="6" t="s">
        <v>1395</v>
      </c>
      <c r="AG693" t="e" cm="1">
        <f t="array" ref="AG693">SUMPRODUCT(--(INDEX('1900 Bastrop 0003 Clean'!A:AF, MATCH(A693 &amp; "|" &amp; B693, '1900 Bastrop 0003 Clean'!A:A &amp; "|" &amp; '1900 Bastrop 0003 Clean'!B:B, 0), 0) &lt;&gt; '1900 Bastrop 0003 Raw'!A693:AF693))</f>
        <v>#N/A</v>
      </c>
    </row>
    <row r="694" spans="1:33">
      <c r="A694" s="6">
        <v>44</v>
      </c>
      <c r="B694" s="6">
        <v>145</v>
      </c>
      <c r="C694" s="6" t="s">
        <v>5020</v>
      </c>
      <c r="D694" s="6"/>
      <c r="E694" s="6">
        <v>145</v>
      </c>
      <c r="F694" s="6" t="s">
        <v>2242</v>
      </c>
      <c r="G694" s="6" t="s">
        <v>5039</v>
      </c>
      <c r="H694" s="6" t="s">
        <v>3949</v>
      </c>
      <c r="I694" s="6" t="s">
        <v>20</v>
      </c>
      <c r="J694" s="6" t="s">
        <v>19</v>
      </c>
      <c r="K694" s="6" t="s">
        <v>2190</v>
      </c>
      <c r="L694" s="6">
        <v>1849</v>
      </c>
      <c r="M694" s="6">
        <v>50</v>
      </c>
      <c r="N694" s="6" t="s">
        <v>2933</v>
      </c>
      <c r="O694" s="6">
        <v>20</v>
      </c>
      <c r="R694" s="6" t="s">
        <v>3959</v>
      </c>
      <c r="S694" s="6" t="s">
        <v>4034</v>
      </c>
      <c r="T694" s="6" t="s">
        <v>4034</v>
      </c>
      <c r="X694" s="6" t="s">
        <v>32</v>
      </c>
      <c r="AA694" s="6" t="s">
        <v>1395</v>
      </c>
      <c r="AB694" s="6" t="s">
        <v>1395</v>
      </c>
      <c r="AC694" s="6" t="s">
        <v>1395</v>
      </c>
      <c r="AD694" s="6" t="s">
        <v>3951</v>
      </c>
      <c r="AE694" s="6" t="s">
        <v>261</v>
      </c>
      <c r="AF694" s="6" t="s">
        <v>261</v>
      </c>
      <c r="AG694" t="e" cm="1">
        <f t="array" ref="AG694">SUMPRODUCT(--(INDEX('1900 Bastrop 0003 Clean'!A:AF, MATCH(A694 &amp; "|" &amp; B694, '1900 Bastrop 0003 Clean'!A:A &amp; "|" &amp; '1900 Bastrop 0003 Clean'!B:B, 0), 0) &lt;&gt; '1900 Bastrop 0003 Raw'!A694:AF694))</f>
        <v>#N/A</v>
      </c>
    </row>
    <row r="695" spans="1:33">
      <c r="A695" s="6">
        <v>45</v>
      </c>
      <c r="B695" s="6">
        <v>145</v>
      </c>
      <c r="C695" s="6" t="s">
        <v>5020</v>
      </c>
      <c r="D695" s="6"/>
      <c r="E695" s="6">
        <v>145</v>
      </c>
      <c r="F695" s="6" t="s">
        <v>2242</v>
      </c>
      <c r="G695" s="6" t="s">
        <v>1628</v>
      </c>
      <c r="H695" s="6" t="s">
        <v>2936</v>
      </c>
      <c r="I695" s="6" t="s">
        <v>20</v>
      </c>
      <c r="J695" s="6" t="s">
        <v>24</v>
      </c>
      <c r="K695" s="6" t="s">
        <v>2143</v>
      </c>
      <c r="L695" s="6">
        <v>1856</v>
      </c>
      <c r="M695" s="6">
        <v>43</v>
      </c>
      <c r="N695" s="6" t="s">
        <v>2933</v>
      </c>
      <c r="O695" s="6">
        <v>20</v>
      </c>
      <c r="P695" s="6">
        <v>3</v>
      </c>
      <c r="Q695" s="6">
        <v>3</v>
      </c>
      <c r="R695" s="6" t="s">
        <v>3952</v>
      </c>
      <c r="S695" s="6" t="s">
        <v>3955</v>
      </c>
      <c r="T695" s="6" t="s">
        <v>4034</v>
      </c>
      <c r="AA695" s="6" t="s">
        <v>1395</v>
      </c>
      <c r="AB695" s="6" t="s">
        <v>1395</v>
      </c>
      <c r="AC695" s="6" t="s">
        <v>1395</v>
      </c>
      <c r="AG695" t="e" cm="1">
        <f t="array" ref="AG695">SUMPRODUCT(--(INDEX('1900 Bastrop 0003 Clean'!A:AF, MATCH(A695 &amp; "|" &amp; B695, '1900 Bastrop 0003 Clean'!A:A &amp; "|" &amp; '1900 Bastrop 0003 Clean'!B:B, 0), 0) &lt;&gt; '1900 Bastrop 0003 Raw'!A695:AF695))</f>
        <v>#N/A</v>
      </c>
    </row>
    <row r="696" spans="1:33">
      <c r="A696" s="6">
        <v>46</v>
      </c>
      <c r="B696" s="6">
        <v>145</v>
      </c>
      <c r="C696" s="6" t="s">
        <v>5020</v>
      </c>
      <c r="D696" s="6"/>
      <c r="E696" s="6">
        <v>145</v>
      </c>
      <c r="F696" s="6" t="s">
        <v>2242</v>
      </c>
      <c r="G696" s="6" t="s">
        <v>5040</v>
      </c>
      <c r="H696" s="6" t="s">
        <v>2938</v>
      </c>
      <c r="I696" s="6" t="s">
        <v>20</v>
      </c>
      <c r="J696" s="6" t="s">
        <v>24</v>
      </c>
      <c r="K696" s="6" t="s">
        <v>2161</v>
      </c>
      <c r="L696" s="6">
        <v>1893</v>
      </c>
      <c r="M696" s="6">
        <v>7</v>
      </c>
      <c r="N696" s="6" t="s">
        <v>2939</v>
      </c>
      <c r="R696" s="6" t="s">
        <v>3952</v>
      </c>
      <c r="S696" s="6" t="s">
        <v>3959</v>
      </c>
      <c r="T696" s="6" t="s">
        <v>3952</v>
      </c>
      <c r="AG696" t="e" cm="1">
        <f t="array" ref="AG696">SUMPRODUCT(--(INDEX('1900 Bastrop 0003 Clean'!A:AF, MATCH(A696 &amp; "|" &amp; B696, '1900 Bastrop 0003 Clean'!A:A &amp; "|" &amp; '1900 Bastrop 0003 Clean'!B:B, 0), 0) &lt;&gt; '1900 Bastrop 0003 Raw'!A696:AF696))</f>
        <v>#N/A</v>
      </c>
    </row>
    <row r="697" spans="1:33">
      <c r="A697" s="6">
        <v>47</v>
      </c>
      <c r="B697" s="6">
        <v>145</v>
      </c>
      <c r="C697" s="6" t="s">
        <v>5020</v>
      </c>
      <c r="D697" s="6"/>
      <c r="E697" s="6">
        <v>145</v>
      </c>
      <c r="F697" s="6" t="s">
        <v>2242</v>
      </c>
      <c r="G697" s="6" t="s">
        <v>5041</v>
      </c>
      <c r="H697" s="6" t="s">
        <v>2944</v>
      </c>
      <c r="I697" s="6" t="s">
        <v>20</v>
      </c>
      <c r="J697" s="6" t="s">
        <v>19</v>
      </c>
      <c r="K697" s="6" t="s">
        <v>2526</v>
      </c>
      <c r="L697" s="6">
        <v>1889</v>
      </c>
      <c r="M697" s="6">
        <v>10</v>
      </c>
      <c r="N697" s="6" t="s">
        <v>2939</v>
      </c>
      <c r="R697" s="6" t="s">
        <v>3952</v>
      </c>
      <c r="S697" s="6" t="s">
        <v>3959</v>
      </c>
      <c r="T697" s="6" t="s">
        <v>3952</v>
      </c>
      <c r="Z697" s="6">
        <v>8</v>
      </c>
      <c r="AA697" s="6" t="s">
        <v>1395</v>
      </c>
      <c r="AB697" s="6" t="s">
        <v>1395</v>
      </c>
      <c r="AC697" s="6" t="s">
        <v>1395</v>
      </c>
      <c r="AG697" t="e" cm="1">
        <f t="array" ref="AG697">SUMPRODUCT(--(INDEX('1900 Bastrop 0003 Clean'!A:AF, MATCH(A697 &amp; "|" &amp; B697, '1900 Bastrop 0003 Clean'!A:A &amp; "|" &amp; '1900 Bastrop 0003 Clean'!B:B, 0), 0) &lt;&gt; '1900 Bastrop 0003 Raw'!A697:AF697))</f>
        <v>#N/A</v>
      </c>
    </row>
    <row r="698" spans="1:33">
      <c r="A698" s="6">
        <v>48</v>
      </c>
      <c r="B698" s="6">
        <v>145</v>
      </c>
      <c r="C698" s="6" t="s">
        <v>5020</v>
      </c>
      <c r="D698" s="6"/>
      <c r="E698" s="6">
        <v>145</v>
      </c>
      <c r="F698" s="6" t="s">
        <v>2242</v>
      </c>
      <c r="G698" s="6" t="s">
        <v>5042</v>
      </c>
      <c r="H698" s="6" t="s">
        <v>2944</v>
      </c>
      <c r="I698" s="6" t="s">
        <v>20</v>
      </c>
      <c r="J698" s="6" t="s">
        <v>19</v>
      </c>
      <c r="K698" s="6" t="s">
        <v>2206</v>
      </c>
      <c r="L698" s="6">
        <v>1882</v>
      </c>
      <c r="M698" s="6">
        <v>18</v>
      </c>
      <c r="N698" s="6" t="s">
        <v>2939</v>
      </c>
      <c r="R698" s="6" t="s">
        <v>3952</v>
      </c>
      <c r="S698" s="6" t="s">
        <v>3959</v>
      </c>
      <c r="T698" s="6" t="s">
        <v>3952</v>
      </c>
      <c r="Z698" s="6">
        <v>8</v>
      </c>
      <c r="AA698" s="6" t="s">
        <v>1395</v>
      </c>
      <c r="AB698" s="6" t="s">
        <v>1395</v>
      </c>
      <c r="AC698" s="6" t="s">
        <v>1395</v>
      </c>
      <c r="AG698" t="e" cm="1">
        <f t="array" ref="AG698">SUMPRODUCT(--(INDEX('1900 Bastrop 0003 Clean'!A:AF, MATCH(A698 &amp; "|" &amp; B698, '1900 Bastrop 0003 Clean'!A:A &amp; "|" &amp; '1900 Bastrop 0003 Clean'!B:B, 0), 0) &lt;&gt; '1900 Bastrop 0003 Raw'!A698:AF698))</f>
        <v>#N/A</v>
      </c>
    </row>
    <row r="699" spans="1:33">
      <c r="A699" s="6">
        <v>49</v>
      </c>
      <c r="B699" s="6">
        <v>451</v>
      </c>
      <c r="C699" s="6" t="s">
        <v>5043</v>
      </c>
      <c r="D699" s="6"/>
      <c r="E699" s="6">
        <v>146</v>
      </c>
      <c r="F699" s="6" t="s">
        <v>5044</v>
      </c>
      <c r="G699" s="6" t="s">
        <v>5045</v>
      </c>
      <c r="H699" s="6" t="s">
        <v>3949</v>
      </c>
      <c r="I699" s="6" t="s">
        <v>20</v>
      </c>
      <c r="J699" s="6" t="s">
        <v>19</v>
      </c>
      <c r="K699" s="6" t="s">
        <v>2143</v>
      </c>
      <c r="L699" s="6">
        <v>1871</v>
      </c>
      <c r="M699" s="6">
        <v>25</v>
      </c>
      <c r="N699" s="6" t="s">
        <v>2933</v>
      </c>
      <c r="O699" s="6">
        <v>0</v>
      </c>
      <c r="R699" s="6" t="s">
        <v>3952</v>
      </c>
      <c r="X699" s="6" t="s">
        <v>5046</v>
      </c>
      <c r="AA699" s="6" t="s">
        <v>1395</v>
      </c>
      <c r="AB699" s="6" t="s">
        <v>1395</v>
      </c>
      <c r="AC699" s="6" t="s">
        <v>1395</v>
      </c>
      <c r="AD699" s="6" t="s">
        <v>3951</v>
      </c>
      <c r="AE699" s="6" t="s">
        <v>261</v>
      </c>
      <c r="AF699" s="6" t="s">
        <v>51</v>
      </c>
      <c r="AG699" t="e" cm="1">
        <f t="array" ref="AG699">SUMPRODUCT(--(INDEX('1900 Bastrop 0003 Clean'!A:AF, MATCH(A699 &amp; "|" &amp; B699, '1900 Bastrop 0003 Clean'!A:A &amp; "|" &amp; '1900 Bastrop 0003 Clean'!B:B, 0), 0) &lt;&gt; '1900 Bastrop 0003 Raw'!A699:AF699))</f>
        <v>#N/A</v>
      </c>
    </row>
    <row r="700" spans="1:33">
      <c r="A700" s="6">
        <v>50</v>
      </c>
      <c r="B700" s="6">
        <v>451</v>
      </c>
      <c r="C700" s="6" t="s">
        <v>5043</v>
      </c>
      <c r="D700" s="6"/>
      <c r="E700" s="6">
        <v>146</v>
      </c>
      <c r="F700" s="6" t="s">
        <v>5044</v>
      </c>
      <c r="G700" s="6" t="s">
        <v>5047</v>
      </c>
      <c r="H700" s="6" t="s">
        <v>2936</v>
      </c>
      <c r="I700" s="6" t="s">
        <v>20</v>
      </c>
      <c r="J700" s="6" t="s">
        <v>24</v>
      </c>
      <c r="K700" s="6" t="s">
        <v>2143</v>
      </c>
      <c r="L700" s="6">
        <v>1875</v>
      </c>
      <c r="M700" s="6">
        <v>24</v>
      </c>
      <c r="N700" s="6" t="s">
        <v>2933</v>
      </c>
      <c r="O700" s="6">
        <v>0</v>
      </c>
      <c r="P700" s="6">
        <v>0</v>
      </c>
      <c r="Q700" s="6">
        <v>0</v>
      </c>
      <c r="R700" s="6" t="s">
        <v>3952</v>
      </c>
      <c r="S700" s="6" t="s">
        <v>3952</v>
      </c>
      <c r="T700" s="6" t="s">
        <v>3952</v>
      </c>
      <c r="AA700" s="6" t="s">
        <v>1395</v>
      </c>
      <c r="AB700" s="6" t="s">
        <v>1395</v>
      </c>
      <c r="AC700" s="6" t="s">
        <v>1395</v>
      </c>
      <c r="AG700" t="e" cm="1">
        <f t="array" ref="AG700">SUMPRODUCT(--(INDEX('1900 Bastrop 0003 Clean'!A:AF, MATCH(A700 &amp; "|" &amp; B700, '1900 Bastrop 0003 Clean'!A:A &amp; "|" &amp; '1900 Bastrop 0003 Clean'!B:B, 0), 0) &lt;&gt; '1900 Bastrop 0003 Raw'!A700:AF700))</f>
        <v>#N/A</v>
      </c>
    </row>
    <row r="701" spans="1:33">
      <c r="A701" s="6">
        <v>1</v>
      </c>
      <c r="B701" s="6">
        <v>146</v>
      </c>
      <c r="C701" s="6" t="s">
        <v>5048</v>
      </c>
      <c r="D701" s="6"/>
      <c r="E701" s="6">
        <v>147</v>
      </c>
      <c r="F701" s="6" t="s">
        <v>925</v>
      </c>
      <c r="G701" s="6" t="s">
        <v>88</v>
      </c>
      <c r="H701" s="6" t="s">
        <v>3949</v>
      </c>
      <c r="I701" s="6" t="s">
        <v>20</v>
      </c>
      <c r="J701" s="6" t="s">
        <v>19</v>
      </c>
      <c r="K701" s="6" t="s">
        <v>1971</v>
      </c>
      <c r="L701" s="6">
        <v>1854</v>
      </c>
      <c r="M701" s="6">
        <v>46</v>
      </c>
      <c r="N701" s="6" t="s">
        <v>2933</v>
      </c>
      <c r="O701" s="6">
        <v>24</v>
      </c>
      <c r="R701" s="6" t="s">
        <v>3952</v>
      </c>
      <c r="T701" s="6" t="s">
        <v>4046</v>
      </c>
      <c r="X701" s="6" t="s">
        <v>32</v>
      </c>
      <c r="AA701" s="6" t="s">
        <v>1395</v>
      </c>
      <c r="AB701" s="6" t="s">
        <v>1395</v>
      </c>
      <c r="AC701" s="6" t="s">
        <v>1395</v>
      </c>
      <c r="AD701" s="6" t="s">
        <v>3951</v>
      </c>
      <c r="AE701" s="6" t="s">
        <v>261</v>
      </c>
      <c r="AF701" s="6" t="s">
        <v>51</v>
      </c>
      <c r="AG701" cm="1">
        <f t="array" ref="AG701">SUMPRODUCT(--(INDEX('1900 Bastrop 0003 Clean'!A:AF, MATCH(A701 &amp; "|" &amp; B701, '1900 Bastrop 0003 Clean'!A:A &amp; "|" &amp; '1900 Bastrop 0003 Clean'!B:B, 0), 0) &lt;&gt; '1900 Bastrop 0003 Raw'!A701:AF701))</f>
        <v>1</v>
      </c>
    </row>
    <row r="702" spans="1:33">
      <c r="A702" s="6">
        <v>2</v>
      </c>
      <c r="B702" s="6">
        <v>146</v>
      </c>
      <c r="C702" s="6" t="s">
        <v>5048</v>
      </c>
      <c r="D702" s="6"/>
      <c r="E702" s="6">
        <v>147</v>
      </c>
      <c r="F702" s="6" t="s">
        <v>925</v>
      </c>
      <c r="G702" s="6" t="s">
        <v>613</v>
      </c>
      <c r="H702" s="6" t="s">
        <v>2936</v>
      </c>
      <c r="I702" s="6" t="s">
        <v>20</v>
      </c>
      <c r="J702" s="6" t="s">
        <v>24</v>
      </c>
      <c r="K702" s="6" t="s">
        <v>2161</v>
      </c>
      <c r="L702" s="6">
        <v>1856</v>
      </c>
      <c r="M702" s="6">
        <v>43</v>
      </c>
      <c r="N702" s="6" t="s">
        <v>2933</v>
      </c>
      <c r="O702" s="6">
        <v>24</v>
      </c>
      <c r="P702" s="6">
        <v>10</v>
      </c>
      <c r="Q702" s="6">
        <v>9</v>
      </c>
      <c r="R702" s="6" t="s">
        <v>3952</v>
      </c>
      <c r="S702" s="6" t="s">
        <v>4034</v>
      </c>
      <c r="T702" s="6" t="s">
        <v>4034</v>
      </c>
      <c r="AA702" s="6" t="s">
        <v>1395</v>
      </c>
      <c r="AB702" s="6" t="s">
        <v>1395</v>
      </c>
      <c r="AC702" s="6" t="s">
        <v>1395</v>
      </c>
      <c r="AG702" cm="1">
        <f t="array" ref="AG702">SUMPRODUCT(--(INDEX('1900 Bastrop 0003 Clean'!A:AF, MATCH(A702 &amp; "|" &amp; B702, '1900 Bastrop 0003 Clean'!A:A &amp; "|" &amp; '1900 Bastrop 0003 Clean'!B:B, 0), 0) &lt;&gt; '1900 Bastrop 0003 Raw'!A702:AF702))</f>
        <v>1</v>
      </c>
    </row>
    <row r="703" spans="1:33">
      <c r="A703" s="6">
        <v>3</v>
      </c>
      <c r="B703" s="6">
        <v>146</v>
      </c>
      <c r="C703" s="6" t="s">
        <v>5048</v>
      </c>
      <c r="D703" s="6"/>
      <c r="E703" s="6">
        <v>147</v>
      </c>
      <c r="F703" s="6" t="s">
        <v>925</v>
      </c>
      <c r="G703" s="6" t="s">
        <v>5049</v>
      </c>
      <c r="H703" s="6" t="s">
        <v>2944</v>
      </c>
      <c r="I703" s="6" t="s">
        <v>20</v>
      </c>
      <c r="J703" s="6" t="s">
        <v>19</v>
      </c>
      <c r="K703" s="6" t="s">
        <v>2173</v>
      </c>
      <c r="L703" s="6">
        <v>1877</v>
      </c>
      <c r="M703" s="6">
        <v>25</v>
      </c>
      <c r="N703" s="6" t="s">
        <v>2939</v>
      </c>
      <c r="R703" s="6" t="s">
        <v>3952</v>
      </c>
      <c r="S703" s="6" t="s">
        <v>3952</v>
      </c>
      <c r="T703" s="6" t="s">
        <v>3952</v>
      </c>
      <c r="X703" s="6" t="s">
        <v>1621</v>
      </c>
      <c r="AA703" s="6" t="s">
        <v>1395</v>
      </c>
      <c r="AB703" s="6" t="s">
        <v>1395</v>
      </c>
      <c r="AC703" s="6" t="s">
        <v>1395</v>
      </c>
      <c r="AG703" cm="1">
        <f t="array" ref="AG703">SUMPRODUCT(--(INDEX('1900 Bastrop 0003 Clean'!A:AF, MATCH(A703 &amp; "|" &amp; B703, '1900 Bastrop 0003 Clean'!A:A &amp; "|" &amp; '1900 Bastrop 0003 Clean'!B:B, 0), 0) &lt;&gt; '1900 Bastrop 0003 Raw'!A703:AF703))</f>
        <v>1</v>
      </c>
    </row>
    <row r="704" spans="1:33">
      <c r="A704" s="6">
        <v>4</v>
      </c>
      <c r="B704" s="6">
        <v>146</v>
      </c>
      <c r="C704" s="6" t="s">
        <v>5048</v>
      </c>
      <c r="D704" s="6"/>
      <c r="E704" s="6">
        <v>147</v>
      </c>
      <c r="F704" s="6" t="s">
        <v>925</v>
      </c>
      <c r="G704" s="6" t="s">
        <v>5050</v>
      </c>
      <c r="H704" s="6" t="s">
        <v>2938</v>
      </c>
      <c r="I704" s="6" t="s">
        <v>20</v>
      </c>
      <c r="J704" s="6" t="s">
        <v>24</v>
      </c>
      <c r="K704" s="6" t="s">
        <v>2206</v>
      </c>
      <c r="L704" s="6">
        <v>1880</v>
      </c>
      <c r="M704" s="6">
        <v>20</v>
      </c>
      <c r="N704" s="6" t="s">
        <v>2939</v>
      </c>
      <c r="R704" s="6" t="s">
        <v>3952</v>
      </c>
      <c r="S704" s="6" t="s">
        <v>3952</v>
      </c>
      <c r="T704" s="6" t="s">
        <v>3952</v>
      </c>
      <c r="AA704" s="6" t="s">
        <v>1395</v>
      </c>
      <c r="AB704" s="6" t="s">
        <v>1395</v>
      </c>
      <c r="AC704" s="6" t="s">
        <v>92</v>
      </c>
      <c r="AG704" cm="1">
        <f t="array" ref="AG704">SUMPRODUCT(--(INDEX('1900 Bastrop 0003 Clean'!A:AF, MATCH(A704 &amp; "|" &amp; B704, '1900 Bastrop 0003 Clean'!A:A &amp; "|" &amp; '1900 Bastrop 0003 Clean'!B:B, 0), 0) &lt;&gt; '1900 Bastrop 0003 Raw'!A704:AF704))</f>
        <v>2</v>
      </c>
    </row>
    <row r="705" spans="1:33">
      <c r="A705" s="6">
        <v>5</v>
      </c>
      <c r="B705" s="6">
        <v>146</v>
      </c>
      <c r="C705" s="6" t="s">
        <v>5048</v>
      </c>
      <c r="D705" s="6"/>
      <c r="E705" s="6">
        <v>147</v>
      </c>
      <c r="F705" s="6" t="s">
        <v>925</v>
      </c>
      <c r="G705" s="6" t="s">
        <v>5051</v>
      </c>
      <c r="H705" s="6" t="s">
        <v>2938</v>
      </c>
      <c r="I705" s="6" t="s">
        <v>20</v>
      </c>
      <c r="J705" s="6" t="s">
        <v>24</v>
      </c>
      <c r="K705" s="6" t="s">
        <v>2245</v>
      </c>
      <c r="L705" s="6">
        <v>1882</v>
      </c>
      <c r="M705" s="6">
        <v>19</v>
      </c>
      <c r="N705" s="6" t="s">
        <v>2939</v>
      </c>
      <c r="R705" s="6" t="s">
        <v>3952</v>
      </c>
      <c r="S705" s="6" t="s">
        <v>3952</v>
      </c>
      <c r="T705" s="6" t="s">
        <v>3952</v>
      </c>
      <c r="AA705" s="6" t="s">
        <v>1395</v>
      </c>
      <c r="AB705" s="6" t="s">
        <v>1395</v>
      </c>
      <c r="AC705" s="6" t="s">
        <v>1395</v>
      </c>
      <c r="AG705" cm="1">
        <f t="array" ref="AG705">SUMPRODUCT(--(INDEX('1900 Bastrop 0003 Clean'!A:AF, MATCH(A705 &amp; "|" &amp; B705, '1900 Bastrop 0003 Clean'!A:A &amp; "|" &amp; '1900 Bastrop 0003 Clean'!B:B, 0), 0) &lt;&gt; '1900 Bastrop 0003 Raw'!A705:AF705))</f>
        <v>1</v>
      </c>
    </row>
    <row r="706" spans="1:33">
      <c r="A706" s="6">
        <v>6</v>
      </c>
      <c r="B706" s="6">
        <v>146</v>
      </c>
      <c r="C706" s="6" t="s">
        <v>5048</v>
      </c>
      <c r="D706" s="6"/>
      <c r="E706" s="6">
        <v>147</v>
      </c>
      <c r="F706" s="6" t="s">
        <v>925</v>
      </c>
      <c r="G706" s="6" t="s">
        <v>5052</v>
      </c>
      <c r="H706" s="6" t="s">
        <v>2938</v>
      </c>
      <c r="I706" s="6" t="s">
        <v>20</v>
      </c>
      <c r="J706" s="6" t="s">
        <v>24</v>
      </c>
      <c r="K706" s="6" t="s">
        <v>2161</v>
      </c>
      <c r="L706" s="6">
        <v>1884</v>
      </c>
      <c r="M706" s="6">
        <v>15</v>
      </c>
      <c r="N706" s="6" t="s">
        <v>2939</v>
      </c>
      <c r="R706" s="6" t="s">
        <v>3952</v>
      </c>
      <c r="S706" s="6" t="s">
        <v>3952</v>
      </c>
      <c r="T706" s="6" t="s">
        <v>3952</v>
      </c>
      <c r="Z706" s="6">
        <v>8</v>
      </c>
      <c r="AA706" s="6" t="s">
        <v>1395</v>
      </c>
      <c r="AB706" s="6" t="s">
        <v>1395</v>
      </c>
      <c r="AC706" s="6" t="s">
        <v>1395</v>
      </c>
      <c r="AG706" cm="1">
        <f t="array" ref="AG706">SUMPRODUCT(--(INDEX('1900 Bastrop 0003 Clean'!A:AF, MATCH(A706 &amp; "|" &amp; B706, '1900 Bastrop 0003 Clean'!A:A &amp; "|" &amp; '1900 Bastrop 0003 Clean'!B:B, 0), 0) &lt;&gt; '1900 Bastrop 0003 Raw'!A706:AF706))</f>
        <v>1</v>
      </c>
    </row>
    <row r="707" spans="1:33">
      <c r="A707" s="6">
        <v>7</v>
      </c>
      <c r="B707" s="6">
        <v>146</v>
      </c>
      <c r="C707" s="6" t="s">
        <v>5048</v>
      </c>
      <c r="D707" s="6"/>
      <c r="E707" s="6">
        <v>147</v>
      </c>
      <c r="F707" s="6" t="s">
        <v>925</v>
      </c>
      <c r="G707" s="6" t="s">
        <v>5053</v>
      </c>
      <c r="H707" s="6" t="s">
        <v>2944</v>
      </c>
      <c r="I707" s="6" t="s">
        <v>20</v>
      </c>
      <c r="J707" s="6" t="s">
        <v>19</v>
      </c>
      <c r="K707" s="6" t="s">
        <v>2354</v>
      </c>
      <c r="L707" s="6">
        <v>1887</v>
      </c>
      <c r="M707" s="6">
        <v>13</v>
      </c>
      <c r="N707" s="6" t="s">
        <v>2939</v>
      </c>
      <c r="R707" s="6" t="s">
        <v>3952</v>
      </c>
      <c r="S707" s="6" t="s">
        <v>3952</v>
      </c>
      <c r="T707" s="6" t="s">
        <v>3952</v>
      </c>
      <c r="Z707" s="6">
        <v>8</v>
      </c>
      <c r="AA707" s="6" t="s">
        <v>1395</v>
      </c>
      <c r="AB707" s="6" t="s">
        <v>1395</v>
      </c>
      <c r="AC707" s="6" t="s">
        <v>1395</v>
      </c>
      <c r="AG707" cm="1">
        <f t="array" ref="AG707">SUMPRODUCT(--(INDEX('1900 Bastrop 0003 Clean'!A:AF, MATCH(A707 &amp; "|" &amp; B707, '1900 Bastrop 0003 Clean'!A:A &amp; "|" &amp; '1900 Bastrop 0003 Clean'!B:B, 0), 0) &lt;&gt; '1900 Bastrop 0003 Raw'!A707:AF707))</f>
        <v>1</v>
      </c>
    </row>
    <row r="708" spans="1:33">
      <c r="A708" s="6">
        <v>8</v>
      </c>
      <c r="B708" s="6">
        <v>146</v>
      </c>
      <c r="C708" s="6" t="s">
        <v>5048</v>
      </c>
      <c r="D708" s="6"/>
      <c r="E708" s="6">
        <v>147</v>
      </c>
      <c r="F708" s="6" t="s">
        <v>925</v>
      </c>
      <c r="G708" s="6" t="s">
        <v>5054</v>
      </c>
      <c r="H708" s="6" t="s">
        <v>2938</v>
      </c>
      <c r="I708" s="6" t="s">
        <v>20</v>
      </c>
      <c r="J708" s="6" t="s">
        <v>24</v>
      </c>
      <c r="K708" s="6" t="s">
        <v>2128</v>
      </c>
      <c r="L708" s="6">
        <v>1891</v>
      </c>
      <c r="M708" s="6">
        <v>9</v>
      </c>
      <c r="N708" s="6" t="s">
        <v>2939</v>
      </c>
      <c r="R708" s="6" t="s">
        <v>3952</v>
      </c>
      <c r="S708" s="6" t="s">
        <v>3952</v>
      </c>
      <c r="T708" s="6" t="s">
        <v>3952</v>
      </c>
      <c r="Z708" s="6">
        <v>8</v>
      </c>
      <c r="AA708" s="6" t="s">
        <v>1395</v>
      </c>
      <c r="AB708" s="6" t="s">
        <v>1395</v>
      </c>
      <c r="AC708" s="6" t="s">
        <v>1395</v>
      </c>
      <c r="AG708" cm="1">
        <f t="array" ref="AG708">SUMPRODUCT(--(INDEX('1900 Bastrop 0003 Clean'!A:AF, MATCH(A708 &amp; "|" &amp; B708, '1900 Bastrop 0003 Clean'!A:A &amp; "|" &amp; '1900 Bastrop 0003 Clean'!B:B, 0), 0) &lt;&gt; '1900 Bastrop 0003 Raw'!A708:AF708))</f>
        <v>1</v>
      </c>
    </row>
    <row r="709" spans="1:33">
      <c r="A709" s="6">
        <v>9</v>
      </c>
      <c r="B709" s="6">
        <v>146</v>
      </c>
      <c r="C709" s="6" t="s">
        <v>5048</v>
      </c>
      <c r="D709" s="6"/>
      <c r="E709" s="6">
        <v>147</v>
      </c>
      <c r="F709" s="6" t="s">
        <v>925</v>
      </c>
      <c r="G709" s="6" t="s">
        <v>5055</v>
      </c>
      <c r="H709" s="6" t="s">
        <v>2944</v>
      </c>
      <c r="I709" s="6" t="s">
        <v>20</v>
      </c>
      <c r="J709" s="6" t="s">
        <v>19</v>
      </c>
      <c r="K709" s="6" t="s">
        <v>2354</v>
      </c>
      <c r="L709" s="6">
        <v>1894</v>
      </c>
      <c r="M709" s="6">
        <v>6</v>
      </c>
      <c r="N709" s="6" t="s">
        <v>2939</v>
      </c>
      <c r="R709" s="6" t="s">
        <v>3952</v>
      </c>
      <c r="S709" s="6" t="s">
        <v>3952</v>
      </c>
      <c r="T709" s="6" t="s">
        <v>3952</v>
      </c>
      <c r="AG709" cm="1">
        <f t="array" ref="AG709">SUMPRODUCT(--(INDEX('1900 Bastrop 0003 Clean'!A:AF, MATCH(A709 &amp; "|" &amp; B709, '1900 Bastrop 0003 Clean'!A:A &amp; "|" &amp; '1900 Bastrop 0003 Clean'!B:B, 0), 0) &lt;&gt; '1900 Bastrop 0003 Raw'!A709:AF709))</f>
        <v>1</v>
      </c>
    </row>
    <row r="710" spans="1:33">
      <c r="A710" s="6">
        <v>10</v>
      </c>
      <c r="B710" s="6">
        <v>146</v>
      </c>
      <c r="C710" s="6" t="s">
        <v>5048</v>
      </c>
      <c r="D710" s="6"/>
      <c r="E710" s="6">
        <v>147</v>
      </c>
      <c r="F710" s="6" t="s">
        <v>925</v>
      </c>
      <c r="G710" s="6" t="s">
        <v>5056</v>
      </c>
      <c r="H710" s="6" t="s">
        <v>2938</v>
      </c>
      <c r="I710" s="6" t="s">
        <v>20</v>
      </c>
      <c r="J710" s="6" t="s">
        <v>24</v>
      </c>
      <c r="K710" s="6" t="s">
        <v>2143</v>
      </c>
      <c r="L710" s="6">
        <v>1896</v>
      </c>
      <c r="M710" s="6">
        <v>3</v>
      </c>
      <c r="N710" s="6" t="s">
        <v>2939</v>
      </c>
      <c r="R710" s="6" t="s">
        <v>3952</v>
      </c>
      <c r="S710" s="6" t="s">
        <v>3952</v>
      </c>
      <c r="T710" s="6" t="s">
        <v>3952</v>
      </c>
      <c r="AG710" cm="1">
        <f t="array" ref="AG710">SUMPRODUCT(--(INDEX('1900 Bastrop 0003 Clean'!A:AF, MATCH(A710 &amp; "|" &amp; B710, '1900 Bastrop 0003 Clean'!A:A &amp; "|" &amp; '1900 Bastrop 0003 Clean'!B:B, 0), 0) &lt;&gt; '1900 Bastrop 0003 Raw'!A710:AF710))</f>
        <v>1</v>
      </c>
    </row>
    <row r="711" spans="1:33">
      <c r="A711" s="6">
        <v>11</v>
      </c>
      <c r="B711" s="6">
        <v>148</v>
      </c>
      <c r="C711" s="6" t="s">
        <v>5043</v>
      </c>
      <c r="D711" s="6"/>
      <c r="E711" s="6">
        <v>148</v>
      </c>
      <c r="F711" s="6" t="s">
        <v>1903</v>
      </c>
      <c r="G711" s="6" t="s">
        <v>1874</v>
      </c>
      <c r="H711" s="6" t="s">
        <v>3949</v>
      </c>
      <c r="I711" s="6" t="s">
        <v>20</v>
      </c>
      <c r="J711" s="6" t="s">
        <v>24</v>
      </c>
      <c r="K711" s="6" t="s">
        <v>2190</v>
      </c>
      <c r="L711" s="6">
        <v>1839</v>
      </c>
      <c r="M711" s="6">
        <v>60</v>
      </c>
      <c r="N711" s="6" t="s">
        <v>3066</v>
      </c>
      <c r="P711" s="6">
        <v>1</v>
      </c>
      <c r="Q711" s="6">
        <v>1</v>
      </c>
      <c r="R711" s="6" t="s">
        <v>3952</v>
      </c>
      <c r="S711" s="6" t="s">
        <v>3955</v>
      </c>
      <c r="T711" s="6" t="s">
        <v>3955</v>
      </c>
      <c r="X711" s="6" t="s">
        <v>32</v>
      </c>
      <c r="AA711" s="6" t="s">
        <v>1395</v>
      </c>
      <c r="AB711" s="6" t="s">
        <v>1395</v>
      </c>
      <c r="AC711" s="6" t="s">
        <v>1395</v>
      </c>
      <c r="AD711" s="6" t="s">
        <v>3951</v>
      </c>
      <c r="AE711" s="6" t="s">
        <v>261</v>
      </c>
      <c r="AF711" s="6" t="s">
        <v>51</v>
      </c>
      <c r="AG711" t="e" cm="1">
        <f t="array" ref="AG711">SUMPRODUCT(--(INDEX('1900 Bastrop 0003 Clean'!A:AF, MATCH(A711 &amp; "|" &amp; B711, '1900 Bastrop 0003 Clean'!A:A &amp; "|" &amp; '1900 Bastrop 0003 Clean'!B:B, 0), 0) &lt;&gt; '1900 Bastrop 0003 Raw'!A711:AF711))</f>
        <v>#N/A</v>
      </c>
    </row>
    <row r="712" spans="1:33">
      <c r="A712" s="6">
        <v>12</v>
      </c>
      <c r="B712" s="6">
        <v>148</v>
      </c>
      <c r="C712" s="6" t="s">
        <v>5043</v>
      </c>
      <c r="D712" s="6"/>
      <c r="E712" s="6">
        <v>148</v>
      </c>
      <c r="F712" s="6" t="s">
        <v>5057</v>
      </c>
      <c r="G712" s="6" t="s">
        <v>1930</v>
      </c>
      <c r="H712" s="6" t="s">
        <v>3184</v>
      </c>
      <c r="I712" s="6" t="s">
        <v>20</v>
      </c>
      <c r="J712" s="6" t="s">
        <v>19</v>
      </c>
      <c r="K712" s="6" t="s">
        <v>2206</v>
      </c>
      <c r="L712" s="6">
        <v>1853</v>
      </c>
      <c r="M712" s="6">
        <v>47</v>
      </c>
      <c r="N712" s="6" t="s">
        <v>2933</v>
      </c>
      <c r="O712" s="6">
        <v>17</v>
      </c>
      <c r="R712" s="6" t="s">
        <v>4034</v>
      </c>
      <c r="S712" s="6" t="s">
        <v>4034</v>
      </c>
      <c r="T712" s="6" t="s">
        <v>4034</v>
      </c>
      <c r="X712" s="6" t="s">
        <v>32</v>
      </c>
      <c r="AA712" s="6" t="s">
        <v>1395</v>
      </c>
      <c r="AB712" s="6" t="s">
        <v>1395</v>
      </c>
      <c r="AC712" s="6" t="s">
        <v>1395</v>
      </c>
      <c r="AG712" t="e" cm="1">
        <f t="array" ref="AG712">SUMPRODUCT(--(INDEX('1900 Bastrop 0003 Clean'!A:AF, MATCH(A712 &amp; "|" &amp; B712, '1900 Bastrop 0003 Clean'!A:A &amp; "|" &amp; '1900 Bastrop 0003 Clean'!B:B, 0), 0) &lt;&gt; '1900 Bastrop 0003 Raw'!A712:AF712))</f>
        <v>#N/A</v>
      </c>
    </row>
    <row r="713" spans="1:33">
      <c r="A713" s="6">
        <v>13</v>
      </c>
      <c r="B713" s="6">
        <v>148</v>
      </c>
      <c r="C713" s="6" t="s">
        <v>5043</v>
      </c>
      <c r="D713" s="6"/>
      <c r="E713" s="6">
        <v>148</v>
      </c>
      <c r="F713" s="6" t="s">
        <v>5057</v>
      </c>
      <c r="G713" s="6" t="s">
        <v>5058</v>
      </c>
      <c r="H713" s="6" t="s">
        <v>2938</v>
      </c>
      <c r="I713" s="6" t="s">
        <v>20</v>
      </c>
      <c r="J713" s="6" t="s">
        <v>24</v>
      </c>
      <c r="K713" s="6" t="s">
        <v>2206</v>
      </c>
      <c r="L713" s="6">
        <v>1860</v>
      </c>
      <c r="M713" s="6">
        <v>40</v>
      </c>
      <c r="N713" s="6" t="s">
        <v>2933</v>
      </c>
      <c r="O713" s="6">
        <v>17</v>
      </c>
      <c r="P713" s="6">
        <v>0</v>
      </c>
      <c r="Q713" s="6">
        <v>0</v>
      </c>
      <c r="R713" s="6" t="s">
        <v>3952</v>
      </c>
      <c r="S713" s="6" t="s">
        <v>4034</v>
      </c>
      <c r="T713" s="6" t="s">
        <v>3952</v>
      </c>
      <c r="AA713" s="6" t="s">
        <v>1395</v>
      </c>
      <c r="AB713" s="6" t="s">
        <v>1395</v>
      </c>
      <c r="AC713" s="6" t="s">
        <v>1395</v>
      </c>
      <c r="AG713" t="e" cm="1">
        <f t="array" ref="AG713">SUMPRODUCT(--(INDEX('1900 Bastrop 0003 Clean'!A:AF, MATCH(A713 &amp; "|" &amp; B713, '1900 Bastrop 0003 Clean'!A:A &amp; "|" &amp; '1900 Bastrop 0003 Clean'!B:B, 0), 0) &lt;&gt; '1900 Bastrop 0003 Raw'!A713:AF713))</f>
        <v>#N/A</v>
      </c>
    </row>
    <row r="714" spans="1:33">
      <c r="A714" s="6">
        <v>14</v>
      </c>
      <c r="B714" s="6">
        <v>48</v>
      </c>
      <c r="C714" s="6" t="s">
        <v>5043</v>
      </c>
      <c r="D714" s="6"/>
      <c r="E714" s="6">
        <v>149</v>
      </c>
      <c r="F714" s="6" t="s">
        <v>2094</v>
      </c>
      <c r="G714" s="6" t="s">
        <v>30</v>
      </c>
      <c r="H714" s="6" t="s">
        <v>3949</v>
      </c>
      <c r="I714" s="6" t="s">
        <v>20</v>
      </c>
      <c r="J714" s="6" t="s">
        <v>19</v>
      </c>
      <c r="K714" s="6" t="s">
        <v>2245</v>
      </c>
      <c r="L714" s="6">
        <v>1872</v>
      </c>
      <c r="N714" s="6" t="s">
        <v>2933</v>
      </c>
      <c r="O714" s="6">
        <v>5</v>
      </c>
      <c r="R714" s="6" t="s">
        <v>3952</v>
      </c>
      <c r="S714" s="6" t="s">
        <v>116</v>
      </c>
      <c r="T714" s="6" t="s">
        <v>116</v>
      </c>
      <c r="X714" s="6" t="s">
        <v>5059</v>
      </c>
      <c r="AA714" s="6" t="s">
        <v>1395</v>
      </c>
      <c r="AB714" s="6" t="s">
        <v>1395</v>
      </c>
      <c r="AC714" s="6" t="s">
        <v>1395</v>
      </c>
      <c r="AD714" s="6" t="s">
        <v>3951</v>
      </c>
      <c r="AE714" s="6" t="s">
        <v>261</v>
      </c>
      <c r="AF714" s="6" t="s">
        <v>51</v>
      </c>
      <c r="AG714" t="e" cm="1">
        <f t="array" ref="AG714">SUMPRODUCT(--(INDEX('1900 Bastrop 0003 Clean'!A:AF, MATCH(A714 &amp; "|" &amp; B714, '1900 Bastrop 0003 Clean'!A:A &amp; "|" &amp; '1900 Bastrop 0003 Clean'!B:B, 0), 0) &lt;&gt; '1900 Bastrop 0003 Raw'!A714:AF714))</f>
        <v>#N/A</v>
      </c>
    </row>
    <row r="715" spans="1:33">
      <c r="A715" s="6">
        <v>15</v>
      </c>
      <c r="B715" s="6">
        <v>48</v>
      </c>
      <c r="C715" s="6" t="s">
        <v>5043</v>
      </c>
      <c r="D715" s="6"/>
      <c r="E715" s="6">
        <v>149</v>
      </c>
      <c r="F715" s="6" t="s">
        <v>2094</v>
      </c>
      <c r="G715" s="6" t="s">
        <v>5060</v>
      </c>
      <c r="H715" s="6" t="s">
        <v>2936</v>
      </c>
      <c r="I715" s="6" t="s">
        <v>20</v>
      </c>
      <c r="J715" s="6" t="s">
        <v>24</v>
      </c>
      <c r="K715" s="6" t="s">
        <v>2354</v>
      </c>
      <c r="L715" s="6">
        <v>1872</v>
      </c>
      <c r="M715" s="6">
        <v>27</v>
      </c>
      <c r="N715" s="6" t="s">
        <v>2933</v>
      </c>
      <c r="O715" s="6">
        <v>5</v>
      </c>
      <c r="P715" s="6">
        <v>1</v>
      </c>
      <c r="Q715" s="6">
        <v>1</v>
      </c>
      <c r="R715" s="6" t="s">
        <v>3952</v>
      </c>
      <c r="S715" s="6" t="s">
        <v>116</v>
      </c>
      <c r="T715" s="6" t="s">
        <v>116</v>
      </c>
      <c r="AA715" s="6" t="s">
        <v>1395</v>
      </c>
      <c r="AB715" s="6" t="s">
        <v>1395</v>
      </c>
      <c r="AC715" s="6" t="s">
        <v>1395</v>
      </c>
      <c r="AG715" t="e" cm="1">
        <f t="array" ref="AG715">SUMPRODUCT(--(INDEX('1900 Bastrop 0003 Clean'!A:AF, MATCH(A715 &amp; "|" &amp; B715, '1900 Bastrop 0003 Clean'!A:A &amp; "|" &amp; '1900 Bastrop 0003 Clean'!B:B, 0), 0) &lt;&gt; '1900 Bastrop 0003 Raw'!A715:AF715))</f>
        <v>#N/A</v>
      </c>
    </row>
    <row r="716" spans="1:33">
      <c r="A716" s="6">
        <v>16</v>
      </c>
      <c r="B716" s="6">
        <v>48</v>
      </c>
      <c r="C716" s="6" t="s">
        <v>5043</v>
      </c>
      <c r="D716" s="6"/>
      <c r="E716" s="6">
        <v>149</v>
      </c>
      <c r="F716" s="6" t="s">
        <v>2094</v>
      </c>
      <c r="G716" s="6" t="s">
        <v>42</v>
      </c>
      <c r="H716" s="6" t="s">
        <v>2938</v>
      </c>
      <c r="I716" s="6" t="s">
        <v>20</v>
      </c>
      <c r="J716" s="6" t="s">
        <v>24</v>
      </c>
      <c r="K716" s="6" t="s">
        <v>2173</v>
      </c>
      <c r="L716" s="6">
        <v>1896</v>
      </c>
      <c r="M716" s="6">
        <v>3</v>
      </c>
      <c r="N716" s="6" t="s">
        <v>2939</v>
      </c>
      <c r="R716" s="6" t="s">
        <v>3952</v>
      </c>
      <c r="S716" s="6" t="s">
        <v>3952</v>
      </c>
      <c r="T716" s="6" t="s">
        <v>3952</v>
      </c>
      <c r="AA716" s="6" t="s">
        <v>1395</v>
      </c>
      <c r="AB716" s="6" t="s">
        <v>1395</v>
      </c>
      <c r="AG716" t="e" cm="1">
        <f t="array" ref="AG716">SUMPRODUCT(--(INDEX('1900 Bastrop 0003 Clean'!A:AF, MATCH(A716 &amp; "|" &amp; B716, '1900 Bastrop 0003 Clean'!A:A &amp; "|" &amp; '1900 Bastrop 0003 Clean'!B:B, 0), 0) &lt;&gt; '1900 Bastrop 0003 Raw'!A716:AF716))</f>
        <v>#N/A</v>
      </c>
    </row>
    <row r="717" spans="1:33">
      <c r="A717" s="6">
        <v>17</v>
      </c>
      <c r="B717" s="6">
        <v>149</v>
      </c>
      <c r="C717" s="6" t="s">
        <v>5043</v>
      </c>
      <c r="D717" s="6"/>
      <c r="E717" s="6">
        <v>150</v>
      </c>
      <c r="F717" s="6" t="s">
        <v>3317</v>
      </c>
      <c r="G717" s="6" t="s">
        <v>3340</v>
      </c>
      <c r="H717" s="6" t="s">
        <v>3949</v>
      </c>
      <c r="I717" s="6" t="s">
        <v>637</v>
      </c>
      <c r="J717" s="6" t="s">
        <v>19</v>
      </c>
      <c r="K717" s="6" t="s">
        <v>2354</v>
      </c>
      <c r="L717" s="6">
        <v>1878</v>
      </c>
      <c r="M717" s="6">
        <v>22</v>
      </c>
      <c r="N717" s="6" t="s">
        <v>2933</v>
      </c>
      <c r="O717" s="6">
        <v>2</v>
      </c>
      <c r="R717" s="6" t="s">
        <v>3952</v>
      </c>
      <c r="S717" s="6" t="s">
        <v>3952</v>
      </c>
      <c r="T717" s="6" t="s">
        <v>3952</v>
      </c>
      <c r="AA717" s="6" t="s">
        <v>1395</v>
      </c>
      <c r="AB717" s="6" t="s">
        <v>1395</v>
      </c>
      <c r="AC717" s="6" t="s">
        <v>1395</v>
      </c>
      <c r="AD717" s="6" t="s">
        <v>3956</v>
      </c>
      <c r="AF717" s="6" t="s">
        <v>51</v>
      </c>
      <c r="AG717" cm="1">
        <f t="array" ref="AG717">SUMPRODUCT(--(INDEX('1900 Bastrop 0003 Clean'!A:AF, MATCH(A717 &amp; "|" &amp; B717, '1900 Bastrop 0003 Clean'!A:A &amp; "|" &amp; '1900 Bastrop 0003 Clean'!B:B, 0), 0) &lt;&gt; '1900 Bastrop 0003 Raw'!A717:AF717))</f>
        <v>1</v>
      </c>
    </row>
    <row r="718" spans="1:33">
      <c r="A718" s="6">
        <v>18</v>
      </c>
      <c r="B718" s="6">
        <v>149</v>
      </c>
      <c r="C718" s="6" t="s">
        <v>5043</v>
      </c>
      <c r="D718" s="6"/>
      <c r="E718" s="6">
        <v>150</v>
      </c>
      <c r="F718" s="6" t="s">
        <v>3317</v>
      </c>
      <c r="G718" s="6" t="s">
        <v>3194</v>
      </c>
      <c r="H718" s="6" t="s">
        <v>2936</v>
      </c>
      <c r="I718" s="6" t="s">
        <v>637</v>
      </c>
      <c r="J718" s="6" t="s">
        <v>24</v>
      </c>
      <c r="K718" s="6" t="s">
        <v>2354</v>
      </c>
      <c r="L718" s="6">
        <v>1883</v>
      </c>
      <c r="M718" s="6">
        <v>17</v>
      </c>
      <c r="N718" s="6" t="s">
        <v>2933</v>
      </c>
      <c r="O718" s="6">
        <v>2</v>
      </c>
      <c r="P718" s="6">
        <v>1</v>
      </c>
      <c r="Q718" s="6">
        <v>1</v>
      </c>
      <c r="R718" s="6" t="s">
        <v>3952</v>
      </c>
      <c r="S718" s="6" t="s">
        <v>3952</v>
      </c>
      <c r="T718" s="6" t="s">
        <v>3952</v>
      </c>
      <c r="AA718" s="6" t="s">
        <v>1395</v>
      </c>
      <c r="AB718" s="6" t="s">
        <v>1395</v>
      </c>
      <c r="AC718" s="6" t="s">
        <v>1395</v>
      </c>
      <c r="AG718" cm="1">
        <f t="array" ref="AG718">SUMPRODUCT(--(INDEX('1900 Bastrop 0003 Clean'!A:AF, MATCH(A718 &amp; "|" &amp; B718, '1900 Bastrop 0003 Clean'!A:A &amp; "|" &amp; '1900 Bastrop 0003 Clean'!B:B, 0), 0) &lt;&gt; '1900 Bastrop 0003 Raw'!A718:AF718))</f>
        <v>1</v>
      </c>
    </row>
    <row r="719" spans="1:33">
      <c r="A719" s="6">
        <v>19</v>
      </c>
      <c r="B719" s="6">
        <v>149</v>
      </c>
      <c r="C719" s="6" t="s">
        <v>5043</v>
      </c>
      <c r="D719" s="6"/>
      <c r="E719" s="6">
        <v>150</v>
      </c>
      <c r="F719" s="6" t="s">
        <v>3317</v>
      </c>
      <c r="G719" s="6" t="s">
        <v>1183</v>
      </c>
      <c r="H719" s="6" t="s">
        <v>2938</v>
      </c>
      <c r="I719" s="6" t="s">
        <v>637</v>
      </c>
      <c r="J719" s="6" t="s">
        <v>24</v>
      </c>
      <c r="K719" s="6" t="s">
        <v>2354</v>
      </c>
      <c r="L719" s="6">
        <v>1899</v>
      </c>
      <c r="M719" s="6">
        <v>1</v>
      </c>
      <c r="N719" s="6" t="s">
        <v>2939</v>
      </c>
      <c r="R719" s="6" t="s">
        <v>3952</v>
      </c>
      <c r="S719" s="6" t="s">
        <v>3952</v>
      </c>
      <c r="T719" s="6" t="s">
        <v>3952</v>
      </c>
      <c r="AG719" cm="1">
        <f t="array" ref="AG719">SUMPRODUCT(--(INDEX('1900 Bastrop 0003 Clean'!A:AF, MATCH(A719 &amp; "|" &amp; B719, '1900 Bastrop 0003 Clean'!A:A &amp; "|" &amp; '1900 Bastrop 0003 Clean'!B:B, 0), 0) &lt;&gt; '1900 Bastrop 0003 Raw'!A719:AF719))</f>
        <v>1</v>
      </c>
    </row>
    <row r="720" spans="1:33">
      <c r="A720" s="6">
        <v>20</v>
      </c>
      <c r="B720" s="6">
        <v>149</v>
      </c>
      <c r="C720" s="6" t="s">
        <v>5043</v>
      </c>
      <c r="D720" s="6"/>
      <c r="E720" s="6">
        <v>150</v>
      </c>
      <c r="F720" s="6" t="s">
        <v>117</v>
      </c>
      <c r="G720" s="6" t="s">
        <v>5061</v>
      </c>
      <c r="H720" s="6" t="s">
        <v>4823</v>
      </c>
      <c r="I720" s="6" t="s">
        <v>637</v>
      </c>
      <c r="J720" s="6" t="s">
        <v>24</v>
      </c>
      <c r="K720" s="6" t="s">
        <v>2354</v>
      </c>
      <c r="L720" s="6">
        <v>1870</v>
      </c>
      <c r="M720" s="6">
        <v>30</v>
      </c>
      <c r="N720" s="6" t="s">
        <v>2939</v>
      </c>
      <c r="R720" s="6" t="s">
        <v>3952</v>
      </c>
      <c r="S720" s="6" t="s">
        <v>3952</v>
      </c>
      <c r="T720" s="6" t="s">
        <v>3952</v>
      </c>
      <c r="AA720" s="6" t="s">
        <v>1395</v>
      </c>
      <c r="AB720" s="6" t="s">
        <v>1395</v>
      </c>
      <c r="AC720" s="6" t="s">
        <v>1395</v>
      </c>
      <c r="AG720" cm="1">
        <f t="array" ref="AG720">SUMPRODUCT(--(INDEX('1900 Bastrop 0003 Clean'!A:AF, MATCH(A720 &amp; "|" &amp; B720, '1900 Bastrop 0003 Clean'!A:A &amp; "|" &amp; '1900 Bastrop 0003 Clean'!B:B, 0), 0) &lt;&gt; '1900 Bastrop 0003 Raw'!A720:AF720))</f>
        <v>1</v>
      </c>
    </row>
    <row r="721" spans="1:33">
      <c r="A721" s="6">
        <v>21</v>
      </c>
      <c r="B721" s="6">
        <v>150</v>
      </c>
      <c r="C721" s="6" t="s">
        <v>5062</v>
      </c>
      <c r="D721" s="6"/>
      <c r="E721" s="6">
        <v>151</v>
      </c>
      <c r="F721" s="6" t="s">
        <v>5063</v>
      </c>
      <c r="G721" s="6" t="s">
        <v>4686</v>
      </c>
      <c r="H721" s="6" t="s">
        <v>3949</v>
      </c>
      <c r="I721" s="6" t="s">
        <v>20</v>
      </c>
      <c r="J721" s="6" t="s">
        <v>19</v>
      </c>
      <c r="K721" s="6" t="s">
        <v>2161</v>
      </c>
      <c r="L721" s="6">
        <v>1848</v>
      </c>
      <c r="M721" s="6">
        <v>51</v>
      </c>
      <c r="N721" s="6" t="s">
        <v>2933</v>
      </c>
      <c r="O721" s="6">
        <v>3</v>
      </c>
      <c r="R721" s="6" t="s">
        <v>3952</v>
      </c>
      <c r="X721" s="6" t="s">
        <v>146</v>
      </c>
      <c r="AA721" s="6" t="s">
        <v>1395</v>
      </c>
      <c r="AB721" s="6" t="s">
        <v>1395</v>
      </c>
      <c r="AC721" s="6" t="s">
        <v>1395</v>
      </c>
      <c r="AD721" s="6" t="s">
        <v>3951</v>
      </c>
      <c r="AE721" s="6" t="s">
        <v>261</v>
      </c>
      <c r="AF721" s="6" t="s">
        <v>51</v>
      </c>
      <c r="AG721" cm="1">
        <f t="array" ref="AG721">SUMPRODUCT(--(INDEX('1900 Bastrop 0003 Clean'!A:AF, MATCH(A721 &amp; "|" &amp; B721, '1900 Bastrop 0003 Clean'!A:A &amp; "|" &amp; '1900 Bastrop 0003 Clean'!B:B, 0), 0) &lt;&gt; '1900 Bastrop 0003 Raw'!A721:AF721))</f>
        <v>1</v>
      </c>
    </row>
    <row r="722" spans="1:33">
      <c r="A722" s="6">
        <v>22</v>
      </c>
      <c r="B722" s="6">
        <v>150</v>
      </c>
      <c r="C722" s="6" t="s">
        <v>5062</v>
      </c>
      <c r="D722" s="6"/>
      <c r="E722" s="6">
        <v>151</v>
      </c>
      <c r="F722" s="6" t="s">
        <v>5063</v>
      </c>
      <c r="G722" s="6" t="s">
        <v>479</v>
      </c>
      <c r="H722" s="6" t="s">
        <v>2936</v>
      </c>
      <c r="I722" s="6" t="s">
        <v>20</v>
      </c>
      <c r="J722" s="6" t="s">
        <v>24</v>
      </c>
      <c r="K722" s="6" t="s">
        <v>2190</v>
      </c>
      <c r="L722" s="6">
        <v>1836</v>
      </c>
      <c r="M722" s="6">
        <v>63</v>
      </c>
      <c r="N722" s="6" t="s">
        <v>2933</v>
      </c>
      <c r="O722" s="6">
        <v>3</v>
      </c>
      <c r="P722" s="6">
        <v>5</v>
      </c>
      <c r="Q722" s="6">
        <v>0</v>
      </c>
      <c r="R722" s="6" t="s">
        <v>3952</v>
      </c>
      <c r="AA722" s="6" t="s">
        <v>1395</v>
      </c>
      <c r="AB722" s="6" t="s">
        <v>1395</v>
      </c>
      <c r="AC722" s="6" t="s">
        <v>1395</v>
      </c>
      <c r="AG722" cm="1">
        <f t="array" ref="AG722">SUMPRODUCT(--(INDEX('1900 Bastrop 0003 Clean'!A:AF, MATCH(A722 &amp; "|" &amp; B722, '1900 Bastrop 0003 Clean'!A:A &amp; "|" &amp; '1900 Bastrop 0003 Clean'!B:B, 0), 0) &lt;&gt; '1900 Bastrop 0003 Raw'!A722:AF722))</f>
        <v>1</v>
      </c>
    </row>
    <row r="723" spans="1:33">
      <c r="A723" s="6">
        <v>23</v>
      </c>
      <c r="B723" s="6">
        <v>150</v>
      </c>
      <c r="C723" s="6" t="s">
        <v>5062</v>
      </c>
      <c r="D723" s="6"/>
      <c r="E723" s="6">
        <v>151</v>
      </c>
      <c r="F723" s="6" t="s">
        <v>509</v>
      </c>
      <c r="G723" s="6" t="s">
        <v>5064</v>
      </c>
      <c r="H723" s="6" t="s">
        <v>3097</v>
      </c>
      <c r="I723" s="6" t="s">
        <v>20</v>
      </c>
      <c r="J723" s="6" t="s">
        <v>19</v>
      </c>
      <c r="K723" s="6" t="s">
        <v>2143</v>
      </c>
      <c r="L723" s="6">
        <v>1875</v>
      </c>
      <c r="M723" s="6">
        <v>24</v>
      </c>
      <c r="N723" s="6" t="s">
        <v>2939</v>
      </c>
      <c r="R723" s="6" t="s">
        <v>3952</v>
      </c>
      <c r="S723" s="6" t="s">
        <v>3952</v>
      </c>
      <c r="T723" s="6" t="s">
        <v>3952</v>
      </c>
      <c r="X723" s="6" t="s">
        <v>3138</v>
      </c>
      <c r="AA723" s="6" t="s">
        <v>1395</v>
      </c>
      <c r="AB723" s="6" t="s">
        <v>1395</v>
      </c>
      <c r="AC723" s="6" t="s">
        <v>1395</v>
      </c>
      <c r="AG723" cm="1">
        <f t="array" ref="AG723">SUMPRODUCT(--(INDEX('1900 Bastrop 0003 Clean'!A:AF, MATCH(A723 &amp; "|" &amp; B723, '1900 Bastrop 0003 Clean'!A:A &amp; "|" &amp; '1900 Bastrop 0003 Clean'!B:B, 0), 0) &lt;&gt; '1900 Bastrop 0003 Raw'!A723:AF723))</f>
        <v>1</v>
      </c>
    </row>
    <row r="724" spans="1:33">
      <c r="A724" s="6">
        <v>24</v>
      </c>
      <c r="B724" s="6">
        <v>152</v>
      </c>
      <c r="C724" s="6" t="s">
        <v>5062</v>
      </c>
      <c r="D724" s="6"/>
      <c r="E724" s="6">
        <v>152</v>
      </c>
      <c r="F724" s="6" t="s">
        <v>5065</v>
      </c>
      <c r="G724" s="6" t="s">
        <v>631</v>
      </c>
      <c r="H724" s="6" t="s">
        <v>3949</v>
      </c>
      <c r="I724" s="6" t="s">
        <v>20</v>
      </c>
      <c r="J724" s="6" t="s">
        <v>19</v>
      </c>
      <c r="K724" s="6" t="s">
        <v>1971</v>
      </c>
      <c r="L724" s="6">
        <v>1844</v>
      </c>
      <c r="M724" s="6">
        <v>56</v>
      </c>
      <c r="N724" s="6" t="s">
        <v>2933</v>
      </c>
      <c r="O724" s="6">
        <v>30</v>
      </c>
      <c r="R724" s="6" t="s">
        <v>4034</v>
      </c>
      <c r="X724" s="6" t="s">
        <v>118</v>
      </c>
      <c r="AA724" s="6" t="s">
        <v>1395</v>
      </c>
      <c r="AB724" s="6" t="s">
        <v>1395</v>
      </c>
      <c r="AC724" s="6" t="s">
        <v>1395</v>
      </c>
      <c r="AD724" s="6" t="s">
        <v>3951</v>
      </c>
      <c r="AE724" s="6" t="s">
        <v>4340</v>
      </c>
      <c r="AF724" s="6" t="s">
        <v>51</v>
      </c>
      <c r="AG724" cm="1">
        <f t="array" ref="AG724">SUMPRODUCT(--(INDEX('1900 Bastrop 0003 Clean'!A:AF, MATCH(A724 &amp; "|" &amp; B724, '1900 Bastrop 0003 Clean'!A:A &amp; "|" &amp; '1900 Bastrop 0003 Clean'!B:B, 0), 0) &lt;&gt; '1900 Bastrop 0003 Raw'!A724:AF724))</f>
        <v>0</v>
      </c>
    </row>
    <row r="725" spans="1:33">
      <c r="A725" s="6">
        <v>25</v>
      </c>
      <c r="B725" s="6">
        <v>152</v>
      </c>
      <c r="C725" s="6" t="s">
        <v>5062</v>
      </c>
      <c r="D725" s="6"/>
      <c r="E725" s="6">
        <v>152</v>
      </c>
      <c r="F725" s="6" t="s">
        <v>5065</v>
      </c>
      <c r="G725" s="6" t="s">
        <v>5066</v>
      </c>
      <c r="H725" s="6" t="s">
        <v>2936</v>
      </c>
      <c r="I725" s="6" t="s">
        <v>20</v>
      </c>
      <c r="J725" s="6" t="s">
        <v>24</v>
      </c>
      <c r="K725" s="6" t="s">
        <v>2128</v>
      </c>
      <c r="L725" s="6">
        <v>1844</v>
      </c>
      <c r="M725" s="6">
        <v>55</v>
      </c>
      <c r="N725" s="6" t="s">
        <v>2933</v>
      </c>
      <c r="O725" s="6">
        <v>30</v>
      </c>
      <c r="P725" s="6">
        <v>10</v>
      </c>
      <c r="Q725" s="6">
        <v>7</v>
      </c>
      <c r="R725" s="6" t="s">
        <v>4268</v>
      </c>
      <c r="S725" s="6" t="s">
        <v>4059</v>
      </c>
      <c r="T725" s="6" t="s">
        <v>4059</v>
      </c>
      <c r="AA725" s="6" t="s">
        <v>1395</v>
      </c>
      <c r="AB725" s="6" t="s">
        <v>1395</v>
      </c>
      <c r="AC725" s="6" t="s">
        <v>1395</v>
      </c>
      <c r="AG725" cm="1">
        <f t="array" ref="AG725">SUMPRODUCT(--(INDEX('1900 Bastrop 0003 Clean'!A:AF, MATCH(A725 &amp; "|" &amp; B725, '1900 Bastrop 0003 Clean'!A:A &amp; "|" &amp; '1900 Bastrop 0003 Clean'!B:B, 0), 0) &lt;&gt; '1900 Bastrop 0003 Raw'!A725:AF725))</f>
        <v>0</v>
      </c>
    </row>
    <row r="726" spans="1:33">
      <c r="A726" s="6">
        <v>26</v>
      </c>
      <c r="B726" s="6">
        <v>152</v>
      </c>
      <c r="C726" s="6" t="s">
        <v>5062</v>
      </c>
      <c r="D726" s="6"/>
      <c r="E726" s="6">
        <v>152</v>
      </c>
      <c r="F726" s="6" t="s">
        <v>5065</v>
      </c>
      <c r="G726" s="6" t="s">
        <v>5040</v>
      </c>
      <c r="H726" s="6" t="s">
        <v>2938</v>
      </c>
      <c r="I726" s="6" t="s">
        <v>20</v>
      </c>
      <c r="J726" s="6" t="s">
        <v>24</v>
      </c>
      <c r="K726" s="6" t="s">
        <v>2354</v>
      </c>
      <c r="L726" s="6">
        <v>1882</v>
      </c>
      <c r="M726" s="6">
        <v>18</v>
      </c>
      <c r="N726" s="6" t="s">
        <v>2939</v>
      </c>
      <c r="R726" s="6" t="s">
        <v>3952</v>
      </c>
      <c r="S726" s="6" t="s">
        <v>4034</v>
      </c>
      <c r="T726" s="6" t="s">
        <v>4268</v>
      </c>
      <c r="AA726" s="6" t="s">
        <v>1395</v>
      </c>
      <c r="AB726" s="6" t="s">
        <v>1395</v>
      </c>
      <c r="AC726" s="6" t="s">
        <v>1395</v>
      </c>
      <c r="AG726" cm="1">
        <f t="array" ref="AG726">SUMPRODUCT(--(INDEX('1900 Bastrop 0003 Clean'!A:AF, MATCH(A726 &amp; "|" &amp; B726, '1900 Bastrop 0003 Clean'!A:A &amp; "|" &amp; '1900 Bastrop 0003 Clean'!B:B, 0), 0) &lt;&gt; '1900 Bastrop 0003 Raw'!A726:AF726))</f>
        <v>0</v>
      </c>
    </row>
    <row r="727" spans="1:33">
      <c r="A727" s="6">
        <v>27</v>
      </c>
      <c r="B727" s="6">
        <v>152</v>
      </c>
      <c r="C727" s="6" t="s">
        <v>5062</v>
      </c>
      <c r="D727" s="6"/>
      <c r="E727" s="6">
        <v>152</v>
      </c>
      <c r="F727" s="6" t="s">
        <v>5065</v>
      </c>
      <c r="G727" s="6" t="s">
        <v>5067</v>
      </c>
      <c r="H727" s="6" t="s">
        <v>2944</v>
      </c>
      <c r="I727" s="6" t="s">
        <v>20</v>
      </c>
      <c r="J727" s="6" t="s">
        <v>19</v>
      </c>
      <c r="K727" s="6" t="s">
        <v>2245</v>
      </c>
      <c r="L727" s="6">
        <v>1886</v>
      </c>
      <c r="M727" s="6">
        <v>14</v>
      </c>
      <c r="N727" s="6" t="s">
        <v>2939</v>
      </c>
      <c r="R727" s="6" t="s">
        <v>3952</v>
      </c>
      <c r="S727" s="6" t="s">
        <v>4034</v>
      </c>
      <c r="T727" s="6" t="s">
        <v>4268</v>
      </c>
      <c r="Z727" s="6">
        <v>8</v>
      </c>
      <c r="AA727" s="6" t="s">
        <v>1395</v>
      </c>
      <c r="AB727" s="6" t="s">
        <v>1395</v>
      </c>
      <c r="AC727" s="6" t="s">
        <v>1395</v>
      </c>
      <c r="AG727" cm="1">
        <f t="array" ref="AG727">SUMPRODUCT(--(INDEX('1900 Bastrop 0003 Clean'!A:AF, MATCH(A727 &amp; "|" &amp; B727, '1900 Bastrop 0003 Clean'!A:A &amp; "|" &amp; '1900 Bastrop 0003 Clean'!B:B, 0), 0) &lt;&gt; '1900 Bastrop 0003 Raw'!A727:AF727))</f>
        <v>0</v>
      </c>
    </row>
    <row r="728" spans="1:33">
      <c r="A728" s="6">
        <v>28</v>
      </c>
      <c r="B728" s="6">
        <v>152</v>
      </c>
      <c r="C728" s="6" t="s">
        <v>5062</v>
      </c>
      <c r="D728" s="6"/>
      <c r="E728" s="6">
        <v>152</v>
      </c>
      <c r="F728" s="6" t="s">
        <v>5065</v>
      </c>
      <c r="G728" s="6" t="s">
        <v>167</v>
      </c>
      <c r="H728" s="6" t="s">
        <v>2944</v>
      </c>
      <c r="I728" s="6" t="s">
        <v>20</v>
      </c>
      <c r="J728" s="6" t="s">
        <v>19</v>
      </c>
      <c r="K728" s="6" t="s">
        <v>2143</v>
      </c>
      <c r="L728" s="6">
        <v>1888</v>
      </c>
      <c r="M728" s="6">
        <v>11</v>
      </c>
      <c r="N728" s="6" t="s">
        <v>2939</v>
      </c>
      <c r="R728" s="6" t="s">
        <v>3952</v>
      </c>
      <c r="S728" s="6" t="s">
        <v>4034</v>
      </c>
      <c r="T728" s="6" t="s">
        <v>4268</v>
      </c>
      <c r="Z728" s="6">
        <v>8</v>
      </c>
      <c r="AA728" s="6" t="s">
        <v>1395</v>
      </c>
      <c r="AB728" s="6" t="s">
        <v>1395</v>
      </c>
      <c r="AC728" s="6" t="s">
        <v>1395</v>
      </c>
      <c r="AG728" cm="1">
        <f t="array" ref="AG728">SUMPRODUCT(--(INDEX('1900 Bastrop 0003 Clean'!A:AF, MATCH(A728 &amp; "|" &amp; B728, '1900 Bastrop 0003 Clean'!A:A &amp; "|" &amp; '1900 Bastrop 0003 Clean'!B:B, 0), 0) &lt;&gt; '1900 Bastrop 0003 Raw'!A728:AF728))</f>
        <v>0</v>
      </c>
    </row>
    <row r="729" spans="1:33">
      <c r="A729" s="6">
        <v>29</v>
      </c>
      <c r="B729" s="6">
        <v>152</v>
      </c>
      <c r="C729" s="6" t="s">
        <v>5062</v>
      </c>
      <c r="D729" s="6"/>
      <c r="E729" s="6">
        <v>152</v>
      </c>
      <c r="F729" s="6" t="s">
        <v>5065</v>
      </c>
      <c r="G729" s="6" t="s">
        <v>536</v>
      </c>
      <c r="H729" s="6" t="s">
        <v>2944</v>
      </c>
      <c r="I729" s="6" t="s">
        <v>20</v>
      </c>
      <c r="J729" s="6" t="s">
        <v>19</v>
      </c>
      <c r="K729" s="6" t="s">
        <v>2190</v>
      </c>
      <c r="L729" s="6">
        <v>1890</v>
      </c>
      <c r="M729" s="6">
        <v>9</v>
      </c>
      <c r="N729" s="6" t="s">
        <v>2939</v>
      </c>
      <c r="R729" s="6" t="s">
        <v>3952</v>
      </c>
      <c r="S729" s="6" t="s">
        <v>4034</v>
      </c>
      <c r="T729" s="6" t="s">
        <v>4268</v>
      </c>
      <c r="Z729" s="6">
        <v>8</v>
      </c>
      <c r="AA729" s="6" t="s">
        <v>1395</v>
      </c>
      <c r="AB729" s="6" t="s">
        <v>1395</v>
      </c>
      <c r="AC729" s="6" t="s">
        <v>1395</v>
      </c>
      <c r="AG729" cm="1">
        <f t="array" ref="AG729">SUMPRODUCT(--(INDEX('1900 Bastrop 0003 Clean'!A:AF, MATCH(A729 &amp; "|" &amp; B729, '1900 Bastrop 0003 Clean'!A:A &amp; "|" &amp; '1900 Bastrop 0003 Clean'!B:B, 0), 0) &lt;&gt; '1900 Bastrop 0003 Raw'!A729:AF729))</f>
        <v>0</v>
      </c>
    </row>
    <row r="730" spans="1:33">
      <c r="A730" s="6">
        <v>30</v>
      </c>
      <c r="B730" s="6">
        <v>152</v>
      </c>
      <c r="C730" s="6" t="s">
        <v>5062</v>
      </c>
      <c r="D730" s="6"/>
      <c r="E730" s="6">
        <v>152</v>
      </c>
      <c r="F730" s="6" t="s">
        <v>5065</v>
      </c>
      <c r="G730" s="6" t="s">
        <v>3400</v>
      </c>
      <c r="H730" s="6" t="s">
        <v>2938</v>
      </c>
      <c r="I730" s="6" t="s">
        <v>20</v>
      </c>
      <c r="J730" s="6" t="s">
        <v>24</v>
      </c>
      <c r="K730" s="6" t="s">
        <v>2230</v>
      </c>
      <c r="L730" s="6">
        <v>1892</v>
      </c>
      <c r="M730" s="6">
        <v>7</v>
      </c>
      <c r="N730" s="6" t="s">
        <v>2939</v>
      </c>
      <c r="R730" s="6" t="s">
        <v>3952</v>
      </c>
      <c r="S730" s="6" t="s">
        <v>4034</v>
      </c>
      <c r="T730" s="6" t="s">
        <v>4268</v>
      </c>
      <c r="AG730" cm="1">
        <f t="array" ref="AG730">SUMPRODUCT(--(INDEX('1900 Bastrop 0003 Clean'!A:AF, MATCH(A730 &amp; "|" &amp; B730, '1900 Bastrop 0003 Clean'!A:A &amp; "|" &amp; '1900 Bastrop 0003 Clean'!B:B, 0), 0) &lt;&gt; '1900 Bastrop 0003 Raw'!A730:AF730))</f>
        <v>0</v>
      </c>
    </row>
    <row r="731" spans="1:33">
      <c r="A731" s="6">
        <v>31</v>
      </c>
      <c r="B731" s="6">
        <v>152</v>
      </c>
      <c r="C731" s="6" t="s">
        <v>5062</v>
      </c>
      <c r="D731" s="6"/>
      <c r="E731" s="6">
        <v>153</v>
      </c>
      <c r="F731" s="6" t="s">
        <v>5068</v>
      </c>
      <c r="G731" s="6" t="s">
        <v>1467</v>
      </c>
      <c r="H731" s="6" t="s">
        <v>3949</v>
      </c>
      <c r="I731" s="6" t="s">
        <v>20</v>
      </c>
      <c r="J731" s="6" t="s">
        <v>19</v>
      </c>
      <c r="K731" s="6" t="s">
        <v>2245</v>
      </c>
      <c r="L731" s="6">
        <v>1846</v>
      </c>
      <c r="M731" s="6">
        <v>58</v>
      </c>
      <c r="N731" s="6" t="s">
        <v>2933</v>
      </c>
      <c r="O731" s="6">
        <v>31</v>
      </c>
      <c r="R731" s="6" t="s">
        <v>3955</v>
      </c>
      <c r="S731" s="6" t="s">
        <v>4016</v>
      </c>
      <c r="T731" s="6" t="s">
        <v>3955</v>
      </c>
      <c r="X731" s="6" t="s">
        <v>32</v>
      </c>
      <c r="AA731" s="6" t="s">
        <v>1395</v>
      </c>
      <c r="AB731" s="6" t="s">
        <v>1395</v>
      </c>
      <c r="AC731" s="6" t="s">
        <v>1395</v>
      </c>
      <c r="AD731" s="6" t="s">
        <v>3951</v>
      </c>
      <c r="AE731" s="6" t="s">
        <v>261</v>
      </c>
      <c r="AF731" s="6" t="s">
        <v>51</v>
      </c>
      <c r="AG731" cm="1">
        <f t="array" ref="AG731">SUMPRODUCT(--(INDEX('1900 Bastrop 0003 Clean'!A:AF, MATCH(A731 &amp; "|" &amp; B731, '1900 Bastrop 0003 Clean'!A:A &amp; "|" &amp; '1900 Bastrop 0003 Clean'!B:B, 0), 0) &lt;&gt; '1900 Bastrop 0003 Raw'!A731:AF731))</f>
        <v>0</v>
      </c>
    </row>
    <row r="732" spans="1:33">
      <c r="A732" s="6">
        <v>32</v>
      </c>
      <c r="B732" s="6">
        <v>152</v>
      </c>
      <c r="C732" s="6" t="s">
        <v>5062</v>
      </c>
      <c r="D732" s="6"/>
      <c r="E732" s="6">
        <v>153</v>
      </c>
      <c r="F732" s="6" t="s">
        <v>5068</v>
      </c>
      <c r="G732" s="6" t="s">
        <v>5069</v>
      </c>
      <c r="H732" s="6" t="s">
        <v>2936</v>
      </c>
      <c r="I732" s="6" t="s">
        <v>20</v>
      </c>
      <c r="J732" s="6" t="s">
        <v>24</v>
      </c>
      <c r="K732" s="6" t="s">
        <v>2230</v>
      </c>
      <c r="L732" s="6">
        <v>1845</v>
      </c>
      <c r="M732" s="6">
        <v>54</v>
      </c>
      <c r="N732" s="6" t="s">
        <v>2933</v>
      </c>
      <c r="O732" s="6">
        <v>31</v>
      </c>
      <c r="P732" s="6">
        <v>3</v>
      </c>
      <c r="Q732" s="6">
        <v>3</v>
      </c>
      <c r="R732" s="6" t="s">
        <v>3955</v>
      </c>
      <c r="S732" s="6" t="s">
        <v>4108</v>
      </c>
      <c r="T732" s="6" t="s">
        <v>3955</v>
      </c>
      <c r="AA732" s="6" t="s">
        <v>1395</v>
      </c>
      <c r="AB732" s="6" t="s">
        <v>1395</v>
      </c>
      <c r="AC732" s="6" t="s">
        <v>1395</v>
      </c>
      <c r="AG732" cm="1">
        <f t="array" ref="AG732">SUMPRODUCT(--(INDEX('1900 Bastrop 0003 Clean'!A:AF, MATCH(A732 &amp; "|" &amp; B732, '1900 Bastrop 0003 Clean'!A:A &amp; "|" &amp; '1900 Bastrop 0003 Clean'!B:B, 0), 0) &lt;&gt; '1900 Bastrop 0003 Raw'!A732:AF732))</f>
        <v>0</v>
      </c>
    </row>
    <row r="733" spans="1:33">
      <c r="A733" s="6">
        <v>33</v>
      </c>
      <c r="B733" s="6">
        <v>152</v>
      </c>
      <c r="C733" s="6" t="s">
        <v>5062</v>
      </c>
      <c r="D733" s="6"/>
      <c r="E733" s="6">
        <v>153</v>
      </c>
      <c r="F733" s="6" t="s">
        <v>5068</v>
      </c>
      <c r="G733" s="6" t="s">
        <v>1421</v>
      </c>
      <c r="H733" s="6" t="s">
        <v>2938</v>
      </c>
      <c r="I733" s="6" t="s">
        <v>20</v>
      </c>
      <c r="J733" s="6" t="s">
        <v>24</v>
      </c>
      <c r="K733" s="6" t="s">
        <v>2354</v>
      </c>
      <c r="L733" s="6">
        <v>1887</v>
      </c>
      <c r="M733" s="6">
        <v>13</v>
      </c>
      <c r="N733" s="6" t="s">
        <v>2939</v>
      </c>
      <c r="R733" s="6" t="s">
        <v>3952</v>
      </c>
      <c r="S733" s="6" t="s">
        <v>3955</v>
      </c>
      <c r="T733" s="6" t="s">
        <v>3955</v>
      </c>
      <c r="Z733" s="6">
        <v>8</v>
      </c>
      <c r="AA733" s="6" t="s">
        <v>1395</v>
      </c>
      <c r="AB733" s="6" t="s">
        <v>1395</v>
      </c>
      <c r="AC733" s="6" t="s">
        <v>1395</v>
      </c>
      <c r="AG733" cm="1">
        <f t="array" ref="AG733">SUMPRODUCT(--(INDEX('1900 Bastrop 0003 Clean'!A:AF, MATCH(A733 &amp; "|" &amp; B733, '1900 Bastrop 0003 Clean'!A:A &amp; "|" &amp; '1900 Bastrop 0003 Clean'!B:B, 0), 0) &lt;&gt; '1900 Bastrop 0003 Raw'!A733:AF733))</f>
        <v>0</v>
      </c>
    </row>
    <row r="734" spans="1:33">
      <c r="A734" s="6">
        <v>34</v>
      </c>
      <c r="B734" s="6">
        <v>154</v>
      </c>
      <c r="C734" s="6" t="s">
        <v>5070</v>
      </c>
      <c r="D734" s="6"/>
      <c r="E734" s="6">
        <v>154</v>
      </c>
      <c r="F734" s="6" t="s">
        <v>5071</v>
      </c>
      <c r="G734" s="6" t="s">
        <v>2607</v>
      </c>
      <c r="H734" s="6" t="s">
        <v>3949</v>
      </c>
      <c r="I734" s="6" t="s">
        <v>20</v>
      </c>
      <c r="J734" s="6" t="s">
        <v>19</v>
      </c>
      <c r="K734" s="6" t="s">
        <v>2354</v>
      </c>
      <c r="L734" s="6">
        <v>1849</v>
      </c>
      <c r="M734" s="6">
        <v>51</v>
      </c>
      <c r="N734" s="6" t="s">
        <v>2933</v>
      </c>
      <c r="O734" s="6">
        <v>26</v>
      </c>
      <c r="R734" s="6" t="s">
        <v>116</v>
      </c>
      <c r="S734" s="6" t="s">
        <v>116</v>
      </c>
      <c r="T734" s="6" t="s">
        <v>116</v>
      </c>
      <c r="U734" s="6">
        <v>1850</v>
      </c>
      <c r="V734" s="6">
        <v>51</v>
      </c>
      <c r="W734" s="6" t="s">
        <v>3950</v>
      </c>
      <c r="X734" s="6" t="s">
        <v>146</v>
      </c>
      <c r="AA734" s="6" t="s">
        <v>1395</v>
      </c>
      <c r="AB734" s="6" t="s">
        <v>1395</v>
      </c>
      <c r="AC734" s="6" t="s">
        <v>1395</v>
      </c>
      <c r="AD734" s="6" t="s">
        <v>3951</v>
      </c>
      <c r="AE734" s="6" t="s">
        <v>261</v>
      </c>
      <c r="AF734" s="6" t="s">
        <v>51</v>
      </c>
      <c r="AG734" cm="1">
        <f t="array" ref="AG734">SUMPRODUCT(--(INDEX('1900 Bastrop 0003 Clean'!A:AF, MATCH(A734 &amp; "|" &amp; B734, '1900 Bastrop 0003 Clean'!A:A &amp; "|" &amp; '1900 Bastrop 0003 Clean'!B:B, 0), 0) &lt;&gt; '1900 Bastrop 0003 Raw'!A734:AF734))</f>
        <v>0</v>
      </c>
    </row>
    <row r="735" spans="1:33">
      <c r="A735" s="6">
        <v>35</v>
      </c>
      <c r="B735" s="6">
        <v>154</v>
      </c>
      <c r="C735" s="6" t="s">
        <v>5070</v>
      </c>
      <c r="D735" s="6"/>
      <c r="E735" s="6">
        <v>154</v>
      </c>
      <c r="F735" s="6" t="s">
        <v>5071</v>
      </c>
      <c r="G735" s="6" t="s">
        <v>110</v>
      </c>
      <c r="H735" s="6" t="s">
        <v>2936</v>
      </c>
      <c r="I735" s="6" t="s">
        <v>20</v>
      </c>
      <c r="J735" s="6" t="s">
        <v>24</v>
      </c>
      <c r="K735" s="6" t="s">
        <v>2526</v>
      </c>
      <c r="L735" s="6">
        <v>1853</v>
      </c>
      <c r="M735" s="6">
        <v>46</v>
      </c>
      <c r="N735" s="6" t="s">
        <v>2933</v>
      </c>
      <c r="O735" s="6">
        <v>26</v>
      </c>
      <c r="P735" s="6">
        <v>8</v>
      </c>
      <c r="Q735" s="6">
        <v>5</v>
      </c>
      <c r="R735" s="6" t="s">
        <v>1493</v>
      </c>
      <c r="S735" s="6" t="s">
        <v>583</v>
      </c>
      <c r="T735" s="6" t="s">
        <v>583</v>
      </c>
      <c r="U735" s="6">
        <v>1870</v>
      </c>
      <c r="V735" s="6">
        <v>30</v>
      </c>
      <c r="AA735" s="6" t="s">
        <v>1395</v>
      </c>
      <c r="AB735" s="6" t="s">
        <v>1395</v>
      </c>
      <c r="AC735" s="6" t="s">
        <v>1395</v>
      </c>
      <c r="AG735" cm="1">
        <f t="array" ref="AG735">SUMPRODUCT(--(INDEX('1900 Bastrop 0003 Clean'!A:AF, MATCH(A735 &amp; "|" &amp; B735, '1900 Bastrop 0003 Clean'!A:A &amp; "|" &amp; '1900 Bastrop 0003 Clean'!B:B, 0), 0) &lt;&gt; '1900 Bastrop 0003 Raw'!A735:AF735))</f>
        <v>0</v>
      </c>
    </row>
    <row r="736" spans="1:33">
      <c r="A736" s="6">
        <v>36</v>
      </c>
      <c r="B736" s="6">
        <v>154</v>
      </c>
      <c r="C736" s="6" t="s">
        <v>5070</v>
      </c>
      <c r="D736" s="6"/>
      <c r="E736" s="6">
        <v>154</v>
      </c>
      <c r="F736" s="6" t="s">
        <v>5071</v>
      </c>
      <c r="G736" s="6" t="s">
        <v>5072</v>
      </c>
      <c r="H736" s="6" t="s">
        <v>2938</v>
      </c>
      <c r="I736" s="6" t="s">
        <v>20</v>
      </c>
      <c r="J736" s="6" t="s">
        <v>24</v>
      </c>
      <c r="K736" s="6" t="s">
        <v>2033</v>
      </c>
      <c r="L736" s="6">
        <v>1878</v>
      </c>
      <c r="M736" s="6">
        <v>22</v>
      </c>
      <c r="N736" s="6" t="s">
        <v>2939</v>
      </c>
      <c r="R736" s="6" t="s">
        <v>3952</v>
      </c>
      <c r="S736" s="6" t="s">
        <v>116</v>
      </c>
      <c r="T736" s="6" t="s">
        <v>1493</v>
      </c>
      <c r="AA736" s="6" t="s">
        <v>1395</v>
      </c>
      <c r="AB736" s="6" t="s">
        <v>1395</v>
      </c>
      <c r="AC736" s="6" t="s">
        <v>1395</v>
      </c>
      <c r="AG736" cm="1">
        <f t="array" ref="AG736">SUMPRODUCT(--(INDEX('1900 Bastrop 0003 Clean'!A:AF, MATCH(A736 &amp; "|" &amp; B736, '1900 Bastrop 0003 Clean'!A:A &amp; "|" &amp; '1900 Bastrop 0003 Clean'!B:B, 0), 0) &lt;&gt; '1900 Bastrop 0003 Raw'!A736:AF736))</f>
        <v>0</v>
      </c>
    </row>
    <row r="737" spans="1:33">
      <c r="A737" s="6">
        <v>37</v>
      </c>
      <c r="B737" s="6">
        <v>154</v>
      </c>
      <c r="C737" s="6" t="s">
        <v>5070</v>
      </c>
      <c r="D737" s="6"/>
      <c r="E737" s="6">
        <v>154</v>
      </c>
      <c r="F737" s="6" t="s">
        <v>5071</v>
      </c>
      <c r="G737" s="6" t="s">
        <v>4921</v>
      </c>
      <c r="H737" s="6" t="s">
        <v>2938</v>
      </c>
      <c r="I737" s="6" t="s">
        <v>20</v>
      </c>
      <c r="J737" s="6" t="s">
        <v>24</v>
      </c>
      <c r="K737" s="6" t="s">
        <v>2206</v>
      </c>
      <c r="L737" s="6">
        <v>1880</v>
      </c>
      <c r="M737" s="6">
        <v>20</v>
      </c>
      <c r="N737" s="6" t="s">
        <v>2939</v>
      </c>
      <c r="R737" s="6" t="s">
        <v>3952</v>
      </c>
      <c r="S737" s="6" t="s">
        <v>116</v>
      </c>
      <c r="T737" s="6" t="s">
        <v>1493</v>
      </c>
      <c r="AA737" s="6" t="s">
        <v>1395</v>
      </c>
      <c r="AB737" s="6" t="s">
        <v>1395</v>
      </c>
      <c r="AC737" s="6" t="s">
        <v>1395</v>
      </c>
      <c r="AG737" cm="1">
        <f t="array" ref="AG737">SUMPRODUCT(--(INDEX('1900 Bastrop 0003 Clean'!A:AF, MATCH(A737 &amp; "|" &amp; B737, '1900 Bastrop 0003 Clean'!A:A &amp; "|" &amp; '1900 Bastrop 0003 Clean'!B:B, 0), 0) &lt;&gt; '1900 Bastrop 0003 Raw'!A737:AF737))</f>
        <v>0</v>
      </c>
    </row>
    <row r="738" spans="1:33">
      <c r="A738" s="6">
        <v>38</v>
      </c>
      <c r="B738" s="6">
        <v>154</v>
      </c>
      <c r="C738" s="6" t="s">
        <v>5070</v>
      </c>
      <c r="D738" s="6"/>
      <c r="E738" s="6">
        <v>154</v>
      </c>
      <c r="F738" s="6" t="s">
        <v>5071</v>
      </c>
      <c r="G738" s="6" t="s">
        <v>1086</v>
      </c>
      <c r="H738" s="6" t="s">
        <v>2944</v>
      </c>
      <c r="I738" s="6" t="s">
        <v>20</v>
      </c>
      <c r="J738" s="6" t="s">
        <v>19</v>
      </c>
      <c r="K738" s="6" t="s">
        <v>2230</v>
      </c>
      <c r="L738" s="6">
        <v>1884</v>
      </c>
      <c r="M738" s="6">
        <v>15</v>
      </c>
      <c r="N738" s="6" t="s">
        <v>2939</v>
      </c>
      <c r="R738" s="6" t="s">
        <v>3952</v>
      </c>
      <c r="S738" s="6" t="s">
        <v>116</v>
      </c>
      <c r="T738" s="6" t="s">
        <v>1493</v>
      </c>
      <c r="Z738" s="6">
        <v>8</v>
      </c>
      <c r="AA738" s="6" t="s">
        <v>1395</v>
      </c>
      <c r="AB738" s="6" t="s">
        <v>1395</v>
      </c>
      <c r="AC738" s="6" t="s">
        <v>1395</v>
      </c>
      <c r="AG738" cm="1">
        <f t="array" ref="AG738">SUMPRODUCT(--(INDEX('1900 Bastrop 0003 Clean'!A:AF, MATCH(A738 &amp; "|" &amp; B738, '1900 Bastrop 0003 Clean'!A:A &amp; "|" &amp; '1900 Bastrop 0003 Clean'!B:B, 0), 0) &lt;&gt; '1900 Bastrop 0003 Raw'!A738:AF738))</f>
        <v>0</v>
      </c>
    </row>
    <row r="739" spans="1:33">
      <c r="A739" s="6">
        <v>39</v>
      </c>
      <c r="B739" s="6">
        <v>154</v>
      </c>
      <c r="C739" s="6" t="s">
        <v>5070</v>
      </c>
      <c r="D739" s="6"/>
      <c r="E739" s="6">
        <v>154</v>
      </c>
      <c r="F739" s="6" t="s">
        <v>5071</v>
      </c>
      <c r="G739" s="6" t="s">
        <v>5073</v>
      </c>
      <c r="H739" s="6" t="s">
        <v>2944</v>
      </c>
      <c r="I739" s="6" t="s">
        <v>20</v>
      </c>
      <c r="J739" s="6" t="s">
        <v>19</v>
      </c>
      <c r="K739" s="6" t="s">
        <v>2230</v>
      </c>
      <c r="L739" s="6">
        <v>1884</v>
      </c>
      <c r="M739" s="6">
        <v>15</v>
      </c>
      <c r="N739" s="6" t="s">
        <v>2939</v>
      </c>
      <c r="R739" s="6" t="s">
        <v>3952</v>
      </c>
      <c r="S739" s="6" t="s">
        <v>116</v>
      </c>
      <c r="T739" s="6" t="s">
        <v>1493</v>
      </c>
      <c r="Z739" s="6">
        <v>8</v>
      </c>
      <c r="AA739" s="6" t="s">
        <v>1395</v>
      </c>
      <c r="AB739" s="6" t="s">
        <v>1395</v>
      </c>
      <c r="AC739" s="6" t="s">
        <v>1395</v>
      </c>
      <c r="AG739" cm="1">
        <f t="array" ref="AG739">SUMPRODUCT(--(INDEX('1900 Bastrop 0003 Clean'!A:AF, MATCH(A739 &amp; "|" &amp; B739, '1900 Bastrop 0003 Clean'!A:A &amp; "|" &amp; '1900 Bastrop 0003 Clean'!B:B, 0), 0) &lt;&gt; '1900 Bastrop 0003 Raw'!A739:AF739))</f>
        <v>0</v>
      </c>
    </row>
    <row r="740" spans="1:33">
      <c r="A740" s="6">
        <v>40</v>
      </c>
      <c r="B740" s="6">
        <v>154</v>
      </c>
      <c r="C740" s="6" t="s">
        <v>5070</v>
      </c>
      <c r="D740" s="6"/>
      <c r="E740" s="6">
        <v>154</v>
      </c>
      <c r="F740" s="6" t="s">
        <v>5071</v>
      </c>
      <c r="G740" s="6" t="s">
        <v>5074</v>
      </c>
      <c r="H740" s="6" t="s">
        <v>2944</v>
      </c>
      <c r="I740" s="6" t="s">
        <v>20</v>
      </c>
      <c r="J740" s="6" t="s">
        <v>19</v>
      </c>
      <c r="K740" s="6" t="s">
        <v>2190</v>
      </c>
      <c r="L740" s="6">
        <v>1892</v>
      </c>
      <c r="M740" s="6">
        <v>7</v>
      </c>
      <c r="N740" s="6" t="s">
        <v>2939</v>
      </c>
      <c r="R740" s="6" t="s">
        <v>3952</v>
      </c>
      <c r="S740" s="6" t="s">
        <v>116</v>
      </c>
      <c r="T740" s="6" t="s">
        <v>1493</v>
      </c>
      <c r="AG740" cm="1">
        <f t="array" ref="AG740">SUMPRODUCT(--(INDEX('1900 Bastrop 0003 Clean'!A:AF, MATCH(A740 &amp; "|" &amp; B740, '1900 Bastrop 0003 Clean'!A:A &amp; "|" &amp; '1900 Bastrop 0003 Clean'!B:B, 0), 0) &lt;&gt; '1900 Bastrop 0003 Raw'!A740:AF740))</f>
        <v>0</v>
      </c>
    </row>
    <row r="741" spans="1:33">
      <c r="A741" s="6">
        <v>41</v>
      </c>
      <c r="B741" s="6">
        <v>154</v>
      </c>
      <c r="C741" s="6" t="s">
        <v>5075</v>
      </c>
      <c r="D741" s="6"/>
      <c r="E741" s="6">
        <v>155</v>
      </c>
      <c r="F741" s="6" t="s">
        <v>727</v>
      </c>
      <c r="G741" s="6" t="s">
        <v>1487</v>
      </c>
      <c r="H741" s="6" t="s">
        <v>3949</v>
      </c>
      <c r="I741" s="6" t="s">
        <v>637</v>
      </c>
      <c r="J741" s="6" t="s">
        <v>24</v>
      </c>
      <c r="K741" s="6" t="s">
        <v>2143</v>
      </c>
      <c r="L741" s="6">
        <v>1867</v>
      </c>
      <c r="M741" s="6">
        <v>33</v>
      </c>
      <c r="N741" s="6" t="s">
        <v>3066</v>
      </c>
      <c r="P741" s="6">
        <v>4</v>
      </c>
      <c r="Q741" s="6">
        <v>4</v>
      </c>
      <c r="R741" s="6" t="s">
        <v>3952</v>
      </c>
      <c r="X741" s="6" t="s">
        <v>5076</v>
      </c>
      <c r="AA741" s="6" t="s">
        <v>1395</v>
      </c>
      <c r="AB741" s="6" t="s">
        <v>1395</v>
      </c>
      <c r="AC741" s="6" t="s">
        <v>1395</v>
      </c>
      <c r="AD741" s="6" t="s">
        <v>3951</v>
      </c>
      <c r="AE741" s="6" t="s">
        <v>261</v>
      </c>
      <c r="AF741" s="6" t="s">
        <v>51</v>
      </c>
      <c r="AG741" cm="1">
        <f t="array" ref="AG741">SUMPRODUCT(--(INDEX('1900 Bastrop 0003 Clean'!A:AF, MATCH(A741 &amp; "|" &amp; B741, '1900 Bastrop 0003 Clean'!A:A &amp; "|" &amp; '1900 Bastrop 0003 Clean'!B:B, 0), 0) &lt;&gt; '1900 Bastrop 0003 Raw'!A741:AF741))</f>
        <v>0</v>
      </c>
    </row>
    <row r="742" spans="1:33">
      <c r="A742" s="6">
        <v>42</v>
      </c>
      <c r="B742" s="6">
        <v>154</v>
      </c>
      <c r="C742" s="6" t="s">
        <v>5075</v>
      </c>
      <c r="D742" s="6"/>
      <c r="E742" s="6">
        <v>155</v>
      </c>
      <c r="F742" s="6" t="s">
        <v>727</v>
      </c>
      <c r="G742" s="6" t="s">
        <v>5077</v>
      </c>
      <c r="H742" s="6" t="s">
        <v>2938</v>
      </c>
      <c r="I742" s="6" t="s">
        <v>637</v>
      </c>
      <c r="J742" s="6" t="s">
        <v>24</v>
      </c>
      <c r="K742" s="6" t="s">
        <v>2161</v>
      </c>
      <c r="L742" s="6">
        <v>1888</v>
      </c>
      <c r="M742" s="6">
        <v>11</v>
      </c>
      <c r="N742" s="6" t="s">
        <v>2939</v>
      </c>
      <c r="R742" s="6" t="s">
        <v>3952</v>
      </c>
      <c r="T742" s="6" t="s">
        <v>3952</v>
      </c>
      <c r="Z742" s="6">
        <v>8</v>
      </c>
      <c r="AA742" s="6" t="s">
        <v>1395</v>
      </c>
      <c r="AB742" s="6" t="s">
        <v>1395</v>
      </c>
      <c r="AC742" s="6" t="s">
        <v>1395</v>
      </c>
      <c r="AG742" cm="1">
        <f t="array" ref="AG742">SUMPRODUCT(--(INDEX('1900 Bastrop 0003 Clean'!A:AF, MATCH(A742 &amp; "|" &amp; B742, '1900 Bastrop 0003 Clean'!A:A &amp; "|" &amp; '1900 Bastrop 0003 Clean'!B:B, 0), 0) &lt;&gt; '1900 Bastrop 0003 Raw'!A742:AF742))</f>
        <v>0</v>
      </c>
    </row>
    <row r="743" spans="1:33">
      <c r="A743" s="6">
        <v>43</v>
      </c>
      <c r="B743" s="6">
        <v>154</v>
      </c>
      <c r="C743" s="6" t="s">
        <v>5075</v>
      </c>
      <c r="D743" s="6"/>
      <c r="E743" s="6">
        <v>155</v>
      </c>
      <c r="F743" s="6" t="s">
        <v>727</v>
      </c>
      <c r="G743" s="6" t="s">
        <v>100</v>
      </c>
      <c r="H743" s="6" t="s">
        <v>2944</v>
      </c>
      <c r="I743" s="6" t="s">
        <v>637</v>
      </c>
      <c r="J743" s="6" t="s">
        <v>19</v>
      </c>
      <c r="K743" s="6" t="s">
        <v>2354</v>
      </c>
      <c r="L743" s="6">
        <v>1891</v>
      </c>
      <c r="M743" s="6">
        <v>9</v>
      </c>
      <c r="N743" s="6" t="s">
        <v>2939</v>
      </c>
      <c r="R743" s="6" t="s">
        <v>3952</v>
      </c>
      <c r="T743" s="6" t="s">
        <v>3952</v>
      </c>
      <c r="Z743" s="6">
        <v>8</v>
      </c>
      <c r="AG743" cm="1">
        <f t="array" ref="AG743">SUMPRODUCT(--(INDEX('1900 Bastrop 0003 Clean'!A:AF, MATCH(A743 &amp; "|" &amp; B743, '1900 Bastrop 0003 Clean'!A:A &amp; "|" &amp; '1900 Bastrop 0003 Clean'!B:B, 0), 0) &lt;&gt; '1900 Bastrop 0003 Raw'!A743:AF743))</f>
        <v>0</v>
      </c>
    </row>
    <row r="744" spans="1:33">
      <c r="A744" s="6">
        <v>44</v>
      </c>
      <c r="B744" s="6">
        <v>154</v>
      </c>
      <c r="C744" s="6" t="s">
        <v>5075</v>
      </c>
      <c r="D744" s="6"/>
      <c r="E744" s="6">
        <v>155</v>
      </c>
      <c r="F744" s="6" t="s">
        <v>727</v>
      </c>
      <c r="G744" s="6" t="s">
        <v>4469</v>
      </c>
      <c r="H744" s="6" t="s">
        <v>2938</v>
      </c>
      <c r="I744" s="6" t="s">
        <v>637</v>
      </c>
      <c r="J744" s="6" t="s">
        <v>24</v>
      </c>
      <c r="K744" s="6" t="s">
        <v>2143</v>
      </c>
      <c r="L744" s="6">
        <v>1894</v>
      </c>
      <c r="M744" s="6">
        <v>5</v>
      </c>
      <c r="N744" s="6" t="s">
        <v>2939</v>
      </c>
      <c r="R744" s="6" t="s">
        <v>3952</v>
      </c>
      <c r="T744" s="6" t="s">
        <v>3952</v>
      </c>
      <c r="AG744" cm="1">
        <f t="array" ref="AG744">SUMPRODUCT(--(INDEX('1900 Bastrop 0003 Clean'!A:AF, MATCH(A744 &amp; "|" &amp; B744, '1900 Bastrop 0003 Clean'!A:A &amp; "|" &amp; '1900 Bastrop 0003 Clean'!B:B, 0), 0) &lt;&gt; '1900 Bastrop 0003 Raw'!A744:AF744))</f>
        <v>0</v>
      </c>
    </row>
    <row r="745" spans="1:33">
      <c r="A745" s="6">
        <v>45</v>
      </c>
      <c r="B745" s="6">
        <v>154</v>
      </c>
      <c r="C745" s="6" t="s">
        <v>5075</v>
      </c>
      <c r="D745" s="6"/>
      <c r="E745" s="6">
        <v>155</v>
      </c>
      <c r="F745" s="6" t="s">
        <v>727</v>
      </c>
      <c r="G745" s="6" t="s">
        <v>601</v>
      </c>
      <c r="H745" s="6" t="s">
        <v>2938</v>
      </c>
      <c r="I745" s="6" t="s">
        <v>637</v>
      </c>
      <c r="J745" s="6" t="s">
        <v>24</v>
      </c>
      <c r="K745" s="6" t="s">
        <v>2230</v>
      </c>
      <c r="L745" s="6">
        <v>1896</v>
      </c>
      <c r="M745" s="6">
        <v>3</v>
      </c>
      <c r="R745" s="6" t="s">
        <v>3952</v>
      </c>
      <c r="T745" s="6" t="s">
        <v>3952</v>
      </c>
      <c r="AG745" cm="1">
        <f t="array" ref="AG745">SUMPRODUCT(--(INDEX('1900 Bastrop 0003 Clean'!A:AF, MATCH(A745 &amp; "|" &amp; B745, '1900 Bastrop 0003 Clean'!A:A &amp; "|" &amp; '1900 Bastrop 0003 Clean'!B:B, 0), 0) &lt;&gt; '1900 Bastrop 0003 Raw'!A745:AF745))</f>
        <v>0</v>
      </c>
    </row>
    <row r="746" spans="1:33">
      <c r="A746" s="6">
        <v>46</v>
      </c>
      <c r="B746" s="6">
        <v>154</v>
      </c>
      <c r="C746" s="6" t="s">
        <v>5075</v>
      </c>
      <c r="D746" s="6"/>
      <c r="E746" s="6">
        <v>155</v>
      </c>
      <c r="F746" s="6" t="s">
        <v>354</v>
      </c>
      <c r="G746" s="6" t="s">
        <v>486</v>
      </c>
      <c r="H746" s="6" t="s">
        <v>2953</v>
      </c>
      <c r="I746" s="6" t="s">
        <v>637</v>
      </c>
      <c r="J746" s="6" t="s">
        <v>19</v>
      </c>
      <c r="L746" s="6">
        <v>1840</v>
      </c>
      <c r="M746" s="6">
        <v>60</v>
      </c>
      <c r="N746" s="6" t="s">
        <v>2939</v>
      </c>
      <c r="R746" s="6" t="s">
        <v>3952</v>
      </c>
      <c r="S746" s="6" t="s">
        <v>3955</v>
      </c>
      <c r="X746" s="6" t="s">
        <v>5078</v>
      </c>
      <c r="AA746" s="6" t="s">
        <v>1395</v>
      </c>
      <c r="AB746" s="6" t="s">
        <v>1395</v>
      </c>
      <c r="AC746" s="6" t="s">
        <v>1395</v>
      </c>
      <c r="AG746" cm="1">
        <f t="array" ref="AG746">SUMPRODUCT(--(INDEX('1900 Bastrop 0003 Clean'!A:AF, MATCH(A746 &amp; "|" &amp; B746, '1900 Bastrop 0003 Clean'!A:A &amp; "|" &amp; '1900 Bastrop 0003 Clean'!B:B, 0), 0) &lt;&gt; '1900 Bastrop 0003 Raw'!A746:AF746))</f>
        <v>0</v>
      </c>
    </row>
    <row r="747" spans="1:33">
      <c r="A747" s="6">
        <v>47</v>
      </c>
      <c r="B747" s="6">
        <v>155</v>
      </c>
      <c r="C747" s="6" t="s">
        <v>5075</v>
      </c>
      <c r="D747" s="6"/>
      <c r="E747" s="6">
        <v>156</v>
      </c>
      <c r="F747" s="6" t="s">
        <v>3593</v>
      </c>
      <c r="G747" s="6" t="s">
        <v>75</v>
      </c>
      <c r="H747" s="6" t="s">
        <v>3949</v>
      </c>
      <c r="I747" s="6" t="s">
        <v>20</v>
      </c>
      <c r="J747" s="6" t="s">
        <v>19</v>
      </c>
      <c r="K747" s="6" t="s">
        <v>2033</v>
      </c>
      <c r="L747" s="6">
        <v>1870</v>
      </c>
      <c r="M747" s="6">
        <v>30</v>
      </c>
      <c r="N747" s="6" t="s">
        <v>2933</v>
      </c>
      <c r="O747" s="6">
        <v>4</v>
      </c>
      <c r="R747" s="6" t="s">
        <v>3955</v>
      </c>
      <c r="S747" s="6" t="s">
        <v>3955</v>
      </c>
      <c r="T747" s="6" t="s">
        <v>3955</v>
      </c>
      <c r="X747" s="6" t="s">
        <v>5079</v>
      </c>
      <c r="AA747" s="6" t="s">
        <v>1395</v>
      </c>
      <c r="AB747" s="6" t="s">
        <v>1395</v>
      </c>
      <c r="AC747" s="6" t="s">
        <v>1395</v>
      </c>
      <c r="AD747" s="6" t="s">
        <v>3956</v>
      </c>
      <c r="AF747" s="6" t="s">
        <v>51</v>
      </c>
      <c r="AG747" cm="1">
        <f t="array" ref="AG747">SUMPRODUCT(--(INDEX('1900 Bastrop 0003 Clean'!A:AF, MATCH(A747 &amp; "|" &amp; B747, '1900 Bastrop 0003 Clean'!A:A &amp; "|" &amp; '1900 Bastrop 0003 Clean'!B:B, 0), 0) &lt;&gt; '1900 Bastrop 0003 Raw'!A747:AF747))</f>
        <v>0</v>
      </c>
    </row>
    <row r="748" spans="1:33">
      <c r="A748" s="6">
        <v>48</v>
      </c>
      <c r="B748" s="6">
        <v>155</v>
      </c>
      <c r="C748" s="6" t="s">
        <v>5075</v>
      </c>
      <c r="D748" s="6"/>
      <c r="E748" s="6">
        <v>156</v>
      </c>
      <c r="F748" s="6" t="s">
        <v>3593</v>
      </c>
      <c r="G748" s="6" t="s">
        <v>5080</v>
      </c>
      <c r="H748" s="6" t="s">
        <v>2936</v>
      </c>
      <c r="I748" s="6" t="s">
        <v>20</v>
      </c>
      <c r="J748" s="6" t="s">
        <v>24</v>
      </c>
      <c r="K748" s="6" t="s">
        <v>2128</v>
      </c>
      <c r="L748" s="6">
        <v>1879</v>
      </c>
      <c r="M748" s="6">
        <v>21</v>
      </c>
      <c r="N748" s="6" t="s">
        <v>2933</v>
      </c>
      <c r="O748" s="6">
        <v>4</v>
      </c>
      <c r="P748" s="6">
        <v>0</v>
      </c>
      <c r="Q748" s="6">
        <v>0</v>
      </c>
      <c r="R748" s="6" t="s">
        <v>3952</v>
      </c>
      <c r="S748" s="6" t="s">
        <v>3955</v>
      </c>
      <c r="T748" s="6" t="s">
        <v>3955</v>
      </c>
      <c r="AA748" s="6" t="s">
        <v>1395</v>
      </c>
      <c r="AB748" s="6" t="s">
        <v>1395</v>
      </c>
      <c r="AC748" s="6" t="s">
        <v>1395</v>
      </c>
      <c r="AG748" cm="1">
        <f t="array" ref="AG748">SUMPRODUCT(--(INDEX('1900 Bastrop 0003 Clean'!A:AF, MATCH(A748 &amp; "|" &amp; B748, '1900 Bastrop 0003 Clean'!A:A &amp; "|" &amp; '1900 Bastrop 0003 Clean'!B:B, 0), 0) &lt;&gt; '1900 Bastrop 0003 Raw'!A748:AF748))</f>
        <v>0</v>
      </c>
    </row>
    <row r="749" spans="1:33">
      <c r="A749" s="6">
        <v>49</v>
      </c>
      <c r="B749" s="6">
        <v>561</v>
      </c>
      <c r="C749" s="6" t="s">
        <v>5075</v>
      </c>
      <c r="D749" s="6"/>
      <c r="E749" s="6">
        <v>157</v>
      </c>
      <c r="F749" s="6" t="s">
        <v>1156</v>
      </c>
      <c r="G749" s="6" t="s">
        <v>381</v>
      </c>
      <c r="H749" s="6" t="s">
        <v>3949</v>
      </c>
      <c r="I749" s="6" t="s">
        <v>20</v>
      </c>
      <c r="J749" s="6" t="s">
        <v>19</v>
      </c>
      <c r="K749" s="6" t="s">
        <v>2173</v>
      </c>
      <c r="L749" s="6">
        <v>1858</v>
      </c>
      <c r="M749" s="6">
        <v>41</v>
      </c>
      <c r="N749" s="6" t="s">
        <v>2933</v>
      </c>
      <c r="O749" s="6">
        <v>14</v>
      </c>
      <c r="R749" s="6" t="s">
        <v>4012</v>
      </c>
      <c r="S749" s="6" t="s">
        <v>4108</v>
      </c>
      <c r="T749" s="6" t="s">
        <v>4082</v>
      </c>
      <c r="X749" s="6" t="s">
        <v>5081</v>
      </c>
      <c r="AA749" s="6" t="s">
        <v>1395</v>
      </c>
      <c r="AB749" s="6" t="s">
        <v>1395</v>
      </c>
      <c r="AC749" s="6" t="s">
        <v>1395</v>
      </c>
      <c r="AD749" s="6" t="s">
        <v>3951</v>
      </c>
      <c r="AE749" s="6" t="s">
        <v>261</v>
      </c>
      <c r="AF749" s="6" t="s">
        <v>51</v>
      </c>
      <c r="AG749" t="e" cm="1">
        <f t="array" ref="AG749">SUMPRODUCT(--(INDEX('1900 Bastrop 0003 Clean'!A:AF, MATCH(A749 &amp; "|" &amp; B749, '1900 Bastrop 0003 Clean'!A:A &amp; "|" &amp; '1900 Bastrop 0003 Clean'!B:B, 0), 0) &lt;&gt; '1900 Bastrop 0003 Raw'!A749:AF749))</f>
        <v>#N/A</v>
      </c>
    </row>
    <row r="750" spans="1:33">
      <c r="A750" s="6">
        <v>50</v>
      </c>
      <c r="B750" s="6">
        <v>561</v>
      </c>
      <c r="C750" s="6" t="s">
        <v>5075</v>
      </c>
      <c r="D750" s="6"/>
      <c r="E750" s="6">
        <v>157</v>
      </c>
      <c r="F750" s="6" t="s">
        <v>1156</v>
      </c>
      <c r="G750" s="6" t="s">
        <v>5082</v>
      </c>
      <c r="H750" s="6" t="s">
        <v>2936</v>
      </c>
      <c r="I750" s="6" t="s">
        <v>20</v>
      </c>
      <c r="J750" s="6" t="s">
        <v>24</v>
      </c>
      <c r="K750" s="6" t="s">
        <v>2190</v>
      </c>
      <c r="L750" s="6">
        <v>1865</v>
      </c>
      <c r="M750" s="6">
        <v>34</v>
      </c>
      <c r="N750" s="6" t="s">
        <v>2933</v>
      </c>
      <c r="O750" s="6">
        <v>14</v>
      </c>
      <c r="P750" s="6">
        <v>3</v>
      </c>
      <c r="Q750" s="6">
        <v>2</v>
      </c>
      <c r="R750" s="6" t="s">
        <v>3952</v>
      </c>
      <c r="S750" s="6" t="s">
        <v>116</v>
      </c>
      <c r="T750" s="6" t="s">
        <v>3955</v>
      </c>
      <c r="AA750" s="6" t="s">
        <v>1395</v>
      </c>
      <c r="AB750" s="6" t="s">
        <v>1395</v>
      </c>
      <c r="AC750" s="6" t="s">
        <v>1395</v>
      </c>
      <c r="AG750" t="e" cm="1">
        <f t="array" ref="AG750">SUMPRODUCT(--(INDEX('1900 Bastrop 0003 Clean'!A:AF, MATCH(A750 &amp; "|" &amp; B750, '1900 Bastrop 0003 Clean'!A:A &amp; "|" &amp; '1900 Bastrop 0003 Clean'!B:B, 0), 0) &lt;&gt; '1900 Bastrop 0003 Raw'!A750:AF750))</f>
        <v>#N/A</v>
      </c>
    </row>
    <row r="751" spans="1:33">
      <c r="A751" s="6">
        <v>1</v>
      </c>
      <c r="B751" s="6">
        <v>561</v>
      </c>
      <c r="C751" s="6" t="s">
        <v>5075</v>
      </c>
      <c r="D751" s="6"/>
      <c r="E751" s="6">
        <v>157</v>
      </c>
      <c r="F751" s="6" t="s">
        <v>1156</v>
      </c>
      <c r="G751" s="6" t="s">
        <v>741</v>
      </c>
      <c r="H751" s="6" t="s">
        <v>2938</v>
      </c>
      <c r="I751" s="6" t="s">
        <v>20</v>
      </c>
      <c r="J751" s="6" t="s">
        <v>24</v>
      </c>
      <c r="K751" s="6" t="s">
        <v>2128</v>
      </c>
      <c r="L751" s="6">
        <v>1886</v>
      </c>
      <c r="M751" s="6">
        <v>13</v>
      </c>
      <c r="N751" s="6" t="s">
        <v>2939</v>
      </c>
      <c r="R751" s="6" t="s">
        <v>3952</v>
      </c>
      <c r="S751" s="6" t="s">
        <v>4012</v>
      </c>
      <c r="T751" s="6" t="s">
        <v>3952</v>
      </c>
      <c r="Z751" s="6">
        <v>8</v>
      </c>
      <c r="AA751" s="6" t="s">
        <v>1395</v>
      </c>
      <c r="AB751" s="6" t="s">
        <v>1395</v>
      </c>
      <c r="AC751" s="6" t="s">
        <v>1395</v>
      </c>
      <c r="AG751" t="e" cm="1">
        <f t="array" ref="AG751">SUMPRODUCT(--(INDEX('1900 Bastrop 0003 Clean'!A:AF, MATCH(A751 &amp; "|" &amp; B751, '1900 Bastrop 0003 Clean'!A:A &amp; "|" &amp; '1900 Bastrop 0003 Clean'!B:B, 0), 0) &lt;&gt; '1900 Bastrop 0003 Raw'!A751:AF751))</f>
        <v>#N/A</v>
      </c>
    </row>
    <row r="752" spans="1:33">
      <c r="A752" s="6">
        <v>2</v>
      </c>
      <c r="B752" s="6">
        <v>561</v>
      </c>
      <c r="C752" s="6" t="s">
        <v>5075</v>
      </c>
      <c r="D752" s="6"/>
      <c r="E752" s="6">
        <v>157</v>
      </c>
      <c r="F752" s="6" t="s">
        <v>1156</v>
      </c>
      <c r="G752" s="6" t="s">
        <v>5083</v>
      </c>
      <c r="H752" s="6" t="s">
        <v>2938</v>
      </c>
      <c r="I752" s="6" t="s">
        <v>20</v>
      </c>
      <c r="J752" s="6" t="s">
        <v>24</v>
      </c>
      <c r="K752" s="6" t="s">
        <v>2354</v>
      </c>
      <c r="L752" s="6">
        <v>1889</v>
      </c>
      <c r="M752" s="6">
        <v>11</v>
      </c>
      <c r="N752" s="6" t="s">
        <v>2939</v>
      </c>
      <c r="R752" s="6" t="s">
        <v>3952</v>
      </c>
      <c r="S752" s="6" t="s">
        <v>4012</v>
      </c>
      <c r="T752" s="6" t="s">
        <v>3952</v>
      </c>
      <c r="Z752" s="6">
        <v>8</v>
      </c>
      <c r="AA752" s="6" t="s">
        <v>1395</v>
      </c>
      <c r="AB752" s="6" t="s">
        <v>1395</v>
      </c>
      <c r="AC752" s="6" t="s">
        <v>1395</v>
      </c>
      <c r="AG752" t="e" cm="1">
        <f t="array" ref="AG752">SUMPRODUCT(--(INDEX('1900 Bastrop 0003 Clean'!A:AF, MATCH(A752 &amp; "|" &amp; B752, '1900 Bastrop 0003 Clean'!A:A &amp; "|" &amp; '1900 Bastrop 0003 Clean'!B:B, 0), 0) &lt;&gt; '1900 Bastrop 0003 Raw'!A752:AF752))</f>
        <v>#N/A</v>
      </c>
    </row>
    <row r="753" spans="1:33">
      <c r="A753" s="6">
        <v>3</v>
      </c>
      <c r="B753" s="6">
        <v>561</v>
      </c>
      <c r="C753" s="6" t="s">
        <v>5075</v>
      </c>
      <c r="D753" s="6"/>
      <c r="E753" s="6">
        <v>157</v>
      </c>
      <c r="F753" s="6" t="s">
        <v>327</v>
      </c>
      <c r="G753" s="6" t="s">
        <v>2126</v>
      </c>
      <c r="H753" s="6" t="s">
        <v>1420</v>
      </c>
      <c r="I753" s="6" t="s">
        <v>637</v>
      </c>
      <c r="J753" s="6" t="s">
        <v>19</v>
      </c>
      <c r="L753" s="6">
        <v>1881</v>
      </c>
      <c r="M753" s="6">
        <v>19</v>
      </c>
      <c r="N753" s="6" t="s">
        <v>2939</v>
      </c>
      <c r="R753" s="6" t="s">
        <v>3952</v>
      </c>
      <c r="S753" s="6" t="s">
        <v>3952</v>
      </c>
      <c r="T753" s="6" t="s">
        <v>3952</v>
      </c>
      <c r="X753" s="6" t="s">
        <v>1420</v>
      </c>
      <c r="AA753" s="6" t="s">
        <v>1395</v>
      </c>
      <c r="AB753" s="6" t="s">
        <v>1395</v>
      </c>
      <c r="AC753" s="6" t="s">
        <v>1395</v>
      </c>
      <c r="AG753" t="e" cm="1">
        <f t="array" ref="AG753">SUMPRODUCT(--(INDEX('1900 Bastrop 0003 Clean'!A:AF, MATCH(A753 &amp; "|" &amp; B753, '1900 Bastrop 0003 Clean'!A:A &amp; "|" &amp; '1900 Bastrop 0003 Clean'!B:B, 0), 0) &lt;&gt; '1900 Bastrop 0003 Raw'!A753:AF753))</f>
        <v>#N/A</v>
      </c>
    </row>
    <row r="754" spans="1:33">
      <c r="A754" s="6">
        <v>4</v>
      </c>
      <c r="B754" s="6">
        <v>158</v>
      </c>
      <c r="C754" s="6" t="s">
        <v>5075</v>
      </c>
      <c r="D754" s="6"/>
      <c r="E754" s="6">
        <v>158</v>
      </c>
      <c r="F754" s="6" t="s">
        <v>3789</v>
      </c>
      <c r="G754" s="6" t="s">
        <v>5084</v>
      </c>
      <c r="H754" s="6" t="s">
        <v>3949</v>
      </c>
      <c r="I754" s="6" t="s">
        <v>20</v>
      </c>
      <c r="J754" s="6" t="s">
        <v>24</v>
      </c>
      <c r="K754" s="6" t="s">
        <v>2190</v>
      </c>
      <c r="L754" s="6">
        <v>1845</v>
      </c>
      <c r="M754" s="6">
        <v>54</v>
      </c>
      <c r="N754" s="6" t="s">
        <v>3066</v>
      </c>
      <c r="O754" s="6">
        <v>32</v>
      </c>
      <c r="P754" s="6">
        <v>4</v>
      </c>
      <c r="Q754" s="6">
        <v>3</v>
      </c>
      <c r="R754" s="6" t="s">
        <v>4034</v>
      </c>
      <c r="S754" s="6" t="s">
        <v>4016</v>
      </c>
      <c r="T754" s="6" t="s">
        <v>4016</v>
      </c>
      <c r="X754" s="6" t="s">
        <v>32</v>
      </c>
      <c r="AA754" s="6" t="s">
        <v>1395</v>
      </c>
      <c r="AB754" s="6" t="s">
        <v>1395</v>
      </c>
      <c r="AC754" s="6" t="s">
        <v>1395</v>
      </c>
      <c r="AD754" s="6" t="s">
        <v>3951</v>
      </c>
      <c r="AE754" s="6" t="s">
        <v>261</v>
      </c>
      <c r="AF754" s="6" t="s">
        <v>51</v>
      </c>
      <c r="AG754" cm="1">
        <f t="array" ref="AG754">SUMPRODUCT(--(INDEX('1900 Bastrop 0003 Clean'!A:AF, MATCH(A754 &amp; "|" &amp; B754, '1900 Bastrop 0003 Clean'!A:A &amp; "|" &amp; '1900 Bastrop 0003 Clean'!B:B, 0), 0) &lt;&gt; '1900 Bastrop 0003 Raw'!A754:AF754))</f>
        <v>0</v>
      </c>
    </row>
    <row r="755" spans="1:33">
      <c r="A755" s="6">
        <v>5</v>
      </c>
      <c r="B755" s="6">
        <v>158</v>
      </c>
      <c r="C755" s="6" t="s">
        <v>5075</v>
      </c>
      <c r="D755" s="6"/>
      <c r="E755" s="6">
        <v>158</v>
      </c>
      <c r="F755" s="6" t="s">
        <v>3789</v>
      </c>
      <c r="G755" s="6" t="s">
        <v>5053</v>
      </c>
      <c r="H755" s="6" t="s">
        <v>2944</v>
      </c>
      <c r="I755" s="6" t="s">
        <v>20</v>
      </c>
      <c r="J755" s="6" t="s">
        <v>19</v>
      </c>
      <c r="K755" s="6" t="s">
        <v>2190</v>
      </c>
      <c r="L755" s="6">
        <v>1873</v>
      </c>
      <c r="M755" s="6">
        <v>26</v>
      </c>
      <c r="N755" s="6" t="s">
        <v>2933</v>
      </c>
      <c r="O755" s="6">
        <v>4</v>
      </c>
      <c r="R755" s="6" t="s">
        <v>3952</v>
      </c>
      <c r="S755" s="6" t="s">
        <v>4034</v>
      </c>
      <c r="T755" s="6" t="s">
        <v>4034</v>
      </c>
      <c r="X755" s="6" t="s">
        <v>32</v>
      </c>
      <c r="AA755" s="6" t="s">
        <v>1395</v>
      </c>
      <c r="AB755" s="6" t="s">
        <v>1395</v>
      </c>
      <c r="AC755" s="6" t="s">
        <v>1395</v>
      </c>
      <c r="AG755" cm="1">
        <f t="array" ref="AG755">SUMPRODUCT(--(INDEX('1900 Bastrop 0003 Clean'!A:AF, MATCH(A755 &amp; "|" &amp; B755, '1900 Bastrop 0003 Clean'!A:A &amp; "|" &amp; '1900 Bastrop 0003 Clean'!B:B, 0), 0) &lt;&gt; '1900 Bastrop 0003 Raw'!A755:AF755))</f>
        <v>0</v>
      </c>
    </row>
    <row r="756" spans="1:33">
      <c r="A756" s="6">
        <v>6</v>
      </c>
      <c r="B756" s="6">
        <v>158</v>
      </c>
      <c r="C756" s="6" t="s">
        <v>5075</v>
      </c>
      <c r="D756" s="6"/>
      <c r="E756" s="6">
        <v>158</v>
      </c>
      <c r="F756" s="6" t="s">
        <v>3789</v>
      </c>
      <c r="G756" s="6" t="s">
        <v>3115</v>
      </c>
      <c r="H756" s="6" t="s">
        <v>3196</v>
      </c>
      <c r="I756" s="6" t="s">
        <v>20</v>
      </c>
      <c r="J756" s="6" t="s">
        <v>24</v>
      </c>
      <c r="K756" s="6" t="s">
        <v>2230</v>
      </c>
      <c r="L756" s="6">
        <v>1878</v>
      </c>
      <c r="M756" s="6">
        <v>26</v>
      </c>
      <c r="N756" s="6" t="s">
        <v>2933</v>
      </c>
      <c r="O756" s="6">
        <v>4</v>
      </c>
      <c r="P756" s="6">
        <v>1</v>
      </c>
      <c r="Q756" s="6">
        <v>1</v>
      </c>
      <c r="R756" s="6" t="s">
        <v>3952</v>
      </c>
      <c r="S756" s="6" t="s">
        <v>116</v>
      </c>
      <c r="T756" s="6" t="s">
        <v>116</v>
      </c>
      <c r="AA756" s="6" t="s">
        <v>1395</v>
      </c>
      <c r="AB756" s="6" t="s">
        <v>1395</v>
      </c>
      <c r="AC756" s="6" t="s">
        <v>1395</v>
      </c>
      <c r="AG756" cm="1">
        <f t="array" ref="AG756">SUMPRODUCT(--(INDEX('1900 Bastrop 0003 Clean'!A:AF, MATCH(A756 &amp; "|" &amp; B756, '1900 Bastrop 0003 Clean'!A:A &amp; "|" &amp; '1900 Bastrop 0003 Clean'!B:B, 0), 0) &lt;&gt; '1900 Bastrop 0003 Raw'!A756:AF756))</f>
        <v>0</v>
      </c>
    </row>
    <row r="757" spans="1:33">
      <c r="A757" s="6">
        <v>7</v>
      </c>
      <c r="B757" s="6">
        <v>158</v>
      </c>
      <c r="C757" s="6" t="s">
        <v>5075</v>
      </c>
      <c r="D757" s="6"/>
      <c r="E757" s="6">
        <v>158</v>
      </c>
      <c r="F757" s="6" t="s">
        <v>3789</v>
      </c>
      <c r="G757" s="6" t="s">
        <v>4363</v>
      </c>
      <c r="H757" s="6" t="s">
        <v>3099</v>
      </c>
      <c r="I757" s="6" t="s">
        <v>20</v>
      </c>
      <c r="J757" s="6" t="s">
        <v>24</v>
      </c>
      <c r="K757" s="6" t="s">
        <v>2526</v>
      </c>
      <c r="L757" s="6">
        <v>1896</v>
      </c>
      <c r="M757" s="6">
        <v>3</v>
      </c>
      <c r="N757" s="6" t="s">
        <v>2939</v>
      </c>
      <c r="R757" s="6" t="s">
        <v>3952</v>
      </c>
      <c r="S757" s="6" t="s">
        <v>3952</v>
      </c>
      <c r="T757" s="6" t="s">
        <v>3952</v>
      </c>
      <c r="AG757" cm="1">
        <f t="array" ref="AG757">SUMPRODUCT(--(INDEX('1900 Bastrop 0003 Clean'!A:AF, MATCH(A757 &amp; "|" &amp; B757, '1900 Bastrop 0003 Clean'!A:A &amp; "|" &amp; '1900 Bastrop 0003 Clean'!B:B, 0), 0) &lt;&gt; '1900 Bastrop 0003 Raw'!A757:AF757))</f>
        <v>0</v>
      </c>
    </row>
    <row r="758" spans="1:33">
      <c r="A758" s="6">
        <v>8</v>
      </c>
      <c r="B758" s="6">
        <v>158</v>
      </c>
      <c r="C758" s="6" t="s">
        <v>5070</v>
      </c>
      <c r="D758" s="6"/>
      <c r="E758" s="6">
        <v>159</v>
      </c>
      <c r="F758" s="6" t="s">
        <v>4215</v>
      </c>
      <c r="G758" s="6" t="s">
        <v>65</v>
      </c>
      <c r="H758" s="6" t="s">
        <v>3949</v>
      </c>
      <c r="I758" s="6" t="s">
        <v>20</v>
      </c>
      <c r="J758" s="6" t="s">
        <v>19</v>
      </c>
      <c r="K758" s="6" t="s">
        <v>2161</v>
      </c>
      <c r="L758" s="6">
        <v>1840</v>
      </c>
      <c r="M758" s="6">
        <v>59</v>
      </c>
      <c r="N758" s="6" t="s">
        <v>2933</v>
      </c>
      <c r="O758" s="6">
        <v>35</v>
      </c>
      <c r="R758" s="6" t="s">
        <v>4086</v>
      </c>
      <c r="S758" s="6" t="s">
        <v>116</v>
      </c>
      <c r="T758" s="6" t="s">
        <v>116</v>
      </c>
      <c r="X758" s="6" t="s">
        <v>296</v>
      </c>
      <c r="AA758" s="6" t="s">
        <v>1395</v>
      </c>
      <c r="AB758" s="6" t="s">
        <v>1395</v>
      </c>
      <c r="AC758" s="6" t="s">
        <v>1395</v>
      </c>
      <c r="AD758" s="6" t="s">
        <v>3956</v>
      </c>
      <c r="AF758" s="6" t="s">
        <v>51</v>
      </c>
      <c r="AG758" t="e" cm="1">
        <f t="array" ref="AG758">SUMPRODUCT(--(INDEX('1900 Bastrop 0003 Clean'!A:AF, MATCH(A758 &amp; "|" &amp; B758, '1900 Bastrop 0003 Clean'!A:A &amp; "|" &amp; '1900 Bastrop 0003 Clean'!B:B, 0), 0) &lt;&gt; '1900 Bastrop 0003 Raw'!A758:AF758))</f>
        <v>#N/A</v>
      </c>
    </row>
    <row r="759" spans="1:33">
      <c r="A759" s="6">
        <v>9</v>
      </c>
      <c r="B759" s="6">
        <v>158</v>
      </c>
      <c r="C759" s="6" t="s">
        <v>5070</v>
      </c>
      <c r="D759" s="6"/>
      <c r="E759" s="6">
        <v>159</v>
      </c>
      <c r="F759" s="6" t="s">
        <v>4215</v>
      </c>
      <c r="G759" s="6" t="s">
        <v>4740</v>
      </c>
      <c r="H759" s="6" t="s">
        <v>2936</v>
      </c>
      <c r="I759" s="6" t="s">
        <v>20</v>
      </c>
      <c r="J759" s="6" t="s">
        <v>24</v>
      </c>
      <c r="K759" s="6" t="s">
        <v>2161</v>
      </c>
      <c r="L759" s="6">
        <v>1854</v>
      </c>
      <c r="N759" s="6" t="s">
        <v>2933</v>
      </c>
      <c r="O759" s="6">
        <v>35</v>
      </c>
      <c r="P759" s="6">
        <v>13</v>
      </c>
      <c r="Q759" s="6">
        <v>10</v>
      </c>
      <c r="R759" s="6" t="s">
        <v>116</v>
      </c>
      <c r="S759" s="6" t="s">
        <v>116</v>
      </c>
      <c r="T759" s="6" t="s">
        <v>116</v>
      </c>
      <c r="U759" s="6">
        <v>1850</v>
      </c>
      <c r="V759" s="6">
        <v>50</v>
      </c>
      <c r="AA759" s="6" t="s">
        <v>1395</v>
      </c>
      <c r="AB759" s="6" t="s">
        <v>1395</v>
      </c>
      <c r="AC759" s="6" t="s">
        <v>1395</v>
      </c>
      <c r="AG759" t="e" cm="1">
        <f t="array" ref="AG759">SUMPRODUCT(--(INDEX('1900 Bastrop 0003 Clean'!A:AF, MATCH(A759 &amp; "|" &amp; B759, '1900 Bastrop 0003 Clean'!A:A &amp; "|" &amp; '1900 Bastrop 0003 Clean'!B:B, 0), 0) &lt;&gt; '1900 Bastrop 0003 Raw'!A759:AF759))</f>
        <v>#N/A</v>
      </c>
    </row>
    <row r="760" spans="1:33">
      <c r="A760" s="6">
        <v>10</v>
      </c>
      <c r="B760" s="6">
        <v>158</v>
      </c>
      <c r="C760" s="6" t="s">
        <v>5070</v>
      </c>
      <c r="D760" s="6"/>
      <c r="E760" s="6">
        <v>159</v>
      </c>
      <c r="F760" s="6" t="s">
        <v>4215</v>
      </c>
      <c r="G760" s="6" t="s">
        <v>1215</v>
      </c>
      <c r="H760" s="6" t="s">
        <v>2938</v>
      </c>
      <c r="I760" s="6" t="s">
        <v>20</v>
      </c>
      <c r="J760" s="6" t="s">
        <v>24</v>
      </c>
      <c r="K760" s="6" t="s">
        <v>2173</v>
      </c>
      <c r="L760" s="6">
        <v>1881</v>
      </c>
      <c r="M760" s="6">
        <v>18</v>
      </c>
      <c r="N760" s="6" t="s">
        <v>2939</v>
      </c>
      <c r="R760" s="6" t="s">
        <v>3952</v>
      </c>
      <c r="S760" s="6" t="s">
        <v>4086</v>
      </c>
      <c r="T760" s="6" t="s">
        <v>116</v>
      </c>
      <c r="AA760" s="6" t="s">
        <v>1395</v>
      </c>
      <c r="AB760" s="6" t="s">
        <v>1395</v>
      </c>
      <c r="AC760" s="6" t="s">
        <v>1395</v>
      </c>
      <c r="AG760" t="e" cm="1">
        <f t="array" ref="AG760">SUMPRODUCT(--(INDEX('1900 Bastrop 0003 Clean'!A:AF, MATCH(A760 &amp; "|" &amp; B760, '1900 Bastrop 0003 Clean'!A:A &amp; "|" &amp; '1900 Bastrop 0003 Clean'!B:B, 0), 0) &lt;&gt; '1900 Bastrop 0003 Raw'!A760:AF760))</f>
        <v>#N/A</v>
      </c>
    </row>
    <row r="761" spans="1:33">
      <c r="A761" s="6">
        <v>11</v>
      </c>
      <c r="B761" s="6">
        <v>158</v>
      </c>
      <c r="C761" s="6" t="s">
        <v>5070</v>
      </c>
      <c r="D761" s="6"/>
      <c r="E761" s="6">
        <v>159</v>
      </c>
      <c r="F761" s="6" t="s">
        <v>4215</v>
      </c>
      <c r="G761" s="6" t="s">
        <v>280</v>
      </c>
      <c r="H761" s="6" t="s">
        <v>2938</v>
      </c>
      <c r="I761" s="6" t="s">
        <v>20</v>
      </c>
      <c r="J761" s="6" t="s">
        <v>24</v>
      </c>
      <c r="K761" s="6" t="s">
        <v>2245</v>
      </c>
      <c r="L761" s="6">
        <v>1884</v>
      </c>
      <c r="M761" s="6">
        <v>15</v>
      </c>
      <c r="N761" s="6" t="s">
        <v>2939</v>
      </c>
      <c r="R761" s="6" t="s">
        <v>3952</v>
      </c>
      <c r="S761" s="6" t="s">
        <v>4086</v>
      </c>
      <c r="T761" s="6" t="s">
        <v>116</v>
      </c>
      <c r="AA761" s="6" t="s">
        <v>1395</v>
      </c>
      <c r="AB761" s="6" t="s">
        <v>1395</v>
      </c>
      <c r="AC761" s="6" t="s">
        <v>1395</v>
      </c>
      <c r="AG761" t="e" cm="1">
        <f t="array" ref="AG761">SUMPRODUCT(--(INDEX('1900 Bastrop 0003 Clean'!A:AF, MATCH(A761 &amp; "|" &amp; B761, '1900 Bastrop 0003 Clean'!A:A &amp; "|" &amp; '1900 Bastrop 0003 Clean'!B:B, 0), 0) &lt;&gt; '1900 Bastrop 0003 Raw'!A761:AF761))</f>
        <v>#N/A</v>
      </c>
    </row>
    <row r="762" spans="1:33">
      <c r="A762" s="6">
        <v>12</v>
      </c>
      <c r="B762" s="6">
        <v>158</v>
      </c>
      <c r="C762" s="6" t="s">
        <v>5070</v>
      </c>
      <c r="D762" s="6"/>
      <c r="E762" s="6">
        <v>159</v>
      </c>
      <c r="F762" s="6" t="s">
        <v>4215</v>
      </c>
      <c r="G762" s="6" t="s">
        <v>5085</v>
      </c>
      <c r="H762" s="6" t="s">
        <v>2944</v>
      </c>
      <c r="I762" s="6" t="s">
        <v>20</v>
      </c>
      <c r="J762" s="6" t="s">
        <v>19</v>
      </c>
      <c r="K762" s="6" t="s">
        <v>2173</v>
      </c>
      <c r="L762" s="6">
        <v>1888</v>
      </c>
      <c r="M762" s="6">
        <v>11</v>
      </c>
      <c r="N762" s="6" t="s">
        <v>2939</v>
      </c>
      <c r="R762" s="6" t="s">
        <v>3952</v>
      </c>
      <c r="S762" s="6" t="s">
        <v>4086</v>
      </c>
      <c r="T762" s="6" t="s">
        <v>116</v>
      </c>
      <c r="Z762" s="6">
        <v>8</v>
      </c>
      <c r="AA762" s="6" t="s">
        <v>1395</v>
      </c>
      <c r="AB762" s="6" t="s">
        <v>1395</v>
      </c>
      <c r="AC762" s="6" t="s">
        <v>1395</v>
      </c>
      <c r="AG762" t="e" cm="1">
        <f t="array" ref="AG762">SUMPRODUCT(--(INDEX('1900 Bastrop 0003 Clean'!A:AF, MATCH(A762 &amp; "|" &amp; B762, '1900 Bastrop 0003 Clean'!A:A &amp; "|" &amp; '1900 Bastrop 0003 Clean'!B:B, 0), 0) &lt;&gt; '1900 Bastrop 0003 Raw'!A762:AF762))</f>
        <v>#N/A</v>
      </c>
    </row>
    <row r="763" spans="1:33">
      <c r="A763" s="6">
        <v>13</v>
      </c>
      <c r="B763" s="6">
        <v>158</v>
      </c>
      <c r="C763" s="6" t="s">
        <v>5070</v>
      </c>
      <c r="D763" s="6"/>
      <c r="E763" s="6">
        <v>159</v>
      </c>
      <c r="F763" s="6" t="s">
        <v>4215</v>
      </c>
      <c r="G763" s="6" t="s">
        <v>5086</v>
      </c>
      <c r="H763" s="6" t="s">
        <v>3099</v>
      </c>
      <c r="I763" s="6" t="s">
        <v>20</v>
      </c>
      <c r="J763" s="6" t="s">
        <v>24</v>
      </c>
      <c r="K763" s="6" t="s">
        <v>2161</v>
      </c>
      <c r="L763" s="6">
        <v>1898</v>
      </c>
      <c r="M763" s="6">
        <v>1</v>
      </c>
      <c r="N763" s="6" t="s">
        <v>2939</v>
      </c>
      <c r="R763" s="6" t="s">
        <v>3952</v>
      </c>
      <c r="S763" s="6" t="s">
        <v>3952</v>
      </c>
      <c r="T763" s="6" t="s">
        <v>3952</v>
      </c>
      <c r="AG763" t="e" cm="1">
        <f t="array" ref="AG763">SUMPRODUCT(--(INDEX('1900 Bastrop 0003 Clean'!A:AF, MATCH(A763 &amp; "|" &amp; B763, '1900 Bastrop 0003 Clean'!A:A &amp; "|" &amp; '1900 Bastrop 0003 Clean'!B:B, 0), 0) &lt;&gt; '1900 Bastrop 0003 Raw'!A763:AF763))</f>
        <v>#N/A</v>
      </c>
    </row>
    <row r="764" spans="1:33">
      <c r="A764" s="6">
        <v>14</v>
      </c>
      <c r="B764" s="6">
        <v>158</v>
      </c>
      <c r="C764" s="6" t="s">
        <v>5070</v>
      </c>
      <c r="D764" s="6"/>
      <c r="E764" s="6">
        <v>159</v>
      </c>
      <c r="F764" s="6" t="s">
        <v>4215</v>
      </c>
      <c r="G764" s="6" t="s">
        <v>4654</v>
      </c>
      <c r="H764" s="6" t="s">
        <v>2944</v>
      </c>
      <c r="I764" s="6" t="s">
        <v>20</v>
      </c>
      <c r="J764" s="6" t="s">
        <v>19</v>
      </c>
      <c r="K764" s="6" t="s">
        <v>2128</v>
      </c>
      <c r="L764" s="6">
        <v>1874</v>
      </c>
      <c r="M764" s="6">
        <v>26</v>
      </c>
      <c r="N764" s="6" t="s">
        <v>3066</v>
      </c>
      <c r="R764" s="6" t="s">
        <v>3952</v>
      </c>
      <c r="S764" s="6" t="s">
        <v>4086</v>
      </c>
      <c r="T764" s="6" t="s">
        <v>116</v>
      </c>
      <c r="X764" s="6" t="s">
        <v>146</v>
      </c>
      <c r="AA764" s="6" t="s">
        <v>1395</v>
      </c>
      <c r="AB764" s="6" t="s">
        <v>1395</v>
      </c>
      <c r="AC764" s="6" t="s">
        <v>1395</v>
      </c>
      <c r="AG764" t="e" cm="1">
        <f t="array" ref="AG764">SUMPRODUCT(--(INDEX('1900 Bastrop 0003 Clean'!A:AF, MATCH(A764 &amp; "|" &amp; B764, '1900 Bastrop 0003 Clean'!A:A &amp; "|" &amp; '1900 Bastrop 0003 Clean'!B:B, 0), 0) &lt;&gt; '1900 Bastrop 0003 Raw'!A764:AF764))</f>
        <v>#N/A</v>
      </c>
    </row>
    <row r="765" spans="1:33">
      <c r="A765" s="6">
        <v>15</v>
      </c>
      <c r="B765" s="6">
        <v>158</v>
      </c>
      <c r="C765" s="6" t="s">
        <v>5070</v>
      </c>
      <c r="D765" s="6"/>
      <c r="E765" s="6">
        <v>159</v>
      </c>
      <c r="F765" s="6" t="s">
        <v>4215</v>
      </c>
      <c r="G765" s="6" t="s">
        <v>5087</v>
      </c>
      <c r="H765" s="6" t="s">
        <v>2944</v>
      </c>
      <c r="I765" s="6" t="s">
        <v>20</v>
      </c>
      <c r="J765" s="6" t="s">
        <v>19</v>
      </c>
      <c r="K765" s="6" t="s">
        <v>2173</v>
      </c>
      <c r="L765" s="6">
        <v>1876</v>
      </c>
      <c r="M765" s="6">
        <v>28</v>
      </c>
      <c r="N765" s="6" t="s">
        <v>2939</v>
      </c>
      <c r="R765" s="6" t="s">
        <v>3952</v>
      </c>
      <c r="S765" s="6" t="s">
        <v>4086</v>
      </c>
      <c r="T765" s="6" t="s">
        <v>116</v>
      </c>
      <c r="X765" s="6" t="s">
        <v>296</v>
      </c>
      <c r="AA765" s="6" t="s">
        <v>1395</v>
      </c>
      <c r="AB765" s="6" t="s">
        <v>1395</v>
      </c>
      <c r="AC765" s="6" t="s">
        <v>1395</v>
      </c>
      <c r="AG765" t="e" cm="1">
        <f t="array" ref="AG765">SUMPRODUCT(--(INDEX('1900 Bastrop 0003 Clean'!A:AF, MATCH(A765 &amp; "|" &amp; B765, '1900 Bastrop 0003 Clean'!A:A &amp; "|" &amp; '1900 Bastrop 0003 Clean'!B:B, 0), 0) &lt;&gt; '1900 Bastrop 0003 Raw'!A765:AF765))</f>
        <v>#N/A</v>
      </c>
    </row>
    <row r="766" spans="1:33">
      <c r="A766" s="6">
        <v>16</v>
      </c>
      <c r="B766" s="6">
        <v>159</v>
      </c>
      <c r="C766" s="6" t="s">
        <v>5075</v>
      </c>
      <c r="D766" s="6"/>
      <c r="E766" s="6">
        <v>160</v>
      </c>
      <c r="F766" s="6" t="s">
        <v>5088</v>
      </c>
      <c r="G766" s="6" t="s">
        <v>50</v>
      </c>
      <c r="H766" s="6" t="s">
        <v>3949</v>
      </c>
      <c r="I766" s="6" t="s">
        <v>20</v>
      </c>
      <c r="J766" s="6" t="s">
        <v>19</v>
      </c>
      <c r="K766" s="6" t="s">
        <v>2354</v>
      </c>
      <c r="L766" s="6">
        <v>1833</v>
      </c>
      <c r="M766" s="6">
        <v>67</v>
      </c>
      <c r="N766" s="6" t="s">
        <v>2933</v>
      </c>
      <c r="O766" s="6">
        <v>23</v>
      </c>
      <c r="R766" s="6" t="s">
        <v>1505</v>
      </c>
      <c r="S766" s="6" t="s">
        <v>1505</v>
      </c>
      <c r="T766" s="6" t="s">
        <v>1505</v>
      </c>
      <c r="U766" s="6">
        <v>1840</v>
      </c>
      <c r="V766" s="6">
        <v>60</v>
      </c>
      <c r="W766" s="6" t="s">
        <v>3950</v>
      </c>
      <c r="X766" s="6" t="s">
        <v>21</v>
      </c>
      <c r="AA766" s="6" t="s">
        <v>1395</v>
      </c>
      <c r="AB766" s="6" t="s">
        <v>1395</v>
      </c>
      <c r="AC766" s="6" t="s">
        <v>1395</v>
      </c>
      <c r="AD766" s="6" t="s">
        <v>3951</v>
      </c>
      <c r="AE766" s="6" t="s">
        <v>261</v>
      </c>
      <c r="AF766" s="6" t="s">
        <v>51</v>
      </c>
      <c r="AG766" t="e" cm="1">
        <f t="array" ref="AG766">SUMPRODUCT(--(INDEX('1900 Bastrop 0003 Clean'!A:AF, MATCH(A766 &amp; "|" &amp; B766, '1900 Bastrop 0003 Clean'!A:A &amp; "|" &amp; '1900 Bastrop 0003 Clean'!B:B, 0), 0) &lt;&gt; '1900 Bastrop 0003 Raw'!A766:AF766))</f>
        <v>#N/A</v>
      </c>
    </row>
    <row r="767" spans="1:33">
      <c r="A767" s="6">
        <v>17</v>
      </c>
      <c r="B767" s="6">
        <v>159</v>
      </c>
      <c r="C767" s="6" t="s">
        <v>5075</v>
      </c>
      <c r="D767" s="6"/>
      <c r="E767" s="6">
        <v>160</v>
      </c>
      <c r="F767" s="6" t="s">
        <v>5088</v>
      </c>
      <c r="G767" s="6" t="s">
        <v>1838</v>
      </c>
      <c r="H767" s="6" t="s">
        <v>2936</v>
      </c>
      <c r="I767" s="6" t="s">
        <v>20</v>
      </c>
      <c r="J767" s="6" t="s">
        <v>24</v>
      </c>
      <c r="K767" s="6" t="s">
        <v>2128</v>
      </c>
      <c r="L767" s="6">
        <v>1845</v>
      </c>
      <c r="M767" s="6">
        <v>55</v>
      </c>
      <c r="N767" s="6" t="s">
        <v>2933</v>
      </c>
      <c r="O767" s="6">
        <v>23</v>
      </c>
      <c r="P767" s="6">
        <v>2</v>
      </c>
      <c r="Q767" s="6">
        <v>2</v>
      </c>
      <c r="R767" s="6" t="s">
        <v>116</v>
      </c>
      <c r="S767" s="6" t="s">
        <v>116</v>
      </c>
      <c r="T767" s="6" t="s">
        <v>116</v>
      </c>
      <c r="U767" s="6">
        <v>1850</v>
      </c>
      <c r="V767" s="6">
        <v>50</v>
      </c>
      <c r="AA767" s="6" t="s">
        <v>1395</v>
      </c>
      <c r="AB767" s="6" t="s">
        <v>1395</v>
      </c>
      <c r="AC767" s="6" t="s">
        <v>1395</v>
      </c>
      <c r="AG767" t="e" cm="1">
        <f t="array" ref="AG767">SUMPRODUCT(--(INDEX('1900 Bastrop 0003 Clean'!A:AF, MATCH(A767 &amp; "|" &amp; B767, '1900 Bastrop 0003 Clean'!A:A &amp; "|" &amp; '1900 Bastrop 0003 Clean'!B:B, 0), 0) &lt;&gt; '1900 Bastrop 0003 Raw'!A767:AF767))</f>
        <v>#N/A</v>
      </c>
    </row>
    <row r="768" spans="1:33">
      <c r="A768" s="6">
        <v>18</v>
      </c>
      <c r="B768" s="6">
        <v>159</v>
      </c>
      <c r="C768" s="6" t="s">
        <v>5075</v>
      </c>
      <c r="D768" s="6"/>
      <c r="E768" s="6">
        <v>160</v>
      </c>
      <c r="F768" s="6" t="s">
        <v>5088</v>
      </c>
      <c r="G768" s="6" t="s">
        <v>1216</v>
      </c>
      <c r="H768" s="6" t="s">
        <v>2944</v>
      </c>
      <c r="I768" s="6" t="s">
        <v>20</v>
      </c>
      <c r="J768" s="6" t="s">
        <v>19</v>
      </c>
      <c r="K768" s="6" t="s">
        <v>2526</v>
      </c>
      <c r="L768" s="6">
        <v>1880</v>
      </c>
      <c r="M768" s="6">
        <v>19</v>
      </c>
      <c r="N768" s="6" t="s">
        <v>2939</v>
      </c>
      <c r="R768" s="6" t="s">
        <v>3952</v>
      </c>
      <c r="S768" s="6" t="s">
        <v>1505</v>
      </c>
      <c r="T768" s="6" t="s">
        <v>116</v>
      </c>
      <c r="X768" s="6" t="s">
        <v>21</v>
      </c>
      <c r="AA768" s="6" t="s">
        <v>1395</v>
      </c>
      <c r="AB768" s="6" t="s">
        <v>1395</v>
      </c>
      <c r="AC768" s="6" t="s">
        <v>1395</v>
      </c>
      <c r="AG768" t="e" cm="1">
        <f t="array" ref="AG768">SUMPRODUCT(--(INDEX('1900 Bastrop 0003 Clean'!A:AF, MATCH(A768 &amp; "|" &amp; B768, '1900 Bastrop 0003 Clean'!A:A &amp; "|" &amp; '1900 Bastrop 0003 Clean'!B:B, 0), 0) &lt;&gt; '1900 Bastrop 0003 Raw'!A768:AF768))</f>
        <v>#N/A</v>
      </c>
    </row>
    <row r="769" spans="1:33">
      <c r="A769" s="6">
        <v>19</v>
      </c>
      <c r="B769" s="6">
        <v>159</v>
      </c>
      <c r="C769" s="6" t="s">
        <v>5075</v>
      </c>
      <c r="D769" s="6"/>
      <c r="E769" s="6">
        <v>160</v>
      </c>
      <c r="F769" s="6" t="s">
        <v>5088</v>
      </c>
      <c r="G769" s="6" t="s">
        <v>2826</v>
      </c>
      <c r="H769" s="6" t="s">
        <v>2938</v>
      </c>
      <c r="I769" s="6" t="s">
        <v>20</v>
      </c>
      <c r="J769" s="6" t="s">
        <v>24</v>
      </c>
      <c r="K769" s="6" t="s">
        <v>2128</v>
      </c>
      <c r="L769" s="6">
        <v>1889</v>
      </c>
      <c r="M769" s="6">
        <v>11</v>
      </c>
      <c r="N769" s="6" t="s">
        <v>2939</v>
      </c>
      <c r="R769" s="6" t="s">
        <v>3952</v>
      </c>
      <c r="S769" s="6" t="s">
        <v>1505</v>
      </c>
      <c r="T769" s="6" t="s">
        <v>116</v>
      </c>
      <c r="Z769" s="6">
        <v>8</v>
      </c>
      <c r="AA769" s="6" t="s">
        <v>1395</v>
      </c>
      <c r="AB769" s="6" t="s">
        <v>1395</v>
      </c>
      <c r="AC769" s="6" t="s">
        <v>1395</v>
      </c>
      <c r="AG769" t="e" cm="1">
        <f t="array" ref="AG769">SUMPRODUCT(--(INDEX('1900 Bastrop 0003 Clean'!A:AF, MATCH(A769 &amp; "|" &amp; B769, '1900 Bastrop 0003 Clean'!A:A &amp; "|" &amp; '1900 Bastrop 0003 Clean'!B:B, 0), 0) &lt;&gt; '1900 Bastrop 0003 Raw'!A769:AF769))</f>
        <v>#N/A</v>
      </c>
    </row>
    <row r="770" spans="1:33">
      <c r="A770" s="6">
        <v>20</v>
      </c>
      <c r="B770" s="6">
        <v>160</v>
      </c>
      <c r="C770" s="6" t="s">
        <v>5070</v>
      </c>
      <c r="D770" s="6"/>
      <c r="E770" s="6">
        <v>161</v>
      </c>
      <c r="F770" s="6" t="s">
        <v>4215</v>
      </c>
      <c r="G770" s="6" t="s">
        <v>910</v>
      </c>
      <c r="H770" s="6" t="s">
        <v>3949</v>
      </c>
      <c r="I770" s="6" t="s">
        <v>20</v>
      </c>
      <c r="J770" s="6" t="s">
        <v>19</v>
      </c>
      <c r="K770" s="6" t="s">
        <v>2033</v>
      </c>
      <c r="L770" s="6">
        <v>1848</v>
      </c>
      <c r="M770" s="6">
        <v>52</v>
      </c>
      <c r="N770" s="6" t="s">
        <v>2933</v>
      </c>
      <c r="O770" s="6">
        <v>15</v>
      </c>
      <c r="R770" s="6" t="s">
        <v>3952</v>
      </c>
      <c r="S770" s="6" t="s">
        <v>1553</v>
      </c>
      <c r="T770" s="6" t="s">
        <v>1553</v>
      </c>
      <c r="X770" s="6" t="s">
        <v>32</v>
      </c>
      <c r="AA770" s="6" t="s">
        <v>1395</v>
      </c>
      <c r="AB770" s="6" t="s">
        <v>1395</v>
      </c>
      <c r="AC770" s="6" t="s">
        <v>1395</v>
      </c>
      <c r="AD770" s="6" t="s">
        <v>3951</v>
      </c>
      <c r="AE770" s="6" t="s">
        <v>261</v>
      </c>
      <c r="AF770" s="6" t="s">
        <v>51</v>
      </c>
      <c r="AG770" t="e" cm="1">
        <f t="array" ref="AG770">SUMPRODUCT(--(INDEX('1900 Bastrop 0003 Clean'!A:AF, MATCH(A770 &amp; "|" &amp; B770, '1900 Bastrop 0003 Clean'!A:A &amp; "|" &amp; '1900 Bastrop 0003 Clean'!B:B, 0), 0) &lt;&gt; '1900 Bastrop 0003 Raw'!A770:AF770))</f>
        <v>#N/A</v>
      </c>
    </row>
    <row r="771" spans="1:33">
      <c r="A771" s="6">
        <v>21</v>
      </c>
      <c r="B771" s="6">
        <v>160</v>
      </c>
      <c r="C771" s="6" t="s">
        <v>5070</v>
      </c>
      <c r="D771" s="6"/>
      <c r="E771" s="6">
        <v>161</v>
      </c>
      <c r="F771" s="6" t="s">
        <v>4215</v>
      </c>
      <c r="G771" s="6" t="s">
        <v>35</v>
      </c>
      <c r="H771" s="6" t="s">
        <v>2936</v>
      </c>
      <c r="I771" s="6" t="s">
        <v>20</v>
      </c>
      <c r="J771" s="6" t="s">
        <v>24</v>
      </c>
      <c r="K771" s="6" t="s">
        <v>2143</v>
      </c>
      <c r="L771" s="6">
        <v>1853</v>
      </c>
      <c r="M771" s="6">
        <v>46</v>
      </c>
      <c r="N771" s="6" t="s">
        <v>2933</v>
      </c>
      <c r="O771" s="6">
        <v>15</v>
      </c>
      <c r="P771" s="6">
        <v>3</v>
      </c>
      <c r="Q771" s="6">
        <v>3</v>
      </c>
      <c r="R771" s="6" t="s">
        <v>3952</v>
      </c>
      <c r="S771" s="6" t="s">
        <v>1553</v>
      </c>
      <c r="T771" s="6" t="s">
        <v>1553</v>
      </c>
      <c r="AA771" s="6" t="s">
        <v>1395</v>
      </c>
      <c r="AB771" s="6" t="s">
        <v>1395</v>
      </c>
      <c r="AC771" s="6" t="s">
        <v>1395</v>
      </c>
      <c r="AG771" t="e" cm="1">
        <f t="array" ref="AG771">SUMPRODUCT(--(INDEX('1900 Bastrop 0003 Clean'!A:AF, MATCH(A771 &amp; "|" &amp; B771, '1900 Bastrop 0003 Clean'!A:A &amp; "|" &amp; '1900 Bastrop 0003 Clean'!B:B, 0), 0) &lt;&gt; '1900 Bastrop 0003 Raw'!A771:AF771))</f>
        <v>#N/A</v>
      </c>
    </row>
    <row r="772" spans="1:33">
      <c r="A772" s="6">
        <v>22</v>
      </c>
      <c r="B772" s="6">
        <v>160</v>
      </c>
      <c r="C772" s="6" t="s">
        <v>5070</v>
      </c>
      <c r="D772" s="6"/>
      <c r="E772" s="6">
        <v>161</v>
      </c>
      <c r="F772" s="6" t="s">
        <v>4215</v>
      </c>
      <c r="G772" s="6" t="s">
        <v>1223</v>
      </c>
      <c r="H772" s="6" t="s">
        <v>2938</v>
      </c>
      <c r="I772" s="6" t="s">
        <v>20</v>
      </c>
      <c r="J772" s="6" t="s">
        <v>24</v>
      </c>
      <c r="K772" s="6" t="s">
        <v>2128</v>
      </c>
      <c r="L772" s="6">
        <v>1876</v>
      </c>
      <c r="M772" s="6">
        <v>24</v>
      </c>
      <c r="N772" s="6" t="s">
        <v>2939</v>
      </c>
      <c r="R772" s="6" t="s">
        <v>3952</v>
      </c>
      <c r="S772" s="6" t="s">
        <v>3952</v>
      </c>
      <c r="T772" s="6" t="s">
        <v>3952</v>
      </c>
      <c r="AA772" s="6" t="s">
        <v>1395</v>
      </c>
      <c r="AB772" s="6" t="s">
        <v>1395</v>
      </c>
      <c r="AC772" s="6" t="s">
        <v>1395</v>
      </c>
      <c r="AG772" t="e" cm="1">
        <f t="array" ref="AG772">SUMPRODUCT(--(INDEX('1900 Bastrop 0003 Clean'!A:AF, MATCH(A772 &amp; "|" &amp; B772, '1900 Bastrop 0003 Clean'!A:A &amp; "|" &amp; '1900 Bastrop 0003 Clean'!B:B, 0), 0) &lt;&gt; '1900 Bastrop 0003 Raw'!A772:AF772))</f>
        <v>#N/A</v>
      </c>
    </row>
    <row r="773" spans="1:33">
      <c r="A773" s="6">
        <v>23</v>
      </c>
      <c r="B773" s="6">
        <v>160</v>
      </c>
      <c r="C773" s="6" t="s">
        <v>5070</v>
      </c>
      <c r="D773" s="6"/>
      <c r="E773" s="6">
        <v>161</v>
      </c>
      <c r="F773" s="6" t="s">
        <v>4215</v>
      </c>
      <c r="G773" s="6" t="s">
        <v>147</v>
      </c>
      <c r="H773" s="6" t="s">
        <v>2938</v>
      </c>
      <c r="I773" s="6" t="s">
        <v>20</v>
      </c>
      <c r="J773" s="6" t="s">
        <v>24</v>
      </c>
      <c r="K773" s="6" t="s">
        <v>1971</v>
      </c>
      <c r="L773" s="6">
        <v>1878</v>
      </c>
      <c r="M773" s="6">
        <v>22</v>
      </c>
      <c r="N773" s="6" t="s">
        <v>2939</v>
      </c>
      <c r="R773" s="6" t="s">
        <v>3952</v>
      </c>
      <c r="S773" s="6" t="s">
        <v>3952</v>
      </c>
      <c r="T773" s="6" t="s">
        <v>3952</v>
      </c>
      <c r="AA773" s="6" t="s">
        <v>1395</v>
      </c>
      <c r="AB773" s="6" t="s">
        <v>1395</v>
      </c>
      <c r="AC773" s="6" t="s">
        <v>1395</v>
      </c>
      <c r="AE773" s="6" t="s">
        <v>261</v>
      </c>
      <c r="AG773" t="e" cm="1">
        <f t="array" ref="AG773">SUMPRODUCT(--(INDEX('1900 Bastrop 0003 Clean'!A:AF, MATCH(A773 &amp; "|" &amp; B773, '1900 Bastrop 0003 Clean'!A:A &amp; "|" &amp; '1900 Bastrop 0003 Clean'!B:B, 0), 0) &lt;&gt; '1900 Bastrop 0003 Raw'!A773:AF773))</f>
        <v>#N/A</v>
      </c>
    </row>
    <row r="774" spans="1:33">
      <c r="A774" s="6">
        <v>24</v>
      </c>
      <c r="B774" s="6">
        <v>160</v>
      </c>
      <c r="C774" s="6" t="s">
        <v>5070</v>
      </c>
      <c r="D774" s="6"/>
      <c r="E774" s="6">
        <v>161</v>
      </c>
      <c r="F774" s="6" t="s">
        <v>4215</v>
      </c>
      <c r="G774" s="6" t="s">
        <v>2203</v>
      </c>
      <c r="H774" s="6" t="s">
        <v>2938</v>
      </c>
      <c r="I774" s="6" t="s">
        <v>20</v>
      </c>
      <c r="J774" s="6" t="s">
        <v>24</v>
      </c>
      <c r="K774" s="6" t="s">
        <v>2128</v>
      </c>
      <c r="L774" s="6">
        <v>1882</v>
      </c>
      <c r="M774" s="6">
        <v>18</v>
      </c>
      <c r="N774" s="6" t="s">
        <v>2939</v>
      </c>
      <c r="R774" s="6" t="s">
        <v>3952</v>
      </c>
      <c r="S774" s="6" t="s">
        <v>3952</v>
      </c>
      <c r="T774" s="6" t="s">
        <v>3952</v>
      </c>
      <c r="AA774" s="6" t="s">
        <v>92</v>
      </c>
      <c r="AB774" s="6" t="s">
        <v>1395</v>
      </c>
      <c r="AC774" s="6" t="s">
        <v>1395</v>
      </c>
      <c r="AG774" t="e" cm="1">
        <f t="array" ref="AG774">SUMPRODUCT(--(INDEX('1900 Bastrop 0003 Clean'!A:AF, MATCH(A774 &amp; "|" &amp; B774, '1900 Bastrop 0003 Clean'!A:A &amp; "|" &amp; '1900 Bastrop 0003 Clean'!B:B, 0), 0) &lt;&gt; '1900 Bastrop 0003 Raw'!A774:AF774))</f>
        <v>#N/A</v>
      </c>
    </row>
    <row r="775" spans="1:33">
      <c r="A775" s="6">
        <v>25</v>
      </c>
      <c r="B775" s="6">
        <v>160</v>
      </c>
      <c r="C775" s="6" t="s">
        <v>5070</v>
      </c>
      <c r="D775" s="6"/>
      <c r="E775" s="6">
        <v>161</v>
      </c>
      <c r="F775" s="6" t="s">
        <v>4215</v>
      </c>
      <c r="G775" s="6" t="s">
        <v>5089</v>
      </c>
      <c r="H775" s="6" t="s">
        <v>2944</v>
      </c>
      <c r="I775" s="6" t="s">
        <v>20</v>
      </c>
      <c r="J775" s="6" t="s">
        <v>19</v>
      </c>
      <c r="K775" s="6" t="s">
        <v>2190</v>
      </c>
      <c r="L775" s="6">
        <v>1885</v>
      </c>
      <c r="M775" s="6">
        <v>14</v>
      </c>
      <c r="N775" s="6" t="s">
        <v>2939</v>
      </c>
      <c r="R775" s="6" t="s">
        <v>3952</v>
      </c>
      <c r="S775" s="6" t="s">
        <v>3952</v>
      </c>
      <c r="T775" s="6" t="s">
        <v>3952</v>
      </c>
      <c r="Y775" s="6">
        <v>8</v>
      </c>
      <c r="AA775" s="6" t="s">
        <v>1395</v>
      </c>
      <c r="AB775" s="6" t="s">
        <v>1395</v>
      </c>
      <c r="AC775" s="6" t="s">
        <v>1395</v>
      </c>
      <c r="AG775" t="e" cm="1">
        <f t="array" ref="AG775">SUMPRODUCT(--(INDEX('1900 Bastrop 0003 Clean'!A:AF, MATCH(A775 &amp; "|" &amp; B775, '1900 Bastrop 0003 Clean'!A:A &amp; "|" &amp; '1900 Bastrop 0003 Clean'!B:B, 0), 0) &lt;&gt; '1900 Bastrop 0003 Raw'!A775:AF775))</f>
        <v>#N/A</v>
      </c>
    </row>
    <row r="776" spans="1:33">
      <c r="A776" s="6">
        <v>26</v>
      </c>
      <c r="B776" s="6">
        <v>160</v>
      </c>
      <c r="C776" s="6" t="s">
        <v>5070</v>
      </c>
      <c r="D776" s="6"/>
      <c r="E776" s="6">
        <v>161</v>
      </c>
      <c r="F776" s="6" t="s">
        <v>4215</v>
      </c>
      <c r="G776" s="6" t="s">
        <v>5090</v>
      </c>
      <c r="H776" s="6" t="s">
        <v>2944</v>
      </c>
      <c r="I776" s="6" t="s">
        <v>20</v>
      </c>
      <c r="J776" s="6" t="s">
        <v>19</v>
      </c>
      <c r="K776" s="6" t="s">
        <v>2190</v>
      </c>
      <c r="L776" s="6">
        <v>1888</v>
      </c>
      <c r="M776" s="6">
        <v>11</v>
      </c>
      <c r="N776" s="6" t="s">
        <v>2939</v>
      </c>
      <c r="R776" s="6" t="s">
        <v>3952</v>
      </c>
      <c r="S776" s="6" t="s">
        <v>3952</v>
      </c>
      <c r="T776" s="6" t="s">
        <v>3952</v>
      </c>
      <c r="Y776" s="6">
        <v>8</v>
      </c>
      <c r="AA776" s="6" t="s">
        <v>92</v>
      </c>
      <c r="AB776" s="6" t="s">
        <v>1395</v>
      </c>
      <c r="AC776" s="6" t="s">
        <v>1395</v>
      </c>
      <c r="AG776" t="e" cm="1">
        <f t="array" ref="AG776">SUMPRODUCT(--(INDEX('1900 Bastrop 0003 Clean'!A:AF, MATCH(A776 &amp; "|" &amp; B776, '1900 Bastrop 0003 Clean'!A:A &amp; "|" &amp; '1900 Bastrop 0003 Clean'!B:B, 0), 0) &lt;&gt; '1900 Bastrop 0003 Raw'!A776:AF776))</f>
        <v>#N/A</v>
      </c>
    </row>
    <row r="777" spans="1:33">
      <c r="A777" s="6">
        <v>27</v>
      </c>
      <c r="B777" s="6">
        <v>160</v>
      </c>
      <c r="C777" s="6" t="s">
        <v>5070</v>
      </c>
      <c r="D777" s="6"/>
      <c r="E777" s="6">
        <v>161</v>
      </c>
      <c r="F777" s="6" t="s">
        <v>4215</v>
      </c>
      <c r="G777" s="6" t="s">
        <v>5091</v>
      </c>
      <c r="H777" s="6" t="s">
        <v>2938</v>
      </c>
      <c r="I777" s="6" t="s">
        <v>20</v>
      </c>
      <c r="J777" s="6" t="s">
        <v>24</v>
      </c>
      <c r="K777" s="6" t="s">
        <v>2526</v>
      </c>
      <c r="L777" s="6">
        <v>1892</v>
      </c>
      <c r="M777" s="6">
        <v>9</v>
      </c>
      <c r="N777" s="6" t="s">
        <v>2939</v>
      </c>
      <c r="R777" s="6" t="s">
        <v>3952</v>
      </c>
      <c r="S777" s="6" t="s">
        <v>3952</v>
      </c>
      <c r="T777" s="6" t="s">
        <v>3952</v>
      </c>
      <c r="Y777" s="6">
        <v>8</v>
      </c>
      <c r="AG777" t="e" cm="1">
        <f t="array" ref="AG777">SUMPRODUCT(--(INDEX('1900 Bastrop 0003 Clean'!A:AF, MATCH(A777 &amp; "|" &amp; B777, '1900 Bastrop 0003 Clean'!A:A &amp; "|" &amp; '1900 Bastrop 0003 Clean'!B:B, 0), 0) &lt;&gt; '1900 Bastrop 0003 Raw'!A777:AF777))</f>
        <v>#N/A</v>
      </c>
    </row>
    <row r="778" spans="1:33">
      <c r="A778" s="6">
        <v>28</v>
      </c>
      <c r="B778" s="6">
        <v>161</v>
      </c>
      <c r="C778" s="6" t="s">
        <v>5092</v>
      </c>
      <c r="D778" s="6"/>
      <c r="E778" s="6">
        <v>162</v>
      </c>
      <c r="F778" s="6" t="s">
        <v>5093</v>
      </c>
      <c r="G778" s="6" t="s">
        <v>2871</v>
      </c>
      <c r="H778" s="6" t="s">
        <v>3949</v>
      </c>
      <c r="I778" s="6" t="s">
        <v>20</v>
      </c>
      <c r="J778" s="6" t="s">
        <v>24</v>
      </c>
      <c r="K778" s="6" t="s">
        <v>2230</v>
      </c>
      <c r="L778" s="6">
        <v>1858</v>
      </c>
      <c r="M778" s="6">
        <v>41</v>
      </c>
      <c r="N778" s="6" t="s">
        <v>3066</v>
      </c>
      <c r="O778" s="6">
        <v>14</v>
      </c>
      <c r="P778" s="6">
        <v>6</v>
      </c>
      <c r="Q778" s="6">
        <v>6</v>
      </c>
      <c r="R778" s="6" t="s">
        <v>3952</v>
      </c>
      <c r="S778" s="6" t="s">
        <v>116</v>
      </c>
      <c r="T778" s="6" t="s">
        <v>116</v>
      </c>
      <c r="X778" s="6" t="s">
        <v>3679</v>
      </c>
      <c r="AA778" s="6" t="s">
        <v>1395</v>
      </c>
      <c r="AB778" s="6" t="s">
        <v>1395</v>
      </c>
      <c r="AC778" s="6" t="s">
        <v>1395</v>
      </c>
      <c r="AD778" s="6" t="s">
        <v>3951</v>
      </c>
      <c r="AE778" s="6" t="s">
        <v>261</v>
      </c>
      <c r="AF778" s="6" t="s">
        <v>51</v>
      </c>
      <c r="AG778" t="e" cm="1">
        <f t="array" ref="AG778">SUMPRODUCT(--(INDEX('1900 Bastrop 0003 Clean'!A:AF, MATCH(A778 &amp; "|" &amp; B778, '1900 Bastrop 0003 Clean'!A:A &amp; "|" &amp; '1900 Bastrop 0003 Clean'!B:B, 0), 0) &lt;&gt; '1900 Bastrop 0003 Raw'!A778:AF778))</f>
        <v>#N/A</v>
      </c>
    </row>
    <row r="779" spans="1:33">
      <c r="A779" s="6">
        <v>29</v>
      </c>
      <c r="B779" s="6">
        <v>161</v>
      </c>
      <c r="C779" s="6" t="s">
        <v>5092</v>
      </c>
      <c r="D779" s="6"/>
      <c r="E779" s="6">
        <v>162</v>
      </c>
      <c r="F779" s="6" t="s">
        <v>5093</v>
      </c>
      <c r="G779" s="6" t="s">
        <v>5094</v>
      </c>
      <c r="H779" s="6" t="s">
        <v>2938</v>
      </c>
      <c r="I779" s="6" t="s">
        <v>20</v>
      </c>
      <c r="J779" s="6" t="s">
        <v>24</v>
      </c>
      <c r="K779" s="6" t="s">
        <v>2173</v>
      </c>
      <c r="L779" s="6">
        <v>1881</v>
      </c>
      <c r="M779" s="6">
        <v>18</v>
      </c>
      <c r="N779" s="6" t="s">
        <v>2939</v>
      </c>
      <c r="R779" s="6" t="s">
        <v>3952</v>
      </c>
      <c r="S779" s="6" t="s">
        <v>3952</v>
      </c>
      <c r="T779" s="6" t="s">
        <v>3952</v>
      </c>
      <c r="X779" s="6" t="s">
        <v>4906</v>
      </c>
      <c r="AA779" s="6" t="s">
        <v>1395</v>
      </c>
      <c r="AB779" s="6" t="s">
        <v>1395</v>
      </c>
      <c r="AC779" s="6" t="s">
        <v>1395</v>
      </c>
      <c r="AG779" t="e" cm="1">
        <f t="array" ref="AG779">SUMPRODUCT(--(INDEX('1900 Bastrop 0003 Clean'!A:AF, MATCH(A779 &amp; "|" &amp; B779, '1900 Bastrop 0003 Clean'!A:A &amp; "|" &amp; '1900 Bastrop 0003 Clean'!B:B, 0), 0) &lt;&gt; '1900 Bastrop 0003 Raw'!A779:AF779))</f>
        <v>#N/A</v>
      </c>
    </row>
    <row r="780" spans="1:33">
      <c r="A780" s="6">
        <v>30</v>
      </c>
      <c r="B780" s="6">
        <v>161</v>
      </c>
      <c r="C780" s="6" t="s">
        <v>5092</v>
      </c>
      <c r="D780" s="6"/>
      <c r="E780" s="6">
        <v>162</v>
      </c>
      <c r="F780" s="6" t="s">
        <v>5093</v>
      </c>
      <c r="G780" s="6" t="s">
        <v>1648</v>
      </c>
      <c r="H780" s="6" t="s">
        <v>2938</v>
      </c>
      <c r="I780" s="6" t="s">
        <v>20</v>
      </c>
      <c r="J780" s="6" t="s">
        <v>24</v>
      </c>
      <c r="K780" s="6" t="s">
        <v>2526</v>
      </c>
      <c r="L780" s="6">
        <v>1883</v>
      </c>
      <c r="M780" s="6">
        <v>16</v>
      </c>
      <c r="N780" s="6" t="s">
        <v>2939</v>
      </c>
      <c r="R780" s="6" t="s">
        <v>3952</v>
      </c>
      <c r="S780" s="6" t="s">
        <v>3952</v>
      </c>
      <c r="T780" s="6" t="s">
        <v>3952</v>
      </c>
      <c r="X780" s="6" t="s">
        <v>4906</v>
      </c>
      <c r="AA780" s="6" t="s">
        <v>1395</v>
      </c>
      <c r="AB780" s="6" t="s">
        <v>1395</v>
      </c>
      <c r="AC780" s="6" t="s">
        <v>1395</v>
      </c>
      <c r="AG780" t="e" cm="1">
        <f t="array" ref="AG780">SUMPRODUCT(--(INDEX('1900 Bastrop 0003 Clean'!A:AF, MATCH(A780 &amp; "|" &amp; B780, '1900 Bastrop 0003 Clean'!A:A &amp; "|" &amp; '1900 Bastrop 0003 Clean'!B:B, 0), 0) &lt;&gt; '1900 Bastrop 0003 Raw'!A780:AF780))</f>
        <v>#N/A</v>
      </c>
    </row>
    <row r="781" spans="1:33">
      <c r="A781" s="6">
        <v>31</v>
      </c>
      <c r="B781" s="6">
        <v>161</v>
      </c>
      <c r="C781" s="6" t="s">
        <v>5092</v>
      </c>
      <c r="D781" s="6"/>
      <c r="E781" s="6">
        <v>162</v>
      </c>
      <c r="F781" s="6" t="s">
        <v>5093</v>
      </c>
      <c r="G781" s="6" t="s">
        <v>812</v>
      </c>
      <c r="H781" s="6" t="s">
        <v>2944</v>
      </c>
      <c r="I781" s="6" t="s">
        <v>20</v>
      </c>
      <c r="J781" s="6" t="s">
        <v>19</v>
      </c>
      <c r="K781" s="6" t="s">
        <v>2245</v>
      </c>
      <c r="L781" s="6">
        <v>1886</v>
      </c>
      <c r="M781" s="6">
        <v>13</v>
      </c>
      <c r="N781" s="6" t="s">
        <v>2939</v>
      </c>
      <c r="R781" s="6" t="s">
        <v>3952</v>
      </c>
      <c r="S781" s="6" t="s">
        <v>3952</v>
      </c>
      <c r="T781" s="6" t="s">
        <v>3952</v>
      </c>
      <c r="Z781" s="6">
        <v>8</v>
      </c>
      <c r="AA781" s="6" t="s">
        <v>1395</v>
      </c>
      <c r="AB781" s="6" t="s">
        <v>1395</v>
      </c>
      <c r="AC781" s="6" t="s">
        <v>1395</v>
      </c>
      <c r="AG781" t="e" cm="1">
        <f t="array" ref="AG781">SUMPRODUCT(--(INDEX('1900 Bastrop 0003 Clean'!A:AF, MATCH(A781 &amp; "|" &amp; B781, '1900 Bastrop 0003 Clean'!A:A &amp; "|" &amp; '1900 Bastrop 0003 Clean'!B:B, 0), 0) &lt;&gt; '1900 Bastrop 0003 Raw'!A781:AF781))</f>
        <v>#N/A</v>
      </c>
    </row>
    <row r="782" spans="1:33">
      <c r="A782" s="6">
        <v>32</v>
      </c>
      <c r="B782" s="6">
        <v>161</v>
      </c>
      <c r="C782" s="6" t="s">
        <v>5092</v>
      </c>
      <c r="D782" s="6"/>
      <c r="E782" s="6">
        <v>162</v>
      </c>
      <c r="F782" s="6" t="s">
        <v>5093</v>
      </c>
      <c r="G782" s="6" t="s">
        <v>5095</v>
      </c>
      <c r="H782" s="6" t="s">
        <v>2944</v>
      </c>
      <c r="I782" s="6" t="s">
        <v>20</v>
      </c>
      <c r="J782" s="6" t="s">
        <v>19</v>
      </c>
      <c r="K782" s="6" t="s">
        <v>2230</v>
      </c>
      <c r="L782" s="6">
        <v>1889</v>
      </c>
      <c r="M782" s="6">
        <v>10</v>
      </c>
      <c r="N782" s="6" t="s">
        <v>2939</v>
      </c>
      <c r="R782" s="6" t="s">
        <v>3952</v>
      </c>
      <c r="S782" s="6" t="s">
        <v>3952</v>
      </c>
      <c r="T782" s="6" t="s">
        <v>3952</v>
      </c>
      <c r="Z782" s="6">
        <v>8</v>
      </c>
      <c r="AA782" s="6" t="s">
        <v>1395</v>
      </c>
      <c r="AB782" s="6" t="s">
        <v>1395</v>
      </c>
      <c r="AC782" s="6" t="s">
        <v>1395</v>
      </c>
      <c r="AG782" t="e" cm="1">
        <f t="array" ref="AG782">SUMPRODUCT(--(INDEX('1900 Bastrop 0003 Clean'!A:AF, MATCH(A782 &amp; "|" &amp; B782, '1900 Bastrop 0003 Clean'!A:A &amp; "|" &amp; '1900 Bastrop 0003 Clean'!B:B, 0), 0) &lt;&gt; '1900 Bastrop 0003 Raw'!A782:AF782))</f>
        <v>#N/A</v>
      </c>
    </row>
    <row r="783" spans="1:33">
      <c r="A783" s="6">
        <v>33</v>
      </c>
      <c r="B783" s="6">
        <v>161</v>
      </c>
      <c r="C783" s="6" t="s">
        <v>5092</v>
      </c>
      <c r="D783" s="6"/>
      <c r="E783" s="6">
        <v>162</v>
      </c>
      <c r="F783" s="6" t="s">
        <v>5093</v>
      </c>
      <c r="G783" s="6" t="s">
        <v>4789</v>
      </c>
      <c r="H783" s="6" t="s">
        <v>2938</v>
      </c>
      <c r="I783" s="6" t="s">
        <v>20</v>
      </c>
      <c r="J783" s="6" t="s">
        <v>19</v>
      </c>
      <c r="K783" s="6" t="s">
        <v>2230</v>
      </c>
      <c r="L783" s="6">
        <v>1892</v>
      </c>
      <c r="M783" s="6">
        <v>9</v>
      </c>
      <c r="N783" s="6" t="s">
        <v>2939</v>
      </c>
      <c r="R783" s="6" t="s">
        <v>3952</v>
      </c>
      <c r="S783" s="6" t="s">
        <v>3952</v>
      </c>
      <c r="T783" s="6" t="s">
        <v>3952</v>
      </c>
      <c r="Z783" s="6">
        <v>8</v>
      </c>
      <c r="AG783" t="e" cm="1">
        <f t="array" ref="AG783">SUMPRODUCT(--(INDEX('1900 Bastrop 0003 Clean'!A:AF, MATCH(A783 &amp; "|" &amp; B783, '1900 Bastrop 0003 Clean'!A:A &amp; "|" &amp; '1900 Bastrop 0003 Clean'!B:B, 0), 0) &lt;&gt; '1900 Bastrop 0003 Raw'!A783:AF783))</f>
        <v>#N/A</v>
      </c>
    </row>
    <row r="784" spans="1:33">
      <c r="A784" s="6">
        <v>34</v>
      </c>
      <c r="B784" s="6">
        <v>163</v>
      </c>
      <c r="C784" s="6" t="s">
        <v>5092</v>
      </c>
      <c r="D784" s="6"/>
      <c r="E784" s="6">
        <v>163</v>
      </c>
      <c r="F784" s="6" t="s">
        <v>3441</v>
      </c>
      <c r="G784" s="6" t="s">
        <v>5096</v>
      </c>
      <c r="H784" s="6" t="s">
        <v>3949</v>
      </c>
      <c r="I784" s="6" t="s">
        <v>20</v>
      </c>
      <c r="J784" s="6" t="s">
        <v>24</v>
      </c>
      <c r="K784" s="6" t="s">
        <v>2033</v>
      </c>
      <c r="L784" s="6">
        <v>1836</v>
      </c>
      <c r="M784" s="6">
        <v>64</v>
      </c>
      <c r="N784" s="6" t="s">
        <v>3066</v>
      </c>
      <c r="O784" s="6">
        <v>47</v>
      </c>
      <c r="P784" s="6">
        <v>11</v>
      </c>
      <c r="Q784" s="6">
        <v>10</v>
      </c>
      <c r="R784" s="6" t="s">
        <v>116</v>
      </c>
      <c r="S784" s="6" t="s">
        <v>116</v>
      </c>
      <c r="T784" s="6" t="s">
        <v>116</v>
      </c>
      <c r="U784" s="6">
        <v>1860</v>
      </c>
      <c r="V784" s="6">
        <v>36</v>
      </c>
      <c r="AA784" s="6" t="s">
        <v>1395</v>
      </c>
      <c r="AB784" s="6" t="s">
        <v>1395</v>
      </c>
      <c r="AC784" s="6" t="s">
        <v>1395</v>
      </c>
      <c r="AD784" s="6" t="s">
        <v>3951</v>
      </c>
      <c r="AE784" s="6" t="s">
        <v>261</v>
      </c>
      <c r="AF784" s="6" t="s">
        <v>51</v>
      </c>
      <c r="AG784" cm="1">
        <f t="array" ref="AG784">SUMPRODUCT(--(INDEX('1900 Bastrop 0003 Clean'!A:AF, MATCH(A784 &amp; "|" &amp; B784, '1900 Bastrop 0003 Clean'!A:A &amp; "|" &amp; '1900 Bastrop 0003 Clean'!B:B, 0), 0) &lt;&gt; '1900 Bastrop 0003 Raw'!A784:AF784))</f>
        <v>0</v>
      </c>
    </row>
    <row r="785" spans="1:33">
      <c r="A785" s="6">
        <v>35</v>
      </c>
      <c r="B785" s="6">
        <v>162</v>
      </c>
      <c r="C785" s="6" t="s">
        <v>5092</v>
      </c>
      <c r="D785" s="6"/>
      <c r="E785" s="6">
        <v>164</v>
      </c>
      <c r="F785" s="6" t="s">
        <v>174</v>
      </c>
      <c r="G785" s="6" t="s">
        <v>259</v>
      </c>
      <c r="H785" s="6" t="s">
        <v>3949</v>
      </c>
      <c r="I785" s="6" t="s">
        <v>20</v>
      </c>
      <c r="J785" s="6" t="s">
        <v>19</v>
      </c>
      <c r="K785" s="6" t="s">
        <v>2206</v>
      </c>
      <c r="L785" s="6">
        <v>1869</v>
      </c>
      <c r="M785" s="6">
        <v>31</v>
      </c>
      <c r="N785" s="6" t="s">
        <v>2933</v>
      </c>
      <c r="O785" s="6">
        <v>9</v>
      </c>
      <c r="R785" s="6" t="s">
        <v>3952</v>
      </c>
      <c r="T785" s="6" t="s">
        <v>3952</v>
      </c>
      <c r="X785" s="6" t="s">
        <v>5097</v>
      </c>
      <c r="AA785" s="6" t="s">
        <v>1395</v>
      </c>
      <c r="AB785" s="6" t="s">
        <v>1395</v>
      </c>
      <c r="AC785" s="6" t="s">
        <v>1395</v>
      </c>
      <c r="AD785" s="6" t="s">
        <v>3956</v>
      </c>
      <c r="AF785" s="6" t="s">
        <v>51</v>
      </c>
      <c r="AG785" t="e" cm="1">
        <f t="array" ref="AG785">SUMPRODUCT(--(INDEX('1900 Bastrop 0003 Clean'!A:AF, MATCH(A785 &amp; "|" &amp; B785, '1900 Bastrop 0003 Clean'!A:A &amp; "|" &amp; '1900 Bastrop 0003 Clean'!B:B, 0), 0) &lt;&gt; '1900 Bastrop 0003 Raw'!A785:AF785))</f>
        <v>#N/A</v>
      </c>
    </row>
    <row r="786" spans="1:33">
      <c r="A786" s="6">
        <v>36</v>
      </c>
      <c r="B786" s="6">
        <v>162</v>
      </c>
      <c r="C786" s="6" t="s">
        <v>5092</v>
      </c>
      <c r="D786" s="6"/>
      <c r="E786" s="6">
        <v>164</v>
      </c>
      <c r="F786" s="6" t="s">
        <v>174</v>
      </c>
      <c r="G786" s="6" t="s">
        <v>5098</v>
      </c>
      <c r="H786" s="6" t="s">
        <v>2936</v>
      </c>
      <c r="I786" s="6" t="s">
        <v>20</v>
      </c>
      <c r="J786" s="6" t="s">
        <v>24</v>
      </c>
      <c r="K786" s="6" t="s">
        <v>2128</v>
      </c>
      <c r="L786" s="6">
        <v>1871</v>
      </c>
      <c r="M786" s="6">
        <v>29</v>
      </c>
      <c r="N786" s="6" t="s">
        <v>2933</v>
      </c>
      <c r="O786" s="6">
        <v>9</v>
      </c>
      <c r="P786" s="6">
        <v>4</v>
      </c>
      <c r="Q786" s="6">
        <v>4</v>
      </c>
      <c r="R786" s="6" t="s">
        <v>3952</v>
      </c>
      <c r="S786" s="6" t="s">
        <v>3959</v>
      </c>
      <c r="T786" s="6" t="s">
        <v>3952</v>
      </c>
      <c r="AA786" s="6" t="s">
        <v>1395</v>
      </c>
      <c r="AB786" s="6" t="s">
        <v>1395</v>
      </c>
      <c r="AC786" s="6" t="s">
        <v>1395</v>
      </c>
      <c r="AG786" t="e" cm="1">
        <f t="array" ref="AG786">SUMPRODUCT(--(INDEX('1900 Bastrop 0003 Clean'!A:AF, MATCH(A786 &amp; "|" &amp; B786, '1900 Bastrop 0003 Clean'!A:A &amp; "|" &amp; '1900 Bastrop 0003 Clean'!B:B, 0), 0) &lt;&gt; '1900 Bastrop 0003 Raw'!A786:AF786))</f>
        <v>#N/A</v>
      </c>
    </row>
    <row r="787" spans="1:33">
      <c r="A787" s="6">
        <v>37</v>
      </c>
      <c r="B787" s="6">
        <v>162</v>
      </c>
      <c r="C787" s="6" t="s">
        <v>5092</v>
      </c>
      <c r="D787" s="6"/>
      <c r="E787" s="6">
        <v>164</v>
      </c>
      <c r="F787" s="6" t="s">
        <v>174</v>
      </c>
      <c r="G787" s="6" t="s">
        <v>5099</v>
      </c>
      <c r="H787" s="6" t="s">
        <v>2938</v>
      </c>
      <c r="I787" s="6" t="s">
        <v>20</v>
      </c>
      <c r="J787" s="6" t="s">
        <v>24</v>
      </c>
      <c r="K787" s="6" t="s">
        <v>1971</v>
      </c>
      <c r="L787" s="6">
        <v>1892</v>
      </c>
      <c r="M787" s="6">
        <v>8</v>
      </c>
      <c r="N787" s="6" t="s">
        <v>2939</v>
      </c>
      <c r="R787" s="6" t="s">
        <v>3952</v>
      </c>
      <c r="S787" s="6" t="s">
        <v>3952</v>
      </c>
      <c r="T787" s="6" t="s">
        <v>3952</v>
      </c>
      <c r="Z787" s="6">
        <v>8</v>
      </c>
      <c r="AG787" t="e" cm="1">
        <f t="array" ref="AG787">SUMPRODUCT(--(INDEX('1900 Bastrop 0003 Clean'!A:AF, MATCH(A787 &amp; "|" &amp; B787, '1900 Bastrop 0003 Clean'!A:A &amp; "|" &amp; '1900 Bastrop 0003 Clean'!B:B, 0), 0) &lt;&gt; '1900 Bastrop 0003 Raw'!A787:AF787))</f>
        <v>#N/A</v>
      </c>
    </row>
    <row r="788" spans="1:33">
      <c r="A788" s="6">
        <v>38</v>
      </c>
      <c r="B788" s="6">
        <v>162</v>
      </c>
      <c r="C788" s="6" t="s">
        <v>5092</v>
      </c>
      <c r="D788" s="6"/>
      <c r="E788" s="6">
        <v>164</v>
      </c>
      <c r="F788" s="6" t="s">
        <v>174</v>
      </c>
      <c r="G788" s="6" t="s">
        <v>5100</v>
      </c>
      <c r="H788" s="6" t="s">
        <v>2938</v>
      </c>
      <c r="I788" s="6" t="s">
        <v>20</v>
      </c>
      <c r="J788" s="6" t="s">
        <v>24</v>
      </c>
      <c r="K788" s="6" t="s">
        <v>2354</v>
      </c>
      <c r="L788" s="6">
        <v>1894</v>
      </c>
      <c r="M788" s="6">
        <v>6</v>
      </c>
      <c r="N788" s="6" t="s">
        <v>2939</v>
      </c>
      <c r="R788" s="6" t="s">
        <v>3952</v>
      </c>
      <c r="S788" s="6" t="s">
        <v>3952</v>
      </c>
      <c r="T788" s="6" t="s">
        <v>3952</v>
      </c>
      <c r="Z788" s="6">
        <v>3</v>
      </c>
      <c r="AG788" t="e" cm="1">
        <f t="array" ref="AG788">SUMPRODUCT(--(INDEX('1900 Bastrop 0003 Clean'!A:AF, MATCH(A788 &amp; "|" &amp; B788, '1900 Bastrop 0003 Clean'!A:A &amp; "|" &amp; '1900 Bastrop 0003 Clean'!B:B, 0), 0) &lt;&gt; '1900 Bastrop 0003 Raw'!A788:AF788))</f>
        <v>#N/A</v>
      </c>
    </row>
    <row r="789" spans="1:33">
      <c r="A789" s="6">
        <v>39</v>
      </c>
      <c r="B789" s="6">
        <v>162</v>
      </c>
      <c r="C789" s="6" t="s">
        <v>5092</v>
      </c>
      <c r="D789" s="6"/>
      <c r="E789" s="6">
        <v>164</v>
      </c>
      <c r="F789" s="6" t="s">
        <v>174</v>
      </c>
      <c r="G789" s="6" t="s">
        <v>3788</v>
      </c>
      <c r="H789" s="6" t="s">
        <v>2938</v>
      </c>
      <c r="I789" s="6" t="s">
        <v>20</v>
      </c>
      <c r="J789" s="6" t="s">
        <v>24</v>
      </c>
      <c r="K789" s="6" t="s">
        <v>2245</v>
      </c>
      <c r="L789" s="6">
        <v>1896</v>
      </c>
      <c r="M789" s="6">
        <v>3</v>
      </c>
      <c r="N789" s="6" t="s">
        <v>2939</v>
      </c>
      <c r="R789" s="6" t="s">
        <v>3952</v>
      </c>
      <c r="S789" s="6" t="s">
        <v>3952</v>
      </c>
      <c r="T789" s="6" t="s">
        <v>3952</v>
      </c>
      <c r="AG789" t="e" cm="1">
        <f t="array" ref="AG789">SUMPRODUCT(--(INDEX('1900 Bastrop 0003 Clean'!A:AF, MATCH(A789 &amp; "|" &amp; B789, '1900 Bastrop 0003 Clean'!A:A &amp; "|" &amp; '1900 Bastrop 0003 Clean'!B:B, 0), 0) &lt;&gt; '1900 Bastrop 0003 Raw'!A789:AF789))</f>
        <v>#N/A</v>
      </c>
    </row>
    <row r="790" spans="1:33">
      <c r="A790" s="6">
        <v>40</v>
      </c>
      <c r="B790" s="6">
        <v>162</v>
      </c>
      <c r="C790" s="6" t="s">
        <v>5092</v>
      </c>
      <c r="D790" s="6"/>
      <c r="E790" s="6">
        <v>164</v>
      </c>
      <c r="F790" s="6" t="s">
        <v>174</v>
      </c>
      <c r="G790" s="6" t="s">
        <v>2813</v>
      </c>
      <c r="H790" s="6" t="s">
        <v>2938</v>
      </c>
      <c r="I790" s="6" t="s">
        <v>20</v>
      </c>
      <c r="J790" s="6" t="s">
        <v>24</v>
      </c>
      <c r="K790" s="6" t="s">
        <v>2354</v>
      </c>
      <c r="L790" s="6">
        <v>1899</v>
      </c>
      <c r="M790" s="6">
        <v>1</v>
      </c>
      <c r="N790" s="6" t="s">
        <v>2939</v>
      </c>
      <c r="R790" s="6" t="s">
        <v>3952</v>
      </c>
      <c r="S790" s="6" t="s">
        <v>3952</v>
      </c>
      <c r="T790" s="6" t="s">
        <v>3952</v>
      </c>
      <c r="AG790" t="e" cm="1">
        <f t="array" ref="AG790">SUMPRODUCT(--(INDEX('1900 Bastrop 0003 Clean'!A:AF, MATCH(A790 &amp; "|" &amp; B790, '1900 Bastrop 0003 Clean'!A:A &amp; "|" &amp; '1900 Bastrop 0003 Clean'!B:B, 0), 0) &lt;&gt; '1900 Bastrop 0003 Raw'!A790:AF790))</f>
        <v>#N/A</v>
      </c>
    </row>
    <row r="791" spans="1:33">
      <c r="A791" s="6">
        <v>41</v>
      </c>
      <c r="B791" s="6">
        <v>162</v>
      </c>
      <c r="C791" s="6" t="s">
        <v>5092</v>
      </c>
      <c r="D791" s="6"/>
      <c r="E791" s="6">
        <v>164</v>
      </c>
      <c r="F791" s="6" t="s">
        <v>5101</v>
      </c>
      <c r="G791" s="6" t="s">
        <v>80</v>
      </c>
      <c r="H791" s="6" t="s">
        <v>2953</v>
      </c>
      <c r="I791" s="6" t="s">
        <v>20</v>
      </c>
      <c r="J791" s="6" t="s">
        <v>19</v>
      </c>
      <c r="K791" s="6" t="s">
        <v>2206</v>
      </c>
      <c r="L791" s="6">
        <v>1870</v>
      </c>
      <c r="M791" s="6">
        <v>30</v>
      </c>
      <c r="N791" s="6" t="s">
        <v>2939</v>
      </c>
      <c r="R791" s="6" t="s">
        <v>3952</v>
      </c>
      <c r="S791" s="6" t="s">
        <v>373</v>
      </c>
      <c r="T791" s="6" t="s">
        <v>373</v>
      </c>
      <c r="AA791" s="6" t="s">
        <v>1395</v>
      </c>
      <c r="AB791" s="6" t="s">
        <v>1395</v>
      </c>
      <c r="AC791" s="6" t="s">
        <v>1395</v>
      </c>
      <c r="AG791" t="e" cm="1">
        <f t="array" ref="AG791">SUMPRODUCT(--(INDEX('1900 Bastrop 0003 Clean'!A:AF, MATCH(A791 &amp; "|" &amp; B791, '1900 Bastrop 0003 Clean'!A:A &amp; "|" &amp; '1900 Bastrop 0003 Clean'!B:B, 0), 0) &lt;&gt; '1900 Bastrop 0003 Raw'!A791:AF791))</f>
        <v>#N/A</v>
      </c>
    </row>
    <row r="792" spans="1:33">
      <c r="A792" s="6">
        <v>42</v>
      </c>
      <c r="B792" s="6">
        <v>165</v>
      </c>
      <c r="C792" s="6" t="s">
        <v>5102</v>
      </c>
      <c r="D792" s="6"/>
      <c r="E792" s="6">
        <v>165</v>
      </c>
      <c r="F792" s="6" t="s">
        <v>495</v>
      </c>
      <c r="G792" s="6" t="s">
        <v>1236</v>
      </c>
      <c r="H792" s="6" t="s">
        <v>3949</v>
      </c>
      <c r="I792" s="6" t="s">
        <v>637</v>
      </c>
      <c r="J792" s="6" t="s">
        <v>24</v>
      </c>
      <c r="L792" s="6">
        <v>1849</v>
      </c>
      <c r="M792" s="6">
        <v>51</v>
      </c>
      <c r="N792" s="6" t="s">
        <v>3066</v>
      </c>
      <c r="P792" s="6">
        <v>0</v>
      </c>
      <c r="Q792" s="6">
        <v>0</v>
      </c>
      <c r="R792" s="6" t="s">
        <v>3952</v>
      </c>
      <c r="S792" s="6" t="s">
        <v>3952</v>
      </c>
      <c r="T792" s="6" t="s">
        <v>3959</v>
      </c>
      <c r="X792" s="6" t="s">
        <v>4684</v>
      </c>
      <c r="AA792" s="6" t="s">
        <v>92</v>
      </c>
      <c r="AB792" s="6" t="s">
        <v>92</v>
      </c>
      <c r="AC792" s="6" t="s">
        <v>1395</v>
      </c>
      <c r="AD792" s="6" t="s">
        <v>3951</v>
      </c>
      <c r="AE792" s="6" t="s">
        <v>261</v>
      </c>
      <c r="AF792" s="6" t="s">
        <v>51</v>
      </c>
      <c r="AG792" cm="1">
        <f t="array" ref="AG792">SUMPRODUCT(--(INDEX('1900 Bastrop 0003 Clean'!A:AF, MATCH(A792 &amp; "|" &amp; B792, '1900 Bastrop 0003 Clean'!A:A &amp; "|" &amp; '1900 Bastrop 0003 Clean'!B:B, 0), 0) &lt;&gt; '1900 Bastrop 0003 Raw'!A792:AF792))</f>
        <v>0</v>
      </c>
    </row>
    <row r="793" spans="1:33">
      <c r="A793" s="6">
        <v>43</v>
      </c>
      <c r="B793" s="6">
        <v>165</v>
      </c>
      <c r="C793" s="6" t="s">
        <v>5102</v>
      </c>
      <c r="D793" s="6"/>
      <c r="E793" s="6">
        <v>165</v>
      </c>
      <c r="F793" s="6" t="s">
        <v>652</v>
      </c>
      <c r="G793" s="6" t="s">
        <v>5103</v>
      </c>
      <c r="H793" s="6" t="s">
        <v>2953</v>
      </c>
      <c r="I793" s="6" t="s">
        <v>637</v>
      </c>
      <c r="J793" s="6" t="s">
        <v>19</v>
      </c>
      <c r="K793" s="6" t="s">
        <v>2033</v>
      </c>
      <c r="L793" s="6">
        <v>1872</v>
      </c>
      <c r="M793" s="6">
        <v>28</v>
      </c>
      <c r="N793" s="6" t="s">
        <v>2939</v>
      </c>
      <c r="R793" s="6" t="s">
        <v>3952</v>
      </c>
      <c r="S793" s="6" t="s">
        <v>3958</v>
      </c>
      <c r="T793" s="6" t="s">
        <v>3958</v>
      </c>
      <c r="X793" s="6" t="s">
        <v>1646</v>
      </c>
      <c r="AA793" s="6" t="s">
        <v>1395</v>
      </c>
      <c r="AB793" s="6" t="s">
        <v>1395</v>
      </c>
      <c r="AC793" s="6" t="s">
        <v>1395</v>
      </c>
      <c r="AG793" cm="1">
        <f t="array" ref="AG793">SUMPRODUCT(--(INDEX('1900 Bastrop 0003 Clean'!A:AF, MATCH(A793 &amp; "|" &amp; B793, '1900 Bastrop 0003 Clean'!A:A &amp; "|" &amp; '1900 Bastrop 0003 Clean'!B:B, 0), 0) &lt;&gt; '1900 Bastrop 0003 Raw'!A793:AF793))</f>
        <v>0</v>
      </c>
    </row>
    <row r="794" spans="1:33">
      <c r="A794" s="6">
        <v>44</v>
      </c>
      <c r="B794" s="6">
        <v>164</v>
      </c>
      <c r="C794" s="6" t="s">
        <v>5102</v>
      </c>
      <c r="D794" s="6"/>
      <c r="E794" s="6">
        <v>166</v>
      </c>
      <c r="F794" s="6" t="s">
        <v>4488</v>
      </c>
      <c r="G794" s="6" t="s">
        <v>2046</v>
      </c>
      <c r="H794" s="6" t="s">
        <v>3949</v>
      </c>
      <c r="I794" s="6" t="s">
        <v>637</v>
      </c>
      <c r="J794" s="6" t="s">
        <v>24</v>
      </c>
      <c r="K794" s="6" t="s">
        <v>2354</v>
      </c>
      <c r="L794" s="6">
        <v>1870</v>
      </c>
      <c r="M794" s="6">
        <v>30</v>
      </c>
      <c r="N794" s="6" t="s">
        <v>3066</v>
      </c>
      <c r="O794" s="6">
        <v>7</v>
      </c>
      <c r="P794" s="6">
        <v>4</v>
      </c>
      <c r="Q794" s="6">
        <v>4</v>
      </c>
      <c r="R794" s="6" t="s">
        <v>3952</v>
      </c>
      <c r="S794" s="6" t="s">
        <v>4034</v>
      </c>
      <c r="T794" s="6" t="s">
        <v>3952</v>
      </c>
      <c r="X794" s="6" t="s">
        <v>4684</v>
      </c>
      <c r="AA794" s="6" t="s">
        <v>1395</v>
      </c>
      <c r="AB794" s="6" t="s">
        <v>1395</v>
      </c>
      <c r="AC794" s="6" t="s">
        <v>1395</v>
      </c>
      <c r="AD794" s="6" t="s">
        <v>3956</v>
      </c>
      <c r="AF794" s="6" t="s">
        <v>51</v>
      </c>
      <c r="AG794" t="e" cm="1">
        <f t="array" ref="AG794">SUMPRODUCT(--(INDEX('1900 Bastrop 0003 Clean'!A:AF, MATCH(A794 &amp; "|" &amp; B794, '1900 Bastrop 0003 Clean'!A:A &amp; "|" &amp; '1900 Bastrop 0003 Clean'!B:B, 0), 0) &lt;&gt; '1900 Bastrop 0003 Raw'!A794:AF794))</f>
        <v>#N/A</v>
      </c>
    </row>
    <row r="795" spans="1:33">
      <c r="A795" s="6">
        <v>45</v>
      </c>
      <c r="B795" s="6">
        <v>164</v>
      </c>
      <c r="C795" s="6" t="s">
        <v>5102</v>
      </c>
      <c r="D795" s="6"/>
      <c r="E795" s="6">
        <v>166</v>
      </c>
      <c r="F795" s="6" t="s">
        <v>4488</v>
      </c>
      <c r="G795" s="6" t="s">
        <v>5104</v>
      </c>
      <c r="H795" s="6" t="s">
        <v>2938</v>
      </c>
      <c r="I795" s="6" t="s">
        <v>637</v>
      </c>
      <c r="J795" s="6" t="s">
        <v>24</v>
      </c>
      <c r="K795" s="6" t="s">
        <v>2245</v>
      </c>
      <c r="L795" s="6">
        <v>1888</v>
      </c>
      <c r="M795" s="6">
        <v>11</v>
      </c>
      <c r="N795" s="6" t="s">
        <v>2939</v>
      </c>
      <c r="R795" s="6" t="s">
        <v>3952</v>
      </c>
      <c r="S795" s="6" t="s">
        <v>3952</v>
      </c>
      <c r="T795" s="6" t="s">
        <v>3952</v>
      </c>
      <c r="Z795" s="6">
        <v>6</v>
      </c>
      <c r="AA795" s="6" t="s">
        <v>1395</v>
      </c>
      <c r="AB795" s="6" t="s">
        <v>1395</v>
      </c>
      <c r="AC795" s="6" t="s">
        <v>1395</v>
      </c>
      <c r="AG795" t="e" cm="1">
        <f t="array" ref="AG795">SUMPRODUCT(--(INDEX('1900 Bastrop 0003 Clean'!A:AF, MATCH(A795 &amp; "|" &amp; B795, '1900 Bastrop 0003 Clean'!A:A &amp; "|" &amp; '1900 Bastrop 0003 Clean'!B:B, 0), 0) &lt;&gt; '1900 Bastrop 0003 Raw'!A795:AF795))</f>
        <v>#N/A</v>
      </c>
    </row>
    <row r="796" spans="1:33">
      <c r="A796" s="6">
        <v>46</v>
      </c>
      <c r="B796" s="6">
        <v>164</v>
      </c>
      <c r="C796" s="6" t="s">
        <v>5102</v>
      </c>
      <c r="D796" s="6"/>
      <c r="E796" s="6">
        <v>166</v>
      </c>
      <c r="F796" s="6" t="s">
        <v>4488</v>
      </c>
      <c r="G796" s="6" t="s">
        <v>84</v>
      </c>
      <c r="H796" s="6" t="s">
        <v>2944</v>
      </c>
      <c r="I796" s="6" t="s">
        <v>637</v>
      </c>
      <c r="J796" s="6" t="s">
        <v>19</v>
      </c>
      <c r="K796" s="6" t="s">
        <v>2190</v>
      </c>
      <c r="L796" s="6">
        <v>1890</v>
      </c>
      <c r="M796" s="6">
        <v>10</v>
      </c>
      <c r="N796" s="6" t="s">
        <v>2939</v>
      </c>
      <c r="R796" s="6" t="s">
        <v>3952</v>
      </c>
      <c r="S796" s="6" t="s">
        <v>3952</v>
      </c>
      <c r="T796" s="6" t="s">
        <v>3952</v>
      </c>
      <c r="Z796" s="6">
        <v>2</v>
      </c>
      <c r="AA796" s="6" t="s">
        <v>1395</v>
      </c>
      <c r="AB796" s="6" t="s">
        <v>1395</v>
      </c>
      <c r="AC796" s="6" t="s">
        <v>1395</v>
      </c>
      <c r="AG796" t="e" cm="1">
        <f t="array" ref="AG796">SUMPRODUCT(--(INDEX('1900 Bastrop 0003 Clean'!A:AF, MATCH(A796 &amp; "|" &amp; B796, '1900 Bastrop 0003 Clean'!A:A &amp; "|" &amp; '1900 Bastrop 0003 Clean'!B:B, 0), 0) &lt;&gt; '1900 Bastrop 0003 Raw'!A796:AF796))</f>
        <v>#N/A</v>
      </c>
    </row>
    <row r="797" spans="1:33">
      <c r="A797" s="6">
        <v>47</v>
      </c>
      <c r="B797" s="6">
        <v>164</v>
      </c>
      <c r="C797" s="6" t="s">
        <v>5102</v>
      </c>
      <c r="D797" s="6"/>
      <c r="E797" s="6">
        <v>166</v>
      </c>
      <c r="F797" s="6" t="s">
        <v>4488</v>
      </c>
      <c r="G797" s="6" t="s">
        <v>490</v>
      </c>
      <c r="H797" s="6" t="s">
        <v>2938</v>
      </c>
      <c r="I797" s="6" t="s">
        <v>637</v>
      </c>
      <c r="J797" s="6" t="s">
        <v>24</v>
      </c>
      <c r="K797" s="6" t="s">
        <v>2230</v>
      </c>
      <c r="L797" s="6">
        <v>1892</v>
      </c>
      <c r="M797" s="6">
        <v>8</v>
      </c>
      <c r="N797" s="6" t="s">
        <v>2939</v>
      </c>
      <c r="R797" s="6" t="s">
        <v>3952</v>
      </c>
      <c r="S797" s="6" t="s">
        <v>3952</v>
      </c>
      <c r="T797" s="6" t="s">
        <v>3952</v>
      </c>
      <c r="AG797" t="e" cm="1">
        <f t="array" ref="AG797">SUMPRODUCT(--(INDEX('1900 Bastrop 0003 Clean'!A:AF, MATCH(A797 &amp; "|" &amp; B797, '1900 Bastrop 0003 Clean'!A:A &amp; "|" &amp; '1900 Bastrop 0003 Clean'!B:B, 0), 0) &lt;&gt; '1900 Bastrop 0003 Raw'!A797:AF797))</f>
        <v>#N/A</v>
      </c>
    </row>
    <row r="798" spans="1:33">
      <c r="A798" s="6">
        <v>48</v>
      </c>
      <c r="B798" s="6">
        <v>164</v>
      </c>
      <c r="C798" s="6" t="s">
        <v>5102</v>
      </c>
      <c r="D798" s="6"/>
      <c r="E798" s="6">
        <v>166</v>
      </c>
      <c r="F798" s="6" t="s">
        <v>4488</v>
      </c>
      <c r="G798" s="6" t="s">
        <v>5105</v>
      </c>
      <c r="H798" s="6" t="s">
        <v>2938</v>
      </c>
      <c r="I798" s="6" t="s">
        <v>637</v>
      </c>
      <c r="J798" s="6" t="s">
        <v>24</v>
      </c>
      <c r="K798" s="6" t="s">
        <v>1971</v>
      </c>
      <c r="L798" s="6">
        <v>1895</v>
      </c>
      <c r="M798" s="6">
        <v>5</v>
      </c>
      <c r="N798" s="6" t="s">
        <v>2939</v>
      </c>
      <c r="R798" s="6" t="s">
        <v>3952</v>
      </c>
      <c r="S798" s="6" t="s">
        <v>3952</v>
      </c>
      <c r="T798" s="6" t="s">
        <v>3952</v>
      </c>
      <c r="AD798" s="6" t="s">
        <v>3956</v>
      </c>
      <c r="AG798" t="e" cm="1">
        <f t="array" ref="AG798">SUMPRODUCT(--(INDEX('1900 Bastrop 0003 Clean'!A:AF, MATCH(A798 &amp; "|" &amp; B798, '1900 Bastrop 0003 Clean'!A:A &amp; "|" &amp; '1900 Bastrop 0003 Clean'!B:B, 0), 0) &lt;&gt; '1900 Bastrop 0003 Raw'!A798:AF798))</f>
        <v>#N/A</v>
      </c>
    </row>
    <row r="799" spans="1:33">
      <c r="A799" s="6">
        <v>49</v>
      </c>
      <c r="B799" s="6">
        <v>165</v>
      </c>
      <c r="C799" s="6" t="s">
        <v>5106</v>
      </c>
      <c r="D799" s="6"/>
      <c r="E799" s="6">
        <v>167</v>
      </c>
      <c r="F799" s="6" t="s">
        <v>3261</v>
      </c>
      <c r="G799" s="6" t="s">
        <v>5107</v>
      </c>
      <c r="H799" s="6" t="s">
        <v>3949</v>
      </c>
      <c r="I799" s="6" t="s">
        <v>637</v>
      </c>
      <c r="J799" s="6" t="s">
        <v>24</v>
      </c>
      <c r="K799" s="6" t="s">
        <v>2173</v>
      </c>
      <c r="L799" s="6">
        <v>1866</v>
      </c>
      <c r="M799" s="6">
        <v>36</v>
      </c>
      <c r="N799" s="6" t="s">
        <v>2933</v>
      </c>
      <c r="O799" s="6">
        <v>11</v>
      </c>
      <c r="R799" s="6" t="s">
        <v>3952</v>
      </c>
      <c r="S799" s="6" t="s">
        <v>4046</v>
      </c>
      <c r="T799" s="6" t="s">
        <v>3955</v>
      </c>
      <c r="X799" s="6" t="s">
        <v>1552</v>
      </c>
      <c r="AA799" s="6" t="s">
        <v>1395</v>
      </c>
      <c r="AB799" s="6" t="s">
        <v>1395</v>
      </c>
      <c r="AC799" s="6" t="s">
        <v>1395</v>
      </c>
      <c r="AD799" s="6" t="s">
        <v>3951</v>
      </c>
      <c r="AE799" s="6" t="s">
        <v>261</v>
      </c>
      <c r="AF799" s="6" t="s">
        <v>51</v>
      </c>
      <c r="AG799" t="e" cm="1">
        <f t="array" ref="AG799">SUMPRODUCT(--(INDEX('1900 Bastrop 0003 Clean'!A:AF, MATCH(A799 &amp; "|" &amp; B799, '1900 Bastrop 0003 Clean'!A:A &amp; "|" &amp; '1900 Bastrop 0003 Clean'!B:B, 0), 0) &lt;&gt; '1900 Bastrop 0003 Raw'!A799:AF799))</f>
        <v>#N/A</v>
      </c>
    </row>
    <row r="800" spans="1:33">
      <c r="A800" s="6">
        <v>50</v>
      </c>
      <c r="B800" s="6">
        <v>165</v>
      </c>
      <c r="C800" s="6" t="s">
        <v>5106</v>
      </c>
      <c r="D800" s="6"/>
      <c r="E800" s="6">
        <v>167</v>
      </c>
      <c r="F800" s="6" t="s">
        <v>3261</v>
      </c>
      <c r="G800" s="6" t="s">
        <v>5108</v>
      </c>
      <c r="H800" s="6" t="s">
        <v>2936</v>
      </c>
      <c r="I800" s="6" t="s">
        <v>637</v>
      </c>
      <c r="J800" s="6" t="s">
        <v>24</v>
      </c>
      <c r="K800" s="6" t="s">
        <v>2128</v>
      </c>
      <c r="L800" s="6">
        <v>1865</v>
      </c>
      <c r="M800" s="6">
        <v>35</v>
      </c>
      <c r="N800" s="6" t="s">
        <v>2933</v>
      </c>
      <c r="O800" s="6">
        <v>11</v>
      </c>
      <c r="P800" s="6">
        <v>0</v>
      </c>
      <c r="Q800" s="6">
        <v>0</v>
      </c>
      <c r="R800" s="6" t="s">
        <v>3952</v>
      </c>
      <c r="S800" s="6" t="s">
        <v>3952</v>
      </c>
      <c r="T800" s="6" t="s">
        <v>4282</v>
      </c>
      <c r="X800" s="6" t="s">
        <v>5109</v>
      </c>
      <c r="AA800" s="6" t="s">
        <v>1395</v>
      </c>
      <c r="AB800" s="6" t="s">
        <v>1395</v>
      </c>
      <c r="AC800" s="6" t="s">
        <v>1395</v>
      </c>
      <c r="AG800" t="e" cm="1">
        <f t="array" ref="AG800">SUMPRODUCT(--(INDEX('1900 Bastrop 0003 Clean'!A:AF, MATCH(A800 &amp; "|" &amp; B800, '1900 Bastrop 0003 Clean'!A:A &amp; "|" &amp; '1900 Bastrop 0003 Clean'!B:B, 0), 0) &lt;&gt; '1900 Bastrop 0003 Raw'!A800:AF800))</f>
        <v>#N/A</v>
      </c>
    </row>
    <row r="801" spans="1:33">
      <c r="A801" s="6">
        <v>1</v>
      </c>
      <c r="B801" s="6">
        <v>165</v>
      </c>
      <c r="C801" s="6" t="s">
        <v>5110</v>
      </c>
      <c r="D801" s="6">
        <v>166</v>
      </c>
      <c r="E801" s="6">
        <v>168</v>
      </c>
      <c r="F801" s="6" t="s">
        <v>354</v>
      </c>
      <c r="G801" s="6" t="s">
        <v>2331</v>
      </c>
      <c r="H801" s="6" t="s">
        <v>3949</v>
      </c>
      <c r="I801" s="6" t="s">
        <v>637</v>
      </c>
      <c r="J801" s="6" t="s">
        <v>19</v>
      </c>
      <c r="K801" s="6" t="s">
        <v>2143</v>
      </c>
      <c r="L801" s="6">
        <v>1873</v>
      </c>
      <c r="M801" s="6">
        <v>26</v>
      </c>
      <c r="N801" s="6" t="s">
        <v>2933</v>
      </c>
      <c r="O801" s="6">
        <v>4</v>
      </c>
      <c r="R801" s="6" t="s">
        <v>3952</v>
      </c>
      <c r="S801" s="6" t="s">
        <v>3952</v>
      </c>
      <c r="T801" s="6" t="s">
        <v>3952</v>
      </c>
      <c r="X801" s="6" t="s">
        <v>5111</v>
      </c>
      <c r="AA801" s="6" t="s">
        <v>1395</v>
      </c>
      <c r="AB801" s="6" t="s">
        <v>1395</v>
      </c>
      <c r="AC801" s="6" t="s">
        <v>1395</v>
      </c>
      <c r="AD801" s="6" t="s">
        <v>3951</v>
      </c>
      <c r="AE801" s="6" t="s">
        <v>4340</v>
      </c>
      <c r="AF801" s="6" t="s">
        <v>51</v>
      </c>
      <c r="AG801" t="e" cm="1">
        <f t="array" ref="AG801">SUMPRODUCT(--(INDEX('1900 Bastrop 0003 Clean'!A:AF, MATCH(A801 &amp; "|" &amp; B801, '1900 Bastrop 0003 Clean'!A:A &amp; "|" &amp; '1900 Bastrop 0003 Clean'!B:B, 0), 0) &lt;&gt; '1900 Bastrop 0003 Raw'!A801:AF801))</f>
        <v>#N/A</v>
      </c>
    </row>
    <row r="802" spans="1:33">
      <c r="A802" s="6">
        <v>2</v>
      </c>
      <c r="B802" s="6">
        <v>165</v>
      </c>
      <c r="C802" s="6" t="s">
        <v>5110</v>
      </c>
      <c r="D802" s="6">
        <v>166</v>
      </c>
      <c r="E802" s="6">
        <v>168</v>
      </c>
      <c r="F802" s="6" t="s">
        <v>354</v>
      </c>
      <c r="G802" s="6" t="s">
        <v>5112</v>
      </c>
      <c r="H802" s="6" t="s">
        <v>2936</v>
      </c>
      <c r="I802" s="6" t="s">
        <v>637</v>
      </c>
      <c r="J802" s="6" t="s">
        <v>24</v>
      </c>
      <c r="K802" s="6" t="s">
        <v>2143</v>
      </c>
      <c r="L802" s="6">
        <v>1877</v>
      </c>
      <c r="M802" s="6">
        <v>22</v>
      </c>
      <c r="N802" s="6" t="s">
        <v>2933</v>
      </c>
      <c r="O802" s="6">
        <v>4</v>
      </c>
      <c r="P802" s="6">
        <v>3</v>
      </c>
      <c r="Q802" s="6">
        <v>2</v>
      </c>
      <c r="R802" s="6" t="s">
        <v>3952</v>
      </c>
      <c r="S802" s="6" t="s">
        <v>3958</v>
      </c>
      <c r="T802" s="6" t="s">
        <v>3952</v>
      </c>
      <c r="AA802" s="6" t="s">
        <v>1395</v>
      </c>
      <c r="AB802" s="6" t="s">
        <v>1395</v>
      </c>
      <c r="AC802" s="6" t="s">
        <v>1395</v>
      </c>
      <c r="AG802" t="e" cm="1">
        <f t="array" ref="AG802">SUMPRODUCT(--(INDEX('1900 Bastrop 0003 Clean'!A:AF, MATCH(A802 &amp; "|" &amp; B802, '1900 Bastrop 0003 Clean'!A:A &amp; "|" &amp; '1900 Bastrop 0003 Clean'!B:B, 0), 0) &lt;&gt; '1900 Bastrop 0003 Raw'!A802:AF802))</f>
        <v>#N/A</v>
      </c>
    </row>
    <row r="803" spans="1:33">
      <c r="A803" s="6">
        <v>3</v>
      </c>
      <c r="B803" s="6">
        <v>165</v>
      </c>
      <c r="C803" s="6" t="s">
        <v>5110</v>
      </c>
      <c r="D803" s="6">
        <v>166</v>
      </c>
      <c r="E803" s="6">
        <v>168</v>
      </c>
      <c r="F803" s="6" t="s">
        <v>354</v>
      </c>
      <c r="G803" s="6" t="s">
        <v>2331</v>
      </c>
      <c r="H803" s="6" t="s">
        <v>2944</v>
      </c>
      <c r="I803" s="6" t="s">
        <v>637</v>
      </c>
      <c r="J803" s="6" t="s">
        <v>19</v>
      </c>
      <c r="K803" s="6" t="s">
        <v>2143</v>
      </c>
      <c r="L803" s="6">
        <v>1899</v>
      </c>
      <c r="M803" s="7">
        <v>45881</v>
      </c>
      <c r="N803" s="6" t="s">
        <v>2939</v>
      </c>
      <c r="R803" s="6" t="s">
        <v>3952</v>
      </c>
      <c r="S803" s="6" t="s">
        <v>3952</v>
      </c>
      <c r="T803" s="6" t="s">
        <v>3952</v>
      </c>
      <c r="AG803" t="e" cm="1">
        <f t="array" ref="AG803">SUMPRODUCT(--(INDEX('1900 Bastrop 0003 Clean'!A:AF, MATCH(A803 &amp; "|" &amp; B803, '1900 Bastrop 0003 Clean'!A:A &amp; "|" &amp; '1900 Bastrop 0003 Clean'!B:B, 0), 0) &lt;&gt; '1900 Bastrop 0003 Raw'!A803:AF803))</f>
        <v>#N/A</v>
      </c>
    </row>
    <row r="804" spans="1:33">
      <c r="A804" s="6">
        <v>4</v>
      </c>
      <c r="B804" s="6">
        <v>165</v>
      </c>
      <c r="C804" s="6" t="s">
        <v>5110</v>
      </c>
      <c r="D804" s="6">
        <v>166</v>
      </c>
      <c r="E804" s="6">
        <v>168</v>
      </c>
      <c r="F804" s="6" t="s">
        <v>354</v>
      </c>
      <c r="G804" s="6" t="s">
        <v>4173</v>
      </c>
      <c r="H804" s="6" t="s">
        <v>2944</v>
      </c>
      <c r="I804" s="6" t="s">
        <v>637</v>
      </c>
      <c r="J804" s="6" t="s">
        <v>19</v>
      </c>
      <c r="K804" s="6" t="s">
        <v>2033</v>
      </c>
      <c r="L804" s="6">
        <v>1900</v>
      </c>
      <c r="M804" s="7">
        <v>45728</v>
      </c>
      <c r="N804" s="6" t="s">
        <v>2939</v>
      </c>
      <c r="R804" s="6" t="s">
        <v>3952</v>
      </c>
      <c r="S804" s="6" t="s">
        <v>3952</v>
      </c>
      <c r="T804" s="6" t="s">
        <v>3952</v>
      </c>
      <c r="AG804" t="e" cm="1">
        <f t="array" ref="AG804">SUMPRODUCT(--(INDEX('1900 Bastrop 0003 Clean'!A:AF, MATCH(A804 &amp; "|" &amp; B804, '1900 Bastrop 0003 Clean'!A:A &amp; "|" &amp; '1900 Bastrop 0003 Clean'!B:B, 0), 0) &lt;&gt; '1900 Bastrop 0003 Raw'!A804:AF804))</f>
        <v>#N/A</v>
      </c>
    </row>
    <row r="805" spans="1:33">
      <c r="A805" s="6">
        <v>5</v>
      </c>
      <c r="B805" s="6">
        <v>167</v>
      </c>
      <c r="C805" s="6" t="s">
        <v>5110</v>
      </c>
      <c r="D805" s="6">
        <v>166</v>
      </c>
      <c r="E805" s="6">
        <v>169</v>
      </c>
      <c r="F805" s="6" t="s">
        <v>4074</v>
      </c>
      <c r="G805" s="6" t="s">
        <v>720</v>
      </c>
      <c r="H805" s="6" t="s">
        <v>3949</v>
      </c>
      <c r="I805" s="6" t="s">
        <v>637</v>
      </c>
      <c r="J805" s="6" t="s">
        <v>19</v>
      </c>
      <c r="L805" s="6">
        <v>1853</v>
      </c>
      <c r="M805" s="6">
        <v>47</v>
      </c>
      <c r="N805" s="6" t="s">
        <v>2933</v>
      </c>
      <c r="O805" s="6">
        <v>20</v>
      </c>
      <c r="R805" s="6" t="s">
        <v>4012</v>
      </c>
      <c r="T805" s="6" t="s">
        <v>5113</v>
      </c>
      <c r="X805" s="6" t="s">
        <v>1423</v>
      </c>
      <c r="AA805" s="6" t="s">
        <v>1395</v>
      </c>
      <c r="AB805" s="6" t="s">
        <v>1395</v>
      </c>
      <c r="AC805" s="6" t="s">
        <v>1395</v>
      </c>
      <c r="AD805" s="6" t="s">
        <v>3956</v>
      </c>
      <c r="AF805" s="6" t="s">
        <v>51</v>
      </c>
      <c r="AG805" t="e" cm="1">
        <f t="array" ref="AG805">SUMPRODUCT(--(INDEX('1900 Bastrop 0003 Clean'!A:AF, MATCH(A805 &amp; "|" &amp; B805, '1900 Bastrop 0003 Clean'!A:A &amp; "|" &amp; '1900 Bastrop 0003 Clean'!B:B, 0), 0) &lt;&gt; '1900 Bastrop 0003 Raw'!A805:AF805))</f>
        <v>#N/A</v>
      </c>
    </row>
    <row r="806" spans="1:33">
      <c r="A806" s="6">
        <v>6</v>
      </c>
      <c r="B806" s="6">
        <v>7</v>
      </c>
      <c r="C806" s="6" t="s">
        <v>5110</v>
      </c>
      <c r="D806" s="6">
        <v>166</v>
      </c>
      <c r="E806" s="6">
        <v>169</v>
      </c>
      <c r="F806" s="6" t="s">
        <v>4074</v>
      </c>
      <c r="G806" s="6" t="s">
        <v>1873</v>
      </c>
      <c r="H806" s="6" t="s">
        <v>2936</v>
      </c>
      <c r="I806" s="6" t="s">
        <v>637</v>
      </c>
      <c r="J806" s="6" t="s">
        <v>24</v>
      </c>
      <c r="K806" s="6" t="s">
        <v>2206</v>
      </c>
      <c r="L806" s="6">
        <v>1851</v>
      </c>
      <c r="M806" s="6">
        <v>49</v>
      </c>
      <c r="N806" s="6" t="s">
        <v>2933</v>
      </c>
      <c r="O806" s="6">
        <v>20</v>
      </c>
      <c r="P806" s="6">
        <v>1</v>
      </c>
      <c r="Q806" s="6">
        <v>1</v>
      </c>
      <c r="R806" s="6" t="s">
        <v>4012</v>
      </c>
      <c r="T806" s="6" t="s">
        <v>4012</v>
      </c>
      <c r="AA806" s="6" t="s">
        <v>92</v>
      </c>
      <c r="AB806" s="6" t="s">
        <v>92</v>
      </c>
      <c r="AC806" s="6" t="s">
        <v>1395</v>
      </c>
      <c r="AG806" t="e" cm="1">
        <f t="array" ref="AG806">SUMPRODUCT(--(INDEX('1900 Bastrop 0003 Clean'!A:AF, MATCH(A806 &amp; "|" &amp; B806, '1900 Bastrop 0003 Clean'!A:A &amp; "|" &amp; '1900 Bastrop 0003 Clean'!B:B, 0), 0) &lt;&gt; '1900 Bastrop 0003 Raw'!A806:AF806))</f>
        <v>#N/A</v>
      </c>
    </row>
    <row r="807" spans="1:33">
      <c r="A807" s="6">
        <v>7</v>
      </c>
      <c r="B807" s="6">
        <v>7</v>
      </c>
      <c r="C807" s="6" t="s">
        <v>5110</v>
      </c>
      <c r="D807" s="6">
        <v>166</v>
      </c>
      <c r="E807" s="6">
        <v>169</v>
      </c>
      <c r="F807" s="6" t="s">
        <v>4074</v>
      </c>
      <c r="G807" s="6" t="s">
        <v>5114</v>
      </c>
      <c r="H807" s="6" t="s">
        <v>2944</v>
      </c>
      <c r="I807" s="6" t="s">
        <v>637</v>
      </c>
      <c r="J807" s="6" t="s">
        <v>19</v>
      </c>
      <c r="K807" s="6" t="s">
        <v>2526</v>
      </c>
      <c r="L807" s="6">
        <v>1873</v>
      </c>
      <c r="M807" s="6">
        <v>26</v>
      </c>
      <c r="N807" s="6" t="s">
        <v>2933</v>
      </c>
      <c r="O807" s="6">
        <v>6</v>
      </c>
      <c r="R807" s="6" t="s">
        <v>3952</v>
      </c>
      <c r="T807" s="6" t="s">
        <v>4012</v>
      </c>
      <c r="X807" s="6" t="s">
        <v>32</v>
      </c>
      <c r="AA807" s="6" t="s">
        <v>92</v>
      </c>
      <c r="AB807" s="6" t="s">
        <v>92</v>
      </c>
      <c r="AC807" s="6" t="s">
        <v>1395</v>
      </c>
      <c r="AG807" t="e" cm="1">
        <f t="array" ref="AG807">SUMPRODUCT(--(INDEX('1900 Bastrop 0003 Clean'!A:AF, MATCH(A807 &amp; "|" &amp; B807, '1900 Bastrop 0003 Clean'!A:A &amp; "|" &amp; '1900 Bastrop 0003 Clean'!B:B, 0), 0) &lt;&gt; '1900 Bastrop 0003 Raw'!A807:AF807))</f>
        <v>#N/A</v>
      </c>
    </row>
    <row r="808" spans="1:33">
      <c r="A808" s="6">
        <v>8</v>
      </c>
      <c r="B808" s="6">
        <v>7</v>
      </c>
      <c r="C808" s="6" t="s">
        <v>5110</v>
      </c>
      <c r="D808" s="6">
        <v>168</v>
      </c>
      <c r="E808" s="6">
        <v>170</v>
      </c>
      <c r="F808" s="6" t="s">
        <v>4075</v>
      </c>
      <c r="G808" s="6" t="s">
        <v>5115</v>
      </c>
      <c r="H808" s="6" t="s">
        <v>3949</v>
      </c>
      <c r="I808" s="6" t="s">
        <v>637</v>
      </c>
      <c r="J808" s="6" t="s">
        <v>19</v>
      </c>
      <c r="L808" s="6">
        <v>1862</v>
      </c>
      <c r="M808" s="6">
        <v>38</v>
      </c>
      <c r="N808" s="6" t="s">
        <v>2933</v>
      </c>
      <c r="O808" s="6">
        <v>4</v>
      </c>
      <c r="R808" s="6" t="s">
        <v>3952</v>
      </c>
      <c r="T808" s="6" t="s">
        <v>4046</v>
      </c>
      <c r="X808" s="6" t="s">
        <v>314</v>
      </c>
      <c r="AA808" s="6" t="s">
        <v>92</v>
      </c>
      <c r="AB808" s="6" t="s">
        <v>92</v>
      </c>
      <c r="AC808" s="6" t="s">
        <v>1395</v>
      </c>
      <c r="AD808" s="6" t="s">
        <v>3951</v>
      </c>
      <c r="AE808" s="6" t="s">
        <v>4340</v>
      </c>
      <c r="AF808" s="6" t="s">
        <v>51</v>
      </c>
      <c r="AG808" t="e" cm="1">
        <f t="array" ref="AG808">SUMPRODUCT(--(INDEX('1900 Bastrop 0003 Clean'!A:AF, MATCH(A808 &amp; "|" &amp; B808, '1900 Bastrop 0003 Clean'!A:A &amp; "|" &amp; '1900 Bastrop 0003 Clean'!B:B, 0), 0) &lt;&gt; '1900 Bastrop 0003 Raw'!A808:AF808))</f>
        <v>#N/A</v>
      </c>
    </row>
    <row r="809" spans="1:33">
      <c r="A809" s="6">
        <v>9</v>
      </c>
      <c r="B809" s="6">
        <v>7</v>
      </c>
      <c r="C809" s="6" t="s">
        <v>5110</v>
      </c>
      <c r="D809" s="6">
        <v>168</v>
      </c>
      <c r="E809" s="6">
        <v>170</v>
      </c>
      <c r="F809" s="6" t="s">
        <v>4075</v>
      </c>
      <c r="G809" s="6" t="s">
        <v>835</v>
      </c>
      <c r="H809" s="6" t="s">
        <v>2936</v>
      </c>
      <c r="I809" s="6" t="s">
        <v>637</v>
      </c>
      <c r="J809" s="6" t="s">
        <v>24</v>
      </c>
      <c r="K809" s="6" t="s">
        <v>2206</v>
      </c>
      <c r="L809" s="6">
        <v>1868</v>
      </c>
      <c r="M809" s="6">
        <v>32</v>
      </c>
      <c r="N809" s="6" t="s">
        <v>2933</v>
      </c>
      <c r="O809" s="6">
        <v>4</v>
      </c>
      <c r="P809" s="6">
        <v>4</v>
      </c>
      <c r="Q809" s="6">
        <v>4</v>
      </c>
      <c r="R809" s="6" t="s">
        <v>3952</v>
      </c>
      <c r="T809" s="6" t="s">
        <v>3955</v>
      </c>
      <c r="AA809" s="6" t="s">
        <v>1395</v>
      </c>
      <c r="AB809" s="6" t="s">
        <v>1395</v>
      </c>
      <c r="AC809" s="6" t="s">
        <v>1395</v>
      </c>
      <c r="AG809" t="e" cm="1">
        <f t="array" ref="AG809">SUMPRODUCT(--(INDEX('1900 Bastrop 0003 Clean'!A:AF, MATCH(A809 &amp; "|" &amp; B809, '1900 Bastrop 0003 Clean'!A:A &amp; "|" &amp; '1900 Bastrop 0003 Clean'!B:B, 0), 0) &lt;&gt; '1900 Bastrop 0003 Raw'!A809:AF809))</f>
        <v>#N/A</v>
      </c>
    </row>
    <row r="810" spans="1:33">
      <c r="A810" s="6">
        <v>10</v>
      </c>
      <c r="B810" s="6">
        <v>7</v>
      </c>
      <c r="C810" s="6" t="s">
        <v>5110</v>
      </c>
      <c r="D810" s="6">
        <v>168</v>
      </c>
      <c r="E810" s="6">
        <v>170</v>
      </c>
      <c r="F810" s="6" t="s">
        <v>4075</v>
      </c>
      <c r="G810" s="6" t="s">
        <v>63</v>
      </c>
      <c r="H810" s="6" t="s">
        <v>2944</v>
      </c>
      <c r="I810" s="6" t="s">
        <v>637</v>
      </c>
      <c r="J810" s="6" t="s">
        <v>19</v>
      </c>
      <c r="K810" s="6" t="s">
        <v>2526</v>
      </c>
      <c r="L810" s="6">
        <v>1889</v>
      </c>
      <c r="M810" s="6">
        <v>10</v>
      </c>
      <c r="N810" s="6" t="s">
        <v>2939</v>
      </c>
      <c r="R810" s="6" t="s">
        <v>3952</v>
      </c>
      <c r="S810" s="6" t="s">
        <v>3952</v>
      </c>
      <c r="T810" s="6" t="s">
        <v>3952</v>
      </c>
      <c r="AA810" s="6" t="s">
        <v>92</v>
      </c>
      <c r="AB810" s="6" t="s">
        <v>92</v>
      </c>
      <c r="AC810" s="6" t="s">
        <v>1395</v>
      </c>
      <c r="AG810" t="e" cm="1">
        <f t="array" ref="AG810">SUMPRODUCT(--(INDEX('1900 Bastrop 0003 Clean'!A:AF, MATCH(A810 &amp; "|" &amp; B810, '1900 Bastrop 0003 Clean'!A:A &amp; "|" &amp; '1900 Bastrop 0003 Clean'!B:B, 0), 0) &lt;&gt; '1900 Bastrop 0003 Raw'!A810:AF810))</f>
        <v>#N/A</v>
      </c>
    </row>
    <row r="811" spans="1:33">
      <c r="A811" s="6">
        <v>11</v>
      </c>
      <c r="B811" s="6">
        <v>7</v>
      </c>
      <c r="C811" s="6" t="s">
        <v>5110</v>
      </c>
      <c r="D811" s="6">
        <v>168</v>
      </c>
      <c r="E811" s="6">
        <v>170</v>
      </c>
      <c r="F811" s="6" t="s">
        <v>4075</v>
      </c>
      <c r="G811" s="6" t="s">
        <v>4258</v>
      </c>
      <c r="H811" s="6" t="s">
        <v>2938</v>
      </c>
      <c r="I811" s="6" t="s">
        <v>637</v>
      </c>
      <c r="J811" s="6" t="s">
        <v>24</v>
      </c>
      <c r="K811" s="6" t="s">
        <v>2526</v>
      </c>
      <c r="L811" s="6">
        <v>1893</v>
      </c>
      <c r="M811" s="6">
        <v>6</v>
      </c>
      <c r="N811" s="6" t="s">
        <v>2939</v>
      </c>
      <c r="R811" s="6" t="s">
        <v>3952</v>
      </c>
      <c r="S811" s="6" t="s">
        <v>3952</v>
      </c>
      <c r="T811" s="6" t="s">
        <v>3952</v>
      </c>
      <c r="AG811" t="e" cm="1">
        <f t="array" ref="AG811">SUMPRODUCT(--(INDEX('1900 Bastrop 0003 Clean'!A:AF, MATCH(A811 &amp; "|" &amp; B811, '1900 Bastrop 0003 Clean'!A:A &amp; "|" &amp; '1900 Bastrop 0003 Clean'!B:B, 0), 0) &lt;&gt; '1900 Bastrop 0003 Raw'!A811:AF811))</f>
        <v>#N/A</v>
      </c>
    </row>
    <row r="812" spans="1:33">
      <c r="A812" s="6">
        <v>12</v>
      </c>
      <c r="B812" s="6">
        <v>7</v>
      </c>
      <c r="C812" s="6" t="s">
        <v>5110</v>
      </c>
      <c r="D812" s="6">
        <v>168</v>
      </c>
      <c r="E812" s="6">
        <v>170</v>
      </c>
      <c r="F812" s="6" t="s">
        <v>4075</v>
      </c>
      <c r="G812" s="6" t="s">
        <v>5116</v>
      </c>
      <c r="H812" s="6" t="s">
        <v>2938</v>
      </c>
      <c r="I812" s="6" t="s">
        <v>637</v>
      </c>
      <c r="J812" s="6" t="s">
        <v>24</v>
      </c>
      <c r="K812" s="6" t="s">
        <v>2143</v>
      </c>
      <c r="L812" s="6">
        <v>1895</v>
      </c>
      <c r="M812" s="6">
        <v>4</v>
      </c>
      <c r="N812" s="6" t="s">
        <v>2939</v>
      </c>
      <c r="R812" s="6" t="s">
        <v>3952</v>
      </c>
      <c r="S812" s="6" t="s">
        <v>3952</v>
      </c>
      <c r="T812" s="6" t="s">
        <v>3952</v>
      </c>
      <c r="AG812" t="e" cm="1">
        <f t="array" ref="AG812">SUMPRODUCT(--(INDEX('1900 Bastrop 0003 Clean'!A:AF, MATCH(A812 &amp; "|" &amp; B812, '1900 Bastrop 0003 Clean'!A:A &amp; "|" &amp; '1900 Bastrop 0003 Clean'!B:B, 0), 0) &lt;&gt; '1900 Bastrop 0003 Raw'!A812:AF812))</f>
        <v>#N/A</v>
      </c>
    </row>
    <row r="813" spans="1:33">
      <c r="A813" s="6">
        <v>13</v>
      </c>
      <c r="B813" s="6">
        <v>7</v>
      </c>
      <c r="C813" s="6" t="s">
        <v>5110</v>
      </c>
      <c r="D813" s="6">
        <v>168</v>
      </c>
      <c r="E813" s="6">
        <v>170</v>
      </c>
      <c r="F813" s="6" t="s">
        <v>4075</v>
      </c>
      <c r="G813" s="6" t="s">
        <v>5117</v>
      </c>
      <c r="H813" s="6" t="s">
        <v>2938</v>
      </c>
      <c r="I813" s="6" t="s">
        <v>637</v>
      </c>
      <c r="J813" s="6" t="s">
        <v>24</v>
      </c>
      <c r="K813" s="6" t="s">
        <v>1971</v>
      </c>
      <c r="L813" s="6">
        <v>1897</v>
      </c>
      <c r="M813" s="6">
        <v>3</v>
      </c>
      <c r="N813" s="6" t="s">
        <v>2939</v>
      </c>
      <c r="R813" s="6" t="s">
        <v>3952</v>
      </c>
      <c r="S813" s="6" t="s">
        <v>3952</v>
      </c>
      <c r="T813" s="6" t="s">
        <v>3952</v>
      </c>
      <c r="AG813" t="e" cm="1">
        <f t="array" ref="AG813">SUMPRODUCT(--(INDEX('1900 Bastrop 0003 Clean'!A:AF, MATCH(A813 &amp; "|" &amp; B813, '1900 Bastrop 0003 Clean'!A:A &amp; "|" &amp; '1900 Bastrop 0003 Clean'!B:B, 0), 0) &lt;&gt; '1900 Bastrop 0003 Raw'!A813:AF813))</f>
        <v>#N/A</v>
      </c>
    </row>
    <row r="814" spans="1:33">
      <c r="A814" s="6">
        <v>14</v>
      </c>
      <c r="B814" s="6">
        <v>7</v>
      </c>
      <c r="C814" s="6" t="s">
        <v>5110</v>
      </c>
      <c r="D814" s="6">
        <v>168</v>
      </c>
      <c r="E814" s="6">
        <v>170</v>
      </c>
      <c r="F814" s="6" t="s">
        <v>4075</v>
      </c>
      <c r="G814" s="6" t="s">
        <v>5118</v>
      </c>
      <c r="H814" s="6" t="s">
        <v>2944</v>
      </c>
      <c r="I814" s="6" t="s">
        <v>637</v>
      </c>
      <c r="J814" s="6" t="s">
        <v>19</v>
      </c>
      <c r="L814" s="6">
        <v>1892</v>
      </c>
      <c r="M814" s="6">
        <v>8</v>
      </c>
      <c r="N814" s="6" t="s">
        <v>2939</v>
      </c>
      <c r="R814" s="6" t="s">
        <v>3952</v>
      </c>
      <c r="S814" s="6" t="s">
        <v>3952</v>
      </c>
      <c r="T814" s="6" t="s">
        <v>3952</v>
      </c>
      <c r="AG814" t="e" cm="1">
        <f t="array" ref="AG814">SUMPRODUCT(--(INDEX('1900 Bastrop 0003 Clean'!A:AF, MATCH(A814 &amp; "|" &amp; B814, '1900 Bastrop 0003 Clean'!A:A &amp; "|" &amp; '1900 Bastrop 0003 Clean'!B:B, 0), 0) &lt;&gt; '1900 Bastrop 0003 Raw'!A814:AF814))</f>
        <v>#N/A</v>
      </c>
    </row>
    <row r="815" spans="1:33">
      <c r="A815" s="6">
        <v>15</v>
      </c>
      <c r="B815" s="6">
        <v>7</v>
      </c>
      <c r="C815" s="6" t="s">
        <v>5110</v>
      </c>
      <c r="D815" s="6">
        <v>168</v>
      </c>
      <c r="E815" s="6">
        <v>170</v>
      </c>
      <c r="F815" s="6" t="s">
        <v>1302</v>
      </c>
      <c r="G815" s="6" t="s">
        <v>100</v>
      </c>
      <c r="H815" s="6" t="s">
        <v>3148</v>
      </c>
      <c r="I815" s="6" t="s">
        <v>637</v>
      </c>
      <c r="J815" s="6" t="s">
        <v>19</v>
      </c>
      <c r="K815" s="6" t="s">
        <v>2206</v>
      </c>
      <c r="L815" s="6">
        <v>1878</v>
      </c>
      <c r="M815" s="6">
        <v>22</v>
      </c>
      <c r="N815" s="6" t="s">
        <v>2939</v>
      </c>
      <c r="R815" s="6" t="s">
        <v>3952</v>
      </c>
      <c r="S815" s="6" t="s">
        <v>3952</v>
      </c>
      <c r="T815" s="6" t="s">
        <v>3952</v>
      </c>
      <c r="AA815" s="6" t="s">
        <v>1395</v>
      </c>
      <c r="AB815" s="6" t="s">
        <v>1395</v>
      </c>
      <c r="AC815" s="6" t="s">
        <v>1395</v>
      </c>
      <c r="AG815" t="e" cm="1">
        <f t="array" ref="AG815">SUMPRODUCT(--(INDEX('1900 Bastrop 0003 Clean'!A:AF, MATCH(A815 &amp; "|" &amp; B815, '1900 Bastrop 0003 Clean'!A:A &amp; "|" &amp; '1900 Bastrop 0003 Clean'!B:B, 0), 0) &lt;&gt; '1900 Bastrop 0003 Raw'!A815:AF815))</f>
        <v>#N/A</v>
      </c>
    </row>
    <row r="816" spans="1:33">
      <c r="A816" s="6">
        <v>16</v>
      </c>
      <c r="B816" s="6">
        <v>7</v>
      </c>
      <c r="C816" s="6" t="s">
        <v>5110</v>
      </c>
      <c r="D816" s="6">
        <v>168</v>
      </c>
      <c r="E816" s="6">
        <v>170</v>
      </c>
      <c r="F816" s="6" t="s">
        <v>1302</v>
      </c>
      <c r="G816" s="6" t="s">
        <v>4308</v>
      </c>
      <c r="H816" s="6" t="s">
        <v>3148</v>
      </c>
      <c r="I816" s="6" t="s">
        <v>637</v>
      </c>
      <c r="J816" s="6" t="s">
        <v>19</v>
      </c>
      <c r="K816" s="6" t="s">
        <v>2190</v>
      </c>
      <c r="L816" s="6">
        <v>1881</v>
      </c>
      <c r="M816" s="6">
        <v>18</v>
      </c>
      <c r="N816" s="6" t="s">
        <v>2939</v>
      </c>
      <c r="R816" s="6" t="s">
        <v>3952</v>
      </c>
      <c r="S816" s="6" t="s">
        <v>3952</v>
      </c>
      <c r="T816" s="6" t="s">
        <v>3952</v>
      </c>
      <c r="AA816" s="6" t="s">
        <v>1395</v>
      </c>
      <c r="AB816" s="6" t="s">
        <v>1395</v>
      </c>
      <c r="AC816" s="6" t="s">
        <v>1395</v>
      </c>
      <c r="AG816" t="e" cm="1">
        <f t="array" ref="AG816">SUMPRODUCT(--(INDEX('1900 Bastrop 0003 Clean'!A:AF, MATCH(A816 &amp; "|" &amp; B816, '1900 Bastrop 0003 Clean'!A:A &amp; "|" &amp; '1900 Bastrop 0003 Clean'!B:B, 0), 0) &lt;&gt; '1900 Bastrop 0003 Raw'!A816:AF816))</f>
        <v>#N/A</v>
      </c>
    </row>
    <row r="817" spans="1:33">
      <c r="A817" s="6">
        <v>17</v>
      </c>
      <c r="B817" s="6">
        <v>164</v>
      </c>
      <c r="C817" s="6" t="s">
        <v>5110</v>
      </c>
      <c r="D817" s="6">
        <v>168</v>
      </c>
      <c r="E817" s="6">
        <v>171</v>
      </c>
      <c r="F817" s="6" t="s">
        <v>140</v>
      </c>
      <c r="G817" s="6" t="s">
        <v>827</v>
      </c>
      <c r="H817" s="6" t="s">
        <v>3949</v>
      </c>
      <c r="I817" s="6" t="s">
        <v>637</v>
      </c>
      <c r="J817" s="6" t="s">
        <v>24</v>
      </c>
      <c r="L817" s="6">
        <v>1877</v>
      </c>
      <c r="M817" s="6">
        <v>23</v>
      </c>
      <c r="N817" s="6" t="s">
        <v>3066</v>
      </c>
      <c r="O817" s="6">
        <v>8</v>
      </c>
      <c r="P817" s="6">
        <v>3</v>
      </c>
      <c r="Q817" s="6">
        <v>2</v>
      </c>
      <c r="R817" s="6" t="s">
        <v>3952</v>
      </c>
      <c r="S817" s="6" t="s">
        <v>3952</v>
      </c>
      <c r="T817" s="6" t="s">
        <v>3952</v>
      </c>
      <c r="X817" s="6" t="s">
        <v>1963</v>
      </c>
      <c r="AA817" s="6" t="s">
        <v>1395</v>
      </c>
      <c r="AB817" s="6" t="s">
        <v>1395</v>
      </c>
      <c r="AC817" s="6" t="s">
        <v>1395</v>
      </c>
      <c r="AD817" s="6" t="s">
        <v>3951</v>
      </c>
      <c r="AE817" s="6" t="s">
        <v>261</v>
      </c>
      <c r="AF817" s="6" t="s">
        <v>51</v>
      </c>
      <c r="AG817" t="e" cm="1">
        <f t="array" ref="AG817">SUMPRODUCT(--(INDEX('1900 Bastrop 0003 Clean'!A:AF, MATCH(A817 &amp; "|" &amp; B817, '1900 Bastrop 0003 Clean'!A:A &amp; "|" &amp; '1900 Bastrop 0003 Clean'!B:B, 0), 0) &lt;&gt; '1900 Bastrop 0003 Raw'!A817:AF817))</f>
        <v>#N/A</v>
      </c>
    </row>
    <row r="818" spans="1:33">
      <c r="A818" s="6">
        <v>18</v>
      </c>
      <c r="B818" s="6">
        <v>164</v>
      </c>
      <c r="C818" s="6" t="s">
        <v>5110</v>
      </c>
      <c r="D818" s="6">
        <v>168</v>
      </c>
      <c r="E818" s="6">
        <v>171</v>
      </c>
      <c r="F818" s="6" t="s">
        <v>140</v>
      </c>
      <c r="G818" s="6" t="s">
        <v>3274</v>
      </c>
      <c r="H818" s="6" t="s">
        <v>2938</v>
      </c>
      <c r="I818" s="6" t="s">
        <v>637</v>
      </c>
      <c r="J818" s="6" t="s">
        <v>24</v>
      </c>
      <c r="K818" s="6" t="s">
        <v>2143</v>
      </c>
      <c r="L818" s="6">
        <v>1893</v>
      </c>
      <c r="M818" s="6">
        <v>6</v>
      </c>
      <c r="N818" s="6" t="s">
        <v>2939</v>
      </c>
      <c r="R818" s="6" t="s">
        <v>3952</v>
      </c>
      <c r="S818" s="6" t="s">
        <v>3952</v>
      </c>
      <c r="T818" s="6" t="s">
        <v>3952</v>
      </c>
      <c r="AG818" t="e" cm="1">
        <f t="array" ref="AG818">SUMPRODUCT(--(INDEX('1900 Bastrop 0003 Clean'!A:AF, MATCH(A818 &amp; "|" &amp; B818, '1900 Bastrop 0003 Clean'!A:A &amp; "|" &amp; '1900 Bastrop 0003 Clean'!B:B, 0), 0) &lt;&gt; '1900 Bastrop 0003 Raw'!A818:AF818))</f>
        <v>#N/A</v>
      </c>
    </row>
    <row r="819" spans="1:33">
      <c r="A819" s="6">
        <v>19</v>
      </c>
      <c r="B819" s="6">
        <v>164</v>
      </c>
      <c r="C819" s="6" t="s">
        <v>5119</v>
      </c>
      <c r="D819" s="6">
        <v>168</v>
      </c>
      <c r="E819" s="6">
        <v>171</v>
      </c>
      <c r="F819" s="6" t="s">
        <v>140</v>
      </c>
      <c r="G819" s="6" t="s">
        <v>3401</v>
      </c>
      <c r="H819" s="6" t="s">
        <v>2944</v>
      </c>
      <c r="I819" s="6" t="s">
        <v>637</v>
      </c>
      <c r="J819" s="6" t="s">
        <v>19</v>
      </c>
      <c r="K819" s="6" t="s">
        <v>2128</v>
      </c>
      <c r="L819" s="6">
        <v>1897</v>
      </c>
      <c r="M819" s="6">
        <v>2</v>
      </c>
      <c r="N819" s="6" t="s">
        <v>2939</v>
      </c>
      <c r="R819" s="6" t="s">
        <v>3952</v>
      </c>
      <c r="S819" s="6" t="s">
        <v>3952</v>
      </c>
      <c r="T819" s="6" t="s">
        <v>3952</v>
      </c>
      <c r="AG819" t="e" cm="1">
        <f t="array" ref="AG819">SUMPRODUCT(--(INDEX('1900 Bastrop 0003 Clean'!A:AF, MATCH(A819 &amp; "|" &amp; B819, '1900 Bastrop 0003 Clean'!A:A &amp; "|" &amp; '1900 Bastrop 0003 Clean'!B:B, 0), 0) &lt;&gt; '1900 Bastrop 0003 Raw'!A819:AF819))</f>
        <v>#N/A</v>
      </c>
    </row>
    <row r="820" spans="1:33">
      <c r="A820" s="6">
        <v>20</v>
      </c>
      <c r="B820" s="6">
        <v>164</v>
      </c>
      <c r="C820" s="6" t="s">
        <v>5119</v>
      </c>
      <c r="D820" s="6">
        <v>168</v>
      </c>
      <c r="E820" s="6">
        <v>171</v>
      </c>
      <c r="F820" s="6" t="s">
        <v>117</v>
      </c>
      <c r="G820" s="6" t="s">
        <v>280</v>
      </c>
      <c r="H820" s="6" t="s">
        <v>3196</v>
      </c>
      <c r="I820" s="6" t="s">
        <v>637</v>
      </c>
      <c r="J820" s="6" t="s">
        <v>24</v>
      </c>
      <c r="L820" s="6">
        <v>1880</v>
      </c>
      <c r="M820" s="6">
        <v>20</v>
      </c>
      <c r="N820" s="6" t="s">
        <v>2933</v>
      </c>
      <c r="O820" s="6">
        <v>0</v>
      </c>
      <c r="P820" s="6">
        <v>0</v>
      </c>
      <c r="Q820" s="6">
        <v>0</v>
      </c>
      <c r="R820" s="6" t="s">
        <v>3952</v>
      </c>
      <c r="S820" s="6" t="s">
        <v>3952</v>
      </c>
      <c r="T820" s="6" t="s">
        <v>3952</v>
      </c>
      <c r="X820" s="6" t="s">
        <v>1963</v>
      </c>
      <c r="AA820" s="6" t="s">
        <v>1395</v>
      </c>
      <c r="AB820" s="6" t="s">
        <v>1395</v>
      </c>
      <c r="AC820" s="6" t="s">
        <v>1395</v>
      </c>
      <c r="AG820" t="e" cm="1">
        <f t="array" ref="AG820">SUMPRODUCT(--(INDEX('1900 Bastrop 0003 Clean'!A:AF, MATCH(A820 &amp; "|" &amp; B820, '1900 Bastrop 0003 Clean'!A:A &amp; "|" &amp; '1900 Bastrop 0003 Clean'!B:B, 0), 0) &lt;&gt; '1900 Bastrop 0003 Raw'!A820:AF820))</f>
        <v>#N/A</v>
      </c>
    </row>
    <row r="821" spans="1:33">
      <c r="A821" s="6">
        <v>21</v>
      </c>
      <c r="B821" s="6">
        <v>164</v>
      </c>
      <c r="C821" s="6" t="s">
        <v>5119</v>
      </c>
      <c r="D821" s="6">
        <v>168</v>
      </c>
      <c r="E821" s="6">
        <v>171</v>
      </c>
      <c r="F821" s="6" t="s">
        <v>117</v>
      </c>
      <c r="G821" s="6" t="s">
        <v>5087</v>
      </c>
      <c r="H821" s="6" t="s">
        <v>3027</v>
      </c>
      <c r="I821" s="6" t="s">
        <v>637</v>
      </c>
      <c r="J821" s="6" t="s">
        <v>19</v>
      </c>
      <c r="L821" s="6">
        <v>1879</v>
      </c>
      <c r="M821" s="6">
        <v>21</v>
      </c>
      <c r="N821" s="6" t="s">
        <v>2933</v>
      </c>
      <c r="O821" s="6">
        <v>0</v>
      </c>
      <c r="R821" s="6" t="s">
        <v>3952</v>
      </c>
      <c r="S821" s="6" t="s">
        <v>3952</v>
      </c>
      <c r="T821" s="6" t="s">
        <v>3952</v>
      </c>
      <c r="X821" s="6" t="s">
        <v>314</v>
      </c>
      <c r="AA821" s="6" t="s">
        <v>92</v>
      </c>
      <c r="AB821" s="6" t="s">
        <v>92</v>
      </c>
      <c r="AC821" s="6" t="s">
        <v>1395</v>
      </c>
      <c r="AG821" t="e" cm="1">
        <f t="array" ref="AG821">SUMPRODUCT(--(INDEX('1900 Bastrop 0003 Clean'!A:AF, MATCH(A821 &amp; "|" &amp; B821, '1900 Bastrop 0003 Clean'!A:A &amp; "|" &amp; '1900 Bastrop 0003 Clean'!B:B, 0), 0) &lt;&gt; '1900 Bastrop 0003 Raw'!A821:AF821))</f>
        <v>#N/A</v>
      </c>
    </row>
    <row r="822" spans="1:33">
      <c r="A822" s="6">
        <v>22</v>
      </c>
      <c r="B822" s="6">
        <v>172</v>
      </c>
      <c r="C822" s="6" t="s">
        <v>5120</v>
      </c>
      <c r="D822" s="6">
        <v>168</v>
      </c>
      <c r="E822" s="6">
        <v>172</v>
      </c>
      <c r="F822" s="6" t="s">
        <v>5121</v>
      </c>
      <c r="G822" s="6" t="s">
        <v>2739</v>
      </c>
      <c r="H822" s="6" t="s">
        <v>3949</v>
      </c>
      <c r="I822" s="6" t="s">
        <v>20</v>
      </c>
      <c r="J822" s="6" t="s">
        <v>19</v>
      </c>
      <c r="K822" s="6" t="s">
        <v>2173</v>
      </c>
      <c r="L822" s="6">
        <v>1849</v>
      </c>
      <c r="M822" s="6">
        <v>50</v>
      </c>
      <c r="N822" s="6" t="s">
        <v>2933</v>
      </c>
      <c r="O822" s="6">
        <v>28</v>
      </c>
      <c r="R822" s="6" t="s">
        <v>1505</v>
      </c>
      <c r="S822" s="6" t="s">
        <v>1505</v>
      </c>
      <c r="T822" s="6" t="s">
        <v>1505</v>
      </c>
      <c r="U822" s="6">
        <v>1852</v>
      </c>
      <c r="V822" s="6">
        <v>56</v>
      </c>
      <c r="W822" s="6" t="s">
        <v>3950</v>
      </c>
      <c r="X822" s="6" t="s">
        <v>146</v>
      </c>
      <c r="AA822" s="6" t="s">
        <v>1395</v>
      </c>
      <c r="AB822" s="6" t="s">
        <v>1395</v>
      </c>
      <c r="AC822" s="6" t="s">
        <v>1395</v>
      </c>
      <c r="AD822" s="6" t="s">
        <v>3951</v>
      </c>
      <c r="AE822" s="6" t="s">
        <v>261</v>
      </c>
      <c r="AF822" s="6" t="s">
        <v>51</v>
      </c>
      <c r="AG822" cm="1">
        <f t="array" ref="AG822">SUMPRODUCT(--(INDEX('1900 Bastrop 0003 Clean'!A:AF, MATCH(A822 &amp; "|" &amp; B822, '1900 Bastrop 0003 Clean'!A:A &amp; "|" &amp; '1900 Bastrop 0003 Clean'!B:B, 0), 0) &lt;&gt; '1900 Bastrop 0003 Raw'!A822:AF822))</f>
        <v>0</v>
      </c>
    </row>
    <row r="823" spans="1:33">
      <c r="A823" s="6">
        <v>23</v>
      </c>
      <c r="B823" s="6">
        <v>172</v>
      </c>
      <c r="C823" s="6" t="s">
        <v>5120</v>
      </c>
      <c r="D823" s="6">
        <v>168</v>
      </c>
      <c r="E823" s="6">
        <v>172</v>
      </c>
      <c r="F823" s="6" t="s">
        <v>5121</v>
      </c>
      <c r="G823" s="6" t="s">
        <v>1189</v>
      </c>
      <c r="H823" s="6" t="s">
        <v>2936</v>
      </c>
      <c r="I823" s="6" t="s">
        <v>20</v>
      </c>
      <c r="J823" s="6" t="s">
        <v>24</v>
      </c>
      <c r="K823" s="6" t="s">
        <v>2033</v>
      </c>
      <c r="L823" s="6">
        <v>1852</v>
      </c>
      <c r="M823" s="6">
        <v>48</v>
      </c>
      <c r="N823" s="6" t="s">
        <v>2933</v>
      </c>
      <c r="O823" s="6">
        <v>28</v>
      </c>
      <c r="P823" s="6">
        <v>0</v>
      </c>
      <c r="Q823" s="6">
        <v>0</v>
      </c>
      <c r="R823" s="6" t="s">
        <v>1505</v>
      </c>
      <c r="S823" s="6" t="s">
        <v>1505</v>
      </c>
      <c r="T823" s="6" t="s">
        <v>1505</v>
      </c>
      <c r="U823" s="6">
        <v>1855</v>
      </c>
      <c r="V823" s="6">
        <v>48</v>
      </c>
      <c r="AA823" s="6" t="s">
        <v>1395</v>
      </c>
      <c r="AB823" s="6" t="s">
        <v>1395</v>
      </c>
      <c r="AC823" s="6" t="s">
        <v>1395</v>
      </c>
      <c r="AG823" cm="1">
        <f t="array" ref="AG823">SUMPRODUCT(--(INDEX('1900 Bastrop 0003 Clean'!A:AF, MATCH(A823 &amp; "|" &amp; B823, '1900 Bastrop 0003 Clean'!A:A &amp; "|" &amp; '1900 Bastrop 0003 Clean'!B:B, 0), 0) &lt;&gt; '1900 Bastrop 0003 Raw'!A823:AF823))</f>
        <v>0</v>
      </c>
    </row>
    <row r="824" spans="1:33">
      <c r="A824" s="6">
        <v>24</v>
      </c>
      <c r="B824" s="6">
        <v>172</v>
      </c>
      <c r="C824" s="6" t="s">
        <v>5120</v>
      </c>
      <c r="D824" s="6">
        <v>173</v>
      </c>
      <c r="E824" s="6">
        <v>173</v>
      </c>
      <c r="F824" s="6" t="s">
        <v>5122</v>
      </c>
      <c r="G824" s="6" t="s">
        <v>5123</v>
      </c>
      <c r="H824" s="6" t="s">
        <v>3949</v>
      </c>
      <c r="I824" s="6" t="s">
        <v>637</v>
      </c>
      <c r="J824" s="6" t="s">
        <v>19</v>
      </c>
      <c r="K824" s="6" t="s">
        <v>2230</v>
      </c>
      <c r="L824" s="6">
        <v>1857</v>
      </c>
      <c r="M824" s="6">
        <v>45</v>
      </c>
      <c r="N824" s="6" t="s">
        <v>2933</v>
      </c>
      <c r="O824" s="6">
        <v>17</v>
      </c>
      <c r="R824" s="6" t="s">
        <v>3952</v>
      </c>
      <c r="S824" s="6" t="s">
        <v>3955</v>
      </c>
      <c r="T824" s="6" t="s">
        <v>3955</v>
      </c>
      <c r="X824" s="6" t="s">
        <v>1404</v>
      </c>
      <c r="AA824" s="6" t="s">
        <v>92</v>
      </c>
      <c r="AB824" s="6" t="s">
        <v>92</v>
      </c>
      <c r="AC824" s="6" t="s">
        <v>1395</v>
      </c>
      <c r="AD824" s="6" t="s">
        <v>3956</v>
      </c>
      <c r="AF824" s="6" t="s">
        <v>51</v>
      </c>
      <c r="AG824" t="e" cm="1">
        <f t="array" ref="AG824">SUMPRODUCT(--(INDEX('1900 Bastrop 0003 Clean'!A:AF, MATCH(A824 &amp; "|" &amp; B824, '1900 Bastrop 0003 Clean'!A:A &amp; "|" &amp; '1900 Bastrop 0003 Clean'!B:B, 0), 0) &lt;&gt; '1900 Bastrop 0003 Raw'!A824:AF824))</f>
        <v>#N/A</v>
      </c>
    </row>
    <row r="825" spans="1:33">
      <c r="A825" s="6">
        <v>25</v>
      </c>
      <c r="B825" s="6">
        <v>172</v>
      </c>
      <c r="C825" s="6" t="s">
        <v>5120</v>
      </c>
      <c r="D825" s="6">
        <v>173</v>
      </c>
      <c r="E825" s="6">
        <v>173</v>
      </c>
      <c r="F825" s="6" t="s">
        <v>5122</v>
      </c>
      <c r="G825" s="6" t="s">
        <v>5124</v>
      </c>
      <c r="H825" s="6" t="s">
        <v>2936</v>
      </c>
      <c r="I825" s="6" t="s">
        <v>637</v>
      </c>
      <c r="J825" s="6" t="s">
        <v>24</v>
      </c>
      <c r="L825" s="6">
        <v>1847</v>
      </c>
      <c r="M825" s="6">
        <v>53</v>
      </c>
      <c r="N825" s="6" t="s">
        <v>2933</v>
      </c>
      <c r="O825" s="6">
        <v>17</v>
      </c>
      <c r="P825" s="6">
        <v>0</v>
      </c>
      <c r="Q825" s="6">
        <v>0</v>
      </c>
      <c r="R825" s="6" t="s">
        <v>3952</v>
      </c>
      <c r="S825" s="6" t="s">
        <v>3952</v>
      </c>
      <c r="T825" s="6" t="s">
        <v>3952</v>
      </c>
      <c r="AA825" s="6" t="s">
        <v>92</v>
      </c>
      <c r="AB825" s="6" t="s">
        <v>92</v>
      </c>
      <c r="AC825" s="6" t="s">
        <v>1395</v>
      </c>
      <c r="AG825" t="e" cm="1">
        <f t="array" ref="AG825">SUMPRODUCT(--(INDEX('1900 Bastrop 0003 Clean'!A:AF, MATCH(A825 &amp; "|" &amp; B825, '1900 Bastrop 0003 Clean'!A:A &amp; "|" &amp; '1900 Bastrop 0003 Clean'!B:B, 0), 0) &lt;&gt; '1900 Bastrop 0003 Raw'!A825:AF825))</f>
        <v>#N/A</v>
      </c>
    </row>
    <row r="826" spans="1:33">
      <c r="A826" s="6">
        <v>26</v>
      </c>
      <c r="B826" s="6">
        <v>172</v>
      </c>
      <c r="C826" s="6" t="s">
        <v>5120</v>
      </c>
      <c r="D826" s="6">
        <v>173</v>
      </c>
      <c r="E826" s="6">
        <v>173</v>
      </c>
      <c r="F826" s="6" t="s">
        <v>5122</v>
      </c>
      <c r="G826" s="6" t="s">
        <v>5123</v>
      </c>
      <c r="H826" s="6" t="s">
        <v>2944</v>
      </c>
      <c r="I826" s="6" t="s">
        <v>637</v>
      </c>
      <c r="J826" s="6" t="s">
        <v>19</v>
      </c>
      <c r="K826" s="6" t="s">
        <v>2128</v>
      </c>
      <c r="L826" s="6">
        <v>1884</v>
      </c>
      <c r="M826" s="6">
        <v>16</v>
      </c>
      <c r="N826" s="6" t="s">
        <v>2939</v>
      </c>
      <c r="R826" s="6" t="s">
        <v>3952</v>
      </c>
      <c r="S826" s="6" t="s">
        <v>3952</v>
      </c>
      <c r="T826" s="6" t="s">
        <v>3952</v>
      </c>
      <c r="AA826" s="6" t="s">
        <v>92</v>
      </c>
      <c r="AB826" s="6" t="s">
        <v>92</v>
      </c>
      <c r="AC826" s="6" t="s">
        <v>1395</v>
      </c>
      <c r="AG826" t="e" cm="1">
        <f t="array" ref="AG826">SUMPRODUCT(--(INDEX('1900 Bastrop 0003 Clean'!A:AF, MATCH(A826 &amp; "|" &amp; B826, '1900 Bastrop 0003 Clean'!A:A &amp; "|" &amp; '1900 Bastrop 0003 Clean'!B:B, 0), 0) &lt;&gt; '1900 Bastrop 0003 Raw'!A826:AF826))</f>
        <v>#N/A</v>
      </c>
    </row>
    <row r="827" spans="1:33">
      <c r="A827" s="6">
        <v>27</v>
      </c>
      <c r="B827" s="6">
        <v>172</v>
      </c>
      <c r="C827" s="6" t="s">
        <v>5120</v>
      </c>
      <c r="D827" s="6">
        <v>173</v>
      </c>
      <c r="E827" s="6">
        <v>174</v>
      </c>
      <c r="F827" s="6" t="s">
        <v>620</v>
      </c>
      <c r="G827" s="6" t="s">
        <v>5125</v>
      </c>
      <c r="H827" s="6" t="s">
        <v>3949</v>
      </c>
      <c r="I827" s="6" t="s">
        <v>20</v>
      </c>
      <c r="J827" s="6" t="s">
        <v>19</v>
      </c>
      <c r="K827" s="6" t="s">
        <v>2173</v>
      </c>
      <c r="L827" s="6">
        <v>1877</v>
      </c>
      <c r="M827" s="6">
        <v>22</v>
      </c>
      <c r="N827" s="6" t="s">
        <v>2933</v>
      </c>
      <c r="O827" s="6">
        <v>2</v>
      </c>
      <c r="R827" s="6" t="s">
        <v>3952</v>
      </c>
      <c r="S827" s="6" t="s">
        <v>3952</v>
      </c>
      <c r="T827" s="6" t="s">
        <v>3952</v>
      </c>
      <c r="X827" s="6" t="s">
        <v>21</v>
      </c>
      <c r="AA827" s="6" t="s">
        <v>1395</v>
      </c>
      <c r="AB827" s="6" t="s">
        <v>1395</v>
      </c>
      <c r="AC827" s="6" t="s">
        <v>1395</v>
      </c>
      <c r="AD827" s="6" t="s">
        <v>3956</v>
      </c>
      <c r="AF827" s="6" t="s">
        <v>51</v>
      </c>
      <c r="AG827" cm="1">
        <f t="array" ref="AG827">SUMPRODUCT(--(INDEX('1900 Bastrop 0003 Clean'!A:AF, MATCH(A827 &amp; "|" &amp; B827, '1900 Bastrop 0003 Clean'!A:A &amp; "|" &amp; '1900 Bastrop 0003 Clean'!B:B, 0), 0) &lt;&gt; '1900 Bastrop 0003 Raw'!A827:AF827))</f>
        <v>0</v>
      </c>
    </row>
    <row r="828" spans="1:33">
      <c r="A828" s="6">
        <v>28</v>
      </c>
      <c r="B828" s="6">
        <v>172</v>
      </c>
      <c r="C828" s="6" t="s">
        <v>5017</v>
      </c>
      <c r="D828" s="6">
        <v>173</v>
      </c>
      <c r="E828" s="6">
        <v>174</v>
      </c>
      <c r="F828" s="6" t="s">
        <v>620</v>
      </c>
      <c r="G828" s="6" t="s">
        <v>5126</v>
      </c>
      <c r="H828" s="6" t="s">
        <v>2936</v>
      </c>
      <c r="I828" s="6" t="s">
        <v>20</v>
      </c>
      <c r="J828" s="6" t="s">
        <v>24</v>
      </c>
      <c r="K828" s="6" t="s">
        <v>2173</v>
      </c>
      <c r="L828" s="6">
        <v>1878</v>
      </c>
      <c r="M828" s="6">
        <v>21</v>
      </c>
      <c r="N828" s="6" t="s">
        <v>2933</v>
      </c>
      <c r="O828" s="6">
        <v>2</v>
      </c>
      <c r="P828" s="6">
        <v>0</v>
      </c>
      <c r="Q828" s="6">
        <v>0</v>
      </c>
      <c r="R828" s="6" t="s">
        <v>3952</v>
      </c>
      <c r="S828" s="6" t="s">
        <v>4268</v>
      </c>
      <c r="T828" s="6" t="s">
        <v>4268</v>
      </c>
      <c r="AA828" s="6" t="s">
        <v>1395</v>
      </c>
      <c r="AB828" s="6" t="s">
        <v>1395</v>
      </c>
      <c r="AC828" s="6" t="s">
        <v>1395</v>
      </c>
      <c r="AG828" t="e" cm="1">
        <f t="array" ref="AG828">SUMPRODUCT(--(INDEX('1900 Bastrop 0003 Clean'!A:AF, MATCH(A828 &amp; "|" &amp; B828, '1900 Bastrop 0003 Clean'!A:A &amp; "|" &amp; '1900 Bastrop 0003 Clean'!B:B, 0), 0) &lt;&gt; '1900 Bastrop 0003 Raw'!A828:AF828))</f>
        <v>#N/A</v>
      </c>
    </row>
    <row r="829" spans="1:33">
      <c r="A829" s="6">
        <v>29</v>
      </c>
      <c r="B829" s="6">
        <v>172</v>
      </c>
      <c r="C829" s="6" t="s">
        <v>5017</v>
      </c>
      <c r="D829" s="6">
        <v>173</v>
      </c>
      <c r="E829" s="6">
        <v>174</v>
      </c>
      <c r="F829" s="6" t="s">
        <v>620</v>
      </c>
      <c r="G829" s="6" t="s">
        <v>2254</v>
      </c>
      <c r="H829" s="6" t="s">
        <v>3027</v>
      </c>
      <c r="I829" s="6" t="s">
        <v>20</v>
      </c>
      <c r="J829" s="6" t="s">
        <v>19</v>
      </c>
      <c r="K829" s="6" t="s">
        <v>2173</v>
      </c>
      <c r="L829" s="6">
        <v>1880</v>
      </c>
      <c r="M829" s="6">
        <v>19</v>
      </c>
      <c r="N829" s="6" t="s">
        <v>2939</v>
      </c>
      <c r="R829" s="6" t="s">
        <v>3952</v>
      </c>
      <c r="S829" s="6" t="s">
        <v>3952</v>
      </c>
      <c r="T829" s="6" t="s">
        <v>3952</v>
      </c>
      <c r="X829" s="6" t="s">
        <v>118</v>
      </c>
      <c r="AA829" s="6" t="s">
        <v>1395</v>
      </c>
      <c r="AB829" s="6" t="s">
        <v>1395</v>
      </c>
      <c r="AC829" s="6" t="s">
        <v>1395</v>
      </c>
      <c r="AG829" t="e" cm="1">
        <f t="array" ref="AG829">SUMPRODUCT(--(INDEX('1900 Bastrop 0003 Clean'!A:AF, MATCH(A829 &amp; "|" &amp; B829, '1900 Bastrop 0003 Clean'!A:A &amp; "|" &amp; '1900 Bastrop 0003 Clean'!B:B, 0), 0) &lt;&gt; '1900 Bastrop 0003 Raw'!A829:AF829))</f>
        <v>#N/A</v>
      </c>
    </row>
    <row r="830" spans="1:33">
      <c r="A830" s="6">
        <v>30</v>
      </c>
      <c r="B830" s="6">
        <v>172</v>
      </c>
      <c r="C830" s="6" t="s">
        <v>5017</v>
      </c>
      <c r="D830" s="6">
        <v>173</v>
      </c>
      <c r="E830" s="6">
        <v>174</v>
      </c>
      <c r="F830" s="6" t="s">
        <v>620</v>
      </c>
      <c r="G830" s="6" t="s">
        <v>3411</v>
      </c>
      <c r="H830" s="6" t="s">
        <v>3027</v>
      </c>
      <c r="I830" s="6" t="s">
        <v>20</v>
      </c>
      <c r="J830" s="6" t="s">
        <v>19</v>
      </c>
      <c r="K830" s="6" t="s">
        <v>2354</v>
      </c>
      <c r="L830" s="6">
        <v>1879</v>
      </c>
      <c r="M830" s="6">
        <v>21</v>
      </c>
      <c r="N830" s="6" t="s">
        <v>2939</v>
      </c>
      <c r="R830" s="6" t="s">
        <v>3952</v>
      </c>
      <c r="S830" s="6" t="s">
        <v>3952</v>
      </c>
      <c r="T830" s="6" t="s">
        <v>3952</v>
      </c>
      <c r="X830" s="6" t="s">
        <v>118</v>
      </c>
      <c r="AA830" s="6" t="s">
        <v>1395</v>
      </c>
      <c r="AB830" s="6" t="s">
        <v>1395</v>
      </c>
      <c r="AC830" s="6" t="s">
        <v>1395</v>
      </c>
      <c r="AG830" t="e" cm="1">
        <f t="array" ref="AG830">SUMPRODUCT(--(INDEX('1900 Bastrop 0003 Clean'!A:AF, MATCH(A830 &amp; "|" &amp; B830, '1900 Bastrop 0003 Clean'!A:A &amp; "|" &amp; '1900 Bastrop 0003 Clean'!B:B, 0), 0) &lt;&gt; '1900 Bastrop 0003 Raw'!A830:AF830))</f>
        <v>#N/A</v>
      </c>
    </row>
    <row r="831" spans="1:33">
      <c r="A831" s="6">
        <v>31</v>
      </c>
      <c r="B831" s="6">
        <v>172</v>
      </c>
      <c r="C831" s="6" t="s">
        <v>5017</v>
      </c>
      <c r="D831" s="6">
        <v>173</v>
      </c>
      <c r="E831" s="6">
        <v>174</v>
      </c>
      <c r="F831" s="6" t="s">
        <v>1451</v>
      </c>
      <c r="G831" s="6" t="s">
        <v>5127</v>
      </c>
      <c r="H831" s="6" t="s">
        <v>2953</v>
      </c>
      <c r="I831" s="6" t="s">
        <v>20</v>
      </c>
      <c r="J831" s="6" t="s">
        <v>19</v>
      </c>
      <c r="K831" s="6" t="s">
        <v>2230</v>
      </c>
      <c r="L831" s="6">
        <v>1874</v>
      </c>
      <c r="N831" s="6" t="s">
        <v>2939</v>
      </c>
      <c r="R831" s="6" t="s">
        <v>3952</v>
      </c>
      <c r="T831" s="6" t="s">
        <v>4268</v>
      </c>
      <c r="X831" s="6" t="s">
        <v>21</v>
      </c>
      <c r="AA831" s="6" t="s">
        <v>1395</v>
      </c>
      <c r="AB831" s="6" t="s">
        <v>1395</v>
      </c>
      <c r="AC831" s="6" t="s">
        <v>1395</v>
      </c>
      <c r="AG831" t="e" cm="1">
        <f t="array" ref="AG831">SUMPRODUCT(--(INDEX('1900 Bastrop 0003 Clean'!A:AF, MATCH(A831 &amp; "|" &amp; B831, '1900 Bastrop 0003 Clean'!A:A &amp; "|" &amp; '1900 Bastrop 0003 Clean'!B:B, 0), 0) &lt;&gt; '1900 Bastrop 0003 Raw'!A831:AF831))</f>
        <v>#N/A</v>
      </c>
    </row>
    <row r="832" spans="1:33">
      <c r="A832" s="6">
        <v>32</v>
      </c>
      <c r="B832" s="6">
        <v>180</v>
      </c>
      <c r="C832" s="6" t="s">
        <v>5017</v>
      </c>
      <c r="D832" s="6">
        <v>173</v>
      </c>
      <c r="E832" s="6">
        <v>175</v>
      </c>
      <c r="F832" s="6" t="s">
        <v>3103</v>
      </c>
      <c r="G832" s="6" t="s">
        <v>112</v>
      </c>
      <c r="H832" s="6" t="s">
        <v>3949</v>
      </c>
      <c r="I832" s="6" t="s">
        <v>20</v>
      </c>
      <c r="J832" s="6" t="s">
        <v>19</v>
      </c>
      <c r="K832" s="6" t="s">
        <v>1971</v>
      </c>
      <c r="L832" s="6">
        <v>1854</v>
      </c>
      <c r="M832" s="6">
        <v>46</v>
      </c>
      <c r="N832" s="6" t="s">
        <v>2933</v>
      </c>
      <c r="O832" s="6">
        <v>20</v>
      </c>
      <c r="R832" s="6" t="s">
        <v>3952</v>
      </c>
      <c r="S832" s="6" t="s">
        <v>116</v>
      </c>
      <c r="T832" s="6" t="s">
        <v>3955</v>
      </c>
      <c r="X832" s="6" t="s">
        <v>5128</v>
      </c>
      <c r="AA832" s="6" t="s">
        <v>1395</v>
      </c>
      <c r="AB832" s="6" t="s">
        <v>1395</v>
      </c>
      <c r="AC832" s="6" t="s">
        <v>1395</v>
      </c>
      <c r="AD832" s="6" t="s">
        <v>3951</v>
      </c>
      <c r="AE832" s="6" t="s">
        <v>261</v>
      </c>
      <c r="AF832" s="6" t="s">
        <v>51</v>
      </c>
      <c r="AG832" t="e" cm="1">
        <f t="array" ref="AG832">SUMPRODUCT(--(INDEX('1900 Bastrop 0003 Clean'!A:AF, MATCH(A832 &amp; "|" &amp; B832, '1900 Bastrop 0003 Clean'!A:A &amp; "|" &amp; '1900 Bastrop 0003 Clean'!B:B, 0), 0) &lt;&gt; '1900 Bastrop 0003 Raw'!A832:AF832))</f>
        <v>#N/A</v>
      </c>
    </row>
    <row r="833" spans="1:33">
      <c r="A833" s="6">
        <v>33</v>
      </c>
      <c r="B833" s="6">
        <v>180</v>
      </c>
      <c r="C833" s="6" t="s">
        <v>5017</v>
      </c>
      <c r="D833" s="6">
        <v>173</v>
      </c>
      <c r="E833" s="6">
        <v>175</v>
      </c>
      <c r="F833" s="6" t="s">
        <v>3103</v>
      </c>
      <c r="G833" s="6" t="s">
        <v>280</v>
      </c>
      <c r="H833" s="6" t="s">
        <v>2936</v>
      </c>
      <c r="I833" s="6" t="s">
        <v>20</v>
      </c>
      <c r="J833" s="6" t="s">
        <v>24</v>
      </c>
      <c r="K833" s="6" t="s">
        <v>2173</v>
      </c>
      <c r="L833" s="6">
        <v>1857</v>
      </c>
      <c r="M833" s="6">
        <v>47</v>
      </c>
      <c r="N833" s="6" t="s">
        <v>2933</v>
      </c>
      <c r="O833" s="6">
        <v>20</v>
      </c>
      <c r="P833" s="6">
        <v>1</v>
      </c>
      <c r="Q833" s="6">
        <v>1</v>
      </c>
      <c r="R833" s="6" t="s">
        <v>3952</v>
      </c>
      <c r="S833" s="6" t="s">
        <v>4034</v>
      </c>
      <c r="T833" s="6" t="s">
        <v>4034</v>
      </c>
      <c r="AA833" s="6" t="s">
        <v>1395</v>
      </c>
      <c r="AB833" s="6" t="s">
        <v>1395</v>
      </c>
      <c r="AC833" s="6" t="s">
        <v>1395</v>
      </c>
      <c r="AG833" t="e" cm="1">
        <f t="array" ref="AG833">SUMPRODUCT(--(INDEX('1900 Bastrop 0003 Clean'!A:AF, MATCH(A833 &amp; "|" &amp; B833, '1900 Bastrop 0003 Clean'!A:A &amp; "|" &amp; '1900 Bastrop 0003 Clean'!B:B, 0), 0) &lt;&gt; '1900 Bastrop 0003 Raw'!A833:AF833))</f>
        <v>#N/A</v>
      </c>
    </row>
    <row r="834" spans="1:33">
      <c r="A834" s="6">
        <v>34</v>
      </c>
      <c r="B834" s="6">
        <v>0</v>
      </c>
      <c r="C834" s="6" t="s">
        <v>5017</v>
      </c>
      <c r="D834" s="6">
        <v>173</v>
      </c>
      <c r="E834" s="6">
        <v>175</v>
      </c>
      <c r="F834" s="6" t="s">
        <v>3103</v>
      </c>
      <c r="G834" s="6" t="s">
        <v>5129</v>
      </c>
      <c r="H834" s="6" t="s">
        <v>2944</v>
      </c>
      <c r="I834" s="6" t="s">
        <v>20</v>
      </c>
      <c r="J834" s="6" t="s">
        <v>19</v>
      </c>
      <c r="K834" s="6" t="s">
        <v>2173</v>
      </c>
      <c r="L834" s="6">
        <v>1881</v>
      </c>
      <c r="M834" s="6">
        <v>18</v>
      </c>
      <c r="N834" s="6" t="s">
        <v>2939</v>
      </c>
      <c r="R834" s="6" t="s">
        <v>3952</v>
      </c>
      <c r="S834" s="6" t="s">
        <v>3952</v>
      </c>
      <c r="T834" s="6" t="s">
        <v>3952</v>
      </c>
      <c r="Z834" s="6">
        <v>8</v>
      </c>
      <c r="AA834" s="6" t="s">
        <v>1395</v>
      </c>
      <c r="AB834" s="6" t="s">
        <v>1395</v>
      </c>
      <c r="AC834" s="6" t="s">
        <v>1395</v>
      </c>
      <c r="AG834" t="e" cm="1">
        <f t="array" ref="AG834">SUMPRODUCT(--(INDEX('1900 Bastrop 0003 Clean'!A:AF, MATCH(A834 &amp; "|" &amp; B834, '1900 Bastrop 0003 Clean'!A:A &amp; "|" &amp; '1900 Bastrop 0003 Clean'!B:B, 0), 0) &lt;&gt; '1900 Bastrop 0003 Raw'!A834:AF834))</f>
        <v>#N/A</v>
      </c>
    </row>
    <row r="835" spans="1:33">
      <c r="A835" s="6">
        <v>35</v>
      </c>
      <c r="B835" s="6">
        <v>0</v>
      </c>
      <c r="C835" s="6" t="s">
        <v>5017</v>
      </c>
      <c r="D835" s="6">
        <v>181</v>
      </c>
      <c r="E835" s="6">
        <v>176</v>
      </c>
      <c r="F835" s="6" t="s">
        <v>88</v>
      </c>
      <c r="G835" s="6" t="s">
        <v>545</v>
      </c>
      <c r="H835" s="6" t="s">
        <v>3949</v>
      </c>
      <c r="I835" s="6" t="s">
        <v>20</v>
      </c>
      <c r="J835" s="6" t="s">
        <v>19</v>
      </c>
      <c r="K835" s="6" t="s">
        <v>2190</v>
      </c>
      <c r="L835" s="6">
        <v>1866</v>
      </c>
      <c r="M835" s="6">
        <v>33</v>
      </c>
      <c r="N835" s="6" t="s">
        <v>2933</v>
      </c>
      <c r="O835" s="6">
        <v>4</v>
      </c>
      <c r="R835" s="6" t="s">
        <v>5130</v>
      </c>
      <c r="S835" s="6" t="s">
        <v>5130</v>
      </c>
      <c r="T835" s="6" t="s">
        <v>2461</v>
      </c>
      <c r="X835" s="6" t="s">
        <v>5131</v>
      </c>
      <c r="AA835" s="6" t="s">
        <v>1395</v>
      </c>
      <c r="AB835" s="6" t="s">
        <v>1395</v>
      </c>
      <c r="AC835" s="6" t="s">
        <v>1395</v>
      </c>
      <c r="AD835" s="6" t="s">
        <v>3956</v>
      </c>
      <c r="AF835" s="6" t="s">
        <v>51</v>
      </c>
      <c r="AG835" t="e" cm="1">
        <f t="array" ref="AG835">SUMPRODUCT(--(INDEX('1900 Bastrop 0003 Clean'!A:AF, MATCH(A835 &amp; "|" &amp; B835, '1900 Bastrop 0003 Clean'!A:A &amp; "|" &amp; '1900 Bastrop 0003 Clean'!B:B, 0), 0) &lt;&gt; '1900 Bastrop 0003 Raw'!A835:AF835))</f>
        <v>#N/A</v>
      </c>
    </row>
    <row r="836" spans="1:33">
      <c r="A836" s="6">
        <v>36</v>
      </c>
      <c r="B836" s="6">
        <v>0</v>
      </c>
      <c r="C836" s="6" t="s">
        <v>5017</v>
      </c>
      <c r="D836" s="6">
        <v>181</v>
      </c>
      <c r="E836" s="6">
        <v>176</v>
      </c>
      <c r="F836" s="6" t="s">
        <v>88</v>
      </c>
      <c r="G836" s="6" t="s">
        <v>5132</v>
      </c>
      <c r="H836" s="6" t="s">
        <v>2936</v>
      </c>
      <c r="I836" s="6" t="s">
        <v>20</v>
      </c>
      <c r="J836" s="6" t="s">
        <v>24</v>
      </c>
      <c r="K836" s="6" t="s">
        <v>2161</v>
      </c>
      <c r="L836" s="6">
        <v>1880</v>
      </c>
      <c r="M836" s="6">
        <v>20</v>
      </c>
      <c r="N836" s="6" t="s">
        <v>2933</v>
      </c>
      <c r="O836" s="6">
        <v>4</v>
      </c>
      <c r="P836" s="6">
        <v>2</v>
      </c>
      <c r="Q836" s="6">
        <v>1</v>
      </c>
      <c r="R836" s="6" t="s">
        <v>3952</v>
      </c>
      <c r="S836" s="6" t="s">
        <v>4085</v>
      </c>
      <c r="T836" s="6" t="s">
        <v>335</v>
      </c>
      <c r="AA836" s="6" t="s">
        <v>1395</v>
      </c>
      <c r="AB836" s="6" t="s">
        <v>1395</v>
      </c>
      <c r="AC836" s="6" t="s">
        <v>1395</v>
      </c>
      <c r="AG836" t="e" cm="1">
        <f t="array" ref="AG836">SUMPRODUCT(--(INDEX('1900 Bastrop 0003 Clean'!A:AF, MATCH(A836 &amp; "|" &amp; B836, '1900 Bastrop 0003 Clean'!A:A &amp; "|" &amp; '1900 Bastrop 0003 Clean'!B:B, 0), 0) &lt;&gt; '1900 Bastrop 0003 Raw'!A836:AF836))</f>
        <v>#N/A</v>
      </c>
    </row>
    <row r="837" spans="1:33">
      <c r="A837" s="6">
        <v>37</v>
      </c>
      <c r="B837" s="6">
        <v>0</v>
      </c>
      <c r="C837" s="6" t="s">
        <v>5133</v>
      </c>
      <c r="D837" s="6">
        <v>181</v>
      </c>
      <c r="E837" s="6">
        <v>176</v>
      </c>
      <c r="F837" s="6" t="s">
        <v>88</v>
      </c>
      <c r="G837" s="6" t="s">
        <v>5134</v>
      </c>
      <c r="H837" s="6" t="s">
        <v>2938</v>
      </c>
      <c r="I837" s="6" t="s">
        <v>20</v>
      </c>
      <c r="J837" s="6" t="s">
        <v>24</v>
      </c>
      <c r="K837" s="6" t="s">
        <v>2354</v>
      </c>
      <c r="L837" s="6">
        <v>1900</v>
      </c>
      <c r="M837" s="7">
        <v>45759</v>
      </c>
      <c r="N837" s="6" t="s">
        <v>2939</v>
      </c>
      <c r="R837" s="6" t="s">
        <v>3952</v>
      </c>
      <c r="S837" s="6" t="s">
        <v>5130</v>
      </c>
      <c r="T837" s="6" t="s">
        <v>3952</v>
      </c>
      <c r="AG837" t="e" cm="1">
        <f t="array" ref="AG837">SUMPRODUCT(--(INDEX('1900 Bastrop 0003 Clean'!A:AF, MATCH(A837 &amp; "|" &amp; B837, '1900 Bastrop 0003 Clean'!A:A &amp; "|" &amp; '1900 Bastrop 0003 Clean'!B:B, 0), 0) &lt;&gt; '1900 Bastrop 0003 Raw'!A837:AF837))</f>
        <v>#N/A</v>
      </c>
    </row>
    <row r="838" spans="1:33">
      <c r="A838" s="6">
        <v>38</v>
      </c>
      <c r="B838" s="6">
        <v>182</v>
      </c>
      <c r="C838" s="6" t="s">
        <v>5133</v>
      </c>
      <c r="D838" s="6">
        <v>181</v>
      </c>
      <c r="E838" s="6">
        <v>177</v>
      </c>
      <c r="F838" s="6" t="s">
        <v>5135</v>
      </c>
      <c r="G838" s="6" t="s">
        <v>2197</v>
      </c>
      <c r="H838" s="6" t="s">
        <v>3949</v>
      </c>
      <c r="I838" s="6" t="s">
        <v>20</v>
      </c>
      <c r="J838" s="6" t="s">
        <v>19</v>
      </c>
      <c r="K838" s="6" t="s">
        <v>2206</v>
      </c>
      <c r="L838" s="6">
        <v>1869</v>
      </c>
      <c r="M838" s="6">
        <v>31</v>
      </c>
      <c r="N838" s="6" t="s">
        <v>2933</v>
      </c>
      <c r="O838" s="6">
        <v>2</v>
      </c>
      <c r="R838" s="6" t="s">
        <v>3952</v>
      </c>
      <c r="S838" s="6" t="s">
        <v>116</v>
      </c>
      <c r="T838" s="6" t="s">
        <v>116</v>
      </c>
      <c r="X838" s="6" t="s">
        <v>5136</v>
      </c>
      <c r="AA838" s="6" t="s">
        <v>1395</v>
      </c>
      <c r="AB838" s="6" t="s">
        <v>1395</v>
      </c>
      <c r="AC838" s="6" t="s">
        <v>1395</v>
      </c>
      <c r="AD838" s="6" t="s">
        <v>3956</v>
      </c>
      <c r="AF838" s="6" t="s">
        <v>51</v>
      </c>
      <c r="AG838" t="e" cm="1">
        <f t="array" ref="AG838">SUMPRODUCT(--(INDEX('1900 Bastrop 0003 Clean'!A:AF, MATCH(A838 &amp; "|" &amp; B838, '1900 Bastrop 0003 Clean'!A:A &amp; "|" &amp; '1900 Bastrop 0003 Clean'!B:B, 0), 0) &lt;&gt; '1900 Bastrop 0003 Raw'!A838:AF838))</f>
        <v>#N/A</v>
      </c>
    </row>
    <row r="839" spans="1:33">
      <c r="A839" s="6">
        <v>39</v>
      </c>
      <c r="B839" s="6">
        <v>182</v>
      </c>
      <c r="C839" s="6" t="s">
        <v>5133</v>
      </c>
      <c r="D839" s="6">
        <v>181</v>
      </c>
      <c r="E839" s="6">
        <v>177</v>
      </c>
      <c r="F839" s="6" t="s">
        <v>5135</v>
      </c>
      <c r="G839" s="6" t="s">
        <v>5137</v>
      </c>
      <c r="H839" s="6" t="s">
        <v>2936</v>
      </c>
      <c r="I839" s="6" t="s">
        <v>20</v>
      </c>
      <c r="J839" s="6" t="s">
        <v>24</v>
      </c>
      <c r="K839" s="6" t="s">
        <v>2143</v>
      </c>
      <c r="L839" s="6">
        <v>1877</v>
      </c>
      <c r="M839" s="6">
        <v>22</v>
      </c>
      <c r="N839" s="6" t="s">
        <v>2933</v>
      </c>
      <c r="O839" s="6">
        <v>2</v>
      </c>
      <c r="P839" s="6">
        <v>0</v>
      </c>
      <c r="Q839" s="6">
        <v>0</v>
      </c>
      <c r="R839" s="6" t="s">
        <v>3952</v>
      </c>
      <c r="S839" s="6" t="s">
        <v>116</v>
      </c>
      <c r="T839" s="6" t="s">
        <v>116</v>
      </c>
      <c r="AA839" s="6" t="s">
        <v>1395</v>
      </c>
      <c r="AB839" s="6" t="s">
        <v>1395</v>
      </c>
      <c r="AC839" s="6" t="s">
        <v>1395</v>
      </c>
      <c r="AG839" t="e" cm="1">
        <f t="array" ref="AG839">SUMPRODUCT(--(INDEX('1900 Bastrop 0003 Clean'!A:AF, MATCH(A839 &amp; "|" &amp; B839, '1900 Bastrop 0003 Clean'!A:A &amp; "|" &amp; '1900 Bastrop 0003 Clean'!B:B, 0), 0) &lt;&gt; '1900 Bastrop 0003 Raw'!A839:AF839))</f>
        <v>#N/A</v>
      </c>
    </row>
    <row r="840" spans="1:33">
      <c r="A840" s="6">
        <v>40</v>
      </c>
      <c r="B840" s="6">
        <v>182</v>
      </c>
      <c r="C840" s="6" t="s">
        <v>5138</v>
      </c>
      <c r="D840" s="6">
        <v>183</v>
      </c>
      <c r="E840" s="6">
        <v>178</v>
      </c>
      <c r="F840" s="6" t="s">
        <v>1823</v>
      </c>
      <c r="G840" s="6" t="s">
        <v>5139</v>
      </c>
      <c r="H840" s="6" t="s">
        <v>3949</v>
      </c>
      <c r="I840" s="6" t="s">
        <v>20</v>
      </c>
      <c r="J840" s="6" t="s">
        <v>19</v>
      </c>
      <c r="K840" s="6" t="s">
        <v>2128</v>
      </c>
      <c r="L840" s="6">
        <v>1843</v>
      </c>
      <c r="M840" s="6">
        <v>57</v>
      </c>
      <c r="N840" s="6" t="s">
        <v>2933</v>
      </c>
      <c r="O840" s="6">
        <v>32</v>
      </c>
      <c r="R840" s="6" t="s">
        <v>116</v>
      </c>
      <c r="S840" s="6" t="s">
        <v>116</v>
      </c>
      <c r="T840" s="6" t="s">
        <v>116</v>
      </c>
      <c r="U840" s="6">
        <v>1850</v>
      </c>
      <c r="V840" s="6">
        <v>56</v>
      </c>
      <c r="W840" s="6" t="s">
        <v>3950</v>
      </c>
      <c r="X840" s="6" t="s">
        <v>118</v>
      </c>
      <c r="AA840" s="6" t="s">
        <v>1395</v>
      </c>
      <c r="AB840" s="6" t="s">
        <v>1395</v>
      </c>
      <c r="AC840" s="6" t="s">
        <v>1395</v>
      </c>
      <c r="AD840" s="6" t="s">
        <v>3951</v>
      </c>
      <c r="AE840" s="6" t="s">
        <v>261</v>
      </c>
      <c r="AF840" s="6" t="s">
        <v>51</v>
      </c>
      <c r="AG840" t="e" cm="1">
        <f t="array" ref="AG840">SUMPRODUCT(--(INDEX('1900 Bastrop 0003 Clean'!A:AF, MATCH(A840 &amp; "|" &amp; B840, '1900 Bastrop 0003 Clean'!A:A &amp; "|" &amp; '1900 Bastrop 0003 Clean'!B:B, 0), 0) &lt;&gt; '1900 Bastrop 0003 Raw'!A840:AF840))</f>
        <v>#N/A</v>
      </c>
    </row>
    <row r="841" spans="1:33">
      <c r="A841" s="6">
        <v>41</v>
      </c>
      <c r="B841" s="6">
        <v>182</v>
      </c>
      <c r="C841" s="6" t="s">
        <v>5138</v>
      </c>
      <c r="D841" s="6">
        <v>183</v>
      </c>
      <c r="E841" s="6">
        <v>178</v>
      </c>
      <c r="F841" s="6" t="s">
        <v>1823</v>
      </c>
      <c r="G841" s="6" t="s">
        <v>601</v>
      </c>
      <c r="H841" s="6" t="s">
        <v>2936</v>
      </c>
      <c r="I841" s="6" t="s">
        <v>20</v>
      </c>
      <c r="J841" s="6" t="s">
        <v>24</v>
      </c>
      <c r="K841" s="6" t="s">
        <v>2190</v>
      </c>
      <c r="L841" s="6">
        <v>1853</v>
      </c>
      <c r="M841" s="6">
        <v>46</v>
      </c>
      <c r="N841" s="6" t="s">
        <v>2933</v>
      </c>
      <c r="O841" s="6">
        <v>32</v>
      </c>
      <c r="P841" s="6">
        <v>3</v>
      </c>
      <c r="Q841" s="6">
        <v>2</v>
      </c>
      <c r="R841" s="6" t="s">
        <v>116</v>
      </c>
      <c r="S841" s="6" t="s">
        <v>116</v>
      </c>
      <c r="T841" s="6" t="s">
        <v>116</v>
      </c>
      <c r="U841" s="6">
        <v>1850</v>
      </c>
      <c r="V841" s="6">
        <v>53</v>
      </c>
      <c r="AA841" s="6" t="s">
        <v>1395</v>
      </c>
      <c r="AB841" s="6" t="s">
        <v>1395</v>
      </c>
      <c r="AC841" s="6" t="s">
        <v>1395</v>
      </c>
      <c r="AG841" t="e" cm="1">
        <f t="array" ref="AG841">SUMPRODUCT(--(INDEX('1900 Bastrop 0003 Clean'!A:AF, MATCH(A841 &amp; "|" &amp; B841, '1900 Bastrop 0003 Clean'!A:A &amp; "|" &amp; '1900 Bastrop 0003 Clean'!B:B, 0), 0) &lt;&gt; '1900 Bastrop 0003 Raw'!A841:AF841))</f>
        <v>#N/A</v>
      </c>
    </row>
    <row r="842" spans="1:33">
      <c r="A842" s="6">
        <v>42</v>
      </c>
      <c r="B842" s="6">
        <v>182</v>
      </c>
      <c r="C842" s="6" t="s">
        <v>5138</v>
      </c>
      <c r="D842" s="6">
        <v>183</v>
      </c>
      <c r="E842" s="6">
        <v>178</v>
      </c>
      <c r="F842" s="6" t="s">
        <v>5140</v>
      </c>
      <c r="G842" s="6" t="s">
        <v>234</v>
      </c>
      <c r="H842" s="6" t="s">
        <v>4823</v>
      </c>
      <c r="I842" s="6" t="s">
        <v>20</v>
      </c>
      <c r="J842" s="6" t="s">
        <v>19</v>
      </c>
      <c r="K842" s="6" t="s">
        <v>2206</v>
      </c>
      <c r="L842" s="6">
        <v>1870</v>
      </c>
      <c r="M842" s="6">
        <v>30</v>
      </c>
      <c r="N842" s="6" t="s">
        <v>2939</v>
      </c>
      <c r="R842" s="6" t="s">
        <v>3952</v>
      </c>
      <c r="S842" s="6" t="s">
        <v>4034</v>
      </c>
      <c r="T842" s="6" t="s">
        <v>4034</v>
      </c>
      <c r="X842" s="6" t="s">
        <v>5141</v>
      </c>
      <c r="AG842" t="e" cm="1">
        <f t="array" ref="AG842">SUMPRODUCT(--(INDEX('1900 Bastrop 0003 Clean'!A:AF, MATCH(A842 &amp; "|" &amp; B842, '1900 Bastrop 0003 Clean'!A:A &amp; "|" &amp; '1900 Bastrop 0003 Clean'!B:B, 0), 0) &lt;&gt; '1900 Bastrop 0003 Raw'!A842:AF842))</f>
        <v>#N/A</v>
      </c>
    </row>
    <row r="843" spans="1:33">
      <c r="A843" s="6">
        <v>43</v>
      </c>
      <c r="B843" s="6">
        <v>189</v>
      </c>
      <c r="C843" s="6" t="s">
        <v>5142</v>
      </c>
      <c r="D843" s="6">
        <v>184</v>
      </c>
      <c r="E843" s="6">
        <v>179</v>
      </c>
      <c r="F843" s="6" t="s">
        <v>5143</v>
      </c>
      <c r="G843" s="6" t="s">
        <v>439</v>
      </c>
      <c r="H843" s="6" t="s">
        <v>3949</v>
      </c>
      <c r="I843" s="6" t="s">
        <v>20</v>
      </c>
      <c r="J843" s="6" t="s">
        <v>24</v>
      </c>
      <c r="K843" s="6" t="s">
        <v>2173</v>
      </c>
      <c r="L843" s="6">
        <v>1860</v>
      </c>
      <c r="M843" s="6">
        <v>39</v>
      </c>
      <c r="N843" s="6" t="s">
        <v>3066</v>
      </c>
      <c r="P843" s="6">
        <v>0</v>
      </c>
      <c r="Q843" s="6">
        <v>0</v>
      </c>
      <c r="R843" s="6" t="s">
        <v>3952</v>
      </c>
      <c r="S843" s="6" t="s">
        <v>4059</v>
      </c>
      <c r="T843" s="6" t="s">
        <v>4059</v>
      </c>
      <c r="X843" s="6" t="s">
        <v>5144</v>
      </c>
      <c r="AA843" s="6" t="s">
        <v>1395</v>
      </c>
      <c r="AB843" s="6" t="s">
        <v>1395</v>
      </c>
      <c r="AC843" s="6" t="s">
        <v>1395</v>
      </c>
      <c r="AD843" s="6" t="s">
        <v>3951</v>
      </c>
      <c r="AE843" s="6" t="s">
        <v>261</v>
      </c>
      <c r="AF843" s="6" t="s">
        <v>51</v>
      </c>
      <c r="AG843" t="e" cm="1">
        <f t="array" ref="AG843">SUMPRODUCT(--(INDEX('1900 Bastrop 0003 Clean'!A:AF, MATCH(A843 &amp; "|" &amp; B843, '1900 Bastrop 0003 Clean'!A:A &amp; "|" &amp; '1900 Bastrop 0003 Clean'!B:B, 0), 0) &lt;&gt; '1900 Bastrop 0003 Raw'!A843:AF843))</f>
        <v>#N/A</v>
      </c>
    </row>
    <row r="844" spans="1:33">
      <c r="A844" s="6">
        <v>44</v>
      </c>
      <c r="B844" s="6">
        <v>189</v>
      </c>
      <c r="C844" s="6" t="s">
        <v>5142</v>
      </c>
      <c r="D844" s="6">
        <v>185</v>
      </c>
      <c r="E844" s="6">
        <v>180</v>
      </c>
      <c r="F844" s="6" t="s">
        <v>2242</v>
      </c>
      <c r="G844" s="6" t="s">
        <v>4414</v>
      </c>
      <c r="H844" s="6" t="s">
        <v>3949</v>
      </c>
      <c r="I844" s="6" t="s">
        <v>637</v>
      </c>
      <c r="J844" s="6" t="s">
        <v>19</v>
      </c>
      <c r="L844" s="6">
        <v>1858</v>
      </c>
      <c r="M844" s="6">
        <v>42</v>
      </c>
      <c r="N844" s="6" t="s">
        <v>2933</v>
      </c>
      <c r="O844" s="6">
        <v>24</v>
      </c>
      <c r="R844" s="6" t="s">
        <v>3952</v>
      </c>
      <c r="S844" s="6" t="s">
        <v>4034</v>
      </c>
      <c r="T844" s="6" t="s">
        <v>4034</v>
      </c>
      <c r="X844" s="6" t="s">
        <v>314</v>
      </c>
      <c r="AA844" s="6" t="s">
        <v>1395</v>
      </c>
      <c r="AB844" s="6" t="s">
        <v>1395</v>
      </c>
      <c r="AC844" s="6" t="s">
        <v>1395</v>
      </c>
      <c r="AD844" s="6" t="s">
        <v>3956</v>
      </c>
      <c r="AF844" s="6" t="s">
        <v>51</v>
      </c>
      <c r="AG844" t="e" cm="1">
        <f t="array" ref="AG844">SUMPRODUCT(--(INDEX('1900 Bastrop 0003 Clean'!A:AF, MATCH(A844 &amp; "|" &amp; B844, '1900 Bastrop 0003 Clean'!A:A &amp; "|" &amp; '1900 Bastrop 0003 Clean'!B:B, 0), 0) &lt;&gt; '1900 Bastrop 0003 Raw'!A844:AF844))</f>
        <v>#N/A</v>
      </c>
    </row>
    <row r="845" spans="1:33">
      <c r="A845" s="6">
        <v>45</v>
      </c>
      <c r="B845" s="6">
        <v>189</v>
      </c>
      <c r="C845" s="6" t="s">
        <v>5142</v>
      </c>
      <c r="D845" s="6">
        <v>185</v>
      </c>
      <c r="E845" s="6">
        <v>180</v>
      </c>
      <c r="F845" s="6" t="s">
        <v>2242</v>
      </c>
      <c r="G845" s="6" t="s">
        <v>3857</v>
      </c>
      <c r="H845" s="6" t="s">
        <v>2936</v>
      </c>
      <c r="I845" s="6" t="s">
        <v>637</v>
      </c>
      <c r="J845" s="6" t="s">
        <v>24</v>
      </c>
      <c r="L845" s="6">
        <v>1861</v>
      </c>
      <c r="M845" s="6">
        <v>39</v>
      </c>
      <c r="N845" s="6" t="s">
        <v>2933</v>
      </c>
      <c r="O845" s="6">
        <v>24</v>
      </c>
      <c r="P845" s="6">
        <v>11</v>
      </c>
      <c r="Q845" s="6">
        <v>8</v>
      </c>
      <c r="R845" s="6" t="s">
        <v>3952</v>
      </c>
      <c r="AA845" s="6" t="s">
        <v>1395</v>
      </c>
      <c r="AB845" s="6" t="s">
        <v>1395</v>
      </c>
      <c r="AC845" s="6" t="s">
        <v>1395</v>
      </c>
      <c r="AG845" t="e" cm="1">
        <f t="array" ref="AG845">SUMPRODUCT(--(INDEX('1900 Bastrop 0003 Clean'!A:AF, MATCH(A845 &amp; "|" &amp; B845, '1900 Bastrop 0003 Clean'!A:A &amp; "|" &amp; '1900 Bastrop 0003 Clean'!B:B, 0), 0) &lt;&gt; '1900 Bastrop 0003 Raw'!A845:AF845))</f>
        <v>#N/A</v>
      </c>
    </row>
    <row r="846" spans="1:33">
      <c r="A846" s="6">
        <v>46</v>
      </c>
      <c r="B846" s="6">
        <v>189</v>
      </c>
      <c r="C846" s="6" t="s">
        <v>5142</v>
      </c>
      <c r="D846" s="6">
        <v>185</v>
      </c>
      <c r="E846" s="6">
        <v>180</v>
      </c>
      <c r="F846" s="6" t="s">
        <v>2242</v>
      </c>
      <c r="G846" s="6" t="s">
        <v>3814</v>
      </c>
      <c r="H846" s="6" t="s">
        <v>2938</v>
      </c>
      <c r="I846" s="6" t="s">
        <v>637</v>
      </c>
      <c r="J846" s="6" t="s">
        <v>24</v>
      </c>
      <c r="K846" s="6" t="s">
        <v>2526</v>
      </c>
      <c r="L846" s="6">
        <v>1881</v>
      </c>
      <c r="M846" s="6">
        <v>19</v>
      </c>
      <c r="N846" s="6" t="s">
        <v>2939</v>
      </c>
      <c r="R846" s="6" t="s">
        <v>3952</v>
      </c>
      <c r="S846" s="6" t="s">
        <v>3952</v>
      </c>
      <c r="T846" s="6" t="s">
        <v>3952</v>
      </c>
      <c r="AA846" s="6" t="s">
        <v>1395</v>
      </c>
      <c r="AB846" s="6" t="s">
        <v>1395</v>
      </c>
      <c r="AC846" s="6" t="s">
        <v>1395</v>
      </c>
      <c r="AG846" t="e" cm="1">
        <f t="array" ref="AG846">SUMPRODUCT(--(INDEX('1900 Bastrop 0003 Clean'!A:AF, MATCH(A846 &amp; "|" &amp; B846, '1900 Bastrop 0003 Clean'!A:A &amp; "|" &amp; '1900 Bastrop 0003 Clean'!B:B, 0), 0) &lt;&gt; '1900 Bastrop 0003 Raw'!A846:AF846))</f>
        <v>#N/A</v>
      </c>
    </row>
    <row r="847" spans="1:33">
      <c r="A847" s="6">
        <v>47</v>
      </c>
      <c r="B847" s="6">
        <v>189</v>
      </c>
      <c r="C847" s="6" t="s">
        <v>5142</v>
      </c>
      <c r="D847" s="6">
        <v>185</v>
      </c>
      <c r="E847" s="6">
        <v>180</v>
      </c>
      <c r="F847" s="6" t="s">
        <v>2242</v>
      </c>
      <c r="G847" s="6" t="s">
        <v>3846</v>
      </c>
      <c r="H847" s="6" t="s">
        <v>2944</v>
      </c>
      <c r="I847" s="6" t="s">
        <v>637</v>
      </c>
      <c r="J847" s="6" t="s">
        <v>19</v>
      </c>
      <c r="K847" s="6" t="s">
        <v>2206</v>
      </c>
      <c r="L847" s="6">
        <v>1882</v>
      </c>
      <c r="M847" s="6">
        <v>18</v>
      </c>
      <c r="N847" s="6" t="s">
        <v>2939</v>
      </c>
      <c r="R847" s="6" t="s">
        <v>3952</v>
      </c>
      <c r="S847" s="6" t="s">
        <v>3952</v>
      </c>
      <c r="T847" s="6" t="s">
        <v>3952</v>
      </c>
      <c r="AA847" s="6" t="s">
        <v>1395</v>
      </c>
      <c r="AB847" s="6" t="s">
        <v>1395</v>
      </c>
      <c r="AC847" s="6" t="s">
        <v>1395</v>
      </c>
      <c r="AE847" s="6" t="s">
        <v>261</v>
      </c>
      <c r="AG847" t="e" cm="1">
        <f t="array" ref="AG847">SUMPRODUCT(--(INDEX('1900 Bastrop 0003 Clean'!A:AF, MATCH(A847 &amp; "|" &amp; B847, '1900 Bastrop 0003 Clean'!A:A &amp; "|" &amp; '1900 Bastrop 0003 Clean'!B:B, 0), 0) &lt;&gt; '1900 Bastrop 0003 Raw'!A847:AF847))</f>
        <v>#N/A</v>
      </c>
    </row>
    <row r="848" spans="1:33">
      <c r="A848" s="6">
        <v>48</v>
      </c>
      <c r="B848" s="6">
        <v>189</v>
      </c>
      <c r="C848" s="6" t="s">
        <v>5142</v>
      </c>
      <c r="D848" s="6">
        <v>185</v>
      </c>
      <c r="E848" s="6">
        <v>180</v>
      </c>
      <c r="F848" s="6" t="s">
        <v>2242</v>
      </c>
      <c r="G848" s="6" t="s">
        <v>5145</v>
      </c>
      <c r="H848" s="6" t="s">
        <v>2944</v>
      </c>
      <c r="I848" s="6" t="s">
        <v>637</v>
      </c>
      <c r="J848" s="6" t="s">
        <v>19</v>
      </c>
      <c r="K848" s="6" t="s">
        <v>2206</v>
      </c>
      <c r="L848" s="6">
        <v>1885</v>
      </c>
      <c r="M848" s="6">
        <v>15</v>
      </c>
      <c r="N848" s="6" t="s">
        <v>2939</v>
      </c>
      <c r="R848" s="6" t="s">
        <v>3952</v>
      </c>
      <c r="S848" s="6" t="s">
        <v>3952</v>
      </c>
      <c r="T848" s="6" t="s">
        <v>3952</v>
      </c>
      <c r="Z848" s="6">
        <v>8</v>
      </c>
      <c r="AA848" s="6" t="s">
        <v>1395</v>
      </c>
      <c r="AB848" s="6" t="s">
        <v>1395</v>
      </c>
      <c r="AC848" s="6" t="s">
        <v>1395</v>
      </c>
      <c r="AF848" s="6" t="s">
        <v>51</v>
      </c>
      <c r="AG848" t="e" cm="1">
        <f t="array" ref="AG848">SUMPRODUCT(--(INDEX('1900 Bastrop 0003 Clean'!A:AF, MATCH(A848 &amp; "|" &amp; B848, '1900 Bastrop 0003 Clean'!A:A &amp; "|" &amp; '1900 Bastrop 0003 Clean'!B:B, 0), 0) &lt;&gt; '1900 Bastrop 0003 Raw'!A848:AF848))</f>
        <v>#N/A</v>
      </c>
    </row>
    <row r="849" spans="1:33">
      <c r="A849" s="6">
        <v>49</v>
      </c>
      <c r="B849" s="6">
        <v>189</v>
      </c>
      <c r="C849" s="6" t="s">
        <v>5142</v>
      </c>
      <c r="D849" s="6">
        <v>185</v>
      </c>
      <c r="E849" s="6">
        <v>180</v>
      </c>
      <c r="F849" s="6" t="s">
        <v>2242</v>
      </c>
      <c r="G849" s="6" t="s">
        <v>4613</v>
      </c>
      <c r="H849" s="6" t="s">
        <v>2944</v>
      </c>
      <c r="I849" s="6" t="s">
        <v>637</v>
      </c>
      <c r="J849" s="6" t="s">
        <v>19</v>
      </c>
      <c r="K849" s="6" t="s">
        <v>2173</v>
      </c>
      <c r="L849" s="6">
        <v>1892</v>
      </c>
      <c r="M849" s="6">
        <v>8</v>
      </c>
      <c r="N849" s="6" t="s">
        <v>2939</v>
      </c>
      <c r="R849" s="6" t="s">
        <v>3952</v>
      </c>
      <c r="S849" s="6" t="s">
        <v>3952</v>
      </c>
      <c r="T849" s="6" t="s">
        <v>3952</v>
      </c>
      <c r="Z849" s="6">
        <v>8</v>
      </c>
      <c r="AG849" t="e" cm="1">
        <f t="array" ref="AG849">SUMPRODUCT(--(INDEX('1900 Bastrop 0003 Clean'!A:AF, MATCH(A849 &amp; "|" &amp; B849, '1900 Bastrop 0003 Clean'!A:A &amp; "|" &amp; '1900 Bastrop 0003 Clean'!B:B, 0), 0) &lt;&gt; '1900 Bastrop 0003 Raw'!A849:AF849))</f>
        <v>#N/A</v>
      </c>
    </row>
    <row r="850" spans="1:33">
      <c r="A850" s="6">
        <v>50</v>
      </c>
      <c r="B850" s="6">
        <v>189</v>
      </c>
      <c r="C850" s="6" t="s">
        <v>5142</v>
      </c>
      <c r="D850" s="6">
        <v>185</v>
      </c>
      <c r="E850" s="6">
        <v>180</v>
      </c>
      <c r="F850" s="6" t="s">
        <v>2242</v>
      </c>
      <c r="G850" s="6" t="s">
        <v>5146</v>
      </c>
      <c r="H850" s="6" t="s">
        <v>2944</v>
      </c>
      <c r="I850" s="6" t="s">
        <v>637</v>
      </c>
      <c r="J850" s="6" t="s">
        <v>19</v>
      </c>
      <c r="K850" s="6" t="s">
        <v>2161</v>
      </c>
      <c r="L850" s="6">
        <v>1893</v>
      </c>
      <c r="M850" s="6">
        <v>7</v>
      </c>
      <c r="N850" s="6" t="s">
        <v>2939</v>
      </c>
      <c r="R850" s="6" t="s">
        <v>3952</v>
      </c>
      <c r="S850" s="6" t="s">
        <v>3952</v>
      </c>
      <c r="T850" s="6" t="s">
        <v>3952</v>
      </c>
      <c r="Z850" s="6">
        <v>8</v>
      </c>
      <c r="AA850" s="6" t="s">
        <v>1395</v>
      </c>
      <c r="AG850" t="e" cm="1">
        <f t="array" ref="AG850">SUMPRODUCT(--(INDEX('1900 Bastrop 0003 Clean'!A:AF, MATCH(A850 &amp; "|" &amp; B850, '1900 Bastrop 0003 Clean'!A:A &amp; "|" &amp; '1900 Bastrop 0003 Clean'!B:B, 0), 0) &lt;&gt; '1900 Bastrop 0003 Raw'!A850:AF850))</f>
        <v>#N/A</v>
      </c>
    </row>
    <row r="851" spans="1:33">
      <c r="A851" s="6">
        <v>1</v>
      </c>
      <c r="B851" s="6">
        <v>189</v>
      </c>
      <c r="C851" s="6" t="s">
        <v>5142</v>
      </c>
      <c r="D851" s="6">
        <v>185</v>
      </c>
      <c r="E851" s="6">
        <v>180</v>
      </c>
      <c r="F851" s="6" t="s">
        <v>2242</v>
      </c>
      <c r="G851" s="6" t="s">
        <v>172</v>
      </c>
      <c r="H851" s="6" t="s">
        <v>2938</v>
      </c>
      <c r="I851" s="6" t="s">
        <v>637</v>
      </c>
      <c r="J851" s="6" t="s">
        <v>24</v>
      </c>
      <c r="K851" s="6" t="s">
        <v>1971</v>
      </c>
      <c r="L851" s="6">
        <v>1895</v>
      </c>
      <c r="M851" s="6">
        <v>5</v>
      </c>
      <c r="N851" s="6" t="s">
        <v>2939</v>
      </c>
      <c r="R851" s="6" t="s">
        <v>3952</v>
      </c>
      <c r="S851" s="6" t="s">
        <v>3952</v>
      </c>
      <c r="T851" s="6" t="s">
        <v>3952</v>
      </c>
      <c r="AG851" t="e" cm="1">
        <f t="array" ref="AG851">SUMPRODUCT(--(INDEX('1900 Bastrop 0003 Clean'!A:AF, MATCH(A851 &amp; "|" &amp; B851, '1900 Bastrop 0003 Clean'!A:A &amp; "|" &amp; '1900 Bastrop 0003 Clean'!B:B, 0), 0) &lt;&gt; '1900 Bastrop 0003 Raw'!A851:AF851))</f>
        <v>#N/A</v>
      </c>
    </row>
    <row r="852" spans="1:33">
      <c r="A852" s="6">
        <v>2</v>
      </c>
      <c r="B852" s="6">
        <v>189</v>
      </c>
      <c r="C852" s="6" t="s">
        <v>5142</v>
      </c>
      <c r="D852" s="6">
        <v>185</v>
      </c>
      <c r="E852" s="6">
        <v>180</v>
      </c>
      <c r="F852" s="6" t="s">
        <v>2242</v>
      </c>
      <c r="G852" s="6" t="s">
        <v>2046</v>
      </c>
      <c r="H852" s="6" t="s">
        <v>2938</v>
      </c>
      <c r="I852" s="6" t="s">
        <v>637</v>
      </c>
      <c r="J852" s="6" t="s">
        <v>24</v>
      </c>
      <c r="K852" s="6" t="s">
        <v>1971</v>
      </c>
      <c r="L852" s="6">
        <v>1897</v>
      </c>
      <c r="M852" s="6">
        <v>3</v>
      </c>
      <c r="N852" s="6" t="s">
        <v>2939</v>
      </c>
      <c r="R852" s="6" t="s">
        <v>3952</v>
      </c>
      <c r="S852" s="6" t="s">
        <v>3952</v>
      </c>
      <c r="T852" s="6" t="s">
        <v>3952</v>
      </c>
      <c r="AE852" s="6" t="s">
        <v>261</v>
      </c>
      <c r="AG852" t="e" cm="1">
        <f t="array" ref="AG852">SUMPRODUCT(--(INDEX('1900 Bastrop 0003 Clean'!A:AF, MATCH(A852 &amp; "|" &amp; B852, '1900 Bastrop 0003 Clean'!A:A &amp; "|" &amp; '1900 Bastrop 0003 Clean'!B:B, 0), 0) &lt;&gt; '1900 Bastrop 0003 Raw'!A852:AF852))</f>
        <v>#N/A</v>
      </c>
    </row>
    <row r="853" spans="1:33">
      <c r="A853" s="6">
        <v>3</v>
      </c>
      <c r="B853" s="6">
        <v>189</v>
      </c>
      <c r="C853" s="6" t="s">
        <v>5142</v>
      </c>
      <c r="D853" s="6">
        <v>185</v>
      </c>
      <c r="E853" s="6">
        <v>180</v>
      </c>
      <c r="F853" s="6" t="s">
        <v>2242</v>
      </c>
      <c r="G853" s="6" t="s">
        <v>5147</v>
      </c>
      <c r="H853" s="6" t="s">
        <v>2944</v>
      </c>
      <c r="I853" s="6" t="s">
        <v>637</v>
      </c>
      <c r="J853" s="6" t="s">
        <v>19</v>
      </c>
      <c r="K853" s="6" t="s">
        <v>2161</v>
      </c>
      <c r="L853" s="6">
        <v>1900</v>
      </c>
      <c r="M853" s="7">
        <v>45789</v>
      </c>
      <c r="N853" s="6" t="s">
        <v>2939</v>
      </c>
      <c r="R853" s="6" t="s">
        <v>3952</v>
      </c>
      <c r="S853" s="6" t="s">
        <v>3952</v>
      </c>
      <c r="T853" s="6" t="s">
        <v>3952</v>
      </c>
      <c r="AG853" t="e" cm="1">
        <f t="array" ref="AG853">SUMPRODUCT(--(INDEX('1900 Bastrop 0003 Clean'!A:AF, MATCH(A853 &amp; "|" &amp; B853, '1900 Bastrop 0003 Clean'!A:A &amp; "|" &amp; '1900 Bastrop 0003 Clean'!B:B, 0), 0) &lt;&gt; '1900 Bastrop 0003 Raw'!A853:AF853))</f>
        <v>#N/A</v>
      </c>
    </row>
    <row r="854" spans="1:33">
      <c r="A854" s="6">
        <v>4</v>
      </c>
      <c r="B854" s="6">
        <v>189</v>
      </c>
      <c r="C854" s="6" t="s">
        <v>5142</v>
      </c>
      <c r="D854" s="6">
        <v>185</v>
      </c>
      <c r="E854" s="6">
        <v>180</v>
      </c>
      <c r="F854" s="6" t="s">
        <v>4821</v>
      </c>
      <c r="G854" s="6" t="s">
        <v>4308</v>
      </c>
      <c r="H854" s="6" t="s">
        <v>2953</v>
      </c>
      <c r="I854" s="6" t="s">
        <v>637</v>
      </c>
      <c r="J854" s="6" t="s">
        <v>19</v>
      </c>
      <c r="L854" s="6">
        <v>1881</v>
      </c>
      <c r="M854" s="6">
        <v>19</v>
      </c>
      <c r="N854" s="6" t="s">
        <v>2939</v>
      </c>
      <c r="R854" s="6" t="s">
        <v>3952</v>
      </c>
      <c r="S854" s="6" t="s">
        <v>3952</v>
      </c>
      <c r="T854" s="6" t="s">
        <v>3952</v>
      </c>
      <c r="X854" s="6" t="s">
        <v>5148</v>
      </c>
      <c r="AA854" s="6" t="s">
        <v>1395</v>
      </c>
      <c r="AB854" s="6" t="s">
        <v>1395</v>
      </c>
      <c r="AC854" s="6" t="s">
        <v>1395</v>
      </c>
      <c r="AG854" t="e" cm="1">
        <f t="array" ref="AG854">SUMPRODUCT(--(INDEX('1900 Bastrop 0003 Clean'!A:AF, MATCH(A854 &amp; "|" &amp; B854, '1900 Bastrop 0003 Clean'!A:A &amp; "|" &amp; '1900 Bastrop 0003 Clean'!B:B, 0), 0) &lt;&gt; '1900 Bastrop 0003 Raw'!A854:AF854))</f>
        <v>#N/A</v>
      </c>
    </row>
    <row r="855" spans="1:33">
      <c r="A855" s="6">
        <v>5</v>
      </c>
      <c r="B855" s="6">
        <v>181</v>
      </c>
      <c r="C855" s="6" t="s">
        <v>5142</v>
      </c>
      <c r="D855" s="6">
        <v>185</v>
      </c>
      <c r="E855" s="6">
        <v>181</v>
      </c>
      <c r="F855" s="6" t="s">
        <v>5149</v>
      </c>
      <c r="G855" s="6" t="s">
        <v>1403</v>
      </c>
      <c r="H855" s="6" t="s">
        <v>3949</v>
      </c>
      <c r="I855" s="6" t="s">
        <v>20</v>
      </c>
      <c r="J855" s="6" t="s">
        <v>19</v>
      </c>
      <c r="K855" s="6" t="s">
        <v>2173</v>
      </c>
      <c r="L855" s="6">
        <v>1860</v>
      </c>
      <c r="M855" s="6">
        <v>39</v>
      </c>
      <c r="N855" s="6" t="s">
        <v>2939</v>
      </c>
      <c r="R855" s="6" t="s">
        <v>3952</v>
      </c>
      <c r="S855" s="6" t="s">
        <v>4034</v>
      </c>
      <c r="T855" s="6" t="s">
        <v>4034</v>
      </c>
      <c r="X855" s="6" t="s">
        <v>5150</v>
      </c>
      <c r="AA855" s="6" t="s">
        <v>1395</v>
      </c>
      <c r="AB855" s="6" t="s">
        <v>1395</v>
      </c>
      <c r="AC855" s="6" t="s">
        <v>1395</v>
      </c>
      <c r="AD855" s="6" t="s">
        <v>3956</v>
      </c>
      <c r="AF855" s="6" t="s">
        <v>51</v>
      </c>
      <c r="AG855" cm="1">
        <f t="array" ref="AG855">SUMPRODUCT(--(INDEX('1900 Bastrop 0003 Clean'!A:AF, MATCH(A855 &amp; "|" &amp; B855, '1900 Bastrop 0003 Clean'!A:A &amp; "|" &amp; '1900 Bastrop 0003 Clean'!B:B, 0), 0) &lt;&gt; '1900 Bastrop 0003 Raw'!A855:AF855))</f>
        <v>0</v>
      </c>
    </row>
    <row r="856" spans="1:33">
      <c r="A856" s="6">
        <v>6</v>
      </c>
      <c r="B856" s="6">
        <v>187</v>
      </c>
      <c r="C856" s="6" t="s">
        <v>5142</v>
      </c>
      <c r="D856" s="6">
        <v>185</v>
      </c>
      <c r="E856" s="6">
        <v>182</v>
      </c>
      <c r="F856" s="6" t="s">
        <v>140</v>
      </c>
      <c r="G856" s="6" t="s">
        <v>1167</v>
      </c>
      <c r="H856" s="6" t="s">
        <v>3949</v>
      </c>
      <c r="I856" s="6" t="s">
        <v>637</v>
      </c>
      <c r="J856" s="6" t="s">
        <v>19</v>
      </c>
      <c r="K856" s="6" t="s">
        <v>2245</v>
      </c>
      <c r="L856" s="6">
        <v>1863</v>
      </c>
      <c r="M856" s="6">
        <v>36</v>
      </c>
      <c r="N856" s="6" t="s">
        <v>2933</v>
      </c>
      <c r="O856" s="6">
        <v>11</v>
      </c>
      <c r="R856" s="6" t="s">
        <v>3952</v>
      </c>
      <c r="S856" s="6" t="s">
        <v>3959</v>
      </c>
      <c r="T856" s="6" t="s">
        <v>3959</v>
      </c>
      <c r="X856" s="6" t="s">
        <v>5151</v>
      </c>
      <c r="AA856" s="6" t="s">
        <v>92</v>
      </c>
      <c r="AB856" s="6" t="s">
        <v>92</v>
      </c>
      <c r="AC856" s="6" t="s">
        <v>1395</v>
      </c>
      <c r="AD856" s="6" t="s">
        <v>3951</v>
      </c>
      <c r="AE856" s="6" t="s">
        <v>261</v>
      </c>
      <c r="AF856" s="6" t="s">
        <v>51</v>
      </c>
      <c r="AG856" t="e" cm="1">
        <f t="array" ref="AG856">SUMPRODUCT(--(INDEX('1900 Bastrop 0003 Clean'!A:AF, MATCH(A856 &amp; "|" &amp; B856, '1900 Bastrop 0003 Clean'!A:A &amp; "|" &amp; '1900 Bastrop 0003 Clean'!B:B, 0), 0) &lt;&gt; '1900 Bastrop 0003 Raw'!A856:AF856))</f>
        <v>#N/A</v>
      </c>
    </row>
    <row r="857" spans="1:33">
      <c r="A857" s="6">
        <v>7</v>
      </c>
      <c r="B857" s="6">
        <v>187</v>
      </c>
      <c r="C857" s="6" t="s">
        <v>5142</v>
      </c>
      <c r="D857" s="6">
        <v>185</v>
      </c>
      <c r="E857" s="6">
        <v>182</v>
      </c>
      <c r="F857" s="6" t="s">
        <v>140</v>
      </c>
      <c r="G857" s="6" t="s">
        <v>1156</v>
      </c>
      <c r="H857" s="6" t="s">
        <v>2936</v>
      </c>
      <c r="I857" s="6" t="s">
        <v>637</v>
      </c>
      <c r="J857" s="6" t="s">
        <v>24</v>
      </c>
      <c r="K857" s="6" t="s">
        <v>2526</v>
      </c>
      <c r="L857" s="6">
        <v>1872</v>
      </c>
      <c r="M857" s="6">
        <v>27</v>
      </c>
      <c r="N857" s="6" t="s">
        <v>2933</v>
      </c>
      <c r="O857" s="6">
        <v>11</v>
      </c>
      <c r="P857" s="6">
        <v>2</v>
      </c>
      <c r="Q857" s="6">
        <v>2</v>
      </c>
      <c r="R857" s="6" t="s">
        <v>3952</v>
      </c>
      <c r="S857" s="6" t="s">
        <v>3952</v>
      </c>
      <c r="T857" s="6" t="s">
        <v>3952</v>
      </c>
      <c r="AA857" s="6" t="s">
        <v>1395</v>
      </c>
      <c r="AB857" s="6" t="s">
        <v>1395</v>
      </c>
      <c r="AC857" s="6" t="s">
        <v>1395</v>
      </c>
      <c r="AG857" t="e" cm="1">
        <f t="array" ref="AG857">SUMPRODUCT(--(INDEX('1900 Bastrop 0003 Clean'!A:AF, MATCH(A857 &amp; "|" &amp; B857, '1900 Bastrop 0003 Clean'!A:A &amp; "|" &amp; '1900 Bastrop 0003 Clean'!B:B, 0), 0) &lt;&gt; '1900 Bastrop 0003 Raw'!A857:AF857))</f>
        <v>#N/A</v>
      </c>
    </row>
    <row r="858" spans="1:33">
      <c r="A858" s="6">
        <v>8</v>
      </c>
      <c r="B858" s="6">
        <v>187</v>
      </c>
      <c r="C858" s="6" t="s">
        <v>5142</v>
      </c>
      <c r="D858" s="6">
        <v>185</v>
      </c>
      <c r="E858" s="6">
        <v>182</v>
      </c>
      <c r="F858" s="6" t="s">
        <v>140</v>
      </c>
      <c r="G858" s="6" t="s">
        <v>5152</v>
      </c>
      <c r="H858" s="6" t="s">
        <v>2944</v>
      </c>
      <c r="I858" s="6" t="s">
        <v>637</v>
      </c>
      <c r="J858" s="6" t="s">
        <v>19</v>
      </c>
      <c r="K858" s="6" t="s">
        <v>2190</v>
      </c>
      <c r="L858" s="6">
        <v>1891</v>
      </c>
      <c r="M858" s="6">
        <v>8</v>
      </c>
      <c r="N858" s="6" t="s">
        <v>2939</v>
      </c>
      <c r="R858" s="6" t="s">
        <v>3952</v>
      </c>
      <c r="S858" s="6" t="s">
        <v>3952</v>
      </c>
      <c r="T858" s="6" t="s">
        <v>3952</v>
      </c>
      <c r="Z858" s="6">
        <v>8</v>
      </c>
      <c r="AG858" t="e" cm="1">
        <f t="array" ref="AG858">SUMPRODUCT(--(INDEX('1900 Bastrop 0003 Clean'!A:AF, MATCH(A858 &amp; "|" &amp; B858, '1900 Bastrop 0003 Clean'!A:A &amp; "|" &amp; '1900 Bastrop 0003 Clean'!B:B, 0), 0) &lt;&gt; '1900 Bastrop 0003 Raw'!A858:AF858))</f>
        <v>#N/A</v>
      </c>
    </row>
    <row r="859" spans="1:33">
      <c r="A859" s="6">
        <v>9</v>
      </c>
      <c r="B859" s="6">
        <v>187</v>
      </c>
      <c r="C859" s="6" t="s">
        <v>5142</v>
      </c>
      <c r="D859" s="6">
        <v>185</v>
      </c>
      <c r="E859" s="6">
        <v>182</v>
      </c>
      <c r="F859" s="6" t="s">
        <v>140</v>
      </c>
      <c r="G859" s="6" t="s">
        <v>1189</v>
      </c>
      <c r="H859" s="6" t="s">
        <v>2938</v>
      </c>
      <c r="I859" s="6" t="s">
        <v>637</v>
      </c>
      <c r="J859" s="6" t="s">
        <v>24</v>
      </c>
      <c r="K859" s="6" t="s">
        <v>2128</v>
      </c>
      <c r="L859" s="6">
        <v>1894</v>
      </c>
      <c r="M859" s="6">
        <v>6</v>
      </c>
      <c r="N859" s="6" t="s">
        <v>2939</v>
      </c>
      <c r="R859" s="6" t="s">
        <v>3952</v>
      </c>
      <c r="S859" s="6" t="s">
        <v>3952</v>
      </c>
      <c r="T859" s="6" t="s">
        <v>3952</v>
      </c>
      <c r="AG859" t="e" cm="1">
        <f t="array" ref="AG859">SUMPRODUCT(--(INDEX('1900 Bastrop 0003 Clean'!A:AF, MATCH(A859 &amp; "|" &amp; B859, '1900 Bastrop 0003 Clean'!A:A &amp; "|" &amp; '1900 Bastrop 0003 Clean'!B:B, 0), 0) &lt;&gt; '1900 Bastrop 0003 Raw'!A859:AF859))</f>
        <v>#N/A</v>
      </c>
    </row>
    <row r="860" spans="1:33">
      <c r="A860" s="6">
        <v>10</v>
      </c>
      <c r="B860" s="6">
        <v>103</v>
      </c>
      <c r="C860" s="6" t="s">
        <v>5142</v>
      </c>
      <c r="D860" s="6">
        <v>185</v>
      </c>
      <c r="E860" s="6">
        <v>183</v>
      </c>
      <c r="F860" s="6" t="s">
        <v>630</v>
      </c>
      <c r="G860" s="6" t="s">
        <v>5153</v>
      </c>
      <c r="H860" s="6" t="s">
        <v>3949</v>
      </c>
      <c r="I860" s="6" t="s">
        <v>637</v>
      </c>
      <c r="J860" s="6" t="s">
        <v>19</v>
      </c>
      <c r="L860" s="6">
        <v>1865</v>
      </c>
      <c r="M860" s="6">
        <v>35</v>
      </c>
      <c r="N860" s="6" t="s">
        <v>2933</v>
      </c>
      <c r="O860" s="6">
        <v>10</v>
      </c>
      <c r="R860" s="6" t="s">
        <v>3952</v>
      </c>
      <c r="T860" s="6" t="s">
        <v>3952</v>
      </c>
      <c r="X860" s="6" t="s">
        <v>5154</v>
      </c>
      <c r="AA860" s="6" t="s">
        <v>1395</v>
      </c>
      <c r="AB860" s="6" t="s">
        <v>1395</v>
      </c>
      <c r="AC860" s="6" t="s">
        <v>1395</v>
      </c>
      <c r="AD860" s="6" t="s">
        <v>3956</v>
      </c>
      <c r="AF860" s="6" t="s">
        <v>51</v>
      </c>
      <c r="AG860" cm="1">
        <f t="array" ref="AG860">SUMPRODUCT(--(INDEX('1900 Bastrop 0003 Clean'!A:AF, MATCH(A860 &amp; "|" &amp; B860, '1900 Bastrop 0003 Clean'!A:A &amp; "|" &amp; '1900 Bastrop 0003 Clean'!B:B, 0), 0) &lt;&gt; '1900 Bastrop 0003 Raw'!A860:AF860))</f>
        <v>20</v>
      </c>
    </row>
    <row r="861" spans="1:33">
      <c r="A861" s="6">
        <v>11</v>
      </c>
      <c r="B861" s="6">
        <v>103</v>
      </c>
      <c r="C861" s="6" t="s">
        <v>5142</v>
      </c>
      <c r="D861" s="6">
        <v>185</v>
      </c>
      <c r="E861" s="6">
        <v>183</v>
      </c>
      <c r="F861" s="6" t="s">
        <v>630</v>
      </c>
      <c r="G861" s="6" t="s">
        <v>35</v>
      </c>
      <c r="H861" s="6" t="s">
        <v>2936</v>
      </c>
      <c r="I861" s="6" t="s">
        <v>637</v>
      </c>
      <c r="J861" s="6" t="s">
        <v>24</v>
      </c>
      <c r="K861" s="6" t="s">
        <v>2354</v>
      </c>
      <c r="L861" s="6">
        <v>1871</v>
      </c>
      <c r="M861" s="6">
        <v>29</v>
      </c>
      <c r="N861" s="6" t="s">
        <v>2933</v>
      </c>
      <c r="O861" s="6">
        <v>10</v>
      </c>
      <c r="P861" s="6">
        <v>2</v>
      </c>
      <c r="Q861" s="6">
        <v>2</v>
      </c>
      <c r="R861" s="6" t="s">
        <v>3952</v>
      </c>
      <c r="S861" s="6" t="s">
        <v>3952</v>
      </c>
      <c r="AA861" s="6" t="s">
        <v>1395</v>
      </c>
      <c r="AB861" s="6" t="s">
        <v>1395</v>
      </c>
      <c r="AC861" s="6" t="s">
        <v>1395</v>
      </c>
      <c r="AG861" cm="1">
        <f t="array" ref="AG861">SUMPRODUCT(--(INDEX('1900 Bastrop 0003 Clean'!A:AF, MATCH(A861 &amp; "|" &amp; B861, '1900 Bastrop 0003 Clean'!A:A &amp; "|" &amp; '1900 Bastrop 0003 Clean'!B:B, 0), 0) &lt;&gt; '1900 Bastrop 0003 Raw'!A861:AF861))</f>
        <v>20</v>
      </c>
    </row>
    <row r="862" spans="1:33">
      <c r="A862" s="6">
        <v>12</v>
      </c>
      <c r="B862" s="6">
        <v>103</v>
      </c>
      <c r="C862" s="6" t="s">
        <v>5142</v>
      </c>
      <c r="D862" s="6">
        <v>185</v>
      </c>
      <c r="E862" s="6">
        <v>183</v>
      </c>
      <c r="F862" s="6" t="s">
        <v>630</v>
      </c>
      <c r="G862" s="6" t="s">
        <v>536</v>
      </c>
      <c r="H862" s="6" t="s">
        <v>2944</v>
      </c>
      <c r="I862" s="6" t="s">
        <v>637</v>
      </c>
      <c r="J862" s="6" t="s">
        <v>19</v>
      </c>
      <c r="K862" s="6" t="s">
        <v>2161</v>
      </c>
      <c r="L862" s="6">
        <v>1885</v>
      </c>
      <c r="M862" s="6">
        <v>14</v>
      </c>
      <c r="N862" s="6" t="s">
        <v>2939</v>
      </c>
      <c r="R862" s="6" t="s">
        <v>3952</v>
      </c>
      <c r="S862" s="6" t="s">
        <v>3952</v>
      </c>
      <c r="T862" s="6" t="s">
        <v>3952</v>
      </c>
      <c r="Z862" s="6">
        <v>0</v>
      </c>
      <c r="AA862" s="6" t="s">
        <v>1395</v>
      </c>
      <c r="AB862" s="6" t="s">
        <v>1395</v>
      </c>
      <c r="AC862" s="6" t="s">
        <v>1395</v>
      </c>
      <c r="AG862" cm="1">
        <f t="array" ref="AG862">SUMPRODUCT(--(INDEX('1900 Bastrop 0003 Clean'!A:AF, MATCH(A862 &amp; "|" &amp; B862, '1900 Bastrop 0003 Clean'!A:A &amp; "|" &amp; '1900 Bastrop 0003 Clean'!B:B, 0), 0) &lt;&gt; '1900 Bastrop 0003 Raw'!A862:AF862))</f>
        <v>14</v>
      </c>
    </row>
    <row r="863" spans="1:33">
      <c r="A863" s="6">
        <v>13</v>
      </c>
      <c r="B863" s="6">
        <v>103</v>
      </c>
      <c r="C863" s="6" t="s">
        <v>5142</v>
      </c>
      <c r="D863" s="6">
        <v>185</v>
      </c>
      <c r="E863" s="6">
        <v>183</v>
      </c>
      <c r="F863" s="6" t="s">
        <v>630</v>
      </c>
      <c r="G863" s="6" t="s">
        <v>4258</v>
      </c>
      <c r="H863" s="6" t="s">
        <v>2938</v>
      </c>
      <c r="I863" s="6" t="s">
        <v>637</v>
      </c>
      <c r="J863" s="6" t="s">
        <v>24</v>
      </c>
      <c r="K863" s="6" t="s">
        <v>2245</v>
      </c>
      <c r="L863" s="6">
        <v>1889</v>
      </c>
      <c r="M863" s="6">
        <v>10</v>
      </c>
      <c r="N863" s="6" t="s">
        <v>2939</v>
      </c>
      <c r="R863" s="6" t="s">
        <v>3952</v>
      </c>
      <c r="S863" s="6" t="s">
        <v>3952</v>
      </c>
      <c r="T863" s="6" t="s">
        <v>3952</v>
      </c>
      <c r="Z863" s="6">
        <v>8</v>
      </c>
      <c r="AA863" s="6" t="s">
        <v>1395</v>
      </c>
      <c r="AB863" s="6" t="s">
        <v>1395</v>
      </c>
      <c r="AC863" s="6" t="s">
        <v>1395</v>
      </c>
      <c r="AG863" t="e" cm="1">
        <f t="array" ref="AG863">SUMPRODUCT(--(INDEX('1900 Bastrop 0003 Clean'!A:AF, MATCH(A863 &amp; "|" &amp; B863, '1900 Bastrop 0003 Clean'!A:A &amp; "|" &amp; '1900 Bastrop 0003 Clean'!B:B, 0), 0) &lt;&gt; '1900 Bastrop 0003 Raw'!A863:AF863))</f>
        <v>#N/A</v>
      </c>
    </row>
    <row r="864" spans="1:33">
      <c r="A864" s="6">
        <v>14</v>
      </c>
      <c r="B864" s="6">
        <v>184</v>
      </c>
      <c r="C864" s="6" t="s">
        <v>5142</v>
      </c>
      <c r="D864" s="6">
        <v>185</v>
      </c>
      <c r="E864" s="6">
        <v>184</v>
      </c>
      <c r="F864" s="6" t="s">
        <v>186</v>
      </c>
      <c r="G864" s="6" t="s">
        <v>5155</v>
      </c>
      <c r="H864" s="6" t="s">
        <v>3949</v>
      </c>
      <c r="I864" s="6" t="s">
        <v>637</v>
      </c>
      <c r="J864" s="6" t="s">
        <v>19</v>
      </c>
      <c r="K864" s="6" t="s">
        <v>1971</v>
      </c>
      <c r="L864" s="6">
        <v>1865</v>
      </c>
      <c r="M864" s="6">
        <v>35</v>
      </c>
      <c r="N864" s="6" t="s">
        <v>2933</v>
      </c>
      <c r="O864" s="6">
        <v>15</v>
      </c>
      <c r="R864" s="6" t="s">
        <v>3952</v>
      </c>
      <c r="X864" s="6" t="s">
        <v>32</v>
      </c>
      <c r="AA864" s="6" t="s">
        <v>1395</v>
      </c>
      <c r="AB864" s="6" t="s">
        <v>1395</v>
      </c>
      <c r="AC864" s="6" t="s">
        <v>1395</v>
      </c>
      <c r="AD864" s="6" t="s">
        <v>3951</v>
      </c>
      <c r="AE864" s="6" t="s">
        <v>261</v>
      </c>
      <c r="AF864" s="6" t="s">
        <v>261</v>
      </c>
      <c r="AG864" cm="1">
        <f t="array" ref="AG864">SUMPRODUCT(--(INDEX('1900 Bastrop 0003 Clean'!A:AF, MATCH(A864 &amp; "|" &amp; B864, '1900 Bastrop 0003 Clean'!A:A &amp; "|" &amp; '1900 Bastrop 0003 Clean'!B:B, 0), 0) &lt;&gt; '1900 Bastrop 0003 Raw'!A864:AF864))</f>
        <v>0</v>
      </c>
    </row>
    <row r="865" spans="1:33">
      <c r="A865" s="6">
        <v>15</v>
      </c>
      <c r="B865" s="6">
        <v>184</v>
      </c>
      <c r="C865" s="6" t="s">
        <v>5142</v>
      </c>
      <c r="D865" s="6">
        <v>185</v>
      </c>
      <c r="E865" s="6">
        <v>184</v>
      </c>
      <c r="F865" s="6" t="s">
        <v>186</v>
      </c>
      <c r="G865" s="6" t="s">
        <v>3274</v>
      </c>
      <c r="H865" s="6" t="s">
        <v>2936</v>
      </c>
      <c r="I865" s="6" t="s">
        <v>637</v>
      </c>
      <c r="J865" s="6" t="s">
        <v>24</v>
      </c>
      <c r="K865" s="6" t="s">
        <v>2206</v>
      </c>
      <c r="L865" s="6">
        <v>1867</v>
      </c>
      <c r="M865" s="6">
        <v>33</v>
      </c>
      <c r="N865" s="6" t="s">
        <v>2933</v>
      </c>
      <c r="O865" s="6">
        <v>15</v>
      </c>
      <c r="P865" s="6">
        <v>3</v>
      </c>
      <c r="Q865" s="6">
        <v>1</v>
      </c>
      <c r="R865" s="6" t="s">
        <v>3952</v>
      </c>
      <c r="S865" s="6" t="s">
        <v>4016</v>
      </c>
      <c r="T865" s="6" t="s">
        <v>4059</v>
      </c>
      <c r="AA865" s="6" t="s">
        <v>1395</v>
      </c>
      <c r="AB865" s="6" t="s">
        <v>1395</v>
      </c>
      <c r="AC865" s="6" t="s">
        <v>1395</v>
      </c>
      <c r="AG865" cm="1">
        <f t="array" ref="AG865">SUMPRODUCT(--(INDEX('1900 Bastrop 0003 Clean'!A:AF, MATCH(A865 &amp; "|" &amp; B865, '1900 Bastrop 0003 Clean'!A:A &amp; "|" &amp; '1900 Bastrop 0003 Clean'!B:B, 0), 0) &lt;&gt; '1900 Bastrop 0003 Raw'!A865:AF865))</f>
        <v>0</v>
      </c>
    </row>
    <row r="866" spans="1:33">
      <c r="A866" s="6">
        <v>16</v>
      </c>
      <c r="B866" s="6">
        <v>2</v>
      </c>
      <c r="C866" s="6" t="s">
        <v>5142</v>
      </c>
      <c r="D866" s="6">
        <v>185</v>
      </c>
      <c r="E866" s="6">
        <v>184</v>
      </c>
      <c r="F866" s="6" t="s">
        <v>186</v>
      </c>
      <c r="G866" s="6" t="s">
        <v>5156</v>
      </c>
      <c r="H866" s="6" t="s">
        <v>2938</v>
      </c>
      <c r="I866" s="6" t="s">
        <v>637</v>
      </c>
      <c r="J866" s="6" t="s">
        <v>24</v>
      </c>
      <c r="K866" s="6" t="s">
        <v>2206</v>
      </c>
      <c r="L866" s="6">
        <v>1886</v>
      </c>
      <c r="M866" s="6">
        <v>14</v>
      </c>
      <c r="N866" s="6" t="s">
        <v>2939</v>
      </c>
      <c r="R866" s="6" t="s">
        <v>3952</v>
      </c>
      <c r="S866" s="6" t="s">
        <v>3952</v>
      </c>
      <c r="T866" s="6" t="s">
        <v>3952</v>
      </c>
      <c r="Z866" s="6">
        <v>8</v>
      </c>
      <c r="AA866" s="6" t="s">
        <v>1395</v>
      </c>
      <c r="AB866" s="6" t="s">
        <v>1395</v>
      </c>
      <c r="AC866" s="6" t="s">
        <v>1395</v>
      </c>
      <c r="AG866" t="e" cm="1">
        <f t="array" ref="AG866">SUMPRODUCT(--(INDEX('1900 Bastrop 0003 Clean'!A:AF, MATCH(A866 &amp; "|" &amp; B866, '1900 Bastrop 0003 Clean'!A:A &amp; "|" &amp; '1900 Bastrop 0003 Clean'!B:B, 0), 0) &lt;&gt; '1900 Bastrop 0003 Raw'!A866:AF866))</f>
        <v>#N/A</v>
      </c>
    </row>
    <row r="867" spans="1:33">
      <c r="A867" s="6">
        <v>17</v>
      </c>
      <c r="B867" s="6">
        <v>185</v>
      </c>
      <c r="C867" s="6" t="s">
        <v>5142</v>
      </c>
      <c r="D867" s="6">
        <v>185</v>
      </c>
      <c r="E867" s="6">
        <v>185</v>
      </c>
      <c r="F867" s="6" t="s">
        <v>20</v>
      </c>
      <c r="G867" s="6" t="s">
        <v>5157</v>
      </c>
      <c r="H867" s="6" t="s">
        <v>3949</v>
      </c>
      <c r="I867" s="6" t="s">
        <v>637</v>
      </c>
      <c r="J867" s="6" t="s">
        <v>19</v>
      </c>
      <c r="K867" s="6" t="s">
        <v>2206</v>
      </c>
      <c r="L867" s="6">
        <v>1835</v>
      </c>
      <c r="M867" s="6">
        <v>65</v>
      </c>
      <c r="N867" s="6" t="s">
        <v>2933</v>
      </c>
      <c r="O867" s="6">
        <v>34</v>
      </c>
      <c r="R867" s="6" t="s">
        <v>4268</v>
      </c>
      <c r="S867" s="6" t="s">
        <v>4268</v>
      </c>
      <c r="T867" s="6" t="s">
        <v>4268</v>
      </c>
      <c r="X867" s="6" t="s">
        <v>5158</v>
      </c>
      <c r="AA867" s="6" t="s">
        <v>1395</v>
      </c>
      <c r="AB867" s="6" t="s">
        <v>1395</v>
      </c>
      <c r="AC867" s="6" t="s">
        <v>1395</v>
      </c>
      <c r="AD867" s="6" t="s">
        <v>3951</v>
      </c>
      <c r="AE867" s="6" t="s">
        <v>261</v>
      </c>
      <c r="AF867" s="6" t="s">
        <v>51</v>
      </c>
      <c r="AG867" cm="1">
        <f t="array" ref="AG867">SUMPRODUCT(--(INDEX('1900 Bastrop 0003 Clean'!A:AF, MATCH(A867 &amp; "|" &amp; B867, '1900 Bastrop 0003 Clean'!A:A &amp; "|" &amp; '1900 Bastrop 0003 Clean'!B:B, 0), 0) &lt;&gt; '1900 Bastrop 0003 Raw'!A867:AF867))</f>
        <v>0</v>
      </c>
    </row>
    <row r="868" spans="1:33">
      <c r="A868" s="6">
        <v>18</v>
      </c>
      <c r="B868" s="6">
        <v>185</v>
      </c>
      <c r="C868" s="6" t="s">
        <v>5142</v>
      </c>
      <c r="D868" s="6">
        <v>185</v>
      </c>
      <c r="E868" s="6">
        <v>185</v>
      </c>
      <c r="F868" s="6" t="s">
        <v>20</v>
      </c>
      <c r="G868" s="6" t="s">
        <v>767</v>
      </c>
      <c r="H868" s="6" t="s">
        <v>2936</v>
      </c>
      <c r="I868" s="6" t="s">
        <v>637</v>
      </c>
      <c r="J868" s="6" t="s">
        <v>24</v>
      </c>
      <c r="K868" s="6" t="s">
        <v>1971</v>
      </c>
      <c r="L868" s="6">
        <v>1846</v>
      </c>
      <c r="M868" s="6">
        <v>54</v>
      </c>
      <c r="N868" s="6" t="s">
        <v>2933</v>
      </c>
      <c r="O868" s="6">
        <v>34</v>
      </c>
      <c r="P868" s="6">
        <v>8</v>
      </c>
      <c r="Q868" s="6">
        <v>6</v>
      </c>
      <c r="R868" s="6" t="s">
        <v>4046</v>
      </c>
      <c r="S868" s="6" t="s">
        <v>4046</v>
      </c>
      <c r="T868" s="6" t="s">
        <v>4046</v>
      </c>
      <c r="AA868" s="6" t="s">
        <v>1395</v>
      </c>
      <c r="AB868" s="6" t="s">
        <v>1395</v>
      </c>
      <c r="AC868" s="6" t="s">
        <v>1395</v>
      </c>
      <c r="AG868" cm="1">
        <f t="array" ref="AG868">SUMPRODUCT(--(INDEX('1900 Bastrop 0003 Clean'!A:AF, MATCH(A868 &amp; "|" &amp; B868, '1900 Bastrop 0003 Clean'!A:A &amp; "|" &amp; '1900 Bastrop 0003 Clean'!B:B, 0), 0) &lt;&gt; '1900 Bastrop 0003 Raw'!A868:AF868))</f>
        <v>0</v>
      </c>
    </row>
    <row r="869" spans="1:33">
      <c r="A869" s="6">
        <v>19</v>
      </c>
      <c r="B869" s="6">
        <v>185</v>
      </c>
      <c r="C869" s="6" t="s">
        <v>5142</v>
      </c>
      <c r="D869" s="6">
        <v>185</v>
      </c>
      <c r="E869" s="6">
        <v>185</v>
      </c>
      <c r="F869" s="6" t="s">
        <v>20</v>
      </c>
      <c r="G869" s="6" t="s">
        <v>2079</v>
      </c>
      <c r="H869" s="6" t="s">
        <v>2944</v>
      </c>
      <c r="I869" s="6" t="s">
        <v>637</v>
      </c>
      <c r="J869" s="6" t="s">
        <v>19</v>
      </c>
      <c r="K869" s="6" t="s">
        <v>2161</v>
      </c>
      <c r="L869" s="6">
        <v>1876</v>
      </c>
      <c r="M869" s="6">
        <v>23</v>
      </c>
      <c r="N869" s="6" t="s">
        <v>2939</v>
      </c>
      <c r="R869" s="6" t="s">
        <v>3952</v>
      </c>
      <c r="S869" s="6" t="s">
        <v>4268</v>
      </c>
      <c r="T869" s="6" t="s">
        <v>4046</v>
      </c>
      <c r="X869" s="6" t="s">
        <v>314</v>
      </c>
      <c r="AA869" s="6" t="s">
        <v>1395</v>
      </c>
      <c r="AB869" s="6" t="s">
        <v>1395</v>
      </c>
      <c r="AC869" s="6" t="s">
        <v>1395</v>
      </c>
      <c r="AG869" cm="1">
        <f t="array" ref="AG869">SUMPRODUCT(--(INDEX('1900 Bastrop 0003 Clean'!A:AF, MATCH(A869 &amp; "|" &amp; B869, '1900 Bastrop 0003 Clean'!A:A &amp; "|" &amp; '1900 Bastrop 0003 Clean'!B:B, 0), 0) &lt;&gt; '1900 Bastrop 0003 Raw'!A869:AF869))</f>
        <v>0</v>
      </c>
    </row>
    <row r="870" spans="1:33">
      <c r="A870" s="6">
        <v>20</v>
      </c>
      <c r="B870" s="6">
        <v>185</v>
      </c>
      <c r="C870" s="6" t="s">
        <v>5142</v>
      </c>
      <c r="D870" s="6">
        <v>185</v>
      </c>
      <c r="E870" s="6">
        <v>185</v>
      </c>
      <c r="F870" s="6" t="s">
        <v>20</v>
      </c>
      <c r="G870" s="6" t="s">
        <v>737</v>
      </c>
      <c r="H870" s="6" t="s">
        <v>2938</v>
      </c>
      <c r="I870" s="6" t="s">
        <v>637</v>
      </c>
      <c r="J870" s="6" t="s">
        <v>24</v>
      </c>
      <c r="K870" s="6" t="s">
        <v>2245</v>
      </c>
      <c r="L870" s="6">
        <v>1878</v>
      </c>
      <c r="M870" s="6">
        <v>21</v>
      </c>
      <c r="N870" s="6" t="s">
        <v>2939</v>
      </c>
      <c r="R870" s="6" t="s">
        <v>3952</v>
      </c>
      <c r="S870" s="6" t="s">
        <v>4268</v>
      </c>
      <c r="T870" s="6" t="s">
        <v>4046</v>
      </c>
      <c r="X870" s="6" t="s">
        <v>4742</v>
      </c>
      <c r="Y870" s="6">
        <v>0</v>
      </c>
      <c r="AA870" s="6" t="s">
        <v>1395</v>
      </c>
      <c r="AB870" s="6" t="s">
        <v>1395</v>
      </c>
      <c r="AC870" s="6" t="s">
        <v>1395</v>
      </c>
      <c r="AG870" cm="1">
        <f t="array" ref="AG870">SUMPRODUCT(--(INDEX('1900 Bastrop 0003 Clean'!A:AF, MATCH(A870 &amp; "|" &amp; B870, '1900 Bastrop 0003 Clean'!A:A &amp; "|" &amp; '1900 Bastrop 0003 Clean'!B:B, 0), 0) &lt;&gt; '1900 Bastrop 0003 Raw'!A870:AF870))</f>
        <v>0</v>
      </c>
    </row>
    <row r="871" spans="1:33">
      <c r="A871" s="6">
        <v>21</v>
      </c>
      <c r="B871" s="6">
        <v>185</v>
      </c>
      <c r="C871" s="6" t="s">
        <v>5142</v>
      </c>
      <c r="D871" s="6">
        <v>185</v>
      </c>
      <c r="E871" s="6">
        <v>185</v>
      </c>
      <c r="F871" s="6" t="s">
        <v>20</v>
      </c>
      <c r="G871" s="6" t="s">
        <v>1191</v>
      </c>
      <c r="H871" s="6" t="s">
        <v>2938</v>
      </c>
      <c r="I871" s="6" t="s">
        <v>637</v>
      </c>
      <c r="J871" s="6" t="s">
        <v>24</v>
      </c>
      <c r="K871" s="6" t="s">
        <v>2190</v>
      </c>
      <c r="L871" s="6">
        <v>1882</v>
      </c>
      <c r="M871" s="6">
        <v>17</v>
      </c>
      <c r="N871" s="6" t="s">
        <v>2939</v>
      </c>
      <c r="R871" s="6" t="s">
        <v>3952</v>
      </c>
      <c r="S871" s="6" t="s">
        <v>4268</v>
      </c>
      <c r="T871" s="6" t="s">
        <v>4046</v>
      </c>
      <c r="Y871" s="6">
        <v>0</v>
      </c>
      <c r="AA871" s="6" t="s">
        <v>1395</v>
      </c>
      <c r="AB871" s="6" t="s">
        <v>1395</v>
      </c>
      <c r="AC871" s="6" t="s">
        <v>1395</v>
      </c>
      <c r="AG871" cm="1">
        <f t="array" ref="AG871">SUMPRODUCT(--(INDEX('1900 Bastrop 0003 Clean'!A:AF, MATCH(A871 &amp; "|" &amp; B871, '1900 Bastrop 0003 Clean'!A:A &amp; "|" &amp; '1900 Bastrop 0003 Clean'!B:B, 0), 0) &lt;&gt; '1900 Bastrop 0003 Raw'!A871:AF871))</f>
        <v>0</v>
      </c>
    </row>
    <row r="872" spans="1:33">
      <c r="A872" s="6">
        <v>22</v>
      </c>
      <c r="B872" s="6">
        <v>185</v>
      </c>
      <c r="C872" s="6" t="s">
        <v>5142</v>
      </c>
      <c r="D872" s="6">
        <v>185</v>
      </c>
      <c r="E872" s="6">
        <v>185</v>
      </c>
      <c r="F872" s="6" t="s">
        <v>5159</v>
      </c>
      <c r="G872" s="6" t="s">
        <v>844</v>
      </c>
      <c r="H872" s="6" t="s">
        <v>2953</v>
      </c>
      <c r="I872" s="6" t="s">
        <v>637</v>
      </c>
      <c r="J872" s="6" t="s">
        <v>19</v>
      </c>
      <c r="K872" s="6" t="s">
        <v>2206</v>
      </c>
      <c r="L872" s="6">
        <v>1846</v>
      </c>
      <c r="M872" s="6">
        <v>54</v>
      </c>
      <c r="N872" s="6" t="s">
        <v>2933</v>
      </c>
      <c r="O872" s="6">
        <v>1</v>
      </c>
      <c r="R872" s="6" t="s">
        <v>4689</v>
      </c>
      <c r="S872" s="6" t="s">
        <v>3955</v>
      </c>
      <c r="T872" s="6" t="s">
        <v>3955</v>
      </c>
      <c r="X872" s="6" t="s">
        <v>5160</v>
      </c>
      <c r="AA872" s="6" t="s">
        <v>1395</v>
      </c>
      <c r="AB872" s="6" t="s">
        <v>1395</v>
      </c>
      <c r="AC872" s="6" t="s">
        <v>1395</v>
      </c>
      <c r="AG872" cm="1">
        <f t="array" ref="AG872">SUMPRODUCT(--(INDEX('1900 Bastrop 0003 Clean'!A:AF, MATCH(A872 &amp; "|" &amp; B872, '1900 Bastrop 0003 Clean'!A:A &amp; "|" &amp; '1900 Bastrop 0003 Clean'!B:B, 0), 0) &lt;&gt; '1900 Bastrop 0003 Raw'!A872:AF872))</f>
        <v>0</v>
      </c>
    </row>
    <row r="873" spans="1:33">
      <c r="A873" s="6">
        <v>23</v>
      </c>
      <c r="B873" s="6">
        <v>185</v>
      </c>
      <c r="C873" s="6" t="s">
        <v>5142</v>
      </c>
      <c r="D873" s="6">
        <v>185</v>
      </c>
      <c r="E873" s="6">
        <v>185</v>
      </c>
      <c r="F873" s="6" t="s">
        <v>5159</v>
      </c>
      <c r="G873" s="6" t="s">
        <v>5161</v>
      </c>
      <c r="H873" s="6" t="s">
        <v>2936</v>
      </c>
      <c r="I873" s="6" t="s">
        <v>637</v>
      </c>
      <c r="J873" s="6" t="s">
        <v>24</v>
      </c>
      <c r="K873" s="6" t="s">
        <v>2230</v>
      </c>
      <c r="L873" s="6">
        <v>1866</v>
      </c>
      <c r="M873" s="6">
        <v>33</v>
      </c>
      <c r="N873" s="6" t="s">
        <v>2933</v>
      </c>
      <c r="O873" s="6">
        <v>1</v>
      </c>
      <c r="P873" s="6">
        <v>1</v>
      </c>
      <c r="Q873" s="6">
        <v>1</v>
      </c>
      <c r="R873" s="6" t="s">
        <v>4012</v>
      </c>
      <c r="S873" s="6" t="s">
        <v>3955</v>
      </c>
      <c r="T873" s="6" t="s">
        <v>4085</v>
      </c>
      <c r="AA873" s="6" t="s">
        <v>1395</v>
      </c>
      <c r="AB873" s="6" t="s">
        <v>1395</v>
      </c>
      <c r="AC873" s="6" t="s">
        <v>1395</v>
      </c>
      <c r="AG873" cm="1">
        <f t="array" ref="AG873">SUMPRODUCT(--(INDEX('1900 Bastrop 0003 Clean'!A:AF, MATCH(A873 &amp; "|" &amp; B873, '1900 Bastrop 0003 Clean'!A:A &amp; "|" &amp; '1900 Bastrop 0003 Clean'!B:B, 0), 0) &lt;&gt; '1900 Bastrop 0003 Raw'!A873:AF873))</f>
        <v>0</v>
      </c>
    </row>
    <row r="874" spans="1:33">
      <c r="A874" s="6">
        <v>24</v>
      </c>
      <c r="B874" s="6">
        <v>156</v>
      </c>
      <c r="C874" s="6" t="s">
        <v>5142</v>
      </c>
      <c r="D874" s="6">
        <v>185</v>
      </c>
      <c r="E874" s="6">
        <v>185</v>
      </c>
      <c r="F874" s="6" t="s">
        <v>5159</v>
      </c>
      <c r="G874" s="6" t="s">
        <v>5162</v>
      </c>
      <c r="H874" s="6" t="s">
        <v>2944</v>
      </c>
      <c r="I874" s="6" t="s">
        <v>637</v>
      </c>
      <c r="J874" s="6" t="s">
        <v>19</v>
      </c>
      <c r="K874" s="6" t="s">
        <v>2128</v>
      </c>
      <c r="L874" s="6">
        <v>1900</v>
      </c>
      <c r="M874" s="7">
        <v>45973</v>
      </c>
      <c r="N874" s="6" t="s">
        <v>2939</v>
      </c>
      <c r="R874" s="6" t="s">
        <v>3952</v>
      </c>
      <c r="S874" s="6" t="s">
        <v>4689</v>
      </c>
      <c r="T874" s="6" t="s">
        <v>4085</v>
      </c>
      <c r="AG874" t="e" cm="1">
        <f t="array" ref="AG874">SUMPRODUCT(--(INDEX('1900 Bastrop 0003 Clean'!A:AF, MATCH(A874 &amp; "|" &amp; B874, '1900 Bastrop 0003 Clean'!A:A &amp; "|" &amp; '1900 Bastrop 0003 Clean'!B:B, 0), 0) &lt;&gt; '1900 Bastrop 0003 Raw'!A874:AF874))</f>
        <v>#N/A</v>
      </c>
    </row>
    <row r="875" spans="1:33">
      <c r="A875" s="6">
        <v>25</v>
      </c>
      <c r="B875" s="6">
        <v>186</v>
      </c>
      <c r="C875" s="6" t="s">
        <v>5142</v>
      </c>
      <c r="D875" s="6">
        <v>185</v>
      </c>
      <c r="E875" s="6">
        <v>186</v>
      </c>
      <c r="F875" s="6" t="s">
        <v>5163</v>
      </c>
      <c r="G875" s="6" t="s">
        <v>5164</v>
      </c>
      <c r="H875" s="6" t="s">
        <v>3949</v>
      </c>
      <c r="I875" s="6" t="s">
        <v>637</v>
      </c>
      <c r="J875" s="6" t="s">
        <v>19</v>
      </c>
      <c r="L875" s="6">
        <v>1835</v>
      </c>
      <c r="M875" s="6">
        <v>65</v>
      </c>
      <c r="N875" s="6" t="s">
        <v>2933</v>
      </c>
      <c r="O875" s="6">
        <v>40</v>
      </c>
      <c r="R875" s="6" t="s">
        <v>3958</v>
      </c>
      <c r="S875" s="6" t="s">
        <v>3955</v>
      </c>
      <c r="T875" s="6" t="s">
        <v>3955</v>
      </c>
      <c r="X875" s="6" t="s">
        <v>5165</v>
      </c>
      <c r="AA875" s="6" t="s">
        <v>92</v>
      </c>
      <c r="AB875" s="6" t="s">
        <v>92</v>
      </c>
      <c r="AC875" s="6" t="s">
        <v>1395</v>
      </c>
      <c r="AD875" s="6" t="s">
        <v>3951</v>
      </c>
      <c r="AE875" s="6" t="s">
        <v>261</v>
      </c>
      <c r="AF875" s="6" t="s">
        <v>51</v>
      </c>
      <c r="AG875" cm="1">
        <f t="array" ref="AG875">SUMPRODUCT(--(INDEX('1900 Bastrop 0003 Clean'!A:AF, MATCH(A875 &amp; "|" &amp; B875, '1900 Bastrop 0003 Clean'!A:A &amp; "|" &amp; '1900 Bastrop 0003 Clean'!B:B, 0), 0) &lt;&gt; '1900 Bastrop 0003 Raw'!A875:AF875))</f>
        <v>0</v>
      </c>
    </row>
    <row r="876" spans="1:33">
      <c r="A876" s="6">
        <v>26</v>
      </c>
      <c r="B876" s="6">
        <v>186</v>
      </c>
      <c r="C876" s="6" t="s">
        <v>5142</v>
      </c>
      <c r="D876" s="6">
        <v>185</v>
      </c>
      <c r="E876" s="6">
        <v>186</v>
      </c>
      <c r="F876" s="6" t="s">
        <v>5163</v>
      </c>
      <c r="G876" s="6" t="s">
        <v>280</v>
      </c>
      <c r="H876" s="6" t="s">
        <v>2936</v>
      </c>
      <c r="I876" s="6" t="s">
        <v>637</v>
      </c>
      <c r="J876" s="6" t="s">
        <v>24</v>
      </c>
      <c r="L876" s="6">
        <v>1845</v>
      </c>
      <c r="M876" s="6">
        <v>55</v>
      </c>
      <c r="N876" s="6" t="s">
        <v>2933</v>
      </c>
      <c r="O876" s="6">
        <v>40</v>
      </c>
      <c r="P876" s="6">
        <v>1</v>
      </c>
      <c r="Q876" s="6">
        <v>0</v>
      </c>
      <c r="R876" s="6" t="s">
        <v>3958</v>
      </c>
      <c r="S876" s="6" t="s">
        <v>4294</v>
      </c>
      <c r="T876" s="6" t="s">
        <v>3955</v>
      </c>
      <c r="AA876" s="6" t="s">
        <v>92</v>
      </c>
      <c r="AB876" s="6" t="s">
        <v>92</v>
      </c>
      <c r="AC876" s="6" t="s">
        <v>1395</v>
      </c>
      <c r="AG876" cm="1">
        <f t="array" ref="AG876">SUMPRODUCT(--(INDEX('1900 Bastrop 0003 Clean'!A:AF, MATCH(A876 &amp; "|" &amp; B876, '1900 Bastrop 0003 Clean'!A:A &amp; "|" &amp; '1900 Bastrop 0003 Clean'!B:B, 0), 0) &lt;&gt; '1900 Bastrop 0003 Raw'!A876:AF876))</f>
        <v>0</v>
      </c>
    </row>
    <row r="877" spans="1:33">
      <c r="A877" s="6">
        <v>27</v>
      </c>
      <c r="B877" s="6">
        <v>187</v>
      </c>
      <c r="C877" s="6" t="s">
        <v>5142</v>
      </c>
      <c r="D877" s="6">
        <v>185</v>
      </c>
      <c r="E877" s="6">
        <v>187</v>
      </c>
      <c r="F877" s="6" t="s">
        <v>191</v>
      </c>
      <c r="G877" s="6" t="s">
        <v>508</v>
      </c>
      <c r="H877" s="6" t="s">
        <v>3949</v>
      </c>
      <c r="I877" s="6" t="s">
        <v>637</v>
      </c>
      <c r="J877" s="6" t="s">
        <v>24</v>
      </c>
      <c r="K877" s="6" t="s">
        <v>2190</v>
      </c>
      <c r="L877" s="6">
        <v>1840</v>
      </c>
      <c r="M877" s="6">
        <v>59</v>
      </c>
      <c r="N877" s="6" t="s">
        <v>3066</v>
      </c>
      <c r="P877" s="6">
        <v>9</v>
      </c>
      <c r="Q877" s="6">
        <v>7</v>
      </c>
      <c r="R877" s="6" t="s">
        <v>3952</v>
      </c>
      <c r="S877" s="6" t="s">
        <v>4034</v>
      </c>
      <c r="T877" s="6" t="s">
        <v>4034</v>
      </c>
      <c r="X877" s="6" t="s">
        <v>5166</v>
      </c>
      <c r="AA877" s="6" t="s">
        <v>92</v>
      </c>
      <c r="AB877" s="6" t="s">
        <v>92</v>
      </c>
      <c r="AC877" s="6" t="s">
        <v>1395</v>
      </c>
      <c r="AD877" s="6" t="s">
        <v>3951</v>
      </c>
      <c r="AE877" s="6" t="s">
        <v>261</v>
      </c>
      <c r="AF877" s="6" t="s">
        <v>51</v>
      </c>
      <c r="AG877" cm="1">
        <f t="array" ref="AG877">SUMPRODUCT(--(INDEX('1900 Bastrop 0003 Clean'!A:AF, MATCH(A877 &amp; "|" &amp; B877, '1900 Bastrop 0003 Clean'!A:A &amp; "|" &amp; '1900 Bastrop 0003 Clean'!B:B, 0), 0) &lt;&gt; '1900 Bastrop 0003 Raw'!A877:AF877))</f>
        <v>0</v>
      </c>
    </row>
    <row r="878" spans="1:33">
      <c r="A878" s="6">
        <v>28</v>
      </c>
      <c r="B878" s="6">
        <v>187</v>
      </c>
      <c r="C878" s="6" t="s">
        <v>5142</v>
      </c>
      <c r="D878" s="6">
        <v>185</v>
      </c>
      <c r="E878" s="6">
        <v>187</v>
      </c>
      <c r="F878" s="6" t="s">
        <v>5167</v>
      </c>
      <c r="G878" s="6" t="s">
        <v>5168</v>
      </c>
      <c r="H878" s="6" t="s">
        <v>2938</v>
      </c>
      <c r="I878" s="6" t="s">
        <v>637</v>
      </c>
      <c r="J878" s="6" t="s">
        <v>24</v>
      </c>
      <c r="N878" s="6" t="s">
        <v>2939</v>
      </c>
      <c r="R878" s="6" t="s">
        <v>3952</v>
      </c>
      <c r="S878" s="6" t="s">
        <v>4016</v>
      </c>
      <c r="T878" s="6" t="s">
        <v>3952</v>
      </c>
      <c r="X878" s="6" t="s">
        <v>1963</v>
      </c>
      <c r="AA878" s="6" t="s">
        <v>1395</v>
      </c>
      <c r="AB878" s="6" t="s">
        <v>1395</v>
      </c>
      <c r="AC878" s="6" t="s">
        <v>1395</v>
      </c>
      <c r="AG878" cm="1">
        <f t="array" ref="AG878">SUMPRODUCT(--(INDEX('1900 Bastrop 0003 Clean'!A:AF, MATCH(A878 &amp; "|" &amp; B878, '1900 Bastrop 0003 Clean'!A:A &amp; "|" &amp; '1900 Bastrop 0003 Clean'!B:B, 0), 0) &lt;&gt; '1900 Bastrop 0003 Raw'!A878:AF878))</f>
        <v>0</v>
      </c>
    </row>
    <row r="879" spans="1:33">
      <c r="A879" s="6">
        <v>29</v>
      </c>
      <c r="B879" s="6">
        <v>187</v>
      </c>
      <c r="C879" s="6" t="s">
        <v>5142</v>
      </c>
      <c r="D879" s="6">
        <v>185</v>
      </c>
      <c r="E879" s="6">
        <v>187</v>
      </c>
      <c r="F879" s="6" t="s">
        <v>354</v>
      </c>
      <c r="G879" s="6" t="s">
        <v>3400</v>
      </c>
      <c r="H879" s="6" t="s">
        <v>3099</v>
      </c>
      <c r="I879" s="6" t="s">
        <v>637</v>
      </c>
      <c r="J879" s="6" t="s">
        <v>24</v>
      </c>
      <c r="N879" s="6" t="s">
        <v>2939</v>
      </c>
      <c r="R879" s="6" t="s">
        <v>3952</v>
      </c>
      <c r="T879" s="6" t="s">
        <v>3952</v>
      </c>
      <c r="Z879" s="6">
        <v>8</v>
      </c>
      <c r="AA879" s="6" t="s">
        <v>1395</v>
      </c>
      <c r="AB879" s="6" t="s">
        <v>1395</v>
      </c>
      <c r="AC879" s="6" t="s">
        <v>1395</v>
      </c>
      <c r="AG879" cm="1">
        <f t="array" ref="AG879">SUMPRODUCT(--(INDEX('1900 Bastrop 0003 Clean'!A:AF, MATCH(A879 &amp; "|" &amp; B879, '1900 Bastrop 0003 Clean'!A:A &amp; "|" &amp; '1900 Bastrop 0003 Clean'!B:B, 0), 0) &lt;&gt; '1900 Bastrop 0003 Raw'!A879:AF879))</f>
        <v>0</v>
      </c>
    </row>
    <row r="880" spans="1:33">
      <c r="A880" s="6">
        <v>30</v>
      </c>
      <c r="B880" s="6">
        <v>187</v>
      </c>
      <c r="C880" s="6" t="s">
        <v>5142</v>
      </c>
      <c r="D880" s="6">
        <v>185</v>
      </c>
      <c r="E880" s="6">
        <v>187</v>
      </c>
      <c r="F880" s="6" t="s">
        <v>354</v>
      </c>
      <c r="G880" s="6" t="s">
        <v>5169</v>
      </c>
      <c r="H880" s="6" t="s">
        <v>3097</v>
      </c>
      <c r="I880" s="6" t="s">
        <v>637</v>
      </c>
      <c r="J880" s="6" t="s">
        <v>19</v>
      </c>
      <c r="N880" s="6" t="s">
        <v>2939</v>
      </c>
      <c r="R880" s="6" t="s">
        <v>3952</v>
      </c>
      <c r="T880" s="6" t="s">
        <v>3952</v>
      </c>
      <c r="Z880" s="6">
        <v>8</v>
      </c>
      <c r="AA880" s="6" t="s">
        <v>1395</v>
      </c>
      <c r="AB880" s="6" t="s">
        <v>1395</v>
      </c>
      <c r="AC880" s="6" t="s">
        <v>1395</v>
      </c>
      <c r="AG880" cm="1">
        <f t="array" ref="AG880">SUMPRODUCT(--(INDEX('1900 Bastrop 0003 Clean'!A:AF, MATCH(A880 &amp; "|" &amp; B880, '1900 Bastrop 0003 Clean'!A:A &amp; "|" &amp; '1900 Bastrop 0003 Clean'!B:B, 0), 0) &lt;&gt; '1900 Bastrop 0003 Raw'!A880:AF880))</f>
        <v>0</v>
      </c>
    </row>
    <row r="881" spans="1:33">
      <c r="A881" s="6">
        <v>31</v>
      </c>
      <c r="B881" s="6">
        <v>187</v>
      </c>
      <c r="C881" s="6" t="s">
        <v>5142</v>
      </c>
      <c r="D881" s="6">
        <v>185</v>
      </c>
      <c r="E881" s="6">
        <v>187</v>
      </c>
      <c r="F881" s="6" t="s">
        <v>354</v>
      </c>
      <c r="G881" s="6" t="s">
        <v>323</v>
      </c>
      <c r="H881" s="6" t="s">
        <v>3099</v>
      </c>
      <c r="I881" s="6" t="s">
        <v>637</v>
      </c>
      <c r="J881" s="6" t="s">
        <v>19</v>
      </c>
      <c r="K881" s="6" t="s">
        <v>2033</v>
      </c>
      <c r="L881" s="6">
        <v>1887</v>
      </c>
      <c r="M881" s="6">
        <v>13</v>
      </c>
      <c r="N881" s="6" t="s">
        <v>2939</v>
      </c>
      <c r="R881" s="6" t="s">
        <v>3952</v>
      </c>
      <c r="T881" s="6" t="s">
        <v>3952</v>
      </c>
      <c r="Z881" s="6">
        <v>8</v>
      </c>
      <c r="AA881" s="6" t="s">
        <v>1395</v>
      </c>
      <c r="AB881" s="6" t="s">
        <v>1395</v>
      </c>
      <c r="AC881" s="6" t="s">
        <v>1395</v>
      </c>
      <c r="AG881" cm="1">
        <f t="array" ref="AG881">SUMPRODUCT(--(INDEX('1900 Bastrop 0003 Clean'!A:AF, MATCH(A881 &amp; "|" &amp; B881, '1900 Bastrop 0003 Clean'!A:A &amp; "|" &amp; '1900 Bastrop 0003 Clean'!B:B, 0), 0) &lt;&gt; '1900 Bastrop 0003 Raw'!A881:AF881))</f>
        <v>0</v>
      </c>
    </row>
    <row r="882" spans="1:33">
      <c r="A882" s="6">
        <v>32</v>
      </c>
      <c r="B882" s="6">
        <v>188</v>
      </c>
      <c r="C882" s="6" t="s">
        <v>5142</v>
      </c>
      <c r="D882" s="6">
        <v>185</v>
      </c>
      <c r="E882" s="6">
        <v>188</v>
      </c>
      <c r="F882" s="6" t="s">
        <v>478</v>
      </c>
      <c r="G882" s="6" t="s">
        <v>280</v>
      </c>
      <c r="H882" s="6" t="s">
        <v>3949</v>
      </c>
      <c r="I882" s="6" t="s">
        <v>637</v>
      </c>
      <c r="J882" s="6" t="s">
        <v>24</v>
      </c>
      <c r="L882" s="6">
        <v>1860</v>
      </c>
      <c r="M882" s="6">
        <v>40</v>
      </c>
      <c r="N882" s="6" t="s">
        <v>3066</v>
      </c>
      <c r="P882" s="6">
        <v>3</v>
      </c>
      <c r="Q882" s="6">
        <v>3</v>
      </c>
      <c r="R882" s="6" t="s">
        <v>3952</v>
      </c>
      <c r="T882" s="6" t="s">
        <v>4016</v>
      </c>
      <c r="X882" s="6" t="s">
        <v>4855</v>
      </c>
      <c r="AA882" s="6" t="s">
        <v>92</v>
      </c>
      <c r="AB882" s="6" t="s">
        <v>92</v>
      </c>
      <c r="AC882" s="6" t="s">
        <v>1395</v>
      </c>
      <c r="AD882" s="6" t="s">
        <v>3951</v>
      </c>
      <c r="AE882" s="6" t="s">
        <v>261</v>
      </c>
      <c r="AF882" s="6" t="s">
        <v>51</v>
      </c>
      <c r="AG882" cm="1">
        <f t="array" ref="AG882">SUMPRODUCT(--(INDEX('1900 Bastrop 0003 Clean'!A:AF, MATCH(A882 &amp; "|" &amp; B882, '1900 Bastrop 0003 Clean'!A:A &amp; "|" &amp; '1900 Bastrop 0003 Clean'!B:B, 0), 0) &lt;&gt; '1900 Bastrop 0003 Raw'!A882:AF882))</f>
        <v>0</v>
      </c>
    </row>
    <row r="883" spans="1:33">
      <c r="A883" s="6">
        <v>33</v>
      </c>
      <c r="B883" s="6">
        <v>188</v>
      </c>
      <c r="C883" s="6" t="s">
        <v>5142</v>
      </c>
      <c r="D883" s="6">
        <v>185</v>
      </c>
      <c r="E883" s="6">
        <v>188</v>
      </c>
      <c r="F883" s="6" t="s">
        <v>478</v>
      </c>
      <c r="G883" s="6" t="s">
        <v>3318</v>
      </c>
      <c r="H883" s="6" t="s">
        <v>2944</v>
      </c>
      <c r="I883" s="6" t="s">
        <v>637</v>
      </c>
      <c r="J883" s="6" t="s">
        <v>19</v>
      </c>
      <c r="K883" s="6" t="s">
        <v>2161</v>
      </c>
      <c r="L883" s="6">
        <v>1891</v>
      </c>
      <c r="M883" s="6">
        <v>8</v>
      </c>
      <c r="N883" s="6" t="s">
        <v>2939</v>
      </c>
      <c r="R883" s="6" t="s">
        <v>3952</v>
      </c>
      <c r="S883" s="6" t="s">
        <v>3952</v>
      </c>
      <c r="T883" s="6" t="s">
        <v>3952</v>
      </c>
      <c r="Z883" s="6">
        <v>8</v>
      </c>
      <c r="AG883" cm="1">
        <f t="array" ref="AG883">SUMPRODUCT(--(INDEX('1900 Bastrop 0003 Clean'!A:AF, MATCH(A883 &amp; "|" &amp; B883, '1900 Bastrop 0003 Clean'!A:A &amp; "|" &amp; '1900 Bastrop 0003 Clean'!B:B, 0), 0) &lt;&gt; '1900 Bastrop 0003 Raw'!A883:AF883))</f>
        <v>0</v>
      </c>
    </row>
    <row r="884" spans="1:33">
      <c r="A884" s="6">
        <v>34</v>
      </c>
      <c r="B884" s="6">
        <v>188</v>
      </c>
      <c r="C884" s="6" t="s">
        <v>5142</v>
      </c>
      <c r="D884" s="6">
        <v>185</v>
      </c>
      <c r="E884" s="6">
        <v>188</v>
      </c>
      <c r="F884" s="6" t="s">
        <v>478</v>
      </c>
      <c r="G884" s="6" t="s">
        <v>386</v>
      </c>
      <c r="H884" s="6" t="s">
        <v>2944</v>
      </c>
      <c r="I884" s="6" t="s">
        <v>637</v>
      </c>
      <c r="J884" s="6" t="s">
        <v>19</v>
      </c>
      <c r="K884" s="6" t="s">
        <v>2173</v>
      </c>
      <c r="L884" s="6">
        <v>1892</v>
      </c>
      <c r="M884" s="6">
        <v>7</v>
      </c>
      <c r="N884" s="6" t="s">
        <v>2939</v>
      </c>
      <c r="R884" s="6" t="s">
        <v>3952</v>
      </c>
      <c r="S884" s="6" t="s">
        <v>3952</v>
      </c>
      <c r="T884" s="6" t="s">
        <v>3952</v>
      </c>
      <c r="Z884" s="6">
        <v>3</v>
      </c>
      <c r="AG884" cm="1">
        <f t="array" ref="AG884">SUMPRODUCT(--(INDEX('1900 Bastrop 0003 Clean'!A:AF, MATCH(A884 &amp; "|" &amp; B884, '1900 Bastrop 0003 Clean'!A:A &amp; "|" &amp; '1900 Bastrop 0003 Clean'!B:B, 0), 0) &lt;&gt; '1900 Bastrop 0003 Raw'!A884:AF884))</f>
        <v>0</v>
      </c>
    </row>
    <row r="885" spans="1:33">
      <c r="A885" s="6">
        <v>35</v>
      </c>
      <c r="B885" s="6">
        <v>188</v>
      </c>
      <c r="C885" s="6" t="s">
        <v>5142</v>
      </c>
      <c r="D885" s="6">
        <v>185</v>
      </c>
      <c r="E885" s="6">
        <v>188</v>
      </c>
      <c r="F885" s="6" t="s">
        <v>478</v>
      </c>
      <c r="G885" s="6" t="s">
        <v>5170</v>
      </c>
      <c r="H885" s="6" t="s">
        <v>2944</v>
      </c>
      <c r="I885" s="6" t="s">
        <v>637</v>
      </c>
      <c r="J885" s="6" t="s">
        <v>19</v>
      </c>
      <c r="K885" s="6" t="s">
        <v>1971</v>
      </c>
      <c r="L885" s="6">
        <v>1896</v>
      </c>
      <c r="M885" s="6">
        <v>4</v>
      </c>
      <c r="N885" s="6" t="s">
        <v>2939</v>
      </c>
      <c r="R885" s="6" t="s">
        <v>3952</v>
      </c>
      <c r="S885" s="6" t="s">
        <v>3952</v>
      </c>
      <c r="T885" s="6" t="s">
        <v>3952</v>
      </c>
      <c r="AG885" cm="1">
        <f t="array" ref="AG885">SUMPRODUCT(--(INDEX('1900 Bastrop 0003 Clean'!A:AF, MATCH(A885 &amp; "|" &amp; B885, '1900 Bastrop 0003 Clean'!A:A &amp; "|" &amp; '1900 Bastrop 0003 Clean'!B:B, 0), 0) &lt;&gt; '1900 Bastrop 0003 Raw'!A885:AF885))</f>
        <v>0</v>
      </c>
    </row>
    <row r="886" spans="1:33">
      <c r="A886" s="6">
        <v>36</v>
      </c>
      <c r="B886" s="6">
        <v>189</v>
      </c>
      <c r="C886" s="6" t="s">
        <v>5142</v>
      </c>
      <c r="D886" s="6">
        <v>185</v>
      </c>
      <c r="E886" s="6">
        <v>189</v>
      </c>
      <c r="F886" s="6" t="s">
        <v>5171</v>
      </c>
      <c r="G886" s="6" t="s">
        <v>827</v>
      </c>
      <c r="H886" s="6" t="s">
        <v>3949</v>
      </c>
      <c r="I886" s="6" t="s">
        <v>637</v>
      </c>
      <c r="J886" s="6" t="s">
        <v>24</v>
      </c>
      <c r="L886" s="6">
        <v>1840</v>
      </c>
      <c r="M886" s="6">
        <v>60</v>
      </c>
      <c r="N886" s="6" t="s">
        <v>2933</v>
      </c>
      <c r="O886" s="6">
        <v>37</v>
      </c>
      <c r="P886" s="6">
        <v>0</v>
      </c>
      <c r="Q886" s="6">
        <v>0</v>
      </c>
      <c r="R886" s="6" t="s">
        <v>3952</v>
      </c>
      <c r="S886" s="6" t="s">
        <v>3958</v>
      </c>
      <c r="T886" s="6" t="s">
        <v>3958</v>
      </c>
      <c r="X886" s="6" t="s">
        <v>4855</v>
      </c>
      <c r="AA886" s="6" t="s">
        <v>92</v>
      </c>
      <c r="AB886" s="6" t="s">
        <v>92</v>
      </c>
      <c r="AC886" s="6" t="s">
        <v>1395</v>
      </c>
      <c r="AG886" cm="1">
        <f t="array" ref="AG886">SUMPRODUCT(--(INDEX('1900 Bastrop 0003 Clean'!A:AF, MATCH(A886 &amp; "|" &amp; B886, '1900 Bastrop 0003 Clean'!A:A &amp; "|" &amp; '1900 Bastrop 0003 Clean'!B:B, 0), 0) &lt;&gt; '1900 Bastrop 0003 Raw'!A886:AF886))</f>
        <v>0</v>
      </c>
    </row>
    <row r="887" spans="1:33">
      <c r="A887" s="6">
        <v>37</v>
      </c>
      <c r="B887" s="6">
        <v>190</v>
      </c>
      <c r="C887" s="6" t="s">
        <v>5142</v>
      </c>
      <c r="D887" s="6">
        <v>185</v>
      </c>
      <c r="E887" s="6">
        <v>189</v>
      </c>
      <c r="F887" s="6" t="s">
        <v>5171</v>
      </c>
      <c r="G887" s="6" t="s">
        <v>771</v>
      </c>
      <c r="H887" s="6" t="s">
        <v>3949</v>
      </c>
      <c r="I887" s="6" t="s">
        <v>637</v>
      </c>
      <c r="J887" s="6" t="s">
        <v>19</v>
      </c>
      <c r="K887" s="6" t="s">
        <v>1971</v>
      </c>
      <c r="L887" s="6">
        <v>1822</v>
      </c>
      <c r="M887" s="6">
        <v>78</v>
      </c>
      <c r="N887" s="6" t="s">
        <v>2933</v>
      </c>
      <c r="O887" s="6">
        <v>37</v>
      </c>
      <c r="R887" s="6" t="s">
        <v>3952</v>
      </c>
      <c r="X887" s="6" t="s">
        <v>32</v>
      </c>
      <c r="AA887" s="6" t="s">
        <v>92</v>
      </c>
      <c r="AB887" s="6" t="s">
        <v>92</v>
      </c>
      <c r="AC887" s="6" t="s">
        <v>1395</v>
      </c>
      <c r="AD887" s="6" t="s">
        <v>3951</v>
      </c>
      <c r="AE887" s="6" t="s">
        <v>261</v>
      </c>
      <c r="AF887" s="6" t="s">
        <v>51</v>
      </c>
      <c r="AG887" cm="1">
        <f t="array" ref="AG887">SUMPRODUCT(--(INDEX('1900 Bastrop 0003 Clean'!A:AF, MATCH(A887 &amp; "|" &amp; B887, '1900 Bastrop 0003 Clean'!A:A &amp; "|" &amp; '1900 Bastrop 0003 Clean'!B:B, 0), 0) &lt;&gt; '1900 Bastrop 0003 Raw'!A887:AF887))</f>
        <v>0</v>
      </c>
    </row>
    <row r="888" spans="1:33">
      <c r="A888" s="6">
        <v>38</v>
      </c>
      <c r="B888" s="6">
        <v>190</v>
      </c>
      <c r="C888" s="6" t="s">
        <v>5142</v>
      </c>
      <c r="D888" s="6">
        <v>185</v>
      </c>
      <c r="E888" s="6">
        <v>189</v>
      </c>
      <c r="F888" s="6" t="s">
        <v>5171</v>
      </c>
      <c r="G888" s="6" t="s">
        <v>3340</v>
      </c>
      <c r="H888" s="6" t="s">
        <v>3097</v>
      </c>
      <c r="I888" s="6" t="s">
        <v>637</v>
      </c>
      <c r="J888" s="6" t="s">
        <v>19</v>
      </c>
      <c r="L888" s="6">
        <v>1890</v>
      </c>
      <c r="M888" s="6">
        <v>10</v>
      </c>
      <c r="N888" s="6" t="s">
        <v>2939</v>
      </c>
      <c r="R888" s="6" t="s">
        <v>3952</v>
      </c>
      <c r="S888" s="6" t="s">
        <v>3952</v>
      </c>
      <c r="T888" s="6" t="s">
        <v>3952</v>
      </c>
      <c r="X888" s="6" t="s">
        <v>314</v>
      </c>
      <c r="Y888" s="6">
        <v>8</v>
      </c>
      <c r="Z888" s="6">
        <v>8</v>
      </c>
      <c r="AA888" s="6" t="s">
        <v>1395</v>
      </c>
      <c r="AB888" s="6" t="s">
        <v>1395</v>
      </c>
      <c r="AC888" s="6" t="s">
        <v>1395</v>
      </c>
      <c r="AG888" cm="1">
        <f t="array" ref="AG888">SUMPRODUCT(--(INDEX('1900 Bastrop 0003 Clean'!A:AF, MATCH(A888 &amp; "|" &amp; B888, '1900 Bastrop 0003 Clean'!A:A &amp; "|" &amp; '1900 Bastrop 0003 Clean'!B:B, 0), 0) &lt;&gt; '1900 Bastrop 0003 Raw'!A888:AF888))</f>
        <v>0</v>
      </c>
    </row>
    <row r="889" spans="1:33">
      <c r="A889" s="6">
        <v>39</v>
      </c>
      <c r="B889" s="6">
        <v>190</v>
      </c>
      <c r="C889" s="6" t="s">
        <v>5142</v>
      </c>
      <c r="D889" s="6">
        <v>185</v>
      </c>
      <c r="E889" s="6">
        <v>190</v>
      </c>
      <c r="F889" s="6" t="s">
        <v>3643</v>
      </c>
      <c r="G889" s="6" t="s">
        <v>95</v>
      </c>
      <c r="H889" s="6" t="s">
        <v>3949</v>
      </c>
      <c r="I889" s="6" t="s">
        <v>637</v>
      </c>
      <c r="J889" s="6" t="s">
        <v>19</v>
      </c>
      <c r="K889" s="6" t="s">
        <v>2526</v>
      </c>
      <c r="L889" s="6">
        <v>1876</v>
      </c>
      <c r="M889" s="6">
        <v>23</v>
      </c>
      <c r="N889" s="6" t="s">
        <v>2933</v>
      </c>
      <c r="O889" s="6">
        <v>3</v>
      </c>
      <c r="R889" s="6" t="s">
        <v>3952</v>
      </c>
      <c r="X889" s="6" t="s">
        <v>5172</v>
      </c>
      <c r="AA889" s="6" t="s">
        <v>1395</v>
      </c>
      <c r="AB889" s="6" t="s">
        <v>1395</v>
      </c>
      <c r="AC889" s="6" t="s">
        <v>1395</v>
      </c>
      <c r="AD889" s="6" t="s">
        <v>3951</v>
      </c>
      <c r="AE889" s="6" t="s">
        <v>261</v>
      </c>
      <c r="AF889" s="6" t="s">
        <v>51</v>
      </c>
      <c r="AG889" cm="1">
        <f t="array" ref="AG889">SUMPRODUCT(--(INDEX('1900 Bastrop 0003 Clean'!A:AF, MATCH(A889 &amp; "|" &amp; B889, '1900 Bastrop 0003 Clean'!A:A &amp; "|" &amp; '1900 Bastrop 0003 Clean'!B:B, 0), 0) &lt;&gt; '1900 Bastrop 0003 Raw'!A889:AF889))</f>
        <v>0</v>
      </c>
    </row>
    <row r="890" spans="1:33">
      <c r="A890" s="6">
        <v>40</v>
      </c>
      <c r="B890" s="6">
        <v>190</v>
      </c>
      <c r="C890" s="6" t="s">
        <v>5142</v>
      </c>
      <c r="D890" s="6">
        <v>185</v>
      </c>
      <c r="E890" s="6">
        <v>190</v>
      </c>
      <c r="F890" s="6" t="s">
        <v>3643</v>
      </c>
      <c r="G890" s="6" t="s">
        <v>35</v>
      </c>
      <c r="H890" s="6" t="s">
        <v>2936</v>
      </c>
      <c r="I890" s="6" t="s">
        <v>637</v>
      </c>
      <c r="J890" s="6" t="s">
        <v>24</v>
      </c>
      <c r="K890" s="6" t="s">
        <v>2161</v>
      </c>
      <c r="L890" s="6">
        <v>1878</v>
      </c>
      <c r="M890" s="6">
        <v>21</v>
      </c>
      <c r="N890" s="6" t="s">
        <v>2933</v>
      </c>
      <c r="O890" s="6">
        <v>3</v>
      </c>
      <c r="P890" s="6">
        <v>1</v>
      </c>
      <c r="Q890" s="6">
        <v>1</v>
      </c>
      <c r="R890" s="6" t="s">
        <v>3952</v>
      </c>
      <c r="S890" s="6" t="s">
        <v>3952</v>
      </c>
      <c r="T890" s="6" t="s">
        <v>3952</v>
      </c>
      <c r="AA890" s="6" t="s">
        <v>1395</v>
      </c>
      <c r="AB890" s="6" t="s">
        <v>1395</v>
      </c>
      <c r="AC890" s="6" t="s">
        <v>1395</v>
      </c>
      <c r="AG890" cm="1">
        <f t="array" ref="AG890">SUMPRODUCT(--(INDEX('1900 Bastrop 0003 Clean'!A:AF, MATCH(A890 &amp; "|" &amp; B890, '1900 Bastrop 0003 Clean'!A:A &amp; "|" &amp; '1900 Bastrop 0003 Clean'!B:B, 0), 0) &lt;&gt; '1900 Bastrop 0003 Raw'!A890:AF890))</f>
        <v>0</v>
      </c>
    </row>
    <row r="891" spans="1:33">
      <c r="A891" s="6">
        <v>41</v>
      </c>
      <c r="B891" s="6">
        <v>191</v>
      </c>
      <c r="C891" s="6" t="s">
        <v>5142</v>
      </c>
      <c r="D891" s="6">
        <v>185</v>
      </c>
      <c r="E891" s="6">
        <v>190</v>
      </c>
      <c r="F891" s="6" t="s">
        <v>3643</v>
      </c>
      <c r="G891" s="6" t="s">
        <v>5173</v>
      </c>
      <c r="H891" s="6" t="s">
        <v>2938</v>
      </c>
      <c r="I891" s="6" t="s">
        <v>637</v>
      </c>
      <c r="J891" s="6" t="s">
        <v>24</v>
      </c>
      <c r="K891" s="6" t="s">
        <v>2173</v>
      </c>
      <c r="L891" s="6">
        <v>1898</v>
      </c>
      <c r="M891" s="6">
        <v>2</v>
      </c>
      <c r="N891" s="6" t="s">
        <v>2939</v>
      </c>
      <c r="R891" s="6" t="s">
        <v>3952</v>
      </c>
      <c r="S891" s="6" t="s">
        <v>3952</v>
      </c>
      <c r="T891" s="6" t="s">
        <v>3952</v>
      </c>
      <c r="AG891" cm="1">
        <f t="array" ref="AG891">SUMPRODUCT(--(INDEX('1900 Bastrop 0003 Clean'!A:AF, MATCH(A891 &amp; "|" &amp; B891, '1900 Bastrop 0003 Clean'!A:A &amp; "|" &amp; '1900 Bastrop 0003 Clean'!B:B, 0), 0) &lt;&gt; '1900 Bastrop 0003 Raw'!A891:AF891))</f>
        <v>0</v>
      </c>
    </row>
    <row r="892" spans="1:33">
      <c r="A892" s="6">
        <v>42</v>
      </c>
      <c r="B892" s="6">
        <v>191</v>
      </c>
      <c r="C892" s="6" t="s">
        <v>5142</v>
      </c>
      <c r="D892" s="6">
        <v>185</v>
      </c>
      <c r="E892" s="6">
        <v>191</v>
      </c>
      <c r="F892" s="6" t="s">
        <v>5174</v>
      </c>
      <c r="G892" s="6" t="s">
        <v>4069</v>
      </c>
      <c r="H892" s="6" t="s">
        <v>3949</v>
      </c>
      <c r="I892" s="6" t="s">
        <v>637</v>
      </c>
      <c r="J892" s="6" t="s">
        <v>24</v>
      </c>
      <c r="K892" s="6" t="s">
        <v>2161</v>
      </c>
      <c r="L892" s="6">
        <v>1830</v>
      </c>
      <c r="M892" s="6">
        <v>70</v>
      </c>
      <c r="N892" s="6" t="s">
        <v>3066</v>
      </c>
      <c r="R892" s="6" t="s">
        <v>4268</v>
      </c>
      <c r="S892" s="6" t="s">
        <v>4268</v>
      </c>
      <c r="T892" s="6" t="s">
        <v>4268</v>
      </c>
      <c r="X892" s="6" t="s">
        <v>5175</v>
      </c>
      <c r="AA892" s="6" t="s">
        <v>92</v>
      </c>
      <c r="AB892" s="6" t="s">
        <v>92</v>
      </c>
      <c r="AC892" s="6" t="s">
        <v>1395</v>
      </c>
      <c r="AD892" s="6" t="s">
        <v>3951</v>
      </c>
      <c r="AE892" s="6" t="s">
        <v>261</v>
      </c>
      <c r="AF892" s="6" t="s">
        <v>51</v>
      </c>
      <c r="AG892" cm="1">
        <f t="array" ref="AG892">SUMPRODUCT(--(INDEX('1900 Bastrop 0003 Clean'!A:AF, MATCH(A892 &amp; "|" &amp; B892, '1900 Bastrop 0003 Clean'!A:A &amp; "|" &amp; '1900 Bastrop 0003 Clean'!B:B, 0), 0) &lt;&gt; '1900 Bastrop 0003 Raw'!A892:AF892))</f>
        <v>0</v>
      </c>
    </row>
    <row r="893" spans="1:33">
      <c r="A893" s="6">
        <v>43</v>
      </c>
      <c r="B893" s="6">
        <v>191</v>
      </c>
      <c r="C893" s="6" t="s">
        <v>5142</v>
      </c>
      <c r="D893" s="6">
        <v>185</v>
      </c>
      <c r="E893" s="6">
        <v>191</v>
      </c>
      <c r="F893" s="6" t="s">
        <v>4825</v>
      </c>
      <c r="G893" s="6" t="s">
        <v>4654</v>
      </c>
      <c r="H893" s="6" t="s">
        <v>3097</v>
      </c>
      <c r="I893" s="6" t="s">
        <v>637</v>
      </c>
      <c r="J893" s="6" t="s">
        <v>19</v>
      </c>
      <c r="K893" s="6" t="s">
        <v>1971</v>
      </c>
      <c r="L893" s="6">
        <v>1895</v>
      </c>
      <c r="M893" s="6">
        <v>5</v>
      </c>
      <c r="N893" s="6" t="s">
        <v>2939</v>
      </c>
      <c r="R893" s="6" t="s">
        <v>3952</v>
      </c>
      <c r="S893" s="6" t="s">
        <v>3952</v>
      </c>
      <c r="T893" s="6" t="s">
        <v>3952</v>
      </c>
      <c r="AG893" cm="1">
        <f t="array" ref="AG893">SUMPRODUCT(--(INDEX('1900 Bastrop 0003 Clean'!A:AF, MATCH(A893 &amp; "|" &amp; B893, '1900 Bastrop 0003 Clean'!A:A &amp; "|" &amp; '1900 Bastrop 0003 Clean'!B:B, 0), 0) &lt;&gt; '1900 Bastrop 0003 Raw'!A893:AF893))</f>
        <v>0</v>
      </c>
    </row>
    <row r="894" spans="1:33">
      <c r="A894" s="6">
        <v>44</v>
      </c>
      <c r="B894" s="6">
        <v>92</v>
      </c>
      <c r="C894" s="6" t="s">
        <v>5142</v>
      </c>
      <c r="D894" s="6">
        <v>185</v>
      </c>
      <c r="E894" s="6">
        <v>191</v>
      </c>
      <c r="F894" s="6" t="s">
        <v>268</v>
      </c>
      <c r="G894" s="6" t="s">
        <v>5176</v>
      </c>
      <c r="H894" s="6" t="s">
        <v>3344</v>
      </c>
      <c r="I894" s="6" t="s">
        <v>637</v>
      </c>
      <c r="J894" s="6" t="s">
        <v>24</v>
      </c>
      <c r="L894" s="6">
        <v>1860</v>
      </c>
      <c r="M894" s="6">
        <v>40</v>
      </c>
      <c r="N894" s="6" t="s">
        <v>3066</v>
      </c>
      <c r="P894" s="6">
        <v>0</v>
      </c>
      <c r="Q894" s="6">
        <v>0</v>
      </c>
      <c r="R894" s="6" t="s">
        <v>3952</v>
      </c>
      <c r="T894" s="6" t="s">
        <v>3952</v>
      </c>
      <c r="X894" s="6" t="s">
        <v>4684</v>
      </c>
      <c r="AA894" s="6" t="s">
        <v>92</v>
      </c>
      <c r="AB894" s="6" t="s">
        <v>92</v>
      </c>
      <c r="AC894" s="6" t="s">
        <v>1395</v>
      </c>
      <c r="AG894" t="e" cm="1">
        <f t="array" ref="AG894">SUMPRODUCT(--(INDEX('1900 Bastrop 0003 Clean'!A:AF, MATCH(A894 &amp; "|" &amp; B894, '1900 Bastrop 0003 Clean'!A:A &amp; "|" &amp; '1900 Bastrop 0003 Clean'!B:B, 0), 0) &lt;&gt; '1900 Bastrop 0003 Raw'!A894:AF894))</f>
        <v>#N/A</v>
      </c>
    </row>
    <row r="895" spans="1:33">
      <c r="A895" s="6">
        <v>45</v>
      </c>
      <c r="B895" s="6">
        <v>192</v>
      </c>
      <c r="C895" s="6" t="s">
        <v>5142</v>
      </c>
      <c r="D895" s="6">
        <v>185</v>
      </c>
      <c r="E895" s="6">
        <v>192</v>
      </c>
      <c r="F895" s="6" t="s">
        <v>5177</v>
      </c>
      <c r="G895" s="6" t="s">
        <v>185</v>
      </c>
      <c r="H895" s="6" t="s">
        <v>3949</v>
      </c>
      <c r="I895" s="6" t="s">
        <v>637</v>
      </c>
      <c r="J895" s="6" t="s">
        <v>19</v>
      </c>
      <c r="K895" s="6" t="s">
        <v>2245</v>
      </c>
      <c r="L895" s="6">
        <v>1865</v>
      </c>
      <c r="M895" s="6">
        <v>34</v>
      </c>
      <c r="N895" s="6" t="s">
        <v>2939</v>
      </c>
      <c r="R895" s="6" t="s">
        <v>3952</v>
      </c>
      <c r="S895" s="6" t="s">
        <v>3955</v>
      </c>
      <c r="T895" s="6" t="s">
        <v>3952</v>
      </c>
      <c r="X895" s="6" t="s">
        <v>5178</v>
      </c>
      <c r="AA895" s="6" t="s">
        <v>1395</v>
      </c>
      <c r="AB895" s="6" t="s">
        <v>1395</v>
      </c>
      <c r="AC895" s="6" t="s">
        <v>1395</v>
      </c>
      <c r="AD895" s="6" t="s">
        <v>3951</v>
      </c>
      <c r="AE895" s="6" t="s">
        <v>261</v>
      </c>
      <c r="AF895" s="6" t="s">
        <v>51</v>
      </c>
      <c r="AG895" cm="1">
        <f t="array" ref="AG895">SUMPRODUCT(--(INDEX('1900 Bastrop 0003 Clean'!A:AF, MATCH(A895 &amp; "|" &amp; B895, '1900 Bastrop 0003 Clean'!A:A &amp; "|" &amp; '1900 Bastrop 0003 Clean'!B:B, 0), 0) &lt;&gt; '1900 Bastrop 0003 Raw'!A895:AF895))</f>
        <v>0</v>
      </c>
    </row>
    <row r="896" spans="1:33">
      <c r="A896" s="6">
        <v>46</v>
      </c>
      <c r="B896" s="6">
        <v>198</v>
      </c>
      <c r="C896" s="6" t="s">
        <v>5142</v>
      </c>
      <c r="D896" s="6">
        <v>185</v>
      </c>
      <c r="E896" s="6">
        <v>193</v>
      </c>
      <c r="F896" s="6" t="s">
        <v>2627</v>
      </c>
      <c r="G896" s="6" t="s">
        <v>35</v>
      </c>
      <c r="H896" s="6" t="s">
        <v>3949</v>
      </c>
      <c r="I896" s="6" t="s">
        <v>20</v>
      </c>
      <c r="J896" s="6" t="s">
        <v>24</v>
      </c>
      <c r="K896" s="6" t="s">
        <v>2173</v>
      </c>
      <c r="L896" s="6">
        <v>1845</v>
      </c>
      <c r="M896" s="6">
        <v>55</v>
      </c>
      <c r="N896" s="6" t="s">
        <v>3066</v>
      </c>
      <c r="O896" s="6">
        <v>16</v>
      </c>
      <c r="P896" s="6">
        <v>0</v>
      </c>
      <c r="Q896" s="6">
        <v>0</v>
      </c>
      <c r="R896" s="6" t="s">
        <v>116</v>
      </c>
      <c r="S896" s="6" t="s">
        <v>116</v>
      </c>
      <c r="T896" s="6" t="s">
        <v>116</v>
      </c>
      <c r="U896" s="6">
        <v>1840</v>
      </c>
      <c r="V896" s="6">
        <v>55</v>
      </c>
      <c r="X896" s="6" t="s">
        <v>32</v>
      </c>
      <c r="AA896" s="6" t="s">
        <v>1395</v>
      </c>
      <c r="AB896" s="6" t="s">
        <v>1395</v>
      </c>
      <c r="AC896" s="6" t="s">
        <v>1395</v>
      </c>
      <c r="AD896" s="6" t="s">
        <v>3951</v>
      </c>
      <c r="AE896" s="6" t="s">
        <v>261</v>
      </c>
      <c r="AF896" s="6" t="s">
        <v>51</v>
      </c>
      <c r="AG896" t="e" cm="1">
        <f t="array" ref="AG896">SUMPRODUCT(--(INDEX('1900 Bastrop 0003 Clean'!A:AF, MATCH(A896 &amp; "|" &amp; B896, '1900 Bastrop 0003 Clean'!A:A &amp; "|" &amp; '1900 Bastrop 0003 Clean'!B:B, 0), 0) &lt;&gt; '1900 Bastrop 0003 Raw'!A896:AF896))</f>
        <v>#N/A</v>
      </c>
    </row>
    <row r="897" spans="1:33">
      <c r="A897" s="6">
        <v>47</v>
      </c>
      <c r="B897" s="6">
        <v>199</v>
      </c>
      <c r="C897" s="6" t="s">
        <v>5142</v>
      </c>
      <c r="D897" s="6">
        <v>185</v>
      </c>
      <c r="E897" s="6">
        <v>194</v>
      </c>
      <c r="F897" s="6" t="s">
        <v>3582</v>
      </c>
      <c r="G897" s="6" t="s">
        <v>3583</v>
      </c>
      <c r="H897" s="6" t="s">
        <v>3949</v>
      </c>
      <c r="I897" s="6" t="s">
        <v>637</v>
      </c>
      <c r="J897" s="6" t="s">
        <v>24</v>
      </c>
      <c r="L897" s="6">
        <v>1825</v>
      </c>
      <c r="M897" s="6">
        <v>75</v>
      </c>
      <c r="N897" s="6" t="s">
        <v>3066</v>
      </c>
      <c r="O897" s="6">
        <v>45</v>
      </c>
      <c r="P897" s="6">
        <v>1</v>
      </c>
      <c r="Q897" s="6">
        <v>1</v>
      </c>
      <c r="R897" s="6" t="s">
        <v>4034</v>
      </c>
      <c r="X897" s="6" t="s">
        <v>5179</v>
      </c>
      <c r="AA897" s="6" t="s">
        <v>1395</v>
      </c>
      <c r="AB897" s="6" t="s">
        <v>1395</v>
      </c>
      <c r="AC897" s="6" t="s">
        <v>1395</v>
      </c>
      <c r="AD897" s="6" t="s">
        <v>3951</v>
      </c>
      <c r="AE897" s="6" t="s">
        <v>261</v>
      </c>
      <c r="AF897" s="6" t="s">
        <v>51</v>
      </c>
      <c r="AG897" t="e" cm="1">
        <f t="array" ref="AG897">SUMPRODUCT(--(INDEX('1900 Bastrop 0003 Clean'!A:AF, MATCH(A897 &amp; "|" &amp; B897, '1900 Bastrop 0003 Clean'!A:A &amp; "|" &amp; '1900 Bastrop 0003 Clean'!B:B, 0), 0) &lt;&gt; '1900 Bastrop 0003 Raw'!A897:AF897))</f>
        <v>#N/A</v>
      </c>
    </row>
    <row r="898" spans="1:33">
      <c r="A898" s="6">
        <v>48</v>
      </c>
      <c r="B898" s="6">
        <v>199</v>
      </c>
      <c r="C898" s="6" t="s">
        <v>5142</v>
      </c>
      <c r="D898" s="6">
        <v>185</v>
      </c>
      <c r="E898" s="6">
        <v>194</v>
      </c>
      <c r="F898" s="6" t="s">
        <v>536</v>
      </c>
      <c r="G898" s="6" t="s">
        <v>631</v>
      </c>
      <c r="H898" s="6" t="s">
        <v>3415</v>
      </c>
      <c r="I898" s="6" t="s">
        <v>637</v>
      </c>
      <c r="J898" s="6" t="s">
        <v>19</v>
      </c>
      <c r="K898" s="6" t="s">
        <v>2190</v>
      </c>
      <c r="L898" s="6">
        <v>1869</v>
      </c>
      <c r="M898" s="6">
        <v>31</v>
      </c>
      <c r="N898" s="6" t="s">
        <v>2933</v>
      </c>
      <c r="O898" s="6">
        <v>1</v>
      </c>
      <c r="R898" s="6" t="s">
        <v>3952</v>
      </c>
      <c r="X898" s="6" t="s">
        <v>5109</v>
      </c>
      <c r="AA898" s="6" t="s">
        <v>1395</v>
      </c>
      <c r="AB898" s="6" t="s">
        <v>1395</v>
      </c>
      <c r="AC898" s="6" t="s">
        <v>1395</v>
      </c>
      <c r="AG898" t="e" cm="1">
        <f t="array" ref="AG898">SUMPRODUCT(--(INDEX('1900 Bastrop 0003 Clean'!A:AF, MATCH(A898 &amp; "|" &amp; B898, '1900 Bastrop 0003 Clean'!A:A &amp; "|" &amp; '1900 Bastrop 0003 Clean'!B:B, 0), 0) &lt;&gt; '1900 Bastrop 0003 Raw'!A898:AF898))</f>
        <v>#N/A</v>
      </c>
    </row>
    <row r="899" spans="1:33">
      <c r="A899" s="6">
        <v>49</v>
      </c>
      <c r="B899" s="6">
        <v>199</v>
      </c>
      <c r="C899" s="6" t="s">
        <v>5142</v>
      </c>
      <c r="D899" s="6">
        <v>185</v>
      </c>
      <c r="E899" s="6">
        <v>194</v>
      </c>
      <c r="F899" s="6" t="s">
        <v>536</v>
      </c>
      <c r="G899" s="6" t="s">
        <v>5180</v>
      </c>
      <c r="H899" s="6" t="s">
        <v>2936</v>
      </c>
      <c r="I899" s="6" t="s">
        <v>637</v>
      </c>
      <c r="J899" s="6" t="s">
        <v>24</v>
      </c>
      <c r="K899" s="6" t="s">
        <v>2354</v>
      </c>
      <c r="L899" s="6">
        <v>1879</v>
      </c>
      <c r="M899" s="6">
        <v>21</v>
      </c>
      <c r="N899" s="6" t="s">
        <v>2933</v>
      </c>
      <c r="O899" s="6">
        <v>1</v>
      </c>
      <c r="P899" s="6">
        <v>0</v>
      </c>
      <c r="Q899" s="6">
        <v>0</v>
      </c>
      <c r="R899" s="6" t="s">
        <v>3952</v>
      </c>
      <c r="S899" s="6" t="s">
        <v>3955</v>
      </c>
      <c r="T899" s="6" t="s">
        <v>3952</v>
      </c>
      <c r="X899" s="6" t="s">
        <v>1351</v>
      </c>
      <c r="AA899" s="6" t="s">
        <v>1395</v>
      </c>
      <c r="AB899" s="6" t="s">
        <v>1395</v>
      </c>
      <c r="AC899" s="6" t="s">
        <v>1395</v>
      </c>
      <c r="AG899" t="e" cm="1">
        <f t="array" ref="AG899">SUMPRODUCT(--(INDEX('1900 Bastrop 0003 Clean'!A:AF, MATCH(A899 &amp; "|" &amp; B899, '1900 Bastrop 0003 Clean'!A:A &amp; "|" &amp; '1900 Bastrop 0003 Clean'!B:B, 0), 0) &lt;&gt; '1900 Bastrop 0003 Raw'!A899:AF899))</f>
        <v>#N/A</v>
      </c>
    </row>
    <row r="900" spans="1:33">
      <c r="A900" s="6">
        <v>50</v>
      </c>
      <c r="B900" s="6">
        <v>0</v>
      </c>
      <c r="C900" s="6" t="s">
        <v>5142</v>
      </c>
      <c r="D900" s="6">
        <v>185</v>
      </c>
      <c r="E900" s="6">
        <v>195</v>
      </c>
      <c r="F900" s="6" t="s">
        <v>727</v>
      </c>
      <c r="G900" s="6" t="s">
        <v>770</v>
      </c>
      <c r="H900" s="6" t="s">
        <v>3949</v>
      </c>
      <c r="I900" s="6" t="s">
        <v>637</v>
      </c>
      <c r="J900" s="6" t="s">
        <v>24</v>
      </c>
      <c r="K900" s="6" t="s">
        <v>2526</v>
      </c>
      <c r="L900" s="6">
        <v>1840</v>
      </c>
      <c r="M900" s="6">
        <v>60</v>
      </c>
      <c r="N900" s="6" t="s">
        <v>3066</v>
      </c>
      <c r="O900" s="6">
        <v>40</v>
      </c>
      <c r="P900" s="6">
        <v>9</v>
      </c>
      <c r="Q900" s="6">
        <v>7</v>
      </c>
      <c r="R900" s="6" t="s">
        <v>4294</v>
      </c>
      <c r="T900" s="6" t="s">
        <v>4294</v>
      </c>
      <c r="AA900" s="6" t="s">
        <v>1395</v>
      </c>
      <c r="AB900" s="6" t="s">
        <v>1395</v>
      </c>
      <c r="AC900" s="6" t="s">
        <v>1395</v>
      </c>
      <c r="AD900" s="6" t="s">
        <v>3951</v>
      </c>
      <c r="AE900" s="6" t="s">
        <v>261</v>
      </c>
      <c r="AF900" s="6" t="s">
        <v>51</v>
      </c>
      <c r="AG900" t="e" cm="1">
        <f t="array" ref="AG900">SUMPRODUCT(--(INDEX('1900 Bastrop 0003 Clean'!A:AF, MATCH(A900 &amp; "|" &amp; B900, '1900 Bastrop 0003 Clean'!A:A &amp; "|" &amp; '1900 Bastrop 0003 Clean'!B:B, 0), 0) &lt;&gt; '1900 Bastrop 0003 Raw'!A900:AF900))</f>
        <v>#N/A</v>
      </c>
    </row>
    <row r="901" spans="1:33">
      <c r="A901" s="6">
        <v>1</v>
      </c>
      <c r="B901" s="6">
        <v>0</v>
      </c>
      <c r="C901" s="6" t="s">
        <v>5142</v>
      </c>
      <c r="D901" s="6">
        <v>185</v>
      </c>
      <c r="E901" s="6">
        <v>195</v>
      </c>
      <c r="F901" s="6" t="s">
        <v>191</v>
      </c>
      <c r="G901" s="6" t="s">
        <v>5181</v>
      </c>
      <c r="H901" s="6" t="s">
        <v>2938</v>
      </c>
      <c r="I901" s="6" t="s">
        <v>637</v>
      </c>
      <c r="J901" s="6" t="s">
        <v>24</v>
      </c>
      <c r="K901" s="6" t="s">
        <v>2161</v>
      </c>
      <c r="L901" s="6">
        <v>1870</v>
      </c>
      <c r="M901" s="6">
        <v>29</v>
      </c>
      <c r="N901" s="6" t="s">
        <v>3066</v>
      </c>
      <c r="O901" s="6">
        <v>9</v>
      </c>
      <c r="P901" s="6">
        <v>0</v>
      </c>
      <c r="Q901" s="6">
        <v>0</v>
      </c>
      <c r="R901" s="6" t="s">
        <v>3952</v>
      </c>
      <c r="S901" s="6" t="s">
        <v>4034</v>
      </c>
      <c r="T901" s="6" t="s">
        <v>5182</v>
      </c>
      <c r="AA901" s="6" t="s">
        <v>1395</v>
      </c>
      <c r="AB901" s="6" t="s">
        <v>1395</v>
      </c>
      <c r="AC901" s="6" t="s">
        <v>1395</v>
      </c>
      <c r="AG901" t="e" cm="1">
        <f t="array" ref="AG901">SUMPRODUCT(--(INDEX('1900 Bastrop 0003 Clean'!A:AF, MATCH(A901 &amp; "|" &amp; B901, '1900 Bastrop 0003 Clean'!A:A &amp; "|" &amp; '1900 Bastrop 0003 Clean'!B:B, 0), 0) &lt;&gt; '1900 Bastrop 0003 Raw'!A901:AF901))</f>
        <v>#N/A</v>
      </c>
    </row>
    <row r="902" spans="1:33">
      <c r="A902" s="6">
        <v>2</v>
      </c>
      <c r="B902" s="6">
        <v>0</v>
      </c>
      <c r="C902" s="6" t="s">
        <v>5142</v>
      </c>
      <c r="D902" s="6">
        <v>185</v>
      </c>
      <c r="E902" s="6">
        <v>195</v>
      </c>
      <c r="F902" s="6" t="s">
        <v>727</v>
      </c>
      <c r="G902" s="6" t="s">
        <v>5183</v>
      </c>
      <c r="H902" s="6" t="s">
        <v>2944</v>
      </c>
      <c r="I902" s="6" t="s">
        <v>637</v>
      </c>
      <c r="J902" s="6" t="s">
        <v>19</v>
      </c>
      <c r="K902" s="6" t="s">
        <v>2143</v>
      </c>
      <c r="L902" s="6">
        <v>1873</v>
      </c>
      <c r="M902" s="6">
        <v>26</v>
      </c>
      <c r="N902" s="6" t="s">
        <v>2939</v>
      </c>
      <c r="R902" s="6" t="s">
        <v>3952</v>
      </c>
      <c r="S902" s="6" t="s">
        <v>4034</v>
      </c>
      <c r="T902" s="6" t="s">
        <v>5182</v>
      </c>
      <c r="X902" s="6" t="s">
        <v>1423</v>
      </c>
      <c r="AA902" s="6" t="s">
        <v>1395</v>
      </c>
      <c r="AB902" s="6" t="s">
        <v>1395</v>
      </c>
      <c r="AC902" s="6" t="s">
        <v>1395</v>
      </c>
      <c r="AG902" t="e" cm="1">
        <f t="array" ref="AG902">SUMPRODUCT(--(INDEX('1900 Bastrop 0003 Clean'!A:AF, MATCH(A902 &amp; "|" &amp; B902, '1900 Bastrop 0003 Clean'!A:A &amp; "|" &amp; '1900 Bastrop 0003 Clean'!B:B, 0), 0) &lt;&gt; '1900 Bastrop 0003 Raw'!A902:AF902))</f>
        <v>#N/A</v>
      </c>
    </row>
    <row r="903" spans="1:33">
      <c r="A903" s="6">
        <v>3</v>
      </c>
      <c r="B903" s="6">
        <v>0</v>
      </c>
      <c r="C903" s="6" t="s">
        <v>5142</v>
      </c>
      <c r="D903" s="6">
        <v>185</v>
      </c>
      <c r="E903" s="6">
        <v>195</v>
      </c>
      <c r="F903" s="6" t="s">
        <v>727</v>
      </c>
      <c r="G903" s="6" t="s">
        <v>100</v>
      </c>
      <c r="H903" s="6" t="s">
        <v>2944</v>
      </c>
      <c r="I903" s="6" t="s">
        <v>637</v>
      </c>
      <c r="J903" s="6" t="s">
        <v>19</v>
      </c>
      <c r="K903" s="6" t="s">
        <v>2354</v>
      </c>
      <c r="L903" s="6">
        <v>1875</v>
      </c>
      <c r="M903" s="6">
        <v>25</v>
      </c>
      <c r="N903" s="6" t="s">
        <v>2939</v>
      </c>
      <c r="R903" s="6" t="s">
        <v>3952</v>
      </c>
      <c r="S903" s="6" t="s">
        <v>4034</v>
      </c>
      <c r="T903" s="6" t="s">
        <v>5182</v>
      </c>
      <c r="AA903" s="6" t="s">
        <v>1395</v>
      </c>
      <c r="AB903" s="6" t="s">
        <v>1395</v>
      </c>
      <c r="AC903" s="6" t="s">
        <v>1395</v>
      </c>
      <c r="AG903" t="e" cm="1">
        <f t="array" ref="AG903">SUMPRODUCT(--(INDEX('1900 Bastrop 0003 Clean'!A:AF, MATCH(A903 &amp; "|" &amp; B903, '1900 Bastrop 0003 Clean'!A:A &amp; "|" &amp; '1900 Bastrop 0003 Clean'!B:B, 0), 0) &lt;&gt; '1900 Bastrop 0003 Raw'!A903:AF903))</f>
        <v>#N/A</v>
      </c>
    </row>
    <row r="904" spans="1:33">
      <c r="A904" s="6">
        <v>4</v>
      </c>
      <c r="B904" s="6">
        <v>0</v>
      </c>
      <c r="C904" s="6" t="s">
        <v>5142</v>
      </c>
      <c r="D904" s="6">
        <v>185</v>
      </c>
      <c r="E904" s="6">
        <v>195</v>
      </c>
      <c r="F904" s="6" t="s">
        <v>727</v>
      </c>
      <c r="G904" s="6" t="s">
        <v>5184</v>
      </c>
      <c r="H904" s="6" t="s">
        <v>2944</v>
      </c>
      <c r="I904" s="6" t="s">
        <v>637</v>
      </c>
      <c r="J904" s="6" t="s">
        <v>19</v>
      </c>
      <c r="K904" s="6" t="s">
        <v>1971</v>
      </c>
      <c r="L904" s="6">
        <v>1878</v>
      </c>
      <c r="M904" s="6">
        <v>22</v>
      </c>
      <c r="N904" s="6" t="s">
        <v>2939</v>
      </c>
      <c r="R904" s="6" t="s">
        <v>3952</v>
      </c>
      <c r="S904" s="6" t="s">
        <v>4034</v>
      </c>
      <c r="T904" s="6" t="s">
        <v>5182</v>
      </c>
      <c r="X904" s="6" t="s">
        <v>5185</v>
      </c>
      <c r="AA904" s="6" t="s">
        <v>1395</v>
      </c>
      <c r="AB904" s="6" t="s">
        <v>1395</v>
      </c>
      <c r="AC904" s="6" t="s">
        <v>1395</v>
      </c>
      <c r="AG904" t="e" cm="1">
        <f t="array" ref="AG904">SUMPRODUCT(--(INDEX('1900 Bastrop 0003 Clean'!A:AF, MATCH(A904 &amp; "|" &amp; B904, '1900 Bastrop 0003 Clean'!A:A &amp; "|" &amp; '1900 Bastrop 0003 Clean'!B:B, 0), 0) &lt;&gt; '1900 Bastrop 0003 Raw'!A904:AF904))</f>
        <v>#N/A</v>
      </c>
    </row>
    <row r="905" spans="1:33">
      <c r="A905" s="6">
        <v>5</v>
      </c>
      <c r="B905" s="6">
        <v>0</v>
      </c>
      <c r="C905" s="6" t="s">
        <v>5142</v>
      </c>
      <c r="D905" s="6">
        <v>185</v>
      </c>
      <c r="E905" s="6">
        <v>195</v>
      </c>
      <c r="F905" s="6" t="s">
        <v>727</v>
      </c>
      <c r="G905" s="6" t="s">
        <v>112</v>
      </c>
      <c r="H905" s="6" t="s">
        <v>2944</v>
      </c>
      <c r="I905" s="6" t="s">
        <v>637</v>
      </c>
      <c r="J905" s="6" t="s">
        <v>19</v>
      </c>
      <c r="K905" s="6" t="s">
        <v>2161</v>
      </c>
      <c r="L905" s="6">
        <v>1885</v>
      </c>
      <c r="M905" s="6">
        <v>14</v>
      </c>
      <c r="N905" s="6" t="s">
        <v>2939</v>
      </c>
      <c r="R905" s="6" t="s">
        <v>3952</v>
      </c>
      <c r="S905" s="6" t="s">
        <v>4034</v>
      </c>
      <c r="T905" s="6" t="s">
        <v>5182</v>
      </c>
      <c r="Z905" s="6">
        <v>9</v>
      </c>
      <c r="AA905" s="6" t="s">
        <v>1395</v>
      </c>
      <c r="AB905" s="6" t="s">
        <v>1395</v>
      </c>
      <c r="AC905" s="6" t="s">
        <v>1395</v>
      </c>
      <c r="AG905" t="e" cm="1">
        <f t="array" ref="AG905">SUMPRODUCT(--(INDEX('1900 Bastrop 0003 Clean'!A:AF, MATCH(A905 &amp; "|" &amp; B905, '1900 Bastrop 0003 Clean'!A:A &amp; "|" &amp; '1900 Bastrop 0003 Clean'!B:B, 0), 0) &lt;&gt; '1900 Bastrop 0003 Raw'!A905:AF905))</f>
        <v>#N/A</v>
      </c>
    </row>
    <row r="906" spans="1:33">
      <c r="A906" s="6">
        <v>6</v>
      </c>
      <c r="B906" s="6">
        <v>207</v>
      </c>
      <c r="C906" s="6" t="s">
        <v>5142</v>
      </c>
      <c r="D906" s="6">
        <v>185</v>
      </c>
      <c r="E906" s="6">
        <v>196</v>
      </c>
      <c r="F906" s="6" t="s">
        <v>5186</v>
      </c>
      <c r="G906" s="6" t="s">
        <v>2272</v>
      </c>
      <c r="H906" s="6" t="s">
        <v>3949</v>
      </c>
      <c r="I906" s="6" t="s">
        <v>637</v>
      </c>
      <c r="J906" s="6" t="s">
        <v>24</v>
      </c>
      <c r="K906" s="6" t="s">
        <v>2033</v>
      </c>
      <c r="L906" s="6">
        <v>1861</v>
      </c>
      <c r="M906" s="6">
        <v>39</v>
      </c>
      <c r="N906" s="6" t="s">
        <v>2933</v>
      </c>
      <c r="O906" s="6">
        <v>8</v>
      </c>
      <c r="P906" s="6">
        <v>2</v>
      </c>
      <c r="Q906" s="6">
        <v>2</v>
      </c>
      <c r="R906" s="6" t="s">
        <v>3952</v>
      </c>
      <c r="S906" s="6" t="s">
        <v>4034</v>
      </c>
      <c r="T906" s="6" t="s">
        <v>5182</v>
      </c>
      <c r="X906" s="6" t="s">
        <v>4684</v>
      </c>
      <c r="AA906" s="6" t="s">
        <v>1395</v>
      </c>
      <c r="AB906" s="6" t="s">
        <v>1395</v>
      </c>
      <c r="AC906" s="6" t="s">
        <v>1395</v>
      </c>
      <c r="AD906" s="6" t="s">
        <v>3951</v>
      </c>
      <c r="AE906" s="6" t="s">
        <v>261</v>
      </c>
      <c r="AF906" s="6" t="s">
        <v>51</v>
      </c>
      <c r="AG906" t="e" cm="1">
        <f t="array" ref="AG906">SUMPRODUCT(--(INDEX('1900 Bastrop 0003 Clean'!A:AF, MATCH(A906 &amp; "|" &amp; B906, '1900 Bastrop 0003 Clean'!A:A &amp; "|" &amp; '1900 Bastrop 0003 Clean'!B:B, 0), 0) &lt;&gt; '1900 Bastrop 0003 Raw'!A906:AF906))</f>
        <v>#N/A</v>
      </c>
    </row>
    <row r="907" spans="1:33">
      <c r="A907" s="6">
        <v>7</v>
      </c>
      <c r="B907" s="6">
        <v>207</v>
      </c>
      <c r="C907" s="6" t="s">
        <v>5142</v>
      </c>
      <c r="D907" s="6">
        <v>185</v>
      </c>
      <c r="E907" s="6">
        <v>196</v>
      </c>
      <c r="F907" s="6" t="s">
        <v>5186</v>
      </c>
      <c r="G907" s="6" t="s">
        <v>63</v>
      </c>
      <c r="H907" s="6" t="s">
        <v>2944</v>
      </c>
      <c r="I907" s="6" t="s">
        <v>637</v>
      </c>
      <c r="J907" s="6" t="s">
        <v>19</v>
      </c>
      <c r="K907" s="6" t="s">
        <v>2033</v>
      </c>
      <c r="L907" s="6">
        <v>1879</v>
      </c>
      <c r="M907" s="6">
        <v>21</v>
      </c>
      <c r="N907" s="6" t="s">
        <v>2939</v>
      </c>
      <c r="R907" s="6" t="s">
        <v>3952</v>
      </c>
      <c r="S907" s="6" t="s">
        <v>3952</v>
      </c>
      <c r="T907" s="6" t="s">
        <v>3952</v>
      </c>
      <c r="Z907" s="6">
        <v>8</v>
      </c>
      <c r="AA907" s="6" t="s">
        <v>1395</v>
      </c>
      <c r="AB907" s="6" t="s">
        <v>1395</v>
      </c>
      <c r="AC907" s="6" t="s">
        <v>1395</v>
      </c>
      <c r="AG907" t="e" cm="1">
        <f t="array" ref="AG907">SUMPRODUCT(--(INDEX('1900 Bastrop 0003 Clean'!A:AF, MATCH(A907 &amp; "|" &amp; B907, '1900 Bastrop 0003 Clean'!A:A &amp; "|" &amp; '1900 Bastrop 0003 Clean'!B:B, 0), 0) &lt;&gt; '1900 Bastrop 0003 Raw'!A907:AF907))</f>
        <v>#N/A</v>
      </c>
    </row>
    <row r="908" spans="1:33">
      <c r="A908" s="6">
        <v>8</v>
      </c>
      <c r="B908" s="6">
        <v>196</v>
      </c>
      <c r="C908" s="6" t="s">
        <v>5142</v>
      </c>
      <c r="D908" s="6">
        <v>185</v>
      </c>
      <c r="E908" s="6">
        <v>196</v>
      </c>
      <c r="F908" s="6" t="s">
        <v>5186</v>
      </c>
      <c r="G908" s="6" t="s">
        <v>88</v>
      </c>
      <c r="H908" s="6" t="s">
        <v>2944</v>
      </c>
      <c r="I908" s="6" t="s">
        <v>637</v>
      </c>
      <c r="J908" s="6" t="s">
        <v>19</v>
      </c>
      <c r="K908" s="6" t="s">
        <v>2128</v>
      </c>
      <c r="L908" s="6">
        <v>1884</v>
      </c>
      <c r="M908" s="6">
        <v>16</v>
      </c>
      <c r="N908" s="6" t="s">
        <v>2939</v>
      </c>
      <c r="R908" s="6" t="s">
        <v>3952</v>
      </c>
      <c r="S908" s="6" t="s">
        <v>3952</v>
      </c>
      <c r="T908" s="6" t="s">
        <v>3952</v>
      </c>
      <c r="Z908" s="6">
        <v>8</v>
      </c>
      <c r="AA908" s="6" t="s">
        <v>1395</v>
      </c>
      <c r="AB908" s="6" t="s">
        <v>1395</v>
      </c>
      <c r="AC908" s="6" t="s">
        <v>1395</v>
      </c>
      <c r="AG908" cm="1">
        <f t="array" ref="AG908">SUMPRODUCT(--(INDEX('1900 Bastrop 0003 Clean'!A:AF, MATCH(A908 &amp; "|" &amp; B908, '1900 Bastrop 0003 Clean'!A:A &amp; "|" &amp; '1900 Bastrop 0003 Clean'!B:B, 0), 0) &lt;&gt; '1900 Bastrop 0003 Raw'!A908:AF908))</f>
        <v>0</v>
      </c>
    </row>
    <row r="909" spans="1:33">
      <c r="A909" s="6">
        <v>9</v>
      </c>
      <c r="B909" s="6">
        <v>196</v>
      </c>
      <c r="C909" s="6" t="s">
        <v>5142</v>
      </c>
      <c r="D909" s="6">
        <v>185</v>
      </c>
      <c r="E909" s="6">
        <v>196</v>
      </c>
      <c r="F909" s="6" t="s">
        <v>5186</v>
      </c>
      <c r="G909" s="6" t="s">
        <v>2358</v>
      </c>
      <c r="H909" s="6" t="s">
        <v>3949</v>
      </c>
      <c r="I909" s="6" t="s">
        <v>637</v>
      </c>
      <c r="J909" s="6" t="s">
        <v>19</v>
      </c>
      <c r="L909" s="6">
        <v>1850</v>
      </c>
      <c r="M909" s="6">
        <v>50</v>
      </c>
      <c r="N909" s="6" t="s">
        <v>2933</v>
      </c>
      <c r="O909" s="6">
        <v>8</v>
      </c>
      <c r="R909" s="6" t="s">
        <v>3952</v>
      </c>
      <c r="S909" s="6" t="s">
        <v>3952</v>
      </c>
      <c r="T909" s="6" t="s">
        <v>3952</v>
      </c>
      <c r="X909" s="6" t="s">
        <v>32</v>
      </c>
      <c r="AA909" s="6" t="s">
        <v>1395</v>
      </c>
      <c r="AB909" s="6" t="s">
        <v>92</v>
      </c>
      <c r="AC909" s="6" t="s">
        <v>1395</v>
      </c>
      <c r="AD909" s="6" t="s">
        <v>3951</v>
      </c>
      <c r="AE909" s="6" t="s">
        <v>261</v>
      </c>
      <c r="AF909" s="6" t="s">
        <v>261</v>
      </c>
      <c r="AG909" cm="1">
        <f t="array" ref="AG909">SUMPRODUCT(--(INDEX('1900 Bastrop 0003 Clean'!A:AF, MATCH(A909 &amp; "|" &amp; B909, '1900 Bastrop 0003 Clean'!A:A &amp; "|" &amp; '1900 Bastrop 0003 Clean'!B:B, 0), 0) &lt;&gt; '1900 Bastrop 0003 Raw'!A909:AF909))</f>
        <v>0</v>
      </c>
    </row>
    <row r="910" spans="1:33">
      <c r="A910" s="6">
        <v>10</v>
      </c>
      <c r="B910" s="6">
        <v>202</v>
      </c>
      <c r="C910" s="6" t="s">
        <v>5142</v>
      </c>
      <c r="D910" s="6">
        <v>185</v>
      </c>
      <c r="E910" s="6">
        <v>197</v>
      </c>
      <c r="F910" s="6" t="s">
        <v>5187</v>
      </c>
      <c r="G910" s="6" t="s">
        <v>5188</v>
      </c>
      <c r="H910" s="6" t="s">
        <v>3949</v>
      </c>
      <c r="I910" s="6" t="s">
        <v>637</v>
      </c>
      <c r="J910" s="6" t="s">
        <v>24</v>
      </c>
      <c r="L910" s="6">
        <v>1856</v>
      </c>
      <c r="M910" s="6">
        <v>44</v>
      </c>
      <c r="N910" s="6" t="s">
        <v>3066</v>
      </c>
      <c r="O910" s="6">
        <v>22</v>
      </c>
      <c r="P910" s="6">
        <v>3</v>
      </c>
      <c r="Q910" s="6">
        <v>3</v>
      </c>
      <c r="R910" s="6" t="s">
        <v>3952</v>
      </c>
      <c r="S910" s="6" t="s">
        <v>4034</v>
      </c>
      <c r="T910" s="6" t="s">
        <v>4034</v>
      </c>
      <c r="X910" s="6" t="s">
        <v>1963</v>
      </c>
      <c r="AA910" s="6" t="s">
        <v>1395</v>
      </c>
      <c r="AB910" s="6" t="s">
        <v>1395</v>
      </c>
      <c r="AC910" s="6" t="s">
        <v>1395</v>
      </c>
      <c r="AD910" s="6" t="s">
        <v>3951</v>
      </c>
      <c r="AE910" s="6" t="s">
        <v>261</v>
      </c>
      <c r="AF910" s="6" t="s">
        <v>51</v>
      </c>
      <c r="AG910" t="e" cm="1">
        <f t="array" ref="AG910">SUMPRODUCT(--(INDEX('1900 Bastrop 0003 Clean'!A:AF, MATCH(A910 &amp; "|" &amp; B910, '1900 Bastrop 0003 Clean'!A:A &amp; "|" &amp; '1900 Bastrop 0003 Clean'!B:B, 0), 0) &lt;&gt; '1900 Bastrop 0003 Raw'!A910:AF910))</f>
        <v>#N/A</v>
      </c>
    </row>
    <row r="911" spans="1:33">
      <c r="A911" s="6">
        <v>11</v>
      </c>
      <c r="B911" s="6">
        <v>197</v>
      </c>
      <c r="C911" s="6" t="s">
        <v>5142</v>
      </c>
      <c r="D911" s="6">
        <v>185</v>
      </c>
      <c r="E911" s="6">
        <v>197</v>
      </c>
      <c r="F911" s="6" t="s">
        <v>5187</v>
      </c>
      <c r="G911" s="6" t="s">
        <v>4822</v>
      </c>
      <c r="H911" s="6" t="s">
        <v>2938</v>
      </c>
      <c r="I911" s="6" t="s">
        <v>637</v>
      </c>
      <c r="J911" s="6" t="s">
        <v>24</v>
      </c>
      <c r="K911" s="6" t="s">
        <v>2173</v>
      </c>
      <c r="L911" s="6">
        <v>1876</v>
      </c>
      <c r="M911" s="6">
        <v>23</v>
      </c>
      <c r="N911" s="6" t="s">
        <v>2939</v>
      </c>
      <c r="R911" s="6" t="s">
        <v>3952</v>
      </c>
      <c r="S911" s="6" t="s">
        <v>4016</v>
      </c>
      <c r="T911" s="6" t="s">
        <v>3952</v>
      </c>
      <c r="AA911" s="6" t="s">
        <v>1395</v>
      </c>
      <c r="AB911" s="6" t="s">
        <v>1395</v>
      </c>
      <c r="AC911" s="6" t="s">
        <v>1395</v>
      </c>
      <c r="AG911" cm="1">
        <f t="array" ref="AG911">SUMPRODUCT(--(INDEX('1900 Bastrop 0003 Clean'!A:AF, MATCH(A911 &amp; "|" &amp; B911, '1900 Bastrop 0003 Clean'!A:A &amp; "|" &amp; '1900 Bastrop 0003 Clean'!B:B, 0), 0) &lt;&gt; '1900 Bastrop 0003 Raw'!A911:AF911))</f>
        <v>0</v>
      </c>
    </row>
    <row r="912" spans="1:33">
      <c r="A912" s="6">
        <v>12</v>
      </c>
      <c r="B912" s="6">
        <v>197</v>
      </c>
      <c r="C912" s="6" t="s">
        <v>5142</v>
      </c>
      <c r="D912" s="6">
        <v>185</v>
      </c>
      <c r="E912" s="6">
        <v>197</v>
      </c>
      <c r="F912" s="6" t="s">
        <v>5187</v>
      </c>
      <c r="G912" s="6" t="s">
        <v>5189</v>
      </c>
      <c r="H912" s="6" t="s">
        <v>2938</v>
      </c>
      <c r="I912" s="6" t="s">
        <v>637</v>
      </c>
      <c r="J912" s="6" t="s">
        <v>24</v>
      </c>
      <c r="K912" s="6" t="s">
        <v>2245</v>
      </c>
      <c r="L912" s="6">
        <v>1879</v>
      </c>
      <c r="M912" s="6">
        <v>20</v>
      </c>
      <c r="N912" s="6" t="s">
        <v>2939</v>
      </c>
      <c r="R912" s="6" t="s">
        <v>3952</v>
      </c>
      <c r="S912" s="6" t="s">
        <v>4016</v>
      </c>
      <c r="T912" s="6" t="s">
        <v>3952</v>
      </c>
      <c r="AA912" s="6" t="s">
        <v>1395</v>
      </c>
      <c r="AB912" s="6" t="s">
        <v>1395</v>
      </c>
      <c r="AC912" s="6" t="s">
        <v>1395</v>
      </c>
      <c r="AG912" cm="1">
        <f t="array" ref="AG912">SUMPRODUCT(--(INDEX('1900 Bastrop 0003 Clean'!A:AF, MATCH(A912 &amp; "|" &amp; B912, '1900 Bastrop 0003 Clean'!A:A &amp; "|" &amp; '1900 Bastrop 0003 Clean'!B:B, 0), 0) &lt;&gt; '1900 Bastrop 0003 Raw'!A912:AF912))</f>
        <v>0</v>
      </c>
    </row>
    <row r="913" spans="1:33">
      <c r="A913" s="6">
        <v>13</v>
      </c>
      <c r="B913" s="6">
        <v>197</v>
      </c>
      <c r="C913" s="6" t="s">
        <v>5142</v>
      </c>
      <c r="D913" s="6">
        <v>185</v>
      </c>
      <c r="E913" s="6">
        <v>197</v>
      </c>
      <c r="F913" s="6" t="s">
        <v>5187</v>
      </c>
      <c r="G913" s="6" t="s">
        <v>1439</v>
      </c>
      <c r="H913" s="6" t="s">
        <v>2944</v>
      </c>
      <c r="I913" s="6" t="s">
        <v>637</v>
      </c>
      <c r="J913" s="6" t="s">
        <v>19</v>
      </c>
      <c r="K913" s="6" t="s">
        <v>2230</v>
      </c>
      <c r="L913" s="6">
        <v>1882</v>
      </c>
      <c r="M913" s="6">
        <v>19</v>
      </c>
      <c r="N913" s="6" t="s">
        <v>2939</v>
      </c>
      <c r="R913" s="6" t="s">
        <v>3952</v>
      </c>
      <c r="S913" s="6" t="s">
        <v>4016</v>
      </c>
      <c r="T913" s="6" t="s">
        <v>3952</v>
      </c>
      <c r="AA913" s="6" t="s">
        <v>1395</v>
      </c>
      <c r="AB913" s="6" t="s">
        <v>1395</v>
      </c>
      <c r="AC913" s="6" t="s">
        <v>1395</v>
      </c>
      <c r="AG913" cm="1">
        <f t="array" ref="AG913">SUMPRODUCT(--(INDEX('1900 Bastrop 0003 Clean'!A:AF, MATCH(A913 &amp; "|" &amp; B913, '1900 Bastrop 0003 Clean'!A:A &amp; "|" &amp; '1900 Bastrop 0003 Clean'!B:B, 0), 0) &lt;&gt; '1900 Bastrop 0003 Raw'!A913:AF913))</f>
        <v>0</v>
      </c>
    </row>
    <row r="914" spans="1:33">
      <c r="A914" s="6">
        <v>14</v>
      </c>
      <c r="B914" s="6">
        <v>198</v>
      </c>
      <c r="C914" s="6" t="s">
        <v>5142</v>
      </c>
      <c r="D914" s="6">
        <v>185</v>
      </c>
      <c r="E914" s="6">
        <v>198</v>
      </c>
      <c r="F914" s="6" t="s">
        <v>5190</v>
      </c>
      <c r="G914" s="6" t="s">
        <v>3256</v>
      </c>
      <c r="H914" s="6" t="s">
        <v>3949</v>
      </c>
      <c r="I914" s="6" t="s">
        <v>637</v>
      </c>
      <c r="J914" s="6" t="s">
        <v>19</v>
      </c>
      <c r="L914" s="6">
        <v>1843</v>
      </c>
      <c r="M914" s="6">
        <v>57</v>
      </c>
      <c r="N914" s="6" t="s">
        <v>2933</v>
      </c>
      <c r="O914" s="6">
        <v>12</v>
      </c>
      <c r="R914" s="6" t="s">
        <v>4012</v>
      </c>
      <c r="T914" s="6" t="s">
        <v>3955</v>
      </c>
      <c r="X914" s="6" t="s">
        <v>32</v>
      </c>
      <c r="AA914" s="6" t="s">
        <v>1395</v>
      </c>
      <c r="AB914" s="6" t="s">
        <v>92</v>
      </c>
      <c r="AC914" s="6" t="s">
        <v>1395</v>
      </c>
      <c r="AD914" s="6" t="s">
        <v>3956</v>
      </c>
      <c r="AF914" s="6" t="s">
        <v>51</v>
      </c>
      <c r="AG914" cm="1">
        <f t="array" ref="AG914">SUMPRODUCT(--(INDEX('1900 Bastrop 0003 Clean'!A:AF, MATCH(A914 &amp; "|" &amp; B914, '1900 Bastrop 0003 Clean'!A:A &amp; "|" &amp; '1900 Bastrop 0003 Clean'!B:B, 0), 0) &lt;&gt; '1900 Bastrop 0003 Raw'!A914:AF914))</f>
        <v>0</v>
      </c>
    </row>
    <row r="915" spans="1:33">
      <c r="A915" s="6">
        <v>15</v>
      </c>
      <c r="B915" s="6">
        <v>198</v>
      </c>
      <c r="C915" s="6" t="s">
        <v>5142</v>
      </c>
      <c r="D915" s="6">
        <v>185</v>
      </c>
      <c r="E915" s="6">
        <v>198</v>
      </c>
      <c r="F915" s="6" t="s">
        <v>5190</v>
      </c>
      <c r="G915" s="6" t="s">
        <v>5191</v>
      </c>
      <c r="H915" s="6" t="s">
        <v>2936</v>
      </c>
      <c r="I915" s="6" t="s">
        <v>637</v>
      </c>
      <c r="J915" s="6" t="s">
        <v>24</v>
      </c>
      <c r="K915" s="6" t="s">
        <v>2526</v>
      </c>
      <c r="L915" s="6">
        <v>1856</v>
      </c>
      <c r="M915" s="6">
        <v>43</v>
      </c>
      <c r="N915" s="6" t="s">
        <v>2933</v>
      </c>
      <c r="O915" s="6">
        <v>12</v>
      </c>
      <c r="P915" s="6">
        <v>12</v>
      </c>
      <c r="Q915" s="6">
        <v>8</v>
      </c>
      <c r="R915" s="6" t="s">
        <v>3952</v>
      </c>
      <c r="T915" s="6" t="s">
        <v>4085</v>
      </c>
      <c r="AA915" s="6" t="s">
        <v>92</v>
      </c>
      <c r="AB915" s="6" t="s">
        <v>92</v>
      </c>
      <c r="AC915" s="6" t="s">
        <v>1395</v>
      </c>
      <c r="AG915" cm="1">
        <f t="array" ref="AG915">SUMPRODUCT(--(INDEX('1900 Bastrop 0003 Clean'!A:AF, MATCH(A915 &amp; "|" &amp; B915, '1900 Bastrop 0003 Clean'!A:A &amp; "|" &amp; '1900 Bastrop 0003 Clean'!B:B, 0), 0) &lt;&gt; '1900 Bastrop 0003 Raw'!A915:AF915))</f>
        <v>0</v>
      </c>
    </row>
    <row r="916" spans="1:33">
      <c r="A916" s="6">
        <v>16</v>
      </c>
      <c r="B916" s="6">
        <v>198</v>
      </c>
      <c r="C916" s="6" t="s">
        <v>5142</v>
      </c>
      <c r="D916" s="6">
        <v>185</v>
      </c>
      <c r="E916" s="6">
        <v>198</v>
      </c>
      <c r="F916" s="6" t="s">
        <v>5190</v>
      </c>
      <c r="G916" s="6" t="s">
        <v>3597</v>
      </c>
      <c r="H916" s="6" t="s">
        <v>2938</v>
      </c>
      <c r="I916" s="6" t="s">
        <v>637</v>
      </c>
      <c r="J916" s="6" t="s">
        <v>24</v>
      </c>
      <c r="K916" s="6" t="s">
        <v>1971</v>
      </c>
      <c r="L916" s="6">
        <v>1882</v>
      </c>
      <c r="M916" s="6">
        <v>18</v>
      </c>
      <c r="N916" s="6" t="s">
        <v>2939</v>
      </c>
      <c r="R916" s="6" t="s">
        <v>3952</v>
      </c>
      <c r="S916" s="6" t="s">
        <v>4012</v>
      </c>
      <c r="T916" s="6" t="s">
        <v>3952</v>
      </c>
      <c r="Z916" s="6">
        <v>9</v>
      </c>
      <c r="AA916" s="6" t="s">
        <v>1395</v>
      </c>
      <c r="AB916" s="6" t="s">
        <v>1395</v>
      </c>
      <c r="AC916" s="6" t="s">
        <v>1395</v>
      </c>
      <c r="AG916" cm="1">
        <f t="array" ref="AG916">SUMPRODUCT(--(INDEX('1900 Bastrop 0003 Clean'!A:AF, MATCH(A916 &amp; "|" &amp; B916, '1900 Bastrop 0003 Clean'!A:A &amp; "|" &amp; '1900 Bastrop 0003 Clean'!B:B, 0), 0) &lt;&gt; '1900 Bastrop 0003 Raw'!A916:AF916))</f>
        <v>0</v>
      </c>
    </row>
    <row r="917" spans="1:33">
      <c r="A917" s="6">
        <v>17</v>
      </c>
      <c r="B917" s="6">
        <v>198</v>
      </c>
      <c r="C917" s="6" t="s">
        <v>5142</v>
      </c>
      <c r="D917" s="6">
        <v>185</v>
      </c>
      <c r="E917" s="6">
        <v>198</v>
      </c>
      <c r="F917" s="6" t="s">
        <v>5190</v>
      </c>
      <c r="G917" s="6" t="s">
        <v>5192</v>
      </c>
      <c r="H917" s="6" t="s">
        <v>2938</v>
      </c>
      <c r="I917" s="6" t="s">
        <v>637</v>
      </c>
      <c r="J917" s="6" t="s">
        <v>24</v>
      </c>
      <c r="K917" s="6" t="s">
        <v>2173</v>
      </c>
      <c r="L917" s="6">
        <v>1885</v>
      </c>
      <c r="M917" s="6">
        <v>15</v>
      </c>
      <c r="N917" s="6" t="s">
        <v>2939</v>
      </c>
      <c r="R917" s="6" t="s">
        <v>3952</v>
      </c>
      <c r="S917" s="6" t="s">
        <v>4012</v>
      </c>
      <c r="T917" s="6" t="s">
        <v>3952</v>
      </c>
      <c r="Z917" s="6">
        <v>8</v>
      </c>
      <c r="AA917" s="6" t="s">
        <v>1395</v>
      </c>
      <c r="AB917" s="6" t="s">
        <v>1395</v>
      </c>
      <c r="AC917" s="6" t="s">
        <v>1395</v>
      </c>
      <c r="AG917" cm="1">
        <f t="array" ref="AG917">SUMPRODUCT(--(INDEX('1900 Bastrop 0003 Clean'!A:AF, MATCH(A917 &amp; "|" &amp; B917, '1900 Bastrop 0003 Clean'!A:A &amp; "|" &amp; '1900 Bastrop 0003 Clean'!B:B, 0), 0) &lt;&gt; '1900 Bastrop 0003 Raw'!A917:AF917))</f>
        <v>0</v>
      </c>
    </row>
    <row r="918" spans="1:33">
      <c r="A918" s="6">
        <v>18</v>
      </c>
      <c r="B918" s="6">
        <v>198</v>
      </c>
      <c r="C918" s="6" t="s">
        <v>5142</v>
      </c>
      <c r="D918" s="6">
        <v>185</v>
      </c>
      <c r="E918" s="6">
        <v>198</v>
      </c>
      <c r="F918" s="6" t="s">
        <v>5190</v>
      </c>
      <c r="G918" s="6" t="s">
        <v>5193</v>
      </c>
      <c r="H918" s="6" t="s">
        <v>2938</v>
      </c>
      <c r="I918" s="6" t="s">
        <v>637</v>
      </c>
      <c r="J918" s="6" t="s">
        <v>24</v>
      </c>
      <c r="K918" s="6" t="s">
        <v>1971</v>
      </c>
      <c r="L918" s="6">
        <v>1886</v>
      </c>
      <c r="M918" s="6">
        <v>14</v>
      </c>
      <c r="N918" s="6" t="s">
        <v>2939</v>
      </c>
      <c r="R918" s="6" t="s">
        <v>3952</v>
      </c>
      <c r="S918" s="6" t="s">
        <v>4012</v>
      </c>
      <c r="T918" s="6" t="s">
        <v>3952</v>
      </c>
      <c r="Z918" s="6">
        <v>8</v>
      </c>
      <c r="AA918" s="6" t="s">
        <v>1395</v>
      </c>
      <c r="AB918" s="6" t="s">
        <v>1395</v>
      </c>
      <c r="AC918" s="6" t="s">
        <v>1395</v>
      </c>
      <c r="AG918" cm="1">
        <f t="array" ref="AG918">SUMPRODUCT(--(INDEX('1900 Bastrop 0003 Clean'!A:AF, MATCH(A918 &amp; "|" &amp; B918, '1900 Bastrop 0003 Clean'!A:A &amp; "|" &amp; '1900 Bastrop 0003 Clean'!B:B, 0), 0) &lt;&gt; '1900 Bastrop 0003 Raw'!A918:AF918))</f>
        <v>0</v>
      </c>
    </row>
    <row r="919" spans="1:33">
      <c r="A919" s="6">
        <v>19</v>
      </c>
      <c r="B919" s="6">
        <v>198</v>
      </c>
      <c r="C919" s="6" t="s">
        <v>5142</v>
      </c>
      <c r="D919" s="6">
        <v>185</v>
      </c>
      <c r="E919" s="6">
        <v>198</v>
      </c>
      <c r="F919" s="6" t="s">
        <v>5190</v>
      </c>
      <c r="G919" s="6" t="s">
        <v>5194</v>
      </c>
      <c r="H919" s="6" t="s">
        <v>2938</v>
      </c>
      <c r="I919" s="6" t="s">
        <v>637</v>
      </c>
      <c r="J919" s="6" t="s">
        <v>24</v>
      </c>
      <c r="K919" s="6" t="s">
        <v>1971</v>
      </c>
      <c r="L919" s="6">
        <v>1889</v>
      </c>
      <c r="M919" s="6">
        <v>11</v>
      </c>
      <c r="N919" s="6" t="s">
        <v>2939</v>
      </c>
      <c r="R919" s="6" t="s">
        <v>3952</v>
      </c>
      <c r="S919" s="6" t="s">
        <v>4012</v>
      </c>
      <c r="T919" s="6" t="s">
        <v>3952</v>
      </c>
      <c r="Z919" s="6">
        <v>8</v>
      </c>
      <c r="AA919" s="6" t="s">
        <v>1395</v>
      </c>
      <c r="AB919" s="6" t="s">
        <v>1395</v>
      </c>
      <c r="AC919" s="6" t="s">
        <v>1395</v>
      </c>
      <c r="AG919" cm="1">
        <f t="array" ref="AG919">SUMPRODUCT(--(INDEX('1900 Bastrop 0003 Clean'!A:AF, MATCH(A919 &amp; "|" &amp; B919, '1900 Bastrop 0003 Clean'!A:A &amp; "|" &amp; '1900 Bastrop 0003 Clean'!B:B, 0), 0) &lt;&gt; '1900 Bastrop 0003 Raw'!A919:AF919))</f>
        <v>0</v>
      </c>
    </row>
    <row r="920" spans="1:33">
      <c r="A920" s="6">
        <v>20</v>
      </c>
      <c r="B920" s="6">
        <v>198</v>
      </c>
      <c r="C920" s="6" t="s">
        <v>5142</v>
      </c>
      <c r="D920" s="6">
        <v>185</v>
      </c>
      <c r="E920" s="6">
        <v>198</v>
      </c>
      <c r="F920" s="6" t="s">
        <v>5190</v>
      </c>
      <c r="G920" s="6" t="s">
        <v>5195</v>
      </c>
      <c r="H920" s="6" t="s">
        <v>2938</v>
      </c>
      <c r="I920" s="6" t="s">
        <v>637</v>
      </c>
      <c r="J920" s="6" t="s">
        <v>24</v>
      </c>
      <c r="K920" s="6" t="s">
        <v>2354</v>
      </c>
      <c r="L920" s="6">
        <v>1891</v>
      </c>
      <c r="M920" s="6">
        <v>9</v>
      </c>
      <c r="N920" s="6" t="s">
        <v>2939</v>
      </c>
      <c r="R920" s="6" t="s">
        <v>3952</v>
      </c>
      <c r="S920" s="6" t="s">
        <v>4012</v>
      </c>
      <c r="T920" s="6" t="s">
        <v>3952</v>
      </c>
      <c r="Z920" s="6">
        <v>8</v>
      </c>
      <c r="AG920" cm="1">
        <f t="array" ref="AG920">SUMPRODUCT(--(INDEX('1900 Bastrop 0003 Clean'!A:AF, MATCH(A920 &amp; "|" &amp; B920, '1900 Bastrop 0003 Clean'!A:A &amp; "|" &amp; '1900 Bastrop 0003 Clean'!B:B, 0), 0) &lt;&gt; '1900 Bastrop 0003 Raw'!A920:AF920))</f>
        <v>0</v>
      </c>
    </row>
    <row r="921" spans="1:33">
      <c r="A921" s="6">
        <v>21</v>
      </c>
      <c r="B921" s="6">
        <v>198</v>
      </c>
      <c r="C921" s="6" t="s">
        <v>5142</v>
      </c>
      <c r="D921" s="6">
        <v>185</v>
      </c>
      <c r="E921" s="6">
        <v>198</v>
      </c>
      <c r="F921" s="6" t="s">
        <v>5190</v>
      </c>
      <c r="G921" s="6" t="s">
        <v>5022</v>
      </c>
      <c r="H921" s="6" t="s">
        <v>2944</v>
      </c>
      <c r="I921" s="6" t="s">
        <v>637</v>
      </c>
      <c r="J921" s="6" t="s">
        <v>19</v>
      </c>
      <c r="L921" s="6">
        <v>1892</v>
      </c>
      <c r="M921" s="6">
        <v>8</v>
      </c>
      <c r="N921" s="6" t="s">
        <v>2939</v>
      </c>
      <c r="R921" s="6" t="s">
        <v>3952</v>
      </c>
      <c r="S921" s="6" t="s">
        <v>4012</v>
      </c>
      <c r="T921" s="6" t="s">
        <v>3952</v>
      </c>
      <c r="Z921" s="6">
        <v>0</v>
      </c>
      <c r="AG921" cm="1">
        <f t="array" ref="AG921">SUMPRODUCT(--(INDEX('1900 Bastrop 0003 Clean'!A:AF, MATCH(A921 &amp; "|" &amp; B921, '1900 Bastrop 0003 Clean'!A:A &amp; "|" &amp; '1900 Bastrop 0003 Clean'!B:B, 0), 0) &lt;&gt; '1900 Bastrop 0003 Raw'!A921:AF921))</f>
        <v>0</v>
      </c>
    </row>
    <row r="922" spans="1:33">
      <c r="A922" s="6">
        <v>22</v>
      </c>
      <c r="B922" s="6">
        <v>198</v>
      </c>
      <c r="C922" s="6" t="s">
        <v>5142</v>
      </c>
      <c r="D922" s="6">
        <v>185</v>
      </c>
      <c r="E922" s="6">
        <v>198</v>
      </c>
      <c r="F922" s="6" t="s">
        <v>5190</v>
      </c>
      <c r="G922" s="6" t="s">
        <v>2254</v>
      </c>
      <c r="H922" s="6" t="s">
        <v>2944</v>
      </c>
      <c r="I922" s="6" t="s">
        <v>637</v>
      </c>
      <c r="J922" s="6" t="s">
        <v>19</v>
      </c>
      <c r="L922" s="6">
        <v>1894</v>
      </c>
      <c r="M922" s="6">
        <v>6</v>
      </c>
      <c r="N922" s="6" t="s">
        <v>2939</v>
      </c>
      <c r="R922" s="6" t="s">
        <v>3952</v>
      </c>
      <c r="S922" s="6" t="s">
        <v>4012</v>
      </c>
      <c r="T922" s="6" t="s">
        <v>3952</v>
      </c>
      <c r="Z922" s="6">
        <v>8</v>
      </c>
      <c r="AG922" cm="1">
        <f t="array" ref="AG922">SUMPRODUCT(--(INDEX('1900 Bastrop 0003 Clean'!A:AF, MATCH(A922 &amp; "|" &amp; B922, '1900 Bastrop 0003 Clean'!A:A &amp; "|" &amp; '1900 Bastrop 0003 Clean'!B:B, 0), 0) &lt;&gt; '1900 Bastrop 0003 Raw'!A922:AF922))</f>
        <v>0</v>
      </c>
    </row>
    <row r="923" spans="1:33">
      <c r="A923" s="6">
        <v>23</v>
      </c>
      <c r="B923" s="6">
        <v>198</v>
      </c>
      <c r="C923" s="6" t="s">
        <v>5142</v>
      </c>
      <c r="D923" s="6">
        <v>185</v>
      </c>
      <c r="E923" s="6">
        <v>198</v>
      </c>
      <c r="F923" s="6" t="s">
        <v>5190</v>
      </c>
      <c r="G923" s="6" t="s">
        <v>5196</v>
      </c>
      <c r="H923" s="6" t="s">
        <v>2944</v>
      </c>
      <c r="I923" s="6" t="s">
        <v>637</v>
      </c>
      <c r="J923" s="6" t="s">
        <v>19</v>
      </c>
      <c r="K923" s="6" t="s">
        <v>2526</v>
      </c>
      <c r="L923" s="6">
        <v>1897</v>
      </c>
      <c r="M923" s="6">
        <v>2</v>
      </c>
      <c r="N923" s="6" t="s">
        <v>2939</v>
      </c>
      <c r="R923" s="6" t="s">
        <v>3952</v>
      </c>
      <c r="S923" s="6" t="s">
        <v>4012</v>
      </c>
      <c r="T923" s="6" t="s">
        <v>3952</v>
      </c>
      <c r="Z923" s="6">
        <v>8</v>
      </c>
      <c r="AG923" cm="1">
        <f t="array" ref="AG923">SUMPRODUCT(--(INDEX('1900 Bastrop 0003 Clean'!A:AF, MATCH(A923 &amp; "|" &amp; B923, '1900 Bastrop 0003 Clean'!A:A &amp; "|" &amp; '1900 Bastrop 0003 Clean'!B:B, 0), 0) &lt;&gt; '1900 Bastrop 0003 Raw'!A923:AF923))</f>
        <v>0</v>
      </c>
    </row>
    <row r="924" spans="1:33">
      <c r="A924" s="6">
        <v>24</v>
      </c>
      <c r="B924" s="6">
        <v>199</v>
      </c>
      <c r="C924" s="6" t="s">
        <v>5142</v>
      </c>
      <c r="D924" s="6">
        <v>185</v>
      </c>
      <c r="E924" s="6">
        <v>199</v>
      </c>
      <c r="F924" s="6" t="s">
        <v>117</v>
      </c>
      <c r="G924" s="6" t="s">
        <v>3845</v>
      </c>
      <c r="H924" s="6" t="s">
        <v>3949</v>
      </c>
      <c r="I924" s="6" t="s">
        <v>637</v>
      </c>
      <c r="J924" s="6" t="s">
        <v>24</v>
      </c>
      <c r="K924" s="6" t="s">
        <v>2206</v>
      </c>
      <c r="L924" s="6">
        <v>1871</v>
      </c>
      <c r="M924" s="6">
        <v>29</v>
      </c>
      <c r="N924" s="6" t="s">
        <v>3066</v>
      </c>
      <c r="P924" s="6">
        <v>0</v>
      </c>
      <c r="Q924" s="6">
        <v>0</v>
      </c>
      <c r="R924" s="6" t="s">
        <v>3952</v>
      </c>
      <c r="S924" s="6" t="s">
        <v>4034</v>
      </c>
      <c r="T924" s="6" t="s">
        <v>4034</v>
      </c>
      <c r="X924" s="6" t="s">
        <v>4684</v>
      </c>
      <c r="AA924" s="6" t="s">
        <v>92</v>
      </c>
      <c r="AB924" s="6" t="s">
        <v>92</v>
      </c>
      <c r="AC924" s="6" t="s">
        <v>1395</v>
      </c>
      <c r="AD924" s="6" t="s">
        <v>3956</v>
      </c>
      <c r="AF924" s="6" t="s">
        <v>51</v>
      </c>
      <c r="AG924" cm="1">
        <f t="array" ref="AG924">SUMPRODUCT(--(INDEX('1900 Bastrop 0003 Clean'!A:AF, MATCH(A924 &amp; "|" &amp; B924, '1900 Bastrop 0003 Clean'!A:A &amp; "|" &amp; '1900 Bastrop 0003 Clean'!B:B, 0), 0) &lt;&gt; '1900 Bastrop 0003 Raw'!A924:AF924))</f>
        <v>0</v>
      </c>
    </row>
    <row r="925" spans="1:33">
      <c r="A925" s="6">
        <v>26</v>
      </c>
      <c r="B925" s="6">
        <v>200</v>
      </c>
      <c r="C925" s="6" t="s">
        <v>5142</v>
      </c>
      <c r="D925" s="6">
        <v>185</v>
      </c>
      <c r="E925" s="6">
        <v>200</v>
      </c>
      <c r="F925" s="6" t="s">
        <v>341</v>
      </c>
      <c r="G925" s="6" t="s">
        <v>2142</v>
      </c>
      <c r="H925" s="6" t="s">
        <v>3949</v>
      </c>
      <c r="I925" s="6" t="s">
        <v>637</v>
      </c>
      <c r="J925" s="6" t="s">
        <v>19</v>
      </c>
      <c r="N925" s="6" t="s">
        <v>2933</v>
      </c>
      <c r="O925" s="6">
        <v>26</v>
      </c>
      <c r="X925" s="6" t="s">
        <v>32</v>
      </c>
      <c r="Z925" s="6">
        <v>8</v>
      </c>
      <c r="AA925" s="6" t="s">
        <v>92</v>
      </c>
      <c r="AB925" s="6" t="s">
        <v>92</v>
      </c>
      <c r="AC925" s="6" t="s">
        <v>1395</v>
      </c>
      <c r="AD925" s="6" t="s">
        <v>3951</v>
      </c>
      <c r="AE925" s="6" t="s">
        <v>261</v>
      </c>
      <c r="AF925" s="6" t="s">
        <v>261</v>
      </c>
      <c r="AG925" cm="1">
        <f t="array" ref="AG925">SUMPRODUCT(--(INDEX('1900 Bastrop 0003 Clean'!A:AF, MATCH(A925 &amp; "|" &amp; B925, '1900 Bastrop 0003 Clean'!A:A &amp; "|" &amp; '1900 Bastrop 0003 Clean'!B:B, 0), 0) &lt;&gt; '1900 Bastrop 0003 Raw'!A925:AF925))</f>
        <v>0</v>
      </c>
    </row>
    <row r="926" spans="1:33">
      <c r="A926" s="6">
        <v>25</v>
      </c>
      <c r="B926" s="6">
        <v>208</v>
      </c>
      <c r="C926" s="6" t="s">
        <v>5142</v>
      </c>
      <c r="D926" s="6">
        <v>185</v>
      </c>
      <c r="E926" s="6">
        <v>200</v>
      </c>
      <c r="F926" s="6" t="s">
        <v>341</v>
      </c>
      <c r="G926" s="6" t="s">
        <v>2720</v>
      </c>
      <c r="H926" s="6" t="s">
        <v>2936</v>
      </c>
      <c r="I926" s="6" t="s">
        <v>637</v>
      </c>
      <c r="J926" s="6" t="s">
        <v>24</v>
      </c>
      <c r="L926" s="6">
        <v>1859</v>
      </c>
      <c r="M926" s="6">
        <v>41</v>
      </c>
      <c r="N926" s="6" t="s">
        <v>2933</v>
      </c>
      <c r="O926" s="6">
        <v>26</v>
      </c>
      <c r="P926" s="6">
        <v>15</v>
      </c>
      <c r="Q926" s="6">
        <v>9</v>
      </c>
      <c r="R926" s="6" t="s">
        <v>3952</v>
      </c>
      <c r="S926" s="6" t="s">
        <v>3952</v>
      </c>
      <c r="T926" s="6" t="s">
        <v>3955</v>
      </c>
      <c r="X926" s="6" t="s">
        <v>4684</v>
      </c>
      <c r="Z926" s="6">
        <v>8</v>
      </c>
      <c r="AA926" s="6" t="s">
        <v>92</v>
      </c>
      <c r="AB926" s="6" t="s">
        <v>92</v>
      </c>
      <c r="AC926" s="6" t="s">
        <v>1395</v>
      </c>
      <c r="AD926" s="6" t="s">
        <v>3951</v>
      </c>
      <c r="AE926" s="6" t="s">
        <v>261</v>
      </c>
      <c r="AF926" s="6" t="s">
        <v>51</v>
      </c>
      <c r="AG926" t="e" cm="1">
        <f t="array" ref="AG926">SUMPRODUCT(--(INDEX('1900 Bastrop 0003 Clean'!A:AF, MATCH(A926 &amp; "|" &amp; B926, '1900 Bastrop 0003 Clean'!A:A &amp; "|" &amp; '1900 Bastrop 0003 Clean'!B:B, 0), 0) &lt;&gt; '1900 Bastrop 0003 Raw'!A926:AF926))</f>
        <v>#N/A</v>
      </c>
    </row>
    <row r="927" spans="1:33">
      <c r="A927" s="6">
        <v>27</v>
      </c>
      <c r="B927" s="6">
        <v>200</v>
      </c>
      <c r="C927" s="6" t="s">
        <v>5142</v>
      </c>
      <c r="D927" s="6">
        <v>185</v>
      </c>
      <c r="E927" s="6">
        <v>200</v>
      </c>
      <c r="F927" s="6" t="s">
        <v>341</v>
      </c>
      <c r="G927" s="6" t="s">
        <v>2739</v>
      </c>
      <c r="H927" s="6" t="s">
        <v>2944</v>
      </c>
      <c r="I927" s="6" t="s">
        <v>637</v>
      </c>
      <c r="J927" s="6" t="s">
        <v>19</v>
      </c>
      <c r="K927" s="6" t="s">
        <v>2206</v>
      </c>
      <c r="L927" s="6">
        <v>1877</v>
      </c>
      <c r="M927" s="6">
        <v>23</v>
      </c>
      <c r="N927" s="6" t="s">
        <v>2939</v>
      </c>
      <c r="R927" s="6" t="s">
        <v>3952</v>
      </c>
      <c r="S927" s="6" t="s">
        <v>3952</v>
      </c>
      <c r="T927" s="6" t="s">
        <v>3952</v>
      </c>
      <c r="X927" s="6" t="s">
        <v>1963</v>
      </c>
      <c r="AA927" s="6" t="s">
        <v>1395</v>
      </c>
      <c r="AB927" s="6" t="s">
        <v>1395</v>
      </c>
      <c r="AC927" s="6" t="s">
        <v>1395</v>
      </c>
      <c r="AG927" cm="1">
        <f t="array" ref="AG927">SUMPRODUCT(--(INDEX('1900 Bastrop 0003 Clean'!A:AF, MATCH(A927 &amp; "|" &amp; B927, '1900 Bastrop 0003 Clean'!A:A &amp; "|" &amp; '1900 Bastrop 0003 Clean'!B:B, 0), 0) &lt;&gt; '1900 Bastrop 0003 Raw'!A927:AF927))</f>
        <v>0</v>
      </c>
    </row>
    <row r="928" spans="1:33">
      <c r="A928" s="6">
        <v>28</v>
      </c>
      <c r="B928" s="6">
        <v>200</v>
      </c>
      <c r="C928" s="6" t="s">
        <v>5142</v>
      </c>
      <c r="D928" s="6">
        <v>185</v>
      </c>
      <c r="E928" s="6">
        <v>200</v>
      </c>
      <c r="F928" s="6" t="s">
        <v>341</v>
      </c>
      <c r="G928" s="6" t="s">
        <v>185</v>
      </c>
      <c r="H928" s="6" t="s">
        <v>2944</v>
      </c>
      <c r="I928" s="6" t="s">
        <v>637</v>
      </c>
      <c r="J928" s="6" t="s">
        <v>19</v>
      </c>
      <c r="K928" s="6" t="s">
        <v>2206</v>
      </c>
      <c r="L928" s="6">
        <v>1882</v>
      </c>
      <c r="M928" s="6">
        <v>18</v>
      </c>
      <c r="N928" s="6" t="s">
        <v>2939</v>
      </c>
      <c r="R928" s="6" t="s">
        <v>3952</v>
      </c>
      <c r="S928" s="6" t="s">
        <v>3952</v>
      </c>
      <c r="T928" s="6" t="s">
        <v>3952</v>
      </c>
      <c r="X928" s="6" t="s">
        <v>32</v>
      </c>
      <c r="Z928" s="6">
        <v>8</v>
      </c>
      <c r="AA928" s="6" t="s">
        <v>92</v>
      </c>
      <c r="AB928" s="6" t="s">
        <v>92</v>
      </c>
      <c r="AC928" s="6" t="s">
        <v>1395</v>
      </c>
      <c r="AG928" cm="1">
        <f t="array" ref="AG928">SUMPRODUCT(--(INDEX('1900 Bastrop 0003 Clean'!A:AF, MATCH(A928 &amp; "|" &amp; B928, '1900 Bastrop 0003 Clean'!A:A &amp; "|" &amp; '1900 Bastrop 0003 Clean'!B:B, 0), 0) &lt;&gt; '1900 Bastrop 0003 Raw'!A928:AF928))</f>
        <v>0</v>
      </c>
    </row>
    <row r="929" spans="1:33">
      <c r="A929" s="6">
        <v>29</v>
      </c>
      <c r="B929" s="6">
        <v>200</v>
      </c>
      <c r="C929" s="6" t="s">
        <v>5142</v>
      </c>
      <c r="D929" s="6">
        <v>185</v>
      </c>
      <c r="E929" s="6">
        <v>200</v>
      </c>
      <c r="F929" s="6" t="s">
        <v>341</v>
      </c>
      <c r="G929" s="6" t="s">
        <v>280</v>
      </c>
      <c r="H929" s="6" t="s">
        <v>2938</v>
      </c>
      <c r="I929" s="6" t="s">
        <v>637</v>
      </c>
      <c r="J929" s="6" t="s">
        <v>24</v>
      </c>
      <c r="K929" s="6" t="s">
        <v>1971</v>
      </c>
      <c r="L929" s="6">
        <v>1885</v>
      </c>
      <c r="M929" s="6">
        <v>15</v>
      </c>
      <c r="N929" s="6" t="s">
        <v>2939</v>
      </c>
      <c r="R929" s="6" t="s">
        <v>3952</v>
      </c>
      <c r="S929" s="6" t="s">
        <v>3952</v>
      </c>
      <c r="T929" s="6" t="s">
        <v>3952</v>
      </c>
      <c r="Z929" s="6">
        <v>8</v>
      </c>
      <c r="AA929" s="6" t="s">
        <v>1395</v>
      </c>
      <c r="AB929" s="6" t="s">
        <v>1395</v>
      </c>
      <c r="AC929" s="6" t="s">
        <v>1395</v>
      </c>
      <c r="AG929" cm="1">
        <f t="array" ref="AG929">SUMPRODUCT(--(INDEX('1900 Bastrop 0003 Clean'!A:AF, MATCH(A929 &amp; "|" &amp; B929, '1900 Bastrop 0003 Clean'!A:A &amp; "|" &amp; '1900 Bastrop 0003 Clean'!B:B, 0), 0) &lt;&gt; '1900 Bastrop 0003 Raw'!A929:AF929))</f>
        <v>0</v>
      </c>
    </row>
    <row r="930" spans="1:33">
      <c r="A930" s="6">
        <v>30</v>
      </c>
      <c r="B930" s="6">
        <v>200</v>
      </c>
      <c r="C930" s="6" t="s">
        <v>5142</v>
      </c>
      <c r="D930" s="6">
        <v>185</v>
      </c>
      <c r="E930" s="6">
        <v>200</v>
      </c>
      <c r="F930" s="6" t="s">
        <v>341</v>
      </c>
      <c r="G930" s="6" t="s">
        <v>140</v>
      </c>
      <c r="H930" s="6" t="s">
        <v>2944</v>
      </c>
      <c r="I930" s="6" t="s">
        <v>637</v>
      </c>
      <c r="J930" s="6" t="s">
        <v>19</v>
      </c>
      <c r="K930" s="6" t="s">
        <v>2354</v>
      </c>
      <c r="L930" s="6">
        <v>1887</v>
      </c>
      <c r="M930" s="6">
        <v>13</v>
      </c>
      <c r="N930" s="6" t="s">
        <v>2939</v>
      </c>
      <c r="R930" s="6" t="s">
        <v>3952</v>
      </c>
      <c r="S930" s="6" t="s">
        <v>3952</v>
      </c>
      <c r="T930" s="6" t="s">
        <v>3952</v>
      </c>
      <c r="Z930" s="6">
        <v>5</v>
      </c>
      <c r="AA930" s="6" t="s">
        <v>1395</v>
      </c>
      <c r="AB930" s="6" t="s">
        <v>1395</v>
      </c>
      <c r="AC930" s="6" t="s">
        <v>1395</v>
      </c>
      <c r="AG930" cm="1">
        <f t="array" ref="AG930">SUMPRODUCT(--(INDEX('1900 Bastrop 0003 Clean'!A:AF, MATCH(A930 &amp; "|" &amp; B930, '1900 Bastrop 0003 Clean'!A:A &amp; "|" &amp; '1900 Bastrop 0003 Clean'!B:B, 0), 0) &lt;&gt; '1900 Bastrop 0003 Raw'!A930:AF930))</f>
        <v>0</v>
      </c>
    </row>
    <row r="931" spans="1:33">
      <c r="A931" s="6">
        <v>31</v>
      </c>
      <c r="B931" s="6">
        <v>200</v>
      </c>
      <c r="C931" s="6" t="s">
        <v>5142</v>
      </c>
      <c r="D931" s="6">
        <v>185</v>
      </c>
      <c r="E931" s="6">
        <v>200</v>
      </c>
      <c r="F931" s="6" t="s">
        <v>341</v>
      </c>
      <c r="G931" s="6" t="s">
        <v>1267</v>
      </c>
      <c r="H931" s="6" t="s">
        <v>2944</v>
      </c>
      <c r="I931" s="6" t="s">
        <v>637</v>
      </c>
      <c r="J931" s="6" t="s">
        <v>19</v>
      </c>
      <c r="K931" s="6" t="s">
        <v>2173</v>
      </c>
      <c r="L931" s="6">
        <v>1888</v>
      </c>
      <c r="N931" s="6" t="s">
        <v>2939</v>
      </c>
      <c r="R931" s="6" t="s">
        <v>3952</v>
      </c>
      <c r="S931" s="6" t="s">
        <v>3952</v>
      </c>
      <c r="T931" s="6" t="s">
        <v>3952</v>
      </c>
      <c r="Z931" s="6">
        <v>8</v>
      </c>
      <c r="AA931" s="6" t="s">
        <v>1395</v>
      </c>
      <c r="AB931" s="6" t="s">
        <v>1395</v>
      </c>
      <c r="AC931" s="6" t="s">
        <v>1395</v>
      </c>
      <c r="AG931" cm="1">
        <f t="array" ref="AG931">SUMPRODUCT(--(INDEX('1900 Bastrop 0003 Clean'!A:AF, MATCH(A931 &amp; "|" &amp; B931, '1900 Bastrop 0003 Clean'!A:A &amp; "|" &amp; '1900 Bastrop 0003 Clean'!B:B, 0), 0) &lt;&gt; '1900 Bastrop 0003 Raw'!A931:AF931))</f>
        <v>0</v>
      </c>
    </row>
    <row r="932" spans="1:33">
      <c r="A932" s="6">
        <v>32</v>
      </c>
      <c r="B932" s="6">
        <v>200</v>
      </c>
      <c r="C932" s="6" t="s">
        <v>5142</v>
      </c>
      <c r="D932" s="6">
        <v>185</v>
      </c>
      <c r="E932" s="6">
        <v>200</v>
      </c>
      <c r="F932" s="6" t="s">
        <v>341</v>
      </c>
      <c r="G932" s="6" t="s">
        <v>5197</v>
      </c>
      <c r="H932" s="6" t="s">
        <v>2944</v>
      </c>
      <c r="I932" s="6" t="s">
        <v>637</v>
      </c>
      <c r="J932" s="6" t="s">
        <v>19</v>
      </c>
      <c r="K932" s="6" t="s">
        <v>2206</v>
      </c>
      <c r="L932" s="6">
        <v>1889</v>
      </c>
      <c r="M932" s="6">
        <v>11</v>
      </c>
      <c r="N932" s="6" t="s">
        <v>2939</v>
      </c>
      <c r="R932" s="6" t="s">
        <v>3952</v>
      </c>
      <c r="S932" s="6" t="s">
        <v>3952</v>
      </c>
      <c r="T932" s="6" t="s">
        <v>3952</v>
      </c>
      <c r="Z932" s="6">
        <v>8</v>
      </c>
      <c r="AA932" s="6" t="s">
        <v>1395</v>
      </c>
      <c r="AB932" s="6" t="s">
        <v>1395</v>
      </c>
      <c r="AC932" s="6" t="s">
        <v>1395</v>
      </c>
      <c r="AG932" cm="1">
        <f t="array" ref="AG932">SUMPRODUCT(--(INDEX('1900 Bastrop 0003 Clean'!A:AF, MATCH(A932 &amp; "|" &amp; B932, '1900 Bastrop 0003 Clean'!A:A &amp; "|" &amp; '1900 Bastrop 0003 Clean'!B:B, 0), 0) &lt;&gt; '1900 Bastrop 0003 Raw'!A932:AF932))</f>
        <v>0</v>
      </c>
    </row>
    <row r="933" spans="1:33">
      <c r="A933" s="6">
        <v>33</v>
      </c>
      <c r="B933" s="6">
        <v>200</v>
      </c>
      <c r="C933" s="6" t="s">
        <v>5142</v>
      </c>
      <c r="D933" s="6">
        <v>185</v>
      </c>
      <c r="E933" s="6">
        <v>200</v>
      </c>
      <c r="F933" s="6" t="s">
        <v>341</v>
      </c>
      <c r="G933" s="6" t="s">
        <v>5198</v>
      </c>
      <c r="H933" s="6" t="s">
        <v>2944</v>
      </c>
      <c r="I933" s="6" t="s">
        <v>637</v>
      </c>
      <c r="J933" s="6" t="s">
        <v>19</v>
      </c>
      <c r="K933" s="6" t="s">
        <v>2033</v>
      </c>
      <c r="L933" s="6">
        <v>1893</v>
      </c>
      <c r="M933" s="6">
        <v>7</v>
      </c>
      <c r="N933" s="6" t="s">
        <v>2939</v>
      </c>
      <c r="R933" s="6" t="s">
        <v>3952</v>
      </c>
      <c r="S933" s="6" t="s">
        <v>3952</v>
      </c>
      <c r="T933" s="6" t="s">
        <v>3952</v>
      </c>
      <c r="Z933" s="6">
        <v>8</v>
      </c>
      <c r="AA933" s="6" t="s">
        <v>92</v>
      </c>
      <c r="AB933" s="6" t="s">
        <v>92</v>
      </c>
      <c r="AC933" s="6" t="s">
        <v>92</v>
      </c>
      <c r="AG933" cm="1">
        <f t="array" ref="AG933">SUMPRODUCT(--(INDEX('1900 Bastrop 0003 Clean'!A:AF, MATCH(A933 &amp; "|" &amp; B933, '1900 Bastrop 0003 Clean'!A:A &amp; "|" &amp; '1900 Bastrop 0003 Clean'!B:B, 0), 0) &lt;&gt; '1900 Bastrop 0003 Raw'!A933:AF933))</f>
        <v>0</v>
      </c>
    </row>
    <row r="934" spans="1:33">
      <c r="A934" s="6">
        <v>34</v>
      </c>
      <c r="B934" s="6">
        <v>200</v>
      </c>
      <c r="C934" s="6" t="s">
        <v>5142</v>
      </c>
      <c r="D934" s="6">
        <v>185</v>
      </c>
      <c r="E934" s="6">
        <v>200</v>
      </c>
      <c r="F934" s="6" t="s">
        <v>341</v>
      </c>
      <c r="G934" s="6" t="s">
        <v>791</v>
      </c>
      <c r="H934" s="6" t="s">
        <v>2938</v>
      </c>
      <c r="I934" s="6" t="s">
        <v>637</v>
      </c>
      <c r="J934" s="6" t="s">
        <v>24</v>
      </c>
      <c r="K934" s="6" t="s">
        <v>2143</v>
      </c>
      <c r="L934" s="6">
        <v>1894</v>
      </c>
      <c r="M934" s="6">
        <v>5</v>
      </c>
      <c r="N934" s="6" t="s">
        <v>2939</v>
      </c>
      <c r="R934" s="6" t="s">
        <v>3952</v>
      </c>
      <c r="S934" s="6" t="s">
        <v>3952</v>
      </c>
      <c r="T934" s="6" t="s">
        <v>3952</v>
      </c>
      <c r="AG934" cm="1">
        <f t="array" ref="AG934">SUMPRODUCT(--(INDEX('1900 Bastrop 0003 Clean'!A:AF, MATCH(A934 &amp; "|" &amp; B934, '1900 Bastrop 0003 Clean'!A:A &amp; "|" &amp; '1900 Bastrop 0003 Clean'!B:B, 0), 0) &lt;&gt; '1900 Bastrop 0003 Raw'!A934:AF934))</f>
        <v>0</v>
      </c>
    </row>
    <row r="935" spans="1:33">
      <c r="A935" s="6">
        <v>35</v>
      </c>
      <c r="B935" s="6">
        <v>201</v>
      </c>
      <c r="C935" s="6" t="s">
        <v>5142</v>
      </c>
      <c r="D935" s="6">
        <v>185</v>
      </c>
      <c r="E935" s="6">
        <v>200</v>
      </c>
      <c r="F935" s="6" t="s">
        <v>341</v>
      </c>
      <c r="G935" s="6" t="s">
        <v>4654</v>
      </c>
      <c r="H935" s="6" t="s">
        <v>2944</v>
      </c>
      <c r="I935" s="6" t="s">
        <v>637</v>
      </c>
      <c r="J935" s="6" t="s">
        <v>19</v>
      </c>
      <c r="K935" s="6" t="s">
        <v>2354</v>
      </c>
      <c r="L935" s="6">
        <v>1898</v>
      </c>
      <c r="M935" s="6">
        <v>2</v>
      </c>
      <c r="N935" s="6" t="s">
        <v>2939</v>
      </c>
      <c r="R935" s="6" t="s">
        <v>3952</v>
      </c>
      <c r="S935" s="6" t="s">
        <v>3952</v>
      </c>
      <c r="T935" s="6" t="s">
        <v>3952</v>
      </c>
      <c r="AG935" t="e" cm="1">
        <f t="array" ref="AG935">SUMPRODUCT(--(INDEX('1900 Bastrop 0003 Clean'!A:AF, MATCH(A935 &amp; "|" &amp; B935, '1900 Bastrop 0003 Clean'!A:A &amp; "|" &amp; '1900 Bastrop 0003 Clean'!B:B, 0), 0) &lt;&gt; '1900 Bastrop 0003 Raw'!A935:AF935))</f>
        <v>#N/A</v>
      </c>
    </row>
    <row r="936" spans="1:33">
      <c r="A936" s="6">
        <v>36</v>
      </c>
      <c r="B936" s="6">
        <v>206</v>
      </c>
      <c r="C936" s="6" t="s">
        <v>5142</v>
      </c>
      <c r="D936" s="6">
        <v>185</v>
      </c>
      <c r="E936" s="6">
        <v>201</v>
      </c>
      <c r="F936" s="6" t="s">
        <v>186</v>
      </c>
      <c r="G936" s="6" t="s">
        <v>5199</v>
      </c>
      <c r="H936" s="6" t="s">
        <v>3949</v>
      </c>
      <c r="I936" s="6" t="s">
        <v>637</v>
      </c>
      <c r="J936" s="6" t="s">
        <v>24</v>
      </c>
      <c r="K936" s="6" t="s">
        <v>2245</v>
      </c>
      <c r="L936" s="6">
        <v>1864</v>
      </c>
      <c r="M936" s="6">
        <v>36</v>
      </c>
      <c r="N936" s="6" t="s">
        <v>2933</v>
      </c>
      <c r="O936" s="6">
        <v>18</v>
      </c>
      <c r="P936" s="6">
        <v>7</v>
      </c>
      <c r="Q936" s="6">
        <v>6</v>
      </c>
      <c r="R936" s="6" t="s">
        <v>3952</v>
      </c>
      <c r="T936" s="6" t="s">
        <v>3955</v>
      </c>
      <c r="X936" s="6" t="s">
        <v>4684</v>
      </c>
      <c r="AA936" s="6" t="s">
        <v>92</v>
      </c>
      <c r="AB936" s="6" t="s">
        <v>92</v>
      </c>
      <c r="AC936" s="6" t="s">
        <v>1395</v>
      </c>
      <c r="AE936" s="6" t="s">
        <v>261</v>
      </c>
      <c r="AF936" s="6" t="s">
        <v>51</v>
      </c>
      <c r="AG936" t="e" cm="1">
        <f t="array" ref="AG936">SUMPRODUCT(--(INDEX('1900 Bastrop 0003 Clean'!A:AF, MATCH(A936 &amp; "|" &amp; B936, '1900 Bastrop 0003 Clean'!A:A &amp; "|" &amp; '1900 Bastrop 0003 Clean'!B:B, 0), 0) &lt;&gt; '1900 Bastrop 0003 Raw'!A936:AF936))</f>
        <v>#N/A</v>
      </c>
    </row>
    <row r="937" spans="1:33">
      <c r="A937" s="6">
        <v>37</v>
      </c>
      <c r="B937" s="6">
        <v>202</v>
      </c>
      <c r="C937" s="6" t="s">
        <v>5142</v>
      </c>
      <c r="D937" s="6">
        <v>185</v>
      </c>
      <c r="E937" s="6">
        <v>201</v>
      </c>
      <c r="F937" s="6" t="s">
        <v>186</v>
      </c>
      <c r="G937" s="6" t="s">
        <v>185</v>
      </c>
      <c r="H937" s="6" t="s">
        <v>4856</v>
      </c>
      <c r="I937" s="6" t="s">
        <v>637</v>
      </c>
      <c r="J937" s="6" t="s">
        <v>19</v>
      </c>
      <c r="K937" s="6" t="s">
        <v>2230</v>
      </c>
      <c r="L937" s="6">
        <v>1854</v>
      </c>
      <c r="M937" s="6">
        <v>45</v>
      </c>
      <c r="N937" s="6" t="s">
        <v>2933</v>
      </c>
      <c r="O937" s="6">
        <v>18</v>
      </c>
      <c r="R937" s="6" t="s">
        <v>3952</v>
      </c>
      <c r="S937" s="6" t="s">
        <v>3952</v>
      </c>
      <c r="T937" s="6" t="s">
        <v>3952</v>
      </c>
      <c r="X937" s="6" t="s">
        <v>32</v>
      </c>
      <c r="AA937" s="6" t="s">
        <v>1395</v>
      </c>
      <c r="AB937" s="6" t="s">
        <v>1395</v>
      </c>
      <c r="AC937" s="6" t="s">
        <v>1395</v>
      </c>
      <c r="AD937" s="6" t="s">
        <v>3951</v>
      </c>
      <c r="AE937" s="6" t="s">
        <v>261</v>
      </c>
      <c r="AF937" s="6" t="s">
        <v>261</v>
      </c>
      <c r="AG937" t="e" cm="1">
        <f t="array" ref="AG937">SUMPRODUCT(--(INDEX('1900 Bastrop 0003 Clean'!A:AF, MATCH(A937 &amp; "|" &amp; B937, '1900 Bastrop 0003 Clean'!A:A &amp; "|" &amp; '1900 Bastrop 0003 Clean'!B:B, 0), 0) &lt;&gt; '1900 Bastrop 0003 Raw'!A937:AF937))</f>
        <v>#N/A</v>
      </c>
    </row>
    <row r="938" spans="1:33">
      <c r="A938" s="6">
        <v>38</v>
      </c>
      <c r="B938" s="6">
        <v>202</v>
      </c>
      <c r="C938" s="6" t="s">
        <v>5142</v>
      </c>
      <c r="D938" s="6">
        <v>185</v>
      </c>
      <c r="E938" s="6">
        <v>201</v>
      </c>
      <c r="F938" s="6" t="s">
        <v>186</v>
      </c>
      <c r="G938" s="6" t="s">
        <v>3062</v>
      </c>
      <c r="H938" s="6" t="s">
        <v>2944</v>
      </c>
      <c r="I938" s="6" t="s">
        <v>637</v>
      </c>
      <c r="J938" s="6" t="s">
        <v>19</v>
      </c>
      <c r="K938" s="6" t="s">
        <v>2206</v>
      </c>
      <c r="L938" s="6">
        <v>1882</v>
      </c>
      <c r="M938" s="6">
        <v>18</v>
      </c>
      <c r="N938" s="6" t="s">
        <v>2939</v>
      </c>
      <c r="R938" s="6" t="s">
        <v>3952</v>
      </c>
      <c r="S938" s="6" t="s">
        <v>3952</v>
      </c>
      <c r="T938" s="6" t="s">
        <v>3952</v>
      </c>
      <c r="Z938" s="6">
        <v>3</v>
      </c>
      <c r="AA938" s="6" t="s">
        <v>1395</v>
      </c>
      <c r="AB938" s="6" t="s">
        <v>1395</v>
      </c>
      <c r="AC938" s="6" t="s">
        <v>1395</v>
      </c>
      <c r="AG938" t="e" cm="1">
        <f t="array" ref="AG938">SUMPRODUCT(--(INDEX('1900 Bastrop 0003 Clean'!A:AF, MATCH(A938 &amp; "|" &amp; B938, '1900 Bastrop 0003 Clean'!A:A &amp; "|" &amp; '1900 Bastrop 0003 Clean'!B:B, 0), 0) &lt;&gt; '1900 Bastrop 0003 Raw'!A938:AF938))</f>
        <v>#N/A</v>
      </c>
    </row>
    <row r="939" spans="1:33">
      <c r="A939" s="6">
        <v>39</v>
      </c>
      <c r="B939" s="6">
        <v>202</v>
      </c>
      <c r="C939" s="6" t="s">
        <v>5142</v>
      </c>
      <c r="D939" s="6">
        <v>185</v>
      </c>
      <c r="E939" s="6">
        <v>201</v>
      </c>
      <c r="F939" s="6" t="s">
        <v>186</v>
      </c>
      <c r="G939" s="6" t="s">
        <v>5200</v>
      </c>
      <c r="H939" s="6" t="s">
        <v>2938</v>
      </c>
      <c r="I939" s="6" t="s">
        <v>637</v>
      </c>
      <c r="J939" s="6" t="s">
        <v>24</v>
      </c>
      <c r="K939" s="6" t="s">
        <v>2128</v>
      </c>
      <c r="L939" s="6">
        <v>1885</v>
      </c>
      <c r="M939" s="6">
        <v>15</v>
      </c>
      <c r="N939" s="6" t="s">
        <v>2939</v>
      </c>
      <c r="R939" s="6" t="s">
        <v>3952</v>
      </c>
      <c r="S939" s="6" t="s">
        <v>3952</v>
      </c>
      <c r="T939" s="6" t="s">
        <v>3952</v>
      </c>
      <c r="Z939" s="6">
        <v>8</v>
      </c>
      <c r="AA939" s="6" t="s">
        <v>1395</v>
      </c>
      <c r="AB939" s="6" t="s">
        <v>1395</v>
      </c>
      <c r="AC939" s="6" t="s">
        <v>1395</v>
      </c>
      <c r="AG939" t="e" cm="1">
        <f t="array" ref="AG939">SUMPRODUCT(--(INDEX('1900 Bastrop 0003 Clean'!A:AF, MATCH(A939 &amp; "|" &amp; B939, '1900 Bastrop 0003 Clean'!A:A &amp; "|" &amp; '1900 Bastrop 0003 Clean'!B:B, 0), 0) &lt;&gt; '1900 Bastrop 0003 Raw'!A939:AF939))</f>
        <v>#N/A</v>
      </c>
    </row>
    <row r="940" spans="1:33">
      <c r="A940" s="6">
        <v>40</v>
      </c>
      <c r="B940" s="6">
        <v>202</v>
      </c>
      <c r="C940" s="6" t="s">
        <v>5142</v>
      </c>
      <c r="D940" s="6">
        <v>185</v>
      </c>
      <c r="E940" s="6">
        <v>201</v>
      </c>
      <c r="F940" s="6" t="s">
        <v>186</v>
      </c>
      <c r="G940" s="6" t="s">
        <v>4772</v>
      </c>
      <c r="H940" s="6" t="s">
        <v>2938</v>
      </c>
      <c r="I940" s="6" t="s">
        <v>637</v>
      </c>
      <c r="J940" s="6" t="s">
        <v>24</v>
      </c>
      <c r="K940" s="6" t="s">
        <v>2206</v>
      </c>
      <c r="L940" s="6">
        <v>1887</v>
      </c>
      <c r="M940" s="6">
        <v>12</v>
      </c>
      <c r="N940" s="6" t="s">
        <v>2939</v>
      </c>
      <c r="R940" s="6" t="s">
        <v>3952</v>
      </c>
      <c r="S940" s="6" t="s">
        <v>3952</v>
      </c>
      <c r="T940" s="6" t="s">
        <v>3952</v>
      </c>
      <c r="Z940" s="6">
        <v>8</v>
      </c>
      <c r="AA940" s="6" t="s">
        <v>1395</v>
      </c>
      <c r="AB940" s="6" t="s">
        <v>1395</v>
      </c>
      <c r="AC940" s="6" t="s">
        <v>1395</v>
      </c>
      <c r="AG940" t="e" cm="1">
        <f t="array" ref="AG940">SUMPRODUCT(--(INDEX('1900 Bastrop 0003 Clean'!A:AF, MATCH(A940 &amp; "|" &amp; B940, '1900 Bastrop 0003 Clean'!A:A &amp; "|" &amp; '1900 Bastrop 0003 Clean'!B:B, 0), 0) &lt;&gt; '1900 Bastrop 0003 Raw'!A940:AF940))</f>
        <v>#N/A</v>
      </c>
    </row>
    <row r="941" spans="1:33">
      <c r="A941" s="6">
        <v>41</v>
      </c>
      <c r="B941" s="6">
        <v>202</v>
      </c>
      <c r="C941" s="6" t="s">
        <v>5142</v>
      </c>
      <c r="D941" s="6">
        <v>185</v>
      </c>
      <c r="E941" s="6">
        <v>201</v>
      </c>
      <c r="F941" s="6" t="s">
        <v>186</v>
      </c>
      <c r="G941" s="6" t="s">
        <v>1482</v>
      </c>
      <c r="H941" s="6" t="s">
        <v>2944</v>
      </c>
      <c r="I941" s="6" t="s">
        <v>637</v>
      </c>
      <c r="J941" s="6" t="s">
        <v>19</v>
      </c>
      <c r="K941" s="6" t="s">
        <v>2526</v>
      </c>
      <c r="L941" s="6">
        <v>1890</v>
      </c>
      <c r="N941" s="6" t="s">
        <v>2939</v>
      </c>
      <c r="R941" s="6" t="s">
        <v>3952</v>
      </c>
      <c r="S941" s="6" t="s">
        <v>3952</v>
      </c>
      <c r="T941" s="6" t="s">
        <v>3952</v>
      </c>
      <c r="AA941" s="6" t="s">
        <v>1395</v>
      </c>
      <c r="AB941" s="6" t="s">
        <v>1395</v>
      </c>
      <c r="AC941" s="6" t="s">
        <v>1395</v>
      </c>
      <c r="AG941" t="e" cm="1">
        <f t="array" ref="AG941">SUMPRODUCT(--(INDEX('1900 Bastrop 0003 Clean'!A:AF, MATCH(A941 &amp; "|" &amp; B941, '1900 Bastrop 0003 Clean'!A:A &amp; "|" &amp; '1900 Bastrop 0003 Clean'!B:B, 0), 0) &lt;&gt; '1900 Bastrop 0003 Raw'!A941:AF941))</f>
        <v>#N/A</v>
      </c>
    </row>
    <row r="942" spans="1:33">
      <c r="A942" s="6">
        <v>42</v>
      </c>
      <c r="B942" s="6">
        <v>202</v>
      </c>
      <c r="C942" s="6" t="s">
        <v>5142</v>
      </c>
      <c r="D942" s="6">
        <v>185</v>
      </c>
      <c r="E942" s="6">
        <v>201</v>
      </c>
      <c r="F942" s="6" t="s">
        <v>186</v>
      </c>
      <c r="G942" s="6" t="s">
        <v>5201</v>
      </c>
      <c r="H942" s="6" t="s">
        <v>2944</v>
      </c>
      <c r="I942" s="6" t="s">
        <v>637</v>
      </c>
      <c r="J942" s="6" t="s">
        <v>19</v>
      </c>
      <c r="K942" s="6" t="s">
        <v>2230</v>
      </c>
      <c r="L942" s="6">
        <v>1891</v>
      </c>
      <c r="M942" s="6">
        <v>8</v>
      </c>
      <c r="N942" s="6" t="s">
        <v>2939</v>
      </c>
      <c r="R942" s="6" t="s">
        <v>3952</v>
      </c>
      <c r="S942" s="6" t="s">
        <v>3952</v>
      </c>
      <c r="T942" s="6" t="s">
        <v>3952</v>
      </c>
      <c r="Z942" s="6">
        <v>8</v>
      </c>
      <c r="AG942" t="e" cm="1">
        <f t="array" ref="AG942">SUMPRODUCT(--(INDEX('1900 Bastrop 0003 Clean'!A:AF, MATCH(A942 &amp; "|" &amp; B942, '1900 Bastrop 0003 Clean'!A:A &amp; "|" &amp; '1900 Bastrop 0003 Clean'!B:B, 0), 0) &lt;&gt; '1900 Bastrop 0003 Raw'!A942:AF942))</f>
        <v>#N/A</v>
      </c>
    </row>
    <row r="943" spans="1:33">
      <c r="A943" s="6">
        <v>43</v>
      </c>
      <c r="B943" s="6">
        <v>202</v>
      </c>
      <c r="C943" s="6" t="s">
        <v>5142</v>
      </c>
      <c r="D943" s="6">
        <v>185</v>
      </c>
      <c r="E943" s="6">
        <v>201</v>
      </c>
      <c r="F943" s="6" t="s">
        <v>186</v>
      </c>
      <c r="G943" s="6" t="s">
        <v>412</v>
      </c>
      <c r="H943" s="6" t="s">
        <v>2944</v>
      </c>
      <c r="I943" s="6" t="s">
        <v>637</v>
      </c>
      <c r="J943" s="6" t="s">
        <v>19</v>
      </c>
      <c r="K943" s="6" t="s">
        <v>2526</v>
      </c>
      <c r="L943" s="6">
        <v>1894</v>
      </c>
      <c r="M943" s="6">
        <v>5</v>
      </c>
      <c r="N943" s="6" t="s">
        <v>2939</v>
      </c>
      <c r="R943" s="6" t="s">
        <v>3952</v>
      </c>
      <c r="S943" s="6" t="s">
        <v>3952</v>
      </c>
      <c r="T943" s="6" t="s">
        <v>3952</v>
      </c>
      <c r="AG943" t="e" cm="1">
        <f t="array" ref="AG943">SUMPRODUCT(--(INDEX('1900 Bastrop 0003 Clean'!A:AF, MATCH(A943 &amp; "|" &amp; B943, '1900 Bastrop 0003 Clean'!A:A &amp; "|" &amp; '1900 Bastrop 0003 Clean'!B:B, 0), 0) &lt;&gt; '1900 Bastrop 0003 Raw'!A943:AF943))</f>
        <v>#N/A</v>
      </c>
    </row>
    <row r="944" spans="1:33">
      <c r="A944" s="6">
        <v>44</v>
      </c>
      <c r="B944" s="6">
        <v>202</v>
      </c>
      <c r="C944" s="6" t="s">
        <v>5142</v>
      </c>
      <c r="D944" s="6">
        <v>185</v>
      </c>
      <c r="E944" s="6">
        <v>201</v>
      </c>
      <c r="F944" s="6" t="s">
        <v>186</v>
      </c>
      <c r="G944" s="6" t="s">
        <v>2587</v>
      </c>
      <c r="H944" s="6" t="s">
        <v>2938</v>
      </c>
      <c r="I944" s="6" t="s">
        <v>637</v>
      </c>
      <c r="J944" s="6" t="s">
        <v>24</v>
      </c>
      <c r="L944" s="6">
        <v>1900</v>
      </c>
      <c r="M944" s="7">
        <v>45759</v>
      </c>
      <c r="N944" s="6" t="s">
        <v>2939</v>
      </c>
      <c r="R944" s="6" t="s">
        <v>3952</v>
      </c>
      <c r="S944" s="6" t="s">
        <v>3952</v>
      </c>
      <c r="T944" s="6" t="s">
        <v>3952</v>
      </c>
      <c r="AA944" s="6" t="s">
        <v>1395</v>
      </c>
      <c r="AG944" t="e" cm="1">
        <f t="array" ref="AG944">SUMPRODUCT(--(INDEX('1900 Bastrop 0003 Clean'!A:AF, MATCH(A944 &amp; "|" &amp; B944, '1900 Bastrop 0003 Clean'!A:A &amp; "|" &amp; '1900 Bastrop 0003 Clean'!B:B, 0), 0) &lt;&gt; '1900 Bastrop 0003 Raw'!A944:AF944))</f>
        <v>#N/A</v>
      </c>
    </row>
    <row r="945" spans="1:33">
      <c r="A945" s="6">
        <v>45</v>
      </c>
      <c r="B945" s="6">
        <v>207</v>
      </c>
      <c r="C945" s="6" t="s">
        <v>5142</v>
      </c>
      <c r="D945" s="6">
        <v>185</v>
      </c>
      <c r="E945" s="6">
        <v>202</v>
      </c>
      <c r="F945" s="6" t="s">
        <v>20</v>
      </c>
      <c r="G945" s="6" t="s">
        <v>812</v>
      </c>
      <c r="H945" s="6" t="s">
        <v>3949</v>
      </c>
      <c r="I945" s="6" t="s">
        <v>637</v>
      </c>
      <c r="J945" s="6" t="s">
        <v>19</v>
      </c>
      <c r="K945" s="6" t="s">
        <v>2190</v>
      </c>
      <c r="L945" s="6">
        <v>1874</v>
      </c>
      <c r="M945" s="6">
        <v>25</v>
      </c>
      <c r="N945" s="6" t="s">
        <v>2933</v>
      </c>
      <c r="O945" s="6">
        <v>3</v>
      </c>
      <c r="R945" s="6" t="s">
        <v>3952</v>
      </c>
      <c r="S945" s="6" t="s">
        <v>3952</v>
      </c>
      <c r="T945" s="6" t="s">
        <v>4046</v>
      </c>
      <c r="X945" s="6" t="s">
        <v>5202</v>
      </c>
      <c r="AA945" s="6" t="s">
        <v>1395</v>
      </c>
      <c r="AB945" s="6" t="s">
        <v>1395</v>
      </c>
      <c r="AC945" s="6" t="s">
        <v>1395</v>
      </c>
      <c r="AD945" s="6" t="s">
        <v>3951</v>
      </c>
      <c r="AE945" s="6" t="s">
        <v>261</v>
      </c>
      <c r="AF945" s="6" t="s">
        <v>51</v>
      </c>
      <c r="AG945" t="e" cm="1">
        <f t="array" ref="AG945">SUMPRODUCT(--(INDEX('1900 Bastrop 0003 Clean'!A:AF, MATCH(A945 &amp; "|" &amp; B945, '1900 Bastrop 0003 Clean'!A:A &amp; "|" &amp; '1900 Bastrop 0003 Clean'!B:B, 0), 0) &lt;&gt; '1900 Bastrop 0003 Raw'!A945:AF945))</f>
        <v>#N/A</v>
      </c>
    </row>
    <row r="946" spans="1:33">
      <c r="A946" s="6">
        <v>46</v>
      </c>
      <c r="B946" s="6">
        <v>207</v>
      </c>
      <c r="C946" s="6" t="s">
        <v>5142</v>
      </c>
      <c r="D946" s="6">
        <v>185</v>
      </c>
      <c r="E946" s="6">
        <v>202</v>
      </c>
      <c r="F946" s="6" t="s">
        <v>20</v>
      </c>
      <c r="G946" s="6" t="s">
        <v>5203</v>
      </c>
      <c r="H946" s="6" t="s">
        <v>2936</v>
      </c>
      <c r="I946" s="6" t="s">
        <v>637</v>
      </c>
      <c r="J946" s="6" t="s">
        <v>24</v>
      </c>
      <c r="K946" s="6" t="s">
        <v>2190</v>
      </c>
      <c r="L946" s="6">
        <v>1880</v>
      </c>
      <c r="M946" s="6">
        <v>20</v>
      </c>
      <c r="N946" s="6" t="s">
        <v>2933</v>
      </c>
      <c r="O946" s="6">
        <v>3</v>
      </c>
      <c r="P946" s="6">
        <v>2</v>
      </c>
      <c r="Q946" s="6">
        <v>2</v>
      </c>
      <c r="R946" s="6" t="s">
        <v>3952</v>
      </c>
      <c r="T946" s="6" t="s">
        <v>3952</v>
      </c>
      <c r="AA946" s="6" t="s">
        <v>1395</v>
      </c>
      <c r="AB946" s="6" t="s">
        <v>1395</v>
      </c>
      <c r="AC946" s="6" t="s">
        <v>1395</v>
      </c>
      <c r="AE946" s="6" t="s">
        <v>261</v>
      </c>
      <c r="AG946" t="e" cm="1">
        <f t="array" ref="AG946">SUMPRODUCT(--(INDEX('1900 Bastrop 0003 Clean'!A:AF, MATCH(A946 &amp; "|" &amp; B946, '1900 Bastrop 0003 Clean'!A:A &amp; "|" &amp; '1900 Bastrop 0003 Clean'!B:B, 0), 0) &lt;&gt; '1900 Bastrop 0003 Raw'!A946:AF946))</f>
        <v>#N/A</v>
      </c>
    </row>
    <row r="947" spans="1:33">
      <c r="A947" s="6">
        <v>47</v>
      </c>
      <c r="B947" s="6">
        <v>207</v>
      </c>
      <c r="C947" s="6" t="s">
        <v>5142</v>
      </c>
      <c r="D947" s="6">
        <v>185</v>
      </c>
      <c r="E947" s="6">
        <v>202</v>
      </c>
      <c r="F947" s="6" t="s">
        <v>20</v>
      </c>
      <c r="G947" s="6" t="s">
        <v>104</v>
      </c>
      <c r="H947" s="6" t="s">
        <v>2944</v>
      </c>
      <c r="I947" s="6" t="s">
        <v>637</v>
      </c>
      <c r="J947" s="6" t="s">
        <v>19</v>
      </c>
      <c r="K947" s="6" t="s">
        <v>2128</v>
      </c>
      <c r="L947" s="6">
        <v>1898</v>
      </c>
      <c r="M947" s="6">
        <v>2</v>
      </c>
      <c r="N947" s="6" t="s">
        <v>2939</v>
      </c>
      <c r="R947" s="6" t="s">
        <v>3952</v>
      </c>
      <c r="S947" s="6" t="s">
        <v>3952</v>
      </c>
      <c r="T947" s="6" t="s">
        <v>3952</v>
      </c>
      <c r="AA947" s="6" t="s">
        <v>1395</v>
      </c>
      <c r="AG947" t="e" cm="1">
        <f t="array" ref="AG947">SUMPRODUCT(--(INDEX('1900 Bastrop 0003 Clean'!A:AF, MATCH(A947 &amp; "|" &amp; B947, '1900 Bastrop 0003 Clean'!A:A &amp; "|" &amp; '1900 Bastrop 0003 Clean'!B:B, 0), 0) &lt;&gt; '1900 Bastrop 0003 Raw'!A947:AF947))</f>
        <v>#N/A</v>
      </c>
    </row>
    <row r="948" spans="1:33">
      <c r="A948" s="6">
        <v>48</v>
      </c>
      <c r="B948" s="6">
        <v>207</v>
      </c>
      <c r="C948" s="6" t="s">
        <v>5142</v>
      </c>
      <c r="D948" s="6">
        <v>185</v>
      </c>
      <c r="E948" s="6">
        <v>202</v>
      </c>
      <c r="F948" s="6" t="s">
        <v>20</v>
      </c>
      <c r="G948" s="6" t="s">
        <v>812</v>
      </c>
      <c r="H948" s="6" t="s">
        <v>2944</v>
      </c>
      <c r="I948" s="6" t="s">
        <v>637</v>
      </c>
      <c r="J948" s="6" t="s">
        <v>19</v>
      </c>
      <c r="K948" s="6" t="s">
        <v>2128</v>
      </c>
      <c r="L948" s="6">
        <v>1900</v>
      </c>
      <c r="M948" s="7">
        <v>45700</v>
      </c>
      <c r="N948" s="6" t="s">
        <v>2939</v>
      </c>
      <c r="R948" s="6" t="s">
        <v>3952</v>
      </c>
      <c r="S948" s="6" t="s">
        <v>3952</v>
      </c>
      <c r="T948" s="6" t="s">
        <v>3952</v>
      </c>
      <c r="AG948" t="e" cm="1">
        <f t="array" ref="AG948">SUMPRODUCT(--(INDEX('1900 Bastrop 0003 Clean'!A:AF, MATCH(A948 &amp; "|" &amp; B948, '1900 Bastrop 0003 Clean'!A:A &amp; "|" &amp; '1900 Bastrop 0003 Clean'!B:B, 0), 0) &lt;&gt; '1900 Bastrop 0003 Raw'!A948:AF948))</f>
        <v>#N/A</v>
      </c>
    </row>
    <row r="949" spans="1:33">
      <c r="A949" s="6">
        <v>49</v>
      </c>
      <c r="B949" s="6">
        <v>208</v>
      </c>
      <c r="C949" s="6" t="s">
        <v>5142</v>
      </c>
      <c r="D949" s="6">
        <v>185</v>
      </c>
      <c r="E949" s="6">
        <v>203</v>
      </c>
      <c r="F949" s="6" t="s">
        <v>5204</v>
      </c>
      <c r="G949" s="6" t="s">
        <v>95</v>
      </c>
      <c r="H949" s="6" t="s">
        <v>3949</v>
      </c>
      <c r="I949" s="6" t="s">
        <v>637</v>
      </c>
      <c r="J949" s="6" t="s">
        <v>19</v>
      </c>
      <c r="K949" s="6" t="s">
        <v>2190</v>
      </c>
      <c r="L949" s="6">
        <v>1871</v>
      </c>
      <c r="M949" s="6">
        <v>28</v>
      </c>
      <c r="N949" s="6" t="s">
        <v>2933</v>
      </c>
      <c r="O949" s="6">
        <v>9</v>
      </c>
      <c r="R949" s="6" t="s">
        <v>3952</v>
      </c>
      <c r="S949" s="6" t="s">
        <v>3952</v>
      </c>
      <c r="T949" s="6" t="s">
        <v>3952</v>
      </c>
      <c r="X949" s="6" t="s">
        <v>5205</v>
      </c>
      <c r="AA949" s="6" t="s">
        <v>1395</v>
      </c>
      <c r="AB949" s="6" t="s">
        <v>1395</v>
      </c>
      <c r="AC949" s="6" t="s">
        <v>1395</v>
      </c>
      <c r="AD949" s="6" t="s">
        <v>3951</v>
      </c>
      <c r="AE949" s="6" t="s">
        <v>261</v>
      </c>
      <c r="AF949" s="6" t="s">
        <v>51</v>
      </c>
      <c r="AG949" t="e" cm="1">
        <f t="array" ref="AG949">SUMPRODUCT(--(INDEX('1900 Bastrop 0003 Clean'!A:AF, MATCH(A949 &amp; "|" &amp; B949, '1900 Bastrop 0003 Clean'!A:A &amp; "|" &amp; '1900 Bastrop 0003 Clean'!B:B, 0), 0) &lt;&gt; '1900 Bastrop 0003 Raw'!A949:AF949))</f>
        <v>#N/A</v>
      </c>
    </row>
    <row r="950" spans="1:33">
      <c r="A950" s="6">
        <v>50</v>
      </c>
      <c r="B950" s="6">
        <v>208</v>
      </c>
      <c r="C950" s="6" t="s">
        <v>5142</v>
      </c>
      <c r="D950" s="6">
        <v>185</v>
      </c>
      <c r="E950" s="6">
        <v>203</v>
      </c>
      <c r="F950" s="6" t="s">
        <v>5204</v>
      </c>
      <c r="G950" s="6" t="s">
        <v>4352</v>
      </c>
      <c r="H950" s="6" t="s">
        <v>2936</v>
      </c>
      <c r="I950" s="6" t="s">
        <v>637</v>
      </c>
      <c r="J950" s="6" t="s">
        <v>24</v>
      </c>
      <c r="K950" s="6" t="s">
        <v>2173</v>
      </c>
      <c r="L950" s="6">
        <v>1871</v>
      </c>
      <c r="M950" s="6">
        <v>28</v>
      </c>
      <c r="N950" s="6" t="s">
        <v>2933</v>
      </c>
      <c r="O950" s="6">
        <v>9</v>
      </c>
      <c r="P950" s="6">
        <v>1</v>
      </c>
      <c r="Q950" s="6">
        <v>1</v>
      </c>
      <c r="R950" s="6" t="s">
        <v>3952</v>
      </c>
      <c r="S950" s="6" t="s">
        <v>4046</v>
      </c>
      <c r="T950" s="6" t="s">
        <v>4059</v>
      </c>
      <c r="AA950" s="6" t="s">
        <v>1395</v>
      </c>
      <c r="AB950" s="6" t="s">
        <v>1395</v>
      </c>
      <c r="AC950" s="6" t="s">
        <v>1395</v>
      </c>
      <c r="AE950" s="6" t="s">
        <v>261</v>
      </c>
      <c r="AG950" t="e" cm="1">
        <f t="array" ref="AG950">SUMPRODUCT(--(INDEX('1900 Bastrop 0003 Clean'!A:AF, MATCH(A950 &amp; "|" &amp; B950, '1900 Bastrop 0003 Clean'!A:A &amp; "|" &amp; '1900 Bastrop 0003 Clean'!B:B, 0), 0) &lt;&gt; '1900 Bastrop 0003 Raw'!A950:AF950))</f>
        <v>#N/A</v>
      </c>
    </row>
    <row r="951" spans="1:33">
      <c r="A951" s="6">
        <v>1</v>
      </c>
      <c r="B951" s="6">
        <v>208</v>
      </c>
      <c r="C951" s="6" t="s">
        <v>5142</v>
      </c>
      <c r="D951" s="6">
        <v>185</v>
      </c>
      <c r="E951" s="6">
        <v>203</v>
      </c>
      <c r="F951" s="6" t="s">
        <v>5206</v>
      </c>
      <c r="G951" s="6" t="s">
        <v>3787</v>
      </c>
      <c r="H951" s="6" t="s">
        <v>2938</v>
      </c>
      <c r="I951" s="6" t="s">
        <v>637</v>
      </c>
      <c r="J951" s="6" t="s">
        <v>24</v>
      </c>
      <c r="K951" s="6" t="s">
        <v>2033</v>
      </c>
      <c r="L951" s="6">
        <v>1891</v>
      </c>
      <c r="M951" s="6">
        <v>9</v>
      </c>
      <c r="N951" s="6" t="s">
        <v>2939</v>
      </c>
      <c r="R951" s="6" t="s">
        <v>3952</v>
      </c>
      <c r="S951" s="6" t="s">
        <v>3952</v>
      </c>
      <c r="T951" s="6" t="s">
        <v>3952</v>
      </c>
      <c r="Z951" s="6">
        <v>8</v>
      </c>
      <c r="AG951" t="e" cm="1">
        <f t="array" ref="AG951">SUMPRODUCT(--(INDEX('1900 Bastrop 0003 Clean'!A:AF, MATCH(A951 &amp; "|" &amp; B951, '1900 Bastrop 0003 Clean'!A:A &amp; "|" &amp; '1900 Bastrop 0003 Clean'!B:B, 0), 0) &lt;&gt; '1900 Bastrop 0003 Raw'!A951:AF951))</f>
        <v>#N/A</v>
      </c>
    </row>
    <row r="952" spans="1:33">
      <c r="A952" s="6">
        <v>2</v>
      </c>
      <c r="B952" s="6">
        <v>209</v>
      </c>
      <c r="C952" s="6" t="s">
        <v>5142</v>
      </c>
      <c r="D952" s="6">
        <v>185</v>
      </c>
      <c r="E952" s="6">
        <v>204</v>
      </c>
      <c r="F952" s="6" t="s">
        <v>4785</v>
      </c>
      <c r="G952" s="6" t="s">
        <v>1218</v>
      </c>
      <c r="H952" s="6" t="s">
        <v>3949</v>
      </c>
      <c r="I952" s="6" t="s">
        <v>20</v>
      </c>
      <c r="J952" s="6" t="s">
        <v>19</v>
      </c>
      <c r="K952" s="6" t="s">
        <v>2206</v>
      </c>
      <c r="L952" s="6">
        <v>1866</v>
      </c>
      <c r="M952" s="6">
        <v>34</v>
      </c>
      <c r="N952" s="6" t="s">
        <v>2933</v>
      </c>
      <c r="O952" s="6">
        <v>12</v>
      </c>
      <c r="R952" s="6" t="s">
        <v>3952</v>
      </c>
      <c r="S952" s="6" t="s">
        <v>116</v>
      </c>
      <c r="T952" s="6" t="s">
        <v>116</v>
      </c>
      <c r="X952" s="6" t="s">
        <v>32</v>
      </c>
      <c r="AA952" s="6" t="s">
        <v>1395</v>
      </c>
      <c r="AB952" s="6" t="s">
        <v>1395</v>
      </c>
      <c r="AC952" s="6" t="s">
        <v>1395</v>
      </c>
      <c r="AD952" s="6" t="s">
        <v>3951</v>
      </c>
      <c r="AE952" s="6" t="s">
        <v>261</v>
      </c>
      <c r="AF952" s="6" t="s">
        <v>51</v>
      </c>
      <c r="AG952" t="e" cm="1">
        <f t="array" ref="AG952">SUMPRODUCT(--(INDEX('1900 Bastrop 0003 Clean'!A:AF, MATCH(A952 &amp; "|" &amp; B952, '1900 Bastrop 0003 Clean'!A:A &amp; "|" &amp; '1900 Bastrop 0003 Clean'!B:B, 0), 0) &lt;&gt; '1900 Bastrop 0003 Raw'!A952:AF952))</f>
        <v>#N/A</v>
      </c>
    </row>
    <row r="953" spans="1:33">
      <c r="A953" s="6">
        <v>3</v>
      </c>
      <c r="B953" s="6">
        <v>209</v>
      </c>
      <c r="C953" s="6" t="s">
        <v>5142</v>
      </c>
      <c r="D953" s="6">
        <v>185</v>
      </c>
      <c r="E953" s="6">
        <v>204</v>
      </c>
      <c r="F953" s="6" t="s">
        <v>4785</v>
      </c>
      <c r="G953" s="6" t="s">
        <v>945</v>
      </c>
      <c r="H953" s="6" t="s">
        <v>2936</v>
      </c>
      <c r="I953" s="6" t="s">
        <v>20</v>
      </c>
      <c r="J953" s="6" t="s">
        <v>24</v>
      </c>
      <c r="K953" s="6" t="s">
        <v>2173</v>
      </c>
      <c r="L953" s="6">
        <v>1868</v>
      </c>
      <c r="M953" s="6">
        <v>31</v>
      </c>
      <c r="N953" s="6" t="s">
        <v>2933</v>
      </c>
      <c r="O953" s="6">
        <v>12</v>
      </c>
      <c r="P953" s="6">
        <v>4</v>
      </c>
      <c r="Q953" s="6">
        <v>4</v>
      </c>
      <c r="R953" s="6" t="s">
        <v>116</v>
      </c>
      <c r="S953" s="6" t="s">
        <v>116</v>
      </c>
      <c r="T953" s="6" t="s">
        <v>116</v>
      </c>
      <c r="AA953" s="6" t="s">
        <v>1395</v>
      </c>
      <c r="AB953" s="6" t="s">
        <v>1395</v>
      </c>
      <c r="AC953" s="6" t="s">
        <v>92</v>
      </c>
      <c r="AG953" t="e" cm="1">
        <f t="array" ref="AG953">SUMPRODUCT(--(INDEX('1900 Bastrop 0003 Clean'!A:AF, MATCH(A953 &amp; "|" &amp; B953, '1900 Bastrop 0003 Clean'!A:A &amp; "|" &amp; '1900 Bastrop 0003 Clean'!B:B, 0), 0) &lt;&gt; '1900 Bastrop 0003 Raw'!A953:AF953))</f>
        <v>#N/A</v>
      </c>
    </row>
    <row r="954" spans="1:33">
      <c r="A954" s="6">
        <v>4</v>
      </c>
      <c r="B954" s="6">
        <v>209</v>
      </c>
      <c r="C954" s="6" t="s">
        <v>5142</v>
      </c>
      <c r="D954" s="6">
        <v>185</v>
      </c>
      <c r="E954" s="6">
        <v>204</v>
      </c>
      <c r="F954" s="6" t="s">
        <v>4785</v>
      </c>
      <c r="G954" s="6" t="s">
        <v>1701</v>
      </c>
      <c r="H954" s="6" t="s">
        <v>2944</v>
      </c>
      <c r="I954" s="6" t="s">
        <v>20</v>
      </c>
      <c r="J954" s="6" t="s">
        <v>19</v>
      </c>
      <c r="K954" s="6" t="s">
        <v>2354</v>
      </c>
      <c r="L954" s="6">
        <v>1890</v>
      </c>
      <c r="M954" s="6">
        <v>10</v>
      </c>
      <c r="N954" s="6" t="s">
        <v>2939</v>
      </c>
      <c r="R954" s="6" t="s">
        <v>3952</v>
      </c>
      <c r="S954" s="6" t="s">
        <v>3952</v>
      </c>
      <c r="T954" s="6" t="s">
        <v>116</v>
      </c>
      <c r="Z954" s="6">
        <v>8</v>
      </c>
      <c r="AA954" s="6" t="s">
        <v>1395</v>
      </c>
      <c r="AB954" s="6" t="s">
        <v>1395</v>
      </c>
      <c r="AC954" s="6" t="s">
        <v>1395</v>
      </c>
      <c r="AG954" t="e" cm="1">
        <f t="array" ref="AG954">SUMPRODUCT(--(INDEX('1900 Bastrop 0003 Clean'!A:AF, MATCH(A954 &amp; "|" &amp; B954, '1900 Bastrop 0003 Clean'!A:A &amp; "|" &amp; '1900 Bastrop 0003 Clean'!B:B, 0), 0) &lt;&gt; '1900 Bastrop 0003 Raw'!A954:AF954))</f>
        <v>#N/A</v>
      </c>
    </row>
    <row r="955" spans="1:33">
      <c r="A955" s="6">
        <v>5</v>
      </c>
      <c r="B955" s="6">
        <v>209</v>
      </c>
      <c r="C955" s="6" t="s">
        <v>5142</v>
      </c>
      <c r="D955" s="6">
        <v>185</v>
      </c>
      <c r="E955" s="6">
        <v>204</v>
      </c>
      <c r="F955" s="6" t="s">
        <v>4785</v>
      </c>
      <c r="G955" s="6" t="s">
        <v>3787</v>
      </c>
      <c r="H955" s="6" t="s">
        <v>2944</v>
      </c>
      <c r="I955" s="6" t="s">
        <v>20</v>
      </c>
      <c r="J955" s="6" t="s">
        <v>19</v>
      </c>
      <c r="K955" s="6" t="s">
        <v>2245</v>
      </c>
      <c r="L955" s="6">
        <v>1892</v>
      </c>
      <c r="M955" s="6">
        <v>7</v>
      </c>
      <c r="N955" s="6" t="s">
        <v>2939</v>
      </c>
      <c r="R955" s="6" t="s">
        <v>3952</v>
      </c>
      <c r="S955" s="6" t="s">
        <v>3952</v>
      </c>
      <c r="T955" s="6" t="s">
        <v>116</v>
      </c>
      <c r="Z955" s="6">
        <v>2</v>
      </c>
      <c r="AG955" t="e" cm="1">
        <f t="array" ref="AG955">SUMPRODUCT(--(INDEX('1900 Bastrop 0003 Clean'!A:AF, MATCH(A955 &amp; "|" &amp; B955, '1900 Bastrop 0003 Clean'!A:A &amp; "|" &amp; '1900 Bastrop 0003 Clean'!B:B, 0), 0) &lt;&gt; '1900 Bastrop 0003 Raw'!A955:AF955))</f>
        <v>#N/A</v>
      </c>
    </row>
    <row r="956" spans="1:33">
      <c r="A956" s="6">
        <v>6</v>
      </c>
      <c r="B956" s="6">
        <v>209</v>
      </c>
      <c r="C956" s="6" t="s">
        <v>5142</v>
      </c>
      <c r="D956" s="6">
        <v>185</v>
      </c>
      <c r="E956" s="6">
        <v>204</v>
      </c>
      <c r="F956" s="6" t="s">
        <v>4785</v>
      </c>
      <c r="G956" s="6" t="s">
        <v>3423</v>
      </c>
      <c r="H956" s="6" t="s">
        <v>2938</v>
      </c>
      <c r="I956" s="6" t="s">
        <v>20</v>
      </c>
      <c r="J956" s="6" t="s">
        <v>24</v>
      </c>
      <c r="K956" s="6" t="s">
        <v>2354</v>
      </c>
      <c r="L956" s="6">
        <v>1895</v>
      </c>
      <c r="M956" s="6">
        <v>5</v>
      </c>
      <c r="N956" s="6" t="s">
        <v>2939</v>
      </c>
      <c r="R956" s="6" t="s">
        <v>3952</v>
      </c>
      <c r="S956" s="6" t="s">
        <v>3952</v>
      </c>
      <c r="T956" s="6" t="s">
        <v>116</v>
      </c>
      <c r="AG956" t="e" cm="1">
        <f t="array" ref="AG956">SUMPRODUCT(--(INDEX('1900 Bastrop 0003 Clean'!A:AF, MATCH(A956 &amp; "|" &amp; B956, '1900 Bastrop 0003 Clean'!A:A &amp; "|" &amp; '1900 Bastrop 0003 Clean'!B:B, 0), 0) &lt;&gt; '1900 Bastrop 0003 Raw'!A956:AF956))</f>
        <v>#N/A</v>
      </c>
    </row>
    <row r="957" spans="1:33">
      <c r="A957" s="6">
        <v>7</v>
      </c>
      <c r="B957" s="6">
        <v>209</v>
      </c>
      <c r="C957" s="6" t="s">
        <v>5142</v>
      </c>
      <c r="D957" s="6">
        <v>185</v>
      </c>
      <c r="E957" s="6">
        <v>204</v>
      </c>
      <c r="F957" s="6" t="s">
        <v>4785</v>
      </c>
      <c r="G957" s="6" t="s">
        <v>147</v>
      </c>
      <c r="H957" s="6" t="s">
        <v>2938</v>
      </c>
      <c r="I957" s="6" t="s">
        <v>20</v>
      </c>
      <c r="J957" s="6" t="s">
        <v>24</v>
      </c>
      <c r="K957" s="6" t="s">
        <v>2526</v>
      </c>
      <c r="L957" s="6">
        <v>1897</v>
      </c>
      <c r="M957" s="6">
        <v>2</v>
      </c>
      <c r="N957" s="6" t="s">
        <v>2939</v>
      </c>
      <c r="R957" s="6" t="s">
        <v>3952</v>
      </c>
      <c r="S957" s="6" t="s">
        <v>3952</v>
      </c>
      <c r="T957" s="6" t="s">
        <v>116</v>
      </c>
      <c r="AG957" t="e" cm="1">
        <f t="array" ref="AG957">SUMPRODUCT(--(INDEX('1900 Bastrop 0003 Clean'!A:AF, MATCH(A957 &amp; "|" &amp; B957, '1900 Bastrop 0003 Clean'!A:A &amp; "|" &amp; '1900 Bastrop 0003 Clean'!B:B, 0), 0) &lt;&gt; '1900 Bastrop 0003 Raw'!A957:AF957))</f>
        <v>#N/A</v>
      </c>
    </row>
    <row r="958" spans="1:33">
      <c r="A958" s="6">
        <v>8</v>
      </c>
      <c r="B958" s="6">
        <v>216</v>
      </c>
      <c r="C958" s="6" t="s">
        <v>5142</v>
      </c>
      <c r="D958" s="6">
        <v>185</v>
      </c>
      <c r="E958" s="6">
        <v>205</v>
      </c>
      <c r="F958" s="6" t="s">
        <v>3887</v>
      </c>
      <c r="G958" s="6" t="s">
        <v>375</v>
      </c>
      <c r="H958" s="6" t="s">
        <v>3949</v>
      </c>
      <c r="I958" s="6" t="s">
        <v>637</v>
      </c>
      <c r="J958" s="6" t="s">
        <v>24</v>
      </c>
      <c r="L958" s="6">
        <v>1828</v>
      </c>
      <c r="M958" s="6">
        <v>72</v>
      </c>
      <c r="N958" s="6" t="s">
        <v>3066</v>
      </c>
      <c r="O958" s="6">
        <v>35</v>
      </c>
      <c r="P958" s="6">
        <v>4</v>
      </c>
      <c r="Q958" s="6">
        <v>0</v>
      </c>
      <c r="R958" s="6" t="s">
        <v>4059</v>
      </c>
      <c r="T958" s="6" t="s">
        <v>4059</v>
      </c>
      <c r="X958" s="6" t="s">
        <v>1963</v>
      </c>
      <c r="AA958" s="6" t="s">
        <v>92</v>
      </c>
      <c r="AB958" s="6" t="s">
        <v>92</v>
      </c>
      <c r="AC958" s="6" t="s">
        <v>1395</v>
      </c>
      <c r="AD958" s="6" t="s">
        <v>3951</v>
      </c>
      <c r="AE958" s="6" t="s">
        <v>261</v>
      </c>
      <c r="AF958" s="6" t="s">
        <v>51</v>
      </c>
      <c r="AG958" cm="1">
        <f t="array" ref="AG958">SUMPRODUCT(--(INDEX('1900 Bastrop 0003 Clean'!A:AF, MATCH(A958 &amp; "|" &amp; B958, '1900 Bastrop 0003 Clean'!A:A &amp; "|" &amp; '1900 Bastrop 0003 Clean'!B:B, 0), 0) &lt;&gt; '1900 Bastrop 0003 Raw'!A958:AF958))</f>
        <v>20</v>
      </c>
    </row>
    <row r="959" spans="1:33">
      <c r="A959" s="6">
        <v>9</v>
      </c>
      <c r="B959" s="6">
        <v>216</v>
      </c>
      <c r="C959" s="6" t="s">
        <v>5142</v>
      </c>
      <c r="D959" s="6">
        <v>185</v>
      </c>
      <c r="E959" s="6">
        <v>205</v>
      </c>
      <c r="F959" s="6" t="s">
        <v>5207</v>
      </c>
      <c r="G959" s="6" t="s">
        <v>1078</v>
      </c>
      <c r="H959" s="6" t="s">
        <v>3099</v>
      </c>
      <c r="I959" s="6" t="s">
        <v>637</v>
      </c>
      <c r="J959" s="6" t="s">
        <v>24</v>
      </c>
      <c r="K959" s="6" t="s">
        <v>2230</v>
      </c>
      <c r="L959" s="6">
        <v>1881</v>
      </c>
      <c r="M959" s="6">
        <v>18</v>
      </c>
      <c r="N959" s="6" t="s">
        <v>2939</v>
      </c>
      <c r="R959" s="6" t="s">
        <v>3952</v>
      </c>
      <c r="S959" s="6" t="s">
        <v>4046</v>
      </c>
      <c r="T959" s="6" t="s">
        <v>4059</v>
      </c>
      <c r="AA959" s="6" t="s">
        <v>1395</v>
      </c>
      <c r="AB959" s="6" t="s">
        <v>1395</v>
      </c>
      <c r="AC959" s="6" t="s">
        <v>1395</v>
      </c>
      <c r="AG959" cm="1">
        <f t="array" ref="AG959">SUMPRODUCT(--(INDEX('1900 Bastrop 0003 Clean'!A:AF, MATCH(A959 &amp; "|" &amp; B959, '1900 Bastrop 0003 Clean'!A:A &amp; "|" &amp; '1900 Bastrop 0003 Clean'!B:B, 0), 0) &lt;&gt; '1900 Bastrop 0003 Raw'!A959:AF959))</f>
        <v>10</v>
      </c>
    </row>
    <row r="960" spans="1:33">
      <c r="A960" s="6">
        <v>10</v>
      </c>
      <c r="B960" s="6">
        <v>216</v>
      </c>
      <c r="C960" s="6" t="s">
        <v>5142</v>
      </c>
      <c r="D960" s="6">
        <v>185</v>
      </c>
      <c r="E960" s="6">
        <v>205</v>
      </c>
      <c r="F960" s="6" t="s">
        <v>5207</v>
      </c>
      <c r="G960" s="6" t="s">
        <v>1701</v>
      </c>
      <c r="H960" s="6" t="s">
        <v>3097</v>
      </c>
      <c r="I960" s="6" t="s">
        <v>637</v>
      </c>
      <c r="J960" s="6" t="s">
        <v>19</v>
      </c>
      <c r="K960" s="6" t="s">
        <v>2033</v>
      </c>
      <c r="L960" s="6">
        <v>1884</v>
      </c>
      <c r="M960" s="6">
        <v>16</v>
      </c>
      <c r="N960" s="6" t="s">
        <v>2939</v>
      </c>
      <c r="R960" s="6" t="s">
        <v>3952</v>
      </c>
      <c r="S960" s="6" t="s">
        <v>4046</v>
      </c>
      <c r="T960" s="6" t="s">
        <v>4059</v>
      </c>
      <c r="Z960" s="6">
        <v>8</v>
      </c>
      <c r="AA960" s="6" t="s">
        <v>1395</v>
      </c>
      <c r="AB960" s="6" t="s">
        <v>1395</v>
      </c>
      <c r="AC960" s="6" t="s">
        <v>1395</v>
      </c>
      <c r="AG960" cm="1">
        <f t="array" ref="AG960">SUMPRODUCT(--(INDEX('1900 Bastrop 0003 Clean'!A:AF, MATCH(A960 &amp; "|" &amp; B960, '1900 Bastrop 0003 Clean'!A:A &amp; "|" &amp; '1900 Bastrop 0003 Clean'!B:B, 0), 0) &lt;&gt; '1900 Bastrop 0003 Raw'!A960:AF960))</f>
        <v>10</v>
      </c>
    </row>
    <row r="961" spans="1:33">
      <c r="A961" s="6">
        <v>11</v>
      </c>
      <c r="B961" s="6">
        <v>216</v>
      </c>
      <c r="C961" s="6" t="s">
        <v>5142</v>
      </c>
      <c r="D961" s="6">
        <v>185</v>
      </c>
      <c r="E961" s="6">
        <v>205</v>
      </c>
      <c r="F961" s="6" t="s">
        <v>5207</v>
      </c>
      <c r="G961" s="6" t="s">
        <v>446</v>
      </c>
      <c r="H961" s="6" t="s">
        <v>3097</v>
      </c>
      <c r="I961" s="6" t="s">
        <v>637</v>
      </c>
      <c r="J961" s="6" t="s">
        <v>19</v>
      </c>
      <c r="K961" s="6" t="s">
        <v>1971</v>
      </c>
      <c r="L961" s="6">
        <v>1874</v>
      </c>
      <c r="M961" s="6">
        <v>26</v>
      </c>
      <c r="N961" s="6" t="s">
        <v>2939</v>
      </c>
      <c r="R961" s="6" t="s">
        <v>3952</v>
      </c>
      <c r="S961" s="6" t="s">
        <v>4046</v>
      </c>
      <c r="T961" s="6" t="s">
        <v>4059</v>
      </c>
      <c r="X961" s="6" t="s">
        <v>1963</v>
      </c>
      <c r="AA961" s="6" t="s">
        <v>1395</v>
      </c>
      <c r="AB961" s="6" t="s">
        <v>1395</v>
      </c>
      <c r="AC961" s="6" t="s">
        <v>1395</v>
      </c>
      <c r="AG961" t="e" cm="1">
        <f t="array" ref="AG961">SUMPRODUCT(--(INDEX('1900 Bastrop 0003 Clean'!A:AF, MATCH(A961 &amp; "|" &amp; B961, '1900 Bastrop 0003 Clean'!A:A &amp; "|" &amp; '1900 Bastrop 0003 Clean'!B:B, 0), 0) &lt;&gt; '1900 Bastrop 0003 Raw'!A961:AF961))</f>
        <v>#N/A</v>
      </c>
    </row>
    <row r="962" spans="1:33">
      <c r="A962" s="6">
        <v>12</v>
      </c>
      <c r="B962" s="6">
        <v>217</v>
      </c>
      <c r="C962" s="6" t="s">
        <v>5142</v>
      </c>
      <c r="D962" s="6">
        <v>185</v>
      </c>
      <c r="E962" s="6">
        <v>206</v>
      </c>
      <c r="F962" s="6" t="s">
        <v>5208</v>
      </c>
      <c r="G962" s="6" t="s">
        <v>133</v>
      </c>
      <c r="H962" s="6" t="s">
        <v>3949</v>
      </c>
      <c r="I962" s="6" t="s">
        <v>20</v>
      </c>
      <c r="J962" s="6" t="s">
        <v>19</v>
      </c>
      <c r="K962" s="6" t="s">
        <v>2173</v>
      </c>
      <c r="L962" s="6">
        <v>1848</v>
      </c>
      <c r="M962" s="6">
        <v>51</v>
      </c>
      <c r="N962" s="6" t="s">
        <v>2933</v>
      </c>
      <c r="O962" s="6">
        <v>27</v>
      </c>
      <c r="R962" s="6" t="s">
        <v>3959</v>
      </c>
      <c r="S962" s="6" t="s">
        <v>4108</v>
      </c>
      <c r="T962" s="6" t="s">
        <v>3958</v>
      </c>
      <c r="X962" s="6" t="s">
        <v>5209</v>
      </c>
      <c r="AA962" s="6" t="s">
        <v>1395</v>
      </c>
      <c r="AB962" s="6" t="s">
        <v>1395</v>
      </c>
      <c r="AC962" s="6" t="s">
        <v>1395</v>
      </c>
      <c r="AD962" s="6" t="s">
        <v>3951</v>
      </c>
      <c r="AE962" s="6" t="s">
        <v>261</v>
      </c>
      <c r="AF962" s="6" t="s">
        <v>51</v>
      </c>
      <c r="AG962" cm="1">
        <f t="array" ref="AG962">SUMPRODUCT(--(INDEX('1900 Bastrop 0003 Clean'!A:AF, MATCH(A962 &amp; "|" &amp; B962, '1900 Bastrop 0003 Clean'!A:A &amp; "|" &amp; '1900 Bastrop 0003 Clean'!B:B, 0), 0) &lt;&gt; '1900 Bastrop 0003 Raw'!A962:AF962))</f>
        <v>18</v>
      </c>
    </row>
    <row r="963" spans="1:33">
      <c r="A963" s="6">
        <v>13</v>
      </c>
      <c r="B963" s="6">
        <v>217</v>
      </c>
      <c r="C963" s="6" t="s">
        <v>5142</v>
      </c>
      <c r="D963" s="6">
        <v>185</v>
      </c>
      <c r="E963" s="6">
        <v>206</v>
      </c>
      <c r="F963" s="6" t="s">
        <v>5208</v>
      </c>
      <c r="G963" s="6" t="s">
        <v>4038</v>
      </c>
      <c r="H963" s="6" t="s">
        <v>2936</v>
      </c>
      <c r="I963" s="6" t="s">
        <v>20</v>
      </c>
      <c r="J963" s="6" t="s">
        <v>24</v>
      </c>
      <c r="K963" s="6" t="s">
        <v>2206</v>
      </c>
      <c r="L963" s="6">
        <v>1856</v>
      </c>
      <c r="M963" s="6">
        <v>46</v>
      </c>
      <c r="N963" s="6" t="s">
        <v>2933</v>
      </c>
      <c r="O963" s="6">
        <v>27</v>
      </c>
      <c r="P963" s="6">
        <v>1</v>
      </c>
      <c r="Q963" s="6">
        <v>1</v>
      </c>
      <c r="R963" s="6" t="s">
        <v>3952</v>
      </c>
      <c r="S963" s="6" t="s">
        <v>4268</v>
      </c>
      <c r="T963" s="6" t="s">
        <v>4268</v>
      </c>
      <c r="X963" s="6" t="s">
        <v>5210</v>
      </c>
      <c r="AA963" s="6" t="s">
        <v>1395</v>
      </c>
      <c r="AB963" s="6" t="s">
        <v>1395</v>
      </c>
      <c r="AC963" s="6" t="s">
        <v>1395</v>
      </c>
      <c r="AG963" cm="1">
        <f t="array" ref="AG963">SUMPRODUCT(--(INDEX('1900 Bastrop 0003 Clean'!A:AF, MATCH(A963 &amp; "|" &amp; B963, '1900 Bastrop 0003 Clean'!A:A &amp; "|" &amp; '1900 Bastrop 0003 Clean'!B:B, 0), 0) &lt;&gt; '1900 Bastrop 0003 Raw'!A963:AF963))</f>
        <v>18</v>
      </c>
    </row>
    <row r="964" spans="1:33">
      <c r="A964" s="6">
        <v>14</v>
      </c>
      <c r="B964" s="6">
        <v>217</v>
      </c>
      <c r="C964" s="6" t="s">
        <v>5142</v>
      </c>
      <c r="D964" s="6">
        <v>185</v>
      </c>
      <c r="E964" s="6">
        <v>206</v>
      </c>
      <c r="F964" s="6" t="s">
        <v>5208</v>
      </c>
      <c r="G964" s="6" t="s">
        <v>3400</v>
      </c>
      <c r="H964" s="6" t="s">
        <v>2938</v>
      </c>
      <c r="I964" s="6" t="s">
        <v>20</v>
      </c>
      <c r="J964" s="6" t="s">
        <v>24</v>
      </c>
      <c r="K964" s="6" t="s">
        <v>2128</v>
      </c>
      <c r="L964" s="6">
        <v>1876</v>
      </c>
      <c r="M964" s="6">
        <v>24</v>
      </c>
      <c r="N964" s="6" t="s">
        <v>2939</v>
      </c>
      <c r="R964" s="6" t="s">
        <v>3952</v>
      </c>
      <c r="S964" s="6" t="s">
        <v>3959</v>
      </c>
      <c r="T964" s="6" t="s">
        <v>3952</v>
      </c>
      <c r="AA964" s="6" t="s">
        <v>1395</v>
      </c>
      <c r="AB964" s="6" t="s">
        <v>1395</v>
      </c>
      <c r="AC964" s="6" t="s">
        <v>1395</v>
      </c>
      <c r="AG964" cm="1">
        <f t="array" ref="AG964">SUMPRODUCT(--(INDEX('1900 Bastrop 0003 Clean'!A:AF, MATCH(A964 &amp; "|" &amp; B964, '1900 Bastrop 0003 Clean'!A:A &amp; "|" &amp; '1900 Bastrop 0003 Clean'!B:B, 0), 0) &lt;&gt; '1900 Bastrop 0003 Raw'!A964:AF964))</f>
        <v>10</v>
      </c>
    </row>
    <row r="965" spans="1:33">
      <c r="A965" s="6">
        <v>15</v>
      </c>
      <c r="B965" s="6">
        <v>217</v>
      </c>
      <c r="C965" s="6" t="s">
        <v>5142</v>
      </c>
      <c r="D965" s="6">
        <v>185</v>
      </c>
      <c r="E965" s="6">
        <v>206</v>
      </c>
      <c r="F965" s="6" t="s">
        <v>5208</v>
      </c>
      <c r="G965" s="6" t="s">
        <v>741</v>
      </c>
      <c r="H965" s="6" t="s">
        <v>2938</v>
      </c>
      <c r="I965" s="6" t="s">
        <v>20</v>
      </c>
      <c r="J965" s="6" t="s">
        <v>24</v>
      </c>
      <c r="K965" s="6" t="s">
        <v>2230</v>
      </c>
      <c r="L965" s="6">
        <v>1880</v>
      </c>
      <c r="M965" s="6">
        <v>19</v>
      </c>
      <c r="N965" s="6" t="s">
        <v>2939</v>
      </c>
      <c r="R965" s="6" t="s">
        <v>3952</v>
      </c>
      <c r="S965" s="6" t="s">
        <v>3959</v>
      </c>
      <c r="T965" s="6" t="s">
        <v>3952</v>
      </c>
      <c r="AA965" s="6" t="s">
        <v>1395</v>
      </c>
      <c r="AB965" s="6" t="s">
        <v>1395</v>
      </c>
      <c r="AC965" s="6" t="s">
        <v>1395</v>
      </c>
      <c r="AG965" cm="1">
        <f t="array" ref="AG965">SUMPRODUCT(--(INDEX('1900 Bastrop 0003 Clean'!A:AF, MATCH(A965 &amp; "|" &amp; B965, '1900 Bastrop 0003 Clean'!A:A &amp; "|" &amp; '1900 Bastrop 0003 Clean'!B:B, 0), 0) &lt;&gt; '1900 Bastrop 0003 Raw'!A965:AF965))</f>
        <v>10</v>
      </c>
    </row>
    <row r="966" spans="1:33">
      <c r="A966" s="6">
        <v>16</v>
      </c>
      <c r="B966" s="6">
        <v>217</v>
      </c>
      <c r="C966" s="6" t="s">
        <v>5142</v>
      </c>
      <c r="D966" s="6">
        <v>185</v>
      </c>
      <c r="E966" s="6">
        <v>206</v>
      </c>
      <c r="F966" s="6" t="s">
        <v>5208</v>
      </c>
      <c r="G966" s="6" t="s">
        <v>5211</v>
      </c>
      <c r="H966" s="6" t="s">
        <v>2938</v>
      </c>
      <c r="I966" s="6" t="s">
        <v>20</v>
      </c>
      <c r="J966" s="6" t="s">
        <v>24</v>
      </c>
      <c r="K966" s="6" t="s">
        <v>2230</v>
      </c>
      <c r="L966" s="6">
        <v>1884</v>
      </c>
      <c r="M966" s="6">
        <v>15</v>
      </c>
      <c r="N966" s="6" t="s">
        <v>2939</v>
      </c>
      <c r="R966" s="6" t="s">
        <v>3952</v>
      </c>
      <c r="S966" s="6" t="s">
        <v>3959</v>
      </c>
      <c r="T966" s="6" t="s">
        <v>3952</v>
      </c>
      <c r="AA966" s="6" t="s">
        <v>1395</v>
      </c>
      <c r="AB966" s="6" t="s">
        <v>1395</v>
      </c>
      <c r="AC966" s="6" t="s">
        <v>1395</v>
      </c>
      <c r="AG966" cm="1">
        <f t="array" ref="AG966">SUMPRODUCT(--(INDEX('1900 Bastrop 0003 Clean'!A:AF, MATCH(A966 &amp; "|" &amp; B966, '1900 Bastrop 0003 Clean'!A:A &amp; "|" &amp; '1900 Bastrop 0003 Clean'!B:B, 0), 0) &lt;&gt; '1900 Bastrop 0003 Raw'!A966:AF966))</f>
        <v>11</v>
      </c>
    </row>
    <row r="967" spans="1:33">
      <c r="A967" s="6">
        <v>17</v>
      </c>
      <c r="B967" s="6">
        <v>217</v>
      </c>
      <c r="C967" s="6" t="s">
        <v>5142</v>
      </c>
      <c r="D967" s="6">
        <v>185</v>
      </c>
      <c r="E967" s="6">
        <v>206</v>
      </c>
      <c r="F967" s="6" t="s">
        <v>5208</v>
      </c>
      <c r="G967" s="6" t="s">
        <v>133</v>
      </c>
      <c r="H967" s="6" t="s">
        <v>2944</v>
      </c>
      <c r="I967" s="6" t="s">
        <v>20</v>
      </c>
      <c r="J967" s="6" t="s">
        <v>19</v>
      </c>
      <c r="K967" s="6" t="s">
        <v>2033</v>
      </c>
      <c r="L967" s="6">
        <v>1888</v>
      </c>
      <c r="M967" s="6">
        <v>12</v>
      </c>
      <c r="N967" s="6" t="s">
        <v>2939</v>
      </c>
      <c r="R967" s="6" t="s">
        <v>3952</v>
      </c>
      <c r="S967" s="6" t="s">
        <v>3959</v>
      </c>
      <c r="T967" s="6" t="s">
        <v>3952</v>
      </c>
      <c r="AA967" s="6" t="s">
        <v>1395</v>
      </c>
      <c r="AB967" s="6" t="s">
        <v>1395</v>
      </c>
      <c r="AC967" s="6" t="s">
        <v>1395</v>
      </c>
      <c r="AG967" cm="1">
        <f t="array" ref="AG967">SUMPRODUCT(--(INDEX('1900 Bastrop 0003 Clean'!A:AF, MATCH(A967 &amp; "|" &amp; B967, '1900 Bastrop 0003 Clean'!A:A &amp; "|" &amp; '1900 Bastrop 0003 Clean'!B:B, 0), 0) &lt;&gt; '1900 Bastrop 0003 Raw'!A967:AF967))</f>
        <v>10</v>
      </c>
    </row>
    <row r="968" spans="1:33">
      <c r="A968" s="6">
        <v>18</v>
      </c>
      <c r="B968" s="6">
        <v>289</v>
      </c>
      <c r="C968" s="6" t="s">
        <v>5142</v>
      </c>
      <c r="D968" s="6">
        <v>185</v>
      </c>
      <c r="E968" s="6">
        <v>207</v>
      </c>
      <c r="F968" s="6" t="s">
        <v>4076</v>
      </c>
      <c r="G968" s="6" t="s">
        <v>3965</v>
      </c>
      <c r="H968" s="6" t="s">
        <v>3949</v>
      </c>
      <c r="I968" s="6" t="s">
        <v>637</v>
      </c>
      <c r="J968" s="6" t="s">
        <v>19</v>
      </c>
      <c r="L968" s="6">
        <v>1838</v>
      </c>
      <c r="M968" s="6">
        <v>62</v>
      </c>
      <c r="N968" s="6" t="s">
        <v>2933</v>
      </c>
      <c r="O968" s="6">
        <v>40</v>
      </c>
      <c r="R968" s="6" t="s">
        <v>3958</v>
      </c>
      <c r="X968" s="6" t="s">
        <v>4804</v>
      </c>
      <c r="AA968" s="6" t="s">
        <v>92</v>
      </c>
      <c r="AB968" s="6" t="s">
        <v>92</v>
      </c>
      <c r="AC968" s="6" t="s">
        <v>1395</v>
      </c>
      <c r="AD968" s="6" t="s">
        <v>3956</v>
      </c>
      <c r="AF968" s="6" t="s">
        <v>51</v>
      </c>
      <c r="AG968" t="e" cm="1">
        <f t="array" ref="AG968">SUMPRODUCT(--(INDEX('1900 Bastrop 0003 Clean'!A:AF, MATCH(A968 &amp; "|" &amp; B968, '1900 Bastrop 0003 Clean'!A:A &amp; "|" &amp; '1900 Bastrop 0003 Clean'!B:B, 0), 0) &lt;&gt; '1900 Bastrop 0003 Raw'!A968:AF968))</f>
        <v>#N/A</v>
      </c>
    </row>
    <row r="969" spans="1:33">
      <c r="A969" s="6">
        <v>19</v>
      </c>
      <c r="B969" s="6">
        <v>289</v>
      </c>
      <c r="C969" s="6" t="s">
        <v>5142</v>
      </c>
      <c r="D969" s="6">
        <v>185</v>
      </c>
      <c r="E969" s="6">
        <v>207</v>
      </c>
      <c r="F969" s="6" t="s">
        <v>4076</v>
      </c>
      <c r="G969" s="6" t="s">
        <v>1458</v>
      </c>
      <c r="H969" s="6" t="s">
        <v>2936</v>
      </c>
      <c r="I969" s="6" t="s">
        <v>637</v>
      </c>
      <c r="J969" s="6" t="s">
        <v>24</v>
      </c>
      <c r="L969" s="6">
        <v>1838</v>
      </c>
      <c r="M969" s="6">
        <v>62</v>
      </c>
      <c r="N969" s="6" t="s">
        <v>2933</v>
      </c>
      <c r="O969" s="6">
        <v>40</v>
      </c>
      <c r="P969" s="6">
        <v>11</v>
      </c>
      <c r="Q969" s="6">
        <v>3</v>
      </c>
      <c r="R969" s="6" t="s">
        <v>3958</v>
      </c>
      <c r="AA969" s="6" t="s">
        <v>92</v>
      </c>
      <c r="AB969" s="6" t="s">
        <v>92</v>
      </c>
      <c r="AC969" s="6" t="s">
        <v>1395</v>
      </c>
      <c r="AG969" t="e" cm="1">
        <f t="array" ref="AG969">SUMPRODUCT(--(INDEX('1900 Bastrop 0003 Clean'!A:AF, MATCH(A969 &amp; "|" &amp; B969, '1900 Bastrop 0003 Clean'!A:A &amp; "|" &amp; '1900 Bastrop 0003 Clean'!B:B, 0), 0) &lt;&gt; '1900 Bastrop 0003 Raw'!A969:AF969))</f>
        <v>#N/A</v>
      </c>
    </row>
    <row r="970" spans="1:33">
      <c r="A970" s="6">
        <v>20</v>
      </c>
      <c r="B970" s="6">
        <v>289</v>
      </c>
      <c r="C970" s="6" t="s">
        <v>5142</v>
      </c>
      <c r="D970" s="6">
        <v>185</v>
      </c>
      <c r="E970" s="6">
        <v>207</v>
      </c>
      <c r="F970" s="6" t="s">
        <v>4075</v>
      </c>
      <c r="G970" s="6" t="s">
        <v>5212</v>
      </c>
      <c r="H970" s="6" t="s">
        <v>2938</v>
      </c>
      <c r="I970" s="6" t="s">
        <v>637</v>
      </c>
      <c r="J970" s="6" t="s">
        <v>24</v>
      </c>
      <c r="K970" s="6" t="s">
        <v>2354</v>
      </c>
      <c r="L970" s="6">
        <v>1872</v>
      </c>
      <c r="M970" s="6">
        <v>28</v>
      </c>
      <c r="N970" s="6" t="s">
        <v>2939</v>
      </c>
      <c r="P970" s="6">
        <v>5</v>
      </c>
      <c r="Q970" s="6">
        <v>2</v>
      </c>
      <c r="R970" s="6" t="s">
        <v>3952</v>
      </c>
      <c r="S970" s="6" t="s">
        <v>3958</v>
      </c>
      <c r="T970" s="6" t="s">
        <v>3958</v>
      </c>
      <c r="AA970" s="6" t="s">
        <v>1395</v>
      </c>
      <c r="AB970" s="6" t="s">
        <v>92</v>
      </c>
      <c r="AC970" s="6" t="s">
        <v>1395</v>
      </c>
      <c r="AG970" t="e" cm="1">
        <f t="array" ref="AG970">SUMPRODUCT(--(INDEX('1900 Bastrop 0003 Clean'!A:AF, MATCH(A970 &amp; "|" &amp; B970, '1900 Bastrop 0003 Clean'!A:A &amp; "|" &amp; '1900 Bastrop 0003 Clean'!B:B, 0), 0) &lt;&gt; '1900 Bastrop 0003 Raw'!A970:AF970))</f>
        <v>#N/A</v>
      </c>
    </row>
    <row r="971" spans="1:33">
      <c r="A971" s="6">
        <v>21</v>
      </c>
      <c r="B971" s="6">
        <v>289</v>
      </c>
      <c r="C971" s="6" t="s">
        <v>5142</v>
      </c>
      <c r="D971" s="6">
        <v>185</v>
      </c>
      <c r="E971" s="6">
        <v>207</v>
      </c>
      <c r="F971" s="6" t="s">
        <v>4075</v>
      </c>
      <c r="G971" s="6" t="s">
        <v>508</v>
      </c>
      <c r="H971" s="6" t="s">
        <v>2938</v>
      </c>
      <c r="I971" s="6" t="s">
        <v>637</v>
      </c>
      <c r="J971" s="6" t="s">
        <v>24</v>
      </c>
      <c r="K971" s="6" t="s">
        <v>2173</v>
      </c>
      <c r="L971" s="6">
        <v>1892</v>
      </c>
      <c r="M971" s="6">
        <v>9</v>
      </c>
      <c r="N971" s="6" t="s">
        <v>2939</v>
      </c>
      <c r="R971" s="6" t="s">
        <v>3952</v>
      </c>
      <c r="T971" s="6" t="s">
        <v>3952</v>
      </c>
      <c r="X971" s="6" t="s">
        <v>32</v>
      </c>
      <c r="AG971" t="e" cm="1">
        <f t="array" ref="AG971">SUMPRODUCT(--(INDEX('1900 Bastrop 0003 Clean'!A:AF, MATCH(A971 &amp; "|" &amp; B971, '1900 Bastrop 0003 Clean'!A:A &amp; "|" &amp; '1900 Bastrop 0003 Clean'!B:B, 0), 0) &lt;&gt; '1900 Bastrop 0003 Raw'!A971:AF971))</f>
        <v>#N/A</v>
      </c>
    </row>
    <row r="972" spans="1:33">
      <c r="A972" s="6">
        <v>22</v>
      </c>
      <c r="B972" s="6">
        <v>289</v>
      </c>
      <c r="C972" s="6" t="s">
        <v>5142</v>
      </c>
      <c r="D972" s="6">
        <v>185</v>
      </c>
      <c r="E972" s="6">
        <v>207</v>
      </c>
      <c r="F972" s="6" t="s">
        <v>4075</v>
      </c>
      <c r="G972" s="6" t="s">
        <v>618</v>
      </c>
      <c r="H972" s="6" t="s">
        <v>2944</v>
      </c>
      <c r="I972" s="6" t="s">
        <v>637</v>
      </c>
      <c r="J972" s="6" t="s">
        <v>19</v>
      </c>
      <c r="K972" s="6" t="s">
        <v>2206</v>
      </c>
      <c r="L972" s="6">
        <v>1900</v>
      </c>
      <c r="M972" s="7">
        <v>45700</v>
      </c>
      <c r="N972" s="6" t="s">
        <v>2939</v>
      </c>
      <c r="R972" s="6" t="s">
        <v>3952</v>
      </c>
      <c r="S972" s="6" t="s">
        <v>3958</v>
      </c>
      <c r="T972" s="6" t="s">
        <v>3952</v>
      </c>
      <c r="AG972" t="e" cm="1">
        <f t="array" ref="AG972">SUMPRODUCT(--(INDEX('1900 Bastrop 0003 Clean'!A:AF, MATCH(A972 &amp; "|" &amp; B972, '1900 Bastrop 0003 Clean'!A:A &amp; "|" &amp; '1900 Bastrop 0003 Clean'!B:B, 0), 0) &lt;&gt; '1900 Bastrop 0003 Raw'!A972:AF972))</f>
        <v>#N/A</v>
      </c>
    </row>
    <row r="973" spans="1:33">
      <c r="A973" s="6">
        <v>23</v>
      </c>
      <c r="B973" s="6">
        <v>289</v>
      </c>
      <c r="C973" s="6" t="s">
        <v>5142</v>
      </c>
      <c r="D973" s="6">
        <v>185</v>
      </c>
      <c r="E973" s="6">
        <v>207</v>
      </c>
      <c r="F973" s="6" t="s">
        <v>268</v>
      </c>
      <c r="G973" s="6" t="s">
        <v>280</v>
      </c>
      <c r="H973" s="6" t="s">
        <v>3099</v>
      </c>
      <c r="I973" s="6" t="s">
        <v>637</v>
      </c>
      <c r="J973" s="6" t="s">
        <v>24</v>
      </c>
      <c r="K973" s="6" t="s">
        <v>2161</v>
      </c>
      <c r="L973" s="6">
        <v>1883</v>
      </c>
      <c r="M973" s="6">
        <v>16</v>
      </c>
      <c r="N973" s="6" t="s">
        <v>2939</v>
      </c>
      <c r="R973" s="6" t="s">
        <v>3952</v>
      </c>
      <c r="S973" s="6" t="s">
        <v>3952</v>
      </c>
      <c r="T973" s="6" t="s">
        <v>3952</v>
      </c>
      <c r="AA973" s="6" t="s">
        <v>1395</v>
      </c>
      <c r="AB973" s="6" t="s">
        <v>1395</v>
      </c>
      <c r="AC973" s="6" t="s">
        <v>1395</v>
      </c>
      <c r="AG973" t="e" cm="1">
        <f t="array" ref="AG973">SUMPRODUCT(--(INDEX('1900 Bastrop 0003 Clean'!A:AF, MATCH(A973 &amp; "|" &amp; B973, '1900 Bastrop 0003 Clean'!A:A &amp; "|" &amp; '1900 Bastrop 0003 Clean'!B:B, 0), 0) &lt;&gt; '1900 Bastrop 0003 Raw'!A973:AF973))</f>
        <v>#N/A</v>
      </c>
    </row>
    <row r="974" spans="1:33">
      <c r="A974" s="6">
        <v>24</v>
      </c>
      <c r="B974" s="6">
        <v>289</v>
      </c>
      <c r="C974" s="6" t="s">
        <v>5142</v>
      </c>
      <c r="D974" s="6">
        <v>185</v>
      </c>
      <c r="E974" s="6">
        <v>207</v>
      </c>
      <c r="F974" s="6" t="s">
        <v>4075</v>
      </c>
      <c r="G974" s="6" t="s">
        <v>185</v>
      </c>
      <c r="H974" s="6" t="s">
        <v>3097</v>
      </c>
      <c r="I974" s="6" t="s">
        <v>637</v>
      </c>
      <c r="J974" s="6" t="s">
        <v>19</v>
      </c>
      <c r="K974" s="6" t="s">
        <v>2206</v>
      </c>
      <c r="L974" s="6">
        <v>1890</v>
      </c>
      <c r="M974" s="6">
        <v>10</v>
      </c>
      <c r="N974" s="6" t="s">
        <v>2939</v>
      </c>
      <c r="R974" s="6" t="s">
        <v>3952</v>
      </c>
      <c r="S974" s="6" t="s">
        <v>3952</v>
      </c>
      <c r="T974" s="6" t="s">
        <v>3952</v>
      </c>
      <c r="AA974" s="6" t="s">
        <v>1395</v>
      </c>
      <c r="AB974" s="6" t="s">
        <v>92</v>
      </c>
      <c r="AC974" s="6" t="s">
        <v>1395</v>
      </c>
      <c r="AG974" cm="1">
        <f t="array" ref="AG974">SUMPRODUCT(--(INDEX('1900 Bastrop 0003 Clean'!A:AF, MATCH(A974 &amp; "|" &amp; B974, '1900 Bastrop 0003 Clean'!A:A &amp; "|" &amp; '1900 Bastrop 0003 Clean'!B:B, 0), 0) &lt;&gt; '1900 Bastrop 0003 Raw'!A974:AF974))</f>
        <v>22</v>
      </c>
    </row>
    <row r="975" spans="1:33">
      <c r="A975" s="6">
        <v>25</v>
      </c>
      <c r="B975" s="6">
        <v>289</v>
      </c>
      <c r="C975" s="6" t="s">
        <v>5142</v>
      </c>
      <c r="D975" s="6">
        <v>185</v>
      </c>
      <c r="E975" s="6">
        <v>207</v>
      </c>
      <c r="F975" s="6" t="s">
        <v>4075</v>
      </c>
      <c r="G975" s="6" t="s">
        <v>5213</v>
      </c>
      <c r="H975" s="6" t="s">
        <v>3097</v>
      </c>
      <c r="I975" s="6" t="s">
        <v>637</v>
      </c>
      <c r="J975" s="6" t="s">
        <v>19</v>
      </c>
      <c r="K975" s="6" t="s">
        <v>2526</v>
      </c>
      <c r="L975" s="6">
        <v>1890</v>
      </c>
      <c r="M975" s="6">
        <v>9</v>
      </c>
      <c r="N975" s="6" t="s">
        <v>2939</v>
      </c>
      <c r="R975" s="6" t="s">
        <v>3952</v>
      </c>
      <c r="S975" s="6" t="s">
        <v>3952</v>
      </c>
      <c r="T975" s="6" t="s">
        <v>3952</v>
      </c>
      <c r="AG975" cm="1">
        <f t="array" ref="AG975">SUMPRODUCT(--(INDEX('1900 Bastrop 0003 Clean'!A:AF, MATCH(A975 &amp; "|" &amp; B975, '1900 Bastrop 0003 Clean'!A:A &amp; "|" &amp; '1900 Bastrop 0003 Clean'!B:B, 0), 0) &lt;&gt; '1900 Bastrop 0003 Raw'!A975:AF975))</f>
        <v>19</v>
      </c>
    </row>
    <row r="976" spans="1:33">
      <c r="A976" s="6">
        <v>26</v>
      </c>
      <c r="B976" s="6">
        <v>289</v>
      </c>
      <c r="C976" s="6" t="s">
        <v>5142</v>
      </c>
      <c r="D976" s="6">
        <v>185</v>
      </c>
      <c r="E976" s="6">
        <v>207</v>
      </c>
      <c r="F976" s="6" t="s">
        <v>925</v>
      </c>
      <c r="G976" s="6" t="s">
        <v>1009</v>
      </c>
      <c r="H976" s="6" t="s">
        <v>3097</v>
      </c>
      <c r="I976" s="6" t="s">
        <v>637</v>
      </c>
      <c r="J976" s="6" t="s">
        <v>19</v>
      </c>
      <c r="K976" s="6" t="s">
        <v>2230</v>
      </c>
      <c r="L976" s="6">
        <v>1893</v>
      </c>
      <c r="M976" s="6">
        <v>6</v>
      </c>
      <c r="N976" s="6" t="s">
        <v>2939</v>
      </c>
      <c r="R976" s="6" t="s">
        <v>3952</v>
      </c>
      <c r="S976" s="6" t="s">
        <v>3952</v>
      </c>
      <c r="T976" s="6" t="s">
        <v>3952</v>
      </c>
      <c r="AG976" cm="1">
        <f t="array" ref="AG976">SUMPRODUCT(--(INDEX('1900 Bastrop 0003 Clean'!A:AF, MATCH(A976 &amp; "|" &amp; B976, '1900 Bastrop 0003 Clean'!A:A &amp; "|" &amp; '1900 Bastrop 0003 Clean'!B:B, 0), 0) &lt;&gt; '1900 Bastrop 0003 Raw'!A976:AF976))</f>
        <v>10</v>
      </c>
    </row>
    <row r="977" spans="1:33">
      <c r="A977" s="6">
        <v>27</v>
      </c>
      <c r="B977" s="6">
        <v>203</v>
      </c>
      <c r="C977" s="6" t="s">
        <v>5142</v>
      </c>
      <c r="D977" s="6">
        <v>185</v>
      </c>
      <c r="E977" s="6">
        <v>208</v>
      </c>
      <c r="F977" s="6" t="s">
        <v>18</v>
      </c>
      <c r="G977" s="6" t="s">
        <v>23</v>
      </c>
      <c r="H977" s="6" t="s">
        <v>3949</v>
      </c>
      <c r="I977" s="6" t="s">
        <v>20</v>
      </c>
      <c r="J977" s="6" t="s">
        <v>24</v>
      </c>
      <c r="K977" s="6" t="s">
        <v>2143</v>
      </c>
      <c r="L977" s="6">
        <v>1828</v>
      </c>
      <c r="M977" s="6">
        <v>71</v>
      </c>
      <c r="N977" s="6" t="s">
        <v>3066</v>
      </c>
      <c r="O977" s="6">
        <v>53</v>
      </c>
      <c r="P977" s="6">
        <v>9</v>
      </c>
      <c r="Q977" s="6">
        <v>7</v>
      </c>
      <c r="R977" s="6" t="s">
        <v>4082</v>
      </c>
      <c r="S977" s="6" t="s">
        <v>4046</v>
      </c>
      <c r="T977" s="6" t="s">
        <v>4046</v>
      </c>
      <c r="X977" s="6" t="s">
        <v>5214</v>
      </c>
      <c r="AA977" s="6" t="s">
        <v>1395</v>
      </c>
      <c r="AB977" s="6" t="s">
        <v>1395</v>
      </c>
      <c r="AC977" s="6" t="s">
        <v>1395</v>
      </c>
      <c r="AD977" s="6" t="s">
        <v>3951</v>
      </c>
      <c r="AE977" s="6" t="s">
        <v>261</v>
      </c>
      <c r="AF977" s="6" t="s">
        <v>51</v>
      </c>
      <c r="AG977" t="e" cm="1">
        <f t="array" ref="AG977">SUMPRODUCT(--(INDEX('1900 Bastrop 0003 Clean'!A:AF, MATCH(A977 &amp; "|" &amp; B977, '1900 Bastrop 0003 Clean'!A:A &amp; "|" &amp; '1900 Bastrop 0003 Clean'!B:B, 0), 0) &lt;&gt; '1900 Bastrop 0003 Raw'!A977:AF977))</f>
        <v>#N/A</v>
      </c>
    </row>
    <row r="978" spans="1:33">
      <c r="A978" s="6">
        <v>28</v>
      </c>
      <c r="B978" s="6">
        <v>203</v>
      </c>
      <c r="C978" s="6" t="s">
        <v>5142</v>
      </c>
      <c r="D978" s="6">
        <v>185</v>
      </c>
      <c r="E978" s="6">
        <v>208</v>
      </c>
      <c r="F978" s="6" t="s">
        <v>18</v>
      </c>
      <c r="G978" s="6" t="s">
        <v>5215</v>
      </c>
      <c r="H978" s="6" t="s">
        <v>2944</v>
      </c>
      <c r="I978" s="6" t="s">
        <v>20</v>
      </c>
      <c r="J978" s="6" t="s">
        <v>19</v>
      </c>
      <c r="K978" s="6" t="s">
        <v>2033</v>
      </c>
      <c r="L978" s="6">
        <v>1872</v>
      </c>
      <c r="M978" s="6">
        <v>28</v>
      </c>
      <c r="N978" s="6" t="s">
        <v>2939</v>
      </c>
      <c r="R978" s="6" t="s">
        <v>3952</v>
      </c>
      <c r="S978" s="6" t="s">
        <v>4132</v>
      </c>
      <c r="T978" s="6" t="s">
        <v>4082</v>
      </c>
      <c r="AA978" s="6" t="s">
        <v>1395</v>
      </c>
      <c r="AB978" s="6" t="s">
        <v>1395</v>
      </c>
      <c r="AC978" s="6" t="s">
        <v>1395</v>
      </c>
      <c r="AG978" t="e" cm="1">
        <f t="array" ref="AG978">SUMPRODUCT(--(INDEX('1900 Bastrop 0003 Clean'!A:AF, MATCH(A978 &amp; "|" &amp; B978, '1900 Bastrop 0003 Clean'!A:A &amp; "|" &amp; '1900 Bastrop 0003 Clean'!B:B, 0), 0) &lt;&gt; '1900 Bastrop 0003 Raw'!A978:AF978))</f>
        <v>#N/A</v>
      </c>
    </row>
    <row r="979" spans="1:33">
      <c r="A979" s="6">
        <v>29</v>
      </c>
      <c r="B979" s="6">
        <v>210</v>
      </c>
      <c r="C979" s="6" t="s">
        <v>5142</v>
      </c>
      <c r="D979" s="6">
        <v>185</v>
      </c>
      <c r="E979" s="6">
        <v>209</v>
      </c>
      <c r="F979" s="6" t="s">
        <v>3220</v>
      </c>
      <c r="G979" s="6" t="s">
        <v>5216</v>
      </c>
      <c r="H979" s="6" t="s">
        <v>3949</v>
      </c>
      <c r="I979" s="6" t="s">
        <v>20</v>
      </c>
      <c r="J979" s="6" t="s">
        <v>19</v>
      </c>
      <c r="K979" s="6" t="s">
        <v>2245</v>
      </c>
      <c r="L979" s="6">
        <v>1869</v>
      </c>
      <c r="M979" s="6">
        <v>30</v>
      </c>
      <c r="N979" s="6" t="s">
        <v>2933</v>
      </c>
      <c r="O979" s="6">
        <v>8</v>
      </c>
      <c r="R979" s="6" t="s">
        <v>3952</v>
      </c>
      <c r="S979" s="6" t="s">
        <v>4016</v>
      </c>
      <c r="T979" s="6" t="s">
        <v>3959</v>
      </c>
      <c r="X979" s="6" t="s">
        <v>5217</v>
      </c>
      <c r="AA979" s="6" t="s">
        <v>1395</v>
      </c>
      <c r="AB979" s="6" t="s">
        <v>1395</v>
      </c>
      <c r="AC979" s="6" t="s">
        <v>1395</v>
      </c>
      <c r="AD979" s="6" t="s">
        <v>3951</v>
      </c>
      <c r="AE979" s="6" t="s">
        <v>261</v>
      </c>
      <c r="AF979" s="6" t="s">
        <v>51</v>
      </c>
      <c r="AG979" t="e" cm="1">
        <f t="array" ref="AG979">SUMPRODUCT(--(INDEX('1900 Bastrop 0003 Clean'!A:AF, MATCH(A979 &amp; "|" &amp; B979, '1900 Bastrop 0003 Clean'!A:A &amp; "|" &amp; '1900 Bastrop 0003 Clean'!B:B, 0), 0) &lt;&gt; '1900 Bastrop 0003 Raw'!A979:AF979))</f>
        <v>#N/A</v>
      </c>
    </row>
    <row r="980" spans="1:33">
      <c r="A980" s="6">
        <v>30</v>
      </c>
      <c r="B980" s="6">
        <v>210</v>
      </c>
      <c r="C980" s="6" t="s">
        <v>5142</v>
      </c>
      <c r="D980" s="6">
        <v>185</v>
      </c>
      <c r="E980" s="6">
        <v>209</v>
      </c>
      <c r="F980" s="6" t="s">
        <v>3220</v>
      </c>
      <c r="G980" s="6" t="s">
        <v>5218</v>
      </c>
      <c r="H980" s="6" t="s">
        <v>2936</v>
      </c>
      <c r="I980" s="6" t="s">
        <v>20</v>
      </c>
      <c r="J980" s="6" t="s">
        <v>24</v>
      </c>
      <c r="K980" s="6" t="s">
        <v>2206</v>
      </c>
      <c r="L980" s="6">
        <v>1872</v>
      </c>
      <c r="M980" s="6">
        <v>28</v>
      </c>
      <c r="N980" s="6" t="s">
        <v>2933</v>
      </c>
      <c r="O980" s="6">
        <v>8</v>
      </c>
      <c r="P980" s="6">
        <v>4</v>
      </c>
      <c r="Q980" s="6">
        <v>4</v>
      </c>
      <c r="R980" s="6" t="s">
        <v>3952</v>
      </c>
      <c r="S980" s="6" t="s">
        <v>3958</v>
      </c>
      <c r="AA980" s="6" t="s">
        <v>1395</v>
      </c>
      <c r="AB980" s="6" t="s">
        <v>1395</v>
      </c>
      <c r="AC980" s="6" t="s">
        <v>1395</v>
      </c>
      <c r="AG980" t="e" cm="1">
        <f t="array" ref="AG980">SUMPRODUCT(--(INDEX('1900 Bastrop 0003 Clean'!A:AF, MATCH(A980 &amp; "|" &amp; B980, '1900 Bastrop 0003 Clean'!A:A &amp; "|" &amp; '1900 Bastrop 0003 Clean'!B:B, 0), 0) &lt;&gt; '1900 Bastrop 0003 Raw'!A980:AF980))</f>
        <v>#N/A</v>
      </c>
    </row>
    <row r="981" spans="1:33">
      <c r="A981" s="6">
        <v>31</v>
      </c>
      <c r="B981" s="6">
        <v>210</v>
      </c>
      <c r="C981" s="6" t="s">
        <v>5142</v>
      </c>
      <c r="D981" s="6">
        <v>185</v>
      </c>
      <c r="E981" s="6">
        <v>209</v>
      </c>
      <c r="F981" s="6" t="s">
        <v>3220</v>
      </c>
      <c r="G981" s="6" t="s">
        <v>5219</v>
      </c>
      <c r="H981" s="6" t="s">
        <v>2944</v>
      </c>
      <c r="I981" s="6" t="s">
        <v>20</v>
      </c>
      <c r="J981" s="6" t="s">
        <v>19</v>
      </c>
      <c r="K981" s="6" t="s">
        <v>2526</v>
      </c>
      <c r="L981" s="6">
        <v>1893</v>
      </c>
      <c r="M981" s="6">
        <v>7</v>
      </c>
      <c r="N981" s="6" t="s">
        <v>2939</v>
      </c>
      <c r="R981" s="6" t="s">
        <v>3952</v>
      </c>
      <c r="S981" s="6" t="s">
        <v>3952</v>
      </c>
      <c r="T981" s="6" t="s">
        <v>3952</v>
      </c>
      <c r="Z981" s="6">
        <v>6</v>
      </c>
      <c r="AG981" t="e" cm="1">
        <f t="array" ref="AG981">SUMPRODUCT(--(INDEX('1900 Bastrop 0003 Clean'!A:AF, MATCH(A981 &amp; "|" &amp; B981, '1900 Bastrop 0003 Clean'!A:A &amp; "|" &amp; '1900 Bastrop 0003 Clean'!B:B, 0), 0) &lt;&gt; '1900 Bastrop 0003 Raw'!A981:AF981))</f>
        <v>#N/A</v>
      </c>
    </row>
    <row r="982" spans="1:33">
      <c r="A982" s="6">
        <v>32</v>
      </c>
      <c r="B982" s="6">
        <v>210</v>
      </c>
      <c r="C982" s="6" t="s">
        <v>5142</v>
      </c>
      <c r="D982" s="6">
        <v>185</v>
      </c>
      <c r="E982" s="6">
        <v>209</v>
      </c>
      <c r="F982" s="6" t="s">
        <v>3220</v>
      </c>
      <c r="G982" s="6" t="s">
        <v>5220</v>
      </c>
      <c r="H982" s="6" t="s">
        <v>2938</v>
      </c>
      <c r="I982" s="6" t="s">
        <v>20</v>
      </c>
      <c r="J982" s="6" t="s">
        <v>24</v>
      </c>
      <c r="K982" s="6" t="s">
        <v>2230</v>
      </c>
      <c r="L982" s="6">
        <v>1895</v>
      </c>
      <c r="M982" s="6">
        <v>4</v>
      </c>
      <c r="N982" s="6" t="s">
        <v>2939</v>
      </c>
      <c r="R982" s="6" t="s">
        <v>3952</v>
      </c>
      <c r="S982" s="6" t="s">
        <v>3952</v>
      </c>
      <c r="T982" s="6" t="s">
        <v>3952</v>
      </c>
      <c r="AG982" t="e" cm="1">
        <f t="array" ref="AG982">SUMPRODUCT(--(INDEX('1900 Bastrop 0003 Clean'!A:AF, MATCH(A982 &amp; "|" &amp; B982, '1900 Bastrop 0003 Clean'!A:A &amp; "|" &amp; '1900 Bastrop 0003 Clean'!B:B, 0), 0) &lt;&gt; '1900 Bastrop 0003 Raw'!A982:AF982))</f>
        <v>#N/A</v>
      </c>
    </row>
    <row r="983" spans="1:33">
      <c r="A983" s="6">
        <v>33</v>
      </c>
      <c r="B983" s="6">
        <v>210</v>
      </c>
      <c r="C983" s="6" t="s">
        <v>5142</v>
      </c>
      <c r="D983" s="6">
        <v>185</v>
      </c>
      <c r="E983" s="6">
        <v>209</v>
      </c>
      <c r="F983" s="6" t="s">
        <v>3220</v>
      </c>
      <c r="G983" s="6" t="s">
        <v>5221</v>
      </c>
      <c r="H983" s="6" t="s">
        <v>2944</v>
      </c>
      <c r="I983" s="6" t="s">
        <v>20</v>
      </c>
      <c r="J983" s="6" t="s">
        <v>19</v>
      </c>
      <c r="K983" s="6" t="s">
        <v>2526</v>
      </c>
      <c r="L983" s="6">
        <v>1897</v>
      </c>
      <c r="M983" s="6">
        <v>2</v>
      </c>
      <c r="N983" s="6" t="s">
        <v>2939</v>
      </c>
      <c r="R983" s="6" t="s">
        <v>3952</v>
      </c>
      <c r="S983" s="6" t="s">
        <v>3952</v>
      </c>
      <c r="T983" s="6" t="s">
        <v>3952</v>
      </c>
      <c r="AG983" t="e" cm="1">
        <f t="array" ref="AG983">SUMPRODUCT(--(INDEX('1900 Bastrop 0003 Clean'!A:AF, MATCH(A983 &amp; "|" &amp; B983, '1900 Bastrop 0003 Clean'!A:A &amp; "|" &amp; '1900 Bastrop 0003 Clean'!B:B, 0), 0) &lt;&gt; '1900 Bastrop 0003 Raw'!A983:AF983))</f>
        <v>#N/A</v>
      </c>
    </row>
    <row r="984" spans="1:33">
      <c r="A984" s="6">
        <v>34</v>
      </c>
      <c r="B984" s="6">
        <v>210</v>
      </c>
      <c r="C984" s="6" t="s">
        <v>5142</v>
      </c>
      <c r="D984" s="6">
        <v>185</v>
      </c>
      <c r="E984" s="6">
        <v>209</v>
      </c>
      <c r="F984" s="6" t="s">
        <v>3220</v>
      </c>
      <c r="G984" s="6" t="s">
        <v>5218</v>
      </c>
      <c r="H984" s="6" t="s">
        <v>2938</v>
      </c>
      <c r="I984" s="6" t="s">
        <v>20</v>
      </c>
      <c r="J984" s="6" t="s">
        <v>24</v>
      </c>
      <c r="K984" s="6" t="s">
        <v>2190</v>
      </c>
      <c r="L984" s="6">
        <v>1899</v>
      </c>
      <c r="M984" s="7">
        <v>45850</v>
      </c>
      <c r="N984" s="6" t="s">
        <v>2939</v>
      </c>
      <c r="R984" s="6" t="s">
        <v>3952</v>
      </c>
      <c r="S984" s="6" t="s">
        <v>3952</v>
      </c>
      <c r="T984" s="6" t="s">
        <v>3952</v>
      </c>
      <c r="AG984" t="e" cm="1">
        <f t="array" ref="AG984">SUMPRODUCT(--(INDEX('1900 Bastrop 0003 Clean'!A:AF, MATCH(A984 &amp; "|" &amp; B984, '1900 Bastrop 0003 Clean'!A:A &amp; "|" &amp; '1900 Bastrop 0003 Clean'!B:B, 0), 0) &lt;&gt; '1900 Bastrop 0003 Raw'!A984:AF984))</f>
        <v>#N/A</v>
      </c>
    </row>
    <row r="985" spans="1:33">
      <c r="A985" s="6">
        <v>35</v>
      </c>
      <c r="B985" s="6">
        <v>210</v>
      </c>
      <c r="C985" s="6" t="s">
        <v>5142</v>
      </c>
      <c r="D985" s="6">
        <v>185</v>
      </c>
      <c r="E985" s="6">
        <v>209</v>
      </c>
      <c r="F985" s="6" t="s">
        <v>3220</v>
      </c>
      <c r="G985" s="6" t="s">
        <v>1568</v>
      </c>
      <c r="H985" s="6" t="s">
        <v>3108</v>
      </c>
      <c r="I985" s="6" t="s">
        <v>20</v>
      </c>
      <c r="J985" s="6" t="s">
        <v>24</v>
      </c>
      <c r="K985" s="6" t="s">
        <v>2190</v>
      </c>
      <c r="L985" s="6">
        <v>1871</v>
      </c>
      <c r="M985" s="6">
        <v>28</v>
      </c>
      <c r="N985" s="6" t="s">
        <v>2939</v>
      </c>
      <c r="R985" s="6" t="s">
        <v>3952</v>
      </c>
      <c r="S985" s="6" t="s">
        <v>4016</v>
      </c>
      <c r="T985" s="6" t="s">
        <v>3959</v>
      </c>
      <c r="X985" s="6" t="s">
        <v>5222</v>
      </c>
      <c r="AA985" s="6" t="s">
        <v>1395</v>
      </c>
      <c r="AB985" s="6" t="s">
        <v>1395</v>
      </c>
      <c r="AC985" s="6" t="s">
        <v>1395</v>
      </c>
      <c r="AG985" t="e" cm="1">
        <f t="array" ref="AG985">SUMPRODUCT(--(INDEX('1900 Bastrop 0003 Clean'!A:AF, MATCH(A985 &amp; "|" &amp; B985, '1900 Bastrop 0003 Clean'!A:A &amp; "|" &amp; '1900 Bastrop 0003 Clean'!B:B, 0), 0) &lt;&gt; '1900 Bastrop 0003 Raw'!A985:AF985))</f>
        <v>#N/A</v>
      </c>
    </row>
    <row r="986" spans="1:33">
      <c r="A986" s="6">
        <v>36</v>
      </c>
      <c r="B986" s="6">
        <v>210</v>
      </c>
      <c r="C986" s="6" t="s">
        <v>5142</v>
      </c>
      <c r="D986" s="6">
        <v>185</v>
      </c>
      <c r="E986" s="6">
        <v>209</v>
      </c>
      <c r="F986" s="6" t="s">
        <v>5223</v>
      </c>
      <c r="G986" s="6" t="s">
        <v>5224</v>
      </c>
      <c r="H986" s="6" t="s">
        <v>3118</v>
      </c>
      <c r="I986" s="6" t="s">
        <v>20</v>
      </c>
      <c r="J986" s="6" t="s">
        <v>24</v>
      </c>
      <c r="K986" s="6" t="s">
        <v>1971</v>
      </c>
      <c r="L986" s="6">
        <v>1822</v>
      </c>
      <c r="M986" s="6">
        <v>78</v>
      </c>
      <c r="N986" s="6" t="s">
        <v>3066</v>
      </c>
      <c r="O986" s="6">
        <v>63</v>
      </c>
      <c r="P986" s="6">
        <v>12</v>
      </c>
      <c r="Q986" s="6">
        <v>2</v>
      </c>
      <c r="R986" s="6" t="s">
        <v>4016</v>
      </c>
      <c r="S986" s="6" t="s">
        <v>4016</v>
      </c>
      <c r="T986" s="6" t="s">
        <v>4016</v>
      </c>
      <c r="AA986" s="6" t="s">
        <v>1395</v>
      </c>
      <c r="AB986" s="6" t="s">
        <v>1395</v>
      </c>
      <c r="AC986" s="6" t="s">
        <v>1395</v>
      </c>
      <c r="AD986" s="6" t="s">
        <v>3956</v>
      </c>
      <c r="AG986" t="e" cm="1">
        <f t="array" ref="AG986">SUMPRODUCT(--(INDEX('1900 Bastrop 0003 Clean'!A:AF, MATCH(A986 &amp; "|" &amp; B986, '1900 Bastrop 0003 Clean'!A:A &amp; "|" &amp; '1900 Bastrop 0003 Clean'!B:B, 0), 0) &lt;&gt; '1900 Bastrop 0003 Raw'!A986:AF986))</f>
        <v>#N/A</v>
      </c>
    </row>
    <row r="987" spans="1:33">
      <c r="A987" s="6">
        <v>37</v>
      </c>
      <c r="B987" s="6">
        <v>210</v>
      </c>
      <c r="C987" s="6" t="s">
        <v>5142</v>
      </c>
      <c r="D987" s="6">
        <v>185</v>
      </c>
      <c r="E987" s="6">
        <v>209</v>
      </c>
      <c r="F987" s="6" t="s">
        <v>150</v>
      </c>
      <c r="G987" s="6" t="s">
        <v>446</v>
      </c>
      <c r="H987" s="6" t="s">
        <v>1420</v>
      </c>
      <c r="I987" s="6" t="s">
        <v>637</v>
      </c>
      <c r="J987" s="6" t="s">
        <v>19</v>
      </c>
      <c r="L987" s="6">
        <v>1831</v>
      </c>
      <c r="M987" s="6">
        <v>69</v>
      </c>
      <c r="N987" s="6" t="s">
        <v>3066</v>
      </c>
      <c r="R987" s="6" t="s">
        <v>3952</v>
      </c>
      <c r="X987" s="6" t="s">
        <v>1420</v>
      </c>
      <c r="AA987" s="6" t="s">
        <v>92</v>
      </c>
      <c r="AB987" s="6" t="s">
        <v>92</v>
      </c>
      <c r="AC987" s="6" t="s">
        <v>1395</v>
      </c>
      <c r="AG987" t="e" cm="1">
        <f t="array" ref="AG987">SUMPRODUCT(--(INDEX('1900 Bastrop 0003 Clean'!A:AF, MATCH(A987 &amp; "|" &amp; B987, '1900 Bastrop 0003 Clean'!A:A &amp; "|" &amp; '1900 Bastrop 0003 Clean'!B:B, 0), 0) &lt;&gt; '1900 Bastrop 0003 Raw'!A987:AF987))</f>
        <v>#N/A</v>
      </c>
    </row>
    <row r="988" spans="1:33">
      <c r="A988" s="6">
        <v>38</v>
      </c>
      <c r="B988" s="6">
        <v>215</v>
      </c>
      <c r="C988" s="6" t="s">
        <v>5142</v>
      </c>
      <c r="D988" s="6">
        <v>185</v>
      </c>
      <c r="E988" s="6">
        <v>210</v>
      </c>
      <c r="F988" s="6" t="s">
        <v>1761</v>
      </c>
      <c r="G988" s="6" t="s">
        <v>453</v>
      </c>
      <c r="H988" s="6" t="s">
        <v>3949</v>
      </c>
      <c r="I988" s="6" t="s">
        <v>20</v>
      </c>
      <c r="J988" s="6" t="s">
        <v>19</v>
      </c>
      <c r="K988" s="6" t="s">
        <v>2206</v>
      </c>
      <c r="L988" s="6">
        <v>1864</v>
      </c>
      <c r="M988" s="6">
        <v>36</v>
      </c>
      <c r="N988" s="6" t="s">
        <v>2933</v>
      </c>
      <c r="O988" s="6">
        <v>7</v>
      </c>
      <c r="R988" s="6" t="s">
        <v>3952</v>
      </c>
      <c r="X988" s="6" t="s">
        <v>5225</v>
      </c>
      <c r="AA988" s="6" t="s">
        <v>1395</v>
      </c>
      <c r="AB988" s="6" t="s">
        <v>1395</v>
      </c>
      <c r="AC988" s="6" t="s">
        <v>1395</v>
      </c>
      <c r="AD988" s="6" t="s">
        <v>3951</v>
      </c>
      <c r="AE988" s="6" t="s">
        <v>261</v>
      </c>
      <c r="AF988" s="6" t="s">
        <v>51</v>
      </c>
      <c r="AG988" cm="1">
        <f t="array" ref="AG988">SUMPRODUCT(--(INDEX('1900 Bastrop 0003 Clean'!A:AF, MATCH(A988 &amp; "|" &amp; B988, '1900 Bastrop 0003 Clean'!A:A &amp; "|" &amp; '1900 Bastrop 0003 Clean'!B:B, 0), 0) &lt;&gt; '1900 Bastrop 0003 Raw'!A988:AF988))</f>
        <v>1</v>
      </c>
    </row>
    <row r="989" spans="1:33">
      <c r="A989" s="6">
        <v>39</v>
      </c>
      <c r="B989" s="6">
        <v>215</v>
      </c>
      <c r="C989" s="6" t="s">
        <v>5142</v>
      </c>
      <c r="D989" s="6">
        <v>185</v>
      </c>
      <c r="E989" s="6">
        <v>210</v>
      </c>
      <c r="F989" s="6" t="s">
        <v>1761</v>
      </c>
      <c r="G989" s="6" t="s">
        <v>5226</v>
      </c>
      <c r="H989" s="6" t="s">
        <v>2936</v>
      </c>
      <c r="I989" s="6" t="s">
        <v>20</v>
      </c>
      <c r="J989" s="6" t="s">
        <v>24</v>
      </c>
      <c r="K989" s="6" t="s">
        <v>2526</v>
      </c>
      <c r="L989" s="6">
        <v>1870</v>
      </c>
      <c r="M989" s="6">
        <v>29</v>
      </c>
      <c r="N989" s="6" t="s">
        <v>2933</v>
      </c>
      <c r="O989" s="6">
        <v>7</v>
      </c>
      <c r="P989" s="6">
        <v>2</v>
      </c>
      <c r="Q989" s="6">
        <v>2</v>
      </c>
      <c r="R989" s="6" t="s">
        <v>3952</v>
      </c>
      <c r="S989" s="6" t="s">
        <v>4689</v>
      </c>
      <c r="T989" s="6" t="s">
        <v>4132</v>
      </c>
      <c r="AA989" s="6" t="s">
        <v>1395</v>
      </c>
      <c r="AB989" s="6" t="s">
        <v>1395</v>
      </c>
      <c r="AC989" s="6" t="s">
        <v>1395</v>
      </c>
      <c r="AG989" cm="1">
        <f t="array" ref="AG989">SUMPRODUCT(--(INDEX('1900 Bastrop 0003 Clean'!A:AF, MATCH(A989 &amp; "|" &amp; B989, '1900 Bastrop 0003 Clean'!A:A &amp; "|" &amp; '1900 Bastrop 0003 Clean'!B:B, 0), 0) &lt;&gt; '1900 Bastrop 0003 Raw'!A989:AF989))</f>
        <v>1</v>
      </c>
    </row>
    <row r="990" spans="1:33">
      <c r="A990" s="6">
        <v>40</v>
      </c>
      <c r="B990" s="6">
        <v>215</v>
      </c>
      <c r="C990" s="6" t="s">
        <v>5142</v>
      </c>
      <c r="D990" s="6">
        <v>185</v>
      </c>
      <c r="E990" s="6">
        <v>210</v>
      </c>
      <c r="F990" s="6" t="s">
        <v>1761</v>
      </c>
      <c r="G990" s="6" t="s">
        <v>5227</v>
      </c>
      <c r="H990" s="6" t="s">
        <v>2938</v>
      </c>
      <c r="I990" s="6" t="s">
        <v>20</v>
      </c>
      <c r="J990" s="6" t="s">
        <v>24</v>
      </c>
      <c r="K990" s="6" t="s">
        <v>2190</v>
      </c>
      <c r="L990" s="6">
        <v>1894</v>
      </c>
      <c r="M990" s="6">
        <v>5</v>
      </c>
      <c r="N990" s="6" t="s">
        <v>2939</v>
      </c>
      <c r="R990" s="6" t="s">
        <v>3952</v>
      </c>
      <c r="S990" s="6" t="s">
        <v>3952</v>
      </c>
      <c r="T990" s="6" t="s">
        <v>3952</v>
      </c>
      <c r="AG990" cm="1">
        <f t="array" ref="AG990">SUMPRODUCT(--(INDEX('1900 Bastrop 0003 Clean'!A:AF, MATCH(A990 &amp; "|" &amp; B990, '1900 Bastrop 0003 Clean'!A:A &amp; "|" &amp; '1900 Bastrop 0003 Clean'!B:B, 0), 0) &lt;&gt; '1900 Bastrop 0003 Raw'!A990:AF990))</f>
        <v>1</v>
      </c>
    </row>
    <row r="991" spans="1:33">
      <c r="A991" s="6">
        <v>41</v>
      </c>
      <c r="B991" s="6">
        <v>215</v>
      </c>
      <c r="C991" s="6" t="s">
        <v>5142</v>
      </c>
      <c r="D991" s="6">
        <v>185</v>
      </c>
      <c r="E991" s="6">
        <v>210</v>
      </c>
      <c r="F991" s="6" t="s">
        <v>1761</v>
      </c>
      <c r="G991" s="6" t="s">
        <v>536</v>
      </c>
      <c r="H991" s="6" t="s">
        <v>2938</v>
      </c>
      <c r="I991" s="6" t="s">
        <v>20</v>
      </c>
      <c r="J991" s="6" t="s">
        <v>24</v>
      </c>
      <c r="K991" s="6" t="s">
        <v>2161</v>
      </c>
      <c r="L991" s="6">
        <v>1895</v>
      </c>
      <c r="M991" s="6">
        <v>4</v>
      </c>
      <c r="N991" s="6" t="s">
        <v>2939</v>
      </c>
      <c r="R991" s="6" t="s">
        <v>3952</v>
      </c>
      <c r="S991" s="6" t="s">
        <v>3952</v>
      </c>
      <c r="T991" s="6" t="s">
        <v>3952</v>
      </c>
      <c r="AG991" cm="1">
        <f t="array" ref="AG991">SUMPRODUCT(--(INDEX('1900 Bastrop 0003 Clean'!A:AF, MATCH(A991 &amp; "|" &amp; B991, '1900 Bastrop 0003 Clean'!A:A &amp; "|" &amp; '1900 Bastrop 0003 Clean'!B:B, 0), 0) &lt;&gt; '1900 Bastrop 0003 Raw'!A991:AF991))</f>
        <v>1</v>
      </c>
    </row>
    <row r="992" spans="1:33">
      <c r="A992" s="6">
        <v>42</v>
      </c>
      <c r="B992" s="6">
        <v>216</v>
      </c>
      <c r="C992" s="6" t="s">
        <v>5142</v>
      </c>
      <c r="D992" s="6">
        <v>185</v>
      </c>
      <c r="E992" s="6">
        <v>211</v>
      </c>
      <c r="F992" s="6" t="s">
        <v>5228</v>
      </c>
      <c r="G992" s="6" t="s">
        <v>5229</v>
      </c>
      <c r="H992" s="6" t="s">
        <v>3949</v>
      </c>
      <c r="I992" s="6" t="s">
        <v>20</v>
      </c>
      <c r="J992" s="6" t="s">
        <v>24</v>
      </c>
      <c r="K992" s="6" t="s">
        <v>2206</v>
      </c>
      <c r="L992" s="6">
        <v>1849</v>
      </c>
      <c r="M992" s="6">
        <v>51</v>
      </c>
      <c r="N992" s="6" t="s">
        <v>3066</v>
      </c>
      <c r="O992" s="6">
        <v>31</v>
      </c>
      <c r="P992" s="6">
        <v>5</v>
      </c>
      <c r="Q992" s="6">
        <v>5</v>
      </c>
      <c r="R992" s="6" t="s">
        <v>4085</v>
      </c>
      <c r="S992" s="6" t="s">
        <v>4016</v>
      </c>
      <c r="T992" s="6" t="s">
        <v>3958</v>
      </c>
      <c r="X992" s="6" t="s">
        <v>499</v>
      </c>
      <c r="AA992" s="6" t="s">
        <v>1395</v>
      </c>
      <c r="AB992" s="6" t="s">
        <v>1395</v>
      </c>
      <c r="AC992" s="6" t="s">
        <v>1395</v>
      </c>
      <c r="AD992" s="6" t="s">
        <v>3951</v>
      </c>
      <c r="AE992" s="6" t="s">
        <v>261</v>
      </c>
      <c r="AF992" s="6" t="s">
        <v>51</v>
      </c>
      <c r="AG992" cm="1">
        <f t="array" ref="AG992">SUMPRODUCT(--(INDEX('1900 Bastrop 0003 Clean'!A:AF, MATCH(A992 &amp; "|" &amp; B992, '1900 Bastrop 0003 Clean'!A:A &amp; "|" &amp; '1900 Bastrop 0003 Clean'!B:B, 0), 0) &lt;&gt; '1900 Bastrop 0003 Raw'!A992:AF992))</f>
        <v>1</v>
      </c>
    </row>
    <row r="993" spans="1:33">
      <c r="A993" s="6">
        <v>43</v>
      </c>
      <c r="B993" s="6">
        <v>216</v>
      </c>
      <c r="C993" s="6" t="s">
        <v>5142</v>
      </c>
      <c r="D993" s="6">
        <v>185</v>
      </c>
      <c r="E993" s="6">
        <v>211</v>
      </c>
      <c r="F993" s="6" t="s">
        <v>5228</v>
      </c>
      <c r="G993" s="6" t="s">
        <v>1167</v>
      </c>
      <c r="H993" s="6" t="s">
        <v>2944</v>
      </c>
      <c r="I993" s="6" t="s">
        <v>20</v>
      </c>
      <c r="J993" s="6" t="s">
        <v>19</v>
      </c>
      <c r="K993" s="6" t="s">
        <v>2206</v>
      </c>
      <c r="L993" s="6">
        <v>1884</v>
      </c>
      <c r="M993" s="6">
        <v>16</v>
      </c>
      <c r="N993" s="6" t="s">
        <v>2939</v>
      </c>
      <c r="R993" s="6" t="s">
        <v>3955</v>
      </c>
      <c r="S993" s="6" t="s">
        <v>4085</v>
      </c>
      <c r="T993" s="6" t="s">
        <v>4085</v>
      </c>
      <c r="Z993" s="6">
        <v>8</v>
      </c>
      <c r="AA993" s="6" t="s">
        <v>1395</v>
      </c>
      <c r="AB993" s="6" t="s">
        <v>1395</v>
      </c>
      <c r="AC993" s="6" t="s">
        <v>1395</v>
      </c>
      <c r="AG993" cm="1">
        <f t="array" ref="AG993">SUMPRODUCT(--(INDEX('1900 Bastrop 0003 Clean'!A:AF, MATCH(A993 &amp; "|" &amp; B993, '1900 Bastrop 0003 Clean'!A:A &amp; "|" &amp; '1900 Bastrop 0003 Clean'!B:B, 0), 0) &lt;&gt; '1900 Bastrop 0003 Raw'!A993:AF993))</f>
        <v>1</v>
      </c>
    </row>
    <row r="994" spans="1:33">
      <c r="A994" s="6">
        <v>44</v>
      </c>
      <c r="B994" s="6">
        <v>217</v>
      </c>
      <c r="C994" s="6" t="s">
        <v>5142</v>
      </c>
      <c r="D994" s="6">
        <v>185</v>
      </c>
      <c r="E994" s="6">
        <v>212</v>
      </c>
      <c r="F994" s="6" t="s">
        <v>4790</v>
      </c>
      <c r="G994" s="6" t="s">
        <v>1706</v>
      </c>
      <c r="H994" s="6" t="s">
        <v>3949</v>
      </c>
      <c r="I994" s="6" t="s">
        <v>20</v>
      </c>
      <c r="J994" s="6" t="s">
        <v>19</v>
      </c>
      <c r="K994" s="6" t="s">
        <v>2190</v>
      </c>
      <c r="L994" s="6">
        <v>1849</v>
      </c>
      <c r="M994" s="6">
        <v>50</v>
      </c>
      <c r="N994" s="6" t="s">
        <v>2933</v>
      </c>
      <c r="O994" s="6">
        <v>17</v>
      </c>
      <c r="R994" s="6" t="s">
        <v>3959</v>
      </c>
      <c r="S994" s="6" t="s">
        <v>4108</v>
      </c>
      <c r="T994" s="6" t="s">
        <v>4108</v>
      </c>
      <c r="X994" s="6" t="s">
        <v>32</v>
      </c>
      <c r="AA994" s="6" t="s">
        <v>1395</v>
      </c>
      <c r="AB994" s="6" t="s">
        <v>1395</v>
      </c>
      <c r="AC994" s="6" t="s">
        <v>1395</v>
      </c>
      <c r="AD994" s="6" t="s">
        <v>3951</v>
      </c>
      <c r="AE994" s="6" t="s">
        <v>261</v>
      </c>
      <c r="AF994" s="6" t="s">
        <v>51</v>
      </c>
      <c r="AG994" cm="1">
        <f t="array" ref="AG994">SUMPRODUCT(--(INDEX('1900 Bastrop 0003 Clean'!A:AF, MATCH(A994 &amp; "|" &amp; B994, '1900 Bastrop 0003 Clean'!A:A &amp; "|" &amp; '1900 Bastrop 0003 Clean'!B:B, 0), 0) &lt;&gt; '1900 Bastrop 0003 Raw'!A994:AF994))</f>
        <v>1</v>
      </c>
    </row>
    <row r="995" spans="1:33">
      <c r="A995" s="6">
        <v>45</v>
      </c>
      <c r="B995" s="6">
        <v>217</v>
      </c>
      <c r="C995" s="6" t="s">
        <v>5142</v>
      </c>
      <c r="D995" s="6">
        <v>185</v>
      </c>
      <c r="E995" s="6">
        <v>212</v>
      </c>
      <c r="F995" s="6" t="s">
        <v>4790</v>
      </c>
      <c r="G995" s="6" t="s">
        <v>3310</v>
      </c>
      <c r="H995" s="6" t="s">
        <v>2936</v>
      </c>
      <c r="I995" s="6" t="s">
        <v>20</v>
      </c>
      <c r="J995" s="6" t="s">
        <v>24</v>
      </c>
      <c r="K995" s="6" t="s">
        <v>2354</v>
      </c>
      <c r="L995" s="6">
        <v>1863</v>
      </c>
      <c r="M995" s="6">
        <v>37</v>
      </c>
      <c r="N995" s="6" t="s">
        <v>2933</v>
      </c>
      <c r="O995" s="6">
        <v>17</v>
      </c>
      <c r="P995" s="6">
        <v>4</v>
      </c>
      <c r="Q995" s="6">
        <v>3</v>
      </c>
      <c r="R995" s="6" t="s">
        <v>3958</v>
      </c>
      <c r="S995" s="6" t="s">
        <v>4108</v>
      </c>
      <c r="T995" s="6" t="s">
        <v>3958</v>
      </c>
      <c r="AA995" s="6" t="s">
        <v>1395</v>
      </c>
      <c r="AB995" s="6" t="s">
        <v>1395</v>
      </c>
      <c r="AC995" s="6" t="s">
        <v>1395</v>
      </c>
      <c r="AG995" cm="1">
        <f t="array" ref="AG995">SUMPRODUCT(--(INDEX('1900 Bastrop 0003 Clean'!A:AF, MATCH(A995 &amp; "|" &amp; B995, '1900 Bastrop 0003 Clean'!A:A &amp; "|" &amp; '1900 Bastrop 0003 Clean'!B:B, 0), 0) &lt;&gt; '1900 Bastrop 0003 Raw'!A995:AF995))</f>
        <v>1</v>
      </c>
    </row>
    <row r="996" spans="1:33">
      <c r="A996" s="6">
        <v>46</v>
      </c>
      <c r="B996" s="6">
        <v>217</v>
      </c>
      <c r="C996" s="6" t="s">
        <v>5142</v>
      </c>
      <c r="D996" s="6">
        <v>185</v>
      </c>
      <c r="E996" s="6">
        <v>212</v>
      </c>
      <c r="F996" s="6" t="s">
        <v>4790</v>
      </c>
      <c r="G996" s="6" t="s">
        <v>536</v>
      </c>
      <c r="H996" s="6" t="s">
        <v>2944</v>
      </c>
      <c r="I996" s="6" t="s">
        <v>20</v>
      </c>
      <c r="J996" s="6" t="s">
        <v>19</v>
      </c>
      <c r="K996" s="6" t="s">
        <v>2190</v>
      </c>
      <c r="L996" s="6">
        <v>1884</v>
      </c>
      <c r="M996" s="6">
        <v>15</v>
      </c>
      <c r="N996" s="6" t="s">
        <v>2939</v>
      </c>
      <c r="R996" s="6" t="s">
        <v>3952</v>
      </c>
      <c r="S996" s="6" t="s">
        <v>3959</v>
      </c>
      <c r="T996" s="6" t="s">
        <v>3958</v>
      </c>
      <c r="Z996" s="6">
        <v>5</v>
      </c>
      <c r="AA996" s="6" t="s">
        <v>1395</v>
      </c>
      <c r="AB996" s="6" t="s">
        <v>1395</v>
      </c>
      <c r="AC996" s="6" t="s">
        <v>1395</v>
      </c>
      <c r="AG996" cm="1">
        <f t="array" ref="AG996">SUMPRODUCT(--(INDEX('1900 Bastrop 0003 Clean'!A:AF, MATCH(A996 &amp; "|" &amp; B996, '1900 Bastrop 0003 Clean'!A:A &amp; "|" &amp; '1900 Bastrop 0003 Clean'!B:B, 0), 0) &lt;&gt; '1900 Bastrop 0003 Raw'!A996:AF996))</f>
        <v>1</v>
      </c>
    </row>
    <row r="997" spans="1:33">
      <c r="A997" s="6">
        <v>47</v>
      </c>
      <c r="B997" s="6">
        <v>217</v>
      </c>
      <c r="C997" s="6" t="s">
        <v>5142</v>
      </c>
      <c r="D997" s="6">
        <v>185</v>
      </c>
      <c r="E997" s="6">
        <v>212</v>
      </c>
      <c r="F997" s="6" t="s">
        <v>4790</v>
      </c>
      <c r="G997" s="6" t="s">
        <v>880</v>
      </c>
      <c r="H997" s="6" t="s">
        <v>2944</v>
      </c>
      <c r="I997" s="6" t="s">
        <v>20</v>
      </c>
      <c r="J997" s="6" t="s">
        <v>19</v>
      </c>
      <c r="K997" s="6" t="s">
        <v>1971</v>
      </c>
      <c r="L997" s="6">
        <v>1892</v>
      </c>
      <c r="M997" s="6">
        <v>8</v>
      </c>
      <c r="N997" s="6" t="s">
        <v>2939</v>
      </c>
      <c r="R997" s="6" t="s">
        <v>3952</v>
      </c>
      <c r="S997" s="6" t="s">
        <v>3959</v>
      </c>
      <c r="T997" s="6" t="s">
        <v>3958</v>
      </c>
      <c r="Z997" s="6">
        <v>8</v>
      </c>
      <c r="AC997" s="6" t="s">
        <v>1395</v>
      </c>
      <c r="AG997" cm="1">
        <f t="array" ref="AG997">SUMPRODUCT(--(INDEX('1900 Bastrop 0003 Clean'!A:AF, MATCH(A997 &amp; "|" &amp; B997, '1900 Bastrop 0003 Clean'!A:A &amp; "|" &amp; '1900 Bastrop 0003 Clean'!B:B, 0), 0) &lt;&gt; '1900 Bastrop 0003 Raw'!A997:AF997))</f>
        <v>1</v>
      </c>
    </row>
    <row r="998" spans="1:33">
      <c r="A998" s="6">
        <v>48</v>
      </c>
      <c r="B998" s="6">
        <v>217</v>
      </c>
      <c r="C998" s="6" t="s">
        <v>5142</v>
      </c>
      <c r="D998" s="6">
        <v>185</v>
      </c>
      <c r="E998" s="6">
        <v>212</v>
      </c>
      <c r="F998" s="6" t="s">
        <v>4790</v>
      </c>
      <c r="G998" s="6" t="s">
        <v>3709</v>
      </c>
      <c r="H998" s="6" t="s">
        <v>2944</v>
      </c>
      <c r="I998" s="6" t="s">
        <v>20</v>
      </c>
      <c r="J998" s="6" t="s">
        <v>19</v>
      </c>
      <c r="K998" s="6" t="s">
        <v>2526</v>
      </c>
      <c r="L998" s="6">
        <v>1895</v>
      </c>
      <c r="M998" s="6">
        <v>4</v>
      </c>
      <c r="N998" s="6" t="s">
        <v>2939</v>
      </c>
      <c r="R998" s="6" t="s">
        <v>3952</v>
      </c>
      <c r="S998" s="6" t="s">
        <v>3959</v>
      </c>
      <c r="T998" s="6" t="s">
        <v>3958</v>
      </c>
      <c r="AG998" cm="1">
        <f t="array" ref="AG998">SUMPRODUCT(--(INDEX('1900 Bastrop 0003 Clean'!A:AF, MATCH(A998 &amp; "|" &amp; B998, '1900 Bastrop 0003 Clean'!A:A &amp; "|" &amp; '1900 Bastrop 0003 Clean'!B:B, 0), 0) &lt;&gt; '1900 Bastrop 0003 Raw'!A998:AF998))</f>
        <v>1</v>
      </c>
    </row>
    <row r="999" spans="1:33">
      <c r="A999" s="6">
        <v>49</v>
      </c>
      <c r="B999" s="6">
        <v>218</v>
      </c>
      <c r="C999" s="6" t="s">
        <v>5142</v>
      </c>
      <c r="D999" s="6">
        <v>185</v>
      </c>
      <c r="E999" s="6">
        <v>213</v>
      </c>
      <c r="F999" s="6" t="s">
        <v>327</v>
      </c>
      <c r="G999" s="6" t="s">
        <v>95</v>
      </c>
      <c r="H999" s="6" t="s">
        <v>3949</v>
      </c>
      <c r="I999" s="6" t="s">
        <v>637</v>
      </c>
      <c r="J999" s="6" t="s">
        <v>19</v>
      </c>
      <c r="K999" s="6" t="s">
        <v>2206</v>
      </c>
      <c r="L999" s="6">
        <v>1872</v>
      </c>
      <c r="M999" s="6">
        <v>28</v>
      </c>
      <c r="N999" s="6" t="s">
        <v>2933</v>
      </c>
      <c r="O999" s="6">
        <v>1</v>
      </c>
      <c r="R999" s="6" t="s">
        <v>3952</v>
      </c>
      <c r="S999" s="6" t="s">
        <v>3959</v>
      </c>
      <c r="X999" s="6" t="s">
        <v>314</v>
      </c>
      <c r="AA999" s="6" t="s">
        <v>92</v>
      </c>
      <c r="AB999" s="6" t="s">
        <v>92</v>
      </c>
      <c r="AC999" s="6" t="s">
        <v>1395</v>
      </c>
      <c r="AD999" s="6" t="s">
        <v>3956</v>
      </c>
      <c r="AF999" s="6" t="s">
        <v>51</v>
      </c>
      <c r="AG999" cm="1">
        <f t="array" ref="AG999">SUMPRODUCT(--(INDEX('1900 Bastrop 0003 Clean'!A:AF, MATCH(A999 &amp; "|" &amp; B999, '1900 Bastrop 0003 Clean'!A:A &amp; "|" &amp; '1900 Bastrop 0003 Clean'!B:B, 0), 0) &lt;&gt; '1900 Bastrop 0003 Raw'!A999:AF999))</f>
        <v>1</v>
      </c>
    </row>
    <row r="1000" spans="1:33">
      <c r="A1000" s="6">
        <v>50</v>
      </c>
      <c r="B1000" s="6">
        <v>218</v>
      </c>
      <c r="C1000" s="6" t="s">
        <v>5142</v>
      </c>
      <c r="D1000" s="6">
        <v>185</v>
      </c>
      <c r="E1000" s="6">
        <v>213</v>
      </c>
      <c r="F1000" s="6" t="s">
        <v>327</v>
      </c>
      <c r="H1000" s="6" t="s">
        <v>2936</v>
      </c>
      <c r="I1000" s="6" t="s">
        <v>637</v>
      </c>
      <c r="J1000" s="6" t="s">
        <v>24</v>
      </c>
      <c r="K1000" s="6" t="s">
        <v>2526</v>
      </c>
      <c r="L1000" s="6">
        <v>1881</v>
      </c>
      <c r="M1000" s="6">
        <v>19</v>
      </c>
      <c r="N1000" s="6" t="s">
        <v>2933</v>
      </c>
      <c r="O1000" s="6">
        <v>1</v>
      </c>
      <c r="P1000" s="6">
        <v>0</v>
      </c>
      <c r="Q1000" s="6">
        <v>0</v>
      </c>
      <c r="R1000" s="6" t="s">
        <v>3952</v>
      </c>
      <c r="S1000" s="6" t="s">
        <v>4059</v>
      </c>
      <c r="AA1000" s="6" t="s">
        <v>1395</v>
      </c>
      <c r="AB1000" s="6" t="s">
        <v>1395</v>
      </c>
      <c r="AC1000" s="6" t="s">
        <v>1395</v>
      </c>
      <c r="AG1000" cm="1">
        <f t="array" ref="AG1000">SUMPRODUCT(--(INDEX('1900 Bastrop 0003 Clean'!A:AF, MATCH(A1000 &amp; "|" &amp; B1000, '1900 Bastrop 0003 Clean'!A:A &amp; "|" &amp; '1900 Bastrop 0003 Clean'!B:B, 0), 0) &lt;&gt; '1900 Bastrop 0003 Raw'!A1000:AF1000))</f>
        <v>1</v>
      </c>
    </row>
    <row r="1001" spans="1:33">
      <c r="A1001" s="6">
        <v>1</v>
      </c>
      <c r="B1001" s="6">
        <v>218</v>
      </c>
      <c r="C1001" s="6" t="s">
        <v>5142</v>
      </c>
      <c r="D1001" s="6">
        <v>185</v>
      </c>
      <c r="E1001" s="6">
        <v>213</v>
      </c>
      <c r="F1001" s="6" t="s">
        <v>327</v>
      </c>
      <c r="G1001" s="6" t="s">
        <v>4069</v>
      </c>
      <c r="H1001" s="6" t="s">
        <v>3108</v>
      </c>
      <c r="I1001" s="6" t="s">
        <v>637</v>
      </c>
      <c r="J1001" s="6" t="s">
        <v>24</v>
      </c>
      <c r="L1001" s="6">
        <v>1891</v>
      </c>
      <c r="M1001" s="6">
        <v>9</v>
      </c>
      <c r="N1001" s="6" t="s">
        <v>2939</v>
      </c>
      <c r="R1001" s="6" t="s">
        <v>3952</v>
      </c>
      <c r="AG1001" cm="1">
        <f t="array" ref="AG1001">SUMPRODUCT(--(INDEX('1900 Bastrop 0003 Clean'!A:AF, MATCH(A1001 &amp; "|" &amp; B1001, '1900 Bastrop 0003 Clean'!A:A &amp; "|" &amp; '1900 Bastrop 0003 Clean'!B:B, 0), 0) &lt;&gt; '1900 Bastrop 0003 Raw'!A1001:AF1001))</f>
        <v>1</v>
      </c>
    </row>
    <row r="1002" spans="1:33">
      <c r="A1002" s="6">
        <v>2</v>
      </c>
      <c r="B1002" s="6">
        <v>218</v>
      </c>
      <c r="C1002" s="6" t="s">
        <v>5142</v>
      </c>
      <c r="D1002" s="6">
        <v>185</v>
      </c>
      <c r="E1002" s="6">
        <v>213</v>
      </c>
      <c r="F1002" s="6" t="s">
        <v>327</v>
      </c>
      <c r="G1002" s="6" t="s">
        <v>5230</v>
      </c>
      <c r="H1002" s="6" t="s">
        <v>3027</v>
      </c>
      <c r="I1002" s="6" t="s">
        <v>637</v>
      </c>
      <c r="J1002" s="6" t="s">
        <v>19</v>
      </c>
      <c r="K1002" s="6" t="s">
        <v>2143</v>
      </c>
      <c r="L1002" s="6">
        <v>1885</v>
      </c>
      <c r="M1002" s="6">
        <v>18</v>
      </c>
      <c r="N1002" s="6" t="s">
        <v>2939</v>
      </c>
      <c r="R1002" s="6" t="s">
        <v>3952</v>
      </c>
      <c r="AA1002" s="6" t="s">
        <v>1395</v>
      </c>
      <c r="AB1002" s="6" t="s">
        <v>1395</v>
      </c>
      <c r="AC1002" s="6" t="s">
        <v>1395</v>
      </c>
      <c r="AG1002" cm="1">
        <f t="array" ref="AG1002">SUMPRODUCT(--(INDEX('1900 Bastrop 0003 Clean'!A:AF, MATCH(A1002 &amp; "|" &amp; B1002, '1900 Bastrop 0003 Clean'!A:A &amp; "|" &amp; '1900 Bastrop 0003 Clean'!B:B, 0), 0) &lt;&gt; '1900 Bastrop 0003 Raw'!A1002:AF1002))</f>
        <v>1</v>
      </c>
    </row>
    <row r="1003" spans="1:33">
      <c r="A1003" s="6">
        <v>3</v>
      </c>
      <c r="B1003" s="6">
        <v>218</v>
      </c>
      <c r="C1003" s="6" t="s">
        <v>5142</v>
      </c>
      <c r="D1003" s="6">
        <v>185</v>
      </c>
      <c r="E1003" s="6">
        <v>213</v>
      </c>
      <c r="F1003" s="6" t="s">
        <v>5231</v>
      </c>
      <c r="G1003" s="6" t="s">
        <v>1648</v>
      </c>
      <c r="H1003" s="6" t="s">
        <v>5232</v>
      </c>
      <c r="I1003" s="6" t="s">
        <v>637</v>
      </c>
      <c r="J1003" s="6" t="s">
        <v>24</v>
      </c>
      <c r="L1003" s="6">
        <v>1880</v>
      </c>
      <c r="M1003" s="6">
        <v>20</v>
      </c>
      <c r="N1003" s="6" t="s">
        <v>2939</v>
      </c>
      <c r="R1003" s="6" t="s">
        <v>3952</v>
      </c>
      <c r="S1003" s="6" t="s">
        <v>3955</v>
      </c>
      <c r="T1003" s="6" t="s">
        <v>3959</v>
      </c>
      <c r="X1003" s="6" t="s">
        <v>1963</v>
      </c>
      <c r="AA1003" s="6" t="s">
        <v>1395</v>
      </c>
      <c r="AB1003" s="6" t="s">
        <v>1395</v>
      </c>
      <c r="AC1003" s="6" t="s">
        <v>1395</v>
      </c>
      <c r="AG1003" cm="1">
        <f t="array" ref="AG1003">SUMPRODUCT(--(INDEX('1900 Bastrop 0003 Clean'!A:AF, MATCH(A1003 &amp; "|" &amp; B1003, '1900 Bastrop 0003 Clean'!A:A &amp; "|" &amp; '1900 Bastrop 0003 Clean'!B:B, 0), 0) &lt;&gt; '1900 Bastrop 0003 Raw'!A1003:AF1003))</f>
        <v>1</v>
      </c>
    </row>
    <row r="1004" spans="1:33">
      <c r="A1004" s="6">
        <v>4</v>
      </c>
      <c r="B1004" s="6">
        <v>204</v>
      </c>
      <c r="C1004" s="6" t="s">
        <v>5142</v>
      </c>
      <c r="D1004" s="6">
        <v>185</v>
      </c>
      <c r="E1004" s="6">
        <v>213</v>
      </c>
      <c r="F1004" s="6" t="s">
        <v>5231</v>
      </c>
      <c r="G1004" s="6" t="s">
        <v>4867</v>
      </c>
      <c r="H1004" s="6" t="s">
        <v>5232</v>
      </c>
      <c r="I1004" s="6" t="s">
        <v>637</v>
      </c>
      <c r="J1004" s="6" t="s">
        <v>24</v>
      </c>
      <c r="L1004" s="6">
        <v>1897</v>
      </c>
      <c r="M1004" s="6">
        <v>3</v>
      </c>
      <c r="N1004" s="6" t="s">
        <v>2939</v>
      </c>
      <c r="R1004" s="6" t="s">
        <v>3952</v>
      </c>
      <c r="S1004" s="6" t="s">
        <v>3952</v>
      </c>
      <c r="T1004" s="6" t="s">
        <v>3952</v>
      </c>
      <c r="AG1004" cm="1">
        <f t="array" ref="AG1004">SUMPRODUCT(--(INDEX('1900 Bastrop 0003 Clean'!A:AF, MATCH(A1004 &amp; "|" &amp; B1004, '1900 Bastrop 0003 Clean'!A:A &amp; "|" &amp; '1900 Bastrop 0003 Clean'!B:B, 0), 0) &lt;&gt; '1900 Bastrop 0003 Raw'!A1004:AF1004))</f>
        <v>14</v>
      </c>
    </row>
    <row r="1005" spans="1:33">
      <c r="A1005" s="6">
        <v>5</v>
      </c>
      <c r="B1005" s="6">
        <v>204</v>
      </c>
      <c r="C1005" s="6" t="s">
        <v>5142</v>
      </c>
      <c r="D1005" s="6">
        <v>185</v>
      </c>
      <c r="E1005" s="6">
        <v>214</v>
      </c>
      <c r="F1005" s="6" t="s">
        <v>3660</v>
      </c>
      <c r="G1005" s="6" t="s">
        <v>5233</v>
      </c>
      <c r="H1005" s="6" t="s">
        <v>3949</v>
      </c>
      <c r="I1005" s="6" t="s">
        <v>637</v>
      </c>
      <c r="J1005" s="6" t="s">
        <v>24</v>
      </c>
      <c r="K1005" s="6" t="s">
        <v>2033</v>
      </c>
      <c r="L1005" s="6">
        <v>1877</v>
      </c>
      <c r="M1005" s="6">
        <v>25</v>
      </c>
      <c r="N1005" s="6" t="s">
        <v>2939</v>
      </c>
      <c r="R1005" s="6" t="s">
        <v>3952</v>
      </c>
      <c r="T1005" s="6" t="s">
        <v>4034</v>
      </c>
      <c r="X1005" s="6" t="s">
        <v>1963</v>
      </c>
      <c r="AA1005" s="6" t="s">
        <v>1395</v>
      </c>
      <c r="AB1005" s="6" t="s">
        <v>1395</v>
      </c>
      <c r="AC1005" s="6" t="s">
        <v>1395</v>
      </c>
      <c r="AD1005" s="6" t="s">
        <v>3956</v>
      </c>
      <c r="AF1005" s="6" t="s">
        <v>51</v>
      </c>
      <c r="AG1005" cm="1">
        <f t="array" ref="AG1005">SUMPRODUCT(--(INDEX('1900 Bastrop 0003 Clean'!A:AF, MATCH(A1005 &amp; "|" &amp; B1005, '1900 Bastrop 0003 Clean'!A:A &amp; "|" &amp; '1900 Bastrop 0003 Clean'!B:B, 0), 0) &lt;&gt; '1900 Bastrop 0003 Raw'!A1005:AF1005))</f>
        <v>18</v>
      </c>
    </row>
    <row r="1006" spans="1:33">
      <c r="A1006" s="6">
        <v>6</v>
      </c>
      <c r="B1006" s="6">
        <v>205</v>
      </c>
      <c r="C1006" s="6" t="s">
        <v>5142</v>
      </c>
      <c r="D1006" s="6">
        <v>185</v>
      </c>
      <c r="E1006" s="6">
        <v>215</v>
      </c>
      <c r="F1006" s="6" t="s">
        <v>4614</v>
      </c>
      <c r="G1006" s="6" t="s">
        <v>536</v>
      </c>
      <c r="H1006" s="6" t="s">
        <v>3949</v>
      </c>
      <c r="I1006" s="6" t="s">
        <v>637</v>
      </c>
      <c r="J1006" s="6" t="s">
        <v>19</v>
      </c>
      <c r="L1006" s="6">
        <v>1865</v>
      </c>
      <c r="M1006" s="6">
        <v>35</v>
      </c>
      <c r="N1006" s="6" t="s">
        <v>2939</v>
      </c>
      <c r="R1006" s="6" t="s">
        <v>3952</v>
      </c>
      <c r="X1006" s="6" t="s">
        <v>32</v>
      </c>
      <c r="AA1006" s="6" t="s">
        <v>92</v>
      </c>
      <c r="AB1006" s="6" t="s">
        <v>92</v>
      </c>
      <c r="AC1006" s="6" t="s">
        <v>1395</v>
      </c>
      <c r="AD1006" s="6" t="s">
        <v>3956</v>
      </c>
      <c r="AF1006" s="6" t="s">
        <v>51</v>
      </c>
      <c r="AG1006" cm="1">
        <f t="array" ref="AG1006">SUMPRODUCT(--(INDEX('1900 Bastrop 0003 Clean'!A:AF, MATCH(A1006 &amp; "|" &amp; B1006, '1900 Bastrop 0003 Clean'!A:A &amp; "|" &amp; '1900 Bastrop 0003 Clean'!B:B, 0), 0) &lt;&gt; '1900 Bastrop 0003 Raw'!A1006:AF1006))</f>
        <v>0</v>
      </c>
    </row>
    <row r="1007" spans="1:33">
      <c r="A1007" s="6">
        <v>7</v>
      </c>
      <c r="B1007" s="6">
        <v>206</v>
      </c>
      <c r="C1007" s="6" t="s">
        <v>5142</v>
      </c>
      <c r="D1007" s="6">
        <v>185</v>
      </c>
      <c r="E1007" s="6">
        <v>216</v>
      </c>
      <c r="F1007" s="6" t="s">
        <v>5234</v>
      </c>
      <c r="G1007" s="6" t="s">
        <v>5235</v>
      </c>
      <c r="H1007" s="6" t="s">
        <v>3949</v>
      </c>
      <c r="I1007" s="6" t="s">
        <v>637</v>
      </c>
      <c r="J1007" s="6" t="s">
        <v>19</v>
      </c>
      <c r="L1007" s="6">
        <v>1848</v>
      </c>
      <c r="M1007" s="6">
        <v>52</v>
      </c>
      <c r="N1007" s="6" t="s">
        <v>2933</v>
      </c>
      <c r="O1007" s="6">
        <v>30</v>
      </c>
      <c r="R1007" s="6" t="s">
        <v>4059</v>
      </c>
      <c r="X1007" s="6" t="s">
        <v>202</v>
      </c>
      <c r="AA1007" s="6" t="s">
        <v>92</v>
      </c>
      <c r="AB1007" s="6" t="s">
        <v>92</v>
      </c>
      <c r="AC1007" s="6" t="s">
        <v>1395</v>
      </c>
      <c r="AD1007" s="6" t="s">
        <v>3956</v>
      </c>
      <c r="AF1007" s="6" t="s">
        <v>51</v>
      </c>
      <c r="AG1007" cm="1">
        <f t="array" ref="AG1007">SUMPRODUCT(--(INDEX('1900 Bastrop 0003 Clean'!A:AF, MATCH(A1007 &amp; "|" &amp; B1007, '1900 Bastrop 0003 Clean'!A:A &amp; "|" &amp; '1900 Bastrop 0003 Clean'!B:B, 0), 0) &lt;&gt; '1900 Bastrop 0003 Raw'!A1007:AF1007))</f>
        <v>0</v>
      </c>
    </row>
    <row r="1008" spans="1:33">
      <c r="A1008" s="6">
        <v>8</v>
      </c>
      <c r="B1008" s="6">
        <v>206</v>
      </c>
      <c r="C1008" s="6" t="s">
        <v>5142</v>
      </c>
      <c r="D1008" s="6">
        <v>185</v>
      </c>
      <c r="E1008" s="6">
        <v>216</v>
      </c>
      <c r="F1008" s="6" t="s">
        <v>5234</v>
      </c>
      <c r="G1008" s="6" t="s">
        <v>945</v>
      </c>
      <c r="H1008" s="6" t="s">
        <v>2936</v>
      </c>
      <c r="I1008" s="6" t="s">
        <v>637</v>
      </c>
      <c r="J1008" s="6" t="s">
        <v>24</v>
      </c>
      <c r="L1008" s="6">
        <v>1856</v>
      </c>
      <c r="M1008" s="6">
        <v>44</v>
      </c>
      <c r="N1008" s="6" t="s">
        <v>2933</v>
      </c>
      <c r="O1008" s="6">
        <v>30</v>
      </c>
      <c r="P1008" s="6">
        <v>12</v>
      </c>
      <c r="Q1008" s="6">
        <v>7</v>
      </c>
      <c r="X1008" s="6" t="s">
        <v>5236</v>
      </c>
      <c r="AA1008" s="6" t="s">
        <v>92</v>
      </c>
      <c r="AB1008" s="6" t="s">
        <v>92</v>
      </c>
      <c r="AC1008" s="6" t="s">
        <v>1395</v>
      </c>
      <c r="AG1008" cm="1">
        <f t="array" ref="AG1008">SUMPRODUCT(--(INDEX('1900 Bastrop 0003 Clean'!A:AF, MATCH(A1008 &amp; "|" &amp; B1008, '1900 Bastrop 0003 Clean'!A:A &amp; "|" &amp; '1900 Bastrop 0003 Clean'!B:B, 0), 0) &lt;&gt; '1900 Bastrop 0003 Raw'!A1008:AF1008))</f>
        <v>0</v>
      </c>
    </row>
    <row r="1009" spans="1:33">
      <c r="A1009" s="6">
        <v>9</v>
      </c>
      <c r="B1009" s="6">
        <v>206</v>
      </c>
      <c r="C1009" s="6" t="s">
        <v>5142</v>
      </c>
      <c r="D1009" s="6">
        <v>185</v>
      </c>
      <c r="E1009" s="6">
        <v>216</v>
      </c>
      <c r="F1009" s="6" t="s">
        <v>5234</v>
      </c>
      <c r="G1009" s="6" t="s">
        <v>1701</v>
      </c>
      <c r="H1009" s="6" t="s">
        <v>2944</v>
      </c>
      <c r="I1009" s="6" t="s">
        <v>637</v>
      </c>
      <c r="J1009" s="6" t="s">
        <v>19</v>
      </c>
      <c r="L1009" s="6">
        <v>1881</v>
      </c>
      <c r="M1009" s="6">
        <v>19</v>
      </c>
      <c r="N1009" s="6" t="s">
        <v>2939</v>
      </c>
      <c r="R1009" s="6" t="s">
        <v>3952</v>
      </c>
      <c r="S1009" s="6" t="s">
        <v>4059</v>
      </c>
      <c r="X1009" s="6" t="s">
        <v>314</v>
      </c>
      <c r="AA1009" s="6" t="s">
        <v>1395</v>
      </c>
      <c r="AB1009" s="6" t="s">
        <v>1395</v>
      </c>
      <c r="AC1009" s="6" t="s">
        <v>1395</v>
      </c>
      <c r="AG1009" cm="1">
        <f t="array" ref="AG1009">SUMPRODUCT(--(INDEX('1900 Bastrop 0003 Clean'!A:AF, MATCH(A1009 &amp; "|" &amp; B1009, '1900 Bastrop 0003 Clean'!A:A &amp; "|" &amp; '1900 Bastrop 0003 Clean'!B:B, 0), 0) &lt;&gt; '1900 Bastrop 0003 Raw'!A1009:AF1009))</f>
        <v>0</v>
      </c>
    </row>
    <row r="1010" spans="1:33">
      <c r="A1010" s="6">
        <v>10</v>
      </c>
      <c r="B1010" s="6">
        <v>206</v>
      </c>
      <c r="C1010" s="6" t="s">
        <v>5142</v>
      </c>
      <c r="D1010" s="6">
        <v>185</v>
      </c>
      <c r="E1010" s="6">
        <v>216</v>
      </c>
      <c r="F1010" s="6" t="s">
        <v>5234</v>
      </c>
      <c r="G1010" s="6" t="s">
        <v>1195</v>
      </c>
      <c r="H1010" s="6" t="s">
        <v>2944</v>
      </c>
      <c r="I1010" s="6" t="s">
        <v>637</v>
      </c>
      <c r="J1010" s="6" t="s">
        <v>19</v>
      </c>
      <c r="L1010" s="6">
        <v>1883</v>
      </c>
      <c r="M1010" s="6">
        <v>17</v>
      </c>
      <c r="N1010" s="6" t="s">
        <v>2939</v>
      </c>
      <c r="R1010" s="6" t="s">
        <v>3952</v>
      </c>
      <c r="S1010" s="6" t="s">
        <v>4059</v>
      </c>
      <c r="Z1010" s="6">
        <v>8</v>
      </c>
      <c r="AA1010" s="6" t="s">
        <v>1395</v>
      </c>
      <c r="AB1010" s="6" t="s">
        <v>1395</v>
      </c>
      <c r="AC1010" s="6" t="s">
        <v>1395</v>
      </c>
      <c r="AG1010" cm="1">
        <f t="array" ref="AG1010">SUMPRODUCT(--(INDEX('1900 Bastrop 0003 Clean'!A:AF, MATCH(A1010 &amp; "|" &amp; B1010, '1900 Bastrop 0003 Clean'!A:A &amp; "|" &amp; '1900 Bastrop 0003 Clean'!B:B, 0), 0) &lt;&gt; '1900 Bastrop 0003 Raw'!A1010:AF1010))</f>
        <v>0</v>
      </c>
    </row>
    <row r="1011" spans="1:33">
      <c r="A1011" s="6">
        <v>11</v>
      </c>
      <c r="B1011" s="6">
        <v>206</v>
      </c>
      <c r="C1011" s="6" t="s">
        <v>5142</v>
      </c>
      <c r="D1011" s="6">
        <v>185</v>
      </c>
      <c r="E1011" s="6">
        <v>216</v>
      </c>
      <c r="F1011" s="6" t="s">
        <v>5234</v>
      </c>
      <c r="G1011" s="6" t="s">
        <v>508</v>
      </c>
      <c r="H1011" s="6" t="s">
        <v>2938</v>
      </c>
      <c r="I1011" s="6" t="s">
        <v>637</v>
      </c>
      <c r="J1011" s="6" t="s">
        <v>24</v>
      </c>
      <c r="L1011" s="6">
        <v>1885</v>
      </c>
      <c r="M1011" s="6">
        <v>15</v>
      </c>
      <c r="N1011" s="6" t="s">
        <v>2939</v>
      </c>
      <c r="R1011" s="6" t="s">
        <v>3952</v>
      </c>
      <c r="S1011" s="6" t="s">
        <v>4059</v>
      </c>
      <c r="Z1011" s="6">
        <v>8</v>
      </c>
      <c r="AA1011" s="6" t="s">
        <v>1395</v>
      </c>
      <c r="AB1011" s="6" t="s">
        <v>1395</v>
      </c>
      <c r="AC1011" s="6" t="s">
        <v>1395</v>
      </c>
      <c r="AG1011" cm="1">
        <f t="array" ref="AG1011">SUMPRODUCT(--(INDEX('1900 Bastrop 0003 Clean'!A:AF, MATCH(A1011 &amp; "|" &amp; B1011, '1900 Bastrop 0003 Clean'!A:A &amp; "|" &amp; '1900 Bastrop 0003 Clean'!B:B, 0), 0) &lt;&gt; '1900 Bastrop 0003 Raw'!A1011:AF1011))</f>
        <v>0</v>
      </c>
    </row>
    <row r="1012" spans="1:33">
      <c r="A1012" s="6">
        <v>12</v>
      </c>
      <c r="B1012" s="6">
        <v>207</v>
      </c>
      <c r="C1012" s="6" t="s">
        <v>5142</v>
      </c>
      <c r="D1012" s="6">
        <v>185</v>
      </c>
      <c r="E1012" s="6">
        <v>216</v>
      </c>
      <c r="F1012" s="6" t="s">
        <v>5234</v>
      </c>
      <c r="G1012" s="6" t="s">
        <v>280</v>
      </c>
      <c r="H1012" s="6" t="s">
        <v>2938</v>
      </c>
      <c r="I1012" s="6" t="s">
        <v>637</v>
      </c>
      <c r="J1012" s="6" t="s">
        <v>24</v>
      </c>
      <c r="L1012" s="6">
        <v>1890</v>
      </c>
      <c r="M1012" s="6">
        <v>10</v>
      </c>
      <c r="N1012" s="6" t="s">
        <v>2939</v>
      </c>
      <c r="R1012" s="6" t="s">
        <v>3952</v>
      </c>
      <c r="S1012" s="6" t="s">
        <v>4059</v>
      </c>
      <c r="Z1012" s="6">
        <v>8</v>
      </c>
      <c r="AA1012" s="6" t="s">
        <v>1395</v>
      </c>
      <c r="AB1012" s="6" t="s">
        <v>1395</v>
      </c>
      <c r="AC1012" s="6" t="s">
        <v>1395</v>
      </c>
      <c r="AG1012" t="e" cm="1">
        <f t="array" ref="AG1012">SUMPRODUCT(--(INDEX('1900 Bastrop 0003 Clean'!A:AF, MATCH(A1012 &amp; "|" &amp; B1012, '1900 Bastrop 0003 Clean'!A:A &amp; "|" &amp; '1900 Bastrop 0003 Clean'!B:B, 0), 0) &lt;&gt; '1900 Bastrop 0003 Raw'!A1012:AF1012))</f>
        <v>#N/A</v>
      </c>
    </row>
    <row r="1013" spans="1:33">
      <c r="A1013" s="6">
        <v>13</v>
      </c>
      <c r="B1013" s="6">
        <v>207</v>
      </c>
      <c r="C1013" s="6" t="s">
        <v>5142</v>
      </c>
      <c r="D1013" s="6">
        <v>185</v>
      </c>
      <c r="E1013" s="6">
        <v>217</v>
      </c>
      <c r="F1013" s="6" t="s">
        <v>5234</v>
      </c>
      <c r="G1013" s="6" t="s">
        <v>4644</v>
      </c>
      <c r="H1013" s="6" t="s">
        <v>3949</v>
      </c>
      <c r="I1013" s="6" t="s">
        <v>637</v>
      </c>
      <c r="J1013" s="6" t="s">
        <v>19</v>
      </c>
      <c r="K1013" s="6" t="s">
        <v>2161</v>
      </c>
      <c r="L1013" s="6">
        <v>1875</v>
      </c>
      <c r="M1013" s="6">
        <v>25</v>
      </c>
      <c r="N1013" s="6" t="s">
        <v>2933</v>
      </c>
      <c r="O1013" s="6">
        <v>2</v>
      </c>
      <c r="R1013" s="6" t="s">
        <v>3952</v>
      </c>
      <c r="S1013" s="6" t="s">
        <v>4059</v>
      </c>
      <c r="X1013" s="6" t="s">
        <v>314</v>
      </c>
      <c r="AA1013" s="6" t="s">
        <v>1395</v>
      </c>
      <c r="AB1013" s="6" t="s">
        <v>1395</v>
      </c>
      <c r="AC1013" s="6" t="s">
        <v>1395</v>
      </c>
      <c r="AD1013" s="6" t="s">
        <v>3956</v>
      </c>
      <c r="AF1013" s="6" t="s">
        <v>51</v>
      </c>
      <c r="AG1013" cm="1">
        <f t="array" ref="AG1013">SUMPRODUCT(--(INDEX('1900 Bastrop 0003 Clean'!A:AF, MATCH(A1013 &amp; "|" &amp; B1013, '1900 Bastrop 0003 Clean'!A:A &amp; "|" &amp; '1900 Bastrop 0003 Clean'!B:B, 0), 0) &lt;&gt; '1900 Bastrop 0003 Raw'!A1013:AF1013))</f>
        <v>0</v>
      </c>
    </row>
    <row r="1014" spans="1:33">
      <c r="A1014" s="6">
        <v>14</v>
      </c>
      <c r="B1014" s="6">
        <v>228</v>
      </c>
      <c r="C1014" s="6" t="s">
        <v>5142</v>
      </c>
      <c r="D1014" s="6">
        <v>185</v>
      </c>
      <c r="E1014" s="6">
        <v>217</v>
      </c>
      <c r="F1014" s="6" t="s">
        <v>5234</v>
      </c>
      <c r="G1014" s="6" t="s">
        <v>147</v>
      </c>
      <c r="H1014" s="6" t="s">
        <v>2936</v>
      </c>
      <c r="I1014" s="6" t="s">
        <v>637</v>
      </c>
      <c r="J1014" s="6" t="s">
        <v>24</v>
      </c>
      <c r="K1014" s="6" t="s">
        <v>2206</v>
      </c>
      <c r="L1014" s="6">
        <v>1874</v>
      </c>
      <c r="M1014" s="6">
        <v>24</v>
      </c>
      <c r="N1014" s="6" t="s">
        <v>2933</v>
      </c>
      <c r="O1014" s="6">
        <v>2</v>
      </c>
      <c r="P1014" s="6">
        <v>0</v>
      </c>
      <c r="Q1014" s="6">
        <v>0</v>
      </c>
      <c r="R1014" s="6" t="s">
        <v>3952</v>
      </c>
      <c r="X1014" s="6" t="s">
        <v>1963</v>
      </c>
      <c r="AA1014" s="6" t="s">
        <v>1395</v>
      </c>
      <c r="AB1014" s="6" t="s">
        <v>1395</v>
      </c>
      <c r="AC1014" s="6" t="s">
        <v>1395</v>
      </c>
      <c r="AG1014" t="e" cm="1">
        <f t="array" ref="AG1014">SUMPRODUCT(--(INDEX('1900 Bastrop 0003 Clean'!A:AF, MATCH(A1014 &amp; "|" &amp; B1014, '1900 Bastrop 0003 Clean'!A:A &amp; "|" &amp; '1900 Bastrop 0003 Clean'!B:B, 0), 0) &lt;&gt; '1900 Bastrop 0003 Raw'!A1014:AF1014))</f>
        <v>#N/A</v>
      </c>
    </row>
    <row r="1015" spans="1:33">
      <c r="A1015" s="6">
        <v>15</v>
      </c>
      <c r="B1015" s="6">
        <v>223</v>
      </c>
      <c r="C1015" s="6" t="s">
        <v>5142</v>
      </c>
      <c r="D1015" s="6">
        <v>185</v>
      </c>
      <c r="E1015" s="6">
        <v>218</v>
      </c>
      <c r="F1015" s="6" t="s">
        <v>2723</v>
      </c>
      <c r="G1015" s="6" t="s">
        <v>657</v>
      </c>
      <c r="H1015" s="6" t="s">
        <v>3949</v>
      </c>
      <c r="I1015" s="6" t="s">
        <v>20</v>
      </c>
      <c r="J1015" s="6" t="s">
        <v>24</v>
      </c>
      <c r="K1015" s="6" t="s">
        <v>2161</v>
      </c>
      <c r="L1015" s="6">
        <v>1830</v>
      </c>
      <c r="M1015" s="6">
        <v>70</v>
      </c>
      <c r="N1015" s="6" t="s">
        <v>3066</v>
      </c>
      <c r="O1015" s="6">
        <v>45</v>
      </c>
      <c r="P1015" s="6">
        <v>4</v>
      </c>
      <c r="Q1015" s="6">
        <v>4</v>
      </c>
      <c r="R1015" s="6" t="s">
        <v>3955</v>
      </c>
      <c r="S1015" s="6" t="s">
        <v>3955</v>
      </c>
      <c r="T1015" s="6" t="s">
        <v>4108</v>
      </c>
      <c r="AA1015" s="6" t="s">
        <v>1395</v>
      </c>
      <c r="AB1015" s="6" t="s">
        <v>1395</v>
      </c>
      <c r="AC1015" s="6" t="s">
        <v>1395</v>
      </c>
      <c r="AD1015" s="6" t="s">
        <v>3951</v>
      </c>
      <c r="AE1015" s="6" t="s">
        <v>261</v>
      </c>
      <c r="AF1015" s="6" t="s">
        <v>51</v>
      </c>
      <c r="AG1015" t="e" cm="1">
        <f t="array" ref="AG1015">SUMPRODUCT(--(INDEX('1900 Bastrop 0003 Clean'!A:AF, MATCH(A1015 &amp; "|" &amp; B1015, '1900 Bastrop 0003 Clean'!A:A &amp; "|" &amp; '1900 Bastrop 0003 Clean'!B:B, 0), 0) &lt;&gt; '1900 Bastrop 0003 Raw'!A1015:AF1015))</f>
        <v>#N/A</v>
      </c>
    </row>
    <row r="1016" spans="1:33">
      <c r="A1016" s="6">
        <v>16</v>
      </c>
      <c r="B1016" s="6">
        <v>209</v>
      </c>
      <c r="C1016" s="6" t="s">
        <v>5142</v>
      </c>
      <c r="D1016" s="6">
        <v>185</v>
      </c>
      <c r="E1016" s="6">
        <v>218</v>
      </c>
      <c r="F1016" s="6" t="s">
        <v>2723</v>
      </c>
      <c r="G1016" s="6" t="s">
        <v>827</v>
      </c>
      <c r="H1016" s="6" t="s">
        <v>2938</v>
      </c>
      <c r="I1016" s="6" t="s">
        <v>20</v>
      </c>
      <c r="J1016" s="6" t="s">
        <v>24</v>
      </c>
      <c r="K1016" s="6" t="s">
        <v>2526</v>
      </c>
      <c r="L1016" s="6">
        <v>1860</v>
      </c>
      <c r="M1016" s="6">
        <v>40</v>
      </c>
      <c r="N1016" s="6" t="s">
        <v>2939</v>
      </c>
      <c r="R1016" s="6" t="s">
        <v>3952</v>
      </c>
      <c r="S1016" s="6" t="s">
        <v>4034</v>
      </c>
      <c r="T1016" s="6" t="s">
        <v>4108</v>
      </c>
      <c r="X1016" s="6" t="s">
        <v>499</v>
      </c>
      <c r="AA1016" s="6" t="s">
        <v>1395</v>
      </c>
      <c r="AB1016" s="6" t="s">
        <v>1395</v>
      </c>
      <c r="AC1016" s="6" t="s">
        <v>1395</v>
      </c>
      <c r="AG1016" t="e" cm="1">
        <f t="array" ref="AG1016">SUMPRODUCT(--(INDEX('1900 Bastrop 0003 Clean'!A:AF, MATCH(A1016 &amp; "|" &amp; B1016, '1900 Bastrop 0003 Clean'!A:A &amp; "|" &amp; '1900 Bastrop 0003 Clean'!B:B, 0), 0) &lt;&gt; '1900 Bastrop 0003 Raw'!A1016:AF1016))</f>
        <v>#N/A</v>
      </c>
    </row>
    <row r="1017" spans="1:33">
      <c r="A1017" s="6">
        <v>17</v>
      </c>
      <c r="B1017" s="6">
        <v>224</v>
      </c>
      <c r="C1017" s="6" t="s">
        <v>5142</v>
      </c>
      <c r="D1017" s="6">
        <v>185</v>
      </c>
      <c r="E1017" s="6">
        <v>219</v>
      </c>
      <c r="F1017" s="6" t="s">
        <v>5237</v>
      </c>
      <c r="G1017" s="6" t="s">
        <v>341</v>
      </c>
      <c r="H1017" s="6" t="s">
        <v>3949</v>
      </c>
      <c r="I1017" s="6" t="s">
        <v>20</v>
      </c>
      <c r="J1017" s="6" t="s">
        <v>19</v>
      </c>
      <c r="K1017" s="6" t="s">
        <v>2206</v>
      </c>
      <c r="L1017" s="6">
        <v>1850</v>
      </c>
      <c r="M1017" s="6">
        <v>50</v>
      </c>
      <c r="N1017" s="6" t="s">
        <v>2933</v>
      </c>
      <c r="O1017" s="6">
        <v>28</v>
      </c>
      <c r="R1017" s="6" t="s">
        <v>671</v>
      </c>
      <c r="T1017" s="6" t="s">
        <v>671</v>
      </c>
      <c r="U1017" s="6">
        <v>1855</v>
      </c>
      <c r="V1017" s="6">
        <v>45</v>
      </c>
      <c r="W1017" s="6" t="s">
        <v>3950</v>
      </c>
      <c r="X1017" s="6" t="s">
        <v>5238</v>
      </c>
      <c r="AA1017" s="6" t="s">
        <v>1395</v>
      </c>
      <c r="AB1017" s="6" t="s">
        <v>1395</v>
      </c>
      <c r="AC1017" s="6" t="s">
        <v>1395</v>
      </c>
      <c r="AD1017" s="6" t="s">
        <v>3951</v>
      </c>
      <c r="AE1017" s="6" t="s">
        <v>261</v>
      </c>
      <c r="AF1017" s="6" t="s">
        <v>51</v>
      </c>
      <c r="AG1017" t="e" cm="1">
        <f t="array" ref="AG1017">SUMPRODUCT(--(INDEX('1900 Bastrop 0003 Clean'!A:AF, MATCH(A1017 &amp; "|" &amp; B1017, '1900 Bastrop 0003 Clean'!A:A &amp; "|" &amp; '1900 Bastrop 0003 Clean'!B:B, 0), 0) &lt;&gt; '1900 Bastrop 0003 Raw'!A1017:AF1017))</f>
        <v>#N/A</v>
      </c>
    </row>
    <row r="1018" spans="1:33">
      <c r="A1018" s="6">
        <v>18</v>
      </c>
      <c r="B1018" s="6">
        <v>224</v>
      </c>
      <c r="C1018" s="6" t="s">
        <v>5142</v>
      </c>
      <c r="D1018" s="6">
        <v>185</v>
      </c>
      <c r="E1018" s="6">
        <v>219</v>
      </c>
      <c r="F1018" s="6" t="s">
        <v>5237</v>
      </c>
      <c r="G1018" s="6" t="s">
        <v>1191</v>
      </c>
      <c r="H1018" s="6" t="s">
        <v>2936</v>
      </c>
      <c r="I1018" s="6" t="s">
        <v>20</v>
      </c>
      <c r="J1018" s="6" t="s">
        <v>24</v>
      </c>
      <c r="K1018" s="6" t="s">
        <v>1971</v>
      </c>
      <c r="L1018" s="6">
        <v>1856</v>
      </c>
      <c r="M1018" s="6">
        <v>44</v>
      </c>
      <c r="N1018" s="6" t="s">
        <v>2933</v>
      </c>
      <c r="O1018" s="6">
        <v>28</v>
      </c>
      <c r="P1018" s="6">
        <v>5</v>
      </c>
      <c r="Q1018" s="6">
        <v>4</v>
      </c>
      <c r="R1018" s="6" t="s">
        <v>3952</v>
      </c>
      <c r="T1018" s="6" t="s">
        <v>671</v>
      </c>
      <c r="X1018" s="6" t="s">
        <v>5239</v>
      </c>
      <c r="AA1018" s="6" t="s">
        <v>1395</v>
      </c>
      <c r="AB1018" s="6" t="s">
        <v>1395</v>
      </c>
      <c r="AC1018" s="6" t="s">
        <v>1395</v>
      </c>
      <c r="AG1018" t="e" cm="1">
        <f t="array" ref="AG1018">SUMPRODUCT(--(INDEX('1900 Bastrop 0003 Clean'!A:AF, MATCH(A1018 &amp; "|" &amp; B1018, '1900 Bastrop 0003 Clean'!A:A &amp; "|" &amp; '1900 Bastrop 0003 Clean'!B:B, 0), 0) &lt;&gt; '1900 Bastrop 0003 Raw'!A1018:AF1018))</f>
        <v>#N/A</v>
      </c>
    </row>
    <row r="1019" spans="1:33">
      <c r="A1019" s="6">
        <v>19</v>
      </c>
      <c r="B1019" s="6">
        <v>224</v>
      </c>
      <c r="C1019" s="6" t="s">
        <v>5142</v>
      </c>
      <c r="D1019" s="6">
        <v>185</v>
      </c>
      <c r="E1019" s="6">
        <v>219</v>
      </c>
      <c r="F1019" s="6" t="s">
        <v>5237</v>
      </c>
      <c r="G1019" s="6" t="s">
        <v>2197</v>
      </c>
      <c r="H1019" s="6" t="s">
        <v>2944</v>
      </c>
      <c r="I1019" s="6" t="s">
        <v>20</v>
      </c>
      <c r="J1019" s="6" t="s">
        <v>19</v>
      </c>
      <c r="K1019" s="6" t="s">
        <v>2245</v>
      </c>
      <c r="L1019" s="6">
        <v>1874</v>
      </c>
      <c r="M1019" s="6">
        <v>25</v>
      </c>
      <c r="N1019" s="6" t="s">
        <v>2939</v>
      </c>
      <c r="R1019" s="6" t="s">
        <v>3952</v>
      </c>
      <c r="S1019" s="6" t="s">
        <v>671</v>
      </c>
      <c r="T1019" s="6" t="s">
        <v>3952</v>
      </c>
      <c r="X1019" s="6" t="s">
        <v>499</v>
      </c>
      <c r="AA1019" s="6" t="s">
        <v>1395</v>
      </c>
      <c r="AB1019" s="6" t="s">
        <v>1395</v>
      </c>
      <c r="AC1019" s="6" t="s">
        <v>1395</v>
      </c>
      <c r="AG1019" t="e" cm="1">
        <f t="array" ref="AG1019">SUMPRODUCT(--(INDEX('1900 Bastrop 0003 Clean'!A:AF, MATCH(A1019 &amp; "|" &amp; B1019, '1900 Bastrop 0003 Clean'!A:A &amp; "|" &amp; '1900 Bastrop 0003 Clean'!B:B, 0), 0) &lt;&gt; '1900 Bastrop 0003 Raw'!A1019:AF1019))</f>
        <v>#N/A</v>
      </c>
    </row>
    <row r="1020" spans="1:33">
      <c r="A1020" s="6">
        <v>20</v>
      </c>
      <c r="B1020" s="6">
        <v>224</v>
      </c>
      <c r="C1020" s="6" t="s">
        <v>5142</v>
      </c>
      <c r="D1020" s="6">
        <v>185</v>
      </c>
      <c r="E1020" s="6">
        <v>219</v>
      </c>
      <c r="F1020" s="6" t="s">
        <v>5237</v>
      </c>
      <c r="G1020" s="6" t="s">
        <v>3478</v>
      </c>
      <c r="H1020" s="6" t="s">
        <v>2938</v>
      </c>
      <c r="I1020" s="6" t="s">
        <v>20</v>
      </c>
      <c r="J1020" s="6" t="s">
        <v>24</v>
      </c>
      <c r="K1020" s="6" t="s">
        <v>2354</v>
      </c>
      <c r="L1020" s="6">
        <v>1879</v>
      </c>
      <c r="M1020" s="6">
        <v>21</v>
      </c>
      <c r="N1020" s="6" t="s">
        <v>2939</v>
      </c>
      <c r="R1020" s="6" t="s">
        <v>3952</v>
      </c>
      <c r="S1020" s="6" t="s">
        <v>671</v>
      </c>
      <c r="T1020" s="6" t="s">
        <v>3952</v>
      </c>
      <c r="X1020" s="6" t="s">
        <v>499</v>
      </c>
      <c r="AA1020" s="6" t="s">
        <v>1395</v>
      </c>
      <c r="AB1020" s="6" t="s">
        <v>1395</v>
      </c>
      <c r="AC1020" s="6" t="s">
        <v>1395</v>
      </c>
      <c r="AG1020" t="e" cm="1">
        <f t="array" ref="AG1020">SUMPRODUCT(--(INDEX('1900 Bastrop 0003 Clean'!A:AF, MATCH(A1020 &amp; "|" &amp; B1020, '1900 Bastrop 0003 Clean'!A:A &amp; "|" &amp; '1900 Bastrop 0003 Clean'!B:B, 0), 0) &lt;&gt; '1900 Bastrop 0003 Raw'!A1020:AF1020))</f>
        <v>#N/A</v>
      </c>
    </row>
    <row r="1021" spans="1:33">
      <c r="A1021" s="6">
        <v>21</v>
      </c>
      <c r="B1021" s="6">
        <v>210</v>
      </c>
      <c r="C1021" s="6" t="s">
        <v>5142</v>
      </c>
      <c r="D1021" s="6">
        <v>185</v>
      </c>
      <c r="E1021" s="6">
        <v>219</v>
      </c>
      <c r="F1021" s="6" t="s">
        <v>5237</v>
      </c>
      <c r="G1021" s="6" t="s">
        <v>5240</v>
      </c>
      <c r="H1021" s="6" t="s">
        <v>2938</v>
      </c>
      <c r="I1021" s="6" t="s">
        <v>20</v>
      </c>
      <c r="J1021" s="6" t="s">
        <v>24</v>
      </c>
      <c r="K1021" s="6" t="s">
        <v>2033</v>
      </c>
      <c r="L1021" s="6">
        <v>1881</v>
      </c>
      <c r="M1021" s="6">
        <v>19</v>
      </c>
      <c r="N1021" s="6" t="s">
        <v>2939</v>
      </c>
      <c r="R1021" s="6" t="s">
        <v>3952</v>
      </c>
      <c r="S1021" s="6" t="s">
        <v>671</v>
      </c>
      <c r="T1021" s="6" t="s">
        <v>3952</v>
      </c>
      <c r="X1021" s="6" t="s">
        <v>499</v>
      </c>
      <c r="AA1021" s="6" t="s">
        <v>1395</v>
      </c>
      <c r="AB1021" s="6" t="s">
        <v>1395</v>
      </c>
      <c r="AC1021" s="6" t="s">
        <v>1395</v>
      </c>
      <c r="AG1021" t="e" cm="1">
        <f t="array" ref="AG1021">SUMPRODUCT(--(INDEX('1900 Bastrop 0003 Clean'!A:AF, MATCH(A1021 &amp; "|" &amp; B1021, '1900 Bastrop 0003 Clean'!A:A &amp; "|" &amp; '1900 Bastrop 0003 Clean'!B:B, 0), 0) &lt;&gt; '1900 Bastrop 0003 Raw'!A1021:AF1021))</f>
        <v>#N/A</v>
      </c>
    </row>
    <row r="1022" spans="1:33">
      <c r="A1022" s="6">
        <v>22</v>
      </c>
      <c r="B1022" s="6">
        <v>210</v>
      </c>
      <c r="C1022" s="6" t="s">
        <v>5142</v>
      </c>
      <c r="D1022" s="6">
        <v>185</v>
      </c>
      <c r="E1022" s="6">
        <v>220</v>
      </c>
      <c r="F1022" s="6" t="s">
        <v>3773</v>
      </c>
      <c r="G1022" s="6" t="s">
        <v>1624</v>
      </c>
      <c r="H1022" s="6" t="s">
        <v>3949</v>
      </c>
      <c r="I1022" s="6" t="s">
        <v>637</v>
      </c>
      <c r="J1022" s="6" t="s">
        <v>24</v>
      </c>
      <c r="K1022" s="6" t="s">
        <v>2245</v>
      </c>
      <c r="L1022" s="6">
        <v>1855</v>
      </c>
      <c r="M1022" s="6">
        <v>44</v>
      </c>
      <c r="N1022" s="6" t="s">
        <v>3066</v>
      </c>
      <c r="O1022" s="6">
        <v>26</v>
      </c>
      <c r="P1022" s="6">
        <v>2</v>
      </c>
      <c r="Q1022" s="6">
        <v>2</v>
      </c>
      <c r="R1022" s="6" t="s">
        <v>4034</v>
      </c>
      <c r="S1022" s="6" t="s">
        <v>4034</v>
      </c>
      <c r="T1022" s="6" t="s">
        <v>4034</v>
      </c>
      <c r="X1022" s="6" t="s">
        <v>4684</v>
      </c>
      <c r="AA1022" s="6" t="s">
        <v>92</v>
      </c>
      <c r="AB1022" s="6" t="s">
        <v>92</v>
      </c>
      <c r="AC1022" s="6" t="s">
        <v>1395</v>
      </c>
      <c r="AD1022" s="6" t="s">
        <v>3951</v>
      </c>
      <c r="AE1022" s="6" t="s">
        <v>4340</v>
      </c>
      <c r="AF1022" s="6" t="s">
        <v>51</v>
      </c>
      <c r="AG1022" cm="1">
        <f t="array" ref="AG1022">SUMPRODUCT(--(INDEX('1900 Bastrop 0003 Clean'!A:AF, MATCH(A1022 &amp; "|" &amp; B1022, '1900 Bastrop 0003 Clean'!A:A &amp; "|" &amp; '1900 Bastrop 0003 Clean'!B:B, 0), 0) &lt;&gt; '1900 Bastrop 0003 Raw'!A1022:AF1022))</f>
        <v>0</v>
      </c>
    </row>
    <row r="1023" spans="1:33">
      <c r="A1023" s="6">
        <v>23</v>
      </c>
      <c r="B1023" s="6">
        <v>211</v>
      </c>
      <c r="C1023" s="6" t="s">
        <v>5142</v>
      </c>
      <c r="D1023" s="6">
        <v>185</v>
      </c>
      <c r="E1023" s="6">
        <v>220</v>
      </c>
      <c r="F1023" s="6" t="s">
        <v>3773</v>
      </c>
      <c r="G1023" s="6" t="s">
        <v>4654</v>
      </c>
      <c r="H1023" s="6" t="s">
        <v>2944</v>
      </c>
      <c r="I1023" s="6" t="s">
        <v>637</v>
      </c>
      <c r="J1023" s="6" t="s">
        <v>19</v>
      </c>
      <c r="K1023" s="6" t="s">
        <v>2245</v>
      </c>
      <c r="L1023" s="6">
        <v>1879</v>
      </c>
      <c r="M1023" s="6">
        <v>20</v>
      </c>
      <c r="N1023" s="6" t="s">
        <v>2939</v>
      </c>
      <c r="R1023" s="6" t="s">
        <v>3952</v>
      </c>
      <c r="S1023" s="6" t="s">
        <v>3952</v>
      </c>
      <c r="T1023" s="6" t="s">
        <v>4034</v>
      </c>
      <c r="X1023" s="6" t="s">
        <v>5241</v>
      </c>
      <c r="AA1023" s="6" t="s">
        <v>1395</v>
      </c>
      <c r="AB1023" s="6" t="s">
        <v>1395</v>
      </c>
      <c r="AC1023" s="6" t="s">
        <v>1395</v>
      </c>
      <c r="AG1023" t="e" cm="1">
        <f t="array" ref="AG1023">SUMPRODUCT(--(INDEX('1900 Bastrop 0003 Clean'!A:AF, MATCH(A1023 &amp; "|" &amp; B1023, '1900 Bastrop 0003 Clean'!A:A &amp; "|" &amp; '1900 Bastrop 0003 Clean'!B:B, 0), 0) &lt;&gt; '1900 Bastrop 0003 Raw'!A1023:AF1023))</f>
        <v>#N/A</v>
      </c>
    </row>
    <row r="1024" spans="1:33">
      <c r="A1024" s="6">
        <v>24</v>
      </c>
      <c r="B1024" s="6">
        <v>211</v>
      </c>
      <c r="C1024" s="6" t="s">
        <v>5142</v>
      </c>
      <c r="D1024" s="6">
        <v>185</v>
      </c>
      <c r="E1024" s="6">
        <v>221</v>
      </c>
      <c r="F1024" s="6" t="s">
        <v>4746</v>
      </c>
      <c r="G1024" s="6" t="s">
        <v>2358</v>
      </c>
      <c r="H1024" s="6" t="s">
        <v>3949</v>
      </c>
      <c r="I1024" s="6" t="s">
        <v>637</v>
      </c>
      <c r="J1024" s="6" t="s">
        <v>19</v>
      </c>
      <c r="K1024" s="6" t="s">
        <v>2245</v>
      </c>
      <c r="L1024" s="6">
        <v>1874</v>
      </c>
      <c r="M1024" s="6">
        <v>25</v>
      </c>
      <c r="N1024" s="6" t="s">
        <v>2933</v>
      </c>
      <c r="O1024" s="6">
        <v>3</v>
      </c>
      <c r="R1024" s="6" t="s">
        <v>3952</v>
      </c>
      <c r="S1024" s="6" t="s">
        <v>3952</v>
      </c>
      <c r="X1024" s="6" t="s">
        <v>5242</v>
      </c>
      <c r="AA1024" s="6" t="s">
        <v>1395</v>
      </c>
      <c r="AB1024" s="6" t="s">
        <v>1395</v>
      </c>
      <c r="AC1024" s="6" t="s">
        <v>1395</v>
      </c>
      <c r="AD1024" s="6" t="s">
        <v>3951</v>
      </c>
      <c r="AE1024" s="6" t="s">
        <v>261</v>
      </c>
      <c r="AF1024" s="6" t="s">
        <v>51</v>
      </c>
      <c r="AG1024" cm="1">
        <f t="array" ref="AG1024">SUMPRODUCT(--(INDEX('1900 Bastrop 0003 Clean'!A:AF, MATCH(A1024 &amp; "|" &amp; B1024, '1900 Bastrop 0003 Clean'!A:A &amp; "|" &amp; '1900 Bastrop 0003 Clean'!B:B, 0), 0) &lt;&gt; '1900 Bastrop 0003 Raw'!A1024:AF1024))</f>
        <v>0</v>
      </c>
    </row>
    <row r="1025" spans="1:33">
      <c r="A1025" s="6">
        <v>25</v>
      </c>
      <c r="B1025" s="6">
        <v>211</v>
      </c>
      <c r="C1025" s="6" t="s">
        <v>5142</v>
      </c>
      <c r="D1025" s="6">
        <v>185</v>
      </c>
      <c r="E1025" s="6">
        <v>221</v>
      </c>
      <c r="F1025" s="6" t="s">
        <v>4746</v>
      </c>
      <c r="G1025" s="6" t="s">
        <v>4412</v>
      </c>
      <c r="H1025" s="6" t="s">
        <v>2936</v>
      </c>
      <c r="I1025" s="6" t="s">
        <v>637</v>
      </c>
      <c r="J1025" s="6" t="s">
        <v>24</v>
      </c>
      <c r="K1025" s="6" t="s">
        <v>2230</v>
      </c>
      <c r="L1025" s="6">
        <v>1878</v>
      </c>
      <c r="M1025" s="6">
        <v>21</v>
      </c>
      <c r="N1025" s="6" t="s">
        <v>2933</v>
      </c>
      <c r="O1025" s="6">
        <v>3</v>
      </c>
      <c r="P1025" s="6">
        <v>2</v>
      </c>
      <c r="Q1025" s="6">
        <v>2</v>
      </c>
      <c r="R1025" s="6" t="s">
        <v>3952</v>
      </c>
      <c r="T1025" s="6" t="s">
        <v>4034</v>
      </c>
      <c r="AA1025" s="6" t="s">
        <v>1395</v>
      </c>
      <c r="AB1025" s="6" t="s">
        <v>1395</v>
      </c>
      <c r="AC1025" s="6" t="s">
        <v>1395</v>
      </c>
      <c r="AG1025" cm="1">
        <f t="array" ref="AG1025">SUMPRODUCT(--(INDEX('1900 Bastrop 0003 Clean'!A:AF, MATCH(A1025 &amp; "|" &amp; B1025, '1900 Bastrop 0003 Clean'!A:A &amp; "|" &amp; '1900 Bastrop 0003 Clean'!B:B, 0), 0) &lt;&gt; '1900 Bastrop 0003 Raw'!A1025:AF1025))</f>
        <v>0</v>
      </c>
    </row>
    <row r="1026" spans="1:33">
      <c r="A1026" s="6">
        <v>26</v>
      </c>
      <c r="B1026" s="6">
        <v>211</v>
      </c>
      <c r="C1026" s="6" t="s">
        <v>5142</v>
      </c>
      <c r="D1026" s="6">
        <v>185</v>
      </c>
      <c r="E1026" s="6">
        <v>221</v>
      </c>
      <c r="F1026" s="6" t="s">
        <v>4746</v>
      </c>
      <c r="G1026" s="6" t="s">
        <v>2225</v>
      </c>
      <c r="H1026" s="6" t="s">
        <v>2938</v>
      </c>
      <c r="I1026" s="6" t="s">
        <v>637</v>
      </c>
      <c r="J1026" s="6" t="s">
        <v>24</v>
      </c>
      <c r="K1026" s="6" t="s">
        <v>2230</v>
      </c>
      <c r="L1026" s="6">
        <v>1897</v>
      </c>
      <c r="M1026" s="6">
        <v>2</v>
      </c>
      <c r="N1026" s="6" t="s">
        <v>2939</v>
      </c>
      <c r="R1026" s="6" t="s">
        <v>3952</v>
      </c>
      <c r="S1026" s="6" t="s">
        <v>3952</v>
      </c>
      <c r="T1026" s="6" t="s">
        <v>3952</v>
      </c>
      <c r="AG1026" cm="1">
        <f t="array" ref="AG1026">SUMPRODUCT(--(INDEX('1900 Bastrop 0003 Clean'!A:AF, MATCH(A1026 &amp; "|" &amp; B1026, '1900 Bastrop 0003 Clean'!A:A &amp; "|" &amp; '1900 Bastrop 0003 Clean'!B:B, 0), 0) &lt;&gt; '1900 Bastrop 0003 Raw'!A1026:AF1026))</f>
        <v>0</v>
      </c>
    </row>
    <row r="1027" spans="1:33">
      <c r="A1027" s="6">
        <v>27</v>
      </c>
      <c r="B1027" s="6">
        <v>212</v>
      </c>
      <c r="C1027" s="6" t="s">
        <v>5142</v>
      </c>
      <c r="D1027" s="6">
        <v>185</v>
      </c>
      <c r="E1027" s="6">
        <v>221</v>
      </c>
      <c r="F1027" s="6" t="s">
        <v>4746</v>
      </c>
      <c r="G1027" s="6" t="s">
        <v>4014</v>
      </c>
      <c r="H1027" s="6" t="s">
        <v>2944</v>
      </c>
      <c r="I1027" s="6" t="s">
        <v>637</v>
      </c>
      <c r="J1027" s="6" t="s">
        <v>19</v>
      </c>
      <c r="K1027" s="6" t="s">
        <v>2128</v>
      </c>
      <c r="L1027" s="6">
        <v>1899</v>
      </c>
      <c r="M1027" s="6">
        <v>1</v>
      </c>
      <c r="N1027" s="6" t="s">
        <v>2939</v>
      </c>
      <c r="R1027" s="6" t="s">
        <v>3952</v>
      </c>
      <c r="S1027" s="6" t="s">
        <v>3952</v>
      </c>
      <c r="T1027" s="6" t="s">
        <v>3952</v>
      </c>
      <c r="AG1027" t="e" cm="1">
        <f t="array" ref="AG1027">SUMPRODUCT(--(INDEX('1900 Bastrop 0003 Clean'!A:AF, MATCH(A1027 &amp; "|" &amp; B1027, '1900 Bastrop 0003 Clean'!A:A &amp; "|" &amp; '1900 Bastrop 0003 Clean'!B:B, 0), 0) &lt;&gt; '1900 Bastrop 0003 Raw'!A1027:AF1027))</f>
        <v>#N/A</v>
      </c>
    </row>
    <row r="1028" spans="1:33">
      <c r="A1028" s="6">
        <v>28</v>
      </c>
      <c r="B1028" s="6">
        <v>227</v>
      </c>
      <c r="C1028" s="6" t="s">
        <v>5142</v>
      </c>
      <c r="D1028" s="6">
        <v>185</v>
      </c>
      <c r="E1028" s="6">
        <v>222</v>
      </c>
      <c r="F1028" s="6" t="s">
        <v>1298</v>
      </c>
      <c r="G1028" s="6" t="s">
        <v>536</v>
      </c>
      <c r="H1028" s="6" t="s">
        <v>3949</v>
      </c>
      <c r="I1028" s="6" t="s">
        <v>637</v>
      </c>
      <c r="J1028" s="6" t="s">
        <v>19</v>
      </c>
      <c r="L1028" s="6">
        <v>1850</v>
      </c>
      <c r="M1028" s="6">
        <v>50</v>
      </c>
      <c r="N1028" s="6" t="s">
        <v>2933</v>
      </c>
      <c r="O1028" s="6">
        <v>1</v>
      </c>
      <c r="R1028" s="6" t="s">
        <v>4046</v>
      </c>
      <c r="S1028" s="6" t="s">
        <v>4046</v>
      </c>
      <c r="T1028" s="6" t="s">
        <v>4046</v>
      </c>
      <c r="X1028" s="6" t="s">
        <v>146</v>
      </c>
      <c r="AA1028" s="6" t="s">
        <v>1395</v>
      </c>
      <c r="AB1028" s="6" t="s">
        <v>1395</v>
      </c>
      <c r="AC1028" s="6" t="s">
        <v>1395</v>
      </c>
      <c r="AD1028" s="6" t="s">
        <v>3956</v>
      </c>
      <c r="AF1028" s="6" t="s">
        <v>51</v>
      </c>
      <c r="AG1028" t="e" cm="1">
        <f t="array" ref="AG1028">SUMPRODUCT(--(INDEX('1900 Bastrop 0003 Clean'!A:AF, MATCH(A1028 &amp; "|" &amp; B1028, '1900 Bastrop 0003 Clean'!A:A &amp; "|" &amp; '1900 Bastrop 0003 Clean'!B:B, 0), 0) &lt;&gt; '1900 Bastrop 0003 Raw'!A1028:AF1028))</f>
        <v>#N/A</v>
      </c>
    </row>
    <row r="1029" spans="1:33">
      <c r="A1029" s="6">
        <v>29</v>
      </c>
      <c r="B1029" s="6">
        <v>227</v>
      </c>
      <c r="C1029" s="6" t="s">
        <v>5142</v>
      </c>
      <c r="D1029" s="6">
        <v>185</v>
      </c>
      <c r="E1029" s="6">
        <v>222</v>
      </c>
      <c r="F1029" s="6" t="s">
        <v>1298</v>
      </c>
      <c r="G1029" s="6" t="s">
        <v>3223</v>
      </c>
      <c r="H1029" s="6" t="s">
        <v>2936</v>
      </c>
      <c r="I1029" s="6" t="s">
        <v>637</v>
      </c>
      <c r="J1029" s="6" t="s">
        <v>24</v>
      </c>
      <c r="K1029" s="6" t="s">
        <v>2128</v>
      </c>
      <c r="L1029" s="6">
        <v>1879</v>
      </c>
      <c r="M1029" s="6">
        <v>21</v>
      </c>
      <c r="N1029" s="6" t="s">
        <v>2933</v>
      </c>
      <c r="O1029" s="6">
        <v>1</v>
      </c>
      <c r="P1029" s="6">
        <v>0</v>
      </c>
      <c r="Q1029" s="6">
        <v>0</v>
      </c>
      <c r="R1029" s="6" t="s">
        <v>3952</v>
      </c>
      <c r="S1029" s="6" t="s">
        <v>3952</v>
      </c>
      <c r="T1029" s="6" t="s">
        <v>3952</v>
      </c>
      <c r="AA1029" s="6" t="s">
        <v>92</v>
      </c>
      <c r="AB1029" s="6" t="s">
        <v>92</v>
      </c>
      <c r="AC1029" s="6" t="s">
        <v>1395</v>
      </c>
      <c r="AG1029" t="e" cm="1">
        <f t="array" ref="AG1029">SUMPRODUCT(--(INDEX('1900 Bastrop 0003 Clean'!A:AF, MATCH(A1029 &amp; "|" &amp; B1029, '1900 Bastrop 0003 Clean'!A:A &amp; "|" &amp; '1900 Bastrop 0003 Clean'!B:B, 0), 0) &lt;&gt; '1900 Bastrop 0003 Raw'!A1029:AF1029))</f>
        <v>#N/A</v>
      </c>
    </row>
    <row r="1030" spans="1:33">
      <c r="A1030" s="6">
        <v>30</v>
      </c>
      <c r="B1030" s="6">
        <v>213</v>
      </c>
      <c r="C1030" s="6" t="s">
        <v>5142</v>
      </c>
      <c r="D1030" s="6">
        <v>185</v>
      </c>
      <c r="E1030" s="6">
        <v>223</v>
      </c>
      <c r="F1030" s="6" t="s">
        <v>354</v>
      </c>
      <c r="G1030" s="6" t="s">
        <v>536</v>
      </c>
      <c r="H1030" s="6" t="s">
        <v>3949</v>
      </c>
      <c r="I1030" s="6" t="s">
        <v>637</v>
      </c>
      <c r="J1030" s="6" t="s">
        <v>19</v>
      </c>
      <c r="K1030" s="6" t="s">
        <v>2161</v>
      </c>
      <c r="L1030" s="6">
        <v>1860</v>
      </c>
      <c r="M1030" s="6">
        <v>39</v>
      </c>
      <c r="N1030" s="6" t="s">
        <v>2933</v>
      </c>
      <c r="O1030" s="6">
        <v>3</v>
      </c>
      <c r="R1030" s="6" t="s">
        <v>3952</v>
      </c>
      <c r="S1030" s="6" t="s">
        <v>3959</v>
      </c>
      <c r="T1030" s="6" t="s">
        <v>3955</v>
      </c>
      <c r="X1030" s="6" t="s">
        <v>4804</v>
      </c>
      <c r="AA1030" s="6" t="s">
        <v>92</v>
      </c>
      <c r="AB1030" s="6" t="s">
        <v>92</v>
      </c>
      <c r="AC1030" s="6" t="s">
        <v>1395</v>
      </c>
      <c r="AD1030" s="6" t="s">
        <v>3951</v>
      </c>
      <c r="AE1030" s="6" t="s">
        <v>261</v>
      </c>
      <c r="AF1030" s="6" t="s">
        <v>51</v>
      </c>
      <c r="AG1030" cm="1">
        <f t="array" ref="AG1030">SUMPRODUCT(--(INDEX('1900 Bastrop 0003 Clean'!A:AF, MATCH(A1030 &amp; "|" &amp; B1030, '1900 Bastrop 0003 Clean'!A:A &amp; "|" &amp; '1900 Bastrop 0003 Clean'!B:B, 0), 0) &lt;&gt; '1900 Bastrop 0003 Raw'!A1030:AF1030))</f>
        <v>0</v>
      </c>
    </row>
    <row r="1031" spans="1:33">
      <c r="A1031" s="6">
        <v>31</v>
      </c>
      <c r="B1031" s="6">
        <v>213</v>
      </c>
      <c r="C1031" s="6" t="s">
        <v>5142</v>
      </c>
      <c r="D1031" s="6">
        <v>185</v>
      </c>
      <c r="E1031" s="6">
        <v>223</v>
      </c>
      <c r="F1031" s="6" t="s">
        <v>354</v>
      </c>
      <c r="G1031" s="6" t="s">
        <v>5243</v>
      </c>
      <c r="H1031" s="6" t="s">
        <v>2936</v>
      </c>
      <c r="I1031" s="6" t="s">
        <v>637</v>
      </c>
      <c r="J1031" s="6" t="s">
        <v>24</v>
      </c>
      <c r="K1031" s="6" t="s">
        <v>2173</v>
      </c>
      <c r="L1031" s="6">
        <v>1858</v>
      </c>
      <c r="M1031" s="6">
        <v>41</v>
      </c>
      <c r="N1031" s="6" t="s">
        <v>2933</v>
      </c>
      <c r="O1031" s="6">
        <v>3</v>
      </c>
      <c r="P1031" s="6">
        <v>5</v>
      </c>
      <c r="Q1031" s="6">
        <v>5</v>
      </c>
      <c r="R1031" s="6" t="s">
        <v>4059</v>
      </c>
      <c r="S1031" s="6" t="s">
        <v>4059</v>
      </c>
      <c r="T1031" s="6" t="s">
        <v>4059</v>
      </c>
      <c r="X1031" s="6" t="s">
        <v>5244</v>
      </c>
      <c r="AA1031" s="6" t="s">
        <v>92</v>
      </c>
      <c r="AB1031" s="6" t="s">
        <v>92</v>
      </c>
      <c r="AC1031" s="6" t="s">
        <v>1395</v>
      </c>
      <c r="AG1031" cm="1">
        <f t="array" ref="AG1031">SUMPRODUCT(--(INDEX('1900 Bastrop 0003 Clean'!A:AF, MATCH(A1031 &amp; "|" &amp; B1031, '1900 Bastrop 0003 Clean'!A:A &amp; "|" &amp; '1900 Bastrop 0003 Clean'!B:B, 0), 0) &lt;&gt; '1900 Bastrop 0003 Raw'!A1031:AF1031))</f>
        <v>0</v>
      </c>
    </row>
    <row r="1032" spans="1:33">
      <c r="A1032" s="6">
        <v>32</v>
      </c>
      <c r="B1032" s="6">
        <v>213</v>
      </c>
      <c r="C1032" s="6" t="s">
        <v>5142</v>
      </c>
      <c r="D1032" s="6">
        <v>185</v>
      </c>
      <c r="E1032" s="6">
        <v>223</v>
      </c>
      <c r="F1032" s="6" t="s">
        <v>1325</v>
      </c>
      <c r="G1032" s="6" t="s">
        <v>2253</v>
      </c>
      <c r="H1032" s="6" t="s">
        <v>2944</v>
      </c>
      <c r="I1032" s="6" t="s">
        <v>637</v>
      </c>
      <c r="J1032" s="6" t="s">
        <v>19</v>
      </c>
      <c r="K1032" s="6" t="s">
        <v>2245</v>
      </c>
      <c r="L1032" s="6">
        <v>1882</v>
      </c>
      <c r="M1032" s="6">
        <v>18</v>
      </c>
      <c r="N1032" s="6" t="s">
        <v>2939</v>
      </c>
      <c r="R1032" s="6" t="s">
        <v>3952</v>
      </c>
      <c r="S1032" s="6" t="s">
        <v>3952</v>
      </c>
      <c r="T1032" s="6" t="s">
        <v>4059</v>
      </c>
      <c r="Z1032" s="6">
        <v>8</v>
      </c>
      <c r="AA1032" s="6" t="s">
        <v>92</v>
      </c>
      <c r="AB1032" s="6" t="s">
        <v>92</v>
      </c>
      <c r="AC1032" s="6" t="s">
        <v>1395</v>
      </c>
      <c r="AG1032" cm="1">
        <f t="array" ref="AG1032">SUMPRODUCT(--(INDEX('1900 Bastrop 0003 Clean'!A:AF, MATCH(A1032 &amp; "|" &amp; B1032, '1900 Bastrop 0003 Clean'!A:A &amp; "|" &amp; '1900 Bastrop 0003 Clean'!B:B, 0), 0) &lt;&gt; '1900 Bastrop 0003 Raw'!A1032:AF1032))</f>
        <v>0</v>
      </c>
    </row>
    <row r="1033" spans="1:33">
      <c r="A1033" s="6">
        <v>33</v>
      </c>
      <c r="B1033" s="6">
        <v>213</v>
      </c>
      <c r="C1033" s="6" t="s">
        <v>5142</v>
      </c>
      <c r="D1033" s="6">
        <v>185</v>
      </c>
      <c r="E1033" s="6">
        <v>223</v>
      </c>
      <c r="F1033" s="6" t="s">
        <v>1325</v>
      </c>
      <c r="G1033" s="6" t="s">
        <v>5245</v>
      </c>
      <c r="H1033" s="6" t="s">
        <v>2938</v>
      </c>
      <c r="I1033" s="6" t="s">
        <v>637</v>
      </c>
      <c r="J1033" s="6" t="s">
        <v>24</v>
      </c>
      <c r="K1033" s="6" t="s">
        <v>2245</v>
      </c>
      <c r="L1033" s="6">
        <v>1886</v>
      </c>
      <c r="M1033" s="6">
        <v>17</v>
      </c>
      <c r="N1033" s="6" t="s">
        <v>2939</v>
      </c>
      <c r="R1033" s="6" t="s">
        <v>3952</v>
      </c>
      <c r="S1033" s="6" t="s">
        <v>4059</v>
      </c>
      <c r="T1033" s="6" t="s">
        <v>4059</v>
      </c>
      <c r="Z1033" s="6">
        <v>8</v>
      </c>
      <c r="AA1033" s="6" t="s">
        <v>1395</v>
      </c>
      <c r="AB1033" s="6" t="s">
        <v>1395</v>
      </c>
      <c r="AC1033" s="6" t="s">
        <v>1395</v>
      </c>
      <c r="AG1033" cm="1">
        <f t="array" ref="AG1033">SUMPRODUCT(--(INDEX('1900 Bastrop 0003 Clean'!A:AF, MATCH(A1033 &amp; "|" &amp; B1033, '1900 Bastrop 0003 Clean'!A:A &amp; "|" &amp; '1900 Bastrop 0003 Clean'!B:B, 0), 0) &lt;&gt; '1900 Bastrop 0003 Raw'!A1033:AF1033))</f>
        <v>0</v>
      </c>
    </row>
    <row r="1034" spans="1:33">
      <c r="A1034" s="6">
        <v>34</v>
      </c>
      <c r="B1034" s="6">
        <v>213</v>
      </c>
      <c r="C1034" s="6" t="s">
        <v>5142</v>
      </c>
      <c r="D1034" s="6">
        <v>185</v>
      </c>
      <c r="E1034" s="6">
        <v>223</v>
      </c>
      <c r="F1034" s="6" t="s">
        <v>1325</v>
      </c>
      <c r="G1034" s="6" t="s">
        <v>2739</v>
      </c>
      <c r="H1034" s="6" t="s">
        <v>2944</v>
      </c>
      <c r="I1034" s="6" t="s">
        <v>637</v>
      </c>
      <c r="J1034" s="6" t="s">
        <v>19</v>
      </c>
      <c r="K1034" s="6" t="s">
        <v>2033</v>
      </c>
      <c r="L1034" s="6">
        <v>1888</v>
      </c>
      <c r="M1034" s="6">
        <v>12</v>
      </c>
      <c r="N1034" s="6" t="s">
        <v>2939</v>
      </c>
      <c r="R1034" s="6" t="s">
        <v>3952</v>
      </c>
      <c r="S1034" s="6" t="s">
        <v>3952</v>
      </c>
      <c r="T1034" s="6" t="s">
        <v>4059</v>
      </c>
      <c r="Z1034" s="6">
        <v>8</v>
      </c>
      <c r="AA1034" s="6" t="s">
        <v>1395</v>
      </c>
      <c r="AB1034" s="6" t="s">
        <v>1395</v>
      </c>
      <c r="AC1034" s="6" t="s">
        <v>1395</v>
      </c>
      <c r="AG1034" cm="1">
        <f t="array" ref="AG1034">SUMPRODUCT(--(INDEX('1900 Bastrop 0003 Clean'!A:AF, MATCH(A1034 &amp; "|" &amp; B1034, '1900 Bastrop 0003 Clean'!A:A &amp; "|" &amp; '1900 Bastrop 0003 Clean'!B:B, 0), 0) &lt;&gt; '1900 Bastrop 0003 Raw'!A1034:AF1034))</f>
        <v>0</v>
      </c>
    </row>
    <row r="1035" spans="1:33">
      <c r="A1035" s="6">
        <v>35</v>
      </c>
      <c r="B1035" s="6">
        <v>213</v>
      </c>
      <c r="C1035" s="6" t="s">
        <v>5142</v>
      </c>
      <c r="D1035" s="6">
        <v>185</v>
      </c>
      <c r="E1035" s="6">
        <v>223</v>
      </c>
      <c r="F1035" s="6" t="s">
        <v>1325</v>
      </c>
      <c r="G1035" s="6" t="s">
        <v>3116</v>
      </c>
      <c r="H1035" s="6" t="s">
        <v>2938</v>
      </c>
      <c r="I1035" s="6" t="s">
        <v>637</v>
      </c>
      <c r="J1035" s="6" t="s">
        <v>24</v>
      </c>
      <c r="K1035" s="6" t="s">
        <v>2033</v>
      </c>
      <c r="L1035" s="6">
        <v>1890</v>
      </c>
      <c r="M1035" s="6">
        <v>10</v>
      </c>
      <c r="N1035" s="6" t="s">
        <v>2939</v>
      </c>
      <c r="R1035" s="6" t="s">
        <v>3952</v>
      </c>
      <c r="S1035" s="6" t="s">
        <v>3952</v>
      </c>
      <c r="T1035" s="6" t="s">
        <v>4059</v>
      </c>
      <c r="Z1035" s="6">
        <v>8</v>
      </c>
      <c r="AA1035" s="6" t="s">
        <v>1395</v>
      </c>
      <c r="AB1035" s="6" t="s">
        <v>1395</v>
      </c>
      <c r="AC1035" s="6" t="s">
        <v>1395</v>
      </c>
      <c r="AG1035" cm="1">
        <f t="array" ref="AG1035">SUMPRODUCT(--(INDEX('1900 Bastrop 0003 Clean'!A:AF, MATCH(A1035 &amp; "|" &amp; B1035, '1900 Bastrop 0003 Clean'!A:A &amp; "|" &amp; '1900 Bastrop 0003 Clean'!B:B, 0), 0) &lt;&gt; '1900 Bastrop 0003 Raw'!A1035:AF1035))</f>
        <v>0</v>
      </c>
    </row>
    <row r="1036" spans="1:33">
      <c r="A1036" s="6">
        <v>36</v>
      </c>
      <c r="B1036" s="6">
        <v>214</v>
      </c>
      <c r="C1036" s="6" t="s">
        <v>5142</v>
      </c>
      <c r="D1036" s="6">
        <v>185</v>
      </c>
      <c r="E1036" s="6">
        <v>223</v>
      </c>
      <c r="F1036" s="6" t="s">
        <v>354</v>
      </c>
      <c r="G1036" s="6" t="s">
        <v>776</v>
      </c>
      <c r="H1036" s="6" t="s">
        <v>2938</v>
      </c>
      <c r="I1036" s="6" t="s">
        <v>637</v>
      </c>
      <c r="J1036" s="6" t="s">
        <v>24</v>
      </c>
      <c r="K1036" s="6" t="s">
        <v>2173</v>
      </c>
      <c r="L1036" s="6">
        <v>1894</v>
      </c>
      <c r="M1036" s="6">
        <v>5</v>
      </c>
      <c r="N1036" s="6" t="s">
        <v>2939</v>
      </c>
      <c r="R1036" s="6" t="s">
        <v>3952</v>
      </c>
      <c r="S1036" s="6" t="s">
        <v>3952</v>
      </c>
      <c r="T1036" s="6" t="s">
        <v>4059</v>
      </c>
      <c r="AC1036" s="6" t="s">
        <v>92</v>
      </c>
      <c r="AG1036" cm="1">
        <f t="array" ref="AG1036">SUMPRODUCT(--(INDEX('1900 Bastrop 0003 Clean'!A:AF, MATCH(A1036 &amp; "|" &amp; B1036, '1900 Bastrop 0003 Clean'!A:A &amp; "|" &amp; '1900 Bastrop 0003 Clean'!B:B, 0), 0) &lt;&gt; '1900 Bastrop 0003 Raw'!A1036:AF1036))</f>
        <v>19</v>
      </c>
    </row>
    <row r="1037" spans="1:33">
      <c r="A1037" s="6">
        <v>37</v>
      </c>
      <c r="B1037" s="6">
        <v>29</v>
      </c>
      <c r="C1037" s="6" t="s">
        <v>5142</v>
      </c>
      <c r="D1037" s="6">
        <v>185</v>
      </c>
      <c r="E1037" s="6">
        <v>224</v>
      </c>
      <c r="F1037" s="6" t="s">
        <v>5246</v>
      </c>
      <c r="G1037" s="6" t="s">
        <v>2477</v>
      </c>
      <c r="H1037" s="6" t="s">
        <v>3949</v>
      </c>
      <c r="I1037" s="6" t="s">
        <v>20</v>
      </c>
      <c r="J1037" s="6" t="s">
        <v>24</v>
      </c>
      <c r="K1037" s="6" t="s">
        <v>2033</v>
      </c>
      <c r="L1037" s="6">
        <v>1861</v>
      </c>
      <c r="M1037" s="6">
        <v>39</v>
      </c>
      <c r="N1037" s="6" t="s">
        <v>3066</v>
      </c>
      <c r="O1037" s="6">
        <v>20</v>
      </c>
      <c r="P1037" s="6">
        <v>7</v>
      </c>
      <c r="Q1037" s="6">
        <v>4</v>
      </c>
      <c r="R1037" s="6" t="s">
        <v>3958</v>
      </c>
      <c r="S1037" s="6" t="s">
        <v>3955</v>
      </c>
      <c r="T1037" s="6" t="s">
        <v>3958</v>
      </c>
      <c r="X1037" s="6" t="s">
        <v>32</v>
      </c>
      <c r="AA1037" s="6" t="s">
        <v>1395</v>
      </c>
      <c r="AB1037" s="6" t="s">
        <v>1395</v>
      </c>
      <c r="AC1037" s="6" t="s">
        <v>1395</v>
      </c>
      <c r="AD1037" s="6" t="s">
        <v>3956</v>
      </c>
      <c r="AF1037" s="6" t="s">
        <v>51</v>
      </c>
      <c r="AG1037" t="e" cm="1">
        <f t="array" ref="AG1037">SUMPRODUCT(--(INDEX('1900 Bastrop 0003 Clean'!A:AF, MATCH(A1037 &amp; "|" &amp; B1037, '1900 Bastrop 0003 Clean'!A:A &amp; "|" &amp; '1900 Bastrop 0003 Clean'!B:B, 0), 0) &lt;&gt; '1900 Bastrop 0003 Raw'!A1037:AF1037))</f>
        <v>#N/A</v>
      </c>
    </row>
    <row r="1038" spans="1:33">
      <c r="A1038" s="6">
        <v>38</v>
      </c>
      <c r="B1038" s="6">
        <v>29</v>
      </c>
      <c r="C1038" s="6" t="s">
        <v>5142</v>
      </c>
      <c r="D1038" s="6">
        <v>185</v>
      </c>
      <c r="E1038" s="6">
        <v>224</v>
      </c>
      <c r="F1038" s="6" t="s">
        <v>5246</v>
      </c>
      <c r="G1038" s="6" t="s">
        <v>4654</v>
      </c>
      <c r="H1038" s="6" t="s">
        <v>2944</v>
      </c>
      <c r="I1038" s="6" t="s">
        <v>20</v>
      </c>
      <c r="J1038" s="6" t="s">
        <v>19</v>
      </c>
      <c r="K1038" s="6" t="s">
        <v>2190</v>
      </c>
      <c r="L1038" s="6">
        <v>1881</v>
      </c>
      <c r="M1038" s="6">
        <v>18</v>
      </c>
      <c r="N1038" s="6" t="s">
        <v>2939</v>
      </c>
      <c r="R1038" s="6" t="s">
        <v>3952</v>
      </c>
      <c r="S1038" s="6" t="s">
        <v>3952</v>
      </c>
      <c r="T1038" s="6" t="s">
        <v>3958</v>
      </c>
      <c r="X1038" s="6" t="s">
        <v>5247</v>
      </c>
      <c r="AA1038" s="6" t="s">
        <v>1395</v>
      </c>
      <c r="AB1038" s="6" t="s">
        <v>1395</v>
      </c>
      <c r="AC1038" s="6" t="s">
        <v>1395</v>
      </c>
      <c r="AG1038" t="e" cm="1">
        <f t="array" ref="AG1038">SUMPRODUCT(--(INDEX('1900 Bastrop 0003 Clean'!A:AF, MATCH(A1038 &amp; "|" &amp; B1038, '1900 Bastrop 0003 Clean'!A:A &amp; "|" &amp; '1900 Bastrop 0003 Clean'!B:B, 0), 0) &lt;&gt; '1900 Bastrop 0003 Raw'!A1038:AF1038))</f>
        <v>#N/A</v>
      </c>
    </row>
    <row r="1039" spans="1:33">
      <c r="A1039" s="6">
        <v>39</v>
      </c>
      <c r="B1039" s="6">
        <v>29</v>
      </c>
      <c r="C1039" s="6" t="s">
        <v>5142</v>
      </c>
      <c r="D1039" s="6">
        <v>185</v>
      </c>
      <c r="E1039" s="6">
        <v>224</v>
      </c>
      <c r="F1039" s="6" t="s">
        <v>5246</v>
      </c>
      <c r="G1039" s="6" t="s">
        <v>4007</v>
      </c>
      <c r="H1039" s="6" t="s">
        <v>2944</v>
      </c>
      <c r="I1039" s="6" t="s">
        <v>20</v>
      </c>
      <c r="J1039" s="6" t="s">
        <v>19</v>
      </c>
      <c r="K1039" s="6" t="s">
        <v>2354</v>
      </c>
      <c r="L1039" s="6">
        <v>1884</v>
      </c>
      <c r="M1039" s="6">
        <v>16</v>
      </c>
      <c r="N1039" s="6" t="s">
        <v>2939</v>
      </c>
      <c r="R1039" s="6" t="s">
        <v>3952</v>
      </c>
      <c r="S1039" s="6" t="s">
        <v>3952</v>
      </c>
      <c r="T1039" s="6" t="s">
        <v>3958</v>
      </c>
      <c r="X1039" s="6" t="s">
        <v>32</v>
      </c>
      <c r="AA1039" s="6" t="s">
        <v>1395</v>
      </c>
      <c r="AB1039" s="6" t="s">
        <v>1395</v>
      </c>
      <c r="AC1039" s="6" t="s">
        <v>1395</v>
      </c>
      <c r="AG1039" t="e" cm="1">
        <f t="array" ref="AG1039">SUMPRODUCT(--(INDEX('1900 Bastrop 0003 Clean'!A:AF, MATCH(A1039 &amp; "|" &amp; B1039, '1900 Bastrop 0003 Clean'!A:A &amp; "|" &amp; '1900 Bastrop 0003 Clean'!B:B, 0), 0) &lt;&gt; '1900 Bastrop 0003 Raw'!A1039:AF1039))</f>
        <v>#N/A</v>
      </c>
    </row>
    <row r="1040" spans="1:33">
      <c r="A1040" s="6">
        <v>40</v>
      </c>
      <c r="B1040" s="6">
        <v>29</v>
      </c>
      <c r="C1040" s="6" t="s">
        <v>5142</v>
      </c>
      <c r="D1040" s="6">
        <v>185</v>
      </c>
      <c r="E1040" s="6">
        <v>224</v>
      </c>
      <c r="F1040" s="6" t="s">
        <v>5246</v>
      </c>
      <c r="G1040" s="6" t="s">
        <v>3435</v>
      </c>
      <c r="H1040" s="6" t="s">
        <v>2944</v>
      </c>
      <c r="I1040" s="6" t="s">
        <v>20</v>
      </c>
      <c r="J1040" s="6" t="s">
        <v>19</v>
      </c>
      <c r="K1040" s="6" t="s">
        <v>1971</v>
      </c>
      <c r="L1040" s="6">
        <v>1888</v>
      </c>
      <c r="M1040" s="6">
        <v>12</v>
      </c>
      <c r="N1040" s="6" t="s">
        <v>2939</v>
      </c>
      <c r="R1040" s="6" t="s">
        <v>3952</v>
      </c>
      <c r="S1040" s="6" t="s">
        <v>3952</v>
      </c>
      <c r="T1040" s="6" t="s">
        <v>3958</v>
      </c>
      <c r="Z1040" s="6">
        <v>8</v>
      </c>
      <c r="AA1040" s="6" t="s">
        <v>1395</v>
      </c>
      <c r="AB1040" s="6" t="s">
        <v>1395</v>
      </c>
      <c r="AC1040" s="6" t="s">
        <v>1395</v>
      </c>
      <c r="AG1040" t="e" cm="1">
        <f t="array" ref="AG1040">SUMPRODUCT(--(INDEX('1900 Bastrop 0003 Clean'!A:AF, MATCH(A1040 &amp; "|" &amp; B1040, '1900 Bastrop 0003 Clean'!A:A &amp; "|" &amp; '1900 Bastrop 0003 Clean'!B:B, 0), 0) &lt;&gt; '1900 Bastrop 0003 Raw'!A1040:AF1040))</f>
        <v>#N/A</v>
      </c>
    </row>
    <row r="1041" spans="1:33">
      <c r="A1041" s="6">
        <v>41</v>
      </c>
      <c r="B1041" s="6">
        <v>29</v>
      </c>
      <c r="C1041" s="6" t="s">
        <v>5142</v>
      </c>
      <c r="D1041" s="6">
        <v>185</v>
      </c>
      <c r="E1041" s="6">
        <v>224</v>
      </c>
      <c r="F1041" s="6" t="s">
        <v>5246</v>
      </c>
      <c r="G1041" s="6" t="s">
        <v>3223</v>
      </c>
      <c r="H1041" s="6" t="s">
        <v>2938</v>
      </c>
      <c r="I1041" s="6" t="s">
        <v>20</v>
      </c>
      <c r="J1041" s="6" t="s">
        <v>24</v>
      </c>
      <c r="K1041" s="6" t="s">
        <v>2206</v>
      </c>
      <c r="L1041" s="6">
        <v>1891</v>
      </c>
      <c r="M1041" s="6">
        <v>9</v>
      </c>
      <c r="N1041" s="6" t="s">
        <v>2939</v>
      </c>
      <c r="R1041" s="6" t="s">
        <v>3952</v>
      </c>
      <c r="S1041" s="6" t="s">
        <v>3952</v>
      </c>
      <c r="T1041" s="6" t="s">
        <v>3958</v>
      </c>
      <c r="Z1041" s="6">
        <v>8</v>
      </c>
      <c r="AG1041" t="e" cm="1">
        <f t="array" ref="AG1041">SUMPRODUCT(--(INDEX('1900 Bastrop 0003 Clean'!A:AF, MATCH(A1041 &amp; "|" &amp; B1041, '1900 Bastrop 0003 Clean'!A:A &amp; "|" &amp; '1900 Bastrop 0003 Clean'!B:B, 0), 0) &lt;&gt; '1900 Bastrop 0003 Raw'!A1041:AF1041))</f>
        <v>#N/A</v>
      </c>
    </row>
    <row r="1042" spans="1:33">
      <c r="A1042" s="6">
        <v>42</v>
      </c>
      <c r="B1042" s="6">
        <v>229</v>
      </c>
      <c r="C1042" s="6" t="s">
        <v>5142</v>
      </c>
      <c r="D1042" s="6">
        <v>185</v>
      </c>
      <c r="E1042" s="6">
        <v>225</v>
      </c>
      <c r="F1042" s="6" t="s">
        <v>239</v>
      </c>
      <c r="G1042" s="6" t="s">
        <v>486</v>
      </c>
      <c r="H1042" s="6" t="s">
        <v>3949</v>
      </c>
      <c r="I1042" s="6" t="s">
        <v>637</v>
      </c>
      <c r="J1042" s="6" t="s">
        <v>19</v>
      </c>
      <c r="K1042" s="6" t="s">
        <v>2173</v>
      </c>
      <c r="L1042" s="6">
        <v>1852</v>
      </c>
      <c r="M1042" s="6">
        <v>47</v>
      </c>
      <c r="N1042" s="6" t="s">
        <v>2933</v>
      </c>
      <c r="O1042" s="6">
        <v>23</v>
      </c>
      <c r="R1042" s="6" t="s">
        <v>4268</v>
      </c>
      <c r="S1042" s="6" t="s">
        <v>4268</v>
      </c>
      <c r="X1042" s="6" t="s">
        <v>4804</v>
      </c>
      <c r="AA1042" s="6" t="s">
        <v>1395</v>
      </c>
      <c r="AB1042" s="6" t="s">
        <v>92</v>
      </c>
      <c r="AC1042" s="6" t="s">
        <v>1395</v>
      </c>
      <c r="AD1042" s="6" t="s">
        <v>3956</v>
      </c>
      <c r="AF1042" s="6" t="s">
        <v>51</v>
      </c>
      <c r="AG1042" t="e" cm="1">
        <f t="array" ref="AG1042">SUMPRODUCT(--(INDEX('1900 Bastrop 0003 Clean'!A:AF, MATCH(A1042 &amp; "|" &amp; B1042, '1900 Bastrop 0003 Clean'!A:A &amp; "|" &amp; '1900 Bastrop 0003 Clean'!B:B, 0), 0) &lt;&gt; '1900 Bastrop 0003 Raw'!A1042:AF1042))</f>
        <v>#N/A</v>
      </c>
    </row>
    <row r="1043" spans="1:33">
      <c r="A1043" s="6">
        <v>43</v>
      </c>
      <c r="B1043" s="6">
        <v>229</v>
      </c>
      <c r="C1043" s="6" t="s">
        <v>5142</v>
      </c>
      <c r="D1043" s="6">
        <v>185</v>
      </c>
      <c r="E1043" s="6">
        <v>225</v>
      </c>
      <c r="F1043" s="6" t="s">
        <v>239</v>
      </c>
      <c r="G1043" s="6" t="s">
        <v>601</v>
      </c>
      <c r="H1043" s="6" t="s">
        <v>2936</v>
      </c>
      <c r="I1043" s="6" t="s">
        <v>637</v>
      </c>
      <c r="J1043" s="6" t="s">
        <v>24</v>
      </c>
      <c r="K1043" s="6" t="s">
        <v>2206</v>
      </c>
      <c r="L1043" s="6">
        <v>1858</v>
      </c>
      <c r="M1043" s="6">
        <v>42</v>
      </c>
      <c r="N1043" s="6" t="s">
        <v>2933</v>
      </c>
      <c r="O1043" s="6">
        <v>23</v>
      </c>
      <c r="P1043" s="6">
        <v>14</v>
      </c>
      <c r="Q1043" s="6">
        <v>11</v>
      </c>
      <c r="R1043" s="6" t="s">
        <v>3952</v>
      </c>
      <c r="S1043" s="6" t="s">
        <v>4034</v>
      </c>
      <c r="T1043" s="6" t="s">
        <v>3952</v>
      </c>
      <c r="X1043" s="6" t="s">
        <v>5175</v>
      </c>
      <c r="AA1043" s="6" t="s">
        <v>1395</v>
      </c>
      <c r="AB1043" s="6" t="s">
        <v>1395</v>
      </c>
      <c r="AC1043" s="6" t="s">
        <v>1395</v>
      </c>
      <c r="AG1043" t="e" cm="1">
        <f t="array" ref="AG1043">SUMPRODUCT(--(INDEX('1900 Bastrop 0003 Clean'!A:AF, MATCH(A1043 &amp; "|" &amp; B1043, '1900 Bastrop 0003 Clean'!A:A &amp; "|" &amp; '1900 Bastrop 0003 Clean'!B:B, 0), 0) &lt;&gt; '1900 Bastrop 0003 Raw'!A1043:AF1043))</f>
        <v>#N/A</v>
      </c>
    </row>
    <row r="1044" spans="1:33">
      <c r="A1044" s="6">
        <v>44</v>
      </c>
      <c r="B1044" s="6">
        <v>229</v>
      </c>
      <c r="C1044" s="6" t="s">
        <v>5142</v>
      </c>
      <c r="D1044" s="6">
        <v>185</v>
      </c>
      <c r="E1044" s="6">
        <v>225</v>
      </c>
      <c r="F1044" s="6" t="s">
        <v>239</v>
      </c>
      <c r="G1044" s="6" t="s">
        <v>4196</v>
      </c>
      <c r="H1044" s="6" t="s">
        <v>2938</v>
      </c>
      <c r="I1044" s="6" t="s">
        <v>637</v>
      </c>
      <c r="J1044" s="6" t="s">
        <v>24</v>
      </c>
      <c r="L1044" s="6">
        <v>1881</v>
      </c>
      <c r="M1044" s="6">
        <v>19</v>
      </c>
      <c r="N1044" s="6" t="s">
        <v>2939</v>
      </c>
      <c r="R1044" s="6" t="s">
        <v>3952</v>
      </c>
      <c r="S1044" s="6" t="s">
        <v>4268</v>
      </c>
      <c r="T1044" s="6" t="s">
        <v>3952</v>
      </c>
      <c r="Z1044" s="6">
        <v>8</v>
      </c>
      <c r="AA1044" s="6" t="s">
        <v>1395</v>
      </c>
      <c r="AB1044" s="6" t="s">
        <v>1395</v>
      </c>
      <c r="AC1044" s="6" t="s">
        <v>1395</v>
      </c>
      <c r="AG1044" t="e" cm="1">
        <f t="array" ref="AG1044">SUMPRODUCT(--(INDEX('1900 Bastrop 0003 Clean'!A:AF, MATCH(A1044 &amp; "|" &amp; B1044, '1900 Bastrop 0003 Clean'!A:A &amp; "|" &amp; '1900 Bastrop 0003 Clean'!B:B, 0), 0) &lt;&gt; '1900 Bastrop 0003 Raw'!A1044:AF1044))</f>
        <v>#N/A</v>
      </c>
    </row>
    <row r="1045" spans="1:33">
      <c r="A1045" s="6">
        <v>45</v>
      </c>
      <c r="B1045" s="6">
        <v>229</v>
      </c>
      <c r="C1045" s="6" t="s">
        <v>5142</v>
      </c>
      <c r="D1045" s="6">
        <v>185</v>
      </c>
      <c r="E1045" s="6">
        <v>225</v>
      </c>
      <c r="F1045" s="6" t="s">
        <v>239</v>
      </c>
      <c r="G1045" s="6" t="s">
        <v>2130</v>
      </c>
      <c r="H1045" s="6" t="s">
        <v>2944</v>
      </c>
      <c r="I1045" s="6" t="s">
        <v>637</v>
      </c>
      <c r="J1045" s="6" t="s">
        <v>19</v>
      </c>
      <c r="L1045" s="6">
        <v>1883</v>
      </c>
      <c r="M1045" s="6">
        <v>17</v>
      </c>
      <c r="N1045" s="6" t="s">
        <v>2939</v>
      </c>
      <c r="R1045" s="6" t="s">
        <v>3952</v>
      </c>
      <c r="S1045" s="6" t="s">
        <v>4268</v>
      </c>
      <c r="T1045" s="6" t="s">
        <v>3952</v>
      </c>
      <c r="Z1045" s="6">
        <v>8</v>
      </c>
      <c r="AA1045" s="6" t="s">
        <v>1395</v>
      </c>
      <c r="AB1045" s="6" t="s">
        <v>1395</v>
      </c>
      <c r="AC1045" s="6" t="s">
        <v>1395</v>
      </c>
      <c r="AG1045" t="e" cm="1">
        <f t="array" ref="AG1045">SUMPRODUCT(--(INDEX('1900 Bastrop 0003 Clean'!A:AF, MATCH(A1045 &amp; "|" &amp; B1045, '1900 Bastrop 0003 Clean'!A:A &amp; "|" &amp; '1900 Bastrop 0003 Clean'!B:B, 0), 0) &lt;&gt; '1900 Bastrop 0003 Raw'!A1045:AF1045))</f>
        <v>#N/A</v>
      </c>
    </row>
    <row r="1046" spans="1:33">
      <c r="A1046" s="6">
        <v>46</v>
      </c>
      <c r="B1046" s="6">
        <v>229</v>
      </c>
      <c r="C1046" s="6" t="s">
        <v>5142</v>
      </c>
      <c r="D1046" s="6">
        <v>185</v>
      </c>
      <c r="E1046" s="6">
        <v>225</v>
      </c>
      <c r="F1046" s="6" t="s">
        <v>239</v>
      </c>
      <c r="G1046" s="6" t="s">
        <v>3884</v>
      </c>
      <c r="H1046" s="6" t="s">
        <v>2938</v>
      </c>
      <c r="I1046" s="6" t="s">
        <v>637</v>
      </c>
      <c r="J1046" s="6" t="s">
        <v>24</v>
      </c>
      <c r="L1046" s="6">
        <v>1883</v>
      </c>
      <c r="M1046" s="6">
        <v>15</v>
      </c>
      <c r="N1046" s="6" t="s">
        <v>2939</v>
      </c>
      <c r="R1046" s="6" t="s">
        <v>3952</v>
      </c>
      <c r="S1046" s="6" t="s">
        <v>4268</v>
      </c>
      <c r="T1046" s="6" t="s">
        <v>3952</v>
      </c>
      <c r="Z1046" s="6">
        <v>6</v>
      </c>
      <c r="AA1046" s="6" t="s">
        <v>1395</v>
      </c>
      <c r="AB1046" s="6" t="s">
        <v>1395</v>
      </c>
      <c r="AC1046" s="6" t="s">
        <v>1395</v>
      </c>
      <c r="AG1046" t="e" cm="1">
        <f t="array" ref="AG1046">SUMPRODUCT(--(INDEX('1900 Bastrop 0003 Clean'!A:AF, MATCH(A1046 &amp; "|" &amp; B1046, '1900 Bastrop 0003 Clean'!A:A &amp; "|" &amp; '1900 Bastrop 0003 Clean'!B:B, 0), 0) &lt;&gt; '1900 Bastrop 0003 Raw'!A1046:AF1046))</f>
        <v>#N/A</v>
      </c>
    </row>
    <row r="1047" spans="1:33">
      <c r="A1047" s="6">
        <v>47</v>
      </c>
      <c r="B1047" s="6">
        <v>229</v>
      </c>
      <c r="C1047" s="6" t="s">
        <v>5142</v>
      </c>
      <c r="D1047" s="6">
        <v>185</v>
      </c>
      <c r="E1047" s="6">
        <v>225</v>
      </c>
      <c r="F1047" s="6" t="s">
        <v>239</v>
      </c>
      <c r="G1047" s="6" t="s">
        <v>179</v>
      </c>
      <c r="H1047" s="6" t="s">
        <v>2944</v>
      </c>
      <c r="I1047" s="6" t="s">
        <v>637</v>
      </c>
      <c r="J1047" s="6" t="s">
        <v>19</v>
      </c>
      <c r="L1047" s="6">
        <v>1887</v>
      </c>
      <c r="M1047" s="6">
        <v>13</v>
      </c>
      <c r="N1047" s="6" t="s">
        <v>2939</v>
      </c>
      <c r="R1047" s="6" t="s">
        <v>3952</v>
      </c>
      <c r="S1047" s="6" t="s">
        <v>4268</v>
      </c>
      <c r="T1047" s="6" t="s">
        <v>3952</v>
      </c>
      <c r="Z1047" s="6">
        <v>8</v>
      </c>
      <c r="AA1047" s="6" t="s">
        <v>1395</v>
      </c>
      <c r="AB1047" s="6" t="s">
        <v>1395</v>
      </c>
      <c r="AC1047" s="6" t="s">
        <v>1395</v>
      </c>
      <c r="AG1047" t="e" cm="1">
        <f t="array" ref="AG1047">SUMPRODUCT(--(INDEX('1900 Bastrop 0003 Clean'!A:AF, MATCH(A1047 &amp; "|" &amp; B1047, '1900 Bastrop 0003 Clean'!A:A &amp; "|" &amp; '1900 Bastrop 0003 Clean'!B:B, 0), 0) &lt;&gt; '1900 Bastrop 0003 Raw'!A1047:AF1047))</f>
        <v>#N/A</v>
      </c>
    </row>
    <row r="1048" spans="1:33">
      <c r="A1048" s="6">
        <v>48</v>
      </c>
      <c r="B1048" s="6">
        <v>229</v>
      </c>
      <c r="C1048" s="6" t="s">
        <v>5142</v>
      </c>
      <c r="D1048" s="6">
        <v>185</v>
      </c>
      <c r="E1048" s="6">
        <v>225</v>
      </c>
      <c r="F1048" s="6" t="s">
        <v>239</v>
      </c>
      <c r="G1048" s="6" t="s">
        <v>3411</v>
      </c>
      <c r="H1048" s="6" t="s">
        <v>2944</v>
      </c>
      <c r="I1048" s="6" t="s">
        <v>637</v>
      </c>
      <c r="J1048" s="6" t="s">
        <v>19</v>
      </c>
      <c r="L1048" s="6">
        <v>1889</v>
      </c>
      <c r="M1048" s="6">
        <v>11</v>
      </c>
      <c r="N1048" s="6" t="s">
        <v>2939</v>
      </c>
      <c r="R1048" s="6" t="s">
        <v>3952</v>
      </c>
      <c r="S1048" s="6" t="s">
        <v>4268</v>
      </c>
      <c r="T1048" s="6" t="s">
        <v>3952</v>
      </c>
      <c r="Z1048" s="6">
        <v>8</v>
      </c>
      <c r="AA1048" s="6" t="s">
        <v>1395</v>
      </c>
      <c r="AB1048" s="6" t="s">
        <v>1395</v>
      </c>
      <c r="AC1048" s="6" t="s">
        <v>1395</v>
      </c>
      <c r="AF1048" s="6" t="s">
        <v>51</v>
      </c>
      <c r="AG1048" t="e" cm="1">
        <f t="array" ref="AG1048">SUMPRODUCT(--(INDEX('1900 Bastrop 0003 Clean'!A:AF, MATCH(A1048 &amp; "|" &amp; B1048, '1900 Bastrop 0003 Clean'!A:A &amp; "|" &amp; '1900 Bastrop 0003 Clean'!B:B, 0), 0) &lt;&gt; '1900 Bastrop 0003 Raw'!A1048:AF1048))</f>
        <v>#N/A</v>
      </c>
    </row>
    <row r="1049" spans="1:33">
      <c r="A1049" s="6">
        <v>49</v>
      </c>
      <c r="B1049" s="6">
        <v>229</v>
      </c>
      <c r="C1049" s="6" t="s">
        <v>5142</v>
      </c>
      <c r="D1049" s="6">
        <v>185</v>
      </c>
      <c r="E1049" s="6">
        <v>225</v>
      </c>
      <c r="F1049" s="6" t="s">
        <v>239</v>
      </c>
      <c r="G1049" s="6" t="s">
        <v>5248</v>
      </c>
      <c r="H1049" s="6" t="s">
        <v>2938</v>
      </c>
      <c r="I1049" s="6" t="s">
        <v>637</v>
      </c>
      <c r="J1049" s="6" t="s">
        <v>24</v>
      </c>
      <c r="L1049" s="6">
        <v>1890</v>
      </c>
      <c r="M1049" s="6">
        <v>10</v>
      </c>
      <c r="N1049" s="6" t="s">
        <v>2939</v>
      </c>
      <c r="R1049" s="6" t="s">
        <v>3952</v>
      </c>
      <c r="S1049" s="6" t="s">
        <v>4268</v>
      </c>
      <c r="T1049" s="6" t="s">
        <v>3952</v>
      </c>
      <c r="Z1049" s="6">
        <v>5</v>
      </c>
      <c r="AA1049" s="6" t="s">
        <v>1395</v>
      </c>
      <c r="AB1049" s="6" t="s">
        <v>1395</v>
      </c>
      <c r="AC1049" s="6" t="s">
        <v>1395</v>
      </c>
      <c r="AG1049" t="e" cm="1">
        <f t="array" ref="AG1049">SUMPRODUCT(--(INDEX('1900 Bastrop 0003 Clean'!A:AF, MATCH(A1049 &amp; "|" &amp; B1049, '1900 Bastrop 0003 Clean'!A:A &amp; "|" &amp; '1900 Bastrop 0003 Clean'!B:B, 0), 0) &lt;&gt; '1900 Bastrop 0003 Raw'!A1049:AF1049))</f>
        <v>#N/A</v>
      </c>
    </row>
    <row r="1050" spans="1:33">
      <c r="A1050" s="6">
        <v>50</v>
      </c>
      <c r="B1050" s="6">
        <v>229</v>
      </c>
      <c r="C1050" s="6" t="s">
        <v>5142</v>
      </c>
      <c r="D1050" s="6">
        <v>185</v>
      </c>
      <c r="E1050" s="6">
        <v>225</v>
      </c>
      <c r="F1050" s="6" t="s">
        <v>239</v>
      </c>
      <c r="G1050" s="6" t="s">
        <v>5249</v>
      </c>
      <c r="H1050" s="6" t="s">
        <v>2944</v>
      </c>
      <c r="I1050" s="6" t="s">
        <v>637</v>
      </c>
      <c r="J1050" s="6" t="s">
        <v>19</v>
      </c>
      <c r="L1050" s="6">
        <v>1897</v>
      </c>
      <c r="M1050" s="6">
        <v>7</v>
      </c>
      <c r="N1050" s="6" t="s">
        <v>2939</v>
      </c>
      <c r="R1050" s="6" t="s">
        <v>3952</v>
      </c>
      <c r="S1050" s="6" t="s">
        <v>4268</v>
      </c>
      <c r="T1050" s="6" t="s">
        <v>3952</v>
      </c>
      <c r="AB1050" s="6" t="s">
        <v>1395</v>
      </c>
      <c r="AG1050" t="e" cm="1">
        <f t="array" ref="AG1050">SUMPRODUCT(--(INDEX('1900 Bastrop 0003 Clean'!A:AF, MATCH(A1050 &amp; "|" &amp; B1050, '1900 Bastrop 0003 Clean'!A:A &amp; "|" &amp; '1900 Bastrop 0003 Clean'!B:B, 0), 0) &lt;&gt; '1900 Bastrop 0003 Raw'!A1050:AF1050))</f>
        <v>#N/A</v>
      </c>
    </row>
    <row r="1051" spans="1:33">
      <c r="A1051" s="6">
        <v>1</v>
      </c>
      <c r="B1051" s="6">
        <v>229</v>
      </c>
      <c r="C1051" s="6" t="s">
        <v>5142</v>
      </c>
      <c r="D1051" s="6">
        <v>185</v>
      </c>
      <c r="E1051" s="6">
        <v>225</v>
      </c>
      <c r="F1051" s="6" t="s">
        <v>239</v>
      </c>
      <c r="G1051" s="6" t="s">
        <v>486</v>
      </c>
      <c r="H1051" s="6" t="s">
        <v>2944</v>
      </c>
      <c r="I1051" s="6" t="s">
        <v>637</v>
      </c>
      <c r="J1051" s="6" t="s">
        <v>19</v>
      </c>
      <c r="L1051" s="6">
        <v>1895</v>
      </c>
      <c r="M1051" s="6">
        <v>5</v>
      </c>
      <c r="N1051" s="6" t="s">
        <v>2939</v>
      </c>
      <c r="R1051" s="6" t="s">
        <v>3952</v>
      </c>
      <c r="S1051" s="6" t="s">
        <v>4268</v>
      </c>
      <c r="T1051" s="6" t="s">
        <v>3952</v>
      </c>
      <c r="AG1051" t="e" cm="1">
        <f t="array" ref="AG1051">SUMPRODUCT(--(INDEX('1900 Bastrop 0003 Clean'!A:AF, MATCH(A1051 &amp; "|" &amp; B1051, '1900 Bastrop 0003 Clean'!A:A &amp; "|" &amp; '1900 Bastrop 0003 Clean'!B:B, 0), 0) &lt;&gt; '1900 Bastrop 0003 Raw'!A1051:AF1051))</f>
        <v>#N/A</v>
      </c>
    </row>
    <row r="1052" spans="1:33">
      <c r="A1052" s="6">
        <v>2</v>
      </c>
      <c r="B1052" s="6">
        <v>229</v>
      </c>
      <c r="C1052" s="6" t="s">
        <v>5142</v>
      </c>
      <c r="D1052" s="6">
        <v>185</v>
      </c>
      <c r="E1052" s="6">
        <v>225</v>
      </c>
      <c r="F1052" s="6" t="s">
        <v>239</v>
      </c>
      <c r="G1052" s="6" t="s">
        <v>63</v>
      </c>
      <c r="H1052" s="6" t="s">
        <v>2944</v>
      </c>
      <c r="I1052" s="6" t="s">
        <v>637</v>
      </c>
      <c r="J1052" s="6" t="s">
        <v>19</v>
      </c>
      <c r="L1052" s="6">
        <v>1897</v>
      </c>
      <c r="M1052" s="6">
        <v>3</v>
      </c>
      <c r="N1052" s="6" t="s">
        <v>2939</v>
      </c>
      <c r="R1052" s="6" t="s">
        <v>3952</v>
      </c>
      <c r="S1052" s="6" t="s">
        <v>4268</v>
      </c>
      <c r="T1052" s="6" t="s">
        <v>3952</v>
      </c>
      <c r="AG1052" t="e" cm="1">
        <f t="array" ref="AG1052">SUMPRODUCT(--(INDEX('1900 Bastrop 0003 Clean'!A:AF, MATCH(A1052 &amp; "|" &amp; B1052, '1900 Bastrop 0003 Clean'!A:A &amp; "|" &amp; '1900 Bastrop 0003 Clean'!B:B, 0), 0) &lt;&gt; '1900 Bastrop 0003 Raw'!A1052:AF1052))</f>
        <v>#N/A</v>
      </c>
    </row>
    <row r="1053" spans="1:33">
      <c r="A1053" s="6">
        <v>3</v>
      </c>
      <c r="B1053" s="6">
        <v>229</v>
      </c>
      <c r="C1053" s="6" t="s">
        <v>5142</v>
      </c>
      <c r="D1053" s="6">
        <v>185</v>
      </c>
      <c r="E1053" s="6">
        <v>225</v>
      </c>
      <c r="F1053" s="6" t="s">
        <v>239</v>
      </c>
      <c r="G1053" s="6" t="s">
        <v>5250</v>
      </c>
      <c r="H1053" s="6" t="s">
        <v>2944</v>
      </c>
      <c r="I1053" s="6" t="s">
        <v>637</v>
      </c>
      <c r="J1053" s="6" t="s">
        <v>19</v>
      </c>
      <c r="L1053" s="6">
        <v>1899</v>
      </c>
      <c r="M1053" s="7">
        <v>45789</v>
      </c>
      <c r="N1053" s="6" t="s">
        <v>2939</v>
      </c>
      <c r="R1053" s="6" t="s">
        <v>3952</v>
      </c>
      <c r="S1053" s="6" t="s">
        <v>4268</v>
      </c>
      <c r="T1053" s="6" t="s">
        <v>3952</v>
      </c>
      <c r="AG1053" t="e" cm="1">
        <f t="array" ref="AG1053">SUMPRODUCT(--(INDEX('1900 Bastrop 0003 Clean'!A:AF, MATCH(A1053 &amp; "|" &amp; B1053, '1900 Bastrop 0003 Clean'!A:A &amp; "|" &amp; '1900 Bastrop 0003 Clean'!B:B, 0), 0) &lt;&gt; '1900 Bastrop 0003 Raw'!A1053:AF1053))</f>
        <v>#N/A</v>
      </c>
    </row>
    <row r="1054" spans="1:33">
      <c r="A1054" s="6">
        <v>4</v>
      </c>
      <c r="B1054" s="6">
        <v>229</v>
      </c>
      <c r="C1054" s="6" t="s">
        <v>5142</v>
      </c>
      <c r="D1054" s="6">
        <v>185</v>
      </c>
      <c r="E1054" s="6">
        <v>225</v>
      </c>
      <c r="F1054" s="6" t="s">
        <v>529</v>
      </c>
      <c r="G1054" s="6" t="s">
        <v>979</v>
      </c>
      <c r="H1054" s="6" t="s">
        <v>4593</v>
      </c>
      <c r="I1054" s="6" t="s">
        <v>637</v>
      </c>
      <c r="J1054" s="6" t="s">
        <v>24</v>
      </c>
      <c r="L1054" s="6">
        <v>1882</v>
      </c>
      <c r="M1054" s="6">
        <v>18</v>
      </c>
      <c r="N1054" s="6" t="s">
        <v>2939</v>
      </c>
      <c r="R1054" s="6" t="s">
        <v>3952</v>
      </c>
      <c r="S1054" s="6" t="s">
        <v>3952</v>
      </c>
      <c r="T1054" s="6" t="s">
        <v>3952</v>
      </c>
      <c r="AA1054" s="6" t="s">
        <v>92</v>
      </c>
      <c r="AB1054" s="6" t="s">
        <v>92</v>
      </c>
      <c r="AC1054" s="6" t="s">
        <v>1395</v>
      </c>
      <c r="AG1054" t="e" cm="1">
        <f t="array" ref="AG1054">SUMPRODUCT(--(INDEX('1900 Bastrop 0003 Clean'!A:AF, MATCH(A1054 &amp; "|" &amp; B1054, '1900 Bastrop 0003 Clean'!A:A &amp; "|" &amp; '1900 Bastrop 0003 Clean'!B:B, 0), 0) &lt;&gt; '1900 Bastrop 0003 Raw'!A1054:AF1054))</f>
        <v>#N/A</v>
      </c>
    </row>
    <row r="1055" spans="1:33">
      <c r="A1055" s="6">
        <v>5</v>
      </c>
      <c r="B1055" s="6">
        <v>216</v>
      </c>
      <c r="C1055" s="6" t="s">
        <v>5142</v>
      </c>
      <c r="D1055" s="6">
        <v>185</v>
      </c>
      <c r="E1055" s="6">
        <v>226</v>
      </c>
      <c r="F1055" s="6" t="s">
        <v>191</v>
      </c>
      <c r="G1055" s="6" t="s">
        <v>715</v>
      </c>
      <c r="H1055" s="6" t="s">
        <v>3949</v>
      </c>
      <c r="I1055" s="6" t="s">
        <v>637</v>
      </c>
      <c r="J1055" s="6" t="s">
        <v>19</v>
      </c>
      <c r="K1055" s="6" t="s">
        <v>2143</v>
      </c>
      <c r="L1055" s="6">
        <v>1849</v>
      </c>
      <c r="M1055" s="6">
        <v>50</v>
      </c>
      <c r="N1055" s="6" t="s">
        <v>3066</v>
      </c>
      <c r="O1055" s="6">
        <v>18</v>
      </c>
      <c r="R1055" s="6" t="s">
        <v>3959</v>
      </c>
      <c r="S1055" s="6" t="s">
        <v>3959</v>
      </c>
      <c r="T1055" s="6" t="s">
        <v>3955</v>
      </c>
      <c r="X1055" s="6" t="s">
        <v>499</v>
      </c>
      <c r="AA1055" s="6" t="s">
        <v>1395</v>
      </c>
      <c r="AB1055" s="6" t="s">
        <v>1395</v>
      </c>
      <c r="AC1055" s="6" t="s">
        <v>1395</v>
      </c>
      <c r="AD1055" s="6" t="s">
        <v>3951</v>
      </c>
      <c r="AE1055" s="6" t="s">
        <v>261</v>
      </c>
      <c r="AF1055" s="6" t="s">
        <v>51</v>
      </c>
      <c r="AG1055" cm="1">
        <f t="array" ref="AG1055">SUMPRODUCT(--(INDEX('1900 Bastrop 0003 Clean'!A:AF, MATCH(A1055 &amp; "|" &amp; B1055, '1900 Bastrop 0003 Clean'!A:A &amp; "|" &amp; '1900 Bastrop 0003 Clean'!B:B, 0), 0) &lt;&gt; '1900 Bastrop 0003 Raw'!A1055:AF1055))</f>
        <v>0</v>
      </c>
    </row>
    <row r="1056" spans="1:33">
      <c r="A1056" s="6">
        <v>6</v>
      </c>
      <c r="B1056" s="6">
        <v>216</v>
      </c>
      <c r="C1056" s="6" t="s">
        <v>5142</v>
      </c>
      <c r="D1056" s="6">
        <v>185</v>
      </c>
      <c r="E1056" s="6">
        <v>226</v>
      </c>
      <c r="F1056" s="6" t="s">
        <v>191</v>
      </c>
      <c r="G1056" s="6" t="s">
        <v>95</v>
      </c>
      <c r="H1056" s="6" t="s">
        <v>2944</v>
      </c>
      <c r="I1056" s="6" t="s">
        <v>637</v>
      </c>
      <c r="J1056" s="6" t="s">
        <v>19</v>
      </c>
      <c r="K1056" s="6" t="s">
        <v>2143</v>
      </c>
      <c r="L1056" s="6">
        <v>1870</v>
      </c>
      <c r="M1056" s="6">
        <v>30</v>
      </c>
      <c r="N1056" s="6" t="s">
        <v>2939</v>
      </c>
      <c r="R1056" s="6" t="s">
        <v>3952</v>
      </c>
      <c r="S1056" s="6" t="s">
        <v>3959</v>
      </c>
      <c r="T1056" s="6" t="s">
        <v>4059</v>
      </c>
      <c r="X1056" s="6" t="s">
        <v>5251</v>
      </c>
      <c r="AA1056" s="6" t="s">
        <v>1395</v>
      </c>
      <c r="AB1056" s="6" t="s">
        <v>1395</v>
      </c>
      <c r="AC1056" s="6" t="s">
        <v>1395</v>
      </c>
      <c r="AG1056" cm="1">
        <f t="array" ref="AG1056">SUMPRODUCT(--(INDEX('1900 Bastrop 0003 Clean'!A:AF, MATCH(A1056 &amp; "|" &amp; B1056, '1900 Bastrop 0003 Clean'!A:A &amp; "|" &amp; '1900 Bastrop 0003 Clean'!B:B, 0), 0) &lt;&gt; '1900 Bastrop 0003 Raw'!A1056:AF1056))</f>
        <v>0</v>
      </c>
    </row>
    <row r="1057" spans="1:33">
      <c r="A1057" s="6">
        <v>7</v>
      </c>
      <c r="B1057" s="6">
        <v>216</v>
      </c>
      <c r="C1057" s="6" t="s">
        <v>5142</v>
      </c>
      <c r="D1057" s="6">
        <v>185</v>
      </c>
      <c r="E1057" s="6">
        <v>226</v>
      </c>
      <c r="F1057" s="6" t="s">
        <v>191</v>
      </c>
      <c r="G1057" s="6" t="s">
        <v>3274</v>
      </c>
      <c r="H1057" s="6" t="s">
        <v>2938</v>
      </c>
      <c r="I1057" s="6" t="s">
        <v>637</v>
      </c>
      <c r="J1057" s="6" t="s">
        <v>24</v>
      </c>
      <c r="K1057" s="6" t="s">
        <v>2033</v>
      </c>
      <c r="L1057" s="6">
        <v>1879</v>
      </c>
      <c r="M1057" s="6">
        <v>21</v>
      </c>
      <c r="N1057" s="6" t="s">
        <v>2939</v>
      </c>
      <c r="R1057" s="6" t="s">
        <v>3952</v>
      </c>
      <c r="S1057" s="6" t="s">
        <v>3959</v>
      </c>
      <c r="T1057" s="6" t="s">
        <v>3958</v>
      </c>
      <c r="AA1057" s="6" t="s">
        <v>1395</v>
      </c>
      <c r="AB1057" s="6" t="s">
        <v>1395</v>
      </c>
      <c r="AC1057" s="6" t="s">
        <v>1395</v>
      </c>
      <c r="AG1057" cm="1">
        <f t="array" ref="AG1057">SUMPRODUCT(--(INDEX('1900 Bastrop 0003 Clean'!A:AF, MATCH(A1057 &amp; "|" &amp; B1057, '1900 Bastrop 0003 Clean'!A:A &amp; "|" &amp; '1900 Bastrop 0003 Clean'!B:B, 0), 0) &lt;&gt; '1900 Bastrop 0003 Raw'!A1057:AF1057))</f>
        <v>0</v>
      </c>
    </row>
    <row r="1058" spans="1:33">
      <c r="A1058" s="6">
        <v>8</v>
      </c>
      <c r="B1058" s="6">
        <v>216</v>
      </c>
      <c r="C1058" s="6" t="s">
        <v>5142</v>
      </c>
      <c r="D1058" s="6">
        <v>185</v>
      </c>
      <c r="E1058" s="6">
        <v>226</v>
      </c>
      <c r="F1058" s="6" t="s">
        <v>191</v>
      </c>
      <c r="G1058" s="6" t="s">
        <v>5252</v>
      </c>
      <c r="H1058" s="6" t="s">
        <v>2944</v>
      </c>
      <c r="I1058" s="6" t="s">
        <v>637</v>
      </c>
      <c r="J1058" s="6" t="s">
        <v>19</v>
      </c>
      <c r="K1058" s="6" t="s">
        <v>2354</v>
      </c>
      <c r="L1058" s="6">
        <v>1881</v>
      </c>
      <c r="M1058" s="6">
        <v>19</v>
      </c>
      <c r="N1058" s="6" t="s">
        <v>2939</v>
      </c>
      <c r="R1058" s="6" t="s">
        <v>3952</v>
      </c>
      <c r="S1058" s="6" t="s">
        <v>3959</v>
      </c>
      <c r="T1058" s="6" t="s">
        <v>3958</v>
      </c>
      <c r="AA1058" s="6" t="s">
        <v>1395</v>
      </c>
      <c r="AB1058" s="6" t="s">
        <v>1395</v>
      </c>
      <c r="AC1058" s="6" t="s">
        <v>1395</v>
      </c>
      <c r="AG1058" cm="1">
        <f t="array" ref="AG1058">SUMPRODUCT(--(INDEX('1900 Bastrop 0003 Clean'!A:AF, MATCH(A1058 &amp; "|" &amp; B1058, '1900 Bastrop 0003 Clean'!A:A &amp; "|" &amp; '1900 Bastrop 0003 Clean'!B:B, 0), 0) &lt;&gt; '1900 Bastrop 0003 Raw'!A1058:AF1058))</f>
        <v>0</v>
      </c>
    </row>
    <row r="1059" spans="1:33">
      <c r="A1059" s="6">
        <v>9</v>
      </c>
      <c r="B1059" s="6">
        <v>216</v>
      </c>
      <c r="C1059" s="6" t="s">
        <v>5142</v>
      </c>
      <c r="D1059" s="6">
        <v>185</v>
      </c>
      <c r="E1059" s="6">
        <v>226</v>
      </c>
      <c r="F1059" s="6" t="s">
        <v>191</v>
      </c>
      <c r="G1059" s="6" t="s">
        <v>5253</v>
      </c>
      <c r="H1059" s="6" t="s">
        <v>2938</v>
      </c>
      <c r="I1059" s="6" t="s">
        <v>637</v>
      </c>
      <c r="J1059" s="6" t="s">
        <v>24</v>
      </c>
      <c r="K1059" s="6" t="s">
        <v>2143</v>
      </c>
      <c r="L1059" s="6">
        <v>1883</v>
      </c>
      <c r="M1059" s="6">
        <v>17</v>
      </c>
      <c r="N1059" s="6" t="s">
        <v>2939</v>
      </c>
      <c r="R1059" s="6" t="s">
        <v>3952</v>
      </c>
      <c r="S1059" s="6" t="s">
        <v>3959</v>
      </c>
      <c r="T1059" s="6" t="s">
        <v>3958</v>
      </c>
      <c r="Z1059" s="6">
        <v>8</v>
      </c>
      <c r="AA1059" s="6" t="s">
        <v>1395</v>
      </c>
      <c r="AB1059" s="6" t="s">
        <v>1395</v>
      </c>
      <c r="AC1059" s="6" t="s">
        <v>1395</v>
      </c>
      <c r="AG1059" cm="1">
        <f t="array" ref="AG1059">SUMPRODUCT(--(INDEX('1900 Bastrop 0003 Clean'!A:AF, MATCH(A1059 &amp; "|" &amp; B1059, '1900 Bastrop 0003 Clean'!A:A &amp; "|" &amp; '1900 Bastrop 0003 Clean'!B:B, 0), 0) &lt;&gt; '1900 Bastrop 0003 Raw'!A1059:AF1059))</f>
        <v>0</v>
      </c>
    </row>
    <row r="1060" spans="1:33">
      <c r="A1060" s="6">
        <v>10</v>
      </c>
      <c r="B1060" s="6">
        <v>216</v>
      </c>
      <c r="C1060" s="6" t="s">
        <v>5142</v>
      </c>
      <c r="D1060" s="6">
        <v>185</v>
      </c>
      <c r="E1060" s="6">
        <v>226</v>
      </c>
      <c r="F1060" s="6" t="s">
        <v>191</v>
      </c>
      <c r="G1060" s="6" t="s">
        <v>1487</v>
      </c>
      <c r="H1060" s="6" t="s">
        <v>2938</v>
      </c>
      <c r="I1060" s="6" t="s">
        <v>637</v>
      </c>
      <c r="J1060" s="6" t="s">
        <v>24</v>
      </c>
      <c r="K1060" s="6" t="s">
        <v>2143</v>
      </c>
      <c r="L1060" s="6">
        <v>1886</v>
      </c>
      <c r="M1060" s="6">
        <v>19</v>
      </c>
      <c r="N1060" s="6" t="s">
        <v>2939</v>
      </c>
      <c r="R1060" s="6" t="s">
        <v>3952</v>
      </c>
      <c r="S1060" s="6" t="s">
        <v>3959</v>
      </c>
      <c r="T1060" s="6" t="s">
        <v>3958</v>
      </c>
      <c r="Z1060" s="6">
        <v>8</v>
      </c>
      <c r="AA1060" s="6" t="s">
        <v>1395</v>
      </c>
      <c r="AB1060" s="6" t="s">
        <v>1395</v>
      </c>
      <c r="AC1060" s="6" t="s">
        <v>1395</v>
      </c>
      <c r="AG1060" cm="1">
        <f t="array" ref="AG1060">SUMPRODUCT(--(INDEX('1900 Bastrop 0003 Clean'!A:AF, MATCH(A1060 &amp; "|" &amp; B1060, '1900 Bastrop 0003 Clean'!A:A &amp; "|" &amp; '1900 Bastrop 0003 Clean'!B:B, 0), 0) &lt;&gt; '1900 Bastrop 0003 Raw'!A1060:AF1060))</f>
        <v>0</v>
      </c>
    </row>
    <row r="1061" spans="1:33">
      <c r="A1061" s="6">
        <v>11</v>
      </c>
      <c r="B1061" s="6">
        <v>217</v>
      </c>
      <c r="C1061" s="6" t="s">
        <v>5142</v>
      </c>
      <c r="D1061" s="6">
        <v>185</v>
      </c>
      <c r="E1061" s="6">
        <v>227</v>
      </c>
      <c r="F1061" s="6" t="s">
        <v>105</v>
      </c>
      <c r="G1061" s="6" t="s">
        <v>2607</v>
      </c>
      <c r="H1061" s="6" t="s">
        <v>3949</v>
      </c>
      <c r="I1061" s="6" t="s">
        <v>637</v>
      </c>
      <c r="J1061" s="6" t="s">
        <v>19</v>
      </c>
      <c r="L1061" s="6">
        <v>1818</v>
      </c>
      <c r="M1061" s="6">
        <v>82</v>
      </c>
      <c r="N1061" s="6" t="s">
        <v>2933</v>
      </c>
      <c r="O1061" s="6">
        <v>54</v>
      </c>
      <c r="P1061" s="6">
        <v>2</v>
      </c>
      <c r="Q1061" s="6">
        <v>2</v>
      </c>
      <c r="R1061" s="6" t="s">
        <v>4059</v>
      </c>
      <c r="T1061" s="6" t="s">
        <v>4046</v>
      </c>
      <c r="AA1061" s="6" t="s">
        <v>92</v>
      </c>
      <c r="AB1061" s="6" t="s">
        <v>92</v>
      </c>
      <c r="AC1061" s="6" t="s">
        <v>1395</v>
      </c>
      <c r="AD1061" s="6" t="s">
        <v>3951</v>
      </c>
      <c r="AE1061" s="6" t="s">
        <v>261</v>
      </c>
      <c r="AF1061" s="6" t="s">
        <v>51</v>
      </c>
      <c r="AG1061" cm="1">
        <f t="array" ref="AG1061">SUMPRODUCT(--(INDEX('1900 Bastrop 0003 Clean'!A:AF, MATCH(A1061 &amp; "|" &amp; B1061, '1900 Bastrop 0003 Clean'!A:A &amp; "|" &amp; '1900 Bastrop 0003 Clean'!B:B, 0), 0) &lt;&gt; '1900 Bastrop 0003 Raw'!A1061:AF1061))</f>
        <v>0</v>
      </c>
    </row>
    <row r="1062" spans="1:33">
      <c r="A1062" s="6">
        <v>12</v>
      </c>
      <c r="B1062" s="6">
        <v>230</v>
      </c>
      <c r="C1062" s="6" t="s">
        <v>5142</v>
      </c>
      <c r="D1062" s="6">
        <v>185</v>
      </c>
      <c r="E1062" s="6">
        <v>227</v>
      </c>
      <c r="F1062" s="6" t="s">
        <v>105</v>
      </c>
      <c r="G1062" s="6" t="s">
        <v>797</v>
      </c>
      <c r="H1062" s="6" t="s">
        <v>2936</v>
      </c>
      <c r="I1062" s="6" t="s">
        <v>637</v>
      </c>
      <c r="J1062" s="6" t="s">
        <v>24</v>
      </c>
      <c r="L1062" s="6">
        <v>1823</v>
      </c>
      <c r="M1062" s="6">
        <v>79</v>
      </c>
      <c r="N1062" s="6" t="s">
        <v>2933</v>
      </c>
      <c r="O1062" s="6">
        <v>54</v>
      </c>
      <c r="R1062" s="6" t="s">
        <v>3958</v>
      </c>
      <c r="S1062" s="6" t="s">
        <v>4108</v>
      </c>
      <c r="T1062" s="6" t="s">
        <v>4108</v>
      </c>
      <c r="AA1062" s="6" t="s">
        <v>92</v>
      </c>
      <c r="AB1062" s="6" t="s">
        <v>92</v>
      </c>
      <c r="AC1062" s="6" t="s">
        <v>1395</v>
      </c>
      <c r="AG1062" t="e" cm="1">
        <f t="array" ref="AG1062">SUMPRODUCT(--(INDEX('1900 Bastrop 0003 Clean'!A:AF, MATCH(A1062 &amp; "|" &amp; B1062, '1900 Bastrop 0003 Clean'!A:A &amp; "|" &amp; '1900 Bastrop 0003 Clean'!B:B, 0), 0) &lt;&gt; '1900 Bastrop 0003 Raw'!A1062:AF1062))</f>
        <v>#N/A</v>
      </c>
    </row>
    <row r="1063" spans="1:33">
      <c r="A1063" s="6">
        <v>13</v>
      </c>
      <c r="B1063" s="6">
        <v>234</v>
      </c>
      <c r="C1063" s="6" t="s">
        <v>5142</v>
      </c>
      <c r="D1063" s="6">
        <v>185</v>
      </c>
      <c r="E1063" s="6">
        <v>227</v>
      </c>
      <c r="F1063" s="6" t="s">
        <v>5254</v>
      </c>
      <c r="G1063" s="6" t="s">
        <v>5255</v>
      </c>
      <c r="H1063" s="6" t="s">
        <v>2938</v>
      </c>
      <c r="I1063" s="6" t="s">
        <v>637</v>
      </c>
      <c r="J1063" s="6" t="s">
        <v>24</v>
      </c>
      <c r="K1063" s="6" t="s">
        <v>2245</v>
      </c>
      <c r="L1063" s="6">
        <v>1863</v>
      </c>
      <c r="M1063" s="6">
        <v>37</v>
      </c>
      <c r="N1063" s="6" t="s">
        <v>3066</v>
      </c>
      <c r="O1063" s="6">
        <v>28</v>
      </c>
      <c r="P1063" s="6">
        <v>4</v>
      </c>
      <c r="Q1063" s="6">
        <v>4</v>
      </c>
      <c r="R1063" s="6" t="s">
        <v>3952</v>
      </c>
      <c r="S1063" s="6" t="s">
        <v>3958</v>
      </c>
      <c r="T1063" s="6" t="s">
        <v>4059</v>
      </c>
      <c r="X1063" s="6" t="s">
        <v>1963</v>
      </c>
      <c r="AA1063" s="6" t="s">
        <v>1395</v>
      </c>
      <c r="AB1063" s="6" t="s">
        <v>1395</v>
      </c>
      <c r="AC1063" s="6" t="s">
        <v>1395</v>
      </c>
      <c r="AD1063" s="6" t="s">
        <v>3951</v>
      </c>
      <c r="AE1063" s="6" t="s">
        <v>4340</v>
      </c>
      <c r="AF1063" s="6" t="s">
        <v>51</v>
      </c>
      <c r="AG1063" t="e" cm="1">
        <f t="array" ref="AG1063">SUMPRODUCT(--(INDEX('1900 Bastrop 0003 Clean'!A:AF, MATCH(A1063 &amp; "|" &amp; B1063, '1900 Bastrop 0003 Clean'!A:A &amp; "|" &amp; '1900 Bastrop 0003 Clean'!B:B, 0), 0) &lt;&gt; '1900 Bastrop 0003 Raw'!A1063:AF1063))</f>
        <v>#N/A</v>
      </c>
    </row>
    <row r="1064" spans="1:33">
      <c r="A1064" s="6">
        <v>14</v>
      </c>
      <c r="B1064" s="6">
        <v>234</v>
      </c>
      <c r="C1064" s="6" t="s">
        <v>5142</v>
      </c>
      <c r="D1064" s="6">
        <v>185</v>
      </c>
      <c r="E1064" s="6">
        <v>227</v>
      </c>
      <c r="F1064" s="6" t="s">
        <v>5254</v>
      </c>
      <c r="G1064" s="6" t="s">
        <v>1060</v>
      </c>
      <c r="H1064" s="6" t="s">
        <v>3099</v>
      </c>
      <c r="I1064" s="6" t="s">
        <v>637</v>
      </c>
      <c r="J1064" s="6" t="s">
        <v>24</v>
      </c>
      <c r="K1064" s="6" t="s">
        <v>2230</v>
      </c>
      <c r="L1064" s="6">
        <v>1882</v>
      </c>
      <c r="M1064" s="6">
        <v>18</v>
      </c>
      <c r="N1064" s="6" t="s">
        <v>2939</v>
      </c>
      <c r="R1064" s="6" t="s">
        <v>3952</v>
      </c>
      <c r="S1064" s="6" t="s">
        <v>3952</v>
      </c>
      <c r="T1064" s="6" t="s">
        <v>3952</v>
      </c>
      <c r="Z1064" s="6">
        <v>8</v>
      </c>
      <c r="AA1064" s="6" t="s">
        <v>1395</v>
      </c>
      <c r="AB1064" s="6" t="s">
        <v>1395</v>
      </c>
      <c r="AC1064" s="6" t="s">
        <v>1395</v>
      </c>
      <c r="AG1064" t="e" cm="1">
        <f t="array" ref="AG1064">SUMPRODUCT(--(INDEX('1900 Bastrop 0003 Clean'!A:AF, MATCH(A1064 &amp; "|" &amp; B1064, '1900 Bastrop 0003 Clean'!A:A &amp; "|" &amp; '1900 Bastrop 0003 Clean'!B:B, 0), 0) &lt;&gt; '1900 Bastrop 0003 Raw'!A1064:AF1064))</f>
        <v>#N/A</v>
      </c>
    </row>
    <row r="1065" spans="1:33">
      <c r="A1065" s="6">
        <v>15</v>
      </c>
      <c r="B1065" s="6">
        <v>234</v>
      </c>
      <c r="C1065" s="6" t="s">
        <v>5142</v>
      </c>
      <c r="D1065" s="6">
        <v>185</v>
      </c>
      <c r="E1065" s="6">
        <v>227</v>
      </c>
      <c r="F1065" s="6" t="s">
        <v>5254</v>
      </c>
      <c r="G1065" s="6" t="s">
        <v>5256</v>
      </c>
      <c r="H1065" s="6" t="s">
        <v>3099</v>
      </c>
      <c r="I1065" s="6" t="s">
        <v>637</v>
      </c>
      <c r="J1065" s="6" t="s">
        <v>24</v>
      </c>
      <c r="K1065" s="6" t="s">
        <v>2033</v>
      </c>
      <c r="L1065" s="6">
        <v>1893</v>
      </c>
      <c r="N1065" s="6" t="s">
        <v>2939</v>
      </c>
      <c r="R1065" s="6" t="s">
        <v>3952</v>
      </c>
      <c r="S1065" s="6" t="s">
        <v>3952</v>
      </c>
      <c r="T1065" s="6" t="s">
        <v>3952</v>
      </c>
      <c r="Z1065" s="6">
        <v>8</v>
      </c>
      <c r="AA1065" s="6" t="s">
        <v>1395</v>
      </c>
      <c r="AB1065" s="6" t="s">
        <v>1395</v>
      </c>
      <c r="AC1065" s="6" t="s">
        <v>1395</v>
      </c>
      <c r="AG1065" t="e" cm="1">
        <f t="array" ref="AG1065">SUMPRODUCT(--(INDEX('1900 Bastrop 0003 Clean'!A:AF, MATCH(A1065 &amp; "|" &amp; B1065, '1900 Bastrop 0003 Clean'!A:A &amp; "|" &amp; '1900 Bastrop 0003 Clean'!B:B, 0), 0) &lt;&gt; '1900 Bastrop 0003 Raw'!A1065:AF1065))</f>
        <v>#N/A</v>
      </c>
    </row>
    <row r="1066" spans="1:33">
      <c r="A1066" s="6">
        <v>16</v>
      </c>
      <c r="B1066" s="6">
        <v>234</v>
      </c>
      <c r="C1066" s="6" t="s">
        <v>5142</v>
      </c>
      <c r="D1066" s="6">
        <v>185</v>
      </c>
      <c r="E1066" s="6">
        <v>227</v>
      </c>
      <c r="F1066" s="6" t="s">
        <v>5254</v>
      </c>
      <c r="G1066" s="6" t="s">
        <v>5257</v>
      </c>
      <c r="H1066" s="6" t="s">
        <v>3099</v>
      </c>
      <c r="I1066" s="6" t="s">
        <v>637</v>
      </c>
      <c r="J1066" s="6" t="s">
        <v>19</v>
      </c>
      <c r="K1066" s="6" t="s">
        <v>2206</v>
      </c>
      <c r="L1066" s="6">
        <v>1887</v>
      </c>
      <c r="M1066" s="6">
        <v>13</v>
      </c>
      <c r="N1066" s="6" t="s">
        <v>2939</v>
      </c>
      <c r="R1066" s="6" t="s">
        <v>3952</v>
      </c>
      <c r="S1066" s="6" t="s">
        <v>3952</v>
      </c>
      <c r="T1066" s="6" t="s">
        <v>3952</v>
      </c>
      <c r="Z1066" s="6">
        <v>8</v>
      </c>
      <c r="AA1066" s="6" t="s">
        <v>1395</v>
      </c>
      <c r="AB1066" s="6" t="s">
        <v>1395</v>
      </c>
      <c r="AC1066" s="6" t="s">
        <v>1395</v>
      </c>
      <c r="AG1066" t="e" cm="1">
        <f t="array" ref="AG1066">SUMPRODUCT(--(INDEX('1900 Bastrop 0003 Clean'!A:AF, MATCH(A1066 &amp; "|" &amp; B1066, '1900 Bastrop 0003 Clean'!A:A &amp; "|" &amp; '1900 Bastrop 0003 Clean'!B:B, 0), 0) &lt;&gt; '1900 Bastrop 0003 Raw'!A1066:AF1066))</f>
        <v>#N/A</v>
      </c>
    </row>
    <row r="1067" spans="1:33">
      <c r="A1067" s="6">
        <v>17</v>
      </c>
      <c r="B1067" s="6">
        <v>234</v>
      </c>
      <c r="C1067" s="6" t="s">
        <v>5142</v>
      </c>
      <c r="D1067" s="6">
        <v>185</v>
      </c>
      <c r="E1067" s="6">
        <v>227</v>
      </c>
      <c r="F1067" s="6" t="s">
        <v>5254</v>
      </c>
      <c r="G1067" s="6" t="s">
        <v>5258</v>
      </c>
      <c r="H1067" s="6" t="s">
        <v>3097</v>
      </c>
      <c r="I1067" s="6" t="s">
        <v>637</v>
      </c>
      <c r="J1067" s="6" t="s">
        <v>19</v>
      </c>
      <c r="K1067" s="6" t="s">
        <v>2230</v>
      </c>
      <c r="L1067" s="6">
        <v>1884</v>
      </c>
      <c r="M1067" s="6">
        <v>15</v>
      </c>
      <c r="N1067" s="6" t="s">
        <v>2939</v>
      </c>
      <c r="R1067" s="6" t="s">
        <v>3952</v>
      </c>
      <c r="S1067" s="6" t="s">
        <v>3952</v>
      </c>
      <c r="T1067" s="6" t="s">
        <v>3952</v>
      </c>
      <c r="Z1067" s="6">
        <v>5</v>
      </c>
      <c r="AA1067" s="6" t="s">
        <v>1395</v>
      </c>
      <c r="AB1067" s="6" t="s">
        <v>1395</v>
      </c>
      <c r="AC1067" s="6" t="s">
        <v>1395</v>
      </c>
      <c r="AG1067" t="e" cm="1">
        <f t="array" ref="AG1067">SUMPRODUCT(--(INDEX('1900 Bastrop 0003 Clean'!A:AF, MATCH(A1067 &amp; "|" &amp; B1067, '1900 Bastrop 0003 Clean'!A:A &amp; "|" &amp; '1900 Bastrop 0003 Clean'!B:B, 0), 0) &lt;&gt; '1900 Bastrop 0003 Raw'!A1067:AF1067))</f>
        <v>#N/A</v>
      </c>
    </row>
    <row r="1068" spans="1:33">
      <c r="A1068" s="6">
        <v>18</v>
      </c>
      <c r="B1068" s="6">
        <v>218</v>
      </c>
      <c r="C1068" s="6" t="s">
        <v>5142</v>
      </c>
      <c r="D1068" s="6">
        <v>185</v>
      </c>
      <c r="E1068" s="6">
        <v>228</v>
      </c>
      <c r="F1068" s="6" t="s">
        <v>2271</v>
      </c>
      <c r="G1068" s="6" t="s">
        <v>2363</v>
      </c>
      <c r="H1068" s="6" t="s">
        <v>3949</v>
      </c>
      <c r="I1068" s="6" t="s">
        <v>637</v>
      </c>
      <c r="J1068" s="6" t="s">
        <v>19</v>
      </c>
      <c r="L1068" s="6">
        <v>1850</v>
      </c>
      <c r="M1068" s="6">
        <v>50</v>
      </c>
      <c r="N1068" s="6" t="s">
        <v>2933</v>
      </c>
      <c r="O1068" s="6">
        <v>21</v>
      </c>
      <c r="R1068" s="6" t="s">
        <v>3952</v>
      </c>
      <c r="S1068" s="6" t="s">
        <v>3952</v>
      </c>
      <c r="T1068" s="6" t="s">
        <v>3952</v>
      </c>
      <c r="X1068" s="6" t="s">
        <v>2376</v>
      </c>
      <c r="Y1068" s="6">
        <v>8</v>
      </c>
      <c r="AA1068" s="6" t="s">
        <v>1395</v>
      </c>
      <c r="AB1068" s="6" t="s">
        <v>1395</v>
      </c>
      <c r="AC1068" s="6" t="s">
        <v>1395</v>
      </c>
      <c r="AD1068" s="6" t="s">
        <v>3956</v>
      </c>
      <c r="AF1068" s="6" t="s">
        <v>51</v>
      </c>
      <c r="AG1068" cm="1">
        <f t="array" ref="AG1068">SUMPRODUCT(--(INDEX('1900 Bastrop 0003 Clean'!A:AF, MATCH(A1068 &amp; "|" &amp; B1068, '1900 Bastrop 0003 Clean'!A:A &amp; "|" &amp; '1900 Bastrop 0003 Clean'!B:B, 0), 0) &lt;&gt; '1900 Bastrop 0003 Raw'!A1068:AF1068))</f>
        <v>0</v>
      </c>
    </row>
    <row r="1069" spans="1:33">
      <c r="A1069" s="6">
        <v>19</v>
      </c>
      <c r="B1069" s="6">
        <v>218</v>
      </c>
      <c r="C1069" s="6" t="s">
        <v>5142</v>
      </c>
      <c r="D1069" s="6">
        <v>185</v>
      </c>
      <c r="E1069" s="6">
        <v>228</v>
      </c>
      <c r="F1069" s="6" t="s">
        <v>2271</v>
      </c>
      <c r="G1069" s="6" t="s">
        <v>175</v>
      </c>
      <c r="H1069" s="6" t="s">
        <v>2936</v>
      </c>
      <c r="I1069" s="6" t="s">
        <v>637</v>
      </c>
      <c r="J1069" s="6" t="s">
        <v>24</v>
      </c>
      <c r="K1069" s="6" t="s">
        <v>2128</v>
      </c>
      <c r="L1069" s="6">
        <v>1860</v>
      </c>
      <c r="M1069" s="6">
        <v>40</v>
      </c>
      <c r="N1069" s="6" t="s">
        <v>2933</v>
      </c>
      <c r="O1069" s="6">
        <v>21</v>
      </c>
      <c r="P1069" s="6">
        <v>7</v>
      </c>
      <c r="Q1069" s="6">
        <v>7</v>
      </c>
      <c r="R1069" s="6" t="s">
        <v>3952</v>
      </c>
      <c r="S1069" s="6" t="s">
        <v>3958</v>
      </c>
      <c r="AA1069" s="6" t="s">
        <v>92</v>
      </c>
      <c r="AB1069" s="6" t="s">
        <v>92</v>
      </c>
      <c r="AC1069" s="6" t="s">
        <v>1395</v>
      </c>
      <c r="AG1069" cm="1">
        <f t="array" ref="AG1069">SUMPRODUCT(--(INDEX('1900 Bastrop 0003 Clean'!A:AF, MATCH(A1069 &amp; "|" &amp; B1069, '1900 Bastrop 0003 Clean'!A:A &amp; "|" &amp; '1900 Bastrop 0003 Clean'!B:B, 0), 0) &lt;&gt; '1900 Bastrop 0003 Raw'!A1069:AF1069))</f>
        <v>0</v>
      </c>
    </row>
    <row r="1070" spans="1:33">
      <c r="A1070" s="6">
        <v>20</v>
      </c>
      <c r="B1070" s="6">
        <v>218</v>
      </c>
      <c r="C1070" s="6" t="s">
        <v>5142</v>
      </c>
      <c r="D1070" s="6">
        <v>185</v>
      </c>
      <c r="E1070" s="6">
        <v>228</v>
      </c>
      <c r="F1070" s="6" t="s">
        <v>2271</v>
      </c>
      <c r="G1070" s="6" t="s">
        <v>3116</v>
      </c>
      <c r="H1070" s="6" t="s">
        <v>2938</v>
      </c>
      <c r="I1070" s="6" t="s">
        <v>637</v>
      </c>
      <c r="J1070" s="6" t="s">
        <v>24</v>
      </c>
      <c r="K1070" s="6" t="s">
        <v>2161</v>
      </c>
      <c r="L1070" s="6">
        <v>1879</v>
      </c>
      <c r="M1070" s="6">
        <v>20</v>
      </c>
      <c r="N1070" s="6" t="s">
        <v>2939</v>
      </c>
      <c r="R1070" s="6" t="s">
        <v>3952</v>
      </c>
      <c r="S1070" s="6" t="s">
        <v>3952</v>
      </c>
      <c r="T1070" s="6" t="s">
        <v>3952</v>
      </c>
      <c r="AA1070" s="6" t="s">
        <v>1395</v>
      </c>
      <c r="AB1070" s="6" t="s">
        <v>1395</v>
      </c>
      <c r="AC1070" s="6" t="s">
        <v>1395</v>
      </c>
      <c r="AG1070" cm="1">
        <f t="array" ref="AG1070">SUMPRODUCT(--(INDEX('1900 Bastrop 0003 Clean'!A:AF, MATCH(A1070 &amp; "|" &amp; B1070, '1900 Bastrop 0003 Clean'!A:A &amp; "|" &amp; '1900 Bastrop 0003 Clean'!B:B, 0), 0) &lt;&gt; '1900 Bastrop 0003 Raw'!A1070:AF1070))</f>
        <v>0</v>
      </c>
    </row>
    <row r="1071" spans="1:33">
      <c r="A1071" s="6">
        <v>21</v>
      </c>
      <c r="B1071" s="6">
        <v>218</v>
      </c>
      <c r="C1071" s="6" t="s">
        <v>5142</v>
      </c>
      <c r="D1071" s="6">
        <v>185</v>
      </c>
      <c r="E1071" s="6">
        <v>228</v>
      </c>
      <c r="F1071" s="6" t="s">
        <v>2271</v>
      </c>
      <c r="G1071" s="6" t="s">
        <v>1267</v>
      </c>
      <c r="H1071" s="6" t="s">
        <v>2944</v>
      </c>
      <c r="I1071" s="6" t="s">
        <v>637</v>
      </c>
      <c r="J1071" s="6" t="s">
        <v>19</v>
      </c>
      <c r="K1071" s="6" t="s">
        <v>2033</v>
      </c>
      <c r="L1071" s="6">
        <v>1886</v>
      </c>
      <c r="M1071" s="6">
        <v>14</v>
      </c>
      <c r="N1071" s="6" t="s">
        <v>2939</v>
      </c>
      <c r="R1071" s="6" t="s">
        <v>3952</v>
      </c>
      <c r="S1071" s="6" t="s">
        <v>3952</v>
      </c>
      <c r="T1071" s="6" t="s">
        <v>3952</v>
      </c>
      <c r="Z1071" s="6">
        <v>3</v>
      </c>
      <c r="AA1071" s="6" t="s">
        <v>1395</v>
      </c>
      <c r="AB1071" s="6" t="s">
        <v>1395</v>
      </c>
      <c r="AC1071" s="6" t="s">
        <v>1395</v>
      </c>
      <c r="AG1071" cm="1">
        <f t="array" ref="AG1071">SUMPRODUCT(--(INDEX('1900 Bastrop 0003 Clean'!A:AF, MATCH(A1071 &amp; "|" &amp; B1071, '1900 Bastrop 0003 Clean'!A:A &amp; "|" &amp; '1900 Bastrop 0003 Clean'!B:B, 0), 0) &lt;&gt; '1900 Bastrop 0003 Raw'!A1071:AF1071))</f>
        <v>0</v>
      </c>
    </row>
    <row r="1072" spans="1:33">
      <c r="A1072" s="6">
        <v>22</v>
      </c>
      <c r="B1072" s="6">
        <v>218</v>
      </c>
      <c r="C1072" s="6" t="s">
        <v>5142</v>
      </c>
      <c r="D1072" s="6">
        <v>185</v>
      </c>
      <c r="E1072" s="6">
        <v>228</v>
      </c>
      <c r="F1072" s="6" t="s">
        <v>2271</v>
      </c>
      <c r="G1072" s="6" t="s">
        <v>4654</v>
      </c>
      <c r="H1072" s="6" t="s">
        <v>2944</v>
      </c>
      <c r="I1072" s="6" t="s">
        <v>637</v>
      </c>
      <c r="J1072" s="6" t="s">
        <v>19</v>
      </c>
      <c r="K1072" s="6" t="s">
        <v>2033</v>
      </c>
      <c r="L1072" s="6">
        <v>1886</v>
      </c>
      <c r="M1072" s="6">
        <v>14</v>
      </c>
      <c r="N1072" s="6" t="s">
        <v>2939</v>
      </c>
      <c r="R1072" s="6" t="s">
        <v>3952</v>
      </c>
      <c r="S1072" s="6" t="s">
        <v>3952</v>
      </c>
      <c r="T1072" s="6" t="s">
        <v>3952</v>
      </c>
      <c r="Z1072" s="6">
        <v>8</v>
      </c>
      <c r="AA1072" s="6" t="s">
        <v>1395</v>
      </c>
      <c r="AB1072" s="6" t="s">
        <v>1395</v>
      </c>
      <c r="AC1072" s="6" t="s">
        <v>1395</v>
      </c>
      <c r="AG1072" cm="1">
        <f t="array" ref="AG1072">SUMPRODUCT(--(INDEX('1900 Bastrop 0003 Clean'!A:AF, MATCH(A1072 &amp; "|" &amp; B1072, '1900 Bastrop 0003 Clean'!A:A &amp; "|" &amp; '1900 Bastrop 0003 Clean'!B:B, 0), 0) &lt;&gt; '1900 Bastrop 0003 Raw'!A1072:AF1072))</f>
        <v>0</v>
      </c>
    </row>
    <row r="1073" spans="1:33">
      <c r="A1073" s="6">
        <v>23</v>
      </c>
      <c r="B1073" s="6">
        <v>218</v>
      </c>
      <c r="C1073" s="6" t="s">
        <v>5142</v>
      </c>
      <c r="D1073" s="6">
        <v>185</v>
      </c>
      <c r="E1073" s="6">
        <v>228</v>
      </c>
      <c r="F1073" s="6" t="s">
        <v>2271</v>
      </c>
      <c r="G1073" s="6" t="s">
        <v>618</v>
      </c>
      <c r="H1073" s="6" t="s">
        <v>2944</v>
      </c>
      <c r="I1073" s="6" t="s">
        <v>637</v>
      </c>
      <c r="J1073" s="6" t="s">
        <v>19</v>
      </c>
      <c r="K1073" s="6" t="s">
        <v>1971</v>
      </c>
      <c r="L1073" s="6">
        <v>1890</v>
      </c>
      <c r="M1073" s="6">
        <v>10</v>
      </c>
      <c r="N1073" s="6" t="s">
        <v>2939</v>
      </c>
      <c r="R1073" s="6" t="s">
        <v>3952</v>
      </c>
      <c r="S1073" s="6" t="s">
        <v>3952</v>
      </c>
      <c r="T1073" s="6" t="s">
        <v>3952</v>
      </c>
      <c r="Z1073" s="6">
        <v>8</v>
      </c>
      <c r="AA1073" s="6" t="s">
        <v>1395</v>
      </c>
      <c r="AB1073" s="6" t="s">
        <v>1395</v>
      </c>
      <c r="AC1073" s="6" t="s">
        <v>1395</v>
      </c>
      <c r="AG1073" cm="1">
        <f t="array" ref="AG1073">SUMPRODUCT(--(INDEX('1900 Bastrop 0003 Clean'!A:AF, MATCH(A1073 &amp; "|" &amp; B1073, '1900 Bastrop 0003 Clean'!A:A &amp; "|" &amp; '1900 Bastrop 0003 Clean'!B:B, 0), 0) &lt;&gt; '1900 Bastrop 0003 Raw'!A1073:AF1073))</f>
        <v>0</v>
      </c>
    </row>
    <row r="1074" spans="1:33">
      <c r="A1074" s="6">
        <v>24</v>
      </c>
      <c r="B1074" s="6">
        <v>218</v>
      </c>
      <c r="C1074" s="6" t="s">
        <v>5142</v>
      </c>
      <c r="D1074" s="6">
        <v>185</v>
      </c>
      <c r="E1074" s="6">
        <v>228</v>
      </c>
      <c r="F1074" s="6" t="s">
        <v>2271</v>
      </c>
      <c r="G1074" s="6" t="s">
        <v>602</v>
      </c>
      <c r="H1074" s="6" t="s">
        <v>2944</v>
      </c>
      <c r="I1074" s="6" t="s">
        <v>637</v>
      </c>
      <c r="J1074" s="6" t="s">
        <v>19</v>
      </c>
      <c r="K1074" s="6" t="s">
        <v>2206</v>
      </c>
      <c r="L1074" s="6">
        <v>1892</v>
      </c>
      <c r="M1074" s="6">
        <v>8</v>
      </c>
      <c r="N1074" s="6" t="s">
        <v>2939</v>
      </c>
      <c r="R1074" s="6" t="s">
        <v>3952</v>
      </c>
      <c r="S1074" s="6" t="s">
        <v>3952</v>
      </c>
      <c r="T1074" s="6" t="s">
        <v>3952</v>
      </c>
      <c r="Z1074" s="6">
        <v>8</v>
      </c>
      <c r="AG1074" cm="1">
        <f t="array" ref="AG1074">SUMPRODUCT(--(INDEX('1900 Bastrop 0003 Clean'!A:AF, MATCH(A1074 &amp; "|" &amp; B1074, '1900 Bastrop 0003 Clean'!A:A &amp; "|" &amp; '1900 Bastrop 0003 Clean'!B:B, 0), 0) &lt;&gt; '1900 Bastrop 0003 Raw'!A1074:AF1074))</f>
        <v>0</v>
      </c>
    </row>
    <row r="1075" spans="1:33">
      <c r="A1075" s="6">
        <v>25</v>
      </c>
      <c r="B1075" s="6">
        <v>218</v>
      </c>
      <c r="C1075" s="6" t="s">
        <v>5142</v>
      </c>
      <c r="D1075" s="6">
        <v>185</v>
      </c>
      <c r="E1075" s="6">
        <v>228</v>
      </c>
      <c r="F1075" s="6" t="s">
        <v>2271</v>
      </c>
      <c r="G1075" s="6" t="s">
        <v>323</v>
      </c>
      <c r="H1075" s="6" t="s">
        <v>2944</v>
      </c>
      <c r="I1075" s="6" t="s">
        <v>637</v>
      </c>
      <c r="J1075" s="6" t="s">
        <v>19</v>
      </c>
      <c r="K1075" s="6" t="s">
        <v>2526</v>
      </c>
      <c r="L1075" s="6">
        <v>1885</v>
      </c>
      <c r="N1075" s="6" t="s">
        <v>2939</v>
      </c>
      <c r="R1075" s="6" t="s">
        <v>3952</v>
      </c>
      <c r="S1075" s="6" t="s">
        <v>3952</v>
      </c>
      <c r="T1075" s="6" t="s">
        <v>3952</v>
      </c>
      <c r="AG1075" cm="1">
        <f t="array" ref="AG1075">SUMPRODUCT(--(INDEX('1900 Bastrop 0003 Clean'!A:AF, MATCH(A1075 &amp; "|" &amp; B1075, '1900 Bastrop 0003 Clean'!A:A &amp; "|" &amp; '1900 Bastrop 0003 Clean'!B:B, 0), 0) &lt;&gt; '1900 Bastrop 0003 Raw'!A1075:AF1075))</f>
        <v>0</v>
      </c>
    </row>
    <row r="1076" spans="1:33">
      <c r="A1076" s="6">
        <v>26</v>
      </c>
      <c r="B1076" s="6">
        <v>218</v>
      </c>
      <c r="C1076" s="6" t="s">
        <v>5142</v>
      </c>
      <c r="D1076" s="6">
        <v>185</v>
      </c>
      <c r="E1076" s="6">
        <v>228</v>
      </c>
      <c r="F1076" s="6" t="s">
        <v>2271</v>
      </c>
      <c r="G1076" s="6" t="s">
        <v>515</v>
      </c>
      <c r="H1076" s="6" t="s">
        <v>2944</v>
      </c>
      <c r="I1076" s="6" t="s">
        <v>637</v>
      </c>
      <c r="J1076" s="6" t="s">
        <v>19</v>
      </c>
      <c r="K1076" s="6" t="s">
        <v>2033</v>
      </c>
      <c r="L1076" s="6">
        <v>1898</v>
      </c>
      <c r="M1076" s="6">
        <v>2</v>
      </c>
      <c r="N1076" s="6" t="s">
        <v>2939</v>
      </c>
      <c r="R1076" s="6" t="s">
        <v>3952</v>
      </c>
      <c r="S1076" s="6" t="s">
        <v>3952</v>
      </c>
      <c r="T1076" s="6" t="s">
        <v>3952</v>
      </c>
      <c r="AG1076" cm="1">
        <f t="array" ref="AG1076">SUMPRODUCT(--(INDEX('1900 Bastrop 0003 Clean'!A:AF, MATCH(A1076 &amp; "|" &amp; B1076, '1900 Bastrop 0003 Clean'!A:A &amp; "|" &amp; '1900 Bastrop 0003 Clean'!B:B, 0), 0) &lt;&gt; '1900 Bastrop 0003 Raw'!A1076:AF1076))</f>
        <v>0</v>
      </c>
    </row>
    <row r="1077" spans="1:33">
      <c r="A1077" s="6">
        <v>27</v>
      </c>
      <c r="B1077" s="6">
        <v>239</v>
      </c>
      <c r="C1077" s="6" t="s">
        <v>5142</v>
      </c>
      <c r="D1077" s="6">
        <v>185</v>
      </c>
      <c r="E1077" s="6">
        <v>229</v>
      </c>
      <c r="F1077" s="6" t="s">
        <v>478</v>
      </c>
      <c r="G1077" s="6" t="s">
        <v>865</v>
      </c>
      <c r="H1077" s="6" t="s">
        <v>3949</v>
      </c>
      <c r="I1077" s="6" t="s">
        <v>637</v>
      </c>
      <c r="J1077" s="6" t="s">
        <v>19</v>
      </c>
      <c r="K1077" s="6" t="s">
        <v>1971</v>
      </c>
      <c r="L1077" s="6">
        <v>1853</v>
      </c>
      <c r="M1077" s="6">
        <v>47</v>
      </c>
      <c r="N1077" s="6" t="s">
        <v>2933</v>
      </c>
      <c r="O1077" s="6">
        <v>26</v>
      </c>
      <c r="R1077" s="6" t="s">
        <v>4034</v>
      </c>
      <c r="X1077" s="6" t="s">
        <v>32</v>
      </c>
      <c r="AA1077" s="6" t="s">
        <v>1395</v>
      </c>
      <c r="AB1077" s="6" t="s">
        <v>1395</v>
      </c>
      <c r="AC1077" s="6" t="s">
        <v>1395</v>
      </c>
      <c r="AD1077" s="6" t="s">
        <v>3951</v>
      </c>
      <c r="AE1077" s="6" t="s">
        <v>261</v>
      </c>
      <c r="AF1077" s="6" t="s">
        <v>51</v>
      </c>
      <c r="AG1077" cm="1">
        <f t="array" ref="AG1077">SUMPRODUCT(--(INDEX('1900 Bastrop 0003 Clean'!A:AF, MATCH(A1077 &amp; "|" &amp; B1077, '1900 Bastrop 0003 Clean'!A:A &amp; "|" &amp; '1900 Bastrop 0003 Clean'!B:B, 0), 0) &lt;&gt; '1900 Bastrop 0003 Raw'!A1077:AF1077))</f>
        <v>19</v>
      </c>
    </row>
    <row r="1078" spans="1:33">
      <c r="A1078" s="6">
        <v>28</v>
      </c>
      <c r="B1078" s="6">
        <v>239</v>
      </c>
      <c r="C1078" s="6" t="s">
        <v>5142</v>
      </c>
      <c r="D1078" s="6">
        <v>185</v>
      </c>
      <c r="E1078" s="6">
        <v>229</v>
      </c>
      <c r="F1078" s="6" t="s">
        <v>478</v>
      </c>
      <c r="G1078" s="6" t="s">
        <v>5259</v>
      </c>
      <c r="H1078" s="6" t="s">
        <v>2936</v>
      </c>
      <c r="I1078" s="6" t="s">
        <v>637</v>
      </c>
      <c r="J1078" s="6" t="s">
        <v>24</v>
      </c>
      <c r="K1078" s="6" t="s">
        <v>2033</v>
      </c>
      <c r="L1078" s="6">
        <v>1860</v>
      </c>
      <c r="M1078" s="6">
        <v>40</v>
      </c>
      <c r="N1078" s="6" t="s">
        <v>2933</v>
      </c>
      <c r="O1078" s="6">
        <v>26</v>
      </c>
      <c r="P1078" s="6">
        <v>14</v>
      </c>
      <c r="Q1078" s="6">
        <v>10</v>
      </c>
      <c r="R1078" s="6" t="s">
        <v>3952</v>
      </c>
      <c r="T1078" s="6" t="s">
        <v>3958</v>
      </c>
      <c r="AA1078" s="6" t="s">
        <v>1395</v>
      </c>
      <c r="AB1078" s="6" t="s">
        <v>1395</v>
      </c>
      <c r="AC1078" s="6" t="s">
        <v>1395</v>
      </c>
      <c r="AG1078" cm="1">
        <f t="array" ref="AG1078">SUMPRODUCT(--(INDEX('1900 Bastrop 0003 Clean'!A:AF, MATCH(A1078 &amp; "|" &amp; B1078, '1900 Bastrop 0003 Clean'!A:A &amp; "|" &amp; '1900 Bastrop 0003 Clean'!B:B, 0), 0) &lt;&gt; '1900 Bastrop 0003 Raw'!A1078:AF1078))</f>
        <v>13</v>
      </c>
    </row>
    <row r="1079" spans="1:33">
      <c r="A1079" s="6">
        <v>29</v>
      </c>
      <c r="B1079" s="6">
        <v>239</v>
      </c>
      <c r="C1079" s="6" t="s">
        <v>5142</v>
      </c>
      <c r="D1079" s="6">
        <v>185</v>
      </c>
      <c r="E1079" s="6">
        <v>229</v>
      </c>
      <c r="F1079" s="6" t="s">
        <v>478</v>
      </c>
      <c r="G1079" s="6" t="s">
        <v>812</v>
      </c>
      <c r="H1079" s="6" t="s">
        <v>2944</v>
      </c>
      <c r="I1079" s="6" t="s">
        <v>637</v>
      </c>
      <c r="J1079" s="6" t="s">
        <v>19</v>
      </c>
      <c r="K1079" s="6" t="s">
        <v>2526</v>
      </c>
      <c r="L1079" s="6">
        <v>1876</v>
      </c>
      <c r="M1079" s="6">
        <v>22</v>
      </c>
      <c r="N1079" s="6" t="s">
        <v>2939</v>
      </c>
      <c r="R1079" s="6" t="s">
        <v>3952</v>
      </c>
      <c r="S1079" s="6" t="s">
        <v>4034</v>
      </c>
      <c r="T1079" s="6" t="s">
        <v>3952</v>
      </c>
      <c r="X1079" s="6" t="s">
        <v>5260</v>
      </c>
      <c r="AA1079" s="6" t="s">
        <v>1395</v>
      </c>
      <c r="AB1079" s="6" t="s">
        <v>1395</v>
      </c>
      <c r="AC1079" s="6" t="s">
        <v>1395</v>
      </c>
      <c r="AG1079" cm="1">
        <f t="array" ref="AG1079">SUMPRODUCT(--(INDEX('1900 Bastrop 0003 Clean'!A:AF, MATCH(A1079 &amp; "|" &amp; B1079, '1900 Bastrop 0003 Clean'!A:A &amp; "|" &amp; '1900 Bastrop 0003 Clean'!B:B, 0), 0) &lt;&gt; '1900 Bastrop 0003 Raw'!A1079:AF1079))</f>
        <v>11</v>
      </c>
    </row>
    <row r="1080" spans="1:33">
      <c r="A1080" s="6">
        <v>30</v>
      </c>
      <c r="B1080" s="6">
        <v>239</v>
      </c>
      <c r="C1080" s="6" t="s">
        <v>5142</v>
      </c>
      <c r="D1080" s="6">
        <v>185</v>
      </c>
      <c r="E1080" s="6">
        <v>229</v>
      </c>
      <c r="F1080" s="6" t="s">
        <v>478</v>
      </c>
      <c r="G1080" s="6" t="s">
        <v>486</v>
      </c>
      <c r="H1080" s="6" t="s">
        <v>2944</v>
      </c>
      <c r="I1080" s="6" t="s">
        <v>637</v>
      </c>
      <c r="J1080" s="6" t="s">
        <v>19</v>
      </c>
      <c r="K1080" s="6" t="s">
        <v>2173</v>
      </c>
      <c r="L1080" s="6">
        <v>1877</v>
      </c>
      <c r="M1080" s="6">
        <v>22</v>
      </c>
      <c r="N1080" s="6" t="s">
        <v>2939</v>
      </c>
      <c r="R1080" s="6" t="s">
        <v>3952</v>
      </c>
      <c r="S1080" s="6" t="s">
        <v>4034</v>
      </c>
      <c r="T1080" s="6" t="s">
        <v>3952</v>
      </c>
      <c r="X1080" s="6" t="s">
        <v>4663</v>
      </c>
      <c r="AA1080" s="6" t="s">
        <v>1395</v>
      </c>
      <c r="AB1080" s="6" t="s">
        <v>1395</v>
      </c>
      <c r="AC1080" s="6" t="s">
        <v>1395</v>
      </c>
      <c r="AG1080" cm="1">
        <f t="array" ref="AG1080">SUMPRODUCT(--(INDEX('1900 Bastrop 0003 Clean'!A:AF, MATCH(A1080 &amp; "|" &amp; B1080, '1900 Bastrop 0003 Clean'!A:A &amp; "|" &amp; '1900 Bastrop 0003 Clean'!B:B, 0), 0) &lt;&gt; '1900 Bastrop 0003 Raw'!A1080:AF1080))</f>
        <v>11</v>
      </c>
    </row>
    <row r="1081" spans="1:33">
      <c r="A1081" s="6">
        <v>31</v>
      </c>
      <c r="B1081" s="6">
        <v>239</v>
      </c>
      <c r="C1081" s="6" t="s">
        <v>5142</v>
      </c>
      <c r="D1081" s="6">
        <v>185</v>
      </c>
      <c r="E1081" s="6">
        <v>229</v>
      </c>
      <c r="F1081" s="6" t="s">
        <v>478</v>
      </c>
      <c r="G1081" s="6" t="s">
        <v>75</v>
      </c>
      <c r="H1081" s="6" t="s">
        <v>2944</v>
      </c>
      <c r="I1081" s="6" t="s">
        <v>637</v>
      </c>
      <c r="J1081" s="6" t="s">
        <v>19</v>
      </c>
      <c r="K1081" s="6" t="s">
        <v>2245</v>
      </c>
      <c r="L1081" s="6">
        <v>1878</v>
      </c>
      <c r="M1081" s="6">
        <v>27</v>
      </c>
      <c r="N1081" s="6" t="s">
        <v>2939</v>
      </c>
      <c r="R1081" s="6" t="s">
        <v>3952</v>
      </c>
      <c r="S1081" s="6" t="s">
        <v>4034</v>
      </c>
      <c r="T1081" s="6" t="s">
        <v>3952</v>
      </c>
      <c r="AA1081" s="6" t="s">
        <v>1395</v>
      </c>
      <c r="AB1081" s="6" t="s">
        <v>1395</v>
      </c>
      <c r="AC1081" s="6" t="s">
        <v>1395</v>
      </c>
      <c r="AG1081" cm="1">
        <f t="array" ref="AG1081">SUMPRODUCT(--(INDEX('1900 Bastrop 0003 Clean'!A:AF, MATCH(A1081 &amp; "|" &amp; B1081, '1900 Bastrop 0003 Clean'!A:A &amp; "|" &amp; '1900 Bastrop 0003 Clean'!B:B, 0), 0) &lt;&gt; '1900 Bastrop 0003 Raw'!A1081:AF1081))</f>
        <v>12</v>
      </c>
    </row>
    <row r="1082" spans="1:33">
      <c r="A1082" s="6">
        <v>32</v>
      </c>
      <c r="B1082" s="6">
        <v>239</v>
      </c>
      <c r="C1082" s="6" t="s">
        <v>5142</v>
      </c>
      <c r="D1082" s="6">
        <v>185</v>
      </c>
      <c r="E1082" s="6">
        <v>229</v>
      </c>
      <c r="F1082" s="6" t="s">
        <v>478</v>
      </c>
      <c r="G1082" s="6" t="s">
        <v>3597</v>
      </c>
      <c r="H1082" s="6" t="s">
        <v>2938</v>
      </c>
      <c r="I1082" s="6" t="s">
        <v>637</v>
      </c>
      <c r="J1082" s="6" t="s">
        <v>24</v>
      </c>
      <c r="K1082" s="6" t="s">
        <v>2230</v>
      </c>
      <c r="L1082" s="6">
        <v>1879</v>
      </c>
      <c r="M1082" s="6">
        <v>20</v>
      </c>
      <c r="N1082" s="6" t="s">
        <v>2939</v>
      </c>
      <c r="R1082" s="6" t="s">
        <v>3952</v>
      </c>
      <c r="S1082" s="6" t="s">
        <v>4034</v>
      </c>
      <c r="T1082" s="6" t="s">
        <v>3952</v>
      </c>
      <c r="Z1082" s="6">
        <v>8</v>
      </c>
      <c r="AA1082" s="6" t="s">
        <v>1395</v>
      </c>
      <c r="AB1082" s="6" t="s">
        <v>1395</v>
      </c>
      <c r="AC1082" s="6" t="s">
        <v>1395</v>
      </c>
      <c r="AG1082" cm="1">
        <f t="array" ref="AG1082">SUMPRODUCT(--(INDEX('1900 Bastrop 0003 Clean'!A:AF, MATCH(A1082 &amp; "|" &amp; B1082, '1900 Bastrop 0003 Clean'!A:A &amp; "|" &amp; '1900 Bastrop 0003 Clean'!B:B, 0), 0) &lt;&gt; '1900 Bastrop 0003 Raw'!A1082:AF1082))</f>
        <v>14</v>
      </c>
    </row>
    <row r="1083" spans="1:33">
      <c r="A1083" s="6">
        <v>33</v>
      </c>
      <c r="B1083" s="6">
        <v>239</v>
      </c>
      <c r="C1083" s="6" t="s">
        <v>5142</v>
      </c>
      <c r="D1083" s="6">
        <v>185</v>
      </c>
      <c r="E1083" s="6">
        <v>229</v>
      </c>
      <c r="F1083" s="6" t="s">
        <v>478</v>
      </c>
      <c r="G1083" s="6" t="s">
        <v>3116</v>
      </c>
      <c r="H1083" s="6" t="s">
        <v>2938</v>
      </c>
      <c r="I1083" s="6" t="s">
        <v>637</v>
      </c>
      <c r="J1083" s="6" t="s">
        <v>24</v>
      </c>
      <c r="K1083" s="6" t="s">
        <v>2206</v>
      </c>
      <c r="L1083" s="6">
        <v>1887</v>
      </c>
      <c r="M1083" s="6">
        <v>13</v>
      </c>
      <c r="N1083" s="6" t="s">
        <v>2939</v>
      </c>
      <c r="R1083" s="6" t="s">
        <v>3952</v>
      </c>
      <c r="S1083" s="6" t="s">
        <v>4034</v>
      </c>
      <c r="T1083" s="6" t="s">
        <v>3952</v>
      </c>
      <c r="Z1083" s="6">
        <v>8</v>
      </c>
      <c r="AA1083" s="6" t="s">
        <v>1395</v>
      </c>
      <c r="AB1083" s="6" t="s">
        <v>1395</v>
      </c>
      <c r="AC1083" s="6" t="s">
        <v>1395</v>
      </c>
      <c r="AG1083" cm="1">
        <f t="array" ref="AG1083">SUMPRODUCT(--(INDEX('1900 Bastrop 0003 Clean'!A:AF, MATCH(A1083 &amp; "|" &amp; B1083, '1900 Bastrop 0003 Clean'!A:A &amp; "|" &amp; '1900 Bastrop 0003 Clean'!B:B, 0), 0) &lt;&gt; '1900 Bastrop 0003 Raw'!A1083:AF1083))</f>
        <v>14</v>
      </c>
    </row>
    <row r="1084" spans="1:33">
      <c r="A1084" s="6">
        <v>34</v>
      </c>
      <c r="B1084" s="6">
        <v>239</v>
      </c>
      <c r="C1084" s="6" t="s">
        <v>5142</v>
      </c>
      <c r="D1084" s="6">
        <v>185</v>
      </c>
      <c r="E1084" s="6">
        <v>229</v>
      </c>
      <c r="F1084" s="6" t="s">
        <v>478</v>
      </c>
      <c r="G1084" s="6" t="s">
        <v>715</v>
      </c>
      <c r="H1084" s="6" t="s">
        <v>2944</v>
      </c>
      <c r="I1084" s="6" t="s">
        <v>637</v>
      </c>
      <c r="J1084" s="6" t="s">
        <v>19</v>
      </c>
      <c r="K1084" s="6" t="s">
        <v>2526</v>
      </c>
      <c r="L1084" s="6">
        <v>1889</v>
      </c>
      <c r="M1084" s="6">
        <v>10</v>
      </c>
      <c r="N1084" s="6" t="s">
        <v>2939</v>
      </c>
      <c r="R1084" s="6" t="s">
        <v>3952</v>
      </c>
      <c r="S1084" s="6" t="s">
        <v>4034</v>
      </c>
      <c r="T1084" s="6" t="s">
        <v>3952</v>
      </c>
      <c r="Z1084" s="6">
        <v>8</v>
      </c>
      <c r="AA1084" s="6" t="s">
        <v>1395</v>
      </c>
      <c r="AB1084" s="6" t="s">
        <v>1395</v>
      </c>
      <c r="AC1084" s="6" t="s">
        <v>1395</v>
      </c>
      <c r="AG1084" cm="1">
        <f t="array" ref="AG1084">SUMPRODUCT(--(INDEX('1900 Bastrop 0003 Clean'!A:AF, MATCH(A1084 &amp; "|" &amp; B1084, '1900 Bastrop 0003 Clean'!A:A &amp; "|" &amp; '1900 Bastrop 0003 Clean'!B:B, 0), 0) &lt;&gt; '1900 Bastrop 0003 Raw'!A1084:AF1084))</f>
        <v>13</v>
      </c>
    </row>
    <row r="1085" spans="1:33">
      <c r="A1085" s="6">
        <v>35</v>
      </c>
      <c r="B1085" s="6">
        <v>239</v>
      </c>
      <c r="C1085" s="6" t="s">
        <v>5142</v>
      </c>
      <c r="D1085" s="6">
        <v>185</v>
      </c>
      <c r="E1085" s="6">
        <v>229</v>
      </c>
      <c r="F1085" s="6" t="s">
        <v>478</v>
      </c>
      <c r="G1085" s="6" t="s">
        <v>3016</v>
      </c>
      <c r="H1085" s="6" t="s">
        <v>2938</v>
      </c>
      <c r="I1085" s="6" t="s">
        <v>637</v>
      </c>
      <c r="J1085" s="6" t="s">
        <v>24</v>
      </c>
      <c r="K1085" s="6" t="s">
        <v>2143</v>
      </c>
      <c r="L1085" s="6">
        <v>1990</v>
      </c>
      <c r="N1085" s="6" t="s">
        <v>2939</v>
      </c>
      <c r="R1085" s="6" t="s">
        <v>3952</v>
      </c>
      <c r="S1085" s="6" t="s">
        <v>4034</v>
      </c>
      <c r="T1085" s="6" t="s">
        <v>3952</v>
      </c>
      <c r="Z1085" s="6">
        <v>9</v>
      </c>
      <c r="AG1085" cm="1">
        <f t="array" ref="AG1085">SUMPRODUCT(--(INDEX('1900 Bastrop 0003 Clean'!A:AF, MATCH(A1085 &amp; "|" &amp; B1085, '1900 Bastrop 0003 Clean'!A:A &amp; "|" &amp; '1900 Bastrop 0003 Clean'!B:B, 0), 0) &lt;&gt; '1900 Bastrop 0003 Raw'!A1085:AF1085))</f>
        <v>17</v>
      </c>
    </row>
    <row r="1086" spans="1:33">
      <c r="A1086" s="6">
        <v>36</v>
      </c>
      <c r="B1086" s="6">
        <v>239</v>
      </c>
      <c r="C1086" s="6" t="s">
        <v>5142</v>
      </c>
      <c r="D1086" s="6">
        <v>185</v>
      </c>
      <c r="E1086" s="6">
        <v>229</v>
      </c>
      <c r="F1086" s="6" t="s">
        <v>478</v>
      </c>
      <c r="G1086" s="6" t="s">
        <v>4654</v>
      </c>
      <c r="H1086" s="6" t="s">
        <v>2944</v>
      </c>
      <c r="I1086" s="6" t="s">
        <v>637</v>
      </c>
      <c r="J1086" s="6" t="s">
        <v>19</v>
      </c>
      <c r="K1086" s="6" t="s">
        <v>2161</v>
      </c>
      <c r="L1086" s="6">
        <v>1992</v>
      </c>
      <c r="N1086" s="6" t="s">
        <v>2939</v>
      </c>
      <c r="R1086" s="6" t="s">
        <v>3952</v>
      </c>
      <c r="S1086" s="6" t="s">
        <v>4034</v>
      </c>
      <c r="T1086" s="6" t="s">
        <v>3952</v>
      </c>
      <c r="Z1086" s="6">
        <v>8</v>
      </c>
      <c r="AG1086" cm="1">
        <f t="array" ref="AG1086">SUMPRODUCT(--(INDEX('1900 Bastrop 0003 Clean'!A:AF, MATCH(A1086 &amp; "|" &amp; B1086, '1900 Bastrop 0003 Clean'!A:A &amp; "|" &amp; '1900 Bastrop 0003 Clean'!B:B, 0), 0) &lt;&gt; '1900 Bastrop 0003 Raw'!A1086:AF1086))</f>
        <v>13</v>
      </c>
    </row>
    <row r="1087" spans="1:33">
      <c r="A1087" s="6">
        <v>37</v>
      </c>
      <c r="B1087" s="6">
        <v>239</v>
      </c>
      <c r="C1087" s="6" t="s">
        <v>5142</v>
      </c>
      <c r="D1087" s="6">
        <v>185</v>
      </c>
      <c r="E1087" s="6">
        <v>229</v>
      </c>
      <c r="F1087" s="6" t="s">
        <v>478</v>
      </c>
      <c r="G1087" s="6" t="s">
        <v>5226</v>
      </c>
      <c r="H1087" s="6" t="s">
        <v>2938</v>
      </c>
      <c r="I1087" s="6" t="s">
        <v>637</v>
      </c>
      <c r="J1087" s="6" t="s">
        <v>24</v>
      </c>
      <c r="K1087" s="6" t="s">
        <v>2230</v>
      </c>
      <c r="L1087" s="6">
        <v>1997</v>
      </c>
      <c r="N1087" s="6" t="s">
        <v>2939</v>
      </c>
      <c r="R1087" s="6" t="s">
        <v>3952</v>
      </c>
      <c r="S1087" s="6" t="s">
        <v>4034</v>
      </c>
      <c r="T1087" s="6" t="s">
        <v>3952</v>
      </c>
      <c r="AG1087" cm="1">
        <f t="array" ref="AG1087">SUMPRODUCT(--(INDEX('1900 Bastrop 0003 Clean'!A:AF, MATCH(A1087 &amp; "|" &amp; B1087, '1900 Bastrop 0003 Clean'!A:A &amp; "|" &amp; '1900 Bastrop 0003 Clean'!B:B, 0), 0) &lt;&gt; '1900 Bastrop 0003 Raw'!A1087:AF1087))</f>
        <v>11</v>
      </c>
    </row>
    <row r="1088" spans="1:33">
      <c r="A1088" s="6">
        <v>38</v>
      </c>
      <c r="B1088" s="6">
        <v>220</v>
      </c>
      <c r="C1088" s="6" t="s">
        <v>5142</v>
      </c>
      <c r="D1088" s="6">
        <v>185</v>
      </c>
      <c r="E1088" s="6">
        <v>229</v>
      </c>
      <c r="F1088" s="6" t="s">
        <v>478</v>
      </c>
      <c r="G1088" s="6" t="s">
        <v>3625</v>
      </c>
      <c r="H1088" s="6" t="s">
        <v>2944</v>
      </c>
      <c r="I1088" s="6" t="s">
        <v>637</v>
      </c>
      <c r="J1088" s="6" t="s">
        <v>19</v>
      </c>
      <c r="K1088" s="6" t="s">
        <v>2230</v>
      </c>
      <c r="L1088" s="6">
        <v>1995</v>
      </c>
      <c r="N1088" s="6" t="s">
        <v>2939</v>
      </c>
      <c r="R1088" s="6" t="s">
        <v>3952</v>
      </c>
      <c r="S1088" s="6" t="s">
        <v>4034</v>
      </c>
      <c r="T1088" s="6" t="s">
        <v>3952</v>
      </c>
      <c r="AG1088" t="e" cm="1">
        <f t="array" ref="AG1088">SUMPRODUCT(--(INDEX('1900 Bastrop 0003 Clean'!A:AF, MATCH(A1088 &amp; "|" &amp; B1088, '1900 Bastrop 0003 Clean'!A:A &amp; "|" &amp; '1900 Bastrop 0003 Clean'!B:B, 0), 0) &lt;&gt; '1900 Bastrop 0003 Raw'!A1088:AF1088))</f>
        <v>#N/A</v>
      </c>
    </row>
    <row r="1089" spans="1:33">
      <c r="A1089" s="6">
        <v>39</v>
      </c>
      <c r="B1089" s="6">
        <v>220</v>
      </c>
      <c r="C1089" s="6" t="s">
        <v>5142</v>
      </c>
      <c r="D1089" s="6">
        <v>185</v>
      </c>
      <c r="E1089" s="6">
        <v>230</v>
      </c>
      <c r="F1089" s="6" t="s">
        <v>925</v>
      </c>
      <c r="G1089" s="6" t="s">
        <v>2607</v>
      </c>
      <c r="H1089" s="6" t="s">
        <v>3949</v>
      </c>
      <c r="I1089" s="6" t="s">
        <v>637</v>
      </c>
      <c r="J1089" s="6" t="s">
        <v>19</v>
      </c>
      <c r="L1089" s="6">
        <v>1832</v>
      </c>
      <c r="M1089" s="6">
        <v>68</v>
      </c>
      <c r="N1089" s="6" t="s">
        <v>2933</v>
      </c>
      <c r="O1089" s="6">
        <v>38</v>
      </c>
      <c r="R1089" s="6" t="s">
        <v>3952</v>
      </c>
      <c r="S1089" s="6" t="s">
        <v>4034</v>
      </c>
      <c r="T1089" s="6" t="s">
        <v>4034</v>
      </c>
      <c r="X1089" s="6" t="s">
        <v>5261</v>
      </c>
      <c r="AA1089" s="6" t="s">
        <v>92</v>
      </c>
      <c r="AB1089" s="6" t="s">
        <v>92</v>
      </c>
      <c r="AC1089" s="6" t="s">
        <v>1395</v>
      </c>
      <c r="AD1089" s="6" t="s">
        <v>3951</v>
      </c>
      <c r="AE1089" s="6" t="s">
        <v>261</v>
      </c>
      <c r="AF1089" s="6" t="s">
        <v>51</v>
      </c>
      <c r="AG1089" cm="1">
        <f t="array" ref="AG1089">SUMPRODUCT(--(INDEX('1900 Bastrop 0003 Clean'!A:AF, MATCH(A1089 &amp; "|" &amp; B1089, '1900 Bastrop 0003 Clean'!A:A &amp; "|" &amp; '1900 Bastrop 0003 Clean'!B:B, 0), 0) &lt;&gt; '1900 Bastrop 0003 Raw'!A1089:AF1089))</f>
        <v>0</v>
      </c>
    </row>
    <row r="1090" spans="1:33">
      <c r="A1090" s="6">
        <v>40</v>
      </c>
      <c r="B1090" s="6">
        <v>220</v>
      </c>
      <c r="C1090" s="6" t="s">
        <v>5142</v>
      </c>
      <c r="D1090" s="6">
        <v>185</v>
      </c>
      <c r="E1090" s="6">
        <v>230</v>
      </c>
      <c r="F1090" s="6" t="s">
        <v>925</v>
      </c>
      <c r="G1090" s="6" t="s">
        <v>769</v>
      </c>
      <c r="H1090" s="6" t="s">
        <v>2936</v>
      </c>
      <c r="I1090" s="6" t="s">
        <v>637</v>
      </c>
      <c r="J1090" s="6" t="s">
        <v>24</v>
      </c>
      <c r="L1090" s="6">
        <v>1832</v>
      </c>
      <c r="M1090" s="6">
        <v>68</v>
      </c>
      <c r="N1090" s="6" t="s">
        <v>2933</v>
      </c>
      <c r="O1090" s="6">
        <v>38</v>
      </c>
      <c r="P1090" s="6">
        <v>1</v>
      </c>
      <c r="Q1090" s="6">
        <v>1</v>
      </c>
      <c r="AA1090" s="6" t="s">
        <v>92</v>
      </c>
      <c r="AB1090" s="6" t="s">
        <v>92</v>
      </c>
      <c r="AC1090" s="6" t="s">
        <v>1395</v>
      </c>
      <c r="AG1090" cm="1">
        <f t="array" ref="AG1090">SUMPRODUCT(--(INDEX('1900 Bastrop 0003 Clean'!A:AF, MATCH(A1090 &amp; "|" &amp; B1090, '1900 Bastrop 0003 Clean'!A:A &amp; "|" &amp; '1900 Bastrop 0003 Clean'!B:B, 0), 0) &lt;&gt; '1900 Bastrop 0003 Raw'!A1090:AF1090))</f>
        <v>0</v>
      </c>
    </row>
    <row r="1091" spans="1:33">
      <c r="A1091" s="6">
        <v>41</v>
      </c>
      <c r="B1091" s="6">
        <v>221</v>
      </c>
      <c r="C1091" s="6" t="s">
        <v>5142</v>
      </c>
      <c r="D1091" s="6">
        <v>185</v>
      </c>
      <c r="E1091" s="6">
        <v>231</v>
      </c>
      <c r="F1091" s="6" t="s">
        <v>5262</v>
      </c>
      <c r="G1091" s="6" t="s">
        <v>3503</v>
      </c>
      <c r="H1091" s="6" t="s">
        <v>3949</v>
      </c>
      <c r="I1091" s="6" t="s">
        <v>637</v>
      </c>
      <c r="J1091" s="6" t="s">
        <v>19</v>
      </c>
      <c r="K1091" s="6" t="s">
        <v>2033</v>
      </c>
      <c r="L1091" s="6">
        <v>1856</v>
      </c>
      <c r="M1091" s="6">
        <v>44</v>
      </c>
      <c r="N1091" s="6" t="s">
        <v>2933</v>
      </c>
      <c r="O1091" s="6">
        <v>21</v>
      </c>
      <c r="R1091" s="6" t="s">
        <v>3952</v>
      </c>
      <c r="S1091" s="6" t="s">
        <v>3952</v>
      </c>
      <c r="X1091" s="6" t="s">
        <v>32</v>
      </c>
      <c r="AA1091" s="6" t="s">
        <v>1395</v>
      </c>
      <c r="AB1091" s="6" t="s">
        <v>1395</v>
      </c>
      <c r="AC1091" s="6" t="s">
        <v>1395</v>
      </c>
      <c r="AD1091" s="6" t="s">
        <v>3951</v>
      </c>
      <c r="AF1091" s="6" t="s">
        <v>51</v>
      </c>
      <c r="AG1091" cm="1">
        <f t="array" ref="AG1091">SUMPRODUCT(--(INDEX('1900 Bastrop 0003 Clean'!A:AF, MATCH(A1091 &amp; "|" &amp; B1091, '1900 Bastrop 0003 Clean'!A:A &amp; "|" &amp; '1900 Bastrop 0003 Clean'!B:B, 0), 0) &lt;&gt; '1900 Bastrop 0003 Raw'!A1091:AF1091))</f>
        <v>0</v>
      </c>
    </row>
    <row r="1092" spans="1:33">
      <c r="A1092" s="6">
        <v>42</v>
      </c>
      <c r="B1092" s="6">
        <v>221</v>
      </c>
      <c r="C1092" s="6" t="s">
        <v>5142</v>
      </c>
      <c r="D1092" s="6">
        <v>185</v>
      </c>
      <c r="E1092" s="6">
        <v>231</v>
      </c>
      <c r="F1092" s="6" t="s">
        <v>5262</v>
      </c>
      <c r="G1092" s="6" t="s">
        <v>172</v>
      </c>
      <c r="H1092" s="6" t="s">
        <v>2936</v>
      </c>
      <c r="I1092" s="6" t="s">
        <v>637</v>
      </c>
      <c r="J1092" s="6" t="s">
        <v>24</v>
      </c>
      <c r="K1092" s="6" t="s">
        <v>2033</v>
      </c>
      <c r="L1092" s="6">
        <v>1865</v>
      </c>
      <c r="M1092" s="6">
        <v>35</v>
      </c>
      <c r="N1092" s="6" t="s">
        <v>2933</v>
      </c>
      <c r="O1092" s="6">
        <v>21</v>
      </c>
      <c r="P1092" s="6">
        <v>7</v>
      </c>
      <c r="Q1092" s="6">
        <v>7</v>
      </c>
      <c r="R1092" s="6" t="s">
        <v>3952</v>
      </c>
      <c r="S1092" s="6" t="s">
        <v>3952</v>
      </c>
      <c r="T1092" s="6" t="s">
        <v>4034</v>
      </c>
      <c r="AA1092" s="6" t="s">
        <v>1395</v>
      </c>
      <c r="AB1092" s="6" t="s">
        <v>1395</v>
      </c>
      <c r="AC1092" s="6" t="s">
        <v>1395</v>
      </c>
      <c r="AG1092" cm="1">
        <f t="array" ref="AG1092">SUMPRODUCT(--(INDEX('1900 Bastrop 0003 Clean'!A:AF, MATCH(A1092 &amp; "|" &amp; B1092, '1900 Bastrop 0003 Clean'!A:A &amp; "|" &amp; '1900 Bastrop 0003 Clean'!B:B, 0), 0) &lt;&gt; '1900 Bastrop 0003 Raw'!A1092:AF1092))</f>
        <v>0</v>
      </c>
    </row>
    <row r="1093" spans="1:33">
      <c r="A1093" s="6">
        <v>43</v>
      </c>
      <c r="B1093" s="6">
        <v>221</v>
      </c>
      <c r="C1093" s="6" t="s">
        <v>5142</v>
      </c>
      <c r="D1093" s="6">
        <v>185</v>
      </c>
      <c r="E1093" s="6">
        <v>231</v>
      </c>
      <c r="F1093" s="6" t="s">
        <v>5262</v>
      </c>
      <c r="G1093" s="6" t="s">
        <v>2400</v>
      </c>
      <c r="H1093" s="6" t="s">
        <v>2938</v>
      </c>
      <c r="I1093" s="6" t="s">
        <v>637</v>
      </c>
      <c r="J1093" s="6" t="s">
        <v>24</v>
      </c>
      <c r="K1093" s="6" t="s">
        <v>2354</v>
      </c>
      <c r="L1093" s="6">
        <v>1882</v>
      </c>
      <c r="M1093" s="6">
        <v>18</v>
      </c>
      <c r="N1093" s="6" t="s">
        <v>2939</v>
      </c>
      <c r="R1093" s="6" t="s">
        <v>3952</v>
      </c>
      <c r="S1093" s="6" t="s">
        <v>3952</v>
      </c>
      <c r="T1093" s="6" t="s">
        <v>3952</v>
      </c>
      <c r="Z1093" s="6">
        <v>8</v>
      </c>
      <c r="AA1093" s="6" t="s">
        <v>1395</v>
      </c>
      <c r="AB1093" s="6" t="s">
        <v>1395</v>
      </c>
      <c r="AC1093" s="6" t="s">
        <v>1395</v>
      </c>
      <c r="AG1093" cm="1">
        <f t="array" ref="AG1093">SUMPRODUCT(--(INDEX('1900 Bastrop 0003 Clean'!A:AF, MATCH(A1093 &amp; "|" &amp; B1093, '1900 Bastrop 0003 Clean'!A:A &amp; "|" &amp; '1900 Bastrop 0003 Clean'!B:B, 0), 0) &lt;&gt; '1900 Bastrop 0003 Raw'!A1093:AF1093))</f>
        <v>0</v>
      </c>
    </row>
    <row r="1094" spans="1:33">
      <c r="A1094" s="6">
        <v>44</v>
      </c>
      <c r="B1094" s="6">
        <v>221</v>
      </c>
      <c r="C1094" s="6" t="s">
        <v>5142</v>
      </c>
      <c r="D1094" s="6">
        <v>185</v>
      </c>
      <c r="E1094" s="6">
        <v>231</v>
      </c>
      <c r="F1094" s="6" t="s">
        <v>5262</v>
      </c>
      <c r="G1094" s="6" t="s">
        <v>147</v>
      </c>
      <c r="H1094" s="6" t="s">
        <v>2938</v>
      </c>
      <c r="I1094" s="6" t="s">
        <v>637</v>
      </c>
      <c r="J1094" s="6" t="s">
        <v>24</v>
      </c>
      <c r="K1094" s="6" t="s">
        <v>2245</v>
      </c>
      <c r="L1094" s="6">
        <v>1885</v>
      </c>
      <c r="M1094" s="6">
        <v>14</v>
      </c>
      <c r="N1094" s="6" t="s">
        <v>2939</v>
      </c>
      <c r="R1094" s="6" t="s">
        <v>3952</v>
      </c>
      <c r="S1094" s="6" t="s">
        <v>3952</v>
      </c>
      <c r="T1094" s="6" t="s">
        <v>3952</v>
      </c>
      <c r="Z1094" s="6">
        <v>8</v>
      </c>
      <c r="AA1094" s="6" t="s">
        <v>1395</v>
      </c>
      <c r="AB1094" s="6" t="s">
        <v>1395</v>
      </c>
      <c r="AC1094" s="6" t="s">
        <v>1395</v>
      </c>
      <c r="AG1094" cm="1">
        <f t="array" ref="AG1094">SUMPRODUCT(--(INDEX('1900 Bastrop 0003 Clean'!A:AF, MATCH(A1094 &amp; "|" &amp; B1094, '1900 Bastrop 0003 Clean'!A:A &amp; "|" &amp; '1900 Bastrop 0003 Clean'!B:B, 0), 0) &lt;&gt; '1900 Bastrop 0003 Raw'!A1094:AF1094))</f>
        <v>0</v>
      </c>
    </row>
    <row r="1095" spans="1:33">
      <c r="A1095" s="6">
        <v>45</v>
      </c>
      <c r="B1095" s="6">
        <v>221</v>
      </c>
      <c r="C1095" s="6" t="s">
        <v>5142</v>
      </c>
      <c r="D1095" s="6">
        <v>185</v>
      </c>
      <c r="E1095" s="6">
        <v>231</v>
      </c>
      <c r="F1095" s="6" t="s">
        <v>5262</v>
      </c>
      <c r="G1095" s="6" t="s">
        <v>5263</v>
      </c>
      <c r="H1095" s="6" t="s">
        <v>2938</v>
      </c>
      <c r="I1095" s="6" t="s">
        <v>637</v>
      </c>
      <c r="J1095" s="6" t="s">
        <v>24</v>
      </c>
      <c r="K1095" s="6" t="s">
        <v>2526</v>
      </c>
      <c r="L1095" s="6">
        <v>1886</v>
      </c>
      <c r="M1095" s="6">
        <v>13</v>
      </c>
      <c r="N1095" s="6" t="s">
        <v>2939</v>
      </c>
      <c r="R1095" s="6" t="s">
        <v>3952</v>
      </c>
      <c r="S1095" s="6" t="s">
        <v>3952</v>
      </c>
      <c r="T1095" s="6" t="s">
        <v>3952</v>
      </c>
      <c r="Z1095" s="6">
        <v>8</v>
      </c>
      <c r="AA1095" s="6" t="s">
        <v>1395</v>
      </c>
      <c r="AB1095" s="6" t="s">
        <v>1395</v>
      </c>
      <c r="AC1095" s="6" t="s">
        <v>1395</v>
      </c>
      <c r="AG1095" cm="1">
        <f t="array" ref="AG1095">SUMPRODUCT(--(INDEX('1900 Bastrop 0003 Clean'!A:AF, MATCH(A1095 &amp; "|" &amp; B1095, '1900 Bastrop 0003 Clean'!A:A &amp; "|" &amp; '1900 Bastrop 0003 Clean'!B:B, 0), 0) &lt;&gt; '1900 Bastrop 0003 Raw'!A1095:AF1095))</f>
        <v>0</v>
      </c>
    </row>
    <row r="1096" spans="1:33">
      <c r="A1096" s="6">
        <v>46</v>
      </c>
      <c r="B1096" s="6">
        <v>221</v>
      </c>
      <c r="C1096" s="6" t="s">
        <v>5142</v>
      </c>
      <c r="D1096" s="6">
        <v>185</v>
      </c>
      <c r="E1096" s="6">
        <v>231</v>
      </c>
      <c r="F1096" s="6" t="s">
        <v>5262</v>
      </c>
      <c r="G1096" s="6" t="s">
        <v>2150</v>
      </c>
      <c r="H1096" s="6" t="s">
        <v>2938</v>
      </c>
      <c r="I1096" s="6" t="s">
        <v>637</v>
      </c>
      <c r="J1096" s="6" t="s">
        <v>24</v>
      </c>
      <c r="K1096" s="6" t="s">
        <v>2128</v>
      </c>
      <c r="L1096" s="6">
        <v>1888</v>
      </c>
      <c r="M1096" s="6">
        <v>12</v>
      </c>
      <c r="N1096" s="6" t="s">
        <v>2939</v>
      </c>
      <c r="R1096" s="6" t="s">
        <v>3952</v>
      </c>
      <c r="S1096" s="6" t="s">
        <v>3952</v>
      </c>
      <c r="T1096" s="6" t="s">
        <v>3952</v>
      </c>
      <c r="Z1096" s="6">
        <v>8</v>
      </c>
      <c r="AA1096" s="6" t="s">
        <v>1395</v>
      </c>
      <c r="AB1096" s="6" t="s">
        <v>1395</v>
      </c>
      <c r="AC1096" s="6" t="s">
        <v>1395</v>
      </c>
      <c r="AG1096" cm="1">
        <f t="array" ref="AG1096">SUMPRODUCT(--(INDEX('1900 Bastrop 0003 Clean'!A:AF, MATCH(A1096 &amp; "|" &amp; B1096, '1900 Bastrop 0003 Clean'!A:A &amp; "|" &amp; '1900 Bastrop 0003 Clean'!B:B, 0), 0) &lt;&gt; '1900 Bastrop 0003 Raw'!A1096:AF1096))</f>
        <v>0</v>
      </c>
    </row>
    <row r="1097" spans="1:33">
      <c r="A1097" s="6">
        <v>47</v>
      </c>
      <c r="B1097" s="6">
        <v>236</v>
      </c>
      <c r="C1097" s="6" t="s">
        <v>5142</v>
      </c>
      <c r="D1097" s="6">
        <v>185</v>
      </c>
      <c r="E1097" s="6">
        <v>232</v>
      </c>
      <c r="F1097" s="6" t="s">
        <v>327</v>
      </c>
      <c r="G1097" s="6" t="s">
        <v>3136</v>
      </c>
      <c r="H1097" s="6" t="s">
        <v>3949</v>
      </c>
      <c r="I1097" s="6" t="s">
        <v>637</v>
      </c>
      <c r="J1097" s="6" t="s">
        <v>19</v>
      </c>
      <c r="K1097" s="6" t="s">
        <v>2128</v>
      </c>
      <c r="L1097" s="6">
        <v>1835</v>
      </c>
      <c r="M1097" s="6">
        <v>65</v>
      </c>
      <c r="N1097" s="6" t="s">
        <v>3066</v>
      </c>
      <c r="O1097" s="6">
        <v>18</v>
      </c>
      <c r="R1097" s="6" t="s">
        <v>4046</v>
      </c>
      <c r="AA1097" s="6" t="s">
        <v>92</v>
      </c>
      <c r="AB1097" s="6" t="s">
        <v>1395</v>
      </c>
      <c r="AC1097" s="6" t="s">
        <v>1395</v>
      </c>
      <c r="AD1097" s="6" t="s">
        <v>3956</v>
      </c>
      <c r="AF1097" s="6" t="s">
        <v>51</v>
      </c>
      <c r="AG1097" cm="1">
        <f t="array" ref="AG1097">SUMPRODUCT(--(INDEX('1900 Bastrop 0003 Clean'!A:AF, MATCH(A1097 &amp; "|" &amp; B1097, '1900 Bastrop 0003 Clean'!A:A &amp; "|" &amp; '1900 Bastrop 0003 Clean'!B:B, 0), 0) &lt;&gt; '1900 Bastrop 0003 Raw'!A1097:AF1097))</f>
        <v>1</v>
      </c>
    </row>
    <row r="1098" spans="1:33">
      <c r="A1098" s="6">
        <v>48</v>
      </c>
      <c r="B1098" s="6">
        <v>236</v>
      </c>
      <c r="C1098" s="6" t="s">
        <v>5142</v>
      </c>
      <c r="D1098" s="6">
        <v>185</v>
      </c>
      <c r="E1098" s="6">
        <v>232</v>
      </c>
      <c r="F1098" s="6" t="s">
        <v>327</v>
      </c>
      <c r="G1098" s="6" t="s">
        <v>3310</v>
      </c>
      <c r="H1098" s="6" t="s">
        <v>2938</v>
      </c>
      <c r="I1098" s="6" t="s">
        <v>637</v>
      </c>
      <c r="J1098" s="6" t="s">
        <v>24</v>
      </c>
      <c r="K1098" s="6" t="s">
        <v>2033</v>
      </c>
      <c r="L1098" s="6">
        <v>1883</v>
      </c>
      <c r="M1098" s="6">
        <v>17</v>
      </c>
      <c r="N1098" s="6" t="s">
        <v>2939</v>
      </c>
      <c r="R1098" s="6" t="s">
        <v>3952</v>
      </c>
      <c r="S1098" s="6" t="s">
        <v>4046</v>
      </c>
      <c r="Z1098" s="6">
        <v>9</v>
      </c>
      <c r="AA1098" s="6" t="s">
        <v>1395</v>
      </c>
      <c r="AB1098" s="6" t="s">
        <v>1395</v>
      </c>
      <c r="AC1098" s="6" t="s">
        <v>1395</v>
      </c>
      <c r="AG1098" cm="1">
        <f t="array" ref="AG1098">SUMPRODUCT(--(INDEX('1900 Bastrop 0003 Clean'!A:AF, MATCH(A1098 &amp; "|" &amp; B1098, '1900 Bastrop 0003 Clean'!A:A &amp; "|" &amp; '1900 Bastrop 0003 Clean'!B:B, 0), 0) &lt;&gt; '1900 Bastrop 0003 Raw'!A1098:AF1098))</f>
        <v>0</v>
      </c>
    </row>
    <row r="1099" spans="1:33">
      <c r="A1099" s="6">
        <v>49</v>
      </c>
      <c r="B1099" s="6">
        <v>236</v>
      </c>
      <c r="C1099" s="6" t="s">
        <v>5142</v>
      </c>
      <c r="D1099" s="6">
        <v>185</v>
      </c>
      <c r="E1099" s="6">
        <v>232</v>
      </c>
      <c r="F1099" s="6" t="s">
        <v>327</v>
      </c>
      <c r="G1099" s="6" t="s">
        <v>2739</v>
      </c>
      <c r="H1099" s="6" t="s">
        <v>2944</v>
      </c>
      <c r="I1099" s="6" t="s">
        <v>637</v>
      </c>
      <c r="J1099" s="6" t="s">
        <v>19</v>
      </c>
      <c r="K1099" s="6" t="s">
        <v>2245</v>
      </c>
      <c r="L1099" s="6">
        <v>1888</v>
      </c>
      <c r="M1099" s="6">
        <v>12</v>
      </c>
      <c r="N1099" s="6" t="s">
        <v>2939</v>
      </c>
      <c r="R1099" s="6" t="s">
        <v>3952</v>
      </c>
      <c r="S1099" s="6" t="s">
        <v>4046</v>
      </c>
      <c r="Z1099" s="6">
        <v>5</v>
      </c>
      <c r="AA1099" s="6" t="s">
        <v>1395</v>
      </c>
      <c r="AB1099" s="6" t="s">
        <v>1395</v>
      </c>
      <c r="AC1099" s="6" t="s">
        <v>1395</v>
      </c>
      <c r="AG1099" cm="1">
        <f t="array" ref="AG1099">SUMPRODUCT(--(INDEX('1900 Bastrop 0003 Clean'!A:AF, MATCH(A1099 &amp; "|" &amp; B1099, '1900 Bastrop 0003 Clean'!A:A &amp; "|" &amp; '1900 Bastrop 0003 Clean'!B:B, 0), 0) &lt;&gt; '1900 Bastrop 0003 Raw'!A1099:AF1099))</f>
        <v>0</v>
      </c>
    </row>
    <row r="1100" spans="1:33">
      <c r="A1100" s="6">
        <v>50</v>
      </c>
      <c r="B1100" s="6">
        <v>236</v>
      </c>
      <c r="C1100" s="6" t="s">
        <v>5142</v>
      </c>
      <c r="D1100" s="6">
        <v>185</v>
      </c>
      <c r="E1100" s="6">
        <v>232</v>
      </c>
      <c r="F1100" s="6" t="s">
        <v>327</v>
      </c>
      <c r="G1100" s="6" t="s">
        <v>2352</v>
      </c>
      <c r="H1100" s="6" t="s">
        <v>2944</v>
      </c>
      <c r="I1100" s="6" t="s">
        <v>637</v>
      </c>
      <c r="J1100" s="6" t="s">
        <v>19</v>
      </c>
      <c r="K1100" s="6" t="s">
        <v>2128</v>
      </c>
      <c r="L1100" s="6">
        <v>1878</v>
      </c>
      <c r="M1100" s="6">
        <v>22</v>
      </c>
      <c r="N1100" s="6" t="s">
        <v>2939</v>
      </c>
      <c r="R1100" s="6" t="s">
        <v>3952</v>
      </c>
      <c r="S1100" s="6" t="s">
        <v>4046</v>
      </c>
      <c r="AA1100" s="6" t="s">
        <v>1395</v>
      </c>
      <c r="AB1100" s="6" t="s">
        <v>1395</v>
      </c>
      <c r="AC1100" s="6" t="s">
        <v>1395</v>
      </c>
      <c r="AD1100" s="6" t="s">
        <v>3956</v>
      </c>
      <c r="AG1100" cm="1">
        <f t="array" ref="AG1100">SUMPRODUCT(--(INDEX('1900 Bastrop 0003 Clean'!A:AF, MATCH(A1100 &amp; "|" &amp; B1100, '1900 Bastrop 0003 Clean'!A:A &amp; "|" &amp; '1900 Bastrop 0003 Clean'!B:B, 0), 0) &lt;&gt; '1900 Bastrop 0003 Raw'!A1100:AF1100))</f>
        <v>0</v>
      </c>
    </row>
    <row r="1101" spans="1:33">
      <c r="A1101" s="6">
        <v>1</v>
      </c>
      <c r="B1101" s="6">
        <v>223</v>
      </c>
      <c r="C1101" s="6" t="s">
        <v>5142</v>
      </c>
      <c r="D1101" s="6">
        <v>185</v>
      </c>
      <c r="E1101" s="6">
        <v>233</v>
      </c>
      <c r="F1101" s="6" t="s">
        <v>5264</v>
      </c>
      <c r="G1101" s="6" t="s">
        <v>2739</v>
      </c>
      <c r="H1101" s="6" t="s">
        <v>3949</v>
      </c>
      <c r="I1101" s="6" t="s">
        <v>637</v>
      </c>
      <c r="J1101" s="6" t="s">
        <v>19</v>
      </c>
      <c r="K1101" s="6" t="s">
        <v>2245</v>
      </c>
      <c r="L1101" s="6">
        <v>1860</v>
      </c>
      <c r="M1101" s="6">
        <v>39</v>
      </c>
      <c r="N1101" s="6" t="s">
        <v>2933</v>
      </c>
      <c r="O1101" s="6">
        <v>21</v>
      </c>
      <c r="R1101" s="6" t="s">
        <v>3952</v>
      </c>
      <c r="S1101" s="6" t="s">
        <v>4034</v>
      </c>
      <c r="T1101" s="6" t="s">
        <v>3952</v>
      </c>
      <c r="X1101" s="6" t="s">
        <v>32</v>
      </c>
      <c r="AA1101" s="6" t="s">
        <v>92</v>
      </c>
      <c r="AB1101" s="6" t="s">
        <v>92</v>
      </c>
      <c r="AC1101" s="6" t="s">
        <v>1395</v>
      </c>
      <c r="AD1101" s="6" t="s">
        <v>3951</v>
      </c>
      <c r="AE1101" s="6" t="s">
        <v>261</v>
      </c>
      <c r="AF1101" s="6" t="s">
        <v>261</v>
      </c>
      <c r="AG1101" cm="1">
        <f t="array" ref="AG1101">SUMPRODUCT(--(INDEX('1900 Bastrop 0003 Clean'!A:AF, MATCH(A1101 &amp; "|" &amp; B1101, '1900 Bastrop 0003 Clean'!A:A &amp; "|" &amp; '1900 Bastrop 0003 Clean'!B:B, 0), 0) &lt;&gt; '1900 Bastrop 0003 Raw'!A1101:AF1101))</f>
        <v>0</v>
      </c>
    </row>
    <row r="1102" spans="1:33">
      <c r="A1102" s="6">
        <v>2</v>
      </c>
      <c r="B1102" s="6">
        <v>223</v>
      </c>
      <c r="C1102" s="6" t="s">
        <v>5142</v>
      </c>
      <c r="D1102" s="6">
        <v>185</v>
      </c>
      <c r="E1102" s="6">
        <v>233</v>
      </c>
      <c r="F1102" s="6" t="s">
        <v>5264</v>
      </c>
      <c r="G1102" s="6" t="s">
        <v>3814</v>
      </c>
      <c r="H1102" s="6" t="s">
        <v>2936</v>
      </c>
      <c r="I1102" s="6" t="s">
        <v>637</v>
      </c>
      <c r="J1102" s="6" t="s">
        <v>24</v>
      </c>
      <c r="L1102" s="6">
        <v>1860</v>
      </c>
      <c r="M1102" s="6">
        <v>40</v>
      </c>
      <c r="N1102" s="6" t="s">
        <v>2933</v>
      </c>
      <c r="O1102" s="6">
        <v>21</v>
      </c>
      <c r="P1102" s="6">
        <v>6</v>
      </c>
      <c r="Q1102" s="6">
        <v>3</v>
      </c>
      <c r="R1102" s="6" t="s">
        <v>3952</v>
      </c>
      <c r="S1102" s="6" t="s">
        <v>3952</v>
      </c>
      <c r="T1102" s="6" t="s">
        <v>4046</v>
      </c>
      <c r="AA1102" s="6" t="s">
        <v>92</v>
      </c>
      <c r="AB1102" s="6" t="s">
        <v>92</v>
      </c>
      <c r="AC1102" s="6" t="s">
        <v>1395</v>
      </c>
      <c r="AG1102" cm="1">
        <f t="array" ref="AG1102">SUMPRODUCT(--(INDEX('1900 Bastrop 0003 Clean'!A:AF, MATCH(A1102 &amp; "|" &amp; B1102, '1900 Bastrop 0003 Clean'!A:A &amp; "|" &amp; '1900 Bastrop 0003 Clean'!B:B, 0), 0) &lt;&gt; '1900 Bastrop 0003 Raw'!A1102:AF1102))</f>
        <v>0</v>
      </c>
    </row>
    <row r="1103" spans="1:33">
      <c r="A1103" s="6">
        <v>3</v>
      </c>
      <c r="B1103" s="6">
        <v>223</v>
      </c>
      <c r="C1103" s="6" t="s">
        <v>5142</v>
      </c>
      <c r="D1103" s="6">
        <v>185</v>
      </c>
      <c r="E1103" s="6">
        <v>233</v>
      </c>
      <c r="F1103" s="6" t="s">
        <v>5264</v>
      </c>
      <c r="G1103" s="6" t="s">
        <v>341</v>
      </c>
      <c r="H1103" s="6" t="s">
        <v>2944</v>
      </c>
      <c r="I1103" s="6" t="s">
        <v>637</v>
      </c>
      <c r="J1103" s="6" t="s">
        <v>19</v>
      </c>
      <c r="K1103" s="6" t="s">
        <v>2245</v>
      </c>
      <c r="L1103" s="6">
        <v>1880</v>
      </c>
      <c r="M1103" s="6">
        <v>19</v>
      </c>
      <c r="N1103" s="6" t="s">
        <v>2939</v>
      </c>
      <c r="R1103" s="6" t="s">
        <v>3952</v>
      </c>
      <c r="S1103" s="6" t="s">
        <v>3952</v>
      </c>
      <c r="T1103" s="6" t="s">
        <v>3952</v>
      </c>
      <c r="AA1103" s="6" t="s">
        <v>1395</v>
      </c>
      <c r="AB1103" s="6" t="s">
        <v>1395</v>
      </c>
      <c r="AC1103" s="6" t="s">
        <v>1395</v>
      </c>
      <c r="AG1103" cm="1">
        <f t="array" ref="AG1103">SUMPRODUCT(--(INDEX('1900 Bastrop 0003 Clean'!A:AF, MATCH(A1103 &amp; "|" &amp; B1103, '1900 Bastrop 0003 Clean'!A:A &amp; "|" &amp; '1900 Bastrop 0003 Clean'!B:B, 0), 0) &lt;&gt; '1900 Bastrop 0003 Raw'!A1103:AF1103))</f>
        <v>0</v>
      </c>
    </row>
    <row r="1104" spans="1:33">
      <c r="A1104" s="6">
        <v>4</v>
      </c>
      <c r="B1104" s="6">
        <v>223</v>
      </c>
      <c r="C1104" s="6" t="s">
        <v>5142</v>
      </c>
      <c r="D1104" s="6">
        <v>185</v>
      </c>
      <c r="E1104" s="6">
        <v>233</v>
      </c>
      <c r="F1104" s="6" t="s">
        <v>5264</v>
      </c>
      <c r="G1104" s="6" t="s">
        <v>147</v>
      </c>
      <c r="H1104" s="6" t="s">
        <v>2938</v>
      </c>
      <c r="I1104" s="6" t="s">
        <v>637</v>
      </c>
      <c r="J1104" s="6" t="s">
        <v>24</v>
      </c>
      <c r="K1104" s="6" t="s">
        <v>1971</v>
      </c>
      <c r="L1104" s="6">
        <v>1888</v>
      </c>
      <c r="M1104" s="6">
        <v>12</v>
      </c>
      <c r="N1104" s="6" t="s">
        <v>2939</v>
      </c>
      <c r="R1104" s="6" t="s">
        <v>3952</v>
      </c>
      <c r="S1104" s="6" t="s">
        <v>3952</v>
      </c>
      <c r="T1104" s="6" t="s">
        <v>3952</v>
      </c>
      <c r="AA1104" s="6" t="s">
        <v>1395</v>
      </c>
      <c r="AB1104" s="6" t="s">
        <v>1395</v>
      </c>
      <c r="AC1104" s="6" t="s">
        <v>1395</v>
      </c>
      <c r="AG1104" cm="1">
        <f t="array" ref="AG1104">SUMPRODUCT(--(INDEX('1900 Bastrop 0003 Clean'!A:AF, MATCH(A1104 &amp; "|" &amp; B1104, '1900 Bastrop 0003 Clean'!A:A &amp; "|" &amp; '1900 Bastrop 0003 Clean'!B:B, 0), 0) &lt;&gt; '1900 Bastrop 0003 Raw'!A1104:AF1104))</f>
        <v>0</v>
      </c>
    </row>
    <row r="1105" spans="1:33">
      <c r="A1105" s="6">
        <v>5</v>
      </c>
      <c r="B1105" s="6">
        <v>223</v>
      </c>
      <c r="C1105" s="6" t="s">
        <v>5142</v>
      </c>
      <c r="D1105" s="6">
        <v>185</v>
      </c>
      <c r="E1105" s="6">
        <v>233</v>
      </c>
      <c r="F1105" s="6" t="s">
        <v>5264</v>
      </c>
      <c r="G1105" s="6" t="s">
        <v>3733</v>
      </c>
      <c r="H1105" s="6" t="s">
        <v>2944</v>
      </c>
      <c r="I1105" s="6" t="s">
        <v>637</v>
      </c>
      <c r="J1105" s="6" t="s">
        <v>19</v>
      </c>
      <c r="K1105" s="6" t="s">
        <v>2128</v>
      </c>
      <c r="L1105" s="6">
        <v>1897</v>
      </c>
      <c r="M1105" s="6">
        <v>3</v>
      </c>
      <c r="N1105" s="6" t="s">
        <v>2939</v>
      </c>
      <c r="R1105" s="6" t="s">
        <v>3952</v>
      </c>
      <c r="S1105" s="6" t="s">
        <v>3952</v>
      </c>
      <c r="T1105" s="6" t="s">
        <v>3952</v>
      </c>
      <c r="AG1105" cm="1">
        <f t="array" ref="AG1105">SUMPRODUCT(--(INDEX('1900 Bastrop 0003 Clean'!A:AF, MATCH(A1105 &amp; "|" &amp; B1105, '1900 Bastrop 0003 Clean'!A:A &amp; "|" &amp; '1900 Bastrop 0003 Clean'!B:B, 0), 0) &lt;&gt; '1900 Bastrop 0003 Raw'!A1105:AF1105))</f>
        <v>0</v>
      </c>
    </row>
    <row r="1106" spans="1:33">
      <c r="A1106" s="6">
        <v>6</v>
      </c>
      <c r="B1106" s="6">
        <v>224</v>
      </c>
      <c r="C1106" s="6" t="s">
        <v>5142</v>
      </c>
      <c r="D1106" s="6">
        <v>185</v>
      </c>
      <c r="E1106" s="6">
        <v>234</v>
      </c>
      <c r="F1106" s="6" t="s">
        <v>1829</v>
      </c>
      <c r="G1106" s="6" t="s">
        <v>3225</v>
      </c>
      <c r="H1106" s="6" t="s">
        <v>3949</v>
      </c>
      <c r="I1106" s="6" t="s">
        <v>20</v>
      </c>
      <c r="J1106" s="6" t="s">
        <v>19</v>
      </c>
      <c r="K1106" s="6" t="s">
        <v>2526</v>
      </c>
      <c r="L1106" s="6">
        <v>1875</v>
      </c>
      <c r="M1106" s="6">
        <v>24</v>
      </c>
      <c r="N1106" s="6" t="s">
        <v>2933</v>
      </c>
      <c r="O1106" s="6">
        <v>0</v>
      </c>
      <c r="R1106" s="6" t="s">
        <v>3952</v>
      </c>
      <c r="S1106" s="6" t="s">
        <v>3952</v>
      </c>
      <c r="T1106" s="6" t="s">
        <v>3952</v>
      </c>
      <c r="X1106" s="6" t="s">
        <v>5265</v>
      </c>
      <c r="AA1106" s="6" t="s">
        <v>1395</v>
      </c>
      <c r="AB1106" s="6" t="s">
        <v>1395</v>
      </c>
      <c r="AC1106" s="6" t="s">
        <v>1395</v>
      </c>
      <c r="AD1106" s="6" t="s">
        <v>3956</v>
      </c>
      <c r="AF1106" s="6" t="s">
        <v>51</v>
      </c>
      <c r="AG1106" cm="1">
        <f t="array" ref="AG1106">SUMPRODUCT(--(INDEX('1900 Bastrop 0003 Clean'!A:AF, MATCH(A1106 &amp; "|" &amp; B1106, '1900 Bastrop 0003 Clean'!A:A &amp; "|" &amp; '1900 Bastrop 0003 Clean'!B:B, 0), 0) &lt;&gt; '1900 Bastrop 0003 Raw'!A1106:AF1106))</f>
        <v>0</v>
      </c>
    </row>
    <row r="1107" spans="1:33">
      <c r="A1107" s="6">
        <v>7</v>
      </c>
      <c r="B1107" s="6">
        <v>224</v>
      </c>
      <c r="C1107" s="6" t="s">
        <v>5142</v>
      </c>
      <c r="D1107" s="6">
        <v>185</v>
      </c>
      <c r="E1107" s="6">
        <v>234</v>
      </c>
      <c r="F1107" s="6" t="s">
        <v>1829</v>
      </c>
      <c r="G1107" s="6" t="s">
        <v>5266</v>
      </c>
      <c r="H1107" s="6" t="s">
        <v>2936</v>
      </c>
      <c r="I1107" s="6" t="s">
        <v>20</v>
      </c>
      <c r="J1107" s="6" t="s">
        <v>24</v>
      </c>
      <c r="K1107" s="6" t="s">
        <v>2526</v>
      </c>
      <c r="L1107" s="6">
        <v>1875</v>
      </c>
      <c r="M1107" s="6">
        <v>24</v>
      </c>
      <c r="N1107" s="6" t="s">
        <v>2933</v>
      </c>
      <c r="O1107" s="6">
        <v>0</v>
      </c>
      <c r="P1107" s="6">
        <v>0</v>
      </c>
      <c r="Q1107" s="6">
        <v>0</v>
      </c>
      <c r="R1107" s="6" t="s">
        <v>3952</v>
      </c>
      <c r="S1107" s="6" t="s">
        <v>3952</v>
      </c>
      <c r="T1107" s="6" t="s">
        <v>3952</v>
      </c>
      <c r="AA1107" s="6" t="s">
        <v>1395</v>
      </c>
      <c r="AB1107" s="6" t="s">
        <v>1395</v>
      </c>
      <c r="AC1107" s="6" t="s">
        <v>1395</v>
      </c>
      <c r="AG1107" cm="1">
        <f t="array" ref="AG1107">SUMPRODUCT(--(INDEX('1900 Bastrop 0003 Clean'!A:AF, MATCH(A1107 &amp; "|" &amp; B1107, '1900 Bastrop 0003 Clean'!A:A &amp; "|" &amp; '1900 Bastrop 0003 Clean'!B:B, 0), 0) &lt;&gt; '1900 Bastrop 0003 Raw'!A1107:AF1107))</f>
        <v>0</v>
      </c>
    </row>
    <row r="1108" spans="1:33">
      <c r="A1108" s="6">
        <v>8</v>
      </c>
      <c r="B1108" s="6">
        <v>224</v>
      </c>
      <c r="C1108" s="6" t="s">
        <v>5142</v>
      </c>
      <c r="D1108" s="6">
        <v>185</v>
      </c>
      <c r="E1108" s="6">
        <v>234</v>
      </c>
      <c r="F1108" s="6" t="s">
        <v>5267</v>
      </c>
      <c r="G1108" s="6" t="s">
        <v>2254</v>
      </c>
      <c r="H1108" s="6" t="s">
        <v>3148</v>
      </c>
      <c r="I1108" s="6" t="s">
        <v>20</v>
      </c>
      <c r="J1108" s="6" t="s">
        <v>19</v>
      </c>
      <c r="K1108" s="6" t="s">
        <v>2143</v>
      </c>
      <c r="L1108" s="6">
        <v>1878</v>
      </c>
      <c r="N1108" s="6" t="s">
        <v>2939</v>
      </c>
      <c r="R1108" s="6" t="s">
        <v>3952</v>
      </c>
      <c r="S1108" s="6" t="s">
        <v>3955</v>
      </c>
      <c r="T1108" s="6" t="s">
        <v>3958</v>
      </c>
      <c r="AA1108" s="6" t="s">
        <v>1395</v>
      </c>
      <c r="AB1108" s="6" t="s">
        <v>1395</v>
      </c>
      <c r="AC1108" s="6" t="s">
        <v>1395</v>
      </c>
      <c r="AG1108" cm="1">
        <f t="array" ref="AG1108">SUMPRODUCT(--(INDEX('1900 Bastrop 0003 Clean'!A:AF, MATCH(A1108 &amp; "|" &amp; B1108, '1900 Bastrop 0003 Clean'!A:A &amp; "|" &amp; '1900 Bastrop 0003 Clean'!B:B, 0), 0) &lt;&gt; '1900 Bastrop 0003 Raw'!A1108:AF1108))</f>
        <v>0</v>
      </c>
    </row>
    <row r="1109" spans="1:33">
      <c r="A1109" s="6">
        <v>9</v>
      </c>
      <c r="B1109" s="6">
        <v>225</v>
      </c>
      <c r="C1109" s="6" t="s">
        <v>5142</v>
      </c>
      <c r="D1109" s="6">
        <v>185</v>
      </c>
      <c r="E1109" s="6">
        <v>235</v>
      </c>
      <c r="F1109" s="6" t="s">
        <v>1829</v>
      </c>
      <c r="G1109" s="6" t="s">
        <v>162</v>
      </c>
      <c r="H1109" s="6" t="s">
        <v>3949</v>
      </c>
      <c r="I1109" s="6" t="s">
        <v>20</v>
      </c>
      <c r="J1109" s="6" t="s">
        <v>19</v>
      </c>
      <c r="K1109" s="6" t="s">
        <v>2230</v>
      </c>
      <c r="L1109" s="6">
        <v>1855</v>
      </c>
      <c r="M1109" s="6">
        <v>44</v>
      </c>
      <c r="N1109" s="6" t="s">
        <v>2933</v>
      </c>
      <c r="O1109" s="6">
        <v>21</v>
      </c>
      <c r="R1109" s="6" t="s">
        <v>3952</v>
      </c>
      <c r="S1109" s="6" t="s">
        <v>116</v>
      </c>
      <c r="T1109" s="6" t="s">
        <v>116</v>
      </c>
      <c r="X1109" s="6" t="s">
        <v>32</v>
      </c>
      <c r="AA1109" s="6" t="s">
        <v>1395</v>
      </c>
      <c r="AB1109" s="6" t="s">
        <v>1395</v>
      </c>
      <c r="AC1109" s="6" t="s">
        <v>1395</v>
      </c>
      <c r="AD1109" s="6" t="s">
        <v>3951</v>
      </c>
      <c r="AE1109" s="6" t="s">
        <v>261</v>
      </c>
      <c r="AF1109" s="6" t="s">
        <v>51</v>
      </c>
      <c r="AG1109" cm="1">
        <f t="array" ref="AG1109">SUMPRODUCT(--(INDEX('1900 Bastrop 0003 Clean'!A:AF, MATCH(A1109 &amp; "|" &amp; B1109, '1900 Bastrop 0003 Clean'!A:A &amp; "|" &amp; '1900 Bastrop 0003 Clean'!B:B, 0), 0) &lt;&gt; '1900 Bastrop 0003 Raw'!A1109:AF1109))</f>
        <v>0</v>
      </c>
    </row>
    <row r="1110" spans="1:33">
      <c r="A1110" s="6">
        <v>10</v>
      </c>
      <c r="B1110" s="6">
        <v>225</v>
      </c>
      <c r="C1110" s="6" t="s">
        <v>5142</v>
      </c>
      <c r="D1110" s="6">
        <v>185</v>
      </c>
      <c r="E1110" s="6">
        <v>235</v>
      </c>
      <c r="F1110" s="6" t="s">
        <v>1829</v>
      </c>
      <c r="G1110" s="6" t="s">
        <v>2192</v>
      </c>
      <c r="H1110" s="6" t="s">
        <v>2936</v>
      </c>
      <c r="I1110" s="6" t="s">
        <v>20</v>
      </c>
      <c r="J1110" s="6" t="s">
        <v>24</v>
      </c>
      <c r="K1110" s="6" t="s">
        <v>2354</v>
      </c>
      <c r="L1110" s="6">
        <v>1861</v>
      </c>
      <c r="M1110" s="6">
        <v>39</v>
      </c>
      <c r="N1110" s="6" t="s">
        <v>2933</v>
      </c>
      <c r="O1110" s="6">
        <v>21</v>
      </c>
      <c r="P1110" s="6">
        <v>7</v>
      </c>
      <c r="Q1110" s="6">
        <v>6</v>
      </c>
      <c r="R1110" s="6" t="s">
        <v>3952</v>
      </c>
      <c r="S1110" s="6" t="s">
        <v>116</v>
      </c>
      <c r="T1110" s="6" t="s">
        <v>116</v>
      </c>
      <c r="AA1110" s="6" t="s">
        <v>92</v>
      </c>
      <c r="AB1110" s="6" t="s">
        <v>92</v>
      </c>
      <c r="AC1110" s="6" t="s">
        <v>1395</v>
      </c>
      <c r="AG1110" cm="1">
        <f t="array" ref="AG1110">SUMPRODUCT(--(INDEX('1900 Bastrop 0003 Clean'!A:AF, MATCH(A1110 &amp; "|" &amp; B1110, '1900 Bastrop 0003 Clean'!A:A &amp; "|" &amp; '1900 Bastrop 0003 Clean'!B:B, 0), 0) &lt;&gt; '1900 Bastrop 0003 Raw'!A1110:AF1110))</f>
        <v>0</v>
      </c>
    </row>
    <row r="1111" spans="1:33">
      <c r="A1111" s="6">
        <v>11</v>
      </c>
      <c r="B1111" s="6">
        <v>225</v>
      </c>
      <c r="C1111" s="6" t="s">
        <v>5142</v>
      </c>
      <c r="D1111" s="6">
        <v>185</v>
      </c>
      <c r="E1111" s="6">
        <v>235</v>
      </c>
      <c r="F1111" s="6" t="s">
        <v>1829</v>
      </c>
      <c r="G1111" s="6" t="s">
        <v>5268</v>
      </c>
      <c r="H1111" s="6" t="s">
        <v>2944</v>
      </c>
      <c r="I1111" s="6" t="s">
        <v>20</v>
      </c>
      <c r="J1111" s="6" t="s">
        <v>19</v>
      </c>
      <c r="K1111" s="6" t="s">
        <v>2173</v>
      </c>
      <c r="L1111" s="6">
        <v>1880</v>
      </c>
      <c r="M1111" s="6">
        <v>19</v>
      </c>
      <c r="N1111" s="6" t="s">
        <v>2939</v>
      </c>
      <c r="R1111" s="6" t="s">
        <v>3952</v>
      </c>
      <c r="S1111" s="6" t="s">
        <v>3952</v>
      </c>
      <c r="T1111" s="6" t="s">
        <v>3952</v>
      </c>
      <c r="Z1111" s="6">
        <v>0</v>
      </c>
      <c r="AA1111" s="6" t="s">
        <v>1395</v>
      </c>
      <c r="AB1111" s="6" t="s">
        <v>1395</v>
      </c>
      <c r="AC1111" s="6" t="s">
        <v>1395</v>
      </c>
      <c r="AG1111" cm="1">
        <f t="array" ref="AG1111">SUMPRODUCT(--(INDEX('1900 Bastrop 0003 Clean'!A:AF, MATCH(A1111 &amp; "|" &amp; B1111, '1900 Bastrop 0003 Clean'!A:A &amp; "|" &amp; '1900 Bastrop 0003 Clean'!B:B, 0), 0) &lt;&gt; '1900 Bastrop 0003 Raw'!A1111:AF1111))</f>
        <v>0</v>
      </c>
    </row>
    <row r="1112" spans="1:33">
      <c r="A1112" s="6">
        <v>12</v>
      </c>
      <c r="B1112" s="6">
        <v>225</v>
      </c>
      <c r="C1112" s="6" t="s">
        <v>5142</v>
      </c>
      <c r="D1112" s="6">
        <v>185</v>
      </c>
      <c r="E1112" s="6">
        <v>235</v>
      </c>
      <c r="F1112" s="6" t="s">
        <v>1829</v>
      </c>
      <c r="G1112" s="6" t="s">
        <v>5269</v>
      </c>
      <c r="H1112" s="6" t="s">
        <v>2944</v>
      </c>
      <c r="I1112" s="6" t="s">
        <v>20</v>
      </c>
      <c r="J1112" s="6" t="s">
        <v>19</v>
      </c>
      <c r="K1112" s="6" t="s">
        <v>1971</v>
      </c>
      <c r="L1112" s="6">
        <v>1882</v>
      </c>
      <c r="M1112" s="6">
        <v>18</v>
      </c>
      <c r="N1112" s="6" t="s">
        <v>2939</v>
      </c>
      <c r="R1112" s="6" t="s">
        <v>3952</v>
      </c>
      <c r="S1112" s="6" t="s">
        <v>3952</v>
      </c>
      <c r="T1112" s="6" t="s">
        <v>3952</v>
      </c>
      <c r="AA1112" s="6" t="s">
        <v>1395</v>
      </c>
      <c r="AB1112" s="6" t="s">
        <v>1395</v>
      </c>
      <c r="AC1112" s="6" t="s">
        <v>1395</v>
      </c>
      <c r="AG1112" cm="1">
        <f t="array" ref="AG1112">SUMPRODUCT(--(INDEX('1900 Bastrop 0003 Clean'!A:AF, MATCH(A1112 &amp; "|" &amp; B1112, '1900 Bastrop 0003 Clean'!A:A &amp; "|" &amp; '1900 Bastrop 0003 Clean'!B:B, 0), 0) &lt;&gt; '1900 Bastrop 0003 Raw'!A1112:AF1112))</f>
        <v>0</v>
      </c>
    </row>
    <row r="1113" spans="1:33">
      <c r="A1113" s="6">
        <v>13</v>
      </c>
      <c r="B1113" s="6">
        <v>225</v>
      </c>
      <c r="C1113" s="6" t="s">
        <v>5142</v>
      </c>
      <c r="D1113" s="6">
        <v>185</v>
      </c>
      <c r="E1113" s="6">
        <v>235</v>
      </c>
      <c r="F1113" s="6" t="s">
        <v>1829</v>
      </c>
      <c r="G1113" s="6" t="s">
        <v>5040</v>
      </c>
      <c r="H1113" s="6" t="s">
        <v>2938</v>
      </c>
      <c r="I1113" s="6" t="s">
        <v>20</v>
      </c>
      <c r="J1113" s="6" t="s">
        <v>24</v>
      </c>
      <c r="K1113" s="6" t="s">
        <v>2033</v>
      </c>
      <c r="L1113" s="6">
        <v>1884</v>
      </c>
      <c r="M1113" s="6">
        <v>16</v>
      </c>
      <c r="N1113" s="6" t="s">
        <v>2939</v>
      </c>
      <c r="R1113" s="6" t="s">
        <v>3952</v>
      </c>
      <c r="S1113" s="6" t="s">
        <v>3952</v>
      </c>
      <c r="T1113" s="6" t="s">
        <v>3952</v>
      </c>
      <c r="Z1113" s="6">
        <v>8</v>
      </c>
      <c r="AA1113" s="6" t="s">
        <v>1395</v>
      </c>
      <c r="AB1113" s="6" t="s">
        <v>1395</v>
      </c>
      <c r="AC1113" s="6" t="s">
        <v>1395</v>
      </c>
      <c r="AG1113" cm="1">
        <f t="array" ref="AG1113">SUMPRODUCT(--(INDEX('1900 Bastrop 0003 Clean'!A:AF, MATCH(A1113 &amp; "|" &amp; B1113, '1900 Bastrop 0003 Clean'!A:A &amp; "|" &amp; '1900 Bastrop 0003 Clean'!B:B, 0), 0) &lt;&gt; '1900 Bastrop 0003 Raw'!A1113:AF1113))</f>
        <v>0</v>
      </c>
    </row>
    <row r="1114" spans="1:33">
      <c r="A1114" s="6">
        <v>14</v>
      </c>
      <c r="B1114" s="6">
        <v>225</v>
      </c>
      <c r="C1114" s="6" t="s">
        <v>5142</v>
      </c>
      <c r="D1114" s="6">
        <v>185</v>
      </c>
      <c r="E1114" s="6">
        <v>235</v>
      </c>
      <c r="F1114" s="6" t="s">
        <v>1829</v>
      </c>
      <c r="G1114" s="6" t="s">
        <v>5270</v>
      </c>
      <c r="H1114" s="6" t="s">
        <v>2938</v>
      </c>
      <c r="I1114" s="6" t="s">
        <v>20</v>
      </c>
      <c r="J1114" s="6" t="s">
        <v>24</v>
      </c>
      <c r="K1114" s="6" t="s">
        <v>2143</v>
      </c>
      <c r="L1114" s="6">
        <v>1889</v>
      </c>
      <c r="M1114" s="6">
        <v>10</v>
      </c>
      <c r="N1114" s="6" t="s">
        <v>2939</v>
      </c>
      <c r="R1114" s="6" t="s">
        <v>3952</v>
      </c>
      <c r="S1114" s="6" t="s">
        <v>3952</v>
      </c>
      <c r="T1114" s="6" t="s">
        <v>3952</v>
      </c>
      <c r="Z1114" s="6">
        <v>8</v>
      </c>
      <c r="AA1114" s="6" t="s">
        <v>1395</v>
      </c>
      <c r="AB1114" s="6" t="s">
        <v>1395</v>
      </c>
      <c r="AC1114" s="6" t="s">
        <v>1395</v>
      </c>
      <c r="AG1114" cm="1">
        <f t="array" ref="AG1114">SUMPRODUCT(--(INDEX('1900 Bastrop 0003 Clean'!A:AF, MATCH(A1114 &amp; "|" &amp; B1114, '1900 Bastrop 0003 Clean'!A:A &amp; "|" &amp; '1900 Bastrop 0003 Clean'!B:B, 0), 0) &lt;&gt; '1900 Bastrop 0003 Raw'!A1114:AF1114))</f>
        <v>0</v>
      </c>
    </row>
    <row r="1115" spans="1:33">
      <c r="A1115" s="6">
        <v>15</v>
      </c>
      <c r="B1115" s="6">
        <v>225</v>
      </c>
      <c r="C1115" s="6" t="s">
        <v>5142</v>
      </c>
      <c r="D1115" s="6">
        <v>185</v>
      </c>
      <c r="E1115" s="6">
        <v>235</v>
      </c>
      <c r="F1115" s="6" t="s">
        <v>1829</v>
      </c>
      <c r="G1115" s="6" t="s">
        <v>5271</v>
      </c>
      <c r="H1115" s="6" t="s">
        <v>2938</v>
      </c>
      <c r="I1115" s="6" t="s">
        <v>20</v>
      </c>
      <c r="J1115" s="6" t="s">
        <v>24</v>
      </c>
      <c r="K1115" s="6" t="s">
        <v>2526</v>
      </c>
      <c r="L1115" s="6">
        <v>1893</v>
      </c>
      <c r="M1115" s="6">
        <v>6</v>
      </c>
      <c r="N1115" s="6" t="s">
        <v>2939</v>
      </c>
      <c r="R1115" s="6" t="s">
        <v>3952</v>
      </c>
      <c r="S1115" s="6" t="s">
        <v>3952</v>
      </c>
      <c r="T1115" s="6" t="s">
        <v>3952</v>
      </c>
      <c r="AG1115" cm="1">
        <f t="array" ref="AG1115">SUMPRODUCT(--(INDEX('1900 Bastrop 0003 Clean'!A:AF, MATCH(A1115 &amp; "|" &amp; B1115, '1900 Bastrop 0003 Clean'!A:A &amp; "|" &amp; '1900 Bastrop 0003 Clean'!B:B, 0), 0) &lt;&gt; '1900 Bastrop 0003 Raw'!A1115:AF1115))</f>
        <v>0</v>
      </c>
    </row>
    <row r="1116" spans="1:33">
      <c r="A1116" s="6">
        <v>16</v>
      </c>
      <c r="B1116" s="6">
        <v>26</v>
      </c>
      <c r="C1116" s="6" t="s">
        <v>5142</v>
      </c>
      <c r="D1116" s="6">
        <v>185</v>
      </c>
      <c r="E1116" s="6">
        <v>235</v>
      </c>
      <c r="F1116" s="6" t="s">
        <v>1829</v>
      </c>
      <c r="G1116" s="6" t="s">
        <v>5272</v>
      </c>
      <c r="H1116" s="6" t="s">
        <v>2938</v>
      </c>
      <c r="I1116" s="6" t="s">
        <v>20</v>
      </c>
      <c r="J1116" s="6" t="s">
        <v>24</v>
      </c>
      <c r="K1116" s="6" t="s">
        <v>1971</v>
      </c>
      <c r="L1116" s="6">
        <v>1896</v>
      </c>
      <c r="M1116" s="6">
        <v>4</v>
      </c>
      <c r="N1116" s="6" t="s">
        <v>2939</v>
      </c>
      <c r="R1116" s="6" t="s">
        <v>3952</v>
      </c>
      <c r="S1116" s="6" t="s">
        <v>3952</v>
      </c>
      <c r="T1116" s="6" t="s">
        <v>3952</v>
      </c>
      <c r="AG1116" t="e" cm="1">
        <f t="array" ref="AG1116">SUMPRODUCT(--(INDEX('1900 Bastrop 0003 Clean'!A:AF, MATCH(A1116 &amp; "|" &amp; B1116, '1900 Bastrop 0003 Clean'!A:A &amp; "|" &amp; '1900 Bastrop 0003 Clean'!B:B, 0), 0) &lt;&gt; '1900 Bastrop 0003 Raw'!A1116:AF1116))</f>
        <v>#N/A</v>
      </c>
    </row>
    <row r="1117" spans="1:33">
      <c r="A1117" s="6">
        <v>17</v>
      </c>
      <c r="B1117" s="6">
        <v>226</v>
      </c>
      <c r="C1117" s="6" t="s">
        <v>5142</v>
      </c>
      <c r="D1117" s="6">
        <v>185</v>
      </c>
      <c r="E1117" s="6">
        <v>236</v>
      </c>
      <c r="F1117" s="6" t="s">
        <v>1829</v>
      </c>
      <c r="G1117" s="6" t="s">
        <v>280</v>
      </c>
      <c r="H1117" s="6" t="s">
        <v>3949</v>
      </c>
      <c r="I1117" s="6" t="s">
        <v>20</v>
      </c>
      <c r="J1117" s="6" t="s">
        <v>24</v>
      </c>
      <c r="K1117" s="6" t="s">
        <v>2128</v>
      </c>
      <c r="L1117" s="6">
        <v>1852</v>
      </c>
      <c r="M1117" s="6">
        <v>48</v>
      </c>
      <c r="N1117" s="6" t="s">
        <v>3066</v>
      </c>
      <c r="O1117" s="6">
        <v>26</v>
      </c>
      <c r="P1117" s="6">
        <v>9</v>
      </c>
      <c r="Q1117" s="6">
        <v>9</v>
      </c>
      <c r="R1117" s="6" t="s">
        <v>116</v>
      </c>
      <c r="S1117" s="6" t="s">
        <v>116</v>
      </c>
      <c r="T1117" s="6" t="s">
        <v>116</v>
      </c>
      <c r="U1117" s="6">
        <v>1874</v>
      </c>
      <c r="V1117" s="6">
        <v>26</v>
      </c>
      <c r="X1117" s="6" t="s">
        <v>32</v>
      </c>
      <c r="AA1117" s="6" t="s">
        <v>1395</v>
      </c>
      <c r="AB1117" s="6" t="s">
        <v>1395</v>
      </c>
      <c r="AC1117" s="6" t="s">
        <v>1395</v>
      </c>
      <c r="AD1117" s="6" t="s">
        <v>3951</v>
      </c>
      <c r="AE1117" s="6" t="s">
        <v>261</v>
      </c>
      <c r="AF1117" s="6" t="s">
        <v>261</v>
      </c>
      <c r="AG1117" cm="1">
        <f t="array" ref="AG1117">SUMPRODUCT(--(INDEX('1900 Bastrop 0003 Clean'!A:AF, MATCH(A1117 &amp; "|" &amp; B1117, '1900 Bastrop 0003 Clean'!A:A &amp; "|" &amp; '1900 Bastrop 0003 Clean'!B:B, 0), 0) &lt;&gt; '1900 Bastrop 0003 Raw'!A1117:AF1117))</f>
        <v>0</v>
      </c>
    </row>
    <row r="1118" spans="1:33">
      <c r="A1118" s="6">
        <v>18</v>
      </c>
      <c r="B1118" s="6">
        <v>226</v>
      </c>
      <c r="C1118" s="6" t="s">
        <v>5142</v>
      </c>
      <c r="D1118" s="6">
        <v>185</v>
      </c>
      <c r="E1118" s="6">
        <v>236</v>
      </c>
      <c r="F1118" s="6" t="s">
        <v>1829</v>
      </c>
      <c r="G1118" s="6" t="s">
        <v>524</v>
      </c>
      <c r="H1118" s="6" t="s">
        <v>2944</v>
      </c>
      <c r="I1118" s="6" t="s">
        <v>20</v>
      </c>
      <c r="J1118" s="6" t="s">
        <v>19</v>
      </c>
      <c r="K1118" s="6" t="s">
        <v>2230</v>
      </c>
      <c r="L1118" s="6">
        <v>1878</v>
      </c>
      <c r="M1118" s="6">
        <v>21</v>
      </c>
      <c r="N1118" s="6" t="s">
        <v>2939</v>
      </c>
      <c r="R1118" s="6" t="s">
        <v>3952</v>
      </c>
      <c r="S1118" s="6" t="s">
        <v>116</v>
      </c>
      <c r="T1118" s="6" t="s">
        <v>116</v>
      </c>
      <c r="AA1118" s="6" t="s">
        <v>1395</v>
      </c>
      <c r="AB1118" s="6" t="s">
        <v>1395</v>
      </c>
      <c r="AC1118" s="6" t="s">
        <v>1395</v>
      </c>
      <c r="AG1118" cm="1">
        <f t="array" ref="AG1118">SUMPRODUCT(--(INDEX('1900 Bastrop 0003 Clean'!A:AF, MATCH(A1118 &amp; "|" &amp; B1118, '1900 Bastrop 0003 Clean'!A:A &amp; "|" &amp; '1900 Bastrop 0003 Clean'!B:B, 0), 0) &lt;&gt; '1900 Bastrop 0003 Raw'!A1118:AF1118))</f>
        <v>0</v>
      </c>
    </row>
    <row r="1119" spans="1:33">
      <c r="A1119" s="6">
        <v>19</v>
      </c>
      <c r="B1119" s="6">
        <v>226</v>
      </c>
      <c r="C1119" s="6" t="s">
        <v>5142</v>
      </c>
      <c r="D1119" s="6">
        <v>185</v>
      </c>
      <c r="E1119" s="6">
        <v>236</v>
      </c>
      <c r="F1119" s="6" t="s">
        <v>1829</v>
      </c>
      <c r="G1119" s="6" t="s">
        <v>2197</v>
      </c>
      <c r="H1119" s="6" t="s">
        <v>2944</v>
      </c>
      <c r="I1119" s="6" t="s">
        <v>20</v>
      </c>
      <c r="J1119" s="6" t="s">
        <v>19</v>
      </c>
      <c r="K1119" s="6" t="s">
        <v>2128</v>
      </c>
      <c r="L1119" s="6">
        <v>1886</v>
      </c>
      <c r="M1119" s="6">
        <v>14</v>
      </c>
      <c r="N1119" s="6" t="s">
        <v>2939</v>
      </c>
      <c r="R1119" s="6" t="s">
        <v>3952</v>
      </c>
      <c r="S1119" s="6" t="s">
        <v>116</v>
      </c>
      <c r="T1119" s="6" t="s">
        <v>116</v>
      </c>
      <c r="Z1119" s="6">
        <v>8</v>
      </c>
      <c r="AA1119" s="6" t="s">
        <v>1395</v>
      </c>
      <c r="AB1119" s="6" t="s">
        <v>1395</v>
      </c>
      <c r="AC1119" s="6" t="s">
        <v>1395</v>
      </c>
      <c r="AG1119" cm="1">
        <f t="array" ref="AG1119">SUMPRODUCT(--(INDEX('1900 Bastrop 0003 Clean'!A:AF, MATCH(A1119 &amp; "|" &amp; B1119, '1900 Bastrop 0003 Clean'!A:A &amp; "|" &amp; '1900 Bastrop 0003 Clean'!B:B, 0), 0) &lt;&gt; '1900 Bastrop 0003 Raw'!A1119:AF1119))</f>
        <v>0</v>
      </c>
    </row>
    <row r="1120" spans="1:33">
      <c r="A1120" s="6">
        <v>20</v>
      </c>
      <c r="B1120" s="6">
        <v>226</v>
      </c>
      <c r="C1120" s="6" t="s">
        <v>5142</v>
      </c>
      <c r="D1120" s="6">
        <v>185</v>
      </c>
      <c r="E1120" s="6">
        <v>236</v>
      </c>
      <c r="F1120" s="6" t="s">
        <v>1829</v>
      </c>
      <c r="G1120" s="6" t="s">
        <v>1218</v>
      </c>
      <c r="H1120" s="6" t="s">
        <v>2944</v>
      </c>
      <c r="I1120" s="6" t="s">
        <v>20</v>
      </c>
      <c r="J1120" s="6" t="s">
        <v>19</v>
      </c>
      <c r="K1120" s="6" t="s">
        <v>1971</v>
      </c>
      <c r="L1120" s="6">
        <v>1888</v>
      </c>
      <c r="M1120" s="6">
        <v>12</v>
      </c>
      <c r="N1120" s="6" t="s">
        <v>2939</v>
      </c>
      <c r="R1120" s="6" t="s">
        <v>3952</v>
      </c>
      <c r="S1120" s="6" t="s">
        <v>116</v>
      </c>
      <c r="T1120" s="6" t="s">
        <v>116</v>
      </c>
      <c r="Z1120" s="6">
        <v>8</v>
      </c>
      <c r="AA1120" s="6" t="s">
        <v>1395</v>
      </c>
      <c r="AB1120" s="6" t="s">
        <v>1395</v>
      </c>
      <c r="AC1120" s="6" t="s">
        <v>1395</v>
      </c>
      <c r="AG1120" cm="1">
        <f t="array" ref="AG1120">SUMPRODUCT(--(INDEX('1900 Bastrop 0003 Clean'!A:AF, MATCH(A1120 &amp; "|" &amp; B1120, '1900 Bastrop 0003 Clean'!A:A &amp; "|" &amp; '1900 Bastrop 0003 Clean'!B:B, 0), 0) &lt;&gt; '1900 Bastrop 0003 Raw'!A1120:AF1120))</f>
        <v>0</v>
      </c>
    </row>
    <row r="1121" spans="1:33">
      <c r="A1121" s="6">
        <v>21</v>
      </c>
      <c r="B1121" s="6">
        <v>226</v>
      </c>
      <c r="C1121" s="6" t="s">
        <v>5142</v>
      </c>
      <c r="D1121" s="6">
        <v>185</v>
      </c>
      <c r="E1121" s="6">
        <v>236</v>
      </c>
      <c r="F1121" s="6" t="s">
        <v>1829</v>
      </c>
      <c r="G1121" s="6" t="s">
        <v>4957</v>
      </c>
      <c r="H1121" s="6" t="s">
        <v>2944</v>
      </c>
      <c r="I1121" s="6" t="s">
        <v>20</v>
      </c>
      <c r="J1121" s="6" t="s">
        <v>19</v>
      </c>
      <c r="K1121" s="6" t="s">
        <v>2354</v>
      </c>
      <c r="L1121" s="6">
        <v>1891</v>
      </c>
      <c r="M1121" s="6">
        <v>9</v>
      </c>
      <c r="N1121" s="6" t="s">
        <v>2939</v>
      </c>
      <c r="R1121" s="6" t="s">
        <v>3952</v>
      </c>
      <c r="S1121" s="6" t="s">
        <v>116</v>
      </c>
      <c r="T1121" s="6" t="s">
        <v>116</v>
      </c>
      <c r="Z1121" s="6">
        <v>8</v>
      </c>
      <c r="AG1121" cm="1">
        <f t="array" ref="AG1121">SUMPRODUCT(--(INDEX('1900 Bastrop 0003 Clean'!A:AF, MATCH(A1121 &amp; "|" &amp; B1121, '1900 Bastrop 0003 Clean'!A:A &amp; "|" &amp; '1900 Bastrop 0003 Clean'!B:B, 0), 0) &lt;&gt; '1900 Bastrop 0003 Raw'!A1121:AF1121))</f>
        <v>0</v>
      </c>
    </row>
    <row r="1122" spans="1:33">
      <c r="A1122" s="6">
        <v>22</v>
      </c>
      <c r="B1122" s="6">
        <v>2</v>
      </c>
      <c r="C1122" s="6" t="s">
        <v>5142</v>
      </c>
      <c r="D1122" s="6">
        <v>185</v>
      </c>
      <c r="E1122" s="6">
        <v>236</v>
      </c>
      <c r="F1122" s="6" t="s">
        <v>1829</v>
      </c>
      <c r="G1122" s="6" t="s">
        <v>5273</v>
      </c>
      <c r="H1122" s="6" t="s">
        <v>2938</v>
      </c>
      <c r="I1122" s="6" t="s">
        <v>20</v>
      </c>
      <c r="J1122" s="6" t="s">
        <v>24</v>
      </c>
      <c r="K1122" s="6" t="s">
        <v>2245</v>
      </c>
      <c r="L1122" s="6">
        <v>1894</v>
      </c>
      <c r="M1122" s="6">
        <v>5</v>
      </c>
      <c r="N1122" s="6" t="s">
        <v>2939</v>
      </c>
      <c r="R1122" s="6" t="s">
        <v>3952</v>
      </c>
      <c r="S1122" s="6" t="s">
        <v>116</v>
      </c>
      <c r="T1122" s="6" t="s">
        <v>116</v>
      </c>
      <c r="AG1122" t="e" cm="1">
        <f t="array" ref="AG1122">SUMPRODUCT(--(INDEX('1900 Bastrop 0003 Clean'!A:AF, MATCH(A1122 &amp; "|" &amp; B1122, '1900 Bastrop 0003 Clean'!A:A &amp; "|" &amp; '1900 Bastrop 0003 Clean'!B:B, 0), 0) &lt;&gt; '1900 Bastrop 0003 Raw'!A1122:AF1122))</f>
        <v>#N/A</v>
      </c>
    </row>
    <row r="1123" spans="1:33">
      <c r="A1123" s="6">
        <v>23</v>
      </c>
      <c r="B1123" s="6">
        <v>227</v>
      </c>
      <c r="C1123" s="6" t="s">
        <v>5142</v>
      </c>
      <c r="D1123" s="6">
        <v>185</v>
      </c>
      <c r="E1123" s="6">
        <v>237</v>
      </c>
      <c r="F1123" s="6" t="s">
        <v>2627</v>
      </c>
      <c r="G1123" s="6" t="s">
        <v>4475</v>
      </c>
      <c r="H1123" s="6" t="s">
        <v>3949</v>
      </c>
      <c r="I1123" s="6" t="s">
        <v>20</v>
      </c>
      <c r="J1123" s="6" t="s">
        <v>24</v>
      </c>
      <c r="K1123" s="6" t="s">
        <v>2526</v>
      </c>
      <c r="L1123" s="6">
        <v>1865</v>
      </c>
      <c r="M1123" s="6">
        <v>37</v>
      </c>
      <c r="N1123" s="6" t="s">
        <v>3066</v>
      </c>
      <c r="P1123" s="6">
        <v>2</v>
      </c>
      <c r="Q1123" s="6">
        <v>2</v>
      </c>
      <c r="R1123" s="6" t="s">
        <v>3952</v>
      </c>
      <c r="S1123" s="6" t="s">
        <v>116</v>
      </c>
      <c r="T1123" s="6" t="s">
        <v>116</v>
      </c>
      <c r="X1123" s="6" t="s">
        <v>32</v>
      </c>
      <c r="AA1123" s="6" t="s">
        <v>1395</v>
      </c>
      <c r="AB1123" s="6" t="s">
        <v>1395</v>
      </c>
      <c r="AC1123" s="6" t="s">
        <v>1395</v>
      </c>
      <c r="AD1123" s="6" t="s">
        <v>3956</v>
      </c>
      <c r="AF1123" s="6" t="s">
        <v>51</v>
      </c>
      <c r="AG1123" cm="1">
        <f t="array" ref="AG1123">SUMPRODUCT(--(INDEX('1900 Bastrop 0003 Clean'!A:AF, MATCH(A1123 &amp; "|" &amp; B1123, '1900 Bastrop 0003 Clean'!A:A &amp; "|" &amp; '1900 Bastrop 0003 Clean'!B:B, 0), 0) &lt;&gt; '1900 Bastrop 0003 Raw'!A1123:AF1123))</f>
        <v>0</v>
      </c>
    </row>
    <row r="1124" spans="1:33">
      <c r="A1124" s="6">
        <v>24</v>
      </c>
      <c r="B1124" s="6">
        <v>227</v>
      </c>
      <c r="C1124" s="6" t="s">
        <v>5142</v>
      </c>
      <c r="D1124" s="6">
        <v>185</v>
      </c>
      <c r="E1124" s="6">
        <v>237</v>
      </c>
      <c r="F1124" s="6" t="s">
        <v>2627</v>
      </c>
      <c r="G1124" s="6" t="s">
        <v>3088</v>
      </c>
      <c r="H1124" s="6" t="s">
        <v>2944</v>
      </c>
      <c r="I1124" s="6" t="s">
        <v>20</v>
      </c>
      <c r="J1124" s="6" t="s">
        <v>19</v>
      </c>
      <c r="K1124" s="6" t="s">
        <v>2190</v>
      </c>
      <c r="L1124" s="6">
        <v>1885</v>
      </c>
      <c r="M1124" s="6">
        <v>14</v>
      </c>
      <c r="N1124" s="6" t="s">
        <v>2939</v>
      </c>
      <c r="R1124" s="6" t="s">
        <v>3952</v>
      </c>
      <c r="S1124" s="6" t="s">
        <v>116</v>
      </c>
      <c r="T1124" s="6" t="s">
        <v>3952</v>
      </c>
      <c r="Z1124" s="6">
        <v>5</v>
      </c>
      <c r="AA1124" s="6" t="s">
        <v>1395</v>
      </c>
      <c r="AB1124" s="6" t="s">
        <v>1395</v>
      </c>
      <c r="AC1124" s="6" t="s">
        <v>1395</v>
      </c>
      <c r="AG1124" cm="1">
        <f t="array" ref="AG1124">SUMPRODUCT(--(INDEX('1900 Bastrop 0003 Clean'!A:AF, MATCH(A1124 &amp; "|" &amp; B1124, '1900 Bastrop 0003 Clean'!A:A &amp; "|" &amp; '1900 Bastrop 0003 Clean'!B:B, 0), 0) &lt;&gt; '1900 Bastrop 0003 Raw'!A1124:AF1124))</f>
        <v>0</v>
      </c>
    </row>
    <row r="1125" spans="1:33">
      <c r="A1125" s="6">
        <v>25</v>
      </c>
      <c r="B1125" s="6">
        <v>227</v>
      </c>
      <c r="C1125" s="6" t="s">
        <v>5142</v>
      </c>
      <c r="D1125" s="6">
        <v>185</v>
      </c>
      <c r="E1125" s="6">
        <v>237</v>
      </c>
      <c r="F1125" s="6" t="s">
        <v>2627</v>
      </c>
      <c r="G1125" s="6" t="s">
        <v>35</v>
      </c>
      <c r="H1125" s="6" t="s">
        <v>2938</v>
      </c>
      <c r="I1125" s="6" t="s">
        <v>20</v>
      </c>
      <c r="J1125" s="6" t="s">
        <v>24</v>
      </c>
      <c r="K1125" s="6" t="s">
        <v>2143</v>
      </c>
      <c r="L1125" s="6">
        <v>1887</v>
      </c>
      <c r="M1125" s="6">
        <v>12</v>
      </c>
      <c r="N1125" s="6" t="s">
        <v>2939</v>
      </c>
      <c r="R1125" s="6" t="s">
        <v>3952</v>
      </c>
      <c r="S1125" s="6" t="s">
        <v>116</v>
      </c>
      <c r="T1125" s="6" t="s">
        <v>3952</v>
      </c>
      <c r="X1125" s="6" t="s">
        <v>4624</v>
      </c>
      <c r="Z1125" s="6">
        <v>8</v>
      </c>
      <c r="AA1125" s="6" t="s">
        <v>1395</v>
      </c>
      <c r="AB1125" s="6" t="s">
        <v>1395</v>
      </c>
      <c r="AC1125" s="6" t="s">
        <v>1395</v>
      </c>
      <c r="AG1125" cm="1">
        <f t="array" ref="AG1125">SUMPRODUCT(--(INDEX('1900 Bastrop 0003 Clean'!A:AF, MATCH(A1125 &amp; "|" &amp; B1125, '1900 Bastrop 0003 Clean'!A:A &amp; "|" &amp; '1900 Bastrop 0003 Clean'!B:B, 0), 0) &lt;&gt; '1900 Bastrop 0003 Raw'!A1125:AF1125))</f>
        <v>0</v>
      </c>
    </row>
    <row r="1126" spans="1:33">
      <c r="A1126" s="6">
        <v>26</v>
      </c>
      <c r="B1126" s="6">
        <v>228</v>
      </c>
      <c r="C1126" s="6" t="s">
        <v>5142</v>
      </c>
      <c r="D1126" s="6">
        <v>185</v>
      </c>
      <c r="E1126" s="6">
        <v>238</v>
      </c>
      <c r="F1126" s="6" t="s">
        <v>468</v>
      </c>
      <c r="G1126" s="6" t="s">
        <v>5274</v>
      </c>
      <c r="H1126" s="6" t="s">
        <v>3949</v>
      </c>
      <c r="I1126" s="6" t="s">
        <v>20</v>
      </c>
      <c r="J1126" s="6" t="s">
        <v>19</v>
      </c>
      <c r="K1126" s="6" t="s">
        <v>2354</v>
      </c>
      <c r="L1126" s="6">
        <v>1838</v>
      </c>
      <c r="M1126" s="6">
        <v>62</v>
      </c>
      <c r="N1126" s="6" t="s">
        <v>2933</v>
      </c>
      <c r="O1126" s="6">
        <v>27</v>
      </c>
      <c r="R1126" s="6" t="s">
        <v>4034</v>
      </c>
      <c r="S1126" s="6" t="s">
        <v>4108</v>
      </c>
      <c r="T1126" s="6" t="s">
        <v>4034</v>
      </c>
      <c r="X1126" s="6" t="s">
        <v>4591</v>
      </c>
      <c r="AA1126" s="6" t="s">
        <v>1395</v>
      </c>
      <c r="AB1126" s="6" t="s">
        <v>1395</v>
      </c>
      <c r="AC1126" s="6" t="s">
        <v>1395</v>
      </c>
      <c r="AD1126" s="6" t="s">
        <v>3951</v>
      </c>
      <c r="AE1126" s="6" t="s">
        <v>261</v>
      </c>
      <c r="AF1126" s="6" t="s">
        <v>51</v>
      </c>
      <c r="AG1126" cm="1">
        <f t="array" ref="AG1126">SUMPRODUCT(--(INDEX('1900 Bastrop 0003 Clean'!A:AF, MATCH(A1126 &amp; "|" &amp; B1126, '1900 Bastrop 0003 Clean'!A:A &amp; "|" &amp; '1900 Bastrop 0003 Clean'!B:B, 0), 0) &lt;&gt; '1900 Bastrop 0003 Raw'!A1126:AF1126))</f>
        <v>0</v>
      </c>
    </row>
    <row r="1127" spans="1:33">
      <c r="A1127" s="6">
        <v>27</v>
      </c>
      <c r="B1127" s="6">
        <v>228</v>
      </c>
      <c r="C1127" s="6" t="s">
        <v>5142</v>
      </c>
      <c r="D1127" s="6">
        <v>185</v>
      </c>
      <c r="E1127" s="6">
        <v>238</v>
      </c>
      <c r="F1127" s="6" t="s">
        <v>468</v>
      </c>
      <c r="G1127" s="6" t="s">
        <v>5275</v>
      </c>
      <c r="H1127" s="6" t="s">
        <v>2936</v>
      </c>
      <c r="I1127" s="6" t="s">
        <v>20</v>
      </c>
      <c r="J1127" s="6" t="s">
        <v>24</v>
      </c>
      <c r="K1127" s="6" t="s">
        <v>2161</v>
      </c>
      <c r="L1127" s="6">
        <v>1849</v>
      </c>
      <c r="M1127" s="6">
        <v>50</v>
      </c>
      <c r="N1127" s="6" t="s">
        <v>2933</v>
      </c>
      <c r="O1127" s="6">
        <v>27</v>
      </c>
      <c r="P1127" s="6">
        <v>2</v>
      </c>
      <c r="Q1127" s="6">
        <v>1</v>
      </c>
      <c r="R1127" s="6" t="s">
        <v>3955</v>
      </c>
      <c r="S1127" s="6" t="s">
        <v>4108</v>
      </c>
      <c r="T1127" s="6" t="s">
        <v>3955</v>
      </c>
      <c r="AA1127" s="6" t="s">
        <v>1395</v>
      </c>
      <c r="AB1127" s="6" t="s">
        <v>1395</v>
      </c>
      <c r="AC1127" s="6" t="s">
        <v>1395</v>
      </c>
      <c r="AG1127" cm="1">
        <f t="array" ref="AG1127">SUMPRODUCT(--(INDEX('1900 Bastrop 0003 Clean'!A:AF, MATCH(A1127 &amp; "|" &amp; B1127, '1900 Bastrop 0003 Clean'!A:A &amp; "|" &amp; '1900 Bastrop 0003 Clean'!B:B, 0), 0) &lt;&gt; '1900 Bastrop 0003 Raw'!A1127:AF1127))</f>
        <v>0</v>
      </c>
    </row>
    <row r="1128" spans="1:33">
      <c r="A1128" s="6">
        <v>28</v>
      </c>
      <c r="B1128" s="6">
        <v>228</v>
      </c>
      <c r="C1128" s="6" t="s">
        <v>5142</v>
      </c>
      <c r="D1128" s="6">
        <v>185</v>
      </c>
      <c r="E1128" s="6">
        <v>238</v>
      </c>
      <c r="F1128" s="6" t="s">
        <v>468</v>
      </c>
      <c r="G1128" s="6" t="s">
        <v>773</v>
      </c>
      <c r="H1128" s="6" t="s">
        <v>3027</v>
      </c>
      <c r="I1128" s="6" t="s">
        <v>20</v>
      </c>
      <c r="J1128" s="6" t="s">
        <v>19</v>
      </c>
      <c r="K1128" s="6" t="s">
        <v>2190</v>
      </c>
      <c r="L1128" s="6">
        <v>1846</v>
      </c>
      <c r="M1128" s="6">
        <v>50</v>
      </c>
      <c r="N1128" s="6" t="s">
        <v>2939</v>
      </c>
      <c r="R1128" s="6" t="s">
        <v>4012</v>
      </c>
      <c r="S1128" s="6" t="s">
        <v>4108</v>
      </c>
      <c r="T1128" s="6" t="s">
        <v>4034</v>
      </c>
      <c r="X1128" s="6" t="s">
        <v>5276</v>
      </c>
      <c r="AA1128" s="6" t="s">
        <v>1395</v>
      </c>
      <c r="AB1128" s="6" t="s">
        <v>1395</v>
      </c>
      <c r="AC1128" s="6" t="s">
        <v>1395</v>
      </c>
      <c r="AG1128" cm="1">
        <f t="array" ref="AG1128">SUMPRODUCT(--(INDEX('1900 Bastrop 0003 Clean'!A:AF, MATCH(A1128 &amp; "|" &amp; B1128, '1900 Bastrop 0003 Clean'!A:A &amp; "|" &amp; '1900 Bastrop 0003 Clean'!B:B, 0), 0) &lt;&gt; '1900 Bastrop 0003 Raw'!A1128:AF1128))</f>
        <v>0</v>
      </c>
    </row>
    <row r="1129" spans="1:33">
      <c r="A1129" s="6">
        <v>29</v>
      </c>
      <c r="B1129" s="6">
        <v>228</v>
      </c>
      <c r="C1129" s="6" t="s">
        <v>5142</v>
      </c>
      <c r="D1129" s="6">
        <v>185</v>
      </c>
      <c r="E1129" s="6">
        <v>238</v>
      </c>
      <c r="F1129" s="6" t="s">
        <v>340</v>
      </c>
      <c r="G1129" s="6" t="s">
        <v>280</v>
      </c>
      <c r="H1129" s="6" t="s">
        <v>1963</v>
      </c>
      <c r="I1129" s="6" t="s">
        <v>20</v>
      </c>
      <c r="J1129" s="6" t="s">
        <v>24</v>
      </c>
      <c r="L1129" s="6">
        <v>1870</v>
      </c>
      <c r="M1129" s="6">
        <v>30</v>
      </c>
      <c r="N1129" s="6" t="s">
        <v>2939</v>
      </c>
      <c r="R1129" s="6" t="s">
        <v>3952</v>
      </c>
      <c r="X1129" s="6" t="s">
        <v>1963</v>
      </c>
      <c r="AA1129" s="6" t="s">
        <v>1395</v>
      </c>
      <c r="AB1129" s="6" t="s">
        <v>1395</v>
      </c>
      <c r="AC1129" s="6" t="s">
        <v>1395</v>
      </c>
      <c r="AG1129" cm="1">
        <f t="array" ref="AG1129">SUMPRODUCT(--(INDEX('1900 Bastrop 0003 Clean'!A:AF, MATCH(A1129 &amp; "|" &amp; B1129, '1900 Bastrop 0003 Clean'!A:A &amp; "|" &amp; '1900 Bastrop 0003 Clean'!B:B, 0), 0) &lt;&gt; '1900 Bastrop 0003 Raw'!A1129:AF1129))</f>
        <v>0</v>
      </c>
    </row>
    <row r="1130" spans="1:33">
      <c r="A1130" s="6">
        <v>30</v>
      </c>
      <c r="B1130" s="6">
        <v>229</v>
      </c>
      <c r="C1130" s="6" t="s">
        <v>5142</v>
      </c>
      <c r="D1130" s="6">
        <v>185</v>
      </c>
      <c r="E1130" s="6">
        <v>239</v>
      </c>
      <c r="F1130" s="6" t="s">
        <v>5277</v>
      </c>
      <c r="G1130" s="6" t="s">
        <v>121</v>
      </c>
      <c r="H1130" s="6" t="s">
        <v>3949</v>
      </c>
      <c r="I1130" s="6" t="s">
        <v>637</v>
      </c>
      <c r="J1130" s="6" t="s">
        <v>19</v>
      </c>
      <c r="L1130" s="6">
        <v>1862</v>
      </c>
      <c r="M1130" s="6">
        <v>38</v>
      </c>
      <c r="N1130" s="6" t="s">
        <v>2933</v>
      </c>
      <c r="O1130" s="6">
        <v>20</v>
      </c>
      <c r="R1130" s="6" t="s">
        <v>3952</v>
      </c>
      <c r="X1130" s="6" t="s">
        <v>32</v>
      </c>
      <c r="AA1130" s="6" t="s">
        <v>92</v>
      </c>
      <c r="AB1130" s="6" t="s">
        <v>92</v>
      </c>
      <c r="AC1130" s="6" t="s">
        <v>1395</v>
      </c>
      <c r="AD1130" s="6" t="s">
        <v>3951</v>
      </c>
      <c r="AE1130" s="6" t="s">
        <v>261</v>
      </c>
      <c r="AF1130" s="6" t="s">
        <v>261</v>
      </c>
      <c r="AG1130" cm="1">
        <f t="array" ref="AG1130">SUMPRODUCT(--(INDEX('1900 Bastrop 0003 Clean'!A:AF, MATCH(A1130 &amp; "|" &amp; B1130, '1900 Bastrop 0003 Clean'!A:A &amp; "|" &amp; '1900 Bastrop 0003 Clean'!B:B, 0), 0) &lt;&gt; '1900 Bastrop 0003 Raw'!A1130:AF1130))</f>
        <v>0</v>
      </c>
    </row>
    <row r="1131" spans="1:33">
      <c r="A1131" s="6">
        <v>31</v>
      </c>
      <c r="B1131" s="6">
        <v>229</v>
      </c>
      <c r="C1131" s="6" t="s">
        <v>5142</v>
      </c>
      <c r="D1131" s="6">
        <v>185</v>
      </c>
      <c r="E1131" s="6">
        <v>239</v>
      </c>
      <c r="F1131" s="6" t="s">
        <v>5277</v>
      </c>
      <c r="G1131" s="6" t="s">
        <v>5278</v>
      </c>
      <c r="H1131" s="6" t="s">
        <v>2936</v>
      </c>
      <c r="I1131" s="6" t="s">
        <v>637</v>
      </c>
      <c r="J1131" s="6" t="s">
        <v>24</v>
      </c>
      <c r="L1131" s="6">
        <v>1854</v>
      </c>
      <c r="M1131" s="6">
        <v>46</v>
      </c>
      <c r="N1131" s="6" t="s">
        <v>2933</v>
      </c>
      <c r="O1131" s="6">
        <v>20</v>
      </c>
      <c r="P1131" s="6">
        <v>3</v>
      </c>
      <c r="Q1131" s="6">
        <v>1</v>
      </c>
      <c r="R1131" s="6" t="s">
        <v>3952</v>
      </c>
      <c r="AA1131" s="6" t="s">
        <v>92</v>
      </c>
      <c r="AB1131" s="6" t="s">
        <v>92</v>
      </c>
      <c r="AC1131" s="6" t="s">
        <v>1395</v>
      </c>
      <c r="AG1131" cm="1">
        <f t="array" ref="AG1131">SUMPRODUCT(--(INDEX('1900 Bastrop 0003 Clean'!A:AF, MATCH(A1131 &amp; "|" &amp; B1131, '1900 Bastrop 0003 Clean'!A:A &amp; "|" &amp; '1900 Bastrop 0003 Clean'!B:B, 0), 0) &lt;&gt; '1900 Bastrop 0003 Raw'!A1131:AF1131))</f>
        <v>0</v>
      </c>
    </row>
    <row r="1132" spans="1:33">
      <c r="A1132" s="6">
        <v>32</v>
      </c>
      <c r="B1132" s="6">
        <v>229</v>
      </c>
      <c r="C1132" s="6" t="s">
        <v>5142</v>
      </c>
      <c r="D1132" s="6">
        <v>185</v>
      </c>
      <c r="E1132" s="6">
        <v>239</v>
      </c>
      <c r="F1132" s="6" t="s">
        <v>5277</v>
      </c>
      <c r="G1132" s="6" t="s">
        <v>5279</v>
      </c>
      <c r="H1132" s="6" t="s">
        <v>2944</v>
      </c>
      <c r="I1132" s="6" t="s">
        <v>637</v>
      </c>
      <c r="J1132" s="6" t="s">
        <v>19</v>
      </c>
      <c r="K1132" s="6" t="s">
        <v>2206</v>
      </c>
      <c r="L1132" s="6">
        <v>1881</v>
      </c>
      <c r="M1132" s="6">
        <v>19</v>
      </c>
      <c r="N1132" s="6" t="s">
        <v>2939</v>
      </c>
      <c r="R1132" s="6" t="s">
        <v>3952</v>
      </c>
      <c r="S1132" s="6" t="s">
        <v>3952</v>
      </c>
      <c r="T1132" s="6" t="s">
        <v>3952</v>
      </c>
      <c r="X1132" s="6" t="s">
        <v>32</v>
      </c>
      <c r="AA1132" s="6" t="s">
        <v>1395</v>
      </c>
      <c r="AB1132" s="6" t="s">
        <v>1395</v>
      </c>
      <c r="AC1132" s="6" t="s">
        <v>1395</v>
      </c>
      <c r="AG1132" cm="1">
        <f t="array" ref="AG1132">SUMPRODUCT(--(INDEX('1900 Bastrop 0003 Clean'!A:AF, MATCH(A1132 &amp; "|" &amp; B1132, '1900 Bastrop 0003 Clean'!A:A &amp; "|" &amp; '1900 Bastrop 0003 Clean'!B:B, 0), 0) &lt;&gt; '1900 Bastrop 0003 Raw'!A1132:AF1132))</f>
        <v>0</v>
      </c>
    </row>
    <row r="1133" spans="1:33">
      <c r="A1133" s="6">
        <v>33</v>
      </c>
      <c r="B1133" s="6">
        <v>230</v>
      </c>
      <c r="C1133" s="6" t="s">
        <v>5142</v>
      </c>
      <c r="D1133" s="6">
        <v>185</v>
      </c>
      <c r="E1133" s="6">
        <v>240</v>
      </c>
      <c r="F1133" s="6" t="s">
        <v>5177</v>
      </c>
      <c r="G1133" s="6" t="s">
        <v>88</v>
      </c>
      <c r="H1133" s="6" t="s">
        <v>3949</v>
      </c>
      <c r="I1133" s="6" t="s">
        <v>637</v>
      </c>
      <c r="J1133" s="6" t="s">
        <v>19</v>
      </c>
      <c r="K1133" s="6" t="s">
        <v>2354</v>
      </c>
      <c r="L1133" s="6">
        <v>1854</v>
      </c>
      <c r="M1133" s="6">
        <v>46</v>
      </c>
      <c r="N1133" s="6" t="s">
        <v>2933</v>
      </c>
      <c r="O1133" s="6">
        <v>30</v>
      </c>
      <c r="R1133" s="6" t="s">
        <v>3952</v>
      </c>
      <c r="S1133" s="6" t="s">
        <v>4034</v>
      </c>
      <c r="T1133" s="6" t="s">
        <v>4034</v>
      </c>
      <c r="X1133" s="6" t="s">
        <v>5280</v>
      </c>
      <c r="AA1133" s="6" t="s">
        <v>1395</v>
      </c>
      <c r="AB1133" s="6" t="s">
        <v>1395</v>
      </c>
      <c r="AC1133" s="6" t="s">
        <v>1395</v>
      </c>
      <c r="AD1133" s="6" t="s">
        <v>3951</v>
      </c>
      <c r="AE1133" s="6" t="s">
        <v>261</v>
      </c>
      <c r="AF1133" s="6" t="s">
        <v>51</v>
      </c>
      <c r="AG1133" cm="1">
        <f t="array" ref="AG1133">SUMPRODUCT(--(INDEX('1900 Bastrop 0003 Clean'!A:AF, MATCH(A1133 &amp; "|" &amp; B1133, '1900 Bastrop 0003 Clean'!A:A &amp; "|" &amp; '1900 Bastrop 0003 Clean'!B:B, 0), 0) &lt;&gt; '1900 Bastrop 0003 Raw'!A1133:AF1133))</f>
        <v>0</v>
      </c>
    </row>
    <row r="1134" spans="1:33">
      <c r="A1134" s="6">
        <v>34</v>
      </c>
      <c r="B1134" s="6">
        <v>230</v>
      </c>
      <c r="C1134" s="6" t="s">
        <v>5142</v>
      </c>
      <c r="D1134" s="6">
        <v>185</v>
      </c>
      <c r="E1134" s="6">
        <v>240</v>
      </c>
      <c r="F1134" s="6" t="s">
        <v>5177</v>
      </c>
      <c r="G1134" s="6" t="s">
        <v>508</v>
      </c>
      <c r="H1134" s="6" t="s">
        <v>2936</v>
      </c>
      <c r="I1134" s="6" t="s">
        <v>637</v>
      </c>
      <c r="J1134" s="6" t="s">
        <v>24</v>
      </c>
      <c r="L1134" s="6">
        <v>1851</v>
      </c>
      <c r="M1134" s="6">
        <v>49</v>
      </c>
      <c r="N1134" s="6" t="s">
        <v>2933</v>
      </c>
      <c r="O1134" s="6">
        <v>30</v>
      </c>
      <c r="P1134" s="6">
        <v>1</v>
      </c>
      <c r="Q1134" s="6">
        <v>0</v>
      </c>
      <c r="R1134" s="6" t="s">
        <v>4016</v>
      </c>
      <c r="AA1134" s="6" t="s">
        <v>92</v>
      </c>
      <c r="AB1134" s="6" t="s">
        <v>92</v>
      </c>
      <c r="AC1134" s="6" t="s">
        <v>1395</v>
      </c>
      <c r="AG1134" cm="1">
        <f t="array" ref="AG1134">SUMPRODUCT(--(INDEX('1900 Bastrop 0003 Clean'!A:AF, MATCH(A1134 &amp; "|" &amp; B1134, '1900 Bastrop 0003 Clean'!A:A &amp; "|" &amp; '1900 Bastrop 0003 Clean'!B:B, 0), 0) &lt;&gt; '1900 Bastrop 0003 Raw'!A1134:AF1134))</f>
        <v>0</v>
      </c>
    </row>
    <row r="1135" spans="1:33">
      <c r="A1135" s="6">
        <v>35</v>
      </c>
      <c r="B1135" s="6">
        <v>231</v>
      </c>
      <c r="C1135" s="6" t="s">
        <v>5142</v>
      </c>
      <c r="D1135" s="6">
        <v>185</v>
      </c>
      <c r="E1135" s="6">
        <v>241</v>
      </c>
      <c r="F1135" s="6" t="s">
        <v>652</v>
      </c>
      <c r="G1135" s="6" t="s">
        <v>88</v>
      </c>
      <c r="H1135" s="6" t="s">
        <v>3949</v>
      </c>
      <c r="I1135" s="6" t="s">
        <v>637</v>
      </c>
      <c r="J1135" s="6" t="s">
        <v>19</v>
      </c>
      <c r="K1135" s="6" t="s">
        <v>2230</v>
      </c>
      <c r="L1135" s="6">
        <v>1854</v>
      </c>
      <c r="M1135" s="6">
        <v>45</v>
      </c>
      <c r="N1135" s="6" t="s">
        <v>2933</v>
      </c>
      <c r="O1135" s="6">
        <v>2</v>
      </c>
      <c r="R1135" s="6" t="s">
        <v>4016</v>
      </c>
      <c r="S1135" s="6" t="s">
        <v>4016</v>
      </c>
      <c r="T1135" s="6" t="s">
        <v>4016</v>
      </c>
      <c r="X1135" s="6" t="s">
        <v>1423</v>
      </c>
      <c r="Z1135" s="6">
        <v>4</v>
      </c>
      <c r="AA1135" s="6" t="s">
        <v>1395</v>
      </c>
      <c r="AB1135" s="6" t="s">
        <v>1395</v>
      </c>
      <c r="AC1135" s="6" t="s">
        <v>1395</v>
      </c>
      <c r="AD1135" s="6" t="s">
        <v>3956</v>
      </c>
      <c r="AF1135" s="6" t="s">
        <v>51</v>
      </c>
      <c r="AG1135" cm="1">
        <f t="array" ref="AG1135">SUMPRODUCT(--(INDEX('1900 Bastrop 0003 Clean'!A:AF, MATCH(A1135 &amp; "|" &amp; B1135, '1900 Bastrop 0003 Clean'!A:A &amp; "|" &amp; '1900 Bastrop 0003 Clean'!B:B, 0), 0) &lt;&gt; '1900 Bastrop 0003 Raw'!A1135:AF1135))</f>
        <v>0</v>
      </c>
    </row>
    <row r="1136" spans="1:33">
      <c r="A1136" s="6">
        <v>36</v>
      </c>
      <c r="B1136" s="6">
        <v>231</v>
      </c>
      <c r="C1136" s="6" t="s">
        <v>5142</v>
      </c>
      <c r="D1136" s="6">
        <v>185</v>
      </c>
      <c r="E1136" s="6">
        <v>241</v>
      </c>
      <c r="F1136" s="6" t="s">
        <v>652</v>
      </c>
      <c r="G1136" s="6" t="s">
        <v>634</v>
      </c>
      <c r="H1136" s="6" t="s">
        <v>2936</v>
      </c>
      <c r="I1136" s="6" t="s">
        <v>637</v>
      </c>
      <c r="J1136" s="6" t="s">
        <v>24</v>
      </c>
      <c r="K1136" s="6" t="s">
        <v>2143</v>
      </c>
      <c r="L1136" s="6">
        <v>1859</v>
      </c>
      <c r="N1136" s="6" t="s">
        <v>2933</v>
      </c>
      <c r="O1136" s="6">
        <v>2</v>
      </c>
      <c r="P1136" s="6">
        <v>1</v>
      </c>
      <c r="Q1136" s="6">
        <v>1</v>
      </c>
      <c r="R1136" s="6" t="s">
        <v>4052</v>
      </c>
      <c r="S1136" s="6" t="s">
        <v>4046</v>
      </c>
      <c r="T1136" s="6" t="s">
        <v>4046</v>
      </c>
      <c r="AA1136" s="6" t="s">
        <v>1395</v>
      </c>
      <c r="AB1136" s="6" t="s">
        <v>1395</v>
      </c>
      <c r="AC1136" s="6" t="s">
        <v>1395</v>
      </c>
      <c r="AG1136" cm="1">
        <f t="array" ref="AG1136">SUMPRODUCT(--(INDEX('1900 Bastrop 0003 Clean'!A:AF, MATCH(A1136 &amp; "|" &amp; B1136, '1900 Bastrop 0003 Clean'!A:A &amp; "|" &amp; '1900 Bastrop 0003 Clean'!B:B, 0), 0) &lt;&gt; '1900 Bastrop 0003 Raw'!A1136:AF1136))</f>
        <v>0</v>
      </c>
    </row>
    <row r="1137" spans="1:33">
      <c r="A1137" s="6">
        <v>37</v>
      </c>
      <c r="B1137" s="6">
        <v>231</v>
      </c>
      <c r="C1137" s="6" t="s">
        <v>5142</v>
      </c>
      <c r="D1137" s="6">
        <v>185</v>
      </c>
      <c r="E1137" s="6">
        <v>241</v>
      </c>
      <c r="F1137" s="6" t="s">
        <v>652</v>
      </c>
      <c r="G1137" s="6" t="s">
        <v>35</v>
      </c>
      <c r="H1137" s="6" t="s">
        <v>2938</v>
      </c>
      <c r="I1137" s="6" t="s">
        <v>637</v>
      </c>
      <c r="J1137" s="6" t="s">
        <v>24</v>
      </c>
      <c r="K1137" s="6" t="s">
        <v>2245</v>
      </c>
      <c r="L1137" s="6">
        <v>1876</v>
      </c>
      <c r="M1137" s="6">
        <v>23</v>
      </c>
      <c r="N1137" s="6" t="s">
        <v>2939</v>
      </c>
      <c r="R1137" s="6" t="s">
        <v>4052</v>
      </c>
      <c r="S1137" s="6" t="s">
        <v>4016</v>
      </c>
      <c r="T1137" s="6" t="s">
        <v>4016</v>
      </c>
      <c r="X1137" s="6" t="s">
        <v>499</v>
      </c>
      <c r="AA1137" s="6" t="s">
        <v>1395</v>
      </c>
      <c r="AB1137" s="6" t="s">
        <v>1395</v>
      </c>
      <c r="AC1137" s="6" t="s">
        <v>1395</v>
      </c>
      <c r="AG1137" cm="1">
        <f t="array" ref="AG1137">SUMPRODUCT(--(INDEX('1900 Bastrop 0003 Clean'!A:AF, MATCH(A1137 &amp; "|" &amp; B1137, '1900 Bastrop 0003 Clean'!A:A &amp; "|" &amp; '1900 Bastrop 0003 Clean'!B:B, 0), 0) &lt;&gt; '1900 Bastrop 0003 Raw'!A1137:AF1137))</f>
        <v>0</v>
      </c>
    </row>
    <row r="1138" spans="1:33">
      <c r="A1138" s="6">
        <v>38</v>
      </c>
      <c r="B1138" s="6">
        <v>2</v>
      </c>
      <c r="C1138" s="6" t="s">
        <v>5142</v>
      </c>
      <c r="D1138" s="6">
        <v>185</v>
      </c>
      <c r="E1138" s="6">
        <v>241</v>
      </c>
      <c r="F1138" s="6" t="s">
        <v>351</v>
      </c>
      <c r="G1138" s="6" t="s">
        <v>5281</v>
      </c>
      <c r="H1138" s="6" t="s">
        <v>2953</v>
      </c>
      <c r="I1138" s="6" t="s">
        <v>637</v>
      </c>
      <c r="J1138" s="6" t="s">
        <v>19</v>
      </c>
      <c r="L1138" s="6">
        <v>1861</v>
      </c>
      <c r="M1138" s="6">
        <v>39</v>
      </c>
      <c r="N1138" s="6" t="s">
        <v>2933</v>
      </c>
      <c r="O1138" s="6">
        <v>12</v>
      </c>
      <c r="R1138" s="6" t="s">
        <v>3952</v>
      </c>
      <c r="X1138" s="6" t="s">
        <v>499</v>
      </c>
      <c r="AA1138" s="6" t="s">
        <v>1395</v>
      </c>
      <c r="AB1138" s="6" t="s">
        <v>1395</v>
      </c>
      <c r="AC1138" s="6" t="s">
        <v>1395</v>
      </c>
      <c r="AG1138" t="e" cm="1">
        <f t="array" ref="AG1138">SUMPRODUCT(--(INDEX('1900 Bastrop 0003 Clean'!A:AF, MATCH(A1138 &amp; "|" &amp; B1138, '1900 Bastrop 0003 Clean'!A:A &amp; "|" &amp; '1900 Bastrop 0003 Clean'!B:B, 0), 0) &lt;&gt; '1900 Bastrop 0003 Raw'!A1138:AF1138))</f>
        <v>#N/A</v>
      </c>
    </row>
    <row r="1139" spans="1:33">
      <c r="A1139" s="6">
        <v>39</v>
      </c>
      <c r="B1139" s="6">
        <v>2</v>
      </c>
      <c r="C1139" s="6" t="s">
        <v>5142</v>
      </c>
      <c r="D1139" s="6">
        <v>185</v>
      </c>
      <c r="E1139" s="6">
        <v>241</v>
      </c>
      <c r="F1139" s="6" t="s">
        <v>351</v>
      </c>
      <c r="G1139" s="6" t="s">
        <v>1215</v>
      </c>
      <c r="H1139" s="6" t="s">
        <v>2936</v>
      </c>
      <c r="I1139" s="6" t="s">
        <v>637</v>
      </c>
      <c r="J1139" s="6" t="s">
        <v>24</v>
      </c>
      <c r="L1139" s="6">
        <v>1862</v>
      </c>
      <c r="M1139" s="6">
        <v>38</v>
      </c>
      <c r="N1139" s="6" t="s">
        <v>2933</v>
      </c>
      <c r="O1139" s="6">
        <v>12</v>
      </c>
      <c r="P1139" s="6">
        <v>3</v>
      </c>
      <c r="Q1139" s="6">
        <v>3</v>
      </c>
      <c r="R1139" s="6" t="s">
        <v>3952</v>
      </c>
      <c r="S1139" s="6" t="s">
        <v>3958</v>
      </c>
      <c r="T1139" s="6" t="s">
        <v>3958</v>
      </c>
      <c r="AA1139" s="6" t="s">
        <v>1395</v>
      </c>
      <c r="AB1139" s="6" t="s">
        <v>1395</v>
      </c>
      <c r="AC1139" s="6" t="s">
        <v>1395</v>
      </c>
      <c r="AG1139" t="e" cm="1">
        <f t="array" ref="AG1139">SUMPRODUCT(--(INDEX('1900 Bastrop 0003 Clean'!A:AF, MATCH(A1139 &amp; "|" &amp; B1139, '1900 Bastrop 0003 Clean'!A:A &amp; "|" &amp; '1900 Bastrop 0003 Clean'!B:B, 0), 0) &lt;&gt; '1900 Bastrop 0003 Raw'!A1139:AF1139))</f>
        <v>#N/A</v>
      </c>
    </row>
    <row r="1140" spans="1:33">
      <c r="A1140" s="6">
        <v>40</v>
      </c>
      <c r="B1140" s="6">
        <v>2</v>
      </c>
      <c r="C1140" s="6" t="s">
        <v>5142</v>
      </c>
      <c r="D1140" s="6">
        <v>185</v>
      </c>
      <c r="E1140" s="6">
        <v>241</v>
      </c>
      <c r="F1140" s="6" t="s">
        <v>5282</v>
      </c>
      <c r="G1140" s="6" t="s">
        <v>3115</v>
      </c>
      <c r="H1140" s="6" t="s">
        <v>4593</v>
      </c>
      <c r="I1140" s="6" t="s">
        <v>637</v>
      </c>
      <c r="J1140" s="6" t="s">
        <v>24</v>
      </c>
      <c r="K1140" s="6" t="s">
        <v>2128</v>
      </c>
      <c r="L1140" s="6">
        <v>1881</v>
      </c>
      <c r="M1140" s="6">
        <v>19</v>
      </c>
      <c r="N1140" s="6" t="s">
        <v>2939</v>
      </c>
      <c r="R1140" s="6" t="s">
        <v>3952</v>
      </c>
      <c r="T1140" s="6" t="s">
        <v>4046</v>
      </c>
      <c r="Z1140" s="6">
        <v>8</v>
      </c>
      <c r="AA1140" s="6" t="s">
        <v>1395</v>
      </c>
      <c r="AB1140" s="6" t="s">
        <v>1395</v>
      </c>
      <c r="AC1140" s="6" t="s">
        <v>1395</v>
      </c>
      <c r="AG1140" t="e" cm="1">
        <f t="array" ref="AG1140">SUMPRODUCT(--(INDEX('1900 Bastrop 0003 Clean'!A:AF, MATCH(A1140 &amp; "|" &amp; B1140, '1900 Bastrop 0003 Clean'!A:A &amp; "|" &amp; '1900 Bastrop 0003 Clean'!B:B, 0), 0) &lt;&gt; '1900 Bastrop 0003 Raw'!A1140:AF1140))</f>
        <v>#N/A</v>
      </c>
    </row>
    <row r="1141" spans="1:33">
      <c r="A1141" s="6">
        <v>41</v>
      </c>
      <c r="B1141" s="6">
        <v>232</v>
      </c>
      <c r="C1141" s="6" t="s">
        <v>5142</v>
      </c>
      <c r="D1141" s="6">
        <v>185</v>
      </c>
      <c r="E1141" s="6">
        <v>242</v>
      </c>
      <c r="F1141" s="6" t="s">
        <v>4076</v>
      </c>
      <c r="G1141" s="6" t="s">
        <v>5087</v>
      </c>
      <c r="H1141" s="6" t="s">
        <v>3949</v>
      </c>
      <c r="I1141" s="6" t="s">
        <v>637</v>
      </c>
      <c r="J1141" s="6" t="s">
        <v>19</v>
      </c>
      <c r="L1141" s="6">
        <v>1841</v>
      </c>
      <c r="M1141" s="6">
        <v>59</v>
      </c>
      <c r="N1141" s="6" t="s">
        <v>2933</v>
      </c>
      <c r="O1141" s="6">
        <v>34</v>
      </c>
      <c r="R1141" s="6" t="s">
        <v>3955</v>
      </c>
      <c r="S1141" s="6" t="s">
        <v>4108</v>
      </c>
      <c r="T1141" s="6" t="s">
        <v>4108</v>
      </c>
      <c r="X1141" s="6" t="s">
        <v>5283</v>
      </c>
      <c r="AA1141" s="6" t="s">
        <v>92</v>
      </c>
      <c r="AB1141" s="6" t="s">
        <v>92</v>
      </c>
      <c r="AC1141" s="6" t="s">
        <v>1395</v>
      </c>
      <c r="AD1141" s="6" t="s">
        <v>3951</v>
      </c>
      <c r="AE1141" s="6" t="s">
        <v>261</v>
      </c>
      <c r="AF1141" s="6" t="s">
        <v>51</v>
      </c>
      <c r="AG1141" cm="1">
        <f t="array" ref="AG1141">SUMPRODUCT(--(INDEX('1900 Bastrop 0003 Clean'!A:AF, MATCH(A1141 &amp; "|" &amp; B1141, '1900 Bastrop 0003 Clean'!A:A &amp; "|" &amp; '1900 Bastrop 0003 Clean'!B:B, 0), 0) &lt;&gt; '1900 Bastrop 0003 Raw'!A1141:AF1141))</f>
        <v>0</v>
      </c>
    </row>
    <row r="1142" spans="1:33">
      <c r="A1142" s="6">
        <v>42</v>
      </c>
      <c r="B1142" s="6">
        <v>232</v>
      </c>
      <c r="C1142" s="6" t="s">
        <v>5142</v>
      </c>
      <c r="D1142" s="6">
        <v>185</v>
      </c>
      <c r="E1142" s="6">
        <v>242</v>
      </c>
      <c r="F1142" s="6" t="s">
        <v>4076</v>
      </c>
      <c r="G1142" s="6" t="s">
        <v>5284</v>
      </c>
      <c r="H1142" s="6" t="s">
        <v>2936</v>
      </c>
      <c r="I1142" s="6" t="s">
        <v>637</v>
      </c>
      <c r="J1142" s="6" t="s">
        <v>24</v>
      </c>
      <c r="L1142" s="6">
        <v>1834</v>
      </c>
      <c r="M1142" s="6">
        <v>66</v>
      </c>
      <c r="N1142" s="6" t="s">
        <v>2933</v>
      </c>
      <c r="O1142" s="6">
        <v>34</v>
      </c>
      <c r="P1142" s="6">
        <v>9</v>
      </c>
      <c r="Q1142" s="6">
        <v>4</v>
      </c>
      <c r="R1142" s="6" t="s">
        <v>4085</v>
      </c>
      <c r="S1142" s="6" t="s">
        <v>4046</v>
      </c>
      <c r="T1142" s="6" t="s">
        <v>4294</v>
      </c>
      <c r="AA1142" s="6" t="s">
        <v>92</v>
      </c>
      <c r="AB1142" s="6" t="s">
        <v>92</v>
      </c>
      <c r="AC1142" s="6" t="s">
        <v>1395</v>
      </c>
      <c r="AG1142" cm="1">
        <f t="array" ref="AG1142">SUMPRODUCT(--(INDEX('1900 Bastrop 0003 Clean'!A:AF, MATCH(A1142 &amp; "|" &amp; B1142, '1900 Bastrop 0003 Clean'!A:A &amp; "|" &amp; '1900 Bastrop 0003 Clean'!B:B, 0), 0) &lt;&gt; '1900 Bastrop 0003 Raw'!A1142:AF1142))</f>
        <v>0</v>
      </c>
    </row>
    <row r="1143" spans="1:33">
      <c r="A1143" s="6">
        <v>43</v>
      </c>
      <c r="B1143" s="6">
        <v>232</v>
      </c>
      <c r="C1143" s="6" t="s">
        <v>5142</v>
      </c>
      <c r="D1143" s="6">
        <v>185</v>
      </c>
      <c r="E1143" s="6">
        <v>242</v>
      </c>
      <c r="F1143" s="6" t="s">
        <v>3660</v>
      </c>
      <c r="G1143" s="6" t="s">
        <v>4277</v>
      </c>
      <c r="H1143" s="6" t="s">
        <v>3099</v>
      </c>
      <c r="I1143" s="6" t="s">
        <v>637</v>
      </c>
      <c r="J1143" s="6" t="s">
        <v>24</v>
      </c>
      <c r="K1143" s="6" t="s">
        <v>2128</v>
      </c>
      <c r="L1143" s="6">
        <v>1890</v>
      </c>
      <c r="M1143" s="6">
        <v>10</v>
      </c>
      <c r="N1143" s="6" t="s">
        <v>2939</v>
      </c>
      <c r="R1143" s="6" t="s">
        <v>3952</v>
      </c>
      <c r="S1143" s="6" t="s">
        <v>3952</v>
      </c>
      <c r="T1143" s="6" t="s">
        <v>3952</v>
      </c>
      <c r="Z1143" s="6">
        <v>8</v>
      </c>
      <c r="AA1143" s="6" t="s">
        <v>1395</v>
      </c>
      <c r="AB1143" s="6" t="s">
        <v>1395</v>
      </c>
      <c r="AC1143" s="6" t="s">
        <v>1395</v>
      </c>
      <c r="AG1143" cm="1">
        <f t="array" ref="AG1143">SUMPRODUCT(--(INDEX('1900 Bastrop 0003 Clean'!A:AF, MATCH(A1143 &amp; "|" &amp; B1143, '1900 Bastrop 0003 Clean'!A:A &amp; "|" &amp; '1900 Bastrop 0003 Clean'!B:B, 0), 0) &lt;&gt; '1900 Bastrop 0003 Raw'!A1143:AF1143))</f>
        <v>0</v>
      </c>
    </row>
    <row r="1144" spans="1:33">
      <c r="A1144" s="6">
        <v>44</v>
      </c>
      <c r="B1144" s="6">
        <v>232</v>
      </c>
      <c r="C1144" s="6" t="s">
        <v>5142</v>
      </c>
      <c r="D1144" s="6">
        <v>185</v>
      </c>
      <c r="E1144" s="6">
        <v>242</v>
      </c>
      <c r="F1144" s="6" t="s">
        <v>319</v>
      </c>
      <c r="G1144" s="6" t="s">
        <v>5285</v>
      </c>
      <c r="H1144" s="6" t="s">
        <v>3097</v>
      </c>
      <c r="I1144" s="6" t="s">
        <v>637</v>
      </c>
      <c r="J1144" s="6" t="s">
        <v>19</v>
      </c>
      <c r="K1144" s="6" t="s">
        <v>2206</v>
      </c>
      <c r="L1144" s="6">
        <v>1892</v>
      </c>
      <c r="M1144" s="6">
        <v>8</v>
      </c>
      <c r="N1144" s="6" t="s">
        <v>2939</v>
      </c>
      <c r="R1144" s="6" t="s">
        <v>3952</v>
      </c>
      <c r="S1144" s="6" t="s">
        <v>3952</v>
      </c>
      <c r="T1144" s="6" t="s">
        <v>3952</v>
      </c>
      <c r="AA1144" s="6" t="s">
        <v>1395</v>
      </c>
      <c r="AG1144" cm="1">
        <f t="array" ref="AG1144">SUMPRODUCT(--(INDEX('1900 Bastrop 0003 Clean'!A:AF, MATCH(A1144 &amp; "|" &amp; B1144, '1900 Bastrop 0003 Clean'!A:A &amp; "|" &amp; '1900 Bastrop 0003 Clean'!B:B, 0), 0) &lt;&gt; '1900 Bastrop 0003 Raw'!A1144:AF1144))</f>
        <v>0</v>
      </c>
    </row>
    <row r="1145" spans="1:33">
      <c r="A1145" s="6">
        <v>45</v>
      </c>
      <c r="B1145" s="6">
        <v>232</v>
      </c>
      <c r="C1145" s="6" t="s">
        <v>5142</v>
      </c>
      <c r="D1145" s="6">
        <v>185</v>
      </c>
      <c r="E1145" s="6">
        <v>242</v>
      </c>
      <c r="F1145" s="6" t="s">
        <v>661</v>
      </c>
      <c r="G1145" s="6" t="s">
        <v>4230</v>
      </c>
      <c r="H1145" s="6" t="s">
        <v>3099</v>
      </c>
      <c r="I1145" s="6" t="s">
        <v>637</v>
      </c>
      <c r="J1145" s="6" t="s">
        <v>24</v>
      </c>
      <c r="K1145" s="6" t="s">
        <v>2173</v>
      </c>
      <c r="L1145" s="6">
        <v>1897</v>
      </c>
      <c r="M1145" s="6">
        <v>2</v>
      </c>
      <c r="N1145" s="6" t="s">
        <v>2939</v>
      </c>
      <c r="R1145" s="6" t="s">
        <v>3952</v>
      </c>
      <c r="S1145" s="6" t="s">
        <v>3952</v>
      </c>
      <c r="T1145" s="6" t="s">
        <v>3952</v>
      </c>
      <c r="AG1145" cm="1">
        <f t="array" ref="AG1145">SUMPRODUCT(--(INDEX('1900 Bastrop 0003 Clean'!A:AF, MATCH(A1145 &amp; "|" &amp; B1145, '1900 Bastrop 0003 Clean'!A:A &amp; "|" &amp; '1900 Bastrop 0003 Clean'!B:B, 0), 0) &lt;&gt; '1900 Bastrop 0003 Raw'!A1145:AF1145))</f>
        <v>0</v>
      </c>
    </row>
    <row r="1146" spans="1:33">
      <c r="A1146" s="6">
        <v>46</v>
      </c>
      <c r="B1146" s="6">
        <v>233</v>
      </c>
      <c r="C1146" s="6" t="s">
        <v>5142</v>
      </c>
      <c r="D1146" s="6">
        <v>185</v>
      </c>
      <c r="E1146" s="6">
        <v>243</v>
      </c>
      <c r="F1146" s="6" t="s">
        <v>3557</v>
      </c>
      <c r="G1146" s="6" t="s">
        <v>5230</v>
      </c>
      <c r="H1146" s="6" t="s">
        <v>3949</v>
      </c>
      <c r="I1146" s="6" t="s">
        <v>637</v>
      </c>
      <c r="J1146" s="6" t="s">
        <v>19</v>
      </c>
      <c r="K1146" s="6" t="s">
        <v>2230</v>
      </c>
      <c r="L1146" s="6">
        <v>1852</v>
      </c>
      <c r="M1146" s="6">
        <v>48</v>
      </c>
      <c r="N1146" s="6" t="s">
        <v>2933</v>
      </c>
      <c r="O1146" s="6">
        <v>24</v>
      </c>
      <c r="R1146" s="6" t="s">
        <v>3952</v>
      </c>
      <c r="X1146" s="6" t="s">
        <v>32</v>
      </c>
      <c r="AA1146" s="6" t="s">
        <v>92</v>
      </c>
      <c r="AB1146" s="6" t="s">
        <v>92</v>
      </c>
      <c r="AC1146" s="6" t="s">
        <v>1395</v>
      </c>
      <c r="AD1146" s="6" t="s">
        <v>3956</v>
      </c>
      <c r="AF1146" s="6" t="s">
        <v>51</v>
      </c>
      <c r="AG1146" cm="1">
        <f t="array" ref="AG1146">SUMPRODUCT(--(INDEX('1900 Bastrop 0003 Clean'!A:AF, MATCH(A1146 &amp; "|" &amp; B1146, '1900 Bastrop 0003 Clean'!A:A &amp; "|" &amp; '1900 Bastrop 0003 Clean'!B:B, 0), 0) &lt;&gt; '1900 Bastrop 0003 Raw'!A1146:AF1146))</f>
        <v>0</v>
      </c>
    </row>
    <row r="1147" spans="1:33">
      <c r="A1147" s="6">
        <v>47</v>
      </c>
      <c r="B1147" s="6">
        <v>233</v>
      </c>
      <c r="C1147" s="6" t="s">
        <v>5142</v>
      </c>
      <c r="D1147" s="6">
        <v>185</v>
      </c>
      <c r="E1147" s="6">
        <v>243</v>
      </c>
      <c r="F1147" s="6" t="s">
        <v>3557</v>
      </c>
      <c r="G1147" s="6" t="s">
        <v>3857</v>
      </c>
      <c r="H1147" s="6" t="s">
        <v>2936</v>
      </c>
      <c r="I1147" s="6" t="s">
        <v>637</v>
      </c>
      <c r="J1147" s="6" t="s">
        <v>24</v>
      </c>
      <c r="K1147" s="6" t="s">
        <v>2033</v>
      </c>
      <c r="L1147" s="6">
        <v>1860</v>
      </c>
      <c r="M1147" s="6">
        <v>40</v>
      </c>
      <c r="N1147" s="6" t="s">
        <v>2933</v>
      </c>
      <c r="O1147" s="6">
        <v>24</v>
      </c>
      <c r="P1147" s="6">
        <v>5</v>
      </c>
      <c r="Q1147" s="6">
        <v>3</v>
      </c>
      <c r="R1147" s="6" t="s">
        <v>3952</v>
      </c>
      <c r="T1147" s="6" t="s">
        <v>4059</v>
      </c>
      <c r="AA1147" s="6" t="s">
        <v>92</v>
      </c>
      <c r="AB1147" s="6" t="s">
        <v>92</v>
      </c>
      <c r="AC1147" s="6" t="s">
        <v>1395</v>
      </c>
      <c r="AG1147" cm="1">
        <f t="array" ref="AG1147">SUMPRODUCT(--(INDEX('1900 Bastrop 0003 Clean'!A:AF, MATCH(A1147 &amp; "|" &amp; B1147, '1900 Bastrop 0003 Clean'!A:A &amp; "|" &amp; '1900 Bastrop 0003 Clean'!B:B, 0), 0) &lt;&gt; '1900 Bastrop 0003 Raw'!A1147:AF1147))</f>
        <v>0</v>
      </c>
    </row>
    <row r="1148" spans="1:33">
      <c r="A1148" s="6">
        <v>48</v>
      </c>
      <c r="B1148" s="6">
        <v>233</v>
      </c>
      <c r="C1148" s="6" t="s">
        <v>5142</v>
      </c>
      <c r="D1148" s="6">
        <v>185</v>
      </c>
      <c r="E1148" s="6">
        <v>243</v>
      </c>
      <c r="F1148" s="6" t="s">
        <v>3557</v>
      </c>
      <c r="G1148" s="6" t="s">
        <v>1271</v>
      </c>
      <c r="H1148" s="6" t="s">
        <v>2944</v>
      </c>
      <c r="I1148" s="6" t="s">
        <v>637</v>
      </c>
      <c r="J1148" s="6" t="s">
        <v>19</v>
      </c>
      <c r="K1148" s="6" t="s">
        <v>2526</v>
      </c>
      <c r="L1148" s="6">
        <v>1882</v>
      </c>
      <c r="M1148" s="6">
        <v>18</v>
      </c>
      <c r="N1148" s="6" t="s">
        <v>2939</v>
      </c>
      <c r="R1148" s="6" t="s">
        <v>3952</v>
      </c>
      <c r="S1148" s="6" t="s">
        <v>3952</v>
      </c>
      <c r="T1148" s="6" t="s">
        <v>3952</v>
      </c>
      <c r="X1148" s="6" t="s">
        <v>32</v>
      </c>
      <c r="AA1148" s="6" t="s">
        <v>1395</v>
      </c>
      <c r="AB1148" s="6" t="s">
        <v>1395</v>
      </c>
      <c r="AC1148" s="6" t="s">
        <v>1395</v>
      </c>
      <c r="AG1148" cm="1">
        <f t="array" ref="AG1148">SUMPRODUCT(--(INDEX('1900 Bastrop 0003 Clean'!A:AF, MATCH(A1148 &amp; "|" &amp; B1148, '1900 Bastrop 0003 Clean'!A:A &amp; "|" &amp; '1900 Bastrop 0003 Clean'!B:B, 0), 0) &lt;&gt; '1900 Bastrop 0003 Raw'!A1148:AF1148))</f>
        <v>0</v>
      </c>
    </row>
    <row r="1149" spans="1:33">
      <c r="A1149" s="6">
        <v>49</v>
      </c>
      <c r="B1149" s="6">
        <v>233</v>
      </c>
      <c r="C1149" s="6" t="s">
        <v>5142</v>
      </c>
      <c r="D1149" s="6">
        <v>185</v>
      </c>
      <c r="E1149" s="6">
        <v>243</v>
      </c>
      <c r="F1149" s="6" t="s">
        <v>3557</v>
      </c>
      <c r="G1149" s="6" t="s">
        <v>2739</v>
      </c>
      <c r="H1149" s="6" t="s">
        <v>2944</v>
      </c>
      <c r="I1149" s="6" t="s">
        <v>637</v>
      </c>
      <c r="J1149" s="6" t="s">
        <v>19</v>
      </c>
      <c r="K1149" s="6" t="s">
        <v>2143</v>
      </c>
      <c r="L1149" s="6">
        <v>1884</v>
      </c>
      <c r="M1149" s="6">
        <v>16</v>
      </c>
      <c r="N1149" s="6" t="s">
        <v>2939</v>
      </c>
      <c r="R1149" s="6" t="s">
        <v>3952</v>
      </c>
      <c r="S1149" s="6" t="s">
        <v>3952</v>
      </c>
      <c r="T1149" s="6" t="s">
        <v>3952</v>
      </c>
      <c r="Z1149" s="6">
        <v>6</v>
      </c>
      <c r="AA1149" s="6" t="s">
        <v>1395</v>
      </c>
      <c r="AB1149" s="6" t="s">
        <v>1395</v>
      </c>
      <c r="AC1149" s="6" t="s">
        <v>1395</v>
      </c>
      <c r="AG1149" cm="1">
        <f t="array" ref="AG1149">SUMPRODUCT(--(INDEX('1900 Bastrop 0003 Clean'!A:AF, MATCH(A1149 &amp; "|" &amp; B1149, '1900 Bastrop 0003 Clean'!A:A &amp; "|" &amp; '1900 Bastrop 0003 Clean'!B:B, 0), 0) &lt;&gt; '1900 Bastrop 0003 Raw'!A1149:AF1149))</f>
        <v>0</v>
      </c>
    </row>
    <row r="1150" spans="1:33">
      <c r="A1150" s="6">
        <v>50</v>
      </c>
      <c r="B1150" s="6">
        <v>233</v>
      </c>
      <c r="C1150" s="6" t="s">
        <v>5142</v>
      </c>
      <c r="D1150" s="6">
        <v>185</v>
      </c>
      <c r="E1150" s="6">
        <v>243</v>
      </c>
      <c r="F1150" s="6" t="s">
        <v>3557</v>
      </c>
      <c r="G1150" s="6" t="s">
        <v>2115</v>
      </c>
      <c r="H1150" s="6" t="s">
        <v>2938</v>
      </c>
      <c r="I1150" s="6" t="s">
        <v>637</v>
      </c>
      <c r="J1150" s="6" t="s">
        <v>24</v>
      </c>
      <c r="K1150" s="6" t="s">
        <v>2354</v>
      </c>
      <c r="L1150" s="6">
        <v>1898</v>
      </c>
      <c r="M1150" s="6">
        <v>2</v>
      </c>
      <c r="N1150" s="6" t="s">
        <v>2939</v>
      </c>
      <c r="R1150" s="6" t="s">
        <v>3952</v>
      </c>
      <c r="S1150" s="6" t="s">
        <v>3952</v>
      </c>
      <c r="T1150" s="6" t="s">
        <v>3952</v>
      </c>
      <c r="AA1150" s="6" t="s">
        <v>1395</v>
      </c>
      <c r="AG1150" cm="1">
        <f t="array" ref="AG1150">SUMPRODUCT(--(INDEX('1900 Bastrop 0003 Clean'!A:AF, MATCH(A1150 &amp; "|" &amp; B1150, '1900 Bastrop 0003 Clean'!A:A &amp; "|" &amp; '1900 Bastrop 0003 Clean'!B:B, 0), 0) &lt;&gt; '1900 Bastrop 0003 Raw'!A1150:AF1150))</f>
        <v>0</v>
      </c>
    </row>
    <row r="1151" spans="1:33">
      <c r="A1151" s="6">
        <v>1</v>
      </c>
      <c r="B1151" s="6">
        <v>233</v>
      </c>
      <c r="C1151" s="6" t="s">
        <v>5142</v>
      </c>
      <c r="D1151" s="6">
        <v>185</v>
      </c>
      <c r="E1151" s="6">
        <v>243</v>
      </c>
      <c r="F1151" s="6" t="s">
        <v>3557</v>
      </c>
      <c r="G1151" s="6" t="s">
        <v>4495</v>
      </c>
      <c r="H1151" s="6" t="s">
        <v>3415</v>
      </c>
      <c r="I1151" s="6" t="s">
        <v>637</v>
      </c>
      <c r="J1151" s="6" t="s">
        <v>19</v>
      </c>
      <c r="K1151" s="6" t="s">
        <v>2128</v>
      </c>
      <c r="L1151" s="6">
        <v>1887</v>
      </c>
      <c r="M1151" s="6">
        <v>13</v>
      </c>
      <c r="N1151" s="6" t="s">
        <v>2939</v>
      </c>
      <c r="R1151" s="6" t="s">
        <v>3952</v>
      </c>
      <c r="S1151" s="6" t="s">
        <v>3952</v>
      </c>
      <c r="T1151" s="6" t="s">
        <v>3952</v>
      </c>
      <c r="Z1151" s="6">
        <v>8</v>
      </c>
      <c r="AA1151" s="6" t="s">
        <v>1395</v>
      </c>
      <c r="AB1151" s="6" t="s">
        <v>92</v>
      </c>
      <c r="AC1151" s="6" t="s">
        <v>1395</v>
      </c>
      <c r="AG1151" cm="1">
        <f t="array" ref="AG1151">SUMPRODUCT(--(INDEX('1900 Bastrop 0003 Clean'!A:AF, MATCH(A1151 &amp; "|" &amp; B1151, '1900 Bastrop 0003 Clean'!A:A &amp; "|" &amp; '1900 Bastrop 0003 Clean'!B:B, 0), 0) &lt;&gt; '1900 Bastrop 0003 Raw'!A1151:AF1151))</f>
        <v>0</v>
      </c>
    </row>
    <row r="1152" spans="1:33">
      <c r="A1152" s="6">
        <v>2</v>
      </c>
      <c r="B1152" s="6">
        <v>233</v>
      </c>
      <c r="C1152" s="6" t="s">
        <v>5142</v>
      </c>
      <c r="D1152" s="6">
        <v>185</v>
      </c>
      <c r="E1152" s="6">
        <v>243</v>
      </c>
      <c r="F1152" s="6" t="s">
        <v>3557</v>
      </c>
      <c r="G1152" s="6" t="s">
        <v>3157</v>
      </c>
      <c r="H1152" s="6" t="s">
        <v>3344</v>
      </c>
      <c r="I1152" s="6" t="s">
        <v>637</v>
      </c>
      <c r="J1152" s="6" t="s">
        <v>24</v>
      </c>
      <c r="K1152" s="6" t="s">
        <v>2033</v>
      </c>
      <c r="L1152" s="6">
        <v>1893</v>
      </c>
      <c r="M1152" s="6">
        <v>7</v>
      </c>
      <c r="N1152" s="6" t="s">
        <v>2939</v>
      </c>
      <c r="R1152" s="6" t="s">
        <v>3952</v>
      </c>
      <c r="S1152" s="6" t="s">
        <v>3952</v>
      </c>
      <c r="T1152" s="6" t="s">
        <v>3952</v>
      </c>
      <c r="AG1152" cm="1">
        <f t="array" ref="AG1152">SUMPRODUCT(--(INDEX('1900 Bastrop 0003 Clean'!A:AF, MATCH(A1152 &amp; "|" &amp; B1152, '1900 Bastrop 0003 Clean'!A:A &amp; "|" &amp; '1900 Bastrop 0003 Clean'!B:B, 0), 0) &lt;&gt; '1900 Bastrop 0003 Raw'!A1152:AF1152))</f>
        <v>0</v>
      </c>
    </row>
    <row r="1153" spans="1:33">
      <c r="A1153" s="6">
        <v>3</v>
      </c>
      <c r="B1153" s="6">
        <v>234</v>
      </c>
      <c r="C1153" s="6" t="s">
        <v>5142</v>
      </c>
      <c r="D1153" s="6">
        <v>185</v>
      </c>
      <c r="E1153" s="6">
        <v>244</v>
      </c>
      <c r="F1153" s="6" t="s">
        <v>5286</v>
      </c>
      <c r="G1153" s="6" t="s">
        <v>5287</v>
      </c>
      <c r="H1153" s="6" t="s">
        <v>3949</v>
      </c>
      <c r="I1153" s="6" t="s">
        <v>637</v>
      </c>
      <c r="J1153" s="6" t="s">
        <v>24</v>
      </c>
      <c r="L1153" s="6">
        <v>1844</v>
      </c>
      <c r="M1153" s="6">
        <v>56</v>
      </c>
      <c r="N1153" s="6" t="s">
        <v>2933</v>
      </c>
      <c r="O1153" s="6">
        <v>26</v>
      </c>
      <c r="P1153" s="6">
        <v>1</v>
      </c>
      <c r="Q1153" s="6">
        <v>1</v>
      </c>
      <c r="R1153" s="6" t="s">
        <v>4294</v>
      </c>
      <c r="S1153" s="6" t="s">
        <v>4294</v>
      </c>
      <c r="T1153" s="6" t="s">
        <v>4294</v>
      </c>
      <c r="X1153" s="6" t="s">
        <v>314</v>
      </c>
      <c r="AA1153" s="6" t="s">
        <v>92</v>
      </c>
      <c r="AB1153" s="6" t="s">
        <v>92</v>
      </c>
      <c r="AC1153" s="6" t="s">
        <v>1395</v>
      </c>
      <c r="AD1153" s="6" t="s">
        <v>3956</v>
      </c>
      <c r="AF1153" s="6" t="s">
        <v>51</v>
      </c>
      <c r="AG1153" cm="1">
        <f t="array" ref="AG1153">SUMPRODUCT(--(INDEX('1900 Bastrop 0003 Clean'!A:AF, MATCH(A1153 &amp; "|" &amp; B1153, '1900 Bastrop 0003 Clean'!A:A &amp; "|" &amp; '1900 Bastrop 0003 Clean'!B:B, 0), 0) &lt;&gt; '1900 Bastrop 0003 Raw'!A1153:AF1153))</f>
        <v>0</v>
      </c>
    </row>
    <row r="1154" spans="1:33">
      <c r="A1154" s="6">
        <v>4</v>
      </c>
      <c r="B1154" s="6">
        <v>234</v>
      </c>
      <c r="C1154" s="6" t="s">
        <v>5142</v>
      </c>
      <c r="D1154" s="6">
        <v>185</v>
      </c>
      <c r="E1154" s="6">
        <v>244</v>
      </c>
      <c r="F1154" s="6" t="s">
        <v>5286</v>
      </c>
      <c r="G1154" s="6" t="s">
        <v>5288</v>
      </c>
      <c r="H1154" s="6" t="s">
        <v>4856</v>
      </c>
      <c r="I1154" s="6" t="s">
        <v>637</v>
      </c>
      <c r="J1154" s="6" t="s">
        <v>19</v>
      </c>
      <c r="L1154" s="6">
        <v>1843</v>
      </c>
      <c r="M1154" s="6">
        <v>57</v>
      </c>
      <c r="N1154" s="6" t="s">
        <v>2933</v>
      </c>
      <c r="O1154" s="6">
        <v>26</v>
      </c>
      <c r="R1154" s="6" t="s">
        <v>3959</v>
      </c>
      <c r="S1154" s="6" t="s">
        <v>4034</v>
      </c>
      <c r="T1154" s="6" t="s">
        <v>4034</v>
      </c>
      <c r="X1154" s="6" t="s">
        <v>314</v>
      </c>
      <c r="AA1154" s="6" t="s">
        <v>92</v>
      </c>
      <c r="AB1154" s="6" t="s">
        <v>92</v>
      </c>
      <c r="AC1154" s="6" t="s">
        <v>1395</v>
      </c>
      <c r="AD1154" s="6" t="s">
        <v>3956</v>
      </c>
      <c r="AF1154" s="6" t="s">
        <v>51</v>
      </c>
      <c r="AG1154" cm="1">
        <f t="array" ref="AG1154">SUMPRODUCT(--(INDEX('1900 Bastrop 0003 Clean'!A:AF, MATCH(A1154 &amp; "|" &amp; B1154, '1900 Bastrop 0003 Clean'!A:A &amp; "|" &amp; '1900 Bastrop 0003 Clean'!B:B, 0), 0) &lt;&gt; '1900 Bastrop 0003 Raw'!A1154:AF1154))</f>
        <v>0</v>
      </c>
    </row>
    <row r="1155" spans="1:33">
      <c r="A1155" s="6">
        <v>5</v>
      </c>
      <c r="B1155" s="6">
        <v>234</v>
      </c>
      <c r="C1155" s="6" t="s">
        <v>5142</v>
      </c>
      <c r="D1155" s="6">
        <v>185</v>
      </c>
      <c r="E1155" s="6">
        <v>244</v>
      </c>
      <c r="F1155" s="6" t="s">
        <v>340</v>
      </c>
      <c r="G1155" s="6" t="s">
        <v>5287</v>
      </c>
      <c r="H1155" s="6" t="s">
        <v>3099</v>
      </c>
      <c r="I1155" s="6" t="s">
        <v>637</v>
      </c>
      <c r="J1155" s="6" t="s">
        <v>24</v>
      </c>
      <c r="K1155" s="6" t="s">
        <v>2245</v>
      </c>
      <c r="L1155" s="6">
        <v>1889</v>
      </c>
      <c r="M1155" s="6">
        <v>10</v>
      </c>
      <c r="N1155" s="6" t="s">
        <v>2939</v>
      </c>
      <c r="R1155" s="6" t="s">
        <v>3952</v>
      </c>
      <c r="S1155" s="6" t="s">
        <v>3952</v>
      </c>
      <c r="T1155" s="6" t="s">
        <v>3952</v>
      </c>
      <c r="Z1155" s="6">
        <v>8</v>
      </c>
      <c r="AA1155" s="6" t="s">
        <v>1395</v>
      </c>
      <c r="AB1155" s="6" t="s">
        <v>1395</v>
      </c>
      <c r="AC1155" s="6" t="s">
        <v>1395</v>
      </c>
      <c r="AG1155" cm="1">
        <f t="array" ref="AG1155">SUMPRODUCT(--(INDEX('1900 Bastrop 0003 Clean'!A:AF, MATCH(A1155 &amp; "|" &amp; B1155, '1900 Bastrop 0003 Clean'!A:A &amp; "|" &amp; '1900 Bastrop 0003 Clean'!B:B, 0), 0) &lt;&gt; '1900 Bastrop 0003 Raw'!A1155:AF1155))</f>
        <v>0</v>
      </c>
    </row>
    <row r="1156" spans="1:33">
      <c r="A1156" s="6">
        <v>6</v>
      </c>
      <c r="B1156" s="6">
        <v>235</v>
      </c>
      <c r="C1156" s="6" t="s">
        <v>5142</v>
      </c>
      <c r="D1156" s="6">
        <v>185</v>
      </c>
      <c r="E1156" s="6">
        <v>245</v>
      </c>
      <c r="F1156" s="6" t="s">
        <v>2271</v>
      </c>
      <c r="G1156" s="6" t="s">
        <v>341</v>
      </c>
      <c r="H1156" s="6" t="s">
        <v>3949</v>
      </c>
      <c r="I1156" s="6" t="s">
        <v>637</v>
      </c>
      <c r="J1156" s="6" t="s">
        <v>19</v>
      </c>
      <c r="L1156" s="6">
        <v>1849</v>
      </c>
      <c r="M1156" s="6">
        <v>51</v>
      </c>
      <c r="N1156" s="6" t="s">
        <v>2933</v>
      </c>
      <c r="O1156" s="6">
        <v>20</v>
      </c>
      <c r="R1156" s="6" t="s">
        <v>3952</v>
      </c>
      <c r="S1156" s="6" t="s">
        <v>4268</v>
      </c>
      <c r="T1156" s="6" t="s">
        <v>4268</v>
      </c>
      <c r="X1156" s="6" t="s">
        <v>5289</v>
      </c>
      <c r="AA1156" s="6" t="s">
        <v>92</v>
      </c>
      <c r="AB1156" s="6" t="s">
        <v>92</v>
      </c>
      <c r="AC1156" s="6" t="s">
        <v>92</v>
      </c>
      <c r="AD1156" s="6" t="s">
        <v>3951</v>
      </c>
      <c r="AE1156" s="6" t="s">
        <v>261</v>
      </c>
      <c r="AF1156" s="6" t="s">
        <v>51</v>
      </c>
      <c r="AG1156" cm="1">
        <f t="array" ref="AG1156">SUMPRODUCT(--(INDEX('1900 Bastrop 0003 Clean'!A:AF, MATCH(A1156 &amp; "|" &amp; B1156, '1900 Bastrop 0003 Clean'!A:A &amp; "|" &amp; '1900 Bastrop 0003 Clean'!B:B, 0), 0) &lt;&gt; '1900 Bastrop 0003 Raw'!A1156:AF1156))</f>
        <v>0</v>
      </c>
    </row>
    <row r="1157" spans="1:33">
      <c r="A1157" s="6">
        <v>7</v>
      </c>
      <c r="B1157" s="6">
        <v>235</v>
      </c>
      <c r="C1157" s="6" t="s">
        <v>5142</v>
      </c>
      <c r="D1157" s="6">
        <v>185</v>
      </c>
      <c r="E1157" s="6">
        <v>245</v>
      </c>
      <c r="F1157" s="6" t="s">
        <v>2271</v>
      </c>
      <c r="G1157" s="6" t="s">
        <v>3275</v>
      </c>
      <c r="H1157" s="6" t="s">
        <v>2936</v>
      </c>
      <c r="I1157" s="6" t="s">
        <v>637</v>
      </c>
      <c r="J1157" s="6" t="s">
        <v>24</v>
      </c>
      <c r="L1157" s="6">
        <v>1853</v>
      </c>
      <c r="M1157" s="6">
        <v>47</v>
      </c>
      <c r="N1157" s="6" t="s">
        <v>2933</v>
      </c>
      <c r="O1157" s="6">
        <v>20</v>
      </c>
      <c r="P1157" s="6">
        <v>9</v>
      </c>
      <c r="Q1157" s="6">
        <v>8</v>
      </c>
      <c r="R1157" s="6" t="s">
        <v>3952</v>
      </c>
      <c r="AA1157" s="6" t="s">
        <v>1395</v>
      </c>
      <c r="AB1157" s="6" t="s">
        <v>92</v>
      </c>
      <c r="AC1157" s="6" t="s">
        <v>1395</v>
      </c>
      <c r="AG1157" cm="1">
        <f t="array" ref="AG1157">SUMPRODUCT(--(INDEX('1900 Bastrop 0003 Clean'!A:AF, MATCH(A1157 &amp; "|" &amp; B1157, '1900 Bastrop 0003 Clean'!A:A &amp; "|" &amp; '1900 Bastrop 0003 Clean'!B:B, 0), 0) &lt;&gt; '1900 Bastrop 0003 Raw'!A1157:AF1157))</f>
        <v>0</v>
      </c>
    </row>
    <row r="1158" spans="1:33">
      <c r="A1158" s="6">
        <v>8</v>
      </c>
      <c r="B1158" s="6">
        <v>235</v>
      </c>
      <c r="C1158" s="6" t="s">
        <v>5142</v>
      </c>
      <c r="D1158" s="6">
        <v>185</v>
      </c>
      <c r="E1158" s="6">
        <v>245</v>
      </c>
      <c r="F1158" s="6" t="s">
        <v>2271</v>
      </c>
      <c r="G1158" s="6" t="s">
        <v>4412</v>
      </c>
      <c r="H1158" s="6" t="s">
        <v>2938</v>
      </c>
      <c r="I1158" s="6" t="s">
        <v>637</v>
      </c>
      <c r="J1158" s="6" t="s">
        <v>24</v>
      </c>
      <c r="K1158" s="6" t="s">
        <v>2033</v>
      </c>
      <c r="L1158" s="6">
        <v>1881</v>
      </c>
      <c r="M1158" s="6">
        <v>19</v>
      </c>
      <c r="N1158" s="6" t="s">
        <v>2939</v>
      </c>
      <c r="R1158" s="6" t="s">
        <v>3952</v>
      </c>
      <c r="S1158" s="6" t="s">
        <v>3952</v>
      </c>
      <c r="T1158" s="6" t="s">
        <v>3952</v>
      </c>
      <c r="AA1158" s="6" t="s">
        <v>1395</v>
      </c>
      <c r="AB1158" s="6" t="s">
        <v>1395</v>
      </c>
      <c r="AC1158" s="6" t="s">
        <v>1395</v>
      </c>
      <c r="AG1158" cm="1">
        <f t="array" ref="AG1158">SUMPRODUCT(--(INDEX('1900 Bastrop 0003 Clean'!A:AF, MATCH(A1158 &amp; "|" &amp; B1158, '1900 Bastrop 0003 Clean'!A:A &amp; "|" &amp; '1900 Bastrop 0003 Clean'!B:B, 0), 0) &lt;&gt; '1900 Bastrop 0003 Raw'!A1158:AF1158))</f>
        <v>0</v>
      </c>
    </row>
    <row r="1159" spans="1:33">
      <c r="A1159" s="6">
        <v>9</v>
      </c>
      <c r="B1159" s="6">
        <v>235</v>
      </c>
      <c r="C1159" s="6" t="s">
        <v>5142</v>
      </c>
      <c r="D1159" s="6">
        <v>185</v>
      </c>
      <c r="E1159" s="6">
        <v>245</v>
      </c>
      <c r="F1159" s="6" t="s">
        <v>2271</v>
      </c>
      <c r="G1159" s="6" t="s">
        <v>5290</v>
      </c>
      <c r="H1159" s="6" t="s">
        <v>2938</v>
      </c>
      <c r="I1159" s="6" t="s">
        <v>637</v>
      </c>
      <c r="J1159" s="6" t="s">
        <v>24</v>
      </c>
      <c r="K1159" s="6" t="s">
        <v>2230</v>
      </c>
      <c r="L1159" s="6">
        <v>1883</v>
      </c>
      <c r="M1159" s="6">
        <v>16</v>
      </c>
      <c r="N1159" s="6" t="s">
        <v>2939</v>
      </c>
      <c r="R1159" s="6" t="s">
        <v>3952</v>
      </c>
      <c r="S1159" s="6" t="s">
        <v>3952</v>
      </c>
      <c r="T1159" s="6" t="s">
        <v>3952</v>
      </c>
      <c r="AA1159" s="6" t="s">
        <v>1395</v>
      </c>
      <c r="AB1159" s="6" t="s">
        <v>1395</v>
      </c>
      <c r="AC1159" s="6" t="s">
        <v>1395</v>
      </c>
      <c r="AG1159" cm="1">
        <f t="array" ref="AG1159">SUMPRODUCT(--(INDEX('1900 Bastrop 0003 Clean'!A:AF, MATCH(A1159 &amp; "|" &amp; B1159, '1900 Bastrop 0003 Clean'!A:A &amp; "|" &amp; '1900 Bastrop 0003 Clean'!B:B, 0), 0) &lt;&gt; '1900 Bastrop 0003 Raw'!A1159:AF1159))</f>
        <v>0</v>
      </c>
    </row>
    <row r="1160" spans="1:33">
      <c r="A1160" s="6">
        <v>10</v>
      </c>
      <c r="B1160" s="6">
        <v>235</v>
      </c>
      <c r="C1160" s="6" t="s">
        <v>5142</v>
      </c>
      <c r="D1160" s="6">
        <v>185</v>
      </c>
      <c r="E1160" s="6">
        <v>245</v>
      </c>
      <c r="F1160" s="6" t="s">
        <v>2271</v>
      </c>
      <c r="G1160" s="6" t="s">
        <v>5291</v>
      </c>
      <c r="H1160" s="6" t="s">
        <v>2938</v>
      </c>
      <c r="I1160" s="6" t="s">
        <v>637</v>
      </c>
      <c r="J1160" s="6" t="s">
        <v>24</v>
      </c>
      <c r="K1160" s="6" t="s">
        <v>2128</v>
      </c>
      <c r="L1160" s="6">
        <v>1885</v>
      </c>
      <c r="M1160" s="6">
        <v>15</v>
      </c>
      <c r="N1160" s="6" t="s">
        <v>2939</v>
      </c>
      <c r="R1160" s="6" t="s">
        <v>3952</v>
      </c>
      <c r="S1160" s="6" t="s">
        <v>3952</v>
      </c>
      <c r="T1160" s="6" t="s">
        <v>3952</v>
      </c>
      <c r="AA1160" s="6" t="s">
        <v>1395</v>
      </c>
      <c r="AB1160" s="6" t="s">
        <v>1395</v>
      </c>
      <c r="AC1160" s="6" t="s">
        <v>1395</v>
      </c>
      <c r="AG1160" cm="1">
        <f t="array" ref="AG1160">SUMPRODUCT(--(INDEX('1900 Bastrop 0003 Clean'!A:AF, MATCH(A1160 &amp; "|" &amp; B1160, '1900 Bastrop 0003 Clean'!A:A &amp; "|" &amp; '1900 Bastrop 0003 Clean'!B:B, 0), 0) &lt;&gt; '1900 Bastrop 0003 Raw'!A1160:AF1160))</f>
        <v>0</v>
      </c>
    </row>
    <row r="1161" spans="1:33">
      <c r="A1161" s="6">
        <v>11</v>
      </c>
      <c r="B1161" s="6">
        <v>235</v>
      </c>
      <c r="C1161" s="6" t="s">
        <v>5142</v>
      </c>
      <c r="D1161" s="6">
        <v>185</v>
      </c>
      <c r="E1161" s="6">
        <v>245</v>
      </c>
      <c r="F1161" s="6" t="s">
        <v>2271</v>
      </c>
      <c r="G1161" s="6" t="s">
        <v>4613</v>
      </c>
      <c r="H1161" s="6" t="s">
        <v>2944</v>
      </c>
      <c r="I1161" s="6" t="s">
        <v>637</v>
      </c>
      <c r="J1161" s="6" t="s">
        <v>19</v>
      </c>
      <c r="K1161" s="6" t="s">
        <v>2143</v>
      </c>
      <c r="L1161" s="6">
        <v>1892</v>
      </c>
      <c r="M1161" s="6">
        <v>9</v>
      </c>
      <c r="N1161" s="6" t="s">
        <v>2939</v>
      </c>
      <c r="R1161" s="6" t="s">
        <v>3952</v>
      </c>
      <c r="S1161" s="6" t="s">
        <v>3952</v>
      </c>
      <c r="T1161" s="6" t="s">
        <v>3952</v>
      </c>
      <c r="AG1161" cm="1">
        <f t="array" ref="AG1161">SUMPRODUCT(--(INDEX('1900 Bastrop 0003 Clean'!A:AF, MATCH(A1161 &amp; "|" &amp; B1161, '1900 Bastrop 0003 Clean'!A:A &amp; "|" &amp; '1900 Bastrop 0003 Clean'!B:B, 0), 0) &lt;&gt; '1900 Bastrop 0003 Raw'!A1161:AF1161))</f>
        <v>0</v>
      </c>
    </row>
    <row r="1162" spans="1:33">
      <c r="A1162" s="6">
        <v>12</v>
      </c>
      <c r="B1162" s="6">
        <v>235</v>
      </c>
      <c r="C1162" s="6" t="s">
        <v>5142</v>
      </c>
      <c r="D1162" s="6">
        <v>185</v>
      </c>
      <c r="E1162" s="6">
        <v>245</v>
      </c>
      <c r="F1162" s="6" t="s">
        <v>2271</v>
      </c>
      <c r="G1162" s="6" t="s">
        <v>1150</v>
      </c>
      <c r="H1162" s="6" t="s">
        <v>2938</v>
      </c>
      <c r="I1162" s="6" t="s">
        <v>637</v>
      </c>
      <c r="J1162" s="6" t="s">
        <v>24</v>
      </c>
      <c r="K1162" s="6" t="s">
        <v>2354</v>
      </c>
      <c r="L1162" s="6">
        <v>1898</v>
      </c>
      <c r="M1162" s="6">
        <v>2</v>
      </c>
      <c r="N1162" s="6" t="s">
        <v>2939</v>
      </c>
      <c r="R1162" s="6" t="s">
        <v>3952</v>
      </c>
      <c r="S1162" s="6" t="s">
        <v>3952</v>
      </c>
      <c r="T1162" s="6" t="s">
        <v>3952</v>
      </c>
      <c r="Z1162" s="6">
        <v>1</v>
      </c>
      <c r="AA1162" s="6" t="s">
        <v>92</v>
      </c>
      <c r="AB1162" s="6" t="s">
        <v>92</v>
      </c>
      <c r="AC1162" s="6" t="s">
        <v>92</v>
      </c>
      <c r="AG1162" cm="1">
        <f t="array" ref="AG1162">SUMPRODUCT(--(INDEX('1900 Bastrop 0003 Clean'!A:AF, MATCH(A1162 &amp; "|" &amp; B1162, '1900 Bastrop 0003 Clean'!A:A &amp; "|" &amp; '1900 Bastrop 0003 Clean'!B:B, 0), 0) &lt;&gt; '1900 Bastrop 0003 Raw'!A1162:AF1162))</f>
        <v>0</v>
      </c>
    </row>
    <row r="1163" spans="1:33">
      <c r="A1163" s="6">
        <v>13</v>
      </c>
      <c r="B1163" s="6">
        <v>236</v>
      </c>
      <c r="C1163" s="6" t="s">
        <v>5142</v>
      </c>
      <c r="D1163" s="6">
        <v>185</v>
      </c>
      <c r="E1163" s="6">
        <v>246</v>
      </c>
      <c r="F1163" s="6" t="s">
        <v>5292</v>
      </c>
      <c r="G1163" s="6" t="s">
        <v>5293</v>
      </c>
      <c r="H1163" s="6" t="s">
        <v>3949</v>
      </c>
      <c r="I1163" s="6" t="s">
        <v>637</v>
      </c>
      <c r="J1163" s="6" t="s">
        <v>19</v>
      </c>
      <c r="L1163" s="6">
        <v>1878</v>
      </c>
      <c r="N1163" s="6" t="s">
        <v>2933</v>
      </c>
      <c r="O1163" s="6">
        <v>3</v>
      </c>
      <c r="R1163" s="6" t="s">
        <v>3952</v>
      </c>
      <c r="X1163" s="6" t="s">
        <v>5294</v>
      </c>
      <c r="AA1163" s="6" t="s">
        <v>1395</v>
      </c>
      <c r="AB1163" s="6" t="s">
        <v>92</v>
      </c>
      <c r="AC1163" s="6" t="s">
        <v>1395</v>
      </c>
      <c r="AD1163" s="6" t="s">
        <v>3956</v>
      </c>
      <c r="AF1163" s="6" t="s">
        <v>51</v>
      </c>
      <c r="AG1163" cm="1">
        <f t="array" ref="AG1163">SUMPRODUCT(--(INDEX('1900 Bastrop 0003 Clean'!A:AF, MATCH(A1163 &amp; "|" &amp; B1163, '1900 Bastrop 0003 Clean'!A:A &amp; "|" &amp; '1900 Bastrop 0003 Clean'!B:B, 0), 0) &lt;&gt; '1900 Bastrop 0003 Raw'!A1163:AF1163))</f>
        <v>0</v>
      </c>
    </row>
    <row r="1164" spans="1:33">
      <c r="A1164" s="6">
        <v>14</v>
      </c>
      <c r="B1164" s="6">
        <v>236</v>
      </c>
      <c r="C1164" s="6" t="s">
        <v>5142</v>
      </c>
      <c r="D1164" s="6">
        <v>185</v>
      </c>
      <c r="E1164" s="6">
        <v>246</v>
      </c>
      <c r="F1164" s="6" t="s">
        <v>5292</v>
      </c>
      <c r="G1164" s="6" t="s">
        <v>280</v>
      </c>
      <c r="H1164" s="6" t="s">
        <v>2936</v>
      </c>
      <c r="I1164" s="6" t="s">
        <v>637</v>
      </c>
      <c r="J1164" s="6" t="s">
        <v>24</v>
      </c>
      <c r="K1164" s="6" t="s">
        <v>2206</v>
      </c>
      <c r="L1164" s="6">
        <v>1878</v>
      </c>
      <c r="N1164" s="6" t="s">
        <v>2933</v>
      </c>
      <c r="O1164" s="6">
        <v>3</v>
      </c>
      <c r="P1164" s="6">
        <v>3</v>
      </c>
      <c r="Q1164" s="6">
        <v>3</v>
      </c>
      <c r="R1164" s="6" t="s">
        <v>3952</v>
      </c>
      <c r="S1164" s="6" t="s">
        <v>4034</v>
      </c>
      <c r="T1164" s="6" t="s">
        <v>3958</v>
      </c>
      <c r="AA1164" s="6" t="s">
        <v>1395</v>
      </c>
      <c r="AB1164" s="6" t="s">
        <v>1395</v>
      </c>
      <c r="AC1164" s="6" t="s">
        <v>1395</v>
      </c>
      <c r="AG1164" cm="1">
        <f t="array" ref="AG1164">SUMPRODUCT(--(INDEX('1900 Bastrop 0003 Clean'!A:AF, MATCH(A1164 &amp; "|" &amp; B1164, '1900 Bastrop 0003 Clean'!A:A &amp; "|" &amp; '1900 Bastrop 0003 Clean'!B:B, 0), 0) &lt;&gt; '1900 Bastrop 0003 Raw'!A1164:AF1164))</f>
        <v>0</v>
      </c>
    </row>
    <row r="1165" spans="1:33">
      <c r="A1165" s="6">
        <v>15</v>
      </c>
      <c r="B1165" s="6">
        <v>236</v>
      </c>
      <c r="C1165" s="6" t="s">
        <v>5142</v>
      </c>
      <c r="D1165" s="6">
        <v>185</v>
      </c>
      <c r="E1165" s="6">
        <v>246</v>
      </c>
      <c r="F1165" s="6" t="s">
        <v>5292</v>
      </c>
      <c r="G1165" s="6" t="s">
        <v>4324</v>
      </c>
      <c r="H1165" s="6" t="s">
        <v>2938</v>
      </c>
      <c r="I1165" s="6" t="s">
        <v>637</v>
      </c>
      <c r="J1165" s="6" t="s">
        <v>24</v>
      </c>
      <c r="K1165" s="6" t="s">
        <v>2526</v>
      </c>
      <c r="L1165" s="6">
        <v>1899</v>
      </c>
      <c r="N1165" s="6" t="s">
        <v>2939</v>
      </c>
      <c r="R1165" s="6" t="s">
        <v>3952</v>
      </c>
      <c r="S1165" s="6" t="s">
        <v>3952</v>
      </c>
      <c r="T1165" s="6" t="s">
        <v>3952</v>
      </c>
      <c r="AA1165" s="6" t="s">
        <v>1395</v>
      </c>
      <c r="AB1165" s="6" t="s">
        <v>1395</v>
      </c>
      <c r="AC1165" s="6" t="s">
        <v>1395</v>
      </c>
      <c r="AG1165" cm="1">
        <f t="array" ref="AG1165">SUMPRODUCT(--(INDEX('1900 Bastrop 0003 Clean'!A:AF, MATCH(A1165 &amp; "|" &amp; B1165, '1900 Bastrop 0003 Clean'!A:A &amp; "|" &amp; '1900 Bastrop 0003 Clean'!B:B, 0), 0) &lt;&gt; '1900 Bastrop 0003 Raw'!A1165:AF1165))</f>
        <v>0</v>
      </c>
    </row>
    <row r="1166" spans="1:33">
      <c r="A1166" s="6">
        <v>16</v>
      </c>
      <c r="B1166" s="6">
        <v>236</v>
      </c>
      <c r="C1166" s="6" t="s">
        <v>5142</v>
      </c>
      <c r="D1166" s="6">
        <v>185</v>
      </c>
      <c r="E1166" s="6">
        <v>246</v>
      </c>
      <c r="F1166" s="6" t="s">
        <v>5292</v>
      </c>
      <c r="G1166" s="6" t="s">
        <v>1000</v>
      </c>
      <c r="H1166" s="6" t="s">
        <v>2944</v>
      </c>
      <c r="I1166" s="6" t="s">
        <v>637</v>
      </c>
      <c r="J1166" s="6" t="s">
        <v>19</v>
      </c>
      <c r="K1166" s="6" t="s">
        <v>2190</v>
      </c>
      <c r="L1166" s="6">
        <v>1892</v>
      </c>
      <c r="M1166" s="6">
        <v>7</v>
      </c>
      <c r="N1166" s="6" t="s">
        <v>2939</v>
      </c>
      <c r="R1166" s="6" t="s">
        <v>3952</v>
      </c>
      <c r="S1166" s="6" t="s">
        <v>3952</v>
      </c>
      <c r="T1166" s="6" t="s">
        <v>3952</v>
      </c>
      <c r="AG1166" cm="1">
        <f t="array" ref="AG1166">SUMPRODUCT(--(INDEX('1900 Bastrop 0003 Clean'!A:AF, MATCH(A1166 &amp; "|" &amp; B1166, '1900 Bastrop 0003 Clean'!A:A &amp; "|" &amp; '1900 Bastrop 0003 Clean'!B:B, 0), 0) &lt;&gt; '1900 Bastrop 0003 Raw'!A1166:AF1166))</f>
        <v>0</v>
      </c>
    </row>
    <row r="1167" spans="1:33">
      <c r="A1167" s="6">
        <v>17</v>
      </c>
      <c r="B1167" s="6">
        <v>236</v>
      </c>
      <c r="C1167" s="6" t="s">
        <v>5142</v>
      </c>
      <c r="D1167" s="6">
        <v>185</v>
      </c>
      <c r="E1167" s="6">
        <v>246</v>
      </c>
      <c r="F1167" s="6" t="s">
        <v>5292</v>
      </c>
      <c r="G1167" s="6" t="s">
        <v>5295</v>
      </c>
      <c r="H1167" s="6" t="s">
        <v>2938</v>
      </c>
      <c r="I1167" s="6" t="s">
        <v>637</v>
      </c>
      <c r="J1167" s="6" t="s">
        <v>24</v>
      </c>
      <c r="K1167" s="6" t="s">
        <v>2173</v>
      </c>
      <c r="L1167" s="6">
        <v>1897</v>
      </c>
      <c r="M1167" s="6">
        <v>2</v>
      </c>
      <c r="N1167" s="6" t="s">
        <v>2939</v>
      </c>
      <c r="R1167" s="6" t="s">
        <v>3952</v>
      </c>
      <c r="S1167" s="6" t="s">
        <v>3952</v>
      </c>
      <c r="T1167" s="6" t="s">
        <v>3952</v>
      </c>
      <c r="AG1167" cm="1">
        <f t="array" ref="AG1167">SUMPRODUCT(--(INDEX('1900 Bastrop 0003 Clean'!A:AF, MATCH(A1167 &amp; "|" &amp; B1167, '1900 Bastrop 0003 Clean'!A:A &amp; "|" &amp; '1900 Bastrop 0003 Clean'!B:B, 0), 0) &lt;&gt; '1900 Bastrop 0003 Raw'!A1167:AF1167))</f>
        <v>0</v>
      </c>
    </row>
    <row r="1168" spans="1:33">
      <c r="A1168" s="6">
        <v>18</v>
      </c>
      <c r="B1168" s="6">
        <v>237</v>
      </c>
      <c r="C1168" s="6" t="s">
        <v>5142</v>
      </c>
      <c r="D1168" s="6">
        <v>185</v>
      </c>
      <c r="E1168" s="6">
        <v>247</v>
      </c>
      <c r="F1168" s="6" t="s">
        <v>986</v>
      </c>
      <c r="G1168" s="6" t="s">
        <v>2358</v>
      </c>
      <c r="H1168" s="6" t="s">
        <v>3949</v>
      </c>
      <c r="I1168" s="6" t="s">
        <v>637</v>
      </c>
      <c r="J1168" s="6" t="s">
        <v>19</v>
      </c>
      <c r="L1168" s="6">
        <v>1830</v>
      </c>
      <c r="M1168" s="6">
        <v>70</v>
      </c>
      <c r="N1168" s="6" t="s">
        <v>2933</v>
      </c>
      <c r="O1168" s="6">
        <v>45</v>
      </c>
      <c r="R1168" s="6" t="s">
        <v>4034</v>
      </c>
      <c r="S1168" s="6" t="s">
        <v>4034</v>
      </c>
      <c r="T1168" s="6" t="s">
        <v>4034</v>
      </c>
      <c r="X1168" s="6" t="s">
        <v>4663</v>
      </c>
      <c r="AA1168" s="6" t="s">
        <v>92</v>
      </c>
      <c r="AB1168" s="6" t="s">
        <v>92</v>
      </c>
      <c r="AC1168" s="6" t="s">
        <v>1395</v>
      </c>
      <c r="AD1168" s="6" t="s">
        <v>3951</v>
      </c>
      <c r="AE1168" s="6" t="s">
        <v>261</v>
      </c>
      <c r="AF1168" s="6" t="s">
        <v>51</v>
      </c>
      <c r="AG1168" cm="1">
        <f t="array" ref="AG1168">SUMPRODUCT(--(INDEX('1900 Bastrop 0003 Clean'!A:AF, MATCH(A1168 &amp; "|" &amp; B1168, '1900 Bastrop 0003 Clean'!A:A &amp; "|" &amp; '1900 Bastrop 0003 Clean'!B:B, 0), 0) &lt;&gt; '1900 Bastrop 0003 Raw'!A1168:AF1168))</f>
        <v>0</v>
      </c>
    </row>
    <row r="1169" spans="1:33">
      <c r="A1169" s="6">
        <v>19</v>
      </c>
      <c r="B1169" s="6">
        <v>237</v>
      </c>
      <c r="C1169" s="6" t="s">
        <v>5142</v>
      </c>
      <c r="D1169" s="6">
        <v>185</v>
      </c>
      <c r="E1169" s="6">
        <v>247</v>
      </c>
      <c r="F1169" s="6" t="s">
        <v>986</v>
      </c>
      <c r="G1169" s="6" t="s">
        <v>280</v>
      </c>
      <c r="H1169" s="6" t="s">
        <v>2936</v>
      </c>
      <c r="I1169" s="6" t="s">
        <v>637</v>
      </c>
      <c r="J1169" s="6" t="s">
        <v>24</v>
      </c>
      <c r="L1169" s="6">
        <v>1850</v>
      </c>
      <c r="N1169" s="6" t="s">
        <v>2933</v>
      </c>
      <c r="O1169" s="6">
        <v>45</v>
      </c>
      <c r="P1169" s="6">
        <v>1</v>
      </c>
      <c r="Q1169" s="6">
        <v>1</v>
      </c>
      <c r="R1169" s="6" t="s">
        <v>3959</v>
      </c>
      <c r="S1169" s="6" t="s">
        <v>3959</v>
      </c>
      <c r="T1169" s="6" t="s">
        <v>3959</v>
      </c>
      <c r="AA1169" s="6" t="s">
        <v>92</v>
      </c>
      <c r="AB1169" s="6" t="s">
        <v>92</v>
      </c>
      <c r="AC1169" s="6" t="s">
        <v>1395</v>
      </c>
      <c r="AG1169" cm="1">
        <f t="array" ref="AG1169">SUMPRODUCT(--(INDEX('1900 Bastrop 0003 Clean'!A:AF, MATCH(A1169 &amp; "|" &amp; B1169, '1900 Bastrop 0003 Clean'!A:A &amp; "|" &amp; '1900 Bastrop 0003 Clean'!B:B, 0), 0) &lt;&gt; '1900 Bastrop 0003 Raw'!A1169:AF1169))</f>
        <v>0</v>
      </c>
    </row>
    <row r="1170" spans="1:33">
      <c r="A1170" s="6">
        <v>20</v>
      </c>
      <c r="B1170" s="6">
        <v>237</v>
      </c>
      <c r="C1170" s="6" t="s">
        <v>5142</v>
      </c>
      <c r="D1170" s="6">
        <v>185</v>
      </c>
      <c r="E1170" s="6">
        <v>247</v>
      </c>
      <c r="F1170" s="6" t="s">
        <v>986</v>
      </c>
      <c r="G1170" s="6" t="s">
        <v>5296</v>
      </c>
      <c r="H1170" s="6" t="s">
        <v>2938</v>
      </c>
      <c r="I1170" s="6" t="s">
        <v>637</v>
      </c>
      <c r="J1170" s="6" t="s">
        <v>24</v>
      </c>
      <c r="L1170" s="6">
        <v>1884</v>
      </c>
      <c r="M1170" s="6">
        <v>16</v>
      </c>
      <c r="N1170" s="6" t="s">
        <v>2939</v>
      </c>
      <c r="R1170" s="6" t="s">
        <v>4034</v>
      </c>
      <c r="S1170" s="6" t="s">
        <v>4034</v>
      </c>
      <c r="T1170" s="6" t="s">
        <v>3959</v>
      </c>
      <c r="AA1170" s="6" t="s">
        <v>1395</v>
      </c>
      <c r="AB1170" s="6" t="s">
        <v>1395</v>
      </c>
      <c r="AC1170" s="6" t="s">
        <v>1395</v>
      </c>
      <c r="AG1170" cm="1">
        <f t="array" ref="AG1170">SUMPRODUCT(--(INDEX('1900 Bastrop 0003 Clean'!A:AF, MATCH(A1170 &amp; "|" &amp; B1170, '1900 Bastrop 0003 Clean'!A:A &amp; "|" &amp; '1900 Bastrop 0003 Clean'!B:B, 0), 0) &lt;&gt; '1900 Bastrop 0003 Raw'!A1170:AF1170))</f>
        <v>0</v>
      </c>
    </row>
    <row r="1171" spans="1:33">
      <c r="A1171" s="6">
        <v>21</v>
      </c>
      <c r="B1171" s="6">
        <v>238</v>
      </c>
      <c r="C1171" s="6" t="s">
        <v>5142</v>
      </c>
      <c r="D1171" s="6">
        <v>185</v>
      </c>
      <c r="E1171" s="6">
        <v>248</v>
      </c>
      <c r="F1171" s="6" t="s">
        <v>5297</v>
      </c>
      <c r="G1171" s="6" t="s">
        <v>371</v>
      </c>
      <c r="H1171" s="6" t="s">
        <v>3949</v>
      </c>
      <c r="I1171" s="6" t="s">
        <v>637</v>
      </c>
      <c r="J1171" s="6" t="s">
        <v>24</v>
      </c>
      <c r="K1171" s="6" t="s">
        <v>1971</v>
      </c>
      <c r="L1171" s="6">
        <v>1848</v>
      </c>
      <c r="M1171" s="6">
        <v>52</v>
      </c>
      <c r="N1171" s="6" t="s">
        <v>3066</v>
      </c>
      <c r="O1171" s="6">
        <v>35</v>
      </c>
      <c r="P1171" s="6">
        <v>7</v>
      </c>
      <c r="Q1171" s="6">
        <v>2</v>
      </c>
      <c r="R1171" s="6" t="s">
        <v>3952</v>
      </c>
      <c r="S1171" s="6" t="s">
        <v>4082</v>
      </c>
      <c r="T1171" s="6" t="s">
        <v>4082</v>
      </c>
      <c r="X1171" s="6" t="s">
        <v>32</v>
      </c>
      <c r="AA1171" s="6" t="s">
        <v>1395</v>
      </c>
      <c r="AB1171" s="6" t="s">
        <v>92</v>
      </c>
      <c r="AC1171" s="6" t="s">
        <v>1395</v>
      </c>
      <c r="AD1171" s="6" t="s">
        <v>3951</v>
      </c>
      <c r="AE1171" s="6" t="s">
        <v>261</v>
      </c>
      <c r="AF1171" s="6" t="s">
        <v>51</v>
      </c>
      <c r="AG1171" cm="1">
        <f t="array" ref="AG1171">SUMPRODUCT(--(INDEX('1900 Bastrop 0003 Clean'!A:AF, MATCH(A1171 &amp; "|" &amp; B1171, '1900 Bastrop 0003 Clean'!A:A &amp; "|" &amp; '1900 Bastrop 0003 Clean'!B:B, 0), 0) &lt;&gt; '1900 Bastrop 0003 Raw'!A1171:AF1171))</f>
        <v>0</v>
      </c>
    </row>
    <row r="1172" spans="1:33">
      <c r="A1172" s="6">
        <v>22</v>
      </c>
      <c r="B1172" s="6">
        <v>252</v>
      </c>
      <c r="C1172" s="6" t="s">
        <v>5142</v>
      </c>
      <c r="D1172" s="6">
        <v>185</v>
      </c>
      <c r="E1172" s="6">
        <v>249</v>
      </c>
      <c r="F1172" s="6" t="s">
        <v>327</v>
      </c>
      <c r="G1172" s="6" t="s">
        <v>2115</v>
      </c>
      <c r="H1172" s="6" t="s">
        <v>3949</v>
      </c>
      <c r="I1172" s="6" t="s">
        <v>637</v>
      </c>
      <c r="J1172" s="6" t="s">
        <v>24</v>
      </c>
      <c r="K1172" s="6" t="s">
        <v>1971</v>
      </c>
      <c r="L1172" s="6">
        <v>1847</v>
      </c>
      <c r="M1172" s="6">
        <v>53</v>
      </c>
      <c r="N1172" s="6" t="s">
        <v>3066</v>
      </c>
      <c r="O1172" s="6">
        <v>35</v>
      </c>
      <c r="P1172" s="6">
        <v>8</v>
      </c>
      <c r="Q1172" s="6">
        <v>8</v>
      </c>
      <c r="R1172" s="6" t="s">
        <v>4046</v>
      </c>
      <c r="AA1172" s="6" t="s">
        <v>92</v>
      </c>
      <c r="AB1172" s="6" t="s">
        <v>92</v>
      </c>
      <c r="AC1172" s="6" t="s">
        <v>1395</v>
      </c>
      <c r="AD1172" s="6" t="s">
        <v>3951</v>
      </c>
      <c r="AE1172" s="6" t="s">
        <v>261</v>
      </c>
      <c r="AF1172" s="6" t="s">
        <v>51</v>
      </c>
      <c r="AG1172" t="e" cm="1">
        <f t="array" ref="AG1172">SUMPRODUCT(--(INDEX('1900 Bastrop 0003 Clean'!A:AF, MATCH(A1172 &amp; "|" &amp; B1172, '1900 Bastrop 0003 Clean'!A:A &amp; "|" &amp; '1900 Bastrop 0003 Clean'!B:B, 0), 0) &lt;&gt; '1900 Bastrop 0003 Raw'!A1172:AF1172))</f>
        <v>#N/A</v>
      </c>
    </row>
    <row r="1173" spans="1:33">
      <c r="A1173" s="6">
        <v>23</v>
      </c>
      <c r="B1173" s="6">
        <v>239</v>
      </c>
      <c r="C1173" s="6" t="s">
        <v>5142</v>
      </c>
      <c r="D1173" s="6">
        <v>185</v>
      </c>
      <c r="E1173" s="6">
        <v>249</v>
      </c>
      <c r="F1173" s="6" t="s">
        <v>327</v>
      </c>
      <c r="G1173" s="6" t="s">
        <v>715</v>
      </c>
      <c r="H1173" s="6" t="s">
        <v>2944</v>
      </c>
      <c r="I1173" s="6" t="s">
        <v>637</v>
      </c>
      <c r="J1173" s="6" t="s">
        <v>19</v>
      </c>
      <c r="K1173" s="6" t="s">
        <v>2173</v>
      </c>
      <c r="L1173" s="6">
        <v>1874</v>
      </c>
      <c r="M1173" s="6">
        <v>25</v>
      </c>
      <c r="N1173" s="6" t="s">
        <v>2933</v>
      </c>
      <c r="O1173" s="6">
        <v>1</v>
      </c>
      <c r="R1173" s="6" t="s">
        <v>3952</v>
      </c>
      <c r="S1173" s="6" t="s">
        <v>4034</v>
      </c>
      <c r="T1173" s="6" t="s">
        <v>4046</v>
      </c>
      <c r="X1173" s="6" t="s">
        <v>5298</v>
      </c>
      <c r="AA1173" s="6" t="s">
        <v>1395</v>
      </c>
      <c r="AB1173" s="6" t="s">
        <v>1395</v>
      </c>
      <c r="AC1173" s="6" t="s">
        <v>1395</v>
      </c>
      <c r="AG1173" cm="1">
        <f t="array" ref="AG1173">SUMPRODUCT(--(INDEX('1900 Bastrop 0003 Clean'!A:AF, MATCH(A1173 &amp; "|" &amp; B1173, '1900 Bastrop 0003 Clean'!A:A &amp; "|" &amp; '1900 Bastrop 0003 Clean'!B:B, 0), 0) &lt;&gt; '1900 Bastrop 0003 Raw'!A1173:AF1173))</f>
        <v>0</v>
      </c>
    </row>
    <row r="1174" spans="1:33">
      <c r="A1174" s="6">
        <v>24</v>
      </c>
      <c r="B1174" s="6">
        <v>239</v>
      </c>
      <c r="C1174" s="6" t="s">
        <v>5142</v>
      </c>
      <c r="D1174" s="6">
        <v>185</v>
      </c>
      <c r="E1174" s="6">
        <v>249</v>
      </c>
      <c r="F1174" s="6" t="s">
        <v>327</v>
      </c>
      <c r="G1174" s="6" t="s">
        <v>2046</v>
      </c>
      <c r="H1174" s="6" t="s">
        <v>3196</v>
      </c>
      <c r="I1174" s="6" t="s">
        <v>637</v>
      </c>
      <c r="J1174" s="6" t="s">
        <v>24</v>
      </c>
      <c r="K1174" s="6" t="s">
        <v>2230</v>
      </c>
      <c r="L1174" s="6">
        <v>1881</v>
      </c>
      <c r="M1174" s="6">
        <v>18</v>
      </c>
      <c r="N1174" s="6" t="s">
        <v>2933</v>
      </c>
      <c r="O1174" s="6">
        <v>1</v>
      </c>
      <c r="P1174" s="6">
        <v>0</v>
      </c>
      <c r="Q1174" s="6">
        <v>0</v>
      </c>
      <c r="R1174" s="6" t="s">
        <v>3952</v>
      </c>
      <c r="S1174" s="6" t="s">
        <v>4034</v>
      </c>
      <c r="T1174" s="6" t="s">
        <v>4046</v>
      </c>
      <c r="AA1174" s="6" t="s">
        <v>1395</v>
      </c>
      <c r="AB1174" s="6" t="s">
        <v>1395</v>
      </c>
      <c r="AC1174" s="6" t="s">
        <v>1395</v>
      </c>
      <c r="AG1174" cm="1">
        <f t="array" ref="AG1174">SUMPRODUCT(--(INDEX('1900 Bastrop 0003 Clean'!A:AF, MATCH(A1174 &amp; "|" &amp; B1174, '1900 Bastrop 0003 Clean'!A:A &amp; "|" &amp; '1900 Bastrop 0003 Clean'!B:B, 0), 0) &lt;&gt; '1900 Bastrop 0003 Raw'!A1174:AF1174))</f>
        <v>0</v>
      </c>
    </row>
    <row r="1175" spans="1:33">
      <c r="A1175" s="6">
        <v>25</v>
      </c>
      <c r="B1175" s="6">
        <v>239</v>
      </c>
      <c r="C1175" s="6" t="s">
        <v>5142</v>
      </c>
      <c r="D1175" s="6">
        <v>185</v>
      </c>
      <c r="E1175" s="6">
        <v>249</v>
      </c>
      <c r="F1175" s="6" t="s">
        <v>327</v>
      </c>
      <c r="G1175" s="6" t="s">
        <v>1701</v>
      </c>
      <c r="H1175" s="6" t="s">
        <v>2944</v>
      </c>
      <c r="I1175" s="6" t="s">
        <v>637</v>
      </c>
      <c r="J1175" s="6" t="s">
        <v>19</v>
      </c>
      <c r="K1175" s="6" t="s">
        <v>2128</v>
      </c>
      <c r="L1175" s="6">
        <v>1878</v>
      </c>
      <c r="M1175" s="6">
        <v>22</v>
      </c>
      <c r="N1175" s="6" t="s">
        <v>2939</v>
      </c>
      <c r="R1175" s="6" t="s">
        <v>3952</v>
      </c>
      <c r="S1175" s="6" t="s">
        <v>4034</v>
      </c>
      <c r="T1175" s="6" t="s">
        <v>4046</v>
      </c>
      <c r="AA1175" s="6" t="s">
        <v>1395</v>
      </c>
      <c r="AB1175" s="6" t="s">
        <v>1395</v>
      </c>
      <c r="AC1175" s="6" t="s">
        <v>1395</v>
      </c>
      <c r="AG1175" cm="1">
        <f t="array" ref="AG1175">SUMPRODUCT(--(INDEX('1900 Bastrop 0003 Clean'!A:AF, MATCH(A1175 &amp; "|" &amp; B1175, '1900 Bastrop 0003 Clean'!A:A &amp; "|" &amp; '1900 Bastrop 0003 Clean'!B:B, 0), 0) &lt;&gt; '1900 Bastrop 0003 Raw'!A1175:AF1175))</f>
        <v>0</v>
      </c>
    </row>
    <row r="1176" spans="1:33">
      <c r="A1176" s="6">
        <v>26</v>
      </c>
      <c r="B1176" s="6">
        <v>239</v>
      </c>
      <c r="C1176" s="6" t="s">
        <v>5142</v>
      </c>
      <c r="D1176" s="6">
        <v>185</v>
      </c>
      <c r="E1176" s="6">
        <v>249</v>
      </c>
      <c r="F1176" s="6" t="s">
        <v>327</v>
      </c>
      <c r="G1176" s="6" t="s">
        <v>3810</v>
      </c>
      <c r="H1176" s="6" t="s">
        <v>2944</v>
      </c>
      <c r="I1176" s="6" t="s">
        <v>637</v>
      </c>
      <c r="J1176" s="6" t="s">
        <v>19</v>
      </c>
      <c r="K1176" s="6" t="s">
        <v>2161</v>
      </c>
      <c r="L1176" s="6">
        <v>1882</v>
      </c>
      <c r="M1176" s="6">
        <v>17</v>
      </c>
      <c r="N1176" s="6" t="s">
        <v>2939</v>
      </c>
      <c r="R1176" s="6" t="s">
        <v>3952</v>
      </c>
      <c r="S1176" s="6" t="s">
        <v>4034</v>
      </c>
      <c r="T1176" s="6" t="s">
        <v>4046</v>
      </c>
      <c r="AA1176" s="6" t="s">
        <v>1395</v>
      </c>
      <c r="AB1176" s="6" t="s">
        <v>1395</v>
      </c>
      <c r="AC1176" s="6" t="s">
        <v>1395</v>
      </c>
      <c r="AG1176" cm="1">
        <f t="array" ref="AG1176">SUMPRODUCT(--(INDEX('1900 Bastrop 0003 Clean'!A:AF, MATCH(A1176 &amp; "|" &amp; B1176, '1900 Bastrop 0003 Clean'!A:A &amp; "|" &amp; '1900 Bastrop 0003 Clean'!B:B, 0), 0) &lt;&gt; '1900 Bastrop 0003 Raw'!A1176:AF1176))</f>
        <v>0</v>
      </c>
    </row>
    <row r="1177" spans="1:33">
      <c r="A1177" s="6">
        <v>27</v>
      </c>
      <c r="B1177" s="6">
        <v>239</v>
      </c>
      <c r="C1177" s="6" t="s">
        <v>5142</v>
      </c>
      <c r="D1177" s="6">
        <v>185</v>
      </c>
      <c r="E1177" s="6">
        <v>249</v>
      </c>
      <c r="F1177" s="6" t="s">
        <v>3261</v>
      </c>
      <c r="G1177" s="6" t="s">
        <v>5299</v>
      </c>
      <c r="H1177" s="6" t="s">
        <v>2938</v>
      </c>
      <c r="I1177" s="6" t="s">
        <v>637</v>
      </c>
      <c r="J1177" s="6" t="s">
        <v>24</v>
      </c>
      <c r="L1177" s="6">
        <v>1866</v>
      </c>
      <c r="M1177" s="6">
        <v>34</v>
      </c>
      <c r="N1177" s="6" t="s">
        <v>3066</v>
      </c>
      <c r="O1177" s="6">
        <v>13</v>
      </c>
      <c r="P1177" s="6">
        <v>7</v>
      </c>
      <c r="Q1177" s="6">
        <v>7</v>
      </c>
      <c r="R1177" s="6" t="s">
        <v>3952</v>
      </c>
      <c r="S1177" s="6" t="s">
        <v>4046</v>
      </c>
      <c r="T1177" s="6" t="s">
        <v>4034</v>
      </c>
      <c r="X1177" s="6" t="s">
        <v>3479</v>
      </c>
      <c r="AA1177" s="6" t="s">
        <v>1395</v>
      </c>
      <c r="AB1177" s="6" t="s">
        <v>1395</v>
      </c>
      <c r="AC1177" s="6" t="s">
        <v>1395</v>
      </c>
      <c r="AG1177" cm="1">
        <f t="array" ref="AG1177">SUMPRODUCT(--(INDEX('1900 Bastrop 0003 Clean'!A:AF, MATCH(A1177 &amp; "|" &amp; B1177, '1900 Bastrop 0003 Clean'!A:A &amp; "|" &amp; '1900 Bastrop 0003 Clean'!B:B, 0), 0) &lt;&gt; '1900 Bastrop 0003 Raw'!A1177:AF1177))</f>
        <v>0</v>
      </c>
    </row>
    <row r="1178" spans="1:33">
      <c r="A1178" s="6">
        <v>28</v>
      </c>
      <c r="B1178" s="6">
        <v>239</v>
      </c>
      <c r="C1178" s="6" t="s">
        <v>5142</v>
      </c>
      <c r="D1178" s="6">
        <v>185</v>
      </c>
      <c r="E1178" s="6">
        <v>249</v>
      </c>
      <c r="F1178" s="6" t="s">
        <v>3261</v>
      </c>
      <c r="G1178" s="6" t="s">
        <v>5014</v>
      </c>
      <c r="H1178" s="6" t="s">
        <v>3099</v>
      </c>
      <c r="I1178" s="6" t="s">
        <v>637</v>
      </c>
      <c r="J1178" s="6" t="s">
        <v>24</v>
      </c>
      <c r="K1178" s="6" t="s">
        <v>2161</v>
      </c>
      <c r="L1178" s="6">
        <v>1883</v>
      </c>
      <c r="M1178" s="6">
        <v>16</v>
      </c>
      <c r="N1178" s="6" t="s">
        <v>2939</v>
      </c>
      <c r="R1178" s="6" t="s">
        <v>3952</v>
      </c>
      <c r="S1178" s="6" t="s">
        <v>4046</v>
      </c>
      <c r="T1178" s="6" t="s">
        <v>4034</v>
      </c>
      <c r="AA1178" s="6" t="s">
        <v>1395</v>
      </c>
      <c r="AB1178" s="6" t="s">
        <v>1395</v>
      </c>
      <c r="AC1178" s="6" t="s">
        <v>1395</v>
      </c>
      <c r="AG1178" cm="1">
        <f t="array" ref="AG1178">SUMPRODUCT(--(INDEX('1900 Bastrop 0003 Clean'!A:AF, MATCH(A1178 &amp; "|" &amp; B1178, '1900 Bastrop 0003 Clean'!A:A &amp; "|" &amp; '1900 Bastrop 0003 Clean'!B:B, 0), 0) &lt;&gt; '1900 Bastrop 0003 Raw'!A1178:AF1178))</f>
        <v>0</v>
      </c>
    </row>
    <row r="1179" spans="1:33">
      <c r="A1179" s="6">
        <v>29</v>
      </c>
      <c r="B1179" s="6">
        <v>239</v>
      </c>
      <c r="C1179" s="6" t="s">
        <v>5142</v>
      </c>
      <c r="D1179" s="6">
        <v>185</v>
      </c>
      <c r="E1179" s="6">
        <v>249</v>
      </c>
      <c r="F1179" s="6" t="s">
        <v>3261</v>
      </c>
      <c r="G1179" s="6" t="s">
        <v>374</v>
      </c>
      <c r="H1179" s="6" t="s">
        <v>3099</v>
      </c>
      <c r="I1179" s="6" t="s">
        <v>637</v>
      </c>
      <c r="J1179" s="6" t="s">
        <v>24</v>
      </c>
      <c r="K1179" s="6" t="s">
        <v>2128</v>
      </c>
      <c r="L1179" s="6">
        <v>1886</v>
      </c>
      <c r="M1179" s="6">
        <v>14</v>
      </c>
      <c r="N1179" s="6" t="s">
        <v>2939</v>
      </c>
      <c r="R1179" s="6" t="s">
        <v>3952</v>
      </c>
      <c r="S1179" s="6" t="s">
        <v>4046</v>
      </c>
      <c r="T1179" s="6" t="s">
        <v>4034</v>
      </c>
      <c r="AA1179" s="6" t="s">
        <v>1395</v>
      </c>
      <c r="AB1179" s="6" t="s">
        <v>1395</v>
      </c>
      <c r="AC1179" s="6" t="s">
        <v>1395</v>
      </c>
      <c r="AG1179" cm="1">
        <f t="array" ref="AG1179">SUMPRODUCT(--(INDEX('1900 Bastrop 0003 Clean'!A:AF, MATCH(A1179 &amp; "|" &amp; B1179, '1900 Bastrop 0003 Clean'!A:A &amp; "|" &amp; '1900 Bastrop 0003 Clean'!B:B, 0), 0) &lt;&gt; '1900 Bastrop 0003 Raw'!A1179:AF1179))</f>
        <v>0</v>
      </c>
    </row>
    <row r="1180" spans="1:33">
      <c r="A1180" s="6">
        <v>30</v>
      </c>
      <c r="B1180" s="6">
        <v>239</v>
      </c>
      <c r="C1180" s="6" t="s">
        <v>5142</v>
      </c>
      <c r="D1180" s="6">
        <v>185</v>
      </c>
      <c r="E1180" s="6">
        <v>249</v>
      </c>
      <c r="F1180" s="6" t="s">
        <v>3261</v>
      </c>
      <c r="G1180" s="6" t="s">
        <v>1421</v>
      </c>
      <c r="H1180" s="6" t="s">
        <v>3099</v>
      </c>
      <c r="I1180" s="6" t="s">
        <v>637</v>
      </c>
      <c r="J1180" s="6" t="s">
        <v>24</v>
      </c>
      <c r="K1180" s="6" t="s">
        <v>2354</v>
      </c>
      <c r="L1180" s="6">
        <v>1888</v>
      </c>
      <c r="M1180" s="6">
        <v>12</v>
      </c>
      <c r="N1180" s="6" t="s">
        <v>2939</v>
      </c>
      <c r="R1180" s="6" t="s">
        <v>3952</v>
      </c>
      <c r="S1180" s="6" t="s">
        <v>4046</v>
      </c>
      <c r="T1180" s="6" t="s">
        <v>4034</v>
      </c>
      <c r="AA1180" s="6" t="s">
        <v>1395</v>
      </c>
      <c r="AB1180" s="6" t="s">
        <v>1395</v>
      </c>
      <c r="AC1180" s="6" t="s">
        <v>1395</v>
      </c>
      <c r="AG1180" cm="1">
        <f t="array" ref="AG1180">SUMPRODUCT(--(INDEX('1900 Bastrop 0003 Clean'!A:AF, MATCH(A1180 &amp; "|" &amp; B1180, '1900 Bastrop 0003 Clean'!A:A &amp; "|" &amp; '1900 Bastrop 0003 Clean'!B:B, 0), 0) &lt;&gt; '1900 Bastrop 0003 Raw'!A1180:AF1180))</f>
        <v>0</v>
      </c>
    </row>
    <row r="1181" spans="1:33">
      <c r="A1181" s="6">
        <v>31</v>
      </c>
      <c r="B1181" s="6">
        <v>239</v>
      </c>
      <c r="C1181" s="6" t="s">
        <v>5142</v>
      </c>
      <c r="D1181" s="6">
        <v>185</v>
      </c>
      <c r="E1181" s="6">
        <v>249</v>
      </c>
      <c r="F1181" s="6" t="s">
        <v>3261</v>
      </c>
      <c r="G1181" s="6" t="s">
        <v>2058</v>
      </c>
      <c r="H1181" s="6" t="s">
        <v>3099</v>
      </c>
      <c r="I1181" s="6" t="s">
        <v>637</v>
      </c>
      <c r="J1181" s="6" t="s">
        <v>24</v>
      </c>
      <c r="K1181" s="6" t="s">
        <v>2245</v>
      </c>
      <c r="L1181" s="6">
        <v>1891</v>
      </c>
      <c r="M1181" s="6">
        <v>8</v>
      </c>
      <c r="N1181" s="6" t="s">
        <v>2939</v>
      </c>
      <c r="R1181" s="6" t="s">
        <v>3952</v>
      </c>
      <c r="S1181" s="6" t="s">
        <v>4046</v>
      </c>
      <c r="T1181" s="6" t="s">
        <v>4034</v>
      </c>
      <c r="AG1181" cm="1">
        <f t="array" ref="AG1181">SUMPRODUCT(--(INDEX('1900 Bastrop 0003 Clean'!A:AF, MATCH(A1181 &amp; "|" &amp; B1181, '1900 Bastrop 0003 Clean'!A:A &amp; "|" &amp; '1900 Bastrop 0003 Clean'!B:B, 0), 0) &lt;&gt; '1900 Bastrop 0003 Raw'!A1181:AF1181))</f>
        <v>0</v>
      </c>
    </row>
    <row r="1182" spans="1:33">
      <c r="A1182" s="6">
        <v>32</v>
      </c>
      <c r="B1182" s="6">
        <v>239</v>
      </c>
      <c r="C1182" s="6" t="s">
        <v>5142</v>
      </c>
      <c r="D1182" s="6">
        <v>185</v>
      </c>
      <c r="E1182" s="6">
        <v>249</v>
      </c>
      <c r="F1182" s="6" t="s">
        <v>3261</v>
      </c>
      <c r="G1182" s="6" t="s">
        <v>1018</v>
      </c>
      <c r="H1182" s="6" t="s">
        <v>3097</v>
      </c>
      <c r="I1182" s="6" t="s">
        <v>637</v>
      </c>
      <c r="J1182" s="6" t="s">
        <v>19</v>
      </c>
      <c r="K1182" s="6" t="s">
        <v>2173</v>
      </c>
      <c r="L1182" s="6">
        <v>1893</v>
      </c>
      <c r="M1182" s="6">
        <v>7</v>
      </c>
      <c r="N1182" s="6" t="s">
        <v>2939</v>
      </c>
      <c r="R1182" s="6" t="s">
        <v>3952</v>
      </c>
      <c r="S1182" s="6" t="s">
        <v>4046</v>
      </c>
      <c r="T1182" s="6" t="s">
        <v>4034</v>
      </c>
      <c r="AG1182" cm="1">
        <f t="array" ref="AG1182">SUMPRODUCT(--(INDEX('1900 Bastrop 0003 Clean'!A:AF, MATCH(A1182 &amp; "|" &amp; B1182, '1900 Bastrop 0003 Clean'!A:A &amp; "|" &amp; '1900 Bastrop 0003 Clean'!B:B, 0), 0) &lt;&gt; '1900 Bastrop 0003 Raw'!A1182:AF1182))</f>
        <v>0</v>
      </c>
    </row>
    <row r="1183" spans="1:33">
      <c r="A1183" s="6">
        <v>33</v>
      </c>
      <c r="B1183" s="6">
        <v>239</v>
      </c>
      <c r="C1183" s="6" t="s">
        <v>5142</v>
      </c>
      <c r="D1183" s="6">
        <v>185</v>
      </c>
      <c r="E1183" s="6">
        <v>249</v>
      </c>
      <c r="F1183" s="6" t="s">
        <v>3261</v>
      </c>
      <c r="G1183" s="6" t="s">
        <v>4805</v>
      </c>
      <c r="H1183" s="6" t="s">
        <v>3097</v>
      </c>
      <c r="I1183" s="6" t="s">
        <v>637</v>
      </c>
      <c r="J1183" s="6" t="s">
        <v>19</v>
      </c>
      <c r="K1183" s="6" t="s">
        <v>2230</v>
      </c>
      <c r="L1183" s="6">
        <v>1896</v>
      </c>
      <c r="M1183" s="6">
        <v>2</v>
      </c>
      <c r="N1183" s="6" t="s">
        <v>2939</v>
      </c>
      <c r="R1183" s="6" t="s">
        <v>3952</v>
      </c>
      <c r="S1183" s="6" t="s">
        <v>4046</v>
      </c>
      <c r="T1183" s="6" t="s">
        <v>4034</v>
      </c>
      <c r="AG1183" cm="1">
        <f t="array" ref="AG1183">SUMPRODUCT(--(INDEX('1900 Bastrop 0003 Clean'!A:AF, MATCH(A1183 &amp; "|" &amp; B1183, '1900 Bastrop 0003 Clean'!A:A &amp; "|" &amp; '1900 Bastrop 0003 Clean'!B:B, 0), 0) &lt;&gt; '1900 Bastrop 0003 Raw'!A1183:AF1183))</f>
        <v>0</v>
      </c>
    </row>
    <row r="1184" spans="1:33">
      <c r="A1184" s="6">
        <v>34</v>
      </c>
      <c r="B1184" s="6">
        <v>239</v>
      </c>
      <c r="C1184" s="6" t="s">
        <v>5142</v>
      </c>
      <c r="D1184" s="6">
        <v>185</v>
      </c>
      <c r="E1184" s="6">
        <v>249</v>
      </c>
      <c r="F1184" s="6" t="s">
        <v>3261</v>
      </c>
      <c r="G1184" s="6" t="s">
        <v>185</v>
      </c>
      <c r="H1184" s="6" t="s">
        <v>3097</v>
      </c>
      <c r="I1184" s="6" t="s">
        <v>637</v>
      </c>
      <c r="J1184" s="6" t="s">
        <v>19</v>
      </c>
      <c r="K1184" s="6" t="s">
        <v>2354</v>
      </c>
      <c r="L1184" s="6">
        <v>1899</v>
      </c>
      <c r="M1184" s="6">
        <v>1</v>
      </c>
      <c r="N1184" s="6" t="s">
        <v>2939</v>
      </c>
      <c r="R1184" s="6" t="s">
        <v>3952</v>
      </c>
      <c r="S1184" s="6" t="s">
        <v>4046</v>
      </c>
      <c r="T1184" s="6" t="s">
        <v>4034</v>
      </c>
      <c r="AG1184" cm="1">
        <f t="array" ref="AG1184">SUMPRODUCT(--(INDEX('1900 Bastrop 0003 Clean'!A:AF, MATCH(A1184 &amp; "|" &amp; B1184, '1900 Bastrop 0003 Clean'!A:A &amp; "|" &amp; '1900 Bastrop 0003 Clean'!B:B, 0), 0) &lt;&gt; '1900 Bastrop 0003 Raw'!A1184:AF1184))</f>
        <v>0</v>
      </c>
    </row>
    <row r="1185" spans="1:33">
      <c r="A1185" s="6">
        <v>35</v>
      </c>
      <c r="B1185" s="6">
        <v>239</v>
      </c>
      <c r="C1185" s="6" t="s">
        <v>5142</v>
      </c>
      <c r="D1185" s="6">
        <v>185</v>
      </c>
      <c r="E1185" s="6">
        <v>249</v>
      </c>
      <c r="F1185" s="6" t="s">
        <v>3317</v>
      </c>
      <c r="G1185" s="6" t="s">
        <v>3707</v>
      </c>
      <c r="H1185" s="6" t="s">
        <v>3184</v>
      </c>
      <c r="I1185" s="6" t="s">
        <v>637</v>
      </c>
      <c r="J1185" s="6" t="s">
        <v>19</v>
      </c>
      <c r="L1185" s="6">
        <v>1856</v>
      </c>
      <c r="M1185" s="6">
        <v>44</v>
      </c>
      <c r="N1185" s="6" t="s">
        <v>2933</v>
      </c>
      <c r="O1185" s="6">
        <v>21</v>
      </c>
      <c r="R1185" s="6" t="s">
        <v>3952</v>
      </c>
      <c r="S1185" s="6" t="s">
        <v>4046</v>
      </c>
      <c r="T1185" s="6" t="s">
        <v>4034</v>
      </c>
      <c r="X1185" s="6" t="s">
        <v>32</v>
      </c>
      <c r="AA1185" s="6" t="s">
        <v>1395</v>
      </c>
      <c r="AB1185" s="6" t="s">
        <v>1395</v>
      </c>
      <c r="AC1185" s="6" t="s">
        <v>1395</v>
      </c>
      <c r="AG1185" cm="1">
        <f t="array" ref="AG1185">SUMPRODUCT(--(INDEX('1900 Bastrop 0003 Clean'!A:AF, MATCH(A1185 &amp; "|" &amp; B1185, '1900 Bastrop 0003 Clean'!A:A &amp; "|" &amp; '1900 Bastrop 0003 Clean'!B:B, 0), 0) &lt;&gt; '1900 Bastrop 0003 Raw'!A1185:AF1185))</f>
        <v>0</v>
      </c>
    </row>
    <row r="1186" spans="1:33">
      <c r="A1186" s="6">
        <v>36</v>
      </c>
      <c r="B1186" s="6">
        <v>239</v>
      </c>
      <c r="C1186" s="6" t="s">
        <v>5142</v>
      </c>
      <c r="D1186" s="6">
        <v>185</v>
      </c>
      <c r="E1186" s="6">
        <v>249</v>
      </c>
      <c r="F1186" s="6" t="s">
        <v>3317</v>
      </c>
      <c r="G1186" s="6" t="s">
        <v>5300</v>
      </c>
      <c r="H1186" s="6" t="s">
        <v>3097</v>
      </c>
      <c r="I1186" s="6" t="s">
        <v>637</v>
      </c>
      <c r="J1186" s="6" t="s">
        <v>19</v>
      </c>
      <c r="K1186" s="6" t="s">
        <v>2173</v>
      </c>
      <c r="L1186" s="6">
        <v>1881</v>
      </c>
      <c r="M1186" s="6">
        <v>18</v>
      </c>
      <c r="N1186" s="6" t="s">
        <v>2939</v>
      </c>
      <c r="R1186" s="6" t="s">
        <v>3952</v>
      </c>
      <c r="S1186" s="6" t="s">
        <v>4046</v>
      </c>
      <c r="T1186" s="6" t="s">
        <v>4034</v>
      </c>
      <c r="AA1186" s="6" t="s">
        <v>1395</v>
      </c>
      <c r="AB1186" s="6" t="s">
        <v>1395</v>
      </c>
      <c r="AC1186" s="6" t="s">
        <v>1395</v>
      </c>
      <c r="AG1186" cm="1">
        <f t="array" ref="AG1186">SUMPRODUCT(--(INDEX('1900 Bastrop 0003 Clean'!A:AF, MATCH(A1186 &amp; "|" &amp; B1186, '1900 Bastrop 0003 Clean'!A:A &amp; "|" &amp; '1900 Bastrop 0003 Clean'!B:B, 0), 0) &lt;&gt; '1900 Bastrop 0003 Raw'!A1186:AF1186))</f>
        <v>0</v>
      </c>
    </row>
    <row r="1187" spans="1:33">
      <c r="A1187" s="6">
        <v>37</v>
      </c>
      <c r="B1187" s="6">
        <v>239</v>
      </c>
      <c r="C1187" s="6" t="s">
        <v>5142</v>
      </c>
      <c r="D1187" s="6">
        <v>185</v>
      </c>
      <c r="E1187" s="6">
        <v>249</v>
      </c>
      <c r="F1187" s="6" t="s">
        <v>3317</v>
      </c>
      <c r="G1187" s="6" t="s">
        <v>280</v>
      </c>
      <c r="H1187" s="6" t="s">
        <v>3099</v>
      </c>
      <c r="I1187" s="6" t="s">
        <v>637</v>
      </c>
      <c r="J1187" s="6" t="s">
        <v>24</v>
      </c>
      <c r="K1187" s="6" t="s">
        <v>2143</v>
      </c>
      <c r="L1187" s="6">
        <v>1884</v>
      </c>
      <c r="M1187" s="6">
        <v>16</v>
      </c>
      <c r="N1187" s="6" t="s">
        <v>2939</v>
      </c>
      <c r="R1187" s="6" t="s">
        <v>3952</v>
      </c>
      <c r="S1187" s="6" t="s">
        <v>3952</v>
      </c>
      <c r="T1187" s="6" t="s">
        <v>3952</v>
      </c>
      <c r="AA1187" s="6" t="s">
        <v>1395</v>
      </c>
      <c r="AB1187" s="6" t="s">
        <v>1395</v>
      </c>
      <c r="AC1187" s="6" t="s">
        <v>1395</v>
      </c>
      <c r="AG1187" cm="1">
        <f t="array" ref="AG1187">SUMPRODUCT(--(INDEX('1900 Bastrop 0003 Clean'!A:AF, MATCH(A1187 &amp; "|" &amp; B1187, '1900 Bastrop 0003 Clean'!A:A &amp; "|" &amp; '1900 Bastrop 0003 Clean'!B:B, 0), 0) &lt;&gt; '1900 Bastrop 0003 Raw'!A1187:AF1187))</f>
        <v>0</v>
      </c>
    </row>
    <row r="1188" spans="1:33">
      <c r="A1188" s="6">
        <v>38</v>
      </c>
      <c r="B1188" s="6">
        <v>239</v>
      </c>
      <c r="C1188" s="6" t="s">
        <v>5142</v>
      </c>
      <c r="D1188" s="6">
        <v>185</v>
      </c>
      <c r="E1188" s="6">
        <v>249</v>
      </c>
      <c r="F1188" s="6" t="s">
        <v>3317</v>
      </c>
      <c r="G1188" s="6" t="s">
        <v>4613</v>
      </c>
      <c r="H1188" s="6" t="s">
        <v>3097</v>
      </c>
      <c r="I1188" s="6" t="s">
        <v>637</v>
      </c>
      <c r="J1188" s="6" t="s">
        <v>19</v>
      </c>
      <c r="K1188" s="6" t="s">
        <v>2230</v>
      </c>
      <c r="L1188" s="6">
        <v>1887</v>
      </c>
      <c r="M1188" s="6">
        <v>12</v>
      </c>
      <c r="N1188" s="6" t="s">
        <v>2939</v>
      </c>
      <c r="R1188" s="6" t="s">
        <v>3952</v>
      </c>
      <c r="S1188" s="6" t="s">
        <v>3952</v>
      </c>
      <c r="T1188" s="6" t="s">
        <v>3952</v>
      </c>
      <c r="AA1188" s="6" t="s">
        <v>1395</v>
      </c>
      <c r="AB1188" s="6" t="s">
        <v>1395</v>
      </c>
      <c r="AC1188" s="6" t="s">
        <v>1395</v>
      </c>
      <c r="AG1188" cm="1">
        <f t="array" ref="AG1188">SUMPRODUCT(--(INDEX('1900 Bastrop 0003 Clean'!A:AF, MATCH(A1188 &amp; "|" &amp; B1188, '1900 Bastrop 0003 Clean'!A:A &amp; "|" &amp; '1900 Bastrop 0003 Clean'!B:B, 0), 0) &lt;&gt; '1900 Bastrop 0003 Raw'!A1188:AF1188))</f>
        <v>0</v>
      </c>
    </row>
    <row r="1189" spans="1:33">
      <c r="A1189" s="6">
        <v>39</v>
      </c>
      <c r="B1189" s="6">
        <v>239</v>
      </c>
      <c r="C1189" s="6" t="s">
        <v>5142</v>
      </c>
      <c r="D1189" s="6">
        <v>185</v>
      </c>
      <c r="E1189" s="6">
        <v>249</v>
      </c>
      <c r="F1189" s="6" t="s">
        <v>3317</v>
      </c>
      <c r="G1189" s="6" t="s">
        <v>2358</v>
      </c>
      <c r="H1189" s="6" t="s">
        <v>3097</v>
      </c>
      <c r="I1189" s="6" t="s">
        <v>637</v>
      </c>
      <c r="J1189" s="6" t="s">
        <v>19</v>
      </c>
      <c r="K1189" s="6" t="s">
        <v>2190</v>
      </c>
      <c r="L1189" s="6">
        <v>1890</v>
      </c>
      <c r="M1189" s="6">
        <v>10</v>
      </c>
      <c r="N1189" s="6" t="s">
        <v>2939</v>
      </c>
      <c r="R1189" s="6" t="s">
        <v>3952</v>
      </c>
      <c r="S1189" s="6" t="s">
        <v>3952</v>
      </c>
      <c r="T1189" s="6" t="s">
        <v>3952</v>
      </c>
      <c r="AA1189" s="6" t="s">
        <v>1395</v>
      </c>
      <c r="AB1189" s="6" t="s">
        <v>1395</v>
      </c>
      <c r="AC1189" s="6" t="s">
        <v>1395</v>
      </c>
      <c r="AG1189" cm="1">
        <f t="array" ref="AG1189">SUMPRODUCT(--(INDEX('1900 Bastrop 0003 Clean'!A:AF, MATCH(A1189 &amp; "|" &amp; B1189, '1900 Bastrop 0003 Clean'!A:A &amp; "|" &amp; '1900 Bastrop 0003 Clean'!B:B, 0), 0) &lt;&gt; '1900 Bastrop 0003 Raw'!A1189:AF1189))</f>
        <v>0</v>
      </c>
    </row>
    <row r="1190" spans="1:33">
      <c r="A1190" s="6">
        <v>40</v>
      </c>
      <c r="B1190" s="6">
        <v>239</v>
      </c>
      <c r="C1190" s="6" t="s">
        <v>5142</v>
      </c>
      <c r="D1190" s="6">
        <v>185</v>
      </c>
      <c r="E1190" s="6">
        <v>249</v>
      </c>
      <c r="F1190" s="6" t="s">
        <v>3317</v>
      </c>
      <c r="G1190" s="6" t="s">
        <v>1137</v>
      </c>
      <c r="H1190" s="6" t="s">
        <v>3099</v>
      </c>
      <c r="I1190" s="6" t="s">
        <v>637</v>
      </c>
      <c r="J1190" s="6" t="s">
        <v>24</v>
      </c>
      <c r="K1190" s="6" t="s">
        <v>2190</v>
      </c>
      <c r="L1190" s="6">
        <v>1890</v>
      </c>
      <c r="M1190" s="6">
        <v>10</v>
      </c>
      <c r="N1190" s="6" t="s">
        <v>2939</v>
      </c>
      <c r="R1190" s="6" t="s">
        <v>3952</v>
      </c>
      <c r="S1190" s="6" t="s">
        <v>3952</v>
      </c>
      <c r="T1190" s="6" t="s">
        <v>3952</v>
      </c>
      <c r="AA1190" s="6" t="s">
        <v>1395</v>
      </c>
      <c r="AB1190" s="6" t="s">
        <v>1395</v>
      </c>
      <c r="AC1190" s="6" t="s">
        <v>1395</v>
      </c>
      <c r="AG1190" cm="1">
        <f t="array" ref="AG1190">SUMPRODUCT(--(INDEX('1900 Bastrop 0003 Clean'!A:AF, MATCH(A1190 &amp; "|" &amp; B1190, '1900 Bastrop 0003 Clean'!A:A &amp; "|" &amp; '1900 Bastrop 0003 Clean'!B:B, 0), 0) &lt;&gt; '1900 Bastrop 0003 Raw'!A1190:AF1190))</f>
        <v>0</v>
      </c>
    </row>
    <row r="1191" spans="1:33">
      <c r="A1191" s="6">
        <v>41</v>
      </c>
      <c r="B1191" s="6">
        <v>240</v>
      </c>
      <c r="C1191" s="6" t="s">
        <v>5142</v>
      </c>
      <c r="D1191" s="6">
        <v>185</v>
      </c>
      <c r="E1191" s="6">
        <v>250</v>
      </c>
      <c r="F1191" s="6" t="s">
        <v>5301</v>
      </c>
      <c r="G1191" s="6" t="s">
        <v>5302</v>
      </c>
      <c r="H1191" s="6" t="s">
        <v>3949</v>
      </c>
      <c r="I1191" s="6" t="s">
        <v>20</v>
      </c>
      <c r="J1191" s="6" t="s">
        <v>24</v>
      </c>
      <c r="K1191" s="6" t="s">
        <v>2206</v>
      </c>
      <c r="L1191" s="6">
        <v>1843</v>
      </c>
      <c r="M1191" s="6">
        <v>57</v>
      </c>
      <c r="N1191" s="6" t="s">
        <v>3066</v>
      </c>
      <c r="O1191" s="6">
        <v>32</v>
      </c>
      <c r="P1191" s="6">
        <v>4</v>
      </c>
      <c r="Q1191" s="6">
        <v>4</v>
      </c>
      <c r="R1191" s="6" t="s">
        <v>97</v>
      </c>
      <c r="S1191" s="6" t="s">
        <v>97</v>
      </c>
      <c r="T1191" s="6" t="s">
        <v>97</v>
      </c>
      <c r="X1191" s="6" t="s">
        <v>32</v>
      </c>
      <c r="AA1191" s="6" t="s">
        <v>1395</v>
      </c>
      <c r="AB1191" s="6" t="s">
        <v>1395</v>
      </c>
      <c r="AC1191" s="6" t="s">
        <v>1395</v>
      </c>
      <c r="AD1191" s="6" t="s">
        <v>3951</v>
      </c>
      <c r="AE1191" s="6" t="s">
        <v>261</v>
      </c>
      <c r="AF1191" s="6" t="s">
        <v>51</v>
      </c>
      <c r="AG1191" cm="1">
        <f t="array" ref="AG1191">SUMPRODUCT(--(INDEX('1900 Bastrop 0003 Clean'!A:AF, MATCH(A1191 &amp; "|" &amp; B1191, '1900 Bastrop 0003 Clean'!A:A &amp; "|" &amp; '1900 Bastrop 0003 Clean'!B:B, 0), 0) &lt;&gt; '1900 Bastrop 0003 Raw'!A1191:AF1191))</f>
        <v>0</v>
      </c>
    </row>
    <row r="1192" spans="1:33">
      <c r="A1192" s="6">
        <v>42</v>
      </c>
      <c r="B1192" s="6">
        <v>240</v>
      </c>
      <c r="C1192" s="6" t="s">
        <v>5142</v>
      </c>
      <c r="D1192" s="6">
        <v>185</v>
      </c>
      <c r="E1192" s="6">
        <v>250</v>
      </c>
      <c r="F1192" s="6" t="s">
        <v>5301</v>
      </c>
      <c r="G1192" s="6" t="s">
        <v>5303</v>
      </c>
      <c r="H1192" s="6" t="s">
        <v>2938</v>
      </c>
      <c r="I1192" s="6" t="s">
        <v>20</v>
      </c>
      <c r="J1192" s="6" t="s">
        <v>24</v>
      </c>
      <c r="K1192" s="6" t="s">
        <v>2173</v>
      </c>
      <c r="L1192" s="6">
        <v>1874</v>
      </c>
      <c r="M1192" s="6">
        <v>25</v>
      </c>
      <c r="N1192" s="6" t="s">
        <v>2939</v>
      </c>
      <c r="R1192" s="6" t="s">
        <v>3952</v>
      </c>
      <c r="S1192" s="6" t="s">
        <v>4132</v>
      </c>
      <c r="T1192" s="6" t="s">
        <v>97</v>
      </c>
      <c r="X1192" s="6" t="s">
        <v>5304</v>
      </c>
      <c r="Z1192" s="6">
        <v>1</v>
      </c>
      <c r="AA1192" s="6" t="s">
        <v>1395</v>
      </c>
      <c r="AB1192" s="6" t="s">
        <v>1395</v>
      </c>
      <c r="AC1192" s="6" t="s">
        <v>1395</v>
      </c>
      <c r="AG1192" cm="1">
        <f t="array" ref="AG1192">SUMPRODUCT(--(INDEX('1900 Bastrop 0003 Clean'!A:AF, MATCH(A1192 &amp; "|" &amp; B1192, '1900 Bastrop 0003 Clean'!A:A &amp; "|" &amp; '1900 Bastrop 0003 Clean'!B:B, 0), 0) &lt;&gt; '1900 Bastrop 0003 Raw'!A1192:AF1192))</f>
        <v>0</v>
      </c>
    </row>
    <row r="1193" spans="1:33">
      <c r="A1193" s="6">
        <v>43</v>
      </c>
      <c r="B1193" s="6">
        <v>240</v>
      </c>
      <c r="C1193" s="6" t="s">
        <v>5142</v>
      </c>
      <c r="D1193" s="6">
        <v>185</v>
      </c>
      <c r="E1193" s="6">
        <v>250</v>
      </c>
      <c r="F1193" s="6" t="s">
        <v>5301</v>
      </c>
      <c r="G1193" s="6" t="s">
        <v>4827</v>
      </c>
      <c r="H1193" s="6" t="s">
        <v>2938</v>
      </c>
      <c r="I1193" s="6" t="s">
        <v>20</v>
      </c>
      <c r="J1193" s="6" t="s">
        <v>24</v>
      </c>
      <c r="K1193" s="6" t="s">
        <v>2161</v>
      </c>
      <c r="L1193" s="6">
        <v>1876</v>
      </c>
      <c r="M1193" s="6">
        <v>23</v>
      </c>
      <c r="N1193" s="6" t="s">
        <v>2939</v>
      </c>
      <c r="R1193" s="6" t="s">
        <v>3952</v>
      </c>
      <c r="S1193" s="6" t="s">
        <v>4132</v>
      </c>
      <c r="T1193" s="6" t="s">
        <v>97</v>
      </c>
      <c r="AA1193" s="6" t="s">
        <v>1395</v>
      </c>
      <c r="AB1193" s="6" t="s">
        <v>1395</v>
      </c>
      <c r="AC1193" s="6" t="s">
        <v>1395</v>
      </c>
      <c r="AG1193" cm="1">
        <f t="array" ref="AG1193">SUMPRODUCT(--(INDEX('1900 Bastrop 0003 Clean'!A:AF, MATCH(A1193 &amp; "|" &amp; B1193, '1900 Bastrop 0003 Clean'!A:A &amp; "|" &amp; '1900 Bastrop 0003 Clean'!B:B, 0), 0) &lt;&gt; '1900 Bastrop 0003 Raw'!A1193:AF1193))</f>
        <v>0</v>
      </c>
    </row>
    <row r="1194" spans="1:33">
      <c r="A1194" s="6">
        <v>44</v>
      </c>
      <c r="B1194" s="6">
        <v>240</v>
      </c>
      <c r="C1194" s="6" t="s">
        <v>5142</v>
      </c>
      <c r="D1194" s="6">
        <v>185</v>
      </c>
      <c r="E1194" s="6">
        <v>250</v>
      </c>
      <c r="F1194" s="6" t="s">
        <v>5301</v>
      </c>
      <c r="G1194" s="6" t="s">
        <v>1078</v>
      </c>
      <c r="K1194" s="6" t="s">
        <v>2190</v>
      </c>
      <c r="L1194" s="6">
        <v>1880</v>
      </c>
      <c r="M1194" s="6">
        <v>19</v>
      </c>
      <c r="N1194" s="6" t="s">
        <v>2939</v>
      </c>
      <c r="R1194" s="6" t="s">
        <v>3952</v>
      </c>
      <c r="S1194" s="6" t="s">
        <v>4132</v>
      </c>
      <c r="T1194" s="6" t="s">
        <v>97</v>
      </c>
      <c r="AA1194" s="6" t="s">
        <v>1395</v>
      </c>
      <c r="AB1194" s="6" t="s">
        <v>1395</v>
      </c>
      <c r="AC1194" s="6" t="s">
        <v>1395</v>
      </c>
      <c r="AG1194" cm="1">
        <f t="array" ref="AG1194">SUMPRODUCT(--(INDEX('1900 Bastrop 0003 Clean'!A:AF, MATCH(A1194 &amp; "|" &amp; B1194, '1900 Bastrop 0003 Clean'!A:A &amp; "|" &amp; '1900 Bastrop 0003 Clean'!B:B, 0), 0) &lt;&gt; '1900 Bastrop 0003 Raw'!A1194:AF1194))</f>
        <v>0</v>
      </c>
    </row>
    <row r="1195" spans="1:33">
      <c r="A1195" s="6">
        <v>45</v>
      </c>
      <c r="B1195" s="6">
        <v>254</v>
      </c>
      <c r="C1195" s="6" t="s">
        <v>5142</v>
      </c>
      <c r="D1195" s="6">
        <v>185</v>
      </c>
      <c r="E1195" s="6">
        <v>251</v>
      </c>
      <c r="F1195" s="6" t="s">
        <v>5305</v>
      </c>
      <c r="G1195" s="6" t="s">
        <v>172</v>
      </c>
      <c r="H1195" s="6" t="s">
        <v>3949</v>
      </c>
      <c r="I1195" s="6" t="s">
        <v>637</v>
      </c>
      <c r="J1195" s="6" t="s">
        <v>24</v>
      </c>
      <c r="L1195" s="6">
        <v>1850</v>
      </c>
      <c r="M1195" s="6">
        <v>50</v>
      </c>
      <c r="N1195" s="6" t="s">
        <v>3066</v>
      </c>
      <c r="O1195" s="6">
        <v>35</v>
      </c>
      <c r="P1195" s="6">
        <v>6</v>
      </c>
      <c r="Q1195" s="6">
        <v>5</v>
      </c>
      <c r="R1195" s="6" t="s">
        <v>3952</v>
      </c>
      <c r="S1195" s="6" t="s">
        <v>3959</v>
      </c>
      <c r="T1195" s="6" t="s">
        <v>3952</v>
      </c>
      <c r="X1195" s="6" t="s">
        <v>32</v>
      </c>
      <c r="AA1195" s="6" t="s">
        <v>92</v>
      </c>
      <c r="AB1195" s="6" t="s">
        <v>92</v>
      </c>
      <c r="AC1195" s="6" t="s">
        <v>1395</v>
      </c>
      <c r="AD1195" s="6" t="s">
        <v>3951</v>
      </c>
      <c r="AE1195" s="6" t="s">
        <v>261</v>
      </c>
      <c r="AF1195" s="6" t="s">
        <v>51</v>
      </c>
      <c r="AG1195" t="e" cm="1">
        <f t="array" ref="AG1195">SUMPRODUCT(--(INDEX('1900 Bastrop 0003 Clean'!A:AF, MATCH(A1195 &amp; "|" &amp; B1195, '1900 Bastrop 0003 Clean'!A:A &amp; "|" &amp; '1900 Bastrop 0003 Clean'!B:B, 0), 0) &lt;&gt; '1900 Bastrop 0003 Raw'!A1195:AF1195))</f>
        <v>#N/A</v>
      </c>
    </row>
    <row r="1196" spans="1:33">
      <c r="A1196" s="6">
        <v>46</v>
      </c>
      <c r="B1196" s="6">
        <v>254</v>
      </c>
      <c r="C1196" s="6" t="s">
        <v>5142</v>
      </c>
      <c r="D1196" s="6">
        <v>185</v>
      </c>
      <c r="E1196" s="6">
        <v>251</v>
      </c>
      <c r="F1196" s="6" t="s">
        <v>5305</v>
      </c>
      <c r="G1196" s="6" t="s">
        <v>2547</v>
      </c>
      <c r="H1196" s="6" t="s">
        <v>2938</v>
      </c>
      <c r="I1196" s="6" t="s">
        <v>637</v>
      </c>
      <c r="J1196" s="6" t="s">
        <v>24</v>
      </c>
      <c r="L1196" s="6">
        <v>1870</v>
      </c>
      <c r="M1196" s="6">
        <v>30</v>
      </c>
      <c r="N1196" s="6" t="s">
        <v>2939</v>
      </c>
      <c r="R1196" s="6" t="s">
        <v>3952</v>
      </c>
      <c r="S1196" s="6" t="s">
        <v>3952</v>
      </c>
      <c r="T1196" s="6" t="s">
        <v>3952</v>
      </c>
      <c r="X1196" s="6" t="s">
        <v>5306</v>
      </c>
      <c r="AA1196" s="6" t="s">
        <v>1395</v>
      </c>
      <c r="AB1196" s="6" t="s">
        <v>1395</v>
      </c>
      <c r="AC1196" s="6" t="s">
        <v>1395</v>
      </c>
      <c r="AG1196" t="e" cm="1">
        <f t="array" ref="AG1196">SUMPRODUCT(--(INDEX('1900 Bastrop 0003 Clean'!A:AF, MATCH(A1196 &amp; "|" &amp; B1196, '1900 Bastrop 0003 Clean'!A:A &amp; "|" &amp; '1900 Bastrop 0003 Clean'!B:B, 0), 0) &lt;&gt; '1900 Bastrop 0003 Raw'!A1196:AF1196))</f>
        <v>#N/A</v>
      </c>
    </row>
    <row r="1197" spans="1:33">
      <c r="A1197" s="6">
        <v>47</v>
      </c>
      <c r="B1197" s="6">
        <v>254</v>
      </c>
      <c r="C1197" s="6" t="s">
        <v>5142</v>
      </c>
      <c r="D1197" s="6">
        <v>185</v>
      </c>
      <c r="E1197" s="6">
        <v>251</v>
      </c>
      <c r="F1197" s="6" t="s">
        <v>5305</v>
      </c>
      <c r="G1197" s="6" t="s">
        <v>77</v>
      </c>
      <c r="H1197" s="6" t="s">
        <v>2938</v>
      </c>
      <c r="I1197" s="6" t="s">
        <v>637</v>
      </c>
      <c r="J1197" s="6" t="s">
        <v>24</v>
      </c>
      <c r="K1197" s="6" t="s">
        <v>2143</v>
      </c>
      <c r="L1197" s="6">
        <v>1868</v>
      </c>
      <c r="N1197" s="6" t="s">
        <v>2939</v>
      </c>
      <c r="R1197" s="6" t="s">
        <v>3952</v>
      </c>
      <c r="S1197" s="6" t="s">
        <v>3952</v>
      </c>
      <c r="T1197" s="6" t="s">
        <v>3952</v>
      </c>
      <c r="AA1197" s="6" t="s">
        <v>1395</v>
      </c>
      <c r="AB1197" s="6" t="s">
        <v>1395</v>
      </c>
      <c r="AC1197" s="6" t="s">
        <v>1395</v>
      </c>
      <c r="AG1197" t="e" cm="1">
        <f t="array" ref="AG1197">SUMPRODUCT(--(INDEX('1900 Bastrop 0003 Clean'!A:AF, MATCH(A1197 &amp; "|" &amp; B1197, '1900 Bastrop 0003 Clean'!A:A &amp; "|" &amp; '1900 Bastrop 0003 Clean'!B:B, 0), 0) &lt;&gt; '1900 Bastrop 0003 Raw'!A1197:AF1197))</f>
        <v>#N/A</v>
      </c>
    </row>
    <row r="1198" spans="1:33">
      <c r="A1198" s="6">
        <v>48</v>
      </c>
      <c r="B1198" s="6">
        <v>254</v>
      </c>
      <c r="C1198" s="6" t="s">
        <v>5142</v>
      </c>
      <c r="D1198" s="6">
        <v>185</v>
      </c>
      <c r="E1198" s="6">
        <v>251</v>
      </c>
      <c r="F1198" s="6" t="s">
        <v>5305</v>
      </c>
      <c r="G1198" s="6" t="s">
        <v>75</v>
      </c>
      <c r="H1198" s="6" t="s">
        <v>2944</v>
      </c>
      <c r="I1198" s="6" t="s">
        <v>637</v>
      </c>
      <c r="J1198" s="6" t="s">
        <v>19</v>
      </c>
      <c r="K1198" s="6" t="s">
        <v>2206</v>
      </c>
      <c r="L1198" s="6">
        <v>1880</v>
      </c>
      <c r="M1198" s="6">
        <v>20</v>
      </c>
      <c r="N1198" s="6" t="s">
        <v>2939</v>
      </c>
      <c r="R1198" s="6" t="s">
        <v>3952</v>
      </c>
      <c r="S1198" s="6" t="s">
        <v>3952</v>
      </c>
      <c r="T1198" s="6" t="s">
        <v>3952</v>
      </c>
      <c r="Z1198" s="6">
        <v>8</v>
      </c>
      <c r="AA1198" s="6" t="s">
        <v>1395</v>
      </c>
      <c r="AB1198" s="6" t="s">
        <v>1395</v>
      </c>
      <c r="AC1198" s="6" t="s">
        <v>1395</v>
      </c>
      <c r="AG1198" t="e" cm="1">
        <f t="array" ref="AG1198">SUMPRODUCT(--(INDEX('1900 Bastrop 0003 Clean'!A:AF, MATCH(A1198 &amp; "|" &amp; B1198, '1900 Bastrop 0003 Clean'!A:A &amp; "|" &amp; '1900 Bastrop 0003 Clean'!B:B, 0), 0) &lt;&gt; '1900 Bastrop 0003 Raw'!A1198:AF1198))</f>
        <v>#N/A</v>
      </c>
    </row>
    <row r="1199" spans="1:33">
      <c r="A1199" s="6">
        <v>49</v>
      </c>
      <c r="B1199" s="6">
        <v>254</v>
      </c>
      <c r="C1199" s="6" t="s">
        <v>5142</v>
      </c>
      <c r="D1199" s="6">
        <v>185</v>
      </c>
      <c r="E1199" s="6">
        <v>251</v>
      </c>
      <c r="F1199" s="6" t="s">
        <v>5305</v>
      </c>
      <c r="G1199" s="6" t="s">
        <v>5307</v>
      </c>
      <c r="H1199" s="6" t="s">
        <v>2944</v>
      </c>
      <c r="I1199" s="6" t="s">
        <v>637</v>
      </c>
      <c r="J1199" s="6" t="s">
        <v>19</v>
      </c>
      <c r="K1199" s="6" t="s">
        <v>1971</v>
      </c>
      <c r="L1199" s="6">
        <v>1881</v>
      </c>
      <c r="M1199" s="6">
        <v>18</v>
      </c>
      <c r="N1199" s="6" t="s">
        <v>2939</v>
      </c>
      <c r="R1199" s="6" t="s">
        <v>3952</v>
      </c>
      <c r="S1199" s="6" t="s">
        <v>3952</v>
      </c>
      <c r="T1199" s="6" t="s">
        <v>3952</v>
      </c>
      <c r="Z1199" s="6">
        <v>0</v>
      </c>
      <c r="AA1199" s="6" t="s">
        <v>1395</v>
      </c>
      <c r="AB1199" s="6" t="s">
        <v>1395</v>
      </c>
      <c r="AC1199" s="6" t="s">
        <v>1395</v>
      </c>
      <c r="AG1199" t="e" cm="1">
        <f t="array" ref="AG1199">SUMPRODUCT(--(INDEX('1900 Bastrop 0003 Clean'!A:AF, MATCH(A1199 &amp; "|" &amp; B1199, '1900 Bastrop 0003 Clean'!A:A &amp; "|" &amp; '1900 Bastrop 0003 Clean'!B:B, 0), 0) &lt;&gt; '1900 Bastrop 0003 Raw'!A1199:AF1199))</f>
        <v>#N/A</v>
      </c>
    </row>
    <row r="1200" spans="1:33">
      <c r="A1200" s="6">
        <v>50</v>
      </c>
      <c r="B1200" s="6">
        <v>254</v>
      </c>
      <c r="C1200" s="6" t="s">
        <v>5142</v>
      </c>
      <c r="D1200" s="6">
        <v>185</v>
      </c>
      <c r="E1200" s="6">
        <v>251</v>
      </c>
      <c r="F1200" s="6" t="s">
        <v>5305</v>
      </c>
      <c r="G1200" s="6" t="s">
        <v>100</v>
      </c>
      <c r="H1200" s="6" t="s">
        <v>2944</v>
      </c>
      <c r="I1200" s="6" t="s">
        <v>637</v>
      </c>
      <c r="J1200" s="6" t="s">
        <v>19</v>
      </c>
      <c r="L1200" s="6">
        <v>1872</v>
      </c>
      <c r="M1200" s="6">
        <v>28</v>
      </c>
      <c r="N1200" s="6" t="s">
        <v>3066</v>
      </c>
      <c r="R1200" s="6" t="s">
        <v>3952</v>
      </c>
      <c r="S1200" s="6" t="s">
        <v>3952</v>
      </c>
      <c r="T1200" s="6" t="s">
        <v>3952</v>
      </c>
      <c r="AA1200" s="6" t="s">
        <v>1395</v>
      </c>
      <c r="AB1200" s="6" t="s">
        <v>1395</v>
      </c>
      <c r="AC1200" s="6" t="s">
        <v>1395</v>
      </c>
      <c r="AG1200" t="e" cm="1">
        <f t="array" ref="AG1200">SUMPRODUCT(--(INDEX('1900 Bastrop 0003 Clean'!A:AF, MATCH(A1200 &amp; "|" &amp; B1200, '1900 Bastrop 0003 Clean'!A:A &amp; "|" &amp; '1900 Bastrop 0003 Clean'!B:B, 0), 0) &lt;&gt; '1900 Bastrop 0003 Raw'!A1200:AF1200))</f>
        <v>#N/A</v>
      </c>
    </row>
    <row r="1201" spans="1:33">
      <c r="A1201" s="6">
        <v>1</v>
      </c>
      <c r="B1201" s="6">
        <v>242</v>
      </c>
      <c r="C1201" s="6" t="s">
        <v>5142</v>
      </c>
      <c r="D1201" s="6">
        <v>185</v>
      </c>
      <c r="E1201" s="6">
        <v>252</v>
      </c>
      <c r="F1201" s="6" t="s">
        <v>5308</v>
      </c>
      <c r="G1201" s="6" t="s">
        <v>5230</v>
      </c>
      <c r="H1201" s="6" t="s">
        <v>3949</v>
      </c>
      <c r="I1201" s="6" t="s">
        <v>637</v>
      </c>
      <c r="J1201" s="6" t="s">
        <v>19</v>
      </c>
      <c r="L1201" s="6">
        <v>1854</v>
      </c>
      <c r="M1201" s="6">
        <v>46</v>
      </c>
      <c r="N1201" s="6" t="s">
        <v>2933</v>
      </c>
      <c r="O1201" s="6">
        <v>28</v>
      </c>
      <c r="R1201" s="6" t="s">
        <v>5309</v>
      </c>
      <c r="X1201" s="6" t="s">
        <v>32</v>
      </c>
      <c r="AA1201" s="6" t="s">
        <v>92</v>
      </c>
      <c r="AB1201" s="6" t="s">
        <v>92</v>
      </c>
      <c r="AC1201" s="6" t="s">
        <v>1395</v>
      </c>
      <c r="AD1201" s="6" t="s">
        <v>3956</v>
      </c>
      <c r="AF1201" s="6" t="s">
        <v>261</v>
      </c>
      <c r="AG1201" cm="1">
        <f t="array" ref="AG1201">SUMPRODUCT(--(INDEX('1900 Bastrop 0003 Clean'!A:AF, MATCH(A1201 &amp; "|" &amp; B1201, '1900 Bastrop 0003 Clean'!A:A &amp; "|" &amp; '1900 Bastrop 0003 Clean'!B:B, 0), 0) &lt;&gt; '1900 Bastrop 0003 Raw'!A1201:AF1201))</f>
        <v>0</v>
      </c>
    </row>
    <row r="1202" spans="1:33">
      <c r="A1202" s="6">
        <v>2</v>
      </c>
      <c r="B1202" s="6">
        <v>242</v>
      </c>
      <c r="C1202" s="6" t="s">
        <v>5142</v>
      </c>
      <c r="D1202" s="6">
        <v>185</v>
      </c>
      <c r="E1202" s="6">
        <v>252</v>
      </c>
      <c r="F1202" s="6" t="s">
        <v>5308</v>
      </c>
      <c r="G1202" s="6" t="s">
        <v>166</v>
      </c>
      <c r="H1202" s="6" t="s">
        <v>2936</v>
      </c>
      <c r="I1202" s="6" t="s">
        <v>637</v>
      </c>
      <c r="J1202" s="6" t="s">
        <v>24</v>
      </c>
      <c r="K1202" s="6" t="s">
        <v>2245</v>
      </c>
      <c r="L1202" s="6">
        <v>1856</v>
      </c>
      <c r="M1202" s="6">
        <v>44</v>
      </c>
      <c r="N1202" s="6" t="s">
        <v>2933</v>
      </c>
      <c r="O1202" s="6">
        <v>28</v>
      </c>
      <c r="P1202" s="6">
        <v>9</v>
      </c>
      <c r="Q1202" s="6">
        <v>9</v>
      </c>
      <c r="R1202" s="6" t="s">
        <v>4012</v>
      </c>
      <c r="X1202" s="6" t="s">
        <v>32</v>
      </c>
      <c r="AA1202" s="6" t="s">
        <v>92</v>
      </c>
      <c r="AB1202" s="6" t="s">
        <v>92</v>
      </c>
      <c r="AC1202" s="6" t="s">
        <v>1395</v>
      </c>
      <c r="AG1202" cm="1">
        <f t="array" ref="AG1202">SUMPRODUCT(--(INDEX('1900 Bastrop 0003 Clean'!A:AF, MATCH(A1202 &amp; "|" &amp; B1202, '1900 Bastrop 0003 Clean'!A:A &amp; "|" &amp; '1900 Bastrop 0003 Clean'!B:B, 0), 0) &lt;&gt; '1900 Bastrop 0003 Raw'!A1202:AF1202))</f>
        <v>0</v>
      </c>
    </row>
    <row r="1203" spans="1:33">
      <c r="A1203" s="6">
        <v>3</v>
      </c>
      <c r="B1203" s="6">
        <v>242</v>
      </c>
      <c r="C1203" s="6" t="s">
        <v>5142</v>
      </c>
      <c r="D1203" s="6">
        <v>185</v>
      </c>
      <c r="E1203" s="6">
        <v>252</v>
      </c>
      <c r="F1203" s="6" t="s">
        <v>5308</v>
      </c>
      <c r="G1203" s="6" t="s">
        <v>23</v>
      </c>
      <c r="H1203" s="6" t="s">
        <v>2938</v>
      </c>
      <c r="I1203" s="6" t="s">
        <v>637</v>
      </c>
      <c r="J1203" s="6" t="s">
        <v>24</v>
      </c>
      <c r="K1203" s="6" t="s">
        <v>2206</v>
      </c>
      <c r="L1203" s="6">
        <v>1882</v>
      </c>
      <c r="M1203" s="6">
        <v>18</v>
      </c>
      <c r="N1203" s="6" t="s">
        <v>2933</v>
      </c>
      <c r="R1203" s="6" t="s">
        <v>3952</v>
      </c>
      <c r="T1203" s="6" t="s">
        <v>4012</v>
      </c>
      <c r="AA1203" s="6" t="s">
        <v>1395</v>
      </c>
      <c r="AB1203" s="6" t="s">
        <v>1395</v>
      </c>
      <c r="AC1203" s="6" t="s">
        <v>1395</v>
      </c>
      <c r="AG1203" cm="1">
        <f t="array" ref="AG1203">SUMPRODUCT(--(INDEX('1900 Bastrop 0003 Clean'!A:AF, MATCH(A1203 &amp; "|" &amp; B1203, '1900 Bastrop 0003 Clean'!A:A &amp; "|" &amp; '1900 Bastrop 0003 Clean'!B:B, 0), 0) &lt;&gt; '1900 Bastrop 0003 Raw'!A1203:AF1203))</f>
        <v>0</v>
      </c>
    </row>
    <row r="1204" spans="1:33">
      <c r="A1204" s="6">
        <v>4</v>
      </c>
      <c r="B1204" s="6">
        <v>242</v>
      </c>
      <c r="C1204" s="6" t="s">
        <v>5142</v>
      </c>
      <c r="D1204" s="6">
        <v>185</v>
      </c>
      <c r="E1204" s="6">
        <v>252</v>
      </c>
      <c r="F1204" s="6" t="s">
        <v>5308</v>
      </c>
      <c r="G1204" s="6" t="s">
        <v>216</v>
      </c>
      <c r="H1204" s="6" t="s">
        <v>2938</v>
      </c>
      <c r="I1204" s="6" t="s">
        <v>637</v>
      </c>
      <c r="J1204" s="6" t="s">
        <v>24</v>
      </c>
      <c r="K1204" s="6" t="s">
        <v>2161</v>
      </c>
      <c r="L1204" s="6">
        <v>1884</v>
      </c>
      <c r="M1204" s="6">
        <v>15</v>
      </c>
      <c r="N1204" s="6" t="s">
        <v>2939</v>
      </c>
      <c r="R1204" s="6" t="s">
        <v>3952</v>
      </c>
      <c r="T1204" s="6" t="s">
        <v>4012</v>
      </c>
      <c r="Z1204" s="6">
        <v>0</v>
      </c>
      <c r="AA1204" s="6" t="s">
        <v>1395</v>
      </c>
      <c r="AB1204" s="6" t="s">
        <v>1395</v>
      </c>
      <c r="AC1204" s="6" t="s">
        <v>1395</v>
      </c>
      <c r="AG1204" cm="1">
        <f t="array" ref="AG1204">SUMPRODUCT(--(INDEX('1900 Bastrop 0003 Clean'!A:AF, MATCH(A1204 &amp; "|" &amp; B1204, '1900 Bastrop 0003 Clean'!A:A &amp; "|" &amp; '1900 Bastrop 0003 Clean'!B:B, 0), 0) &lt;&gt; '1900 Bastrop 0003 Raw'!A1204:AF1204))</f>
        <v>0</v>
      </c>
    </row>
    <row r="1205" spans="1:33">
      <c r="A1205" s="6">
        <v>5</v>
      </c>
      <c r="B1205" s="6">
        <v>242</v>
      </c>
      <c r="C1205" s="6" t="s">
        <v>5142</v>
      </c>
      <c r="D1205" s="6">
        <v>185</v>
      </c>
      <c r="E1205" s="6">
        <v>252</v>
      </c>
      <c r="F1205" s="6" t="s">
        <v>5308</v>
      </c>
      <c r="G1205" s="6" t="s">
        <v>4831</v>
      </c>
      <c r="H1205" s="6" t="s">
        <v>2944</v>
      </c>
      <c r="I1205" s="6" t="s">
        <v>637</v>
      </c>
      <c r="J1205" s="6" t="s">
        <v>19</v>
      </c>
      <c r="K1205" s="6" t="s">
        <v>2206</v>
      </c>
      <c r="L1205" s="6">
        <v>1886</v>
      </c>
      <c r="M1205" s="6">
        <v>14</v>
      </c>
      <c r="N1205" s="6" t="s">
        <v>2939</v>
      </c>
      <c r="R1205" s="6" t="s">
        <v>3952</v>
      </c>
      <c r="T1205" s="6" t="s">
        <v>4012</v>
      </c>
      <c r="AA1205" s="6" t="s">
        <v>1395</v>
      </c>
      <c r="AB1205" s="6" t="s">
        <v>1395</v>
      </c>
      <c r="AC1205" s="6" t="s">
        <v>1395</v>
      </c>
      <c r="AG1205" cm="1">
        <f t="array" ref="AG1205">SUMPRODUCT(--(INDEX('1900 Bastrop 0003 Clean'!A:AF, MATCH(A1205 &amp; "|" &amp; B1205, '1900 Bastrop 0003 Clean'!A:A &amp; "|" &amp; '1900 Bastrop 0003 Clean'!B:B, 0), 0) &lt;&gt; '1900 Bastrop 0003 Raw'!A1205:AF1205))</f>
        <v>0</v>
      </c>
    </row>
    <row r="1206" spans="1:33">
      <c r="A1206" s="6">
        <v>6</v>
      </c>
      <c r="B1206" s="6">
        <v>242</v>
      </c>
      <c r="C1206" s="6" t="s">
        <v>5142</v>
      </c>
      <c r="D1206" s="6">
        <v>185</v>
      </c>
      <c r="E1206" s="6">
        <v>252</v>
      </c>
      <c r="F1206" s="6" t="s">
        <v>5308</v>
      </c>
      <c r="G1206" s="6" t="s">
        <v>5310</v>
      </c>
      <c r="H1206" s="6" t="s">
        <v>2944</v>
      </c>
      <c r="I1206" s="6" t="s">
        <v>637</v>
      </c>
      <c r="J1206" s="6" t="s">
        <v>19</v>
      </c>
      <c r="K1206" s="6" t="s">
        <v>2033</v>
      </c>
      <c r="L1206" s="6">
        <v>1890</v>
      </c>
      <c r="M1206" s="6">
        <v>10</v>
      </c>
      <c r="N1206" s="6" t="s">
        <v>2939</v>
      </c>
      <c r="R1206" s="6" t="s">
        <v>3952</v>
      </c>
      <c r="T1206" s="6" t="s">
        <v>4012</v>
      </c>
      <c r="AA1206" s="6" t="s">
        <v>92</v>
      </c>
      <c r="AB1206" s="6" t="s">
        <v>92</v>
      </c>
      <c r="AC1206" s="6" t="s">
        <v>1395</v>
      </c>
      <c r="AG1206" cm="1">
        <f t="array" ref="AG1206">SUMPRODUCT(--(INDEX('1900 Bastrop 0003 Clean'!A:AF, MATCH(A1206 &amp; "|" &amp; B1206, '1900 Bastrop 0003 Clean'!A:A &amp; "|" &amp; '1900 Bastrop 0003 Clean'!B:B, 0), 0) &lt;&gt; '1900 Bastrop 0003 Raw'!A1206:AF1206))</f>
        <v>0</v>
      </c>
    </row>
    <row r="1207" spans="1:33">
      <c r="A1207" s="6">
        <v>7</v>
      </c>
      <c r="B1207" s="6">
        <v>242</v>
      </c>
      <c r="C1207" s="6" t="s">
        <v>5142</v>
      </c>
      <c r="D1207" s="6">
        <v>185</v>
      </c>
      <c r="E1207" s="6">
        <v>252</v>
      </c>
      <c r="F1207" s="6" t="s">
        <v>5308</v>
      </c>
      <c r="G1207" s="6" t="s">
        <v>668</v>
      </c>
      <c r="H1207" s="6" t="s">
        <v>2944</v>
      </c>
      <c r="I1207" s="6" t="s">
        <v>637</v>
      </c>
      <c r="J1207" s="6" t="s">
        <v>19</v>
      </c>
      <c r="K1207" s="6" t="s">
        <v>2230</v>
      </c>
      <c r="L1207" s="6">
        <v>1893</v>
      </c>
      <c r="M1207" s="6">
        <v>7</v>
      </c>
      <c r="N1207" s="6" t="s">
        <v>2939</v>
      </c>
      <c r="R1207" s="6" t="s">
        <v>3952</v>
      </c>
      <c r="T1207" s="6" t="s">
        <v>4012</v>
      </c>
      <c r="AG1207" cm="1">
        <f t="array" ref="AG1207">SUMPRODUCT(--(INDEX('1900 Bastrop 0003 Clean'!A:AF, MATCH(A1207 &amp; "|" &amp; B1207, '1900 Bastrop 0003 Clean'!A:A &amp; "|" &amp; '1900 Bastrop 0003 Clean'!B:B, 0), 0) &lt;&gt; '1900 Bastrop 0003 Raw'!A1207:AF1207))</f>
        <v>0</v>
      </c>
    </row>
    <row r="1208" spans="1:33">
      <c r="A1208" s="6">
        <v>8</v>
      </c>
      <c r="B1208" s="6">
        <v>242</v>
      </c>
      <c r="C1208" s="6" t="s">
        <v>5142</v>
      </c>
      <c r="D1208" s="6">
        <v>185</v>
      </c>
      <c r="E1208" s="6">
        <v>252</v>
      </c>
      <c r="F1208" s="6" t="s">
        <v>5308</v>
      </c>
      <c r="G1208" s="6" t="s">
        <v>5311</v>
      </c>
      <c r="H1208" s="6" t="s">
        <v>2938</v>
      </c>
      <c r="I1208" s="6" t="s">
        <v>637</v>
      </c>
      <c r="J1208" s="6" t="s">
        <v>24</v>
      </c>
      <c r="K1208" s="6" t="s">
        <v>2033</v>
      </c>
      <c r="L1208" s="6">
        <v>1895</v>
      </c>
      <c r="M1208" s="6">
        <v>5</v>
      </c>
      <c r="N1208" s="6" t="s">
        <v>2939</v>
      </c>
      <c r="R1208" s="6" t="s">
        <v>3952</v>
      </c>
      <c r="T1208" s="6" t="s">
        <v>4012</v>
      </c>
      <c r="AG1208" cm="1">
        <f t="array" ref="AG1208">SUMPRODUCT(--(INDEX('1900 Bastrop 0003 Clean'!A:AF, MATCH(A1208 &amp; "|" &amp; B1208, '1900 Bastrop 0003 Clean'!A:A &amp; "|" &amp; '1900 Bastrop 0003 Clean'!B:B, 0), 0) &lt;&gt; '1900 Bastrop 0003 Raw'!A1208:AF1208))</f>
        <v>0</v>
      </c>
    </row>
    <row r="1209" spans="1:33">
      <c r="A1209" s="6">
        <v>9</v>
      </c>
      <c r="B1209" s="6">
        <v>243</v>
      </c>
      <c r="C1209" s="6" t="s">
        <v>5142</v>
      </c>
      <c r="D1209" s="6">
        <v>185</v>
      </c>
      <c r="E1209" s="6">
        <v>253</v>
      </c>
      <c r="F1209" s="6" t="s">
        <v>5312</v>
      </c>
      <c r="G1209" s="6" t="s">
        <v>2607</v>
      </c>
      <c r="H1209" s="6" t="s">
        <v>3949</v>
      </c>
      <c r="I1209" s="6" t="s">
        <v>637</v>
      </c>
      <c r="J1209" s="6" t="s">
        <v>19</v>
      </c>
      <c r="L1209" s="6">
        <v>1858</v>
      </c>
      <c r="M1209" s="6">
        <v>42</v>
      </c>
      <c r="N1209" s="6" t="s">
        <v>2933</v>
      </c>
      <c r="O1209" s="6">
        <v>15</v>
      </c>
      <c r="R1209" s="6" t="s">
        <v>3952</v>
      </c>
      <c r="X1209" s="6" t="s">
        <v>32</v>
      </c>
      <c r="AA1209" s="6" t="s">
        <v>92</v>
      </c>
      <c r="AB1209" s="6" t="s">
        <v>92</v>
      </c>
      <c r="AC1209" s="6" t="s">
        <v>1395</v>
      </c>
      <c r="AD1209" s="6" t="s">
        <v>3956</v>
      </c>
      <c r="AF1209" s="6" t="s">
        <v>51</v>
      </c>
      <c r="AG1209" cm="1">
        <f t="array" ref="AG1209">SUMPRODUCT(--(INDEX('1900 Bastrop 0003 Clean'!A:AF, MATCH(A1209 &amp; "|" &amp; B1209, '1900 Bastrop 0003 Clean'!A:A &amp; "|" &amp; '1900 Bastrop 0003 Clean'!B:B, 0), 0) &lt;&gt; '1900 Bastrop 0003 Raw'!A1209:AF1209))</f>
        <v>0</v>
      </c>
    </row>
    <row r="1210" spans="1:33">
      <c r="A1210" s="6">
        <v>10</v>
      </c>
      <c r="B1210" s="6">
        <v>243</v>
      </c>
      <c r="C1210" s="6" t="s">
        <v>5142</v>
      </c>
      <c r="D1210" s="6">
        <v>185</v>
      </c>
      <c r="E1210" s="6">
        <v>253</v>
      </c>
      <c r="F1210" s="6" t="s">
        <v>5312</v>
      </c>
      <c r="G1210" s="6" t="s">
        <v>3123</v>
      </c>
      <c r="H1210" s="6" t="s">
        <v>2936</v>
      </c>
      <c r="I1210" s="6" t="s">
        <v>637</v>
      </c>
      <c r="J1210" s="6" t="s">
        <v>24</v>
      </c>
      <c r="K1210" s="6" t="s">
        <v>2526</v>
      </c>
      <c r="L1210" s="6">
        <v>1871</v>
      </c>
      <c r="M1210" s="6">
        <v>28</v>
      </c>
      <c r="N1210" s="6" t="s">
        <v>2933</v>
      </c>
      <c r="O1210" s="6">
        <v>15</v>
      </c>
      <c r="P1210" s="6">
        <v>7</v>
      </c>
      <c r="Q1210" s="6">
        <v>5</v>
      </c>
      <c r="R1210" s="6" t="s">
        <v>3952</v>
      </c>
      <c r="AA1210" s="6" t="s">
        <v>92</v>
      </c>
      <c r="AB1210" s="6" t="s">
        <v>92</v>
      </c>
      <c r="AC1210" s="6" t="s">
        <v>1395</v>
      </c>
      <c r="AG1210" cm="1">
        <f t="array" ref="AG1210">SUMPRODUCT(--(INDEX('1900 Bastrop 0003 Clean'!A:AF, MATCH(A1210 &amp; "|" &amp; B1210, '1900 Bastrop 0003 Clean'!A:A &amp; "|" &amp; '1900 Bastrop 0003 Clean'!B:B, 0), 0) &lt;&gt; '1900 Bastrop 0003 Raw'!A1210:AF1210))</f>
        <v>0</v>
      </c>
    </row>
    <row r="1211" spans="1:33">
      <c r="A1211" s="6">
        <v>11</v>
      </c>
      <c r="B1211" s="6">
        <v>243</v>
      </c>
      <c r="C1211" s="6" t="s">
        <v>5142</v>
      </c>
      <c r="D1211" s="6">
        <v>185</v>
      </c>
      <c r="E1211" s="6">
        <v>253</v>
      </c>
      <c r="F1211" s="6" t="s">
        <v>5312</v>
      </c>
      <c r="G1211" s="6" t="s">
        <v>2607</v>
      </c>
      <c r="H1211" s="6" t="s">
        <v>2944</v>
      </c>
      <c r="I1211" s="6" t="s">
        <v>637</v>
      </c>
      <c r="J1211" s="6" t="s">
        <v>19</v>
      </c>
      <c r="K1211" s="6" t="s">
        <v>2128</v>
      </c>
      <c r="L1211" s="6">
        <v>1889</v>
      </c>
      <c r="M1211" s="6">
        <v>11</v>
      </c>
      <c r="N1211" s="6" t="s">
        <v>2939</v>
      </c>
      <c r="R1211" s="6" t="s">
        <v>3952</v>
      </c>
      <c r="S1211" s="6" t="s">
        <v>3952</v>
      </c>
      <c r="T1211" s="6" t="s">
        <v>3952</v>
      </c>
      <c r="Z1211" s="6">
        <v>2</v>
      </c>
      <c r="AA1211" s="6" t="s">
        <v>92</v>
      </c>
      <c r="AB1211" s="6" t="s">
        <v>92</v>
      </c>
      <c r="AC1211" s="6" t="s">
        <v>1395</v>
      </c>
      <c r="AG1211" cm="1">
        <f t="array" ref="AG1211">SUMPRODUCT(--(INDEX('1900 Bastrop 0003 Clean'!A:AF, MATCH(A1211 &amp; "|" &amp; B1211, '1900 Bastrop 0003 Clean'!A:A &amp; "|" &amp; '1900 Bastrop 0003 Clean'!B:B, 0), 0) &lt;&gt; '1900 Bastrop 0003 Raw'!A1211:AF1211))</f>
        <v>0</v>
      </c>
    </row>
    <row r="1212" spans="1:33">
      <c r="A1212" s="6">
        <v>12</v>
      </c>
      <c r="B1212" s="6">
        <v>243</v>
      </c>
      <c r="C1212" s="6" t="s">
        <v>5142</v>
      </c>
      <c r="D1212" s="6">
        <v>185</v>
      </c>
      <c r="E1212" s="6">
        <v>253</v>
      </c>
      <c r="F1212" s="6" t="s">
        <v>5312</v>
      </c>
      <c r="G1212" s="6" t="s">
        <v>1215</v>
      </c>
      <c r="H1212" s="6" t="s">
        <v>2938</v>
      </c>
      <c r="I1212" s="6" t="s">
        <v>637</v>
      </c>
      <c r="J1212" s="6" t="s">
        <v>24</v>
      </c>
      <c r="K1212" s="6" t="s">
        <v>2128</v>
      </c>
      <c r="L1212" s="6">
        <v>1892</v>
      </c>
      <c r="M1212" s="6">
        <v>8</v>
      </c>
      <c r="N1212" s="6" t="s">
        <v>2939</v>
      </c>
      <c r="R1212" s="6" t="s">
        <v>3952</v>
      </c>
      <c r="S1212" s="6" t="s">
        <v>3952</v>
      </c>
      <c r="T1212" s="6" t="s">
        <v>3952</v>
      </c>
      <c r="AG1212" cm="1">
        <f t="array" ref="AG1212">SUMPRODUCT(--(INDEX('1900 Bastrop 0003 Clean'!A:AF, MATCH(A1212 &amp; "|" &amp; B1212, '1900 Bastrop 0003 Clean'!A:A &amp; "|" &amp; '1900 Bastrop 0003 Clean'!B:B, 0), 0) &lt;&gt; '1900 Bastrop 0003 Raw'!A1212:AF1212))</f>
        <v>0</v>
      </c>
    </row>
    <row r="1213" spans="1:33">
      <c r="A1213" s="6">
        <v>13</v>
      </c>
      <c r="B1213" s="6">
        <v>243</v>
      </c>
      <c r="C1213" s="6" t="s">
        <v>5142</v>
      </c>
      <c r="D1213" s="6">
        <v>185</v>
      </c>
      <c r="E1213" s="6">
        <v>253</v>
      </c>
      <c r="F1213" s="6" t="s">
        <v>5312</v>
      </c>
      <c r="G1213" s="6" t="s">
        <v>5014</v>
      </c>
      <c r="H1213" s="6" t="s">
        <v>2938</v>
      </c>
      <c r="I1213" s="6" t="s">
        <v>637</v>
      </c>
      <c r="J1213" s="6" t="s">
        <v>24</v>
      </c>
      <c r="K1213" s="6" t="s">
        <v>2128</v>
      </c>
      <c r="L1213" s="6">
        <v>1894</v>
      </c>
      <c r="M1213" s="6">
        <v>6</v>
      </c>
      <c r="N1213" s="6" t="s">
        <v>2939</v>
      </c>
      <c r="R1213" s="6" t="s">
        <v>3952</v>
      </c>
      <c r="S1213" s="6" t="s">
        <v>3952</v>
      </c>
      <c r="T1213" s="6" t="s">
        <v>3952</v>
      </c>
      <c r="AG1213" cm="1">
        <f t="array" ref="AG1213">SUMPRODUCT(--(INDEX('1900 Bastrop 0003 Clean'!A:AF, MATCH(A1213 &amp; "|" &amp; B1213, '1900 Bastrop 0003 Clean'!A:A &amp; "|" &amp; '1900 Bastrop 0003 Clean'!B:B, 0), 0) &lt;&gt; '1900 Bastrop 0003 Raw'!A1213:AF1213))</f>
        <v>0</v>
      </c>
    </row>
    <row r="1214" spans="1:33">
      <c r="A1214" s="6">
        <v>14</v>
      </c>
      <c r="B1214" s="6">
        <v>243</v>
      </c>
      <c r="C1214" s="6" t="s">
        <v>5142</v>
      </c>
      <c r="D1214" s="6">
        <v>185</v>
      </c>
      <c r="E1214" s="6">
        <v>253</v>
      </c>
      <c r="F1214" s="6" t="s">
        <v>5312</v>
      </c>
      <c r="G1214" s="6" t="s">
        <v>4962</v>
      </c>
      <c r="H1214" s="6" t="s">
        <v>2938</v>
      </c>
      <c r="I1214" s="6" t="s">
        <v>637</v>
      </c>
      <c r="J1214" s="6" t="s">
        <v>24</v>
      </c>
      <c r="K1214" s="6" t="s">
        <v>2033</v>
      </c>
      <c r="L1214" s="6">
        <v>1896</v>
      </c>
      <c r="M1214" s="6">
        <v>4</v>
      </c>
      <c r="N1214" s="6" t="s">
        <v>2939</v>
      </c>
      <c r="R1214" s="6" t="s">
        <v>3952</v>
      </c>
      <c r="S1214" s="6" t="s">
        <v>3952</v>
      </c>
      <c r="T1214" s="6" t="s">
        <v>3952</v>
      </c>
      <c r="AG1214" cm="1">
        <f t="array" ref="AG1214">SUMPRODUCT(--(INDEX('1900 Bastrop 0003 Clean'!A:AF, MATCH(A1214 &amp; "|" &amp; B1214, '1900 Bastrop 0003 Clean'!A:A &amp; "|" &amp; '1900 Bastrop 0003 Clean'!B:B, 0), 0) &lt;&gt; '1900 Bastrop 0003 Raw'!A1214:AF1214))</f>
        <v>0</v>
      </c>
    </row>
    <row r="1215" spans="1:33">
      <c r="A1215" s="6">
        <v>15</v>
      </c>
      <c r="B1215" s="6">
        <v>243</v>
      </c>
      <c r="C1215" s="6" t="s">
        <v>5142</v>
      </c>
      <c r="D1215" s="6">
        <v>185</v>
      </c>
      <c r="E1215" s="6">
        <v>253</v>
      </c>
      <c r="F1215" s="6" t="s">
        <v>5312</v>
      </c>
      <c r="G1215" s="6" t="s">
        <v>610</v>
      </c>
      <c r="H1215" s="6" t="s">
        <v>2944</v>
      </c>
      <c r="I1215" s="6" t="s">
        <v>637</v>
      </c>
      <c r="J1215" s="6" t="s">
        <v>19</v>
      </c>
      <c r="K1215" s="6" t="s">
        <v>2354</v>
      </c>
      <c r="L1215" s="6">
        <v>1898</v>
      </c>
      <c r="M1215" s="6">
        <v>2</v>
      </c>
      <c r="N1215" s="6" t="s">
        <v>2939</v>
      </c>
      <c r="R1215" s="6" t="s">
        <v>3952</v>
      </c>
      <c r="S1215" s="6" t="s">
        <v>3952</v>
      </c>
      <c r="T1215" s="6" t="s">
        <v>3952</v>
      </c>
      <c r="AG1215" cm="1">
        <f t="array" ref="AG1215">SUMPRODUCT(--(INDEX('1900 Bastrop 0003 Clean'!A:AF, MATCH(A1215 &amp; "|" &amp; B1215, '1900 Bastrop 0003 Clean'!A:A &amp; "|" &amp; '1900 Bastrop 0003 Clean'!B:B, 0), 0) &lt;&gt; '1900 Bastrop 0003 Raw'!A1215:AF1215))</f>
        <v>0</v>
      </c>
    </row>
    <row r="1216" spans="1:33">
      <c r="A1216" s="6">
        <v>16</v>
      </c>
      <c r="B1216" s="6">
        <v>244</v>
      </c>
      <c r="C1216" s="6" t="s">
        <v>5142</v>
      </c>
      <c r="D1216" s="6">
        <v>185</v>
      </c>
      <c r="E1216" s="6">
        <v>254</v>
      </c>
      <c r="F1216" s="6" t="s">
        <v>3488</v>
      </c>
      <c r="G1216" s="6" t="s">
        <v>1467</v>
      </c>
      <c r="H1216" s="6" t="s">
        <v>3949</v>
      </c>
      <c r="I1216" s="6" t="s">
        <v>20</v>
      </c>
      <c r="J1216" s="6" t="s">
        <v>19</v>
      </c>
      <c r="K1216" s="6" t="s">
        <v>2230</v>
      </c>
      <c r="L1216" s="6">
        <v>1861</v>
      </c>
      <c r="M1216" s="6">
        <v>38</v>
      </c>
      <c r="N1216" s="6" t="s">
        <v>2933</v>
      </c>
      <c r="O1216" s="6">
        <v>6</v>
      </c>
      <c r="R1216" s="6" t="s">
        <v>3958</v>
      </c>
      <c r="S1216" s="6" t="s">
        <v>3959</v>
      </c>
      <c r="T1216" s="6" t="s">
        <v>3959</v>
      </c>
      <c r="X1216" s="6" t="s">
        <v>2292</v>
      </c>
      <c r="AA1216" s="6" t="s">
        <v>1395</v>
      </c>
      <c r="AB1216" s="6" t="s">
        <v>1395</v>
      </c>
      <c r="AC1216" s="6" t="s">
        <v>1395</v>
      </c>
      <c r="AD1216" s="6" t="s">
        <v>3951</v>
      </c>
      <c r="AE1216" s="6" t="s">
        <v>261</v>
      </c>
      <c r="AF1216" s="6" t="s">
        <v>51</v>
      </c>
      <c r="AG1216" cm="1">
        <f t="array" ref="AG1216">SUMPRODUCT(--(INDEX('1900 Bastrop 0003 Clean'!A:AF, MATCH(A1216 &amp; "|" &amp; B1216, '1900 Bastrop 0003 Clean'!A:A &amp; "|" &amp; '1900 Bastrop 0003 Clean'!B:B, 0), 0) &lt;&gt; '1900 Bastrop 0003 Raw'!A1216:AF1216))</f>
        <v>0</v>
      </c>
    </row>
    <row r="1217" spans="1:33">
      <c r="A1217" s="6">
        <v>17</v>
      </c>
      <c r="B1217" s="6">
        <v>244</v>
      </c>
      <c r="C1217" s="6" t="s">
        <v>5142</v>
      </c>
      <c r="D1217" s="6">
        <v>185</v>
      </c>
      <c r="E1217" s="6">
        <v>254</v>
      </c>
      <c r="F1217" s="6" t="s">
        <v>3488</v>
      </c>
      <c r="G1217" s="6" t="s">
        <v>5313</v>
      </c>
      <c r="H1217" s="6" t="s">
        <v>2936</v>
      </c>
      <c r="I1217" s="6" t="s">
        <v>20</v>
      </c>
      <c r="J1217" s="6" t="s">
        <v>24</v>
      </c>
      <c r="K1217" s="6" t="s">
        <v>2143</v>
      </c>
      <c r="L1217" s="6">
        <v>1875</v>
      </c>
      <c r="M1217" s="6">
        <v>24</v>
      </c>
      <c r="N1217" s="6" t="s">
        <v>2933</v>
      </c>
      <c r="O1217" s="6">
        <v>6</v>
      </c>
      <c r="P1217" s="6">
        <v>2</v>
      </c>
      <c r="Q1217" s="6">
        <v>2</v>
      </c>
      <c r="R1217" s="6" t="s">
        <v>3952</v>
      </c>
      <c r="S1217" s="6" t="s">
        <v>3958</v>
      </c>
      <c r="AA1217" s="6" t="s">
        <v>1395</v>
      </c>
      <c r="AB1217" s="6" t="s">
        <v>1395</v>
      </c>
      <c r="AC1217" s="6" t="s">
        <v>1395</v>
      </c>
      <c r="AG1217" cm="1">
        <f t="array" ref="AG1217">SUMPRODUCT(--(INDEX('1900 Bastrop 0003 Clean'!A:AF, MATCH(A1217 &amp; "|" &amp; B1217, '1900 Bastrop 0003 Clean'!A:A &amp; "|" &amp; '1900 Bastrop 0003 Clean'!B:B, 0), 0) &lt;&gt; '1900 Bastrop 0003 Raw'!A1217:AF1217))</f>
        <v>0</v>
      </c>
    </row>
    <row r="1218" spans="1:33">
      <c r="A1218" s="6">
        <v>18</v>
      </c>
      <c r="B1218" s="6">
        <v>244</v>
      </c>
      <c r="C1218" s="6" t="s">
        <v>5142</v>
      </c>
      <c r="D1218" s="6">
        <v>185</v>
      </c>
      <c r="E1218" s="6">
        <v>254</v>
      </c>
      <c r="F1218" s="6" t="s">
        <v>3488</v>
      </c>
      <c r="G1218" s="6" t="s">
        <v>5314</v>
      </c>
      <c r="H1218" s="6" t="s">
        <v>2938</v>
      </c>
      <c r="I1218" s="6" t="s">
        <v>20</v>
      </c>
      <c r="J1218" s="6" t="s">
        <v>24</v>
      </c>
      <c r="K1218" s="6" t="s">
        <v>2190</v>
      </c>
      <c r="L1218" s="6">
        <v>1895</v>
      </c>
      <c r="M1218" s="6">
        <v>4</v>
      </c>
      <c r="N1218" s="6" t="s">
        <v>2939</v>
      </c>
      <c r="R1218" s="6" t="s">
        <v>3952</v>
      </c>
      <c r="S1218" s="6" t="s">
        <v>3958</v>
      </c>
      <c r="T1218" s="6" t="s">
        <v>3952</v>
      </c>
      <c r="AA1218" s="6" t="s">
        <v>1395</v>
      </c>
      <c r="AG1218" cm="1">
        <f t="array" ref="AG1218">SUMPRODUCT(--(INDEX('1900 Bastrop 0003 Clean'!A:AF, MATCH(A1218 &amp; "|" &amp; B1218, '1900 Bastrop 0003 Clean'!A:A &amp; "|" &amp; '1900 Bastrop 0003 Clean'!B:B, 0), 0) &lt;&gt; '1900 Bastrop 0003 Raw'!A1218:AF1218))</f>
        <v>0</v>
      </c>
    </row>
    <row r="1219" spans="1:33">
      <c r="A1219" s="6">
        <v>19</v>
      </c>
      <c r="B1219" s="6">
        <v>244</v>
      </c>
      <c r="C1219" s="6" t="s">
        <v>5142</v>
      </c>
      <c r="D1219" s="6">
        <v>185</v>
      </c>
      <c r="E1219" s="6">
        <v>254</v>
      </c>
      <c r="F1219" s="6" t="s">
        <v>3488</v>
      </c>
      <c r="G1219" s="6" t="s">
        <v>5315</v>
      </c>
      <c r="H1219" s="6" t="s">
        <v>2944</v>
      </c>
      <c r="I1219" s="6" t="s">
        <v>20</v>
      </c>
      <c r="J1219" s="6" t="s">
        <v>19</v>
      </c>
      <c r="K1219" s="6" t="s">
        <v>2033</v>
      </c>
      <c r="L1219" s="6">
        <v>1898</v>
      </c>
      <c r="M1219" s="6">
        <v>2</v>
      </c>
      <c r="N1219" s="6" t="s">
        <v>2939</v>
      </c>
      <c r="R1219" s="6" t="s">
        <v>3952</v>
      </c>
      <c r="S1219" s="6" t="s">
        <v>3958</v>
      </c>
      <c r="T1219" s="6" t="s">
        <v>3952</v>
      </c>
      <c r="AG1219" cm="1">
        <f t="array" ref="AG1219">SUMPRODUCT(--(INDEX('1900 Bastrop 0003 Clean'!A:AF, MATCH(A1219 &amp; "|" &amp; B1219, '1900 Bastrop 0003 Clean'!A:A &amp; "|" &amp; '1900 Bastrop 0003 Clean'!B:B, 0), 0) &lt;&gt; '1900 Bastrop 0003 Raw'!A1219:AF1219))</f>
        <v>0</v>
      </c>
    </row>
    <row r="1220" spans="1:33">
      <c r="A1220" s="6">
        <v>20</v>
      </c>
      <c r="B1220" s="6">
        <v>244</v>
      </c>
      <c r="C1220" s="6" t="s">
        <v>5142</v>
      </c>
      <c r="D1220" s="6">
        <v>185</v>
      </c>
      <c r="E1220" s="6">
        <v>254</v>
      </c>
      <c r="F1220" s="6" t="s">
        <v>666</v>
      </c>
      <c r="G1220" s="6" t="s">
        <v>4897</v>
      </c>
      <c r="H1220" s="6" t="s">
        <v>3344</v>
      </c>
      <c r="I1220" s="6" t="s">
        <v>20</v>
      </c>
      <c r="J1220" s="6" t="s">
        <v>24</v>
      </c>
      <c r="K1220" s="6" t="s">
        <v>2143</v>
      </c>
      <c r="L1220" s="6">
        <v>1889</v>
      </c>
      <c r="M1220" s="6">
        <v>10</v>
      </c>
      <c r="N1220" s="6" t="s">
        <v>2939</v>
      </c>
      <c r="R1220" s="6" t="s">
        <v>3952</v>
      </c>
      <c r="T1220" s="6" t="s">
        <v>3958</v>
      </c>
      <c r="Z1220" s="6">
        <v>5</v>
      </c>
      <c r="AA1220" s="6" t="s">
        <v>1395</v>
      </c>
      <c r="AB1220" s="6" t="s">
        <v>1395</v>
      </c>
      <c r="AC1220" s="6" t="s">
        <v>1395</v>
      </c>
      <c r="AG1220" cm="1">
        <f t="array" ref="AG1220">SUMPRODUCT(--(INDEX('1900 Bastrop 0003 Clean'!A:AF, MATCH(A1220 &amp; "|" &amp; B1220, '1900 Bastrop 0003 Clean'!A:A &amp; "|" &amp; '1900 Bastrop 0003 Clean'!B:B, 0), 0) &lt;&gt; '1900 Bastrop 0003 Raw'!A1220:AF1220))</f>
        <v>0</v>
      </c>
    </row>
    <row r="1221" spans="1:33">
      <c r="A1221" s="6">
        <v>21</v>
      </c>
      <c r="B1221" s="6">
        <v>244</v>
      </c>
      <c r="C1221" s="6" t="s">
        <v>5142</v>
      </c>
      <c r="D1221" s="6">
        <v>185</v>
      </c>
      <c r="E1221" s="6">
        <v>254</v>
      </c>
      <c r="F1221" s="6" t="s">
        <v>666</v>
      </c>
      <c r="G1221" s="6" t="s">
        <v>4643</v>
      </c>
      <c r="H1221" s="6" t="s">
        <v>3415</v>
      </c>
      <c r="I1221" s="6" t="s">
        <v>20</v>
      </c>
      <c r="J1221" s="6" t="s">
        <v>19</v>
      </c>
      <c r="K1221" s="6" t="s">
        <v>1971</v>
      </c>
      <c r="L1221" s="6">
        <v>1891</v>
      </c>
      <c r="M1221" s="6">
        <v>9</v>
      </c>
      <c r="N1221" s="6" t="s">
        <v>2939</v>
      </c>
      <c r="R1221" s="6" t="s">
        <v>3952</v>
      </c>
      <c r="T1221" s="6" t="s">
        <v>3958</v>
      </c>
      <c r="Z1221" s="6">
        <v>8</v>
      </c>
      <c r="AG1221" cm="1">
        <f t="array" ref="AG1221">SUMPRODUCT(--(INDEX('1900 Bastrop 0003 Clean'!A:AF, MATCH(A1221 &amp; "|" &amp; B1221, '1900 Bastrop 0003 Clean'!A:A &amp; "|" &amp; '1900 Bastrop 0003 Clean'!B:B, 0), 0) &lt;&gt; '1900 Bastrop 0003 Raw'!A1221:AF1221))</f>
        <v>0</v>
      </c>
    </row>
    <row r="1222" spans="1:33">
      <c r="A1222" s="6">
        <v>22</v>
      </c>
      <c r="B1222" s="6">
        <v>244</v>
      </c>
      <c r="C1222" s="6" t="s">
        <v>5142</v>
      </c>
      <c r="D1222" s="6">
        <v>185</v>
      </c>
      <c r="E1222" s="6">
        <v>254</v>
      </c>
      <c r="F1222" s="6" t="s">
        <v>675</v>
      </c>
      <c r="G1222" s="6" t="s">
        <v>5316</v>
      </c>
      <c r="H1222" s="6" t="s">
        <v>2953</v>
      </c>
      <c r="I1222" s="6" t="s">
        <v>20</v>
      </c>
      <c r="J1222" s="6" t="s">
        <v>24</v>
      </c>
      <c r="K1222" s="6" t="s">
        <v>2190</v>
      </c>
      <c r="L1222" s="6">
        <v>1848</v>
      </c>
      <c r="M1222" s="6">
        <v>51</v>
      </c>
      <c r="N1222" s="6" t="s">
        <v>3066</v>
      </c>
      <c r="O1222" s="6">
        <v>31</v>
      </c>
      <c r="P1222" s="6">
        <v>1</v>
      </c>
      <c r="Q1222" s="6">
        <v>1</v>
      </c>
      <c r="R1222" s="6" t="s">
        <v>3958</v>
      </c>
      <c r="S1222" s="6" t="s">
        <v>4108</v>
      </c>
      <c r="T1222" s="6" t="s">
        <v>4108</v>
      </c>
      <c r="AA1222" s="6" t="s">
        <v>1395</v>
      </c>
      <c r="AB1222" s="6" t="s">
        <v>1395</v>
      </c>
      <c r="AC1222" s="6" t="s">
        <v>1395</v>
      </c>
      <c r="AG1222" cm="1">
        <f t="array" ref="AG1222">SUMPRODUCT(--(INDEX('1900 Bastrop 0003 Clean'!A:AF, MATCH(A1222 &amp; "|" &amp; B1222, '1900 Bastrop 0003 Clean'!A:A &amp; "|" &amp; '1900 Bastrop 0003 Clean'!B:B, 0), 0) &lt;&gt; '1900 Bastrop 0003 Raw'!A1222:AF1222))</f>
        <v>0</v>
      </c>
    </row>
    <row r="1223" spans="1:33">
      <c r="A1223" s="6">
        <v>23</v>
      </c>
      <c r="B1223" s="6">
        <v>245</v>
      </c>
      <c r="C1223" s="6" t="s">
        <v>5142</v>
      </c>
      <c r="D1223" s="6">
        <v>185</v>
      </c>
      <c r="E1223" s="6">
        <v>254</v>
      </c>
      <c r="F1223" s="6" t="s">
        <v>675</v>
      </c>
      <c r="G1223" s="6" t="s">
        <v>5103</v>
      </c>
      <c r="H1223" s="6" t="s">
        <v>2953</v>
      </c>
      <c r="I1223" s="6" t="s">
        <v>20</v>
      </c>
      <c r="J1223" s="6" t="s">
        <v>19</v>
      </c>
      <c r="K1223" s="6" t="s">
        <v>2161</v>
      </c>
      <c r="L1223" s="6">
        <v>1870</v>
      </c>
      <c r="M1223" s="6">
        <v>29</v>
      </c>
      <c r="N1223" s="6" t="s">
        <v>2939</v>
      </c>
      <c r="R1223" s="6" t="s">
        <v>3952</v>
      </c>
      <c r="S1223" s="6" t="s">
        <v>3952</v>
      </c>
      <c r="T1223" s="6" t="s">
        <v>4108</v>
      </c>
      <c r="X1223" s="6" t="s">
        <v>1646</v>
      </c>
      <c r="AA1223" s="6" t="s">
        <v>1395</v>
      </c>
      <c r="AB1223" s="6" t="s">
        <v>1395</v>
      </c>
      <c r="AC1223" s="6" t="s">
        <v>1395</v>
      </c>
      <c r="AG1223" cm="1">
        <f t="array" ref="AG1223">SUMPRODUCT(--(INDEX('1900 Bastrop 0003 Clean'!A:AF, MATCH(A1223 &amp; "|" &amp; B1223, '1900 Bastrop 0003 Clean'!A:A &amp; "|" &amp; '1900 Bastrop 0003 Clean'!B:B, 0), 0) &lt;&gt; '1900 Bastrop 0003 Raw'!A1223:AF1223))</f>
        <v>0</v>
      </c>
    </row>
    <row r="1224" spans="1:33">
      <c r="A1224" s="6">
        <v>24</v>
      </c>
      <c r="B1224" s="6">
        <v>245</v>
      </c>
      <c r="C1224" s="6" t="s">
        <v>5142</v>
      </c>
      <c r="D1224" s="6">
        <v>185</v>
      </c>
      <c r="E1224" s="6">
        <v>255</v>
      </c>
      <c r="F1224" s="6" t="s">
        <v>191</v>
      </c>
      <c r="G1224" s="6" t="s">
        <v>812</v>
      </c>
      <c r="H1224" s="6" t="s">
        <v>3949</v>
      </c>
      <c r="I1224" s="6" t="s">
        <v>637</v>
      </c>
      <c r="J1224" s="6" t="s">
        <v>19</v>
      </c>
      <c r="K1224" s="6" t="s">
        <v>2354</v>
      </c>
      <c r="L1224" s="6">
        <v>1874</v>
      </c>
      <c r="M1224" s="6">
        <v>26</v>
      </c>
      <c r="N1224" s="6" t="s">
        <v>2933</v>
      </c>
      <c r="O1224" s="6">
        <v>7</v>
      </c>
      <c r="R1224" s="6" t="s">
        <v>3952</v>
      </c>
      <c r="S1224" s="6" t="s">
        <v>3952</v>
      </c>
      <c r="T1224" s="6" t="s">
        <v>3958</v>
      </c>
      <c r="X1224" s="6" t="s">
        <v>5317</v>
      </c>
      <c r="Y1224" s="6">
        <v>0</v>
      </c>
      <c r="AA1224" s="6" t="s">
        <v>1395</v>
      </c>
      <c r="AB1224" s="6" t="s">
        <v>1395</v>
      </c>
      <c r="AC1224" s="6" t="s">
        <v>1395</v>
      </c>
      <c r="AD1224" s="6" t="s">
        <v>3956</v>
      </c>
      <c r="AF1224" s="6" t="s">
        <v>51</v>
      </c>
      <c r="AG1224" cm="1">
        <f t="array" ref="AG1224">SUMPRODUCT(--(INDEX('1900 Bastrop 0003 Clean'!A:AF, MATCH(A1224 &amp; "|" &amp; B1224, '1900 Bastrop 0003 Clean'!A:A &amp; "|" &amp; '1900 Bastrop 0003 Clean'!B:B, 0), 0) &lt;&gt; '1900 Bastrop 0003 Raw'!A1224:AF1224))</f>
        <v>0</v>
      </c>
    </row>
    <row r="1225" spans="1:33">
      <c r="A1225" s="6">
        <v>25</v>
      </c>
      <c r="B1225" s="6">
        <v>245</v>
      </c>
      <c r="C1225" s="6" t="s">
        <v>5142</v>
      </c>
      <c r="D1225" s="6">
        <v>185</v>
      </c>
      <c r="E1225" s="6">
        <v>255</v>
      </c>
      <c r="F1225" s="6" t="s">
        <v>191</v>
      </c>
      <c r="G1225" s="6" t="s">
        <v>3123</v>
      </c>
      <c r="H1225" s="6" t="s">
        <v>2936</v>
      </c>
      <c r="I1225" s="6" t="s">
        <v>637</v>
      </c>
      <c r="J1225" s="6" t="s">
        <v>24</v>
      </c>
      <c r="L1225" s="6">
        <v>1869</v>
      </c>
      <c r="M1225" s="6">
        <v>31</v>
      </c>
      <c r="N1225" s="6" t="s">
        <v>2933</v>
      </c>
      <c r="O1225" s="6">
        <v>7</v>
      </c>
      <c r="P1225" s="6">
        <v>2</v>
      </c>
      <c r="Q1225" s="6">
        <v>1</v>
      </c>
      <c r="R1225" s="6" t="s">
        <v>3952</v>
      </c>
      <c r="S1225" s="6" t="s">
        <v>4034</v>
      </c>
      <c r="T1225" s="6" t="s">
        <v>3952</v>
      </c>
      <c r="AA1225" s="6" t="s">
        <v>92</v>
      </c>
      <c r="AB1225" s="6" t="s">
        <v>92</v>
      </c>
      <c r="AC1225" s="6" t="s">
        <v>1395</v>
      </c>
      <c r="AG1225" cm="1">
        <f t="array" ref="AG1225">SUMPRODUCT(--(INDEX('1900 Bastrop 0003 Clean'!A:AF, MATCH(A1225 &amp; "|" &amp; B1225, '1900 Bastrop 0003 Clean'!A:A &amp; "|" &amp; '1900 Bastrop 0003 Clean'!B:B, 0), 0) &lt;&gt; '1900 Bastrop 0003 Raw'!A1225:AF1225))</f>
        <v>0</v>
      </c>
    </row>
    <row r="1226" spans="1:33">
      <c r="A1226" s="6">
        <v>26</v>
      </c>
      <c r="B1226" s="6">
        <v>246</v>
      </c>
      <c r="C1226" s="6" t="s">
        <v>5142</v>
      </c>
      <c r="D1226" s="6">
        <v>185</v>
      </c>
      <c r="E1226" s="6">
        <v>256</v>
      </c>
      <c r="F1226" s="6" t="s">
        <v>5318</v>
      </c>
      <c r="G1226" s="6" t="s">
        <v>5319</v>
      </c>
      <c r="H1226" s="6" t="s">
        <v>3949</v>
      </c>
      <c r="I1226" s="6" t="s">
        <v>20</v>
      </c>
      <c r="J1226" s="6" t="s">
        <v>19</v>
      </c>
      <c r="K1226" s="6" t="s">
        <v>2230</v>
      </c>
      <c r="L1226" s="6">
        <v>1868</v>
      </c>
      <c r="M1226" s="6">
        <v>31</v>
      </c>
      <c r="N1226" s="6" t="s">
        <v>2933</v>
      </c>
      <c r="O1226" s="6">
        <v>7</v>
      </c>
      <c r="R1226" s="6" t="s">
        <v>4132</v>
      </c>
      <c r="S1226" s="6" t="s">
        <v>373</v>
      </c>
      <c r="T1226" s="6" t="s">
        <v>4057</v>
      </c>
      <c r="X1226" s="6" t="s">
        <v>5320</v>
      </c>
      <c r="AA1226" s="6" t="s">
        <v>1395</v>
      </c>
      <c r="AB1226" s="6" t="s">
        <v>1395</v>
      </c>
      <c r="AC1226" s="6" t="s">
        <v>1395</v>
      </c>
      <c r="AD1226" s="6" t="s">
        <v>3956</v>
      </c>
      <c r="AF1226" s="6" t="s">
        <v>51</v>
      </c>
      <c r="AG1226" cm="1">
        <f t="array" ref="AG1226">SUMPRODUCT(--(INDEX('1900 Bastrop 0003 Clean'!A:AF, MATCH(A1226 &amp; "|" &amp; B1226, '1900 Bastrop 0003 Clean'!A:A &amp; "|" &amp; '1900 Bastrop 0003 Clean'!B:B, 0), 0) &lt;&gt; '1900 Bastrop 0003 Raw'!A1226:AF1226))</f>
        <v>0</v>
      </c>
    </row>
    <row r="1227" spans="1:33">
      <c r="A1227" s="6">
        <v>27</v>
      </c>
      <c r="B1227" s="6">
        <v>246</v>
      </c>
      <c r="C1227" s="6" t="s">
        <v>5142</v>
      </c>
      <c r="D1227" s="6">
        <v>185</v>
      </c>
      <c r="E1227" s="6">
        <v>256</v>
      </c>
      <c r="F1227" s="6" t="s">
        <v>5318</v>
      </c>
      <c r="G1227" s="6" t="s">
        <v>5321</v>
      </c>
      <c r="H1227" s="6" t="s">
        <v>2936</v>
      </c>
      <c r="I1227" s="6" t="s">
        <v>20</v>
      </c>
      <c r="J1227" s="6" t="s">
        <v>24</v>
      </c>
      <c r="K1227" s="6" t="s">
        <v>1971</v>
      </c>
      <c r="L1227" s="6">
        <v>1867</v>
      </c>
      <c r="M1227" s="6">
        <v>32</v>
      </c>
      <c r="N1227" s="6" t="s">
        <v>2933</v>
      </c>
      <c r="O1227" s="6">
        <v>7</v>
      </c>
      <c r="P1227" s="6">
        <v>2</v>
      </c>
      <c r="Q1227" s="6">
        <v>2</v>
      </c>
      <c r="R1227" s="6" t="s">
        <v>373</v>
      </c>
      <c r="S1227" s="6" t="s">
        <v>4132</v>
      </c>
      <c r="T1227" s="6" t="s">
        <v>5007</v>
      </c>
      <c r="AA1227" s="6" t="s">
        <v>1395</v>
      </c>
      <c r="AB1227" s="6" t="s">
        <v>1395</v>
      </c>
      <c r="AC1227" s="6" t="s">
        <v>1395</v>
      </c>
      <c r="AG1227" cm="1">
        <f t="array" ref="AG1227">SUMPRODUCT(--(INDEX('1900 Bastrop 0003 Clean'!A:AF, MATCH(A1227 &amp; "|" &amp; B1227, '1900 Bastrop 0003 Clean'!A:A &amp; "|" &amp; '1900 Bastrop 0003 Clean'!B:B, 0), 0) &lt;&gt; '1900 Bastrop 0003 Raw'!A1227:AF1227))</f>
        <v>0</v>
      </c>
    </row>
    <row r="1228" spans="1:33">
      <c r="A1228" s="6">
        <v>28</v>
      </c>
      <c r="B1228" s="6">
        <v>246</v>
      </c>
      <c r="C1228" s="6" t="s">
        <v>5142</v>
      </c>
      <c r="D1228" s="6">
        <v>185</v>
      </c>
      <c r="E1228" s="6">
        <v>256</v>
      </c>
      <c r="F1228" s="6" t="s">
        <v>5318</v>
      </c>
      <c r="G1228" s="6" t="s">
        <v>183</v>
      </c>
      <c r="H1228" s="6" t="s">
        <v>2944</v>
      </c>
      <c r="I1228" s="6" t="s">
        <v>20</v>
      </c>
      <c r="J1228" s="6" t="s">
        <v>19</v>
      </c>
      <c r="K1228" s="6" t="s">
        <v>2230</v>
      </c>
      <c r="L1228" s="6">
        <v>1895</v>
      </c>
      <c r="M1228" s="6">
        <v>4</v>
      </c>
      <c r="N1228" s="6" t="s">
        <v>2939</v>
      </c>
      <c r="R1228" s="6" t="s">
        <v>3952</v>
      </c>
      <c r="S1228" s="6" t="s">
        <v>4132</v>
      </c>
      <c r="T1228" s="6" t="s">
        <v>373</v>
      </c>
      <c r="AA1228" s="6" t="s">
        <v>1395</v>
      </c>
      <c r="AG1228" cm="1">
        <f t="array" ref="AG1228">SUMPRODUCT(--(INDEX('1900 Bastrop 0003 Clean'!A:AF, MATCH(A1228 &amp; "|" &amp; B1228, '1900 Bastrop 0003 Clean'!A:A &amp; "|" &amp; '1900 Bastrop 0003 Clean'!B:B, 0), 0) &lt;&gt; '1900 Bastrop 0003 Raw'!A1228:AF1228))</f>
        <v>0</v>
      </c>
    </row>
    <row r="1229" spans="1:33">
      <c r="A1229" s="6">
        <v>29</v>
      </c>
      <c r="B1229" s="6">
        <v>246</v>
      </c>
      <c r="C1229" s="6" t="s">
        <v>5142</v>
      </c>
      <c r="D1229" s="6">
        <v>185</v>
      </c>
      <c r="E1229" s="6">
        <v>256</v>
      </c>
      <c r="F1229" s="6" t="s">
        <v>5318</v>
      </c>
      <c r="G1229" s="6" t="s">
        <v>5322</v>
      </c>
      <c r="H1229" s="6" t="s">
        <v>2938</v>
      </c>
      <c r="I1229" s="6" t="s">
        <v>20</v>
      </c>
      <c r="J1229" s="6" t="s">
        <v>24</v>
      </c>
      <c r="K1229" s="6" t="s">
        <v>2245</v>
      </c>
      <c r="L1229" s="6">
        <v>1898</v>
      </c>
      <c r="M1229" s="6">
        <v>1</v>
      </c>
      <c r="N1229" s="6" t="s">
        <v>2939</v>
      </c>
      <c r="R1229" s="6" t="s">
        <v>3952</v>
      </c>
      <c r="S1229" s="6" t="s">
        <v>4132</v>
      </c>
      <c r="T1229" s="6" t="s">
        <v>373</v>
      </c>
      <c r="AG1229" cm="1">
        <f t="array" ref="AG1229">SUMPRODUCT(--(INDEX('1900 Bastrop 0003 Clean'!A:AF, MATCH(A1229 &amp; "|" &amp; B1229, '1900 Bastrop 0003 Clean'!A:A &amp; "|" &amp; '1900 Bastrop 0003 Clean'!B:B, 0), 0) &lt;&gt; '1900 Bastrop 0003 Raw'!A1229:AF1229))</f>
        <v>0</v>
      </c>
    </row>
    <row r="1230" spans="1:33">
      <c r="A1230" s="6">
        <v>30</v>
      </c>
      <c r="B1230" s="6">
        <v>260</v>
      </c>
      <c r="C1230" s="6" t="s">
        <v>5142</v>
      </c>
      <c r="D1230" s="6">
        <v>185</v>
      </c>
      <c r="E1230" s="6">
        <v>257</v>
      </c>
      <c r="F1230" s="6" t="s">
        <v>1903</v>
      </c>
      <c r="G1230" s="6" t="s">
        <v>2802</v>
      </c>
      <c r="H1230" s="6" t="s">
        <v>3949</v>
      </c>
      <c r="I1230" s="6" t="s">
        <v>20</v>
      </c>
      <c r="J1230" s="6" t="s">
        <v>19</v>
      </c>
      <c r="K1230" s="6" t="s">
        <v>2526</v>
      </c>
      <c r="L1230" s="6">
        <v>1869</v>
      </c>
      <c r="M1230" s="6">
        <v>30</v>
      </c>
      <c r="N1230" s="6" t="s">
        <v>2933</v>
      </c>
      <c r="O1230" s="6">
        <v>4</v>
      </c>
      <c r="R1230" s="6" t="s">
        <v>3952</v>
      </c>
      <c r="S1230" s="6" t="s">
        <v>4034</v>
      </c>
      <c r="T1230" s="6" t="s">
        <v>4034</v>
      </c>
      <c r="X1230" s="6" t="s">
        <v>1423</v>
      </c>
      <c r="AA1230" s="6" t="s">
        <v>1395</v>
      </c>
      <c r="AB1230" s="6" t="s">
        <v>1395</v>
      </c>
      <c r="AC1230" s="6" t="s">
        <v>1395</v>
      </c>
      <c r="AD1230" s="6" t="s">
        <v>3951</v>
      </c>
      <c r="AE1230" s="6" t="s">
        <v>261</v>
      </c>
      <c r="AF1230" s="6" t="s">
        <v>51</v>
      </c>
      <c r="AG1230" t="e" cm="1">
        <f t="array" ref="AG1230">SUMPRODUCT(--(INDEX('1900 Bastrop 0003 Clean'!A:AF, MATCH(A1230 &amp; "|" &amp; B1230, '1900 Bastrop 0003 Clean'!A:A &amp; "|" &amp; '1900 Bastrop 0003 Clean'!B:B, 0), 0) &lt;&gt; '1900 Bastrop 0003 Raw'!A1230:AF1230))</f>
        <v>#N/A</v>
      </c>
    </row>
    <row r="1231" spans="1:33">
      <c r="A1231" s="6">
        <v>31</v>
      </c>
      <c r="B1231" s="6">
        <v>260</v>
      </c>
      <c r="C1231" s="6" t="s">
        <v>5142</v>
      </c>
      <c r="D1231" s="6">
        <v>185</v>
      </c>
      <c r="E1231" s="6">
        <v>257</v>
      </c>
      <c r="F1231" s="6" t="s">
        <v>1903</v>
      </c>
      <c r="G1231" s="6" t="s">
        <v>5323</v>
      </c>
      <c r="H1231" s="6" t="s">
        <v>2936</v>
      </c>
      <c r="I1231" s="6" t="s">
        <v>20</v>
      </c>
      <c r="J1231" s="6" t="s">
        <v>24</v>
      </c>
      <c r="K1231" s="6" t="s">
        <v>2206</v>
      </c>
      <c r="L1231" s="6">
        <v>1873</v>
      </c>
      <c r="M1231" s="6">
        <v>27</v>
      </c>
      <c r="N1231" s="6" t="s">
        <v>2933</v>
      </c>
      <c r="O1231" s="6">
        <v>4</v>
      </c>
      <c r="P1231" s="6">
        <v>2</v>
      </c>
      <c r="Q1231" s="6">
        <v>2</v>
      </c>
      <c r="R1231" s="6" t="s">
        <v>4046</v>
      </c>
      <c r="S1231" s="6" t="s">
        <v>4046</v>
      </c>
      <c r="T1231" s="6" t="s">
        <v>4046</v>
      </c>
      <c r="AA1231" s="6" t="s">
        <v>1395</v>
      </c>
      <c r="AB1231" s="6" t="s">
        <v>1395</v>
      </c>
      <c r="AC1231" s="6" t="s">
        <v>1395</v>
      </c>
      <c r="AF1231" s="6" t="s">
        <v>51</v>
      </c>
      <c r="AG1231" t="e" cm="1">
        <f t="array" ref="AG1231">SUMPRODUCT(--(INDEX('1900 Bastrop 0003 Clean'!A:AF, MATCH(A1231 &amp; "|" &amp; B1231, '1900 Bastrop 0003 Clean'!A:A &amp; "|" &amp; '1900 Bastrop 0003 Clean'!B:B, 0), 0) &lt;&gt; '1900 Bastrop 0003 Raw'!A1231:AF1231))</f>
        <v>#N/A</v>
      </c>
    </row>
    <row r="1232" spans="1:33">
      <c r="A1232" s="6">
        <v>32</v>
      </c>
      <c r="B1232" s="6">
        <v>260</v>
      </c>
      <c r="C1232" s="6" t="s">
        <v>5142</v>
      </c>
      <c r="D1232" s="6">
        <v>185</v>
      </c>
      <c r="E1232" s="6">
        <v>257</v>
      </c>
      <c r="F1232" s="6" t="s">
        <v>1903</v>
      </c>
      <c r="G1232" s="6" t="s">
        <v>5324</v>
      </c>
      <c r="H1232" s="6" t="s">
        <v>2938</v>
      </c>
      <c r="I1232" s="6" t="s">
        <v>20</v>
      </c>
      <c r="J1232" s="6" t="s">
        <v>24</v>
      </c>
      <c r="K1232" s="6" t="s">
        <v>1971</v>
      </c>
      <c r="L1232" s="6">
        <v>1897</v>
      </c>
      <c r="M1232" s="6">
        <v>3</v>
      </c>
      <c r="N1232" s="6" t="s">
        <v>2939</v>
      </c>
      <c r="R1232" s="6" t="s">
        <v>3952</v>
      </c>
      <c r="S1232" s="6" t="s">
        <v>3952</v>
      </c>
      <c r="T1232" s="6" t="s">
        <v>4046</v>
      </c>
      <c r="AG1232" t="e" cm="1">
        <f t="array" ref="AG1232">SUMPRODUCT(--(INDEX('1900 Bastrop 0003 Clean'!A:AF, MATCH(A1232 &amp; "|" &amp; B1232, '1900 Bastrop 0003 Clean'!A:A &amp; "|" &amp; '1900 Bastrop 0003 Clean'!B:B, 0), 0) &lt;&gt; '1900 Bastrop 0003 Raw'!A1232:AF1232))</f>
        <v>#N/A</v>
      </c>
    </row>
    <row r="1233" spans="1:33">
      <c r="A1233" s="6">
        <v>33</v>
      </c>
      <c r="B1233" s="6">
        <v>260</v>
      </c>
      <c r="C1233" s="6" t="s">
        <v>5142</v>
      </c>
      <c r="D1233" s="6">
        <v>185</v>
      </c>
      <c r="E1233" s="6">
        <v>257</v>
      </c>
      <c r="F1233" s="6" t="s">
        <v>1903</v>
      </c>
      <c r="G1233" s="6" t="s">
        <v>5325</v>
      </c>
      <c r="H1233" s="6" t="s">
        <v>2938</v>
      </c>
      <c r="I1233" s="6" t="s">
        <v>20</v>
      </c>
      <c r="J1233" s="6" t="s">
        <v>24</v>
      </c>
      <c r="K1233" s="6" t="s">
        <v>2526</v>
      </c>
      <c r="L1233" s="6">
        <v>1899</v>
      </c>
      <c r="M1233" s="7">
        <v>45912</v>
      </c>
      <c r="N1233" s="6" t="s">
        <v>2939</v>
      </c>
      <c r="R1233" s="6" t="s">
        <v>3952</v>
      </c>
      <c r="S1233" s="6" t="s">
        <v>3952</v>
      </c>
      <c r="T1233" s="6" t="s">
        <v>4046</v>
      </c>
      <c r="AG1233" t="e" cm="1">
        <f t="array" ref="AG1233">SUMPRODUCT(--(INDEX('1900 Bastrop 0003 Clean'!A:AF, MATCH(A1233 &amp; "|" &amp; B1233, '1900 Bastrop 0003 Clean'!A:A &amp; "|" &amp; '1900 Bastrop 0003 Clean'!B:B, 0), 0) &lt;&gt; '1900 Bastrop 0003 Raw'!A1233:AF1233))</f>
        <v>#N/A</v>
      </c>
    </row>
    <row r="1234" spans="1:33">
      <c r="A1234" s="6">
        <v>34</v>
      </c>
      <c r="B1234" s="6">
        <v>260</v>
      </c>
      <c r="C1234" s="6" t="s">
        <v>5142</v>
      </c>
      <c r="D1234" s="6">
        <v>185</v>
      </c>
      <c r="E1234" s="6">
        <v>257</v>
      </c>
      <c r="F1234" s="6" t="s">
        <v>32</v>
      </c>
      <c r="G1234" s="6" t="s">
        <v>216</v>
      </c>
      <c r="H1234" s="6" t="s">
        <v>5326</v>
      </c>
      <c r="I1234" s="6" t="s">
        <v>20</v>
      </c>
      <c r="J1234" s="6" t="s">
        <v>24</v>
      </c>
      <c r="K1234" s="6" t="s">
        <v>2354</v>
      </c>
      <c r="L1234" s="6">
        <v>1877</v>
      </c>
      <c r="M1234" s="6">
        <v>23</v>
      </c>
      <c r="N1234" s="6" t="s">
        <v>2939</v>
      </c>
      <c r="R1234" s="6" t="s">
        <v>3959</v>
      </c>
      <c r="S1234" s="6" t="s">
        <v>3955</v>
      </c>
      <c r="T1234" s="6" t="s">
        <v>3955</v>
      </c>
      <c r="X1234" s="6" t="s">
        <v>4039</v>
      </c>
      <c r="Z1234" s="6">
        <v>12</v>
      </c>
      <c r="AA1234" s="6" t="s">
        <v>1395</v>
      </c>
      <c r="AB1234" s="6" t="s">
        <v>1395</v>
      </c>
      <c r="AC1234" s="6" t="s">
        <v>1395</v>
      </c>
      <c r="AG1234" t="e" cm="1">
        <f t="array" ref="AG1234">SUMPRODUCT(--(INDEX('1900 Bastrop 0003 Clean'!A:AF, MATCH(A1234 &amp; "|" &amp; B1234, '1900 Bastrop 0003 Clean'!A:A &amp; "|" &amp; '1900 Bastrop 0003 Clean'!B:B, 0), 0) &lt;&gt; '1900 Bastrop 0003 Raw'!A1234:AF1234))</f>
        <v>#N/A</v>
      </c>
    </row>
    <row r="1235" spans="1:33">
      <c r="A1235" s="6">
        <v>35</v>
      </c>
      <c r="B1235" s="6">
        <v>248</v>
      </c>
      <c r="C1235" s="6" t="s">
        <v>5142</v>
      </c>
      <c r="D1235" s="6">
        <v>185</v>
      </c>
      <c r="E1235" s="6">
        <v>258</v>
      </c>
      <c r="F1235" s="6" t="s">
        <v>5327</v>
      </c>
      <c r="G1235" s="6" t="s">
        <v>5328</v>
      </c>
      <c r="H1235" s="6" t="s">
        <v>3949</v>
      </c>
      <c r="I1235" s="6" t="s">
        <v>20</v>
      </c>
      <c r="J1235" s="6" t="s">
        <v>24</v>
      </c>
      <c r="K1235" s="6" t="s">
        <v>2033</v>
      </c>
      <c r="L1235" s="6">
        <v>1875</v>
      </c>
      <c r="N1235" s="6" t="s">
        <v>3066</v>
      </c>
      <c r="O1235" s="6">
        <v>10</v>
      </c>
      <c r="P1235" s="6">
        <v>3</v>
      </c>
      <c r="Q1235" s="6">
        <v>2</v>
      </c>
      <c r="R1235" s="6" t="s">
        <v>3952</v>
      </c>
      <c r="S1235" s="6" t="s">
        <v>4046</v>
      </c>
      <c r="T1235" s="6" t="s">
        <v>4012</v>
      </c>
      <c r="X1235" s="6" t="s">
        <v>4705</v>
      </c>
      <c r="AA1235" s="6" t="s">
        <v>1395</v>
      </c>
      <c r="AB1235" s="6" t="s">
        <v>1395</v>
      </c>
      <c r="AC1235" s="6" t="s">
        <v>1395</v>
      </c>
      <c r="AD1235" s="6" t="s">
        <v>3951</v>
      </c>
      <c r="AE1235" s="6" t="s">
        <v>261</v>
      </c>
      <c r="AF1235" s="6" t="s">
        <v>51</v>
      </c>
      <c r="AG1235" cm="1">
        <f t="array" ref="AG1235">SUMPRODUCT(--(INDEX('1900 Bastrop 0003 Clean'!A:AF, MATCH(A1235 &amp; "|" &amp; B1235, '1900 Bastrop 0003 Clean'!A:A &amp; "|" &amp; '1900 Bastrop 0003 Clean'!B:B, 0), 0) &lt;&gt; '1900 Bastrop 0003 Raw'!A1235:AF1235))</f>
        <v>0</v>
      </c>
    </row>
    <row r="1236" spans="1:33">
      <c r="A1236" s="6">
        <v>36</v>
      </c>
      <c r="B1236" s="6">
        <v>248</v>
      </c>
      <c r="C1236" s="6" t="s">
        <v>5142</v>
      </c>
      <c r="D1236" s="6">
        <v>185</v>
      </c>
      <c r="E1236" s="6">
        <v>258</v>
      </c>
      <c r="F1236" s="6" t="s">
        <v>5329</v>
      </c>
      <c r="G1236" s="6" t="s">
        <v>453</v>
      </c>
      <c r="H1236" s="6" t="s">
        <v>2944</v>
      </c>
      <c r="I1236" s="6" t="s">
        <v>20</v>
      </c>
      <c r="J1236" s="6" t="s">
        <v>19</v>
      </c>
      <c r="K1236" s="6" t="s">
        <v>1971</v>
      </c>
      <c r="L1236" s="6">
        <v>1891</v>
      </c>
      <c r="M1236" s="6">
        <v>9</v>
      </c>
      <c r="N1236" s="6" t="s">
        <v>2939</v>
      </c>
      <c r="R1236" s="6" t="s">
        <v>3952</v>
      </c>
      <c r="S1236" s="6" t="s">
        <v>4540</v>
      </c>
      <c r="T1236" s="6" t="s">
        <v>3952</v>
      </c>
      <c r="AG1236" cm="1">
        <f t="array" ref="AG1236">SUMPRODUCT(--(INDEX('1900 Bastrop 0003 Clean'!A:AF, MATCH(A1236 &amp; "|" &amp; B1236, '1900 Bastrop 0003 Clean'!A:A &amp; "|" &amp; '1900 Bastrop 0003 Clean'!B:B, 0), 0) &lt;&gt; '1900 Bastrop 0003 Raw'!A1236:AF1236))</f>
        <v>0</v>
      </c>
    </row>
    <row r="1237" spans="1:33">
      <c r="A1237" s="6">
        <v>37</v>
      </c>
      <c r="B1237" s="6">
        <v>248</v>
      </c>
      <c r="C1237" s="6" t="s">
        <v>5142</v>
      </c>
      <c r="D1237" s="6">
        <v>185</v>
      </c>
      <c r="E1237" s="6">
        <v>258</v>
      </c>
      <c r="F1237" s="6" t="s">
        <v>5329</v>
      </c>
      <c r="G1237" s="6" t="s">
        <v>5330</v>
      </c>
      <c r="H1237" s="6" t="s">
        <v>2938</v>
      </c>
      <c r="I1237" s="6" t="s">
        <v>20</v>
      </c>
      <c r="J1237" s="6" t="s">
        <v>24</v>
      </c>
      <c r="K1237" s="6" t="s">
        <v>2526</v>
      </c>
      <c r="L1237" s="6">
        <v>1893</v>
      </c>
      <c r="M1237" s="6">
        <v>6</v>
      </c>
      <c r="N1237" s="6" t="s">
        <v>2939</v>
      </c>
      <c r="R1237" s="6" t="s">
        <v>3952</v>
      </c>
      <c r="S1237" s="6" t="s">
        <v>4540</v>
      </c>
      <c r="T1237" s="6" t="s">
        <v>3952</v>
      </c>
      <c r="AG1237" cm="1">
        <f t="array" ref="AG1237">SUMPRODUCT(--(INDEX('1900 Bastrop 0003 Clean'!A:AF, MATCH(A1237 &amp; "|" &amp; B1237, '1900 Bastrop 0003 Clean'!A:A &amp; "|" &amp; '1900 Bastrop 0003 Clean'!B:B, 0), 0) &lt;&gt; '1900 Bastrop 0003 Raw'!A1237:AF1237))</f>
        <v>0</v>
      </c>
    </row>
    <row r="1238" spans="1:33">
      <c r="A1238" s="6">
        <v>38</v>
      </c>
      <c r="B1238" s="6">
        <v>249</v>
      </c>
      <c r="C1238" s="6" t="s">
        <v>5142</v>
      </c>
      <c r="D1238" s="6">
        <v>185</v>
      </c>
      <c r="E1238" s="6">
        <v>259</v>
      </c>
      <c r="F1238" s="6" t="s">
        <v>5331</v>
      </c>
      <c r="G1238" s="6" t="s">
        <v>339</v>
      </c>
      <c r="H1238" s="6" t="s">
        <v>3949</v>
      </c>
      <c r="I1238" s="6" t="s">
        <v>20</v>
      </c>
      <c r="J1238" s="6" t="s">
        <v>19</v>
      </c>
      <c r="K1238" s="6" t="s">
        <v>1971</v>
      </c>
      <c r="L1238" s="6">
        <v>1847</v>
      </c>
      <c r="M1238" s="6">
        <v>53</v>
      </c>
      <c r="N1238" s="6" t="s">
        <v>2933</v>
      </c>
      <c r="O1238" s="6">
        <v>30</v>
      </c>
      <c r="R1238" s="6" t="s">
        <v>4268</v>
      </c>
      <c r="X1238" s="6" t="s">
        <v>1646</v>
      </c>
      <c r="AA1238" s="6" t="s">
        <v>1395</v>
      </c>
      <c r="AB1238" s="6" t="s">
        <v>1395</v>
      </c>
      <c r="AC1238" s="6" t="s">
        <v>1395</v>
      </c>
      <c r="AD1238" s="6" t="s">
        <v>3951</v>
      </c>
      <c r="AE1238" s="6" t="s">
        <v>261</v>
      </c>
      <c r="AF1238" s="6" t="s">
        <v>51</v>
      </c>
      <c r="AG1238" cm="1">
        <f t="array" ref="AG1238">SUMPRODUCT(--(INDEX('1900 Bastrop 0003 Clean'!A:AF, MATCH(A1238 &amp; "|" &amp; B1238, '1900 Bastrop 0003 Clean'!A:A &amp; "|" &amp; '1900 Bastrop 0003 Clean'!B:B, 0), 0) &lt;&gt; '1900 Bastrop 0003 Raw'!A1238:AF1238))</f>
        <v>0</v>
      </c>
    </row>
    <row r="1239" spans="1:33">
      <c r="A1239" s="6">
        <v>39</v>
      </c>
      <c r="B1239" s="6">
        <v>249</v>
      </c>
      <c r="C1239" s="6" t="s">
        <v>5142</v>
      </c>
      <c r="D1239" s="6">
        <v>185</v>
      </c>
      <c r="E1239" s="6">
        <v>259</v>
      </c>
      <c r="F1239" s="6" t="s">
        <v>5331</v>
      </c>
      <c r="G1239" s="6" t="s">
        <v>5332</v>
      </c>
      <c r="H1239" s="6" t="s">
        <v>2936</v>
      </c>
      <c r="I1239" s="6" t="s">
        <v>20</v>
      </c>
      <c r="J1239" s="6" t="s">
        <v>24</v>
      </c>
      <c r="K1239" s="6" t="s">
        <v>2206</v>
      </c>
      <c r="L1239" s="6">
        <v>1849</v>
      </c>
      <c r="M1239" s="6">
        <v>51</v>
      </c>
      <c r="N1239" s="6" t="s">
        <v>2933</v>
      </c>
      <c r="O1239" s="6">
        <v>30</v>
      </c>
      <c r="P1239" s="6">
        <v>5</v>
      </c>
      <c r="Q1239" s="6">
        <v>4</v>
      </c>
      <c r="R1239" s="6" t="s">
        <v>3952</v>
      </c>
      <c r="S1239" s="6" t="s">
        <v>4034</v>
      </c>
      <c r="T1239" s="6" t="s">
        <v>4540</v>
      </c>
      <c r="AA1239" s="6" t="s">
        <v>1395</v>
      </c>
      <c r="AB1239" s="6" t="s">
        <v>1395</v>
      </c>
      <c r="AC1239" s="6" t="s">
        <v>1395</v>
      </c>
      <c r="AG1239" cm="1">
        <f t="array" ref="AG1239">SUMPRODUCT(--(INDEX('1900 Bastrop 0003 Clean'!A:AF, MATCH(A1239 &amp; "|" &amp; B1239, '1900 Bastrop 0003 Clean'!A:A &amp; "|" &amp; '1900 Bastrop 0003 Clean'!B:B, 0), 0) &lt;&gt; '1900 Bastrop 0003 Raw'!A1239:AF1239))</f>
        <v>0</v>
      </c>
    </row>
    <row r="1240" spans="1:33">
      <c r="A1240" s="6">
        <v>40</v>
      </c>
      <c r="B1240" s="6">
        <v>249</v>
      </c>
      <c r="C1240" s="6" t="s">
        <v>5142</v>
      </c>
      <c r="D1240" s="6">
        <v>185</v>
      </c>
      <c r="E1240" s="6">
        <v>259</v>
      </c>
      <c r="F1240" s="6" t="s">
        <v>5331</v>
      </c>
      <c r="G1240" s="6" t="s">
        <v>528</v>
      </c>
      <c r="H1240" s="6" t="s">
        <v>2944</v>
      </c>
      <c r="I1240" s="6" t="s">
        <v>20</v>
      </c>
      <c r="J1240" s="6" t="s">
        <v>19</v>
      </c>
      <c r="K1240" s="6" t="s">
        <v>2161</v>
      </c>
      <c r="L1240" s="6">
        <v>1876</v>
      </c>
      <c r="M1240" s="6">
        <v>23</v>
      </c>
      <c r="N1240" s="6" t="s">
        <v>2939</v>
      </c>
      <c r="R1240" s="6" t="s">
        <v>3952</v>
      </c>
      <c r="S1240" s="6" t="s">
        <v>4268</v>
      </c>
      <c r="T1240" s="6" t="s">
        <v>3952</v>
      </c>
      <c r="X1240" s="6" t="s">
        <v>3753</v>
      </c>
      <c r="AA1240" s="6" t="s">
        <v>1395</v>
      </c>
      <c r="AB1240" s="6" t="s">
        <v>1395</v>
      </c>
      <c r="AC1240" s="6" t="s">
        <v>1395</v>
      </c>
      <c r="AG1240" cm="1">
        <f t="array" ref="AG1240">SUMPRODUCT(--(INDEX('1900 Bastrop 0003 Clean'!A:AF, MATCH(A1240 &amp; "|" &amp; B1240, '1900 Bastrop 0003 Clean'!A:A &amp; "|" &amp; '1900 Bastrop 0003 Clean'!B:B, 0), 0) &lt;&gt; '1900 Bastrop 0003 Raw'!A1240:AF1240))</f>
        <v>0</v>
      </c>
    </row>
    <row r="1241" spans="1:33">
      <c r="A1241" s="6">
        <v>41</v>
      </c>
      <c r="B1241" s="6">
        <v>249</v>
      </c>
      <c r="C1241" s="6" t="s">
        <v>5142</v>
      </c>
      <c r="D1241" s="6">
        <v>185</v>
      </c>
      <c r="E1241" s="6">
        <v>259</v>
      </c>
      <c r="F1241" s="6" t="s">
        <v>1403</v>
      </c>
      <c r="G1241" s="6" t="s">
        <v>5333</v>
      </c>
      <c r="H1241" s="6" t="s">
        <v>1420</v>
      </c>
      <c r="I1241" s="6" t="s">
        <v>637</v>
      </c>
      <c r="J1241" s="6" t="s">
        <v>24</v>
      </c>
      <c r="L1241" s="6">
        <v>1850</v>
      </c>
      <c r="M1241" s="6">
        <v>50</v>
      </c>
      <c r="N1241" s="6" t="s">
        <v>3066</v>
      </c>
      <c r="P1241" s="6">
        <v>4</v>
      </c>
      <c r="Q1241" s="6">
        <v>1</v>
      </c>
      <c r="R1241" s="6" t="s">
        <v>4046</v>
      </c>
      <c r="X1241" s="6" t="s">
        <v>1963</v>
      </c>
      <c r="AA1241" s="6" t="s">
        <v>92</v>
      </c>
      <c r="AB1241" s="6" t="s">
        <v>92</v>
      </c>
      <c r="AC1241" s="6" t="s">
        <v>1395</v>
      </c>
      <c r="AG1241" cm="1">
        <f t="array" ref="AG1241">SUMPRODUCT(--(INDEX('1900 Bastrop 0003 Clean'!A:AF, MATCH(A1241 &amp; "|" &amp; B1241, '1900 Bastrop 0003 Clean'!A:A &amp; "|" &amp; '1900 Bastrop 0003 Clean'!B:B, 0), 0) &lt;&gt; '1900 Bastrop 0003 Raw'!A1241:AF1241))</f>
        <v>0</v>
      </c>
    </row>
    <row r="1242" spans="1:33">
      <c r="A1242" s="6">
        <v>42</v>
      </c>
      <c r="B1242" s="6">
        <v>250</v>
      </c>
      <c r="C1242" s="6" t="s">
        <v>5142</v>
      </c>
      <c r="D1242" s="6">
        <v>185</v>
      </c>
      <c r="E1242" s="6">
        <v>260</v>
      </c>
      <c r="F1242" s="6" t="s">
        <v>1156</v>
      </c>
      <c r="G1242" s="6" t="s">
        <v>1897</v>
      </c>
      <c r="H1242" s="6" t="s">
        <v>3949</v>
      </c>
      <c r="I1242" s="6" t="s">
        <v>20</v>
      </c>
      <c r="J1242" s="6" t="s">
        <v>24</v>
      </c>
      <c r="K1242" s="6" t="s">
        <v>2143</v>
      </c>
      <c r="L1242" s="6">
        <v>1831</v>
      </c>
      <c r="M1242" s="6">
        <v>68</v>
      </c>
      <c r="N1242" s="6" t="s">
        <v>3066</v>
      </c>
      <c r="P1242" s="6">
        <v>7</v>
      </c>
      <c r="Q1242" s="6">
        <v>3</v>
      </c>
      <c r="R1242" s="6" t="s">
        <v>4082</v>
      </c>
      <c r="S1242" s="6" t="s">
        <v>4034</v>
      </c>
      <c r="T1242" s="6" t="s">
        <v>4059</v>
      </c>
      <c r="AA1242" s="6" t="s">
        <v>1395</v>
      </c>
      <c r="AB1242" s="6" t="s">
        <v>1395</v>
      </c>
      <c r="AC1242" s="6" t="s">
        <v>1395</v>
      </c>
      <c r="AD1242" s="6" t="s">
        <v>3951</v>
      </c>
      <c r="AE1242" s="6" t="s">
        <v>261</v>
      </c>
      <c r="AF1242" s="6" t="s">
        <v>51</v>
      </c>
      <c r="AG1242" cm="1">
        <f t="array" ref="AG1242">SUMPRODUCT(--(INDEX('1900 Bastrop 0003 Clean'!A:AF, MATCH(A1242 &amp; "|" &amp; B1242, '1900 Bastrop 0003 Clean'!A:A &amp; "|" &amp; '1900 Bastrop 0003 Clean'!B:B, 0), 0) &lt;&gt; '1900 Bastrop 0003 Raw'!A1242:AF1242))</f>
        <v>0</v>
      </c>
    </row>
    <row r="1243" spans="1:33">
      <c r="A1243" s="6">
        <v>43</v>
      </c>
      <c r="B1243" s="6">
        <v>250</v>
      </c>
      <c r="C1243" s="6" t="s">
        <v>5142</v>
      </c>
      <c r="D1243" s="6">
        <v>185</v>
      </c>
      <c r="E1243" s="6">
        <v>260</v>
      </c>
      <c r="F1243" s="6" t="s">
        <v>1156</v>
      </c>
      <c r="G1243" s="6" t="s">
        <v>5334</v>
      </c>
      <c r="H1243" s="6" t="s">
        <v>2944</v>
      </c>
      <c r="I1243" s="6" t="s">
        <v>20</v>
      </c>
      <c r="J1243" s="6" t="s">
        <v>19</v>
      </c>
      <c r="K1243" s="6" t="s">
        <v>2173</v>
      </c>
      <c r="L1243" s="6">
        <v>1855</v>
      </c>
      <c r="M1243" s="6">
        <v>44</v>
      </c>
      <c r="N1243" s="6" t="s">
        <v>2939</v>
      </c>
      <c r="R1243" s="6" t="s">
        <v>4012</v>
      </c>
      <c r="S1243" s="6" t="s">
        <v>4108</v>
      </c>
      <c r="T1243" s="6" t="s">
        <v>4082</v>
      </c>
      <c r="X1243" s="6" t="s">
        <v>5335</v>
      </c>
      <c r="AA1243" s="6" t="s">
        <v>1395</v>
      </c>
      <c r="AB1243" s="6" t="s">
        <v>1395</v>
      </c>
      <c r="AC1243" s="6" t="s">
        <v>1395</v>
      </c>
      <c r="AG1243" cm="1">
        <f t="array" ref="AG1243">SUMPRODUCT(--(INDEX('1900 Bastrop 0003 Clean'!A:AF, MATCH(A1243 &amp; "|" &amp; B1243, '1900 Bastrop 0003 Clean'!A:A &amp; "|" &amp; '1900 Bastrop 0003 Clean'!B:B, 0), 0) &lt;&gt; '1900 Bastrop 0003 Raw'!A1243:AF1243))</f>
        <v>0</v>
      </c>
    </row>
    <row r="1244" spans="1:33">
      <c r="A1244" s="6">
        <v>44</v>
      </c>
      <c r="B1244" s="6">
        <v>250</v>
      </c>
      <c r="C1244" s="6" t="s">
        <v>5142</v>
      </c>
      <c r="D1244" s="6">
        <v>185</v>
      </c>
      <c r="E1244" s="6">
        <v>260</v>
      </c>
      <c r="F1244" s="6" t="s">
        <v>1156</v>
      </c>
      <c r="G1244" s="6" t="s">
        <v>5336</v>
      </c>
      <c r="H1244" s="6" t="s">
        <v>2944</v>
      </c>
      <c r="I1244" s="6" t="s">
        <v>20</v>
      </c>
      <c r="J1244" s="6" t="s">
        <v>19</v>
      </c>
      <c r="K1244" s="6" t="s">
        <v>2526</v>
      </c>
      <c r="L1244" s="6">
        <v>1857</v>
      </c>
      <c r="M1244" s="6">
        <v>42</v>
      </c>
      <c r="N1244" s="6" t="s">
        <v>2933</v>
      </c>
      <c r="O1244" s="6">
        <v>4</v>
      </c>
      <c r="R1244" s="6" t="s">
        <v>4012</v>
      </c>
      <c r="S1244" s="6" t="s">
        <v>4108</v>
      </c>
      <c r="T1244" s="6" t="s">
        <v>4082</v>
      </c>
      <c r="X1244" s="6" t="s">
        <v>5337</v>
      </c>
      <c r="AA1244" s="6" t="s">
        <v>1395</v>
      </c>
      <c r="AB1244" s="6" t="s">
        <v>1395</v>
      </c>
      <c r="AC1244" s="6" t="s">
        <v>1395</v>
      </c>
      <c r="AG1244" cm="1">
        <f t="array" ref="AG1244">SUMPRODUCT(--(INDEX('1900 Bastrop 0003 Clean'!A:AF, MATCH(A1244 &amp; "|" &amp; B1244, '1900 Bastrop 0003 Clean'!A:A &amp; "|" &amp; '1900 Bastrop 0003 Clean'!B:B, 0), 0) &lt;&gt; '1900 Bastrop 0003 Raw'!A1244:AF1244))</f>
        <v>0</v>
      </c>
    </row>
    <row r="1245" spans="1:33">
      <c r="A1245" s="6">
        <v>45</v>
      </c>
      <c r="B1245" s="6">
        <v>751</v>
      </c>
      <c r="C1245" s="6" t="s">
        <v>5142</v>
      </c>
      <c r="D1245" s="6">
        <v>185</v>
      </c>
      <c r="E1245" s="6">
        <v>260</v>
      </c>
      <c r="F1245" s="6" t="s">
        <v>1156</v>
      </c>
      <c r="G1245" s="6" t="s">
        <v>1648</v>
      </c>
      <c r="H1245" s="6" t="s">
        <v>3196</v>
      </c>
      <c r="I1245" s="6" t="s">
        <v>20</v>
      </c>
      <c r="J1245" s="6" t="s">
        <v>24</v>
      </c>
      <c r="K1245" s="6" t="s">
        <v>1971</v>
      </c>
      <c r="L1245" s="6">
        <v>1866</v>
      </c>
      <c r="M1245" s="6">
        <v>34</v>
      </c>
      <c r="N1245" s="6" t="s">
        <v>2933</v>
      </c>
      <c r="O1245" s="6">
        <v>4</v>
      </c>
      <c r="P1245" s="6">
        <v>0</v>
      </c>
      <c r="Q1245" s="6">
        <v>0</v>
      </c>
      <c r="R1245" s="6" t="s">
        <v>3952</v>
      </c>
      <c r="S1245" s="6" t="s">
        <v>3958</v>
      </c>
      <c r="T1245" s="6" t="s">
        <v>4034</v>
      </c>
      <c r="AA1245" s="6" t="s">
        <v>1395</v>
      </c>
      <c r="AB1245" s="6" t="s">
        <v>1395</v>
      </c>
      <c r="AC1245" s="6" t="s">
        <v>1395</v>
      </c>
      <c r="AG1245" t="e" cm="1">
        <f t="array" ref="AG1245">SUMPRODUCT(--(INDEX('1900 Bastrop 0003 Clean'!A:AF, MATCH(A1245 &amp; "|" &amp; B1245, '1900 Bastrop 0003 Clean'!A:A &amp; "|" &amp; '1900 Bastrop 0003 Clean'!B:B, 0), 0) &lt;&gt; '1900 Bastrop 0003 Raw'!A1245:AF1245))</f>
        <v>#N/A</v>
      </c>
    </row>
    <row r="1246" spans="1:33">
      <c r="A1246" s="6">
        <v>46</v>
      </c>
      <c r="B1246" s="6">
        <v>92</v>
      </c>
      <c r="C1246" s="6" t="s">
        <v>5142</v>
      </c>
      <c r="D1246" s="6">
        <v>185</v>
      </c>
      <c r="E1246" s="6">
        <v>260</v>
      </c>
      <c r="F1246" s="6" t="s">
        <v>5338</v>
      </c>
      <c r="G1246" s="6" t="s">
        <v>386</v>
      </c>
      <c r="H1246" s="6" t="s">
        <v>2953</v>
      </c>
      <c r="I1246" s="6" t="s">
        <v>20</v>
      </c>
      <c r="J1246" s="6" t="s">
        <v>19</v>
      </c>
      <c r="L1246" s="6">
        <v>1872</v>
      </c>
      <c r="M1246" s="6">
        <v>28</v>
      </c>
      <c r="N1246" s="6" t="s">
        <v>2939</v>
      </c>
      <c r="R1246" s="6" t="s">
        <v>3952</v>
      </c>
      <c r="S1246" s="6" t="s">
        <v>3952</v>
      </c>
      <c r="T1246" s="6" t="s">
        <v>3952</v>
      </c>
      <c r="X1246" s="6" t="s">
        <v>5339</v>
      </c>
      <c r="AA1246" s="6" t="s">
        <v>1395</v>
      </c>
      <c r="AB1246" s="6" t="s">
        <v>1395</v>
      </c>
      <c r="AC1246" s="6" t="s">
        <v>1395</v>
      </c>
      <c r="AG1246" t="e" cm="1">
        <f t="array" ref="AG1246">SUMPRODUCT(--(INDEX('1900 Bastrop 0003 Clean'!A:AF, MATCH(A1246 &amp; "|" &amp; B1246, '1900 Bastrop 0003 Clean'!A:A &amp; "|" &amp; '1900 Bastrop 0003 Clean'!B:B, 0), 0) &lt;&gt; '1900 Bastrop 0003 Raw'!A1246:AF1246))</f>
        <v>#N/A</v>
      </c>
    </row>
    <row r="1247" spans="1:33">
      <c r="A1247" s="6">
        <v>47</v>
      </c>
      <c r="B1247" s="6">
        <v>263</v>
      </c>
      <c r="C1247" s="6" t="s">
        <v>5142</v>
      </c>
      <c r="D1247" s="6">
        <v>185</v>
      </c>
      <c r="E1247" s="6">
        <v>261</v>
      </c>
      <c r="F1247" s="6" t="s">
        <v>2308</v>
      </c>
      <c r="G1247" s="6" t="s">
        <v>162</v>
      </c>
      <c r="H1247" s="6" t="s">
        <v>3949</v>
      </c>
      <c r="I1247" s="6" t="s">
        <v>20</v>
      </c>
      <c r="J1247" s="6" t="s">
        <v>19</v>
      </c>
      <c r="K1247" s="6" t="s">
        <v>2526</v>
      </c>
      <c r="L1247" s="6">
        <v>1823</v>
      </c>
      <c r="M1247" s="6">
        <v>76</v>
      </c>
      <c r="N1247" s="6" t="s">
        <v>2933</v>
      </c>
      <c r="O1247" s="6">
        <v>50</v>
      </c>
      <c r="R1247" s="6" t="s">
        <v>4108</v>
      </c>
      <c r="S1247" s="6" t="s">
        <v>4046</v>
      </c>
      <c r="T1247" s="6" t="s">
        <v>4108</v>
      </c>
      <c r="AA1247" s="6" t="s">
        <v>1395</v>
      </c>
      <c r="AB1247" s="6" t="s">
        <v>1395</v>
      </c>
      <c r="AC1247" s="6" t="s">
        <v>1395</v>
      </c>
      <c r="AD1247" s="6" t="s">
        <v>3951</v>
      </c>
      <c r="AE1247" s="6" t="s">
        <v>261</v>
      </c>
      <c r="AF1247" s="6" t="s">
        <v>51</v>
      </c>
      <c r="AG1247" t="e" cm="1">
        <f t="array" ref="AG1247">SUMPRODUCT(--(INDEX('1900 Bastrop 0003 Clean'!A:AF, MATCH(A1247 &amp; "|" &amp; B1247, '1900 Bastrop 0003 Clean'!A:A &amp; "|" &amp; '1900 Bastrop 0003 Clean'!B:B, 0), 0) &lt;&gt; '1900 Bastrop 0003 Raw'!A1247:AF1247))</f>
        <v>#N/A</v>
      </c>
    </row>
    <row r="1248" spans="1:33">
      <c r="A1248" s="6">
        <v>48</v>
      </c>
      <c r="B1248" s="6">
        <v>263</v>
      </c>
      <c r="C1248" s="6" t="s">
        <v>5142</v>
      </c>
      <c r="D1248" s="6">
        <v>185</v>
      </c>
      <c r="E1248" s="6">
        <v>261</v>
      </c>
      <c r="F1248" s="6" t="s">
        <v>2308</v>
      </c>
      <c r="G1248" s="6" t="s">
        <v>440</v>
      </c>
      <c r="H1248" s="6" t="s">
        <v>2936</v>
      </c>
      <c r="I1248" s="6" t="s">
        <v>20</v>
      </c>
      <c r="J1248" s="6" t="s">
        <v>24</v>
      </c>
      <c r="K1248" s="6" t="s">
        <v>2245</v>
      </c>
      <c r="L1248" s="6">
        <v>1830</v>
      </c>
      <c r="M1248" s="6">
        <v>69</v>
      </c>
      <c r="N1248" s="6" t="s">
        <v>2933</v>
      </c>
      <c r="O1248" s="6">
        <v>50</v>
      </c>
      <c r="P1248" s="6">
        <v>2</v>
      </c>
      <c r="Q1248" s="6">
        <v>2</v>
      </c>
      <c r="R1248" s="6" t="s">
        <v>4132</v>
      </c>
      <c r="S1248" s="6" t="s">
        <v>5340</v>
      </c>
      <c r="T1248" s="6" t="s">
        <v>5341</v>
      </c>
      <c r="X1248" s="6" t="s">
        <v>5342</v>
      </c>
      <c r="AA1248" s="6" t="s">
        <v>1395</v>
      </c>
      <c r="AB1248" s="6" t="s">
        <v>1395</v>
      </c>
      <c r="AC1248" s="6" t="s">
        <v>1395</v>
      </c>
      <c r="AG1248" t="e" cm="1">
        <f t="array" ref="AG1248">SUMPRODUCT(--(INDEX('1900 Bastrop 0003 Clean'!A:AF, MATCH(A1248 &amp; "|" &amp; B1248, '1900 Bastrop 0003 Clean'!A:A &amp; "|" &amp; '1900 Bastrop 0003 Clean'!B:B, 0), 0) &lt;&gt; '1900 Bastrop 0003 Raw'!A1248:AF1248))</f>
        <v>#N/A</v>
      </c>
    </row>
    <row r="1249" spans="1:33">
      <c r="A1249" s="6">
        <v>49</v>
      </c>
      <c r="B1249" s="6">
        <v>263</v>
      </c>
      <c r="C1249" s="6" t="s">
        <v>5142</v>
      </c>
      <c r="D1249" s="6">
        <v>185</v>
      </c>
      <c r="E1249" s="6">
        <v>261</v>
      </c>
      <c r="F1249" s="6" t="s">
        <v>2308</v>
      </c>
      <c r="G1249" s="6" t="s">
        <v>1701</v>
      </c>
      <c r="H1249" s="6" t="s">
        <v>2944</v>
      </c>
      <c r="I1249" s="6" t="s">
        <v>20</v>
      </c>
      <c r="J1249" s="6" t="s">
        <v>19</v>
      </c>
      <c r="K1249" s="6" t="s">
        <v>2206</v>
      </c>
      <c r="L1249" s="6">
        <v>1852</v>
      </c>
      <c r="M1249" s="6">
        <v>48</v>
      </c>
      <c r="N1249" s="6" t="s">
        <v>2939</v>
      </c>
      <c r="R1249" s="6" t="s">
        <v>3952</v>
      </c>
      <c r="S1249" s="6" t="s">
        <v>4108</v>
      </c>
      <c r="T1249" s="6" t="s">
        <v>4132</v>
      </c>
      <c r="X1249" s="6" t="s">
        <v>1332</v>
      </c>
      <c r="AA1249" s="6" t="s">
        <v>1395</v>
      </c>
      <c r="AB1249" s="6" t="s">
        <v>1395</v>
      </c>
      <c r="AC1249" s="6" t="s">
        <v>1395</v>
      </c>
      <c r="AG1249" t="e" cm="1">
        <f t="array" ref="AG1249">SUMPRODUCT(--(INDEX('1900 Bastrop 0003 Clean'!A:AF, MATCH(A1249 &amp; "|" &amp; B1249, '1900 Bastrop 0003 Clean'!A:A &amp; "|" &amp; '1900 Bastrop 0003 Clean'!B:B, 0), 0) &lt;&gt; '1900 Bastrop 0003 Raw'!A1249:AF1249))</f>
        <v>#N/A</v>
      </c>
    </row>
    <row r="1250" spans="1:33">
      <c r="A1250" s="6">
        <v>50</v>
      </c>
      <c r="B1250" s="6">
        <v>264</v>
      </c>
      <c r="C1250" s="6" t="s">
        <v>5142</v>
      </c>
      <c r="D1250" s="6">
        <v>185</v>
      </c>
      <c r="E1250" s="6">
        <v>262</v>
      </c>
      <c r="F1250" s="6" t="s">
        <v>2515</v>
      </c>
      <c r="G1250" s="6" t="s">
        <v>5343</v>
      </c>
      <c r="H1250" s="6" t="s">
        <v>3949</v>
      </c>
      <c r="I1250" s="6" t="s">
        <v>20</v>
      </c>
      <c r="J1250" s="6" t="s">
        <v>19</v>
      </c>
      <c r="K1250" s="6" t="s">
        <v>2033</v>
      </c>
      <c r="L1250" s="6">
        <v>1846</v>
      </c>
      <c r="N1250" s="6" t="s">
        <v>2933</v>
      </c>
      <c r="O1250" s="6">
        <v>35</v>
      </c>
      <c r="R1250" s="6" t="s">
        <v>3958</v>
      </c>
      <c r="S1250" s="6" t="s">
        <v>4046</v>
      </c>
      <c r="T1250" s="6" t="s">
        <v>4046</v>
      </c>
      <c r="X1250" s="6" t="s">
        <v>5344</v>
      </c>
      <c r="AA1250" s="6" t="s">
        <v>1395</v>
      </c>
      <c r="AB1250" s="6" t="s">
        <v>1395</v>
      </c>
      <c r="AC1250" s="6" t="s">
        <v>1395</v>
      </c>
      <c r="AD1250" s="6" t="s">
        <v>3951</v>
      </c>
      <c r="AE1250" s="6" t="s">
        <v>261</v>
      </c>
      <c r="AF1250" s="6" t="s">
        <v>51</v>
      </c>
      <c r="AG1250" t="e" cm="1">
        <f t="array" ref="AG1250">SUMPRODUCT(--(INDEX('1900 Bastrop 0003 Clean'!A:AF, MATCH(A1250 &amp; "|" &amp; B1250, '1900 Bastrop 0003 Clean'!A:A &amp; "|" &amp; '1900 Bastrop 0003 Clean'!B:B, 0), 0) &lt;&gt; '1900 Bastrop 0003 Raw'!A1250:AF1250))</f>
        <v>#N/A</v>
      </c>
    </row>
    <row r="1251" spans="1:33">
      <c r="A1251" s="6">
        <v>1</v>
      </c>
      <c r="B1251" s="6">
        <v>264</v>
      </c>
      <c r="C1251" s="6" t="s">
        <v>5142</v>
      </c>
      <c r="D1251" s="6">
        <v>185</v>
      </c>
      <c r="E1251" s="6">
        <v>262</v>
      </c>
      <c r="F1251" s="6" t="s">
        <v>2515</v>
      </c>
      <c r="G1251" s="6" t="s">
        <v>741</v>
      </c>
      <c r="H1251" s="6" t="s">
        <v>2936</v>
      </c>
      <c r="I1251" s="6" t="s">
        <v>20</v>
      </c>
      <c r="J1251" s="6" t="s">
        <v>24</v>
      </c>
      <c r="K1251" s="6" t="s">
        <v>2206</v>
      </c>
      <c r="L1251" s="6">
        <v>1866</v>
      </c>
      <c r="N1251" s="6" t="s">
        <v>2933</v>
      </c>
      <c r="O1251" s="6">
        <v>35</v>
      </c>
      <c r="P1251" s="6">
        <v>8</v>
      </c>
      <c r="Q1251" s="6">
        <v>3</v>
      </c>
      <c r="R1251" s="6" t="s">
        <v>3958</v>
      </c>
      <c r="S1251" s="6" t="s">
        <v>4016</v>
      </c>
      <c r="T1251" s="6" t="s">
        <v>3958</v>
      </c>
      <c r="AA1251" s="6" t="s">
        <v>1395</v>
      </c>
      <c r="AB1251" s="6" t="s">
        <v>1395</v>
      </c>
      <c r="AC1251" s="6" t="s">
        <v>1395</v>
      </c>
      <c r="AG1251" t="e" cm="1">
        <f t="array" ref="AG1251">SUMPRODUCT(--(INDEX('1900 Bastrop 0003 Clean'!A:AF, MATCH(A1251 &amp; "|" &amp; B1251, '1900 Bastrop 0003 Clean'!A:A &amp; "|" &amp; '1900 Bastrop 0003 Clean'!B:B, 0), 0) &lt;&gt; '1900 Bastrop 0003 Raw'!A1251:AF1251))</f>
        <v>#N/A</v>
      </c>
    </row>
    <row r="1252" spans="1:33">
      <c r="A1252" s="6">
        <v>2</v>
      </c>
      <c r="B1252" s="6">
        <v>264</v>
      </c>
      <c r="C1252" s="6" t="s">
        <v>5142</v>
      </c>
      <c r="D1252" s="6">
        <v>185</v>
      </c>
      <c r="E1252" s="6">
        <v>262</v>
      </c>
      <c r="F1252" s="6" t="s">
        <v>2515</v>
      </c>
      <c r="G1252" s="6" t="s">
        <v>1060</v>
      </c>
      <c r="H1252" s="6" t="s">
        <v>2938</v>
      </c>
      <c r="I1252" s="6" t="s">
        <v>20</v>
      </c>
      <c r="J1252" s="6" t="s">
        <v>24</v>
      </c>
      <c r="K1252" s="6" t="s">
        <v>2161</v>
      </c>
      <c r="L1252" s="6">
        <v>1876</v>
      </c>
      <c r="M1252" s="6">
        <v>23</v>
      </c>
      <c r="N1252" s="6" t="s">
        <v>2939</v>
      </c>
      <c r="R1252" s="6" t="s">
        <v>3952</v>
      </c>
      <c r="S1252" s="6" t="s">
        <v>3958</v>
      </c>
      <c r="T1252" s="6" t="s">
        <v>3958</v>
      </c>
      <c r="AA1252" s="6" t="s">
        <v>1395</v>
      </c>
      <c r="AB1252" s="6" t="s">
        <v>1395</v>
      </c>
      <c r="AC1252" s="6" t="s">
        <v>1395</v>
      </c>
      <c r="AG1252" t="e" cm="1">
        <f t="array" ref="AG1252">SUMPRODUCT(--(INDEX('1900 Bastrop 0003 Clean'!A:AF, MATCH(A1252 &amp; "|" &amp; B1252, '1900 Bastrop 0003 Clean'!A:A &amp; "|" &amp; '1900 Bastrop 0003 Clean'!B:B, 0), 0) &lt;&gt; '1900 Bastrop 0003 Raw'!A1252:AF1252))</f>
        <v>#N/A</v>
      </c>
    </row>
    <row r="1253" spans="1:33">
      <c r="A1253" s="6">
        <v>3</v>
      </c>
      <c r="B1253" s="6">
        <v>264</v>
      </c>
      <c r="C1253" s="6" t="s">
        <v>5142</v>
      </c>
      <c r="D1253" s="6">
        <v>185</v>
      </c>
      <c r="E1253" s="6">
        <v>262</v>
      </c>
      <c r="F1253" s="6" t="s">
        <v>2515</v>
      </c>
      <c r="G1253" s="6" t="s">
        <v>3116</v>
      </c>
      <c r="H1253" s="6" t="s">
        <v>2938</v>
      </c>
      <c r="I1253" s="6" t="s">
        <v>20</v>
      </c>
      <c r="J1253" s="6" t="s">
        <v>24</v>
      </c>
      <c r="K1253" s="6" t="s">
        <v>2161</v>
      </c>
      <c r="L1253" s="6">
        <v>1879</v>
      </c>
      <c r="M1253" s="6">
        <v>20</v>
      </c>
      <c r="N1253" s="6" t="s">
        <v>2939</v>
      </c>
      <c r="R1253" s="6" t="s">
        <v>3952</v>
      </c>
      <c r="S1253" s="6" t="s">
        <v>3958</v>
      </c>
      <c r="T1253" s="6" t="s">
        <v>3958</v>
      </c>
      <c r="AA1253" s="6" t="s">
        <v>1395</v>
      </c>
      <c r="AB1253" s="6" t="s">
        <v>1395</v>
      </c>
      <c r="AC1253" s="6" t="s">
        <v>1395</v>
      </c>
      <c r="AG1253" t="e" cm="1">
        <f t="array" ref="AG1253">SUMPRODUCT(--(INDEX('1900 Bastrop 0003 Clean'!A:AF, MATCH(A1253 &amp; "|" &amp; B1253, '1900 Bastrop 0003 Clean'!A:A &amp; "|" &amp; '1900 Bastrop 0003 Clean'!B:B, 0), 0) &lt;&gt; '1900 Bastrop 0003 Raw'!A1253:AF1253))</f>
        <v>#N/A</v>
      </c>
    </row>
    <row r="1254" spans="1:33">
      <c r="A1254" s="6">
        <v>4</v>
      </c>
      <c r="B1254" s="6">
        <v>253</v>
      </c>
      <c r="C1254" s="6" t="s">
        <v>5142</v>
      </c>
      <c r="D1254" s="6">
        <v>185</v>
      </c>
      <c r="E1254" s="6">
        <v>263</v>
      </c>
      <c r="F1254" s="6" t="s">
        <v>1325</v>
      </c>
      <c r="G1254" s="6" t="s">
        <v>2739</v>
      </c>
      <c r="H1254" s="6" t="s">
        <v>3949</v>
      </c>
      <c r="I1254" s="6" t="s">
        <v>20</v>
      </c>
      <c r="J1254" s="6" t="s">
        <v>19</v>
      </c>
      <c r="K1254" s="6" t="s">
        <v>2128</v>
      </c>
      <c r="L1254" s="6">
        <v>1863</v>
      </c>
      <c r="M1254" s="6">
        <v>37</v>
      </c>
      <c r="N1254" s="6" t="s">
        <v>2933</v>
      </c>
      <c r="O1254" s="6">
        <v>15</v>
      </c>
      <c r="R1254" s="6" t="s">
        <v>3952</v>
      </c>
      <c r="T1254" s="6" t="s">
        <v>3952</v>
      </c>
      <c r="X1254" s="6" t="s">
        <v>32</v>
      </c>
      <c r="AA1254" s="6" t="s">
        <v>1395</v>
      </c>
      <c r="AB1254" s="6" t="s">
        <v>1395</v>
      </c>
      <c r="AC1254" s="6" t="s">
        <v>1395</v>
      </c>
      <c r="AD1254" s="6" t="s">
        <v>3951</v>
      </c>
      <c r="AE1254" s="6" t="s">
        <v>261</v>
      </c>
      <c r="AF1254" s="6" t="s">
        <v>51</v>
      </c>
      <c r="AG1254" cm="1">
        <f t="array" ref="AG1254">SUMPRODUCT(--(INDEX('1900 Bastrop 0003 Clean'!A:AF, MATCH(A1254 &amp; "|" &amp; B1254, '1900 Bastrop 0003 Clean'!A:A &amp; "|" &amp; '1900 Bastrop 0003 Clean'!B:B, 0), 0) &lt;&gt; '1900 Bastrop 0003 Raw'!A1254:AF1254))</f>
        <v>0</v>
      </c>
    </row>
    <row r="1255" spans="1:33">
      <c r="A1255" s="6">
        <v>5</v>
      </c>
      <c r="B1255" s="6">
        <v>253</v>
      </c>
      <c r="C1255" s="6" t="s">
        <v>5142</v>
      </c>
      <c r="D1255" s="6">
        <v>185</v>
      </c>
      <c r="E1255" s="6">
        <v>263</v>
      </c>
      <c r="F1255" s="6" t="s">
        <v>1325</v>
      </c>
      <c r="G1255" s="6" t="s">
        <v>4575</v>
      </c>
      <c r="H1255" s="6" t="s">
        <v>2936</v>
      </c>
      <c r="I1255" s="6" t="s">
        <v>20</v>
      </c>
      <c r="J1255" s="6" t="s">
        <v>24</v>
      </c>
      <c r="K1255" s="6" t="s">
        <v>2143</v>
      </c>
      <c r="L1255" s="6">
        <v>1864</v>
      </c>
      <c r="M1255" s="6">
        <v>35</v>
      </c>
      <c r="N1255" s="6" t="s">
        <v>2933</v>
      </c>
      <c r="O1255" s="6">
        <v>15</v>
      </c>
      <c r="P1255" s="6">
        <v>8</v>
      </c>
      <c r="Q1255" s="6">
        <v>5</v>
      </c>
      <c r="R1255" s="6" t="s">
        <v>4059</v>
      </c>
      <c r="T1255" s="6" t="s">
        <v>4046</v>
      </c>
      <c r="AA1255" s="6" t="s">
        <v>1395</v>
      </c>
      <c r="AB1255" s="6" t="s">
        <v>1395</v>
      </c>
      <c r="AC1255" s="6" t="s">
        <v>1395</v>
      </c>
      <c r="AG1255" cm="1">
        <f t="array" ref="AG1255">SUMPRODUCT(--(INDEX('1900 Bastrop 0003 Clean'!A:AF, MATCH(A1255 &amp; "|" &amp; B1255, '1900 Bastrop 0003 Clean'!A:A &amp; "|" &amp; '1900 Bastrop 0003 Clean'!B:B, 0), 0) &lt;&gt; '1900 Bastrop 0003 Raw'!A1255:AF1255))</f>
        <v>0</v>
      </c>
    </row>
    <row r="1256" spans="1:33">
      <c r="A1256" s="6">
        <v>6</v>
      </c>
      <c r="B1256" s="6">
        <v>253</v>
      </c>
      <c r="C1256" s="6" t="s">
        <v>5142</v>
      </c>
      <c r="D1256" s="6">
        <v>185</v>
      </c>
      <c r="E1256" s="6">
        <v>263</v>
      </c>
      <c r="F1256" s="6" t="s">
        <v>1325</v>
      </c>
      <c r="G1256" s="6" t="s">
        <v>4704</v>
      </c>
      <c r="H1256" s="6" t="s">
        <v>2938</v>
      </c>
      <c r="I1256" s="6" t="s">
        <v>20</v>
      </c>
      <c r="J1256" s="6" t="s">
        <v>24</v>
      </c>
      <c r="K1256" s="6" t="s">
        <v>1971</v>
      </c>
      <c r="L1256" s="6">
        <v>1887</v>
      </c>
      <c r="M1256" s="6">
        <v>13</v>
      </c>
      <c r="N1256" s="6" t="s">
        <v>2939</v>
      </c>
      <c r="R1256" s="6" t="s">
        <v>3952</v>
      </c>
      <c r="S1256" s="6" t="s">
        <v>3952</v>
      </c>
      <c r="T1256" s="6" t="s">
        <v>4059</v>
      </c>
      <c r="Z1256" s="6">
        <v>8</v>
      </c>
      <c r="AA1256" s="6" t="s">
        <v>1395</v>
      </c>
      <c r="AB1256" s="6" t="s">
        <v>1395</v>
      </c>
      <c r="AC1256" s="6" t="s">
        <v>1395</v>
      </c>
      <c r="AG1256" cm="1">
        <f t="array" ref="AG1256">SUMPRODUCT(--(INDEX('1900 Bastrop 0003 Clean'!A:AF, MATCH(A1256 &amp; "|" &amp; B1256, '1900 Bastrop 0003 Clean'!A:A &amp; "|" &amp; '1900 Bastrop 0003 Clean'!B:B, 0), 0) &lt;&gt; '1900 Bastrop 0003 Raw'!A1256:AF1256))</f>
        <v>0</v>
      </c>
    </row>
    <row r="1257" spans="1:33">
      <c r="A1257" s="6">
        <v>7</v>
      </c>
      <c r="B1257" s="6">
        <v>253</v>
      </c>
      <c r="C1257" s="6" t="s">
        <v>5142</v>
      </c>
      <c r="D1257" s="6">
        <v>185</v>
      </c>
      <c r="E1257" s="6">
        <v>263</v>
      </c>
      <c r="F1257" s="6" t="s">
        <v>1325</v>
      </c>
      <c r="G1257" s="6" t="s">
        <v>5108</v>
      </c>
      <c r="H1257" s="6" t="s">
        <v>2938</v>
      </c>
      <c r="I1257" s="6" t="s">
        <v>20</v>
      </c>
      <c r="J1257" s="6" t="s">
        <v>24</v>
      </c>
      <c r="K1257" s="6" t="s">
        <v>2206</v>
      </c>
      <c r="L1257" s="6">
        <v>1888</v>
      </c>
      <c r="M1257" s="6">
        <v>12</v>
      </c>
      <c r="N1257" s="6" t="s">
        <v>2939</v>
      </c>
      <c r="R1257" s="6" t="s">
        <v>3952</v>
      </c>
      <c r="S1257" s="6" t="s">
        <v>3952</v>
      </c>
      <c r="T1257" s="6" t="s">
        <v>4059</v>
      </c>
      <c r="Z1257" s="6">
        <v>8</v>
      </c>
      <c r="AA1257" s="6" t="s">
        <v>1395</v>
      </c>
      <c r="AB1257" s="6" t="s">
        <v>1395</v>
      </c>
      <c r="AC1257" s="6" t="s">
        <v>1395</v>
      </c>
      <c r="AG1257" cm="1">
        <f t="array" ref="AG1257">SUMPRODUCT(--(INDEX('1900 Bastrop 0003 Clean'!A:AF, MATCH(A1257 &amp; "|" &amp; B1257, '1900 Bastrop 0003 Clean'!A:A &amp; "|" &amp; '1900 Bastrop 0003 Clean'!B:B, 0), 0) &lt;&gt; '1900 Bastrop 0003 Raw'!A1257:AF1257))</f>
        <v>0</v>
      </c>
    </row>
    <row r="1258" spans="1:33">
      <c r="A1258" s="6">
        <v>8</v>
      </c>
      <c r="B1258" s="6">
        <v>253</v>
      </c>
      <c r="C1258" s="6" t="s">
        <v>5142</v>
      </c>
      <c r="D1258" s="6">
        <v>185</v>
      </c>
      <c r="E1258" s="6">
        <v>263</v>
      </c>
      <c r="F1258" s="6" t="s">
        <v>1325</v>
      </c>
      <c r="G1258" s="6" t="s">
        <v>5345</v>
      </c>
      <c r="H1258" s="6" t="s">
        <v>2944</v>
      </c>
      <c r="I1258" s="6" t="s">
        <v>20</v>
      </c>
      <c r="J1258" s="6" t="s">
        <v>19</v>
      </c>
      <c r="K1258" s="6" t="s">
        <v>2354</v>
      </c>
      <c r="L1258" s="6">
        <v>1890</v>
      </c>
      <c r="M1258" s="6">
        <v>10</v>
      </c>
      <c r="N1258" s="6" t="s">
        <v>2939</v>
      </c>
      <c r="R1258" s="6" t="s">
        <v>3952</v>
      </c>
      <c r="S1258" s="6" t="s">
        <v>3952</v>
      </c>
      <c r="T1258" s="6" t="s">
        <v>4059</v>
      </c>
      <c r="Z1258" s="6">
        <v>8</v>
      </c>
      <c r="AA1258" s="6" t="s">
        <v>1395</v>
      </c>
      <c r="AB1258" s="6" t="s">
        <v>1395</v>
      </c>
      <c r="AC1258" s="6" t="s">
        <v>1395</v>
      </c>
      <c r="AG1258" cm="1">
        <f t="array" ref="AG1258">SUMPRODUCT(--(INDEX('1900 Bastrop 0003 Clean'!A:AF, MATCH(A1258 &amp; "|" &amp; B1258, '1900 Bastrop 0003 Clean'!A:A &amp; "|" &amp; '1900 Bastrop 0003 Clean'!B:B, 0), 0) &lt;&gt; '1900 Bastrop 0003 Raw'!A1258:AF1258))</f>
        <v>0</v>
      </c>
    </row>
    <row r="1259" spans="1:33">
      <c r="A1259" s="6">
        <v>9</v>
      </c>
      <c r="B1259" s="6">
        <v>253</v>
      </c>
      <c r="C1259" s="6" t="s">
        <v>5142</v>
      </c>
      <c r="D1259" s="6">
        <v>185</v>
      </c>
      <c r="E1259" s="6">
        <v>263</v>
      </c>
      <c r="F1259" s="6" t="s">
        <v>1325</v>
      </c>
      <c r="G1259" s="6" t="s">
        <v>170</v>
      </c>
      <c r="H1259" s="6" t="s">
        <v>2944</v>
      </c>
      <c r="I1259" s="6" t="s">
        <v>20</v>
      </c>
      <c r="J1259" s="6" t="s">
        <v>19</v>
      </c>
      <c r="K1259" s="6" t="s">
        <v>2230</v>
      </c>
      <c r="L1259" s="6">
        <v>1892</v>
      </c>
      <c r="M1259" s="6">
        <v>7</v>
      </c>
      <c r="N1259" s="6" t="s">
        <v>2939</v>
      </c>
      <c r="R1259" s="6" t="s">
        <v>3952</v>
      </c>
      <c r="S1259" s="6" t="s">
        <v>3952</v>
      </c>
      <c r="T1259" s="6" t="s">
        <v>4059</v>
      </c>
      <c r="AG1259" cm="1">
        <f t="array" ref="AG1259">SUMPRODUCT(--(INDEX('1900 Bastrop 0003 Clean'!A:AF, MATCH(A1259 &amp; "|" &amp; B1259, '1900 Bastrop 0003 Clean'!A:A &amp; "|" &amp; '1900 Bastrop 0003 Clean'!B:B, 0), 0) &lt;&gt; '1900 Bastrop 0003 Raw'!A1259:AF1259))</f>
        <v>0</v>
      </c>
    </row>
    <row r="1260" spans="1:33">
      <c r="A1260" s="6">
        <v>10</v>
      </c>
      <c r="B1260" s="6">
        <v>253</v>
      </c>
      <c r="C1260" s="6" t="s">
        <v>5142</v>
      </c>
      <c r="D1260" s="6">
        <v>185</v>
      </c>
      <c r="E1260" s="6">
        <v>263</v>
      </c>
      <c r="F1260" s="6" t="s">
        <v>1325</v>
      </c>
      <c r="G1260" s="6" t="s">
        <v>5346</v>
      </c>
      <c r="H1260" s="6" t="s">
        <v>2938</v>
      </c>
      <c r="I1260" s="6" t="s">
        <v>20</v>
      </c>
      <c r="J1260" s="6" t="s">
        <v>24</v>
      </c>
      <c r="K1260" s="6" t="s">
        <v>2143</v>
      </c>
      <c r="L1260" s="6">
        <v>1894</v>
      </c>
      <c r="M1260" s="6">
        <v>5</v>
      </c>
      <c r="N1260" s="6" t="s">
        <v>2939</v>
      </c>
      <c r="R1260" s="6" t="s">
        <v>3952</v>
      </c>
      <c r="S1260" s="6" t="s">
        <v>3952</v>
      </c>
      <c r="T1260" s="6" t="s">
        <v>4059</v>
      </c>
      <c r="AG1260" cm="1">
        <f t="array" ref="AG1260">SUMPRODUCT(--(INDEX('1900 Bastrop 0003 Clean'!A:AF, MATCH(A1260 &amp; "|" &amp; B1260, '1900 Bastrop 0003 Clean'!A:A &amp; "|" &amp; '1900 Bastrop 0003 Clean'!B:B, 0), 0) &lt;&gt; '1900 Bastrop 0003 Raw'!A1260:AF1260))</f>
        <v>0</v>
      </c>
    </row>
    <row r="1261" spans="1:33">
      <c r="A1261" s="6">
        <v>11</v>
      </c>
      <c r="B1261" s="6">
        <v>254</v>
      </c>
      <c r="C1261" s="6" t="s">
        <v>5142</v>
      </c>
      <c r="D1261" s="6">
        <v>185</v>
      </c>
      <c r="E1261" s="6">
        <v>264</v>
      </c>
      <c r="F1261" s="6" t="s">
        <v>1112</v>
      </c>
      <c r="G1261" s="6" t="s">
        <v>5347</v>
      </c>
      <c r="H1261" s="6" t="s">
        <v>3949</v>
      </c>
      <c r="I1261" s="6" t="s">
        <v>20</v>
      </c>
      <c r="J1261" s="6" t="s">
        <v>19</v>
      </c>
      <c r="K1261" s="6" t="s">
        <v>2354</v>
      </c>
      <c r="L1261" s="6">
        <v>1860</v>
      </c>
      <c r="M1261" s="6">
        <v>40</v>
      </c>
      <c r="N1261" s="6" t="s">
        <v>2933</v>
      </c>
      <c r="O1261" s="6">
        <v>7</v>
      </c>
      <c r="R1261" s="6" t="s">
        <v>4052</v>
      </c>
      <c r="S1261" s="6" t="s">
        <v>3955</v>
      </c>
      <c r="T1261" s="6" t="s">
        <v>4016</v>
      </c>
      <c r="AA1261" s="6" t="s">
        <v>1395</v>
      </c>
      <c r="AB1261" s="6" t="s">
        <v>1395</v>
      </c>
      <c r="AC1261" s="6" t="s">
        <v>1395</v>
      </c>
      <c r="AD1261" s="6" t="s">
        <v>3951</v>
      </c>
      <c r="AE1261" s="6" t="s">
        <v>261</v>
      </c>
      <c r="AF1261" s="6" t="s">
        <v>51</v>
      </c>
      <c r="AG1261" cm="1">
        <f t="array" ref="AG1261">SUMPRODUCT(--(INDEX('1900 Bastrop 0003 Clean'!A:AF, MATCH(A1261 &amp; "|" &amp; B1261, '1900 Bastrop 0003 Clean'!A:A &amp; "|" &amp; '1900 Bastrop 0003 Clean'!B:B, 0), 0) &lt;&gt; '1900 Bastrop 0003 Raw'!A1261:AF1261))</f>
        <v>0</v>
      </c>
    </row>
    <row r="1262" spans="1:33">
      <c r="A1262" s="6">
        <v>12</v>
      </c>
      <c r="B1262" s="6">
        <v>254</v>
      </c>
      <c r="C1262" s="6" t="s">
        <v>5142</v>
      </c>
      <c r="D1262" s="6">
        <v>185</v>
      </c>
      <c r="E1262" s="6">
        <v>264</v>
      </c>
      <c r="F1262" s="6" t="s">
        <v>1112</v>
      </c>
      <c r="G1262" s="6" t="s">
        <v>5348</v>
      </c>
      <c r="H1262" s="6" t="s">
        <v>2936</v>
      </c>
      <c r="I1262" s="6" t="s">
        <v>20</v>
      </c>
      <c r="J1262" s="6" t="s">
        <v>24</v>
      </c>
      <c r="K1262" s="6" t="s">
        <v>2161</v>
      </c>
      <c r="L1262" s="6">
        <v>1869</v>
      </c>
      <c r="M1262" s="6">
        <v>30</v>
      </c>
      <c r="N1262" s="6" t="s">
        <v>2933</v>
      </c>
      <c r="O1262" s="6">
        <v>7</v>
      </c>
      <c r="P1262" s="6">
        <v>0</v>
      </c>
      <c r="Q1262" s="6">
        <v>0</v>
      </c>
      <c r="R1262" s="6" t="s">
        <v>4016</v>
      </c>
      <c r="S1262" s="6" t="s">
        <v>4016</v>
      </c>
      <c r="T1262" s="6" t="s">
        <v>4016</v>
      </c>
      <c r="AA1262" s="6" t="s">
        <v>1395</v>
      </c>
      <c r="AB1262" s="6" t="s">
        <v>1395</v>
      </c>
      <c r="AC1262" s="6" t="s">
        <v>1395</v>
      </c>
      <c r="AG1262" cm="1">
        <f t="array" ref="AG1262">SUMPRODUCT(--(INDEX('1900 Bastrop 0003 Clean'!A:AF, MATCH(A1262 &amp; "|" &amp; B1262, '1900 Bastrop 0003 Clean'!A:A &amp; "|" &amp; '1900 Bastrop 0003 Clean'!B:B, 0), 0) &lt;&gt; '1900 Bastrop 0003 Raw'!A1262:AF1262))</f>
        <v>0</v>
      </c>
    </row>
    <row r="1263" spans="1:33">
      <c r="A1263" s="6">
        <v>13</v>
      </c>
      <c r="B1263" s="6">
        <v>254</v>
      </c>
      <c r="C1263" s="6" t="s">
        <v>5142</v>
      </c>
      <c r="D1263" s="6">
        <v>185</v>
      </c>
      <c r="E1263" s="6">
        <v>264</v>
      </c>
      <c r="F1263" s="6" t="s">
        <v>5349</v>
      </c>
      <c r="G1263" s="6" t="s">
        <v>88</v>
      </c>
      <c r="H1263" s="6" t="s">
        <v>3415</v>
      </c>
      <c r="I1263" s="6" t="s">
        <v>20</v>
      </c>
      <c r="J1263" s="6" t="s">
        <v>19</v>
      </c>
      <c r="K1263" s="6" t="s">
        <v>1971</v>
      </c>
      <c r="L1263" s="6">
        <v>1884</v>
      </c>
      <c r="M1263" s="6">
        <v>16</v>
      </c>
      <c r="N1263" s="6" t="s">
        <v>2939</v>
      </c>
      <c r="R1263" s="6" t="s">
        <v>4046</v>
      </c>
      <c r="S1263" s="6" t="s">
        <v>4046</v>
      </c>
      <c r="T1263" s="6" t="s">
        <v>4052</v>
      </c>
      <c r="AA1263" s="6" t="s">
        <v>1395</v>
      </c>
      <c r="AB1263" s="6" t="s">
        <v>92</v>
      </c>
      <c r="AC1263" s="6" t="s">
        <v>1395</v>
      </c>
      <c r="AG1263" cm="1">
        <f t="array" ref="AG1263">SUMPRODUCT(--(INDEX('1900 Bastrop 0003 Clean'!A:AF, MATCH(A1263 &amp; "|" &amp; B1263, '1900 Bastrop 0003 Clean'!A:A &amp; "|" &amp; '1900 Bastrop 0003 Clean'!B:B, 0), 0) &lt;&gt; '1900 Bastrop 0003 Raw'!A1263:AF1263))</f>
        <v>0</v>
      </c>
    </row>
    <row r="1264" spans="1:33">
      <c r="A1264" s="6">
        <v>14</v>
      </c>
      <c r="B1264" s="6">
        <v>255</v>
      </c>
      <c r="C1264" s="6" t="s">
        <v>5142</v>
      </c>
      <c r="D1264" s="6">
        <v>185</v>
      </c>
      <c r="E1264" s="6">
        <v>265</v>
      </c>
      <c r="F1264" s="6" t="s">
        <v>5350</v>
      </c>
      <c r="G1264" s="6" t="s">
        <v>610</v>
      </c>
      <c r="H1264" s="6" t="s">
        <v>3949</v>
      </c>
      <c r="I1264" s="6" t="s">
        <v>637</v>
      </c>
      <c r="J1264" s="6" t="s">
        <v>19</v>
      </c>
      <c r="K1264" s="6" t="s">
        <v>1971</v>
      </c>
      <c r="L1264" s="6">
        <v>1843</v>
      </c>
      <c r="M1264" s="6">
        <v>57</v>
      </c>
      <c r="N1264" s="6" t="s">
        <v>2933</v>
      </c>
      <c r="O1264" s="6">
        <v>26</v>
      </c>
      <c r="R1264" s="6" t="s">
        <v>4034</v>
      </c>
      <c r="T1264" s="6" t="s">
        <v>3958</v>
      </c>
      <c r="X1264" s="6" t="s">
        <v>146</v>
      </c>
      <c r="AA1264" s="6" t="s">
        <v>1395</v>
      </c>
      <c r="AB1264" s="6" t="s">
        <v>1395</v>
      </c>
      <c r="AC1264" s="6" t="s">
        <v>1395</v>
      </c>
      <c r="AD1264" s="6" t="s">
        <v>3951</v>
      </c>
      <c r="AE1264" s="6" t="s">
        <v>261</v>
      </c>
      <c r="AF1264" s="6" t="s">
        <v>51</v>
      </c>
      <c r="AG1264" cm="1">
        <f t="array" ref="AG1264">SUMPRODUCT(--(INDEX('1900 Bastrop 0003 Clean'!A:AF, MATCH(A1264 &amp; "|" &amp; B1264, '1900 Bastrop 0003 Clean'!A:A &amp; "|" &amp; '1900 Bastrop 0003 Clean'!B:B, 0), 0) &lt;&gt; '1900 Bastrop 0003 Raw'!A1264:AF1264))</f>
        <v>0</v>
      </c>
    </row>
    <row r="1265" spans="1:33">
      <c r="A1265" s="6">
        <v>15</v>
      </c>
      <c r="B1265" s="6">
        <v>255</v>
      </c>
      <c r="C1265" s="6" t="s">
        <v>5142</v>
      </c>
      <c r="D1265" s="6">
        <v>185</v>
      </c>
      <c r="E1265" s="6">
        <v>265</v>
      </c>
      <c r="F1265" s="6" t="s">
        <v>5350</v>
      </c>
      <c r="G1265" s="6" t="s">
        <v>1223</v>
      </c>
      <c r="H1265" s="6" t="s">
        <v>2936</v>
      </c>
      <c r="I1265" s="6" t="s">
        <v>637</v>
      </c>
      <c r="J1265" s="6" t="s">
        <v>24</v>
      </c>
      <c r="K1265" s="6" t="s">
        <v>2354</v>
      </c>
      <c r="L1265" s="6">
        <v>1859</v>
      </c>
      <c r="M1265" s="6">
        <v>40</v>
      </c>
      <c r="N1265" s="6" t="s">
        <v>2933</v>
      </c>
      <c r="O1265" s="6">
        <v>26</v>
      </c>
      <c r="P1265" s="6">
        <v>15</v>
      </c>
      <c r="Q1265" s="6">
        <v>11</v>
      </c>
      <c r="R1265" s="6" t="s">
        <v>4012</v>
      </c>
      <c r="T1265" s="6" t="s">
        <v>4012</v>
      </c>
      <c r="AA1265" s="6" t="s">
        <v>1395</v>
      </c>
      <c r="AB1265" s="6" t="s">
        <v>1395</v>
      </c>
      <c r="AC1265" s="6" t="s">
        <v>1395</v>
      </c>
      <c r="AG1265" cm="1">
        <f t="array" ref="AG1265">SUMPRODUCT(--(INDEX('1900 Bastrop 0003 Clean'!A:AF, MATCH(A1265 &amp; "|" &amp; B1265, '1900 Bastrop 0003 Clean'!A:A &amp; "|" &amp; '1900 Bastrop 0003 Clean'!B:B, 0), 0) &lt;&gt; '1900 Bastrop 0003 Raw'!A1265:AF1265))</f>
        <v>0</v>
      </c>
    </row>
    <row r="1266" spans="1:33">
      <c r="A1266" s="6">
        <v>16</v>
      </c>
      <c r="B1266" s="6">
        <v>255</v>
      </c>
      <c r="C1266" s="6" t="s">
        <v>5142</v>
      </c>
      <c r="D1266" s="6">
        <v>185</v>
      </c>
      <c r="E1266" s="6">
        <v>265</v>
      </c>
      <c r="F1266" s="6" t="s">
        <v>5350</v>
      </c>
      <c r="G1266" s="6" t="s">
        <v>1202</v>
      </c>
      <c r="H1266" s="6" t="s">
        <v>2944</v>
      </c>
      <c r="I1266" s="6" t="s">
        <v>637</v>
      </c>
      <c r="J1266" s="6" t="s">
        <v>19</v>
      </c>
      <c r="K1266" s="6" t="s">
        <v>2128</v>
      </c>
      <c r="L1266" s="6">
        <v>1875</v>
      </c>
      <c r="M1266" s="6">
        <v>25</v>
      </c>
      <c r="N1266" s="6" t="s">
        <v>2939</v>
      </c>
      <c r="R1266" s="6" t="s">
        <v>3952</v>
      </c>
      <c r="S1266" s="6" t="s">
        <v>4034</v>
      </c>
      <c r="T1266" s="6" t="s">
        <v>4012</v>
      </c>
      <c r="X1266" s="6" t="s">
        <v>1667</v>
      </c>
      <c r="AA1266" s="6" t="s">
        <v>1395</v>
      </c>
      <c r="AB1266" s="6" t="s">
        <v>1395</v>
      </c>
      <c r="AC1266" s="6" t="s">
        <v>1395</v>
      </c>
      <c r="AG1266" cm="1">
        <f t="array" ref="AG1266">SUMPRODUCT(--(INDEX('1900 Bastrop 0003 Clean'!A:AF, MATCH(A1266 &amp; "|" &amp; B1266, '1900 Bastrop 0003 Clean'!A:A &amp; "|" &amp; '1900 Bastrop 0003 Clean'!B:B, 0), 0) &lt;&gt; '1900 Bastrop 0003 Raw'!A1266:AF1266))</f>
        <v>0</v>
      </c>
    </row>
    <row r="1267" spans="1:33">
      <c r="A1267" s="6">
        <v>17</v>
      </c>
      <c r="B1267" s="6">
        <v>255</v>
      </c>
      <c r="C1267" s="6" t="s">
        <v>5142</v>
      </c>
      <c r="D1267" s="6">
        <v>185</v>
      </c>
      <c r="E1267" s="6">
        <v>265</v>
      </c>
      <c r="F1267" s="6" t="s">
        <v>5350</v>
      </c>
      <c r="G1267" s="6" t="s">
        <v>4463</v>
      </c>
      <c r="H1267" s="6" t="s">
        <v>2944</v>
      </c>
      <c r="I1267" s="6" t="s">
        <v>637</v>
      </c>
      <c r="J1267" s="6" t="s">
        <v>19</v>
      </c>
      <c r="K1267" s="6" t="s">
        <v>2161</v>
      </c>
      <c r="L1267" s="6">
        <v>1879</v>
      </c>
      <c r="M1267" s="6">
        <v>20</v>
      </c>
      <c r="N1267" s="6" t="s">
        <v>2939</v>
      </c>
      <c r="R1267" s="6" t="s">
        <v>3952</v>
      </c>
      <c r="S1267" s="6" t="s">
        <v>4034</v>
      </c>
      <c r="T1267" s="6" t="s">
        <v>4012</v>
      </c>
      <c r="X1267" s="6" t="s">
        <v>314</v>
      </c>
      <c r="AA1267" s="6" t="s">
        <v>1395</v>
      </c>
      <c r="AB1267" s="6" t="s">
        <v>1395</v>
      </c>
      <c r="AC1267" s="6" t="s">
        <v>1395</v>
      </c>
      <c r="AG1267" cm="1">
        <f t="array" ref="AG1267">SUMPRODUCT(--(INDEX('1900 Bastrop 0003 Clean'!A:AF, MATCH(A1267 &amp; "|" &amp; B1267, '1900 Bastrop 0003 Clean'!A:A &amp; "|" &amp; '1900 Bastrop 0003 Clean'!B:B, 0), 0) &lt;&gt; '1900 Bastrop 0003 Raw'!A1267:AF1267))</f>
        <v>0</v>
      </c>
    </row>
    <row r="1268" spans="1:33">
      <c r="A1268" s="6">
        <v>18</v>
      </c>
      <c r="B1268" s="6">
        <v>255</v>
      </c>
      <c r="C1268" s="6" t="s">
        <v>5142</v>
      </c>
      <c r="D1268" s="6">
        <v>185</v>
      </c>
      <c r="E1268" s="6">
        <v>265</v>
      </c>
      <c r="F1268" s="6" t="s">
        <v>5350</v>
      </c>
      <c r="G1268" s="6" t="s">
        <v>5351</v>
      </c>
      <c r="H1268" s="6" t="s">
        <v>2938</v>
      </c>
      <c r="I1268" s="6" t="s">
        <v>637</v>
      </c>
      <c r="J1268" s="6" t="s">
        <v>24</v>
      </c>
      <c r="K1268" s="6" t="s">
        <v>2143</v>
      </c>
      <c r="L1268" s="6">
        <v>1883</v>
      </c>
      <c r="M1268" s="6">
        <v>16</v>
      </c>
      <c r="N1268" s="6" t="s">
        <v>2939</v>
      </c>
      <c r="R1268" s="6" t="s">
        <v>3952</v>
      </c>
      <c r="S1268" s="6" t="s">
        <v>4034</v>
      </c>
      <c r="T1268" s="6" t="s">
        <v>4012</v>
      </c>
      <c r="Z1268" s="6">
        <v>8</v>
      </c>
      <c r="AA1268" s="6" t="s">
        <v>1395</v>
      </c>
      <c r="AB1268" s="6" t="s">
        <v>1395</v>
      </c>
      <c r="AC1268" s="6" t="s">
        <v>1395</v>
      </c>
      <c r="AG1268" cm="1">
        <f t="array" ref="AG1268">SUMPRODUCT(--(INDEX('1900 Bastrop 0003 Clean'!A:AF, MATCH(A1268 &amp; "|" &amp; B1268, '1900 Bastrop 0003 Clean'!A:A &amp; "|" &amp; '1900 Bastrop 0003 Clean'!B:B, 0), 0) &lt;&gt; '1900 Bastrop 0003 Raw'!A1268:AF1268))</f>
        <v>0</v>
      </c>
    </row>
    <row r="1269" spans="1:33">
      <c r="A1269" s="6">
        <v>19</v>
      </c>
      <c r="B1269" s="6">
        <v>255</v>
      </c>
      <c r="C1269" s="6" t="s">
        <v>5142</v>
      </c>
      <c r="D1269" s="6">
        <v>185</v>
      </c>
      <c r="E1269" s="6">
        <v>265</v>
      </c>
      <c r="F1269" s="6" t="s">
        <v>5350</v>
      </c>
      <c r="G1269" s="6" t="s">
        <v>5352</v>
      </c>
      <c r="H1269" s="6" t="s">
        <v>2944</v>
      </c>
      <c r="I1269" s="6" t="s">
        <v>637</v>
      </c>
      <c r="J1269" s="6" t="s">
        <v>19</v>
      </c>
      <c r="K1269" s="6" t="s">
        <v>2354</v>
      </c>
      <c r="L1269" s="6">
        <v>1887</v>
      </c>
      <c r="M1269" s="6">
        <v>13</v>
      </c>
      <c r="N1269" s="6" t="s">
        <v>2939</v>
      </c>
      <c r="R1269" s="6" t="s">
        <v>3952</v>
      </c>
      <c r="S1269" s="6" t="s">
        <v>4034</v>
      </c>
      <c r="T1269" s="6" t="s">
        <v>4012</v>
      </c>
      <c r="Z1269" s="6">
        <v>8</v>
      </c>
      <c r="AA1269" s="6" t="s">
        <v>1395</v>
      </c>
      <c r="AB1269" s="6" t="s">
        <v>1395</v>
      </c>
      <c r="AC1269" s="6" t="s">
        <v>1395</v>
      </c>
      <c r="AG1269" cm="1">
        <f t="array" ref="AG1269">SUMPRODUCT(--(INDEX('1900 Bastrop 0003 Clean'!A:AF, MATCH(A1269 &amp; "|" &amp; B1269, '1900 Bastrop 0003 Clean'!A:A &amp; "|" &amp; '1900 Bastrop 0003 Clean'!B:B, 0), 0) &lt;&gt; '1900 Bastrop 0003 Raw'!A1269:AF1269))</f>
        <v>0</v>
      </c>
    </row>
    <row r="1270" spans="1:33">
      <c r="A1270" s="6">
        <v>20</v>
      </c>
      <c r="B1270" s="6">
        <v>255</v>
      </c>
      <c r="C1270" s="6" t="s">
        <v>5142</v>
      </c>
      <c r="D1270" s="6">
        <v>185</v>
      </c>
      <c r="E1270" s="6">
        <v>265</v>
      </c>
      <c r="F1270" s="6" t="s">
        <v>5350</v>
      </c>
      <c r="G1270" s="6" t="s">
        <v>5353</v>
      </c>
      <c r="H1270" s="6" t="s">
        <v>2944</v>
      </c>
      <c r="I1270" s="6" t="s">
        <v>637</v>
      </c>
      <c r="J1270" s="6" t="s">
        <v>19</v>
      </c>
      <c r="K1270" s="6" t="s">
        <v>2206</v>
      </c>
      <c r="L1270" s="6">
        <v>1891</v>
      </c>
      <c r="M1270" s="6">
        <v>9</v>
      </c>
      <c r="N1270" s="6" t="s">
        <v>2939</v>
      </c>
      <c r="R1270" s="6" t="s">
        <v>3952</v>
      </c>
      <c r="S1270" s="6" t="s">
        <v>4034</v>
      </c>
      <c r="T1270" s="6" t="s">
        <v>4012</v>
      </c>
      <c r="AG1270" cm="1">
        <f t="array" ref="AG1270">SUMPRODUCT(--(INDEX('1900 Bastrop 0003 Clean'!A:AF, MATCH(A1270 &amp; "|" &amp; B1270, '1900 Bastrop 0003 Clean'!A:A &amp; "|" &amp; '1900 Bastrop 0003 Clean'!B:B, 0), 0) &lt;&gt; '1900 Bastrop 0003 Raw'!A1270:AF1270))</f>
        <v>0</v>
      </c>
    </row>
    <row r="1271" spans="1:33">
      <c r="A1271" s="6">
        <v>21</v>
      </c>
      <c r="B1271" s="6">
        <v>255</v>
      </c>
      <c r="C1271" s="6" t="s">
        <v>5142</v>
      </c>
      <c r="D1271" s="6">
        <v>185</v>
      </c>
      <c r="E1271" s="6">
        <v>265</v>
      </c>
      <c r="F1271" s="6" t="s">
        <v>5350</v>
      </c>
      <c r="G1271" s="6" t="s">
        <v>5354</v>
      </c>
      <c r="H1271" s="6" t="s">
        <v>2938</v>
      </c>
      <c r="I1271" s="6" t="s">
        <v>637</v>
      </c>
      <c r="J1271" s="6" t="s">
        <v>24</v>
      </c>
      <c r="K1271" s="6" t="s">
        <v>2230</v>
      </c>
      <c r="L1271" s="6">
        <v>1894</v>
      </c>
      <c r="M1271" s="6">
        <v>6</v>
      </c>
      <c r="N1271" s="6" t="s">
        <v>2939</v>
      </c>
      <c r="R1271" s="6" t="s">
        <v>3952</v>
      </c>
      <c r="S1271" s="6" t="s">
        <v>4034</v>
      </c>
      <c r="T1271" s="6" t="s">
        <v>4012</v>
      </c>
      <c r="AG1271" cm="1">
        <f t="array" ref="AG1271">SUMPRODUCT(--(INDEX('1900 Bastrop 0003 Clean'!A:AF, MATCH(A1271 &amp; "|" &amp; B1271, '1900 Bastrop 0003 Clean'!A:A &amp; "|" &amp; '1900 Bastrop 0003 Clean'!B:B, 0), 0) &lt;&gt; '1900 Bastrop 0003 Raw'!A1271:AF1271))</f>
        <v>0</v>
      </c>
    </row>
    <row r="1272" spans="1:33">
      <c r="A1272" s="6">
        <v>22</v>
      </c>
      <c r="B1272" s="6">
        <v>255</v>
      </c>
      <c r="C1272" s="6" t="s">
        <v>5142</v>
      </c>
      <c r="D1272" s="6">
        <v>185</v>
      </c>
      <c r="E1272" s="6">
        <v>265</v>
      </c>
      <c r="F1272" s="6" t="s">
        <v>5350</v>
      </c>
      <c r="G1272" s="6" t="s">
        <v>5355</v>
      </c>
      <c r="H1272" s="6" t="s">
        <v>2938</v>
      </c>
      <c r="I1272" s="6" t="s">
        <v>637</v>
      </c>
      <c r="J1272" s="6" t="s">
        <v>24</v>
      </c>
      <c r="K1272" s="6" t="s">
        <v>1971</v>
      </c>
      <c r="L1272" s="6">
        <v>1895</v>
      </c>
      <c r="M1272" s="6">
        <v>5</v>
      </c>
      <c r="N1272" s="6" t="s">
        <v>2939</v>
      </c>
      <c r="R1272" s="6" t="s">
        <v>3952</v>
      </c>
      <c r="S1272" s="6" t="s">
        <v>4034</v>
      </c>
      <c r="T1272" s="6" t="s">
        <v>4012</v>
      </c>
      <c r="AG1272" cm="1">
        <f t="array" ref="AG1272">SUMPRODUCT(--(INDEX('1900 Bastrop 0003 Clean'!A:AF, MATCH(A1272 &amp; "|" &amp; B1272, '1900 Bastrop 0003 Clean'!A:A &amp; "|" &amp; '1900 Bastrop 0003 Clean'!B:B, 0), 0) &lt;&gt; '1900 Bastrop 0003 Raw'!A1272:AF1272))</f>
        <v>0</v>
      </c>
    </row>
    <row r="1273" spans="1:33">
      <c r="A1273" s="6">
        <v>23</v>
      </c>
      <c r="B1273" s="6">
        <v>255</v>
      </c>
      <c r="C1273" s="6" t="s">
        <v>5142</v>
      </c>
      <c r="D1273" s="6">
        <v>185</v>
      </c>
      <c r="E1273" s="6">
        <v>265</v>
      </c>
      <c r="F1273" s="6" t="s">
        <v>5350</v>
      </c>
      <c r="G1273" s="6" t="s">
        <v>5356</v>
      </c>
      <c r="H1273" s="6" t="s">
        <v>2938</v>
      </c>
      <c r="I1273" s="6" t="s">
        <v>637</v>
      </c>
      <c r="J1273" s="6" t="s">
        <v>24</v>
      </c>
      <c r="K1273" s="6" t="s">
        <v>2230</v>
      </c>
      <c r="L1273" s="6">
        <v>1897</v>
      </c>
      <c r="M1273" s="6">
        <v>2</v>
      </c>
      <c r="N1273" s="6" t="s">
        <v>2939</v>
      </c>
      <c r="R1273" s="6" t="s">
        <v>3952</v>
      </c>
      <c r="S1273" s="6" t="s">
        <v>4034</v>
      </c>
      <c r="T1273" s="6" t="s">
        <v>4012</v>
      </c>
      <c r="AG1273" cm="1">
        <f t="array" ref="AG1273">SUMPRODUCT(--(INDEX('1900 Bastrop 0003 Clean'!A:AF, MATCH(A1273 &amp; "|" &amp; B1273, '1900 Bastrop 0003 Clean'!A:A &amp; "|" &amp; '1900 Bastrop 0003 Clean'!B:B, 0), 0) &lt;&gt; '1900 Bastrop 0003 Raw'!A1273:AF1273))</f>
        <v>0</v>
      </c>
    </row>
    <row r="1274" spans="1:33">
      <c r="A1274" s="6">
        <v>24</v>
      </c>
      <c r="B1274" s="6">
        <v>255</v>
      </c>
      <c r="C1274" s="6" t="s">
        <v>5142</v>
      </c>
      <c r="D1274" s="6">
        <v>185</v>
      </c>
      <c r="E1274" s="6">
        <v>265</v>
      </c>
      <c r="F1274" s="6" t="s">
        <v>5350</v>
      </c>
      <c r="G1274" s="6" t="s">
        <v>3596</v>
      </c>
      <c r="H1274" s="6" t="s">
        <v>2938</v>
      </c>
      <c r="I1274" s="6" t="s">
        <v>637</v>
      </c>
      <c r="J1274" s="6" t="s">
        <v>24</v>
      </c>
      <c r="K1274" s="6" t="s">
        <v>2245</v>
      </c>
      <c r="L1274" s="6">
        <v>1899</v>
      </c>
      <c r="M1274" s="7">
        <v>45973</v>
      </c>
      <c r="N1274" s="6" t="s">
        <v>2939</v>
      </c>
      <c r="R1274" s="6" t="s">
        <v>3952</v>
      </c>
      <c r="S1274" s="6" t="s">
        <v>4034</v>
      </c>
      <c r="T1274" s="6" t="s">
        <v>4012</v>
      </c>
      <c r="AG1274" cm="1">
        <f t="array" ref="AG1274">SUMPRODUCT(--(INDEX('1900 Bastrop 0003 Clean'!A:AF, MATCH(A1274 &amp; "|" &amp; B1274, '1900 Bastrop 0003 Clean'!A:A &amp; "|" &amp; '1900 Bastrop 0003 Clean'!B:B, 0), 0) &lt;&gt; '1900 Bastrop 0003 Raw'!A1274:AF1274))</f>
        <v>0</v>
      </c>
    </row>
    <row r="1275" spans="1:33">
      <c r="A1275" s="6">
        <v>25</v>
      </c>
      <c r="B1275" s="6">
        <v>256</v>
      </c>
      <c r="C1275" s="6" t="s">
        <v>5142</v>
      </c>
      <c r="D1275" s="6">
        <v>185</v>
      </c>
      <c r="E1275" s="6">
        <v>266</v>
      </c>
      <c r="F1275" s="6" t="s">
        <v>5357</v>
      </c>
      <c r="G1275" s="6" t="s">
        <v>95</v>
      </c>
      <c r="H1275" s="6" t="s">
        <v>3949</v>
      </c>
      <c r="I1275" s="6" t="s">
        <v>20</v>
      </c>
      <c r="J1275" s="6" t="s">
        <v>19</v>
      </c>
      <c r="K1275" s="6" t="s">
        <v>2206</v>
      </c>
      <c r="L1275" s="6">
        <v>1862</v>
      </c>
      <c r="M1275" s="6">
        <v>38</v>
      </c>
      <c r="N1275" s="6" t="s">
        <v>2933</v>
      </c>
      <c r="O1275" s="6">
        <v>14</v>
      </c>
      <c r="R1275" s="6" t="s">
        <v>3959</v>
      </c>
      <c r="S1275" s="6" t="s">
        <v>3958</v>
      </c>
      <c r="T1275" s="6" t="s">
        <v>3959</v>
      </c>
      <c r="X1275" s="6" t="s">
        <v>32</v>
      </c>
      <c r="Z1275" s="6">
        <v>0</v>
      </c>
      <c r="AA1275" s="6" t="s">
        <v>1395</v>
      </c>
      <c r="AB1275" s="6" t="s">
        <v>1395</v>
      </c>
      <c r="AC1275" s="6" t="s">
        <v>1395</v>
      </c>
      <c r="AD1275" s="6" t="s">
        <v>3956</v>
      </c>
      <c r="AF1275" s="6" t="s">
        <v>261</v>
      </c>
      <c r="AG1275" cm="1">
        <f t="array" ref="AG1275">SUMPRODUCT(--(INDEX('1900 Bastrop 0003 Clean'!A:AF, MATCH(A1275 &amp; "|" &amp; B1275, '1900 Bastrop 0003 Clean'!A:A &amp; "|" &amp; '1900 Bastrop 0003 Clean'!B:B, 0), 0) &lt;&gt; '1900 Bastrop 0003 Raw'!A1275:AF1275))</f>
        <v>0</v>
      </c>
    </row>
    <row r="1276" spans="1:33">
      <c r="A1276" s="6">
        <v>26</v>
      </c>
      <c r="B1276" s="6">
        <v>256</v>
      </c>
      <c r="C1276" s="6" t="s">
        <v>5142</v>
      </c>
      <c r="D1276" s="6">
        <v>185</v>
      </c>
      <c r="E1276" s="6">
        <v>266</v>
      </c>
      <c r="F1276" s="6" t="s">
        <v>5357</v>
      </c>
      <c r="G1276" s="6" t="s">
        <v>5358</v>
      </c>
      <c r="H1276" s="6" t="s">
        <v>2936</v>
      </c>
      <c r="I1276" s="6" t="s">
        <v>20</v>
      </c>
      <c r="J1276" s="6" t="s">
        <v>24</v>
      </c>
      <c r="K1276" s="6" t="s">
        <v>2230</v>
      </c>
      <c r="L1276" s="6">
        <v>1864</v>
      </c>
      <c r="M1276" s="6">
        <v>35</v>
      </c>
      <c r="N1276" s="6" t="s">
        <v>2933</v>
      </c>
      <c r="O1276" s="6">
        <v>14</v>
      </c>
      <c r="P1276" s="6">
        <v>3</v>
      </c>
      <c r="Q1276" s="6">
        <v>2</v>
      </c>
      <c r="R1276" s="6" t="s">
        <v>3959</v>
      </c>
      <c r="S1276" s="6" t="s">
        <v>4059</v>
      </c>
      <c r="T1276" s="6" t="s">
        <v>4059</v>
      </c>
      <c r="AA1276" s="6" t="s">
        <v>1395</v>
      </c>
      <c r="AB1276" s="6" t="s">
        <v>1395</v>
      </c>
      <c r="AC1276" s="6" t="s">
        <v>1395</v>
      </c>
      <c r="AG1276" cm="1">
        <f t="array" ref="AG1276">SUMPRODUCT(--(INDEX('1900 Bastrop 0003 Clean'!A:AF, MATCH(A1276 &amp; "|" &amp; B1276, '1900 Bastrop 0003 Clean'!A:A &amp; "|" &amp; '1900 Bastrop 0003 Clean'!B:B, 0), 0) &lt;&gt; '1900 Bastrop 0003 Raw'!A1276:AF1276))</f>
        <v>0</v>
      </c>
    </row>
    <row r="1277" spans="1:33">
      <c r="A1277" s="6">
        <v>27</v>
      </c>
      <c r="B1277" s="6">
        <v>256</v>
      </c>
      <c r="C1277" s="6" t="s">
        <v>5142</v>
      </c>
      <c r="D1277" s="6">
        <v>185</v>
      </c>
      <c r="E1277" s="6">
        <v>266</v>
      </c>
      <c r="F1277" s="6" t="s">
        <v>5357</v>
      </c>
      <c r="G1277" s="6" t="s">
        <v>5359</v>
      </c>
      <c r="H1277" s="6" t="s">
        <v>2938</v>
      </c>
      <c r="I1277" s="6" t="s">
        <v>20</v>
      </c>
      <c r="J1277" s="6" t="s">
        <v>24</v>
      </c>
      <c r="K1277" s="6" t="s">
        <v>1971</v>
      </c>
      <c r="L1277" s="6">
        <v>1894</v>
      </c>
      <c r="M1277" s="6">
        <v>6</v>
      </c>
      <c r="N1277" s="6" t="s">
        <v>2939</v>
      </c>
      <c r="R1277" s="6" t="s">
        <v>3952</v>
      </c>
      <c r="S1277" s="6" t="s">
        <v>3959</v>
      </c>
      <c r="T1277" s="6" t="s">
        <v>3959</v>
      </c>
      <c r="AG1277" cm="1">
        <f t="array" ref="AG1277">SUMPRODUCT(--(INDEX('1900 Bastrop 0003 Clean'!A:AF, MATCH(A1277 &amp; "|" &amp; B1277, '1900 Bastrop 0003 Clean'!A:A &amp; "|" &amp; '1900 Bastrop 0003 Clean'!B:B, 0), 0) &lt;&gt; '1900 Bastrop 0003 Raw'!A1277:AF1277))</f>
        <v>0</v>
      </c>
    </row>
    <row r="1278" spans="1:33">
      <c r="A1278" s="6">
        <v>28</v>
      </c>
      <c r="B1278" s="6">
        <v>256</v>
      </c>
      <c r="C1278" s="6" t="s">
        <v>5142</v>
      </c>
      <c r="D1278" s="6">
        <v>185</v>
      </c>
      <c r="E1278" s="6">
        <v>266</v>
      </c>
      <c r="F1278" s="6" t="s">
        <v>5357</v>
      </c>
      <c r="G1278" s="6" t="s">
        <v>5360</v>
      </c>
      <c r="H1278" s="6" t="s">
        <v>2938</v>
      </c>
      <c r="I1278" s="6" t="s">
        <v>20</v>
      </c>
      <c r="J1278" s="6" t="s">
        <v>24</v>
      </c>
      <c r="K1278" s="6" t="s">
        <v>2230</v>
      </c>
      <c r="L1278" s="6">
        <v>1900</v>
      </c>
      <c r="M1278" s="7">
        <v>45942</v>
      </c>
      <c r="N1278" s="6" t="s">
        <v>2939</v>
      </c>
      <c r="R1278" s="6" t="s">
        <v>3952</v>
      </c>
      <c r="S1278" s="6" t="s">
        <v>3959</v>
      </c>
      <c r="T1278" s="6" t="s">
        <v>3959</v>
      </c>
      <c r="AG1278" cm="1">
        <f t="array" ref="AG1278">SUMPRODUCT(--(INDEX('1900 Bastrop 0003 Clean'!A:AF, MATCH(A1278 &amp; "|" &amp; B1278, '1900 Bastrop 0003 Clean'!A:A &amp; "|" &amp; '1900 Bastrop 0003 Clean'!B:B, 0), 0) &lt;&gt; '1900 Bastrop 0003 Raw'!A1278:AF1278))</f>
        <v>0</v>
      </c>
    </row>
    <row r="1279" spans="1:33">
      <c r="A1279" s="6">
        <v>29</v>
      </c>
      <c r="B1279" s="6">
        <v>257</v>
      </c>
      <c r="C1279" s="6" t="s">
        <v>5142</v>
      </c>
      <c r="D1279" s="6">
        <v>185</v>
      </c>
      <c r="E1279" s="6">
        <v>267</v>
      </c>
      <c r="F1279" s="6" t="s">
        <v>1082</v>
      </c>
      <c r="G1279" s="6" t="s">
        <v>5361</v>
      </c>
      <c r="H1279" s="6" t="s">
        <v>3949</v>
      </c>
      <c r="I1279" s="6" t="s">
        <v>20</v>
      </c>
      <c r="J1279" s="6" t="s">
        <v>24</v>
      </c>
      <c r="K1279" s="6" t="s">
        <v>2173</v>
      </c>
      <c r="L1279" s="6">
        <v>1841</v>
      </c>
      <c r="M1279" s="6">
        <v>58</v>
      </c>
      <c r="N1279" s="6" t="s">
        <v>3066</v>
      </c>
      <c r="O1279" s="6">
        <v>42</v>
      </c>
      <c r="P1279" s="6">
        <v>13</v>
      </c>
      <c r="Q1279" s="6">
        <v>8</v>
      </c>
      <c r="R1279" s="6" t="s">
        <v>3952</v>
      </c>
      <c r="S1279" s="6" t="s">
        <v>4108</v>
      </c>
      <c r="T1279" s="6" t="s">
        <v>4268</v>
      </c>
      <c r="X1279" s="6" t="s">
        <v>32</v>
      </c>
      <c r="AA1279" s="6" t="s">
        <v>1395</v>
      </c>
      <c r="AB1279" s="6" t="s">
        <v>1395</v>
      </c>
      <c r="AC1279" s="6" t="s">
        <v>1395</v>
      </c>
      <c r="AD1279" s="6" t="s">
        <v>3951</v>
      </c>
      <c r="AE1279" s="6" t="s">
        <v>261</v>
      </c>
      <c r="AF1279" s="6" t="s">
        <v>51</v>
      </c>
      <c r="AG1279" cm="1">
        <f t="array" ref="AG1279">SUMPRODUCT(--(INDEX('1900 Bastrop 0003 Clean'!A:AF, MATCH(A1279 &amp; "|" &amp; B1279, '1900 Bastrop 0003 Clean'!A:A &amp; "|" &amp; '1900 Bastrop 0003 Clean'!B:B, 0), 0) &lt;&gt; '1900 Bastrop 0003 Raw'!A1279:AF1279))</f>
        <v>0</v>
      </c>
    </row>
    <row r="1280" spans="1:33">
      <c r="A1280" s="6">
        <v>30</v>
      </c>
      <c r="B1280" s="6">
        <v>257</v>
      </c>
      <c r="C1280" s="6" t="s">
        <v>5142</v>
      </c>
      <c r="D1280" s="6">
        <v>185</v>
      </c>
      <c r="E1280" s="6">
        <v>267</v>
      </c>
      <c r="F1280" s="6" t="s">
        <v>1082</v>
      </c>
      <c r="G1280" s="6" t="s">
        <v>3310</v>
      </c>
      <c r="H1280" s="6" t="s">
        <v>2938</v>
      </c>
      <c r="I1280" s="6" t="s">
        <v>20</v>
      </c>
      <c r="J1280" s="6" t="s">
        <v>24</v>
      </c>
      <c r="K1280" s="6" t="s">
        <v>2143</v>
      </c>
      <c r="L1280" s="6">
        <v>1875</v>
      </c>
      <c r="M1280" s="6">
        <v>24</v>
      </c>
      <c r="N1280" s="6" t="s">
        <v>2939</v>
      </c>
      <c r="R1280" s="6" t="s">
        <v>3952</v>
      </c>
      <c r="S1280" s="6" t="s">
        <v>4268</v>
      </c>
      <c r="T1280" s="6" t="s">
        <v>3952</v>
      </c>
      <c r="X1280" s="6" t="s">
        <v>499</v>
      </c>
      <c r="AA1280" s="6" t="s">
        <v>1395</v>
      </c>
      <c r="AB1280" s="6" t="s">
        <v>1395</v>
      </c>
      <c r="AC1280" s="6" t="s">
        <v>1395</v>
      </c>
      <c r="AG1280" cm="1">
        <f t="array" ref="AG1280">SUMPRODUCT(--(INDEX('1900 Bastrop 0003 Clean'!A:AF, MATCH(A1280 &amp; "|" &amp; B1280, '1900 Bastrop 0003 Clean'!A:A &amp; "|" &amp; '1900 Bastrop 0003 Clean'!B:B, 0), 0) &lt;&gt; '1900 Bastrop 0003 Raw'!A1280:AF1280))</f>
        <v>0</v>
      </c>
    </row>
    <row r="1281" spans="1:33">
      <c r="A1281" s="6">
        <v>31</v>
      </c>
      <c r="B1281" s="6">
        <v>257</v>
      </c>
      <c r="C1281" s="6" t="s">
        <v>5142</v>
      </c>
      <c r="D1281" s="6">
        <v>185</v>
      </c>
      <c r="E1281" s="6">
        <v>267</v>
      </c>
      <c r="F1281" s="6" t="s">
        <v>1082</v>
      </c>
      <c r="G1281" s="6" t="s">
        <v>5362</v>
      </c>
      <c r="H1281" s="6" t="s">
        <v>2944</v>
      </c>
      <c r="I1281" s="6" t="s">
        <v>20</v>
      </c>
      <c r="J1281" s="6" t="s">
        <v>19</v>
      </c>
      <c r="K1281" s="6" t="s">
        <v>2173</v>
      </c>
      <c r="L1281" s="6">
        <v>1877</v>
      </c>
      <c r="M1281" s="6">
        <v>22</v>
      </c>
      <c r="N1281" s="6" t="s">
        <v>2939</v>
      </c>
      <c r="R1281" s="6" t="s">
        <v>3952</v>
      </c>
      <c r="S1281" s="6" t="s">
        <v>4268</v>
      </c>
      <c r="T1281" s="6" t="s">
        <v>3952</v>
      </c>
      <c r="X1281" s="6" t="s">
        <v>5363</v>
      </c>
      <c r="AA1281" s="6" t="s">
        <v>1395</v>
      </c>
      <c r="AB1281" s="6" t="s">
        <v>1395</v>
      </c>
      <c r="AC1281" s="6" t="s">
        <v>1395</v>
      </c>
      <c r="AG1281" cm="1">
        <f t="array" ref="AG1281">SUMPRODUCT(--(INDEX('1900 Bastrop 0003 Clean'!A:AF, MATCH(A1281 &amp; "|" &amp; B1281, '1900 Bastrop 0003 Clean'!A:A &amp; "|" &amp; '1900 Bastrop 0003 Clean'!B:B, 0), 0) &lt;&gt; '1900 Bastrop 0003 Raw'!A1281:AF1281))</f>
        <v>0</v>
      </c>
    </row>
    <row r="1282" spans="1:33">
      <c r="A1282" s="6">
        <v>32</v>
      </c>
      <c r="B1282" s="6">
        <v>4</v>
      </c>
      <c r="C1282" s="6" t="s">
        <v>5142</v>
      </c>
      <c r="D1282" s="6">
        <v>185</v>
      </c>
      <c r="E1282" s="6">
        <v>267</v>
      </c>
      <c r="F1282" s="6" t="s">
        <v>1082</v>
      </c>
      <c r="G1282" s="6" t="s">
        <v>4038</v>
      </c>
      <c r="H1282" s="6" t="s">
        <v>2938</v>
      </c>
      <c r="I1282" s="6" t="s">
        <v>20</v>
      </c>
      <c r="J1282" s="6" t="s">
        <v>24</v>
      </c>
      <c r="K1282" s="6" t="s">
        <v>2190</v>
      </c>
      <c r="L1282" s="6">
        <v>1881</v>
      </c>
      <c r="M1282" s="6">
        <v>18</v>
      </c>
      <c r="N1282" s="6" t="s">
        <v>2939</v>
      </c>
      <c r="R1282" s="6" t="s">
        <v>3952</v>
      </c>
      <c r="S1282" s="6" t="s">
        <v>4268</v>
      </c>
      <c r="T1282" s="6" t="s">
        <v>3952</v>
      </c>
      <c r="AA1282" s="6" t="s">
        <v>1395</v>
      </c>
      <c r="AB1282" s="6" t="s">
        <v>1395</v>
      </c>
      <c r="AC1282" s="6" t="s">
        <v>1395</v>
      </c>
      <c r="AG1282" t="e" cm="1">
        <f t="array" ref="AG1282">SUMPRODUCT(--(INDEX('1900 Bastrop 0003 Clean'!A:AF, MATCH(A1282 &amp; "|" &amp; B1282, '1900 Bastrop 0003 Clean'!A:A &amp; "|" &amp; '1900 Bastrop 0003 Clean'!B:B, 0), 0) &lt;&gt; '1900 Bastrop 0003 Raw'!A1282:AF1282))</f>
        <v>#N/A</v>
      </c>
    </row>
    <row r="1283" spans="1:33">
      <c r="A1283" s="6">
        <v>33</v>
      </c>
      <c r="B1283" s="6">
        <v>4</v>
      </c>
      <c r="C1283" s="6" t="s">
        <v>5142</v>
      </c>
      <c r="D1283" s="6">
        <v>185</v>
      </c>
      <c r="E1283" s="6">
        <v>267</v>
      </c>
      <c r="F1283" s="6" t="s">
        <v>1325</v>
      </c>
      <c r="G1283" s="6" t="s">
        <v>536</v>
      </c>
      <c r="H1283" s="6" t="s">
        <v>2944</v>
      </c>
      <c r="I1283" s="6" t="s">
        <v>20</v>
      </c>
      <c r="J1283" s="6" t="s">
        <v>19</v>
      </c>
      <c r="K1283" s="6" t="s">
        <v>2190</v>
      </c>
      <c r="L1283" s="6">
        <v>1867</v>
      </c>
      <c r="M1283" s="6">
        <v>32</v>
      </c>
      <c r="N1283" s="6" t="s">
        <v>2939</v>
      </c>
      <c r="R1283" s="6" t="s">
        <v>3952</v>
      </c>
      <c r="S1283" s="6" t="s">
        <v>4268</v>
      </c>
      <c r="T1283" s="6" t="s">
        <v>3952</v>
      </c>
      <c r="X1283" s="6" t="s">
        <v>5364</v>
      </c>
      <c r="AA1283" s="6" t="s">
        <v>1395</v>
      </c>
      <c r="AB1283" s="6" t="s">
        <v>1395</v>
      </c>
      <c r="AC1283" s="6" t="s">
        <v>1395</v>
      </c>
      <c r="AG1283" t="e" cm="1">
        <f t="array" ref="AG1283">SUMPRODUCT(--(INDEX('1900 Bastrop 0003 Clean'!A:AF, MATCH(A1283 &amp; "|" &amp; B1283, '1900 Bastrop 0003 Clean'!A:A &amp; "|" &amp; '1900 Bastrop 0003 Clean'!B:B, 0), 0) &lt;&gt; '1900 Bastrop 0003 Raw'!A1283:AF1283))</f>
        <v>#N/A</v>
      </c>
    </row>
    <row r="1284" spans="1:33">
      <c r="A1284" s="6">
        <v>34</v>
      </c>
      <c r="B1284" s="6">
        <v>4</v>
      </c>
      <c r="C1284" s="6" t="s">
        <v>5142</v>
      </c>
      <c r="D1284" s="6">
        <v>185</v>
      </c>
      <c r="E1284" s="6">
        <v>267</v>
      </c>
      <c r="F1284" s="6" t="s">
        <v>1325</v>
      </c>
      <c r="G1284" s="6" t="s">
        <v>3733</v>
      </c>
      <c r="H1284" s="6" t="s">
        <v>2944</v>
      </c>
      <c r="I1284" s="6" t="s">
        <v>20</v>
      </c>
      <c r="J1284" s="6" t="s">
        <v>19</v>
      </c>
      <c r="K1284" s="6" t="s">
        <v>2128</v>
      </c>
      <c r="L1284" s="6">
        <v>1870</v>
      </c>
      <c r="M1284" s="6">
        <v>30</v>
      </c>
      <c r="N1284" s="6" t="s">
        <v>2933</v>
      </c>
      <c r="O1284" s="6">
        <v>5</v>
      </c>
      <c r="R1284" s="6" t="s">
        <v>3952</v>
      </c>
      <c r="S1284" s="6" t="s">
        <v>4268</v>
      </c>
      <c r="T1284" s="6" t="s">
        <v>3952</v>
      </c>
      <c r="X1284" s="6" t="s">
        <v>32</v>
      </c>
      <c r="AA1284" s="6" t="s">
        <v>1395</v>
      </c>
      <c r="AB1284" s="6" t="s">
        <v>1395</v>
      </c>
      <c r="AC1284" s="6" t="s">
        <v>1395</v>
      </c>
      <c r="AG1284" t="e" cm="1">
        <f t="array" ref="AG1284">SUMPRODUCT(--(INDEX('1900 Bastrop 0003 Clean'!A:AF, MATCH(A1284 &amp; "|" &amp; B1284, '1900 Bastrop 0003 Clean'!A:A &amp; "|" &amp; '1900 Bastrop 0003 Clean'!B:B, 0), 0) &lt;&gt; '1900 Bastrop 0003 Raw'!A1284:AF1284))</f>
        <v>#N/A</v>
      </c>
    </row>
    <row r="1285" spans="1:33">
      <c r="A1285" s="6">
        <v>35</v>
      </c>
      <c r="B1285" s="6">
        <v>4</v>
      </c>
      <c r="C1285" s="6" t="s">
        <v>5142</v>
      </c>
      <c r="D1285" s="6">
        <v>185</v>
      </c>
      <c r="E1285" s="6">
        <v>267</v>
      </c>
      <c r="F1285" s="6" t="s">
        <v>1325</v>
      </c>
      <c r="G1285" s="6" t="s">
        <v>1267</v>
      </c>
      <c r="H1285" s="6" t="s">
        <v>3196</v>
      </c>
      <c r="I1285" s="6" t="s">
        <v>20</v>
      </c>
      <c r="J1285" s="6" t="s">
        <v>24</v>
      </c>
      <c r="K1285" s="6" t="s">
        <v>2161</v>
      </c>
      <c r="L1285" s="6">
        <v>1875</v>
      </c>
      <c r="M1285" s="6">
        <v>24</v>
      </c>
      <c r="N1285" s="6" t="s">
        <v>2933</v>
      </c>
      <c r="O1285" s="6">
        <v>5</v>
      </c>
      <c r="P1285" s="6">
        <v>2</v>
      </c>
      <c r="Q1285" s="6">
        <v>2</v>
      </c>
      <c r="R1285" s="6" t="s">
        <v>3952</v>
      </c>
      <c r="S1285" s="6" t="s">
        <v>3959</v>
      </c>
      <c r="T1285" s="6" t="s">
        <v>3959</v>
      </c>
      <c r="AA1285" s="6" t="s">
        <v>1395</v>
      </c>
      <c r="AB1285" s="6" t="s">
        <v>1395</v>
      </c>
      <c r="AC1285" s="6" t="s">
        <v>1395</v>
      </c>
      <c r="AG1285" t="e" cm="1">
        <f t="array" ref="AG1285">SUMPRODUCT(--(INDEX('1900 Bastrop 0003 Clean'!A:AF, MATCH(A1285 &amp; "|" &amp; B1285, '1900 Bastrop 0003 Clean'!A:A &amp; "|" &amp; '1900 Bastrop 0003 Clean'!B:B, 0), 0) &lt;&gt; '1900 Bastrop 0003 Raw'!A1285:AF1285))</f>
        <v>#N/A</v>
      </c>
    </row>
    <row r="1286" spans="1:33">
      <c r="A1286" s="6">
        <v>36</v>
      </c>
      <c r="B1286" s="6">
        <v>4</v>
      </c>
      <c r="C1286" s="6" t="s">
        <v>5142</v>
      </c>
      <c r="D1286" s="6">
        <v>185</v>
      </c>
      <c r="E1286" s="6">
        <v>267</v>
      </c>
      <c r="F1286" s="6" t="s">
        <v>1325</v>
      </c>
      <c r="G1286" s="6" t="s">
        <v>1568</v>
      </c>
      <c r="H1286" s="6" t="s">
        <v>3099</v>
      </c>
      <c r="I1286" s="6" t="s">
        <v>20</v>
      </c>
      <c r="J1286" s="6" t="s">
        <v>24</v>
      </c>
      <c r="K1286" s="6" t="s">
        <v>2190</v>
      </c>
      <c r="L1286" s="6">
        <v>1895</v>
      </c>
      <c r="M1286" s="6">
        <v>4</v>
      </c>
      <c r="N1286" s="6" t="s">
        <v>2939</v>
      </c>
      <c r="R1286" s="6" t="s">
        <v>3952</v>
      </c>
      <c r="S1286" s="6" t="s">
        <v>3952</v>
      </c>
      <c r="T1286" s="6" t="s">
        <v>3952</v>
      </c>
      <c r="AG1286" t="e" cm="1">
        <f t="array" ref="AG1286">SUMPRODUCT(--(INDEX('1900 Bastrop 0003 Clean'!A:AF, MATCH(A1286 &amp; "|" &amp; B1286, '1900 Bastrop 0003 Clean'!A:A &amp; "|" &amp; '1900 Bastrop 0003 Clean'!B:B, 0), 0) &lt;&gt; '1900 Bastrop 0003 Raw'!A1286:AF1286))</f>
        <v>#N/A</v>
      </c>
    </row>
    <row r="1287" spans="1:33">
      <c r="A1287" s="6">
        <v>37</v>
      </c>
      <c r="B1287" s="6">
        <v>4</v>
      </c>
      <c r="C1287" s="6" t="s">
        <v>5142</v>
      </c>
      <c r="D1287" s="6">
        <v>185</v>
      </c>
      <c r="E1287" s="6">
        <v>267</v>
      </c>
      <c r="F1287" s="6" t="s">
        <v>1325</v>
      </c>
      <c r="G1287" s="6" t="s">
        <v>280</v>
      </c>
      <c r="H1287" s="6" t="s">
        <v>3099</v>
      </c>
      <c r="I1287" s="6" t="s">
        <v>20</v>
      </c>
      <c r="J1287" s="6" t="s">
        <v>24</v>
      </c>
      <c r="K1287" s="6" t="s">
        <v>2173</v>
      </c>
      <c r="L1287" s="6">
        <v>1897</v>
      </c>
      <c r="M1287" s="6">
        <v>2</v>
      </c>
      <c r="N1287" s="6" t="s">
        <v>2939</v>
      </c>
      <c r="R1287" s="6" t="s">
        <v>3952</v>
      </c>
      <c r="S1287" s="6" t="s">
        <v>3952</v>
      </c>
      <c r="T1287" s="6" t="s">
        <v>3952</v>
      </c>
      <c r="AG1287" t="e" cm="1">
        <f t="array" ref="AG1287">SUMPRODUCT(--(INDEX('1900 Bastrop 0003 Clean'!A:AF, MATCH(A1287 &amp; "|" &amp; B1287, '1900 Bastrop 0003 Clean'!A:A &amp; "|" &amp; '1900 Bastrop 0003 Clean'!B:B, 0), 0) &lt;&gt; '1900 Bastrop 0003 Raw'!A1287:AF1287))</f>
        <v>#N/A</v>
      </c>
    </row>
    <row r="1288" spans="1:33">
      <c r="A1288" s="6">
        <v>38</v>
      </c>
      <c r="B1288" s="6">
        <v>258</v>
      </c>
      <c r="C1288" s="6" t="s">
        <v>5142</v>
      </c>
      <c r="D1288" s="6">
        <v>185</v>
      </c>
      <c r="E1288" s="6">
        <v>268</v>
      </c>
      <c r="F1288" s="6" t="s">
        <v>5365</v>
      </c>
      <c r="G1288" s="6" t="s">
        <v>133</v>
      </c>
      <c r="H1288" s="6" t="s">
        <v>3949</v>
      </c>
      <c r="I1288" s="6" t="s">
        <v>20</v>
      </c>
      <c r="J1288" s="6" t="s">
        <v>19</v>
      </c>
      <c r="K1288" s="6" t="s">
        <v>2128</v>
      </c>
      <c r="L1288" s="6">
        <v>1867</v>
      </c>
      <c r="M1288" s="6">
        <v>33</v>
      </c>
      <c r="N1288" s="6" t="s">
        <v>2933</v>
      </c>
      <c r="O1288" s="6">
        <v>10</v>
      </c>
      <c r="R1288" s="6" t="s">
        <v>4046</v>
      </c>
      <c r="S1288" s="6" t="s">
        <v>4108</v>
      </c>
      <c r="T1288" s="6" t="s">
        <v>4046</v>
      </c>
      <c r="X1288" s="6" t="s">
        <v>2376</v>
      </c>
      <c r="AA1288" s="6" t="s">
        <v>1395</v>
      </c>
      <c r="AB1288" s="6" t="s">
        <v>1395</v>
      </c>
      <c r="AC1288" s="6" t="s">
        <v>1395</v>
      </c>
      <c r="AD1288" s="6" t="s">
        <v>3951</v>
      </c>
      <c r="AE1288" s="6" t="s">
        <v>261</v>
      </c>
      <c r="AF1288" s="6" t="s">
        <v>51</v>
      </c>
      <c r="AG1288" cm="1">
        <f t="array" ref="AG1288">SUMPRODUCT(--(INDEX('1900 Bastrop 0003 Clean'!A:AF, MATCH(A1288 &amp; "|" &amp; B1288, '1900 Bastrop 0003 Clean'!A:A &amp; "|" &amp; '1900 Bastrop 0003 Clean'!B:B, 0), 0) &lt;&gt; '1900 Bastrop 0003 Raw'!A1288:AF1288))</f>
        <v>0</v>
      </c>
    </row>
    <row r="1289" spans="1:33">
      <c r="A1289" s="6">
        <v>39</v>
      </c>
      <c r="B1289" s="6">
        <v>258</v>
      </c>
      <c r="C1289" s="6" t="s">
        <v>5142</v>
      </c>
      <c r="D1289" s="6">
        <v>185</v>
      </c>
      <c r="E1289" s="6">
        <v>268</v>
      </c>
      <c r="F1289" s="6" t="s">
        <v>5365</v>
      </c>
      <c r="G1289" s="6" t="s">
        <v>2225</v>
      </c>
      <c r="H1289" s="6" t="s">
        <v>2936</v>
      </c>
      <c r="I1289" s="6" t="s">
        <v>20</v>
      </c>
      <c r="J1289" s="6" t="s">
        <v>24</v>
      </c>
      <c r="K1289" s="6" t="s">
        <v>2245</v>
      </c>
      <c r="L1289" s="6">
        <v>1873</v>
      </c>
      <c r="M1289" s="6">
        <v>26</v>
      </c>
      <c r="N1289" s="6" t="s">
        <v>2933</v>
      </c>
      <c r="O1289" s="6">
        <v>10</v>
      </c>
      <c r="P1289" s="6">
        <v>2</v>
      </c>
      <c r="Q1289" s="6">
        <v>1</v>
      </c>
      <c r="R1289" s="6" t="s">
        <v>4268</v>
      </c>
      <c r="S1289" s="6" t="s">
        <v>4268</v>
      </c>
      <c r="T1289" s="6" t="s">
        <v>3952</v>
      </c>
      <c r="AA1289" s="6" t="s">
        <v>1395</v>
      </c>
      <c r="AB1289" s="6" t="s">
        <v>1395</v>
      </c>
      <c r="AC1289" s="6" t="s">
        <v>1395</v>
      </c>
      <c r="AG1289" cm="1">
        <f t="array" ref="AG1289">SUMPRODUCT(--(INDEX('1900 Bastrop 0003 Clean'!A:AF, MATCH(A1289 &amp; "|" &amp; B1289, '1900 Bastrop 0003 Clean'!A:A &amp; "|" &amp; '1900 Bastrop 0003 Clean'!B:B, 0), 0) &lt;&gt; '1900 Bastrop 0003 Raw'!A1289:AF1289))</f>
        <v>0</v>
      </c>
    </row>
    <row r="1290" spans="1:33">
      <c r="A1290" s="6">
        <v>40</v>
      </c>
      <c r="B1290" s="6">
        <v>258</v>
      </c>
      <c r="C1290" s="6" t="s">
        <v>5142</v>
      </c>
      <c r="D1290" s="6">
        <v>185</v>
      </c>
      <c r="E1290" s="6">
        <v>268</v>
      </c>
      <c r="F1290" s="6" t="s">
        <v>5365</v>
      </c>
      <c r="G1290" s="6" t="s">
        <v>5366</v>
      </c>
      <c r="H1290" s="6" t="s">
        <v>2938</v>
      </c>
      <c r="I1290" s="6" t="s">
        <v>20</v>
      </c>
      <c r="J1290" s="6" t="s">
        <v>24</v>
      </c>
      <c r="K1290" s="6" t="s">
        <v>2128</v>
      </c>
      <c r="L1290" s="6">
        <v>1894</v>
      </c>
      <c r="M1290" s="6">
        <v>6</v>
      </c>
      <c r="N1290" s="6" t="s">
        <v>2939</v>
      </c>
      <c r="R1290" s="6" t="s">
        <v>3952</v>
      </c>
      <c r="S1290" s="6" t="s">
        <v>4268</v>
      </c>
      <c r="T1290" s="6" t="s">
        <v>3952</v>
      </c>
      <c r="AG1290" cm="1">
        <f t="array" ref="AG1290">SUMPRODUCT(--(INDEX('1900 Bastrop 0003 Clean'!A:AF, MATCH(A1290 &amp; "|" &amp; B1290, '1900 Bastrop 0003 Clean'!A:A &amp; "|" &amp; '1900 Bastrop 0003 Clean'!B:B, 0), 0) &lt;&gt; '1900 Bastrop 0003 Raw'!A1290:AF1290))</f>
        <v>0</v>
      </c>
    </row>
    <row r="1291" spans="1:33">
      <c r="A1291" s="6">
        <v>41</v>
      </c>
      <c r="B1291" s="6">
        <v>258</v>
      </c>
      <c r="C1291" s="6" t="s">
        <v>5142</v>
      </c>
      <c r="D1291" s="6">
        <v>185</v>
      </c>
      <c r="E1291" s="6">
        <v>268</v>
      </c>
      <c r="F1291" s="6" t="s">
        <v>5365</v>
      </c>
      <c r="G1291" s="6" t="s">
        <v>1060</v>
      </c>
      <c r="H1291" s="6" t="s">
        <v>3217</v>
      </c>
      <c r="I1291" s="6" t="s">
        <v>20</v>
      </c>
      <c r="J1291" s="6" t="s">
        <v>24</v>
      </c>
      <c r="K1291" s="6" t="s">
        <v>2190</v>
      </c>
      <c r="L1291" s="6">
        <v>1838</v>
      </c>
      <c r="N1291" s="6" t="s">
        <v>3066</v>
      </c>
      <c r="P1291" s="6">
        <v>8</v>
      </c>
      <c r="Q1291" s="6">
        <v>3</v>
      </c>
      <c r="R1291" s="6" t="s">
        <v>4046</v>
      </c>
      <c r="S1291" s="6" t="s">
        <v>4046</v>
      </c>
      <c r="T1291" s="6" t="s">
        <v>4046</v>
      </c>
      <c r="AA1291" s="6" t="s">
        <v>1395</v>
      </c>
      <c r="AB1291" s="6" t="s">
        <v>1395</v>
      </c>
      <c r="AC1291" s="6" t="s">
        <v>1395</v>
      </c>
      <c r="AG1291" cm="1">
        <f t="array" ref="AG1291">SUMPRODUCT(--(INDEX('1900 Bastrop 0003 Clean'!A:AF, MATCH(A1291 &amp; "|" &amp; B1291, '1900 Bastrop 0003 Clean'!A:A &amp; "|" &amp; '1900 Bastrop 0003 Clean'!B:B, 0), 0) &lt;&gt; '1900 Bastrop 0003 Raw'!A1291:AF1291))</f>
        <v>0</v>
      </c>
    </row>
    <row r="1292" spans="1:33">
      <c r="A1292" s="6">
        <v>42</v>
      </c>
      <c r="B1292" s="6">
        <v>258</v>
      </c>
      <c r="C1292" s="6" t="s">
        <v>5142</v>
      </c>
      <c r="D1292" s="6">
        <v>185</v>
      </c>
      <c r="E1292" s="6">
        <v>268</v>
      </c>
      <c r="F1292" s="6" t="s">
        <v>5365</v>
      </c>
      <c r="G1292" s="6" t="s">
        <v>75</v>
      </c>
      <c r="H1292" s="6" t="s">
        <v>3148</v>
      </c>
      <c r="I1292" s="6" t="s">
        <v>20</v>
      </c>
      <c r="J1292" s="6" t="s">
        <v>19</v>
      </c>
      <c r="K1292" s="6" t="s">
        <v>2190</v>
      </c>
      <c r="L1292" s="6">
        <v>1881</v>
      </c>
      <c r="M1292" s="6">
        <v>18</v>
      </c>
      <c r="N1292" s="6" t="s">
        <v>2939</v>
      </c>
      <c r="R1292" s="6" t="s">
        <v>3952</v>
      </c>
      <c r="S1292" s="6" t="s">
        <v>4108</v>
      </c>
      <c r="T1292" s="6" t="s">
        <v>4046</v>
      </c>
      <c r="AA1292" s="6" t="s">
        <v>1395</v>
      </c>
      <c r="AB1292" s="6" t="s">
        <v>1395</v>
      </c>
      <c r="AC1292" s="6" t="s">
        <v>1395</v>
      </c>
      <c r="AG1292" cm="1">
        <f t="array" ref="AG1292">SUMPRODUCT(--(INDEX('1900 Bastrop 0003 Clean'!A:AF, MATCH(A1292 &amp; "|" &amp; B1292, '1900 Bastrop 0003 Clean'!A:A &amp; "|" &amp; '1900 Bastrop 0003 Clean'!B:B, 0), 0) &lt;&gt; '1900 Bastrop 0003 Raw'!A1292:AF1292))</f>
        <v>0</v>
      </c>
    </row>
    <row r="1293" spans="1:33">
      <c r="A1293" s="6">
        <v>43</v>
      </c>
      <c r="B1293" s="6">
        <v>259</v>
      </c>
      <c r="C1293" s="6" t="s">
        <v>5142</v>
      </c>
      <c r="D1293" s="6">
        <v>185</v>
      </c>
      <c r="E1293" s="6">
        <v>269</v>
      </c>
      <c r="F1293" s="6" t="s">
        <v>1225</v>
      </c>
      <c r="G1293" s="6" t="s">
        <v>5367</v>
      </c>
      <c r="H1293" s="6" t="s">
        <v>3949</v>
      </c>
      <c r="I1293" s="6" t="s">
        <v>20</v>
      </c>
      <c r="J1293" s="6" t="s">
        <v>24</v>
      </c>
      <c r="K1293" s="6" t="s">
        <v>2354</v>
      </c>
      <c r="L1293" s="6">
        <v>1843</v>
      </c>
      <c r="M1293" s="6">
        <v>57</v>
      </c>
      <c r="N1293" s="6" t="s">
        <v>3066</v>
      </c>
      <c r="O1293" s="6">
        <v>36</v>
      </c>
      <c r="P1293" s="6">
        <v>8</v>
      </c>
      <c r="Q1293" s="6">
        <v>6</v>
      </c>
      <c r="R1293" s="6" t="s">
        <v>3952</v>
      </c>
      <c r="S1293" s="6" t="s">
        <v>4268</v>
      </c>
      <c r="T1293" s="6" t="s">
        <v>4268</v>
      </c>
      <c r="X1293" s="6" t="s">
        <v>5222</v>
      </c>
      <c r="AA1293" s="6" t="s">
        <v>1395</v>
      </c>
      <c r="AB1293" s="6" t="s">
        <v>1395</v>
      </c>
      <c r="AC1293" s="6" t="s">
        <v>1395</v>
      </c>
      <c r="AD1293" s="6" t="s">
        <v>3951</v>
      </c>
      <c r="AE1293" s="6" t="s">
        <v>261</v>
      </c>
      <c r="AF1293" s="6" t="s">
        <v>51</v>
      </c>
      <c r="AG1293" cm="1">
        <f t="array" ref="AG1293">SUMPRODUCT(--(INDEX('1900 Bastrop 0003 Clean'!A:AF, MATCH(A1293 &amp; "|" &amp; B1293, '1900 Bastrop 0003 Clean'!A:A &amp; "|" &amp; '1900 Bastrop 0003 Clean'!B:B, 0), 0) &lt;&gt; '1900 Bastrop 0003 Raw'!A1293:AF1293))</f>
        <v>0</v>
      </c>
    </row>
    <row r="1294" spans="1:33">
      <c r="A1294" s="6">
        <v>44</v>
      </c>
      <c r="B1294" s="6">
        <v>272</v>
      </c>
      <c r="C1294" s="6" t="s">
        <v>5142</v>
      </c>
      <c r="D1294" s="6">
        <v>185</v>
      </c>
      <c r="E1294" s="6">
        <v>270</v>
      </c>
      <c r="F1294" s="6" t="s">
        <v>1233</v>
      </c>
      <c r="G1294" s="6" t="s">
        <v>280</v>
      </c>
      <c r="H1294" s="6" t="s">
        <v>3949</v>
      </c>
      <c r="I1294" s="6" t="s">
        <v>20</v>
      </c>
      <c r="J1294" s="6" t="s">
        <v>24</v>
      </c>
      <c r="K1294" s="6" t="s">
        <v>2143</v>
      </c>
      <c r="L1294" s="6">
        <v>1826</v>
      </c>
      <c r="M1294" s="6">
        <v>73</v>
      </c>
      <c r="N1294" s="6" t="s">
        <v>3066</v>
      </c>
      <c r="O1294" s="6">
        <v>55</v>
      </c>
      <c r="P1294" s="6">
        <v>7</v>
      </c>
      <c r="Q1294" s="6">
        <v>5</v>
      </c>
      <c r="R1294" s="6" t="s">
        <v>4268</v>
      </c>
      <c r="S1294" s="6" t="s">
        <v>4016</v>
      </c>
      <c r="T1294" s="6" t="s">
        <v>4108</v>
      </c>
      <c r="AA1294" s="6" t="s">
        <v>1395</v>
      </c>
      <c r="AB1294" s="6" t="s">
        <v>1395</v>
      </c>
      <c r="AC1294" s="6" t="s">
        <v>1395</v>
      </c>
      <c r="AD1294" s="6" t="s">
        <v>3951</v>
      </c>
      <c r="AE1294" s="6" t="s">
        <v>261</v>
      </c>
      <c r="AF1294" s="6" t="s">
        <v>51</v>
      </c>
      <c r="AG1294" t="e" cm="1">
        <f t="array" ref="AG1294">SUMPRODUCT(--(INDEX('1900 Bastrop 0003 Clean'!A:AF, MATCH(A1294 &amp; "|" &amp; B1294, '1900 Bastrop 0003 Clean'!A:A &amp; "|" &amp; '1900 Bastrop 0003 Clean'!B:B, 0), 0) &lt;&gt; '1900 Bastrop 0003 Raw'!A1294:AF1294))</f>
        <v>#N/A</v>
      </c>
    </row>
    <row r="1295" spans="1:33">
      <c r="A1295" s="6">
        <v>45</v>
      </c>
      <c r="B1295" s="6">
        <v>272</v>
      </c>
      <c r="C1295" s="6" t="s">
        <v>5142</v>
      </c>
      <c r="D1295" s="6">
        <v>185</v>
      </c>
      <c r="E1295" s="6">
        <v>270</v>
      </c>
      <c r="F1295" s="6" t="s">
        <v>1233</v>
      </c>
      <c r="G1295" s="6" t="s">
        <v>5368</v>
      </c>
      <c r="H1295" s="6" t="s">
        <v>2944</v>
      </c>
      <c r="I1295" s="6" t="s">
        <v>20</v>
      </c>
      <c r="J1295" s="6" t="s">
        <v>19</v>
      </c>
      <c r="K1295" s="6" t="s">
        <v>2230</v>
      </c>
      <c r="L1295" s="6">
        <v>1847</v>
      </c>
      <c r="M1295" s="6">
        <v>52</v>
      </c>
      <c r="N1295" s="6" t="s">
        <v>2939</v>
      </c>
      <c r="R1295" s="6" t="s">
        <v>3952</v>
      </c>
      <c r="S1295" s="6" t="s">
        <v>3958</v>
      </c>
      <c r="T1295" s="6" t="s">
        <v>4268</v>
      </c>
      <c r="X1295" s="6" t="s">
        <v>5369</v>
      </c>
      <c r="AA1295" s="6" t="s">
        <v>1395</v>
      </c>
      <c r="AB1295" s="6" t="s">
        <v>1395</v>
      </c>
      <c r="AC1295" s="6" t="s">
        <v>1395</v>
      </c>
      <c r="AG1295" t="e" cm="1">
        <f t="array" ref="AG1295">SUMPRODUCT(--(INDEX('1900 Bastrop 0003 Clean'!A:AF, MATCH(A1295 &amp; "|" &amp; B1295, '1900 Bastrop 0003 Clean'!A:A &amp; "|" &amp; '1900 Bastrop 0003 Clean'!B:B, 0), 0) &lt;&gt; '1900 Bastrop 0003 Raw'!A1295:AF1295))</f>
        <v>#N/A</v>
      </c>
    </row>
    <row r="1296" spans="1:33">
      <c r="A1296" s="6">
        <v>46</v>
      </c>
      <c r="B1296" s="6">
        <v>272</v>
      </c>
      <c r="C1296" s="6" t="s">
        <v>5142</v>
      </c>
      <c r="D1296" s="6">
        <v>185</v>
      </c>
      <c r="E1296" s="6">
        <v>270</v>
      </c>
      <c r="F1296" s="6" t="s">
        <v>1233</v>
      </c>
      <c r="G1296" s="6" t="s">
        <v>5370</v>
      </c>
      <c r="H1296" s="6" t="s">
        <v>2938</v>
      </c>
      <c r="I1296" s="6" t="s">
        <v>20</v>
      </c>
      <c r="J1296" s="6" t="s">
        <v>24</v>
      </c>
      <c r="K1296" s="6" t="s">
        <v>2033</v>
      </c>
      <c r="L1296" s="6">
        <v>1856</v>
      </c>
      <c r="M1296" s="6">
        <v>44</v>
      </c>
      <c r="N1296" s="6" t="s">
        <v>2939</v>
      </c>
      <c r="R1296" s="6" t="s">
        <v>3952</v>
      </c>
      <c r="S1296" s="6" t="s">
        <v>4268</v>
      </c>
      <c r="T1296" s="6" t="s">
        <v>4268</v>
      </c>
      <c r="AA1296" s="6" t="s">
        <v>1395</v>
      </c>
      <c r="AB1296" s="6" t="s">
        <v>1395</v>
      </c>
      <c r="AC1296" s="6" t="s">
        <v>1395</v>
      </c>
      <c r="AG1296" t="e" cm="1">
        <f t="array" ref="AG1296">SUMPRODUCT(--(INDEX('1900 Bastrop 0003 Clean'!A:AF, MATCH(A1296 &amp; "|" &amp; B1296, '1900 Bastrop 0003 Clean'!A:A &amp; "|" &amp; '1900 Bastrop 0003 Clean'!B:B, 0), 0) &lt;&gt; '1900 Bastrop 0003 Raw'!A1296:AF1296))</f>
        <v>#N/A</v>
      </c>
    </row>
    <row r="1297" spans="1:33">
      <c r="A1297" s="6">
        <v>47</v>
      </c>
      <c r="B1297" s="6">
        <v>272</v>
      </c>
      <c r="C1297" s="6" t="s">
        <v>5142</v>
      </c>
      <c r="D1297" s="6">
        <v>185</v>
      </c>
      <c r="E1297" s="6">
        <v>270</v>
      </c>
      <c r="F1297" s="6" t="s">
        <v>1233</v>
      </c>
      <c r="G1297" s="6" t="s">
        <v>2739</v>
      </c>
      <c r="H1297" s="6" t="s">
        <v>2944</v>
      </c>
      <c r="I1297" s="6" t="s">
        <v>20</v>
      </c>
      <c r="J1297" s="6" t="s">
        <v>19</v>
      </c>
      <c r="K1297" s="6" t="s">
        <v>2230</v>
      </c>
      <c r="L1297" s="6">
        <v>1867</v>
      </c>
      <c r="M1297" s="6">
        <v>32</v>
      </c>
      <c r="N1297" s="6" t="s">
        <v>2939</v>
      </c>
      <c r="R1297" s="6" t="s">
        <v>3952</v>
      </c>
      <c r="S1297" s="6" t="s">
        <v>4268</v>
      </c>
      <c r="T1297" s="6" t="s">
        <v>4268</v>
      </c>
      <c r="AA1297" s="6" t="s">
        <v>1395</v>
      </c>
      <c r="AB1297" s="6" t="s">
        <v>1395</v>
      </c>
      <c r="AC1297" s="6" t="s">
        <v>1395</v>
      </c>
      <c r="AD1297" s="6" t="s">
        <v>3956</v>
      </c>
      <c r="AG1297" t="e" cm="1">
        <f t="array" ref="AG1297">SUMPRODUCT(--(INDEX('1900 Bastrop 0003 Clean'!A:AF, MATCH(A1297 &amp; "|" &amp; B1297, '1900 Bastrop 0003 Clean'!A:A &amp; "|" &amp; '1900 Bastrop 0003 Clean'!B:B, 0), 0) &lt;&gt; '1900 Bastrop 0003 Raw'!A1297:AF1297))</f>
        <v>#N/A</v>
      </c>
    </row>
    <row r="1298" spans="1:33">
      <c r="A1298" s="6">
        <v>48</v>
      </c>
      <c r="B1298" s="6">
        <v>273</v>
      </c>
      <c r="C1298" s="6" t="s">
        <v>5142</v>
      </c>
      <c r="D1298" s="6">
        <v>185</v>
      </c>
      <c r="E1298" s="6">
        <v>271</v>
      </c>
      <c r="F1298" s="6" t="s">
        <v>5371</v>
      </c>
      <c r="G1298" s="6" t="s">
        <v>183</v>
      </c>
      <c r="H1298" s="6" t="s">
        <v>3949</v>
      </c>
      <c r="I1298" s="6" t="s">
        <v>20</v>
      </c>
      <c r="J1298" s="6" t="s">
        <v>19</v>
      </c>
      <c r="K1298" s="6" t="s">
        <v>2143</v>
      </c>
      <c r="L1298" s="6">
        <v>1861</v>
      </c>
      <c r="M1298" s="6">
        <v>39</v>
      </c>
      <c r="N1298" s="6" t="s">
        <v>2933</v>
      </c>
      <c r="O1298" s="6">
        <v>14</v>
      </c>
      <c r="R1298" s="6" t="s">
        <v>4012</v>
      </c>
      <c r="S1298" s="6" t="s">
        <v>373</v>
      </c>
      <c r="T1298" s="6" t="s">
        <v>4012</v>
      </c>
      <c r="X1298" s="6" t="s">
        <v>5372</v>
      </c>
      <c r="AA1298" s="6" t="s">
        <v>1395</v>
      </c>
      <c r="AB1298" s="6" t="s">
        <v>1395</v>
      </c>
      <c r="AC1298" s="6" t="s">
        <v>1395</v>
      </c>
      <c r="AD1298" s="6" t="s">
        <v>3951</v>
      </c>
      <c r="AE1298" s="6" t="s">
        <v>261</v>
      </c>
      <c r="AF1298" s="6" t="s">
        <v>51</v>
      </c>
      <c r="AG1298" t="e" cm="1">
        <f t="array" ref="AG1298">SUMPRODUCT(--(INDEX('1900 Bastrop 0003 Clean'!A:AF, MATCH(A1298 &amp; "|" &amp; B1298, '1900 Bastrop 0003 Clean'!A:A &amp; "|" &amp; '1900 Bastrop 0003 Clean'!B:B, 0), 0) &lt;&gt; '1900 Bastrop 0003 Raw'!A1298:AF1298))</f>
        <v>#N/A</v>
      </c>
    </row>
    <row r="1299" spans="1:33">
      <c r="A1299" s="6">
        <v>49</v>
      </c>
      <c r="B1299" s="6">
        <v>273</v>
      </c>
      <c r="C1299" s="6" t="s">
        <v>5142</v>
      </c>
      <c r="D1299" s="6">
        <v>185</v>
      </c>
      <c r="E1299" s="6">
        <v>271</v>
      </c>
      <c r="F1299" s="6" t="s">
        <v>5371</v>
      </c>
      <c r="G1299" s="6" t="s">
        <v>5373</v>
      </c>
      <c r="H1299" s="6" t="s">
        <v>2936</v>
      </c>
      <c r="I1299" s="6" t="s">
        <v>20</v>
      </c>
      <c r="J1299" s="6" t="s">
        <v>24</v>
      </c>
      <c r="K1299" s="6" t="s">
        <v>2190</v>
      </c>
      <c r="L1299" s="6">
        <v>1867</v>
      </c>
      <c r="M1299" s="6">
        <v>32</v>
      </c>
      <c r="N1299" s="6" t="s">
        <v>2933</v>
      </c>
      <c r="O1299" s="6">
        <v>14</v>
      </c>
      <c r="P1299" s="6">
        <v>3</v>
      </c>
      <c r="Q1299" s="6">
        <v>3</v>
      </c>
      <c r="R1299" s="6" t="s">
        <v>3952</v>
      </c>
      <c r="S1299" s="6" t="s">
        <v>3959</v>
      </c>
      <c r="T1299" s="6" t="s">
        <v>3952</v>
      </c>
      <c r="AA1299" s="6" t="s">
        <v>1395</v>
      </c>
      <c r="AB1299" s="6" t="s">
        <v>1395</v>
      </c>
      <c r="AC1299" s="6" t="s">
        <v>1395</v>
      </c>
      <c r="AG1299" t="e" cm="1">
        <f t="array" ref="AG1299">SUMPRODUCT(--(INDEX('1900 Bastrop 0003 Clean'!A:AF, MATCH(A1299 &amp; "|" &amp; B1299, '1900 Bastrop 0003 Clean'!A:A &amp; "|" &amp; '1900 Bastrop 0003 Clean'!B:B, 0), 0) &lt;&gt; '1900 Bastrop 0003 Raw'!A1299:AF1299))</f>
        <v>#N/A</v>
      </c>
    </row>
    <row r="1300" spans="1:33">
      <c r="A1300" s="6">
        <v>50</v>
      </c>
      <c r="B1300" s="6">
        <v>273</v>
      </c>
      <c r="C1300" s="6" t="s">
        <v>5142</v>
      </c>
      <c r="D1300" s="6">
        <v>185</v>
      </c>
      <c r="E1300" s="6">
        <v>271</v>
      </c>
      <c r="F1300" s="6" t="s">
        <v>5371</v>
      </c>
      <c r="G1300" s="6" t="s">
        <v>1193</v>
      </c>
      <c r="H1300" s="6" t="s">
        <v>2944</v>
      </c>
      <c r="I1300" s="6" t="s">
        <v>20</v>
      </c>
      <c r="J1300" s="6" t="s">
        <v>24</v>
      </c>
      <c r="K1300" s="6" t="s">
        <v>2245</v>
      </c>
      <c r="L1300" s="6">
        <v>1888</v>
      </c>
      <c r="M1300" s="6">
        <v>12</v>
      </c>
      <c r="N1300" s="6" t="s">
        <v>2939</v>
      </c>
      <c r="R1300" s="6" t="s">
        <v>3952</v>
      </c>
      <c r="S1300" s="6" t="s">
        <v>4012</v>
      </c>
      <c r="T1300" s="6" t="s">
        <v>3952</v>
      </c>
      <c r="Z1300" s="6">
        <v>5</v>
      </c>
      <c r="AA1300" s="6" t="s">
        <v>1395</v>
      </c>
      <c r="AB1300" s="6" t="s">
        <v>1395</v>
      </c>
      <c r="AC1300" s="6" t="s">
        <v>1395</v>
      </c>
      <c r="AG1300" t="e" cm="1">
        <f t="array" ref="AG1300">SUMPRODUCT(--(INDEX('1900 Bastrop 0003 Clean'!A:AF, MATCH(A1300 &amp; "|" &amp; B1300, '1900 Bastrop 0003 Clean'!A:A &amp; "|" &amp; '1900 Bastrop 0003 Clean'!B:B, 0), 0) &lt;&gt; '1900 Bastrop 0003 Raw'!A1300:AF1300))</f>
        <v>#N/A</v>
      </c>
    </row>
    <row r="1301" spans="1:33">
      <c r="A1301" s="6">
        <v>1</v>
      </c>
      <c r="B1301" s="6">
        <v>273</v>
      </c>
      <c r="C1301" s="6" t="s">
        <v>5092</v>
      </c>
      <c r="D1301" s="6">
        <v>185</v>
      </c>
      <c r="E1301" s="6">
        <v>271</v>
      </c>
      <c r="F1301" s="6" t="s">
        <v>5371</v>
      </c>
      <c r="G1301" s="6" t="s">
        <v>1078</v>
      </c>
      <c r="H1301" s="6" t="s">
        <v>2938</v>
      </c>
      <c r="I1301" s="6" t="s">
        <v>20</v>
      </c>
      <c r="J1301" s="6" t="s">
        <v>24</v>
      </c>
      <c r="K1301" s="6" t="s">
        <v>2526</v>
      </c>
      <c r="L1301" s="6">
        <v>1892</v>
      </c>
      <c r="M1301" s="6">
        <v>7</v>
      </c>
      <c r="N1301" s="6" t="s">
        <v>2939</v>
      </c>
      <c r="R1301" s="6" t="s">
        <v>3952</v>
      </c>
      <c r="S1301" s="6" t="s">
        <v>4012</v>
      </c>
      <c r="T1301" s="6" t="s">
        <v>3952</v>
      </c>
      <c r="Z1301" s="6">
        <v>8</v>
      </c>
      <c r="AC1301" s="6" t="s">
        <v>1395</v>
      </c>
      <c r="AG1301" t="e" cm="1">
        <f t="array" ref="AG1301">SUMPRODUCT(--(INDEX('1900 Bastrop 0003 Clean'!A:AF, MATCH(A1301 &amp; "|" &amp; B1301, '1900 Bastrop 0003 Clean'!A:A &amp; "|" &amp; '1900 Bastrop 0003 Clean'!B:B, 0), 0) &lt;&gt; '1900 Bastrop 0003 Raw'!A1301:AF1301))</f>
        <v>#N/A</v>
      </c>
    </row>
    <row r="1302" spans="1:33">
      <c r="A1302" s="6">
        <v>2</v>
      </c>
      <c r="B1302" s="6">
        <v>273</v>
      </c>
      <c r="C1302" s="6" t="s">
        <v>5092</v>
      </c>
      <c r="D1302" s="6">
        <v>185</v>
      </c>
      <c r="E1302" s="6">
        <v>271</v>
      </c>
      <c r="F1302" s="6" t="s">
        <v>5371</v>
      </c>
      <c r="G1302" s="6" t="s">
        <v>5374</v>
      </c>
      <c r="H1302" s="6" t="s">
        <v>2944</v>
      </c>
      <c r="I1302" s="6" t="s">
        <v>20</v>
      </c>
      <c r="J1302" s="6" t="s">
        <v>19</v>
      </c>
      <c r="K1302" s="6" t="s">
        <v>2161</v>
      </c>
      <c r="L1302" s="6">
        <v>1895</v>
      </c>
      <c r="M1302" s="6">
        <v>4</v>
      </c>
      <c r="N1302" s="6" t="s">
        <v>2939</v>
      </c>
      <c r="R1302" s="6" t="s">
        <v>3952</v>
      </c>
      <c r="S1302" s="6" t="s">
        <v>4012</v>
      </c>
      <c r="T1302" s="6" t="s">
        <v>3952</v>
      </c>
      <c r="AG1302" t="e" cm="1">
        <f t="array" ref="AG1302">SUMPRODUCT(--(INDEX('1900 Bastrop 0003 Clean'!A:AF, MATCH(A1302 &amp; "|" &amp; B1302, '1900 Bastrop 0003 Clean'!A:A &amp; "|" &amp; '1900 Bastrop 0003 Clean'!B:B, 0), 0) &lt;&gt; '1900 Bastrop 0003 Raw'!A1302:AF1302))</f>
        <v>#N/A</v>
      </c>
    </row>
    <row r="1303" spans="1:33">
      <c r="A1303" s="6">
        <v>3</v>
      </c>
      <c r="B1303" s="6">
        <v>262</v>
      </c>
      <c r="C1303" s="6" t="s">
        <v>5092</v>
      </c>
      <c r="D1303" s="6">
        <v>185</v>
      </c>
      <c r="E1303" s="6">
        <v>272</v>
      </c>
      <c r="F1303" s="6" t="s">
        <v>1233</v>
      </c>
      <c r="G1303" s="6" t="s">
        <v>183</v>
      </c>
      <c r="H1303" s="6" t="s">
        <v>3949</v>
      </c>
      <c r="I1303" s="6" t="s">
        <v>20</v>
      </c>
      <c r="J1303" s="6" t="s">
        <v>19</v>
      </c>
      <c r="K1303" s="6" t="s">
        <v>2526</v>
      </c>
      <c r="L1303" s="6">
        <v>1850</v>
      </c>
      <c r="M1303" s="6">
        <v>49</v>
      </c>
      <c r="N1303" s="6" t="s">
        <v>2933</v>
      </c>
      <c r="O1303" s="6">
        <v>28</v>
      </c>
      <c r="R1303" s="6" t="s">
        <v>3952</v>
      </c>
      <c r="S1303" s="6" t="s">
        <v>3958</v>
      </c>
      <c r="T1303" s="6" t="s">
        <v>4268</v>
      </c>
      <c r="X1303" s="6" t="s">
        <v>5375</v>
      </c>
      <c r="AA1303" s="6" t="s">
        <v>1395</v>
      </c>
      <c r="AB1303" s="6" t="s">
        <v>1395</v>
      </c>
      <c r="AC1303" s="6" t="s">
        <v>1395</v>
      </c>
      <c r="AD1303" s="6" t="s">
        <v>3951</v>
      </c>
      <c r="AE1303" s="6" t="s">
        <v>261</v>
      </c>
      <c r="AF1303" s="6" t="s">
        <v>51</v>
      </c>
      <c r="AG1303" cm="1">
        <f t="array" ref="AG1303">SUMPRODUCT(--(INDEX('1900 Bastrop 0003 Clean'!A:AF, MATCH(A1303 &amp; "|" &amp; B1303, '1900 Bastrop 0003 Clean'!A:A &amp; "|" &amp; '1900 Bastrop 0003 Clean'!B:B, 0), 0) &lt;&gt; '1900 Bastrop 0003 Raw'!A1303:AF1303))</f>
        <v>0</v>
      </c>
    </row>
    <row r="1304" spans="1:33">
      <c r="A1304" s="6">
        <v>4</v>
      </c>
      <c r="B1304" s="6">
        <v>262</v>
      </c>
      <c r="C1304" s="6" t="s">
        <v>5092</v>
      </c>
      <c r="D1304" s="6">
        <v>185</v>
      </c>
      <c r="E1304" s="6">
        <v>272</v>
      </c>
      <c r="F1304" s="6" t="s">
        <v>1233</v>
      </c>
      <c r="G1304" s="6" t="s">
        <v>331</v>
      </c>
      <c r="H1304" s="6" t="s">
        <v>2936</v>
      </c>
      <c r="I1304" s="6" t="s">
        <v>20</v>
      </c>
      <c r="J1304" s="6" t="s">
        <v>24</v>
      </c>
      <c r="K1304" s="6" t="s">
        <v>2161</v>
      </c>
      <c r="L1304" s="6">
        <v>1850</v>
      </c>
      <c r="M1304" s="6">
        <v>49</v>
      </c>
      <c r="N1304" s="6" t="s">
        <v>2933</v>
      </c>
      <c r="O1304" s="6">
        <v>28</v>
      </c>
      <c r="P1304" s="6">
        <v>6</v>
      </c>
      <c r="Q1304" s="6">
        <v>5</v>
      </c>
      <c r="R1304" s="6" t="s">
        <v>4085</v>
      </c>
      <c r="S1304" s="6" t="s">
        <v>4034</v>
      </c>
      <c r="T1304" s="6" t="s">
        <v>3955</v>
      </c>
      <c r="AA1304" s="6" t="s">
        <v>1395</v>
      </c>
      <c r="AB1304" s="6" t="s">
        <v>1395</v>
      </c>
      <c r="AC1304" s="6" t="s">
        <v>92</v>
      </c>
      <c r="AG1304" cm="1">
        <f t="array" ref="AG1304">SUMPRODUCT(--(INDEX('1900 Bastrop 0003 Clean'!A:AF, MATCH(A1304 &amp; "|" &amp; B1304, '1900 Bastrop 0003 Clean'!A:A &amp; "|" &amp; '1900 Bastrop 0003 Clean'!B:B, 0), 0) &lt;&gt; '1900 Bastrop 0003 Raw'!A1304:AF1304))</f>
        <v>0</v>
      </c>
    </row>
    <row r="1305" spans="1:33">
      <c r="A1305" s="6">
        <v>5</v>
      </c>
      <c r="B1305" s="6">
        <v>262</v>
      </c>
      <c r="C1305" s="6" t="s">
        <v>5092</v>
      </c>
      <c r="D1305" s="6">
        <v>185</v>
      </c>
      <c r="E1305" s="6">
        <v>272</v>
      </c>
      <c r="F1305" s="6" t="s">
        <v>1233</v>
      </c>
      <c r="G1305" s="6" t="s">
        <v>3707</v>
      </c>
      <c r="H1305" s="6" t="s">
        <v>2944</v>
      </c>
      <c r="I1305" s="6" t="s">
        <v>20</v>
      </c>
      <c r="J1305" s="6" t="s">
        <v>19</v>
      </c>
      <c r="K1305" s="6" t="s">
        <v>2245</v>
      </c>
      <c r="L1305" s="6">
        <v>1876</v>
      </c>
      <c r="M1305" s="6">
        <v>23</v>
      </c>
      <c r="N1305" s="6" t="s">
        <v>2939</v>
      </c>
      <c r="R1305" s="6" t="s">
        <v>3952</v>
      </c>
      <c r="S1305" s="6" t="s">
        <v>3952</v>
      </c>
      <c r="T1305" s="6" t="s">
        <v>4085</v>
      </c>
      <c r="X1305" s="6" t="s">
        <v>123</v>
      </c>
      <c r="AA1305" s="6" t="s">
        <v>1395</v>
      </c>
      <c r="AB1305" s="6" t="s">
        <v>1395</v>
      </c>
      <c r="AC1305" s="6" t="s">
        <v>1395</v>
      </c>
      <c r="AG1305" cm="1">
        <f t="array" ref="AG1305">SUMPRODUCT(--(INDEX('1900 Bastrop 0003 Clean'!A:AF, MATCH(A1305 &amp; "|" &amp; B1305, '1900 Bastrop 0003 Clean'!A:A &amp; "|" &amp; '1900 Bastrop 0003 Clean'!B:B, 0), 0) &lt;&gt; '1900 Bastrop 0003 Raw'!A1305:AF1305))</f>
        <v>0</v>
      </c>
    </row>
    <row r="1306" spans="1:33">
      <c r="A1306" s="6">
        <v>6</v>
      </c>
      <c r="B1306" s="6">
        <v>262</v>
      </c>
      <c r="C1306" s="6" t="s">
        <v>5092</v>
      </c>
      <c r="D1306" s="6">
        <v>185</v>
      </c>
      <c r="E1306" s="6">
        <v>272</v>
      </c>
      <c r="F1306" s="6" t="s">
        <v>1233</v>
      </c>
      <c r="G1306" s="6" t="s">
        <v>5376</v>
      </c>
      <c r="H1306" s="6" t="s">
        <v>2944</v>
      </c>
      <c r="I1306" s="6" t="s">
        <v>20</v>
      </c>
      <c r="J1306" s="6" t="s">
        <v>19</v>
      </c>
      <c r="K1306" s="6" t="s">
        <v>2206</v>
      </c>
      <c r="L1306" s="6">
        <v>1880</v>
      </c>
      <c r="M1306" s="6">
        <v>20</v>
      </c>
      <c r="N1306" s="6" t="s">
        <v>2939</v>
      </c>
      <c r="R1306" s="6" t="s">
        <v>3952</v>
      </c>
      <c r="S1306" s="6" t="s">
        <v>3952</v>
      </c>
      <c r="T1306" s="6" t="s">
        <v>4085</v>
      </c>
      <c r="Z1306" s="6">
        <v>8</v>
      </c>
      <c r="AA1306" s="6" t="s">
        <v>1395</v>
      </c>
      <c r="AB1306" s="6" t="s">
        <v>1395</v>
      </c>
      <c r="AC1306" s="6" t="s">
        <v>1395</v>
      </c>
      <c r="AG1306" cm="1">
        <f t="array" ref="AG1306">SUMPRODUCT(--(INDEX('1900 Bastrop 0003 Clean'!A:AF, MATCH(A1306 &amp; "|" &amp; B1306, '1900 Bastrop 0003 Clean'!A:A &amp; "|" &amp; '1900 Bastrop 0003 Clean'!B:B, 0), 0) &lt;&gt; '1900 Bastrop 0003 Raw'!A1306:AF1306))</f>
        <v>0</v>
      </c>
    </row>
    <row r="1307" spans="1:33">
      <c r="A1307" s="6">
        <v>7</v>
      </c>
      <c r="B1307" s="6">
        <v>263</v>
      </c>
      <c r="C1307" s="6" t="s">
        <v>5092</v>
      </c>
      <c r="D1307" s="6">
        <v>185</v>
      </c>
      <c r="E1307" s="6">
        <v>272</v>
      </c>
      <c r="F1307" s="6" t="s">
        <v>1233</v>
      </c>
      <c r="G1307" s="6" t="s">
        <v>2871</v>
      </c>
      <c r="H1307" s="6" t="s">
        <v>2938</v>
      </c>
      <c r="I1307" s="6" t="s">
        <v>20</v>
      </c>
      <c r="J1307" s="6" t="s">
        <v>24</v>
      </c>
      <c r="K1307" s="6" t="s">
        <v>2354</v>
      </c>
      <c r="L1307" s="6">
        <v>1892</v>
      </c>
      <c r="M1307" s="6">
        <v>8</v>
      </c>
      <c r="N1307" s="6" t="s">
        <v>2939</v>
      </c>
      <c r="R1307" s="6" t="s">
        <v>3952</v>
      </c>
      <c r="S1307" s="6" t="s">
        <v>3952</v>
      </c>
      <c r="T1307" s="6" t="s">
        <v>4085</v>
      </c>
      <c r="Z1307" s="6">
        <v>8</v>
      </c>
      <c r="AG1307" cm="1">
        <f t="array" ref="AG1307">SUMPRODUCT(--(INDEX('1900 Bastrop 0003 Clean'!A:AF, MATCH(A1307 &amp; "|" &amp; B1307, '1900 Bastrop 0003 Clean'!A:A &amp; "|" &amp; '1900 Bastrop 0003 Clean'!B:B, 0), 0) &lt;&gt; '1900 Bastrop 0003 Raw'!A1307:AF1307))</f>
        <v>0</v>
      </c>
    </row>
    <row r="1308" spans="1:33">
      <c r="A1308" s="6">
        <v>8</v>
      </c>
      <c r="B1308" s="6">
        <v>263</v>
      </c>
      <c r="C1308" s="6" t="s">
        <v>5017</v>
      </c>
      <c r="D1308" s="6">
        <v>185</v>
      </c>
      <c r="E1308" s="6">
        <v>273</v>
      </c>
      <c r="F1308" s="6" t="s">
        <v>1810</v>
      </c>
      <c r="G1308" s="6" t="s">
        <v>5377</v>
      </c>
      <c r="H1308" s="6" t="s">
        <v>3949</v>
      </c>
      <c r="I1308" s="6" t="s">
        <v>20</v>
      </c>
      <c r="J1308" s="6" t="s">
        <v>19</v>
      </c>
      <c r="K1308" s="6" t="s">
        <v>2354</v>
      </c>
      <c r="L1308" s="6">
        <v>1848</v>
      </c>
      <c r="M1308" s="6">
        <v>52</v>
      </c>
      <c r="N1308" s="6" t="s">
        <v>2933</v>
      </c>
      <c r="O1308" s="6">
        <v>24</v>
      </c>
      <c r="R1308" s="6" t="s">
        <v>3952</v>
      </c>
      <c r="S1308" s="6" t="s">
        <v>3955</v>
      </c>
      <c r="T1308" s="6" t="s">
        <v>3958</v>
      </c>
      <c r="X1308" s="6" t="s">
        <v>5378</v>
      </c>
      <c r="AA1308" s="6" t="s">
        <v>1395</v>
      </c>
      <c r="AB1308" s="6" t="s">
        <v>1395</v>
      </c>
      <c r="AC1308" s="6" t="s">
        <v>1395</v>
      </c>
      <c r="AD1308" s="6" t="s">
        <v>3956</v>
      </c>
      <c r="AF1308" s="6" t="s">
        <v>51</v>
      </c>
      <c r="AG1308" cm="1">
        <f t="array" ref="AG1308">SUMPRODUCT(--(INDEX('1900 Bastrop 0003 Clean'!A:AF, MATCH(A1308 &amp; "|" &amp; B1308, '1900 Bastrop 0003 Clean'!A:A &amp; "|" &amp; '1900 Bastrop 0003 Clean'!B:B, 0), 0) &lt;&gt; '1900 Bastrop 0003 Raw'!A1308:AF1308))</f>
        <v>0</v>
      </c>
    </row>
    <row r="1309" spans="1:33">
      <c r="A1309" s="6">
        <v>9</v>
      </c>
      <c r="B1309" s="6">
        <v>263</v>
      </c>
      <c r="C1309" s="6" t="s">
        <v>5017</v>
      </c>
      <c r="D1309" s="6">
        <v>185</v>
      </c>
      <c r="E1309" s="6">
        <v>273</v>
      </c>
      <c r="F1309" s="6" t="s">
        <v>1810</v>
      </c>
      <c r="G1309" s="6" t="s">
        <v>479</v>
      </c>
      <c r="H1309" s="6" t="s">
        <v>2936</v>
      </c>
      <c r="I1309" s="6" t="s">
        <v>20</v>
      </c>
      <c r="J1309" s="6" t="s">
        <v>24</v>
      </c>
      <c r="K1309" s="6" t="s">
        <v>2143</v>
      </c>
      <c r="L1309" s="6">
        <v>1855</v>
      </c>
      <c r="M1309" s="6">
        <v>44</v>
      </c>
      <c r="N1309" s="6" t="s">
        <v>2933</v>
      </c>
      <c r="O1309" s="6">
        <v>24</v>
      </c>
      <c r="P1309" s="6">
        <v>9</v>
      </c>
      <c r="Q1309" s="6">
        <v>7</v>
      </c>
      <c r="R1309" s="6" t="s">
        <v>3958</v>
      </c>
      <c r="S1309" s="6" t="s">
        <v>4034</v>
      </c>
      <c r="T1309" s="6" t="s">
        <v>4046</v>
      </c>
      <c r="AA1309" s="6" t="s">
        <v>1395</v>
      </c>
      <c r="AB1309" s="6" t="s">
        <v>1395</v>
      </c>
      <c r="AC1309" s="6" t="s">
        <v>1395</v>
      </c>
      <c r="AG1309" cm="1">
        <f t="array" ref="AG1309">SUMPRODUCT(--(INDEX('1900 Bastrop 0003 Clean'!A:AF, MATCH(A1309 &amp; "|" &amp; B1309, '1900 Bastrop 0003 Clean'!A:A &amp; "|" &amp; '1900 Bastrop 0003 Clean'!B:B, 0), 0) &lt;&gt; '1900 Bastrop 0003 Raw'!A1309:AF1309))</f>
        <v>0</v>
      </c>
    </row>
    <row r="1310" spans="1:33">
      <c r="A1310" s="6">
        <v>10</v>
      </c>
      <c r="B1310" s="6">
        <v>263</v>
      </c>
      <c r="C1310" s="6" t="s">
        <v>5017</v>
      </c>
      <c r="D1310" s="6">
        <v>185</v>
      </c>
      <c r="E1310" s="6">
        <v>273</v>
      </c>
      <c r="F1310" s="6" t="s">
        <v>666</v>
      </c>
      <c r="G1310" s="6" t="s">
        <v>1971</v>
      </c>
      <c r="H1310" s="6" t="s">
        <v>2938</v>
      </c>
      <c r="I1310" s="6" t="s">
        <v>20</v>
      </c>
      <c r="J1310" s="6" t="s">
        <v>24</v>
      </c>
      <c r="K1310" s="6" t="s">
        <v>1971</v>
      </c>
      <c r="L1310" s="6">
        <v>1876</v>
      </c>
      <c r="M1310" s="6">
        <v>24</v>
      </c>
      <c r="N1310" s="6" t="s">
        <v>2933</v>
      </c>
      <c r="O1310" s="6">
        <v>2</v>
      </c>
      <c r="P1310" s="6">
        <v>1</v>
      </c>
      <c r="Q1310" s="6">
        <v>1</v>
      </c>
      <c r="R1310" s="6" t="s">
        <v>3952</v>
      </c>
      <c r="S1310" s="6" t="s">
        <v>3952</v>
      </c>
      <c r="T1310" s="6" t="s">
        <v>3958</v>
      </c>
      <c r="AA1310" s="6" t="s">
        <v>1395</v>
      </c>
      <c r="AB1310" s="6" t="s">
        <v>1395</v>
      </c>
      <c r="AC1310" s="6" t="s">
        <v>1395</v>
      </c>
      <c r="AG1310" cm="1">
        <f t="array" ref="AG1310">SUMPRODUCT(--(INDEX('1900 Bastrop 0003 Clean'!A:AF, MATCH(A1310 &amp; "|" &amp; B1310, '1900 Bastrop 0003 Clean'!A:A &amp; "|" &amp; '1900 Bastrop 0003 Clean'!B:B, 0), 0) &lt;&gt; '1900 Bastrop 0003 Raw'!A1310:AF1310))</f>
        <v>0</v>
      </c>
    </row>
    <row r="1311" spans="1:33">
      <c r="A1311" s="6">
        <v>11</v>
      </c>
      <c r="B1311" s="6">
        <v>263</v>
      </c>
      <c r="C1311" s="6" t="s">
        <v>5017</v>
      </c>
      <c r="D1311" s="6">
        <v>185</v>
      </c>
      <c r="E1311" s="6">
        <v>273</v>
      </c>
      <c r="F1311" s="6" t="s">
        <v>666</v>
      </c>
      <c r="G1311" s="6" t="s">
        <v>75</v>
      </c>
      <c r="H1311" s="6" t="s">
        <v>3184</v>
      </c>
      <c r="I1311" s="6" t="s">
        <v>20</v>
      </c>
      <c r="J1311" s="6" t="s">
        <v>19</v>
      </c>
      <c r="K1311" s="6" t="s">
        <v>2526</v>
      </c>
      <c r="L1311" s="6">
        <v>1875</v>
      </c>
      <c r="M1311" s="6">
        <v>24</v>
      </c>
      <c r="N1311" s="6" t="s">
        <v>2933</v>
      </c>
      <c r="O1311" s="6">
        <v>2</v>
      </c>
      <c r="R1311" s="6" t="s">
        <v>3952</v>
      </c>
      <c r="S1311" s="6" t="s">
        <v>3958</v>
      </c>
      <c r="T1311" s="6" t="s">
        <v>3955</v>
      </c>
      <c r="X1311" s="6" t="s">
        <v>21</v>
      </c>
      <c r="AA1311" s="6" t="s">
        <v>1395</v>
      </c>
      <c r="AB1311" s="6" t="s">
        <v>1395</v>
      </c>
      <c r="AC1311" s="6" t="s">
        <v>1395</v>
      </c>
      <c r="AG1311" cm="1">
        <f t="array" ref="AG1311">SUMPRODUCT(--(INDEX('1900 Bastrop 0003 Clean'!A:AF, MATCH(A1311 &amp; "|" &amp; B1311, '1900 Bastrop 0003 Clean'!A:A &amp; "|" &amp; '1900 Bastrop 0003 Clean'!B:B, 0), 0) &lt;&gt; '1900 Bastrop 0003 Raw'!A1311:AF1311))</f>
        <v>0</v>
      </c>
    </row>
    <row r="1312" spans="1:33">
      <c r="A1312" s="6">
        <v>12</v>
      </c>
      <c r="B1312" s="6">
        <v>263</v>
      </c>
      <c r="C1312" s="6" t="s">
        <v>5017</v>
      </c>
      <c r="D1312" s="6">
        <v>185</v>
      </c>
      <c r="E1312" s="6">
        <v>273</v>
      </c>
      <c r="F1312" s="6" t="s">
        <v>666</v>
      </c>
      <c r="G1312" s="6" t="s">
        <v>5379</v>
      </c>
      <c r="H1312" s="6" t="s">
        <v>3099</v>
      </c>
      <c r="I1312" s="6" t="s">
        <v>20</v>
      </c>
      <c r="J1312" s="6" t="s">
        <v>24</v>
      </c>
      <c r="K1312" s="6" t="s">
        <v>2161</v>
      </c>
      <c r="L1312" s="6">
        <v>1898</v>
      </c>
      <c r="M1312" s="6">
        <v>1</v>
      </c>
      <c r="N1312" s="6" t="s">
        <v>2939</v>
      </c>
      <c r="R1312" s="6" t="s">
        <v>3952</v>
      </c>
      <c r="S1312" s="6" t="s">
        <v>3952</v>
      </c>
      <c r="T1312" s="6" t="s">
        <v>3952</v>
      </c>
      <c r="AG1312" cm="1">
        <f t="array" ref="AG1312">SUMPRODUCT(--(INDEX('1900 Bastrop 0003 Clean'!A:AF, MATCH(A1312 &amp; "|" &amp; B1312, '1900 Bastrop 0003 Clean'!A:A &amp; "|" &amp; '1900 Bastrop 0003 Clean'!B:B, 0), 0) &lt;&gt; '1900 Bastrop 0003 Raw'!A1312:AF1312))</f>
        <v>0</v>
      </c>
    </row>
    <row r="1313" spans="1:33">
      <c r="A1313" s="6">
        <v>13</v>
      </c>
      <c r="B1313" s="6">
        <v>263</v>
      </c>
      <c r="C1313" s="6" t="s">
        <v>5017</v>
      </c>
      <c r="D1313" s="6">
        <v>185</v>
      </c>
      <c r="E1313" s="6">
        <v>273</v>
      </c>
      <c r="F1313" s="6" t="s">
        <v>1810</v>
      </c>
      <c r="G1313" s="6" t="s">
        <v>273</v>
      </c>
      <c r="H1313" s="6" t="s">
        <v>2944</v>
      </c>
      <c r="I1313" s="6" t="s">
        <v>20</v>
      </c>
      <c r="J1313" s="6" t="s">
        <v>19</v>
      </c>
      <c r="K1313" s="6" t="s">
        <v>2526</v>
      </c>
      <c r="L1313" s="6">
        <v>1879</v>
      </c>
      <c r="M1313" s="6">
        <v>20</v>
      </c>
      <c r="N1313" s="6" t="s">
        <v>2939</v>
      </c>
      <c r="R1313" s="6" t="s">
        <v>3952</v>
      </c>
      <c r="S1313" s="6" t="s">
        <v>3952</v>
      </c>
      <c r="T1313" s="6" t="s">
        <v>3958</v>
      </c>
      <c r="X1313" s="6" t="s">
        <v>5380</v>
      </c>
      <c r="AA1313" s="6" t="s">
        <v>1395</v>
      </c>
      <c r="AB1313" s="6" t="s">
        <v>1395</v>
      </c>
      <c r="AC1313" s="6" t="s">
        <v>1395</v>
      </c>
      <c r="AG1313" cm="1">
        <f t="array" ref="AG1313">SUMPRODUCT(--(INDEX('1900 Bastrop 0003 Clean'!A:AF, MATCH(A1313 &amp; "|" &amp; B1313, '1900 Bastrop 0003 Clean'!A:A &amp; "|" &amp; '1900 Bastrop 0003 Clean'!B:B, 0), 0) &lt;&gt; '1900 Bastrop 0003 Raw'!A1313:AF1313))</f>
        <v>0</v>
      </c>
    </row>
    <row r="1314" spans="1:33">
      <c r="A1314" s="6">
        <v>14</v>
      </c>
      <c r="B1314" s="6">
        <v>263</v>
      </c>
      <c r="C1314" s="6" t="s">
        <v>5017</v>
      </c>
      <c r="D1314" s="6">
        <v>185</v>
      </c>
      <c r="E1314" s="6">
        <v>273</v>
      </c>
      <c r="F1314" s="6" t="s">
        <v>1810</v>
      </c>
      <c r="G1314" s="6" t="s">
        <v>54</v>
      </c>
      <c r="H1314" s="6" t="s">
        <v>2944</v>
      </c>
      <c r="I1314" s="6" t="s">
        <v>20</v>
      </c>
      <c r="J1314" s="6" t="s">
        <v>19</v>
      </c>
      <c r="K1314" s="6" t="s">
        <v>2161</v>
      </c>
      <c r="L1314" s="6">
        <v>1882</v>
      </c>
      <c r="M1314" s="6">
        <v>17</v>
      </c>
      <c r="N1314" s="6" t="s">
        <v>2939</v>
      </c>
      <c r="R1314" s="6" t="s">
        <v>3952</v>
      </c>
      <c r="S1314" s="6" t="s">
        <v>3952</v>
      </c>
      <c r="T1314" s="6" t="s">
        <v>3958</v>
      </c>
      <c r="Z1314" s="6">
        <v>5</v>
      </c>
      <c r="AA1314" s="6" t="s">
        <v>1395</v>
      </c>
      <c r="AB1314" s="6" t="s">
        <v>1395</v>
      </c>
      <c r="AC1314" s="6" t="s">
        <v>1395</v>
      </c>
      <c r="AG1314" cm="1">
        <f t="array" ref="AG1314">SUMPRODUCT(--(INDEX('1900 Bastrop 0003 Clean'!A:AF, MATCH(A1314 &amp; "|" &amp; B1314, '1900 Bastrop 0003 Clean'!A:A &amp; "|" &amp; '1900 Bastrop 0003 Clean'!B:B, 0), 0) &lt;&gt; '1900 Bastrop 0003 Raw'!A1314:AF1314))</f>
        <v>0</v>
      </c>
    </row>
    <row r="1315" spans="1:33">
      <c r="A1315" s="6">
        <v>15</v>
      </c>
      <c r="B1315" s="6">
        <v>263</v>
      </c>
      <c r="C1315" s="6" t="s">
        <v>5017</v>
      </c>
      <c r="D1315" s="6">
        <v>185</v>
      </c>
      <c r="E1315" s="6">
        <v>273</v>
      </c>
      <c r="F1315" s="6" t="s">
        <v>1810</v>
      </c>
      <c r="G1315" s="6" t="s">
        <v>77</v>
      </c>
      <c r="H1315" s="6" t="s">
        <v>2938</v>
      </c>
      <c r="I1315" s="6" t="s">
        <v>20</v>
      </c>
      <c r="J1315" s="6" t="s">
        <v>24</v>
      </c>
      <c r="K1315" s="6" t="s">
        <v>2173</v>
      </c>
      <c r="L1315" s="6">
        <v>1884</v>
      </c>
      <c r="M1315" s="6">
        <v>15</v>
      </c>
      <c r="N1315" s="6" t="s">
        <v>2939</v>
      </c>
      <c r="R1315" s="6" t="s">
        <v>3952</v>
      </c>
      <c r="S1315" s="6" t="s">
        <v>3952</v>
      </c>
      <c r="T1315" s="6" t="s">
        <v>3958</v>
      </c>
      <c r="Z1315" s="6">
        <v>8</v>
      </c>
      <c r="AA1315" s="6" t="s">
        <v>1395</v>
      </c>
      <c r="AB1315" s="6" t="s">
        <v>1395</v>
      </c>
      <c r="AC1315" s="6" t="s">
        <v>1395</v>
      </c>
      <c r="AG1315" cm="1">
        <f t="array" ref="AG1315">SUMPRODUCT(--(INDEX('1900 Bastrop 0003 Clean'!A:AF, MATCH(A1315 &amp; "|" &amp; B1315, '1900 Bastrop 0003 Clean'!A:A &amp; "|" &amp; '1900 Bastrop 0003 Clean'!B:B, 0), 0) &lt;&gt; '1900 Bastrop 0003 Raw'!A1315:AF1315))</f>
        <v>0</v>
      </c>
    </row>
    <row r="1316" spans="1:33">
      <c r="A1316" s="6">
        <v>16</v>
      </c>
      <c r="B1316" s="6">
        <v>263</v>
      </c>
      <c r="C1316" s="6" t="s">
        <v>5017</v>
      </c>
      <c r="D1316" s="6">
        <v>185</v>
      </c>
      <c r="E1316" s="6">
        <v>273</v>
      </c>
      <c r="F1316" s="6" t="s">
        <v>1810</v>
      </c>
      <c r="G1316" s="6" t="s">
        <v>5310</v>
      </c>
      <c r="H1316" s="6" t="s">
        <v>2944</v>
      </c>
      <c r="I1316" s="6" t="s">
        <v>20</v>
      </c>
      <c r="J1316" s="6" t="s">
        <v>19</v>
      </c>
      <c r="K1316" s="6" t="s">
        <v>1971</v>
      </c>
      <c r="L1316" s="6">
        <v>1890</v>
      </c>
      <c r="M1316" s="6">
        <v>9</v>
      </c>
      <c r="N1316" s="6" t="s">
        <v>2939</v>
      </c>
      <c r="R1316" s="6" t="s">
        <v>3952</v>
      </c>
      <c r="S1316" s="6" t="s">
        <v>3952</v>
      </c>
      <c r="T1316" s="6" t="s">
        <v>3958</v>
      </c>
      <c r="Z1316" s="6">
        <v>8</v>
      </c>
      <c r="AG1316" cm="1">
        <f t="array" ref="AG1316">SUMPRODUCT(--(INDEX('1900 Bastrop 0003 Clean'!A:AF, MATCH(A1316 &amp; "|" &amp; B1316, '1900 Bastrop 0003 Clean'!A:A &amp; "|" &amp; '1900 Bastrop 0003 Clean'!B:B, 0), 0) &lt;&gt; '1900 Bastrop 0003 Raw'!A1316:AF1316))</f>
        <v>0</v>
      </c>
    </row>
    <row r="1317" spans="1:33">
      <c r="A1317" s="6">
        <v>17</v>
      </c>
      <c r="B1317" s="6">
        <v>264</v>
      </c>
      <c r="C1317" s="6" t="s">
        <v>5017</v>
      </c>
      <c r="D1317" s="6">
        <v>185</v>
      </c>
      <c r="E1317" s="6">
        <v>273</v>
      </c>
      <c r="F1317" s="6" t="s">
        <v>1810</v>
      </c>
      <c r="G1317" s="6" t="s">
        <v>3079</v>
      </c>
      <c r="H1317" s="6" t="s">
        <v>2938</v>
      </c>
      <c r="I1317" s="6" t="s">
        <v>20</v>
      </c>
      <c r="J1317" s="6" t="s">
        <v>24</v>
      </c>
      <c r="K1317" s="6" t="s">
        <v>2033</v>
      </c>
      <c r="L1317" s="6">
        <v>1895</v>
      </c>
      <c r="M1317" s="6">
        <v>5</v>
      </c>
      <c r="N1317" s="6" t="s">
        <v>2939</v>
      </c>
      <c r="R1317" s="6" t="s">
        <v>3952</v>
      </c>
      <c r="S1317" s="6" t="s">
        <v>3952</v>
      </c>
      <c r="T1317" s="6" t="s">
        <v>3958</v>
      </c>
      <c r="AG1317" t="e" cm="1">
        <f t="array" ref="AG1317">SUMPRODUCT(--(INDEX('1900 Bastrop 0003 Clean'!A:AF, MATCH(A1317 &amp; "|" &amp; B1317, '1900 Bastrop 0003 Clean'!A:A &amp; "|" &amp; '1900 Bastrop 0003 Clean'!B:B, 0), 0) &lt;&gt; '1900 Bastrop 0003 Raw'!A1317:AF1317))</f>
        <v>#N/A</v>
      </c>
    </row>
    <row r="1318" spans="1:33">
      <c r="A1318" s="6">
        <v>18</v>
      </c>
      <c r="B1318" s="6">
        <v>264</v>
      </c>
      <c r="C1318" s="6" t="s">
        <v>5017</v>
      </c>
      <c r="D1318" s="6">
        <v>185</v>
      </c>
      <c r="E1318" s="6">
        <v>273</v>
      </c>
      <c r="F1318" s="6" t="s">
        <v>1810</v>
      </c>
      <c r="G1318" s="6" t="s">
        <v>178</v>
      </c>
      <c r="H1318" s="6" t="s">
        <v>2944</v>
      </c>
      <c r="I1318" s="6" t="s">
        <v>20</v>
      </c>
      <c r="J1318" s="6" t="s">
        <v>24</v>
      </c>
      <c r="K1318" s="6" t="s">
        <v>2033</v>
      </c>
      <c r="L1318" s="6">
        <v>1895</v>
      </c>
      <c r="M1318" s="6">
        <v>5</v>
      </c>
      <c r="N1318" s="6" t="s">
        <v>2939</v>
      </c>
      <c r="R1318" s="6" t="s">
        <v>3952</v>
      </c>
      <c r="S1318" s="6" t="s">
        <v>3952</v>
      </c>
      <c r="T1318" s="6" t="s">
        <v>3958</v>
      </c>
      <c r="AG1318" t="e" cm="1">
        <f t="array" ref="AG1318">SUMPRODUCT(--(INDEX('1900 Bastrop 0003 Clean'!A:AF, MATCH(A1318 &amp; "|" &amp; B1318, '1900 Bastrop 0003 Clean'!A:A &amp; "|" &amp; '1900 Bastrop 0003 Clean'!B:B, 0), 0) &lt;&gt; '1900 Bastrop 0003 Raw'!A1318:AF1318))</f>
        <v>#N/A</v>
      </c>
    </row>
    <row r="1319" spans="1:33">
      <c r="A1319" s="6">
        <v>19</v>
      </c>
      <c r="B1319" s="6">
        <v>264</v>
      </c>
      <c r="C1319" s="6" t="s">
        <v>5017</v>
      </c>
      <c r="D1319" s="6">
        <v>185</v>
      </c>
      <c r="E1319" s="6">
        <v>274</v>
      </c>
      <c r="F1319" s="6" t="s">
        <v>5381</v>
      </c>
      <c r="G1319" s="6" t="s">
        <v>447</v>
      </c>
      <c r="H1319" s="6" t="s">
        <v>3949</v>
      </c>
      <c r="I1319" s="6" t="s">
        <v>20</v>
      </c>
      <c r="J1319" s="6" t="s">
        <v>19</v>
      </c>
      <c r="K1319" s="6" t="s">
        <v>2206</v>
      </c>
      <c r="L1319" s="6">
        <v>1850</v>
      </c>
      <c r="M1319" s="6">
        <v>50</v>
      </c>
      <c r="N1319" s="6" t="s">
        <v>2933</v>
      </c>
      <c r="O1319" s="6">
        <v>28</v>
      </c>
      <c r="R1319" s="6" t="s">
        <v>4016</v>
      </c>
      <c r="S1319" s="6" t="s">
        <v>4016</v>
      </c>
      <c r="T1319" s="6" t="s">
        <v>4016</v>
      </c>
      <c r="X1319" s="6" t="s">
        <v>123</v>
      </c>
      <c r="AA1319" s="6" t="s">
        <v>1395</v>
      </c>
      <c r="AB1319" s="6" t="s">
        <v>1395</v>
      </c>
      <c r="AC1319" s="6" t="s">
        <v>1395</v>
      </c>
      <c r="AD1319" s="6" t="s">
        <v>3951</v>
      </c>
      <c r="AE1319" s="6" t="s">
        <v>261</v>
      </c>
      <c r="AF1319" s="6" t="s">
        <v>51</v>
      </c>
      <c r="AG1319" cm="1">
        <f t="array" ref="AG1319">SUMPRODUCT(--(INDEX('1900 Bastrop 0003 Clean'!A:AF, MATCH(A1319 &amp; "|" &amp; B1319, '1900 Bastrop 0003 Clean'!A:A &amp; "|" &amp; '1900 Bastrop 0003 Clean'!B:B, 0), 0) &lt;&gt; '1900 Bastrop 0003 Raw'!A1319:AF1319))</f>
        <v>0</v>
      </c>
    </row>
    <row r="1320" spans="1:33">
      <c r="A1320" s="6">
        <v>20</v>
      </c>
      <c r="B1320" s="6">
        <v>264</v>
      </c>
      <c r="C1320" s="6" t="s">
        <v>5017</v>
      </c>
      <c r="D1320" s="6">
        <v>185</v>
      </c>
      <c r="E1320" s="6">
        <v>274</v>
      </c>
      <c r="F1320" s="6" t="s">
        <v>5381</v>
      </c>
      <c r="G1320" s="6" t="s">
        <v>5382</v>
      </c>
      <c r="H1320" s="6" t="s">
        <v>2936</v>
      </c>
      <c r="I1320" s="6" t="s">
        <v>20</v>
      </c>
      <c r="J1320" s="6" t="s">
        <v>24</v>
      </c>
      <c r="K1320" s="6" t="s">
        <v>2143</v>
      </c>
      <c r="L1320" s="6">
        <v>1855</v>
      </c>
      <c r="M1320" s="6">
        <v>44</v>
      </c>
      <c r="N1320" s="6" t="s">
        <v>2933</v>
      </c>
      <c r="O1320" s="6">
        <v>28</v>
      </c>
      <c r="P1320" s="6">
        <v>10</v>
      </c>
      <c r="Q1320" s="6">
        <v>7</v>
      </c>
      <c r="R1320" s="6" t="s">
        <v>3952</v>
      </c>
      <c r="S1320" s="6" t="s">
        <v>4046</v>
      </c>
      <c r="T1320" s="6" t="s">
        <v>4012</v>
      </c>
      <c r="AA1320" s="6" t="s">
        <v>1395</v>
      </c>
      <c r="AB1320" s="6" t="s">
        <v>1395</v>
      </c>
      <c r="AC1320" s="6" t="s">
        <v>1395</v>
      </c>
      <c r="AG1320" cm="1">
        <f t="array" ref="AG1320">SUMPRODUCT(--(INDEX('1900 Bastrop 0003 Clean'!A:AF, MATCH(A1320 &amp; "|" &amp; B1320, '1900 Bastrop 0003 Clean'!A:A &amp; "|" &amp; '1900 Bastrop 0003 Clean'!B:B, 0), 0) &lt;&gt; '1900 Bastrop 0003 Raw'!A1320:AF1320))</f>
        <v>0</v>
      </c>
    </row>
    <row r="1321" spans="1:33">
      <c r="A1321" s="6">
        <v>21</v>
      </c>
      <c r="B1321" s="6">
        <v>264</v>
      </c>
      <c r="C1321" s="6" t="s">
        <v>5017</v>
      </c>
      <c r="D1321" s="6">
        <v>185</v>
      </c>
      <c r="E1321" s="6">
        <v>274</v>
      </c>
      <c r="F1321" s="6" t="s">
        <v>5381</v>
      </c>
      <c r="G1321" s="6" t="s">
        <v>5383</v>
      </c>
      <c r="H1321" s="6" t="s">
        <v>2944</v>
      </c>
      <c r="I1321" s="6" t="s">
        <v>20</v>
      </c>
      <c r="J1321" s="6" t="s">
        <v>19</v>
      </c>
      <c r="K1321" s="6" t="s">
        <v>2206</v>
      </c>
      <c r="L1321" s="6">
        <v>1879</v>
      </c>
      <c r="M1321" s="6">
        <v>21</v>
      </c>
      <c r="N1321" s="6" t="s">
        <v>2939</v>
      </c>
      <c r="R1321" s="6" t="s">
        <v>3952</v>
      </c>
      <c r="S1321" s="6" t="s">
        <v>4016</v>
      </c>
      <c r="T1321" s="6" t="s">
        <v>3952</v>
      </c>
      <c r="X1321" s="6" t="s">
        <v>5384</v>
      </c>
      <c r="AA1321" s="6" t="s">
        <v>1395</v>
      </c>
      <c r="AB1321" s="6" t="s">
        <v>1395</v>
      </c>
      <c r="AC1321" s="6" t="s">
        <v>1395</v>
      </c>
      <c r="AG1321" cm="1">
        <f t="array" ref="AG1321">SUMPRODUCT(--(INDEX('1900 Bastrop 0003 Clean'!A:AF, MATCH(A1321 &amp; "|" &amp; B1321, '1900 Bastrop 0003 Clean'!A:A &amp; "|" &amp; '1900 Bastrop 0003 Clean'!B:B, 0), 0) &lt;&gt; '1900 Bastrop 0003 Raw'!A1321:AF1321))</f>
        <v>0</v>
      </c>
    </row>
    <row r="1322" spans="1:33">
      <c r="A1322" s="6">
        <v>22</v>
      </c>
      <c r="B1322" s="6">
        <v>264</v>
      </c>
      <c r="C1322" s="6" t="s">
        <v>5017</v>
      </c>
      <c r="D1322" s="6">
        <v>185</v>
      </c>
      <c r="E1322" s="6">
        <v>274</v>
      </c>
      <c r="F1322" s="6" t="s">
        <v>5381</v>
      </c>
      <c r="G1322" s="6" t="s">
        <v>193</v>
      </c>
      <c r="H1322" s="6" t="s">
        <v>2944</v>
      </c>
      <c r="I1322" s="6" t="s">
        <v>20</v>
      </c>
      <c r="J1322" s="6" t="s">
        <v>19</v>
      </c>
      <c r="K1322" s="6" t="s">
        <v>2526</v>
      </c>
      <c r="L1322" s="6">
        <v>1881</v>
      </c>
      <c r="M1322" s="6">
        <v>18</v>
      </c>
      <c r="N1322" s="6" t="s">
        <v>2939</v>
      </c>
      <c r="R1322" s="6" t="s">
        <v>3952</v>
      </c>
      <c r="S1322" s="6" t="s">
        <v>4016</v>
      </c>
      <c r="T1322" s="6" t="s">
        <v>3952</v>
      </c>
      <c r="X1322" s="6" t="s">
        <v>5384</v>
      </c>
      <c r="AA1322" s="6" t="s">
        <v>1395</v>
      </c>
      <c r="AB1322" s="6" t="s">
        <v>1395</v>
      </c>
      <c r="AC1322" s="6" t="s">
        <v>1395</v>
      </c>
      <c r="AG1322" cm="1">
        <f t="array" ref="AG1322">SUMPRODUCT(--(INDEX('1900 Bastrop 0003 Clean'!A:AF, MATCH(A1322 &amp; "|" &amp; B1322, '1900 Bastrop 0003 Clean'!A:A &amp; "|" &amp; '1900 Bastrop 0003 Clean'!B:B, 0), 0) &lt;&gt; '1900 Bastrop 0003 Raw'!A1322:AF1322))</f>
        <v>0</v>
      </c>
    </row>
    <row r="1323" spans="1:33">
      <c r="A1323" s="6">
        <v>23</v>
      </c>
      <c r="B1323" s="6">
        <v>264</v>
      </c>
      <c r="C1323" s="6" t="s">
        <v>5017</v>
      </c>
      <c r="D1323" s="6">
        <v>185</v>
      </c>
      <c r="E1323" s="6">
        <v>274</v>
      </c>
      <c r="F1323" s="6" t="s">
        <v>5381</v>
      </c>
      <c r="G1323" s="6" t="s">
        <v>179</v>
      </c>
      <c r="H1323" s="6" t="s">
        <v>2944</v>
      </c>
      <c r="I1323" s="6" t="s">
        <v>20</v>
      </c>
      <c r="J1323" s="6" t="s">
        <v>19</v>
      </c>
      <c r="K1323" s="6" t="s">
        <v>2245</v>
      </c>
      <c r="L1323" s="6">
        <v>1888</v>
      </c>
      <c r="M1323" s="6">
        <v>12</v>
      </c>
      <c r="N1323" s="6" t="s">
        <v>2939</v>
      </c>
      <c r="R1323" s="6" t="s">
        <v>3952</v>
      </c>
      <c r="S1323" s="6" t="s">
        <v>4016</v>
      </c>
      <c r="T1323" s="6" t="s">
        <v>3952</v>
      </c>
      <c r="Z1323" s="6">
        <v>8</v>
      </c>
      <c r="AA1323" s="6" t="s">
        <v>1395</v>
      </c>
      <c r="AB1323" s="6" t="s">
        <v>1395</v>
      </c>
      <c r="AC1323" s="6" t="s">
        <v>1395</v>
      </c>
      <c r="AG1323" cm="1">
        <f t="array" ref="AG1323">SUMPRODUCT(--(INDEX('1900 Bastrop 0003 Clean'!A:AF, MATCH(A1323 &amp; "|" &amp; B1323, '1900 Bastrop 0003 Clean'!A:A &amp; "|" &amp; '1900 Bastrop 0003 Clean'!B:B, 0), 0) &lt;&gt; '1900 Bastrop 0003 Raw'!A1323:AF1323))</f>
        <v>0</v>
      </c>
    </row>
    <row r="1324" spans="1:33">
      <c r="A1324" s="6">
        <v>24</v>
      </c>
      <c r="B1324" s="6">
        <v>264</v>
      </c>
      <c r="C1324" s="6" t="s">
        <v>5017</v>
      </c>
      <c r="D1324" s="6">
        <v>185</v>
      </c>
      <c r="E1324" s="6">
        <v>274</v>
      </c>
      <c r="F1324" s="6" t="s">
        <v>5381</v>
      </c>
      <c r="G1324" s="6" t="s">
        <v>5385</v>
      </c>
      <c r="H1324" s="6" t="s">
        <v>2944</v>
      </c>
      <c r="I1324" s="6" t="s">
        <v>20</v>
      </c>
      <c r="J1324" s="6" t="s">
        <v>19</v>
      </c>
      <c r="K1324" s="6" t="s">
        <v>2526</v>
      </c>
      <c r="L1324" s="6">
        <v>1891</v>
      </c>
      <c r="M1324" s="6">
        <v>8</v>
      </c>
      <c r="N1324" s="6" t="s">
        <v>2939</v>
      </c>
      <c r="R1324" s="6" t="s">
        <v>3952</v>
      </c>
      <c r="S1324" s="6" t="s">
        <v>4016</v>
      </c>
      <c r="T1324" s="6" t="s">
        <v>3952</v>
      </c>
      <c r="Z1324" s="6">
        <v>8</v>
      </c>
      <c r="AG1324" cm="1">
        <f t="array" ref="AG1324">SUMPRODUCT(--(INDEX('1900 Bastrop 0003 Clean'!A:AF, MATCH(A1324 &amp; "|" &amp; B1324, '1900 Bastrop 0003 Clean'!A:A &amp; "|" &amp; '1900 Bastrop 0003 Clean'!B:B, 0), 0) &lt;&gt; '1900 Bastrop 0003 Raw'!A1324:AF1324))</f>
        <v>0</v>
      </c>
    </row>
    <row r="1325" spans="1:33">
      <c r="A1325" s="6">
        <v>25</v>
      </c>
      <c r="B1325" s="6">
        <v>265</v>
      </c>
      <c r="C1325" s="6" t="s">
        <v>5017</v>
      </c>
      <c r="D1325" s="6">
        <v>185</v>
      </c>
      <c r="E1325" s="6">
        <v>275</v>
      </c>
      <c r="F1325" s="6" t="s">
        <v>3593</v>
      </c>
      <c r="G1325" s="6" t="s">
        <v>172</v>
      </c>
      <c r="H1325" s="6" t="s">
        <v>3949</v>
      </c>
      <c r="I1325" s="6" t="s">
        <v>637</v>
      </c>
      <c r="J1325" s="6" t="s">
        <v>24</v>
      </c>
      <c r="L1325" s="6">
        <v>1830</v>
      </c>
      <c r="M1325" s="6">
        <v>70</v>
      </c>
      <c r="N1325" s="6" t="s">
        <v>3066</v>
      </c>
      <c r="P1325" s="6">
        <v>2</v>
      </c>
      <c r="Q1325" s="6">
        <v>2</v>
      </c>
      <c r="R1325" s="6" t="s">
        <v>4108</v>
      </c>
      <c r="S1325" s="6" t="s">
        <v>4108</v>
      </c>
      <c r="T1325" s="6" t="s">
        <v>4108</v>
      </c>
      <c r="X1325" s="6" t="s">
        <v>5386</v>
      </c>
      <c r="AA1325" s="6" t="s">
        <v>92</v>
      </c>
      <c r="AB1325" s="6" t="s">
        <v>92</v>
      </c>
      <c r="AC1325" s="6" t="s">
        <v>1395</v>
      </c>
      <c r="AD1325" s="6" t="s">
        <v>3951</v>
      </c>
      <c r="AE1325" s="6" t="s">
        <v>4340</v>
      </c>
      <c r="AF1325" s="6" t="s">
        <v>51</v>
      </c>
      <c r="AG1325" cm="1">
        <f t="array" ref="AG1325">SUMPRODUCT(--(INDEX('1900 Bastrop 0003 Clean'!A:AF, MATCH(A1325 &amp; "|" &amp; B1325, '1900 Bastrop 0003 Clean'!A:A &amp; "|" &amp; '1900 Bastrop 0003 Clean'!B:B, 0), 0) &lt;&gt; '1900 Bastrop 0003 Raw'!A1325:AF1325))</f>
        <v>0</v>
      </c>
    </row>
    <row r="1326" spans="1:33">
      <c r="A1326" s="6">
        <v>26</v>
      </c>
      <c r="B1326" s="6">
        <v>265</v>
      </c>
      <c r="C1326" s="6" t="s">
        <v>5017</v>
      </c>
      <c r="D1326" s="6">
        <v>185</v>
      </c>
      <c r="E1326" s="6">
        <v>275</v>
      </c>
      <c r="F1326" s="6" t="s">
        <v>4014</v>
      </c>
      <c r="G1326" s="6" t="s">
        <v>2115</v>
      </c>
      <c r="H1326" s="6" t="s">
        <v>3099</v>
      </c>
      <c r="I1326" s="6" t="s">
        <v>637</v>
      </c>
      <c r="J1326" s="6" t="s">
        <v>24</v>
      </c>
      <c r="K1326" s="6" t="s">
        <v>2033</v>
      </c>
      <c r="L1326" s="6">
        <v>1875</v>
      </c>
      <c r="M1326" s="6">
        <v>25</v>
      </c>
      <c r="N1326" s="6" t="s">
        <v>2939</v>
      </c>
      <c r="R1326" s="6" t="s">
        <v>3952</v>
      </c>
      <c r="S1326" s="6" t="s">
        <v>4034</v>
      </c>
      <c r="T1326" s="6" t="s">
        <v>3958</v>
      </c>
      <c r="X1326" s="6" t="s">
        <v>5386</v>
      </c>
      <c r="AA1326" s="6" t="s">
        <v>1395</v>
      </c>
      <c r="AB1326" s="6" t="s">
        <v>1395</v>
      </c>
      <c r="AC1326" s="6" t="s">
        <v>1395</v>
      </c>
      <c r="AG1326" cm="1">
        <f t="array" ref="AG1326">SUMPRODUCT(--(INDEX('1900 Bastrop 0003 Clean'!A:AF, MATCH(A1326 &amp; "|" &amp; B1326, '1900 Bastrop 0003 Clean'!A:A &amp; "|" &amp; '1900 Bastrop 0003 Clean'!B:B, 0), 0) &lt;&gt; '1900 Bastrop 0003 Raw'!A1326:AF1326))</f>
        <v>0</v>
      </c>
    </row>
    <row r="1327" spans="1:33">
      <c r="A1327" s="6">
        <v>27</v>
      </c>
      <c r="B1327" s="6">
        <v>266</v>
      </c>
      <c r="C1327" s="6" t="s">
        <v>5017</v>
      </c>
      <c r="D1327" s="6">
        <v>185</v>
      </c>
      <c r="E1327" s="6">
        <v>276</v>
      </c>
      <c r="F1327" s="6" t="s">
        <v>327</v>
      </c>
      <c r="G1327" s="6" t="s">
        <v>5387</v>
      </c>
      <c r="H1327" s="6" t="s">
        <v>3949</v>
      </c>
      <c r="I1327" s="6" t="s">
        <v>637</v>
      </c>
      <c r="J1327" s="6" t="s">
        <v>24</v>
      </c>
      <c r="L1327" s="6">
        <v>1845</v>
      </c>
      <c r="M1327" s="6">
        <v>55</v>
      </c>
      <c r="N1327" s="6" t="s">
        <v>3066</v>
      </c>
      <c r="P1327" s="6">
        <v>0</v>
      </c>
      <c r="Q1327" s="6">
        <v>0</v>
      </c>
      <c r="R1327" s="6" t="s">
        <v>3952</v>
      </c>
      <c r="S1327" s="6" t="s">
        <v>3959</v>
      </c>
      <c r="T1327" s="6" t="s">
        <v>3952</v>
      </c>
      <c r="X1327" s="6" t="s">
        <v>5386</v>
      </c>
      <c r="AA1327" s="6" t="s">
        <v>92</v>
      </c>
      <c r="AB1327" s="6" t="s">
        <v>92</v>
      </c>
      <c r="AC1327" s="6" t="s">
        <v>1395</v>
      </c>
      <c r="AD1327" s="6" t="s">
        <v>3956</v>
      </c>
      <c r="AF1327" s="6" t="s">
        <v>51</v>
      </c>
      <c r="AG1327" cm="1">
        <f t="array" ref="AG1327">SUMPRODUCT(--(INDEX('1900 Bastrop 0003 Clean'!A:AF, MATCH(A1327 &amp; "|" &amp; B1327, '1900 Bastrop 0003 Clean'!A:A &amp; "|" &amp; '1900 Bastrop 0003 Clean'!B:B, 0), 0) &lt;&gt; '1900 Bastrop 0003 Raw'!A1327:AF1327))</f>
        <v>0</v>
      </c>
    </row>
    <row r="1328" spans="1:33">
      <c r="A1328" s="6">
        <v>28</v>
      </c>
      <c r="B1328" s="6">
        <v>266</v>
      </c>
      <c r="C1328" s="6" t="s">
        <v>5017</v>
      </c>
      <c r="D1328" s="6">
        <v>185</v>
      </c>
      <c r="E1328" s="6">
        <v>276</v>
      </c>
      <c r="F1328" s="6" t="s">
        <v>239</v>
      </c>
      <c r="G1328" s="6" t="s">
        <v>4230</v>
      </c>
      <c r="H1328" s="6" t="s">
        <v>5232</v>
      </c>
      <c r="I1328" s="6" t="s">
        <v>637</v>
      </c>
      <c r="J1328" s="6" t="s">
        <v>24</v>
      </c>
      <c r="L1328" s="6">
        <v>1864</v>
      </c>
      <c r="M1328" s="6">
        <v>36</v>
      </c>
      <c r="N1328" s="6" t="s">
        <v>2933</v>
      </c>
      <c r="O1328" s="6">
        <v>9</v>
      </c>
      <c r="P1328" s="6">
        <v>4</v>
      </c>
      <c r="Q1328" s="6">
        <v>2</v>
      </c>
      <c r="R1328" s="6" t="s">
        <v>3952</v>
      </c>
      <c r="S1328" s="6" t="s">
        <v>4034</v>
      </c>
      <c r="T1328" s="6" t="s">
        <v>3952</v>
      </c>
      <c r="AA1328" s="6" t="s">
        <v>92</v>
      </c>
      <c r="AB1328" s="6" t="s">
        <v>92</v>
      </c>
      <c r="AC1328" s="6" t="s">
        <v>1395</v>
      </c>
      <c r="AG1328" cm="1">
        <f t="array" ref="AG1328">SUMPRODUCT(--(INDEX('1900 Bastrop 0003 Clean'!A:AF, MATCH(A1328 &amp; "|" &amp; B1328, '1900 Bastrop 0003 Clean'!A:A &amp; "|" &amp; '1900 Bastrop 0003 Clean'!B:B, 0), 0) &lt;&gt; '1900 Bastrop 0003 Raw'!A1328:AF1328))</f>
        <v>0</v>
      </c>
    </row>
    <row r="1329" spans="1:33">
      <c r="A1329" s="6">
        <v>29</v>
      </c>
      <c r="B1329" s="6">
        <v>266</v>
      </c>
      <c r="C1329" s="6" t="s">
        <v>5017</v>
      </c>
      <c r="D1329" s="6">
        <v>185</v>
      </c>
      <c r="E1329" s="6">
        <v>276</v>
      </c>
      <c r="F1329" s="6" t="s">
        <v>239</v>
      </c>
      <c r="G1329" s="6" t="s">
        <v>3079</v>
      </c>
      <c r="H1329" s="6" t="s">
        <v>5232</v>
      </c>
      <c r="I1329" s="6" t="s">
        <v>637</v>
      </c>
      <c r="J1329" s="6" t="s">
        <v>24</v>
      </c>
      <c r="L1329" s="6">
        <v>1891</v>
      </c>
      <c r="M1329" s="6">
        <v>9</v>
      </c>
      <c r="N1329" s="6" t="s">
        <v>2939</v>
      </c>
      <c r="R1329" s="6" t="s">
        <v>3952</v>
      </c>
      <c r="S1329" s="6" t="s">
        <v>3952</v>
      </c>
      <c r="T1329" s="6" t="s">
        <v>3952</v>
      </c>
      <c r="AG1329" cm="1">
        <f t="array" ref="AG1329">SUMPRODUCT(--(INDEX('1900 Bastrop 0003 Clean'!A:AF, MATCH(A1329 &amp; "|" &amp; B1329, '1900 Bastrop 0003 Clean'!A:A &amp; "|" &amp; '1900 Bastrop 0003 Clean'!B:B, 0), 0) &lt;&gt; '1900 Bastrop 0003 Raw'!A1329:AF1329))</f>
        <v>0</v>
      </c>
    </row>
    <row r="1330" spans="1:33">
      <c r="A1330" s="6">
        <v>30</v>
      </c>
      <c r="B1330" s="6">
        <v>266</v>
      </c>
      <c r="C1330" s="6" t="s">
        <v>5017</v>
      </c>
      <c r="D1330" s="6">
        <v>185</v>
      </c>
      <c r="E1330" s="6">
        <v>276</v>
      </c>
      <c r="F1330" s="6" t="s">
        <v>239</v>
      </c>
      <c r="G1330" s="6" t="s">
        <v>95</v>
      </c>
      <c r="H1330" s="6" t="s">
        <v>5232</v>
      </c>
      <c r="I1330" s="6" t="s">
        <v>637</v>
      </c>
      <c r="J1330" s="6" t="s">
        <v>19</v>
      </c>
      <c r="L1330" s="6">
        <v>1889</v>
      </c>
      <c r="M1330" s="6">
        <v>11</v>
      </c>
      <c r="N1330" s="6" t="s">
        <v>2939</v>
      </c>
      <c r="R1330" s="6" t="s">
        <v>3952</v>
      </c>
      <c r="S1330" s="6" t="s">
        <v>3952</v>
      </c>
      <c r="T1330" s="6" t="s">
        <v>3952</v>
      </c>
      <c r="AG1330" cm="1">
        <f t="array" ref="AG1330">SUMPRODUCT(--(INDEX('1900 Bastrop 0003 Clean'!A:AF, MATCH(A1330 &amp; "|" &amp; B1330, '1900 Bastrop 0003 Clean'!A:A &amp; "|" &amp; '1900 Bastrop 0003 Clean'!B:B, 0), 0) &lt;&gt; '1900 Bastrop 0003 Raw'!A1330:AF1330))</f>
        <v>0</v>
      </c>
    </row>
    <row r="1331" spans="1:33">
      <c r="A1331" s="6">
        <v>31</v>
      </c>
      <c r="B1331" s="6">
        <v>267</v>
      </c>
      <c r="C1331" s="6" t="s">
        <v>5010</v>
      </c>
      <c r="D1331" s="6">
        <v>185</v>
      </c>
      <c r="E1331" s="6">
        <v>277</v>
      </c>
      <c r="F1331" s="6" t="s">
        <v>5388</v>
      </c>
      <c r="G1331" s="6" t="s">
        <v>5389</v>
      </c>
      <c r="H1331" s="6" t="s">
        <v>3949</v>
      </c>
      <c r="I1331" s="6" t="s">
        <v>20</v>
      </c>
      <c r="J1331" s="6" t="s">
        <v>19</v>
      </c>
      <c r="K1331" s="6" t="s">
        <v>1971</v>
      </c>
      <c r="L1331" s="6">
        <v>1846</v>
      </c>
      <c r="M1331" s="6">
        <v>54</v>
      </c>
      <c r="N1331" s="6" t="s">
        <v>3066</v>
      </c>
      <c r="R1331" s="6" t="s">
        <v>3952</v>
      </c>
      <c r="S1331" s="6" t="s">
        <v>4046</v>
      </c>
      <c r="X1331" s="6" t="s">
        <v>146</v>
      </c>
      <c r="AA1331" s="6" t="s">
        <v>1395</v>
      </c>
      <c r="AB1331" s="6" t="s">
        <v>1395</v>
      </c>
      <c r="AC1331" s="6" t="s">
        <v>1395</v>
      </c>
      <c r="AD1331" s="6" t="s">
        <v>3956</v>
      </c>
      <c r="AF1331" s="6" t="s">
        <v>51</v>
      </c>
      <c r="AG1331" cm="1">
        <f t="array" ref="AG1331">SUMPRODUCT(--(INDEX('1900 Bastrop 0003 Clean'!A:AF, MATCH(A1331 &amp; "|" &amp; B1331, '1900 Bastrop 0003 Clean'!A:A &amp; "|" &amp; '1900 Bastrop 0003 Clean'!B:B, 0), 0) &lt;&gt; '1900 Bastrop 0003 Raw'!A1331:AF1331))</f>
        <v>0</v>
      </c>
    </row>
    <row r="1332" spans="1:33">
      <c r="A1332" s="6">
        <v>32</v>
      </c>
      <c r="B1332" s="6">
        <v>267</v>
      </c>
      <c r="C1332" s="6" t="s">
        <v>5010</v>
      </c>
      <c r="D1332" s="6">
        <v>185</v>
      </c>
      <c r="E1332" s="6">
        <v>277</v>
      </c>
      <c r="F1332" s="6" t="s">
        <v>5388</v>
      </c>
      <c r="G1332" s="6" t="s">
        <v>4412</v>
      </c>
      <c r="H1332" s="6" t="s">
        <v>2938</v>
      </c>
      <c r="I1332" s="6" t="s">
        <v>20</v>
      </c>
      <c r="J1332" s="6" t="s">
        <v>24</v>
      </c>
      <c r="K1332" s="6" t="s">
        <v>2190</v>
      </c>
      <c r="L1332" s="6">
        <v>1874</v>
      </c>
      <c r="M1332" s="6">
        <v>25</v>
      </c>
      <c r="N1332" s="6" t="s">
        <v>2939</v>
      </c>
      <c r="R1332" s="6" t="s">
        <v>3952</v>
      </c>
      <c r="S1332" s="6" t="s">
        <v>3952</v>
      </c>
      <c r="T1332" s="6" t="s">
        <v>4046</v>
      </c>
      <c r="AA1332" s="6" t="s">
        <v>1395</v>
      </c>
      <c r="AB1332" s="6" t="s">
        <v>1395</v>
      </c>
      <c r="AC1332" s="6" t="s">
        <v>1395</v>
      </c>
      <c r="AG1332" cm="1">
        <f t="array" ref="AG1332">SUMPRODUCT(--(INDEX('1900 Bastrop 0003 Clean'!A:AF, MATCH(A1332 &amp; "|" &amp; B1332, '1900 Bastrop 0003 Clean'!A:A &amp; "|" &amp; '1900 Bastrop 0003 Clean'!B:B, 0), 0) &lt;&gt; '1900 Bastrop 0003 Raw'!A1332:AF1332))</f>
        <v>0</v>
      </c>
    </row>
    <row r="1333" spans="1:33">
      <c r="A1333" s="6">
        <v>33</v>
      </c>
      <c r="B1333" s="6">
        <v>267</v>
      </c>
      <c r="C1333" s="6" t="s">
        <v>5010</v>
      </c>
      <c r="D1333" s="6">
        <v>185</v>
      </c>
      <c r="E1333" s="6">
        <v>277</v>
      </c>
      <c r="F1333" s="6" t="s">
        <v>5388</v>
      </c>
      <c r="G1333" s="6" t="s">
        <v>1267</v>
      </c>
      <c r="H1333" s="6" t="s">
        <v>2938</v>
      </c>
      <c r="I1333" s="6" t="s">
        <v>20</v>
      </c>
      <c r="J1333" s="6" t="s">
        <v>24</v>
      </c>
      <c r="K1333" s="6" t="s">
        <v>2128</v>
      </c>
      <c r="L1333" s="6">
        <v>1876</v>
      </c>
      <c r="M1333" s="6">
        <v>24</v>
      </c>
      <c r="N1333" s="6" t="s">
        <v>2939</v>
      </c>
      <c r="R1333" s="6" t="s">
        <v>3952</v>
      </c>
      <c r="S1333" s="6" t="s">
        <v>3952</v>
      </c>
      <c r="T1333" s="6" t="s">
        <v>4046</v>
      </c>
      <c r="X1333" s="6" t="s">
        <v>5390</v>
      </c>
      <c r="AA1333" s="6" t="s">
        <v>1395</v>
      </c>
      <c r="AB1333" s="6" t="s">
        <v>1395</v>
      </c>
      <c r="AC1333" s="6" t="s">
        <v>1395</v>
      </c>
      <c r="AG1333" cm="1">
        <f t="array" ref="AG1333">SUMPRODUCT(--(INDEX('1900 Bastrop 0003 Clean'!A:AF, MATCH(A1333 &amp; "|" &amp; B1333, '1900 Bastrop 0003 Clean'!A:A &amp; "|" &amp; '1900 Bastrop 0003 Clean'!B:B, 0), 0) &lt;&gt; '1900 Bastrop 0003 Raw'!A1333:AF1333))</f>
        <v>0</v>
      </c>
    </row>
    <row r="1334" spans="1:33">
      <c r="A1334" s="6">
        <v>34</v>
      </c>
      <c r="B1334" s="6">
        <v>267</v>
      </c>
      <c r="C1334" s="6" t="s">
        <v>5010</v>
      </c>
      <c r="D1334" s="6">
        <v>185</v>
      </c>
      <c r="E1334" s="6">
        <v>277</v>
      </c>
      <c r="F1334" s="6" t="s">
        <v>5388</v>
      </c>
      <c r="G1334" s="6" t="s">
        <v>75</v>
      </c>
      <c r="H1334" s="6" t="s">
        <v>2944</v>
      </c>
      <c r="I1334" s="6" t="s">
        <v>20</v>
      </c>
      <c r="J1334" s="6" t="s">
        <v>19</v>
      </c>
      <c r="K1334" s="6" t="s">
        <v>2161</v>
      </c>
      <c r="L1334" s="6">
        <v>1878</v>
      </c>
      <c r="M1334" s="6">
        <v>22</v>
      </c>
      <c r="N1334" s="6" t="s">
        <v>2939</v>
      </c>
      <c r="R1334" s="6" t="s">
        <v>3952</v>
      </c>
      <c r="S1334" s="6" t="s">
        <v>3952</v>
      </c>
      <c r="T1334" s="6" t="s">
        <v>4046</v>
      </c>
      <c r="X1334" s="6" t="s">
        <v>2376</v>
      </c>
      <c r="AA1334" s="6" t="s">
        <v>1395</v>
      </c>
      <c r="AB1334" s="6" t="s">
        <v>1395</v>
      </c>
      <c r="AC1334" s="6" t="s">
        <v>1395</v>
      </c>
      <c r="AG1334" cm="1">
        <f t="array" ref="AG1334">SUMPRODUCT(--(INDEX('1900 Bastrop 0003 Clean'!A:AF, MATCH(A1334 &amp; "|" &amp; B1334, '1900 Bastrop 0003 Clean'!A:A &amp; "|" &amp; '1900 Bastrop 0003 Clean'!B:B, 0), 0) &lt;&gt; '1900 Bastrop 0003 Raw'!A1334:AF1334))</f>
        <v>0</v>
      </c>
    </row>
    <row r="1335" spans="1:33">
      <c r="A1335" s="6">
        <v>35</v>
      </c>
      <c r="B1335" s="6">
        <v>267</v>
      </c>
      <c r="C1335" s="6" t="s">
        <v>5010</v>
      </c>
      <c r="D1335" s="6">
        <v>185</v>
      </c>
      <c r="E1335" s="6">
        <v>277</v>
      </c>
      <c r="F1335" s="6" t="s">
        <v>5388</v>
      </c>
      <c r="G1335" s="6" t="s">
        <v>3256</v>
      </c>
      <c r="H1335" s="6" t="s">
        <v>2944</v>
      </c>
      <c r="I1335" s="6" t="s">
        <v>20</v>
      </c>
      <c r="J1335" s="6" t="s">
        <v>19</v>
      </c>
      <c r="K1335" s="6" t="s">
        <v>2526</v>
      </c>
      <c r="L1335" s="6">
        <v>1879</v>
      </c>
      <c r="M1335" s="6">
        <v>20</v>
      </c>
      <c r="N1335" s="6" t="s">
        <v>2939</v>
      </c>
      <c r="R1335" s="6" t="s">
        <v>3952</v>
      </c>
      <c r="S1335" s="6" t="s">
        <v>3952</v>
      </c>
      <c r="T1335" s="6" t="s">
        <v>4046</v>
      </c>
      <c r="Z1335" s="6">
        <v>8</v>
      </c>
      <c r="AA1335" s="6" t="s">
        <v>1395</v>
      </c>
      <c r="AB1335" s="6" t="s">
        <v>1395</v>
      </c>
      <c r="AC1335" s="6" t="s">
        <v>1395</v>
      </c>
      <c r="AG1335" cm="1">
        <f t="array" ref="AG1335">SUMPRODUCT(--(INDEX('1900 Bastrop 0003 Clean'!A:AF, MATCH(A1335 &amp; "|" &amp; B1335, '1900 Bastrop 0003 Clean'!A:A &amp; "|" &amp; '1900 Bastrop 0003 Clean'!B:B, 0), 0) &lt;&gt; '1900 Bastrop 0003 Raw'!A1335:AF1335))</f>
        <v>0</v>
      </c>
    </row>
    <row r="1336" spans="1:33">
      <c r="A1336" s="6">
        <v>36</v>
      </c>
      <c r="B1336" s="6">
        <v>267</v>
      </c>
      <c r="C1336" s="6" t="s">
        <v>5010</v>
      </c>
      <c r="D1336" s="6">
        <v>185</v>
      </c>
      <c r="E1336" s="6">
        <v>277</v>
      </c>
      <c r="F1336" s="6" t="s">
        <v>5388</v>
      </c>
      <c r="G1336" s="6" t="s">
        <v>2739</v>
      </c>
      <c r="H1336" s="6" t="s">
        <v>2944</v>
      </c>
      <c r="I1336" s="6" t="s">
        <v>20</v>
      </c>
      <c r="J1336" s="6" t="s">
        <v>19</v>
      </c>
      <c r="K1336" s="6" t="s">
        <v>2161</v>
      </c>
      <c r="L1336" s="6">
        <v>1881</v>
      </c>
      <c r="M1336" s="6">
        <v>18</v>
      </c>
      <c r="N1336" s="6" t="s">
        <v>2939</v>
      </c>
      <c r="R1336" s="6" t="s">
        <v>3952</v>
      </c>
      <c r="S1336" s="6" t="s">
        <v>3952</v>
      </c>
      <c r="T1336" s="6" t="s">
        <v>4046</v>
      </c>
      <c r="Z1336" s="6">
        <v>8</v>
      </c>
      <c r="AA1336" s="6" t="s">
        <v>1395</v>
      </c>
      <c r="AB1336" s="6" t="s">
        <v>1395</v>
      </c>
      <c r="AC1336" s="6" t="s">
        <v>1395</v>
      </c>
      <c r="AG1336" cm="1">
        <f t="array" ref="AG1336">SUMPRODUCT(--(INDEX('1900 Bastrop 0003 Clean'!A:AF, MATCH(A1336 &amp; "|" &amp; B1336, '1900 Bastrop 0003 Clean'!A:A &amp; "|" &amp; '1900 Bastrop 0003 Clean'!B:B, 0), 0) &lt;&gt; '1900 Bastrop 0003 Raw'!A1336:AF1336))</f>
        <v>0</v>
      </c>
    </row>
    <row r="1337" spans="1:33">
      <c r="A1337" s="6">
        <v>37</v>
      </c>
      <c r="B1337" s="6">
        <v>267</v>
      </c>
      <c r="C1337" s="6" t="s">
        <v>5010</v>
      </c>
      <c r="D1337" s="6">
        <v>185</v>
      </c>
      <c r="E1337" s="6">
        <v>277</v>
      </c>
      <c r="F1337" s="6" t="s">
        <v>5388</v>
      </c>
      <c r="G1337" s="6" t="s">
        <v>5391</v>
      </c>
      <c r="H1337" s="6" t="s">
        <v>2944</v>
      </c>
      <c r="I1337" s="6" t="s">
        <v>20</v>
      </c>
      <c r="J1337" s="6" t="s">
        <v>19</v>
      </c>
      <c r="K1337" s="6" t="s">
        <v>2173</v>
      </c>
      <c r="L1337" s="6">
        <v>1884</v>
      </c>
      <c r="M1337" s="6">
        <v>15</v>
      </c>
      <c r="N1337" s="6" t="s">
        <v>2939</v>
      </c>
      <c r="R1337" s="6" t="s">
        <v>3952</v>
      </c>
      <c r="S1337" s="6" t="s">
        <v>3952</v>
      </c>
      <c r="T1337" s="6" t="s">
        <v>4046</v>
      </c>
      <c r="AA1337" s="6" t="s">
        <v>1395</v>
      </c>
      <c r="AB1337" s="6" t="s">
        <v>1395</v>
      </c>
      <c r="AC1337" s="6" t="s">
        <v>1395</v>
      </c>
      <c r="AG1337" cm="1">
        <f t="array" ref="AG1337">SUMPRODUCT(--(INDEX('1900 Bastrop 0003 Clean'!A:AF, MATCH(A1337 &amp; "|" &amp; B1337, '1900 Bastrop 0003 Clean'!A:A &amp; "|" &amp; '1900 Bastrop 0003 Clean'!B:B, 0), 0) &lt;&gt; '1900 Bastrop 0003 Raw'!A1337:AF1337))</f>
        <v>0</v>
      </c>
    </row>
    <row r="1338" spans="1:33">
      <c r="A1338" s="6">
        <v>38</v>
      </c>
      <c r="B1338" s="6">
        <v>267</v>
      </c>
      <c r="C1338" s="6" t="s">
        <v>5010</v>
      </c>
      <c r="D1338" s="6">
        <v>185</v>
      </c>
      <c r="E1338" s="6">
        <v>277</v>
      </c>
      <c r="F1338" s="6" t="s">
        <v>5388</v>
      </c>
      <c r="G1338" s="6" t="s">
        <v>1725</v>
      </c>
      <c r="H1338" s="6" t="s">
        <v>2944</v>
      </c>
      <c r="I1338" s="6" t="s">
        <v>20</v>
      </c>
      <c r="J1338" s="6" t="s">
        <v>19</v>
      </c>
      <c r="K1338" s="6" t="s">
        <v>1971</v>
      </c>
      <c r="L1338" s="6">
        <v>1889</v>
      </c>
      <c r="M1338" s="6">
        <v>11</v>
      </c>
      <c r="N1338" s="6" t="s">
        <v>2939</v>
      </c>
      <c r="R1338" s="6" t="s">
        <v>3952</v>
      </c>
      <c r="S1338" s="6" t="s">
        <v>3952</v>
      </c>
      <c r="T1338" s="6" t="s">
        <v>4046</v>
      </c>
      <c r="AA1338" s="6" t="s">
        <v>1395</v>
      </c>
      <c r="AB1338" s="6" t="s">
        <v>1395</v>
      </c>
      <c r="AC1338" s="6" t="s">
        <v>1395</v>
      </c>
      <c r="AG1338" cm="1">
        <f t="array" ref="AG1338">SUMPRODUCT(--(INDEX('1900 Bastrop 0003 Clean'!A:AF, MATCH(A1338 &amp; "|" &amp; B1338, '1900 Bastrop 0003 Clean'!A:A &amp; "|" &amp; '1900 Bastrop 0003 Clean'!B:B, 0), 0) &lt;&gt; '1900 Bastrop 0003 Raw'!A1338:AF1338))</f>
        <v>0</v>
      </c>
    </row>
    <row r="1339" spans="1:33">
      <c r="A1339" s="6">
        <v>39</v>
      </c>
      <c r="B1339" s="6">
        <v>268</v>
      </c>
      <c r="C1339" s="6" t="s">
        <v>5010</v>
      </c>
      <c r="D1339" s="6">
        <v>185</v>
      </c>
      <c r="E1339" s="6">
        <v>278</v>
      </c>
      <c r="F1339" s="6" t="s">
        <v>521</v>
      </c>
      <c r="G1339" s="6" t="s">
        <v>5392</v>
      </c>
      <c r="H1339" s="6" t="s">
        <v>3949</v>
      </c>
      <c r="I1339" s="6" t="s">
        <v>20</v>
      </c>
      <c r="J1339" s="6" t="s">
        <v>19</v>
      </c>
      <c r="K1339" s="6" t="s">
        <v>2143</v>
      </c>
      <c r="L1339" s="6">
        <v>1852</v>
      </c>
      <c r="M1339" s="6">
        <v>47</v>
      </c>
      <c r="N1339" s="6" t="s">
        <v>2933</v>
      </c>
      <c r="O1339" s="6">
        <v>25</v>
      </c>
      <c r="R1339" s="6" t="s">
        <v>4034</v>
      </c>
      <c r="S1339" s="6" t="s">
        <v>4034</v>
      </c>
      <c r="T1339" s="6" t="s">
        <v>4034</v>
      </c>
      <c r="X1339" s="6" t="s">
        <v>5393</v>
      </c>
      <c r="AA1339" s="6" t="s">
        <v>1395</v>
      </c>
      <c r="AB1339" s="6" t="s">
        <v>1395</v>
      </c>
      <c r="AC1339" s="6" t="s">
        <v>1395</v>
      </c>
      <c r="AD1339" s="6" t="s">
        <v>3956</v>
      </c>
      <c r="AF1339" s="6" t="s">
        <v>51</v>
      </c>
      <c r="AG1339" cm="1">
        <f t="array" ref="AG1339">SUMPRODUCT(--(INDEX('1900 Bastrop 0003 Clean'!A:AF, MATCH(A1339 &amp; "|" &amp; B1339, '1900 Bastrop 0003 Clean'!A:A &amp; "|" &amp; '1900 Bastrop 0003 Clean'!B:B, 0), 0) &lt;&gt; '1900 Bastrop 0003 Raw'!A1339:AF1339))</f>
        <v>0</v>
      </c>
    </row>
    <row r="1340" spans="1:33">
      <c r="A1340" s="6">
        <v>40</v>
      </c>
      <c r="B1340" s="6">
        <v>268</v>
      </c>
      <c r="C1340" s="6" t="s">
        <v>5010</v>
      </c>
      <c r="D1340" s="6">
        <v>185</v>
      </c>
      <c r="E1340" s="6">
        <v>278</v>
      </c>
      <c r="F1340" s="6" t="s">
        <v>521</v>
      </c>
      <c r="G1340" s="6" t="s">
        <v>5394</v>
      </c>
      <c r="H1340" s="6" t="s">
        <v>2936</v>
      </c>
      <c r="I1340" s="6" t="s">
        <v>20</v>
      </c>
      <c r="J1340" s="6" t="s">
        <v>24</v>
      </c>
      <c r="K1340" s="6" t="s">
        <v>2173</v>
      </c>
      <c r="L1340" s="6">
        <v>1853</v>
      </c>
      <c r="M1340" s="6">
        <v>46</v>
      </c>
      <c r="N1340" s="6" t="s">
        <v>2933</v>
      </c>
      <c r="O1340" s="6">
        <v>25</v>
      </c>
      <c r="P1340" s="6">
        <v>6</v>
      </c>
      <c r="Q1340" s="6">
        <v>4</v>
      </c>
      <c r="R1340" s="6" t="s">
        <v>3952</v>
      </c>
      <c r="S1340" s="6" t="s">
        <v>3958</v>
      </c>
      <c r="T1340" s="6" t="s">
        <v>4034</v>
      </c>
      <c r="AA1340" s="6" t="s">
        <v>1395</v>
      </c>
      <c r="AB1340" s="6" t="s">
        <v>1395</v>
      </c>
      <c r="AC1340" s="6" t="s">
        <v>1395</v>
      </c>
      <c r="AG1340" cm="1">
        <f t="array" ref="AG1340">SUMPRODUCT(--(INDEX('1900 Bastrop 0003 Clean'!A:AF, MATCH(A1340 &amp; "|" &amp; B1340, '1900 Bastrop 0003 Clean'!A:A &amp; "|" &amp; '1900 Bastrop 0003 Clean'!B:B, 0), 0) &lt;&gt; '1900 Bastrop 0003 Raw'!A1340:AF1340))</f>
        <v>0</v>
      </c>
    </row>
    <row r="1341" spans="1:33">
      <c r="A1341" s="6">
        <v>41</v>
      </c>
      <c r="B1341" s="6">
        <v>268</v>
      </c>
      <c r="C1341" s="6" t="s">
        <v>5010</v>
      </c>
      <c r="D1341" s="6">
        <v>185</v>
      </c>
      <c r="E1341" s="6">
        <v>278</v>
      </c>
      <c r="F1341" s="6" t="s">
        <v>521</v>
      </c>
      <c r="G1341" s="6" t="s">
        <v>1971</v>
      </c>
      <c r="H1341" s="6" t="s">
        <v>2938</v>
      </c>
      <c r="I1341" s="6" t="s">
        <v>20</v>
      </c>
      <c r="J1341" s="6" t="s">
        <v>24</v>
      </c>
      <c r="K1341" s="6" t="s">
        <v>2173</v>
      </c>
      <c r="L1341" s="6">
        <v>1875</v>
      </c>
      <c r="M1341" s="6">
        <v>24</v>
      </c>
      <c r="N1341" s="6" t="s">
        <v>2939</v>
      </c>
      <c r="R1341" s="6" t="s">
        <v>3952</v>
      </c>
      <c r="S1341" s="6" t="s">
        <v>4034</v>
      </c>
      <c r="T1341" s="6" t="s">
        <v>3952</v>
      </c>
      <c r="X1341" s="6" t="s">
        <v>499</v>
      </c>
      <c r="AA1341" s="6" t="s">
        <v>1395</v>
      </c>
      <c r="AB1341" s="6" t="s">
        <v>1395</v>
      </c>
      <c r="AC1341" s="6" t="s">
        <v>1395</v>
      </c>
      <c r="AG1341" cm="1">
        <f t="array" ref="AG1341">SUMPRODUCT(--(INDEX('1900 Bastrop 0003 Clean'!A:AF, MATCH(A1341 &amp; "|" &amp; B1341, '1900 Bastrop 0003 Clean'!A:A &amp; "|" &amp; '1900 Bastrop 0003 Clean'!B:B, 0), 0) &lt;&gt; '1900 Bastrop 0003 Raw'!A1341:AF1341))</f>
        <v>0</v>
      </c>
    </row>
    <row r="1342" spans="1:33">
      <c r="A1342" s="6">
        <v>42</v>
      </c>
      <c r="B1342" s="6">
        <v>268</v>
      </c>
      <c r="C1342" s="6" t="s">
        <v>5010</v>
      </c>
      <c r="D1342" s="6">
        <v>185</v>
      </c>
      <c r="E1342" s="6">
        <v>278</v>
      </c>
      <c r="F1342" s="6" t="s">
        <v>521</v>
      </c>
      <c r="G1342" s="6" t="s">
        <v>5022</v>
      </c>
      <c r="H1342" s="6" t="s">
        <v>2944</v>
      </c>
      <c r="I1342" s="6" t="s">
        <v>20</v>
      </c>
      <c r="J1342" s="6" t="s">
        <v>19</v>
      </c>
      <c r="K1342" s="6" t="s">
        <v>2143</v>
      </c>
      <c r="L1342" s="6">
        <v>1879</v>
      </c>
      <c r="M1342" s="6">
        <v>20</v>
      </c>
      <c r="N1342" s="6" t="s">
        <v>2939</v>
      </c>
      <c r="R1342" s="6" t="s">
        <v>3952</v>
      </c>
      <c r="S1342" s="6" t="s">
        <v>4034</v>
      </c>
      <c r="T1342" s="6" t="s">
        <v>3952</v>
      </c>
      <c r="X1342" s="6" t="s">
        <v>5395</v>
      </c>
      <c r="AA1342" s="6" t="s">
        <v>1395</v>
      </c>
      <c r="AB1342" s="6" t="s">
        <v>1395</v>
      </c>
      <c r="AC1342" s="6" t="s">
        <v>1395</v>
      </c>
      <c r="AG1342" cm="1">
        <f t="array" ref="AG1342">SUMPRODUCT(--(INDEX('1900 Bastrop 0003 Clean'!A:AF, MATCH(A1342 &amp; "|" &amp; B1342, '1900 Bastrop 0003 Clean'!A:A &amp; "|" &amp; '1900 Bastrop 0003 Clean'!B:B, 0), 0) &lt;&gt; '1900 Bastrop 0003 Raw'!A1342:AF1342))</f>
        <v>0</v>
      </c>
    </row>
    <row r="1343" spans="1:33">
      <c r="A1343" s="6">
        <v>43</v>
      </c>
      <c r="B1343" s="6">
        <v>268</v>
      </c>
      <c r="C1343" s="6" t="s">
        <v>5010</v>
      </c>
      <c r="D1343" s="6">
        <v>185</v>
      </c>
      <c r="E1343" s="6">
        <v>278</v>
      </c>
      <c r="F1343" s="6" t="s">
        <v>521</v>
      </c>
      <c r="G1343" s="6" t="s">
        <v>2115</v>
      </c>
      <c r="H1343" s="6" t="s">
        <v>2938</v>
      </c>
      <c r="I1343" s="6" t="s">
        <v>20</v>
      </c>
      <c r="J1343" s="6" t="s">
        <v>24</v>
      </c>
      <c r="K1343" s="6" t="s">
        <v>2526</v>
      </c>
      <c r="L1343" s="6">
        <v>1887</v>
      </c>
      <c r="M1343" s="6">
        <v>12</v>
      </c>
      <c r="N1343" s="6" t="s">
        <v>2939</v>
      </c>
      <c r="R1343" s="6" t="s">
        <v>3952</v>
      </c>
      <c r="S1343" s="6" t="s">
        <v>4034</v>
      </c>
      <c r="T1343" s="6" t="s">
        <v>3952</v>
      </c>
      <c r="Z1343" s="6">
        <v>8</v>
      </c>
      <c r="AA1343" s="6" t="s">
        <v>1395</v>
      </c>
      <c r="AB1343" s="6" t="s">
        <v>1395</v>
      </c>
      <c r="AC1343" s="6" t="s">
        <v>1395</v>
      </c>
      <c r="AG1343" cm="1">
        <f t="array" ref="AG1343">SUMPRODUCT(--(INDEX('1900 Bastrop 0003 Clean'!A:AF, MATCH(A1343 &amp; "|" &amp; B1343, '1900 Bastrop 0003 Clean'!A:A &amp; "|" &amp; '1900 Bastrop 0003 Clean'!B:B, 0), 0) &lt;&gt; '1900 Bastrop 0003 Raw'!A1343:AF1343))</f>
        <v>0</v>
      </c>
    </row>
    <row r="1344" spans="1:33">
      <c r="A1344" s="6">
        <v>44</v>
      </c>
      <c r="B1344" s="6">
        <v>268</v>
      </c>
      <c r="C1344" s="6" t="s">
        <v>5010</v>
      </c>
      <c r="D1344" s="6">
        <v>185</v>
      </c>
      <c r="E1344" s="6">
        <v>278</v>
      </c>
      <c r="F1344" s="6" t="s">
        <v>521</v>
      </c>
      <c r="G1344" s="6" t="s">
        <v>2254</v>
      </c>
      <c r="H1344" s="6" t="s">
        <v>2944</v>
      </c>
      <c r="I1344" s="6" t="s">
        <v>20</v>
      </c>
      <c r="J1344" s="6" t="s">
        <v>19</v>
      </c>
      <c r="K1344" s="6" t="s">
        <v>2230</v>
      </c>
      <c r="L1344" s="6">
        <v>1889</v>
      </c>
      <c r="M1344" s="6">
        <v>10</v>
      </c>
      <c r="N1344" s="6" t="s">
        <v>2939</v>
      </c>
      <c r="R1344" s="6" t="s">
        <v>3952</v>
      </c>
      <c r="S1344" s="6" t="s">
        <v>4034</v>
      </c>
      <c r="T1344" s="6" t="s">
        <v>3952</v>
      </c>
      <c r="Z1344" s="6">
        <v>8</v>
      </c>
      <c r="AA1344" s="6" t="s">
        <v>1395</v>
      </c>
      <c r="AB1344" s="6" t="s">
        <v>1395</v>
      </c>
      <c r="AC1344" s="6" t="s">
        <v>1395</v>
      </c>
      <c r="AG1344" cm="1">
        <f t="array" ref="AG1344">SUMPRODUCT(--(INDEX('1900 Bastrop 0003 Clean'!A:AF, MATCH(A1344 &amp; "|" &amp; B1344, '1900 Bastrop 0003 Clean'!A:A &amp; "|" &amp; '1900 Bastrop 0003 Clean'!B:B, 0), 0) &lt;&gt; '1900 Bastrop 0003 Raw'!A1344:AF1344))</f>
        <v>0</v>
      </c>
    </row>
    <row r="1345" spans="1:33">
      <c r="A1345" s="6">
        <v>45</v>
      </c>
      <c r="B1345" s="6">
        <v>268</v>
      </c>
      <c r="C1345" s="6" t="s">
        <v>5010</v>
      </c>
      <c r="D1345" s="6">
        <v>185</v>
      </c>
      <c r="E1345" s="6">
        <v>278</v>
      </c>
      <c r="F1345" s="6" t="s">
        <v>343</v>
      </c>
      <c r="G1345" s="6" t="s">
        <v>5284</v>
      </c>
      <c r="H1345" s="6" t="s">
        <v>3217</v>
      </c>
      <c r="I1345" s="6" t="s">
        <v>20</v>
      </c>
      <c r="J1345" s="6" t="s">
        <v>24</v>
      </c>
      <c r="K1345" s="6" t="s">
        <v>2161</v>
      </c>
      <c r="L1345" s="6">
        <v>1818</v>
      </c>
      <c r="M1345" s="6">
        <v>81</v>
      </c>
      <c r="N1345" s="6" t="s">
        <v>3066</v>
      </c>
      <c r="P1345" s="6">
        <v>3</v>
      </c>
      <c r="Q1345" s="6">
        <v>2</v>
      </c>
      <c r="R1345" s="6" t="s">
        <v>4034</v>
      </c>
      <c r="S1345" s="6" t="s">
        <v>4034</v>
      </c>
      <c r="T1345" s="6" t="s">
        <v>4034</v>
      </c>
      <c r="AA1345" s="6" t="s">
        <v>1395</v>
      </c>
      <c r="AB1345" s="6" t="s">
        <v>1395</v>
      </c>
      <c r="AC1345" s="6" t="s">
        <v>1395</v>
      </c>
      <c r="AG1345" cm="1">
        <f t="array" ref="AG1345">SUMPRODUCT(--(INDEX('1900 Bastrop 0003 Clean'!A:AF, MATCH(A1345 &amp; "|" &amp; B1345, '1900 Bastrop 0003 Clean'!A:A &amp; "|" &amp; '1900 Bastrop 0003 Clean'!B:B, 0), 0) &lt;&gt; '1900 Bastrop 0003 Raw'!A1345:AF1345))</f>
        <v>0</v>
      </c>
    </row>
    <row r="1346" spans="1:33">
      <c r="A1346" s="6">
        <v>46</v>
      </c>
      <c r="B1346" s="6">
        <v>269</v>
      </c>
      <c r="C1346" s="6" t="s">
        <v>5396</v>
      </c>
      <c r="D1346" s="6">
        <v>185</v>
      </c>
      <c r="E1346" s="6">
        <v>279</v>
      </c>
      <c r="F1346" s="6" t="s">
        <v>903</v>
      </c>
      <c r="G1346" s="6" t="s">
        <v>23</v>
      </c>
      <c r="H1346" s="6" t="s">
        <v>3949</v>
      </c>
      <c r="I1346" s="6" t="s">
        <v>637</v>
      </c>
      <c r="J1346" s="6" t="s">
        <v>24</v>
      </c>
      <c r="L1346" s="6">
        <v>1860</v>
      </c>
      <c r="M1346" s="6">
        <v>40</v>
      </c>
      <c r="N1346" s="6" t="s">
        <v>3066</v>
      </c>
      <c r="P1346" s="6">
        <v>8</v>
      </c>
      <c r="Q1346" s="6">
        <v>7</v>
      </c>
      <c r="R1346" s="6" t="s">
        <v>3952</v>
      </c>
      <c r="T1346" s="6" t="s">
        <v>4108</v>
      </c>
      <c r="X1346" s="6" t="s">
        <v>1963</v>
      </c>
      <c r="AA1346" s="6" t="s">
        <v>92</v>
      </c>
      <c r="AB1346" s="6" t="s">
        <v>92</v>
      </c>
      <c r="AC1346" s="6" t="s">
        <v>1395</v>
      </c>
      <c r="AD1346" s="6" t="s">
        <v>3956</v>
      </c>
      <c r="AF1346" s="6" t="s">
        <v>51</v>
      </c>
      <c r="AG1346" cm="1">
        <f t="array" ref="AG1346">SUMPRODUCT(--(INDEX('1900 Bastrop 0003 Clean'!A:AF, MATCH(A1346 &amp; "|" &amp; B1346, '1900 Bastrop 0003 Clean'!A:A &amp; "|" &amp; '1900 Bastrop 0003 Clean'!B:B, 0), 0) &lt;&gt; '1900 Bastrop 0003 Raw'!A1346:AF1346))</f>
        <v>0</v>
      </c>
    </row>
    <row r="1347" spans="1:33">
      <c r="A1347" s="6">
        <v>47</v>
      </c>
      <c r="B1347" s="6">
        <v>269</v>
      </c>
      <c r="C1347" s="6" t="s">
        <v>5396</v>
      </c>
      <c r="D1347" s="6">
        <v>185</v>
      </c>
      <c r="E1347" s="6">
        <v>279</v>
      </c>
      <c r="F1347" s="6" t="s">
        <v>903</v>
      </c>
      <c r="G1347" s="6" t="s">
        <v>2254</v>
      </c>
      <c r="H1347" s="6" t="s">
        <v>2944</v>
      </c>
      <c r="I1347" s="6" t="s">
        <v>637</v>
      </c>
      <c r="J1347" s="6" t="s">
        <v>19</v>
      </c>
      <c r="K1347" s="6" t="s">
        <v>2143</v>
      </c>
      <c r="L1347" s="6">
        <v>1881</v>
      </c>
      <c r="M1347" s="6">
        <v>19</v>
      </c>
      <c r="N1347" s="6" t="s">
        <v>2939</v>
      </c>
      <c r="R1347" s="6" t="s">
        <v>3952</v>
      </c>
      <c r="S1347" s="6" t="s">
        <v>3952</v>
      </c>
      <c r="T1347" s="6" t="s">
        <v>3952</v>
      </c>
      <c r="Z1347" s="6">
        <v>8</v>
      </c>
      <c r="AA1347" s="6" t="s">
        <v>1395</v>
      </c>
      <c r="AB1347" s="6" t="s">
        <v>1395</v>
      </c>
      <c r="AC1347" s="6" t="s">
        <v>1395</v>
      </c>
      <c r="AG1347" cm="1">
        <f t="array" ref="AG1347">SUMPRODUCT(--(INDEX('1900 Bastrop 0003 Clean'!A:AF, MATCH(A1347 &amp; "|" &amp; B1347, '1900 Bastrop 0003 Clean'!A:A &amp; "|" &amp; '1900 Bastrop 0003 Clean'!B:B, 0), 0) &lt;&gt; '1900 Bastrop 0003 Raw'!A1347:AF1347))</f>
        <v>0</v>
      </c>
    </row>
    <row r="1348" spans="1:33">
      <c r="A1348" s="6">
        <v>48</v>
      </c>
      <c r="B1348" s="6">
        <v>269</v>
      </c>
      <c r="C1348" s="6" t="s">
        <v>5396</v>
      </c>
      <c r="D1348" s="6">
        <v>185</v>
      </c>
      <c r="E1348" s="6">
        <v>279</v>
      </c>
      <c r="F1348" s="6" t="s">
        <v>903</v>
      </c>
      <c r="G1348" s="6" t="s">
        <v>536</v>
      </c>
      <c r="H1348" s="6" t="s">
        <v>2944</v>
      </c>
      <c r="I1348" s="6" t="s">
        <v>637</v>
      </c>
      <c r="J1348" s="6" t="s">
        <v>19</v>
      </c>
      <c r="K1348" s="6" t="s">
        <v>2190</v>
      </c>
      <c r="L1348" s="6">
        <v>1882</v>
      </c>
      <c r="M1348" s="6">
        <v>18</v>
      </c>
      <c r="N1348" s="6" t="s">
        <v>2939</v>
      </c>
      <c r="R1348" s="6" t="s">
        <v>3952</v>
      </c>
      <c r="S1348" s="6" t="s">
        <v>3952</v>
      </c>
      <c r="T1348" s="6" t="s">
        <v>3952</v>
      </c>
      <c r="AA1348" s="6" t="s">
        <v>92</v>
      </c>
      <c r="AB1348" s="6" t="s">
        <v>92</v>
      </c>
      <c r="AC1348" s="6" t="s">
        <v>1395</v>
      </c>
      <c r="AF1348" s="6" t="s">
        <v>51</v>
      </c>
      <c r="AG1348" cm="1">
        <f t="array" ref="AG1348">SUMPRODUCT(--(INDEX('1900 Bastrop 0003 Clean'!A:AF, MATCH(A1348 &amp; "|" &amp; B1348, '1900 Bastrop 0003 Clean'!A:A &amp; "|" &amp; '1900 Bastrop 0003 Clean'!B:B, 0), 0) &lt;&gt; '1900 Bastrop 0003 Raw'!A1348:AF1348))</f>
        <v>0</v>
      </c>
    </row>
    <row r="1349" spans="1:33">
      <c r="A1349" s="6">
        <v>49</v>
      </c>
      <c r="B1349" s="6">
        <v>269</v>
      </c>
      <c r="C1349" s="6" t="s">
        <v>5396</v>
      </c>
      <c r="D1349" s="6">
        <v>185</v>
      </c>
      <c r="E1349" s="6">
        <v>279</v>
      </c>
      <c r="F1349" s="6" t="s">
        <v>903</v>
      </c>
      <c r="G1349" s="6" t="s">
        <v>2739</v>
      </c>
      <c r="H1349" s="6" t="s">
        <v>2944</v>
      </c>
      <c r="I1349" s="6" t="s">
        <v>637</v>
      </c>
      <c r="J1349" s="6" t="s">
        <v>19</v>
      </c>
      <c r="K1349" s="6" t="s">
        <v>2143</v>
      </c>
      <c r="L1349" s="6">
        <v>1884</v>
      </c>
      <c r="M1349" s="6">
        <v>15</v>
      </c>
      <c r="N1349" s="6" t="s">
        <v>2939</v>
      </c>
      <c r="R1349" s="6" t="s">
        <v>3952</v>
      </c>
      <c r="S1349" s="6" t="s">
        <v>3952</v>
      </c>
      <c r="T1349" s="6" t="s">
        <v>3952</v>
      </c>
      <c r="AA1349" s="6" t="s">
        <v>92</v>
      </c>
      <c r="AB1349" s="6" t="s">
        <v>92</v>
      </c>
      <c r="AC1349" s="6" t="s">
        <v>1395</v>
      </c>
      <c r="AG1349" cm="1">
        <f t="array" ref="AG1349">SUMPRODUCT(--(INDEX('1900 Bastrop 0003 Clean'!A:AF, MATCH(A1349 &amp; "|" &amp; B1349, '1900 Bastrop 0003 Clean'!A:A &amp; "|" &amp; '1900 Bastrop 0003 Clean'!B:B, 0), 0) &lt;&gt; '1900 Bastrop 0003 Raw'!A1349:AF1349))</f>
        <v>0</v>
      </c>
    </row>
    <row r="1350" spans="1:33">
      <c r="A1350" s="6">
        <v>50</v>
      </c>
      <c r="B1350" s="6">
        <v>269</v>
      </c>
      <c r="C1350" s="6" t="s">
        <v>5396</v>
      </c>
      <c r="D1350" s="6">
        <v>185</v>
      </c>
      <c r="E1350" s="6">
        <v>279</v>
      </c>
      <c r="F1350" s="6" t="s">
        <v>903</v>
      </c>
      <c r="G1350" s="6" t="s">
        <v>4613</v>
      </c>
      <c r="H1350" s="6" t="s">
        <v>2944</v>
      </c>
      <c r="I1350" s="6" t="s">
        <v>637</v>
      </c>
      <c r="J1350" s="6" t="s">
        <v>19</v>
      </c>
      <c r="K1350" s="6" t="s">
        <v>2230</v>
      </c>
      <c r="L1350" s="6">
        <v>1887</v>
      </c>
      <c r="M1350" s="6">
        <v>13</v>
      </c>
      <c r="N1350" s="6" t="s">
        <v>2939</v>
      </c>
      <c r="R1350" s="6" t="s">
        <v>3952</v>
      </c>
      <c r="S1350" s="6" t="s">
        <v>3952</v>
      </c>
      <c r="T1350" s="6" t="s">
        <v>3952</v>
      </c>
      <c r="AA1350" s="6" t="s">
        <v>92</v>
      </c>
      <c r="AB1350" s="6" t="s">
        <v>92</v>
      </c>
      <c r="AC1350" s="6" t="s">
        <v>92</v>
      </c>
      <c r="AG1350" cm="1">
        <f t="array" ref="AG1350">SUMPRODUCT(--(INDEX('1900 Bastrop 0003 Clean'!A:AF, MATCH(A1350 &amp; "|" &amp; B1350, '1900 Bastrop 0003 Clean'!A:A &amp; "|" &amp; '1900 Bastrop 0003 Clean'!B:B, 0), 0) &lt;&gt; '1900 Bastrop 0003 Raw'!A1350:AF1350))</f>
        <v>0</v>
      </c>
    </row>
    <row r="1351" spans="1:33">
      <c r="A1351" s="6">
        <v>1</v>
      </c>
      <c r="B1351" s="6">
        <v>269</v>
      </c>
      <c r="C1351" s="6" t="s">
        <v>5397</v>
      </c>
      <c r="D1351" s="6">
        <v>185</v>
      </c>
      <c r="E1351" s="6">
        <v>279</v>
      </c>
      <c r="F1351" s="6" t="s">
        <v>903</v>
      </c>
      <c r="G1351" s="6" t="s">
        <v>35</v>
      </c>
      <c r="H1351" s="6" t="s">
        <v>2938</v>
      </c>
      <c r="I1351" s="6" t="s">
        <v>637</v>
      </c>
      <c r="J1351" s="6" t="s">
        <v>24</v>
      </c>
      <c r="K1351" s="6" t="s">
        <v>2526</v>
      </c>
      <c r="L1351" s="6">
        <v>1889</v>
      </c>
      <c r="M1351" s="6">
        <v>10</v>
      </c>
      <c r="N1351" s="6" t="s">
        <v>2939</v>
      </c>
      <c r="R1351" s="6" t="s">
        <v>3952</v>
      </c>
      <c r="S1351" s="6" t="s">
        <v>3952</v>
      </c>
      <c r="T1351" s="6" t="s">
        <v>3952</v>
      </c>
      <c r="AA1351" s="6" t="s">
        <v>92</v>
      </c>
      <c r="AB1351" s="6" t="s">
        <v>92</v>
      </c>
      <c r="AC1351" s="6" t="s">
        <v>1395</v>
      </c>
      <c r="AG1351" cm="1">
        <f t="array" ref="AG1351">SUMPRODUCT(--(INDEX('1900 Bastrop 0003 Clean'!A:AF, MATCH(A1351 &amp; "|" &amp; B1351, '1900 Bastrop 0003 Clean'!A:A &amp; "|" &amp; '1900 Bastrop 0003 Clean'!B:B, 0), 0) &lt;&gt; '1900 Bastrop 0003 Raw'!A1351:AF1351))</f>
        <v>0</v>
      </c>
    </row>
    <row r="1352" spans="1:33">
      <c r="A1352" s="6">
        <v>2</v>
      </c>
      <c r="B1352" s="6">
        <v>269</v>
      </c>
      <c r="C1352" s="6" t="s">
        <v>5397</v>
      </c>
      <c r="D1352" s="6">
        <v>185</v>
      </c>
      <c r="E1352" s="6">
        <v>279</v>
      </c>
      <c r="F1352" s="6" t="s">
        <v>903</v>
      </c>
      <c r="G1352" s="6" t="s">
        <v>4277</v>
      </c>
      <c r="H1352" s="6" t="s">
        <v>2938</v>
      </c>
      <c r="I1352" s="6" t="s">
        <v>637</v>
      </c>
      <c r="J1352" s="6" t="s">
        <v>24</v>
      </c>
      <c r="K1352" s="6" t="s">
        <v>2526</v>
      </c>
      <c r="L1352" s="6">
        <v>1891</v>
      </c>
      <c r="M1352" s="6">
        <v>8</v>
      </c>
      <c r="N1352" s="6" t="s">
        <v>2939</v>
      </c>
      <c r="R1352" s="6" t="s">
        <v>3952</v>
      </c>
      <c r="S1352" s="6" t="s">
        <v>3952</v>
      </c>
      <c r="T1352" s="6" t="s">
        <v>3952</v>
      </c>
      <c r="AG1352" cm="1">
        <f t="array" ref="AG1352">SUMPRODUCT(--(INDEX('1900 Bastrop 0003 Clean'!A:AF, MATCH(A1352 &amp; "|" &amp; B1352, '1900 Bastrop 0003 Clean'!A:A &amp; "|" &amp; '1900 Bastrop 0003 Clean'!B:B, 0), 0) &lt;&gt; '1900 Bastrop 0003 Raw'!A1352:AF1352))</f>
        <v>0</v>
      </c>
    </row>
    <row r="1353" spans="1:33">
      <c r="A1353" s="6">
        <v>3</v>
      </c>
      <c r="B1353" s="6">
        <v>269</v>
      </c>
      <c r="C1353" s="6" t="s">
        <v>5397</v>
      </c>
      <c r="D1353" s="6">
        <v>185</v>
      </c>
      <c r="E1353" s="6">
        <v>279</v>
      </c>
      <c r="F1353" s="6" t="s">
        <v>903</v>
      </c>
      <c r="G1353" s="6" t="s">
        <v>5398</v>
      </c>
      <c r="H1353" s="6" t="s">
        <v>2938</v>
      </c>
      <c r="I1353" s="6" t="s">
        <v>637</v>
      </c>
      <c r="J1353" s="6" t="s">
        <v>24</v>
      </c>
      <c r="K1353" s="6" t="s">
        <v>2230</v>
      </c>
      <c r="L1353" s="6">
        <v>1894</v>
      </c>
      <c r="M1353" s="6">
        <v>5</v>
      </c>
      <c r="N1353" s="6" t="s">
        <v>2939</v>
      </c>
      <c r="R1353" s="6" t="s">
        <v>3952</v>
      </c>
      <c r="S1353" s="6" t="s">
        <v>3952</v>
      </c>
      <c r="T1353" s="6" t="s">
        <v>3952</v>
      </c>
      <c r="AG1353" cm="1">
        <f t="array" ref="AG1353">SUMPRODUCT(--(INDEX('1900 Bastrop 0003 Clean'!A:AF, MATCH(A1353 &amp; "|" &amp; B1353, '1900 Bastrop 0003 Clean'!A:A &amp; "|" &amp; '1900 Bastrop 0003 Clean'!B:B, 0), 0) &lt;&gt; '1900 Bastrop 0003 Raw'!A1353:AF1353))</f>
        <v>0</v>
      </c>
    </row>
    <row r="1354" spans="1:33">
      <c r="A1354" s="6">
        <v>5</v>
      </c>
      <c r="B1354" s="6">
        <v>269</v>
      </c>
      <c r="C1354" s="6" t="s">
        <v>5397</v>
      </c>
      <c r="D1354" s="6">
        <v>185</v>
      </c>
      <c r="E1354" s="6">
        <v>280</v>
      </c>
      <c r="F1354" s="6" t="s">
        <v>5399</v>
      </c>
      <c r="G1354" s="6" t="s">
        <v>5400</v>
      </c>
      <c r="H1354" s="6" t="s">
        <v>3949</v>
      </c>
      <c r="I1354" s="6" t="s">
        <v>20</v>
      </c>
      <c r="J1354" s="6" t="s">
        <v>19</v>
      </c>
      <c r="K1354" s="6" t="s">
        <v>2526</v>
      </c>
      <c r="L1354" s="6">
        <v>1868</v>
      </c>
      <c r="M1354" s="6">
        <v>31</v>
      </c>
      <c r="N1354" s="6" t="s">
        <v>2933</v>
      </c>
      <c r="O1354" s="6">
        <v>1</v>
      </c>
      <c r="R1354" s="6" t="s">
        <v>3958</v>
      </c>
      <c r="S1354" s="6" t="s">
        <v>3958</v>
      </c>
      <c r="T1354" s="6" t="s">
        <v>3958</v>
      </c>
      <c r="AA1354" s="6" t="s">
        <v>1395</v>
      </c>
      <c r="AB1354" s="6" t="s">
        <v>1395</v>
      </c>
      <c r="AC1354" s="6" t="s">
        <v>1395</v>
      </c>
      <c r="AD1354" s="6" t="s">
        <v>3951</v>
      </c>
      <c r="AE1354" s="6" t="s">
        <v>261</v>
      </c>
      <c r="AF1354" s="6" t="s">
        <v>261</v>
      </c>
      <c r="AG1354" t="e" cm="1">
        <f t="array" ref="AG1354">SUMPRODUCT(--(INDEX('1900 Bastrop 0003 Clean'!A:AF, MATCH(A1354 &amp; "|" &amp; B1354, '1900 Bastrop 0003 Clean'!A:A &amp; "|" &amp; '1900 Bastrop 0003 Clean'!B:B, 0), 0) &lt;&gt; '1900 Bastrop 0003 Raw'!A1354:AF1354))</f>
        <v>#N/A</v>
      </c>
    </row>
    <row r="1355" spans="1:33">
      <c r="A1355" s="6">
        <v>6</v>
      </c>
      <c r="B1355" s="6">
        <v>270</v>
      </c>
      <c r="C1355" s="6" t="s">
        <v>5397</v>
      </c>
      <c r="D1355" s="6">
        <v>185</v>
      </c>
      <c r="E1355" s="6">
        <v>280</v>
      </c>
      <c r="F1355" s="6" t="s">
        <v>5399</v>
      </c>
      <c r="G1355" s="6" t="s">
        <v>5401</v>
      </c>
      <c r="H1355" s="6" t="s">
        <v>2936</v>
      </c>
      <c r="I1355" s="6" t="s">
        <v>20</v>
      </c>
      <c r="J1355" s="6" t="s">
        <v>24</v>
      </c>
      <c r="K1355" s="6" t="s">
        <v>2128</v>
      </c>
      <c r="L1355" s="6">
        <v>1875</v>
      </c>
      <c r="M1355" s="6">
        <v>28</v>
      </c>
      <c r="N1355" s="6" t="s">
        <v>2933</v>
      </c>
      <c r="O1355" s="6">
        <v>1</v>
      </c>
      <c r="P1355" s="6">
        <v>1</v>
      </c>
      <c r="Q1355" s="6">
        <v>1</v>
      </c>
      <c r="R1355" s="6" t="s">
        <v>3952</v>
      </c>
      <c r="S1355" s="6" t="s">
        <v>4282</v>
      </c>
      <c r="T1355" s="6" t="s">
        <v>4034</v>
      </c>
      <c r="W1355" s="6" t="s">
        <v>57</v>
      </c>
      <c r="AA1355" s="6" t="s">
        <v>1395</v>
      </c>
      <c r="AB1355" s="6" t="s">
        <v>1395</v>
      </c>
      <c r="AC1355" s="6" t="s">
        <v>1395</v>
      </c>
      <c r="AG1355" cm="1">
        <f t="array" ref="AG1355">SUMPRODUCT(--(INDEX('1900 Bastrop 0003 Clean'!A:AF, MATCH(A1355 &amp; "|" &amp; B1355, '1900 Bastrop 0003 Clean'!A:A &amp; "|" &amp; '1900 Bastrop 0003 Clean'!B:B, 0), 0) &lt;&gt; '1900 Bastrop 0003 Raw'!A1355:AF1355))</f>
        <v>0</v>
      </c>
    </row>
    <row r="1356" spans="1:33">
      <c r="A1356" s="6">
        <v>7</v>
      </c>
      <c r="B1356" s="6">
        <v>271</v>
      </c>
      <c r="C1356" s="6" t="s">
        <v>5397</v>
      </c>
      <c r="D1356" s="6">
        <v>185</v>
      </c>
      <c r="E1356" s="6">
        <v>280</v>
      </c>
      <c r="F1356" s="6" t="s">
        <v>5399</v>
      </c>
      <c r="G1356" s="6" t="s">
        <v>5400</v>
      </c>
      <c r="H1356" s="6" t="s">
        <v>2944</v>
      </c>
      <c r="I1356" s="6" t="s">
        <v>20</v>
      </c>
      <c r="J1356" s="6" t="s">
        <v>19</v>
      </c>
      <c r="K1356" s="6" t="s">
        <v>1971</v>
      </c>
      <c r="L1356" s="6">
        <v>1900</v>
      </c>
      <c r="M1356" s="6">
        <v>0</v>
      </c>
      <c r="N1356" s="6" t="s">
        <v>2939</v>
      </c>
      <c r="R1356" s="6" t="s">
        <v>3952</v>
      </c>
      <c r="S1356" s="6" t="s">
        <v>3958</v>
      </c>
      <c r="T1356" s="6" t="s">
        <v>4034</v>
      </c>
      <c r="AG1356" t="e" cm="1">
        <f t="array" ref="AG1356">SUMPRODUCT(--(INDEX('1900 Bastrop 0003 Clean'!A:AF, MATCH(A1356 &amp; "|" &amp; B1356, '1900 Bastrop 0003 Clean'!A:A &amp; "|" &amp; '1900 Bastrop 0003 Clean'!B:B, 0), 0) &lt;&gt; '1900 Bastrop 0003 Raw'!A1356:AF1356))</f>
        <v>#N/A</v>
      </c>
    </row>
    <row r="1357" spans="1:33">
      <c r="A1357" s="6">
        <v>8</v>
      </c>
      <c r="B1357" s="6">
        <v>271</v>
      </c>
      <c r="C1357" s="6" t="s">
        <v>5397</v>
      </c>
      <c r="D1357" s="6">
        <v>185</v>
      </c>
      <c r="E1357" s="6">
        <v>280</v>
      </c>
      <c r="F1357" s="6" t="s">
        <v>2492</v>
      </c>
      <c r="G1357" s="6" t="s">
        <v>5402</v>
      </c>
      <c r="H1357" s="6" t="s">
        <v>3146</v>
      </c>
      <c r="I1357" s="6" t="s">
        <v>20</v>
      </c>
      <c r="J1357" s="6" t="s">
        <v>24</v>
      </c>
      <c r="K1357" s="6" t="s">
        <v>2526</v>
      </c>
      <c r="L1357" s="6">
        <v>1834</v>
      </c>
      <c r="M1357" s="6">
        <v>65</v>
      </c>
      <c r="N1357" s="6" t="s">
        <v>3066</v>
      </c>
      <c r="O1357" s="6">
        <v>32</v>
      </c>
      <c r="P1357" s="6">
        <v>5</v>
      </c>
      <c r="Q1357" s="6">
        <v>5</v>
      </c>
      <c r="R1357" s="6" t="s">
        <v>4034</v>
      </c>
      <c r="S1357" s="6" t="s">
        <v>4046</v>
      </c>
      <c r="T1357" s="6" t="s">
        <v>4059</v>
      </c>
      <c r="AA1357" s="6" t="s">
        <v>1395</v>
      </c>
      <c r="AB1357" s="6" t="s">
        <v>1395</v>
      </c>
      <c r="AC1357" s="6" t="s">
        <v>1395</v>
      </c>
      <c r="AG1357" t="e" cm="1">
        <f t="array" ref="AG1357">SUMPRODUCT(--(INDEX('1900 Bastrop 0003 Clean'!A:AF, MATCH(A1357 &amp; "|" &amp; B1357, '1900 Bastrop 0003 Clean'!A:A &amp; "|" &amp; '1900 Bastrop 0003 Clean'!B:B, 0), 0) &lt;&gt; '1900 Bastrop 0003 Raw'!A1357:AF1357))</f>
        <v>#N/A</v>
      </c>
    </row>
    <row r="1358" spans="1:33">
      <c r="A1358" s="6">
        <v>9</v>
      </c>
      <c r="B1358" s="6">
        <v>271</v>
      </c>
      <c r="C1358" s="6" t="s">
        <v>5397</v>
      </c>
      <c r="D1358" s="6">
        <v>185</v>
      </c>
      <c r="E1358" s="6">
        <v>281</v>
      </c>
      <c r="F1358" s="6" t="s">
        <v>4928</v>
      </c>
      <c r="G1358" s="6" t="s">
        <v>5403</v>
      </c>
      <c r="H1358" s="6" t="s">
        <v>3949</v>
      </c>
      <c r="I1358" s="6" t="s">
        <v>20</v>
      </c>
      <c r="J1358" s="6" t="s">
        <v>19</v>
      </c>
      <c r="K1358" s="6" t="s">
        <v>2230</v>
      </c>
      <c r="L1358" s="6">
        <v>1855</v>
      </c>
      <c r="M1358" s="6">
        <v>44</v>
      </c>
      <c r="N1358" s="6" t="s">
        <v>2933</v>
      </c>
      <c r="O1358" s="6">
        <v>23</v>
      </c>
      <c r="R1358" s="6" t="s">
        <v>3952</v>
      </c>
      <c r="S1358" s="6" t="s">
        <v>3958</v>
      </c>
      <c r="T1358" s="6" t="s">
        <v>4132</v>
      </c>
      <c r="AA1358" s="6" t="s">
        <v>1395</v>
      </c>
      <c r="AB1358" s="6" t="s">
        <v>1395</v>
      </c>
      <c r="AC1358" s="6" t="s">
        <v>1395</v>
      </c>
      <c r="AD1358" s="6" t="s">
        <v>3951</v>
      </c>
      <c r="AE1358" s="6" t="s">
        <v>261</v>
      </c>
      <c r="AF1358" s="6" t="s">
        <v>51</v>
      </c>
      <c r="AG1358" cm="1">
        <f t="array" ref="AG1358">SUMPRODUCT(--(INDEX('1900 Bastrop 0003 Clean'!A:AF, MATCH(A1358 &amp; "|" &amp; B1358, '1900 Bastrop 0003 Clean'!A:A &amp; "|" &amp; '1900 Bastrop 0003 Clean'!B:B, 0), 0) &lt;&gt; '1900 Bastrop 0003 Raw'!A1358:AF1358))</f>
        <v>0</v>
      </c>
    </row>
    <row r="1359" spans="1:33">
      <c r="A1359" s="6">
        <v>10</v>
      </c>
      <c r="B1359" s="6">
        <v>271</v>
      </c>
      <c r="C1359" s="6" t="s">
        <v>5404</v>
      </c>
      <c r="D1359" s="6">
        <v>185</v>
      </c>
      <c r="E1359" s="6">
        <v>281</v>
      </c>
      <c r="F1359" s="6" t="s">
        <v>4928</v>
      </c>
      <c r="G1359" s="6" t="s">
        <v>2758</v>
      </c>
      <c r="H1359" s="6" t="s">
        <v>2936</v>
      </c>
      <c r="I1359" s="6" t="s">
        <v>20</v>
      </c>
      <c r="J1359" s="6" t="s">
        <v>24</v>
      </c>
      <c r="K1359" s="6" t="s">
        <v>2033</v>
      </c>
      <c r="L1359" s="6">
        <v>1857</v>
      </c>
      <c r="M1359" s="6">
        <v>42</v>
      </c>
      <c r="N1359" s="6" t="s">
        <v>2933</v>
      </c>
      <c r="O1359" s="6">
        <v>23</v>
      </c>
      <c r="P1359" s="6">
        <v>4</v>
      </c>
      <c r="Q1359" s="6">
        <v>4</v>
      </c>
      <c r="R1359" s="6" t="s">
        <v>3952</v>
      </c>
      <c r="S1359" s="6" t="s">
        <v>4108</v>
      </c>
      <c r="T1359" s="6" t="s">
        <v>4034</v>
      </c>
      <c r="AA1359" s="6" t="s">
        <v>1395</v>
      </c>
      <c r="AB1359" s="6" t="s">
        <v>1395</v>
      </c>
      <c r="AC1359" s="6" t="s">
        <v>1395</v>
      </c>
      <c r="AG1359" cm="1">
        <f t="array" ref="AG1359">SUMPRODUCT(--(INDEX('1900 Bastrop 0003 Clean'!A:AF, MATCH(A1359 &amp; "|" &amp; B1359, '1900 Bastrop 0003 Clean'!A:A &amp; "|" &amp; '1900 Bastrop 0003 Clean'!B:B, 0), 0) &lt;&gt; '1900 Bastrop 0003 Raw'!A1359:AF1359))</f>
        <v>0</v>
      </c>
    </row>
    <row r="1360" spans="1:33">
      <c r="A1360" s="6">
        <v>11</v>
      </c>
      <c r="B1360" s="6">
        <v>271</v>
      </c>
      <c r="C1360" s="6" t="s">
        <v>5404</v>
      </c>
      <c r="D1360" s="6">
        <v>185</v>
      </c>
      <c r="E1360" s="6">
        <v>281</v>
      </c>
      <c r="F1360" s="6" t="s">
        <v>4928</v>
      </c>
      <c r="G1360" s="6" t="s">
        <v>5405</v>
      </c>
      <c r="H1360" s="6" t="s">
        <v>2938</v>
      </c>
      <c r="I1360" s="6" t="s">
        <v>20</v>
      </c>
      <c r="J1360" s="6" t="s">
        <v>24</v>
      </c>
      <c r="K1360" s="6" t="s">
        <v>2245</v>
      </c>
      <c r="L1360" s="6">
        <v>1880</v>
      </c>
      <c r="M1360" s="6">
        <v>19</v>
      </c>
      <c r="N1360" s="6" t="s">
        <v>2939</v>
      </c>
      <c r="R1360" s="6" t="s">
        <v>3952</v>
      </c>
      <c r="S1360" s="6" t="s">
        <v>3952</v>
      </c>
      <c r="T1360" s="6" t="s">
        <v>3952</v>
      </c>
      <c r="Z1360" s="6">
        <v>8</v>
      </c>
      <c r="AA1360" s="6" t="s">
        <v>1395</v>
      </c>
      <c r="AB1360" s="6" t="s">
        <v>1395</v>
      </c>
      <c r="AC1360" s="6" t="s">
        <v>1395</v>
      </c>
      <c r="AG1360" cm="1">
        <f t="array" ref="AG1360">SUMPRODUCT(--(INDEX('1900 Bastrop 0003 Clean'!A:AF, MATCH(A1360 &amp; "|" &amp; B1360, '1900 Bastrop 0003 Clean'!A:A &amp; "|" &amp; '1900 Bastrop 0003 Clean'!B:B, 0), 0) &lt;&gt; '1900 Bastrop 0003 Raw'!A1360:AF1360))</f>
        <v>0</v>
      </c>
    </row>
    <row r="1361" spans="1:33">
      <c r="A1361" s="6">
        <v>12</v>
      </c>
      <c r="B1361" s="6">
        <v>271</v>
      </c>
      <c r="C1361" s="6" t="s">
        <v>5404</v>
      </c>
      <c r="D1361" s="6">
        <v>185</v>
      </c>
      <c r="E1361" s="6">
        <v>281</v>
      </c>
      <c r="F1361" s="6" t="s">
        <v>4928</v>
      </c>
      <c r="G1361" s="6" t="s">
        <v>5406</v>
      </c>
      <c r="H1361" s="6" t="s">
        <v>2944</v>
      </c>
      <c r="I1361" s="6" t="s">
        <v>20</v>
      </c>
      <c r="J1361" s="6" t="s">
        <v>19</v>
      </c>
      <c r="K1361" s="6" t="s">
        <v>2526</v>
      </c>
      <c r="L1361" s="6">
        <v>1882</v>
      </c>
      <c r="M1361" s="6">
        <v>17</v>
      </c>
      <c r="N1361" s="6" t="s">
        <v>2939</v>
      </c>
      <c r="R1361" s="6" t="s">
        <v>3952</v>
      </c>
      <c r="S1361" s="6" t="s">
        <v>3952</v>
      </c>
      <c r="T1361" s="6" t="s">
        <v>3952</v>
      </c>
      <c r="Z1361" s="6">
        <v>8</v>
      </c>
      <c r="AA1361" s="6" t="s">
        <v>1395</v>
      </c>
      <c r="AB1361" s="6" t="s">
        <v>1395</v>
      </c>
      <c r="AC1361" s="6" t="s">
        <v>1395</v>
      </c>
      <c r="AG1361" cm="1">
        <f t="array" ref="AG1361">SUMPRODUCT(--(INDEX('1900 Bastrop 0003 Clean'!A:AF, MATCH(A1361 &amp; "|" &amp; B1361, '1900 Bastrop 0003 Clean'!A:A &amp; "|" &amp; '1900 Bastrop 0003 Clean'!B:B, 0), 0) &lt;&gt; '1900 Bastrop 0003 Raw'!A1361:AF1361))</f>
        <v>0</v>
      </c>
    </row>
    <row r="1362" spans="1:33">
      <c r="A1362" s="6">
        <v>13</v>
      </c>
      <c r="B1362" s="6">
        <v>271</v>
      </c>
      <c r="C1362" s="6" t="s">
        <v>5404</v>
      </c>
      <c r="D1362" s="6">
        <v>185</v>
      </c>
      <c r="E1362" s="6">
        <v>281</v>
      </c>
      <c r="F1362" s="6" t="s">
        <v>4928</v>
      </c>
      <c r="G1362" s="6" t="s">
        <v>5407</v>
      </c>
      <c r="H1362" s="6" t="s">
        <v>2944</v>
      </c>
      <c r="I1362" s="6" t="s">
        <v>20</v>
      </c>
      <c r="J1362" s="6" t="s">
        <v>19</v>
      </c>
      <c r="K1362" s="6" t="s">
        <v>2230</v>
      </c>
      <c r="L1362" s="6">
        <v>1890</v>
      </c>
      <c r="M1362" s="6">
        <v>9</v>
      </c>
      <c r="N1362" s="6" t="s">
        <v>2939</v>
      </c>
      <c r="R1362" s="6" t="s">
        <v>3952</v>
      </c>
      <c r="S1362" s="6" t="s">
        <v>3952</v>
      </c>
      <c r="T1362" s="6" t="s">
        <v>3952</v>
      </c>
      <c r="Z1362" s="6">
        <v>8</v>
      </c>
      <c r="AG1362" cm="1">
        <f t="array" ref="AG1362">SUMPRODUCT(--(INDEX('1900 Bastrop 0003 Clean'!A:AF, MATCH(A1362 &amp; "|" &amp; B1362, '1900 Bastrop 0003 Clean'!A:A &amp; "|" &amp; '1900 Bastrop 0003 Clean'!B:B, 0), 0) &lt;&gt; '1900 Bastrop 0003 Raw'!A1362:AF1362))</f>
        <v>0</v>
      </c>
    </row>
    <row r="1363" spans="1:33">
      <c r="A1363" s="6">
        <v>14</v>
      </c>
      <c r="B1363" s="6">
        <v>271</v>
      </c>
      <c r="C1363" s="6" t="s">
        <v>5404</v>
      </c>
      <c r="D1363" s="6">
        <v>185</v>
      </c>
      <c r="E1363" s="6">
        <v>282</v>
      </c>
      <c r="F1363" s="6" t="s">
        <v>2091</v>
      </c>
      <c r="G1363" s="6" t="s">
        <v>3115</v>
      </c>
      <c r="H1363" s="6" t="s">
        <v>3949</v>
      </c>
      <c r="I1363" s="6" t="s">
        <v>637</v>
      </c>
      <c r="J1363" s="6" t="s">
        <v>24</v>
      </c>
      <c r="K1363" s="6" t="s">
        <v>2526</v>
      </c>
      <c r="L1363" s="6">
        <v>1873</v>
      </c>
      <c r="M1363" s="6">
        <v>26</v>
      </c>
      <c r="N1363" s="6" t="s">
        <v>2933</v>
      </c>
      <c r="O1363" s="6">
        <v>12</v>
      </c>
      <c r="P1363" s="6">
        <v>2</v>
      </c>
      <c r="Q1363" s="6">
        <v>0</v>
      </c>
      <c r="R1363" s="6" t="s">
        <v>3952</v>
      </c>
      <c r="T1363" s="6" t="s">
        <v>3958</v>
      </c>
      <c r="AA1363" s="6" t="s">
        <v>92</v>
      </c>
      <c r="AB1363" s="6" t="s">
        <v>1395</v>
      </c>
      <c r="AC1363" s="6" t="s">
        <v>1395</v>
      </c>
      <c r="AD1363" s="6" t="s">
        <v>3956</v>
      </c>
      <c r="AF1363" s="6" t="s">
        <v>51</v>
      </c>
      <c r="AG1363" t="e" cm="1">
        <f t="array" ref="AG1363">SUMPRODUCT(--(INDEX('1900 Bastrop 0003 Clean'!A:AF, MATCH(A1363 &amp; "|" &amp; B1363, '1900 Bastrop 0003 Clean'!A:A &amp; "|" &amp; '1900 Bastrop 0003 Clean'!B:B, 0), 0) &lt;&gt; '1900 Bastrop 0003 Raw'!A1363:AF1363))</f>
        <v>#N/A</v>
      </c>
    </row>
    <row r="1364" spans="1:33">
      <c r="A1364" s="6">
        <v>15</v>
      </c>
      <c r="B1364" s="6">
        <v>272</v>
      </c>
      <c r="C1364" s="6" t="s">
        <v>5404</v>
      </c>
      <c r="D1364" s="6">
        <v>185</v>
      </c>
      <c r="E1364" s="6">
        <v>282</v>
      </c>
      <c r="F1364" s="6" t="s">
        <v>3557</v>
      </c>
      <c r="G1364" s="6" t="s">
        <v>1078</v>
      </c>
      <c r="H1364" s="6" t="s">
        <v>3217</v>
      </c>
      <c r="I1364" s="6" t="s">
        <v>637</v>
      </c>
      <c r="J1364" s="6" t="s">
        <v>24</v>
      </c>
      <c r="L1364" s="6">
        <v>1838</v>
      </c>
      <c r="M1364" s="6">
        <v>62</v>
      </c>
      <c r="N1364" s="6" t="s">
        <v>3066</v>
      </c>
      <c r="O1364" s="6">
        <v>38</v>
      </c>
      <c r="P1364" s="6">
        <v>10</v>
      </c>
      <c r="Q1364" s="6">
        <v>3</v>
      </c>
      <c r="R1364" s="6" t="s">
        <v>3958</v>
      </c>
      <c r="T1364" s="6" t="s">
        <v>3958</v>
      </c>
      <c r="X1364" s="6" t="s">
        <v>1963</v>
      </c>
      <c r="AA1364" s="6" t="s">
        <v>92</v>
      </c>
      <c r="AB1364" s="6" t="s">
        <v>92</v>
      </c>
      <c r="AC1364" s="6" t="s">
        <v>1395</v>
      </c>
      <c r="AG1364" cm="1">
        <f t="array" ref="AG1364">SUMPRODUCT(--(INDEX('1900 Bastrop 0003 Clean'!A:AF, MATCH(A1364 &amp; "|" &amp; B1364, '1900 Bastrop 0003 Clean'!A:A &amp; "|" &amp; '1900 Bastrop 0003 Clean'!B:B, 0), 0) &lt;&gt; '1900 Bastrop 0003 Raw'!A1364:AF1364))</f>
        <v>0</v>
      </c>
    </row>
    <row r="1365" spans="1:33">
      <c r="A1365" s="6">
        <v>16</v>
      </c>
      <c r="B1365" s="6">
        <v>272</v>
      </c>
      <c r="C1365" s="6" t="s">
        <v>5404</v>
      </c>
      <c r="D1365" s="6">
        <v>185</v>
      </c>
      <c r="E1365" s="6">
        <v>283</v>
      </c>
      <c r="F1365" s="6" t="s">
        <v>1302</v>
      </c>
      <c r="G1365" s="6" t="s">
        <v>3337</v>
      </c>
      <c r="H1365" s="6" t="s">
        <v>3949</v>
      </c>
      <c r="I1365" s="6" t="s">
        <v>637</v>
      </c>
      <c r="J1365" s="6" t="s">
        <v>24</v>
      </c>
      <c r="K1365" s="6" t="s">
        <v>2230</v>
      </c>
      <c r="L1365" s="6">
        <v>1865</v>
      </c>
      <c r="M1365" s="6">
        <v>34</v>
      </c>
      <c r="N1365" s="6" t="s">
        <v>2933</v>
      </c>
      <c r="O1365" s="6">
        <v>16</v>
      </c>
      <c r="P1365" s="6">
        <v>4</v>
      </c>
      <c r="Q1365" s="6">
        <v>4</v>
      </c>
      <c r="R1365" s="6" t="s">
        <v>3952</v>
      </c>
      <c r="S1365" s="6" t="s">
        <v>3952</v>
      </c>
      <c r="T1365" s="6" t="s">
        <v>3952</v>
      </c>
      <c r="X1365" s="6" t="s">
        <v>1963</v>
      </c>
      <c r="AA1365" s="6" t="s">
        <v>1395</v>
      </c>
      <c r="AB1365" s="6" t="s">
        <v>1395</v>
      </c>
      <c r="AC1365" s="6" t="s">
        <v>1395</v>
      </c>
      <c r="AD1365" s="6" t="s">
        <v>3951</v>
      </c>
      <c r="AE1365" s="6" t="s">
        <v>261</v>
      </c>
      <c r="AF1365" s="6" t="s">
        <v>51</v>
      </c>
      <c r="AG1365" t="e" cm="1">
        <f t="array" ref="AG1365">SUMPRODUCT(--(INDEX('1900 Bastrop 0003 Clean'!A:AF, MATCH(A1365 &amp; "|" &amp; B1365, '1900 Bastrop 0003 Clean'!A:A &amp; "|" &amp; '1900 Bastrop 0003 Clean'!B:B, 0), 0) &lt;&gt; '1900 Bastrop 0003 Raw'!A1365:AF1365))</f>
        <v>#N/A</v>
      </c>
    </row>
    <row r="1366" spans="1:33">
      <c r="A1366" s="6">
        <v>17</v>
      </c>
      <c r="B1366" s="6">
        <v>272</v>
      </c>
      <c r="C1366" s="6" t="s">
        <v>5404</v>
      </c>
      <c r="D1366" s="6">
        <v>185</v>
      </c>
      <c r="E1366" s="6">
        <v>283</v>
      </c>
      <c r="F1366" s="6" t="s">
        <v>1302</v>
      </c>
      <c r="G1366" s="6" t="s">
        <v>5408</v>
      </c>
      <c r="H1366" s="6" t="s">
        <v>2944</v>
      </c>
      <c r="I1366" s="6" t="s">
        <v>637</v>
      </c>
      <c r="J1366" s="6" t="s">
        <v>19</v>
      </c>
      <c r="K1366" s="6" t="s">
        <v>2206</v>
      </c>
      <c r="L1366" s="6">
        <v>1885</v>
      </c>
      <c r="M1366" s="6">
        <v>15</v>
      </c>
      <c r="N1366" s="6" t="s">
        <v>2939</v>
      </c>
      <c r="R1366" s="6" t="s">
        <v>3952</v>
      </c>
      <c r="S1366" s="6" t="s">
        <v>3952</v>
      </c>
      <c r="T1366" s="6" t="s">
        <v>3952</v>
      </c>
      <c r="Z1366" s="6">
        <v>8</v>
      </c>
      <c r="AA1366" s="6" t="s">
        <v>1395</v>
      </c>
      <c r="AB1366" s="6" t="s">
        <v>1395</v>
      </c>
      <c r="AC1366" s="6" t="s">
        <v>1395</v>
      </c>
      <c r="AG1366" t="e" cm="1">
        <f t="array" ref="AG1366">SUMPRODUCT(--(INDEX('1900 Bastrop 0003 Clean'!A:AF, MATCH(A1366 &amp; "|" &amp; B1366, '1900 Bastrop 0003 Clean'!A:A &amp; "|" &amp; '1900 Bastrop 0003 Clean'!B:B, 0), 0) &lt;&gt; '1900 Bastrop 0003 Raw'!A1366:AF1366))</f>
        <v>#N/A</v>
      </c>
    </row>
    <row r="1367" spans="1:33">
      <c r="A1367" s="6">
        <v>18</v>
      </c>
      <c r="B1367" s="6">
        <v>272</v>
      </c>
      <c r="C1367" s="6" t="s">
        <v>5404</v>
      </c>
      <c r="D1367" s="6">
        <v>185</v>
      </c>
      <c r="E1367" s="6">
        <v>283</v>
      </c>
      <c r="F1367" s="6" t="s">
        <v>1302</v>
      </c>
      <c r="G1367" s="6" t="s">
        <v>3157</v>
      </c>
      <c r="H1367" s="6" t="s">
        <v>2938</v>
      </c>
      <c r="I1367" s="6" t="s">
        <v>637</v>
      </c>
      <c r="J1367" s="6" t="s">
        <v>24</v>
      </c>
      <c r="K1367" s="6" t="s">
        <v>2033</v>
      </c>
      <c r="L1367" s="6">
        <v>1887</v>
      </c>
      <c r="M1367" s="6">
        <v>13</v>
      </c>
      <c r="N1367" s="6" t="s">
        <v>2939</v>
      </c>
      <c r="R1367" s="6" t="s">
        <v>3952</v>
      </c>
      <c r="S1367" s="6" t="s">
        <v>3952</v>
      </c>
      <c r="T1367" s="6" t="s">
        <v>3952</v>
      </c>
      <c r="Z1367" s="6">
        <v>8</v>
      </c>
      <c r="AA1367" s="6" t="s">
        <v>1395</v>
      </c>
      <c r="AB1367" s="6" t="s">
        <v>1395</v>
      </c>
      <c r="AC1367" s="6" t="s">
        <v>1395</v>
      </c>
      <c r="AG1367" t="e" cm="1">
        <f t="array" ref="AG1367">SUMPRODUCT(--(INDEX('1900 Bastrop 0003 Clean'!A:AF, MATCH(A1367 &amp; "|" &amp; B1367, '1900 Bastrop 0003 Clean'!A:A &amp; "|" &amp; '1900 Bastrop 0003 Clean'!B:B, 0), 0) &lt;&gt; '1900 Bastrop 0003 Raw'!A1367:AF1367))</f>
        <v>#N/A</v>
      </c>
    </row>
    <row r="1368" spans="1:33">
      <c r="A1368" s="6">
        <v>19</v>
      </c>
      <c r="B1368" s="6">
        <v>272</v>
      </c>
      <c r="C1368" s="6" t="s">
        <v>5404</v>
      </c>
      <c r="D1368" s="6">
        <v>185</v>
      </c>
      <c r="E1368" s="6">
        <v>283</v>
      </c>
      <c r="F1368" s="6" t="s">
        <v>1302</v>
      </c>
      <c r="G1368" s="6" t="s">
        <v>5409</v>
      </c>
      <c r="H1368" s="6" t="s">
        <v>2944</v>
      </c>
      <c r="I1368" s="6" t="s">
        <v>637</v>
      </c>
      <c r="J1368" s="6" t="s">
        <v>19</v>
      </c>
      <c r="K1368" s="6" t="s">
        <v>2206</v>
      </c>
      <c r="L1368" s="6">
        <v>1890</v>
      </c>
      <c r="M1368" s="6">
        <v>10</v>
      </c>
      <c r="N1368" s="6" t="s">
        <v>2939</v>
      </c>
      <c r="R1368" s="6" t="s">
        <v>3952</v>
      </c>
      <c r="S1368" s="6" t="s">
        <v>3952</v>
      </c>
      <c r="T1368" s="6" t="s">
        <v>3952</v>
      </c>
      <c r="Z1368" s="6">
        <v>8</v>
      </c>
      <c r="AA1368" s="6" t="s">
        <v>1395</v>
      </c>
      <c r="AB1368" s="6" t="s">
        <v>92</v>
      </c>
      <c r="AC1368" s="6" t="s">
        <v>1395</v>
      </c>
      <c r="AG1368" t="e" cm="1">
        <f t="array" ref="AG1368">SUMPRODUCT(--(INDEX('1900 Bastrop 0003 Clean'!A:AF, MATCH(A1368 &amp; "|" &amp; B1368, '1900 Bastrop 0003 Clean'!A:A &amp; "|" &amp; '1900 Bastrop 0003 Clean'!B:B, 0), 0) &lt;&gt; '1900 Bastrop 0003 Raw'!A1368:AF1368))</f>
        <v>#N/A</v>
      </c>
    </row>
    <row r="1369" spans="1:33">
      <c r="A1369" s="6">
        <v>20</v>
      </c>
      <c r="B1369" s="6">
        <v>272</v>
      </c>
      <c r="C1369" s="6" t="s">
        <v>5404</v>
      </c>
      <c r="D1369" s="6">
        <v>185</v>
      </c>
      <c r="E1369" s="6">
        <v>283</v>
      </c>
      <c r="F1369" s="6" t="s">
        <v>1302</v>
      </c>
      <c r="G1369" s="6" t="s">
        <v>4807</v>
      </c>
      <c r="H1369" s="6" t="s">
        <v>2938</v>
      </c>
      <c r="I1369" s="6" t="s">
        <v>637</v>
      </c>
      <c r="J1369" s="6" t="s">
        <v>24</v>
      </c>
      <c r="K1369" s="6" t="s">
        <v>2526</v>
      </c>
      <c r="L1369" s="6">
        <v>1892</v>
      </c>
      <c r="M1369" s="6">
        <v>7</v>
      </c>
      <c r="N1369" s="6" t="s">
        <v>2939</v>
      </c>
      <c r="R1369" s="6" t="s">
        <v>3952</v>
      </c>
      <c r="S1369" s="6" t="s">
        <v>3952</v>
      </c>
      <c r="T1369" s="6" t="s">
        <v>3952</v>
      </c>
      <c r="Z1369" s="6">
        <v>8</v>
      </c>
      <c r="AG1369" t="e" cm="1">
        <f t="array" ref="AG1369">SUMPRODUCT(--(INDEX('1900 Bastrop 0003 Clean'!A:AF, MATCH(A1369 &amp; "|" &amp; B1369, '1900 Bastrop 0003 Clean'!A:A &amp; "|" &amp; '1900 Bastrop 0003 Clean'!B:B, 0), 0) &lt;&gt; '1900 Bastrop 0003 Raw'!A1369:AF1369))</f>
        <v>#N/A</v>
      </c>
    </row>
    <row r="1370" spans="1:33">
      <c r="A1370" s="6">
        <v>21</v>
      </c>
      <c r="B1370" s="6">
        <v>272</v>
      </c>
      <c r="C1370" s="6" t="s">
        <v>5010</v>
      </c>
      <c r="D1370" s="6">
        <v>185</v>
      </c>
      <c r="E1370" s="6">
        <v>284</v>
      </c>
      <c r="F1370" s="6" t="s">
        <v>824</v>
      </c>
      <c r="G1370" s="6" t="s">
        <v>532</v>
      </c>
      <c r="H1370" s="6" t="s">
        <v>3949</v>
      </c>
      <c r="I1370" s="6" t="s">
        <v>20</v>
      </c>
      <c r="J1370" s="6" t="s">
        <v>19</v>
      </c>
      <c r="K1370" s="6" t="s">
        <v>2173</v>
      </c>
      <c r="L1370" s="6">
        <v>1863</v>
      </c>
      <c r="M1370" s="6">
        <v>36</v>
      </c>
      <c r="N1370" s="6" t="s">
        <v>2933</v>
      </c>
      <c r="O1370" s="6">
        <v>6</v>
      </c>
      <c r="R1370" s="6" t="s">
        <v>3952</v>
      </c>
      <c r="S1370" s="6" t="s">
        <v>4034</v>
      </c>
      <c r="T1370" s="6" t="s">
        <v>373</v>
      </c>
      <c r="AA1370" s="6" t="s">
        <v>1395</v>
      </c>
      <c r="AB1370" s="6" t="s">
        <v>1395</v>
      </c>
      <c r="AC1370" s="6" t="s">
        <v>1395</v>
      </c>
      <c r="AD1370" s="6" t="s">
        <v>3956</v>
      </c>
      <c r="AF1370" s="6" t="s">
        <v>51</v>
      </c>
      <c r="AG1370" t="e" cm="1">
        <f t="array" ref="AG1370">SUMPRODUCT(--(INDEX('1900 Bastrop 0003 Clean'!A:AF, MATCH(A1370 &amp; "|" &amp; B1370, '1900 Bastrop 0003 Clean'!A:A &amp; "|" &amp; '1900 Bastrop 0003 Clean'!B:B, 0), 0) &lt;&gt; '1900 Bastrop 0003 Raw'!A1370:AF1370))</f>
        <v>#N/A</v>
      </c>
    </row>
    <row r="1371" spans="1:33">
      <c r="A1371" s="6">
        <v>22</v>
      </c>
      <c r="B1371" s="6">
        <v>272</v>
      </c>
      <c r="C1371" s="6" t="s">
        <v>5010</v>
      </c>
      <c r="D1371" s="6">
        <v>185</v>
      </c>
      <c r="E1371" s="6">
        <v>284</v>
      </c>
      <c r="F1371" s="6" t="s">
        <v>824</v>
      </c>
      <c r="G1371" s="6" t="s">
        <v>1653</v>
      </c>
      <c r="H1371" s="6" t="s">
        <v>2936</v>
      </c>
      <c r="I1371" s="6" t="s">
        <v>20</v>
      </c>
      <c r="J1371" s="6" t="s">
        <v>24</v>
      </c>
      <c r="K1371" s="6" t="s">
        <v>2526</v>
      </c>
      <c r="L1371" s="6">
        <v>1872</v>
      </c>
      <c r="M1371" s="6">
        <v>27</v>
      </c>
      <c r="N1371" s="6" t="s">
        <v>2933</v>
      </c>
      <c r="O1371" s="6">
        <v>6</v>
      </c>
      <c r="P1371" s="6">
        <v>2</v>
      </c>
      <c r="Q1371" s="6">
        <v>2</v>
      </c>
      <c r="R1371" s="6" t="s">
        <v>3952</v>
      </c>
      <c r="S1371" s="6" t="s">
        <v>3952</v>
      </c>
      <c r="T1371" s="6" t="s">
        <v>4059</v>
      </c>
      <c r="AA1371" s="6" t="s">
        <v>1395</v>
      </c>
      <c r="AB1371" s="6" t="s">
        <v>1395</v>
      </c>
      <c r="AC1371" s="6" t="s">
        <v>1395</v>
      </c>
      <c r="AG1371" t="e" cm="1">
        <f t="array" ref="AG1371">SUMPRODUCT(--(INDEX('1900 Bastrop 0003 Clean'!A:AF, MATCH(A1371 &amp; "|" &amp; B1371, '1900 Bastrop 0003 Clean'!A:A &amp; "|" &amp; '1900 Bastrop 0003 Clean'!B:B, 0), 0) &lt;&gt; '1900 Bastrop 0003 Raw'!A1371:AF1371))</f>
        <v>#N/A</v>
      </c>
    </row>
    <row r="1372" spans="1:33">
      <c r="A1372" s="6">
        <v>23</v>
      </c>
      <c r="B1372" s="6">
        <v>776</v>
      </c>
      <c r="C1372" s="6" t="s">
        <v>5010</v>
      </c>
      <c r="D1372" s="6">
        <v>185</v>
      </c>
      <c r="E1372" s="6">
        <v>284</v>
      </c>
      <c r="F1372" s="6" t="s">
        <v>824</v>
      </c>
      <c r="G1372" s="6" t="s">
        <v>5410</v>
      </c>
      <c r="H1372" s="6" t="s">
        <v>2944</v>
      </c>
      <c r="I1372" s="6" t="s">
        <v>20</v>
      </c>
      <c r="J1372" s="6" t="s">
        <v>19</v>
      </c>
      <c r="K1372" s="6" t="s">
        <v>2354</v>
      </c>
      <c r="L1372" s="6">
        <v>1895</v>
      </c>
      <c r="M1372" s="6">
        <v>5</v>
      </c>
      <c r="N1372" s="6" t="s">
        <v>2939</v>
      </c>
      <c r="R1372" s="6" t="s">
        <v>3952</v>
      </c>
      <c r="S1372" s="6" t="s">
        <v>3952</v>
      </c>
      <c r="T1372" s="6" t="s">
        <v>3952</v>
      </c>
      <c r="AG1372" t="e" cm="1">
        <f t="array" ref="AG1372">SUMPRODUCT(--(INDEX('1900 Bastrop 0003 Clean'!A:AF, MATCH(A1372 &amp; "|" &amp; B1372, '1900 Bastrop 0003 Clean'!A:A &amp; "|" &amp; '1900 Bastrop 0003 Clean'!B:B, 0), 0) &lt;&gt; '1900 Bastrop 0003 Raw'!A1372:AF1372))</f>
        <v>#N/A</v>
      </c>
    </row>
    <row r="1373" spans="1:33">
      <c r="A1373" s="6">
        <v>24</v>
      </c>
      <c r="B1373" s="6">
        <v>776</v>
      </c>
      <c r="C1373" s="6" t="s">
        <v>5010</v>
      </c>
      <c r="D1373" s="6">
        <v>185</v>
      </c>
      <c r="E1373" s="6">
        <v>284</v>
      </c>
      <c r="F1373" s="6" t="s">
        <v>824</v>
      </c>
      <c r="G1373" s="6" t="s">
        <v>5411</v>
      </c>
      <c r="H1373" s="6" t="s">
        <v>2938</v>
      </c>
      <c r="I1373" s="6" t="s">
        <v>20</v>
      </c>
      <c r="J1373" s="6" t="s">
        <v>24</v>
      </c>
      <c r="K1373" s="6" t="s">
        <v>1971</v>
      </c>
      <c r="L1373" s="6">
        <v>1897</v>
      </c>
      <c r="M1373" s="6">
        <v>3</v>
      </c>
      <c r="N1373" s="6" t="s">
        <v>2939</v>
      </c>
      <c r="R1373" s="6" t="s">
        <v>3952</v>
      </c>
      <c r="S1373" s="6" t="s">
        <v>3952</v>
      </c>
      <c r="T1373" s="6" t="s">
        <v>3952</v>
      </c>
      <c r="AG1373" t="e" cm="1">
        <f t="array" ref="AG1373">SUMPRODUCT(--(INDEX('1900 Bastrop 0003 Clean'!A:AF, MATCH(A1373 &amp; "|" &amp; B1373, '1900 Bastrop 0003 Clean'!A:A &amp; "|" &amp; '1900 Bastrop 0003 Clean'!B:B, 0), 0) &lt;&gt; '1900 Bastrop 0003 Raw'!A1373:AF1373))</f>
        <v>#N/A</v>
      </c>
    </row>
    <row r="1374" spans="1:33">
      <c r="A1374" s="6">
        <v>25</v>
      </c>
      <c r="B1374" s="6">
        <v>776</v>
      </c>
      <c r="C1374" s="6" t="s">
        <v>5010</v>
      </c>
      <c r="D1374" s="6">
        <v>185</v>
      </c>
      <c r="E1374" s="6">
        <v>285</v>
      </c>
      <c r="F1374" s="6" t="s">
        <v>3103</v>
      </c>
      <c r="G1374" s="6" t="s">
        <v>812</v>
      </c>
      <c r="H1374" s="6" t="s">
        <v>3949</v>
      </c>
      <c r="I1374" s="6" t="s">
        <v>20</v>
      </c>
      <c r="J1374" s="6" t="s">
        <v>19</v>
      </c>
      <c r="K1374" s="6" t="s">
        <v>2354</v>
      </c>
      <c r="L1374" s="6">
        <v>1855</v>
      </c>
      <c r="M1374" s="6">
        <v>45</v>
      </c>
      <c r="N1374" s="6" t="s">
        <v>2933</v>
      </c>
      <c r="O1374" s="6">
        <v>18</v>
      </c>
      <c r="R1374" s="6" t="s">
        <v>3952</v>
      </c>
      <c r="S1374" s="6" t="s">
        <v>5412</v>
      </c>
      <c r="T1374" s="6" t="s">
        <v>3952</v>
      </c>
      <c r="AA1374" s="6" t="s">
        <v>1395</v>
      </c>
      <c r="AB1374" s="6" t="s">
        <v>1395</v>
      </c>
      <c r="AC1374" s="6" t="s">
        <v>1395</v>
      </c>
      <c r="AD1374" s="6" t="s">
        <v>3951</v>
      </c>
      <c r="AE1374" s="6" t="s">
        <v>261</v>
      </c>
      <c r="AF1374" s="6" t="s">
        <v>51</v>
      </c>
      <c r="AG1374" t="e" cm="1">
        <f t="array" ref="AG1374">SUMPRODUCT(--(INDEX('1900 Bastrop 0003 Clean'!A:AF, MATCH(A1374 &amp; "|" &amp; B1374, '1900 Bastrop 0003 Clean'!A:A &amp; "|" &amp; '1900 Bastrop 0003 Clean'!B:B, 0), 0) &lt;&gt; '1900 Bastrop 0003 Raw'!A1374:AF1374))</f>
        <v>#N/A</v>
      </c>
    </row>
    <row r="1375" spans="1:33">
      <c r="A1375" s="6">
        <v>26</v>
      </c>
      <c r="B1375" s="6">
        <v>776</v>
      </c>
      <c r="C1375" s="6" t="s">
        <v>5010</v>
      </c>
      <c r="D1375" s="6">
        <v>185</v>
      </c>
      <c r="E1375" s="6">
        <v>285</v>
      </c>
      <c r="F1375" s="6" t="s">
        <v>3103</v>
      </c>
      <c r="G1375" s="6" t="s">
        <v>5413</v>
      </c>
      <c r="H1375" s="6" t="s">
        <v>2936</v>
      </c>
      <c r="I1375" s="6" t="s">
        <v>20</v>
      </c>
      <c r="J1375" s="6" t="s">
        <v>24</v>
      </c>
      <c r="K1375" s="6" t="s">
        <v>2173</v>
      </c>
      <c r="L1375" s="6">
        <v>1861</v>
      </c>
      <c r="M1375" s="6">
        <v>38</v>
      </c>
      <c r="N1375" s="6" t="s">
        <v>2933</v>
      </c>
      <c r="O1375" s="6">
        <v>18</v>
      </c>
      <c r="P1375" s="6">
        <v>2</v>
      </c>
      <c r="Q1375" s="6">
        <v>2</v>
      </c>
      <c r="R1375" s="6" t="s">
        <v>3952</v>
      </c>
      <c r="S1375" s="6" t="s">
        <v>116</v>
      </c>
      <c r="T1375" s="6" t="s">
        <v>5414</v>
      </c>
      <c r="AA1375" s="6" t="s">
        <v>1395</v>
      </c>
      <c r="AB1375" s="6" t="s">
        <v>1395</v>
      </c>
      <c r="AC1375" s="6" t="s">
        <v>1395</v>
      </c>
      <c r="AG1375" t="e" cm="1">
        <f t="array" ref="AG1375">SUMPRODUCT(--(INDEX('1900 Bastrop 0003 Clean'!A:AF, MATCH(A1375 &amp; "|" &amp; B1375, '1900 Bastrop 0003 Clean'!A:A &amp; "|" &amp; '1900 Bastrop 0003 Clean'!B:B, 0), 0) &lt;&gt; '1900 Bastrop 0003 Raw'!A1375:AF1375))</f>
        <v>#N/A</v>
      </c>
    </row>
    <row r="1376" spans="1:33">
      <c r="A1376" s="6">
        <v>27</v>
      </c>
      <c r="B1376" s="6">
        <v>776</v>
      </c>
      <c r="C1376" s="6" t="s">
        <v>5010</v>
      </c>
      <c r="D1376" s="6">
        <v>185</v>
      </c>
      <c r="E1376" s="6">
        <v>285</v>
      </c>
      <c r="F1376" s="6" t="s">
        <v>3103</v>
      </c>
      <c r="G1376" s="6" t="s">
        <v>1015</v>
      </c>
      <c r="H1376" s="6" t="s">
        <v>2938</v>
      </c>
      <c r="I1376" s="6" t="s">
        <v>20</v>
      </c>
      <c r="J1376" s="6" t="s">
        <v>24</v>
      </c>
      <c r="K1376" s="6" t="s">
        <v>2245</v>
      </c>
      <c r="L1376" s="6">
        <v>1883</v>
      </c>
      <c r="M1376" s="6">
        <v>16</v>
      </c>
      <c r="N1376" s="6" t="s">
        <v>2939</v>
      </c>
      <c r="R1376" s="6" t="s">
        <v>3952</v>
      </c>
      <c r="S1376" s="6" t="s">
        <v>3952</v>
      </c>
      <c r="T1376" s="6" t="s">
        <v>3952</v>
      </c>
      <c r="AA1376" s="6" t="s">
        <v>1395</v>
      </c>
      <c r="AB1376" s="6" t="s">
        <v>1395</v>
      </c>
      <c r="AC1376" s="6" t="s">
        <v>1395</v>
      </c>
      <c r="AG1376" t="e" cm="1">
        <f t="array" ref="AG1376">SUMPRODUCT(--(INDEX('1900 Bastrop 0003 Clean'!A:AF, MATCH(A1376 &amp; "|" &amp; B1376, '1900 Bastrop 0003 Clean'!A:A &amp; "|" &amp; '1900 Bastrop 0003 Clean'!B:B, 0), 0) &lt;&gt; '1900 Bastrop 0003 Raw'!A1376:AF1376))</f>
        <v>#N/A</v>
      </c>
    </row>
    <row r="1377" spans="1:33">
      <c r="A1377" s="6">
        <v>28</v>
      </c>
      <c r="B1377" s="6">
        <v>776</v>
      </c>
      <c r="C1377" s="6" t="s">
        <v>5010</v>
      </c>
      <c r="D1377" s="6">
        <v>185</v>
      </c>
      <c r="E1377" s="6">
        <v>285</v>
      </c>
      <c r="F1377" s="6" t="s">
        <v>3103</v>
      </c>
      <c r="G1377" s="6" t="s">
        <v>5415</v>
      </c>
      <c r="H1377" s="6" t="s">
        <v>2944</v>
      </c>
      <c r="I1377" s="6" t="s">
        <v>20</v>
      </c>
      <c r="J1377" s="6" t="s">
        <v>19</v>
      </c>
      <c r="K1377" s="6" t="s">
        <v>2206</v>
      </c>
      <c r="L1377" s="6">
        <v>1885</v>
      </c>
      <c r="M1377" s="6">
        <v>15</v>
      </c>
      <c r="N1377" s="6" t="s">
        <v>2939</v>
      </c>
      <c r="R1377" s="6" t="s">
        <v>3952</v>
      </c>
      <c r="S1377" s="6" t="s">
        <v>3952</v>
      </c>
      <c r="T1377" s="6" t="s">
        <v>3952</v>
      </c>
      <c r="Z1377" s="6">
        <v>8</v>
      </c>
      <c r="AA1377" s="6" t="s">
        <v>1395</v>
      </c>
      <c r="AB1377" s="6" t="s">
        <v>1395</v>
      </c>
      <c r="AC1377" s="6" t="s">
        <v>1395</v>
      </c>
      <c r="AG1377" t="e" cm="1">
        <f t="array" ref="AG1377">SUMPRODUCT(--(INDEX('1900 Bastrop 0003 Clean'!A:AF, MATCH(A1377 &amp; "|" &amp; B1377, '1900 Bastrop 0003 Clean'!A:A &amp; "|" &amp; '1900 Bastrop 0003 Clean'!B:B, 0), 0) &lt;&gt; '1900 Bastrop 0003 Raw'!A1377:AF1377))</f>
        <v>#N/A</v>
      </c>
    </row>
    <row r="1378" spans="1:33">
      <c r="A1378" s="6">
        <v>29</v>
      </c>
      <c r="B1378" s="6">
        <v>776</v>
      </c>
      <c r="C1378" s="6" t="s">
        <v>5010</v>
      </c>
      <c r="D1378" s="6">
        <v>185</v>
      </c>
      <c r="E1378" s="6">
        <v>286</v>
      </c>
      <c r="F1378" s="6" t="s">
        <v>2861</v>
      </c>
      <c r="G1378" s="6" t="s">
        <v>273</v>
      </c>
      <c r="H1378" s="6" t="s">
        <v>3949</v>
      </c>
      <c r="I1378" s="6" t="s">
        <v>20</v>
      </c>
      <c r="J1378" s="6" t="s">
        <v>19</v>
      </c>
      <c r="K1378" s="6" t="s">
        <v>2354</v>
      </c>
      <c r="L1378" s="6">
        <v>1829</v>
      </c>
      <c r="M1378" s="6">
        <v>71</v>
      </c>
      <c r="N1378" s="6" t="s">
        <v>2933</v>
      </c>
      <c r="O1378" s="6">
        <v>48</v>
      </c>
      <c r="R1378" s="6" t="s">
        <v>4294</v>
      </c>
      <c r="S1378" s="6" t="s">
        <v>4294</v>
      </c>
      <c r="X1378" s="6" t="s">
        <v>4742</v>
      </c>
      <c r="AA1378" s="6" t="s">
        <v>1395</v>
      </c>
      <c r="AB1378" s="6" t="s">
        <v>1395</v>
      </c>
      <c r="AC1378" s="6" t="s">
        <v>1395</v>
      </c>
      <c r="AD1378" s="6" t="s">
        <v>3951</v>
      </c>
      <c r="AE1378" s="6" t="s">
        <v>261</v>
      </c>
      <c r="AF1378" s="6" t="s">
        <v>51</v>
      </c>
      <c r="AG1378" t="e" cm="1">
        <f t="array" ref="AG1378">SUMPRODUCT(--(INDEX('1900 Bastrop 0003 Clean'!A:AF, MATCH(A1378 &amp; "|" &amp; B1378, '1900 Bastrop 0003 Clean'!A:A &amp; "|" &amp; '1900 Bastrop 0003 Clean'!B:B, 0), 0) &lt;&gt; '1900 Bastrop 0003 Raw'!A1378:AF1378))</f>
        <v>#N/A</v>
      </c>
    </row>
    <row r="1379" spans="1:33">
      <c r="A1379" s="6">
        <v>30</v>
      </c>
      <c r="B1379" s="6">
        <v>276</v>
      </c>
      <c r="C1379" s="6" t="s">
        <v>5010</v>
      </c>
      <c r="D1379" s="6">
        <v>185</v>
      </c>
      <c r="E1379" s="6">
        <v>286</v>
      </c>
      <c r="F1379" s="6" t="s">
        <v>2861</v>
      </c>
      <c r="G1379" s="6" t="s">
        <v>5416</v>
      </c>
      <c r="H1379" s="6" t="s">
        <v>2936</v>
      </c>
      <c r="I1379" s="6" t="s">
        <v>20</v>
      </c>
      <c r="J1379" s="6" t="s">
        <v>24</v>
      </c>
      <c r="K1379" s="6" t="s">
        <v>2161</v>
      </c>
      <c r="L1379" s="6">
        <v>1830</v>
      </c>
      <c r="M1379" s="6">
        <v>69</v>
      </c>
      <c r="N1379" s="6" t="s">
        <v>2933</v>
      </c>
      <c r="O1379" s="6">
        <v>48</v>
      </c>
      <c r="P1379" s="6">
        <v>6</v>
      </c>
      <c r="Q1379" s="6">
        <v>5</v>
      </c>
      <c r="R1379" s="6" t="s">
        <v>4059</v>
      </c>
      <c r="S1379" s="6" t="s">
        <v>4108</v>
      </c>
      <c r="T1379" s="6" t="s">
        <v>4689</v>
      </c>
      <c r="AA1379" s="6" t="s">
        <v>1395</v>
      </c>
      <c r="AB1379" s="6" t="s">
        <v>1395</v>
      </c>
      <c r="AC1379" s="6" t="s">
        <v>1395</v>
      </c>
      <c r="AG1379" cm="1">
        <f t="array" ref="AG1379">SUMPRODUCT(--(INDEX('1900 Bastrop 0003 Clean'!A:AF, MATCH(A1379 &amp; "|" &amp; B1379, '1900 Bastrop 0003 Clean'!A:A &amp; "|" &amp; '1900 Bastrop 0003 Clean'!B:B, 0), 0) &lt;&gt; '1900 Bastrop 0003 Raw'!A1379:AF1379))</f>
        <v>0</v>
      </c>
    </row>
    <row r="1380" spans="1:33">
      <c r="A1380" s="6">
        <v>31</v>
      </c>
      <c r="B1380" s="6">
        <v>276</v>
      </c>
      <c r="C1380" s="6" t="s">
        <v>5010</v>
      </c>
      <c r="D1380" s="6">
        <v>185</v>
      </c>
      <c r="E1380" s="6">
        <v>286</v>
      </c>
      <c r="F1380" s="6" t="s">
        <v>2861</v>
      </c>
      <c r="G1380" s="6" t="s">
        <v>741</v>
      </c>
      <c r="H1380" s="6" t="s">
        <v>2938</v>
      </c>
      <c r="I1380" s="6" t="s">
        <v>20</v>
      </c>
      <c r="J1380" s="6" t="s">
        <v>24</v>
      </c>
      <c r="K1380" s="6" t="s">
        <v>2190</v>
      </c>
      <c r="L1380" s="6">
        <v>1854</v>
      </c>
      <c r="M1380" s="6">
        <v>45</v>
      </c>
      <c r="N1380" s="6" t="s">
        <v>2939</v>
      </c>
      <c r="R1380" s="6" t="s">
        <v>4082</v>
      </c>
      <c r="S1380" s="6" t="s">
        <v>4294</v>
      </c>
      <c r="T1380" s="6" t="s">
        <v>4059</v>
      </c>
      <c r="AA1380" s="6" t="s">
        <v>1395</v>
      </c>
      <c r="AB1380" s="6" t="s">
        <v>1395</v>
      </c>
      <c r="AC1380" s="6" t="s">
        <v>1395</v>
      </c>
      <c r="AG1380" cm="1">
        <f t="array" ref="AG1380">SUMPRODUCT(--(INDEX('1900 Bastrop 0003 Clean'!A:AF, MATCH(A1380 &amp; "|" &amp; B1380, '1900 Bastrop 0003 Clean'!A:A &amp; "|" &amp; '1900 Bastrop 0003 Clean'!B:B, 0), 0) &lt;&gt; '1900 Bastrop 0003 Raw'!A1380:AF1380))</f>
        <v>0</v>
      </c>
    </row>
    <row r="1381" spans="1:33">
      <c r="A1381" s="6">
        <v>32</v>
      </c>
      <c r="B1381" s="6">
        <v>276</v>
      </c>
      <c r="C1381" s="6" t="s">
        <v>5010</v>
      </c>
      <c r="D1381" s="6">
        <v>185</v>
      </c>
      <c r="E1381" s="6">
        <v>287</v>
      </c>
      <c r="F1381" s="6" t="s">
        <v>2264</v>
      </c>
      <c r="G1381" s="6" t="s">
        <v>1925</v>
      </c>
      <c r="H1381" s="6" t="s">
        <v>3949</v>
      </c>
      <c r="I1381" s="6" t="s">
        <v>20</v>
      </c>
      <c r="J1381" s="6" t="s">
        <v>19</v>
      </c>
      <c r="K1381" s="6" t="s">
        <v>2033</v>
      </c>
      <c r="L1381" s="6">
        <v>1867</v>
      </c>
      <c r="M1381" s="6">
        <v>33</v>
      </c>
      <c r="N1381" s="6" t="s">
        <v>2933</v>
      </c>
      <c r="O1381" s="6">
        <v>0</v>
      </c>
      <c r="R1381" s="6" t="s">
        <v>3952</v>
      </c>
      <c r="S1381" s="6" t="s">
        <v>4046</v>
      </c>
      <c r="T1381" s="6" t="s">
        <v>4046</v>
      </c>
      <c r="AA1381" s="6" t="s">
        <v>1395</v>
      </c>
      <c r="AB1381" s="6" t="s">
        <v>1395</v>
      </c>
      <c r="AC1381" s="6" t="s">
        <v>1395</v>
      </c>
      <c r="AD1381" s="6" t="s">
        <v>3951</v>
      </c>
      <c r="AE1381" s="6" t="s">
        <v>261</v>
      </c>
      <c r="AF1381" s="6" t="s">
        <v>51</v>
      </c>
      <c r="AG1381" t="e" cm="1">
        <f t="array" ref="AG1381">SUMPRODUCT(--(INDEX('1900 Bastrop 0003 Clean'!A:AF, MATCH(A1381 &amp; "|" &amp; B1381, '1900 Bastrop 0003 Clean'!A:A &amp; "|" &amp; '1900 Bastrop 0003 Clean'!B:B, 0), 0) &lt;&gt; '1900 Bastrop 0003 Raw'!A1381:AF1381))</f>
        <v>#N/A</v>
      </c>
    </row>
    <row r="1382" spans="1:33">
      <c r="A1382" s="6">
        <v>33</v>
      </c>
      <c r="B1382" s="6">
        <v>276</v>
      </c>
      <c r="C1382" s="6" t="s">
        <v>5010</v>
      </c>
      <c r="D1382" s="6">
        <v>185</v>
      </c>
      <c r="E1382" s="6">
        <v>287</v>
      </c>
      <c r="F1382" s="6" t="s">
        <v>2264</v>
      </c>
      <c r="G1382" s="6" t="s">
        <v>420</v>
      </c>
      <c r="H1382" s="6" t="s">
        <v>2936</v>
      </c>
      <c r="I1382" s="6" t="s">
        <v>20</v>
      </c>
      <c r="J1382" s="6" t="s">
        <v>24</v>
      </c>
      <c r="K1382" s="6" t="s">
        <v>2190</v>
      </c>
      <c r="L1382" s="6">
        <v>1877</v>
      </c>
      <c r="M1382" s="6">
        <v>22</v>
      </c>
      <c r="N1382" s="6" t="s">
        <v>2933</v>
      </c>
      <c r="O1382" s="6">
        <v>0</v>
      </c>
      <c r="P1382" s="6">
        <v>0</v>
      </c>
      <c r="Q1382" s="6">
        <v>0</v>
      </c>
      <c r="R1382" s="6" t="s">
        <v>4046</v>
      </c>
      <c r="S1382" s="6" t="s">
        <v>4046</v>
      </c>
      <c r="T1382" s="6" t="s">
        <v>3952</v>
      </c>
      <c r="AA1382" s="6" t="s">
        <v>1395</v>
      </c>
      <c r="AB1382" s="6" t="s">
        <v>1395</v>
      </c>
      <c r="AC1382" s="6" t="s">
        <v>1395</v>
      </c>
      <c r="AG1382" t="e" cm="1">
        <f t="array" ref="AG1382">SUMPRODUCT(--(INDEX('1900 Bastrop 0003 Clean'!A:AF, MATCH(A1382 &amp; "|" &amp; B1382, '1900 Bastrop 0003 Clean'!A:A &amp; "|" &amp; '1900 Bastrop 0003 Clean'!B:B, 0), 0) &lt;&gt; '1900 Bastrop 0003 Raw'!A1382:AF1382))</f>
        <v>#N/A</v>
      </c>
    </row>
    <row r="1383" spans="1:33">
      <c r="A1383" s="6">
        <v>34</v>
      </c>
      <c r="B1383" s="6">
        <v>276</v>
      </c>
      <c r="C1383" s="6" t="s">
        <v>5010</v>
      </c>
      <c r="D1383" s="6">
        <v>185</v>
      </c>
      <c r="E1383" s="6">
        <v>287</v>
      </c>
      <c r="F1383" s="6" t="s">
        <v>5417</v>
      </c>
      <c r="G1383" s="6" t="s">
        <v>3016</v>
      </c>
      <c r="H1383" s="6" t="s">
        <v>1420</v>
      </c>
      <c r="I1383" s="6" t="s">
        <v>637</v>
      </c>
      <c r="J1383" s="6" t="s">
        <v>24</v>
      </c>
      <c r="L1383" s="6">
        <v>1820</v>
      </c>
      <c r="M1383" s="6">
        <v>80</v>
      </c>
      <c r="N1383" s="6" t="s">
        <v>2933</v>
      </c>
      <c r="P1383" s="6">
        <v>3</v>
      </c>
      <c r="Q1383" s="6">
        <v>0</v>
      </c>
      <c r="R1383" s="6" t="s">
        <v>4034</v>
      </c>
      <c r="S1383" s="6" t="s">
        <v>4034</v>
      </c>
      <c r="T1383" s="6" t="s">
        <v>4034</v>
      </c>
      <c r="AA1383" s="6" t="s">
        <v>92</v>
      </c>
      <c r="AB1383" s="6" t="s">
        <v>92</v>
      </c>
      <c r="AC1383" s="6" t="s">
        <v>1395</v>
      </c>
      <c r="AE1383" s="6" t="s">
        <v>261</v>
      </c>
      <c r="AG1383" t="e" cm="1">
        <f t="array" ref="AG1383">SUMPRODUCT(--(INDEX('1900 Bastrop 0003 Clean'!A:AF, MATCH(A1383 &amp; "|" &amp; B1383, '1900 Bastrop 0003 Clean'!A:A &amp; "|" &amp; '1900 Bastrop 0003 Clean'!B:B, 0), 0) &lt;&gt; '1900 Bastrop 0003 Raw'!A1383:AF1383))</f>
        <v>#N/A</v>
      </c>
    </row>
    <row r="1384" spans="1:33">
      <c r="A1384" s="6">
        <v>35</v>
      </c>
      <c r="B1384" s="6">
        <v>276</v>
      </c>
      <c r="C1384" s="6" t="s">
        <v>5010</v>
      </c>
      <c r="D1384" s="6">
        <v>185</v>
      </c>
      <c r="E1384" s="6">
        <v>288</v>
      </c>
      <c r="F1384" s="6" t="s">
        <v>3103</v>
      </c>
      <c r="G1384" s="6" t="s">
        <v>5284</v>
      </c>
      <c r="H1384" s="6" t="s">
        <v>3949</v>
      </c>
      <c r="I1384" s="6" t="s">
        <v>20</v>
      </c>
      <c r="J1384" s="6" t="s">
        <v>24</v>
      </c>
      <c r="K1384" s="6" t="s">
        <v>2354</v>
      </c>
      <c r="L1384" s="6">
        <v>1833</v>
      </c>
      <c r="M1384" s="6">
        <v>67</v>
      </c>
      <c r="N1384" s="6" t="s">
        <v>3066</v>
      </c>
      <c r="O1384" s="6">
        <v>40</v>
      </c>
      <c r="P1384" s="6">
        <v>10</v>
      </c>
      <c r="Q1384" s="6">
        <v>5</v>
      </c>
      <c r="R1384" s="6" t="s">
        <v>3952</v>
      </c>
      <c r="S1384" s="6" t="s">
        <v>4132</v>
      </c>
      <c r="T1384" s="6" t="s">
        <v>4132</v>
      </c>
      <c r="AA1384" s="6" t="s">
        <v>1395</v>
      </c>
      <c r="AB1384" s="6" t="s">
        <v>1395</v>
      </c>
      <c r="AC1384" s="6" t="s">
        <v>1395</v>
      </c>
      <c r="AF1384" s="6" t="s">
        <v>51</v>
      </c>
      <c r="AG1384" t="e" cm="1">
        <f t="array" ref="AG1384">SUMPRODUCT(--(INDEX('1900 Bastrop 0003 Clean'!A:AF, MATCH(A1384 &amp; "|" &amp; B1384, '1900 Bastrop 0003 Clean'!A:A &amp; "|" &amp; '1900 Bastrop 0003 Clean'!B:B, 0), 0) &lt;&gt; '1900 Bastrop 0003 Raw'!A1384:AF1384))</f>
        <v>#N/A</v>
      </c>
    </row>
    <row r="1385" spans="1:33">
      <c r="A1385" s="6">
        <v>36</v>
      </c>
      <c r="B1385" s="6">
        <v>278</v>
      </c>
      <c r="C1385" s="6" t="s">
        <v>5020</v>
      </c>
      <c r="D1385" s="6">
        <v>185</v>
      </c>
      <c r="E1385" s="6">
        <v>288</v>
      </c>
      <c r="F1385" s="6" t="s">
        <v>3103</v>
      </c>
      <c r="G1385" s="6" t="s">
        <v>3588</v>
      </c>
      <c r="H1385" s="6" t="s">
        <v>2944</v>
      </c>
      <c r="I1385" s="6" t="s">
        <v>20</v>
      </c>
      <c r="J1385" s="6" t="s">
        <v>19</v>
      </c>
      <c r="K1385" s="6" t="s">
        <v>2173</v>
      </c>
      <c r="L1385" s="6">
        <v>1870</v>
      </c>
      <c r="M1385" s="6">
        <v>29</v>
      </c>
      <c r="N1385" s="6" t="s">
        <v>2939</v>
      </c>
      <c r="R1385" s="6" t="s">
        <v>3952</v>
      </c>
      <c r="S1385" s="6" t="s">
        <v>5412</v>
      </c>
      <c r="T1385" s="6" t="s">
        <v>3952</v>
      </c>
      <c r="AA1385" s="6" t="s">
        <v>1395</v>
      </c>
      <c r="AB1385" s="6" t="s">
        <v>1395</v>
      </c>
      <c r="AC1385" s="6" t="s">
        <v>1395</v>
      </c>
      <c r="AD1385" s="6" t="s">
        <v>3951</v>
      </c>
      <c r="AE1385" s="6" t="s">
        <v>261</v>
      </c>
      <c r="AF1385" s="6" t="s">
        <v>51</v>
      </c>
      <c r="AG1385" cm="1">
        <f t="array" ref="AG1385">SUMPRODUCT(--(INDEX('1900 Bastrop 0003 Clean'!A:AF, MATCH(A1385 &amp; "|" &amp; B1385, '1900 Bastrop 0003 Clean'!A:A &amp; "|" &amp; '1900 Bastrop 0003 Clean'!B:B, 0), 0) &lt;&gt; '1900 Bastrop 0003 Raw'!A1385:AF1385))</f>
        <v>0</v>
      </c>
    </row>
    <row r="1386" spans="1:33">
      <c r="A1386" s="6">
        <v>37</v>
      </c>
      <c r="B1386" s="6">
        <v>278</v>
      </c>
      <c r="C1386" s="6" t="s">
        <v>5020</v>
      </c>
      <c r="D1386" s="6">
        <v>185</v>
      </c>
      <c r="E1386" s="6">
        <v>288</v>
      </c>
      <c r="F1386" s="6" t="s">
        <v>3103</v>
      </c>
      <c r="G1386" s="6" t="s">
        <v>2587</v>
      </c>
      <c r="H1386" s="6" t="s">
        <v>2938</v>
      </c>
      <c r="I1386" s="6" t="s">
        <v>20</v>
      </c>
      <c r="J1386" s="6" t="s">
        <v>24</v>
      </c>
      <c r="K1386" s="6" t="s">
        <v>1971</v>
      </c>
      <c r="L1386" s="6">
        <v>1877</v>
      </c>
      <c r="M1386" s="6">
        <v>23</v>
      </c>
      <c r="N1386" s="6" t="s">
        <v>2939</v>
      </c>
      <c r="R1386" s="6" t="s">
        <v>3952</v>
      </c>
      <c r="S1386" s="6" t="s">
        <v>5412</v>
      </c>
      <c r="T1386" s="6" t="s">
        <v>3952</v>
      </c>
      <c r="AA1386" s="6" t="s">
        <v>1395</v>
      </c>
      <c r="AB1386" s="6" t="s">
        <v>1395</v>
      </c>
      <c r="AC1386" s="6" t="s">
        <v>1395</v>
      </c>
      <c r="AG1386" cm="1">
        <f t="array" ref="AG1386">SUMPRODUCT(--(INDEX('1900 Bastrop 0003 Clean'!A:AF, MATCH(A1386 &amp; "|" &amp; B1386, '1900 Bastrop 0003 Clean'!A:A &amp; "|" &amp; '1900 Bastrop 0003 Clean'!B:B, 0), 0) &lt;&gt; '1900 Bastrop 0003 Raw'!A1386:AF1386))</f>
        <v>0</v>
      </c>
    </row>
    <row r="1387" spans="1:33">
      <c r="A1387" s="6">
        <v>38</v>
      </c>
      <c r="B1387" s="6">
        <v>278</v>
      </c>
      <c r="C1387" s="6" t="s">
        <v>5020</v>
      </c>
      <c r="D1387" s="6">
        <v>185</v>
      </c>
      <c r="E1387" s="6">
        <v>289</v>
      </c>
      <c r="F1387" s="6" t="s">
        <v>140</v>
      </c>
      <c r="G1387" s="6" t="s">
        <v>371</v>
      </c>
      <c r="H1387" s="6" t="s">
        <v>3949</v>
      </c>
      <c r="I1387" s="6" t="s">
        <v>637</v>
      </c>
      <c r="J1387" s="6" t="s">
        <v>24</v>
      </c>
      <c r="K1387" s="6" t="s">
        <v>1971</v>
      </c>
      <c r="L1387" s="6">
        <v>1857</v>
      </c>
      <c r="M1387" s="6">
        <v>43</v>
      </c>
      <c r="N1387" s="6" t="s">
        <v>3066</v>
      </c>
      <c r="O1387" s="6">
        <v>3</v>
      </c>
      <c r="P1387" s="6">
        <v>1</v>
      </c>
      <c r="Q1387" s="6">
        <v>1</v>
      </c>
      <c r="R1387" s="6" t="s">
        <v>3952</v>
      </c>
      <c r="T1387" s="6" t="s">
        <v>4085</v>
      </c>
      <c r="AA1387" s="6" t="s">
        <v>92</v>
      </c>
      <c r="AB1387" s="6" t="s">
        <v>92</v>
      </c>
      <c r="AC1387" s="6" t="s">
        <v>1395</v>
      </c>
      <c r="AD1387" s="6" t="s">
        <v>3956</v>
      </c>
      <c r="AF1387" s="6" t="s">
        <v>51</v>
      </c>
      <c r="AG1387" t="e" cm="1">
        <f t="array" ref="AG1387">SUMPRODUCT(--(INDEX('1900 Bastrop 0003 Clean'!A:AF, MATCH(A1387 &amp; "|" &amp; B1387, '1900 Bastrop 0003 Clean'!A:A &amp; "|" &amp; '1900 Bastrop 0003 Clean'!B:B, 0), 0) &lt;&gt; '1900 Bastrop 0003 Raw'!A1387:AF1387))</f>
        <v>#N/A</v>
      </c>
    </row>
    <row r="1388" spans="1:33">
      <c r="A1388" s="6">
        <v>39</v>
      </c>
      <c r="B1388" s="6">
        <v>280</v>
      </c>
      <c r="C1388" s="6" t="s">
        <v>5020</v>
      </c>
      <c r="D1388" s="6">
        <v>185</v>
      </c>
      <c r="E1388" s="6">
        <v>289</v>
      </c>
      <c r="F1388" s="6" t="s">
        <v>140</v>
      </c>
      <c r="G1388" s="6" t="s">
        <v>4827</v>
      </c>
      <c r="H1388" s="6" t="s">
        <v>2938</v>
      </c>
      <c r="I1388" s="6" t="s">
        <v>637</v>
      </c>
      <c r="J1388" s="6" t="s">
        <v>24</v>
      </c>
      <c r="K1388" s="6" t="s">
        <v>2190</v>
      </c>
      <c r="L1388" s="6">
        <v>1879</v>
      </c>
      <c r="M1388" s="6">
        <v>20</v>
      </c>
      <c r="N1388" s="6" t="s">
        <v>2939</v>
      </c>
      <c r="R1388" s="6" t="s">
        <v>3952</v>
      </c>
      <c r="T1388" s="6" t="s">
        <v>3952</v>
      </c>
      <c r="X1388" s="6" t="s">
        <v>1963</v>
      </c>
      <c r="AA1388" s="6" t="s">
        <v>1395</v>
      </c>
      <c r="AB1388" s="6" t="s">
        <v>1395</v>
      </c>
      <c r="AC1388" s="6" t="s">
        <v>1395</v>
      </c>
      <c r="AG1388" t="e" cm="1">
        <f t="array" ref="AG1388">SUMPRODUCT(--(INDEX('1900 Bastrop 0003 Clean'!A:AF, MATCH(A1388 &amp; "|" &amp; B1388, '1900 Bastrop 0003 Clean'!A:A &amp; "|" &amp; '1900 Bastrop 0003 Clean'!B:B, 0), 0) &lt;&gt; '1900 Bastrop 0003 Raw'!A1388:AF1388))</f>
        <v>#N/A</v>
      </c>
    </row>
    <row r="1389" spans="1:33">
      <c r="A1389" s="6">
        <v>40</v>
      </c>
      <c r="B1389" s="6">
        <v>280</v>
      </c>
      <c r="C1389" s="6" t="s">
        <v>5020</v>
      </c>
      <c r="D1389" s="6">
        <v>185</v>
      </c>
      <c r="E1389" s="6">
        <v>290</v>
      </c>
      <c r="F1389" s="6" t="s">
        <v>2271</v>
      </c>
      <c r="G1389" s="6" t="s">
        <v>5379</v>
      </c>
      <c r="H1389" s="6" t="s">
        <v>3949</v>
      </c>
      <c r="I1389" s="6" t="s">
        <v>20</v>
      </c>
      <c r="J1389" s="6" t="s">
        <v>24</v>
      </c>
      <c r="K1389" s="6" t="s">
        <v>2128</v>
      </c>
      <c r="L1389" s="6">
        <v>1845</v>
      </c>
      <c r="M1389" s="6">
        <v>55</v>
      </c>
      <c r="N1389" s="6" t="s">
        <v>3066</v>
      </c>
      <c r="O1389" s="6">
        <v>30</v>
      </c>
      <c r="P1389" s="6">
        <v>4</v>
      </c>
      <c r="Q1389" s="6">
        <v>2</v>
      </c>
      <c r="R1389" s="6" t="s">
        <v>3959</v>
      </c>
      <c r="S1389" s="6" t="s">
        <v>4034</v>
      </c>
      <c r="T1389" s="6" t="s">
        <v>3958</v>
      </c>
      <c r="X1389" s="6" t="s">
        <v>32</v>
      </c>
      <c r="AA1389" s="6" t="s">
        <v>1395</v>
      </c>
      <c r="AB1389" s="6" t="s">
        <v>1395</v>
      </c>
      <c r="AC1389" s="6" t="s">
        <v>1395</v>
      </c>
      <c r="AD1389" s="6" t="s">
        <v>3951</v>
      </c>
      <c r="AE1389" s="6" t="s">
        <v>261</v>
      </c>
      <c r="AF1389" s="6" t="s">
        <v>51</v>
      </c>
      <c r="AG1389" cm="1">
        <f t="array" ref="AG1389">SUMPRODUCT(--(INDEX('1900 Bastrop 0003 Clean'!A:AF, MATCH(A1389 &amp; "|" &amp; B1389, '1900 Bastrop 0003 Clean'!A:A &amp; "|" &amp; '1900 Bastrop 0003 Clean'!B:B, 0), 0) &lt;&gt; '1900 Bastrop 0003 Raw'!A1389:AF1389))</f>
        <v>0</v>
      </c>
    </row>
    <row r="1390" spans="1:33">
      <c r="A1390" s="6">
        <v>41</v>
      </c>
      <c r="B1390" s="6">
        <v>280</v>
      </c>
      <c r="C1390" s="6" t="s">
        <v>5020</v>
      </c>
      <c r="D1390" s="6">
        <v>185</v>
      </c>
      <c r="E1390" s="6">
        <v>290</v>
      </c>
      <c r="F1390" s="6" t="s">
        <v>695</v>
      </c>
      <c r="G1390" s="6" t="s">
        <v>1618</v>
      </c>
      <c r="H1390" s="6" t="s">
        <v>3184</v>
      </c>
      <c r="I1390" s="6" t="s">
        <v>20</v>
      </c>
      <c r="J1390" s="6" t="s">
        <v>19</v>
      </c>
      <c r="K1390" s="6" t="s">
        <v>2206</v>
      </c>
      <c r="L1390" s="6">
        <v>1869</v>
      </c>
      <c r="M1390" s="6">
        <v>31</v>
      </c>
      <c r="N1390" s="6" t="s">
        <v>2933</v>
      </c>
      <c r="O1390" s="6">
        <v>6</v>
      </c>
      <c r="R1390" s="6" t="s">
        <v>3952</v>
      </c>
      <c r="S1390" s="6" t="s">
        <v>3958</v>
      </c>
      <c r="T1390" s="6" t="s">
        <v>3959</v>
      </c>
      <c r="X1390" s="6" t="s">
        <v>32</v>
      </c>
      <c r="AA1390" s="6" t="s">
        <v>1395</v>
      </c>
      <c r="AB1390" s="6" t="s">
        <v>1395</v>
      </c>
      <c r="AC1390" s="6" t="s">
        <v>1395</v>
      </c>
      <c r="AG1390" cm="1">
        <f t="array" ref="AG1390">SUMPRODUCT(--(INDEX('1900 Bastrop 0003 Clean'!A:AF, MATCH(A1390 &amp; "|" &amp; B1390, '1900 Bastrop 0003 Clean'!A:A &amp; "|" &amp; '1900 Bastrop 0003 Clean'!B:B, 0), 0) &lt;&gt; '1900 Bastrop 0003 Raw'!A1390:AF1390))</f>
        <v>0</v>
      </c>
    </row>
    <row r="1391" spans="1:33">
      <c r="A1391" s="6">
        <v>42</v>
      </c>
      <c r="B1391" s="6">
        <v>280</v>
      </c>
      <c r="C1391" s="6" t="s">
        <v>5020</v>
      </c>
      <c r="D1391" s="6">
        <v>185</v>
      </c>
      <c r="E1391" s="6">
        <v>290</v>
      </c>
      <c r="F1391" s="6" t="s">
        <v>695</v>
      </c>
      <c r="G1391" s="6" t="s">
        <v>5418</v>
      </c>
      <c r="H1391" s="6" t="s">
        <v>2938</v>
      </c>
      <c r="I1391" s="6" t="s">
        <v>20</v>
      </c>
      <c r="J1391" s="6" t="s">
        <v>24</v>
      </c>
      <c r="K1391" s="6" t="s">
        <v>2206</v>
      </c>
      <c r="L1391" s="6">
        <v>1874</v>
      </c>
      <c r="M1391" s="6">
        <v>26</v>
      </c>
      <c r="N1391" s="6" t="s">
        <v>2933</v>
      </c>
      <c r="O1391" s="6">
        <v>6</v>
      </c>
      <c r="P1391" s="6">
        <v>2</v>
      </c>
      <c r="Q1391" s="6">
        <v>2</v>
      </c>
      <c r="R1391" s="6" t="s">
        <v>3952</v>
      </c>
      <c r="S1391" s="6" t="s">
        <v>3958</v>
      </c>
      <c r="T1391" s="6" t="s">
        <v>3959</v>
      </c>
      <c r="AA1391" s="6" t="s">
        <v>1395</v>
      </c>
      <c r="AB1391" s="6" t="s">
        <v>1395</v>
      </c>
      <c r="AC1391" s="6" t="s">
        <v>1395</v>
      </c>
      <c r="AG1391" cm="1">
        <f t="array" ref="AG1391">SUMPRODUCT(--(INDEX('1900 Bastrop 0003 Clean'!A:AF, MATCH(A1391 &amp; "|" &amp; B1391, '1900 Bastrop 0003 Clean'!A:A &amp; "|" &amp; '1900 Bastrop 0003 Clean'!B:B, 0), 0) &lt;&gt; '1900 Bastrop 0003 Raw'!A1391:AF1391))</f>
        <v>0</v>
      </c>
    </row>
    <row r="1392" spans="1:33">
      <c r="A1392" s="6">
        <v>43</v>
      </c>
      <c r="B1392" s="6">
        <v>280</v>
      </c>
      <c r="C1392" s="6" t="s">
        <v>5020</v>
      </c>
      <c r="D1392" s="6">
        <v>185</v>
      </c>
      <c r="E1392" s="6">
        <v>290</v>
      </c>
      <c r="F1392" s="6" t="s">
        <v>695</v>
      </c>
      <c r="G1392" s="6" t="s">
        <v>5419</v>
      </c>
      <c r="H1392" s="6" t="s">
        <v>3097</v>
      </c>
      <c r="I1392" s="6" t="s">
        <v>20</v>
      </c>
      <c r="J1392" s="6" t="s">
        <v>19</v>
      </c>
      <c r="K1392" s="6" t="s">
        <v>2143</v>
      </c>
      <c r="L1392" s="6">
        <v>1895</v>
      </c>
      <c r="M1392" s="6">
        <v>4</v>
      </c>
      <c r="N1392" s="6" t="s">
        <v>2939</v>
      </c>
      <c r="R1392" s="6" t="s">
        <v>3952</v>
      </c>
      <c r="S1392" s="6" t="s">
        <v>3952</v>
      </c>
      <c r="T1392" s="6" t="s">
        <v>3952</v>
      </c>
      <c r="AG1392" cm="1">
        <f t="array" ref="AG1392">SUMPRODUCT(--(INDEX('1900 Bastrop 0003 Clean'!A:AF, MATCH(A1392 &amp; "|" &amp; B1392, '1900 Bastrop 0003 Clean'!A:A &amp; "|" &amp; '1900 Bastrop 0003 Clean'!B:B, 0), 0) &lt;&gt; '1900 Bastrop 0003 Raw'!A1392:AF1392))</f>
        <v>0</v>
      </c>
    </row>
    <row r="1393" spans="1:33">
      <c r="A1393" s="6">
        <v>44</v>
      </c>
      <c r="B1393" s="6">
        <v>280</v>
      </c>
      <c r="C1393" s="6" t="s">
        <v>5020</v>
      </c>
      <c r="D1393" s="6">
        <v>185</v>
      </c>
      <c r="E1393" s="6">
        <v>290</v>
      </c>
      <c r="F1393" s="6" t="s">
        <v>695</v>
      </c>
      <c r="G1393" s="6" t="s">
        <v>3275</v>
      </c>
      <c r="H1393" s="6" t="s">
        <v>3099</v>
      </c>
      <c r="I1393" s="6" t="s">
        <v>20</v>
      </c>
      <c r="J1393" s="6" t="s">
        <v>24</v>
      </c>
      <c r="K1393" s="6" t="s">
        <v>2354</v>
      </c>
      <c r="L1393" s="6">
        <v>1899</v>
      </c>
      <c r="M1393" s="6">
        <v>1</v>
      </c>
      <c r="N1393" s="6" t="s">
        <v>2939</v>
      </c>
      <c r="R1393" s="6" t="s">
        <v>3952</v>
      </c>
      <c r="S1393" s="6" t="s">
        <v>3952</v>
      </c>
      <c r="T1393" s="6" t="s">
        <v>3952</v>
      </c>
      <c r="AG1393" cm="1">
        <f t="array" ref="AG1393">SUMPRODUCT(--(INDEX('1900 Bastrop 0003 Clean'!A:AF, MATCH(A1393 &amp; "|" &amp; B1393, '1900 Bastrop 0003 Clean'!A:A &amp; "|" &amp; '1900 Bastrop 0003 Clean'!B:B, 0), 0) &lt;&gt; '1900 Bastrop 0003 Raw'!A1393:AF1393))</f>
        <v>0</v>
      </c>
    </row>
    <row r="1394" spans="1:33">
      <c r="A1394" s="6">
        <v>45</v>
      </c>
      <c r="B1394" s="6">
        <v>280</v>
      </c>
      <c r="C1394" s="6" t="s">
        <v>5043</v>
      </c>
      <c r="D1394" s="6">
        <v>185</v>
      </c>
      <c r="E1394" s="6">
        <v>291</v>
      </c>
      <c r="F1394" s="6" t="s">
        <v>4785</v>
      </c>
      <c r="G1394" s="6" t="s">
        <v>170</v>
      </c>
      <c r="H1394" s="6" t="s">
        <v>3949</v>
      </c>
      <c r="I1394" s="6" t="s">
        <v>20</v>
      </c>
      <c r="J1394" s="6" t="s">
        <v>19</v>
      </c>
      <c r="K1394" s="6" t="s">
        <v>2161</v>
      </c>
      <c r="L1394" s="6">
        <v>1865</v>
      </c>
      <c r="N1394" s="6" t="s">
        <v>2933</v>
      </c>
      <c r="O1394" s="6">
        <v>10</v>
      </c>
      <c r="R1394" s="6" t="s">
        <v>3952</v>
      </c>
      <c r="S1394" s="6" t="s">
        <v>116</v>
      </c>
      <c r="T1394" s="6" t="s">
        <v>116</v>
      </c>
      <c r="AA1394" s="6" t="s">
        <v>1395</v>
      </c>
      <c r="AB1394" s="6" t="s">
        <v>1395</v>
      </c>
      <c r="AC1394" s="6" t="s">
        <v>1395</v>
      </c>
      <c r="AD1394" s="6" t="s">
        <v>3951</v>
      </c>
      <c r="AE1394" s="6" t="s">
        <v>261</v>
      </c>
      <c r="AF1394" s="6" t="s">
        <v>51</v>
      </c>
      <c r="AG1394" t="e" cm="1">
        <f t="array" ref="AG1394">SUMPRODUCT(--(INDEX('1900 Bastrop 0003 Clean'!A:AF, MATCH(A1394 &amp; "|" &amp; B1394, '1900 Bastrop 0003 Clean'!A:A &amp; "|" &amp; '1900 Bastrop 0003 Clean'!B:B, 0), 0) &lt;&gt; '1900 Bastrop 0003 Raw'!A1394:AF1394))</f>
        <v>#N/A</v>
      </c>
    </row>
    <row r="1395" spans="1:33">
      <c r="A1395" s="6">
        <v>46</v>
      </c>
      <c r="B1395" s="6">
        <v>280</v>
      </c>
      <c r="C1395" s="6" t="s">
        <v>5043</v>
      </c>
      <c r="D1395" s="6">
        <v>185</v>
      </c>
      <c r="E1395" s="6">
        <v>291</v>
      </c>
      <c r="F1395" s="6" t="s">
        <v>4785</v>
      </c>
      <c r="G1395" s="6" t="s">
        <v>172</v>
      </c>
      <c r="H1395" s="6" t="s">
        <v>2936</v>
      </c>
      <c r="I1395" s="6" t="s">
        <v>20</v>
      </c>
      <c r="J1395" s="6" t="s">
        <v>24</v>
      </c>
      <c r="K1395" s="6" t="s">
        <v>2190</v>
      </c>
      <c r="L1395" s="6">
        <v>1871</v>
      </c>
      <c r="N1395" s="6" t="s">
        <v>2933</v>
      </c>
      <c r="O1395" s="6">
        <v>10</v>
      </c>
      <c r="P1395" s="6">
        <v>3</v>
      </c>
      <c r="Q1395" s="6">
        <v>3</v>
      </c>
      <c r="R1395" s="6" t="s">
        <v>3952</v>
      </c>
      <c r="S1395" s="6" t="s">
        <v>116</v>
      </c>
      <c r="T1395" s="6" t="s">
        <v>4086</v>
      </c>
      <c r="AA1395" s="6" t="s">
        <v>1395</v>
      </c>
      <c r="AB1395" s="6" t="s">
        <v>1395</v>
      </c>
      <c r="AC1395" s="6" t="s">
        <v>1395</v>
      </c>
      <c r="AG1395" t="e" cm="1">
        <f t="array" ref="AG1395">SUMPRODUCT(--(INDEX('1900 Bastrop 0003 Clean'!A:AF, MATCH(A1395 &amp; "|" &amp; B1395, '1900 Bastrop 0003 Clean'!A:A &amp; "|" &amp; '1900 Bastrop 0003 Clean'!B:B, 0), 0) &lt;&gt; '1900 Bastrop 0003 Raw'!A1395:AF1395))</f>
        <v>#N/A</v>
      </c>
    </row>
    <row r="1396" spans="1:33">
      <c r="A1396" s="6">
        <v>47</v>
      </c>
      <c r="B1396" s="6">
        <v>280</v>
      </c>
      <c r="C1396" s="6" t="s">
        <v>5043</v>
      </c>
      <c r="D1396" s="6">
        <v>185</v>
      </c>
      <c r="E1396" s="6">
        <v>291</v>
      </c>
      <c r="F1396" s="6" t="s">
        <v>4785</v>
      </c>
      <c r="G1396" s="6" t="s">
        <v>3568</v>
      </c>
      <c r="H1396" s="6" t="s">
        <v>2944</v>
      </c>
      <c r="I1396" s="6" t="s">
        <v>20</v>
      </c>
      <c r="J1396" s="6" t="s">
        <v>19</v>
      </c>
      <c r="K1396" s="6" t="s">
        <v>2033</v>
      </c>
      <c r="L1396" s="6">
        <v>1892</v>
      </c>
      <c r="M1396" s="6">
        <v>8</v>
      </c>
      <c r="N1396" s="6" t="s">
        <v>2939</v>
      </c>
      <c r="R1396" s="6" t="s">
        <v>3952</v>
      </c>
      <c r="S1396" s="6" t="s">
        <v>3952</v>
      </c>
      <c r="T1396" s="6" t="s">
        <v>3952</v>
      </c>
      <c r="Z1396" s="6">
        <v>8</v>
      </c>
      <c r="AG1396" t="e" cm="1">
        <f t="array" ref="AG1396">SUMPRODUCT(--(INDEX('1900 Bastrop 0003 Clean'!A:AF, MATCH(A1396 &amp; "|" &amp; B1396, '1900 Bastrop 0003 Clean'!A:A &amp; "|" &amp; '1900 Bastrop 0003 Clean'!B:B, 0), 0) &lt;&gt; '1900 Bastrop 0003 Raw'!A1396:AF1396))</f>
        <v>#N/A</v>
      </c>
    </row>
    <row r="1397" spans="1:33">
      <c r="A1397" s="6">
        <v>48</v>
      </c>
      <c r="B1397" s="6">
        <v>280</v>
      </c>
      <c r="C1397" s="6" t="s">
        <v>5043</v>
      </c>
      <c r="D1397" s="6">
        <v>185</v>
      </c>
      <c r="E1397" s="6">
        <v>291</v>
      </c>
      <c r="F1397" s="6" t="s">
        <v>4785</v>
      </c>
      <c r="G1397" s="6" t="s">
        <v>4592</v>
      </c>
      <c r="H1397" s="6" t="s">
        <v>2944</v>
      </c>
      <c r="I1397" s="6" t="s">
        <v>20</v>
      </c>
      <c r="J1397" s="6" t="s">
        <v>19</v>
      </c>
      <c r="K1397" s="6" t="s">
        <v>2161</v>
      </c>
      <c r="L1397" s="6">
        <v>1894</v>
      </c>
      <c r="M1397" s="6">
        <v>6</v>
      </c>
      <c r="N1397" s="6" t="s">
        <v>2939</v>
      </c>
      <c r="R1397" s="6" t="s">
        <v>3952</v>
      </c>
      <c r="S1397" s="6" t="s">
        <v>3952</v>
      </c>
      <c r="T1397" s="6" t="s">
        <v>3952</v>
      </c>
      <c r="AG1397" t="e" cm="1">
        <f t="array" ref="AG1397">SUMPRODUCT(--(INDEX('1900 Bastrop 0003 Clean'!A:AF, MATCH(A1397 &amp; "|" &amp; B1397, '1900 Bastrop 0003 Clean'!A:A &amp; "|" &amp; '1900 Bastrop 0003 Clean'!B:B, 0), 0) &lt;&gt; '1900 Bastrop 0003 Raw'!A1397:AF1397))</f>
        <v>#N/A</v>
      </c>
    </row>
    <row r="1398" spans="1:33">
      <c r="A1398" s="6">
        <v>49</v>
      </c>
      <c r="B1398" s="6">
        <v>280</v>
      </c>
      <c r="C1398" s="6" t="s">
        <v>5043</v>
      </c>
      <c r="D1398" s="6">
        <v>185</v>
      </c>
      <c r="E1398" s="6">
        <v>291</v>
      </c>
      <c r="F1398" s="6" t="s">
        <v>4785</v>
      </c>
      <c r="G1398" s="6" t="s">
        <v>1150</v>
      </c>
      <c r="H1398" s="6" t="s">
        <v>2938</v>
      </c>
      <c r="I1398" s="6" t="s">
        <v>20</v>
      </c>
      <c r="J1398" s="6" t="s">
        <v>24</v>
      </c>
      <c r="K1398" s="6" t="s">
        <v>2230</v>
      </c>
      <c r="L1398" s="6">
        <v>1897</v>
      </c>
      <c r="M1398" s="6">
        <v>3</v>
      </c>
      <c r="N1398" s="6" t="s">
        <v>2939</v>
      </c>
      <c r="R1398" s="6" t="s">
        <v>3952</v>
      </c>
      <c r="S1398" s="6" t="s">
        <v>3952</v>
      </c>
      <c r="T1398" s="6" t="s">
        <v>3952</v>
      </c>
      <c r="AG1398" t="e" cm="1">
        <f t="array" ref="AG1398">SUMPRODUCT(--(INDEX('1900 Bastrop 0003 Clean'!A:AF, MATCH(A1398 &amp; "|" &amp; B1398, '1900 Bastrop 0003 Clean'!A:A &amp; "|" &amp; '1900 Bastrop 0003 Clean'!B:B, 0), 0) &lt;&gt; '1900 Bastrop 0003 Raw'!A1398:AF1398))</f>
        <v>#N/A</v>
      </c>
    </row>
    <row r="1399" spans="1:33">
      <c r="A1399" s="6">
        <v>50</v>
      </c>
      <c r="B1399" s="6">
        <v>292</v>
      </c>
      <c r="C1399" s="6" t="s">
        <v>5020</v>
      </c>
      <c r="D1399" s="6">
        <v>185</v>
      </c>
      <c r="E1399" s="6">
        <v>292</v>
      </c>
      <c r="F1399" s="6" t="s">
        <v>3103</v>
      </c>
      <c r="G1399" s="6" t="s">
        <v>5420</v>
      </c>
      <c r="H1399" s="6" t="s">
        <v>3949</v>
      </c>
      <c r="I1399" s="6" t="s">
        <v>20</v>
      </c>
      <c r="J1399" s="6" t="s">
        <v>19</v>
      </c>
      <c r="K1399" s="6" t="s">
        <v>2206</v>
      </c>
      <c r="L1399" s="6">
        <v>1857</v>
      </c>
      <c r="M1399" s="6">
        <v>43</v>
      </c>
      <c r="N1399" s="6" t="s">
        <v>2933</v>
      </c>
      <c r="O1399" s="6">
        <v>7</v>
      </c>
      <c r="R1399" s="6" t="s">
        <v>3952</v>
      </c>
      <c r="S1399" s="6" t="s">
        <v>5412</v>
      </c>
      <c r="T1399" s="6" t="s">
        <v>3952</v>
      </c>
      <c r="X1399" s="6" t="s">
        <v>5421</v>
      </c>
      <c r="AA1399" s="6" t="s">
        <v>1395</v>
      </c>
      <c r="AB1399" s="6" t="s">
        <v>1395</v>
      </c>
      <c r="AC1399" s="6" t="s">
        <v>1395</v>
      </c>
      <c r="AD1399" s="6" t="s">
        <v>3951</v>
      </c>
      <c r="AE1399" s="6" t="s">
        <v>261</v>
      </c>
      <c r="AF1399" s="6" t="s">
        <v>51</v>
      </c>
      <c r="AG1399" t="e" cm="1">
        <f t="array" ref="AG1399">SUMPRODUCT(--(INDEX('1900 Bastrop 0003 Clean'!A:AF, MATCH(A1399 &amp; "|" &amp; B1399, '1900 Bastrop 0003 Clean'!A:A &amp; "|" &amp; '1900 Bastrop 0003 Clean'!B:B, 0), 0) &lt;&gt; '1900 Bastrop 0003 Raw'!A1399:AF1399))</f>
        <v>#N/A</v>
      </c>
    </row>
    <row r="1400" spans="1:33">
      <c r="A1400" s="6">
        <v>1</v>
      </c>
      <c r="B1400" s="6">
        <v>284</v>
      </c>
      <c r="C1400" s="6" t="s">
        <v>4999</v>
      </c>
      <c r="D1400" s="6">
        <v>185</v>
      </c>
      <c r="E1400" s="6">
        <v>292</v>
      </c>
      <c r="F1400" s="6" t="s">
        <v>5422</v>
      </c>
      <c r="G1400" s="6" t="s">
        <v>3115</v>
      </c>
      <c r="H1400" s="6" t="s">
        <v>2936</v>
      </c>
      <c r="I1400" s="6" t="s">
        <v>20</v>
      </c>
      <c r="J1400" s="6" t="s">
        <v>24</v>
      </c>
      <c r="K1400" s="6" t="s">
        <v>2173</v>
      </c>
      <c r="L1400" s="6">
        <v>1866</v>
      </c>
      <c r="M1400" s="6">
        <v>33</v>
      </c>
      <c r="N1400" s="6" t="s">
        <v>2933</v>
      </c>
      <c r="O1400" s="6">
        <v>7</v>
      </c>
      <c r="P1400" s="6">
        <v>3</v>
      </c>
      <c r="Q1400" s="6">
        <v>0</v>
      </c>
      <c r="R1400" s="6" t="s">
        <v>3952</v>
      </c>
      <c r="S1400" s="6" t="s">
        <v>4108</v>
      </c>
      <c r="T1400" s="6" t="s">
        <v>3952</v>
      </c>
      <c r="AA1400" s="6" t="s">
        <v>1395</v>
      </c>
      <c r="AB1400" s="6" t="s">
        <v>1395</v>
      </c>
      <c r="AC1400" s="6" t="s">
        <v>1395</v>
      </c>
      <c r="AG1400" t="e" cm="1">
        <f t="array" ref="AG1400">SUMPRODUCT(--(INDEX('1900 Bastrop 0003 Clean'!A:AF, MATCH(A1400 &amp; "|" &amp; B1400, '1900 Bastrop 0003 Clean'!A:A &amp; "|" &amp; '1900 Bastrop 0003 Clean'!B:B, 0), 0) &lt;&gt; '1900 Bastrop 0003 Raw'!A1400:AF1400))</f>
        <v>#N/A</v>
      </c>
    </row>
    <row r="1401" spans="1:33">
      <c r="A1401" s="6">
        <v>2</v>
      </c>
      <c r="B1401" s="6">
        <v>284</v>
      </c>
      <c r="C1401" s="6" t="s">
        <v>4999</v>
      </c>
      <c r="D1401" s="6">
        <v>185</v>
      </c>
      <c r="E1401" s="6">
        <v>293</v>
      </c>
      <c r="F1401" s="6" t="s">
        <v>5423</v>
      </c>
      <c r="G1401" s="6" t="s">
        <v>288</v>
      </c>
      <c r="H1401" s="6" t="s">
        <v>3949</v>
      </c>
      <c r="I1401" s="6" t="s">
        <v>20</v>
      </c>
      <c r="J1401" s="6" t="s">
        <v>19</v>
      </c>
      <c r="K1401" s="6" t="s">
        <v>2190</v>
      </c>
      <c r="L1401" s="6">
        <v>1858</v>
      </c>
      <c r="M1401" s="6">
        <v>41</v>
      </c>
      <c r="N1401" s="6" t="s">
        <v>2933</v>
      </c>
      <c r="O1401" s="6">
        <v>18</v>
      </c>
      <c r="R1401" s="6" t="s">
        <v>3952</v>
      </c>
      <c r="S1401" s="6" t="s">
        <v>4034</v>
      </c>
      <c r="T1401" s="6" t="s">
        <v>3958</v>
      </c>
      <c r="X1401" s="6" t="s">
        <v>21</v>
      </c>
      <c r="AA1401" s="6" t="s">
        <v>1395</v>
      </c>
      <c r="AB1401" s="6" t="s">
        <v>1395</v>
      </c>
      <c r="AC1401" s="6" t="s">
        <v>1395</v>
      </c>
      <c r="AD1401" s="6" t="s">
        <v>3956</v>
      </c>
      <c r="AF1401" s="6" t="s">
        <v>51</v>
      </c>
      <c r="AG1401" cm="1">
        <f t="array" ref="AG1401">SUMPRODUCT(--(INDEX('1900 Bastrop 0003 Clean'!A:AF, MATCH(A1401 &amp; "|" &amp; B1401, '1900 Bastrop 0003 Clean'!A:A &amp; "|" &amp; '1900 Bastrop 0003 Clean'!B:B, 0), 0) &lt;&gt; '1900 Bastrop 0003 Raw'!A1401:AF1401))</f>
        <v>0</v>
      </c>
    </row>
    <row r="1402" spans="1:33">
      <c r="A1402" s="6">
        <v>3</v>
      </c>
      <c r="B1402" s="6">
        <v>284</v>
      </c>
      <c r="C1402" s="6" t="s">
        <v>4999</v>
      </c>
      <c r="D1402" s="6">
        <v>185</v>
      </c>
      <c r="E1402" s="6">
        <v>293</v>
      </c>
      <c r="F1402" s="6" t="s">
        <v>5423</v>
      </c>
      <c r="G1402" s="6" t="s">
        <v>5424</v>
      </c>
      <c r="H1402" s="6" t="s">
        <v>2936</v>
      </c>
      <c r="I1402" s="6" t="s">
        <v>20</v>
      </c>
      <c r="J1402" s="6" t="s">
        <v>24</v>
      </c>
      <c r="K1402" s="6" t="s">
        <v>2033</v>
      </c>
      <c r="L1402" s="6">
        <v>1866</v>
      </c>
      <c r="M1402" s="6">
        <v>34</v>
      </c>
      <c r="N1402" s="6" t="s">
        <v>2933</v>
      </c>
      <c r="O1402" s="6">
        <v>18</v>
      </c>
      <c r="P1402" s="6">
        <v>8</v>
      </c>
      <c r="Q1402" s="6">
        <v>8</v>
      </c>
      <c r="R1402" s="6" t="s">
        <v>4082</v>
      </c>
      <c r="S1402" s="6" t="s">
        <v>4034</v>
      </c>
      <c r="T1402" s="6" t="s">
        <v>4268</v>
      </c>
      <c r="AA1402" s="6" t="s">
        <v>1395</v>
      </c>
      <c r="AB1402" s="6" t="s">
        <v>1395</v>
      </c>
      <c r="AC1402" s="6" t="s">
        <v>1395</v>
      </c>
      <c r="AG1402" cm="1">
        <f t="array" ref="AG1402">SUMPRODUCT(--(INDEX('1900 Bastrop 0003 Clean'!A:AF, MATCH(A1402 &amp; "|" &amp; B1402, '1900 Bastrop 0003 Clean'!A:A &amp; "|" &amp; '1900 Bastrop 0003 Clean'!B:B, 0), 0) &lt;&gt; '1900 Bastrop 0003 Raw'!A1402:AF1402))</f>
        <v>0</v>
      </c>
    </row>
    <row r="1403" spans="1:33">
      <c r="A1403" s="6">
        <v>4</v>
      </c>
      <c r="B1403" s="6">
        <v>284</v>
      </c>
      <c r="C1403" s="6" t="s">
        <v>4999</v>
      </c>
      <c r="D1403" s="6">
        <v>185</v>
      </c>
      <c r="E1403" s="6">
        <v>293</v>
      </c>
      <c r="F1403" s="6" t="s">
        <v>5423</v>
      </c>
      <c r="G1403" s="6" t="s">
        <v>5425</v>
      </c>
      <c r="H1403" s="6" t="s">
        <v>2938</v>
      </c>
      <c r="I1403" s="6" t="s">
        <v>20</v>
      </c>
      <c r="J1403" s="6" t="s">
        <v>24</v>
      </c>
      <c r="K1403" s="6" t="s">
        <v>2245</v>
      </c>
      <c r="L1403" s="6">
        <v>1883</v>
      </c>
      <c r="M1403" s="6">
        <v>16</v>
      </c>
      <c r="N1403" s="6" t="s">
        <v>2939</v>
      </c>
      <c r="R1403" s="6" t="s">
        <v>3952</v>
      </c>
      <c r="S1403" s="6" t="s">
        <v>3952</v>
      </c>
      <c r="T1403" s="6" t="s">
        <v>4082</v>
      </c>
      <c r="Z1403" s="6">
        <v>8</v>
      </c>
      <c r="AA1403" s="6" t="s">
        <v>1395</v>
      </c>
      <c r="AB1403" s="6" t="s">
        <v>1395</v>
      </c>
      <c r="AC1403" s="6" t="s">
        <v>1395</v>
      </c>
      <c r="AG1403" cm="1">
        <f t="array" ref="AG1403">SUMPRODUCT(--(INDEX('1900 Bastrop 0003 Clean'!A:AF, MATCH(A1403 &amp; "|" &amp; B1403, '1900 Bastrop 0003 Clean'!A:A &amp; "|" &amp; '1900 Bastrop 0003 Clean'!B:B, 0), 0) &lt;&gt; '1900 Bastrop 0003 Raw'!A1403:AF1403))</f>
        <v>0</v>
      </c>
    </row>
    <row r="1404" spans="1:33">
      <c r="A1404" s="6">
        <v>5</v>
      </c>
      <c r="B1404" s="6">
        <v>284</v>
      </c>
      <c r="C1404" s="6" t="s">
        <v>4999</v>
      </c>
      <c r="D1404" s="6">
        <v>185</v>
      </c>
      <c r="E1404" s="6">
        <v>293</v>
      </c>
      <c r="F1404" s="6" t="s">
        <v>5423</v>
      </c>
      <c r="G1404" s="6" t="s">
        <v>185</v>
      </c>
      <c r="H1404" s="6" t="s">
        <v>2944</v>
      </c>
      <c r="I1404" s="6" t="s">
        <v>20</v>
      </c>
      <c r="J1404" s="6" t="s">
        <v>19</v>
      </c>
      <c r="K1404" s="6" t="s">
        <v>2526</v>
      </c>
      <c r="L1404" s="6">
        <v>1885</v>
      </c>
      <c r="M1404" s="6">
        <v>14</v>
      </c>
      <c r="N1404" s="6" t="s">
        <v>2939</v>
      </c>
      <c r="R1404" s="6" t="s">
        <v>3952</v>
      </c>
      <c r="S1404" s="6" t="s">
        <v>3952</v>
      </c>
      <c r="T1404" s="6" t="s">
        <v>4082</v>
      </c>
      <c r="AA1404" s="6" t="s">
        <v>1395</v>
      </c>
      <c r="AB1404" s="6" t="s">
        <v>1395</v>
      </c>
      <c r="AC1404" s="6" t="s">
        <v>1395</v>
      </c>
      <c r="AG1404" cm="1">
        <f t="array" ref="AG1404">SUMPRODUCT(--(INDEX('1900 Bastrop 0003 Clean'!A:AF, MATCH(A1404 &amp; "|" &amp; B1404, '1900 Bastrop 0003 Clean'!A:A &amp; "|" &amp; '1900 Bastrop 0003 Clean'!B:B, 0), 0) &lt;&gt; '1900 Bastrop 0003 Raw'!A1404:AF1404))</f>
        <v>0</v>
      </c>
    </row>
    <row r="1405" spans="1:33">
      <c r="A1405" s="6">
        <v>6</v>
      </c>
      <c r="B1405" s="6">
        <v>284</v>
      </c>
      <c r="C1405" s="6" t="s">
        <v>4999</v>
      </c>
      <c r="D1405" s="6">
        <v>185</v>
      </c>
      <c r="E1405" s="6">
        <v>293</v>
      </c>
      <c r="F1405" s="6" t="s">
        <v>5423</v>
      </c>
      <c r="G1405" s="6" t="s">
        <v>5426</v>
      </c>
      <c r="H1405" s="6" t="s">
        <v>2938</v>
      </c>
      <c r="I1405" s="6" t="s">
        <v>20</v>
      </c>
      <c r="J1405" s="6" t="s">
        <v>24</v>
      </c>
      <c r="K1405" s="6" t="s">
        <v>2245</v>
      </c>
      <c r="L1405" s="6">
        <v>1887</v>
      </c>
      <c r="M1405" s="6">
        <v>12</v>
      </c>
      <c r="N1405" s="6" t="s">
        <v>2939</v>
      </c>
      <c r="R1405" s="6" t="s">
        <v>3952</v>
      </c>
      <c r="S1405" s="6" t="s">
        <v>3952</v>
      </c>
      <c r="T1405" s="6" t="s">
        <v>4082</v>
      </c>
      <c r="Z1405" s="6">
        <v>8</v>
      </c>
      <c r="AA1405" s="6" t="s">
        <v>1395</v>
      </c>
      <c r="AB1405" s="6" t="s">
        <v>1395</v>
      </c>
      <c r="AC1405" s="6" t="s">
        <v>1395</v>
      </c>
      <c r="AG1405" cm="1">
        <f t="array" ref="AG1405">SUMPRODUCT(--(INDEX('1900 Bastrop 0003 Clean'!A:AF, MATCH(A1405 &amp; "|" &amp; B1405, '1900 Bastrop 0003 Clean'!A:A &amp; "|" &amp; '1900 Bastrop 0003 Clean'!B:B, 0), 0) &lt;&gt; '1900 Bastrop 0003 Raw'!A1405:AF1405))</f>
        <v>0</v>
      </c>
    </row>
    <row r="1406" spans="1:33">
      <c r="A1406" s="6">
        <v>7</v>
      </c>
      <c r="B1406" s="6">
        <v>284</v>
      </c>
      <c r="C1406" s="6" t="s">
        <v>4999</v>
      </c>
      <c r="D1406" s="6">
        <v>185</v>
      </c>
      <c r="E1406" s="6">
        <v>293</v>
      </c>
      <c r="F1406" s="6" t="s">
        <v>5423</v>
      </c>
      <c r="G1406" s="6" t="s">
        <v>5427</v>
      </c>
      <c r="H1406" s="6" t="s">
        <v>2944</v>
      </c>
      <c r="I1406" s="6" t="s">
        <v>20</v>
      </c>
      <c r="J1406" s="6" t="s">
        <v>19</v>
      </c>
      <c r="K1406" s="6" t="s">
        <v>2526</v>
      </c>
      <c r="L1406" s="6">
        <v>1890</v>
      </c>
      <c r="M1406" s="6">
        <v>9</v>
      </c>
      <c r="N1406" s="6" t="s">
        <v>2939</v>
      </c>
      <c r="R1406" s="6" t="s">
        <v>3952</v>
      </c>
      <c r="S1406" s="6" t="s">
        <v>3952</v>
      </c>
      <c r="T1406" s="6" t="s">
        <v>4082</v>
      </c>
      <c r="Z1406" s="6">
        <v>8</v>
      </c>
      <c r="AG1406" cm="1">
        <f t="array" ref="AG1406">SUMPRODUCT(--(INDEX('1900 Bastrop 0003 Clean'!A:AF, MATCH(A1406 &amp; "|" &amp; B1406, '1900 Bastrop 0003 Clean'!A:A &amp; "|" &amp; '1900 Bastrop 0003 Clean'!B:B, 0), 0) &lt;&gt; '1900 Bastrop 0003 Raw'!A1406:AF1406))</f>
        <v>0</v>
      </c>
    </row>
    <row r="1407" spans="1:33">
      <c r="A1407" s="6">
        <v>8</v>
      </c>
      <c r="B1407" s="6">
        <v>284</v>
      </c>
      <c r="C1407" s="6" t="s">
        <v>4999</v>
      </c>
      <c r="D1407" s="6">
        <v>185</v>
      </c>
      <c r="E1407" s="6">
        <v>293</v>
      </c>
      <c r="F1407" s="6" t="s">
        <v>5423</v>
      </c>
      <c r="G1407" s="6" t="s">
        <v>2659</v>
      </c>
      <c r="H1407" s="6" t="s">
        <v>2944</v>
      </c>
      <c r="I1407" s="6" t="s">
        <v>20</v>
      </c>
      <c r="J1407" s="6" t="s">
        <v>19</v>
      </c>
      <c r="K1407" s="6" t="s">
        <v>2143</v>
      </c>
      <c r="L1407" s="6">
        <v>1892</v>
      </c>
      <c r="M1407" s="6">
        <v>7</v>
      </c>
      <c r="N1407" s="6" t="s">
        <v>2939</v>
      </c>
      <c r="R1407" s="6" t="s">
        <v>3952</v>
      </c>
      <c r="S1407" s="6" t="s">
        <v>3952</v>
      </c>
      <c r="T1407" s="6" t="s">
        <v>4082</v>
      </c>
      <c r="Z1407" s="6">
        <v>7</v>
      </c>
      <c r="AG1407" cm="1">
        <f t="array" ref="AG1407">SUMPRODUCT(--(INDEX('1900 Bastrop 0003 Clean'!A:AF, MATCH(A1407 &amp; "|" &amp; B1407, '1900 Bastrop 0003 Clean'!A:A &amp; "|" &amp; '1900 Bastrop 0003 Clean'!B:B, 0), 0) &lt;&gt; '1900 Bastrop 0003 Raw'!A1407:AF1407))</f>
        <v>0</v>
      </c>
    </row>
    <row r="1408" spans="1:33">
      <c r="A1408" s="6">
        <v>9</v>
      </c>
      <c r="B1408" s="6">
        <v>284</v>
      </c>
      <c r="C1408" s="6" t="s">
        <v>4999</v>
      </c>
      <c r="D1408" s="6">
        <v>185</v>
      </c>
      <c r="E1408" s="6">
        <v>293</v>
      </c>
      <c r="F1408" s="6" t="s">
        <v>5423</v>
      </c>
      <c r="G1408" s="6" t="s">
        <v>5233</v>
      </c>
      <c r="H1408" s="6" t="s">
        <v>2938</v>
      </c>
      <c r="I1408" s="6" t="s">
        <v>20</v>
      </c>
      <c r="J1408" s="6" t="s">
        <v>24</v>
      </c>
      <c r="K1408" s="6" t="s">
        <v>2173</v>
      </c>
      <c r="L1408" s="6">
        <v>1894</v>
      </c>
      <c r="M1408" s="6">
        <v>5</v>
      </c>
      <c r="N1408" s="6" t="s">
        <v>2939</v>
      </c>
      <c r="R1408" s="6" t="s">
        <v>3952</v>
      </c>
      <c r="S1408" s="6" t="s">
        <v>3952</v>
      </c>
      <c r="T1408" s="6" t="s">
        <v>4082</v>
      </c>
      <c r="AG1408" cm="1">
        <f t="array" ref="AG1408">SUMPRODUCT(--(INDEX('1900 Bastrop 0003 Clean'!A:AF, MATCH(A1408 &amp; "|" &amp; B1408, '1900 Bastrop 0003 Clean'!A:A &amp; "|" &amp; '1900 Bastrop 0003 Clean'!B:B, 0), 0) &lt;&gt; '1900 Bastrop 0003 Raw'!A1408:AF1408))</f>
        <v>0</v>
      </c>
    </row>
    <row r="1409" spans="1:33">
      <c r="A1409" s="6">
        <v>10</v>
      </c>
      <c r="B1409" s="6">
        <v>284</v>
      </c>
      <c r="C1409" s="6" t="s">
        <v>4999</v>
      </c>
      <c r="D1409" s="6">
        <v>185</v>
      </c>
      <c r="E1409" s="6">
        <v>293</v>
      </c>
      <c r="F1409" s="6" t="s">
        <v>5423</v>
      </c>
      <c r="G1409" s="6" t="s">
        <v>5428</v>
      </c>
      <c r="H1409" s="6" t="s">
        <v>2944</v>
      </c>
      <c r="I1409" s="6" t="s">
        <v>20</v>
      </c>
      <c r="J1409" s="6" t="s">
        <v>19</v>
      </c>
      <c r="K1409" s="6" t="s">
        <v>2173</v>
      </c>
      <c r="L1409" s="6">
        <v>1896</v>
      </c>
      <c r="M1409" s="6">
        <v>3</v>
      </c>
      <c r="N1409" s="6" t="s">
        <v>2939</v>
      </c>
      <c r="R1409" s="6" t="s">
        <v>3952</v>
      </c>
      <c r="S1409" s="6" t="s">
        <v>3952</v>
      </c>
      <c r="T1409" s="6" t="s">
        <v>4082</v>
      </c>
      <c r="AG1409" cm="1">
        <f t="array" ref="AG1409">SUMPRODUCT(--(INDEX('1900 Bastrop 0003 Clean'!A:AF, MATCH(A1409 &amp; "|" &amp; B1409, '1900 Bastrop 0003 Clean'!A:A &amp; "|" &amp; '1900 Bastrop 0003 Clean'!B:B, 0), 0) &lt;&gt; '1900 Bastrop 0003 Raw'!A1409:AF1409))</f>
        <v>0</v>
      </c>
    </row>
    <row r="1410" spans="1:33">
      <c r="A1410" s="6">
        <v>11</v>
      </c>
      <c r="B1410" s="6">
        <v>284</v>
      </c>
      <c r="C1410" s="6" t="s">
        <v>4999</v>
      </c>
      <c r="D1410" s="6">
        <v>185</v>
      </c>
      <c r="E1410" s="6">
        <v>293</v>
      </c>
      <c r="F1410" s="6" t="s">
        <v>5423</v>
      </c>
      <c r="G1410" s="6" t="s">
        <v>5429</v>
      </c>
      <c r="H1410" s="6" t="s">
        <v>2938</v>
      </c>
      <c r="I1410" s="6" t="s">
        <v>20</v>
      </c>
      <c r="J1410" s="6" t="s">
        <v>24</v>
      </c>
      <c r="K1410" s="6" t="s">
        <v>2206</v>
      </c>
      <c r="L1410" s="6">
        <v>1899</v>
      </c>
      <c r="M1410" s="6">
        <v>1</v>
      </c>
      <c r="N1410" s="6" t="s">
        <v>2939</v>
      </c>
      <c r="R1410" s="6" t="s">
        <v>3952</v>
      </c>
      <c r="S1410" s="6" t="s">
        <v>3952</v>
      </c>
      <c r="T1410" s="6" t="s">
        <v>4082</v>
      </c>
      <c r="AG1410" cm="1">
        <f t="array" ref="AG1410">SUMPRODUCT(--(INDEX('1900 Bastrop 0003 Clean'!A:AF, MATCH(A1410 &amp; "|" &amp; B1410, '1900 Bastrop 0003 Clean'!A:A &amp; "|" &amp; '1900 Bastrop 0003 Clean'!B:B, 0), 0) &lt;&gt; '1900 Bastrop 0003 Raw'!A1410:AF1410))</f>
        <v>0</v>
      </c>
    </row>
    <row r="1411" spans="1:33">
      <c r="A1411" s="6">
        <v>12</v>
      </c>
      <c r="B1411" s="6">
        <v>285</v>
      </c>
      <c r="C1411" s="6" t="s">
        <v>4999</v>
      </c>
      <c r="D1411" s="6">
        <v>185</v>
      </c>
      <c r="E1411" s="6">
        <v>294</v>
      </c>
      <c r="F1411" s="6" t="s">
        <v>5430</v>
      </c>
      <c r="G1411" s="6" t="s">
        <v>1267</v>
      </c>
      <c r="H1411" s="6" t="s">
        <v>3949</v>
      </c>
      <c r="I1411" s="6" t="s">
        <v>20</v>
      </c>
      <c r="J1411" s="6" t="s">
        <v>19</v>
      </c>
      <c r="K1411" s="6" t="s">
        <v>2206</v>
      </c>
      <c r="L1411" s="6">
        <v>1856</v>
      </c>
      <c r="M1411" s="6">
        <v>44</v>
      </c>
      <c r="N1411" s="6" t="s">
        <v>2939</v>
      </c>
      <c r="R1411" s="6" t="s">
        <v>3952</v>
      </c>
      <c r="S1411" s="6" t="s">
        <v>116</v>
      </c>
      <c r="T1411" s="6" t="s">
        <v>116</v>
      </c>
      <c r="X1411" s="6" t="s">
        <v>5431</v>
      </c>
      <c r="AA1411" s="6" t="s">
        <v>1395</v>
      </c>
      <c r="AB1411" s="6" t="s">
        <v>1395</v>
      </c>
      <c r="AC1411" s="6" t="s">
        <v>1395</v>
      </c>
      <c r="AD1411" s="6" t="s">
        <v>3956</v>
      </c>
      <c r="AF1411" s="6" t="s">
        <v>51</v>
      </c>
      <c r="AG1411" cm="1">
        <f t="array" ref="AG1411">SUMPRODUCT(--(INDEX('1900 Bastrop 0003 Clean'!A:AF, MATCH(A1411 &amp; "|" &amp; B1411, '1900 Bastrop 0003 Clean'!A:A &amp; "|" &amp; '1900 Bastrop 0003 Clean'!B:B, 0), 0) &lt;&gt; '1900 Bastrop 0003 Raw'!A1411:AF1411))</f>
        <v>0</v>
      </c>
    </row>
    <row r="1412" spans="1:33">
      <c r="A1412" s="6">
        <v>13</v>
      </c>
      <c r="B1412" s="6">
        <v>286</v>
      </c>
      <c r="C1412" s="6" t="s">
        <v>5432</v>
      </c>
      <c r="D1412" s="6">
        <v>185</v>
      </c>
      <c r="E1412" s="6">
        <v>295</v>
      </c>
      <c r="F1412" s="6" t="s">
        <v>5433</v>
      </c>
      <c r="G1412" s="6" t="s">
        <v>5434</v>
      </c>
      <c r="H1412" s="6" t="s">
        <v>3949</v>
      </c>
      <c r="I1412" s="6" t="s">
        <v>20</v>
      </c>
      <c r="J1412" s="6" t="s">
        <v>19</v>
      </c>
      <c r="K1412" s="6" t="s">
        <v>2190</v>
      </c>
      <c r="L1412" s="6">
        <v>1856</v>
      </c>
      <c r="M1412" s="6">
        <v>43</v>
      </c>
      <c r="N1412" s="6" t="s">
        <v>2933</v>
      </c>
      <c r="O1412" s="6">
        <v>20</v>
      </c>
      <c r="R1412" s="6" t="s">
        <v>3952</v>
      </c>
      <c r="S1412" s="6" t="s">
        <v>4034</v>
      </c>
      <c r="T1412" s="6" t="s">
        <v>4034</v>
      </c>
      <c r="X1412" s="6" t="s">
        <v>32</v>
      </c>
      <c r="AA1412" s="6" t="s">
        <v>1395</v>
      </c>
      <c r="AB1412" s="6" t="s">
        <v>1395</v>
      </c>
      <c r="AC1412" s="6" t="s">
        <v>1395</v>
      </c>
      <c r="AD1412" s="6" t="s">
        <v>3951</v>
      </c>
      <c r="AE1412" s="6" t="s">
        <v>261</v>
      </c>
      <c r="AF1412" s="6" t="s">
        <v>261</v>
      </c>
      <c r="AG1412" cm="1">
        <f t="array" ref="AG1412">SUMPRODUCT(--(INDEX('1900 Bastrop 0003 Clean'!A:AF, MATCH(A1412 &amp; "|" &amp; B1412, '1900 Bastrop 0003 Clean'!A:A &amp; "|" &amp; '1900 Bastrop 0003 Clean'!B:B, 0), 0) &lt;&gt; '1900 Bastrop 0003 Raw'!A1412:AF1412))</f>
        <v>0</v>
      </c>
    </row>
    <row r="1413" spans="1:33">
      <c r="A1413" s="6">
        <v>14</v>
      </c>
      <c r="B1413" s="6">
        <v>276</v>
      </c>
      <c r="C1413" s="6" t="s">
        <v>5432</v>
      </c>
      <c r="D1413" s="6">
        <v>185</v>
      </c>
      <c r="E1413" s="6">
        <v>295</v>
      </c>
      <c r="F1413" s="6" t="s">
        <v>5433</v>
      </c>
      <c r="G1413" s="6" t="s">
        <v>5435</v>
      </c>
      <c r="H1413" s="6" t="s">
        <v>2936</v>
      </c>
      <c r="I1413" s="6" t="s">
        <v>20</v>
      </c>
      <c r="J1413" s="6" t="s">
        <v>24</v>
      </c>
      <c r="K1413" s="6" t="s">
        <v>2128</v>
      </c>
      <c r="L1413" s="6">
        <v>1864</v>
      </c>
      <c r="M1413" s="6">
        <v>36</v>
      </c>
      <c r="N1413" s="6" t="s">
        <v>2933</v>
      </c>
      <c r="O1413" s="6">
        <v>20</v>
      </c>
      <c r="P1413" s="6">
        <v>7</v>
      </c>
      <c r="Q1413" s="6">
        <v>4</v>
      </c>
      <c r="R1413" s="6" t="s">
        <v>3952</v>
      </c>
      <c r="S1413" s="6" t="s">
        <v>3952</v>
      </c>
      <c r="T1413" s="6" t="s">
        <v>3959</v>
      </c>
      <c r="AA1413" s="6" t="s">
        <v>1395</v>
      </c>
      <c r="AB1413" s="6" t="s">
        <v>1395</v>
      </c>
      <c r="AC1413" s="6" t="s">
        <v>1395</v>
      </c>
      <c r="AG1413" t="e" cm="1">
        <f t="array" ref="AG1413">SUMPRODUCT(--(INDEX('1900 Bastrop 0003 Clean'!A:AF, MATCH(A1413 &amp; "|" &amp; B1413, '1900 Bastrop 0003 Clean'!A:A &amp; "|" &amp; '1900 Bastrop 0003 Clean'!B:B, 0), 0) &lt;&gt; '1900 Bastrop 0003 Raw'!A1413:AF1413))</f>
        <v>#N/A</v>
      </c>
    </row>
    <row r="1414" spans="1:33">
      <c r="A1414" s="6">
        <v>15</v>
      </c>
      <c r="B1414" s="6">
        <v>276</v>
      </c>
      <c r="C1414" s="6" t="s">
        <v>5432</v>
      </c>
      <c r="D1414" s="6">
        <v>185</v>
      </c>
      <c r="E1414" s="6">
        <v>295</v>
      </c>
      <c r="F1414" s="6" t="s">
        <v>5433</v>
      </c>
      <c r="G1414" s="6" t="s">
        <v>5436</v>
      </c>
      <c r="H1414" s="6" t="s">
        <v>2944</v>
      </c>
      <c r="I1414" s="6" t="s">
        <v>20</v>
      </c>
      <c r="J1414" s="6" t="s">
        <v>19</v>
      </c>
      <c r="K1414" s="6" t="s">
        <v>2161</v>
      </c>
      <c r="L1414" s="6">
        <v>1886</v>
      </c>
      <c r="M1414" s="6">
        <v>18</v>
      </c>
      <c r="N1414" s="6" t="s">
        <v>2939</v>
      </c>
      <c r="R1414" s="6" t="s">
        <v>3952</v>
      </c>
      <c r="S1414" s="6" t="s">
        <v>3952</v>
      </c>
      <c r="T1414" s="6" t="s">
        <v>3952</v>
      </c>
      <c r="Z1414" s="6">
        <v>0</v>
      </c>
      <c r="AA1414" s="6" t="s">
        <v>1395</v>
      </c>
      <c r="AB1414" s="6" t="s">
        <v>1395</v>
      </c>
      <c r="AC1414" s="6" t="s">
        <v>1395</v>
      </c>
      <c r="AG1414" t="e" cm="1">
        <f t="array" ref="AG1414">SUMPRODUCT(--(INDEX('1900 Bastrop 0003 Clean'!A:AF, MATCH(A1414 &amp; "|" &amp; B1414, '1900 Bastrop 0003 Clean'!A:A &amp; "|" &amp; '1900 Bastrop 0003 Clean'!B:B, 0), 0) &lt;&gt; '1900 Bastrop 0003 Raw'!A1414:AF1414))</f>
        <v>#N/A</v>
      </c>
    </row>
    <row r="1415" spans="1:33">
      <c r="A1415" s="6">
        <v>16</v>
      </c>
      <c r="B1415" s="6">
        <v>276</v>
      </c>
      <c r="C1415" s="6" t="s">
        <v>5432</v>
      </c>
      <c r="D1415" s="6">
        <v>185</v>
      </c>
      <c r="E1415" s="6">
        <v>295</v>
      </c>
      <c r="F1415" s="6" t="s">
        <v>5433</v>
      </c>
      <c r="G1415" s="6" t="s">
        <v>943</v>
      </c>
      <c r="H1415" s="6" t="s">
        <v>2944</v>
      </c>
      <c r="I1415" s="6" t="s">
        <v>20</v>
      </c>
      <c r="J1415" s="6" t="s">
        <v>19</v>
      </c>
      <c r="K1415" s="6" t="s">
        <v>2128</v>
      </c>
      <c r="L1415" s="6">
        <v>1888</v>
      </c>
      <c r="M1415" s="6">
        <v>12</v>
      </c>
      <c r="N1415" s="6" t="s">
        <v>2939</v>
      </c>
      <c r="R1415" s="6" t="s">
        <v>3952</v>
      </c>
      <c r="S1415" s="6" t="s">
        <v>3952</v>
      </c>
      <c r="T1415" s="6" t="s">
        <v>3952</v>
      </c>
      <c r="Z1415" s="6">
        <v>8</v>
      </c>
      <c r="AA1415" s="6" t="s">
        <v>1395</v>
      </c>
      <c r="AB1415" s="6" t="s">
        <v>1395</v>
      </c>
      <c r="AC1415" s="6" t="s">
        <v>1395</v>
      </c>
      <c r="AG1415" t="e" cm="1">
        <f t="array" ref="AG1415">SUMPRODUCT(--(INDEX('1900 Bastrop 0003 Clean'!A:AF, MATCH(A1415 &amp; "|" &amp; B1415, '1900 Bastrop 0003 Clean'!A:A &amp; "|" &amp; '1900 Bastrop 0003 Clean'!B:B, 0), 0) &lt;&gt; '1900 Bastrop 0003 Raw'!A1415:AF1415))</f>
        <v>#N/A</v>
      </c>
    </row>
    <row r="1416" spans="1:33">
      <c r="A1416" s="6">
        <v>17</v>
      </c>
      <c r="B1416" s="6">
        <v>276</v>
      </c>
      <c r="C1416" s="6" t="s">
        <v>5432</v>
      </c>
      <c r="D1416" s="6">
        <v>185</v>
      </c>
      <c r="E1416" s="6">
        <v>295</v>
      </c>
      <c r="F1416" s="6" t="s">
        <v>5433</v>
      </c>
      <c r="G1416" s="6" t="s">
        <v>4412</v>
      </c>
      <c r="H1416" s="6" t="s">
        <v>2938</v>
      </c>
      <c r="I1416" s="6" t="s">
        <v>20</v>
      </c>
      <c r="J1416" s="6" t="s">
        <v>24</v>
      </c>
      <c r="K1416" s="6" t="s">
        <v>2143</v>
      </c>
      <c r="L1416" s="6">
        <v>1891</v>
      </c>
      <c r="M1416" s="6">
        <v>9</v>
      </c>
      <c r="N1416" s="6" t="s">
        <v>2939</v>
      </c>
      <c r="R1416" s="6" t="s">
        <v>3952</v>
      </c>
      <c r="S1416" s="6" t="s">
        <v>3952</v>
      </c>
      <c r="T1416" s="6" t="s">
        <v>3952</v>
      </c>
      <c r="Z1416" s="6">
        <v>8</v>
      </c>
      <c r="AG1416" t="e" cm="1">
        <f t="array" ref="AG1416">SUMPRODUCT(--(INDEX('1900 Bastrop 0003 Clean'!A:AF, MATCH(A1416 &amp; "|" &amp; B1416, '1900 Bastrop 0003 Clean'!A:A &amp; "|" &amp; '1900 Bastrop 0003 Clean'!B:B, 0), 0) &lt;&gt; '1900 Bastrop 0003 Raw'!A1416:AF1416))</f>
        <v>#N/A</v>
      </c>
    </row>
    <row r="1417" spans="1:33">
      <c r="A1417" s="6">
        <v>18</v>
      </c>
      <c r="B1417" s="6">
        <v>276</v>
      </c>
      <c r="C1417" s="6" t="s">
        <v>5432</v>
      </c>
      <c r="D1417" s="6">
        <v>185</v>
      </c>
      <c r="E1417" s="6">
        <v>295</v>
      </c>
      <c r="F1417" s="6" t="s">
        <v>5433</v>
      </c>
      <c r="G1417" s="6" t="s">
        <v>3310</v>
      </c>
      <c r="H1417" s="6" t="s">
        <v>2938</v>
      </c>
      <c r="I1417" s="6" t="s">
        <v>20</v>
      </c>
      <c r="J1417" s="6" t="s">
        <v>24</v>
      </c>
      <c r="K1417" s="6" t="s">
        <v>2128</v>
      </c>
      <c r="L1417" s="6">
        <v>1893</v>
      </c>
      <c r="M1417" s="6">
        <v>7</v>
      </c>
      <c r="N1417" s="6" t="s">
        <v>2939</v>
      </c>
      <c r="R1417" s="6" t="s">
        <v>3952</v>
      </c>
      <c r="S1417" s="6" t="s">
        <v>3952</v>
      </c>
      <c r="T1417" s="6" t="s">
        <v>3952</v>
      </c>
      <c r="AB1417" s="6" t="s">
        <v>1395</v>
      </c>
      <c r="AG1417" t="e" cm="1">
        <f t="array" ref="AG1417">SUMPRODUCT(--(INDEX('1900 Bastrop 0003 Clean'!A:AF, MATCH(A1417 &amp; "|" &amp; B1417, '1900 Bastrop 0003 Clean'!A:A &amp; "|" &amp; '1900 Bastrop 0003 Clean'!B:B, 0), 0) &lt;&gt; '1900 Bastrop 0003 Raw'!A1417:AF1417))</f>
        <v>#N/A</v>
      </c>
    </row>
    <row r="1418" spans="1:33">
      <c r="A1418" s="6">
        <v>19</v>
      </c>
      <c r="B1418" s="6">
        <v>287</v>
      </c>
      <c r="C1418" s="6" t="s">
        <v>5432</v>
      </c>
      <c r="D1418" s="6">
        <v>185</v>
      </c>
      <c r="E1418" s="6">
        <v>296</v>
      </c>
      <c r="F1418" s="6" t="s">
        <v>2212</v>
      </c>
      <c r="G1418" s="6" t="s">
        <v>3256</v>
      </c>
      <c r="H1418" s="6" t="s">
        <v>3949</v>
      </c>
      <c r="I1418" s="6" t="s">
        <v>20</v>
      </c>
      <c r="J1418" s="6" t="s">
        <v>19</v>
      </c>
      <c r="K1418" s="6" t="s">
        <v>2354</v>
      </c>
      <c r="L1418" s="6">
        <v>1832</v>
      </c>
      <c r="M1418" s="6">
        <v>68</v>
      </c>
      <c r="N1418" s="6" t="s">
        <v>2933</v>
      </c>
      <c r="O1418" s="6">
        <v>33</v>
      </c>
      <c r="R1418" s="6" t="s">
        <v>116</v>
      </c>
      <c r="S1418" s="6" t="s">
        <v>116</v>
      </c>
      <c r="T1418" s="6" t="s">
        <v>116</v>
      </c>
      <c r="U1418" s="6">
        <v>1860</v>
      </c>
      <c r="V1418" s="6">
        <v>40</v>
      </c>
      <c r="W1418" s="6" t="s">
        <v>3950</v>
      </c>
      <c r="X1418" s="6" t="s">
        <v>5437</v>
      </c>
      <c r="AA1418" s="6" t="s">
        <v>1395</v>
      </c>
      <c r="AB1418" s="6" t="s">
        <v>1395</v>
      </c>
      <c r="AC1418" s="6" t="s">
        <v>1395</v>
      </c>
      <c r="AD1418" s="6" t="s">
        <v>3951</v>
      </c>
      <c r="AE1418" s="6" t="s">
        <v>261</v>
      </c>
      <c r="AF1418" s="6" t="s">
        <v>51</v>
      </c>
      <c r="AG1418" cm="1">
        <f t="array" ref="AG1418">SUMPRODUCT(--(INDEX('1900 Bastrop 0003 Clean'!A:AF, MATCH(A1418 &amp; "|" &amp; B1418, '1900 Bastrop 0003 Clean'!A:A &amp; "|" &amp; '1900 Bastrop 0003 Clean'!B:B, 0), 0) &lt;&gt; '1900 Bastrop 0003 Raw'!A1418:AF1418))</f>
        <v>0</v>
      </c>
    </row>
    <row r="1419" spans="1:33">
      <c r="A1419" s="6">
        <v>20</v>
      </c>
      <c r="B1419" s="6">
        <v>287</v>
      </c>
      <c r="C1419" s="6" t="s">
        <v>5432</v>
      </c>
      <c r="D1419" s="6">
        <v>185</v>
      </c>
      <c r="E1419" s="6">
        <v>296</v>
      </c>
      <c r="F1419" s="6" t="s">
        <v>2212</v>
      </c>
      <c r="G1419" s="6" t="s">
        <v>5438</v>
      </c>
      <c r="H1419" s="6" t="s">
        <v>2936</v>
      </c>
      <c r="I1419" s="6" t="s">
        <v>20</v>
      </c>
      <c r="J1419" s="6" t="s">
        <v>24</v>
      </c>
      <c r="K1419" s="6" t="s">
        <v>2190</v>
      </c>
      <c r="L1419" s="6">
        <v>1843</v>
      </c>
      <c r="M1419" s="6">
        <v>57</v>
      </c>
      <c r="N1419" s="6" t="s">
        <v>2933</v>
      </c>
      <c r="O1419" s="6">
        <v>33</v>
      </c>
      <c r="P1419" s="6">
        <v>1</v>
      </c>
      <c r="Q1419" s="6">
        <v>1</v>
      </c>
      <c r="R1419" s="6" t="s">
        <v>116</v>
      </c>
      <c r="S1419" s="6" t="s">
        <v>116</v>
      </c>
      <c r="T1419" s="6" t="s">
        <v>116</v>
      </c>
      <c r="U1419" s="6">
        <v>1850</v>
      </c>
      <c r="V1419" s="6">
        <v>50</v>
      </c>
      <c r="AA1419" s="6" t="s">
        <v>1395</v>
      </c>
      <c r="AB1419" s="6" t="s">
        <v>1395</v>
      </c>
      <c r="AC1419" s="6" t="s">
        <v>1395</v>
      </c>
      <c r="AG1419" cm="1">
        <f t="array" ref="AG1419">SUMPRODUCT(--(INDEX('1900 Bastrop 0003 Clean'!A:AF, MATCH(A1419 &amp; "|" &amp; B1419, '1900 Bastrop 0003 Clean'!A:A &amp; "|" &amp; '1900 Bastrop 0003 Clean'!B:B, 0), 0) &lt;&gt; '1900 Bastrop 0003 Raw'!A1419:AF1419))</f>
        <v>0</v>
      </c>
    </row>
    <row r="1420" spans="1:33">
      <c r="A1420" s="6">
        <v>21</v>
      </c>
      <c r="B1420" s="6">
        <v>288</v>
      </c>
      <c r="C1420" s="6" t="s">
        <v>4937</v>
      </c>
      <c r="D1420" s="6">
        <v>185</v>
      </c>
      <c r="E1420" s="6">
        <v>297</v>
      </c>
      <c r="F1420" s="6" t="s">
        <v>268</v>
      </c>
      <c r="G1420" s="6" t="s">
        <v>3203</v>
      </c>
      <c r="H1420" s="6" t="s">
        <v>3949</v>
      </c>
      <c r="I1420" s="6" t="s">
        <v>637</v>
      </c>
      <c r="J1420" s="6" t="s">
        <v>24</v>
      </c>
      <c r="K1420" s="6" t="s">
        <v>2245</v>
      </c>
      <c r="L1420" s="6">
        <v>1871</v>
      </c>
      <c r="M1420" s="6">
        <v>28</v>
      </c>
      <c r="N1420" s="6" t="s">
        <v>3066</v>
      </c>
      <c r="O1420" s="6">
        <v>10</v>
      </c>
      <c r="P1420" s="6">
        <v>3</v>
      </c>
      <c r="Q1420" s="6">
        <v>2</v>
      </c>
      <c r="R1420" s="6" t="s">
        <v>3952</v>
      </c>
      <c r="S1420" s="6" t="s">
        <v>3958</v>
      </c>
      <c r="T1420" s="6" t="s">
        <v>4034</v>
      </c>
      <c r="X1420" s="6" t="s">
        <v>5439</v>
      </c>
      <c r="AA1420" s="6" t="s">
        <v>1395</v>
      </c>
      <c r="AB1420" s="6" t="s">
        <v>92</v>
      </c>
      <c r="AC1420" s="6" t="s">
        <v>1395</v>
      </c>
      <c r="AD1420" s="6" t="s">
        <v>3956</v>
      </c>
      <c r="AF1420" s="6" t="s">
        <v>51</v>
      </c>
      <c r="AG1420" cm="1">
        <f t="array" ref="AG1420">SUMPRODUCT(--(INDEX('1900 Bastrop 0003 Clean'!A:AF, MATCH(A1420 &amp; "|" &amp; B1420, '1900 Bastrop 0003 Clean'!A:A &amp; "|" &amp; '1900 Bastrop 0003 Clean'!B:B, 0), 0) &lt;&gt; '1900 Bastrop 0003 Raw'!A1420:AF1420))</f>
        <v>0</v>
      </c>
    </row>
    <row r="1421" spans="1:33">
      <c r="A1421" s="6">
        <v>22</v>
      </c>
      <c r="B1421" s="6">
        <v>288</v>
      </c>
      <c r="C1421" s="6" t="s">
        <v>4937</v>
      </c>
      <c r="D1421" s="6">
        <v>185</v>
      </c>
      <c r="E1421" s="6">
        <v>297</v>
      </c>
      <c r="F1421" s="6" t="s">
        <v>268</v>
      </c>
      <c r="G1421" s="6" t="s">
        <v>3719</v>
      </c>
      <c r="H1421" s="6" t="s">
        <v>2944</v>
      </c>
      <c r="I1421" s="6" t="s">
        <v>637</v>
      </c>
      <c r="J1421" s="6" t="s">
        <v>19</v>
      </c>
      <c r="K1421" s="6" t="s">
        <v>2161</v>
      </c>
      <c r="L1421" s="6">
        <v>1892</v>
      </c>
      <c r="M1421" s="6">
        <v>7</v>
      </c>
      <c r="N1421" s="6" t="s">
        <v>2939</v>
      </c>
      <c r="R1421" s="6" t="s">
        <v>3952</v>
      </c>
      <c r="S1421" s="6" t="s">
        <v>3952</v>
      </c>
      <c r="T1421" s="6" t="s">
        <v>3952</v>
      </c>
      <c r="AG1421" cm="1">
        <f t="array" ref="AG1421">SUMPRODUCT(--(INDEX('1900 Bastrop 0003 Clean'!A:AF, MATCH(A1421 &amp; "|" &amp; B1421, '1900 Bastrop 0003 Clean'!A:A &amp; "|" &amp; '1900 Bastrop 0003 Clean'!B:B, 0), 0) &lt;&gt; '1900 Bastrop 0003 Raw'!A1421:AF1421))</f>
        <v>0</v>
      </c>
    </row>
    <row r="1422" spans="1:33">
      <c r="A1422" s="6">
        <v>23</v>
      </c>
      <c r="B1422" s="6">
        <v>288</v>
      </c>
      <c r="C1422" s="6" t="s">
        <v>4937</v>
      </c>
      <c r="D1422" s="6">
        <v>185</v>
      </c>
      <c r="E1422" s="6">
        <v>297</v>
      </c>
      <c r="F1422" s="6" t="s">
        <v>268</v>
      </c>
      <c r="G1422" s="6" t="s">
        <v>3488</v>
      </c>
      <c r="H1422" s="6" t="s">
        <v>2944</v>
      </c>
      <c r="I1422" s="6" t="s">
        <v>637</v>
      </c>
      <c r="J1422" s="6" t="s">
        <v>19</v>
      </c>
      <c r="K1422" s="6" t="s">
        <v>2230</v>
      </c>
      <c r="L1422" s="6">
        <v>1893</v>
      </c>
      <c r="M1422" s="6">
        <v>6</v>
      </c>
      <c r="N1422" s="6" t="s">
        <v>2939</v>
      </c>
      <c r="R1422" s="6" t="s">
        <v>3952</v>
      </c>
      <c r="S1422" s="6" t="s">
        <v>3952</v>
      </c>
      <c r="T1422" s="6" t="s">
        <v>3952</v>
      </c>
      <c r="AG1422" cm="1">
        <f t="array" ref="AG1422">SUMPRODUCT(--(INDEX('1900 Bastrop 0003 Clean'!A:AF, MATCH(A1422 &amp; "|" &amp; B1422, '1900 Bastrop 0003 Clean'!A:A &amp; "|" &amp; '1900 Bastrop 0003 Clean'!B:B, 0), 0) &lt;&gt; '1900 Bastrop 0003 Raw'!A1422:AF1422))</f>
        <v>0</v>
      </c>
    </row>
    <row r="1423" spans="1:33">
      <c r="A1423" s="6">
        <v>24</v>
      </c>
      <c r="B1423" s="6">
        <v>289</v>
      </c>
      <c r="C1423" s="6" t="s">
        <v>4937</v>
      </c>
      <c r="D1423" s="6">
        <v>185</v>
      </c>
      <c r="E1423" s="6">
        <v>298</v>
      </c>
      <c r="F1423" s="6" t="s">
        <v>5440</v>
      </c>
      <c r="G1423" s="6" t="s">
        <v>5085</v>
      </c>
      <c r="H1423" s="6" t="s">
        <v>3949</v>
      </c>
      <c r="I1423" s="6" t="s">
        <v>20</v>
      </c>
      <c r="J1423" s="6" t="s">
        <v>19</v>
      </c>
      <c r="K1423" s="6" t="s">
        <v>2173</v>
      </c>
      <c r="L1423" s="6">
        <v>1870</v>
      </c>
      <c r="M1423" s="6">
        <v>29</v>
      </c>
      <c r="N1423" s="6" t="s">
        <v>2933</v>
      </c>
      <c r="O1423" s="6">
        <v>5</v>
      </c>
      <c r="R1423" s="6" t="s">
        <v>116</v>
      </c>
      <c r="S1423" s="6" t="s">
        <v>116</v>
      </c>
      <c r="T1423" s="6" t="s">
        <v>116</v>
      </c>
      <c r="U1423" s="6">
        <v>1880</v>
      </c>
      <c r="V1423" s="6">
        <v>20</v>
      </c>
      <c r="W1423" s="6" t="s">
        <v>3950</v>
      </c>
      <c r="X1423" s="6" t="s">
        <v>4976</v>
      </c>
      <c r="AA1423" s="6" t="s">
        <v>1395</v>
      </c>
      <c r="AB1423" s="6" t="s">
        <v>1395</v>
      </c>
      <c r="AC1423" s="6" t="s">
        <v>1395</v>
      </c>
      <c r="AD1423" s="6" t="s">
        <v>3951</v>
      </c>
      <c r="AE1423" s="6" t="s">
        <v>261</v>
      </c>
      <c r="AF1423" s="6" t="s">
        <v>51</v>
      </c>
      <c r="AG1423" cm="1">
        <f t="array" ref="AG1423">SUMPRODUCT(--(INDEX('1900 Bastrop 0003 Clean'!A:AF, MATCH(A1423 &amp; "|" &amp; B1423, '1900 Bastrop 0003 Clean'!A:A &amp; "|" &amp; '1900 Bastrop 0003 Clean'!B:B, 0), 0) &lt;&gt; '1900 Bastrop 0003 Raw'!A1423:AF1423))</f>
        <v>0</v>
      </c>
    </row>
    <row r="1424" spans="1:33">
      <c r="A1424" s="6">
        <v>25</v>
      </c>
      <c r="B1424" s="6">
        <v>289</v>
      </c>
      <c r="C1424" s="6" t="s">
        <v>4937</v>
      </c>
      <c r="D1424" s="6">
        <v>185</v>
      </c>
      <c r="E1424" s="6">
        <v>298</v>
      </c>
      <c r="F1424" s="6" t="s">
        <v>5440</v>
      </c>
      <c r="G1424" s="6" t="s">
        <v>2244</v>
      </c>
      <c r="H1424" s="6" t="s">
        <v>2936</v>
      </c>
      <c r="I1424" s="6" t="s">
        <v>20</v>
      </c>
      <c r="J1424" s="6" t="s">
        <v>24</v>
      </c>
      <c r="K1424" s="6" t="s">
        <v>2033</v>
      </c>
      <c r="L1424" s="6">
        <v>1875</v>
      </c>
      <c r="M1424" s="6">
        <v>25</v>
      </c>
      <c r="N1424" s="6" t="s">
        <v>2933</v>
      </c>
      <c r="O1424" s="6">
        <v>5</v>
      </c>
      <c r="P1424" s="6">
        <v>2</v>
      </c>
      <c r="Q1424" s="6">
        <v>2</v>
      </c>
      <c r="R1424" s="6" t="s">
        <v>3952</v>
      </c>
      <c r="S1424" s="6" t="s">
        <v>116</v>
      </c>
      <c r="T1424" s="6" t="s">
        <v>116</v>
      </c>
      <c r="AA1424" s="6" t="s">
        <v>1395</v>
      </c>
      <c r="AB1424" s="6" t="s">
        <v>1395</v>
      </c>
      <c r="AC1424" s="6" t="s">
        <v>1395</v>
      </c>
      <c r="AG1424" cm="1">
        <f t="array" ref="AG1424">SUMPRODUCT(--(INDEX('1900 Bastrop 0003 Clean'!A:AF, MATCH(A1424 &amp; "|" &amp; B1424, '1900 Bastrop 0003 Clean'!A:A &amp; "|" &amp; '1900 Bastrop 0003 Clean'!B:B, 0), 0) &lt;&gt; '1900 Bastrop 0003 Raw'!A1424:AF1424))</f>
        <v>0</v>
      </c>
    </row>
    <row r="1425" spans="1:33">
      <c r="A1425" s="6">
        <v>26</v>
      </c>
      <c r="B1425" s="6">
        <v>289</v>
      </c>
      <c r="C1425" s="6" t="s">
        <v>4937</v>
      </c>
      <c r="D1425" s="6">
        <v>185</v>
      </c>
      <c r="E1425" s="6">
        <v>298</v>
      </c>
      <c r="F1425" s="6" t="s">
        <v>5440</v>
      </c>
      <c r="G1425" s="6" t="s">
        <v>2352</v>
      </c>
      <c r="H1425" s="6" t="s">
        <v>2944</v>
      </c>
      <c r="I1425" s="6" t="s">
        <v>20</v>
      </c>
      <c r="J1425" s="6" t="s">
        <v>19</v>
      </c>
      <c r="K1425" s="6" t="s">
        <v>2033</v>
      </c>
      <c r="L1425" s="6">
        <v>1897</v>
      </c>
      <c r="M1425" s="6">
        <v>3</v>
      </c>
      <c r="N1425" s="6" t="s">
        <v>2939</v>
      </c>
      <c r="R1425" s="6" t="s">
        <v>3952</v>
      </c>
      <c r="S1425" s="6" t="s">
        <v>116</v>
      </c>
      <c r="T1425" s="6" t="s">
        <v>3952</v>
      </c>
      <c r="AG1425" cm="1">
        <f t="array" ref="AG1425">SUMPRODUCT(--(INDEX('1900 Bastrop 0003 Clean'!A:AF, MATCH(A1425 &amp; "|" &amp; B1425, '1900 Bastrop 0003 Clean'!A:A &amp; "|" &amp; '1900 Bastrop 0003 Clean'!B:B, 0), 0) &lt;&gt; '1900 Bastrop 0003 Raw'!A1425:AF1425))</f>
        <v>0</v>
      </c>
    </row>
    <row r="1426" spans="1:33">
      <c r="A1426" s="6">
        <v>27</v>
      </c>
      <c r="B1426" s="6">
        <v>289</v>
      </c>
      <c r="C1426" s="6" t="s">
        <v>4937</v>
      </c>
      <c r="D1426" s="6">
        <v>185</v>
      </c>
      <c r="E1426" s="6">
        <v>298</v>
      </c>
      <c r="F1426" s="6" t="s">
        <v>5440</v>
      </c>
      <c r="G1426" s="6" t="s">
        <v>2826</v>
      </c>
      <c r="H1426" s="6" t="s">
        <v>2938</v>
      </c>
      <c r="I1426" s="6" t="s">
        <v>20</v>
      </c>
      <c r="J1426" s="6" t="s">
        <v>24</v>
      </c>
      <c r="K1426" s="6" t="s">
        <v>2354</v>
      </c>
      <c r="L1426" s="6">
        <v>1899</v>
      </c>
      <c r="M1426" s="6">
        <v>1</v>
      </c>
      <c r="N1426" s="6" t="s">
        <v>2939</v>
      </c>
      <c r="R1426" s="6" t="s">
        <v>3952</v>
      </c>
      <c r="S1426" s="6" t="s">
        <v>116</v>
      </c>
      <c r="T1426" s="6" t="s">
        <v>3952</v>
      </c>
      <c r="AG1426" cm="1">
        <f t="array" ref="AG1426">SUMPRODUCT(--(INDEX('1900 Bastrop 0003 Clean'!A:AF, MATCH(A1426 &amp; "|" &amp; B1426, '1900 Bastrop 0003 Clean'!A:A &amp; "|" &amp; '1900 Bastrop 0003 Clean'!B:B, 0), 0) &lt;&gt; '1900 Bastrop 0003 Raw'!A1426:AF1426))</f>
        <v>0</v>
      </c>
    </row>
    <row r="1427" spans="1:33">
      <c r="A1427" s="6">
        <v>28</v>
      </c>
      <c r="B1427" s="6">
        <v>290</v>
      </c>
      <c r="C1427" s="6" t="s">
        <v>4999</v>
      </c>
      <c r="D1427" s="6">
        <v>185</v>
      </c>
      <c r="E1427" s="6">
        <v>299</v>
      </c>
      <c r="F1427" s="6" t="s">
        <v>925</v>
      </c>
      <c r="G1427" s="6" t="s">
        <v>5441</v>
      </c>
      <c r="H1427" s="6" t="s">
        <v>3949</v>
      </c>
      <c r="I1427" s="6" t="s">
        <v>637</v>
      </c>
      <c r="J1427" s="6" t="s">
        <v>19</v>
      </c>
      <c r="K1427" s="6" t="s">
        <v>2190</v>
      </c>
      <c r="L1427" s="6">
        <v>1859</v>
      </c>
      <c r="M1427" s="6">
        <v>40</v>
      </c>
      <c r="N1427" s="6" t="s">
        <v>2933</v>
      </c>
      <c r="O1427" s="6">
        <v>17</v>
      </c>
      <c r="R1427" s="6" t="s">
        <v>3952</v>
      </c>
      <c r="S1427" s="6" t="s">
        <v>4108</v>
      </c>
      <c r="T1427" s="6" t="s">
        <v>4108</v>
      </c>
      <c r="X1427" s="6" t="s">
        <v>1423</v>
      </c>
      <c r="AA1427" s="6" t="s">
        <v>1395</v>
      </c>
      <c r="AB1427" s="6" t="s">
        <v>1395</v>
      </c>
      <c r="AC1427" s="6" t="s">
        <v>1395</v>
      </c>
      <c r="AD1427" s="6" t="s">
        <v>3956</v>
      </c>
      <c r="AF1427" s="6" t="s">
        <v>51</v>
      </c>
      <c r="AG1427" cm="1">
        <f t="array" ref="AG1427">SUMPRODUCT(--(INDEX('1900 Bastrop 0003 Clean'!A:AF, MATCH(A1427 &amp; "|" &amp; B1427, '1900 Bastrop 0003 Clean'!A:A &amp; "|" &amp; '1900 Bastrop 0003 Clean'!B:B, 0), 0) &lt;&gt; '1900 Bastrop 0003 Raw'!A1427:AF1427))</f>
        <v>0</v>
      </c>
    </row>
    <row r="1428" spans="1:33">
      <c r="A1428" s="6">
        <v>29</v>
      </c>
      <c r="B1428" s="6">
        <v>290</v>
      </c>
      <c r="C1428" s="6" t="s">
        <v>4999</v>
      </c>
      <c r="D1428" s="6">
        <v>185</v>
      </c>
      <c r="E1428" s="6">
        <v>299</v>
      </c>
      <c r="F1428" s="6" t="s">
        <v>925</v>
      </c>
      <c r="G1428" s="6" t="s">
        <v>4232</v>
      </c>
      <c r="H1428" s="6" t="s">
        <v>2936</v>
      </c>
      <c r="I1428" s="6" t="s">
        <v>637</v>
      </c>
      <c r="J1428" s="6" t="s">
        <v>24</v>
      </c>
      <c r="K1428" s="6" t="s">
        <v>1971</v>
      </c>
      <c r="L1428" s="6">
        <v>1862</v>
      </c>
      <c r="M1428" s="6">
        <v>38</v>
      </c>
      <c r="N1428" s="6" t="s">
        <v>2933</v>
      </c>
      <c r="O1428" s="6">
        <v>17</v>
      </c>
      <c r="P1428" s="6">
        <v>0</v>
      </c>
      <c r="Q1428" s="6">
        <v>0</v>
      </c>
      <c r="R1428" s="6" t="s">
        <v>3952</v>
      </c>
      <c r="S1428" s="6" t="s">
        <v>3955</v>
      </c>
      <c r="T1428" s="6" t="s">
        <v>3955</v>
      </c>
      <c r="AA1428" s="6" t="s">
        <v>1395</v>
      </c>
      <c r="AB1428" s="6" t="s">
        <v>1395</v>
      </c>
      <c r="AC1428" s="6" t="s">
        <v>1395</v>
      </c>
      <c r="AG1428" cm="1">
        <f t="array" ref="AG1428">SUMPRODUCT(--(INDEX('1900 Bastrop 0003 Clean'!A:AF, MATCH(A1428 &amp; "|" &amp; B1428, '1900 Bastrop 0003 Clean'!A:A &amp; "|" &amp; '1900 Bastrop 0003 Clean'!B:B, 0), 0) &lt;&gt; '1900 Bastrop 0003 Raw'!A1428:AF1428))</f>
        <v>0</v>
      </c>
    </row>
    <row r="1429" spans="1:33">
      <c r="A1429" s="6">
        <v>30</v>
      </c>
      <c r="B1429" s="6">
        <v>290</v>
      </c>
      <c r="C1429" s="6" t="s">
        <v>4999</v>
      </c>
      <c r="D1429" s="6">
        <v>185</v>
      </c>
      <c r="E1429" s="6">
        <v>299</v>
      </c>
      <c r="F1429" s="6" t="s">
        <v>925</v>
      </c>
      <c r="G1429" s="6" t="s">
        <v>575</v>
      </c>
      <c r="H1429" s="6" t="s">
        <v>3344</v>
      </c>
      <c r="I1429" s="6" t="s">
        <v>637</v>
      </c>
      <c r="J1429" s="6" t="s">
        <v>24</v>
      </c>
      <c r="K1429" s="6" t="s">
        <v>2161</v>
      </c>
      <c r="L1429" s="6">
        <v>1884</v>
      </c>
      <c r="M1429" s="6">
        <v>16</v>
      </c>
      <c r="N1429" s="6" t="s">
        <v>2939</v>
      </c>
      <c r="R1429" s="6" t="s">
        <v>3952</v>
      </c>
      <c r="S1429" s="6" t="s">
        <v>3952</v>
      </c>
      <c r="T1429" s="6" t="s">
        <v>3955</v>
      </c>
      <c r="AA1429" s="6" t="s">
        <v>1395</v>
      </c>
      <c r="AB1429" s="6" t="s">
        <v>1395</v>
      </c>
      <c r="AC1429" s="6" t="s">
        <v>1395</v>
      </c>
      <c r="AG1429" cm="1">
        <f t="array" ref="AG1429">SUMPRODUCT(--(INDEX('1900 Bastrop 0003 Clean'!A:AF, MATCH(A1429 &amp; "|" &amp; B1429, '1900 Bastrop 0003 Clean'!A:A &amp; "|" &amp; '1900 Bastrop 0003 Clean'!B:B, 0), 0) &lt;&gt; '1900 Bastrop 0003 Raw'!A1429:AF1429))</f>
        <v>0</v>
      </c>
    </row>
    <row r="1430" spans="1:33">
      <c r="A1430" s="6">
        <v>31</v>
      </c>
      <c r="B1430" s="6">
        <v>291</v>
      </c>
      <c r="C1430" s="6" t="s">
        <v>5442</v>
      </c>
      <c r="D1430" s="6">
        <v>185</v>
      </c>
      <c r="E1430" s="6">
        <v>300</v>
      </c>
      <c r="F1430" s="6" t="s">
        <v>478</v>
      </c>
      <c r="G1430" s="6" t="s">
        <v>4295</v>
      </c>
      <c r="H1430" s="6" t="s">
        <v>3949</v>
      </c>
      <c r="I1430" s="6" t="s">
        <v>637</v>
      </c>
      <c r="J1430" s="6" t="s">
        <v>19</v>
      </c>
      <c r="K1430" s="6" t="s">
        <v>2206</v>
      </c>
      <c r="L1430" s="6">
        <v>1874</v>
      </c>
      <c r="M1430" s="6">
        <v>26</v>
      </c>
      <c r="N1430" s="6" t="s">
        <v>2933</v>
      </c>
      <c r="O1430" s="6">
        <v>4</v>
      </c>
      <c r="R1430" s="6" t="s">
        <v>3952</v>
      </c>
      <c r="S1430" s="6" t="s">
        <v>3959</v>
      </c>
      <c r="T1430" s="6" t="s">
        <v>3959</v>
      </c>
      <c r="X1430" s="6" t="s">
        <v>4801</v>
      </c>
      <c r="AA1430" s="6" t="s">
        <v>1395</v>
      </c>
      <c r="AB1430" s="6" t="s">
        <v>92</v>
      </c>
      <c r="AC1430" s="6" t="s">
        <v>1395</v>
      </c>
      <c r="AD1430" s="6" t="s">
        <v>3956</v>
      </c>
      <c r="AF1430" s="6" t="s">
        <v>51</v>
      </c>
      <c r="AG1430" cm="1">
        <f t="array" ref="AG1430">SUMPRODUCT(--(INDEX('1900 Bastrop 0003 Clean'!A:AF, MATCH(A1430 &amp; "|" &amp; B1430, '1900 Bastrop 0003 Clean'!A:A &amp; "|" &amp; '1900 Bastrop 0003 Clean'!B:B, 0), 0) &lt;&gt; '1900 Bastrop 0003 Raw'!A1430:AF1430))</f>
        <v>0</v>
      </c>
    </row>
    <row r="1431" spans="1:33">
      <c r="A1431" s="6">
        <v>32</v>
      </c>
      <c r="B1431" s="6">
        <v>291</v>
      </c>
      <c r="C1431" s="6" t="s">
        <v>5442</v>
      </c>
      <c r="D1431" s="6">
        <v>185</v>
      </c>
      <c r="E1431" s="6">
        <v>300</v>
      </c>
      <c r="F1431" s="6" t="s">
        <v>478</v>
      </c>
      <c r="G1431" s="6" t="s">
        <v>175</v>
      </c>
      <c r="H1431" s="6" t="s">
        <v>2936</v>
      </c>
      <c r="I1431" s="6" t="s">
        <v>637</v>
      </c>
      <c r="J1431" s="6" t="s">
        <v>24</v>
      </c>
      <c r="K1431" s="6" t="s">
        <v>2161</v>
      </c>
      <c r="L1431" s="6">
        <v>1879</v>
      </c>
      <c r="M1431" s="6">
        <v>20</v>
      </c>
      <c r="N1431" s="6" t="s">
        <v>2933</v>
      </c>
      <c r="O1431" s="6">
        <v>4</v>
      </c>
      <c r="P1431" s="6">
        <v>2</v>
      </c>
      <c r="Q1431" s="6">
        <v>2</v>
      </c>
      <c r="R1431" s="6" t="s">
        <v>3952</v>
      </c>
      <c r="AA1431" s="6" t="s">
        <v>1395</v>
      </c>
      <c r="AB1431" s="6" t="s">
        <v>1395</v>
      </c>
      <c r="AC1431" s="6" t="s">
        <v>1395</v>
      </c>
      <c r="AG1431" cm="1">
        <f t="array" ref="AG1431">SUMPRODUCT(--(INDEX('1900 Bastrop 0003 Clean'!A:AF, MATCH(A1431 &amp; "|" &amp; B1431, '1900 Bastrop 0003 Clean'!A:A &amp; "|" &amp; '1900 Bastrop 0003 Clean'!B:B, 0), 0) &lt;&gt; '1900 Bastrop 0003 Raw'!A1431:AF1431))</f>
        <v>0</v>
      </c>
    </row>
    <row r="1432" spans="1:33">
      <c r="A1432" s="6">
        <v>33</v>
      </c>
      <c r="B1432" s="6">
        <v>291</v>
      </c>
      <c r="C1432" s="6" t="s">
        <v>5442</v>
      </c>
      <c r="D1432" s="6">
        <v>185</v>
      </c>
      <c r="E1432" s="6">
        <v>300</v>
      </c>
      <c r="F1432" s="6" t="s">
        <v>478</v>
      </c>
      <c r="G1432" s="6" t="s">
        <v>4658</v>
      </c>
      <c r="H1432" s="6" t="s">
        <v>2938</v>
      </c>
      <c r="I1432" s="6" t="s">
        <v>637</v>
      </c>
      <c r="J1432" s="6" t="s">
        <v>24</v>
      </c>
      <c r="K1432" s="6" t="s">
        <v>2526</v>
      </c>
      <c r="L1432" s="6">
        <v>1894</v>
      </c>
      <c r="M1432" s="6">
        <v>5</v>
      </c>
      <c r="N1432" s="6" t="s">
        <v>2939</v>
      </c>
      <c r="R1432" s="6" t="s">
        <v>3952</v>
      </c>
      <c r="S1432" s="6" t="s">
        <v>3952</v>
      </c>
      <c r="T1432" s="6" t="s">
        <v>3952</v>
      </c>
      <c r="AG1432" cm="1">
        <f t="array" ref="AG1432">SUMPRODUCT(--(INDEX('1900 Bastrop 0003 Clean'!A:AF, MATCH(A1432 &amp; "|" &amp; B1432, '1900 Bastrop 0003 Clean'!A:A &amp; "|" &amp; '1900 Bastrop 0003 Clean'!B:B, 0), 0) &lt;&gt; '1900 Bastrop 0003 Raw'!A1432:AF1432))</f>
        <v>0</v>
      </c>
    </row>
    <row r="1433" spans="1:33">
      <c r="A1433" s="6">
        <v>34</v>
      </c>
      <c r="B1433" s="6">
        <v>291</v>
      </c>
      <c r="C1433" s="6" t="s">
        <v>5442</v>
      </c>
      <c r="D1433" s="6">
        <v>185</v>
      </c>
      <c r="E1433" s="6">
        <v>300</v>
      </c>
      <c r="F1433" s="6" t="s">
        <v>478</v>
      </c>
      <c r="G1433" s="6" t="s">
        <v>5366</v>
      </c>
      <c r="H1433" s="6" t="s">
        <v>2938</v>
      </c>
      <c r="I1433" s="6" t="s">
        <v>637</v>
      </c>
      <c r="J1433" s="6" t="s">
        <v>24</v>
      </c>
      <c r="K1433" s="6" t="s">
        <v>2033</v>
      </c>
      <c r="L1433" s="6">
        <v>1899</v>
      </c>
      <c r="M1433" s="6">
        <v>1</v>
      </c>
      <c r="N1433" s="6" t="s">
        <v>2939</v>
      </c>
      <c r="R1433" s="6" t="s">
        <v>3952</v>
      </c>
      <c r="S1433" s="6" t="s">
        <v>3952</v>
      </c>
      <c r="T1433" s="6" t="s">
        <v>3952</v>
      </c>
      <c r="AA1433" s="6" t="s">
        <v>1395</v>
      </c>
      <c r="AG1433" cm="1">
        <f t="array" ref="AG1433">SUMPRODUCT(--(INDEX('1900 Bastrop 0003 Clean'!A:AF, MATCH(A1433 &amp; "|" &amp; B1433, '1900 Bastrop 0003 Clean'!A:A &amp; "|" &amp; '1900 Bastrop 0003 Clean'!B:B, 0), 0) &lt;&gt; '1900 Bastrop 0003 Raw'!A1433:AF1433))</f>
        <v>0</v>
      </c>
    </row>
    <row r="1434" spans="1:33">
      <c r="A1434" s="6">
        <v>35</v>
      </c>
      <c r="B1434" s="6">
        <v>292</v>
      </c>
      <c r="C1434" s="6" t="s">
        <v>4979</v>
      </c>
      <c r="D1434" s="6">
        <v>185</v>
      </c>
      <c r="E1434" s="6">
        <v>301</v>
      </c>
      <c r="F1434" s="6" t="s">
        <v>1302</v>
      </c>
      <c r="G1434" s="6" t="s">
        <v>170</v>
      </c>
      <c r="H1434" s="6" t="s">
        <v>3949</v>
      </c>
      <c r="I1434" s="6" t="s">
        <v>637</v>
      </c>
      <c r="J1434" s="6" t="s">
        <v>19</v>
      </c>
      <c r="K1434" s="6" t="s">
        <v>2173</v>
      </c>
      <c r="L1434" s="6">
        <v>1864</v>
      </c>
      <c r="M1434" s="6">
        <v>35</v>
      </c>
      <c r="N1434" s="6" t="s">
        <v>2933</v>
      </c>
      <c r="O1434" s="6">
        <v>13</v>
      </c>
      <c r="R1434" s="6" t="s">
        <v>3952</v>
      </c>
      <c r="X1434" s="6" t="s">
        <v>32</v>
      </c>
      <c r="AA1434" s="6" t="s">
        <v>1395</v>
      </c>
      <c r="AB1434" s="6" t="s">
        <v>1395</v>
      </c>
      <c r="AC1434" s="6" t="s">
        <v>1395</v>
      </c>
      <c r="AD1434" s="6" t="s">
        <v>3951</v>
      </c>
      <c r="AE1434" s="6" t="s">
        <v>261</v>
      </c>
      <c r="AF1434" s="6" t="s">
        <v>51</v>
      </c>
      <c r="AG1434" cm="1">
        <f t="array" ref="AG1434">SUMPRODUCT(--(INDEX('1900 Bastrop 0003 Clean'!A:AF, MATCH(A1434 &amp; "|" &amp; B1434, '1900 Bastrop 0003 Clean'!A:A &amp; "|" &amp; '1900 Bastrop 0003 Clean'!B:B, 0), 0) &lt;&gt; '1900 Bastrop 0003 Raw'!A1434:AF1434))</f>
        <v>0</v>
      </c>
    </row>
    <row r="1435" spans="1:33">
      <c r="A1435" s="6">
        <v>36</v>
      </c>
      <c r="B1435" s="6">
        <v>292</v>
      </c>
      <c r="C1435" s="6" t="s">
        <v>4979</v>
      </c>
      <c r="D1435" s="6">
        <v>185</v>
      </c>
      <c r="E1435" s="6">
        <v>301</v>
      </c>
      <c r="F1435" s="6" t="s">
        <v>1302</v>
      </c>
      <c r="G1435" s="6" t="s">
        <v>5195</v>
      </c>
      <c r="H1435" s="6" t="s">
        <v>2936</v>
      </c>
      <c r="I1435" s="6" t="s">
        <v>637</v>
      </c>
      <c r="J1435" s="6" t="s">
        <v>24</v>
      </c>
      <c r="K1435" s="6" t="s">
        <v>2173</v>
      </c>
      <c r="L1435" s="6">
        <v>1869</v>
      </c>
      <c r="M1435" s="6">
        <v>30</v>
      </c>
      <c r="N1435" s="6" t="s">
        <v>2933</v>
      </c>
      <c r="O1435" s="6">
        <v>13</v>
      </c>
      <c r="P1435" s="6">
        <v>0</v>
      </c>
      <c r="Q1435" s="6">
        <v>0</v>
      </c>
      <c r="R1435" s="6" t="s">
        <v>3952</v>
      </c>
      <c r="AA1435" s="6" t="s">
        <v>1395</v>
      </c>
      <c r="AB1435" s="6" t="s">
        <v>1395</v>
      </c>
      <c r="AC1435" s="6" t="s">
        <v>1395</v>
      </c>
      <c r="AG1435" cm="1">
        <f t="array" ref="AG1435">SUMPRODUCT(--(INDEX('1900 Bastrop 0003 Clean'!A:AF, MATCH(A1435 &amp; "|" &amp; B1435, '1900 Bastrop 0003 Clean'!A:A &amp; "|" &amp; '1900 Bastrop 0003 Clean'!B:B, 0), 0) &lt;&gt; '1900 Bastrop 0003 Raw'!A1435:AF1435))</f>
        <v>0</v>
      </c>
    </row>
    <row r="1436" spans="1:33">
      <c r="A1436" s="6">
        <v>37</v>
      </c>
      <c r="B1436" s="6">
        <v>292</v>
      </c>
      <c r="C1436" s="6" t="s">
        <v>4979</v>
      </c>
      <c r="D1436" s="6">
        <v>185</v>
      </c>
      <c r="E1436" s="6">
        <v>301</v>
      </c>
      <c r="F1436" s="6" t="s">
        <v>3643</v>
      </c>
      <c r="G1436" s="6" t="s">
        <v>23</v>
      </c>
      <c r="H1436" s="6" t="s">
        <v>3146</v>
      </c>
      <c r="I1436" s="6" t="s">
        <v>637</v>
      </c>
      <c r="J1436" s="6" t="s">
        <v>24</v>
      </c>
      <c r="L1436" s="6">
        <v>1865</v>
      </c>
      <c r="N1436" s="6" t="s">
        <v>3066</v>
      </c>
      <c r="O1436" s="6">
        <v>35</v>
      </c>
      <c r="P1436" s="6">
        <v>1</v>
      </c>
      <c r="Q1436" s="6">
        <v>1</v>
      </c>
      <c r="R1436" s="6" t="s">
        <v>3958</v>
      </c>
      <c r="S1436" s="6" t="s">
        <v>3958</v>
      </c>
      <c r="T1436" s="6" t="s">
        <v>3958</v>
      </c>
      <c r="X1436" s="6" t="s">
        <v>32</v>
      </c>
      <c r="AA1436" s="6" t="s">
        <v>92</v>
      </c>
      <c r="AB1436" s="6" t="s">
        <v>92</v>
      </c>
      <c r="AC1436" s="6" t="s">
        <v>1395</v>
      </c>
      <c r="AG1436" cm="1">
        <f t="array" ref="AG1436">SUMPRODUCT(--(INDEX('1900 Bastrop 0003 Clean'!A:AF, MATCH(A1436 &amp; "|" &amp; B1436, '1900 Bastrop 0003 Clean'!A:A &amp; "|" &amp; '1900 Bastrop 0003 Clean'!B:B, 0), 0) &lt;&gt; '1900 Bastrop 0003 Raw'!A1436:AF1436))</f>
        <v>0</v>
      </c>
    </row>
    <row r="1437" spans="1:33">
      <c r="A1437" s="6">
        <v>38</v>
      </c>
      <c r="B1437" s="6">
        <v>292</v>
      </c>
      <c r="C1437" s="6" t="s">
        <v>4979</v>
      </c>
      <c r="D1437" s="6">
        <v>185</v>
      </c>
      <c r="E1437" s="6">
        <v>301</v>
      </c>
      <c r="F1437" s="6" t="s">
        <v>1302</v>
      </c>
      <c r="G1437" s="6" t="s">
        <v>5284</v>
      </c>
      <c r="H1437" s="6" t="s">
        <v>2938</v>
      </c>
      <c r="I1437" s="6" t="s">
        <v>637</v>
      </c>
      <c r="J1437" s="6" t="s">
        <v>24</v>
      </c>
      <c r="K1437" s="6" t="s">
        <v>1971</v>
      </c>
      <c r="L1437" s="6">
        <v>1887</v>
      </c>
      <c r="M1437" s="6">
        <v>13</v>
      </c>
      <c r="N1437" s="6" t="s">
        <v>2939</v>
      </c>
      <c r="R1437" s="6" t="s">
        <v>3952</v>
      </c>
      <c r="S1437" s="6" t="s">
        <v>3952</v>
      </c>
      <c r="T1437" s="6" t="s">
        <v>3952</v>
      </c>
      <c r="Z1437" s="6">
        <v>8</v>
      </c>
      <c r="AA1437" s="6" t="s">
        <v>1395</v>
      </c>
      <c r="AB1437" s="6" t="s">
        <v>1395</v>
      </c>
      <c r="AC1437" s="6" t="s">
        <v>1395</v>
      </c>
      <c r="AG1437" cm="1">
        <f t="array" ref="AG1437">SUMPRODUCT(--(INDEX('1900 Bastrop 0003 Clean'!A:AF, MATCH(A1437 &amp; "|" &amp; B1437, '1900 Bastrop 0003 Clean'!A:A &amp; "|" &amp; '1900 Bastrop 0003 Clean'!B:B, 0), 0) &lt;&gt; '1900 Bastrop 0003 Raw'!A1437:AF1437))</f>
        <v>0</v>
      </c>
    </row>
    <row r="1438" spans="1:33">
      <c r="A1438" s="6">
        <v>39</v>
      </c>
      <c r="B1438" s="6">
        <v>293</v>
      </c>
      <c r="C1438" s="6" t="s">
        <v>4979</v>
      </c>
      <c r="D1438" s="6">
        <v>185</v>
      </c>
      <c r="E1438" s="6">
        <v>302</v>
      </c>
      <c r="F1438" s="6" t="s">
        <v>3342</v>
      </c>
      <c r="G1438" s="6" t="s">
        <v>657</v>
      </c>
      <c r="H1438" s="6" t="s">
        <v>3949</v>
      </c>
      <c r="I1438" s="6" t="s">
        <v>637</v>
      </c>
      <c r="J1438" s="6" t="s">
        <v>24</v>
      </c>
      <c r="K1438" s="6" t="s">
        <v>2526</v>
      </c>
      <c r="L1438" s="6">
        <v>1847</v>
      </c>
      <c r="M1438" s="6">
        <v>52</v>
      </c>
      <c r="N1438" s="6" t="s">
        <v>2933</v>
      </c>
      <c r="O1438" s="6">
        <v>20</v>
      </c>
      <c r="P1438" s="6">
        <v>1</v>
      </c>
      <c r="Q1438" s="6">
        <v>1</v>
      </c>
      <c r="R1438" s="6" t="s">
        <v>3952</v>
      </c>
      <c r="S1438" s="6" t="s">
        <v>3955</v>
      </c>
      <c r="T1438" s="6" t="s">
        <v>3955</v>
      </c>
      <c r="X1438" s="6" t="s">
        <v>4684</v>
      </c>
      <c r="AA1438" s="6" t="s">
        <v>1395</v>
      </c>
      <c r="AB1438" s="6" t="s">
        <v>1395</v>
      </c>
      <c r="AC1438" s="6" t="s">
        <v>1395</v>
      </c>
      <c r="AD1438" s="6" t="s">
        <v>3951</v>
      </c>
      <c r="AE1438" s="6" t="s">
        <v>261</v>
      </c>
      <c r="AF1438" s="6" t="s">
        <v>51</v>
      </c>
      <c r="AG1438" cm="1">
        <f t="array" ref="AG1438">SUMPRODUCT(--(INDEX('1900 Bastrop 0003 Clean'!A:AF, MATCH(A1438 &amp; "|" &amp; B1438, '1900 Bastrop 0003 Clean'!A:A &amp; "|" &amp; '1900 Bastrop 0003 Clean'!B:B, 0), 0) &lt;&gt; '1900 Bastrop 0003 Raw'!A1438:AF1438))</f>
        <v>0</v>
      </c>
    </row>
    <row r="1439" spans="1:33">
      <c r="A1439" s="6">
        <v>40</v>
      </c>
      <c r="B1439" s="6">
        <v>293</v>
      </c>
      <c r="C1439" s="6" t="s">
        <v>4979</v>
      </c>
      <c r="D1439" s="6">
        <v>185</v>
      </c>
      <c r="E1439" s="6">
        <v>302</v>
      </c>
      <c r="F1439" s="6" t="s">
        <v>3342</v>
      </c>
      <c r="G1439" s="6" t="s">
        <v>4654</v>
      </c>
      <c r="H1439" s="6" t="s">
        <v>4856</v>
      </c>
      <c r="I1439" s="6" t="s">
        <v>637</v>
      </c>
      <c r="J1439" s="6" t="s">
        <v>19</v>
      </c>
      <c r="K1439" s="6" t="s">
        <v>1971</v>
      </c>
      <c r="L1439" s="6">
        <v>1848</v>
      </c>
      <c r="M1439" s="6">
        <v>52</v>
      </c>
      <c r="N1439" s="6" t="s">
        <v>2933</v>
      </c>
      <c r="O1439" s="6">
        <v>20</v>
      </c>
      <c r="R1439" s="6" t="s">
        <v>4282</v>
      </c>
      <c r="S1439" s="6" t="s">
        <v>4282</v>
      </c>
      <c r="T1439" s="6" t="s">
        <v>4282</v>
      </c>
      <c r="X1439" s="6" t="s">
        <v>32</v>
      </c>
      <c r="AA1439" s="6" t="s">
        <v>1395</v>
      </c>
      <c r="AB1439" s="6" t="s">
        <v>1395</v>
      </c>
      <c r="AC1439" s="6" t="s">
        <v>1395</v>
      </c>
      <c r="AD1439" s="6" t="s">
        <v>3951</v>
      </c>
      <c r="AE1439" s="6" t="s">
        <v>261</v>
      </c>
      <c r="AF1439" s="6" t="s">
        <v>261</v>
      </c>
      <c r="AG1439" cm="1">
        <f t="array" ref="AG1439">SUMPRODUCT(--(INDEX('1900 Bastrop 0003 Clean'!A:AF, MATCH(A1439 &amp; "|" &amp; B1439, '1900 Bastrop 0003 Clean'!A:A &amp; "|" &amp; '1900 Bastrop 0003 Clean'!B:B, 0), 0) &lt;&gt; '1900 Bastrop 0003 Raw'!A1439:AF1439))</f>
        <v>0</v>
      </c>
    </row>
    <row r="1440" spans="1:33">
      <c r="A1440" s="6">
        <v>41</v>
      </c>
      <c r="B1440" s="6">
        <v>294</v>
      </c>
      <c r="C1440" s="6" t="s">
        <v>4979</v>
      </c>
      <c r="D1440" s="6">
        <v>185</v>
      </c>
      <c r="E1440" s="6">
        <v>303</v>
      </c>
      <c r="F1440" s="6" t="s">
        <v>4488</v>
      </c>
      <c r="G1440" s="6" t="s">
        <v>3793</v>
      </c>
      <c r="H1440" s="6" t="s">
        <v>3949</v>
      </c>
      <c r="I1440" s="6" t="s">
        <v>637</v>
      </c>
      <c r="J1440" s="6" t="s">
        <v>19</v>
      </c>
      <c r="L1440" s="6">
        <v>1840</v>
      </c>
      <c r="M1440" s="6">
        <v>60</v>
      </c>
      <c r="N1440" s="6" t="s">
        <v>2933</v>
      </c>
      <c r="O1440" s="6">
        <v>11</v>
      </c>
      <c r="R1440" s="6" t="s">
        <v>3952</v>
      </c>
      <c r="X1440" s="6" t="s">
        <v>314</v>
      </c>
      <c r="AA1440" s="6" t="s">
        <v>92</v>
      </c>
      <c r="AB1440" s="6" t="s">
        <v>92</v>
      </c>
      <c r="AC1440" s="6" t="s">
        <v>1395</v>
      </c>
      <c r="AD1440" s="6" t="s">
        <v>3956</v>
      </c>
      <c r="AF1440" s="6" t="s">
        <v>51</v>
      </c>
      <c r="AG1440" cm="1">
        <f t="array" ref="AG1440">SUMPRODUCT(--(INDEX('1900 Bastrop 0003 Clean'!A:AF, MATCH(A1440 &amp; "|" &amp; B1440, '1900 Bastrop 0003 Clean'!A:A &amp; "|" &amp; '1900 Bastrop 0003 Clean'!B:B, 0), 0) &lt;&gt; '1900 Bastrop 0003 Raw'!A1440:AF1440))</f>
        <v>0</v>
      </c>
    </row>
    <row r="1441" spans="1:33">
      <c r="A1441" s="6">
        <v>42</v>
      </c>
      <c r="B1441" s="6">
        <v>294</v>
      </c>
      <c r="C1441" s="6" t="s">
        <v>4979</v>
      </c>
      <c r="D1441" s="6">
        <v>185</v>
      </c>
      <c r="E1441" s="6">
        <v>303</v>
      </c>
      <c r="F1441" s="6" t="s">
        <v>4488</v>
      </c>
      <c r="G1441" s="6" t="s">
        <v>3079</v>
      </c>
      <c r="H1441" s="6" t="s">
        <v>2936</v>
      </c>
      <c r="I1441" s="6" t="s">
        <v>637</v>
      </c>
      <c r="J1441" s="6" t="s">
        <v>24</v>
      </c>
      <c r="K1441" s="6" t="s">
        <v>2230</v>
      </c>
      <c r="L1441" s="6">
        <v>1874</v>
      </c>
      <c r="M1441" s="6">
        <v>25</v>
      </c>
      <c r="N1441" s="6" t="s">
        <v>2933</v>
      </c>
      <c r="O1441" s="6">
        <v>11</v>
      </c>
      <c r="P1441" s="6">
        <v>4</v>
      </c>
      <c r="Q1441" s="6">
        <v>4</v>
      </c>
      <c r="R1441" s="6" t="s">
        <v>3952</v>
      </c>
      <c r="S1441" s="6" t="s">
        <v>3952</v>
      </c>
      <c r="T1441" s="6" t="s">
        <v>3952</v>
      </c>
      <c r="AA1441" s="6" t="s">
        <v>1395</v>
      </c>
      <c r="AB1441" s="6" t="s">
        <v>1395</v>
      </c>
      <c r="AC1441" s="6" t="s">
        <v>1395</v>
      </c>
      <c r="AG1441" cm="1">
        <f t="array" ref="AG1441">SUMPRODUCT(--(INDEX('1900 Bastrop 0003 Clean'!A:AF, MATCH(A1441 &amp; "|" &amp; B1441, '1900 Bastrop 0003 Clean'!A:A &amp; "|" &amp; '1900 Bastrop 0003 Clean'!B:B, 0), 0) &lt;&gt; '1900 Bastrop 0003 Raw'!A1441:AF1441))</f>
        <v>0</v>
      </c>
    </row>
    <row r="1442" spans="1:33">
      <c r="A1442" s="6">
        <v>43</v>
      </c>
      <c r="B1442" s="6">
        <v>294</v>
      </c>
      <c r="C1442" s="6" t="s">
        <v>4979</v>
      </c>
      <c r="D1442" s="6">
        <v>185</v>
      </c>
      <c r="E1442" s="6">
        <v>303</v>
      </c>
      <c r="F1442" s="6" t="s">
        <v>4488</v>
      </c>
      <c r="G1442" s="6" t="s">
        <v>4014</v>
      </c>
      <c r="H1442" s="6" t="s">
        <v>2944</v>
      </c>
      <c r="I1442" s="6" t="s">
        <v>637</v>
      </c>
      <c r="J1442" s="6" t="s">
        <v>19</v>
      </c>
      <c r="K1442" s="6" t="s">
        <v>2230</v>
      </c>
      <c r="L1442" s="6">
        <v>1892</v>
      </c>
      <c r="M1442" s="6">
        <v>7</v>
      </c>
      <c r="N1442" s="6" t="s">
        <v>2939</v>
      </c>
      <c r="R1442" s="6" t="s">
        <v>3952</v>
      </c>
      <c r="S1442" s="6" t="s">
        <v>3952</v>
      </c>
      <c r="T1442" s="6" t="s">
        <v>3952</v>
      </c>
      <c r="Z1442" s="6">
        <v>8</v>
      </c>
      <c r="AA1442" s="6" t="s">
        <v>1395</v>
      </c>
      <c r="AG1442" cm="1">
        <f t="array" ref="AG1442">SUMPRODUCT(--(INDEX('1900 Bastrop 0003 Clean'!A:AF, MATCH(A1442 &amp; "|" &amp; B1442, '1900 Bastrop 0003 Clean'!A:A &amp; "|" &amp; '1900 Bastrop 0003 Clean'!B:B, 0), 0) &lt;&gt; '1900 Bastrop 0003 Raw'!A1442:AF1442))</f>
        <v>0</v>
      </c>
    </row>
    <row r="1443" spans="1:33">
      <c r="A1443" s="6">
        <v>44</v>
      </c>
      <c r="B1443" s="6">
        <v>294</v>
      </c>
      <c r="C1443" s="6" t="s">
        <v>4979</v>
      </c>
      <c r="D1443" s="6">
        <v>185</v>
      </c>
      <c r="E1443" s="6">
        <v>303</v>
      </c>
      <c r="F1443" s="6" t="s">
        <v>4488</v>
      </c>
      <c r="G1443" s="6" t="s">
        <v>3401</v>
      </c>
      <c r="H1443" s="6" t="s">
        <v>2944</v>
      </c>
      <c r="I1443" s="6" t="s">
        <v>637</v>
      </c>
      <c r="J1443" s="6" t="s">
        <v>19</v>
      </c>
      <c r="K1443" s="6" t="s">
        <v>2230</v>
      </c>
      <c r="L1443" s="6">
        <v>1894</v>
      </c>
      <c r="M1443" s="6">
        <v>5</v>
      </c>
      <c r="N1443" s="6" t="s">
        <v>2939</v>
      </c>
      <c r="R1443" s="6" t="s">
        <v>3952</v>
      </c>
      <c r="S1443" s="6" t="s">
        <v>3952</v>
      </c>
      <c r="T1443" s="6" t="s">
        <v>3952</v>
      </c>
      <c r="AG1443" cm="1">
        <f t="array" ref="AG1443">SUMPRODUCT(--(INDEX('1900 Bastrop 0003 Clean'!A:AF, MATCH(A1443 &amp; "|" &amp; B1443, '1900 Bastrop 0003 Clean'!A:A &amp; "|" &amp; '1900 Bastrop 0003 Clean'!B:B, 0), 0) &lt;&gt; '1900 Bastrop 0003 Raw'!A1443:AF1443))</f>
        <v>0</v>
      </c>
    </row>
    <row r="1444" spans="1:33">
      <c r="A1444" s="6">
        <v>45</v>
      </c>
      <c r="B1444" s="6">
        <v>294</v>
      </c>
      <c r="C1444" s="6" t="s">
        <v>5443</v>
      </c>
      <c r="D1444" s="6">
        <v>185</v>
      </c>
      <c r="E1444" s="6">
        <v>303</v>
      </c>
      <c r="F1444" s="6" t="s">
        <v>4488</v>
      </c>
      <c r="G1444" s="6" t="s">
        <v>4837</v>
      </c>
      <c r="H1444" s="6" t="s">
        <v>2944</v>
      </c>
      <c r="I1444" s="6" t="s">
        <v>637</v>
      </c>
      <c r="J1444" s="6" t="s">
        <v>19</v>
      </c>
      <c r="K1444" s="6" t="s">
        <v>2143</v>
      </c>
      <c r="L1444" s="6">
        <v>1896</v>
      </c>
      <c r="M1444" s="6">
        <v>3</v>
      </c>
      <c r="N1444" s="6" t="s">
        <v>2939</v>
      </c>
      <c r="R1444" s="6" t="s">
        <v>3952</v>
      </c>
      <c r="S1444" s="6" t="s">
        <v>3952</v>
      </c>
      <c r="T1444" s="6" t="s">
        <v>3952</v>
      </c>
      <c r="AA1444" s="6" t="s">
        <v>1395</v>
      </c>
      <c r="AG1444" cm="1">
        <f t="array" ref="AG1444">SUMPRODUCT(--(INDEX('1900 Bastrop 0003 Clean'!A:AF, MATCH(A1444 &amp; "|" &amp; B1444, '1900 Bastrop 0003 Clean'!A:A &amp; "|" &amp; '1900 Bastrop 0003 Clean'!B:B, 0), 0) &lt;&gt; '1900 Bastrop 0003 Raw'!A1444:AF1444))</f>
        <v>0</v>
      </c>
    </row>
    <row r="1445" spans="1:33">
      <c r="A1445" s="6">
        <v>46</v>
      </c>
      <c r="B1445" s="6">
        <v>294</v>
      </c>
      <c r="C1445" s="6" t="s">
        <v>5443</v>
      </c>
      <c r="D1445" s="6">
        <v>185</v>
      </c>
      <c r="E1445" s="6">
        <v>303</v>
      </c>
      <c r="F1445" s="6" t="s">
        <v>4488</v>
      </c>
      <c r="G1445" s="6" t="s">
        <v>524</v>
      </c>
      <c r="H1445" s="6" t="s">
        <v>2944</v>
      </c>
      <c r="I1445" s="6" t="s">
        <v>637</v>
      </c>
      <c r="J1445" s="6" t="s">
        <v>19</v>
      </c>
      <c r="K1445" s="6" t="s">
        <v>2245</v>
      </c>
      <c r="L1445" s="6">
        <v>1899</v>
      </c>
      <c r="M1445" s="6">
        <v>1</v>
      </c>
      <c r="N1445" s="6" t="s">
        <v>2939</v>
      </c>
      <c r="R1445" s="6" t="s">
        <v>3952</v>
      </c>
      <c r="S1445" s="6" t="s">
        <v>3952</v>
      </c>
      <c r="T1445" s="6" t="s">
        <v>3952</v>
      </c>
      <c r="AA1445" s="6" t="s">
        <v>92</v>
      </c>
      <c r="AB1445" s="6" t="s">
        <v>92</v>
      </c>
      <c r="AC1445" s="6" t="s">
        <v>1395</v>
      </c>
      <c r="AG1445" cm="1">
        <f t="array" ref="AG1445">SUMPRODUCT(--(INDEX('1900 Bastrop 0003 Clean'!A:AF, MATCH(A1445 &amp; "|" &amp; B1445, '1900 Bastrop 0003 Clean'!A:A &amp; "|" &amp; '1900 Bastrop 0003 Clean'!B:B, 0), 0) &lt;&gt; '1900 Bastrop 0003 Raw'!A1445:AF1445))</f>
        <v>0</v>
      </c>
    </row>
    <row r="1446" spans="1:33">
      <c r="A1446" s="6">
        <v>47</v>
      </c>
      <c r="B1446" s="6">
        <v>295</v>
      </c>
      <c r="C1446" s="6" t="s">
        <v>5444</v>
      </c>
      <c r="D1446" s="6">
        <v>185</v>
      </c>
      <c r="E1446" s="6">
        <v>304</v>
      </c>
      <c r="F1446" s="6" t="s">
        <v>5445</v>
      </c>
      <c r="G1446" s="6" t="s">
        <v>270</v>
      </c>
      <c r="H1446" s="6" t="s">
        <v>3949</v>
      </c>
      <c r="I1446" s="6" t="s">
        <v>637</v>
      </c>
      <c r="J1446" s="6" t="s">
        <v>24</v>
      </c>
      <c r="K1446" s="6" t="s">
        <v>2526</v>
      </c>
      <c r="L1446" s="6">
        <v>1830</v>
      </c>
      <c r="M1446" s="6">
        <v>70</v>
      </c>
      <c r="N1446" s="6" t="s">
        <v>3066</v>
      </c>
      <c r="O1446" s="6">
        <v>50</v>
      </c>
      <c r="P1446" s="6">
        <v>6</v>
      </c>
      <c r="Q1446" s="6">
        <v>4</v>
      </c>
      <c r="R1446" s="6" t="s">
        <v>4034</v>
      </c>
      <c r="T1446" s="6" t="s">
        <v>4034</v>
      </c>
      <c r="AA1446" s="6" t="s">
        <v>92</v>
      </c>
      <c r="AB1446" s="6" t="s">
        <v>1395</v>
      </c>
      <c r="AC1446" s="6" t="s">
        <v>1395</v>
      </c>
      <c r="AD1446" s="6" t="s">
        <v>3951</v>
      </c>
      <c r="AE1446" s="6" t="s">
        <v>261</v>
      </c>
      <c r="AF1446" s="6" t="s">
        <v>51</v>
      </c>
      <c r="AG1446" cm="1">
        <f t="array" ref="AG1446">SUMPRODUCT(--(INDEX('1900 Bastrop 0003 Clean'!A:AF, MATCH(A1446 &amp; "|" &amp; B1446, '1900 Bastrop 0003 Clean'!A:A &amp; "|" &amp; '1900 Bastrop 0003 Clean'!B:B, 0), 0) &lt;&gt; '1900 Bastrop 0003 Raw'!A1446:AF1446))</f>
        <v>0</v>
      </c>
    </row>
    <row r="1447" spans="1:33">
      <c r="A1447" s="6">
        <v>48</v>
      </c>
      <c r="B1447" s="6">
        <v>3</v>
      </c>
      <c r="C1447" s="6" t="s">
        <v>5444</v>
      </c>
      <c r="D1447" s="6">
        <v>185</v>
      </c>
      <c r="E1447" s="6">
        <v>305</v>
      </c>
      <c r="F1447" s="6" t="s">
        <v>5446</v>
      </c>
      <c r="G1447" s="6" t="s">
        <v>2358</v>
      </c>
      <c r="H1447" s="6" t="s">
        <v>3949</v>
      </c>
      <c r="I1447" s="6" t="s">
        <v>637</v>
      </c>
      <c r="J1447" s="6" t="s">
        <v>19</v>
      </c>
      <c r="L1447" s="6">
        <v>1843</v>
      </c>
      <c r="N1447" s="6" t="s">
        <v>2933</v>
      </c>
      <c r="O1447" s="6">
        <v>15</v>
      </c>
      <c r="R1447" s="6" t="s">
        <v>3952</v>
      </c>
      <c r="X1447" s="6" t="s">
        <v>5447</v>
      </c>
      <c r="AA1447" s="6" t="s">
        <v>1395</v>
      </c>
      <c r="AB1447" s="6" t="s">
        <v>1395</v>
      </c>
      <c r="AC1447" s="6" t="s">
        <v>1395</v>
      </c>
      <c r="AD1447" s="6" t="s">
        <v>3951</v>
      </c>
      <c r="AE1447" s="6" t="s">
        <v>261</v>
      </c>
      <c r="AF1447" s="6" t="s">
        <v>51</v>
      </c>
      <c r="AG1447" t="e" cm="1">
        <f t="array" ref="AG1447">SUMPRODUCT(--(INDEX('1900 Bastrop 0003 Clean'!A:AF, MATCH(A1447 &amp; "|" &amp; B1447, '1900 Bastrop 0003 Clean'!A:A &amp; "|" &amp; '1900 Bastrop 0003 Clean'!B:B, 0), 0) &lt;&gt; '1900 Bastrop 0003 Raw'!A1447:AF1447))</f>
        <v>#N/A</v>
      </c>
    </row>
    <row r="1448" spans="1:33">
      <c r="A1448" s="6">
        <v>49</v>
      </c>
      <c r="B1448" s="6">
        <v>3</v>
      </c>
      <c r="C1448" s="6" t="s">
        <v>5444</v>
      </c>
      <c r="D1448" s="6">
        <v>185</v>
      </c>
      <c r="E1448" s="6">
        <v>305</v>
      </c>
      <c r="F1448" s="6" t="s">
        <v>5446</v>
      </c>
      <c r="G1448" s="6" t="s">
        <v>5448</v>
      </c>
      <c r="H1448" s="6" t="s">
        <v>2936</v>
      </c>
      <c r="I1448" s="6" t="s">
        <v>637</v>
      </c>
      <c r="J1448" s="6" t="s">
        <v>24</v>
      </c>
      <c r="L1448" s="6">
        <v>1844</v>
      </c>
      <c r="N1448" s="6" t="s">
        <v>2933</v>
      </c>
      <c r="O1448" s="6">
        <v>15</v>
      </c>
      <c r="P1448" s="6">
        <v>7</v>
      </c>
      <c r="Q1448" s="6">
        <v>5</v>
      </c>
      <c r="R1448" s="6" t="s">
        <v>3952</v>
      </c>
      <c r="S1448" s="6" t="s">
        <v>3958</v>
      </c>
      <c r="T1448" s="6" t="s">
        <v>4046</v>
      </c>
      <c r="AG1448" t="e" cm="1">
        <f t="array" ref="AG1448">SUMPRODUCT(--(INDEX('1900 Bastrop 0003 Clean'!A:AF, MATCH(A1448 &amp; "|" &amp; B1448, '1900 Bastrop 0003 Clean'!A:A &amp; "|" &amp; '1900 Bastrop 0003 Clean'!B:B, 0), 0) &lt;&gt; '1900 Bastrop 0003 Raw'!A1448:AF1448))</f>
        <v>#N/A</v>
      </c>
    </row>
    <row r="1449" spans="1:33">
      <c r="A1449" s="6">
        <v>50</v>
      </c>
      <c r="B1449" s="6">
        <v>3</v>
      </c>
      <c r="C1449" s="6" t="s">
        <v>5444</v>
      </c>
      <c r="D1449" s="6">
        <v>185</v>
      </c>
      <c r="E1449" s="6">
        <v>305</v>
      </c>
      <c r="F1449" s="6" t="s">
        <v>5446</v>
      </c>
      <c r="G1449" s="6" t="s">
        <v>4232</v>
      </c>
      <c r="H1449" s="6" t="s">
        <v>2938</v>
      </c>
      <c r="I1449" s="6" t="s">
        <v>637</v>
      </c>
      <c r="J1449" s="6" t="s">
        <v>24</v>
      </c>
      <c r="K1449" s="6" t="s">
        <v>2143</v>
      </c>
      <c r="L1449" s="6">
        <v>1889</v>
      </c>
      <c r="M1449" s="6">
        <v>11</v>
      </c>
      <c r="N1449" s="6" t="s">
        <v>2939</v>
      </c>
      <c r="R1449" s="6" t="s">
        <v>3952</v>
      </c>
      <c r="S1449" s="6" t="s">
        <v>3952</v>
      </c>
      <c r="T1449" s="6" t="s">
        <v>3952</v>
      </c>
      <c r="AA1449" s="6" t="s">
        <v>1395</v>
      </c>
      <c r="AB1449" s="6" t="s">
        <v>1395</v>
      </c>
      <c r="AC1449" s="6" t="s">
        <v>1395</v>
      </c>
      <c r="AD1449" s="6" t="s">
        <v>3956</v>
      </c>
      <c r="AG1449" t="e" cm="1">
        <f t="array" ref="AG1449">SUMPRODUCT(--(INDEX('1900 Bastrop 0003 Clean'!A:AF, MATCH(A1449 &amp; "|" &amp; B1449, '1900 Bastrop 0003 Clean'!A:A &amp; "|" &amp; '1900 Bastrop 0003 Clean'!B:B, 0), 0) &lt;&gt; '1900 Bastrop 0003 Raw'!A1449:AF1449))</f>
        <v>#N/A</v>
      </c>
    </row>
    <row r="1450" spans="1:33">
      <c r="A1450" s="6">
        <v>1</v>
      </c>
      <c r="B1450" s="6">
        <v>3</v>
      </c>
      <c r="C1450" s="6" t="s">
        <v>5449</v>
      </c>
      <c r="D1450" s="6">
        <v>185</v>
      </c>
      <c r="E1450" s="6">
        <v>305</v>
      </c>
      <c r="F1450" s="6" t="s">
        <v>319</v>
      </c>
      <c r="G1450" s="6" t="s">
        <v>3568</v>
      </c>
      <c r="H1450" s="6" t="s">
        <v>2944</v>
      </c>
      <c r="I1450" s="6" t="s">
        <v>637</v>
      </c>
      <c r="J1450" s="6" t="s">
        <v>19</v>
      </c>
      <c r="K1450" s="6" t="s">
        <v>2245</v>
      </c>
      <c r="L1450" s="6">
        <v>1891</v>
      </c>
      <c r="M1450" s="6">
        <v>8</v>
      </c>
      <c r="N1450" s="6" t="s">
        <v>2939</v>
      </c>
      <c r="R1450" s="6" t="s">
        <v>3952</v>
      </c>
      <c r="S1450" s="6" t="s">
        <v>3952</v>
      </c>
      <c r="T1450" s="6" t="s">
        <v>3952</v>
      </c>
      <c r="Z1450" s="6">
        <v>8</v>
      </c>
      <c r="AG1450" t="e" cm="1">
        <f t="array" ref="AG1450">SUMPRODUCT(--(INDEX('1900 Bastrop 0003 Clean'!A:AF, MATCH(A1450 &amp; "|" &amp; B1450, '1900 Bastrop 0003 Clean'!A:A &amp; "|" &amp; '1900 Bastrop 0003 Clean'!B:B, 0), 0) &lt;&gt; '1900 Bastrop 0003 Raw'!A1450:AF1450))</f>
        <v>#N/A</v>
      </c>
    </row>
    <row r="1451" spans="1:33">
      <c r="A1451" s="6">
        <v>2</v>
      </c>
      <c r="B1451" s="6">
        <v>3</v>
      </c>
      <c r="C1451" s="6" t="s">
        <v>5449</v>
      </c>
      <c r="D1451" s="6">
        <v>185</v>
      </c>
      <c r="E1451" s="6">
        <v>305</v>
      </c>
      <c r="F1451" s="6" t="s">
        <v>319</v>
      </c>
      <c r="G1451" s="6" t="s">
        <v>4277</v>
      </c>
      <c r="H1451" s="6" t="s">
        <v>2938</v>
      </c>
      <c r="I1451" s="6" t="s">
        <v>637</v>
      </c>
      <c r="J1451" s="6" t="s">
        <v>24</v>
      </c>
      <c r="L1451" s="6">
        <v>1893</v>
      </c>
      <c r="M1451" s="6">
        <v>7</v>
      </c>
      <c r="N1451" s="6" t="s">
        <v>2939</v>
      </c>
      <c r="R1451" s="6" t="s">
        <v>3952</v>
      </c>
      <c r="S1451" s="6" t="s">
        <v>3952</v>
      </c>
      <c r="T1451" s="6" t="s">
        <v>3952</v>
      </c>
      <c r="AG1451" t="e" cm="1">
        <f t="array" ref="AG1451">SUMPRODUCT(--(INDEX('1900 Bastrop 0003 Clean'!A:AF, MATCH(A1451 &amp; "|" &amp; B1451, '1900 Bastrop 0003 Clean'!A:A &amp; "|" &amp; '1900 Bastrop 0003 Clean'!B:B, 0), 0) &lt;&gt; '1900 Bastrop 0003 Raw'!A1451:AF1451))</f>
        <v>#N/A</v>
      </c>
    </row>
    <row r="1452" spans="1:33">
      <c r="A1452" s="6">
        <v>3</v>
      </c>
      <c r="B1452" s="6">
        <v>3</v>
      </c>
      <c r="C1452" s="6" t="s">
        <v>5449</v>
      </c>
      <c r="D1452" s="6">
        <v>185</v>
      </c>
      <c r="E1452" s="6">
        <v>305</v>
      </c>
      <c r="F1452" s="6" t="s">
        <v>319</v>
      </c>
      <c r="G1452" s="6" t="s">
        <v>3116</v>
      </c>
      <c r="H1452" s="6" t="s">
        <v>2938</v>
      </c>
      <c r="I1452" s="6" t="s">
        <v>637</v>
      </c>
      <c r="J1452" s="6" t="s">
        <v>24</v>
      </c>
      <c r="L1452" s="6">
        <v>1895</v>
      </c>
      <c r="M1452" s="6">
        <v>5</v>
      </c>
      <c r="N1452" s="6" t="s">
        <v>2939</v>
      </c>
      <c r="R1452" s="6" t="s">
        <v>3952</v>
      </c>
      <c r="S1452" s="6" t="s">
        <v>3952</v>
      </c>
      <c r="T1452" s="6" t="s">
        <v>3952</v>
      </c>
      <c r="AG1452" t="e" cm="1">
        <f t="array" ref="AG1452">SUMPRODUCT(--(INDEX('1900 Bastrop 0003 Clean'!A:AF, MATCH(A1452 &amp; "|" &amp; B1452, '1900 Bastrop 0003 Clean'!A:A &amp; "|" &amp; '1900 Bastrop 0003 Clean'!B:B, 0), 0) &lt;&gt; '1900 Bastrop 0003 Raw'!A1452:AF1452))</f>
        <v>#N/A</v>
      </c>
    </row>
    <row r="1453" spans="1:33">
      <c r="A1453" s="6">
        <v>4</v>
      </c>
      <c r="B1453" s="6">
        <v>3</v>
      </c>
      <c r="C1453" s="6" t="s">
        <v>5449</v>
      </c>
      <c r="D1453" s="6">
        <v>185</v>
      </c>
      <c r="E1453" s="6">
        <v>305</v>
      </c>
      <c r="F1453" s="6" t="s">
        <v>319</v>
      </c>
      <c r="G1453" s="6" t="s">
        <v>5450</v>
      </c>
      <c r="H1453" s="6" t="s">
        <v>2944</v>
      </c>
      <c r="I1453" s="6" t="s">
        <v>637</v>
      </c>
      <c r="J1453" s="6" t="s">
        <v>19</v>
      </c>
      <c r="K1453" s="6" t="s">
        <v>2206</v>
      </c>
      <c r="L1453" s="6">
        <v>1897</v>
      </c>
      <c r="M1453" s="6">
        <v>3</v>
      </c>
      <c r="N1453" s="6" t="s">
        <v>2939</v>
      </c>
      <c r="R1453" s="6" t="s">
        <v>3952</v>
      </c>
      <c r="S1453" s="6" t="s">
        <v>3952</v>
      </c>
      <c r="T1453" s="6" t="s">
        <v>3952</v>
      </c>
      <c r="AG1453" t="e" cm="1">
        <f t="array" ref="AG1453">SUMPRODUCT(--(INDEX('1900 Bastrop 0003 Clean'!A:AF, MATCH(A1453 &amp; "|" &amp; B1453, '1900 Bastrop 0003 Clean'!A:A &amp; "|" &amp; '1900 Bastrop 0003 Clean'!B:B, 0), 0) &lt;&gt; '1900 Bastrop 0003 Raw'!A1453:AF1453))</f>
        <v>#N/A</v>
      </c>
    </row>
    <row r="1454" spans="1:33">
      <c r="A1454" s="6">
        <v>5</v>
      </c>
      <c r="B1454" s="6">
        <v>297</v>
      </c>
      <c r="C1454" s="6" t="s">
        <v>5449</v>
      </c>
      <c r="D1454" s="6">
        <v>185</v>
      </c>
      <c r="E1454" s="6">
        <v>306</v>
      </c>
      <c r="F1454" s="6" t="s">
        <v>252</v>
      </c>
      <c r="G1454" s="6" t="s">
        <v>873</v>
      </c>
      <c r="H1454" s="6" t="s">
        <v>3949</v>
      </c>
      <c r="I1454" s="6" t="s">
        <v>637</v>
      </c>
      <c r="J1454" s="6" t="s">
        <v>24</v>
      </c>
      <c r="K1454" s="6" t="s">
        <v>2354</v>
      </c>
      <c r="L1454" s="6">
        <v>1828</v>
      </c>
      <c r="M1454" s="6">
        <v>72</v>
      </c>
      <c r="N1454" s="6" t="s">
        <v>3066</v>
      </c>
      <c r="P1454" s="6">
        <v>2</v>
      </c>
      <c r="Q1454" s="6">
        <v>1</v>
      </c>
      <c r="R1454" s="6" t="s">
        <v>4034</v>
      </c>
      <c r="S1454" s="6" t="s">
        <v>4034</v>
      </c>
      <c r="T1454" s="6" t="s">
        <v>4034</v>
      </c>
      <c r="AA1454" s="6" t="s">
        <v>92</v>
      </c>
      <c r="AB1454" s="6" t="s">
        <v>92</v>
      </c>
      <c r="AC1454" s="6" t="s">
        <v>1395</v>
      </c>
      <c r="AD1454" s="6" t="s">
        <v>3951</v>
      </c>
      <c r="AE1454" s="6" t="s">
        <v>261</v>
      </c>
      <c r="AF1454" s="6" t="s">
        <v>51</v>
      </c>
      <c r="AG1454" cm="1">
        <f t="array" ref="AG1454">SUMPRODUCT(--(INDEX('1900 Bastrop 0003 Clean'!A:AF, MATCH(A1454 &amp; "|" &amp; B1454, '1900 Bastrop 0003 Clean'!A:A &amp; "|" &amp; '1900 Bastrop 0003 Clean'!B:B, 0), 0) &lt;&gt; '1900 Bastrop 0003 Raw'!A1454:AF1454))</f>
        <v>0</v>
      </c>
    </row>
    <row r="1455" spans="1:33">
      <c r="A1455" s="6">
        <v>6</v>
      </c>
      <c r="B1455" s="6">
        <v>298</v>
      </c>
      <c r="C1455" s="6" t="s">
        <v>5449</v>
      </c>
      <c r="D1455" s="6">
        <v>185</v>
      </c>
      <c r="E1455" s="6">
        <v>307</v>
      </c>
      <c r="F1455" s="6" t="s">
        <v>660</v>
      </c>
      <c r="G1455" s="6" t="s">
        <v>4781</v>
      </c>
      <c r="H1455" s="6" t="s">
        <v>3949</v>
      </c>
      <c r="I1455" s="6" t="s">
        <v>637</v>
      </c>
      <c r="J1455" s="6" t="s">
        <v>24</v>
      </c>
      <c r="L1455" s="6">
        <v>1840</v>
      </c>
      <c r="M1455" s="6">
        <v>60</v>
      </c>
      <c r="N1455" s="6" t="s">
        <v>3066</v>
      </c>
      <c r="P1455" s="6">
        <v>11</v>
      </c>
      <c r="Q1455" s="6">
        <v>7</v>
      </c>
      <c r="R1455" s="6" t="s">
        <v>3952</v>
      </c>
      <c r="T1455" s="6" t="s">
        <v>4046</v>
      </c>
      <c r="AA1455" s="6" t="s">
        <v>92</v>
      </c>
      <c r="AB1455" s="6" t="s">
        <v>92</v>
      </c>
      <c r="AC1455" s="6" t="s">
        <v>1395</v>
      </c>
      <c r="AD1455" s="6" t="s">
        <v>3951</v>
      </c>
      <c r="AE1455" s="6" t="s">
        <v>261</v>
      </c>
      <c r="AF1455" s="6" t="s">
        <v>51</v>
      </c>
      <c r="AG1455" cm="1">
        <f t="array" ref="AG1455">SUMPRODUCT(--(INDEX('1900 Bastrop 0003 Clean'!A:AF, MATCH(A1455 &amp; "|" &amp; B1455, '1900 Bastrop 0003 Clean'!A:A &amp; "|" &amp; '1900 Bastrop 0003 Clean'!B:B, 0), 0) &lt;&gt; '1900 Bastrop 0003 Raw'!A1455:AF1455))</f>
        <v>0</v>
      </c>
    </row>
    <row r="1456" spans="1:33">
      <c r="A1456" s="6">
        <v>7</v>
      </c>
      <c r="B1456" s="6">
        <v>298</v>
      </c>
      <c r="C1456" s="6" t="s">
        <v>5449</v>
      </c>
      <c r="D1456" s="6">
        <v>185</v>
      </c>
      <c r="E1456" s="6">
        <v>307</v>
      </c>
      <c r="F1456" s="6" t="s">
        <v>660</v>
      </c>
      <c r="G1456" s="6" t="s">
        <v>4324</v>
      </c>
      <c r="H1456" s="6" t="s">
        <v>2938</v>
      </c>
      <c r="I1456" s="6" t="s">
        <v>637</v>
      </c>
      <c r="J1456" s="6" t="s">
        <v>24</v>
      </c>
      <c r="K1456" s="6" t="s">
        <v>2230</v>
      </c>
      <c r="L1456" s="6">
        <v>1880</v>
      </c>
      <c r="M1456" s="6">
        <v>19</v>
      </c>
      <c r="N1456" s="6" t="s">
        <v>2939</v>
      </c>
      <c r="R1456" s="6" t="s">
        <v>3952</v>
      </c>
      <c r="S1456" s="6" t="s">
        <v>3958</v>
      </c>
      <c r="T1456" s="6" t="s">
        <v>3952</v>
      </c>
      <c r="AA1456" s="6" t="s">
        <v>1395</v>
      </c>
      <c r="AB1456" s="6" t="s">
        <v>1395</v>
      </c>
      <c r="AC1456" s="6" t="s">
        <v>1395</v>
      </c>
      <c r="AG1456" cm="1">
        <f t="array" ref="AG1456">SUMPRODUCT(--(INDEX('1900 Bastrop 0003 Clean'!A:AF, MATCH(A1456 &amp; "|" &amp; B1456, '1900 Bastrop 0003 Clean'!A:A &amp; "|" &amp; '1900 Bastrop 0003 Clean'!B:B, 0), 0) &lt;&gt; '1900 Bastrop 0003 Raw'!A1456:AF1456))</f>
        <v>0</v>
      </c>
    </row>
    <row r="1457" spans="1:33">
      <c r="A1457" s="6">
        <v>8</v>
      </c>
      <c r="B1457" s="6">
        <v>298</v>
      </c>
      <c r="C1457" s="6" t="s">
        <v>5449</v>
      </c>
      <c r="D1457" s="6">
        <v>185</v>
      </c>
      <c r="E1457" s="6">
        <v>307</v>
      </c>
      <c r="F1457" s="6" t="s">
        <v>660</v>
      </c>
      <c r="G1457" s="6" t="s">
        <v>82</v>
      </c>
      <c r="H1457" s="6" t="s">
        <v>2938</v>
      </c>
      <c r="I1457" s="6" t="s">
        <v>637</v>
      </c>
      <c r="J1457" s="6" t="s">
        <v>24</v>
      </c>
      <c r="K1457" s="6" t="s">
        <v>2143</v>
      </c>
      <c r="L1457" s="6">
        <v>1883</v>
      </c>
      <c r="M1457" s="6">
        <v>16</v>
      </c>
      <c r="N1457" s="6" t="s">
        <v>2939</v>
      </c>
      <c r="R1457" s="6" t="s">
        <v>3952</v>
      </c>
      <c r="T1457" s="6" t="s">
        <v>3952</v>
      </c>
      <c r="AA1457" s="6" t="s">
        <v>1395</v>
      </c>
      <c r="AB1457" s="6" t="s">
        <v>1395</v>
      </c>
      <c r="AC1457" s="6" t="s">
        <v>1395</v>
      </c>
      <c r="AG1457" cm="1">
        <f t="array" ref="AG1457">SUMPRODUCT(--(INDEX('1900 Bastrop 0003 Clean'!A:AF, MATCH(A1457 &amp; "|" &amp; B1457, '1900 Bastrop 0003 Clean'!A:A &amp; "|" &amp; '1900 Bastrop 0003 Clean'!B:B, 0), 0) &lt;&gt; '1900 Bastrop 0003 Raw'!A1457:AF1457))</f>
        <v>0</v>
      </c>
    </row>
    <row r="1458" spans="1:33">
      <c r="A1458" s="6">
        <v>9</v>
      </c>
      <c r="B1458" s="6">
        <v>298</v>
      </c>
      <c r="C1458" s="6" t="s">
        <v>5449</v>
      </c>
      <c r="D1458" s="6">
        <v>185</v>
      </c>
      <c r="E1458" s="6">
        <v>307</v>
      </c>
      <c r="F1458" s="6" t="s">
        <v>660</v>
      </c>
      <c r="G1458" s="6" t="s">
        <v>147</v>
      </c>
      <c r="H1458" s="6" t="s">
        <v>3099</v>
      </c>
      <c r="I1458" s="6" t="s">
        <v>637</v>
      </c>
      <c r="J1458" s="6" t="s">
        <v>24</v>
      </c>
      <c r="K1458" s="6" t="s">
        <v>2161</v>
      </c>
      <c r="L1458" s="6">
        <v>1882</v>
      </c>
      <c r="N1458" s="6" t="s">
        <v>2939</v>
      </c>
      <c r="R1458" s="6" t="s">
        <v>3952</v>
      </c>
      <c r="S1458" s="6" t="s">
        <v>3952</v>
      </c>
      <c r="T1458" s="6" t="s">
        <v>3952</v>
      </c>
      <c r="Z1458" s="6">
        <v>8</v>
      </c>
      <c r="AA1458" s="6" t="s">
        <v>92</v>
      </c>
      <c r="AB1458" s="6" t="s">
        <v>92</v>
      </c>
      <c r="AC1458" s="6" t="s">
        <v>1395</v>
      </c>
      <c r="AG1458" cm="1">
        <f t="array" ref="AG1458">SUMPRODUCT(--(INDEX('1900 Bastrop 0003 Clean'!A:AF, MATCH(A1458 &amp; "|" &amp; B1458, '1900 Bastrop 0003 Clean'!A:A &amp; "|" &amp; '1900 Bastrop 0003 Clean'!B:B, 0), 0) &lt;&gt; '1900 Bastrop 0003 Raw'!A1458:AF1458))</f>
        <v>0</v>
      </c>
    </row>
    <row r="1459" spans="1:33">
      <c r="A1459" s="6">
        <v>10</v>
      </c>
      <c r="B1459" s="6">
        <v>298</v>
      </c>
      <c r="C1459" s="6" t="s">
        <v>5449</v>
      </c>
      <c r="D1459" s="6">
        <v>185</v>
      </c>
      <c r="E1459" s="6">
        <v>307</v>
      </c>
      <c r="F1459" s="6" t="s">
        <v>660</v>
      </c>
      <c r="G1459" s="6" t="s">
        <v>2254</v>
      </c>
      <c r="H1459" s="6" t="s">
        <v>3097</v>
      </c>
      <c r="I1459" s="6" t="s">
        <v>637</v>
      </c>
      <c r="J1459" s="6" t="s">
        <v>19</v>
      </c>
      <c r="K1459" s="6" t="s">
        <v>2161</v>
      </c>
      <c r="L1459" s="6">
        <v>1888</v>
      </c>
      <c r="N1459" s="6" t="s">
        <v>2939</v>
      </c>
      <c r="R1459" s="6" t="s">
        <v>3952</v>
      </c>
      <c r="S1459" s="6" t="s">
        <v>3952</v>
      </c>
      <c r="T1459" s="6" t="s">
        <v>3952</v>
      </c>
      <c r="AG1459" cm="1">
        <f t="array" ref="AG1459">SUMPRODUCT(--(INDEX('1900 Bastrop 0003 Clean'!A:AF, MATCH(A1459 &amp; "|" &amp; B1459, '1900 Bastrop 0003 Clean'!A:A &amp; "|" &amp; '1900 Bastrop 0003 Clean'!B:B, 0), 0) &lt;&gt; '1900 Bastrop 0003 Raw'!A1459:AF1459))</f>
        <v>0</v>
      </c>
    </row>
    <row r="1460" spans="1:33">
      <c r="A1460" s="6">
        <v>11</v>
      </c>
      <c r="B1460" s="6">
        <v>299</v>
      </c>
      <c r="C1460" s="6" t="s">
        <v>5449</v>
      </c>
      <c r="D1460" s="6">
        <v>185</v>
      </c>
      <c r="E1460" s="6">
        <v>308</v>
      </c>
      <c r="F1460" s="6" t="s">
        <v>5451</v>
      </c>
      <c r="G1460" s="6" t="s">
        <v>5452</v>
      </c>
      <c r="H1460" s="6" t="s">
        <v>3949</v>
      </c>
      <c r="I1460" s="6" t="s">
        <v>637</v>
      </c>
      <c r="J1460" s="6" t="s">
        <v>19</v>
      </c>
      <c r="K1460" s="6" t="s">
        <v>2206</v>
      </c>
      <c r="L1460" s="6">
        <v>1845</v>
      </c>
      <c r="M1460" s="6">
        <v>55</v>
      </c>
      <c r="N1460" s="6" t="s">
        <v>2933</v>
      </c>
      <c r="O1460" s="6">
        <v>25</v>
      </c>
      <c r="R1460" s="6" t="s">
        <v>3952</v>
      </c>
      <c r="S1460" s="6" t="s">
        <v>4034</v>
      </c>
      <c r="T1460" s="6" t="s">
        <v>4034</v>
      </c>
      <c r="X1460" s="6" t="s">
        <v>499</v>
      </c>
      <c r="AA1460" s="6" t="s">
        <v>1395</v>
      </c>
      <c r="AB1460" s="6" t="s">
        <v>1395</v>
      </c>
      <c r="AC1460" s="6" t="s">
        <v>1395</v>
      </c>
      <c r="AD1460" s="6" t="s">
        <v>3951</v>
      </c>
      <c r="AE1460" s="6" t="s">
        <v>261</v>
      </c>
      <c r="AF1460" s="6" t="s">
        <v>51</v>
      </c>
      <c r="AG1460" cm="1">
        <f t="array" ref="AG1460">SUMPRODUCT(--(INDEX('1900 Bastrop 0003 Clean'!A:AF, MATCH(A1460 &amp; "|" &amp; B1460, '1900 Bastrop 0003 Clean'!A:A &amp; "|" &amp; '1900 Bastrop 0003 Clean'!B:B, 0), 0) &lt;&gt; '1900 Bastrop 0003 Raw'!A1460:AF1460))</f>
        <v>0</v>
      </c>
    </row>
    <row r="1461" spans="1:33">
      <c r="A1461" s="6">
        <v>12</v>
      </c>
      <c r="B1461" s="6">
        <v>299</v>
      </c>
      <c r="C1461" s="6" t="s">
        <v>5449</v>
      </c>
      <c r="D1461" s="6">
        <v>185</v>
      </c>
      <c r="E1461" s="6">
        <v>308</v>
      </c>
      <c r="F1461" s="6" t="s">
        <v>5451</v>
      </c>
      <c r="G1461" s="6" t="s">
        <v>35</v>
      </c>
      <c r="H1461" s="6" t="s">
        <v>2936</v>
      </c>
      <c r="I1461" s="6" t="s">
        <v>637</v>
      </c>
      <c r="J1461" s="6" t="s">
        <v>24</v>
      </c>
      <c r="K1461" s="6" t="s">
        <v>2033</v>
      </c>
      <c r="L1461" s="6">
        <v>1857</v>
      </c>
      <c r="M1461" s="6">
        <v>43</v>
      </c>
      <c r="N1461" s="6" t="s">
        <v>2933</v>
      </c>
      <c r="O1461" s="6">
        <v>25</v>
      </c>
      <c r="P1461" s="6">
        <v>9</v>
      </c>
      <c r="Q1461" s="6">
        <v>8</v>
      </c>
      <c r="R1461" s="6" t="s">
        <v>3952</v>
      </c>
      <c r="S1461" s="6" t="s">
        <v>4046</v>
      </c>
      <c r="T1461" s="6" t="s">
        <v>4046</v>
      </c>
      <c r="AA1461" s="6" t="s">
        <v>1395</v>
      </c>
      <c r="AB1461" s="6" t="s">
        <v>1395</v>
      </c>
      <c r="AC1461" s="6" t="s">
        <v>1395</v>
      </c>
      <c r="AG1461" cm="1">
        <f t="array" ref="AG1461">SUMPRODUCT(--(INDEX('1900 Bastrop 0003 Clean'!A:AF, MATCH(A1461 &amp; "|" &amp; B1461, '1900 Bastrop 0003 Clean'!A:A &amp; "|" &amp; '1900 Bastrop 0003 Clean'!B:B, 0), 0) &lt;&gt; '1900 Bastrop 0003 Raw'!A1461:AF1461))</f>
        <v>0</v>
      </c>
    </row>
    <row r="1462" spans="1:33">
      <c r="A1462" s="6">
        <v>13</v>
      </c>
      <c r="B1462" s="6">
        <v>299</v>
      </c>
      <c r="C1462" s="6" t="s">
        <v>5449</v>
      </c>
      <c r="D1462" s="6">
        <v>185</v>
      </c>
      <c r="E1462" s="6">
        <v>308</v>
      </c>
      <c r="F1462" s="6" t="s">
        <v>5451</v>
      </c>
      <c r="G1462" s="6" t="s">
        <v>4613</v>
      </c>
      <c r="H1462" s="6" t="s">
        <v>2944</v>
      </c>
      <c r="I1462" s="6" t="s">
        <v>637</v>
      </c>
      <c r="J1462" s="6" t="s">
        <v>19</v>
      </c>
      <c r="K1462" s="6" t="s">
        <v>1971</v>
      </c>
      <c r="L1462" s="6">
        <v>1880</v>
      </c>
      <c r="M1462" s="6">
        <v>20</v>
      </c>
      <c r="N1462" s="6" t="s">
        <v>2939</v>
      </c>
      <c r="R1462" s="6" t="s">
        <v>3952</v>
      </c>
      <c r="S1462" s="6" t="s">
        <v>3952</v>
      </c>
      <c r="T1462" s="6" t="s">
        <v>3952</v>
      </c>
      <c r="Z1462" s="6">
        <v>8</v>
      </c>
      <c r="AA1462" s="6" t="s">
        <v>1395</v>
      </c>
      <c r="AB1462" s="6" t="s">
        <v>1395</v>
      </c>
      <c r="AC1462" s="6" t="s">
        <v>1395</v>
      </c>
      <c r="AD1462" s="6" t="s">
        <v>3951</v>
      </c>
      <c r="AG1462" cm="1">
        <f t="array" ref="AG1462">SUMPRODUCT(--(INDEX('1900 Bastrop 0003 Clean'!A:AF, MATCH(A1462 &amp; "|" &amp; B1462, '1900 Bastrop 0003 Clean'!A:A &amp; "|" &amp; '1900 Bastrop 0003 Clean'!B:B, 0), 0) &lt;&gt; '1900 Bastrop 0003 Raw'!A1462:AF1462))</f>
        <v>0</v>
      </c>
    </row>
    <row r="1463" spans="1:33">
      <c r="A1463" s="6">
        <v>14</v>
      </c>
      <c r="B1463" s="6">
        <v>299</v>
      </c>
      <c r="C1463" s="6" t="s">
        <v>5453</v>
      </c>
      <c r="D1463" s="6">
        <v>185</v>
      </c>
      <c r="E1463" s="6">
        <v>308</v>
      </c>
      <c r="F1463" s="6" t="s">
        <v>5451</v>
      </c>
      <c r="G1463" s="6" t="s">
        <v>2587</v>
      </c>
      <c r="H1463" s="6" t="s">
        <v>2938</v>
      </c>
      <c r="I1463" s="6" t="s">
        <v>637</v>
      </c>
      <c r="J1463" s="6" t="s">
        <v>24</v>
      </c>
      <c r="K1463" s="6" t="s">
        <v>2230</v>
      </c>
      <c r="L1463" s="6">
        <v>1882</v>
      </c>
      <c r="M1463" s="6">
        <v>17</v>
      </c>
      <c r="N1463" s="6" t="s">
        <v>2939</v>
      </c>
      <c r="R1463" s="6" t="s">
        <v>3952</v>
      </c>
      <c r="S1463" s="6" t="s">
        <v>3952</v>
      </c>
      <c r="T1463" s="6" t="s">
        <v>3952</v>
      </c>
      <c r="Z1463" s="6">
        <v>8</v>
      </c>
      <c r="AA1463" s="6" t="s">
        <v>1395</v>
      </c>
      <c r="AB1463" s="6" t="s">
        <v>1395</v>
      </c>
      <c r="AC1463" s="6" t="s">
        <v>1395</v>
      </c>
      <c r="AG1463" cm="1">
        <f t="array" ref="AG1463">SUMPRODUCT(--(INDEX('1900 Bastrop 0003 Clean'!A:AF, MATCH(A1463 &amp; "|" &amp; B1463, '1900 Bastrop 0003 Clean'!A:A &amp; "|" &amp; '1900 Bastrop 0003 Clean'!B:B, 0), 0) &lt;&gt; '1900 Bastrop 0003 Raw'!A1463:AF1463))</f>
        <v>0</v>
      </c>
    </row>
    <row r="1464" spans="1:33">
      <c r="A1464" s="6">
        <v>15</v>
      </c>
      <c r="B1464" s="6">
        <v>299</v>
      </c>
      <c r="C1464" s="6" t="s">
        <v>5453</v>
      </c>
      <c r="D1464" s="6">
        <v>185</v>
      </c>
      <c r="E1464" s="6">
        <v>308</v>
      </c>
      <c r="F1464" s="6" t="s">
        <v>5451</v>
      </c>
      <c r="G1464" s="6" t="s">
        <v>5454</v>
      </c>
      <c r="H1464" s="6" t="s">
        <v>2944</v>
      </c>
      <c r="I1464" s="6" t="s">
        <v>637</v>
      </c>
      <c r="J1464" s="6" t="s">
        <v>19</v>
      </c>
      <c r="K1464" s="6" t="s">
        <v>2245</v>
      </c>
      <c r="L1464" s="6">
        <v>1884</v>
      </c>
      <c r="M1464" s="6">
        <v>15</v>
      </c>
      <c r="N1464" s="6" t="s">
        <v>2939</v>
      </c>
      <c r="R1464" s="6" t="s">
        <v>3952</v>
      </c>
      <c r="S1464" s="6" t="s">
        <v>3952</v>
      </c>
      <c r="T1464" s="6" t="s">
        <v>3952</v>
      </c>
      <c r="Z1464" s="6">
        <v>8</v>
      </c>
      <c r="AA1464" s="6" t="s">
        <v>1395</v>
      </c>
      <c r="AB1464" s="6" t="s">
        <v>1395</v>
      </c>
      <c r="AC1464" s="6" t="s">
        <v>1395</v>
      </c>
      <c r="AG1464" cm="1">
        <f t="array" ref="AG1464">SUMPRODUCT(--(INDEX('1900 Bastrop 0003 Clean'!A:AF, MATCH(A1464 &amp; "|" &amp; B1464, '1900 Bastrop 0003 Clean'!A:A &amp; "|" &amp; '1900 Bastrop 0003 Clean'!B:B, 0), 0) &lt;&gt; '1900 Bastrop 0003 Raw'!A1464:AF1464))</f>
        <v>0</v>
      </c>
    </row>
    <row r="1465" spans="1:33">
      <c r="A1465" s="6">
        <v>16</v>
      </c>
      <c r="B1465" s="6">
        <v>299</v>
      </c>
      <c r="C1465" s="6" t="s">
        <v>5453</v>
      </c>
      <c r="D1465" s="6">
        <v>185</v>
      </c>
      <c r="E1465" s="6">
        <v>308</v>
      </c>
      <c r="F1465" s="6" t="s">
        <v>5451</v>
      </c>
      <c r="G1465" s="6" t="s">
        <v>270</v>
      </c>
      <c r="H1465" s="6" t="s">
        <v>2938</v>
      </c>
      <c r="I1465" s="6" t="s">
        <v>637</v>
      </c>
      <c r="J1465" s="6" t="s">
        <v>24</v>
      </c>
      <c r="K1465" s="6" t="s">
        <v>2245</v>
      </c>
      <c r="L1465" s="6">
        <v>1886</v>
      </c>
      <c r="M1465" s="6">
        <v>13</v>
      </c>
      <c r="N1465" s="6" t="s">
        <v>2939</v>
      </c>
      <c r="R1465" s="6" t="s">
        <v>3952</v>
      </c>
      <c r="S1465" s="6" t="s">
        <v>3952</v>
      </c>
      <c r="T1465" s="6" t="s">
        <v>3952</v>
      </c>
      <c r="Z1465" s="6">
        <v>0</v>
      </c>
      <c r="AA1465" s="6" t="s">
        <v>1395</v>
      </c>
      <c r="AB1465" s="6" t="s">
        <v>1395</v>
      </c>
      <c r="AC1465" s="6" t="s">
        <v>1395</v>
      </c>
      <c r="AG1465" cm="1">
        <f t="array" ref="AG1465">SUMPRODUCT(--(INDEX('1900 Bastrop 0003 Clean'!A:AF, MATCH(A1465 &amp; "|" &amp; B1465, '1900 Bastrop 0003 Clean'!A:A &amp; "|" &amp; '1900 Bastrop 0003 Clean'!B:B, 0), 0) &lt;&gt; '1900 Bastrop 0003 Raw'!A1465:AF1465))</f>
        <v>0</v>
      </c>
    </row>
    <row r="1466" spans="1:33">
      <c r="A1466" s="6">
        <v>17</v>
      </c>
      <c r="B1466" s="6">
        <v>299</v>
      </c>
      <c r="C1466" s="6" t="s">
        <v>5453</v>
      </c>
      <c r="D1466" s="6">
        <v>185</v>
      </c>
      <c r="E1466" s="6">
        <v>308</v>
      </c>
      <c r="F1466" s="6" t="s">
        <v>5451</v>
      </c>
      <c r="G1466" s="6" t="s">
        <v>4258</v>
      </c>
      <c r="H1466" s="6" t="s">
        <v>2938</v>
      </c>
      <c r="I1466" s="6" t="s">
        <v>637</v>
      </c>
      <c r="J1466" s="6" t="s">
        <v>24</v>
      </c>
      <c r="K1466" s="6" t="s">
        <v>2245</v>
      </c>
      <c r="L1466" s="6">
        <v>1888</v>
      </c>
      <c r="M1466" s="6">
        <v>11</v>
      </c>
      <c r="N1466" s="6" t="s">
        <v>2939</v>
      </c>
      <c r="R1466" s="6" t="s">
        <v>3952</v>
      </c>
      <c r="S1466" s="6" t="s">
        <v>3952</v>
      </c>
      <c r="T1466" s="6" t="s">
        <v>3952</v>
      </c>
      <c r="Z1466" s="6">
        <v>2</v>
      </c>
      <c r="AA1466" s="6" t="s">
        <v>1395</v>
      </c>
      <c r="AB1466" s="6" t="s">
        <v>1395</v>
      </c>
      <c r="AC1466" s="6" t="s">
        <v>1395</v>
      </c>
      <c r="AG1466" cm="1">
        <f t="array" ref="AG1466">SUMPRODUCT(--(INDEX('1900 Bastrop 0003 Clean'!A:AF, MATCH(A1466 &amp; "|" &amp; B1466, '1900 Bastrop 0003 Clean'!A:A &amp; "|" &amp; '1900 Bastrop 0003 Clean'!B:B, 0), 0) &lt;&gt; '1900 Bastrop 0003 Raw'!A1466:AF1466))</f>
        <v>0</v>
      </c>
    </row>
    <row r="1467" spans="1:33">
      <c r="A1467" s="6">
        <v>18</v>
      </c>
      <c r="B1467" s="6">
        <v>299</v>
      </c>
      <c r="C1467" s="6" t="s">
        <v>5453</v>
      </c>
      <c r="D1467" s="6">
        <v>185</v>
      </c>
      <c r="E1467" s="6">
        <v>308</v>
      </c>
      <c r="F1467" s="6" t="s">
        <v>5451</v>
      </c>
      <c r="G1467" s="6" t="s">
        <v>5455</v>
      </c>
      <c r="H1467" s="6" t="s">
        <v>2944</v>
      </c>
      <c r="I1467" s="6" t="s">
        <v>637</v>
      </c>
      <c r="J1467" s="6" t="s">
        <v>19</v>
      </c>
      <c r="K1467" s="6" t="s">
        <v>2245</v>
      </c>
      <c r="L1467" s="6">
        <v>1890</v>
      </c>
      <c r="M1467" s="6">
        <v>9</v>
      </c>
      <c r="N1467" s="6" t="s">
        <v>2939</v>
      </c>
      <c r="R1467" s="6" t="s">
        <v>3952</v>
      </c>
      <c r="S1467" s="6" t="s">
        <v>3952</v>
      </c>
      <c r="T1467" s="6" t="s">
        <v>3952</v>
      </c>
      <c r="Z1467" s="6">
        <v>8</v>
      </c>
      <c r="AA1467" s="6" t="s">
        <v>1395</v>
      </c>
      <c r="AB1467" s="6" t="s">
        <v>1395</v>
      </c>
      <c r="AC1467" s="6" t="s">
        <v>1395</v>
      </c>
      <c r="AG1467" cm="1">
        <f t="array" ref="AG1467">SUMPRODUCT(--(INDEX('1900 Bastrop 0003 Clean'!A:AF, MATCH(A1467 &amp; "|" &amp; B1467, '1900 Bastrop 0003 Clean'!A:A &amp; "|" &amp; '1900 Bastrop 0003 Clean'!B:B, 0), 0) &lt;&gt; '1900 Bastrop 0003 Raw'!A1467:AF1467))</f>
        <v>0</v>
      </c>
    </row>
    <row r="1468" spans="1:33">
      <c r="A1468" s="6">
        <v>19</v>
      </c>
      <c r="B1468" s="6">
        <v>299</v>
      </c>
      <c r="C1468" s="6" t="s">
        <v>5456</v>
      </c>
      <c r="D1468" s="6">
        <v>185</v>
      </c>
      <c r="E1468" s="6">
        <v>308</v>
      </c>
      <c r="F1468" s="6" t="s">
        <v>5451</v>
      </c>
      <c r="G1468" s="6" t="s">
        <v>2492</v>
      </c>
      <c r="H1468" s="6" t="s">
        <v>2944</v>
      </c>
      <c r="I1468" s="6" t="s">
        <v>637</v>
      </c>
      <c r="J1468" s="6" t="s">
        <v>19</v>
      </c>
      <c r="K1468" s="6" t="s">
        <v>2245</v>
      </c>
      <c r="L1468" s="6">
        <v>1892</v>
      </c>
      <c r="M1468" s="6">
        <v>7</v>
      </c>
      <c r="N1468" s="6" t="s">
        <v>2939</v>
      </c>
      <c r="R1468" s="6" t="s">
        <v>3952</v>
      </c>
      <c r="S1468" s="6" t="s">
        <v>3952</v>
      </c>
      <c r="T1468" s="6" t="s">
        <v>3952</v>
      </c>
      <c r="Z1468" s="6">
        <v>8</v>
      </c>
      <c r="AG1468" cm="1">
        <f t="array" ref="AG1468">SUMPRODUCT(--(INDEX('1900 Bastrop 0003 Clean'!A:AF, MATCH(A1468 &amp; "|" &amp; B1468, '1900 Bastrop 0003 Clean'!A:A &amp; "|" &amp; '1900 Bastrop 0003 Clean'!B:B, 0), 0) &lt;&gt; '1900 Bastrop 0003 Raw'!A1468:AF1468))</f>
        <v>0</v>
      </c>
    </row>
    <row r="1469" spans="1:33">
      <c r="A1469" s="6">
        <v>20</v>
      </c>
      <c r="B1469" s="6">
        <v>300</v>
      </c>
      <c r="C1469" s="6" t="s">
        <v>5457</v>
      </c>
      <c r="D1469" s="6">
        <v>185</v>
      </c>
      <c r="E1469" s="6">
        <v>309</v>
      </c>
      <c r="F1469" s="6" t="s">
        <v>5458</v>
      </c>
      <c r="G1469" s="6" t="s">
        <v>112</v>
      </c>
      <c r="H1469" s="6" t="s">
        <v>3949</v>
      </c>
      <c r="I1469" s="6" t="s">
        <v>20</v>
      </c>
      <c r="J1469" s="6" t="s">
        <v>19</v>
      </c>
      <c r="K1469" s="6" t="s">
        <v>2161</v>
      </c>
      <c r="L1469" s="6">
        <v>1850</v>
      </c>
      <c r="M1469" s="6">
        <v>49</v>
      </c>
      <c r="N1469" s="6" t="s">
        <v>2933</v>
      </c>
      <c r="O1469" s="6">
        <v>28</v>
      </c>
      <c r="R1469" s="6" t="s">
        <v>116</v>
      </c>
      <c r="S1469" s="6" t="s">
        <v>116</v>
      </c>
      <c r="T1469" s="6" t="s">
        <v>116</v>
      </c>
      <c r="U1469" s="6">
        <v>1871</v>
      </c>
      <c r="V1469" s="6">
        <v>29</v>
      </c>
      <c r="W1469" s="6" t="s">
        <v>3950</v>
      </c>
      <c r="AA1469" s="6" t="s">
        <v>1395</v>
      </c>
      <c r="AB1469" s="6" t="s">
        <v>1395</v>
      </c>
      <c r="AC1469" s="6" t="s">
        <v>1395</v>
      </c>
      <c r="AD1469" s="6" t="s">
        <v>3951</v>
      </c>
      <c r="AE1469" s="6" t="s">
        <v>261</v>
      </c>
      <c r="AF1469" s="6" t="s">
        <v>51</v>
      </c>
      <c r="AG1469" cm="1">
        <f t="array" ref="AG1469">SUMPRODUCT(--(INDEX('1900 Bastrop 0003 Clean'!A:AF, MATCH(A1469 &amp; "|" &amp; B1469, '1900 Bastrop 0003 Clean'!A:A &amp; "|" &amp; '1900 Bastrop 0003 Clean'!B:B, 0), 0) &lt;&gt; '1900 Bastrop 0003 Raw'!A1469:AF1469))</f>
        <v>0</v>
      </c>
    </row>
    <row r="1470" spans="1:33">
      <c r="A1470" s="6">
        <v>21</v>
      </c>
      <c r="B1470" s="6">
        <v>37</v>
      </c>
      <c r="C1470" s="6" t="s">
        <v>5457</v>
      </c>
      <c r="D1470" s="6">
        <v>185</v>
      </c>
      <c r="E1470" s="6">
        <v>309</v>
      </c>
      <c r="F1470" s="6" t="s">
        <v>5458</v>
      </c>
      <c r="G1470" s="6" t="s">
        <v>4940</v>
      </c>
      <c r="H1470" s="6" t="s">
        <v>2936</v>
      </c>
      <c r="I1470" s="6" t="s">
        <v>20</v>
      </c>
      <c r="J1470" s="6" t="s">
        <v>24</v>
      </c>
      <c r="K1470" s="6" t="s">
        <v>2033</v>
      </c>
      <c r="L1470" s="6">
        <v>1853</v>
      </c>
      <c r="M1470" s="6">
        <v>47</v>
      </c>
      <c r="N1470" s="6" t="s">
        <v>2933</v>
      </c>
      <c r="O1470" s="6">
        <v>28</v>
      </c>
      <c r="P1470" s="6">
        <v>0</v>
      </c>
      <c r="Q1470" s="6">
        <v>0</v>
      </c>
      <c r="R1470" s="6" t="s">
        <v>3952</v>
      </c>
      <c r="S1470" s="6" t="s">
        <v>116</v>
      </c>
      <c r="T1470" s="6" t="s">
        <v>116</v>
      </c>
      <c r="AA1470" s="6" t="s">
        <v>1395</v>
      </c>
      <c r="AB1470" s="6" t="s">
        <v>1395</v>
      </c>
      <c r="AC1470" s="6" t="s">
        <v>1395</v>
      </c>
      <c r="AG1470" t="e" cm="1">
        <f t="array" ref="AG1470">SUMPRODUCT(--(INDEX('1900 Bastrop 0003 Clean'!A:AF, MATCH(A1470 &amp; "|" &amp; B1470, '1900 Bastrop 0003 Clean'!A:A &amp; "|" &amp; '1900 Bastrop 0003 Clean'!B:B, 0), 0) &lt;&gt; '1900 Bastrop 0003 Raw'!A1470:AF1470))</f>
        <v>#N/A</v>
      </c>
    </row>
    <row r="1471" spans="1:33">
      <c r="A1471" s="6">
        <v>22</v>
      </c>
      <c r="B1471" s="6">
        <v>301</v>
      </c>
      <c r="C1471" s="6" t="s">
        <v>5459</v>
      </c>
      <c r="D1471" s="6">
        <v>185</v>
      </c>
      <c r="E1471" s="6">
        <v>310</v>
      </c>
      <c r="F1471" s="6" t="s">
        <v>4790</v>
      </c>
      <c r="G1471" s="6" t="s">
        <v>5460</v>
      </c>
      <c r="H1471" s="6" t="s">
        <v>3949</v>
      </c>
      <c r="I1471" s="6" t="s">
        <v>637</v>
      </c>
      <c r="J1471" s="6" t="s">
        <v>19</v>
      </c>
      <c r="L1471" s="6">
        <v>1850</v>
      </c>
      <c r="M1471" s="6">
        <v>50</v>
      </c>
      <c r="N1471" s="6" t="s">
        <v>2933</v>
      </c>
      <c r="O1471" s="6">
        <v>20</v>
      </c>
      <c r="R1471" s="6" t="s">
        <v>4268</v>
      </c>
      <c r="S1471" s="6" t="s">
        <v>4268</v>
      </c>
      <c r="T1471" s="6" t="s">
        <v>4268</v>
      </c>
      <c r="X1471" s="6" t="s">
        <v>32</v>
      </c>
      <c r="AA1471" s="6" t="s">
        <v>92</v>
      </c>
      <c r="AB1471" s="6" t="s">
        <v>92</v>
      </c>
      <c r="AC1471" s="6" t="s">
        <v>1395</v>
      </c>
      <c r="AD1471" s="6" t="s">
        <v>3956</v>
      </c>
      <c r="AF1471" s="6" t="s">
        <v>51</v>
      </c>
      <c r="AG1471" cm="1">
        <f t="array" ref="AG1471">SUMPRODUCT(--(INDEX('1900 Bastrop 0003 Clean'!A:AF, MATCH(A1471 &amp; "|" &amp; B1471, '1900 Bastrop 0003 Clean'!A:A &amp; "|" &amp; '1900 Bastrop 0003 Clean'!B:B, 0), 0) &lt;&gt; '1900 Bastrop 0003 Raw'!A1471:AF1471))</f>
        <v>0</v>
      </c>
    </row>
    <row r="1472" spans="1:33">
      <c r="A1472" s="6">
        <v>23</v>
      </c>
      <c r="B1472" s="6">
        <v>301</v>
      </c>
      <c r="C1472" s="6" t="s">
        <v>5459</v>
      </c>
      <c r="D1472" s="6">
        <v>185</v>
      </c>
      <c r="E1472" s="6">
        <v>310</v>
      </c>
      <c r="F1472" s="6" t="s">
        <v>4790</v>
      </c>
      <c r="G1472" s="6" t="s">
        <v>5461</v>
      </c>
      <c r="H1472" s="6" t="s">
        <v>2936</v>
      </c>
      <c r="I1472" s="6" t="s">
        <v>637</v>
      </c>
      <c r="J1472" s="6" t="s">
        <v>24</v>
      </c>
      <c r="L1472" s="6">
        <v>1850</v>
      </c>
      <c r="M1472" s="6">
        <v>50</v>
      </c>
      <c r="N1472" s="6" t="s">
        <v>2933</v>
      </c>
      <c r="O1472" s="6">
        <v>20</v>
      </c>
      <c r="P1472" s="6">
        <v>2</v>
      </c>
      <c r="Q1472" s="6">
        <v>2</v>
      </c>
      <c r="R1472" s="6" t="s">
        <v>4268</v>
      </c>
      <c r="S1472" s="6" t="s">
        <v>4046</v>
      </c>
      <c r="T1472" s="6" t="s">
        <v>4046</v>
      </c>
      <c r="AA1472" s="6" t="s">
        <v>92</v>
      </c>
      <c r="AB1472" s="6" t="s">
        <v>92</v>
      </c>
      <c r="AC1472" s="6" t="s">
        <v>1395</v>
      </c>
      <c r="AG1472" cm="1">
        <f t="array" ref="AG1472">SUMPRODUCT(--(INDEX('1900 Bastrop 0003 Clean'!A:AF, MATCH(A1472 &amp; "|" &amp; B1472, '1900 Bastrop 0003 Clean'!A:A &amp; "|" &amp; '1900 Bastrop 0003 Clean'!B:B, 0), 0) &lt;&gt; '1900 Bastrop 0003 Raw'!A1472:AF1472))</f>
        <v>0</v>
      </c>
    </row>
    <row r="1473" spans="1:33">
      <c r="A1473" s="6">
        <v>24</v>
      </c>
      <c r="B1473" s="6">
        <v>301</v>
      </c>
      <c r="C1473" s="6" t="s">
        <v>5459</v>
      </c>
      <c r="D1473" s="6">
        <v>185</v>
      </c>
      <c r="E1473" s="6">
        <v>310</v>
      </c>
      <c r="F1473" s="6" t="s">
        <v>4790</v>
      </c>
      <c r="G1473" s="6" t="s">
        <v>5284</v>
      </c>
      <c r="H1473" s="6" t="s">
        <v>2938</v>
      </c>
      <c r="I1473" s="6" t="s">
        <v>637</v>
      </c>
      <c r="J1473" s="6" t="s">
        <v>24</v>
      </c>
      <c r="K1473" s="6" t="s">
        <v>2128</v>
      </c>
      <c r="L1473" s="6">
        <v>1882</v>
      </c>
      <c r="M1473" s="6">
        <v>18</v>
      </c>
      <c r="N1473" s="6" t="s">
        <v>2939</v>
      </c>
      <c r="R1473" s="6" t="s">
        <v>3952</v>
      </c>
      <c r="S1473" s="6" t="s">
        <v>4268</v>
      </c>
      <c r="T1473" s="6" t="s">
        <v>3952</v>
      </c>
      <c r="Z1473" s="6">
        <v>9</v>
      </c>
      <c r="AA1473" s="6" t="s">
        <v>1395</v>
      </c>
      <c r="AB1473" s="6" t="s">
        <v>1395</v>
      </c>
      <c r="AC1473" s="6" t="s">
        <v>1395</v>
      </c>
      <c r="AG1473" cm="1">
        <f t="array" ref="AG1473">SUMPRODUCT(--(INDEX('1900 Bastrop 0003 Clean'!A:AF, MATCH(A1473 &amp; "|" &amp; B1473, '1900 Bastrop 0003 Clean'!A:A &amp; "|" &amp; '1900 Bastrop 0003 Clean'!B:B, 0), 0) &lt;&gt; '1900 Bastrop 0003 Raw'!A1473:AF1473))</f>
        <v>0</v>
      </c>
    </row>
    <row r="1474" spans="1:33">
      <c r="A1474" s="6">
        <v>25</v>
      </c>
      <c r="B1474" s="6">
        <v>301</v>
      </c>
      <c r="C1474" s="6" t="s">
        <v>5459</v>
      </c>
      <c r="D1474" s="6">
        <v>185</v>
      </c>
      <c r="E1474" s="6">
        <v>310</v>
      </c>
      <c r="F1474" s="6" t="s">
        <v>4790</v>
      </c>
      <c r="G1474" s="6" t="s">
        <v>1096</v>
      </c>
      <c r="H1474" s="6" t="s">
        <v>2938</v>
      </c>
      <c r="I1474" s="6" t="s">
        <v>637</v>
      </c>
      <c r="J1474" s="6" t="s">
        <v>24</v>
      </c>
      <c r="K1474" s="6" t="s">
        <v>2354</v>
      </c>
      <c r="L1474" s="6">
        <v>1885</v>
      </c>
      <c r="M1474" s="6">
        <v>15</v>
      </c>
      <c r="N1474" s="6" t="s">
        <v>2939</v>
      </c>
      <c r="R1474" s="6" t="s">
        <v>3952</v>
      </c>
      <c r="S1474" s="6" t="s">
        <v>4268</v>
      </c>
      <c r="T1474" s="6" t="s">
        <v>3952</v>
      </c>
      <c r="Z1474" s="6">
        <v>8</v>
      </c>
      <c r="AA1474" s="6" t="s">
        <v>1395</v>
      </c>
      <c r="AB1474" s="6" t="s">
        <v>1395</v>
      </c>
      <c r="AC1474" s="6" t="s">
        <v>1395</v>
      </c>
      <c r="AG1474" cm="1">
        <f t="array" ref="AG1474">SUMPRODUCT(--(INDEX('1900 Bastrop 0003 Clean'!A:AF, MATCH(A1474 &amp; "|" &amp; B1474, '1900 Bastrop 0003 Clean'!A:A &amp; "|" &amp; '1900 Bastrop 0003 Clean'!B:B, 0), 0) &lt;&gt; '1900 Bastrop 0003 Raw'!A1474:AF1474))</f>
        <v>0</v>
      </c>
    </row>
    <row r="1475" spans="1:33">
      <c r="A1475" s="6">
        <v>26</v>
      </c>
      <c r="B1475" s="6">
        <v>301</v>
      </c>
      <c r="C1475" s="6" t="s">
        <v>5459</v>
      </c>
      <c r="D1475" s="6">
        <v>185</v>
      </c>
      <c r="E1475" s="6">
        <v>310</v>
      </c>
      <c r="F1475" s="6" t="s">
        <v>4790</v>
      </c>
      <c r="G1475" s="6" t="s">
        <v>3223</v>
      </c>
      <c r="H1475" s="6" t="s">
        <v>2938</v>
      </c>
      <c r="I1475" s="6" t="s">
        <v>637</v>
      </c>
      <c r="J1475" s="6" t="s">
        <v>24</v>
      </c>
      <c r="K1475" s="6" t="s">
        <v>2143</v>
      </c>
      <c r="L1475" s="6">
        <v>1888</v>
      </c>
      <c r="M1475" s="6">
        <v>11</v>
      </c>
      <c r="N1475" s="6" t="s">
        <v>2939</v>
      </c>
      <c r="R1475" s="6" t="s">
        <v>3952</v>
      </c>
      <c r="S1475" s="6" t="s">
        <v>4268</v>
      </c>
      <c r="T1475" s="6" t="s">
        <v>3952</v>
      </c>
      <c r="Z1475" s="6">
        <v>5</v>
      </c>
      <c r="AA1475" s="6" t="s">
        <v>1395</v>
      </c>
      <c r="AB1475" s="6" t="s">
        <v>1395</v>
      </c>
      <c r="AC1475" s="6" t="s">
        <v>1395</v>
      </c>
      <c r="AG1475" cm="1">
        <f t="array" ref="AG1475">SUMPRODUCT(--(INDEX('1900 Bastrop 0003 Clean'!A:AF, MATCH(A1475 &amp; "|" &amp; B1475, '1900 Bastrop 0003 Clean'!A:A &amp; "|" &amp; '1900 Bastrop 0003 Clean'!B:B, 0), 0) &lt;&gt; '1900 Bastrop 0003 Raw'!A1475:AF1475))</f>
        <v>0</v>
      </c>
    </row>
    <row r="1476" spans="1:33">
      <c r="A1476" s="6">
        <v>27</v>
      </c>
      <c r="B1476" s="6">
        <v>301</v>
      </c>
      <c r="C1476" s="6" t="s">
        <v>5459</v>
      </c>
      <c r="D1476" s="6">
        <v>185</v>
      </c>
      <c r="E1476" s="6">
        <v>310</v>
      </c>
      <c r="F1476" s="6" t="s">
        <v>4790</v>
      </c>
      <c r="G1476" s="6" t="s">
        <v>3115</v>
      </c>
      <c r="H1476" s="6" t="s">
        <v>4593</v>
      </c>
      <c r="I1476" s="6" t="s">
        <v>637</v>
      </c>
      <c r="J1476" s="6" t="s">
        <v>24</v>
      </c>
      <c r="K1476" s="6" t="s">
        <v>2354</v>
      </c>
      <c r="L1476" s="6">
        <v>1893</v>
      </c>
      <c r="M1476" s="6">
        <v>7</v>
      </c>
      <c r="N1476" s="6" t="s">
        <v>2939</v>
      </c>
      <c r="R1476" s="6" t="s">
        <v>3952</v>
      </c>
      <c r="S1476" s="6" t="s">
        <v>3952</v>
      </c>
      <c r="T1476" s="6" t="s">
        <v>3952</v>
      </c>
      <c r="AG1476" cm="1">
        <f t="array" ref="AG1476">SUMPRODUCT(--(INDEX('1900 Bastrop 0003 Clean'!A:AF, MATCH(A1476 &amp; "|" &amp; B1476, '1900 Bastrop 0003 Clean'!A:A &amp; "|" &amp; '1900 Bastrop 0003 Clean'!B:B, 0), 0) &lt;&gt; '1900 Bastrop 0003 Raw'!A1476:AF1476))</f>
        <v>0</v>
      </c>
    </row>
    <row r="1477" spans="1:33">
      <c r="A1477" s="6">
        <v>28</v>
      </c>
      <c r="B1477" s="6">
        <v>202</v>
      </c>
      <c r="C1477" s="6" t="s">
        <v>5459</v>
      </c>
      <c r="D1477" s="6">
        <v>185</v>
      </c>
      <c r="E1477" s="6">
        <v>310</v>
      </c>
      <c r="F1477" s="6" t="s">
        <v>3312</v>
      </c>
      <c r="G1477" s="6" t="s">
        <v>185</v>
      </c>
      <c r="H1477" s="6" t="s">
        <v>3470</v>
      </c>
      <c r="I1477" s="6" t="s">
        <v>637</v>
      </c>
      <c r="J1477" s="6" t="s">
        <v>19</v>
      </c>
      <c r="L1477" s="6">
        <v>1830</v>
      </c>
      <c r="M1477" s="6">
        <v>70</v>
      </c>
      <c r="N1477" s="6" t="s">
        <v>2933</v>
      </c>
      <c r="R1477" s="6" t="s">
        <v>4034</v>
      </c>
      <c r="S1477" s="6" t="s">
        <v>4034</v>
      </c>
      <c r="T1477" s="6" t="s">
        <v>4034</v>
      </c>
      <c r="X1477" s="6" t="s">
        <v>314</v>
      </c>
      <c r="AA1477" s="6" t="s">
        <v>92</v>
      </c>
      <c r="AB1477" s="6" t="s">
        <v>92</v>
      </c>
      <c r="AC1477" s="6" t="s">
        <v>1395</v>
      </c>
      <c r="AG1477" t="e" cm="1">
        <f t="array" ref="AG1477">SUMPRODUCT(--(INDEX('1900 Bastrop 0003 Clean'!A:AF, MATCH(A1477 &amp; "|" &amp; B1477, '1900 Bastrop 0003 Clean'!A:A &amp; "|" &amp; '1900 Bastrop 0003 Clean'!B:B, 0), 0) &lt;&gt; '1900 Bastrop 0003 Raw'!A1477:AF1477))</f>
        <v>#N/A</v>
      </c>
    </row>
    <row r="1478" spans="1:33">
      <c r="A1478" s="6">
        <v>29</v>
      </c>
      <c r="B1478" s="6">
        <v>2</v>
      </c>
      <c r="C1478" s="6" t="s">
        <v>5459</v>
      </c>
      <c r="D1478" s="6">
        <v>185</v>
      </c>
      <c r="E1478" s="6">
        <v>310</v>
      </c>
      <c r="F1478" s="6" t="s">
        <v>3312</v>
      </c>
      <c r="G1478" s="6" t="s">
        <v>657</v>
      </c>
      <c r="H1478" s="6" t="s">
        <v>2953</v>
      </c>
      <c r="I1478" s="6" t="s">
        <v>637</v>
      </c>
      <c r="J1478" s="6" t="s">
        <v>24</v>
      </c>
      <c r="L1478" s="6">
        <v>1805</v>
      </c>
      <c r="M1478" s="6">
        <v>95</v>
      </c>
      <c r="N1478" s="6" t="s">
        <v>2933</v>
      </c>
      <c r="O1478" s="6">
        <v>50</v>
      </c>
      <c r="P1478" s="6">
        <v>3</v>
      </c>
      <c r="Q1478" s="6">
        <v>3</v>
      </c>
      <c r="R1478" s="6" t="s">
        <v>3958</v>
      </c>
      <c r="S1478" s="6" t="s">
        <v>3958</v>
      </c>
      <c r="T1478" s="6" t="s">
        <v>3958</v>
      </c>
      <c r="AA1478" s="6" t="s">
        <v>92</v>
      </c>
      <c r="AB1478" s="6" t="s">
        <v>92</v>
      </c>
      <c r="AC1478" s="6" t="s">
        <v>1395</v>
      </c>
      <c r="AG1478" t="e" cm="1">
        <f t="array" ref="AG1478">SUMPRODUCT(--(INDEX('1900 Bastrop 0003 Clean'!A:AF, MATCH(A1478 &amp; "|" &amp; B1478, '1900 Bastrop 0003 Clean'!A:A &amp; "|" &amp; '1900 Bastrop 0003 Clean'!B:B, 0), 0) &lt;&gt; '1900 Bastrop 0003 Raw'!A1478:AF1478))</f>
        <v>#N/A</v>
      </c>
    </row>
    <row r="1479" spans="1:33">
      <c r="A1479" s="6">
        <v>30</v>
      </c>
      <c r="B1479" s="6">
        <v>302</v>
      </c>
      <c r="C1479" s="6" t="s">
        <v>5033</v>
      </c>
      <c r="D1479" s="6">
        <v>185</v>
      </c>
      <c r="E1479" s="6">
        <v>311</v>
      </c>
      <c r="F1479" s="6" t="s">
        <v>3211</v>
      </c>
      <c r="G1479" s="6" t="s">
        <v>23</v>
      </c>
      <c r="H1479" s="6" t="s">
        <v>3949</v>
      </c>
      <c r="I1479" s="6" t="s">
        <v>637</v>
      </c>
      <c r="J1479" s="6" t="s">
        <v>24</v>
      </c>
      <c r="K1479" s="6" t="s">
        <v>2033</v>
      </c>
      <c r="L1479" s="6">
        <v>1830</v>
      </c>
      <c r="M1479" s="6">
        <v>70</v>
      </c>
      <c r="N1479" s="6" t="s">
        <v>3066</v>
      </c>
      <c r="O1479" s="6">
        <v>42</v>
      </c>
      <c r="P1479" s="6">
        <v>8</v>
      </c>
      <c r="Q1479" s="6">
        <v>3</v>
      </c>
      <c r="R1479" s="6" t="s">
        <v>3952</v>
      </c>
      <c r="S1479" s="6" t="s">
        <v>3958</v>
      </c>
      <c r="T1479" s="6" t="s">
        <v>3958</v>
      </c>
      <c r="X1479" s="6" t="s">
        <v>32</v>
      </c>
      <c r="AA1479" s="6" t="s">
        <v>92</v>
      </c>
      <c r="AB1479" s="6" t="s">
        <v>92</v>
      </c>
      <c r="AC1479" s="6" t="s">
        <v>1395</v>
      </c>
      <c r="AD1479" s="6" t="s">
        <v>3951</v>
      </c>
      <c r="AE1479" s="6" t="s">
        <v>261</v>
      </c>
      <c r="AF1479" s="6" t="s">
        <v>261</v>
      </c>
      <c r="AG1479" cm="1">
        <f t="array" ref="AG1479">SUMPRODUCT(--(INDEX('1900 Bastrop 0003 Clean'!A:AF, MATCH(A1479 &amp; "|" &amp; B1479, '1900 Bastrop 0003 Clean'!A:A &amp; "|" &amp; '1900 Bastrop 0003 Clean'!B:B, 0), 0) &lt;&gt; '1900 Bastrop 0003 Raw'!A1479:AF1479))</f>
        <v>0</v>
      </c>
    </row>
    <row r="1480" spans="1:33">
      <c r="A1480" s="6">
        <v>31</v>
      </c>
      <c r="B1480" s="6">
        <v>302</v>
      </c>
      <c r="C1480" s="6" t="s">
        <v>5033</v>
      </c>
      <c r="D1480" s="6">
        <v>185</v>
      </c>
      <c r="E1480" s="6">
        <v>311</v>
      </c>
      <c r="F1480" s="6" t="s">
        <v>3211</v>
      </c>
      <c r="G1480" s="6" t="s">
        <v>3215</v>
      </c>
      <c r="H1480" s="6" t="s">
        <v>2944</v>
      </c>
      <c r="I1480" s="6" t="s">
        <v>637</v>
      </c>
      <c r="J1480" s="6" t="s">
        <v>19</v>
      </c>
      <c r="K1480" s="6" t="s">
        <v>2526</v>
      </c>
      <c r="L1480" s="6">
        <v>1868</v>
      </c>
      <c r="M1480" s="6">
        <v>31</v>
      </c>
      <c r="N1480" s="6" t="s">
        <v>2933</v>
      </c>
      <c r="O1480" s="6">
        <v>10</v>
      </c>
      <c r="R1480" s="6" t="s">
        <v>3952</v>
      </c>
      <c r="S1480" s="6" t="s">
        <v>3952</v>
      </c>
      <c r="T1480" s="6" t="s">
        <v>3958</v>
      </c>
      <c r="X1480" s="6" t="s">
        <v>4804</v>
      </c>
      <c r="AA1480" s="6" t="s">
        <v>1395</v>
      </c>
      <c r="AB1480" s="6" t="s">
        <v>1395</v>
      </c>
      <c r="AC1480" s="6" t="s">
        <v>1395</v>
      </c>
      <c r="AG1480" cm="1">
        <f t="array" ref="AG1480">SUMPRODUCT(--(INDEX('1900 Bastrop 0003 Clean'!A:AF, MATCH(A1480 &amp; "|" &amp; B1480, '1900 Bastrop 0003 Clean'!A:A &amp; "|" &amp; '1900 Bastrop 0003 Clean'!B:B, 0), 0) &lt;&gt; '1900 Bastrop 0003 Raw'!A1480:AF1480))</f>
        <v>0</v>
      </c>
    </row>
    <row r="1481" spans="1:33">
      <c r="A1481" s="6">
        <v>32</v>
      </c>
      <c r="B1481" s="6">
        <v>302</v>
      </c>
      <c r="C1481" s="6" t="s">
        <v>5033</v>
      </c>
      <c r="D1481" s="6">
        <v>185</v>
      </c>
      <c r="E1481" s="6">
        <v>311</v>
      </c>
      <c r="F1481" s="6" t="s">
        <v>3211</v>
      </c>
      <c r="G1481" s="6" t="s">
        <v>1267</v>
      </c>
      <c r="H1481" s="6" t="s">
        <v>2944</v>
      </c>
      <c r="I1481" s="6" t="s">
        <v>637</v>
      </c>
      <c r="J1481" s="6" t="s">
        <v>19</v>
      </c>
      <c r="K1481" s="6" t="s">
        <v>2033</v>
      </c>
      <c r="L1481" s="6">
        <v>1872</v>
      </c>
      <c r="M1481" s="6">
        <v>28</v>
      </c>
      <c r="N1481" s="6" t="s">
        <v>2933</v>
      </c>
      <c r="O1481" s="6">
        <v>1</v>
      </c>
      <c r="R1481" s="6" t="s">
        <v>3952</v>
      </c>
      <c r="S1481" s="6" t="s">
        <v>3952</v>
      </c>
      <c r="T1481" s="6" t="s">
        <v>3958</v>
      </c>
      <c r="X1481" s="6" t="s">
        <v>32</v>
      </c>
      <c r="AA1481" s="6" t="s">
        <v>1395</v>
      </c>
      <c r="AB1481" s="6" t="s">
        <v>1395</v>
      </c>
      <c r="AC1481" s="6" t="s">
        <v>1395</v>
      </c>
      <c r="AG1481" cm="1">
        <f t="array" ref="AG1481">SUMPRODUCT(--(INDEX('1900 Bastrop 0003 Clean'!A:AF, MATCH(A1481 &amp; "|" &amp; B1481, '1900 Bastrop 0003 Clean'!A:A &amp; "|" &amp; '1900 Bastrop 0003 Clean'!B:B, 0), 0) &lt;&gt; '1900 Bastrop 0003 Raw'!A1481:AF1481))</f>
        <v>0</v>
      </c>
    </row>
    <row r="1482" spans="1:33">
      <c r="A1482" s="6">
        <v>33</v>
      </c>
      <c r="B1482" s="6">
        <v>302</v>
      </c>
      <c r="C1482" s="6" t="s">
        <v>5033</v>
      </c>
      <c r="D1482" s="6">
        <v>185</v>
      </c>
      <c r="E1482" s="6">
        <v>311</v>
      </c>
      <c r="F1482" s="6" t="s">
        <v>3211</v>
      </c>
      <c r="G1482" s="6" t="s">
        <v>3310</v>
      </c>
      <c r="H1482" s="6" t="s">
        <v>3196</v>
      </c>
      <c r="I1482" s="6" t="s">
        <v>637</v>
      </c>
      <c r="J1482" s="6" t="s">
        <v>24</v>
      </c>
      <c r="K1482" s="6" t="s">
        <v>2033</v>
      </c>
      <c r="L1482" s="6">
        <v>1881</v>
      </c>
      <c r="M1482" s="6">
        <v>19</v>
      </c>
      <c r="N1482" s="6" t="s">
        <v>2933</v>
      </c>
      <c r="O1482" s="6">
        <v>1</v>
      </c>
      <c r="P1482" s="6">
        <v>1</v>
      </c>
      <c r="Q1482" s="6">
        <v>1</v>
      </c>
      <c r="R1482" s="6" t="s">
        <v>3952</v>
      </c>
      <c r="T1482" s="6" t="s">
        <v>3952</v>
      </c>
      <c r="AA1482" s="6" t="s">
        <v>1395</v>
      </c>
      <c r="AB1482" s="6" t="s">
        <v>1395</v>
      </c>
      <c r="AC1482" s="6" t="s">
        <v>1395</v>
      </c>
      <c r="AG1482" cm="1">
        <f t="array" ref="AG1482">SUMPRODUCT(--(INDEX('1900 Bastrop 0003 Clean'!A:AF, MATCH(A1482 &amp; "|" &amp; B1482, '1900 Bastrop 0003 Clean'!A:A &amp; "|" &amp; '1900 Bastrop 0003 Clean'!B:B, 0), 0) &lt;&gt; '1900 Bastrop 0003 Raw'!A1482:AF1482))</f>
        <v>0</v>
      </c>
    </row>
    <row r="1483" spans="1:33">
      <c r="A1483" s="6">
        <v>34</v>
      </c>
      <c r="B1483" s="6">
        <v>302</v>
      </c>
      <c r="C1483" s="6" t="s">
        <v>5033</v>
      </c>
      <c r="D1483" s="6">
        <v>185</v>
      </c>
      <c r="E1483" s="6">
        <v>311</v>
      </c>
      <c r="F1483" s="6" t="s">
        <v>3211</v>
      </c>
      <c r="G1483" s="6" t="s">
        <v>104</v>
      </c>
      <c r="H1483" s="6" t="s">
        <v>3097</v>
      </c>
      <c r="I1483" s="6" t="s">
        <v>637</v>
      </c>
      <c r="J1483" s="6" t="s">
        <v>19</v>
      </c>
      <c r="K1483" s="6" t="s">
        <v>2206</v>
      </c>
      <c r="L1483" s="6">
        <v>1900</v>
      </c>
      <c r="M1483" s="7">
        <v>45700</v>
      </c>
      <c r="N1483" s="6" t="s">
        <v>2939</v>
      </c>
      <c r="R1483" s="6" t="s">
        <v>3952</v>
      </c>
      <c r="S1483" s="6" t="s">
        <v>3952</v>
      </c>
      <c r="T1483" s="6" t="s">
        <v>3952</v>
      </c>
      <c r="AG1483" cm="1">
        <f t="array" ref="AG1483">SUMPRODUCT(--(INDEX('1900 Bastrop 0003 Clean'!A:AF, MATCH(A1483 &amp; "|" &amp; B1483, '1900 Bastrop 0003 Clean'!A:A &amp; "|" &amp; '1900 Bastrop 0003 Clean'!B:B, 0), 0) &lt;&gt; '1900 Bastrop 0003 Raw'!A1483:AF1483))</f>
        <v>0</v>
      </c>
    </row>
    <row r="1484" spans="1:33">
      <c r="A1484" s="6">
        <v>35</v>
      </c>
      <c r="B1484" s="6">
        <v>303</v>
      </c>
      <c r="C1484" s="6" t="s">
        <v>5033</v>
      </c>
      <c r="D1484" s="6">
        <v>185</v>
      </c>
      <c r="E1484" s="6">
        <v>312</v>
      </c>
      <c r="F1484" s="6" t="s">
        <v>3211</v>
      </c>
      <c r="G1484" s="6" t="s">
        <v>5462</v>
      </c>
      <c r="H1484" s="6" t="s">
        <v>3949</v>
      </c>
      <c r="I1484" s="6" t="s">
        <v>637</v>
      </c>
      <c r="J1484" s="6" t="s">
        <v>19</v>
      </c>
      <c r="K1484" s="6" t="s">
        <v>2230</v>
      </c>
      <c r="L1484" s="6">
        <v>1874</v>
      </c>
      <c r="M1484" s="6">
        <v>25</v>
      </c>
      <c r="N1484" s="6" t="s">
        <v>2933</v>
      </c>
      <c r="O1484" s="6">
        <v>4</v>
      </c>
      <c r="R1484" s="6" t="s">
        <v>3952</v>
      </c>
      <c r="S1484" s="6" t="s">
        <v>3952</v>
      </c>
      <c r="T1484" s="6" t="s">
        <v>3952</v>
      </c>
      <c r="X1484" s="6" t="s">
        <v>32</v>
      </c>
      <c r="AA1484" s="6" t="s">
        <v>1395</v>
      </c>
      <c r="AB1484" s="6" t="s">
        <v>1395</v>
      </c>
      <c r="AC1484" s="6" t="s">
        <v>1395</v>
      </c>
      <c r="AD1484" s="6" t="s">
        <v>3951</v>
      </c>
      <c r="AE1484" s="6" t="s">
        <v>261</v>
      </c>
      <c r="AF1484" s="6" t="s">
        <v>51</v>
      </c>
      <c r="AG1484" cm="1">
        <f t="array" ref="AG1484">SUMPRODUCT(--(INDEX('1900 Bastrop 0003 Clean'!A:AF, MATCH(A1484 &amp; "|" &amp; B1484, '1900 Bastrop 0003 Clean'!A:A &amp; "|" &amp; '1900 Bastrop 0003 Clean'!B:B, 0), 0) &lt;&gt; '1900 Bastrop 0003 Raw'!A1484:AF1484))</f>
        <v>0</v>
      </c>
    </row>
    <row r="1485" spans="1:33">
      <c r="A1485" s="6">
        <v>36</v>
      </c>
      <c r="B1485" s="6">
        <v>303</v>
      </c>
      <c r="C1485" s="6" t="s">
        <v>5033</v>
      </c>
      <c r="D1485" s="6">
        <v>185</v>
      </c>
      <c r="E1485" s="6">
        <v>312</v>
      </c>
      <c r="F1485" s="6" t="s">
        <v>3211</v>
      </c>
      <c r="G1485" s="6" t="s">
        <v>4781</v>
      </c>
      <c r="H1485" s="6" t="s">
        <v>2936</v>
      </c>
      <c r="I1485" s="6" t="s">
        <v>637</v>
      </c>
      <c r="J1485" s="6" t="s">
        <v>24</v>
      </c>
      <c r="K1485" s="6" t="s">
        <v>2143</v>
      </c>
      <c r="L1485" s="6">
        <v>1879</v>
      </c>
      <c r="M1485" s="6">
        <v>20</v>
      </c>
      <c r="N1485" s="6" t="s">
        <v>2933</v>
      </c>
      <c r="O1485" s="6">
        <v>4</v>
      </c>
      <c r="P1485" s="6">
        <v>1</v>
      </c>
      <c r="Q1485" s="6">
        <v>1</v>
      </c>
      <c r="R1485" s="6" t="s">
        <v>3952</v>
      </c>
      <c r="S1485" s="6" t="s">
        <v>3952</v>
      </c>
      <c r="AA1485" s="6" t="s">
        <v>1395</v>
      </c>
      <c r="AB1485" s="6" t="s">
        <v>1395</v>
      </c>
      <c r="AC1485" s="6" t="s">
        <v>1395</v>
      </c>
      <c r="AG1485" cm="1">
        <f t="array" ref="AG1485">SUMPRODUCT(--(INDEX('1900 Bastrop 0003 Clean'!A:AF, MATCH(A1485 &amp; "|" &amp; B1485, '1900 Bastrop 0003 Clean'!A:A &amp; "|" &amp; '1900 Bastrop 0003 Clean'!B:B, 0), 0) &lt;&gt; '1900 Bastrop 0003 Raw'!A1485:AF1485))</f>
        <v>0</v>
      </c>
    </row>
    <row r="1486" spans="1:33">
      <c r="A1486" s="6">
        <v>37</v>
      </c>
      <c r="B1486" s="6">
        <v>303</v>
      </c>
      <c r="C1486" s="6" t="s">
        <v>5033</v>
      </c>
      <c r="D1486" s="6">
        <v>185</v>
      </c>
      <c r="E1486" s="6">
        <v>312</v>
      </c>
      <c r="F1486" s="6" t="s">
        <v>3211</v>
      </c>
      <c r="G1486" s="6" t="s">
        <v>3157</v>
      </c>
      <c r="H1486" s="6" t="s">
        <v>2938</v>
      </c>
      <c r="I1486" s="6" t="s">
        <v>637</v>
      </c>
      <c r="J1486" s="6" t="s">
        <v>24</v>
      </c>
      <c r="K1486" s="6" t="s">
        <v>1971</v>
      </c>
      <c r="L1486" s="6">
        <v>1898</v>
      </c>
      <c r="M1486" s="6">
        <v>2</v>
      </c>
      <c r="N1486" s="6" t="s">
        <v>2939</v>
      </c>
      <c r="R1486" s="6" t="s">
        <v>3952</v>
      </c>
      <c r="S1486" s="6" t="s">
        <v>3952</v>
      </c>
      <c r="T1486" s="6" t="s">
        <v>3952</v>
      </c>
      <c r="AA1486" s="6" t="s">
        <v>1395</v>
      </c>
      <c r="AB1486" s="6" t="s">
        <v>92</v>
      </c>
      <c r="AC1486" s="6" t="s">
        <v>92</v>
      </c>
      <c r="AG1486" cm="1">
        <f t="array" ref="AG1486">SUMPRODUCT(--(INDEX('1900 Bastrop 0003 Clean'!A:AF, MATCH(A1486 &amp; "|" &amp; B1486, '1900 Bastrop 0003 Clean'!A:A &amp; "|" &amp; '1900 Bastrop 0003 Clean'!B:B, 0), 0) &lt;&gt; '1900 Bastrop 0003 Raw'!A1486:AF1486))</f>
        <v>0</v>
      </c>
    </row>
    <row r="1487" spans="1:33">
      <c r="A1487" s="6">
        <v>38</v>
      </c>
      <c r="B1487" s="6">
        <v>304</v>
      </c>
      <c r="C1487" s="6" t="s">
        <v>5033</v>
      </c>
      <c r="D1487" s="6">
        <v>185</v>
      </c>
      <c r="E1487" s="6">
        <v>313</v>
      </c>
      <c r="F1487" s="6" t="s">
        <v>3211</v>
      </c>
      <c r="G1487" s="6" t="s">
        <v>112</v>
      </c>
      <c r="H1487" s="6" t="s">
        <v>3949</v>
      </c>
      <c r="I1487" s="6" t="s">
        <v>637</v>
      </c>
      <c r="J1487" s="6" t="s">
        <v>19</v>
      </c>
      <c r="K1487" s="6" t="s">
        <v>2143</v>
      </c>
      <c r="L1487" s="6">
        <v>1852</v>
      </c>
      <c r="M1487" s="6">
        <v>49</v>
      </c>
      <c r="N1487" s="6" t="s">
        <v>2933</v>
      </c>
      <c r="O1487" s="6">
        <v>27</v>
      </c>
      <c r="R1487" s="6" t="s">
        <v>3952</v>
      </c>
      <c r="S1487" s="6" t="s">
        <v>3952</v>
      </c>
      <c r="T1487" s="6" t="s">
        <v>3958</v>
      </c>
      <c r="X1487" s="6" t="s">
        <v>32</v>
      </c>
      <c r="AA1487" s="6" t="s">
        <v>1395</v>
      </c>
      <c r="AB1487" s="6" t="s">
        <v>1395</v>
      </c>
      <c r="AC1487" s="6" t="s">
        <v>1395</v>
      </c>
      <c r="AD1487" s="6" t="s">
        <v>3956</v>
      </c>
      <c r="AF1487" s="6" t="s">
        <v>51</v>
      </c>
      <c r="AG1487" cm="1">
        <f t="array" ref="AG1487">SUMPRODUCT(--(INDEX('1900 Bastrop 0003 Clean'!A:AF, MATCH(A1487 &amp; "|" &amp; B1487, '1900 Bastrop 0003 Clean'!A:A &amp; "|" &amp; '1900 Bastrop 0003 Clean'!B:B, 0), 0) &lt;&gt; '1900 Bastrop 0003 Raw'!A1487:AF1487))</f>
        <v>1</v>
      </c>
    </row>
    <row r="1488" spans="1:33">
      <c r="A1488" s="6">
        <v>39</v>
      </c>
      <c r="B1488" s="6">
        <v>304</v>
      </c>
      <c r="C1488" s="6" t="s">
        <v>5033</v>
      </c>
      <c r="D1488" s="6">
        <v>185</v>
      </c>
      <c r="E1488" s="6">
        <v>313</v>
      </c>
      <c r="F1488" s="6" t="s">
        <v>3211</v>
      </c>
      <c r="G1488" s="6" t="s">
        <v>216</v>
      </c>
      <c r="H1488" s="6" t="s">
        <v>2936</v>
      </c>
      <c r="I1488" s="6" t="s">
        <v>637</v>
      </c>
      <c r="J1488" s="6" t="s">
        <v>24</v>
      </c>
      <c r="K1488" s="6" t="s">
        <v>2354</v>
      </c>
      <c r="L1488" s="6">
        <v>1855</v>
      </c>
      <c r="M1488" s="6">
        <v>45</v>
      </c>
      <c r="N1488" s="6" t="s">
        <v>2933</v>
      </c>
      <c r="O1488" s="6">
        <v>27</v>
      </c>
      <c r="P1488" s="6">
        <v>13</v>
      </c>
      <c r="Q1488" s="6">
        <v>7</v>
      </c>
      <c r="R1488" s="6" t="s">
        <v>3952</v>
      </c>
      <c r="S1488" s="6" t="s">
        <v>3955</v>
      </c>
      <c r="T1488" s="6" t="s">
        <v>4046</v>
      </c>
      <c r="AA1488" s="6" t="s">
        <v>1395</v>
      </c>
      <c r="AB1488" s="6" t="s">
        <v>1395</v>
      </c>
      <c r="AC1488" s="6" t="s">
        <v>1395</v>
      </c>
      <c r="AG1488" cm="1">
        <f t="array" ref="AG1488">SUMPRODUCT(--(INDEX('1900 Bastrop 0003 Clean'!A:AF, MATCH(A1488 &amp; "|" &amp; B1488, '1900 Bastrop 0003 Clean'!A:A &amp; "|" &amp; '1900 Bastrop 0003 Clean'!B:B, 0), 0) &lt;&gt; '1900 Bastrop 0003 Raw'!A1488:AF1488))</f>
        <v>1</v>
      </c>
    </row>
    <row r="1489" spans="1:33">
      <c r="A1489" s="6">
        <v>40</v>
      </c>
      <c r="B1489" s="6">
        <v>304</v>
      </c>
      <c r="C1489" s="6" t="s">
        <v>5033</v>
      </c>
      <c r="D1489" s="6">
        <v>185</v>
      </c>
      <c r="E1489" s="6">
        <v>313</v>
      </c>
      <c r="F1489" s="6" t="s">
        <v>3211</v>
      </c>
      <c r="G1489" s="6" t="s">
        <v>3212</v>
      </c>
      <c r="H1489" s="6" t="s">
        <v>2944</v>
      </c>
      <c r="I1489" s="6" t="s">
        <v>637</v>
      </c>
      <c r="J1489" s="6" t="s">
        <v>19</v>
      </c>
      <c r="K1489" s="6" t="s">
        <v>2526</v>
      </c>
      <c r="L1489" s="6">
        <v>1875</v>
      </c>
      <c r="M1489" s="6">
        <v>24</v>
      </c>
      <c r="N1489" s="6" t="s">
        <v>2939</v>
      </c>
      <c r="R1489" s="6" t="s">
        <v>3952</v>
      </c>
      <c r="S1489" s="6" t="s">
        <v>3952</v>
      </c>
      <c r="T1489" s="6" t="s">
        <v>3952</v>
      </c>
      <c r="X1489" s="6" t="s">
        <v>5247</v>
      </c>
      <c r="AA1489" s="6" t="s">
        <v>1395</v>
      </c>
      <c r="AB1489" s="6" t="s">
        <v>1395</v>
      </c>
      <c r="AC1489" s="6" t="s">
        <v>1395</v>
      </c>
      <c r="AG1489" cm="1">
        <f t="array" ref="AG1489">SUMPRODUCT(--(INDEX('1900 Bastrop 0003 Clean'!A:AF, MATCH(A1489 &amp; "|" &amp; B1489, '1900 Bastrop 0003 Clean'!A:A &amp; "|" &amp; '1900 Bastrop 0003 Clean'!B:B, 0), 0) &lt;&gt; '1900 Bastrop 0003 Raw'!A1489:AF1489))</f>
        <v>1</v>
      </c>
    </row>
    <row r="1490" spans="1:33">
      <c r="A1490" s="6">
        <v>41</v>
      </c>
      <c r="B1490" s="6">
        <v>304</v>
      </c>
      <c r="C1490" s="6" t="s">
        <v>5033</v>
      </c>
      <c r="D1490" s="6">
        <v>185</v>
      </c>
      <c r="E1490" s="6">
        <v>313</v>
      </c>
      <c r="F1490" s="6" t="s">
        <v>3211</v>
      </c>
      <c r="G1490" s="6" t="s">
        <v>2237</v>
      </c>
      <c r="H1490" s="6" t="s">
        <v>2938</v>
      </c>
      <c r="I1490" s="6" t="s">
        <v>637</v>
      </c>
      <c r="J1490" s="6" t="s">
        <v>24</v>
      </c>
      <c r="K1490" s="6" t="s">
        <v>1971</v>
      </c>
      <c r="L1490" s="6">
        <v>1879</v>
      </c>
      <c r="M1490" s="6">
        <v>21</v>
      </c>
      <c r="N1490" s="6" t="s">
        <v>2939</v>
      </c>
      <c r="R1490" s="6" t="s">
        <v>3952</v>
      </c>
      <c r="S1490" s="6" t="s">
        <v>3952</v>
      </c>
      <c r="T1490" s="6" t="s">
        <v>3952</v>
      </c>
      <c r="AA1490" s="6" t="s">
        <v>1395</v>
      </c>
      <c r="AB1490" s="6" t="s">
        <v>1395</v>
      </c>
      <c r="AC1490" s="6" t="s">
        <v>1395</v>
      </c>
      <c r="AG1490" cm="1">
        <f t="array" ref="AG1490">SUMPRODUCT(--(INDEX('1900 Bastrop 0003 Clean'!A:AF, MATCH(A1490 &amp; "|" &amp; B1490, '1900 Bastrop 0003 Clean'!A:A &amp; "|" &amp; '1900 Bastrop 0003 Clean'!B:B, 0), 0) &lt;&gt; '1900 Bastrop 0003 Raw'!A1490:AF1490))</f>
        <v>1</v>
      </c>
    </row>
    <row r="1491" spans="1:33">
      <c r="A1491" s="6">
        <v>42</v>
      </c>
      <c r="B1491" s="6">
        <v>304</v>
      </c>
      <c r="C1491" s="6" t="s">
        <v>5033</v>
      </c>
      <c r="D1491" s="6">
        <v>185</v>
      </c>
      <c r="E1491" s="6">
        <v>313</v>
      </c>
      <c r="F1491" s="6" t="s">
        <v>3211</v>
      </c>
      <c r="G1491" s="6" t="s">
        <v>1060</v>
      </c>
      <c r="H1491" s="6" t="s">
        <v>2938</v>
      </c>
      <c r="I1491" s="6" t="s">
        <v>637</v>
      </c>
      <c r="J1491" s="6" t="s">
        <v>24</v>
      </c>
      <c r="K1491" s="6" t="s">
        <v>2526</v>
      </c>
      <c r="L1491" s="6">
        <v>1883</v>
      </c>
      <c r="M1491" s="6">
        <v>16</v>
      </c>
      <c r="N1491" s="6" t="s">
        <v>2939</v>
      </c>
      <c r="R1491" s="6" t="s">
        <v>3952</v>
      </c>
      <c r="S1491" s="6" t="s">
        <v>3952</v>
      </c>
      <c r="T1491" s="6" t="s">
        <v>3952</v>
      </c>
      <c r="Z1491" s="6">
        <v>8</v>
      </c>
      <c r="AA1491" s="6" t="s">
        <v>1395</v>
      </c>
      <c r="AB1491" s="6" t="s">
        <v>1395</v>
      </c>
      <c r="AC1491" s="6" t="s">
        <v>1395</v>
      </c>
      <c r="AG1491" cm="1">
        <f t="array" ref="AG1491">SUMPRODUCT(--(INDEX('1900 Bastrop 0003 Clean'!A:AF, MATCH(A1491 &amp; "|" &amp; B1491, '1900 Bastrop 0003 Clean'!A:A &amp; "|" &amp; '1900 Bastrop 0003 Clean'!B:B, 0), 0) &lt;&gt; '1900 Bastrop 0003 Raw'!A1491:AF1491))</f>
        <v>1</v>
      </c>
    </row>
    <row r="1492" spans="1:33">
      <c r="A1492" s="6">
        <v>43</v>
      </c>
      <c r="B1492" s="6">
        <v>304</v>
      </c>
      <c r="C1492" s="6" t="s">
        <v>5033</v>
      </c>
      <c r="D1492" s="6">
        <v>185</v>
      </c>
      <c r="E1492" s="6">
        <v>313</v>
      </c>
      <c r="F1492" s="6" t="s">
        <v>3211</v>
      </c>
      <c r="G1492" s="6" t="s">
        <v>794</v>
      </c>
      <c r="H1492" s="6" t="s">
        <v>2944</v>
      </c>
      <c r="I1492" s="6" t="s">
        <v>637</v>
      </c>
      <c r="J1492" s="6" t="s">
        <v>19</v>
      </c>
      <c r="K1492" s="6" t="s">
        <v>2526</v>
      </c>
      <c r="L1492" s="6">
        <v>1885</v>
      </c>
      <c r="M1492" s="6">
        <v>14</v>
      </c>
      <c r="N1492" s="6" t="s">
        <v>2939</v>
      </c>
      <c r="R1492" s="6" t="s">
        <v>3952</v>
      </c>
      <c r="S1492" s="6" t="s">
        <v>3952</v>
      </c>
      <c r="T1492" s="6" t="s">
        <v>3952</v>
      </c>
      <c r="Z1492" s="6">
        <v>2</v>
      </c>
      <c r="AA1492" s="6" t="s">
        <v>1395</v>
      </c>
      <c r="AB1492" s="6" t="s">
        <v>1395</v>
      </c>
      <c r="AC1492" s="6" t="s">
        <v>1395</v>
      </c>
      <c r="AG1492" cm="1">
        <f t="array" ref="AG1492">SUMPRODUCT(--(INDEX('1900 Bastrop 0003 Clean'!A:AF, MATCH(A1492 &amp; "|" &amp; B1492, '1900 Bastrop 0003 Clean'!A:A &amp; "|" &amp; '1900 Bastrop 0003 Clean'!B:B, 0), 0) &lt;&gt; '1900 Bastrop 0003 Raw'!A1492:AF1492))</f>
        <v>1</v>
      </c>
    </row>
    <row r="1493" spans="1:33">
      <c r="A1493" s="6">
        <v>44</v>
      </c>
      <c r="B1493" s="6">
        <v>304</v>
      </c>
      <c r="C1493" s="6" t="s">
        <v>5033</v>
      </c>
      <c r="D1493" s="6">
        <v>185</v>
      </c>
      <c r="E1493" s="6">
        <v>313</v>
      </c>
      <c r="F1493" s="6" t="s">
        <v>3211</v>
      </c>
      <c r="G1493" s="6" t="s">
        <v>1903</v>
      </c>
      <c r="H1493" s="6" t="s">
        <v>2944</v>
      </c>
      <c r="I1493" s="6" t="s">
        <v>637</v>
      </c>
      <c r="J1493" s="6" t="s">
        <v>19</v>
      </c>
      <c r="K1493" s="6" t="s">
        <v>1971</v>
      </c>
      <c r="L1493" s="6">
        <v>1890</v>
      </c>
      <c r="N1493" s="6" t="s">
        <v>2939</v>
      </c>
      <c r="R1493" s="6" t="s">
        <v>3952</v>
      </c>
      <c r="S1493" s="6" t="s">
        <v>3952</v>
      </c>
      <c r="T1493" s="6" t="s">
        <v>3952</v>
      </c>
      <c r="Z1493" s="6">
        <v>8</v>
      </c>
      <c r="AA1493" s="6" t="s">
        <v>1395</v>
      </c>
      <c r="AB1493" s="6" t="s">
        <v>1395</v>
      </c>
      <c r="AC1493" s="6" t="s">
        <v>1395</v>
      </c>
      <c r="AG1493" cm="1">
        <f t="array" ref="AG1493">SUMPRODUCT(--(INDEX('1900 Bastrop 0003 Clean'!A:AF, MATCH(A1493 &amp; "|" &amp; B1493, '1900 Bastrop 0003 Clean'!A:A &amp; "|" &amp; '1900 Bastrop 0003 Clean'!B:B, 0), 0) &lt;&gt; '1900 Bastrop 0003 Raw'!A1493:AF1493))</f>
        <v>1</v>
      </c>
    </row>
    <row r="1494" spans="1:33">
      <c r="A1494" s="6">
        <v>45</v>
      </c>
      <c r="B1494" s="6">
        <v>304</v>
      </c>
      <c r="C1494" s="6" t="s">
        <v>5033</v>
      </c>
      <c r="D1494" s="6">
        <v>185</v>
      </c>
      <c r="E1494" s="6">
        <v>313</v>
      </c>
      <c r="F1494" s="6" t="s">
        <v>3211</v>
      </c>
      <c r="G1494" s="6" t="s">
        <v>4654</v>
      </c>
      <c r="H1494" s="6" t="s">
        <v>2938</v>
      </c>
      <c r="I1494" s="6" t="s">
        <v>637</v>
      </c>
      <c r="J1494" s="6" t="s">
        <v>24</v>
      </c>
      <c r="K1494" s="6" t="s">
        <v>2143</v>
      </c>
      <c r="L1494" s="6">
        <v>1893</v>
      </c>
      <c r="M1494" s="6">
        <v>6</v>
      </c>
      <c r="N1494" s="6" t="s">
        <v>2939</v>
      </c>
      <c r="R1494" s="6" t="s">
        <v>3952</v>
      </c>
      <c r="S1494" s="6" t="s">
        <v>3952</v>
      </c>
      <c r="T1494" s="6" t="s">
        <v>3952</v>
      </c>
      <c r="Z1494" s="6">
        <v>8</v>
      </c>
      <c r="AA1494" s="6" t="s">
        <v>1395</v>
      </c>
      <c r="AB1494" s="6" t="s">
        <v>1395</v>
      </c>
      <c r="AC1494" s="6" t="s">
        <v>1395</v>
      </c>
      <c r="AG1494" cm="1">
        <f t="array" ref="AG1494">SUMPRODUCT(--(INDEX('1900 Bastrop 0003 Clean'!A:AF, MATCH(A1494 &amp; "|" &amp; B1494, '1900 Bastrop 0003 Clean'!A:A &amp; "|" &amp; '1900 Bastrop 0003 Clean'!B:B, 0), 0) &lt;&gt; '1900 Bastrop 0003 Raw'!A1494:AF1494))</f>
        <v>1</v>
      </c>
    </row>
    <row r="1495" spans="1:33">
      <c r="A1495" s="6">
        <v>46</v>
      </c>
      <c r="B1495" s="6">
        <v>12</v>
      </c>
      <c r="C1495" s="6" t="s">
        <v>5033</v>
      </c>
      <c r="D1495" s="6">
        <v>185</v>
      </c>
      <c r="E1495" s="6">
        <v>314</v>
      </c>
      <c r="F1495" s="6" t="s">
        <v>5463</v>
      </c>
      <c r="G1495" s="6" t="s">
        <v>5387</v>
      </c>
      <c r="H1495" s="6" t="s">
        <v>3949</v>
      </c>
      <c r="I1495" s="6" t="s">
        <v>637</v>
      </c>
      <c r="J1495" s="6" t="s">
        <v>24</v>
      </c>
      <c r="L1495" s="6">
        <v>1830</v>
      </c>
      <c r="M1495" s="6">
        <v>70</v>
      </c>
      <c r="N1495" s="6" t="s">
        <v>3066</v>
      </c>
      <c r="P1495" s="6">
        <v>3</v>
      </c>
      <c r="Q1495" s="6">
        <v>1</v>
      </c>
      <c r="R1495" s="6" t="s">
        <v>4046</v>
      </c>
      <c r="S1495" s="6" t="s">
        <v>4046</v>
      </c>
      <c r="T1495" s="6" t="s">
        <v>4046</v>
      </c>
      <c r="AA1495" s="6" t="s">
        <v>92</v>
      </c>
      <c r="AB1495" s="6" t="s">
        <v>92</v>
      </c>
      <c r="AC1495" s="6" t="s">
        <v>1395</v>
      </c>
      <c r="AD1495" s="6" t="s">
        <v>3956</v>
      </c>
      <c r="AF1495" s="6" t="s">
        <v>51</v>
      </c>
      <c r="AG1495" t="e" cm="1">
        <f t="array" ref="AG1495">SUMPRODUCT(--(INDEX('1900 Bastrop 0003 Clean'!A:AF, MATCH(A1495 &amp; "|" &amp; B1495, '1900 Bastrop 0003 Clean'!A:A &amp; "|" &amp; '1900 Bastrop 0003 Clean'!B:B, 0), 0) &lt;&gt; '1900 Bastrop 0003 Raw'!A1495:AF1495))</f>
        <v>#N/A</v>
      </c>
    </row>
    <row r="1496" spans="1:33">
      <c r="A1496" s="6">
        <v>47</v>
      </c>
      <c r="B1496" s="6">
        <v>306</v>
      </c>
      <c r="C1496" s="6" t="s">
        <v>5029</v>
      </c>
      <c r="D1496" s="6">
        <v>185</v>
      </c>
      <c r="E1496" s="6">
        <v>315</v>
      </c>
      <c r="F1496" s="6" t="s">
        <v>5464</v>
      </c>
      <c r="G1496" s="6" t="s">
        <v>4572</v>
      </c>
      <c r="H1496" s="6" t="s">
        <v>3949</v>
      </c>
      <c r="I1496" s="6" t="s">
        <v>637</v>
      </c>
      <c r="J1496" s="6" t="s">
        <v>19</v>
      </c>
      <c r="K1496" s="6" t="s">
        <v>1971</v>
      </c>
      <c r="L1496" s="6">
        <v>1870</v>
      </c>
      <c r="M1496" s="6">
        <v>30</v>
      </c>
      <c r="N1496" s="6" t="s">
        <v>2933</v>
      </c>
      <c r="O1496" s="6">
        <v>2</v>
      </c>
      <c r="R1496" s="6" t="s">
        <v>3952</v>
      </c>
      <c r="S1496" s="6" t="s">
        <v>3955</v>
      </c>
      <c r="T1496" s="6" t="s">
        <v>4046</v>
      </c>
      <c r="X1496" s="6" t="s">
        <v>32</v>
      </c>
      <c r="AA1496" s="6" t="s">
        <v>1395</v>
      </c>
      <c r="AB1496" s="6" t="s">
        <v>1395</v>
      </c>
      <c r="AC1496" s="6" t="s">
        <v>1395</v>
      </c>
      <c r="AD1496" s="6" t="s">
        <v>3951</v>
      </c>
      <c r="AE1496" s="6" t="s">
        <v>261</v>
      </c>
      <c r="AF1496" s="6" t="s">
        <v>51</v>
      </c>
      <c r="AG1496" t="e" cm="1">
        <f t="array" ref="AG1496">SUMPRODUCT(--(INDEX('1900 Bastrop 0003 Clean'!A:AF, MATCH(A1496 &amp; "|" &amp; B1496, '1900 Bastrop 0003 Clean'!A:A &amp; "|" &amp; '1900 Bastrop 0003 Clean'!B:B, 0), 0) &lt;&gt; '1900 Bastrop 0003 Raw'!A1496:AF1496))</f>
        <v>#N/A</v>
      </c>
    </row>
    <row r="1497" spans="1:33">
      <c r="A1497" s="6">
        <v>48</v>
      </c>
      <c r="B1497" s="6">
        <v>306</v>
      </c>
      <c r="C1497" s="6" t="s">
        <v>5029</v>
      </c>
      <c r="D1497" s="6">
        <v>185</v>
      </c>
      <c r="E1497" s="6">
        <v>315</v>
      </c>
      <c r="F1497" s="6" t="s">
        <v>5464</v>
      </c>
      <c r="G1497" s="6" t="s">
        <v>36</v>
      </c>
      <c r="H1497" s="6" t="s">
        <v>2936</v>
      </c>
      <c r="I1497" s="6" t="s">
        <v>637</v>
      </c>
      <c r="J1497" s="6" t="s">
        <v>24</v>
      </c>
      <c r="L1497" s="6">
        <v>1878</v>
      </c>
      <c r="M1497" s="6">
        <v>22</v>
      </c>
      <c r="N1497" s="6" t="s">
        <v>2933</v>
      </c>
      <c r="O1497" s="6">
        <v>2</v>
      </c>
      <c r="P1497" s="6">
        <v>1</v>
      </c>
      <c r="Q1497" s="6">
        <v>1</v>
      </c>
      <c r="R1497" s="6" t="s">
        <v>3952</v>
      </c>
      <c r="AA1497" s="6" t="s">
        <v>1395</v>
      </c>
      <c r="AB1497" s="6" t="s">
        <v>1395</v>
      </c>
      <c r="AC1497" s="6" t="s">
        <v>1395</v>
      </c>
      <c r="AG1497" t="e" cm="1">
        <f t="array" ref="AG1497">SUMPRODUCT(--(INDEX('1900 Bastrop 0003 Clean'!A:AF, MATCH(A1497 &amp; "|" &amp; B1497, '1900 Bastrop 0003 Clean'!A:A &amp; "|" &amp; '1900 Bastrop 0003 Clean'!B:B, 0), 0) &lt;&gt; '1900 Bastrop 0003 Raw'!A1497:AF1497))</f>
        <v>#N/A</v>
      </c>
    </row>
    <row r="1498" spans="1:33">
      <c r="A1498" s="6">
        <v>49</v>
      </c>
      <c r="B1498" s="6">
        <v>1</v>
      </c>
      <c r="C1498" s="6" t="s">
        <v>5029</v>
      </c>
      <c r="D1498" s="6">
        <v>185</v>
      </c>
      <c r="E1498" s="6">
        <v>315</v>
      </c>
      <c r="F1498" s="6" t="s">
        <v>5465</v>
      </c>
      <c r="G1498" s="6" t="s">
        <v>2358</v>
      </c>
      <c r="H1498" s="6" t="s">
        <v>4084</v>
      </c>
      <c r="I1498" s="6" t="s">
        <v>637</v>
      </c>
      <c r="J1498" s="6" t="s">
        <v>19</v>
      </c>
      <c r="K1498" s="6" t="s">
        <v>2033</v>
      </c>
      <c r="L1498" s="6">
        <v>1848</v>
      </c>
      <c r="M1498" s="6">
        <v>52</v>
      </c>
      <c r="N1498" s="6" t="s">
        <v>2933</v>
      </c>
      <c r="O1498" s="6">
        <v>20</v>
      </c>
      <c r="R1498" s="6" t="s">
        <v>3952</v>
      </c>
      <c r="X1498" s="6" t="s">
        <v>5466</v>
      </c>
      <c r="AA1498" s="6" t="s">
        <v>92</v>
      </c>
      <c r="AB1498" s="6" t="s">
        <v>92</v>
      </c>
      <c r="AC1498" s="6" t="s">
        <v>1395</v>
      </c>
      <c r="AG1498" t="e" cm="1">
        <f t="array" ref="AG1498">SUMPRODUCT(--(INDEX('1900 Bastrop 0003 Clean'!A:AF, MATCH(A1498 &amp; "|" &amp; B1498, '1900 Bastrop 0003 Clean'!A:A &amp; "|" &amp; '1900 Bastrop 0003 Clean'!B:B, 0), 0) &lt;&gt; '1900 Bastrop 0003 Raw'!A1498:AF1498))</f>
        <v>#N/A</v>
      </c>
    </row>
    <row r="1499" spans="1:33">
      <c r="A1499" s="6">
        <v>50</v>
      </c>
      <c r="B1499" s="6">
        <v>1</v>
      </c>
      <c r="C1499" s="6" t="s">
        <v>5029</v>
      </c>
      <c r="D1499" s="6">
        <v>185</v>
      </c>
      <c r="E1499" s="6">
        <v>315</v>
      </c>
      <c r="F1499" s="6" t="s">
        <v>5465</v>
      </c>
      <c r="G1499" s="6" t="s">
        <v>280</v>
      </c>
      <c r="H1499" s="6" t="s">
        <v>3146</v>
      </c>
      <c r="I1499" s="6" t="s">
        <v>637</v>
      </c>
      <c r="J1499" s="6" t="s">
        <v>24</v>
      </c>
      <c r="K1499" s="6" t="s">
        <v>2354</v>
      </c>
      <c r="L1499" s="6">
        <v>1860</v>
      </c>
      <c r="M1499" s="6">
        <v>40</v>
      </c>
      <c r="N1499" s="6" t="s">
        <v>2933</v>
      </c>
      <c r="O1499" s="6">
        <v>20</v>
      </c>
      <c r="P1499" s="6">
        <v>8</v>
      </c>
      <c r="Q1499" s="6">
        <v>6</v>
      </c>
      <c r="R1499" s="6" t="s">
        <v>3952</v>
      </c>
      <c r="AA1499" s="6" t="s">
        <v>1395</v>
      </c>
      <c r="AB1499" s="6" t="s">
        <v>1395</v>
      </c>
      <c r="AC1499" s="6" t="s">
        <v>1395</v>
      </c>
      <c r="AD1499" s="6" t="s">
        <v>3956</v>
      </c>
      <c r="AE1499" s="6" t="s">
        <v>261</v>
      </c>
      <c r="AG1499" t="e" cm="1">
        <f t="array" ref="AG1499">SUMPRODUCT(--(INDEX('1900 Bastrop 0003 Clean'!A:AF, MATCH(A1499 &amp; "|" &amp; B1499, '1900 Bastrop 0003 Clean'!A:A &amp; "|" &amp; '1900 Bastrop 0003 Clean'!B:B, 0), 0) &lt;&gt; '1900 Bastrop 0003 Raw'!A1499:AF1499))</f>
        <v>#N/A</v>
      </c>
    </row>
    <row r="1500" spans="1:33">
      <c r="A1500" s="6">
        <v>1</v>
      </c>
      <c r="B1500" s="6">
        <v>1</v>
      </c>
      <c r="C1500" s="6" t="s">
        <v>5467</v>
      </c>
      <c r="D1500" s="6">
        <v>185</v>
      </c>
      <c r="E1500" s="6">
        <v>315</v>
      </c>
      <c r="F1500" s="6" t="s">
        <v>5465</v>
      </c>
      <c r="G1500" s="6" t="s">
        <v>5468</v>
      </c>
      <c r="H1500" s="6" t="s">
        <v>3148</v>
      </c>
      <c r="I1500" s="6" t="s">
        <v>637</v>
      </c>
      <c r="J1500" s="6" t="s">
        <v>19</v>
      </c>
      <c r="L1500" s="6">
        <v>1881</v>
      </c>
      <c r="M1500" s="6">
        <v>19</v>
      </c>
      <c r="N1500" s="6" t="s">
        <v>2939</v>
      </c>
      <c r="R1500" s="6" t="s">
        <v>3952</v>
      </c>
      <c r="S1500" s="6" t="s">
        <v>3952</v>
      </c>
      <c r="T1500" s="6" t="s">
        <v>3952</v>
      </c>
      <c r="X1500" s="6" t="s">
        <v>32</v>
      </c>
      <c r="AA1500" s="6" t="s">
        <v>1395</v>
      </c>
      <c r="AB1500" s="6" t="s">
        <v>1395</v>
      </c>
      <c r="AC1500" s="6" t="s">
        <v>1395</v>
      </c>
      <c r="AG1500" t="e" cm="1">
        <f t="array" ref="AG1500">SUMPRODUCT(--(INDEX('1900 Bastrop 0003 Clean'!A:AF, MATCH(A1500 &amp; "|" &amp; B1500, '1900 Bastrop 0003 Clean'!A:A &amp; "|" &amp; '1900 Bastrop 0003 Clean'!B:B, 0), 0) &lt;&gt; '1900 Bastrop 0003 Raw'!A1500:AF1500))</f>
        <v>#N/A</v>
      </c>
    </row>
    <row r="1501" spans="1:33">
      <c r="A1501" s="6">
        <v>2</v>
      </c>
      <c r="B1501" s="6">
        <v>1</v>
      </c>
      <c r="C1501" s="6" t="s">
        <v>5467</v>
      </c>
      <c r="D1501" s="6">
        <v>185</v>
      </c>
      <c r="E1501" s="6">
        <v>315</v>
      </c>
      <c r="F1501" s="6" t="s">
        <v>5465</v>
      </c>
      <c r="G1501" s="6" t="s">
        <v>5469</v>
      </c>
      <c r="H1501" s="6" t="s">
        <v>3148</v>
      </c>
      <c r="I1501" s="6" t="s">
        <v>637</v>
      </c>
      <c r="J1501" s="6" t="s">
        <v>19</v>
      </c>
      <c r="L1501" s="6">
        <v>1887</v>
      </c>
      <c r="M1501" s="6">
        <v>13</v>
      </c>
      <c r="N1501" s="6" t="s">
        <v>2939</v>
      </c>
      <c r="R1501" s="6" t="s">
        <v>3952</v>
      </c>
      <c r="S1501" s="6" t="s">
        <v>3952</v>
      </c>
      <c r="T1501" s="6" t="s">
        <v>3952</v>
      </c>
      <c r="Z1501" s="6">
        <v>8</v>
      </c>
      <c r="AA1501" s="6" t="s">
        <v>1395</v>
      </c>
      <c r="AB1501" s="6" t="s">
        <v>1395</v>
      </c>
      <c r="AC1501" s="6" t="s">
        <v>1395</v>
      </c>
      <c r="AG1501" cm="1">
        <f t="array" ref="AG1501">SUMPRODUCT(--(INDEX('1900 Bastrop 0003 Clean'!A:AF, MATCH(A1501 &amp; "|" &amp; B1501, '1900 Bastrop 0003 Clean'!A:A &amp; "|" &amp; '1900 Bastrop 0003 Clean'!B:B, 0), 0) &lt;&gt; '1900 Bastrop 0003 Raw'!A1501:AF1501))</f>
        <v>22</v>
      </c>
    </row>
    <row r="1502" spans="1:33">
      <c r="A1502" s="6">
        <v>3</v>
      </c>
      <c r="B1502" s="6">
        <v>1</v>
      </c>
      <c r="C1502" s="6" t="s">
        <v>5467</v>
      </c>
      <c r="D1502" s="6">
        <v>185</v>
      </c>
      <c r="E1502" s="6">
        <v>315</v>
      </c>
      <c r="F1502" s="6" t="s">
        <v>5465</v>
      </c>
      <c r="G1502" s="6" t="s">
        <v>175</v>
      </c>
      <c r="H1502" s="6" t="s">
        <v>3042</v>
      </c>
      <c r="I1502" s="6" t="s">
        <v>637</v>
      </c>
      <c r="J1502" s="6" t="s">
        <v>24</v>
      </c>
      <c r="L1502" s="6">
        <v>1888</v>
      </c>
      <c r="M1502" s="6">
        <v>12</v>
      </c>
      <c r="N1502" s="6" t="s">
        <v>2939</v>
      </c>
      <c r="R1502" s="6" t="s">
        <v>3952</v>
      </c>
      <c r="S1502" s="6" t="s">
        <v>3952</v>
      </c>
      <c r="T1502" s="6" t="s">
        <v>3952</v>
      </c>
      <c r="Z1502" s="6">
        <v>8</v>
      </c>
      <c r="AA1502" s="6" t="s">
        <v>1395</v>
      </c>
      <c r="AB1502" s="6" t="s">
        <v>1395</v>
      </c>
      <c r="AC1502" s="6" t="s">
        <v>1395</v>
      </c>
      <c r="AG1502" cm="1">
        <f t="array" ref="AG1502">SUMPRODUCT(--(INDEX('1900 Bastrop 0003 Clean'!A:AF, MATCH(A1502 &amp; "|" &amp; B1502, '1900 Bastrop 0003 Clean'!A:A &amp; "|" &amp; '1900 Bastrop 0003 Clean'!B:B, 0), 0) &lt;&gt; '1900 Bastrop 0003 Raw'!A1502:AF1502))</f>
        <v>19</v>
      </c>
    </row>
    <row r="1503" spans="1:33">
      <c r="A1503" s="6">
        <v>4</v>
      </c>
      <c r="B1503" s="6">
        <v>1</v>
      </c>
      <c r="C1503" s="6" t="s">
        <v>5467</v>
      </c>
      <c r="D1503" s="6">
        <v>185</v>
      </c>
      <c r="E1503" s="6">
        <v>315</v>
      </c>
      <c r="F1503" s="6" t="s">
        <v>5465</v>
      </c>
      <c r="G1503" s="6" t="s">
        <v>5470</v>
      </c>
      <c r="H1503" s="6" t="s">
        <v>3148</v>
      </c>
      <c r="I1503" s="6" t="s">
        <v>637</v>
      </c>
      <c r="J1503" s="6" t="s">
        <v>19</v>
      </c>
      <c r="L1503" s="6">
        <v>1897</v>
      </c>
      <c r="M1503" s="6">
        <v>3</v>
      </c>
      <c r="N1503" s="6" t="s">
        <v>2939</v>
      </c>
      <c r="R1503" s="6" t="s">
        <v>3952</v>
      </c>
      <c r="S1503" s="6" t="s">
        <v>3952</v>
      </c>
      <c r="T1503" s="6" t="s">
        <v>3952</v>
      </c>
      <c r="AG1503" cm="1">
        <f t="array" ref="AG1503">SUMPRODUCT(--(INDEX('1900 Bastrop 0003 Clean'!A:AF, MATCH(A1503 &amp; "|" &amp; B1503, '1900 Bastrop 0003 Clean'!A:A &amp; "|" &amp; '1900 Bastrop 0003 Clean'!B:B, 0), 0) &lt;&gt; '1900 Bastrop 0003 Raw'!A1503:AF1503))</f>
        <v>15</v>
      </c>
    </row>
    <row r="1504" spans="1:33">
      <c r="A1504" s="6">
        <v>5</v>
      </c>
      <c r="B1504" s="6">
        <v>307</v>
      </c>
      <c r="C1504" s="6" t="s">
        <v>5467</v>
      </c>
      <c r="D1504" s="6">
        <v>185</v>
      </c>
      <c r="E1504" s="6">
        <v>316</v>
      </c>
      <c r="F1504" s="6" t="s">
        <v>478</v>
      </c>
      <c r="G1504" s="6" t="s">
        <v>727</v>
      </c>
      <c r="H1504" s="6" t="s">
        <v>3949</v>
      </c>
      <c r="I1504" s="6" t="s">
        <v>637</v>
      </c>
      <c r="J1504" s="6" t="s">
        <v>19</v>
      </c>
      <c r="K1504" s="6" t="s">
        <v>2173</v>
      </c>
      <c r="L1504" s="6">
        <v>1857</v>
      </c>
      <c r="M1504" s="6">
        <v>42</v>
      </c>
      <c r="N1504" s="6" t="s">
        <v>2933</v>
      </c>
      <c r="O1504" s="6">
        <v>20</v>
      </c>
      <c r="R1504" s="6" t="s">
        <v>3952</v>
      </c>
      <c r="S1504" s="6" t="s">
        <v>4034</v>
      </c>
      <c r="T1504" s="6" t="s">
        <v>4034</v>
      </c>
      <c r="AA1504" s="6" t="s">
        <v>92</v>
      </c>
      <c r="AB1504" s="6" t="s">
        <v>1395</v>
      </c>
      <c r="AC1504" s="6" t="s">
        <v>1395</v>
      </c>
      <c r="AD1504" s="6" t="s">
        <v>3956</v>
      </c>
      <c r="AF1504" s="6" t="s">
        <v>261</v>
      </c>
      <c r="AG1504" t="e" cm="1">
        <f t="array" ref="AG1504">SUMPRODUCT(--(INDEX('1900 Bastrop 0003 Clean'!A:AF, MATCH(A1504 &amp; "|" &amp; B1504, '1900 Bastrop 0003 Clean'!A:A &amp; "|" &amp; '1900 Bastrop 0003 Clean'!B:B, 0), 0) &lt;&gt; '1900 Bastrop 0003 Raw'!A1504:AF1504))</f>
        <v>#N/A</v>
      </c>
    </row>
    <row r="1505" spans="1:33">
      <c r="A1505" s="6">
        <v>6</v>
      </c>
      <c r="B1505" s="6">
        <v>307</v>
      </c>
      <c r="C1505" s="6" t="s">
        <v>5467</v>
      </c>
      <c r="D1505" s="6">
        <v>185</v>
      </c>
      <c r="E1505" s="6">
        <v>316</v>
      </c>
      <c r="F1505" s="6" t="s">
        <v>478</v>
      </c>
      <c r="G1505" s="6" t="s">
        <v>827</v>
      </c>
      <c r="H1505" s="6" t="s">
        <v>2936</v>
      </c>
      <c r="I1505" s="6" t="s">
        <v>637</v>
      </c>
      <c r="J1505" s="6" t="s">
        <v>24</v>
      </c>
      <c r="K1505" s="6" t="s">
        <v>2230</v>
      </c>
      <c r="L1505" s="6">
        <v>1851</v>
      </c>
      <c r="N1505" s="6" t="s">
        <v>2933</v>
      </c>
      <c r="O1505" s="6">
        <v>20</v>
      </c>
      <c r="P1505" s="6">
        <v>11</v>
      </c>
      <c r="Q1505" s="6">
        <v>8</v>
      </c>
      <c r="R1505" s="6" t="s">
        <v>3952</v>
      </c>
      <c r="T1505" s="6" t="s">
        <v>4034</v>
      </c>
      <c r="AA1505" s="6" t="s">
        <v>1395</v>
      </c>
      <c r="AB1505" s="6" t="s">
        <v>1395</v>
      </c>
      <c r="AC1505" s="6" t="s">
        <v>1395</v>
      </c>
      <c r="AG1505" t="e" cm="1">
        <f t="array" ref="AG1505">SUMPRODUCT(--(INDEX('1900 Bastrop 0003 Clean'!A:AF, MATCH(A1505 &amp; "|" &amp; B1505, '1900 Bastrop 0003 Clean'!A:A &amp; "|" &amp; '1900 Bastrop 0003 Clean'!B:B, 0), 0) &lt;&gt; '1900 Bastrop 0003 Raw'!A1505:AF1505))</f>
        <v>#N/A</v>
      </c>
    </row>
    <row r="1506" spans="1:33">
      <c r="A1506" s="6">
        <v>7</v>
      </c>
      <c r="B1506" s="6">
        <v>307</v>
      </c>
      <c r="C1506" s="6" t="s">
        <v>5467</v>
      </c>
      <c r="D1506" s="6">
        <v>185</v>
      </c>
      <c r="E1506" s="6">
        <v>316</v>
      </c>
      <c r="F1506" s="6" t="s">
        <v>478</v>
      </c>
      <c r="G1506" s="6" t="s">
        <v>5279</v>
      </c>
      <c r="H1506" s="6" t="s">
        <v>2944</v>
      </c>
      <c r="I1506" s="6" t="s">
        <v>637</v>
      </c>
      <c r="J1506" s="6" t="s">
        <v>19</v>
      </c>
      <c r="K1506" s="6" t="s">
        <v>2526</v>
      </c>
      <c r="L1506" s="6">
        <v>1880</v>
      </c>
      <c r="M1506" s="6">
        <v>19</v>
      </c>
      <c r="N1506" s="6" t="s">
        <v>2939</v>
      </c>
      <c r="R1506" s="6" t="s">
        <v>3952</v>
      </c>
      <c r="S1506" s="6" t="s">
        <v>3952</v>
      </c>
      <c r="T1506" s="6" t="s">
        <v>3952</v>
      </c>
      <c r="Z1506" s="6">
        <v>8</v>
      </c>
      <c r="AA1506" s="6" t="s">
        <v>1395</v>
      </c>
      <c r="AB1506" s="6" t="s">
        <v>1395</v>
      </c>
      <c r="AC1506" s="6" t="s">
        <v>1395</v>
      </c>
      <c r="AG1506" t="e" cm="1">
        <f t="array" ref="AG1506">SUMPRODUCT(--(INDEX('1900 Bastrop 0003 Clean'!A:AF, MATCH(A1506 &amp; "|" &amp; B1506, '1900 Bastrop 0003 Clean'!A:A &amp; "|" &amp; '1900 Bastrop 0003 Clean'!B:B, 0), 0) &lt;&gt; '1900 Bastrop 0003 Raw'!A1506:AF1506))</f>
        <v>#N/A</v>
      </c>
    </row>
    <row r="1507" spans="1:33">
      <c r="A1507" s="6">
        <v>8</v>
      </c>
      <c r="B1507" s="6">
        <v>307</v>
      </c>
      <c r="C1507" s="6" t="s">
        <v>5467</v>
      </c>
      <c r="D1507" s="6">
        <v>185</v>
      </c>
      <c r="E1507" s="6">
        <v>316</v>
      </c>
      <c r="F1507" s="6" t="s">
        <v>478</v>
      </c>
      <c r="G1507" s="6" t="s">
        <v>3157</v>
      </c>
      <c r="H1507" s="6" t="s">
        <v>2938</v>
      </c>
      <c r="I1507" s="6" t="s">
        <v>637</v>
      </c>
      <c r="J1507" s="6" t="s">
        <v>24</v>
      </c>
      <c r="K1507" s="6" t="s">
        <v>2033</v>
      </c>
      <c r="L1507" s="6">
        <v>1874</v>
      </c>
      <c r="N1507" s="6" t="s">
        <v>2939</v>
      </c>
      <c r="R1507" s="6" t="s">
        <v>3952</v>
      </c>
      <c r="S1507" s="6" t="s">
        <v>3952</v>
      </c>
      <c r="T1507" s="6" t="s">
        <v>3952</v>
      </c>
      <c r="Z1507" s="6">
        <v>0</v>
      </c>
      <c r="AA1507" s="6" t="s">
        <v>1395</v>
      </c>
      <c r="AB1507" s="6" t="s">
        <v>1395</v>
      </c>
      <c r="AC1507" s="6" t="s">
        <v>1395</v>
      </c>
      <c r="AG1507" t="e" cm="1">
        <f t="array" ref="AG1507">SUMPRODUCT(--(INDEX('1900 Bastrop 0003 Clean'!A:AF, MATCH(A1507 &amp; "|" &amp; B1507, '1900 Bastrop 0003 Clean'!A:A &amp; "|" &amp; '1900 Bastrop 0003 Clean'!B:B, 0), 0) &lt;&gt; '1900 Bastrop 0003 Raw'!A1507:AF1507))</f>
        <v>#N/A</v>
      </c>
    </row>
    <row r="1508" spans="1:33">
      <c r="A1508" s="6">
        <v>9</v>
      </c>
      <c r="B1508" s="6">
        <v>307</v>
      </c>
      <c r="C1508" s="6" t="s">
        <v>5467</v>
      </c>
      <c r="D1508" s="6">
        <v>185</v>
      </c>
      <c r="E1508" s="6">
        <v>316</v>
      </c>
      <c r="F1508" s="6" t="s">
        <v>478</v>
      </c>
      <c r="G1508" s="6" t="s">
        <v>1078</v>
      </c>
      <c r="H1508" s="6" t="s">
        <v>2938</v>
      </c>
      <c r="I1508" s="6" t="s">
        <v>637</v>
      </c>
      <c r="J1508" s="6" t="s">
        <v>24</v>
      </c>
      <c r="K1508" s="6" t="s">
        <v>2173</v>
      </c>
      <c r="L1508" s="6">
        <v>1888</v>
      </c>
      <c r="M1508" s="6">
        <v>12</v>
      </c>
      <c r="N1508" s="6" t="s">
        <v>2939</v>
      </c>
      <c r="R1508" s="6" t="s">
        <v>3952</v>
      </c>
      <c r="S1508" s="6" t="s">
        <v>3952</v>
      </c>
      <c r="T1508" s="6" t="s">
        <v>3952</v>
      </c>
      <c r="Z1508" s="6">
        <v>0</v>
      </c>
      <c r="AA1508" s="6" t="s">
        <v>1395</v>
      </c>
      <c r="AB1508" s="6" t="s">
        <v>1395</v>
      </c>
      <c r="AC1508" s="6" t="s">
        <v>1395</v>
      </c>
      <c r="AG1508" t="e" cm="1">
        <f t="array" ref="AG1508">SUMPRODUCT(--(INDEX('1900 Bastrop 0003 Clean'!A:AF, MATCH(A1508 &amp; "|" &amp; B1508, '1900 Bastrop 0003 Clean'!A:A &amp; "|" &amp; '1900 Bastrop 0003 Clean'!B:B, 0), 0) &lt;&gt; '1900 Bastrop 0003 Raw'!A1508:AF1508))</f>
        <v>#N/A</v>
      </c>
    </row>
    <row r="1509" spans="1:33">
      <c r="A1509" s="6">
        <v>10</v>
      </c>
      <c r="B1509" s="6">
        <v>307</v>
      </c>
      <c r="C1509" s="6" t="s">
        <v>5467</v>
      </c>
      <c r="D1509" s="6">
        <v>185</v>
      </c>
      <c r="E1509" s="6">
        <v>316</v>
      </c>
      <c r="F1509" s="6" t="s">
        <v>478</v>
      </c>
      <c r="G1509" s="6" t="s">
        <v>5471</v>
      </c>
      <c r="H1509" s="6" t="s">
        <v>2944</v>
      </c>
      <c r="I1509" s="6" t="s">
        <v>637</v>
      </c>
      <c r="J1509" s="6" t="s">
        <v>19</v>
      </c>
      <c r="K1509" s="6" t="s">
        <v>1971</v>
      </c>
      <c r="L1509" s="6">
        <v>1890</v>
      </c>
      <c r="M1509" s="6">
        <v>10</v>
      </c>
      <c r="N1509" s="6" t="s">
        <v>2939</v>
      </c>
      <c r="R1509" s="6" t="s">
        <v>3952</v>
      </c>
      <c r="S1509" s="6" t="s">
        <v>3952</v>
      </c>
      <c r="T1509" s="6" t="s">
        <v>3952</v>
      </c>
      <c r="Z1509" s="6">
        <v>8</v>
      </c>
      <c r="AA1509" s="6" t="s">
        <v>1395</v>
      </c>
      <c r="AB1509" s="6" t="s">
        <v>1395</v>
      </c>
      <c r="AC1509" s="6" t="s">
        <v>1395</v>
      </c>
      <c r="AG1509" t="e" cm="1">
        <f t="array" ref="AG1509">SUMPRODUCT(--(INDEX('1900 Bastrop 0003 Clean'!A:AF, MATCH(A1509 &amp; "|" &amp; B1509, '1900 Bastrop 0003 Clean'!A:A &amp; "|" &amp; '1900 Bastrop 0003 Clean'!B:B, 0), 0) &lt;&gt; '1900 Bastrop 0003 Raw'!A1509:AF1509))</f>
        <v>#N/A</v>
      </c>
    </row>
    <row r="1510" spans="1:33">
      <c r="A1510" s="6">
        <v>11</v>
      </c>
      <c r="B1510" s="6">
        <v>307</v>
      </c>
      <c r="C1510" s="6" t="s">
        <v>5467</v>
      </c>
      <c r="D1510" s="6">
        <v>185</v>
      </c>
      <c r="E1510" s="6">
        <v>316</v>
      </c>
      <c r="F1510" s="6" t="s">
        <v>478</v>
      </c>
      <c r="G1510" s="6" t="s">
        <v>1267</v>
      </c>
      <c r="H1510" s="6" t="s">
        <v>2944</v>
      </c>
      <c r="I1510" s="6" t="s">
        <v>637</v>
      </c>
      <c r="J1510" s="6" t="s">
        <v>19</v>
      </c>
      <c r="K1510" s="6" t="s">
        <v>2245</v>
      </c>
      <c r="L1510" s="6">
        <v>1892</v>
      </c>
      <c r="M1510" s="6">
        <v>9</v>
      </c>
      <c r="N1510" s="6" t="s">
        <v>2939</v>
      </c>
      <c r="R1510" s="6" t="s">
        <v>3952</v>
      </c>
      <c r="S1510" s="6" t="s">
        <v>3952</v>
      </c>
      <c r="T1510" s="6" t="s">
        <v>3952</v>
      </c>
      <c r="Z1510" s="6">
        <v>8</v>
      </c>
      <c r="AG1510" t="e" cm="1">
        <f t="array" ref="AG1510">SUMPRODUCT(--(INDEX('1900 Bastrop 0003 Clean'!A:AF, MATCH(A1510 &amp; "|" &amp; B1510, '1900 Bastrop 0003 Clean'!A:A &amp; "|" &amp; '1900 Bastrop 0003 Clean'!B:B, 0), 0) &lt;&gt; '1900 Bastrop 0003 Raw'!A1510:AF1510))</f>
        <v>#N/A</v>
      </c>
    </row>
    <row r="1511" spans="1:33">
      <c r="A1511" s="6">
        <v>12</v>
      </c>
      <c r="B1511" s="6">
        <v>307</v>
      </c>
      <c r="C1511" s="6" t="s">
        <v>5467</v>
      </c>
      <c r="D1511" s="6">
        <v>185</v>
      </c>
      <c r="E1511" s="6">
        <v>316</v>
      </c>
      <c r="F1511" s="6" t="s">
        <v>478</v>
      </c>
      <c r="G1511" s="6" t="s">
        <v>5472</v>
      </c>
      <c r="H1511" s="6" t="s">
        <v>2944</v>
      </c>
      <c r="I1511" s="6" t="s">
        <v>637</v>
      </c>
      <c r="J1511" s="6" t="s">
        <v>19</v>
      </c>
      <c r="K1511" s="6" t="s">
        <v>2206</v>
      </c>
      <c r="L1511" s="6">
        <v>1894</v>
      </c>
      <c r="M1511" s="6">
        <v>6</v>
      </c>
      <c r="N1511" s="6" t="s">
        <v>2939</v>
      </c>
      <c r="R1511" s="6" t="s">
        <v>3952</v>
      </c>
      <c r="S1511" s="6" t="s">
        <v>3952</v>
      </c>
      <c r="T1511" s="6" t="s">
        <v>3952</v>
      </c>
      <c r="AG1511" t="e" cm="1">
        <f t="array" ref="AG1511">SUMPRODUCT(--(INDEX('1900 Bastrop 0003 Clean'!A:AF, MATCH(A1511 &amp; "|" &amp; B1511, '1900 Bastrop 0003 Clean'!A:A &amp; "|" &amp; '1900 Bastrop 0003 Clean'!B:B, 0), 0) &lt;&gt; '1900 Bastrop 0003 Raw'!A1511:AF1511))</f>
        <v>#N/A</v>
      </c>
    </row>
    <row r="1512" spans="1:33">
      <c r="A1512" s="6">
        <v>13</v>
      </c>
      <c r="B1512" s="6">
        <v>307</v>
      </c>
      <c r="C1512" s="6" t="s">
        <v>5467</v>
      </c>
      <c r="D1512" s="6">
        <v>185</v>
      </c>
      <c r="E1512" s="6">
        <v>316</v>
      </c>
      <c r="F1512" s="6" t="s">
        <v>478</v>
      </c>
      <c r="G1512" s="6" t="s">
        <v>5473</v>
      </c>
      <c r="H1512" s="6" t="s">
        <v>2944</v>
      </c>
      <c r="I1512" s="6" t="s">
        <v>637</v>
      </c>
      <c r="J1512" s="6" t="s">
        <v>19</v>
      </c>
      <c r="K1512" s="6" t="s">
        <v>2161</v>
      </c>
      <c r="L1512" s="6">
        <v>1897</v>
      </c>
      <c r="M1512" s="6">
        <v>2</v>
      </c>
      <c r="N1512" s="6" t="s">
        <v>2939</v>
      </c>
      <c r="R1512" s="6" t="s">
        <v>3952</v>
      </c>
      <c r="S1512" s="6" t="s">
        <v>3952</v>
      </c>
      <c r="T1512" s="6" t="s">
        <v>3952</v>
      </c>
      <c r="AG1512" t="e" cm="1">
        <f t="array" ref="AG1512">SUMPRODUCT(--(INDEX('1900 Bastrop 0003 Clean'!A:AF, MATCH(A1512 &amp; "|" &amp; B1512, '1900 Bastrop 0003 Clean'!A:A &amp; "|" &amp; '1900 Bastrop 0003 Clean'!B:B, 0), 0) &lt;&gt; '1900 Bastrop 0003 Raw'!A1512:AF1512))</f>
        <v>#N/A</v>
      </c>
    </row>
    <row r="1513" spans="1:33">
      <c r="A1513" s="6">
        <v>14</v>
      </c>
      <c r="B1513" s="6">
        <v>307</v>
      </c>
      <c r="C1513" s="6" t="s">
        <v>5467</v>
      </c>
      <c r="D1513" s="6">
        <v>185</v>
      </c>
      <c r="E1513" s="6">
        <v>316</v>
      </c>
      <c r="F1513" s="6" t="s">
        <v>478</v>
      </c>
      <c r="G1513" s="6" t="s">
        <v>2254</v>
      </c>
      <c r="H1513" s="6" t="s">
        <v>2944</v>
      </c>
      <c r="I1513" s="6" t="s">
        <v>637</v>
      </c>
      <c r="J1513" s="6" t="s">
        <v>19</v>
      </c>
      <c r="K1513" s="6" t="s">
        <v>2206</v>
      </c>
      <c r="L1513" s="6">
        <v>1899</v>
      </c>
      <c r="M1513" s="6">
        <v>1</v>
      </c>
      <c r="N1513" s="6" t="s">
        <v>2939</v>
      </c>
      <c r="R1513" s="6" t="s">
        <v>3952</v>
      </c>
      <c r="S1513" s="6" t="s">
        <v>3952</v>
      </c>
      <c r="T1513" s="6" t="s">
        <v>3952</v>
      </c>
      <c r="AG1513" t="e" cm="1">
        <f t="array" ref="AG1513">SUMPRODUCT(--(INDEX('1900 Bastrop 0003 Clean'!A:AF, MATCH(A1513 &amp; "|" &amp; B1513, '1900 Bastrop 0003 Clean'!A:A &amp; "|" &amp; '1900 Bastrop 0003 Clean'!B:B, 0), 0) &lt;&gt; '1900 Bastrop 0003 Raw'!A1513:AF1513))</f>
        <v>#N/A</v>
      </c>
    </row>
    <row r="1514" spans="1:33">
      <c r="A1514" s="6">
        <v>15</v>
      </c>
      <c r="B1514" s="6">
        <v>308</v>
      </c>
      <c r="C1514" s="6" t="s">
        <v>5474</v>
      </c>
      <c r="D1514" s="6">
        <v>185</v>
      </c>
      <c r="E1514" s="6">
        <v>317</v>
      </c>
      <c r="F1514" s="6" t="s">
        <v>478</v>
      </c>
      <c r="G1514" s="6" t="s">
        <v>3496</v>
      </c>
      <c r="H1514" s="6" t="s">
        <v>3949</v>
      </c>
      <c r="I1514" s="6" t="s">
        <v>637</v>
      </c>
      <c r="J1514" s="6" t="s">
        <v>19</v>
      </c>
      <c r="L1514" s="6">
        <v>1830</v>
      </c>
      <c r="M1514" s="6">
        <v>70</v>
      </c>
      <c r="N1514" s="6" t="s">
        <v>2933</v>
      </c>
      <c r="O1514" s="6">
        <v>45</v>
      </c>
      <c r="R1514" s="6" t="s">
        <v>4034</v>
      </c>
      <c r="X1514" s="6" t="s">
        <v>32</v>
      </c>
      <c r="AA1514" s="6" t="s">
        <v>92</v>
      </c>
      <c r="AB1514" s="6" t="s">
        <v>92</v>
      </c>
      <c r="AC1514" s="6" t="s">
        <v>1395</v>
      </c>
      <c r="AD1514" s="6" t="s">
        <v>3951</v>
      </c>
      <c r="AF1514" s="6" t="s">
        <v>261</v>
      </c>
      <c r="AG1514" cm="1">
        <f t="array" ref="AG1514">SUMPRODUCT(--(INDEX('1900 Bastrop 0003 Clean'!A:AF, MATCH(A1514 &amp; "|" &amp; B1514, '1900 Bastrop 0003 Clean'!A:A &amp; "|" &amp; '1900 Bastrop 0003 Clean'!B:B, 0), 0) &lt;&gt; '1900 Bastrop 0003 Raw'!A1514:AF1514))</f>
        <v>0</v>
      </c>
    </row>
    <row r="1515" spans="1:33">
      <c r="A1515" s="6">
        <v>16</v>
      </c>
      <c r="B1515" s="6">
        <v>308</v>
      </c>
      <c r="C1515" s="6" t="s">
        <v>5474</v>
      </c>
      <c r="D1515" s="6">
        <v>185</v>
      </c>
      <c r="E1515" s="6">
        <v>317</v>
      </c>
      <c r="F1515" s="6" t="s">
        <v>478</v>
      </c>
      <c r="G1515" s="6" t="s">
        <v>23</v>
      </c>
      <c r="H1515" s="6" t="s">
        <v>2936</v>
      </c>
      <c r="I1515" s="6" t="s">
        <v>637</v>
      </c>
      <c r="J1515" s="6" t="s">
        <v>24</v>
      </c>
      <c r="L1515" s="6">
        <v>1835</v>
      </c>
      <c r="M1515" s="6">
        <v>65</v>
      </c>
      <c r="N1515" s="6" t="s">
        <v>2933</v>
      </c>
      <c r="O1515" s="6">
        <v>45</v>
      </c>
      <c r="P1515" s="6">
        <v>11</v>
      </c>
      <c r="Q1515" s="6">
        <v>10</v>
      </c>
      <c r="R1515" s="6" t="s">
        <v>4034</v>
      </c>
      <c r="AA1515" s="6" t="s">
        <v>92</v>
      </c>
      <c r="AB1515" s="6" t="s">
        <v>92</v>
      </c>
      <c r="AC1515" s="6" t="s">
        <v>1395</v>
      </c>
      <c r="AG1515" cm="1">
        <f t="array" ref="AG1515">SUMPRODUCT(--(INDEX('1900 Bastrop 0003 Clean'!A:AF, MATCH(A1515 &amp; "|" &amp; B1515, '1900 Bastrop 0003 Clean'!A:A &amp; "|" &amp; '1900 Bastrop 0003 Clean'!B:B, 0), 0) &lt;&gt; '1900 Bastrop 0003 Raw'!A1515:AF1515))</f>
        <v>0</v>
      </c>
    </row>
    <row r="1516" spans="1:33">
      <c r="A1516" s="6">
        <v>17</v>
      </c>
      <c r="B1516" s="6">
        <v>308</v>
      </c>
      <c r="C1516" s="6" t="s">
        <v>5474</v>
      </c>
      <c r="D1516" s="6">
        <v>185</v>
      </c>
      <c r="E1516" s="6">
        <v>317</v>
      </c>
      <c r="F1516" s="6" t="s">
        <v>327</v>
      </c>
      <c r="G1516" s="6" t="s">
        <v>270</v>
      </c>
      <c r="H1516" s="6" t="s">
        <v>2938</v>
      </c>
      <c r="I1516" s="6" t="s">
        <v>637</v>
      </c>
      <c r="J1516" s="6" t="s">
        <v>24</v>
      </c>
      <c r="K1516" s="6" t="s">
        <v>2161</v>
      </c>
      <c r="L1516" s="6">
        <v>1861</v>
      </c>
      <c r="M1516" s="6">
        <v>38</v>
      </c>
      <c r="N1516" s="6" t="s">
        <v>2933</v>
      </c>
      <c r="O1516" s="6">
        <v>17</v>
      </c>
      <c r="P1516" s="6">
        <v>2</v>
      </c>
      <c r="Q1516" s="6">
        <v>2</v>
      </c>
      <c r="R1516" s="6" t="s">
        <v>3952</v>
      </c>
      <c r="S1516" s="6" t="s">
        <v>4034</v>
      </c>
      <c r="T1516" s="6" t="s">
        <v>4034</v>
      </c>
      <c r="AA1516" s="6" t="s">
        <v>1395</v>
      </c>
      <c r="AB1516" s="6" t="s">
        <v>1395</v>
      </c>
      <c r="AC1516" s="6" t="s">
        <v>1395</v>
      </c>
      <c r="AG1516" cm="1">
        <f t="array" ref="AG1516">SUMPRODUCT(--(INDEX('1900 Bastrop 0003 Clean'!A:AF, MATCH(A1516 &amp; "|" &amp; B1516, '1900 Bastrop 0003 Clean'!A:A &amp; "|" &amp; '1900 Bastrop 0003 Clean'!B:B, 0), 0) &lt;&gt; '1900 Bastrop 0003 Raw'!A1516:AF1516))</f>
        <v>0</v>
      </c>
    </row>
    <row r="1517" spans="1:33">
      <c r="A1517" s="6">
        <v>18</v>
      </c>
      <c r="B1517" s="6">
        <v>308</v>
      </c>
      <c r="C1517" s="6" t="s">
        <v>5474</v>
      </c>
      <c r="D1517" s="6">
        <v>185</v>
      </c>
      <c r="E1517" s="6">
        <v>317</v>
      </c>
      <c r="F1517" s="6" t="s">
        <v>327</v>
      </c>
      <c r="G1517" s="6" t="s">
        <v>5475</v>
      </c>
      <c r="H1517" s="6" t="s">
        <v>3184</v>
      </c>
      <c r="I1517" s="6" t="s">
        <v>637</v>
      </c>
      <c r="J1517" s="6" t="s">
        <v>19</v>
      </c>
      <c r="K1517" s="6" t="s">
        <v>2206</v>
      </c>
      <c r="L1517" s="6">
        <v>1855</v>
      </c>
      <c r="M1517" s="6">
        <v>45</v>
      </c>
      <c r="N1517" s="6" t="s">
        <v>2933</v>
      </c>
      <c r="O1517" s="6">
        <v>17</v>
      </c>
      <c r="R1517" s="6" t="s">
        <v>3959</v>
      </c>
      <c r="S1517" s="6" t="s">
        <v>3959</v>
      </c>
      <c r="T1517" s="6" t="s">
        <v>3959</v>
      </c>
      <c r="X1517" s="6" t="s">
        <v>5476</v>
      </c>
      <c r="AA1517" s="6" t="s">
        <v>1395</v>
      </c>
      <c r="AB1517" s="6" t="s">
        <v>92</v>
      </c>
      <c r="AC1517" s="6" t="s">
        <v>1395</v>
      </c>
      <c r="AG1517" cm="1">
        <f t="array" ref="AG1517">SUMPRODUCT(--(INDEX('1900 Bastrop 0003 Clean'!A:AF, MATCH(A1517 &amp; "|" &amp; B1517, '1900 Bastrop 0003 Clean'!A:A &amp; "|" &amp; '1900 Bastrop 0003 Clean'!B:B, 0), 0) &lt;&gt; '1900 Bastrop 0003 Raw'!A1517:AF1517))</f>
        <v>0</v>
      </c>
    </row>
    <row r="1518" spans="1:33">
      <c r="A1518" s="6">
        <v>19</v>
      </c>
      <c r="B1518" s="6">
        <v>308</v>
      </c>
      <c r="C1518" s="6" t="s">
        <v>5474</v>
      </c>
      <c r="D1518" s="6">
        <v>185</v>
      </c>
      <c r="E1518" s="6">
        <v>317</v>
      </c>
      <c r="F1518" s="6" t="s">
        <v>327</v>
      </c>
      <c r="G1518" s="6" t="s">
        <v>4700</v>
      </c>
      <c r="H1518" s="6" t="s">
        <v>3097</v>
      </c>
      <c r="I1518" s="6" t="s">
        <v>637</v>
      </c>
      <c r="J1518" s="6" t="s">
        <v>19</v>
      </c>
      <c r="K1518" s="6" t="s">
        <v>2161</v>
      </c>
      <c r="L1518" s="6">
        <v>1885</v>
      </c>
      <c r="M1518" s="6">
        <v>15</v>
      </c>
      <c r="N1518" s="6" t="s">
        <v>2939</v>
      </c>
      <c r="R1518" s="6" t="s">
        <v>3952</v>
      </c>
      <c r="S1518" s="6" t="s">
        <v>3959</v>
      </c>
      <c r="T1518" s="6" t="s">
        <v>3952</v>
      </c>
      <c r="Z1518" s="6">
        <v>8</v>
      </c>
      <c r="AA1518" s="6" t="s">
        <v>1395</v>
      </c>
      <c r="AB1518" s="6" t="s">
        <v>1395</v>
      </c>
      <c r="AC1518" s="6" t="s">
        <v>1395</v>
      </c>
      <c r="AG1518" cm="1">
        <f t="array" ref="AG1518">SUMPRODUCT(--(INDEX('1900 Bastrop 0003 Clean'!A:AF, MATCH(A1518 &amp; "|" &amp; B1518, '1900 Bastrop 0003 Clean'!A:A &amp; "|" &amp; '1900 Bastrop 0003 Clean'!B:B, 0), 0) &lt;&gt; '1900 Bastrop 0003 Raw'!A1518:AF1518))</f>
        <v>0</v>
      </c>
    </row>
    <row r="1519" spans="1:33">
      <c r="A1519" s="6">
        <v>20</v>
      </c>
      <c r="B1519" s="6">
        <v>308</v>
      </c>
      <c r="C1519" s="6" t="s">
        <v>5474</v>
      </c>
      <c r="D1519" s="6">
        <v>185</v>
      </c>
      <c r="E1519" s="6">
        <v>317</v>
      </c>
      <c r="F1519" s="6" t="s">
        <v>327</v>
      </c>
      <c r="G1519" s="6" t="s">
        <v>718</v>
      </c>
      <c r="H1519" s="6" t="s">
        <v>3097</v>
      </c>
      <c r="I1519" s="6" t="s">
        <v>637</v>
      </c>
      <c r="J1519" s="6" t="s">
        <v>19</v>
      </c>
      <c r="K1519" s="6" t="s">
        <v>2526</v>
      </c>
      <c r="L1519" s="6">
        <v>1887</v>
      </c>
      <c r="M1519" s="6">
        <v>10</v>
      </c>
      <c r="N1519" s="6" t="s">
        <v>2939</v>
      </c>
      <c r="R1519" s="6" t="s">
        <v>3952</v>
      </c>
      <c r="S1519" s="6" t="s">
        <v>3959</v>
      </c>
      <c r="T1519" s="6" t="s">
        <v>3952</v>
      </c>
      <c r="Z1519" s="6">
        <v>8</v>
      </c>
      <c r="AA1519" s="6" t="s">
        <v>1395</v>
      </c>
      <c r="AB1519" s="6" t="s">
        <v>1395</v>
      </c>
      <c r="AC1519" s="6" t="s">
        <v>1395</v>
      </c>
      <c r="AG1519" cm="1">
        <f t="array" ref="AG1519">SUMPRODUCT(--(INDEX('1900 Bastrop 0003 Clean'!A:AF, MATCH(A1519 &amp; "|" &amp; B1519, '1900 Bastrop 0003 Clean'!A:A &amp; "|" &amp; '1900 Bastrop 0003 Clean'!B:B, 0), 0) &lt;&gt; '1900 Bastrop 0003 Raw'!A1519:AF1519))</f>
        <v>0</v>
      </c>
    </row>
    <row r="1520" spans="1:33">
      <c r="A1520" s="6">
        <v>21</v>
      </c>
      <c r="B1520" s="6">
        <v>308</v>
      </c>
      <c r="C1520" s="6" t="s">
        <v>5474</v>
      </c>
      <c r="D1520" s="6">
        <v>185</v>
      </c>
      <c r="E1520" s="6">
        <v>317</v>
      </c>
      <c r="F1520" s="6" t="s">
        <v>4821</v>
      </c>
      <c r="G1520" s="6" t="s">
        <v>3223</v>
      </c>
      <c r="H1520" s="6" t="s">
        <v>2938</v>
      </c>
      <c r="I1520" s="6" t="s">
        <v>637</v>
      </c>
      <c r="J1520" s="6" t="s">
        <v>24</v>
      </c>
      <c r="K1520" s="6" t="s">
        <v>2526</v>
      </c>
      <c r="L1520" s="6">
        <v>1871</v>
      </c>
      <c r="M1520" s="6">
        <v>28</v>
      </c>
      <c r="N1520" s="6" t="s">
        <v>2933</v>
      </c>
      <c r="O1520" s="6">
        <v>11</v>
      </c>
      <c r="P1520" s="6">
        <v>4</v>
      </c>
      <c r="Q1520" s="6">
        <v>4</v>
      </c>
      <c r="R1520" s="6" t="s">
        <v>3952</v>
      </c>
      <c r="S1520" s="6" t="s">
        <v>4034</v>
      </c>
      <c r="T1520" s="6" t="s">
        <v>4034</v>
      </c>
      <c r="AA1520" s="6" t="s">
        <v>1395</v>
      </c>
      <c r="AB1520" s="6" t="s">
        <v>1395</v>
      </c>
      <c r="AC1520" s="6" t="s">
        <v>1395</v>
      </c>
      <c r="AG1520" cm="1">
        <f t="array" ref="AG1520">SUMPRODUCT(--(INDEX('1900 Bastrop 0003 Clean'!A:AF, MATCH(A1520 &amp; "|" &amp; B1520, '1900 Bastrop 0003 Clean'!A:A &amp; "|" &amp; '1900 Bastrop 0003 Clean'!B:B, 0), 0) &lt;&gt; '1900 Bastrop 0003 Raw'!A1520:AF1520))</f>
        <v>0</v>
      </c>
    </row>
    <row r="1521" spans="1:33">
      <c r="A1521" s="6">
        <v>22</v>
      </c>
      <c r="B1521" s="6">
        <v>308</v>
      </c>
      <c r="C1521" s="6" t="s">
        <v>5474</v>
      </c>
      <c r="D1521" s="6">
        <v>185</v>
      </c>
      <c r="E1521" s="6">
        <v>317</v>
      </c>
      <c r="F1521" s="6" t="s">
        <v>4821</v>
      </c>
      <c r="G1521" s="6" t="s">
        <v>95</v>
      </c>
      <c r="H1521" s="6" t="s">
        <v>3184</v>
      </c>
      <c r="I1521" s="6" t="s">
        <v>637</v>
      </c>
      <c r="J1521" s="6" t="s">
        <v>19</v>
      </c>
      <c r="L1521" s="6">
        <v>1865</v>
      </c>
      <c r="M1521" s="6">
        <v>35</v>
      </c>
      <c r="N1521" s="6" t="s">
        <v>2933</v>
      </c>
      <c r="O1521" s="6">
        <v>11</v>
      </c>
      <c r="R1521" s="6" t="s">
        <v>3952</v>
      </c>
      <c r="S1521" s="6" t="s">
        <v>4034</v>
      </c>
      <c r="T1521" s="6" t="s">
        <v>4034</v>
      </c>
      <c r="X1521" s="6" t="s">
        <v>32</v>
      </c>
      <c r="AA1521" s="6" t="s">
        <v>92</v>
      </c>
      <c r="AB1521" s="6" t="s">
        <v>92</v>
      </c>
      <c r="AC1521" s="6" t="s">
        <v>1395</v>
      </c>
      <c r="AG1521" cm="1">
        <f t="array" ref="AG1521">SUMPRODUCT(--(INDEX('1900 Bastrop 0003 Clean'!A:AF, MATCH(A1521 &amp; "|" &amp; B1521, '1900 Bastrop 0003 Clean'!A:A &amp; "|" &amp; '1900 Bastrop 0003 Clean'!B:B, 0), 0) &lt;&gt; '1900 Bastrop 0003 Raw'!A1521:AF1521))</f>
        <v>0</v>
      </c>
    </row>
    <row r="1522" spans="1:33">
      <c r="A1522" s="6">
        <v>23</v>
      </c>
      <c r="B1522" s="6">
        <v>308</v>
      </c>
      <c r="C1522" s="6" t="s">
        <v>5474</v>
      </c>
      <c r="D1522" s="6">
        <v>185</v>
      </c>
      <c r="E1522" s="6">
        <v>317</v>
      </c>
      <c r="F1522" s="6" t="s">
        <v>4821</v>
      </c>
      <c r="G1522" s="6" t="s">
        <v>486</v>
      </c>
      <c r="H1522" s="6" t="s">
        <v>3097</v>
      </c>
      <c r="I1522" s="6" t="s">
        <v>637</v>
      </c>
      <c r="J1522" s="6" t="s">
        <v>19</v>
      </c>
      <c r="K1522" s="6" t="s">
        <v>2173</v>
      </c>
      <c r="L1522" s="6">
        <v>1890</v>
      </c>
      <c r="M1522" s="6">
        <v>10</v>
      </c>
      <c r="N1522" s="6" t="s">
        <v>2939</v>
      </c>
      <c r="R1522" s="6" t="s">
        <v>3952</v>
      </c>
      <c r="S1522" s="6" t="s">
        <v>3952</v>
      </c>
      <c r="T1522" s="6" t="s">
        <v>3952</v>
      </c>
      <c r="Z1522" s="6">
        <v>5</v>
      </c>
      <c r="AA1522" s="6" t="s">
        <v>1395</v>
      </c>
      <c r="AB1522" s="6" t="s">
        <v>1395</v>
      </c>
      <c r="AC1522" s="6" t="s">
        <v>1395</v>
      </c>
      <c r="AG1522" cm="1">
        <f t="array" ref="AG1522">SUMPRODUCT(--(INDEX('1900 Bastrop 0003 Clean'!A:AF, MATCH(A1522 &amp; "|" &amp; B1522, '1900 Bastrop 0003 Clean'!A:A &amp; "|" &amp; '1900 Bastrop 0003 Clean'!B:B, 0), 0) &lt;&gt; '1900 Bastrop 0003 Raw'!A1522:AF1522))</f>
        <v>0</v>
      </c>
    </row>
    <row r="1523" spans="1:33">
      <c r="A1523" s="6">
        <v>24</v>
      </c>
      <c r="B1523" s="6">
        <v>308</v>
      </c>
      <c r="C1523" s="6" t="s">
        <v>5474</v>
      </c>
      <c r="D1523" s="6">
        <v>185</v>
      </c>
      <c r="E1523" s="6">
        <v>317</v>
      </c>
      <c r="F1523" s="6" t="s">
        <v>4821</v>
      </c>
      <c r="G1523" s="6" t="s">
        <v>943</v>
      </c>
      <c r="H1523" s="6" t="s">
        <v>3097</v>
      </c>
      <c r="I1523" s="6" t="s">
        <v>637</v>
      </c>
      <c r="J1523" s="6" t="s">
        <v>19</v>
      </c>
      <c r="K1523" s="6" t="s">
        <v>2354</v>
      </c>
      <c r="L1523" s="6">
        <v>1891</v>
      </c>
      <c r="M1523" s="6">
        <v>9</v>
      </c>
      <c r="N1523" s="6" t="s">
        <v>2939</v>
      </c>
      <c r="R1523" s="6" t="s">
        <v>3952</v>
      </c>
      <c r="S1523" s="6" t="s">
        <v>3952</v>
      </c>
      <c r="T1523" s="6" t="s">
        <v>3952</v>
      </c>
      <c r="Z1523" s="6">
        <v>8</v>
      </c>
      <c r="AG1523" cm="1">
        <f t="array" ref="AG1523">SUMPRODUCT(--(INDEX('1900 Bastrop 0003 Clean'!A:AF, MATCH(A1523 &amp; "|" &amp; B1523, '1900 Bastrop 0003 Clean'!A:A &amp; "|" &amp; '1900 Bastrop 0003 Clean'!B:B, 0), 0) &lt;&gt; '1900 Bastrop 0003 Raw'!A1523:AF1523))</f>
        <v>0</v>
      </c>
    </row>
    <row r="1524" spans="1:33">
      <c r="A1524" s="6">
        <v>25</v>
      </c>
      <c r="B1524" s="6">
        <v>308</v>
      </c>
      <c r="C1524" s="6" t="s">
        <v>5474</v>
      </c>
      <c r="D1524" s="6">
        <v>185</v>
      </c>
      <c r="E1524" s="6">
        <v>317</v>
      </c>
      <c r="F1524" s="6" t="s">
        <v>4821</v>
      </c>
      <c r="G1524" s="6" t="s">
        <v>5477</v>
      </c>
      <c r="H1524" s="6" t="s">
        <v>3097</v>
      </c>
      <c r="I1524" s="6" t="s">
        <v>637</v>
      </c>
      <c r="J1524" s="6" t="s">
        <v>19</v>
      </c>
      <c r="K1524" s="6" t="s">
        <v>2161</v>
      </c>
      <c r="L1524" s="6">
        <v>1893</v>
      </c>
      <c r="M1524" s="6">
        <v>7</v>
      </c>
      <c r="N1524" s="6" t="s">
        <v>2939</v>
      </c>
      <c r="R1524" s="6" t="s">
        <v>3952</v>
      </c>
      <c r="S1524" s="6" t="s">
        <v>3952</v>
      </c>
      <c r="T1524" s="6" t="s">
        <v>3952</v>
      </c>
      <c r="Z1524" s="6">
        <v>8</v>
      </c>
      <c r="AA1524" s="6" t="s">
        <v>1395</v>
      </c>
      <c r="AG1524" cm="1">
        <f t="array" ref="AG1524">SUMPRODUCT(--(INDEX('1900 Bastrop 0003 Clean'!A:AF, MATCH(A1524 &amp; "|" &amp; B1524, '1900 Bastrop 0003 Clean'!A:A &amp; "|" &amp; '1900 Bastrop 0003 Clean'!B:B, 0), 0) &lt;&gt; '1900 Bastrop 0003 Raw'!A1524:AF1524))</f>
        <v>0</v>
      </c>
    </row>
    <row r="1525" spans="1:33">
      <c r="A1525" s="6">
        <v>26</v>
      </c>
      <c r="B1525" s="6">
        <v>308</v>
      </c>
      <c r="C1525" s="6" t="s">
        <v>5474</v>
      </c>
      <c r="D1525" s="6">
        <v>185</v>
      </c>
      <c r="E1525" s="6">
        <v>317</v>
      </c>
      <c r="F1525" s="6" t="s">
        <v>4821</v>
      </c>
      <c r="G1525" s="6" t="s">
        <v>5478</v>
      </c>
      <c r="H1525" s="6" t="s">
        <v>3097</v>
      </c>
      <c r="I1525" s="6" t="s">
        <v>637</v>
      </c>
      <c r="J1525" s="6" t="s">
        <v>19</v>
      </c>
      <c r="K1525" s="6" t="s">
        <v>2206</v>
      </c>
      <c r="L1525" s="6">
        <v>1894</v>
      </c>
      <c r="M1525" s="6">
        <v>6</v>
      </c>
      <c r="N1525" s="6" t="s">
        <v>2939</v>
      </c>
      <c r="R1525" s="6" t="s">
        <v>3952</v>
      </c>
      <c r="S1525" s="6" t="s">
        <v>3952</v>
      </c>
      <c r="T1525" s="6" t="s">
        <v>3952</v>
      </c>
      <c r="AG1525" cm="1">
        <f t="array" ref="AG1525">SUMPRODUCT(--(INDEX('1900 Bastrop 0003 Clean'!A:AF, MATCH(A1525 &amp; "|" &amp; B1525, '1900 Bastrop 0003 Clean'!A:A &amp; "|" &amp; '1900 Bastrop 0003 Clean'!B:B, 0), 0) &lt;&gt; '1900 Bastrop 0003 Raw'!A1525:AF1525))</f>
        <v>0</v>
      </c>
    </row>
    <row r="1526" spans="1:33">
      <c r="A1526" s="6">
        <v>27</v>
      </c>
      <c r="B1526" s="6">
        <v>308</v>
      </c>
      <c r="C1526" s="6" t="s">
        <v>5474</v>
      </c>
      <c r="D1526" s="6">
        <v>185</v>
      </c>
      <c r="E1526" s="6">
        <v>317</v>
      </c>
      <c r="F1526" s="6" t="s">
        <v>478</v>
      </c>
      <c r="G1526" s="6" t="s">
        <v>585</v>
      </c>
      <c r="H1526" s="6" t="s">
        <v>2944</v>
      </c>
      <c r="I1526" s="6" t="s">
        <v>637</v>
      </c>
      <c r="J1526" s="6" t="s">
        <v>19</v>
      </c>
      <c r="K1526" s="6" t="s">
        <v>2033</v>
      </c>
      <c r="L1526" s="6">
        <v>1865</v>
      </c>
      <c r="M1526" s="6">
        <v>35</v>
      </c>
      <c r="N1526" s="6" t="s">
        <v>2939</v>
      </c>
      <c r="R1526" s="6" t="s">
        <v>3952</v>
      </c>
      <c r="S1526" s="6" t="s">
        <v>4034</v>
      </c>
      <c r="T1526" s="6" t="s">
        <v>3952</v>
      </c>
      <c r="AA1526" s="6" t="s">
        <v>1395</v>
      </c>
      <c r="AB1526" s="6" t="s">
        <v>1395</v>
      </c>
      <c r="AC1526" s="6" t="s">
        <v>1395</v>
      </c>
      <c r="AG1526" cm="1">
        <f t="array" ref="AG1526">SUMPRODUCT(--(INDEX('1900 Bastrop 0003 Clean'!A:AF, MATCH(A1526 &amp; "|" &amp; B1526, '1900 Bastrop 0003 Clean'!A:A &amp; "|" &amp; '1900 Bastrop 0003 Clean'!B:B, 0), 0) &lt;&gt; '1900 Bastrop 0003 Raw'!A1526:AF1526))</f>
        <v>0</v>
      </c>
    </row>
    <row r="1527" spans="1:33">
      <c r="A1527" s="6">
        <v>28</v>
      </c>
      <c r="B1527" s="6">
        <v>308</v>
      </c>
      <c r="C1527" s="6" t="s">
        <v>5474</v>
      </c>
      <c r="D1527" s="6">
        <v>185</v>
      </c>
      <c r="E1527" s="6">
        <v>317</v>
      </c>
      <c r="F1527" s="6" t="s">
        <v>478</v>
      </c>
      <c r="G1527" s="6" t="s">
        <v>3256</v>
      </c>
      <c r="H1527" s="6" t="s">
        <v>2944</v>
      </c>
      <c r="I1527" s="6" t="s">
        <v>637</v>
      </c>
      <c r="J1527" s="6" t="s">
        <v>19</v>
      </c>
      <c r="K1527" s="6" t="s">
        <v>2230</v>
      </c>
      <c r="L1527" s="6">
        <v>1880</v>
      </c>
      <c r="M1527" s="6">
        <v>19</v>
      </c>
      <c r="N1527" s="6" t="s">
        <v>2939</v>
      </c>
      <c r="R1527" s="6" t="s">
        <v>3952</v>
      </c>
      <c r="S1527" s="6" t="s">
        <v>4034</v>
      </c>
      <c r="T1527" s="6" t="s">
        <v>3952</v>
      </c>
      <c r="AA1527" s="6" t="s">
        <v>1395</v>
      </c>
      <c r="AB1527" s="6" t="s">
        <v>1395</v>
      </c>
      <c r="AC1527" s="6" t="s">
        <v>1395</v>
      </c>
      <c r="AG1527" cm="1">
        <f t="array" ref="AG1527">SUMPRODUCT(--(INDEX('1900 Bastrop 0003 Clean'!A:AF, MATCH(A1527 &amp; "|" &amp; B1527, '1900 Bastrop 0003 Clean'!A:A &amp; "|" &amp; '1900 Bastrop 0003 Clean'!B:B, 0), 0) &lt;&gt; '1900 Bastrop 0003 Raw'!A1527:AF1527))</f>
        <v>0</v>
      </c>
    </row>
    <row r="1528" spans="1:33">
      <c r="A1528" s="6">
        <v>29</v>
      </c>
      <c r="B1528" s="6">
        <v>19</v>
      </c>
      <c r="C1528" s="6" t="s">
        <v>5474</v>
      </c>
      <c r="D1528" s="6">
        <v>185</v>
      </c>
      <c r="E1528" s="6">
        <v>317</v>
      </c>
      <c r="F1528" s="6" t="s">
        <v>478</v>
      </c>
      <c r="G1528" s="6" t="s">
        <v>301</v>
      </c>
      <c r="H1528" s="6" t="s">
        <v>2944</v>
      </c>
      <c r="I1528" s="6" t="s">
        <v>637</v>
      </c>
      <c r="J1528" s="6" t="s">
        <v>19</v>
      </c>
      <c r="K1528" s="6" t="s">
        <v>2230</v>
      </c>
      <c r="L1528" s="6">
        <v>1884</v>
      </c>
      <c r="M1528" s="6">
        <v>15</v>
      </c>
      <c r="N1528" s="6" t="s">
        <v>2939</v>
      </c>
      <c r="R1528" s="6" t="s">
        <v>3952</v>
      </c>
      <c r="S1528" s="6" t="s">
        <v>4034</v>
      </c>
      <c r="T1528" s="6" t="s">
        <v>3952</v>
      </c>
      <c r="AA1528" s="6" t="s">
        <v>1395</v>
      </c>
      <c r="AB1528" s="6" t="s">
        <v>1395</v>
      </c>
      <c r="AC1528" s="6" t="s">
        <v>1395</v>
      </c>
      <c r="AG1528" t="e" cm="1">
        <f t="array" ref="AG1528">SUMPRODUCT(--(INDEX('1900 Bastrop 0003 Clean'!A:AF, MATCH(A1528 &amp; "|" &amp; B1528, '1900 Bastrop 0003 Clean'!A:A &amp; "|" &amp; '1900 Bastrop 0003 Clean'!B:B, 0), 0) &lt;&gt; '1900 Bastrop 0003 Raw'!A1528:AF1528))</f>
        <v>#N/A</v>
      </c>
    </row>
    <row r="1529" spans="1:33">
      <c r="A1529" s="6">
        <v>30</v>
      </c>
      <c r="B1529" s="6">
        <v>309</v>
      </c>
      <c r="C1529" s="6" t="s">
        <v>5442</v>
      </c>
      <c r="D1529" s="6">
        <v>185</v>
      </c>
      <c r="E1529" s="6">
        <v>318</v>
      </c>
      <c r="F1529" s="6" t="s">
        <v>4821</v>
      </c>
      <c r="G1529" s="6" t="s">
        <v>5479</v>
      </c>
      <c r="H1529" s="6" t="s">
        <v>3949</v>
      </c>
      <c r="I1529" s="6" t="s">
        <v>637</v>
      </c>
      <c r="J1529" s="6" t="s">
        <v>19</v>
      </c>
      <c r="L1529" s="6">
        <v>1830</v>
      </c>
      <c r="M1529" s="6">
        <v>70</v>
      </c>
      <c r="N1529" s="6" t="s">
        <v>2933</v>
      </c>
      <c r="O1529" s="6">
        <v>39</v>
      </c>
      <c r="R1529" s="6" t="s">
        <v>3955</v>
      </c>
      <c r="S1529" s="6" t="s">
        <v>3955</v>
      </c>
      <c r="T1529" s="6" t="s">
        <v>3955</v>
      </c>
      <c r="X1529" s="6" t="s">
        <v>32</v>
      </c>
      <c r="AA1529" s="6" t="s">
        <v>92</v>
      </c>
      <c r="AB1529" s="6" t="s">
        <v>92</v>
      </c>
      <c r="AC1529" s="6" t="s">
        <v>1395</v>
      </c>
      <c r="AD1529" s="6" t="s">
        <v>3956</v>
      </c>
      <c r="AF1529" s="6" t="s">
        <v>51</v>
      </c>
      <c r="AG1529" cm="1">
        <f t="array" ref="AG1529">SUMPRODUCT(--(INDEX('1900 Bastrop 0003 Clean'!A:AF, MATCH(A1529 &amp; "|" &amp; B1529, '1900 Bastrop 0003 Clean'!A:A &amp; "|" &amp; '1900 Bastrop 0003 Clean'!B:B, 0), 0) &lt;&gt; '1900 Bastrop 0003 Raw'!A1529:AF1529))</f>
        <v>0</v>
      </c>
    </row>
    <row r="1530" spans="1:33">
      <c r="A1530" s="6">
        <v>31</v>
      </c>
      <c r="B1530" s="6">
        <v>309</v>
      </c>
      <c r="C1530" s="6" t="s">
        <v>5442</v>
      </c>
      <c r="D1530" s="6">
        <v>185</v>
      </c>
      <c r="E1530" s="6">
        <v>318</v>
      </c>
      <c r="F1530" s="6" t="s">
        <v>4821</v>
      </c>
      <c r="G1530" s="6" t="s">
        <v>5284</v>
      </c>
      <c r="H1530" s="6" t="s">
        <v>2936</v>
      </c>
      <c r="I1530" s="6" t="s">
        <v>637</v>
      </c>
      <c r="J1530" s="6" t="s">
        <v>24</v>
      </c>
      <c r="L1530" s="6">
        <v>1841</v>
      </c>
      <c r="M1530" s="6">
        <v>59</v>
      </c>
      <c r="N1530" s="6" t="s">
        <v>2933</v>
      </c>
      <c r="O1530" s="6">
        <v>39</v>
      </c>
      <c r="P1530" s="6">
        <v>12</v>
      </c>
      <c r="Q1530" s="6">
        <v>7</v>
      </c>
      <c r="R1530" s="6" t="s">
        <v>3952</v>
      </c>
      <c r="S1530" s="6" t="s">
        <v>4059</v>
      </c>
      <c r="T1530" s="6" t="s">
        <v>4059</v>
      </c>
      <c r="AA1530" s="6" t="s">
        <v>1395</v>
      </c>
      <c r="AB1530" s="6" t="s">
        <v>92</v>
      </c>
      <c r="AC1530" s="6" t="s">
        <v>1395</v>
      </c>
      <c r="AG1530" cm="1">
        <f t="array" ref="AG1530">SUMPRODUCT(--(INDEX('1900 Bastrop 0003 Clean'!A:AF, MATCH(A1530 &amp; "|" &amp; B1530, '1900 Bastrop 0003 Clean'!A:A &amp; "|" &amp; '1900 Bastrop 0003 Clean'!B:B, 0), 0) &lt;&gt; '1900 Bastrop 0003 Raw'!A1530:AF1530))</f>
        <v>0</v>
      </c>
    </row>
    <row r="1531" spans="1:33">
      <c r="A1531" s="6">
        <v>32</v>
      </c>
      <c r="B1531" s="6">
        <v>309</v>
      </c>
      <c r="C1531" s="6" t="s">
        <v>5442</v>
      </c>
      <c r="D1531" s="6">
        <v>185</v>
      </c>
      <c r="E1531" s="6">
        <v>318</v>
      </c>
      <c r="F1531" s="6" t="s">
        <v>4821</v>
      </c>
      <c r="G1531" s="6" t="s">
        <v>5480</v>
      </c>
      <c r="H1531" s="6" t="s">
        <v>2938</v>
      </c>
      <c r="I1531" s="6" t="s">
        <v>637</v>
      </c>
      <c r="J1531" s="6" t="s">
        <v>24</v>
      </c>
      <c r="K1531" s="6" t="s">
        <v>1971</v>
      </c>
      <c r="L1531" s="6">
        <v>1876</v>
      </c>
      <c r="M1531" s="6">
        <v>24</v>
      </c>
      <c r="N1531" s="6" t="s">
        <v>2939</v>
      </c>
      <c r="R1531" s="6" t="s">
        <v>3952</v>
      </c>
      <c r="S1531" s="6" t="s">
        <v>3955</v>
      </c>
      <c r="T1531" s="6" t="s">
        <v>3952</v>
      </c>
      <c r="AA1531" s="6" t="s">
        <v>1395</v>
      </c>
      <c r="AB1531" s="6" t="s">
        <v>92</v>
      </c>
      <c r="AC1531" s="6" t="s">
        <v>1395</v>
      </c>
      <c r="AG1531" cm="1">
        <f t="array" ref="AG1531">SUMPRODUCT(--(INDEX('1900 Bastrop 0003 Clean'!A:AF, MATCH(A1531 &amp; "|" &amp; B1531, '1900 Bastrop 0003 Clean'!A:A &amp; "|" &amp; '1900 Bastrop 0003 Clean'!B:B, 0), 0) &lt;&gt; '1900 Bastrop 0003 Raw'!A1531:AF1531))</f>
        <v>0</v>
      </c>
    </row>
    <row r="1532" spans="1:33">
      <c r="A1532" s="6">
        <v>33</v>
      </c>
      <c r="B1532" s="6">
        <v>309</v>
      </c>
      <c r="C1532" s="6" t="s">
        <v>5442</v>
      </c>
      <c r="D1532" s="6">
        <v>185</v>
      </c>
      <c r="E1532" s="6">
        <v>318</v>
      </c>
      <c r="F1532" s="6" t="s">
        <v>4821</v>
      </c>
      <c r="G1532" s="6" t="s">
        <v>63</v>
      </c>
      <c r="H1532" s="6" t="s">
        <v>2944</v>
      </c>
      <c r="I1532" s="6" t="s">
        <v>637</v>
      </c>
      <c r="J1532" s="6" t="s">
        <v>19</v>
      </c>
      <c r="L1532" s="6">
        <v>1877</v>
      </c>
      <c r="M1532" s="6">
        <v>23</v>
      </c>
      <c r="N1532" s="6" t="s">
        <v>2939</v>
      </c>
      <c r="R1532" s="6" t="s">
        <v>3952</v>
      </c>
      <c r="S1532" s="6" t="s">
        <v>3955</v>
      </c>
      <c r="T1532" s="6" t="s">
        <v>3952</v>
      </c>
      <c r="X1532" s="6" t="s">
        <v>32</v>
      </c>
      <c r="AA1532" s="6" t="s">
        <v>1395</v>
      </c>
      <c r="AB1532" s="6" t="s">
        <v>1395</v>
      </c>
      <c r="AC1532" s="6" t="s">
        <v>1395</v>
      </c>
      <c r="AG1532" cm="1">
        <f t="array" ref="AG1532">SUMPRODUCT(--(INDEX('1900 Bastrop 0003 Clean'!A:AF, MATCH(A1532 &amp; "|" &amp; B1532, '1900 Bastrop 0003 Clean'!A:A &amp; "|" &amp; '1900 Bastrop 0003 Clean'!B:B, 0), 0) &lt;&gt; '1900 Bastrop 0003 Raw'!A1532:AF1532))</f>
        <v>0</v>
      </c>
    </row>
    <row r="1533" spans="1:33">
      <c r="A1533" s="6">
        <v>34</v>
      </c>
      <c r="B1533" s="6">
        <v>309</v>
      </c>
      <c r="C1533" s="6" t="s">
        <v>5442</v>
      </c>
      <c r="D1533" s="6">
        <v>185</v>
      </c>
      <c r="E1533" s="6">
        <v>318</v>
      </c>
      <c r="F1533" s="6" t="s">
        <v>5481</v>
      </c>
      <c r="G1533" s="6" t="s">
        <v>4613</v>
      </c>
      <c r="H1533" s="6" t="s">
        <v>3097</v>
      </c>
      <c r="I1533" s="6" t="s">
        <v>637</v>
      </c>
      <c r="J1533" s="6" t="s">
        <v>19</v>
      </c>
      <c r="K1533" s="6" t="s">
        <v>2354</v>
      </c>
      <c r="L1533" s="6">
        <v>1881</v>
      </c>
      <c r="M1533" s="6">
        <v>19</v>
      </c>
      <c r="N1533" s="6" t="s">
        <v>2939</v>
      </c>
      <c r="R1533" s="6" t="s">
        <v>3952</v>
      </c>
      <c r="S1533" s="6" t="s">
        <v>3952</v>
      </c>
      <c r="T1533" s="6" t="s">
        <v>3952</v>
      </c>
      <c r="Z1533" s="6">
        <v>8</v>
      </c>
      <c r="AA1533" s="6" t="s">
        <v>1395</v>
      </c>
      <c r="AB1533" s="6" t="s">
        <v>1395</v>
      </c>
      <c r="AC1533" s="6" t="s">
        <v>1395</v>
      </c>
      <c r="AG1533" cm="1">
        <f t="array" ref="AG1533">SUMPRODUCT(--(INDEX('1900 Bastrop 0003 Clean'!A:AF, MATCH(A1533 &amp; "|" &amp; B1533, '1900 Bastrop 0003 Clean'!A:A &amp; "|" &amp; '1900 Bastrop 0003 Clean'!B:B, 0), 0) &lt;&gt; '1900 Bastrop 0003 Raw'!A1533:AF1533))</f>
        <v>0</v>
      </c>
    </row>
    <row r="1534" spans="1:33">
      <c r="A1534" s="6">
        <v>35</v>
      </c>
      <c r="B1534" s="6">
        <v>309</v>
      </c>
      <c r="C1534" s="6" t="s">
        <v>5442</v>
      </c>
      <c r="D1534" s="6">
        <v>185</v>
      </c>
      <c r="E1534" s="6">
        <v>318</v>
      </c>
      <c r="F1534" s="6" t="s">
        <v>5481</v>
      </c>
      <c r="G1534" s="6" t="s">
        <v>5482</v>
      </c>
      <c r="H1534" s="6" t="s">
        <v>3097</v>
      </c>
      <c r="I1534" s="6" t="s">
        <v>637</v>
      </c>
      <c r="J1534" s="6" t="s">
        <v>19</v>
      </c>
      <c r="K1534" s="6" t="s">
        <v>2033</v>
      </c>
      <c r="L1534" s="6">
        <v>1885</v>
      </c>
      <c r="M1534" s="6">
        <v>15</v>
      </c>
      <c r="N1534" s="6" t="s">
        <v>2939</v>
      </c>
      <c r="R1534" s="6" t="s">
        <v>3952</v>
      </c>
      <c r="S1534" s="6" t="s">
        <v>3952</v>
      </c>
      <c r="T1534" s="6" t="s">
        <v>3952</v>
      </c>
      <c r="Z1534" s="6">
        <v>5</v>
      </c>
      <c r="AA1534" s="6" t="s">
        <v>1395</v>
      </c>
      <c r="AB1534" s="6" t="s">
        <v>1395</v>
      </c>
      <c r="AC1534" s="6" t="s">
        <v>1395</v>
      </c>
      <c r="AE1534" s="6" t="s">
        <v>261</v>
      </c>
      <c r="AG1534" cm="1">
        <f t="array" ref="AG1534">SUMPRODUCT(--(INDEX('1900 Bastrop 0003 Clean'!A:AF, MATCH(A1534 &amp; "|" &amp; B1534, '1900 Bastrop 0003 Clean'!A:A &amp; "|" &amp; '1900 Bastrop 0003 Clean'!B:B, 0), 0) &lt;&gt; '1900 Bastrop 0003 Raw'!A1534:AF1534))</f>
        <v>0</v>
      </c>
    </row>
    <row r="1535" spans="1:33">
      <c r="A1535" s="6">
        <v>36</v>
      </c>
      <c r="B1535" s="6">
        <v>309</v>
      </c>
      <c r="C1535" s="6" t="s">
        <v>5442</v>
      </c>
      <c r="D1535" s="6">
        <v>185</v>
      </c>
      <c r="E1535" s="6">
        <v>318</v>
      </c>
      <c r="F1535" s="6" t="s">
        <v>4821</v>
      </c>
      <c r="G1535" s="6" t="s">
        <v>5483</v>
      </c>
      <c r="H1535" s="6" t="s">
        <v>4026</v>
      </c>
      <c r="I1535" s="6" t="s">
        <v>637</v>
      </c>
      <c r="J1535" s="6" t="s">
        <v>19</v>
      </c>
      <c r="K1535" s="6" t="s">
        <v>2173</v>
      </c>
      <c r="L1535" s="6">
        <v>1890</v>
      </c>
      <c r="M1535" s="6">
        <v>9</v>
      </c>
      <c r="N1535" s="6" t="s">
        <v>2939</v>
      </c>
      <c r="R1535" s="6" t="s">
        <v>3952</v>
      </c>
      <c r="S1535" s="6" t="s">
        <v>3952</v>
      </c>
      <c r="T1535" s="6" t="s">
        <v>3952</v>
      </c>
      <c r="Z1535" s="6">
        <v>8</v>
      </c>
      <c r="AA1535" s="6" t="s">
        <v>1395</v>
      </c>
      <c r="AB1535" s="6" t="s">
        <v>1395</v>
      </c>
      <c r="AC1535" s="6" t="s">
        <v>1395</v>
      </c>
      <c r="AG1535" cm="1">
        <f t="array" ref="AG1535">SUMPRODUCT(--(INDEX('1900 Bastrop 0003 Clean'!A:AF, MATCH(A1535 &amp; "|" &amp; B1535, '1900 Bastrop 0003 Clean'!A:A &amp; "|" &amp; '1900 Bastrop 0003 Clean'!B:B, 0), 0) &lt;&gt; '1900 Bastrop 0003 Raw'!A1535:AF1535))</f>
        <v>0</v>
      </c>
    </row>
    <row r="1536" spans="1:33">
      <c r="A1536" s="6">
        <v>37</v>
      </c>
      <c r="B1536" s="6">
        <v>309</v>
      </c>
      <c r="C1536" s="6" t="s">
        <v>5442</v>
      </c>
      <c r="D1536" s="6">
        <v>185</v>
      </c>
      <c r="E1536" s="6">
        <v>318</v>
      </c>
      <c r="F1536" s="6" t="s">
        <v>4821</v>
      </c>
      <c r="G1536" s="6" t="s">
        <v>3536</v>
      </c>
      <c r="H1536" s="6" t="s">
        <v>3099</v>
      </c>
      <c r="I1536" s="6" t="s">
        <v>637</v>
      </c>
      <c r="J1536" s="6" t="s">
        <v>24</v>
      </c>
      <c r="K1536" s="6" t="s">
        <v>2128</v>
      </c>
      <c r="L1536" s="6">
        <v>1893</v>
      </c>
      <c r="M1536" s="6">
        <v>7</v>
      </c>
      <c r="N1536" s="6" t="s">
        <v>2939</v>
      </c>
      <c r="R1536" s="6" t="s">
        <v>3952</v>
      </c>
      <c r="S1536" s="6" t="s">
        <v>3952</v>
      </c>
      <c r="T1536" s="6" t="s">
        <v>3952</v>
      </c>
      <c r="Z1536" s="6">
        <v>5</v>
      </c>
      <c r="AG1536" cm="1">
        <f t="array" ref="AG1536">SUMPRODUCT(--(INDEX('1900 Bastrop 0003 Clean'!A:AF, MATCH(A1536 &amp; "|" &amp; B1536, '1900 Bastrop 0003 Clean'!A:A &amp; "|" &amp; '1900 Bastrop 0003 Clean'!B:B, 0), 0) &lt;&gt; '1900 Bastrop 0003 Raw'!A1536:AF1536))</f>
        <v>0</v>
      </c>
    </row>
    <row r="1537" spans="1:33">
      <c r="A1537" s="6">
        <v>38</v>
      </c>
      <c r="B1537" s="6">
        <v>2</v>
      </c>
      <c r="C1537" s="6" t="s">
        <v>5442</v>
      </c>
      <c r="D1537" s="6">
        <v>185</v>
      </c>
      <c r="E1537" s="6">
        <v>318</v>
      </c>
      <c r="F1537" s="6" t="s">
        <v>4821</v>
      </c>
      <c r="G1537" s="6" t="s">
        <v>827</v>
      </c>
      <c r="H1537" s="6" t="s">
        <v>3099</v>
      </c>
      <c r="I1537" s="6" t="s">
        <v>637</v>
      </c>
      <c r="J1537" s="6" t="s">
        <v>24</v>
      </c>
      <c r="L1537" s="6">
        <v>1893</v>
      </c>
      <c r="M1537" s="6">
        <v>7</v>
      </c>
      <c r="N1537" s="6" t="s">
        <v>2939</v>
      </c>
      <c r="R1537" s="6" t="s">
        <v>3952</v>
      </c>
      <c r="S1537" s="6" t="s">
        <v>3952</v>
      </c>
      <c r="T1537" s="6" t="s">
        <v>3952</v>
      </c>
      <c r="AA1537" s="6" t="s">
        <v>1395</v>
      </c>
      <c r="AG1537" t="e" cm="1">
        <f t="array" ref="AG1537">SUMPRODUCT(--(INDEX('1900 Bastrop 0003 Clean'!A:AF, MATCH(A1537 &amp; "|" &amp; B1537, '1900 Bastrop 0003 Clean'!A:A &amp; "|" &amp; '1900 Bastrop 0003 Clean'!B:B, 0), 0) &lt;&gt; '1900 Bastrop 0003 Raw'!A1537:AF1537))</f>
        <v>#N/A</v>
      </c>
    </row>
    <row r="1538" spans="1:33">
      <c r="A1538" s="6">
        <v>39</v>
      </c>
      <c r="B1538" s="6">
        <v>2</v>
      </c>
      <c r="C1538" s="6" t="s">
        <v>5442</v>
      </c>
      <c r="D1538" s="6">
        <v>185</v>
      </c>
      <c r="E1538" s="6">
        <v>318</v>
      </c>
      <c r="F1538" s="6" t="s">
        <v>4821</v>
      </c>
      <c r="G1538" s="6" t="s">
        <v>1267</v>
      </c>
      <c r="H1538" s="6" t="s">
        <v>3097</v>
      </c>
      <c r="I1538" s="6" t="s">
        <v>637</v>
      </c>
      <c r="J1538" s="6" t="s">
        <v>19</v>
      </c>
      <c r="K1538" s="6" t="s">
        <v>1971</v>
      </c>
      <c r="L1538" s="6">
        <v>1894</v>
      </c>
      <c r="M1538" s="6">
        <v>6</v>
      </c>
      <c r="N1538" s="6" t="s">
        <v>2939</v>
      </c>
      <c r="R1538" s="6" t="s">
        <v>3952</v>
      </c>
      <c r="S1538" s="6" t="s">
        <v>3952</v>
      </c>
      <c r="T1538" s="6" t="s">
        <v>3952</v>
      </c>
      <c r="AG1538" t="e" cm="1">
        <f t="array" ref="AG1538">SUMPRODUCT(--(INDEX('1900 Bastrop 0003 Clean'!A:AF, MATCH(A1538 &amp; "|" &amp; B1538, '1900 Bastrop 0003 Clean'!A:A &amp; "|" &amp; '1900 Bastrop 0003 Clean'!B:B, 0), 0) &lt;&gt; '1900 Bastrop 0003 Raw'!A1538:AF1538))</f>
        <v>#N/A</v>
      </c>
    </row>
    <row r="1539" spans="1:33">
      <c r="A1539" s="6">
        <v>40</v>
      </c>
      <c r="B1539" s="6">
        <v>2</v>
      </c>
      <c r="C1539" s="6" t="s">
        <v>5442</v>
      </c>
      <c r="D1539" s="6">
        <v>185</v>
      </c>
      <c r="E1539" s="6">
        <v>318</v>
      </c>
      <c r="F1539" s="6" t="s">
        <v>4821</v>
      </c>
      <c r="G1539" s="6" t="s">
        <v>4657</v>
      </c>
      <c r="H1539" s="6" t="s">
        <v>3099</v>
      </c>
      <c r="I1539" s="6" t="s">
        <v>637</v>
      </c>
      <c r="J1539" s="6" t="s">
        <v>24</v>
      </c>
      <c r="K1539" s="6" t="s">
        <v>2033</v>
      </c>
      <c r="L1539" s="6">
        <v>1897</v>
      </c>
      <c r="M1539" s="6">
        <v>3</v>
      </c>
      <c r="N1539" s="6" t="s">
        <v>2939</v>
      </c>
      <c r="R1539" s="6" t="s">
        <v>3952</v>
      </c>
      <c r="S1539" s="6" t="s">
        <v>3952</v>
      </c>
      <c r="T1539" s="6" t="s">
        <v>3952</v>
      </c>
      <c r="AA1539" s="6" t="s">
        <v>1395</v>
      </c>
      <c r="AG1539" t="e" cm="1">
        <f t="array" ref="AG1539">SUMPRODUCT(--(INDEX('1900 Bastrop 0003 Clean'!A:AF, MATCH(A1539 &amp; "|" &amp; B1539, '1900 Bastrop 0003 Clean'!A:A &amp; "|" &amp; '1900 Bastrop 0003 Clean'!B:B, 0), 0) &lt;&gt; '1900 Bastrop 0003 Raw'!A1539:AF1539))</f>
        <v>#N/A</v>
      </c>
    </row>
    <row r="1540" spans="1:33">
      <c r="A1540" s="6">
        <v>41</v>
      </c>
      <c r="B1540" s="6">
        <v>310</v>
      </c>
      <c r="C1540" s="6" t="s">
        <v>5484</v>
      </c>
      <c r="D1540" s="6">
        <v>185</v>
      </c>
      <c r="E1540" s="6">
        <v>319</v>
      </c>
      <c r="F1540" s="6" t="s">
        <v>1302</v>
      </c>
      <c r="G1540" s="6" t="s">
        <v>2254</v>
      </c>
      <c r="H1540" s="6" t="s">
        <v>3949</v>
      </c>
      <c r="I1540" s="6" t="s">
        <v>637</v>
      </c>
      <c r="J1540" s="6" t="s">
        <v>19</v>
      </c>
      <c r="K1540" s="6" t="s">
        <v>2526</v>
      </c>
      <c r="L1540" s="6">
        <v>1856</v>
      </c>
      <c r="M1540" s="6">
        <v>44</v>
      </c>
      <c r="N1540" s="6" t="s">
        <v>2933</v>
      </c>
      <c r="O1540" s="6">
        <v>20</v>
      </c>
      <c r="R1540" s="6" t="s">
        <v>4012</v>
      </c>
      <c r="S1540" s="6" t="s">
        <v>4268</v>
      </c>
      <c r="T1540" s="6" t="s">
        <v>4012</v>
      </c>
      <c r="X1540" s="6" t="s">
        <v>32</v>
      </c>
      <c r="AA1540" s="6" t="s">
        <v>92</v>
      </c>
      <c r="AB1540" s="6" t="s">
        <v>92</v>
      </c>
      <c r="AC1540" s="6" t="s">
        <v>1395</v>
      </c>
      <c r="AD1540" s="6" t="s">
        <v>3956</v>
      </c>
      <c r="AF1540" s="6" t="s">
        <v>51</v>
      </c>
      <c r="AG1540" cm="1">
        <f t="array" ref="AG1540">SUMPRODUCT(--(INDEX('1900 Bastrop 0003 Clean'!A:AF, MATCH(A1540 &amp; "|" &amp; B1540, '1900 Bastrop 0003 Clean'!A:A &amp; "|" &amp; '1900 Bastrop 0003 Clean'!B:B, 0), 0) &lt;&gt; '1900 Bastrop 0003 Raw'!A1540:AF1540))</f>
        <v>0</v>
      </c>
    </row>
    <row r="1541" spans="1:33">
      <c r="A1541" s="6">
        <v>42</v>
      </c>
      <c r="B1541" s="6">
        <v>310</v>
      </c>
      <c r="C1541" s="6" t="s">
        <v>5484</v>
      </c>
      <c r="D1541" s="6">
        <v>185</v>
      </c>
      <c r="E1541" s="6">
        <v>319</v>
      </c>
      <c r="F1541" s="6" t="s">
        <v>1302</v>
      </c>
      <c r="G1541" s="6" t="s">
        <v>280</v>
      </c>
      <c r="H1541" s="6" t="s">
        <v>2936</v>
      </c>
      <c r="I1541" s="6" t="s">
        <v>637</v>
      </c>
      <c r="J1541" s="6" t="s">
        <v>24</v>
      </c>
      <c r="K1541" s="6" t="s">
        <v>2526</v>
      </c>
      <c r="L1541" s="6">
        <v>1858</v>
      </c>
      <c r="M1541" s="6">
        <v>41</v>
      </c>
      <c r="N1541" s="6" t="s">
        <v>2933</v>
      </c>
      <c r="O1541" s="6">
        <v>20</v>
      </c>
      <c r="P1541" s="6">
        <v>12</v>
      </c>
      <c r="Q1541" s="6">
        <v>10</v>
      </c>
      <c r="R1541" s="6" t="s">
        <v>3952</v>
      </c>
      <c r="S1541" s="6" t="s">
        <v>3959</v>
      </c>
      <c r="T1541" s="6" t="s">
        <v>3959</v>
      </c>
      <c r="AA1541" s="6" t="s">
        <v>1395</v>
      </c>
      <c r="AB1541" s="6" t="s">
        <v>1395</v>
      </c>
      <c r="AC1541" s="6" t="s">
        <v>1395</v>
      </c>
      <c r="AG1541" cm="1">
        <f t="array" ref="AG1541">SUMPRODUCT(--(INDEX('1900 Bastrop 0003 Clean'!A:AF, MATCH(A1541 &amp; "|" &amp; B1541, '1900 Bastrop 0003 Clean'!A:A &amp; "|" &amp; '1900 Bastrop 0003 Clean'!B:B, 0), 0) &lt;&gt; '1900 Bastrop 0003 Raw'!A1541:AF1541))</f>
        <v>0</v>
      </c>
    </row>
    <row r="1542" spans="1:33">
      <c r="A1542" s="6">
        <v>43</v>
      </c>
      <c r="B1542" s="6">
        <v>310</v>
      </c>
      <c r="C1542" s="6" t="s">
        <v>5484</v>
      </c>
      <c r="D1542" s="6">
        <v>185</v>
      </c>
      <c r="E1542" s="6">
        <v>319</v>
      </c>
      <c r="F1542" s="6" t="s">
        <v>1302</v>
      </c>
      <c r="G1542" s="6" t="s">
        <v>5266</v>
      </c>
      <c r="H1542" s="6" t="s">
        <v>2944</v>
      </c>
      <c r="I1542" s="6" t="s">
        <v>637</v>
      </c>
      <c r="J1542" s="6" t="s">
        <v>19</v>
      </c>
      <c r="K1542" s="6" t="s">
        <v>2161</v>
      </c>
      <c r="L1542" s="6">
        <v>1881</v>
      </c>
      <c r="M1542" s="6">
        <v>18</v>
      </c>
      <c r="N1542" s="6" t="s">
        <v>2939</v>
      </c>
      <c r="R1542" s="6" t="s">
        <v>3952</v>
      </c>
      <c r="S1542" s="6" t="s">
        <v>4012</v>
      </c>
      <c r="T1542" s="6" t="s">
        <v>3952</v>
      </c>
      <c r="Z1542" s="6">
        <v>8</v>
      </c>
      <c r="AA1542" s="6" t="s">
        <v>1395</v>
      </c>
      <c r="AB1542" s="6" t="s">
        <v>1395</v>
      </c>
      <c r="AC1542" s="6" t="s">
        <v>1395</v>
      </c>
      <c r="AD1542" s="6" t="s">
        <v>3956</v>
      </c>
      <c r="AG1542" cm="1">
        <f t="array" ref="AG1542">SUMPRODUCT(--(INDEX('1900 Bastrop 0003 Clean'!A:AF, MATCH(A1542 &amp; "|" &amp; B1542, '1900 Bastrop 0003 Clean'!A:A &amp; "|" &amp; '1900 Bastrop 0003 Clean'!B:B, 0), 0) &lt;&gt; '1900 Bastrop 0003 Raw'!A1542:AF1542))</f>
        <v>0</v>
      </c>
    </row>
    <row r="1543" spans="1:33">
      <c r="A1543" s="6">
        <v>44</v>
      </c>
      <c r="B1543" s="6">
        <v>310</v>
      </c>
      <c r="C1543" s="6" t="s">
        <v>5484</v>
      </c>
      <c r="D1543" s="6">
        <v>185</v>
      </c>
      <c r="E1543" s="6">
        <v>319</v>
      </c>
      <c r="F1543" s="6" t="s">
        <v>1302</v>
      </c>
      <c r="G1543" s="6" t="s">
        <v>1137</v>
      </c>
      <c r="H1543" s="6" t="s">
        <v>2938</v>
      </c>
      <c r="I1543" s="6" t="s">
        <v>637</v>
      </c>
      <c r="J1543" s="6" t="s">
        <v>24</v>
      </c>
      <c r="K1543" s="6" t="s">
        <v>2190</v>
      </c>
      <c r="L1543" s="6">
        <v>1882</v>
      </c>
      <c r="M1543" s="6">
        <v>17</v>
      </c>
      <c r="N1543" s="6" t="s">
        <v>2939</v>
      </c>
      <c r="R1543" s="6" t="s">
        <v>3952</v>
      </c>
      <c r="S1543" s="6" t="s">
        <v>4012</v>
      </c>
      <c r="T1543" s="6" t="s">
        <v>3952</v>
      </c>
      <c r="Z1543" s="6">
        <v>5</v>
      </c>
      <c r="AA1543" s="6" t="s">
        <v>1395</v>
      </c>
      <c r="AB1543" s="6" t="s">
        <v>1395</v>
      </c>
      <c r="AC1543" s="6" t="s">
        <v>1395</v>
      </c>
      <c r="AG1543" cm="1">
        <f t="array" ref="AG1543">SUMPRODUCT(--(INDEX('1900 Bastrop 0003 Clean'!A:AF, MATCH(A1543 &amp; "|" &amp; B1543, '1900 Bastrop 0003 Clean'!A:A &amp; "|" &amp; '1900 Bastrop 0003 Clean'!B:B, 0), 0) &lt;&gt; '1900 Bastrop 0003 Raw'!A1543:AF1543))</f>
        <v>0</v>
      </c>
    </row>
    <row r="1544" spans="1:33">
      <c r="A1544" s="6">
        <v>45</v>
      </c>
      <c r="B1544" s="6">
        <v>310</v>
      </c>
      <c r="C1544" s="6" t="s">
        <v>5484</v>
      </c>
      <c r="D1544" s="6">
        <v>185</v>
      </c>
      <c r="E1544" s="6">
        <v>319</v>
      </c>
      <c r="F1544" s="6" t="s">
        <v>1302</v>
      </c>
      <c r="G1544" s="6" t="s">
        <v>2254</v>
      </c>
      <c r="H1544" s="6" t="s">
        <v>2944</v>
      </c>
      <c r="I1544" s="6" t="s">
        <v>637</v>
      </c>
      <c r="J1544" s="6" t="s">
        <v>19</v>
      </c>
      <c r="K1544" s="6" t="s">
        <v>2206</v>
      </c>
      <c r="L1544" s="6">
        <v>1884</v>
      </c>
      <c r="M1544" s="6">
        <v>16</v>
      </c>
      <c r="N1544" s="6" t="s">
        <v>2939</v>
      </c>
      <c r="R1544" s="6" t="s">
        <v>3952</v>
      </c>
      <c r="S1544" s="6" t="s">
        <v>4012</v>
      </c>
      <c r="T1544" s="6" t="s">
        <v>3952</v>
      </c>
      <c r="Z1544" s="6">
        <v>8</v>
      </c>
      <c r="AA1544" s="6" t="s">
        <v>1395</v>
      </c>
      <c r="AB1544" s="6" t="s">
        <v>1395</v>
      </c>
      <c r="AC1544" s="6" t="s">
        <v>1395</v>
      </c>
      <c r="AG1544" cm="1">
        <f t="array" ref="AG1544">SUMPRODUCT(--(INDEX('1900 Bastrop 0003 Clean'!A:AF, MATCH(A1544 &amp; "|" &amp; B1544, '1900 Bastrop 0003 Clean'!A:A &amp; "|" &amp; '1900 Bastrop 0003 Clean'!B:B, 0), 0) &lt;&gt; '1900 Bastrop 0003 Raw'!A1544:AF1544))</f>
        <v>0</v>
      </c>
    </row>
    <row r="1545" spans="1:33">
      <c r="A1545" s="6">
        <v>46</v>
      </c>
      <c r="B1545" s="6">
        <v>310</v>
      </c>
      <c r="C1545" s="6" t="s">
        <v>5484</v>
      </c>
      <c r="D1545" s="6">
        <v>185</v>
      </c>
      <c r="E1545" s="6">
        <v>319</v>
      </c>
      <c r="F1545" s="6" t="s">
        <v>1302</v>
      </c>
      <c r="G1545" s="6" t="s">
        <v>5485</v>
      </c>
      <c r="H1545" s="6" t="s">
        <v>2938</v>
      </c>
      <c r="I1545" s="6" t="s">
        <v>637</v>
      </c>
      <c r="J1545" s="6" t="s">
        <v>24</v>
      </c>
      <c r="L1545" s="6">
        <v>1885</v>
      </c>
      <c r="M1545" s="6">
        <v>15</v>
      </c>
      <c r="N1545" s="6" t="s">
        <v>2939</v>
      </c>
      <c r="R1545" s="6" t="s">
        <v>3952</v>
      </c>
      <c r="S1545" s="6" t="s">
        <v>4012</v>
      </c>
      <c r="T1545" s="6" t="s">
        <v>3952</v>
      </c>
      <c r="Z1545" s="6">
        <v>8</v>
      </c>
      <c r="AA1545" s="6" t="s">
        <v>1395</v>
      </c>
      <c r="AB1545" s="6" t="s">
        <v>1395</v>
      </c>
      <c r="AC1545" s="6" t="s">
        <v>1395</v>
      </c>
      <c r="AG1545" cm="1">
        <f t="array" ref="AG1545">SUMPRODUCT(--(INDEX('1900 Bastrop 0003 Clean'!A:AF, MATCH(A1545 &amp; "|" &amp; B1545, '1900 Bastrop 0003 Clean'!A:A &amp; "|" &amp; '1900 Bastrop 0003 Clean'!B:B, 0), 0) &lt;&gt; '1900 Bastrop 0003 Raw'!A1545:AF1545))</f>
        <v>0</v>
      </c>
    </row>
    <row r="1546" spans="1:33">
      <c r="A1546" s="6">
        <v>47</v>
      </c>
      <c r="B1546" s="6">
        <v>310</v>
      </c>
      <c r="C1546" s="6" t="s">
        <v>5484</v>
      </c>
      <c r="D1546" s="6">
        <v>185</v>
      </c>
      <c r="E1546" s="6">
        <v>319</v>
      </c>
      <c r="F1546" s="6" t="s">
        <v>1302</v>
      </c>
      <c r="G1546" s="6" t="s">
        <v>2352</v>
      </c>
      <c r="H1546" s="6" t="s">
        <v>2944</v>
      </c>
      <c r="I1546" s="6" t="s">
        <v>637</v>
      </c>
      <c r="J1546" s="6" t="s">
        <v>19</v>
      </c>
      <c r="L1546" s="6">
        <v>1888</v>
      </c>
      <c r="M1546" s="6">
        <v>12</v>
      </c>
      <c r="N1546" s="6" t="s">
        <v>2939</v>
      </c>
      <c r="R1546" s="6" t="s">
        <v>3952</v>
      </c>
      <c r="S1546" s="6" t="s">
        <v>4012</v>
      </c>
      <c r="T1546" s="6" t="s">
        <v>3952</v>
      </c>
      <c r="Z1546" s="6">
        <v>5</v>
      </c>
      <c r="AA1546" s="6" t="s">
        <v>1395</v>
      </c>
      <c r="AB1546" s="6" t="s">
        <v>1395</v>
      </c>
      <c r="AC1546" s="6" t="s">
        <v>1395</v>
      </c>
      <c r="AG1546" cm="1">
        <f t="array" ref="AG1546">SUMPRODUCT(--(INDEX('1900 Bastrop 0003 Clean'!A:AF, MATCH(A1546 &amp; "|" &amp; B1546, '1900 Bastrop 0003 Clean'!A:A &amp; "|" &amp; '1900 Bastrop 0003 Clean'!B:B, 0), 0) &lt;&gt; '1900 Bastrop 0003 Raw'!A1546:AF1546))</f>
        <v>0</v>
      </c>
    </row>
    <row r="1547" spans="1:33">
      <c r="A1547" s="6">
        <v>48</v>
      </c>
      <c r="B1547" s="6">
        <v>310</v>
      </c>
      <c r="C1547" s="6" t="s">
        <v>5484</v>
      </c>
      <c r="D1547" s="6">
        <v>185</v>
      </c>
      <c r="E1547" s="6">
        <v>319</v>
      </c>
      <c r="F1547" s="6" t="s">
        <v>1302</v>
      </c>
      <c r="G1547" s="6" t="s">
        <v>737</v>
      </c>
      <c r="H1547" s="6" t="s">
        <v>2938</v>
      </c>
      <c r="I1547" s="6" t="s">
        <v>637</v>
      </c>
      <c r="J1547" s="6" t="s">
        <v>24</v>
      </c>
      <c r="K1547" s="6" t="s">
        <v>2190</v>
      </c>
      <c r="L1547" s="6">
        <v>1891</v>
      </c>
      <c r="M1547" s="6">
        <v>9</v>
      </c>
      <c r="N1547" s="6" t="s">
        <v>2939</v>
      </c>
      <c r="R1547" s="6" t="s">
        <v>3952</v>
      </c>
      <c r="S1547" s="6" t="s">
        <v>4012</v>
      </c>
      <c r="T1547" s="6" t="s">
        <v>3952</v>
      </c>
      <c r="AA1547" s="6" t="s">
        <v>1395</v>
      </c>
      <c r="AG1547" cm="1">
        <f t="array" ref="AG1547">SUMPRODUCT(--(INDEX('1900 Bastrop 0003 Clean'!A:AF, MATCH(A1547 &amp; "|" &amp; B1547, '1900 Bastrop 0003 Clean'!A:A &amp; "|" &amp; '1900 Bastrop 0003 Clean'!B:B, 0), 0) &lt;&gt; '1900 Bastrop 0003 Raw'!A1547:AF1547))</f>
        <v>0</v>
      </c>
    </row>
    <row r="1548" spans="1:33">
      <c r="A1548" s="6">
        <v>49</v>
      </c>
      <c r="B1548" s="6">
        <v>310</v>
      </c>
      <c r="C1548" s="6" t="s">
        <v>5484</v>
      </c>
      <c r="D1548" s="6">
        <v>185</v>
      </c>
      <c r="E1548" s="6">
        <v>319</v>
      </c>
      <c r="F1548" s="6" t="s">
        <v>1302</v>
      </c>
      <c r="G1548" s="6" t="s">
        <v>3401</v>
      </c>
      <c r="H1548" s="6" t="s">
        <v>2944</v>
      </c>
      <c r="I1548" s="6" t="s">
        <v>637</v>
      </c>
      <c r="J1548" s="6" t="s">
        <v>19</v>
      </c>
      <c r="L1548" s="6">
        <v>1893</v>
      </c>
      <c r="M1548" s="6">
        <v>7</v>
      </c>
      <c r="N1548" s="6" t="s">
        <v>2939</v>
      </c>
      <c r="R1548" s="6" t="s">
        <v>3952</v>
      </c>
      <c r="S1548" s="6" t="s">
        <v>4012</v>
      </c>
      <c r="T1548" s="6" t="s">
        <v>3952</v>
      </c>
      <c r="AG1548" cm="1">
        <f t="array" ref="AG1548">SUMPRODUCT(--(INDEX('1900 Bastrop 0003 Clean'!A:AF, MATCH(A1548 &amp; "|" &amp; B1548, '1900 Bastrop 0003 Clean'!A:A &amp; "|" &amp; '1900 Bastrop 0003 Clean'!B:B, 0), 0) &lt;&gt; '1900 Bastrop 0003 Raw'!A1548:AF1548))</f>
        <v>0</v>
      </c>
    </row>
    <row r="1549" spans="1:33">
      <c r="A1549" s="6">
        <v>50</v>
      </c>
      <c r="B1549" s="6">
        <v>310</v>
      </c>
      <c r="C1549" s="6" t="s">
        <v>5484</v>
      </c>
      <c r="D1549" s="6">
        <v>185</v>
      </c>
      <c r="E1549" s="6">
        <v>319</v>
      </c>
      <c r="F1549" s="6" t="s">
        <v>1302</v>
      </c>
      <c r="G1549" s="6" t="s">
        <v>5486</v>
      </c>
      <c r="H1549" s="6" t="s">
        <v>2944</v>
      </c>
      <c r="I1549" s="6" t="s">
        <v>637</v>
      </c>
      <c r="J1549" s="6" t="s">
        <v>19</v>
      </c>
      <c r="L1549" s="6">
        <v>1897</v>
      </c>
      <c r="M1549" s="6">
        <v>3</v>
      </c>
      <c r="N1549" s="6" t="s">
        <v>2939</v>
      </c>
      <c r="R1549" s="6" t="s">
        <v>3952</v>
      </c>
      <c r="S1549" s="6" t="s">
        <v>4012</v>
      </c>
      <c r="T1549" s="6" t="s">
        <v>3952</v>
      </c>
      <c r="AE1549" s="6" t="s">
        <v>261</v>
      </c>
      <c r="AG1549" cm="1">
        <f t="array" ref="AG1549">SUMPRODUCT(--(INDEX('1900 Bastrop 0003 Clean'!A:AF, MATCH(A1549 &amp; "|" &amp; B1549, '1900 Bastrop 0003 Clean'!A:A &amp; "|" &amp; '1900 Bastrop 0003 Clean'!B:B, 0), 0) &lt;&gt; '1900 Bastrop 0003 Raw'!A1549:AF1549))</f>
        <v>0</v>
      </c>
    </row>
    <row r="1550" spans="1:33">
      <c r="A1550" s="6">
        <v>1</v>
      </c>
      <c r="B1550" s="6">
        <v>310</v>
      </c>
      <c r="C1550" s="6" t="s">
        <v>5487</v>
      </c>
      <c r="D1550" s="6">
        <v>185</v>
      </c>
      <c r="E1550" s="6">
        <v>319</v>
      </c>
      <c r="F1550" s="6" t="s">
        <v>5488</v>
      </c>
      <c r="G1550" s="6" t="s">
        <v>1701</v>
      </c>
      <c r="H1550" s="6" t="s">
        <v>3162</v>
      </c>
      <c r="I1550" s="6" t="s">
        <v>637</v>
      </c>
      <c r="J1550" s="6" t="s">
        <v>19</v>
      </c>
      <c r="K1550" s="6" t="s">
        <v>2526</v>
      </c>
      <c r="L1550" s="6">
        <v>1873</v>
      </c>
      <c r="M1550" s="6">
        <v>26</v>
      </c>
      <c r="N1550" s="6" t="s">
        <v>2939</v>
      </c>
      <c r="R1550" s="6" t="s">
        <v>3952</v>
      </c>
      <c r="S1550" s="6" t="s">
        <v>3952</v>
      </c>
      <c r="T1550" s="6" t="s">
        <v>3952</v>
      </c>
      <c r="X1550" s="6" t="s">
        <v>32</v>
      </c>
      <c r="AA1550" s="6" t="s">
        <v>1395</v>
      </c>
      <c r="AB1550" s="6" t="s">
        <v>1395</v>
      </c>
      <c r="AC1550" s="6" t="s">
        <v>1395</v>
      </c>
      <c r="AG1550" cm="1">
        <f t="array" ref="AG1550">SUMPRODUCT(--(INDEX('1900 Bastrop 0003 Clean'!A:AF, MATCH(A1550 &amp; "|" &amp; B1550, '1900 Bastrop 0003 Clean'!A:A &amp; "|" &amp; '1900 Bastrop 0003 Clean'!B:B, 0), 0) &lt;&gt; '1900 Bastrop 0003 Raw'!A1550:AF1550))</f>
        <v>0</v>
      </c>
    </row>
    <row r="1551" spans="1:33">
      <c r="A1551" s="6">
        <v>2</v>
      </c>
      <c r="B1551" s="6">
        <v>310</v>
      </c>
      <c r="C1551" s="6" t="s">
        <v>5487</v>
      </c>
      <c r="D1551" s="6">
        <v>185</v>
      </c>
      <c r="E1551" s="6">
        <v>319</v>
      </c>
      <c r="F1551" s="6" t="s">
        <v>5489</v>
      </c>
      <c r="G1551" s="6" t="s">
        <v>1137</v>
      </c>
      <c r="H1551" s="6" t="s">
        <v>3146</v>
      </c>
      <c r="I1551" s="6" t="s">
        <v>637</v>
      </c>
      <c r="J1551" s="6" t="s">
        <v>24</v>
      </c>
      <c r="K1551" s="6" t="s">
        <v>2230</v>
      </c>
      <c r="L1551" s="6">
        <v>1815</v>
      </c>
      <c r="M1551" s="6">
        <v>84</v>
      </c>
      <c r="N1551" s="6" t="s">
        <v>3066</v>
      </c>
      <c r="O1551" s="6">
        <v>31</v>
      </c>
      <c r="P1551" s="6">
        <v>7</v>
      </c>
      <c r="Q1551" s="6">
        <v>7</v>
      </c>
      <c r="R1551" s="6" t="s">
        <v>4294</v>
      </c>
      <c r="S1551" s="6" t="s">
        <v>4294</v>
      </c>
      <c r="T1551" s="6" t="s">
        <v>4294</v>
      </c>
      <c r="AA1551" s="6" t="s">
        <v>92</v>
      </c>
      <c r="AB1551" s="6" t="s">
        <v>92</v>
      </c>
      <c r="AC1551" s="6" t="s">
        <v>1395</v>
      </c>
      <c r="AG1551" cm="1">
        <f t="array" ref="AG1551">SUMPRODUCT(--(INDEX('1900 Bastrop 0003 Clean'!A:AF, MATCH(A1551 &amp; "|" &amp; B1551, '1900 Bastrop 0003 Clean'!A:A &amp; "|" &amp; '1900 Bastrop 0003 Clean'!B:B, 0), 0) &lt;&gt; '1900 Bastrop 0003 Raw'!A1551:AF1551))</f>
        <v>0</v>
      </c>
    </row>
    <row r="1552" spans="1:33">
      <c r="A1552" s="6">
        <v>3</v>
      </c>
      <c r="B1552" s="6">
        <v>311</v>
      </c>
      <c r="C1552" s="6" t="s">
        <v>5487</v>
      </c>
      <c r="D1552" s="6">
        <v>185</v>
      </c>
      <c r="E1552" s="6">
        <v>320</v>
      </c>
      <c r="F1552" s="6" t="s">
        <v>3317</v>
      </c>
      <c r="G1552" s="6" t="s">
        <v>4406</v>
      </c>
      <c r="H1552" s="6" t="s">
        <v>3949</v>
      </c>
      <c r="I1552" s="6" t="s">
        <v>637</v>
      </c>
      <c r="J1552" s="6" t="s">
        <v>19</v>
      </c>
      <c r="K1552" s="6" t="s">
        <v>2206</v>
      </c>
      <c r="L1552" s="6">
        <v>1860</v>
      </c>
      <c r="M1552" s="6">
        <v>40</v>
      </c>
      <c r="N1552" s="6" t="s">
        <v>2933</v>
      </c>
      <c r="O1552" s="6">
        <v>8</v>
      </c>
      <c r="R1552" s="6" t="s">
        <v>3952</v>
      </c>
      <c r="X1552" s="6" t="s">
        <v>32</v>
      </c>
      <c r="AA1552" s="6" t="s">
        <v>1395</v>
      </c>
      <c r="AB1552" s="6" t="s">
        <v>92</v>
      </c>
      <c r="AC1552" s="6" t="s">
        <v>1395</v>
      </c>
      <c r="AD1552" s="6" t="s">
        <v>3956</v>
      </c>
      <c r="AF1552" s="6" t="s">
        <v>51</v>
      </c>
      <c r="AG1552" cm="1">
        <f t="array" ref="AG1552">SUMPRODUCT(--(INDEX('1900 Bastrop 0003 Clean'!A:AF, MATCH(A1552 &amp; "|" &amp; B1552, '1900 Bastrop 0003 Clean'!A:A &amp; "|" &amp; '1900 Bastrop 0003 Clean'!B:B, 0), 0) &lt;&gt; '1900 Bastrop 0003 Raw'!A1552:AF1552))</f>
        <v>0</v>
      </c>
    </row>
    <row r="1553" spans="1:33">
      <c r="A1553" s="6">
        <v>4</v>
      </c>
      <c r="B1553" s="6">
        <v>311</v>
      </c>
      <c r="C1553" s="6" t="s">
        <v>5487</v>
      </c>
      <c r="D1553" s="6">
        <v>185</v>
      </c>
      <c r="E1553" s="6">
        <v>320</v>
      </c>
      <c r="F1553" s="6" t="s">
        <v>3317</v>
      </c>
      <c r="G1553" s="6" t="s">
        <v>1479</v>
      </c>
      <c r="H1553" s="6" t="s">
        <v>2936</v>
      </c>
      <c r="I1553" s="6" t="s">
        <v>637</v>
      </c>
      <c r="J1553" s="6" t="s">
        <v>24</v>
      </c>
      <c r="K1553" s="6" t="s">
        <v>2354</v>
      </c>
      <c r="L1553" s="6">
        <v>1860</v>
      </c>
      <c r="M1553" s="6">
        <v>40</v>
      </c>
      <c r="N1553" s="6" t="s">
        <v>2933</v>
      </c>
      <c r="O1553" s="6">
        <v>8</v>
      </c>
      <c r="P1553" s="6">
        <v>7</v>
      </c>
      <c r="Q1553" s="6">
        <v>5</v>
      </c>
      <c r="R1553" s="6" t="s">
        <v>3952</v>
      </c>
      <c r="X1553" s="6" t="s">
        <v>5490</v>
      </c>
      <c r="AA1553" s="6" t="s">
        <v>1395</v>
      </c>
      <c r="AB1553" s="6" t="s">
        <v>92</v>
      </c>
      <c r="AC1553" s="6" t="s">
        <v>1395</v>
      </c>
      <c r="AG1553" cm="1">
        <f t="array" ref="AG1553">SUMPRODUCT(--(INDEX('1900 Bastrop 0003 Clean'!A:AF, MATCH(A1553 &amp; "|" &amp; B1553, '1900 Bastrop 0003 Clean'!A:A &amp; "|" &amp; '1900 Bastrop 0003 Clean'!B:B, 0), 0) &lt;&gt; '1900 Bastrop 0003 Raw'!A1553:AF1553))</f>
        <v>0</v>
      </c>
    </row>
    <row r="1554" spans="1:33">
      <c r="A1554" s="6">
        <v>5</v>
      </c>
      <c r="B1554" s="6">
        <v>311</v>
      </c>
      <c r="C1554" s="6" t="s">
        <v>5487</v>
      </c>
      <c r="D1554" s="6">
        <v>185</v>
      </c>
      <c r="E1554" s="6">
        <v>320</v>
      </c>
      <c r="F1554" s="6" t="s">
        <v>3140</v>
      </c>
      <c r="G1554" s="6" t="s">
        <v>374</v>
      </c>
      <c r="H1554" s="6" t="s">
        <v>3160</v>
      </c>
      <c r="I1554" s="6" t="s">
        <v>637</v>
      </c>
      <c r="J1554" s="6" t="s">
        <v>24</v>
      </c>
      <c r="K1554" s="6" t="s">
        <v>2173</v>
      </c>
      <c r="L1554" s="6">
        <v>1880</v>
      </c>
      <c r="M1554" s="6">
        <v>19</v>
      </c>
      <c r="N1554" s="6" t="s">
        <v>2939</v>
      </c>
      <c r="R1554" s="6" t="s">
        <v>3952</v>
      </c>
      <c r="S1554" s="6" t="s">
        <v>3952</v>
      </c>
      <c r="T1554" s="6" t="s">
        <v>3952</v>
      </c>
      <c r="AA1554" s="6" t="s">
        <v>1395</v>
      </c>
      <c r="AB1554" s="6" t="s">
        <v>1395</v>
      </c>
      <c r="AC1554" s="6" t="s">
        <v>1395</v>
      </c>
      <c r="AG1554" cm="1">
        <f t="array" ref="AG1554">SUMPRODUCT(--(INDEX('1900 Bastrop 0003 Clean'!A:AF, MATCH(A1554 &amp; "|" &amp; B1554, '1900 Bastrop 0003 Clean'!A:A &amp; "|" &amp; '1900 Bastrop 0003 Clean'!B:B, 0), 0) &lt;&gt; '1900 Bastrop 0003 Raw'!A1554:AF1554))</f>
        <v>0</v>
      </c>
    </row>
    <row r="1555" spans="1:33">
      <c r="A1555" s="6">
        <v>6</v>
      </c>
      <c r="B1555" s="6">
        <v>311</v>
      </c>
      <c r="C1555" s="6" t="s">
        <v>5487</v>
      </c>
      <c r="D1555" s="6">
        <v>185</v>
      </c>
      <c r="E1555" s="6">
        <v>320</v>
      </c>
      <c r="F1555" s="6" t="s">
        <v>3140</v>
      </c>
      <c r="G1555" s="6" t="s">
        <v>1267</v>
      </c>
      <c r="H1555" s="6" t="s">
        <v>3162</v>
      </c>
      <c r="I1555" s="6" t="s">
        <v>637</v>
      </c>
      <c r="J1555" s="6" t="s">
        <v>19</v>
      </c>
      <c r="K1555" s="6" t="s">
        <v>2173</v>
      </c>
      <c r="L1555" s="6">
        <v>1883</v>
      </c>
      <c r="M1555" s="6">
        <v>16</v>
      </c>
      <c r="N1555" s="6" t="s">
        <v>2939</v>
      </c>
      <c r="R1555" s="6" t="s">
        <v>3952</v>
      </c>
      <c r="S1555" s="6" t="s">
        <v>3952</v>
      </c>
      <c r="T1555" s="6" t="s">
        <v>3952</v>
      </c>
      <c r="AA1555" s="6" t="s">
        <v>1395</v>
      </c>
      <c r="AB1555" s="6" t="s">
        <v>1395</v>
      </c>
      <c r="AC1555" s="6" t="s">
        <v>1395</v>
      </c>
      <c r="AG1555" cm="1">
        <f t="array" ref="AG1555">SUMPRODUCT(--(INDEX('1900 Bastrop 0003 Clean'!A:AF, MATCH(A1555 &amp; "|" &amp; B1555, '1900 Bastrop 0003 Clean'!A:A &amp; "|" &amp; '1900 Bastrop 0003 Clean'!B:B, 0), 0) &lt;&gt; '1900 Bastrop 0003 Raw'!A1555:AF1555))</f>
        <v>0</v>
      </c>
    </row>
    <row r="1556" spans="1:33">
      <c r="A1556" s="6">
        <v>7</v>
      </c>
      <c r="B1556" s="6">
        <v>311</v>
      </c>
      <c r="C1556" s="6" t="s">
        <v>5487</v>
      </c>
      <c r="D1556" s="6">
        <v>185</v>
      </c>
      <c r="E1556" s="6">
        <v>320</v>
      </c>
      <c r="F1556" s="6" t="s">
        <v>3140</v>
      </c>
      <c r="G1556" s="6" t="s">
        <v>4048</v>
      </c>
      <c r="H1556" s="6" t="s">
        <v>3160</v>
      </c>
      <c r="I1556" s="6" t="s">
        <v>637</v>
      </c>
      <c r="J1556" s="6" t="s">
        <v>24</v>
      </c>
      <c r="K1556" s="6" t="s">
        <v>2033</v>
      </c>
      <c r="L1556" s="6">
        <v>1886</v>
      </c>
      <c r="M1556" s="6">
        <v>14</v>
      </c>
      <c r="N1556" s="6" t="s">
        <v>2939</v>
      </c>
      <c r="R1556" s="6" t="s">
        <v>3952</v>
      </c>
      <c r="S1556" s="6" t="s">
        <v>3952</v>
      </c>
      <c r="T1556" s="6" t="s">
        <v>3952</v>
      </c>
      <c r="AA1556" s="6" t="s">
        <v>1395</v>
      </c>
      <c r="AB1556" s="6" t="s">
        <v>1395</v>
      </c>
      <c r="AC1556" s="6" t="s">
        <v>1395</v>
      </c>
      <c r="AG1556" cm="1">
        <f t="array" ref="AG1556">SUMPRODUCT(--(INDEX('1900 Bastrop 0003 Clean'!A:AF, MATCH(A1556 &amp; "|" &amp; B1556, '1900 Bastrop 0003 Clean'!A:A &amp; "|" &amp; '1900 Bastrop 0003 Clean'!B:B, 0), 0) &lt;&gt; '1900 Bastrop 0003 Raw'!A1556:AF1556))</f>
        <v>0</v>
      </c>
    </row>
    <row r="1557" spans="1:33">
      <c r="A1557" s="6">
        <v>8</v>
      </c>
      <c r="B1557" s="6">
        <v>311</v>
      </c>
      <c r="C1557" s="6" t="s">
        <v>5487</v>
      </c>
      <c r="D1557" s="6">
        <v>185</v>
      </c>
      <c r="E1557" s="6">
        <v>320</v>
      </c>
      <c r="F1557" s="6" t="s">
        <v>3317</v>
      </c>
      <c r="G1557" s="6" t="s">
        <v>323</v>
      </c>
      <c r="H1557" s="6" t="s">
        <v>2944</v>
      </c>
      <c r="I1557" s="6" t="s">
        <v>637</v>
      </c>
      <c r="J1557" s="6" t="s">
        <v>19</v>
      </c>
      <c r="K1557" s="6" t="s">
        <v>2173</v>
      </c>
      <c r="L1557" s="6">
        <v>1890</v>
      </c>
      <c r="M1557" s="6">
        <v>11</v>
      </c>
      <c r="N1557" s="6" t="s">
        <v>2939</v>
      </c>
      <c r="R1557" s="6" t="s">
        <v>3952</v>
      </c>
      <c r="S1557" s="6" t="s">
        <v>3952</v>
      </c>
      <c r="T1557" s="6" t="s">
        <v>3952</v>
      </c>
      <c r="Z1557" s="6">
        <v>8</v>
      </c>
      <c r="AA1557" s="6" t="s">
        <v>1395</v>
      </c>
      <c r="AB1557" s="6" t="s">
        <v>1395</v>
      </c>
      <c r="AC1557" s="6" t="s">
        <v>1395</v>
      </c>
      <c r="AG1557" cm="1">
        <f t="array" ref="AG1557">SUMPRODUCT(--(INDEX('1900 Bastrop 0003 Clean'!A:AF, MATCH(A1557 &amp; "|" &amp; B1557, '1900 Bastrop 0003 Clean'!A:A &amp; "|" &amp; '1900 Bastrop 0003 Clean'!B:B, 0), 0) &lt;&gt; '1900 Bastrop 0003 Raw'!A1557:AF1557))</f>
        <v>0</v>
      </c>
    </row>
    <row r="1558" spans="1:33">
      <c r="A1558" s="6">
        <v>9</v>
      </c>
      <c r="B1558" s="6">
        <v>311</v>
      </c>
      <c r="C1558" s="6" t="s">
        <v>5487</v>
      </c>
      <c r="D1558" s="6">
        <v>185</v>
      </c>
      <c r="E1558" s="6">
        <v>320</v>
      </c>
      <c r="F1558" s="6" t="s">
        <v>191</v>
      </c>
      <c r="G1558" s="6" t="s">
        <v>4173</v>
      </c>
      <c r="H1558" s="6" t="s">
        <v>3097</v>
      </c>
      <c r="I1558" s="6" t="s">
        <v>637</v>
      </c>
      <c r="J1558" s="6" t="s">
        <v>19</v>
      </c>
      <c r="K1558" s="6" t="s">
        <v>2143</v>
      </c>
      <c r="L1558" s="6">
        <v>1897</v>
      </c>
      <c r="M1558" s="6">
        <v>3</v>
      </c>
      <c r="N1558" s="6" t="s">
        <v>2939</v>
      </c>
      <c r="R1558" s="6" t="s">
        <v>3952</v>
      </c>
      <c r="S1558" s="6" t="s">
        <v>3952</v>
      </c>
      <c r="T1558" s="6" t="s">
        <v>3952</v>
      </c>
      <c r="AG1558" cm="1">
        <f t="array" ref="AG1558">SUMPRODUCT(--(INDEX('1900 Bastrop 0003 Clean'!A:AF, MATCH(A1558 &amp; "|" &amp; B1558, '1900 Bastrop 0003 Clean'!A:A &amp; "|" &amp; '1900 Bastrop 0003 Clean'!B:B, 0), 0) &lt;&gt; '1900 Bastrop 0003 Raw'!A1558:AF1558))</f>
        <v>0</v>
      </c>
    </row>
    <row r="1559" spans="1:33">
      <c r="A1559" s="6">
        <v>10</v>
      </c>
      <c r="B1559" s="6">
        <v>312</v>
      </c>
      <c r="C1559" s="6" t="s">
        <v>5487</v>
      </c>
      <c r="D1559" s="6">
        <v>185</v>
      </c>
      <c r="E1559" s="6">
        <v>321</v>
      </c>
      <c r="F1559" s="6" t="s">
        <v>2271</v>
      </c>
      <c r="G1559" s="6" t="s">
        <v>5491</v>
      </c>
      <c r="H1559" s="6" t="s">
        <v>3949</v>
      </c>
      <c r="I1559" s="6" t="s">
        <v>637</v>
      </c>
      <c r="J1559" s="6" t="s">
        <v>24</v>
      </c>
      <c r="K1559" s="6" t="s">
        <v>2354</v>
      </c>
      <c r="L1559" s="6">
        <v>1863</v>
      </c>
      <c r="N1559" s="6" t="s">
        <v>3066</v>
      </c>
      <c r="O1559" s="6">
        <v>16</v>
      </c>
      <c r="P1559" s="6">
        <v>4</v>
      </c>
      <c r="Q1559" s="6">
        <v>2</v>
      </c>
      <c r="R1559" s="6" t="s">
        <v>5492</v>
      </c>
      <c r="T1559" s="6" t="s">
        <v>3952</v>
      </c>
      <c r="X1559" s="6" t="s">
        <v>4684</v>
      </c>
      <c r="AA1559" s="6" t="s">
        <v>92</v>
      </c>
      <c r="AB1559" s="6" t="s">
        <v>92</v>
      </c>
      <c r="AC1559" s="6" t="s">
        <v>1395</v>
      </c>
      <c r="AD1559" s="6" t="s">
        <v>3956</v>
      </c>
      <c r="AF1559" s="6" t="s">
        <v>51</v>
      </c>
      <c r="AG1559" cm="1">
        <f t="array" ref="AG1559">SUMPRODUCT(--(INDEX('1900 Bastrop 0003 Clean'!A:AF, MATCH(A1559 &amp; "|" &amp; B1559, '1900 Bastrop 0003 Clean'!A:A &amp; "|" &amp; '1900 Bastrop 0003 Clean'!B:B, 0), 0) &lt;&gt; '1900 Bastrop 0003 Raw'!A1559:AF1559))</f>
        <v>0</v>
      </c>
    </row>
    <row r="1560" spans="1:33">
      <c r="A1560" s="6">
        <v>11</v>
      </c>
      <c r="B1560" s="6">
        <v>312</v>
      </c>
      <c r="C1560" s="6" t="s">
        <v>5487</v>
      </c>
      <c r="D1560" s="6">
        <v>185</v>
      </c>
      <c r="E1560" s="6">
        <v>321</v>
      </c>
      <c r="F1560" s="6" t="s">
        <v>2271</v>
      </c>
      <c r="G1560" s="6" t="s">
        <v>5493</v>
      </c>
      <c r="H1560" s="6" t="s">
        <v>2944</v>
      </c>
      <c r="I1560" s="6" t="s">
        <v>637</v>
      </c>
      <c r="J1560" s="6" t="s">
        <v>19</v>
      </c>
      <c r="K1560" s="6" t="s">
        <v>2143</v>
      </c>
      <c r="L1560" s="6">
        <v>1885</v>
      </c>
      <c r="M1560" s="6">
        <v>14</v>
      </c>
      <c r="N1560" s="6" t="s">
        <v>2939</v>
      </c>
      <c r="R1560" s="6" t="s">
        <v>3952</v>
      </c>
      <c r="S1560" s="6" t="s">
        <v>4034</v>
      </c>
      <c r="T1560" s="6" t="s">
        <v>5492</v>
      </c>
      <c r="Z1560" s="6">
        <v>8</v>
      </c>
      <c r="AA1560" s="6" t="s">
        <v>1395</v>
      </c>
      <c r="AB1560" s="6" t="s">
        <v>1395</v>
      </c>
      <c r="AC1560" s="6" t="s">
        <v>1395</v>
      </c>
      <c r="AG1560" cm="1">
        <f t="array" ref="AG1560">SUMPRODUCT(--(INDEX('1900 Bastrop 0003 Clean'!A:AF, MATCH(A1560 &amp; "|" &amp; B1560, '1900 Bastrop 0003 Clean'!A:A &amp; "|" &amp; '1900 Bastrop 0003 Clean'!B:B, 0), 0) &lt;&gt; '1900 Bastrop 0003 Raw'!A1560:AF1560))</f>
        <v>0</v>
      </c>
    </row>
    <row r="1561" spans="1:33">
      <c r="A1561" s="6">
        <v>12</v>
      </c>
      <c r="B1561" s="6">
        <v>312</v>
      </c>
      <c r="C1561" s="6" t="s">
        <v>5487</v>
      </c>
      <c r="D1561" s="6">
        <v>185</v>
      </c>
      <c r="E1561" s="6">
        <v>321</v>
      </c>
      <c r="F1561" s="6" t="s">
        <v>2271</v>
      </c>
      <c r="G1561" s="6" t="s">
        <v>3401</v>
      </c>
      <c r="H1561" s="6" t="s">
        <v>2944</v>
      </c>
      <c r="I1561" s="6" t="s">
        <v>637</v>
      </c>
      <c r="J1561" s="6" t="s">
        <v>19</v>
      </c>
      <c r="K1561" s="6" t="s">
        <v>2526</v>
      </c>
      <c r="L1561" s="6">
        <v>1888</v>
      </c>
      <c r="M1561" s="6">
        <v>12</v>
      </c>
      <c r="N1561" s="6" t="s">
        <v>2939</v>
      </c>
      <c r="R1561" s="6" t="s">
        <v>3952</v>
      </c>
      <c r="S1561" s="6" t="s">
        <v>4034</v>
      </c>
      <c r="T1561" s="6" t="s">
        <v>5492</v>
      </c>
      <c r="Z1561" s="6">
        <v>5</v>
      </c>
      <c r="AA1561" s="6" t="s">
        <v>92</v>
      </c>
      <c r="AB1561" s="6" t="s">
        <v>1395</v>
      </c>
      <c r="AC1561" s="6" t="s">
        <v>1395</v>
      </c>
      <c r="AG1561" cm="1">
        <f t="array" ref="AG1561">SUMPRODUCT(--(INDEX('1900 Bastrop 0003 Clean'!A:AF, MATCH(A1561 &amp; "|" &amp; B1561, '1900 Bastrop 0003 Clean'!A:A &amp; "|" &amp; '1900 Bastrop 0003 Clean'!B:B, 0), 0) &lt;&gt; '1900 Bastrop 0003 Raw'!A1561:AF1561))</f>
        <v>0</v>
      </c>
    </row>
    <row r="1562" spans="1:33">
      <c r="A1562" s="6">
        <v>13</v>
      </c>
      <c r="B1562" s="6">
        <v>313</v>
      </c>
      <c r="C1562" s="6" t="s">
        <v>5494</v>
      </c>
      <c r="D1562" s="6">
        <v>185</v>
      </c>
      <c r="E1562" s="6">
        <v>322</v>
      </c>
      <c r="F1562" s="6" t="s">
        <v>744</v>
      </c>
      <c r="G1562" s="6" t="s">
        <v>51</v>
      </c>
      <c r="H1562" s="6" t="s">
        <v>3949</v>
      </c>
      <c r="I1562" s="6" t="s">
        <v>637</v>
      </c>
      <c r="J1562" s="6" t="s">
        <v>19</v>
      </c>
      <c r="K1562" s="6" t="s">
        <v>2245</v>
      </c>
      <c r="L1562" s="6">
        <v>1858</v>
      </c>
      <c r="M1562" s="6">
        <v>41</v>
      </c>
      <c r="N1562" s="6" t="s">
        <v>2933</v>
      </c>
      <c r="O1562" s="6">
        <v>14</v>
      </c>
      <c r="R1562" s="6" t="s">
        <v>3952</v>
      </c>
      <c r="S1562" s="6" t="s">
        <v>4034</v>
      </c>
      <c r="T1562" s="6" t="s">
        <v>4034</v>
      </c>
      <c r="X1562" s="6" t="s">
        <v>499</v>
      </c>
      <c r="AA1562" s="6" t="s">
        <v>1395</v>
      </c>
      <c r="AB1562" s="6" t="s">
        <v>1395</v>
      </c>
      <c r="AC1562" s="6" t="s">
        <v>1395</v>
      </c>
      <c r="AD1562" s="6" t="s">
        <v>3956</v>
      </c>
      <c r="AF1562" s="6" t="s">
        <v>51</v>
      </c>
      <c r="AG1562" cm="1">
        <f t="array" ref="AG1562">SUMPRODUCT(--(INDEX('1900 Bastrop 0003 Clean'!A:AF, MATCH(A1562 &amp; "|" &amp; B1562, '1900 Bastrop 0003 Clean'!A:A &amp; "|" &amp; '1900 Bastrop 0003 Clean'!B:B, 0), 0) &lt;&gt; '1900 Bastrop 0003 Raw'!A1562:AF1562))</f>
        <v>0</v>
      </c>
    </row>
    <row r="1563" spans="1:33">
      <c r="A1563" s="6">
        <v>14</v>
      </c>
      <c r="B1563" s="6">
        <v>313</v>
      </c>
      <c r="C1563" s="6" t="s">
        <v>5494</v>
      </c>
      <c r="D1563" s="6">
        <v>185</v>
      </c>
      <c r="E1563" s="6">
        <v>322</v>
      </c>
      <c r="F1563" s="6" t="s">
        <v>744</v>
      </c>
      <c r="G1563" s="6" t="s">
        <v>23</v>
      </c>
      <c r="H1563" s="6" t="s">
        <v>2936</v>
      </c>
      <c r="I1563" s="6" t="s">
        <v>637</v>
      </c>
      <c r="J1563" s="6" t="s">
        <v>24</v>
      </c>
      <c r="K1563" s="6" t="s">
        <v>2128</v>
      </c>
      <c r="L1563" s="6">
        <v>1869</v>
      </c>
      <c r="M1563" s="6">
        <v>31</v>
      </c>
      <c r="N1563" s="6" t="s">
        <v>2933</v>
      </c>
      <c r="O1563" s="6">
        <v>14</v>
      </c>
      <c r="P1563" s="6">
        <v>7</v>
      </c>
      <c r="Q1563" s="6">
        <v>4</v>
      </c>
      <c r="R1563" s="6" t="s">
        <v>3952</v>
      </c>
      <c r="T1563" s="6" t="s">
        <v>3958</v>
      </c>
      <c r="AA1563" s="6" t="s">
        <v>1395</v>
      </c>
      <c r="AB1563" s="6" t="s">
        <v>1395</v>
      </c>
      <c r="AC1563" s="6" t="s">
        <v>1395</v>
      </c>
      <c r="AG1563" cm="1">
        <f t="array" ref="AG1563">SUMPRODUCT(--(INDEX('1900 Bastrop 0003 Clean'!A:AF, MATCH(A1563 &amp; "|" &amp; B1563, '1900 Bastrop 0003 Clean'!A:A &amp; "|" &amp; '1900 Bastrop 0003 Clean'!B:B, 0), 0) &lt;&gt; '1900 Bastrop 0003 Raw'!A1563:AF1563))</f>
        <v>0</v>
      </c>
    </row>
    <row r="1564" spans="1:33">
      <c r="A1564" s="6">
        <v>15</v>
      </c>
      <c r="B1564" s="6">
        <v>313</v>
      </c>
      <c r="C1564" s="6" t="s">
        <v>5494</v>
      </c>
      <c r="D1564" s="6">
        <v>185</v>
      </c>
      <c r="E1564" s="6">
        <v>322</v>
      </c>
      <c r="F1564" s="6" t="s">
        <v>744</v>
      </c>
      <c r="G1564" s="6" t="s">
        <v>4141</v>
      </c>
      <c r="H1564" s="6" t="s">
        <v>2938</v>
      </c>
      <c r="I1564" s="6" t="s">
        <v>637</v>
      </c>
      <c r="J1564" s="6" t="s">
        <v>24</v>
      </c>
      <c r="K1564" s="6" t="s">
        <v>2190</v>
      </c>
      <c r="L1564" s="6">
        <v>1886</v>
      </c>
      <c r="M1564" s="6">
        <v>13</v>
      </c>
      <c r="N1564" s="6" t="s">
        <v>2939</v>
      </c>
      <c r="R1564" s="6" t="s">
        <v>3952</v>
      </c>
      <c r="S1564" s="6" t="s">
        <v>3952</v>
      </c>
      <c r="T1564" s="6" t="s">
        <v>3952</v>
      </c>
      <c r="Z1564" s="6">
        <v>0</v>
      </c>
      <c r="AA1564" s="6" t="s">
        <v>1395</v>
      </c>
      <c r="AB1564" s="6" t="s">
        <v>1395</v>
      </c>
      <c r="AC1564" s="6" t="s">
        <v>1395</v>
      </c>
      <c r="AG1564" cm="1">
        <f t="array" ref="AG1564">SUMPRODUCT(--(INDEX('1900 Bastrop 0003 Clean'!A:AF, MATCH(A1564 &amp; "|" &amp; B1564, '1900 Bastrop 0003 Clean'!A:A &amp; "|" &amp; '1900 Bastrop 0003 Clean'!B:B, 0), 0) &lt;&gt; '1900 Bastrop 0003 Raw'!A1564:AF1564))</f>
        <v>0</v>
      </c>
    </row>
    <row r="1565" spans="1:33">
      <c r="A1565" s="6">
        <v>16</v>
      </c>
      <c r="B1565" s="6">
        <v>313</v>
      </c>
      <c r="C1565" s="6" t="s">
        <v>5494</v>
      </c>
      <c r="D1565" s="6">
        <v>185</v>
      </c>
      <c r="E1565" s="6">
        <v>322</v>
      </c>
      <c r="F1565" s="6" t="s">
        <v>744</v>
      </c>
      <c r="G1565" s="6" t="s">
        <v>112</v>
      </c>
      <c r="H1565" s="6" t="s">
        <v>2944</v>
      </c>
      <c r="I1565" s="6" t="s">
        <v>637</v>
      </c>
      <c r="J1565" s="6" t="s">
        <v>19</v>
      </c>
      <c r="K1565" s="6" t="s">
        <v>2354</v>
      </c>
      <c r="L1565" s="6">
        <v>1890</v>
      </c>
      <c r="M1565" s="6">
        <v>10</v>
      </c>
      <c r="N1565" s="6" t="s">
        <v>2939</v>
      </c>
      <c r="R1565" s="6" t="s">
        <v>3952</v>
      </c>
      <c r="T1565" s="6" t="s">
        <v>3952</v>
      </c>
      <c r="Z1565" s="6">
        <v>8</v>
      </c>
      <c r="AA1565" s="6" t="s">
        <v>1395</v>
      </c>
      <c r="AB1565" s="6" t="s">
        <v>1395</v>
      </c>
      <c r="AC1565" s="6" t="s">
        <v>1395</v>
      </c>
      <c r="AG1565" cm="1">
        <f t="array" ref="AG1565">SUMPRODUCT(--(INDEX('1900 Bastrop 0003 Clean'!A:AF, MATCH(A1565 &amp; "|" &amp; B1565, '1900 Bastrop 0003 Clean'!A:A &amp; "|" &amp; '1900 Bastrop 0003 Clean'!B:B, 0), 0) &lt;&gt; '1900 Bastrop 0003 Raw'!A1565:AF1565))</f>
        <v>0</v>
      </c>
    </row>
    <row r="1566" spans="1:33">
      <c r="A1566" s="6">
        <v>17</v>
      </c>
      <c r="B1566" s="6">
        <v>313</v>
      </c>
      <c r="C1566" s="6" t="s">
        <v>5494</v>
      </c>
      <c r="D1566" s="6">
        <v>185</v>
      </c>
      <c r="E1566" s="6">
        <v>322</v>
      </c>
      <c r="F1566" s="6" t="s">
        <v>744</v>
      </c>
      <c r="G1566" s="6" t="s">
        <v>5495</v>
      </c>
      <c r="H1566" s="6" t="s">
        <v>2944</v>
      </c>
      <c r="I1566" s="6" t="s">
        <v>637</v>
      </c>
      <c r="J1566" s="6" t="s">
        <v>19</v>
      </c>
      <c r="K1566" s="6" t="s">
        <v>2033</v>
      </c>
      <c r="L1566" s="6">
        <v>1892</v>
      </c>
      <c r="M1566" s="6">
        <v>8</v>
      </c>
      <c r="N1566" s="6" t="s">
        <v>2939</v>
      </c>
      <c r="R1566" s="6" t="s">
        <v>3952</v>
      </c>
      <c r="T1566" s="6" t="s">
        <v>3952</v>
      </c>
      <c r="Z1566" s="6">
        <v>8</v>
      </c>
      <c r="AG1566" cm="1">
        <f t="array" ref="AG1566">SUMPRODUCT(--(INDEX('1900 Bastrop 0003 Clean'!A:AF, MATCH(A1566 &amp; "|" &amp; B1566, '1900 Bastrop 0003 Clean'!A:A &amp; "|" &amp; '1900 Bastrop 0003 Clean'!B:B, 0), 0) &lt;&gt; '1900 Bastrop 0003 Raw'!A1566:AF1566))</f>
        <v>0</v>
      </c>
    </row>
    <row r="1567" spans="1:33">
      <c r="A1567" s="6">
        <v>18</v>
      </c>
      <c r="B1567" s="6">
        <v>313</v>
      </c>
      <c r="C1567" s="6" t="s">
        <v>5494</v>
      </c>
      <c r="D1567" s="6">
        <v>185</v>
      </c>
      <c r="E1567" s="6">
        <v>322</v>
      </c>
      <c r="F1567" s="6" t="s">
        <v>744</v>
      </c>
      <c r="G1567" s="6" t="s">
        <v>5496</v>
      </c>
      <c r="H1567" s="6" t="s">
        <v>2938</v>
      </c>
      <c r="I1567" s="6" t="s">
        <v>637</v>
      </c>
      <c r="J1567" s="6" t="s">
        <v>24</v>
      </c>
      <c r="K1567" s="6" t="s">
        <v>2354</v>
      </c>
      <c r="L1567" s="6">
        <v>1897</v>
      </c>
      <c r="M1567" s="6">
        <v>1</v>
      </c>
      <c r="N1567" s="6" t="s">
        <v>2939</v>
      </c>
      <c r="R1567" s="6" t="s">
        <v>3952</v>
      </c>
      <c r="T1567" s="6" t="s">
        <v>3952</v>
      </c>
      <c r="AG1567" cm="1">
        <f t="array" ref="AG1567">SUMPRODUCT(--(INDEX('1900 Bastrop 0003 Clean'!A:AF, MATCH(A1567 &amp; "|" &amp; B1567, '1900 Bastrop 0003 Clean'!A:A &amp; "|" &amp; '1900 Bastrop 0003 Clean'!B:B, 0), 0) &lt;&gt; '1900 Bastrop 0003 Raw'!A1567:AF1567))</f>
        <v>0</v>
      </c>
    </row>
    <row r="1568" spans="1:33">
      <c r="A1568" s="6">
        <v>19</v>
      </c>
      <c r="B1568" s="6">
        <v>314</v>
      </c>
      <c r="C1568" s="6" t="s">
        <v>5497</v>
      </c>
      <c r="D1568" s="6">
        <v>185</v>
      </c>
      <c r="E1568" s="6">
        <v>323</v>
      </c>
      <c r="F1568" s="6" t="s">
        <v>5498</v>
      </c>
      <c r="G1568" s="6" t="s">
        <v>2446</v>
      </c>
      <c r="H1568" s="6" t="s">
        <v>3949</v>
      </c>
      <c r="I1568" s="6" t="s">
        <v>637</v>
      </c>
      <c r="J1568" s="6" t="s">
        <v>24</v>
      </c>
      <c r="L1568" s="6">
        <v>1826</v>
      </c>
      <c r="M1568" s="6">
        <v>74</v>
      </c>
      <c r="N1568" s="6" t="s">
        <v>3066</v>
      </c>
      <c r="R1568" s="6" t="s">
        <v>3958</v>
      </c>
      <c r="AA1568" s="6" t="s">
        <v>92</v>
      </c>
      <c r="AB1568" s="6" t="s">
        <v>92</v>
      </c>
      <c r="AC1568" s="6" t="s">
        <v>1395</v>
      </c>
      <c r="AD1568" s="6" t="s">
        <v>3956</v>
      </c>
      <c r="AF1568" s="6" t="s">
        <v>51</v>
      </c>
      <c r="AG1568" cm="1">
        <f t="array" ref="AG1568">SUMPRODUCT(--(INDEX('1900 Bastrop 0003 Clean'!A:AF, MATCH(A1568 &amp; "|" &amp; B1568, '1900 Bastrop 0003 Clean'!A:A &amp; "|" &amp; '1900 Bastrop 0003 Clean'!B:B, 0), 0) &lt;&gt; '1900 Bastrop 0003 Raw'!A1568:AF1568))</f>
        <v>0</v>
      </c>
    </row>
    <row r="1569" spans="1:33">
      <c r="A1569" s="6">
        <v>20</v>
      </c>
      <c r="B1569" s="6">
        <v>315</v>
      </c>
      <c r="C1569" s="6" t="s">
        <v>5497</v>
      </c>
      <c r="D1569" s="6">
        <v>185</v>
      </c>
      <c r="E1569" s="6">
        <v>324</v>
      </c>
      <c r="F1569" s="6" t="s">
        <v>652</v>
      </c>
      <c r="G1569" s="6" t="s">
        <v>23</v>
      </c>
      <c r="H1569" s="6" t="s">
        <v>3949</v>
      </c>
      <c r="I1569" s="6" t="s">
        <v>637</v>
      </c>
      <c r="J1569" s="6" t="s">
        <v>24</v>
      </c>
      <c r="N1569" s="6" t="s">
        <v>3066</v>
      </c>
      <c r="R1569" s="6" t="s">
        <v>4016</v>
      </c>
      <c r="S1569" s="6" t="s">
        <v>4016</v>
      </c>
      <c r="T1569" s="6" t="s">
        <v>4016</v>
      </c>
      <c r="AA1569" s="6" t="s">
        <v>92</v>
      </c>
      <c r="AB1569" s="6" t="s">
        <v>92</v>
      </c>
      <c r="AC1569" s="6" t="s">
        <v>1395</v>
      </c>
      <c r="AD1569" s="6" t="s">
        <v>3951</v>
      </c>
      <c r="AE1569" s="6" t="s">
        <v>261</v>
      </c>
      <c r="AF1569" s="6" t="s">
        <v>51</v>
      </c>
      <c r="AG1569" cm="1">
        <f t="array" ref="AG1569">SUMPRODUCT(--(INDEX('1900 Bastrop 0003 Clean'!A:AF, MATCH(A1569 &amp; "|" &amp; B1569, '1900 Bastrop 0003 Clean'!A:A &amp; "|" &amp; '1900 Bastrop 0003 Clean'!B:B, 0), 0) &lt;&gt; '1900 Bastrop 0003 Raw'!A1569:AF1569))</f>
        <v>0</v>
      </c>
    </row>
    <row r="1570" spans="1:33">
      <c r="A1570" s="6">
        <v>21</v>
      </c>
      <c r="B1570" s="6">
        <v>315</v>
      </c>
      <c r="C1570" s="6" t="s">
        <v>5497</v>
      </c>
      <c r="D1570" s="6">
        <v>185</v>
      </c>
      <c r="E1570" s="6">
        <v>324</v>
      </c>
      <c r="F1570" s="6" t="s">
        <v>5499</v>
      </c>
      <c r="G1570" s="6" t="s">
        <v>4696</v>
      </c>
      <c r="H1570" s="6" t="s">
        <v>2953</v>
      </c>
      <c r="I1570" s="6" t="s">
        <v>637</v>
      </c>
      <c r="J1570" s="6" t="s">
        <v>19</v>
      </c>
      <c r="K1570" s="6" t="s">
        <v>2173</v>
      </c>
      <c r="L1570" s="6">
        <v>1869</v>
      </c>
      <c r="M1570" s="6">
        <v>30</v>
      </c>
      <c r="N1570" s="6" t="s">
        <v>2933</v>
      </c>
      <c r="O1570" s="6">
        <v>2</v>
      </c>
      <c r="R1570" s="6" t="s">
        <v>3952</v>
      </c>
      <c r="S1570" s="6" t="s">
        <v>3952</v>
      </c>
      <c r="T1570" s="6" t="s">
        <v>3959</v>
      </c>
      <c r="AA1570" s="6" t="s">
        <v>1395</v>
      </c>
      <c r="AB1570" s="6" t="s">
        <v>1395</v>
      </c>
      <c r="AC1570" s="6" t="s">
        <v>1395</v>
      </c>
      <c r="AG1570" cm="1">
        <f t="array" ref="AG1570">SUMPRODUCT(--(INDEX('1900 Bastrop 0003 Clean'!A:AF, MATCH(A1570 &amp; "|" &amp; B1570, '1900 Bastrop 0003 Clean'!A:A &amp; "|" &amp; '1900 Bastrop 0003 Clean'!B:B, 0), 0) &lt;&gt; '1900 Bastrop 0003 Raw'!A1570:AF1570))</f>
        <v>0</v>
      </c>
    </row>
    <row r="1571" spans="1:33">
      <c r="A1571" s="6">
        <v>22</v>
      </c>
      <c r="B1571" s="6">
        <v>315</v>
      </c>
      <c r="C1571" s="6" t="s">
        <v>5497</v>
      </c>
      <c r="D1571" s="6">
        <v>185</v>
      </c>
      <c r="E1571" s="6">
        <v>324</v>
      </c>
      <c r="F1571" s="6" t="s">
        <v>5499</v>
      </c>
      <c r="G1571" s="6" t="s">
        <v>280</v>
      </c>
      <c r="H1571" s="6" t="s">
        <v>2953</v>
      </c>
      <c r="I1571" s="6" t="s">
        <v>637</v>
      </c>
      <c r="J1571" s="6" t="s">
        <v>24</v>
      </c>
      <c r="K1571" s="6" t="s">
        <v>2526</v>
      </c>
      <c r="L1571" s="6">
        <v>1873</v>
      </c>
      <c r="M1571" s="6">
        <v>26</v>
      </c>
      <c r="N1571" s="6" t="s">
        <v>2933</v>
      </c>
      <c r="O1571" s="6">
        <v>2</v>
      </c>
      <c r="P1571" s="6">
        <v>0</v>
      </c>
      <c r="Q1571" s="6">
        <v>0</v>
      </c>
      <c r="R1571" s="6" t="s">
        <v>3952</v>
      </c>
      <c r="S1571" s="6" t="s">
        <v>3952</v>
      </c>
      <c r="T1571" s="6" t="s">
        <v>3952</v>
      </c>
      <c r="AA1571" s="6" t="s">
        <v>92</v>
      </c>
      <c r="AB1571" s="6" t="s">
        <v>92</v>
      </c>
      <c r="AC1571" s="6" t="s">
        <v>1395</v>
      </c>
      <c r="AG1571" cm="1">
        <f t="array" ref="AG1571">SUMPRODUCT(--(INDEX('1900 Bastrop 0003 Clean'!A:AF, MATCH(A1571 &amp; "|" &amp; B1571, '1900 Bastrop 0003 Clean'!A:A &amp; "|" &amp; '1900 Bastrop 0003 Clean'!B:B, 0), 0) &lt;&gt; '1900 Bastrop 0003 Raw'!A1571:AF1571))</f>
        <v>0</v>
      </c>
    </row>
    <row r="1572" spans="1:33">
      <c r="A1572" s="6">
        <v>23</v>
      </c>
      <c r="B1572" s="6">
        <v>315</v>
      </c>
      <c r="C1572" s="6" t="s">
        <v>5497</v>
      </c>
      <c r="D1572" s="6">
        <v>185</v>
      </c>
      <c r="E1572" s="6">
        <v>325</v>
      </c>
      <c r="F1572" s="6" t="s">
        <v>3664</v>
      </c>
      <c r="G1572" s="6" t="s">
        <v>5500</v>
      </c>
      <c r="H1572" s="6" t="s">
        <v>3949</v>
      </c>
      <c r="I1572" s="6" t="s">
        <v>637</v>
      </c>
      <c r="J1572" s="6" t="s">
        <v>19</v>
      </c>
      <c r="K1572" s="6" t="s">
        <v>2206</v>
      </c>
      <c r="L1572" s="6">
        <v>1854</v>
      </c>
      <c r="M1572" s="6">
        <v>46</v>
      </c>
      <c r="N1572" s="6" t="s">
        <v>2933</v>
      </c>
      <c r="O1572" s="6">
        <v>1</v>
      </c>
      <c r="R1572" s="6" t="s">
        <v>3952</v>
      </c>
      <c r="T1572" s="6" t="s">
        <v>4082</v>
      </c>
      <c r="X1572" s="6" t="s">
        <v>499</v>
      </c>
      <c r="AA1572" s="6" t="s">
        <v>1395</v>
      </c>
      <c r="AB1572" s="6" t="s">
        <v>1395</v>
      </c>
      <c r="AC1572" s="6" t="s">
        <v>1395</v>
      </c>
      <c r="AD1572" s="6" t="s">
        <v>3956</v>
      </c>
      <c r="AF1572" s="6" t="s">
        <v>51</v>
      </c>
      <c r="AG1572" t="e" cm="1">
        <f t="array" ref="AG1572">SUMPRODUCT(--(INDEX('1900 Bastrop 0003 Clean'!A:AF, MATCH(A1572 &amp; "|" &amp; B1572, '1900 Bastrop 0003 Clean'!A:A &amp; "|" &amp; '1900 Bastrop 0003 Clean'!B:B, 0), 0) &lt;&gt; '1900 Bastrop 0003 Raw'!A1572:AF1572))</f>
        <v>#N/A</v>
      </c>
    </row>
    <row r="1573" spans="1:33">
      <c r="A1573" s="6">
        <v>24</v>
      </c>
      <c r="B1573" s="6">
        <v>315</v>
      </c>
      <c r="C1573" s="6" t="s">
        <v>5501</v>
      </c>
      <c r="D1573" s="6">
        <v>185</v>
      </c>
      <c r="E1573" s="6">
        <v>325</v>
      </c>
      <c r="F1573" s="6" t="s">
        <v>3664</v>
      </c>
      <c r="G1573" s="6" t="s">
        <v>3275</v>
      </c>
      <c r="H1573" s="6" t="s">
        <v>2936</v>
      </c>
      <c r="I1573" s="6" t="s">
        <v>637</v>
      </c>
      <c r="J1573" s="6" t="s">
        <v>24</v>
      </c>
      <c r="N1573" s="6" t="s">
        <v>2933</v>
      </c>
      <c r="O1573" s="6">
        <v>1</v>
      </c>
      <c r="P1573" s="6">
        <v>1</v>
      </c>
      <c r="Q1573" s="6">
        <v>1</v>
      </c>
      <c r="R1573" s="6" t="s">
        <v>3952</v>
      </c>
      <c r="AA1573" s="6" t="s">
        <v>92</v>
      </c>
      <c r="AB1573" s="6" t="s">
        <v>92</v>
      </c>
      <c r="AC1573" s="6" t="s">
        <v>1395</v>
      </c>
      <c r="AG1573" t="e" cm="1">
        <f t="array" ref="AG1573">SUMPRODUCT(--(INDEX('1900 Bastrop 0003 Clean'!A:AF, MATCH(A1573 &amp; "|" &amp; B1573, '1900 Bastrop 0003 Clean'!A:A &amp; "|" &amp; '1900 Bastrop 0003 Clean'!B:B, 0), 0) &lt;&gt; '1900 Bastrop 0003 Raw'!A1573:AF1573))</f>
        <v>#N/A</v>
      </c>
    </row>
    <row r="1574" spans="1:33">
      <c r="A1574" s="6">
        <v>25</v>
      </c>
      <c r="B1574" s="6">
        <v>315</v>
      </c>
      <c r="C1574" s="6" t="s">
        <v>5501</v>
      </c>
      <c r="D1574" s="6">
        <v>185</v>
      </c>
      <c r="E1574" s="6">
        <v>325</v>
      </c>
      <c r="F1574" s="6" t="s">
        <v>3664</v>
      </c>
      <c r="G1574" s="6" t="s">
        <v>5502</v>
      </c>
      <c r="H1574" s="6" t="s">
        <v>2944</v>
      </c>
      <c r="I1574" s="6" t="s">
        <v>637</v>
      </c>
      <c r="J1574" s="6" t="s">
        <v>19</v>
      </c>
      <c r="K1574" s="6" t="s">
        <v>1971</v>
      </c>
      <c r="L1574" s="6">
        <v>1882</v>
      </c>
      <c r="M1574" s="6">
        <v>18</v>
      </c>
      <c r="N1574" s="6" t="s">
        <v>2939</v>
      </c>
      <c r="R1574" s="6" t="s">
        <v>3952</v>
      </c>
      <c r="S1574" s="6" t="s">
        <v>3952</v>
      </c>
      <c r="T1574" s="6" t="s">
        <v>3952</v>
      </c>
      <c r="X1574" s="6" t="s">
        <v>4804</v>
      </c>
      <c r="AA1574" s="6" t="s">
        <v>92</v>
      </c>
      <c r="AB1574" s="6" t="s">
        <v>92</v>
      </c>
      <c r="AC1574" s="6" t="s">
        <v>1395</v>
      </c>
      <c r="AG1574" t="e" cm="1">
        <f t="array" ref="AG1574">SUMPRODUCT(--(INDEX('1900 Bastrop 0003 Clean'!A:AF, MATCH(A1574 &amp; "|" &amp; B1574, '1900 Bastrop 0003 Clean'!A:A &amp; "|" &amp; '1900 Bastrop 0003 Clean'!B:B, 0), 0) &lt;&gt; '1900 Bastrop 0003 Raw'!A1574:AF1574))</f>
        <v>#N/A</v>
      </c>
    </row>
    <row r="1575" spans="1:33">
      <c r="A1575" s="6">
        <v>26</v>
      </c>
      <c r="B1575" s="6">
        <v>315</v>
      </c>
      <c r="C1575" s="6" t="s">
        <v>5501</v>
      </c>
      <c r="D1575" s="6">
        <v>185</v>
      </c>
      <c r="E1575" s="6">
        <v>326</v>
      </c>
      <c r="F1575" s="6" t="s">
        <v>5503</v>
      </c>
      <c r="G1575" s="6" t="s">
        <v>35</v>
      </c>
      <c r="H1575" s="6" t="s">
        <v>3949</v>
      </c>
      <c r="I1575" s="6" t="s">
        <v>20</v>
      </c>
      <c r="J1575" s="6" t="s">
        <v>24</v>
      </c>
      <c r="K1575" s="6" t="s">
        <v>2230</v>
      </c>
      <c r="L1575" s="6">
        <v>1844</v>
      </c>
      <c r="M1575" s="6">
        <v>55</v>
      </c>
      <c r="N1575" s="6" t="s">
        <v>3066</v>
      </c>
      <c r="O1575" s="6">
        <v>34</v>
      </c>
      <c r="P1575" s="6">
        <v>9</v>
      </c>
      <c r="Q1575" s="6">
        <v>9</v>
      </c>
      <c r="R1575" s="6" t="s">
        <v>116</v>
      </c>
      <c r="S1575" s="6" t="s">
        <v>116</v>
      </c>
      <c r="T1575" s="6" t="s">
        <v>116</v>
      </c>
      <c r="U1575" s="6">
        <v>1846</v>
      </c>
      <c r="V1575" s="6">
        <v>54</v>
      </c>
      <c r="X1575" s="6" t="s">
        <v>32</v>
      </c>
      <c r="AA1575" s="6" t="s">
        <v>1395</v>
      </c>
      <c r="AB1575" s="6" t="s">
        <v>1395</v>
      </c>
      <c r="AC1575" s="6" t="s">
        <v>1395</v>
      </c>
      <c r="AD1575" s="6" t="s">
        <v>3951</v>
      </c>
      <c r="AE1575" s="6" t="s">
        <v>261</v>
      </c>
      <c r="AF1575" s="6" t="s">
        <v>51</v>
      </c>
      <c r="AG1575" t="e" cm="1">
        <f t="array" ref="AG1575">SUMPRODUCT(--(INDEX('1900 Bastrop 0003 Clean'!A:AF, MATCH(A1575 &amp; "|" &amp; B1575, '1900 Bastrop 0003 Clean'!A:A &amp; "|" &amp; '1900 Bastrop 0003 Clean'!B:B, 0), 0) &lt;&gt; '1900 Bastrop 0003 Raw'!A1575:AF1575))</f>
        <v>#N/A</v>
      </c>
    </row>
    <row r="1576" spans="1:33">
      <c r="A1576" s="6">
        <v>27</v>
      </c>
      <c r="B1576" s="6">
        <v>317</v>
      </c>
      <c r="C1576" s="6" t="s">
        <v>5501</v>
      </c>
      <c r="D1576" s="6">
        <v>185</v>
      </c>
      <c r="E1576" s="6">
        <v>326</v>
      </c>
      <c r="F1576" s="6" t="s">
        <v>5503</v>
      </c>
      <c r="G1576" s="6" t="s">
        <v>4548</v>
      </c>
      <c r="H1576" s="6" t="s">
        <v>2944</v>
      </c>
      <c r="I1576" s="6" t="s">
        <v>20</v>
      </c>
      <c r="J1576" s="6" t="s">
        <v>19</v>
      </c>
      <c r="K1576" s="6" t="s">
        <v>2143</v>
      </c>
      <c r="L1576" s="6">
        <v>1873</v>
      </c>
      <c r="M1576" s="6">
        <v>26</v>
      </c>
      <c r="N1576" s="6" t="s">
        <v>2939</v>
      </c>
      <c r="R1576" s="6" t="s">
        <v>3952</v>
      </c>
      <c r="S1576" s="6" t="s">
        <v>116</v>
      </c>
      <c r="T1576" s="6" t="s">
        <v>116</v>
      </c>
      <c r="X1576" s="6" t="s">
        <v>32</v>
      </c>
      <c r="AA1576" s="6" t="s">
        <v>1395</v>
      </c>
      <c r="AB1576" s="6" t="s">
        <v>1395</v>
      </c>
      <c r="AC1576" s="6" t="s">
        <v>1395</v>
      </c>
      <c r="AG1576" cm="1">
        <f t="array" ref="AG1576">SUMPRODUCT(--(INDEX('1900 Bastrop 0003 Clean'!A:AF, MATCH(A1576 &amp; "|" &amp; B1576, '1900 Bastrop 0003 Clean'!A:A &amp; "|" &amp; '1900 Bastrop 0003 Clean'!B:B, 0), 0) &lt;&gt; '1900 Bastrop 0003 Raw'!A1576:AF1576))</f>
        <v>0</v>
      </c>
    </row>
    <row r="1577" spans="1:33">
      <c r="A1577" s="6">
        <v>28</v>
      </c>
      <c r="B1577" s="6">
        <v>317</v>
      </c>
      <c r="C1577" s="6" t="s">
        <v>5501</v>
      </c>
      <c r="D1577" s="6">
        <v>185</v>
      </c>
      <c r="E1577" s="6">
        <v>326</v>
      </c>
      <c r="F1577" s="6" t="s">
        <v>5503</v>
      </c>
      <c r="G1577" s="6" t="s">
        <v>2830</v>
      </c>
      <c r="H1577" s="6" t="s">
        <v>2938</v>
      </c>
      <c r="I1577" s="6" t="s">
        <v>20</v>
      </c>
      <c r="J1577" s="6" t="s">
        <v>24</v>
      </c>
      <c r="K1577" s="6" t="s">
        <v>2161</v>
      </c>
      <c r="L1577" s="6">
        <v>1877</v>
      </c>
      <c r="M1577" s="6">
        <v>22</v>
      </c>
      <c r="N1577" s="6" t="s">
        <v>2939</v>
      </c>
      <c r="R1577" s="6" t="s">
        <v>3952</v>
      </c>
      <c r="S1577" s="6" t="s">
        <v>116</v>
      </c>
      <c r="T1577" s="6" t="s">
        <v>116</v>
      </c>
      <c r="AA1577" s="6" t="s">
        <v>1395</v>
      </c>
      <c r="AB1577" s="6" t="s">
        <v>1395</v>
      </c>
      <c r="AC1577" s="6" t="s">
        <v>1395</v>
      </c>
      <c r="AG1577" cm="1">
        <f t="array" ref="AG1577">SUMPRODUCT(--(INDEX('1900 Bastrop 0003 Clean'!A:AF, MATCH(A1577 &amp; "|" &amp; B1577, '1900 Bastrop 0003 Clean'!A:A &amp; "|" &amp; '1900 Bastrop 0003 Clean'!B:B, 0), 0) &lt;&gt; '1900 Bastrop 0003 Raw'!A1577:AF1577))</f>
        <v>0</v>
      </c>
    </row>
    <row r="1578" spans="1:33">
      <c r="A1578" s="6">
        <v>29</v>
      </c>
      <c r="B1578" s="6">
        <v>317</v>
      </c>
      <c r="C1578" s="6" t="s">
        <v>5501</v>
      </c>
      <c r="D1578" s="6">
        <v>185</v>
      </c>
      <c r="E1578" s="6">
        <v>326</v>
      </c>
      <c r="F1578" s="6" t="s">
        <v>5503</v>
      </c>
      <c r="G1578" s="6" t="s">
        <v>2997</v>
      </c>
      <c r="H1578" s="6" t="s">
        <v>2944</v>
      </c>
      <c r="I1578" s="6" t="s">
        <v>20</v>
      </c>
      <c r="J1578" s="6" t="s">
        <v>19</v>
      </c>
      <c r="K1578" s="6" t="s">
        <v>2190</v>
      </c>
      <c r="L1578" s="6">
        <v>1880</v>
      </c>
      <c r="M1578" s="6">
        <v>19</v>
      </c>
      <c r="N1578" s="6" t="s">
        <v>2939</v>
      </c>
      <c r="R1578" s="6" t="s">
        <v>3952</v>
      </c>
      <c r="S1578" s="6" t="s">
        <v>116</v>
      </c>
      <c r="T1578" s="6" t="s">
        <v>116</v>
      </c>
      <c r="AA1578" s="6" t="s">
        <v>1395</v>
      </c>
      <c r="AB1578" s="6" t="s">
        <v>1395</v>
      </c>
      <c r="AC1578" s="6" t="s">
        <v>1395</v>
      </c>
      <c r="AG1578" cm="1">
        <f t="array" ref="AG1578">SUMPRODUCT(--(INDEX('1900 Bastrop 0003 Clean'!A:AF, MATCH(A1578 &amp; "|" &amp; B1578, '1900 Bastrop 0003 Clean'!A:A &amp; "|" &amp; '1900 Bastrop 0003 Clean'!B:B, 0), 0) &lt;&gt; '1900 Bastrop 0003 Raw'!A1578:AF1578))</f>
        <v>0</v>
      </c>
    </row>
    <row r="1579" spans="1:33">
      <c r="A1579" s="6">
        <v>30</v>
      </c>
      <c r="B1579" s="6">
        <v>317</v>
      </c>
      <c r="C1579" s="6" t="s">
        <v>5501</v>
      </c>
      <c r="D1579" s="6">
        <v>185</v>
      </c>
      <c r="E1579" s="6">
        <v>326</v>
      </c>
      <c r="F1579" s="6" t="s">
        <v>5503</v>
      </c>
      <c r="G1579" s="6" t="s">
        <v>1788</v>
      </c>
      <c r="H1579" s="6" t="s">
        <v>2944</v>
      </c>
      <c r="I1579" s="6" t="s">
        <v>20</v>
      </c>
      <c r="J1579" s="6" t="s">
        <v>19</v>
      </c>
      <c r="K1579" s="6" t="s">
        <v>2354</v>
      </c>
      <c r="L1579" s="6">
        <v>1884</v>
      </c>
      <c r="M1579" s="6">
        <v>16</v>
      </c>
      <c r="N1579" s="6" t="s">
        <v>2939</v>
      </c>
      <c r="R1579" s="6" t="s">
        <v>3952</v>
      </c>
      <c r="S1579" s="6" t="s">
        <v>116</v>
      </c>
      <c r="T1579" s="6" t="s">
        <v>116</v>
      </c>
      <c r="Z1579" s="6">
        <v>8</v>
      </c>
      <c r="AA1579" s="6" t="s">
        <v>1395</v>
      </c>
      <c r="AB1579" s="6" t="s">
        <v>1395</v>
      </c>
      <c r="AC1579" s="6" t="s">
        <v>1395</v>
      </c>
      <c r="AG1579" cm="1">
        <f t="array" ref="AG1579">SUMPRODUCT(--(INDEX('1900 Bastrop 0003 Clean'!A:AF, MATCH(A1579 &amp; "|" &amp; B1579, '1900 Bastrop 0003 Clean'!A:A &amp; "|" &amp; '1900 Bastrop 0003 Clean'!B:B, 0), 0) &lt;&gt; '1900 Bastrop 0003 Raw'!A1579:AF1579))</f>
        <v>0</v>
      </c>
    </row>
    <row r="1580" spans="1:33">
      <c r="A1580" s="6">
        <v>31</v>
      </c>
      <c r="B1580" s="6">
        <v>317</v>
      </c>
      <c r="C1580" s="6" t="s">
        <v>5501</v>
      </c>
      <c r="D1580" s="6">
        <v>185</v>
      </c>
      <c r="E1580" s="6">
        <v>326</v>
      </c>
      <c r="F1580" s="6" t="s">
        <v>5503</v>
      </c>
      <c r="G1580" s="6" t="s">
        <v>35</v>
      </c>
      <c r="H1580" s="6" t="s">
        <v>2938</v>
      </c>
      <c r="I1580" s="6" t="s">
        <v>20</v>
      </c>
      <c r="J1580" s="6" t="s">
        <v>24</v>
      </c>
      <c r="K1580" s="6" t="s">
        <v>2173</v>
      </c>
      <c r="L1580" s="6">
        <v>1885</v>
      </c>
      <c r="M1580" s="6">
        <v>14</v>
      </c>
      <c r="N1580" s="6" t="s">
        <v>2939</v>
      </c>
      <c r="R1580" s="6" t="s">
        <v>3952</v>
      </c>
      <c r="S1580" s="6" t="s">
        <v>116</v>
      </c>
      <c r="T1580" s="6" t="s">
        <v>116</v>
      </c>
      <c r="Z1580" s="6">
        <v>8</v>
      </c>
      <c r="AA1580" s="6" t="s">
        <v>1395</v>
      </c>
      <c r="AB1580" s="6" t="s">
        <v>1395</v>
      </c>
      <c r="AC1580" s="6" t="s">
        <v>1395</v>
      </c>
      <c r="AG1580" cm="1">
        <f t="array" ref="AG1580">SUMPRODUCT(--(INDEX('1900 Bastrop 0003 Clean'!A:AF, MATCH(A1580 &amp; "|" &amp; B1580, '1900 Bastrop 0003 Clean'!A:A &amp; "|" &amp; '1900 Bastrop 0003 Clean'!B:B, 0), 0) &lt;&gt; '1900 Bastrop 0003 Raw'!A1580:AF1580))</f>
        <v>0</v>
      </c>
    </row>
    <row r="1581" spans="1:33">
      <c r="A1581" s="6">
        <v>32</v>
      </c>
      <c r="B1581" s="6">
        <v>317</v>
      </c>
      <c r="C1581" s="6" t="s">
        <v>5501</v>
      </c>
      <c r="D1581" s="6">
        <v>185</v>
      </c>
      <c r="E1581" s="6">
        <v>326</v>
      </c>
      <c r="F1581" s="6" t="s">
        <v>5503</v>
      </c>
      <c r="G1581" s="6" t="s">
        <v>2739</v>
      </c>
      <c r="H1581" s="6" t="s">
        <v>2944</v>
      </c>
      <c r="I1581" s="6" t="s">
        <v>20</v>
      </c>
      <c r="J1581" s="6" t="s">
        <v>19</v>
      </c>
      <c r="K1581" s="6" t="s">
        <v>2033</v>
      </c>
      <c r="L1581" s="6">
        <v>1868</v>
      </c>
      <c r="M1581" s="6">
        <v>32</v>
      </c>
      <c r="N1581" s="6" t="s">
        <v>2939</v>
      </c>
      <c r="R1581" s="6" t="s">
        <v>3952</v>
      </c>
      <c r="S1581" s="6" t="s">
        <v>116</v>
      </c>
      <c r="T1581" s="6" t="s">
        <v>116</v>
      </c>
      <c r="AA1581" s="6" t="s">
        <v>1395</v>
      </c>
      <c r="AB1581" s="6" t="s">
        <v>1395</v>
      </c>
      <c r="AC1581" s="6" t="s">
        <v>1395</v>
      </c>
      <c r="AG1581" cm="1">
        <f t="array" ref="AG1581">SUMPRODUCT(--(INDEX('1900 Bastrop 0003 Clean'!A:AF, MATCH(A1581 &amp; "|" &amp; B1581, '1900 Bastrop 0003 Clean'!A:A &amp; "|" &amp; '1900 Bastrop 0003 Clean'!B:B, 0), 0) &lt;&gt; '1900 Bastrop 0003 Raw'!A1581:AF1581))</f>
        <v>0</v>
      </c>
    </row>
    <row r="1582" spans="1:33">
      <c r="A1582" s="6">
        <v>33</v>
      </c>
      <c r="B1582" s="6">
        <v>317</v>
      </c>
      <c r="C1582" s="6" t="s">
        <v>5501</v>
      </c>
      <c r="D1582" s="6">
        <v>185</v>
      </c>
      <c r="E1582" s="6">
        <v>326</v>
      </c>
      <c r="F1582" s="6" t="s">
        <v>5503</v>
      </c>
      <c r="G1582" s="6" t="s">
        <v>2858</v>
      </c>
      <c r="H1582" s="6" t="s">
        <v>3148</v>
      </c>
      <c r="I1582" s="6" t="s">
        <v>20</v>
      </c>
      <c r="J1582" s="6" t="s">
        <v>19</v>
      </c>
      <c r="K1582" s="6" t="s">
        <v>2128</v>
      </c>
      <c r="L1582" s="6">
        <v>1823</v>
      </c>
      <c r="M1582" s="6">
        <v>77</v>
      </c>
      <c r="N1582" s="6" t="s">
        <v>2939</v>
      </c>
      <c r="R1582" s="6" t="s">
        <v>116</v>
      </c>
      <c r="S1582" s="6" t="s">
        <v>116</v>
      </c>
      <c r="T1582" s="6" t="s">
        <v>116</v>
      </c>
      <c r="U1582" s="6">
        <v>1854</v>
      </c>
      <c r="V1582" s="6">
        <v>46</v>
      </c>
      <c r="W1582" s="6" t="s">
        <v>3950</v>
      </c>
      <c r="AA1582" s="6" t="s">
        <v>1395</v>
      </c>
      <c r="AB1582" s="6" t="s">
        <v>1395</v>
      </c>
      <c r="AC1582" s="6" t="s">
        <v>92</v>
      </c>
      <c r="AG1582" cm="1">
        <f t="array" ref="AG1582">SUMPRODUCT(--(INDEX('1900 Bastrop 0003 Clean'!A:AF, MATCH(A1582 &amp; "|" &amp; B1582, '1900 Bastrop 0003 Clean'!A:A &amp; "|" &amp; '1900 Bastrop 0003 Clean'!B:B, 0), 0) &lt;&gt; '1900 Bastrop 0003 Raw'!A1582:AF1582))</f>
        <v>0</v>
      </c>
    </row>
    <row r="1583" spans="1:33">
      <c r="A1583" s="6">
        <v>34</v>
      </c>
      <c r="B1583" s="6">
        <v>318</v>
      </c>
      <c r="C1583" s="6" t="s">
        <v>5497</v>
      </c>
      <c r="D1583" s="6">
        <v>185</v>
      </c>
      <c r="E1583" s="6">
        <v>327</v>
      </c>
      <c r="F1583" s="6" t="s">
        <v>815</v>
      </c>
      <c r="G1583" s="6" t="s">
        <v>228</v>
      </c>
      <c r="H1583" s="6" t="s">
        <v>3949</v>
      </c>
      <c r="I1583" s="6" t="s">
        <v>20</v>
      </c>
      <c r="J1583" s="6" t="s">
        <v>19</v>
      </c>
      <c r="K1583" s="6" t="s">
        <v>2526</v>
      </c>
      <c r="L1583" s="6">
        <v>1852</v>
      </c>
      <c r="M1583" s="6">
        <v>47</v>
      </c>
      <c r="N1583" s="6" t="s">
        <v>2933</v>
      </c>
      <c r="O1583" s="6">
        <v>17</v>
      </c>
      <c r="R1583" s="6" t="s">
        <v>3952</v>
      </c>
      <c r="S1583" s="6" t="s">
        <v>4034</v>
      </c>
      <c r="T1583" s="6" t="s">
        <v>4016</v>
      </c>
      <c r="X1583" s="6" t="s">
        <v>1667</v>
      </c>
      <c r="AA1583" s="6" t="s">
        <v>1395</v>
      </c>
      <c r="AB1583" s="6" t="s">
        <v>1395</v>
      </c>
      <c r="AC1583" s="6" t="s">
        <v>1395</v>
      </c>
      <c r="AD1583" s="6" t="s">
        <v>3951</v>
      </c>
      <c r="AE1583" s="6" t="s">
        <v>261</v>
      </c>
      <c r="AF1583" s="6" t="s">
        <v>51</v>
      </c>
      <c r="AG1583" cm="1">
        <f t="array" ref="AG1583">SUMPRODUCT(--(INDEX('1900 Bastrop 0003 Clean'!A:AF, MATCH(A1583 &amp; "|" &amp; B1583, '1900 Bastrop 0003 Clean'!A:A &amp; "|" &amp; '1900 Bastrop 0003 Clean'!B:B, 0), 0) &lt;&gt; '1900 Bastrop 0003 Raw'!A1583:AF1583))</f>
        <v>0</v>
      </c>
    </row>
    <row r="1584" spans="1:33">
      <c r="A1584" s="6">
        <v>35</v>
      </c>
      <c r="B1584" s="6">
        <v>318</v>
      </c>
      <c r="C1584" s="6" t="s">
        <v>5497</v>
      </c>
      <c r="D1584" s="6">
        <v>185</v>
      </c>
      <c r="E1584" s="6">
        <v>327</v>
      </c>
      <c r="F1584" s="6" t="s">
        <v>815</v>
      </c>
      <c r="G1584" s="6" t="s">
        <v>1215</v>
      </c>
      <c r="H1584" s="6" t="s">
        <v>2936</v>
      </c>
      <c r="I1584" s="6" t="s">
        <v>20</v>
      </c>
      <c r="J1584" s="6" t="s">
        <v>24</v>
      </c>
      <c r="K1584" s="6" t="s">
        <v>2173</v>
      </c>
      <c r="L1584" s="6">
        <v>1853</v>
      </c>
      <c r="M1584" s="6">
        <v>46</v>
      </c>
      <c r="N1584" s="6" t="s">
        <v>2933</v>
      </c>
      <c r="O1584" s="6">
        <v>17</v>
      </c>
      <c r="P1584" s="6">
        <v>1</v>
      </c>
      <c r="Q1584" s="6">
        <v>1</v>
      </c>
      <c r="R1584" s="6" t="s">
        <v>3952</v>
      </c>
      <c r="S1584" s="6" t="s">
        <v>116</v>
      </c>
      <c r="T1584" s="6" t="s">
        <v>3952</v>
      </c>
      <c r="AA1584" s="6" t="s">
        <v>1395</v>
      </c>
      <c r="AB1584" s="6" t="s">
        <v>1395</v>
      </c>
      <c r="AC1584" s="6" t="s">
        <v>1395</v>
      </c>
      <c r="AG1584" cm="1">
        <f t="array" ref="AG1584">SUMPRODUCT(--(INDEX('1900 Bastrop 0003 Clean'!A:AF, MATCH(A1584 &amp; "|" &amp; B1584, '1900 Bastrop 0003 Clean'!A:A &amp; "|" &amp; '1900 Bastrop 0003 Clean'!B:B, 0), 0) &lt;&gt; '1900 Bastrop 0003 Raw'!A1584:AF1584))</f>
        <v>0</v>
      </c>
    </row>
    <row r="1585" spans="1:33">
      <c r="A1585" s="6">
        <v>36</v>
      </c>
      <c r="B1585" s="6">
        <v>59</v>
      </c>
      <c r="C1585" s="6" t="s">
        <v>5497</v>
      </c>
      <c r="D1585" s="6">
        <v>185</v>
      </c>
      <c r="E1585" s="6">
        <v>327</v>
      </c>
      <c r="F1585" s="6" t="s">
        <v>815</v>
      </c>
      <c r="G1585" s="6" t="s">
        <v>5504</v>
      </c>
      <c r="H1585" s="6" t="s">
        <v>2938</v>
      </c>
      <c r="I1585" s="6" t="s">
        <v>20</v>
      </c>
      <c r="J1585" s="6" t="s">
        <v>24</v>
      </c>
      <c r="K1585" s="6" t="s">
        <v>1971</v>
      </c>
      <c r="L1585" s="6">
        <v>1884</v>
      </c>
      <c r="M1585" s="6">
        <v>16</v>
      </c>
      <c r="N1585" s="6" t="s">
        <v>2939</v>
      </c>
      <c r="R1585" s="6" t="s">
        <v>3952</v>
      </c>
      <c r="S1585" s="6" t="s">
        <v>3952</v>
      </c>
      <c r="T1585" s="6" t="s">
        <v>3952</v>
      </c>
      <c r="Z1585" s="6">
        <v>4</v>
      </c>
      <c r="AA1585" s="6" t="s">
        <v>1395</v>
      </c>
      <c r="AB1585" s="6" t="s">
        <v>1395</v>
      </c>
      <c r="AC1585" s="6" t="s">
        <v>1395</v>
      </c>
      <c r="AG1585" t="e" cm="1">
        <f t="array" ref="AG1585">SUMPRODUCT(--(INDEX('1900 Bastrop 0003 Clean'!A:AF, MATCH(A1585 &amp; "|" &amp; B1585, '1900 Bastrop 0003 Clean'!A:A &amp; "|" &amp; '1900 Bastrop 0003 Clean'!B:B, 0), 0) &lt;&gt; '1900 Bastrop 0003 Raw'!A1585:AF1585))</f>
        <v>#N/A</v>
      </c>
    </row>
    <row r="1586" spans="1:33">
      <c r="A1586" s="6">
        <v>37</v>
      </c>
      <c r="B1586" s="6">
        <v>59</v>
      </c>
      <c r="C1586" s="6" t="s">
        <v>5497</v>
      </c>
      <c r="D1586" s="6">
        <v>185</v>
      </c>
      <c r="E1586" s="6">
        <v>328</v>
      </c>
      <c r="F1586" s="6" t="s">
        <v>5505</v>
      </c>
      <c r="G1586" s="6" t="s">
        <v>78</v>
      </c>
      <c r="H1586" s="6" t="s">
        <v>3949</v>
      </c>
      <c r="I1586" s="6" t="s">
        <v>20</v>
      </c>
      <c r="J1586" s="6" t="s">
        <v>19</v>
      </c>
      <c r="K1586" s="6" t="s">
        <v>2526</v>
      </c>
      <c r="L1586" s="6">
        <v>1826</v>
      </c>
      <c r="M1586" s="6">
        <v>73</v>
      </c>
      <c r="N1586" s="6" t="s">
        <v>2933</v>
      </c>
      <c r="O1586" s="6">
        <v>45</v>
      </c>
      <c r="R1586" s="6" t="s">
        <v>116</v>
      </c>
      <c r="S1586" s="6" t="s">
        <v>116</v>
      </c>
      <c r="T1586" s="6" t="s">
        <v>116</v>
      </c>
      <c r="U1586" s="6">
        <v>1853</v>
      </c>
      <c r="V1586" s="6">
        <v>47</v>
      </c>
      <c r="W1586" s="6" t="s">
        <v>3950</v>
      </c>
      <c r="X1586" s="6" t="s">
        <v>1349</v>
      </c>
      <c r="AA1586" s="6" t="s">
        <v>1395</v>
      </c>
      <c r="AB1586" s="6" t="s">
        <v>1395</v>
      </c>
      <c r="AC1586" s="6" t="s">
        <v>1395</v>
      </c>
      <c r="AD1586" s="6" t="s">
        <v>3951</v>
      </c>
      <c r="AE1586" s="6" t="s">
        <v>261</v>
      </c>
      <c r="AF1586" s="6" t="s">
        <v>51</v>
      </c>
      <c r="AG1586" cm="1">
        <f t="array" ref="AG1586">SUMPRODUCT(--(INDEX('1900 Bastrop 0003 Clean'!A:AF, MATCH(A1586 &amp; "|" &amp; B1586, '1900 Bastrop 0003 Clean'!A:A &amp; "|" &amp; '1900 Bastrop 0003 Clean'!B:B, 0), 0) &lt;&gt; '1900 Bastrop 0003 Raw'!A1586:AF1586))</f>
        <v>16</v>
      </c>
    </row>
    <row r="1587" spans="1:33">
      <c r="A1587" s="6">
        <v>38</v>
      </c>
      <c r="B1587" s="6">
        <v>59</v>
      </c>
      <c r="C1587" s="6" t="s">
        <v>5010</v>
      </c>
      <c r="D1587" s="6">
        <v>185</v>
      </c>
      <c r="E1587" s="6">
        <v>328</v>
      </c>
      <c r="F1587" s="6" t="s">
        <v>5505</v>
      </c>
      <c r="G1587" s="6" t="s">
        <v>2203</v>
      </c>
      <c r="H1587" s="6" t="s">
        <v>2936</v>
      </c>
      <c r="I1587" s="6" t="s">
        <v>20</v>
      </c>
      <c r="J1587" s="6" t="s">
        <v>24</v>
      </c>
      <c r="K1587" s="6" t="s">
        <v>2033</v>
      </c>
      <c r="L1587" s="6">
        <v>1837</v>
      </c>
      <c r="M1587" s="6">
        <v>63</v>
      </c>
      <c r="N1587" s="6" t="s">
        <v>2933</v>
      </c>
      <c r="O1587" s="6">
        <v>45</v>
      </c>
      <c r="P1587" s="6">
        <v>5</v>
      </c>
      <c r="Q1587" s="6">
        <v>5</v>
      </c>
      <c r="R1587" s="6" t="s">
        <v>116</v>
      </c>
      <c r="S1587" s="6" t="s">
        <v>116</v>
      </c>
      <c r="T1587" s="6" t="s">
        <v>116</v>
      </c>
      <c r="U1587" s="6">
        <v>1853</v>
      </c>
      <c r="V1587" s="6">
        <v>47</v>
      </c>
      <c r="AA1587" s="6" t="s">
        <v>1395</v>
      </c>
      <c r="AB1587" s="6" t="s">
        <v>1395</v>
      </c>
      <c r="AC1587" s="6" t="s">
        <v>1395</v>
      </c>
      <c r="AG1587" cm="1">
        <f t="array" ref="AG1587">SUMPRODUCT(--(INDEX('1900 Bastrop 0003 Clean'!A:AF, MATCH(A1587 &amp; "|" &amp; B1587, '1900 Bastrop 0003 Clean'!A:A &amp; "|" &amp; '1900 Bastrop 0003 Clean'!B:B, 0), 0) &lt;&gt; '1900 Bastrop 0003 Raw'!A1587:AF1587))</f>
        <v>14</v>
      </c>
    </row>
    <row r="1588" spans="1:33">
      <c r="A1588" s="6">
        <v>39</v>
      </c>
      <c r="B1588" s="6">
        <v>59</v>
      </c>
      <c r="C1588" s="6" t="s">
        <v>5010</v>
      </c>
      <c r="D1588" s="6">
        <v>185</v>
      </c>
      <c r="E1588" s="6">
        <v>328</v>
      </c>
      <c r="F1588" s="6" t="s">
        <v>5505</v>
      </c>
      <c r="G1588" s="6" t="s">
        <v>1467</v>
      </c>
      <c r="H1588" s="6" t="s">
        <v>2944</v>
      </c>
      <c r="I1588" s="6" t="s">
        <v>20</v>
      </c>
      <c r="J1588" s="6" t="s">
        <v>19</v>
      </c>
      <c r="K1588" s="6" t="s">
        <v>1971</v>
      </c>
      <c r="L1588" s="6">
        <v>1857</v>
      </c>
      <c r="M1588" s="6">
        <v>43</v>
      </c>
      <c r="N1588" s="6" t="s">
        <v>2939</v>
      </c>
      <c r="R1588" s="6" t="s">
        <v>3952</v>
      </c>
      <c r="S1588" s="6" t="s">
        <v>116</v>
      </c>
      <c r="T1588" s="6" t="s">
        <v>116</v>
      </c>
      <c r="X1588" s="6" t="s">
        <v>21</v>
      </c>
      <c r="AA1588" s="6" t="s">
        <v>1395</v>
      </c>
      <c r="AB1588" s="6" t="s">
        <v>1395</v>
      </c>
      <c r="AC1588" s="6" t="s">
        <v>1395</v>
      </c>
      <c r="AG1588" cm="1">
        <f t="array" ref="AG1588">SUMPRODUCT(--(INDEX('1900 Bastrop 0003 Clean'!A:AF, MATCH(A1588 &amp; "|" &amp; B1588, '1900 Bastrop 0003 Clean'!A:A &amp; "|" &amp; '1900 Bastrop 0003 Clean'!B:B, 0), 0) &lt;&gt; '1900 Bastrop 0003 Raw'!A1588:AF1588))</f>
        <v>14</v>
      </c>
    </row>
    <row r="1589" spans="1:33">
      <c r="A1589" s="6">
        <v>40</v>
      </c>
      <c r="B1589" s="6">
        <v>59</v>
      </c>
      <c r="C1589" s="6" t="s">
        <v>5010</v>
      </c>
      <c r="D1589" s="6">
        <v>185</v>
      </c>
      <c r="E1589" s="6">
        <v>328</v>
      </c>
      <c r="F1589" s="6" t="s">
        <v>5505</v>
      </c>
      <c r="G1589" s="6" t="s">
        <v>2203</v>
      </c>
      <c r="H1589" s="6" t="s">
        <v>2938</v>
      </c>
      <c r="I1589" s="6" t="s">
        <v>20</v>
      </c>
      <c r="J1589" s="6" t="s">
        <v>24</v>
      </c>
      <c r="K1589" s="6" t="s">
        <v>2354</v>
      </c>
      <c r="L1589" s="6">
        <v>1859</v>
      </c>
      <c r="M1589" s="6">
        <v>41</v>
      </c>
      <c r="N1589" s="6" t="s">
        <v>2939</v>
      </c>
      <c r="R1589" s="6" t="s">
        <v>3952</v>
      </c>
      <c r="S1589" s="6" t="s">
        <v>116</v>
      </c>
      <c r="T1589" s="6" t="s">
        <v>116</v>
      </c>
      <c r="AA1589" s="6" t="s">
        <v>1395</v>
      </c>
      <c r="AB1589" s="6" t="s">
        <v>1395</v>
      </c>
      <c r="AC1589" s="6" t="s">
        <v>1395</v>
      </c>
      <c r="AG1589" cm="1">
        <f t="array" ref="AG1589">SUMPRODUCT(--(INDEX('1900 Bastrop 0003 Clean'!A:AF, MATCH(A1589 &amp; "|" &amp; B1589, '1900 Bastrop 0003 Clean'!A:A &amp; "|" &amp; '1900 Bastrop 0003 Clean'!B:B, 0), 0) &lt;&gt; '1900 Bastrop 0003 Raw'!A1589:AF1589))</f>
        <v>14</v>
      </c>
    </row>
    <row r="1590" spans="1:33">
      <c r="A1590" s="6">
        <v>41</v>
      </c>
      <c r="B1590" s="6">
        <v>59</v>
      </c>
      <c r="C1590" s="6" t="s">
        <v>5010</v>
      </c>
      <c r="D1590" s="6">
        <v>185</v>
      </c>
      <c r="E1590" s="6">
        <v>328</v>
      </c>
      <c r="F1590" s="6" t="s">
        <v>5505</v>
      </c>
      <c r="G1590" s="6" t="s">
        <v>5146</v>
      </c>
      <c r="H1590" s="6" t="s">
        <v>2944</v>
      </c>
      <c r="I1590" s="6" t="s">
        <v>20</v>
      </c>
      <c r="J1590" s="6" t="s">
        <v>19</v>
      </c>
      <c r="K1590" s="6" t="s">
        <v>2245</v>
      </c>
      <c r="L1590" s="6">
        <v>1860</v>
      </c>
      <c r="M1590" s="6">
        <v>39</v>
      </c>
      <c r="N1590" s="6" t="s">
        <v>2939</v>
      </c>
      <c r="R1590" s="6" t="s">
        <v>3952</v>
      </c>
      <c r="S1590" s="6" t="s">
        <v>116</v>
      </c>
      <c r="T1590" s="6" t="s">
        <v>116</v>
      </c>
      <c r="X1590" s="6" t="s">
        <v>21</v>
      </c>
      <c r="AA1590" s="6" t="s">
        <v>1395</v>
      </c>
      <c r="AB1590" s="6" t="s">
        <v>1395</v>
      </c>
      <c r="AC1590" s="6" t="s">
        <v>1395</v>
      </c>
      <c r="AE1590" s="6" t="s">
        <v>261</v>
      </c>
      <c r="AG1590" cm="1">
        <f t="array" ref="AG1590">SUMPRODUCT(--(INDEX('1900 Bastrop 0003 Clean'!A:AF, MATCH(A1590 &amp; "|" &amp; B1590, '1900 Bastrop 0003 Clean'!A:A &amp; "|" &amp; '1900 Bastrop 0003 Clean'!B:B, 0), 0) &lt;&gt; '1900 Bastrop 0003 Raw'!A1590:AF1590))</f>
        <v>17</v>
      </c>
    </row>
    <row r="1591" spans="1:33">
      <c r="A1591" s="6">
        <v>42</v>
      </c>
      <c r="B1591" s="6">
        <v>59</v>
      </c>
      <c r="C1591" s="6" t="s">
        <v>5010</v>
      </c>
      <c r="D1591" s="6">
        <v>185</v>
      </c>
      <c r="E1591" s="6">
        <v>329</v>
      </c>
      <c r="F1591" s="6" t="s">
        <v>4711</v>
      </c>
      <c r="G1591" s="6" t="s">
        <v>1216</v>
      </c>
      <c r="H1591" s="6" t="s">
        <v>3949</v>
      </c>
      <c r="I1591" s="6" t="s">
        <v>20</v>
      </c>
      <c r="J1591" s="6" t="s">
        <v>19</v>
      </c>
      <c r="K1591" s="6" t="s">
        <v>2526</v>
      </c>
      <c r="L1591" s="6">
        <v>1872</v>
      </c>
      <c r="M1591" s="6">
        <v>27</v>
      </c>
      <c r="N1591" s="6" t="s">
        <v>2939</v>
      </c>
      <c r="R1591" s="6" t="s">
        <v>3952</v>
      </c>
      <c r="S1591" s="6" t="s">
        <v>116</v>
      </c>
      <c r="T1591" s="6" t="s">
        <v>116</v>
      </c>
      <c r="X1591" s="6" t="s">
        <v>21</v>
      </c>
      <c r="AA1591" s="6" t="s">
        <v>1395</v>
      </c>
      <c r="AB1591" s="6" t="s">
        <v>1395</v>
      </c>
      <c r="AC1591" s="6" t="s">
        <v>1395</v>
      </c>
      <c r="AD1591" s="6" t="s">
        <v>3951</v>
      </c>
      <c r="AE1591" s="6" t="s">
        <v>261</v>
      </c>
      <c r="AF1591" s="6" t="s">
        <v>51</v>
      </c>
      <c r="AG1591" cm="1">
        <f t="array" ref="AG1591">SUMPRODUCT(--(INDEX('1900 Bastrop 0003 Clean'!A:AF, MATCH(A1591 &amp; "|" &amp; B1591, '1900 Bastrop 0003 Clean'!A:A &amp; "|" &amp; '1900 Bastrop 0003 Clean'!B:B, 0), 0) &lt;&gt; '1900 Bastrop 0003 Raw'!A1591:AF1591))</f>
        <v>18</v>
      </c>
    </row>
    <row r="1592" spans="1:33">
      <c r="A1592" s="6">
        <v>43</v>
      </c>
      <c r="B1592" s="6">
        <v>320</v>
      </c>
      <c r="C1592" s="6" t="s">
        <v>5506</v>
      </c>
      <c r="D1592" s="6">
        <v>185</v>
      </c>
      <c r="E1592" s="6">
        <v>329</v>
      </c>
      <c r="F1592" s="6" t="s">
        <v>4711</v>
      </c>
      <c r="G1592" s="6" t="s">
        <v>1060</v>
      </c>
      <c r="H1592" s="6" t="s">
        <v>3217</v>
      </c>
      <c r="I1592" s="6" t="s">
        <v>20</v>
      </c>
      <c r="J1592" s="6" t="s">
        <v>24</v>
      </c>
      <c r="K1592" s="6" t="s">
        <v>2245</v>
      </c>
      <c r="L1592" s="6">
        <v>1833</v>
      </c>
      <c r="M1592" s="6">
        <v>66</v>
      </c>
      <c r="N1592" s="6" t="s">
        <v>3066</v>
      </c>
      <c r="O1592" s="6">
        <v>40</v>
      </c>
      <c r="P1592" s="6">
        <v>7</v>
      </c>
      <c r="Q1592" s="6">
        <v>5</v>
      </c>
      <c r="R1592" s="6" t="s">
        <v>116</v>
      </c>
      <c r="S1592" s="6" t="s">
        <v>116</v>
      </c>
      <c r="T1592" s="6" t="s">
        <v>116</v>
      </c>
      <c r="AA1592" s="6" t="s">
        <v>1395</v>
      </c>
      <c r="AB1592" s="6" t="s">
        <v>1395</v>
      </c>
      <c r="AC1592" s="6" t="s">
        <v>1395</v>
      </c>
      <c r="AG1592" cm="1">
        <f t="array" ref="AG1592">SUMPRODUCT(--(INDEX('1900 Bastrop 0003 Clean'!A:AF, MATCH(A1592 &amp; "|" &amp; B1592, '1900 Bastrop 0003 Clean'!A:A &amp; "|" &amp; '1900 Bastrop 0003 Clean'!B:B, 0), 0) &lt;&gt; '1900 Bastrop 0003 Raw'!A1592:AF1592))</f>
        <v>0</v>
      </c>
    </row>
    <row r="1593" spans="1:33">
      <c r="A1593" s="6">
        <v>44</v>
      </c>
      <c r="B1593" s="6">
        <v>320</v>
      </c>
      <c r="C1593" s="6" t="s">
        <v>5506</v>
      </c>
      <c r="D1593" s="6">
        <v>3</v>
      </c>
      <c r="E1593" s="6">
        <v>330</v>
      </c>
      <c r="F1593" s="6" t="s">
        <v>1833</v>
      </c>
      <c r="G1593" s="6" t="s">
        <v>2828</v>
      </c>
      <c r="H1593" s="6" t="s">
        <v>3949</v>
      </c>
      <c r="I1593" s="6" t="s">
        <v>20</v>
      </c>
      <c r="J1593" s="6" t="s">
        <v>19</v>
      </c>
      <c r="K1593" s="6" t="s">
        <v>1971</v>
      </c>
      <c r="L1593" s="6">
        <v>1837</v>
      </c>
      <c r="M1593" s="6">
        <v>63</v>
      </c>
      <c r="N1593" s="6" t="s">
        <v>3066</v>
      </c>
      <c r="O1593" s="6">
        <v>30</v>
      </c>
      <c r="R1593" s="6" t="s">
        <v>116</v>
      </c>
      <c r="S1593" s="6" t="s">
        <v>116</v>
      </c>
      <c r="T1593" s="6" t="s">
        <v>116</v>
      </c>
      <c r="U1593" s="6">
        <v>1849</v>
      </c>
      <c r="V1593" s="6">
        <v>51</v>
      </c>
      <c r="X1593" s="6" t="s">
        <v>32</v>
      </c>
      <c r="AA1593" s="6" t="s">
        <v>1395</v>
      </c>
      <c r="AB1593" s="6" t="s">
        <v>1395</v>
      </c>
      <c r="AC1593" s="6" t="s">
        <v>1395</v>
      </c>
      <c r="AD1593" s="6" t="s">
        <v>3951</v>
      </c>
      <c r="AE1593" s="6" t="s">
        <v>261</v>
      </c>
      <c r="AF1593" s="6" t="s">
        <v>51</v>
      </c>
      <c r="AG1593" t="e" cm="1">
        <f t="array" ref="AG1593">SUMPRODUCT(--(INDEX('1900 Bastrop 0003 Clean'!A:AF, MATCH(A1593 &amp; "|" &amp; B1593, '1900 Bastrop 0003 Clean'!A:A &amp; "|" &amp; '1900 Bastrop 0003 Clean'!B:B, 0), 0) &lt;&gt; '1900 Bastrop 0003 Raw'!A1593:AF1593))</f>
        <v>#N/A</v>
      </c>
    </row>
    <row r="1594" spans="1:33">
      <c r="A1594" s="6">
        <v>45</v>
      </c>
      <c r="B1594" s="6">
        <v>327</v>
      </c>
      <c r="C1594" s="6" t="s">
        <v>5507</v>
      </c>
      <c r="D1594" s="6">
        <v>3</v>
      </c>
      <c r="E1594" s="6">
        <v>330</v>
      </c>
      <c r="F1594" s="6" t="s">
        <v>1833</v>
      </c>
      <c r="G1594" s="6" t="s">
        <v>147</v>
      </c>
      <c r="H1594" s="6" t="s">
        <v>2938</v>
      </c>
      <c r="I1594" s="6" t="s">
        <v>20</v>
      </c>
      <c r="J1594" s="6" t="s">
        <v>24</v>
      </c>
      <c r="K1594" s="6" t="s">
        <v>2245</v>
      </c>
      <c r="L1594" s="6">
        <v>1873</v>
      </c>
      <c r="M1594" s="6">
        <v>26</v>
      </c>
      <c r="N1594" s="6" t="s">
        <v>2939</v>
      </c>
      <c r="R1594" s="6" t="s">
        <v>3952</v>
      </c>
      <c r="S1594" s="6" t="s">
        <v>116</v>
      </c>
      <c r="T1594" s="6" t="s">
        <v>116</v>
      </c>
      <c r="AA1594" s="6" t="s">
        <v>1395</v>
      </c>
      <c r="AB1594" s="6" t="s">
        <v>1395</v>
      </c>
      <c r="AC1594" s="6" t="s">
        <v>1395</v>
      </c>
      <c r="AG1594" t="e" cm="1">
        <f t="array" ref="AG1594">SUMPRODUCT(--(INDEX('1900 Bastrop 0003 Clean'!A:AF, MATCH(A1594 &amp; "|" &amp; B1594, '1900 Bastrop 0003 Clean'!A:A &amp; "|" &amp; '1900 Bastrop 0003 Clean'!B:B, 0), 0) &lt;&gt; '1900 Bastrop 0003 Raw'!A1594:AF1594))</f>
        <v>#N/A</v>
      </c>
    </row>
    <row r="1595" spans="1:33">
      <c r="A1595" s="6">
        <v>46</v>
      </c>
      <c r="B1595" s="6">
        <v>327</v>
      </c>
      <c r="C1595" s="6" t="s">
        <v>5507</v>
      </c>
      <c r="D1595" s="6">
        <v>3</v>
      </c>
      <c r="E1595" s="6">
        <v>330</v>
      </c>
      <c r="F1595" s="6" t="s">
        <v>1833</v>
      </c>
      <c r="G1595" s="6" t="s">
        <v>2828</v>
      </c>
      <c r="H1595" s="6" t="s">
        <v>2944</v>
      </c>
      <c r="I1595" s="6" t="s">
        <v>20</v>
      </c>
      <c r="J1595" s="6" t="s">
        <v>19</v>
      </c>
      <c r="K1595" s="6" t="s">
        <v>2128</v>
      </c>
      <c r="L1595" s="6">
        <v>1876</v>
      </c>
      <c r="M1595" s="6">
        <v>24</v>
      </c>
      <c r="N1595" s="6" t="s">
        <v>2939</v>
      </c>
      <c r="R1595" s="6" t="s">
        <v>3952</v>
      </c>
      <c r="S1595" s="6" t="s">
        <v>116</v>
      </c>
      <c r="T1595" s="6" t="s">
        <v>116</v>
      </c>
      <c r="AA1595" s="6" t="s">
        <v>1395</v>
      </c>
      <c r="AB1595" s="6" t="s">
        <v>1395</v>
      </c>
      <c r="AC1595" s="6" t="s">
        <v>1395</v>
      </c>
      <c r="AG1595" t="e" cm="1">
        <f t="array" ref="AG1595">SUMPRODUCT(--(INDEX('1900 Bastrop 0003 Clean'!A:AF, MATCH(A1595 &amp; "|" &amp; B1595, '1900 Bastrop 0003 Clean'!A:A &amp; "|" &amp; '1900 Bastrop 0003 Clean'!B:B, 0), 0) &lt;&gt; '1900 Bastrop 0003 Raw'!A1595:AF1595))</f>
        <v>#N/A</v>
      </c>
    </row>
    <row r="1596" spans="1:33">
      <c r="A1596" s="6">
        <v>47</v>
      </c>
      <c r="B1596" s="6">
        <v>327</v>
      </c>
      <c r="C1596" s="6" t="s">
        <v>5507</v>
      </c>
      <c r="D1596" s="6">
        <v>3</v>
      </c>
      <c r="E1596" s="6">
        <v>330</v>
      </c>
      <c r="F1596" s="6" t="s">
        <v>1833</v>
      </c>
      <c r="G1596" s="6" t="s">
        <v>5508</v>
      </c>
      <c r="H1596" s="6" t="s">
        <v>2944</v>
      </c>
      <c r="I1596" s="6" t="s">
        <v>20</v>
      </c>
      <c r="J1596" s="6" t="s">
        <v>19</v>
      </c>
      <c r="K1596" s="6" t="s">
        <v>2190</v>
      </c>
      <c r="L1596" s="6">
        <v>1882</v>
      </c>
      <c r="M1596" s="6">
        <v>18</v>
      </c>
      <c r="N1596" s="6" t="s">
        <v>2939</v>
      </c>
      <c r="R1596" s="6" t="s">
        <v>3952</v>
      </c>
      <c r="S1596" s="6" t="s">
        <v>116</v>
      </c>
      <c r="T1596" s="6" t="s">
        <v>116</v>
      </c>
      <c r="AA1596" s="6" t="s">
        <v>1395</v>
      </c>
      <c r="AB1596" s="6" t="s">
        <v>1395</v>
      </c>
      <c r="AC1596" s="6" t="s">
        <v>1395</v>
      </c>
      <c r="AG1596" t="e" cm="1">
        <f t="array" ref="AG1596">SUMPRODUCT(--(INDEX('1900 Bastrop 0003 Clean'!A:AF, MATCH(A1596 &amp; "|" &amp; B1596, '1900 Bastrop 0003 Clean'!A:A &amp; "|" &amp; '1900 Bastrop 0003 Clean'!B:B, 0), 0) &lt;&gt; '1900 Bastrop 0003 Raw'!A1596:AF1596))</f>
        <v>#N/A</v>
      </c>
    </row>
    <row r="1597" spans="1:33">
      <c r="A1597" s="6">
        <v>48</v>
      </c>
      <c r="B1597" s="6">
        <v>327</v>
      </c>
      <c r="C1597" s="6" t="s">
        <v>5507</v>
      </c>
      <c r="D1597" s="6">
        <v>3</v>
      </c>
      <c r="E1597" s="6">
        <v>330</v>
      </c>
      <c r="F1597" s="6" t="s">
        <v>1833</v>
      </c>
      <c r="G1597" s="6" t="s">
        <v>2331</v>
      </c>
      <c r="H1597" s="6" t="s">
        <v>2944</v>
      </c>
      <c r="I1597" s="6" t="s">
        <v>20</v>
      </c>
      <c r="J1597" s="6" t="s">
        <v>19</v>
      </c>
      <c r="K1597" s="6" t="s">
        <v>2230</v>
      </c>
      <c r="L1597" s="6">
        <v>1884</v>
      </c>
      <c r="M1597" s="6">
        <v>16</v>
      </c>
      <c r="N1597" s="6" t="s">
        <v>2939</v>
      </c>
      <c r="R1597" s="6" t="s">
        <v>3952</v>
      </c>
      <c r="S1597" s="6" t="s">
        <v>116</v>
      </c>
      <c r="T1597" s="6" t="s">
        <v>116</v>
      </c>
      <c r="AA1597" s="6" t="s">
        <v>1395</v>
      </c>
      <c r="AB1597" s="6" t="s">
        <v>1395</v>
      </c>
      <c r="AC1597" s="6" t="s">
        <v>1395</v>
      </c>
      <c r="AD1597" s="6" t="s">
        <v>3956</v>
      </c>
      <c r="AG1597" t="e" cm="1">
        <f t="array" ref="AG1597">SUMPRODUCT(--(INDEX('1900 Bastrop 0003 Clean'!A:AF, MATCH(A1597 &amp; "|" &amp; B1597, '1900 Bastrop 0003 Clean'!A:A &amp; "|" &amp; '1900 Bastrop 0003 Clean'!B:B, 0), 0) &lt;&gt; '1900 Bastrop 0003 Raw'!A1597:AF1597))</f>
        <v>#N/A</v>
      </c>
    </row>
    <row r="1598" spans="1:33">
      <c r="A1598" s="6">
        <v>49</v>
      </c>
      <c r="B1598" s="6">
        <v>327</v>
      </c>
      <c r="C1598" s="6" t="s">
        <v>5507</v>
      </c>
      <c r="D1598" s="6">
        <v>3</v>
      </c>
      <c r="E1598" s="6">
        <v>330</v>
      </c>
      <c r="F1598" s="6" t="s">
        <v>1833</v>
      </c>
      <c r="G1598" s="6" t="s">
        <v>3116</v>
      </c>
      <c r="H1598" s="6" t="s">
        <v>2938</v>
      </c>
      <c r="I1598" s="6" t="s">
        <v>20</v>
      </c>
      <c r="J1598" s="6" t="s">
        <v>24</v>
      </c>
      <c r="K1598" s="6" t="s">
        <v>2173</v>
      </c>
      <c r="L1598" s="6">
        <v>1900</v>
      </c>
      <c r="M1598" s="7">
        <v>45820</v>
      </c>
      <c r="N1598" s="6" t="s">
        <v>2939</v>
      </c>
      <c r="R1598" s="6" t="s">
        <v>3952</v>
      </c>
      <c r="S1598" s="6" t="s">
        <v>3952</v>
      </c>
      <c r="T1598" s="6" t="s">
        <v>3952</v>
      </c>
      <c r="AB1598" s="6" t="s">
        <v>1395</v>
      </c>
      <c r="AG1598" t="e" cm="1">
        <f t="array" ref="AG1598">SUMPRODUCT(--(INDEX('1900 Bastrop 0003 Clean'!A:AF, MATCH(A1598 &amp; "|" &amp; B1598, '1900 Bastrop 0003 Clean'!A:A &amp; "|" &amp; '1900 Bastrop 0003 Clean'!B:B, 0), 0) &lt;&gt; '1900 Bastrop 0003 Raw'!A1598:AF1598))</f>
        <v>#N/A</v>
      </c>
    </row>
    <row r="1599" spans="1:33">
      <c r="A1599" s="6">
        <v>50</v>
      </c>
      <c r="B1599" s="6">
        <v>283</v>
      </c>
      <c r="C1599" s="6" t="s">
        <v>5509</v>
      </c>
      <c r="D1599" s="6">
        <v>3</v>
      </c>
      <c r="E1599" s="6">
        <v>331</v>
      </c>
      <c r="F1599" s="6" t="s">
        <v>529</v>
      </c>
      <c r="G1599" s="6" t="s">
        <v>2871</v>
      </c>
      <c r="H1599" s="6" t="s">
        <v>3949</v>
      </c>
      <c r="I1599" s="6" t="s">
        <v>637</v>
      </c>
      <c r="J1599" s="6" t="s">
        <v>24</v>
      </c>
      <c r="L1599" s="6">
        <v>1864</v>
      </c>
      <c r="M1599" s="6">
        <v>36</v>
      </c>
      <c r="N1599" s="6" t="s">
        <v>3066</v>
      </c>
      <c r="O1599" s="6">
        <v>23</v>
      </c>
      <c r="P1599" s="6">
        <v>6</v>
      </c>
      <c r="Q1599" s="6">
        <v>6</v>
      </c>
      <c r="R1599" s="6" t="s">
        <v>3952</v>
      </c>
      <c r="S1599" s="6" t="s">
        <v>3952</v>
      </c>
      <c r="T1599" s="6" t="s">
        <v>3952</v>
      </c>
      <c r="AA1599" s="6" t="s">
        <v>92</v>
      </c>
      <c r="AB1599" s="6" t="s">
        <v>92</v>
      </c>
      <c r="AC1599" s="6" t="s">
        <v>1395</v>
      </c>
      <c r="AD1599" s="6" t="s">
        <v>3956</v>
      </c>
      <c r="AF1599" s="6" t="s">
        <v>51</v>
      </c>
      <c r="AG1599" t="e" cm="1">
        <f t="array" ref="AG1599">SUMPRODUCT(--(INDEX('1900 Bastrop 0003 Clean'!A:AF, MATCH(A1599 &amp; "|" &amp; B1599, '1900 Bastrop 0003 Clean'!A:A &amp; "|" &amp; '1900 Bastrop 0003 Clean'!B:B, 0), 0) &lt;&gt; '1900 Bastrop 0003 Raw'!A1599:AF1599))</f>
        <v>#N/A</v>
      </c>
    </row>
    <row r="1600" spans="1:33">
      <c r="A1600" s="6">
        <v>1</v>
      </c>
      <c r="B1600" s="6">
        <v>283</v>
      </c>
      <c r="C1600" s="6" t="s">
        <v>5509</v>
      </c>
      <c r="D1600" s="6">
        <v>3</v>
      </c>
      <c r="E1600" s="6">
        <v>331</v>
      </c>
      <c r="F1600" s="6" t="s">
        <v>529</v>
      </c>
      <c r="G1600" s="6" t="s">
        <v>2641</v>
      </c>
      <c r="H1600" s="6" t="s">
        <v>2944</v>
      </c>
      <c r="I1600" s="6" t="s">
        <v>637</v>
      </c>
      <c r="J1600" s="6" t="s">
        <v>19</v>
      </c>
      <c r="L1600" s="6">
        <v>1880</v>
      </c>
      <c r="M1600" s="6">
        <v>20</v>
      </c>
      <c r="N1600" s="6" t="s">
        <v>2939</v>
      </c>
      <c r="R1600" s="6" t="s">
        <v>3952</v>
      </c>
      <c r="S1600" s="6" t="s">
        <v>3952</v>
      </c>
      <c r="T1600" s="6" t="s">
        <v>3952</v>
      </c>
      <c r="AA1600" s="6" t="s">
        <v>1395</v>
      </c>
      <c r="AB1600" s="6" t="s">
        <v>1395</v>
      </c>
      <c r="AC1600" s="6" t="s">
        <v>1395</v>
      </c>
      <c r="AG1600" t="e" cm="1">
        <f t="array" ref="AG1600">SUMPRODUCT(--(INDEX('1900 Bastrop 0003 Clean'!A:AF, MATCH(A1600 &amp; "|" &amp; B1600, '1900 Bastrop 0003 Clean'!A:A &amp; "|" &amp; '1900 Bastrop 0003 Clean'!B:B, 0), 0) &lt;&gt; '1900 Bastrop 0003 Raw'!A1600:AF1600))</f>
        <v>#N/A</v>
      </c>
    </row>
    <row r="1601" spans="1:33">
      <c r="A1601" s="6">
        <v>2</v>
      </c>
      <c r="B1601" s="6">
        <v>283</v>
      </c>
      <c r="C1601" s="6" t="s">
        <v>5509</v>
      </c>
      <c r="D1601" s="6">
        <v>3</v>
      </c>
      <c r="E1601" s="6">
        <v>331</v>
      </c>
      <c r="F1601" s="6" t="s">
        <v>529</v>
      </c>
      <c r="G1601" s="6" t="s">
        <v>979</v>
      </c>
      <c r="H1601" s="6" t="s">
        <v>2938</v>
      </c>
      <c r="I1601" s="6" t="s">
        <v>637</v>
      </c>
      <c r="J1601" s="6" t="s">
        <v>24</v>
      </c>
      <c r="L1601" s="6">
        <v>1882</v>
      </c>
      <c r="M1601" s="6">
        <v>18</v>
      </c>
      <c r="N1601" s="6" t="s">
        <v>2939</v>
      </c>
      <c r="R1601" s="6" t="s">
        <v>3952</v>
      </c>
      <c r="S1601" s="6" t="s">
        <v>3952</v>
      </c>
      <c r="T1601" s="6" t="s">
        <v>3952</v>
      </c>
      <c r="AA1601" s="6" t="s">
        <v>1395</v>
      </c>
      <c r="AB1601" s="6" t="s">
        <v>1395</v>
      </c>
      <c r="AC1601" s="6" t="s">
        <v>92</v>
      </c>
      <c r="AG1601" t="e" cm="1">
        <f t="array" ref="AG1601">SUMPRODUCT(--(INDEX('1900 Bastrop 0003 Clean'!A:AF, MATCH(A1601 &amp; "|" &amp; B1601, '1900 Bastrop 0003 Clean'!A:A &amp; "|" &amp; '1900 Bastrop 0003 Clean'!B:B, 0), 0) &lt;&gt; '1900 Bastrop 0003 Raw'!A1601:AF1601))</f>
        <v>#N/A</v>
      </c>
    </row>
    <row r="1602" spans="1:33">
      <c r="A1602" s="6">
        <v>3</v>
      </c>
      <c r="B1602" s="6">
        <v>283</v>
      </c>
      <c r="C1602" s="6" t="s">
        <v>5509</v>
      </c>
      <c r="D1602" s="6">
        <v>3</v>
      </c>
      <c r="E1602" s="6">
        <v>331</v>
      </c>
      <c r="F1602" s="6" t="s">
        <v>529</v>
      </c>
      <c r="G1602" s="6" t="s">
        <v>1421</v>
      </c>
      <c r="H1602" s="6" t="s">
        <v>2938</v>
      </c>
      <c r="I1602" s="6" t="s">
        <v>637</v>
      </c>
      <c r="J1602" s="6" t="s">
        <v>24</v>
      </c>
      <c r="L1602" s="6">
        <v>1884</v>
      </c>
      <c r="M1602" s="6">
        <v>16</v>
      </c>
      <c r="N1602" s="6" t="s">
        <v>2939</v>
      </c>
      <c r="R1602" s="6" t="s">
        <v>3952</v>
      </c>
      <c r="S1602" s="6" t="s">
        <v>3952</v>
      </c>
      <c r="T1602" s="6" t="s">
        <v>3952</v>
      </c>
      <c r="AA1602" s="6" t="s">
        <v>1395</v>
      </c>
      <c r="AB1602" s="6" t="s">
        <v>92</v>
      </c>
      <c r="AC1602" s="6" t="s">
        <v>1395</v>
      </c>
      <c r="AG1602" t="e" cm="1">
        <f t="array" ref="AG1602">SUMPRODUCT(--(INDEX('1900 Bastrop 0003 Clean'!A:AF, MATCH(A1602 &amp; "|" &amp; B1602, '1900 Bastrop 0003 Clean'!A:A &amp; "|" &amp; '1900 Bastrop 0003 Clean'!B:B, 0), 0) &lt;&gt; '1900 Bastrop 0003 Raw'!A1602:AF1602))</f>
        <v>#N/A</v>
      </c>
    </row>
    <row r="1603" spans="1:33">
      <c r="A1603" s="6">
        <v>4</v>
      </c>
      <c r="B1603" s="6">
        <v>283</v>
      </c>
      <c r="C1603" s="6" t="s">
        <v>5509</v>
      </c>
      <c r="D1603" s="6">
        <v>3</v>
      </c>
      <c r="E1603" s="6">
        <v>331</v>
      </c>
      <c r="F1603" s="6" t="s">
        <v>529</v>
      </c>
      <c r="G1603" s="6" t="s">
        <v>601</v>
      </c>
      <c r="H1603" s="6" t="s">
        <v>2938</v>
      </c>
      <c r="I1603" s="6" t="s">
        <v>637</v>
      </c>
      <c r="J1603" s="6" t="s">
        <v>24</v>
      </c>
      <c r="L1603" s="6">
        <v>1888</v>
      </c>
      <c r="M1603" s="6">
        <v>12</v>
      </c>
      <c r="N1603" s="6" t="s">
        <v>2939</v>
      </c>
      <c r="R1603" s="6" t="s">
        <v>3952</v>
      </c>
      <c r="S1603" s="6" t="s">
        <v>3952</v>
      </c>
      <c r="T1603" s="6" t="s">
        <v>3952</v>
      </c>
      <c r="AA1603" s="6" t="s">
        <v>92</v>
      </c>
      <c r="AB1603" s="6" t="s">
        <v>92</v>
      </c>
      <c r="AC1603" s="6" t="s">
        <v>1395</v>
      </c>
      <c r="AG1603" t="e" cm="1">
        <f t="array" ref="AG1603">SUMPRODUCT(--(INDEX('1900 Bastrop 0003 Clean'!A:AF, MATCH(A1603 &amp; "|" &amp; B1603, '1900 Bastrop 0003 Clean'!A:A &amp; "|" &amp; '1900 Bastrop 0003 Clean'!B:B, 0), 0) &lt;&gt; '1900 Bastrop 0003 Raw'!A1603:AF1603))</f>
        <v>#N/A</v>
      </c>
    </row>
    <row r="1604" spans="1:33">
      <c r="A1604" s="6">
        <v>5</v>
      </c>
      <c r="B1604" s="6">
        <v>283</v>
      </c>
      <c r="C1604" s="6" t="s">
        <v>5509</v>
      </c>
      <c r="D1604" s="6">
        <v>3</v>
      </c>
      <c r="E1604" s="6">
        <v>331</v>
      </c>
      <c r="F1604" s="6" t="s">
        <v>529</v>
      </c>
      <c r="G1604" s="6" t="s">
        <v>827</v>
      </c>
      <c r="H1604" s="6" t="s">
        <v>2938</v>
      </c>
      <c r="I1604" s="6" t="s">
        <v>637</v>
      </c>
      <c r="J1604" s="6" t="s">
        <v>24</v>
      </c>
      <c r="L1604" s="6">
        <v>1892</v>
      </c>
      <c r="M1604" s="6">
        <v>8</v>
      </c>
      <c r="N1604" s="6" t="s">
        <v>2939</v>
      </c>
      <c r="R1604" s="6" t="s">
        <v>3952</v>
      </c>
      <c r="S1604" s="6" t="s">
        <v>3952</v>
      </c>
      <c r="T1604" s="6" t="s">
        <v>3952</v>
      </c>
      <c r="AG1604" t="e" cm="1">
        <f t="array" ref="AG1604">SUMPRODUCT(--(INDEX('1900 Bastrop 0003 Clean'!A:AF, MATCH(A1604 &amp; "|" &amp; B1604, '1900 Bastrop 0003 Clean'!A:A &amp; "|" &amp; '1900 Bastrop 0003 Clean'!B:B, 0), 0) &lt;&gt; '1900 Bastrop 0003 Raw'!A1604:AF1604))</f>
        <v>#N/A</v>
      </c>
    </row>
    <row r="1605" spans="1:33">
      <c r="A1605" s="6">
        <v>6</v>
      </c>
      <c r="B1605" s="6">
        <v>283</v>
      </c>
      <c r="C1605" s="6" t="s">
        <v>5509</v>
      </c>
      <c r="D1605" s="6">
        <v>3</v>
      </c>
      <c r="E1605" s="6">
        <v>331</v>
      </c>
      <c r="F1605" s="6" t="s">
        <v>529</v>
      </c>
      <c r="G1605" s="6" t="s">
        <v>17</v>
      </c>
      <c r="H1605" s="6" t="s">
        <v>2944</v>
      </c>
      <c r="I1605" s="6" t="s">
        <v>637</v>
      </c>
      <c r="J1605" s="6" t="s">
        <v>19</v>
      </c>
      <c r="L1605" s="6">
        <v>1891</v>
      </c>
      <c r="M1605" s="6">
        <v>9</v>
      </c>
      <c r="N1605" s="6" t="s">
        <v>2939</v>
      </c>
      <c r="R1605" s="6" t="s">
        <v>3952</v>
      </c>
      <c r="S1605" s="6" t="s">
        <v>3952</v>
      </c>
      <c r="T1605" s="6" t="s">
        <v>3952</v>
      </c>
      <c r="AG1605" t="e" cm="1">
        <f t="array" ref="AG1605">SUMPRODUCT(--(INDEX('1900 Bastrop 0003 Clean'!A:AF, MATCH(A1605 &amp; "|" &amp; B1605, '1900 Bastrop 0003 Clean'!A:A &amp; "|" &amp; '1900 Bastrop 0003 Clean'!B:B, 0), 0) &lt;&gt; '1900 Bastrop 0003 Raw'!A1605:AF1605))</f>
        <v>#N/A</v>
      </c>
    </row>
    <row r="1606" spans="1:33">
      <c r="A1606" s="6">
        <v>7</v>
      </c>
      <c r="B1606" s="6">
        <v>329</v>
      </c>
      <c r="C1606" s="6" t="s">
        <v>5509</v>
      </c>
      <c r="D1606" s="6">
        <v>3</v>
      </c>
      <c r="E1606" s="6">
        <v>332</v>
      </c>
      <c r="F1606" s="6" t="s">
        <v>5510</v>
      </c>
      <c r="G1606" s="6" t="s">
        <v>585</v>
      </c>
      <c r="H1606" s="6" t="s">
        <v>3949</v>
      </c>
      <c r="I1606" s="6" t="s">
        <v>20</v>
      </c>
      <c r="J1606" s="6" t="s">
        <v>19</v>
      </c>
      <c r="K1606" s="6" t="s">
        <v>2173</v>
      </c>
      <c r="L1606" s="6">
        <v>1825</v>
      </c>
      <c r="M1606" s="6">
        <v>74</v>
      </c>
      <c r="N1606" s="6" t="s">
        <v>2933</v>
      </c>
      <c r="O1606" s="6">
        <v>45</v>
      </c>
      <c r="R1606" s="6" t="s">
        <v>116</v>
      </c>
      <c r="S1606" s="6" t="s">
        <v>116</v>
      </c>
      <c r="T1606" s="6" t="s">
        <v>116</v>
      </c>
      <c r="U1606" s="6">
        <v>1854</v>
      </c>
      <c r="V1606" s="6">
        <v>46</v>
      </c>
      <c r="AA1606" s="6" t="s">
        <v>1395</v>
      </c>
      <c r="AB1606" s="6" t="s">
        <v>1395</v>
      </c>
      <c r="AC1606" s="6" t="s">
        <v>1395</v>
      </c>
      <c r="AD1606" s="6" t="s">
        <v>3951</v>
      </c>
      <c r="AE1606" s="6" t="s">
        <v>261</v>
      </c>
      <c r="AF1606" s="6" t="s">
        <v>51</v>
      </c>
      <c r="AG1606" cm="1">
        <f t="array" ref="AG1606">SUMPRODUCT(--(INDEX('1900 Bastrop 0003 Clean'!A:AF, MATCH(A1606 &amp; "|" &amp; B1606, '1900 Bastrop 0003 Clean'!A:A &amp; "|" &amp; '1900 Bastrop 0003 Clean'!B:B, 0), 0) &lt;&gt; '1900 Bastrop 0003 Raw'!A1606:AF1606))</f>
        <v>0</v>
      </c>
    </row>
    <row r="1607" spans="1:33">
      <c r="A1607" s="6">
        <v>8</v>
      </c>
      <c r="B1607" s="6">
        <v>329</v>
      </c>
      <c r="C1607" s="6" t="s">
        <v>5509</v>
      </c>
      <c r="D1607" s="6">
        <v>3</v>
      </c>
      <c r="E1607" s="6">
        <v>332</v>
      </c>
      <c r="F1607" s="6" t="s">
        <v>5510</v>
      </c>
      <c r="G1607" s="6" t="s">
        <v>2192</v>
      </c>
      <c r="H1607" s="6" t="s">
        <v>2936</v>
      </c>
      <c r="I1607" s="6" t="s">
        <v>20</v>
      </c>
      <c r="J1607" s="6" t="s">
        <v>24</v>
      </c>
      <c r="K1607" s="6" t="s">
        <v>2173</v>
      </c>
      <c r="L1607" s="6">
        <v>1829</v>
      </c>
      <c r="M1607" s="6">
        <v>70</v>
      </c>
      <c r="N1607" s="6" t="s">
        <v>2933</v>
      </c>
      <c r="O1607" s="6">
        <v>45</v>
      </c>
      <c r="P1607" s="6">
        <v>8</v>
      </c>
      <c r="Q1607" s="6">
        <v>8</v>
      </c>
      <c r="R1607" s="6" t="s">
        <v>116</v>
      </c>
      <c r="S1607" s="6" t="s">
        <v>116</v>
      </c>
      <c r="T1607" s="6" t="s">
        <v>116</v>
      </c>
      <c r="U1607" s="6">
        <v>1854</v>
      </c>
      <c r="V1607" s="6">
        <v>45</v>
      </c>
      <c r="AA1607" s="6" t="s">
        <v>1395</v>
      </c>
      <c r="AB1607" s="6" t="s">
        <v>1395</v>
      </c>
      <c r="AC1607" s="6" t="s">
        <v>1395</v>
      </c>
      <c r="AG1607" cm="1">
        <f t="array" ref="AG1607">SUMPRODUCT(--(INDEX('1900 Bastrop 0003 Clean'!A:AF, MATCH(A1607 &amp; "|" &amp; B1607, '1900 Bastrop 0003 Clean'!A:A &amp; "|" &amp; '1900 Bastrop 0003 Clean'!B:B, 0), 0) &lt;&gt; '1900 Bastrop 0003 Raw'!A1607:AF1607))</f>
        <v>0</v>
      </c>
    </row>
    <row r="1608" spans="1:33">
      <c r="A1608" s="6">
        <v>9</v>
      </c>
      <c r="B1608" s="6">
        <v>324</v>
      </c>
      <c r="C1608" s="6" t="s">
        <v>5509</v>
      </c>
      <c r="D1608" s="6">
        <v>3</v>
      </c>
      <c r="E1608" s="6">
        <v>333</v>
      </c>
      <c r="F1608" s="6" t="s">
        <v>341</v>
      </c>
      <c r="G1608" s="6" t="s">
        <v>5511</v>
      </c>
      <c r="H1608" s="6" t="s">
        <v>3949</v>
      </c>
      <c r="I1608" s="6" t="s">
        <v>20</v>
      </c>
      <c r="J1608" s="6" t="s">
        <v>19</v>
      </c>
      <c r="L1608" s="6">
        <v>1860</v>
      </c>
      <c r="M1608" s="6">
        <v>40</v>
      </c>
      <c r="N1608" s="6" t="s">
        <v>2933</v>
      </c>
      <c r="O1608" s="6">
        <v>20</v>
      </c>
      <c r="R1608" s="6" t="s">
        <v>3958</v>
      </c>
      <c r="X1608" s="6" t="s">
        <v>5512</v>
      </c>
      <c r="AA1608" s="6" t="s">
        <v>92</v>
      </c>
      <c r="AB1608" s="6" t="s">
        <v>92</v>
      </c>
      <c r="AC1608" s="6" t="s">
        <v>1395</v>
      </c>
      <c r="AD1608" s="6" t="s">
        <v>3956</v>
      </c>
      <c r="AF1608" s="6" t="s">
        <v>51</v>
      </c>
      <c r="AG1608" cm="1">
        <f t="array" ref="AG1608">SUMPRODUCT(--(INDEX('1900 Bastrop 0003 Clean'!A:AF, MATCH(A1608 &amp; "|" &amp; B1608, '1900 Bastrop 0003 Clean'!A:A &amp; "|" &amp; '1900 Bastrop 0003 Clean'!B:B, 0), 0) &lt;&gt; '1900 Bastrop 0003 Raw'!A1608:AF1608))</f>
        <v>0</v>
      </c>
    </row>
    <row r="1609" spans="1:33">
      <c r="A1609" s="6">
        <v>10</v>
      </c>
      <c r="B1609" s="6">
        <v>324</v>
      </c>
      <c r="C1609" s="6" t="s">
        <v>5509</v>
      </c>
      <c r="D1609" s="6">
        <v>3</v>
      </c>
      <c r="E1609" s="6">
        <v>333</v>
      </c>
      <c r="F1609" s="6" t="s">
        <v>341</v>
      </c>
      <c r="G1609" s="6" t="s">
        <v>5513</v>
      </c>
      <c r="H1609" s="6" t="s">
        <v>2936</v>
      </c>
      <c r="I1609" s="6" t="s">
        <v>20</v>
      </c>
      <c r="J1609" s="6" t="s">
        <v>24</v>
      </c>
      <c r="L1609" s="6">
        <v>1861</v>
      </c>
      <c r="M1609" s="6">
        <v>39</v>
      </c>
      <c r="N1609" s="6" t="s">
        <v>2933</v>
      </c>
      <c r="O1609" s="6">
        <v>20</v>
      </c>
      <c r="P1609" s="6">
        <v>6</v>
      </c>
      <c r="Q1609" s="6">
        <v>5</v>
      </c>
      <c r="R1609" s="6" t="s">
        <v>3952</v>
      </c>
      <c r="AA1609" s="6" t="s">
        <v>92</v>
      </c>
      <c r="AB1609" s="6" t="s">
        <v>92</v>
      </c>
      <c r="AC1609" s="6" t="s">
        <v>1395</v>
      </c>
      <c r="AG1609" cm="1">
        <f t="array" ref="AG1609">SUMPRODUCT(--(INDEX('1900 Bastrop 0003 Clean'!A:AF, MATCH(A1609 &amp; "|" &amp; B1609, '1900 Bastrop 0003 Clean'!A:A &amp; "|" &amp; '1900 Bastrop 0003 Clean'!B:B, 0), 0) &lt;&gt; '1900 Bastrop 0003 Raw'!A1609:AF1609))</f>
        <v>0</v>
      </c>
    </row>
    <row r="1610" spans="1:33">
      <c r="A1610" s="6">
        <v>11</v>
      </c>
      <c r="B1610" s="6">
        <v>324</v>
      </c>
      <c r="C1610" s="6" t="s">
        <v>5509</v>
      </c>
      <c r="D1610" s="6">
        <v>3</v>
      </c>
      <c r="E1610" s="6">
        <v>333</v>
      </c>
      <c r="F1610" s="6" t="s">
        <v>341</v>
      </c>
      <c r="G1610" s="6" t="s">
        <v>5514</v>
      </c>
      <c r="H1610" s="6" t="s">
        <v>2938</v>
      </c>
      <c r="I1610" s="6" t="s">
        <v>20</v>
      </c>
      <c r="J1610" s="6" t="s">
        <v>24</v>
      </c>
      <c r="K1610" s="6" t="s">
        <v>2143</v>
      </c>
      <c r="L1610" s="6">
        <v>1886</v>
      </c>
      <c r="M1610" s="6">
        <v>13</v>
      </c>
      <c r="N1610" s="6" t="s">
        <v>2939</v>
      </c>
      <c r="R1610" s="6" t="s">
        <v>3952</v>
      </c>
      <c r="S1610" s="6" t="s">
        <v>3958</v>
      </c>
      <c r="T1610" s="6" t="s">
        <v>3952</v>
      </c>
      <c r="AA1610" s="6" t="s">
        <v>1395</v>
      </c>
      <c r="AB1610" s="6" t="s">
        <v>1395</v>
      </c>
      <c r="AC1610" s="6" t="s">
        <v>1395</v>
      </c>
      <c r="AG1610" cm="1">
        <f t="array" ref="AG1610">SUMPRODUCT(--(INDEX('1900 Bastrop 0003 Clean'!A:AF, MATCH(A1610 &amp; "|" &amp; B1610, '1900 Bastrop 0003 Clean'!A:A &amp; "|" &amp; '1900 Bastrop 0003 Clean'!B:B, 0), 0) &lt;&gt; '1900 Bastrop 0003 Raw'!A1610:AF1610))</f>
        <v>0</v>
      </c>
    </row>
    <row r="1611" spans="1:33">
      <c r="A1611" s="6">
        <v>12</v>
      </c>
      <c r="B1611" s="6">
        <v>324</v>
      </c>
      <c r="C1611" s="6" t="s">
        <v>5509</v>
      </c>
      <c r="D1611" s="6">
        <v>3</v>
      </c>
      <c r="E1611" s="6">
        <v>333</v>
      </c>
      <c r="F1611" s="6" t="s">
        <v>341</v>
      </c>
      <c r="G1611" s="6" t="s">
        <v>3568</v>
      </c>
      <c r="H1611" s="6" t="s">
        <v>2944</v>
      </c>
      <c r="I1611" s="6" t="s">
        <v>20</v>
      </c>
      <c r="J1611" s="6" t="s">
        <v>19</v>
      </c>
      <c r="K1611" s="6" t="s">
        <v>2161</v>
      </c>
      <c r="L1611" s="6">
        <v>1892</v>
      </c>
      <c r="M1611" s="6">
        <v>7</v>
      </c>
      <c r="N1611" s="6" t="s">
        <v>2939</v>
      </c>
      <c r="R1611" s="6" t="s">
        <v>3952</v>
      </c>
      <c r="S1611" s="6" t="s">
        <v>3958</v>
      </c>
      <c r="T1611" s="6" t="s">
        <v>3952</v>
      </c>
      <c r="AD1611" s="6" t="s">
        <v>3951</v>
      </c>
      <c r="AG1611" cm="1">
        <f t="array" ref="AG1611">SUMPRODUCT(--(INDEX('1900 Bastrop 0003 Clean'!A:AF, MATCH(A1611 &amp; "|" &amp; B1611, '1900 Bastrop 0003 Clean'!A:A &amp; "|" &amp; '1900 Bastrop 0003 Clean'!B:B, 0), 0) &lt;&gt; '1900 Bastrop 0003 Raw'!A1611:AF1611))</f>
        <v>0</v>
      </c>
    </row>
    <row r="1612" spans="1:33">
      <c r="A1612" s="6">
        <v>13</v>
      </c>
      <c r="B1612" s="6">
        <v>324</v>
      </c>
      <c r="C1612" s="6" t="s">
        <v>5509</v>
      </c>
      <c r="D1612" s="6">
        <v>3</v>
      </c>
      <c r="E1612" s="6">
        <v>333</v>
      </c>
      <c r="F1612" s="6" t="s">
        <v>5515</v>
      </c>
      <c r="G1612" s="6" t="s">
        <v>3688</v>
      </c>
      <c r="H1612" s="6" t="s">
        <v>2938</v>
      </c>
      <c r="I1612" s="6" t="s">
        <v>20</v>
      </c>
      <c r="J1612" s="6" t="s">
        <v>24</v>
      </c>
      <c r="K1612" s="6" t="s">
        <v>2245</v>
      </c>
      <c r="L1612" s="6">
        <v>1884</v>
      </c>
      <c r="M1612" s="6">
        <v>15</v>
      </c>
      <c r="N1612" s="6" t="s">
        <v>2933</v>
      </c>
      <c r="O1612" s="6">
        <v>1</v>
      </c>
      <c r="P1612" s="6">
        <v>0</v>
      </c>
      <c r="Q1612" s="6">
        <v>0</v>
      </c>
      <c r="R1612" s="6" t="s">
        <v>3952</v>
      </c>
      <c r="S1612" s="6" t="s">
        <v>3958</v>
      </c>
      <c r="T1612" s="6" t="s">
        <v>3952</v>
      </c>
      <c r="AA1612" s="6" t="s">
        <v>92</v>
      </c>
      <c r="AB1612" s="6" t="s">
        <v>92</v>
      </c>
      <c r="AC1612" s="6" t="s">
        <v>1395</v>
      </c>
      <c r="AG1612" cm="1">
        <f t="array" ref="AG1612">SUMPRODUCT(--(INDEX('1900 Bastrop 0003 Clean'!A:AF, MATCH(A1612 &amp; "|" &amp; B1612, '1900 Bastrop 0003 Clean'!A:A &amp; "|" &amp; '1900 Bastrop 0003 Clean'!B:B, 0), 0) &lt;&gt; '1900 Bastrop 0003 Raw'!A1612:AF1612))</f>
        <v>0</v>
      </c>
    </row>
    <row r="1613" spans="1:33">
      <c r="A1613" s="6">
        <v>14</v>
      </c>
      <c r="B1613" s="6">
        <v>324</v>
      </c>
      <c r="C1613" s="6" t="s">
        <v>5509</v>
      </c>
      <c r="D1613" s="6">
        <v>3</v>
      </c>
      <c r="E1613" s="6">
        <v>333</v>
      </c>
      <c r="F1613" s="6" t="s">
        <v>5515</v>
      </c>
      <c r="G1613" s="6" t="s">
        <v>170</v>
      </c>
      <c r="H1613" s="6" t="s">
        <v>3184</v>
      </c>
      <c r="I1613" s="6" t="s">
        <v>20</v>
      </c>
      <c r="J1613" s="6" t="s">
        <v>19</v>
      </c>
      <c r="L1613" s="6">
        <v>1873</v>
      </c>
      <c r="M1613" s="6">
        <v>27</v>
      </c>
      <c r="N1613" s="6" t="s">
        <v>2933</v>
      </c>
      <c r="O1613" s="6">
        <v>1</v>
      </c>
      <c r="R1613" s="6" t="s">
        <v>5309</v>
      </c>
      <c r="AA1613" s="6" t="s">
        <v>1395</v>
      </c>
      <c r="AB1613" s="6" t="s">
        <v>1395</v>
      </c>
      <c r="AC1613" s="6" t="s">
        <v>1395</v>
      </c>
      <c r="AG1613" cm="1">
        <f t="array" ref="AG1613">SUMPRODUCT(--(INDEX('1900 Bastrop 0003 Clean'!A:AF, MATCH(A1613 &amp; "|" &amp; B1613, '1900 Bastrop 0003 Clean'!A:A &amp; "|" &amp; '1900 Bastrop 0003 Clean'!B:B, 0), 0) &lt;&gt; '1900 Bastrop 0003 Raw'!A1613:AF1613))</f>
        <v>0</v>
      </c>
    </row>
    <row r="1614" spans="1:33">
      <c r="A1614" s="6">
        <v>15</v>
      </c>
      <c r="B1614" s="6">
        <v>325</v>
      </c>
      <c r="C1614" s="6" t="s">
        <v>5516</v>
      </c>
      <c r="D1614" s="6">
        <v>3</v>
      </c>
      <c r="E1614" s="6">
        <v>334</v>
      </c>
      <c r="F1614" s="6" t="s">
        <v>5517</v>
      </c>
      <c r="G1614" s="6" t="s">
        <v>95</v>
      </c>
      <c r="H1614" s="6" t="s">
        <v>3949</v>
      </c>
      <c r="I1614" s="6" t="s">
        <v>20</v>
      </c>
      <c r="J1614" s="6" t="s">
        <v>19</v>
      </c>
      <c r="K1614" s="6" t="s">
        <v>2161</v>
      </c>
      <c r="L1614" s="6">
        <v>1845</v>
      </c>
      <c r="M1614" s="6">
        <v>54</v>
      </c>
      <c r="N1614" s="6" t="s">
        <v>2933</v>
      </c>
      <c r="O1614" s="6">
        <v>20</v>
      </c>
      <c r="R1614" s="6" t="s">
        <v>3952</v>
      </c>
      <c r="S1614" s="6" t="s">
        <v>116</v>
      </c>
      <c r="T1614" s="6" t="s">
        <v>583</v>
      </c>
      <c r="X1614" s="6" t="s">
        <v>5518</v>
      </c>
      <c r="AA1614" s="6" t="s">
        <v>1395</v>
      </c>
      <c r="AB1614" s="6" t="s">
        <v>1395</v>
      </c>
      <c r="AC1614" s="6" t="s">
        <v>1395</v>
      </c>
      <c r="AD1614" s="6" t="s">
        <v>3956</v>
      </c>
      <c r="AF1614" s="6" t="s">
        <v>51</v>
      </c>
      <c r="AG1614" cm="1">
        <f t="array" ref="AG1614">SUMPRODUCT(--(INDEX('1900 Bastrop 0003 Clean'!A:AF, MATCH(A1614 &amp; "|" &amp; B1614, '1900 Bastrop 0003 Clean'!A:A &amp; "|" &amp; '1900 Bastrop 0003 Clean'!B:B, 0), 0) &lt;&gt; '1900 Bastrop 0003 Raw'!A1614:AF1614))</f>
        <v>0</v>
      </c>
    </row>
    <row r="1615" spans="1:33">
      <c r="A1615" s="6">
        <v>16</v>
      </c>
      <c r="B1615" s="6">
        <v>325</v>
      </c>
      <c r="C1615" s="6" t="s">
        <v>5516</v>
      </c>
      <c r="D1615" s="6">
        <v>3</v>
      </c>
      <c r="E1615" s="6">
        <v>334</v>
      </c>
      <c r="F1615" s="6" t="s">
        <v>5517</v>
      </c>
      <c r="G1615" s="6" t="s">
        <v>5519</v>
      </c>
      <c r="H1615" s="6" t="s">
        <v>2936</v>
      </c>
      <c r="I1615" s="6" t="s">
        <v>20</v>
      </c>
      <c r="J1615" s="6" t="s">
        <v>24</v>
      </c>
      <c r="K1615" s="6" t="s">
        <v>2230</v>
      </c>
      <c r="L1615" s="6">
        <v>1857</v>
      </c>
      <c r="M1615" s="6">
        <v>45</v>
      </c>
      <c r="N1615" s="6" t="s">
        <v>2933</v>
      </c>
      <c r="O1615" s="6">
        <v>20</v>
      </c>
      <c r="P1615" s="6">
        <v>4</v>
      </c>
      <c r="Q1615" s="6">
        <v>3</v>
      </c>
      <c r="R1615" s="6" t="s">
        <v>3952</v>
      </c>
      <c r="S1615" s="6" t="s">
        <v>116</v>
      </c>
      <c r="T1615" s="6" t="s">
        <v>116</v>
      </c>
      <c r="AA1615" s="6" t="s">
        <v>1395</v>
      </c>
      <c r="AB1615" s="6" t="s">
        <v>1395</v>
      </c>
      <c r="AC1615" s="6" t="s">
        <v>1395</v>
      </c>
      <c r="AG1615" cm="1">
        <f t="array" ref="AG1615">SUMPRODUCT(--(INDEX('1900 Bastrop 0003 Clean'!A:AF, MATCH(A1615 &amp; "|" &amp; B1615, '1900 Bastrop 0003 Clean'!A:A &amp; "|" &amp; '1900 Bastrop 0003 Clean'!B:B, 0), 0) &lt;&gt; '1900 Bastrop 0003 Raw'!A1615:AF1615))</f>
        <v>0</v>
      </c>
    </row>
    <row r="1616" spans="1:33">
      <c r="A1616" s="6">
        <v>17</v>
      </c>
      <c r="B1616" s="6">
        <v>325</v>
      </c>
      <c r="C1616" s="6" t="s">
        <v>5516</v>
      </c>
      <c r="D1616" s="6">
        <v>3</v>
      </c>
      <c r="E1616" s="6">
        <v>334</v>
      </c>
      <c r="F1616" s="6" t="s">
        <v>5517</v>
      </c>
      <c r="G1616" s="6" t="s">
        <v>5520</v>
      </c>
      <c r="H1616" s="6" t="s">
        <v>2938</v>
      </c>
      <c r="I1616" s="6" t="s">
        <v>20</v>
      </c>
      <c r="J1616" s="6" t="s">
        <v>24</v>
      </c>
      <c r="K1616" s="6" t="s">
        <v>2526</v>
      </c>
      <c r="L1616" s="6">
        <v>1882</v>
      </c>
      <c r="M1616" s="6">
        <v>17</v>
      </c>
      <c r="N1616" s="6" t="s">
        <v>2939</v>
      </c>
      <c r="R1616" s="6" t="s">
        <v>3952</v>
      </c>
      <c r="S1616" s="6" t="s">
        <v>3952</v>
      </c>
      <c r="T1616" s="6" t="s">
        <v>3952</v>
      </c>
      <c r="Z1616" s="6">
        <v>5</v>
      </c>
      <c r="AA1616" s="6" t="s">
        <v>1395</v>
      </c>
      <c r="AB1616" s="6" t="s">
        <v>1395</v>
      </c>
      <c r="AC1616" s="6" t="s">
        <v>1395</v>
      </c>
      <c r="AG1616" cm="1">
        <f t="array" ref="AG1616">SUMPRODUCT(--(INDEX('1900 Bastrop 0003 Clean'!A:AF, MATCH(A1616 &amp; "|" &amp; B1616, '1900 Bastrop 0003 Clean'!A:A &amp; "|" &amp; '1900 Bastrop 0003 Clean'!B:B, 0), 0) &lt;&gt; '1900 Bastrop 0003 Raw'!A1616:AF1616))</f>
        <v>0</v>
      </c>
    </row>
    <row r="1617" spans="1:33">
      <c r="A1617" s="6">
        <v>18</v>
      </c>
      <c r="B1617" s="6">
        <v>325</v>
      </c>
      <c r="C1617" s="6" t="s">
        <v>5516</v>
      </c>
      <c r="D1617" s="6">
        <v>3</v>
      </c>
      <c r="E1617" s="6">
        <v>334</v>
      </c>
      <c r="F1617" s="6" t="s">
        <v>5517</v>
      </c>
      <c r="G1617" s="6" t="s">
        <v>5521</v>
      </c>
      <c r="H1617" s="6" t="s">
        <v>2944</v>
      </c>
      <c r="I1617" s="6" t="s">
        <v>20</v>
      </c>
      <c r="J1617" s="6" t="s">
        <v>19</v>
      </c>
      <c r="K1617" s="6" t="s">
        <v>2033</v>
      </c>
      <c r="L1617" s="6">
        <v>1884</v>
      </c>
      <c r="M1617" s="6">
        <v>16</v>
      </c>
      <c r="N1617" s="6" t="s">
        <v>2939</v>
      </c>
      <c r="R1617" s="6" t="s">
        <v>3952</v>
      </c>
      <c r="S1617" s="6" t="s">
        <v>3952</v>
      </c>
      <c r="T1617" s="6" t="s">
        <v>3952</v>
      </c>
      <c r="Z1617" s="6">
        <v>8</v>
      </c>
      <c r="AA1617" s="6" t="s">
        <v>1395</v>
      </c>
      <c r="AB1617" s="6" t="s">
        <v>1395</v>
      </c>
      <c r="AC1617" s="6" t="s">
        <v>1395</v>
      </c>
      <c r="AG1617" cm="1">
        <f t="array" ref="AG1617">SUMPRODUCT(--(INDEX('1900 Bastrop 0003 Clean'!A:AF, MATCH(A1617 &amp; "|" &amp; B1617, '1900 Bastrop 0003 Clean'!A:A &amp; "|" &amp; '1900 Bastrop 0003 Clean'!B:B, 0), 0) &lt;&gt; '1900 Bastrop 0003 Raw'!A1617:AF1617))</f>
        <v>0</v>
      </c>
    </row>
    <row r="1618" spans="1:33">
      <c r="A1618" s="6">
        <v>19</v>
      </c>
      <c r="B1618" s="6">
        <v>325</v>
      </c>
      <c r="C1618" s="6" t="s">
        <v>5516</v>
      </c>
      <c r="D1618" s="6">
        <v>3</v>
      </c>
      <c r="E1618" s="6">
        <v>334</v>
      </c>
      <c r="F1618" s="6" t="s">
        <v>5517</v>
      </c>
      <c r="G1618" s="6" t="s">
        <v>5522</v>
      </c>
      <c r="H1618" s="6" t="s">
        <v>2944</v>
      </c>
      <c r="I1618" s="6" t="s">
        <v>20</v>
      </c>
      <c r="J1618" s="6" t="s">
        <v>19</v>
      </c>
      <c r="K1618" s="6" t="s">
        <v>2245</v>
      </c>
      <c r="L1618" s="6">
        <v>1885</v>
      </c>
      <c r="M1618" s="6">
        <v>14</v>
      </c>
      <c r="N1618" s="6" t="s">
        <v>2939</v>
      </c>
      <c r="R1618" s="6" t="s">
        <v>3952</v>
      </c>
      <c r="S1618" s="6" t="s">
        <v>3952</v>
      </c>
      <c r="T1618" s="6" t="s">
        <v>3952</v>
      </c>
      <c r="Z1618" s="6">
        <v>5</v>
      </c>
      <c r="AA1618" s="6" t="s">
        <v>1395</v>
      </c>
      <c r="AB1618" s="6" t="s">
        <v>1395</v>
      </c>
      <c r="AC1618" s="6" t="s">
        <v>1395</v>
      </c>
      <c r="AG1618" cm="1">
        <f t="array" ref="AG1618">SUMPRODUCT(--(INDEX('1900 Bastrop 0003 Clean'!A:AF, MATCH(A1618 &amp; "|" &amp; B1618, '1900 Bastrop 0003 Clean'!A:A &amp; "|" &amp; '1900 Bastrop 0003 Clean'!B:B, 0), 0) &lt;&gt; '1900 Bastrop 0003 Raw'!A1618:AF1618))</f>
        <v>0</v>
      </c>
    </row>
    <row r="1619" spans="1:33">
      <c r="A1619" s="6">
        <v>20</v>
      </c>
      <c r="B1619" s="6">
        <v>325</v>
      </c>
      <c r="C1619" s="6" t="s">
        <v>5516</v>
      </c>
      <c r="D1619" s="6">
        <v>3</v>
      </c>
      <c r="E1619" s="6">
        <v>334</v>
      </c>
      <c r="F1619" s="6" t="s">
        <v>222</v>
      </c>
      <c r="G1619" s="6" t="s">
        <v>5523</v>
      </c>
      <c r="H1619" s="6" t="s">
        <v>5524</v>
      </c>
      <c r="I1619" s="6" t="s">
        <v>20</v>
      </c>
      <c r="J1619" s="6" t="s">
        <v>24</v>
      </c>
      <c r="K1619" s="6" t="s">
        <v>2354</v>
      </c>
      <c r="L1619" s="6">
        <v>1874</v>
      </c>
      <c r="M1619" s="6">
        <v>26</v>
      </c>
      <c r="N1619" s="6" t="s">
        <v>2939</v>
      </c>
      <c r="R1619" s="6" t="s">
        <v>4034</v>
      </c>
      <c r="S1619" s="6" t="s">
        <v>1626</v>
      </c>
      <c r="T1619" s="6" t="s">
        <v>4034</v>
      </c>
      <c r="X1619" s="6" t="s">
        <v>5525</v>
      </c>
      <c r="AA1619" s="6" t="s">
        <v>1395</v>
      </c>
      <c r="AB1619" s="6" t="s">
        <v>1395</v>
      </c>
      <c r="AC1619" s="6" t="s">
        <v>1395</v>
      </c>
      <c r="AG1619" cm="1">
        <f t="array" ref="AG1619">SUMPRODUCT(--(INDEX('1900 Bastrop 0003 Clean'!A:AF, MATCH(A1619 &amp; "|" &amp; B1619, '1900 Bastrop 0003 Clean'!A:A &amp; "|" &amp; '1900 Bastrop 0003 Clean'!B:B, 0), 0) &lt;&gt; '1900 Bastrop 0003 Raw'!A1619:AF1619))</f>
        <v>0</v>
      </c>
    </row>
    <row r="1620" spans="1:33">
      <c r="A1620" s="6">
        <v>21</v>
      </c>
      <c r="B1620" s="6">
        <v>325</v>
      </c>
      <c r="C1620" s="6" t="s">
        <v>5516</v>
      </c>
      <c r="D1620" s="6">
        <v>3</v>
      </c>
      <c r="E1620" s="6">
        <v>334</v>
      </c>
      <c r="F1620" s="6" t="s">
        <v>5526</v>
      </c>
      <c r="G1620" s="6" t="s">
        <v>95</v>
      </c>
      <c r="H1620" s="6" t="s">
        <v>5524</v>
      </c>
      <c r="I1620" s="6" t="s">
        <v>20</v>
      </c>
      <c r="J1620" s="6" t="s">
        <v>19</v>
      </c>
      <c r="L1620" s="6">
        <v>1818</v>
      </c>
      <c r="M1620" s="6">
        <v>82</v>
      </c>
      <c r="N1620" s="6" t="s">
        <v>3066</v>
      </c>
      <c r="R1620" s="6" t="s">
        <v>1301</v>
      </c>
      <c r="S1620" s="6" t="s">
        <v>97</v>
      </c>
      <c r="T1620" s="6" t="s">
        <v>97</v>
      </c>
      <c r="W1620" s="6" t="s">
        <v>57</v>
      </c>
      <c r="X1620" s="6" t="s">
        <v>32</v>
      </c>
      <c r="AA1620" s="6" t="s">
        <v>92</v>
      </c>
      <c r="AB1620" s="6" t="s">
        <v>92</v>
      </c>
      <c r="AC1620" s="6" t="s">
        <v>1395</v>
      </c>
      <c r="AG1620" cm="1">
        <f t="array" ref="AG1620">SUMPRODUCT(--(INDEX('1900 Bastrop 0003 Clean'!A:AF, MATCH(A1620 &amp; "|" &amp; B1620, '1900 Bastrop 0003 Clean'!A:A &amp; "|" &amp; '1900 Bastrop 0003 Clean'!B:B, 0), 0) &lt;&gt; '1900 Bastrop 0003 Raw'!A1620:AF1620))</f>
        <v>0</v>
      </c>
    </row>
    <row r="1621" spans="1:33">
      <c r="A1621" s="6">
        <v>22</v>
      </c>
      <c r="B1621" s="6">
        <v>325</v>
      </c>
      <c r="C1621" s="6" t="s">
        <v>5516</v>
      </c>
      <c r="D1621" s="6">
        <v>3</v>
      </c>
      <c r="E1621" s="6">
        <v>334</v>
      </c>
      <c r="F1621" s="6" t="s">
        <v>5527</v>
      </c>
      <c r="G1621" s="6" t="s">
        <v>5528</v>
      </c>
      <c r="H1621" s="6" t="s">
        <v>5524</v>
      </c>
      <c r="I1621" s="6" t="s">
        <v>20</v>
      </c>
      <c r="J1621" s="6" t="s">
        <v>19</v>
      </c>
      <c r="L1621" s="6">
        <v>1824</v>
      </c>
      <c r="M1621" s="6">
        <v>76</v>
      </c>
      <c r="N1621" s="6" t="s">
        <v>3066</v>
      </c>
      <c r="R1621" s="6" t="s">
        <v>116</v>
      </c>
      <c r="S1621" s="6" t="s">
        <v>116</v>
      </c>
      <c r="T1621" s="6" t="s">
        <v>116</v>
      </c>
      <c r="W1621" s="6" t="s">
        <v>3950</v>
      </c>
      <c r="X1621" s="6" t="s">
        <v>5525</v>
      </c>
      <c r="AA1621" s="6" t="s">
        <v>1395</v>
      </c>
      <c r="AB1621" s="6" t="s">
        <v>1395</v>
      </c>
      <c r="AC1621" s="6" t="s">
        <v>1395</v>
      </c>
      <c r="AG1621" cm="1">
        <f t="array" ref="AG1621">SUMPRODUCT(--(INDEX('1900 Bastrop 0003 Clean'!A:AF, MATCH(A1621 &amp; "|" &amp; B1621, '1900 Bastrop 0003 Clean'!A:A &amp; "|" &amp; '1900 Bastrop 0003 Clean'!B:B, 0), 0) &lt;&gt; '1900 Bastrop 0003 Raw'!A1621:AF1621))</f>
        <v>0</v>
      </c>
    </row>
    <row r="1622" spans="1:33">
      <c r="A1622" s="6">
        <v>23</v>
      </c>
      <c r="B1622" s="6">
        <v>325</v>
      </c>
      <c r="C1622" s="6" t="s">
        <v>5516</v>
      </c>
      <c r="D1622" s="6">
        <v>3</v>
      </c>
      <c r="E1622" s="6">
        <v>334</v>
      </c>
      <c r="F1622" s="6" t="s">
        <v>3140</v>
      </c>
      <c r="G1622" s="6" t="s">
        <v>374</v>
      </c>
      <c r="H1622" s="6" t="s">
        <v>5524</v>
      </c>
      <c r="I1622" s="6" t="s">
        <v>637</v>
      </c>
      <c r="J1622" s="6" t="s">
        <v>24</v>
      </c>
      <c r="L1622" s="6">
        <v>1860</v>
      </c>
      <c r="M1622" s="6">
        <v>40</v>
      </c>
      <c r="N1622" s="6" t="s">
        <v>2939</v>
      </c>
      <c r="R1622" s="6" t="s">
        <v>3952</v>
      </c>
      <c r="X1622" s="6" t="s">
        <v>5525</v>
      </c>
      <c r="AA1622" s="6" t="s">
        <v>92</v>
      </c>
      <c r="AB1622" s="6" t="s">
        <v>92</v>
      </c>
      <c r="AC1622" s="6" t="s">
        <v>1395</v>
      </c>
      <c r="AG1622" cm="1">
        <f t="array" ref="AG1622">SUMPRODUCT(--(INDEX('1900 Bastrop 0003 Clean'!A:AF, MATCH(A1622 &amp; "|" &amp; B1622, '1900 Bastrop 0003 Clean'!A:A &amp; "|" &amp; '1900 Bastrop 0003 Clean'!B:B, 0), 0) &lt;&gt; '1900 Bastrop 0003 Raw'!A1622:AF1622))</f>
        <v>0</v>
      </c>
    </row>
    <row r="1623" spans="1:33">
      <c r="A1623" s="6">
        <v>24</v>
      </c>
      <c r="B1623" s="6">
        <v>325</v>
      </c>
      <c r="C1623" s="6" t="s">
        <v>5516</v>
      </c>
      <c r="D1623" s="6">
        <v>3</v>
      </c>
      <c r="E1623" s="6">
        <v>334</v>
      </c>
      <c r="F1623" s="6" t="s">
        <v>2048</v>
      </c>
      <c r="G1623" s="6" t="s">
        <v>166</v>
      </c>
      <c r="H1623" s="6" t="s">
        <v>5524</v>
      </c>
      <c r="I1623" s="6" t="s">
        <v>637</v>
      </c>
      <c r="J1623" s="6" t="s">
        <v>24</v>
      </c>
      <c r="L1623" s="6">
        <v>1813</v>
      </c>
      <c r="M1623" s="6">
        <v>87</v>
      </c>
      <c r="N1623" s="6" t="s">
        <v>3066</v>
      </c>
      <c r="P1623" s="6">
        <v>2</v>
      </c>
      <c r="Q1623" s="6">
        <v>2</v>
      </c>
      <c r="X1623" s="6" t="s">
        <v>5525</v>
      </c>
      <c r="AA1623" s="6" t="s">
        <v>92</v>
      </c>
      <c r="AB1623" s="6" t="s">
        <v>92</v>
      </c>
      <c r="AC1623" s="6" t="s">
        <v>1395</v>
      </c>
      <c r="AG1623" cm="1">
        <f t="array" ref="AG1623">SUMPRODUCT(--(INDEX('1900 Bastrop 0003 Clean'!A:AF, MATCH(A1623 &amp; "|" &amp; B1623, '1900 Bastrop 0003 Clean'!A:A &amp; "|" &amp; '1900 Bastrop 0003 Clean'!B:B, 0), 0) &lt;&gt; '1900 Bastrop 0003 Raw'!A1623:AF1623))</f>
        <v>0</v>
      </c>
    </row>
    <row r="1624" spans="1:33">
      <c r="A1624" s="6">
        <v>25</v>
      </c>
      <c r="B1624" s="6">
        <v>325</v>
      </c>
      <c r="C1624" s="6" t="s">
        <v>5516</v>
      </c>
      <c r="D1624" s="6">
        <v>3</v>
      </c>
      <c r="E1624" s="6">
        <v>334</v>
      </c>
      <c r="F1624" s="6" t="s">
        <v>239</v>
      </c>
      <c r="G1624" s="6" t="s">
        <v>5230</v>
      </c>
      <c r="H1624" s="6" t="s">
        <v>5524</v>
      </c>
      <c r="I1624" s="6" t="s">
        <v>637</v>
      </c>
      <c r="J1624" s="6" t="s">
        <v>19</v>
      </c>
      <c r="L1624" s="6">
        <v>1835</v>
      </c>
      <c r="M1624" s="6">
        <v>65</v>
      </c>
      <c r="N1624" s="6" t="s">
        <v>3066</v>
      </c>
      <c r="X1624" s="6" t="s">
        <v>5525</v>
      </c>
      <c r="AA1624" s="6" t="s">
        <v>92</v>
      </c>
      <c r="AB1624" s="6" t="s">
        <v>92</v>
      </c>
      <c r="AC1624" s="6" t="s">
        <v>1395</v>
      </c>
      <c r="AG1624" cm="1">
        <f t="array" ref="AG1624">SUMPRODUCT(--(INDEX('1900 Bastrop 0003 Clean'!A:AF, MATCH(A1624 &amp; "|" &amp; B1624, '1900 Bastrop 0003 Clean'!A:A &amp; "|" &amp; '1900 Bastrop 0003 Clean'!B:B, 0), 0) &lt;&gt; '1900 Bastrop 0003 Raw'!A1624:AF1624))</f>
        <v>0</v>
      </c>
    </row>
    <row r="1625" spans="1:33">
      <c r="A1625" s="6">
        <v>26</v>
      </c>
      <c r="B1625" s="6">
        <v>325</v>
      </c>
      <c r="C1625" s="6" t="s">
        <v>5516</v>
      </c>
      <c r="D1625" s="6">
        <v>3</v>
      </c>
      <c r="E1625" s="6">
        <v>334</v>
      </c>
      <c r="F1625" s="6" t="s">
        <v>5529</v>
      </c>
      <c r="G1625" s="6" t="s">
        <v>305</v>
      </c>
      <c r="H1625" s="6" t="s">
        <v>5524</v>
      </c>
      <c r="I1625" s="6" t="s">
        <v>20</v>
      </c>
      <c r="J1625" s="6" t="s">
        <v>24</v>
      </c>
      <c r="L1625" s="6">
        <v>1824</v>
      </c>
      <c r="M1625" s="6">
        <v>76</v>
      </c>
      <c r="N1625" s="6" t="s">
        <v>3066</v>
      </c>
      <c r="P1625" s="6">
        <v>3</v>
      </c>
      <c r="Q1625" s="6">
        <v>2</v>
      </c>
      <c r="R1625" s="6" t="s">
        <v>4034</v>
      </c>
      <c r="X1625" s="6" t="s">
        <v>5525</v>
      </c>
      <c r="AA1625" s="6" t="s">
        <v>1395</v>
      </c>
      <c r="AB1625" s="6" t="s">
        <v>1395</v>
      </c>
      <c r="AC1625" s="6" t="s">
        <v>1395</v>
      </c>
      <c r="AG1625" cm="1">
        <f t="array" ref="AG1625">SUMPRODUCT(--(INDEX('1900 Bastrop 0003 Clean'!A:AF, MATCH(A1625 &amp; "|" &amp; B1625, '1900 Bastrop 0003 Clean'!A:A &amp; "|" &amp; '1900 Bastrop 0003 Clean'!B:B, 0), 0) &lt;&gt; '1900 Bastrop 0003 Raw'!A1625:AF1625))</f>
        <v>0</v>
      </c>
    </row>
    <row r="1626" spans="1:33">
      <c r="A1626" s="6">
        <v>27</v>
      </c>
      <c r="B1626" s="6">
        <v>325</v>
      </c>
      <c r="C1626" s="6" t="s">
        <v>5516</v>
      </c>
      <c r="D1626" s="6">
        <v>3</v>
      </c>
      <c r="E1626" s="6">
        <v>334</v>
      </c>
      <c r="F1626" s="6" t="s">
        <v>5530</v>
      </c>
      <c r="G1626" s="6" t="s">
        <v>5531</v>
      </c>
      <c r="H1626" s="6" t="s">
        <v>5524</v>
      </c>
      <c r="I1626" s="6" t="s">
        <v>20</v>
      </c>
      <c r="J1626" s="6" t="s">
        <v>24</v>
      </c>
      <c r="L1626" s="6">
        <v>1834</v>
      </c>
      <c r="M1626" s="6">
        <v>66</v>
      </c>
      <c r="N1626" s="6" t="s">
        <v>3066</v>
      </c>
      <c r="R1626" s="6" t="s">
        <v>116</v>
      </c>
      <c r="S1626" s="6" t="s">
        <v>116</v>
      </c>
      <c r="T1626" s="6" t="s">
        <v>116</v>
      </c>
      <c r="W1626" s="6" t="s">
        <v>3950</v>
      </c>
      <c r="X1626" s="6" t="s">
        <v>32</v>
      </c>
      <c r="AA1626" s="6" t="s">
        <v>1395</v>
      </c>
      <c r="AB1626" s="6" t="s">
        <v>1395</v>
      </c>
      <c r="AC1626" s="6" t="s">
        <v>92</v>
      </c>
      <c r="AG1626" cm="1">
        <f t="array" ref="AG1626">SUMPRODUCT(--(INDEX('1900 Bastrop 0003 Clean'!A:AF, MATCH(A1626 &amp; "|" &amp; B1626, '1900 Bastrop 0003 Clean'!A:A &amp; "|" &amp; '1900 Bastrop 0003 Clean'!B:B, 0), 0) &lt;&gt; '1900 Bastrop 0003 Raw'!A1626:AF1626))</f>
        <v>0</v>
      </c>
    </row>
    <row r="1627" spans="1:33">
      <c r="A1627" s="6">
        <v>28</v>
      </c>
      <c r="B1627" s="6">
        <v>325</v>
      </c>
      <c r="C1627" s="6" t="s">
        <v>5516</v>
      </c>
      <c r="D1627" s="6">
        <v>3</v>
      </c>
      <c r="E1627" s="6">
        <v>334</v>
      </c>
      <c r="F1627" s="6" t="s">
        <v>5532</v>
      </c>
      <c r="G1627" s="6" t="s">
        <v>170</v>
      </c>
      <c r="H1627" s="6" t="s">
        <v>5524</v>
      </c>
      <c r="I1627" s="6" t="s">
        <v>20</v>
      </c>
      <c r="J1627" s="6" t="s">
        <v>19</v>
      </c>
      <c r="L1627" s="6">
        <v>1833</v>
      </c>
      <c r="M1627" s="6">
        <v>67</v>
      </c>
      <c r="N1627" s="6" t="s">
        <v>3066</v>
      </c>
      <c r="R1627" s="6" t="s">
        <v>116</v>
      </c>
      <c r="S1627" s="6" t="s">
        <v>116</v>
      </c>
      <c r="T1627" s="6" t="s">
        <v>116</v>
      </c>
      <c r="W1627" s="6" t="s">
        <v>3950</v>
      </c>
      <c r="X1627" s="6" t="s">
        <v>5524</v>
      </c>
      <c r="AA1627" s="6" t="s">
        <v>1395</v>
      </c>
      <c r="AB1627" s="6" t="s">
        <v>1395</v>
      </c>
      <c r="AC1627" s="6" t="s">
        <v>92</v>
      </c>
      <c r="AG1627" cm="1">
        <f t="array" ref="AG1627">SUMPRODUCT(--(INDEX('1900 Bastrop 0003 Clean'!A:AF, MATCH(A1627 &amp; "|" &amp; B1627, '1900 Bastrop 0003 Clean'!A:A &amp; "|" &amp; '1900 Bastrop 0003 Clean'!B:B, 0), 0) &lt;&gt; '1900 Bastrop 0003 Raw'!A1627:AF1627))</f>
        <v>0</v>
      </c>
    </row>
    <row r="1628" spans="1:33">
      <c r="A1628" s="6">
        <v>29</v>
      </c>
      <c r="B1628" s="6">
        <v>325</v>
      </c>
      <c r="C1628" s="6" t="s">
        <v>5516</v>
      </c>
      <c r="D1628" s="6">
        <v>3</v>
      </c>
      <c r="E1628" s="6">
        <v>334</v>
      </c>
      <c r="F1628" s="6" t="s">
        <v>5533</v>
      </c>
      <c r="G1628" s="6" t="s">
        <v>628</v>
      </c>
      <c r="H1628" s="6" t="s">
        <v>5524</v>
      </c>
      <c r="I1628" s="6" t="s">
        <v>20</v>
      </c>
      <c r="J1628" s="6" t="s">
        <v>19</v>
      </c>
      <c r="L1628" s="6">
        <v>1819</v>
      </c>
      <c r="M1628" s="6">
        <v>81</v>
      </c>
      <c r="N1628" s="6" t="s">
        <v>3066</v>
      </c>
      <c r="R1628" s="6" t="s">
        <v>4034</v>
      </c>
      <c r="X1628" s="6" t="s">
        <v>5525</v>
      </c>
      <c r="AA1628" s="6" t="s">
        <v>92</v>
      </c>
      <c r="AB1628" s="6" t="s">
        <v>92</v>
      </c>
      <c r="AC1628" s="6" t="s">
        <v>1395</v>
      </c>
      <c r="AG1628" cm="1">
        <f t="array" ref="AG1628">SUMPRODUCT(--(INDEX('1900 Bastrop 0003 Clean'!A:AF, MATCH(A1628 &amp; "|" &amp; B1628, '1900 Bastrop 0003 Clean'!A:A &amp; "|" &amp; '1900 Bastrop 0003 Clean'!B:B, 0), 0) &lt;&gt; '1900 Bastrop 0003 Raw'!A1628:AF1628))</f>
        <v>0</v>
      </c>
    </row>
    <row r="1629" spans="1:33">
      <c r="A1629" s="6">
        <v>30</v>
      </c>
      <c r="B1629" s="6">
        <v>325</v>
      </c>
      <c r="C1629" s="6" t="s">
        <v>5516</v>
      </c>
      <c r="D1629" s="6">
        <v>3</v>
      </c>
      <c r="E1629" s="6">
        <v>334</v>
      </c>
      <c r="F1629" s="6" t="s">
        <v>5534</v>
      </c>
      <c r="G1629" s="6" t="s">
        <v>1613</v>
      </c>
      <c r="H1629" s="6" t="s">
        <v>5524</v>
      </c>
      <c r="I1629" s="6" t="s">
        <v>20</v>
      </c>
      <c r="J1629" s="6" t="s">
        <v>19</v>
      </c>
      <c r="L1629" s="6">
        <v>1823</v>
      </c>
      <c r="N1629" s="6" t="s">
        <v>3066</v>
      </c>
      <c r="R1629" s="6" t="s">
        <v>116</v>
      </c>
      <c r="S1629" s="6" t="s">
        <v>671</v>
      </c>
      <c r="T1629" s="6" t="s">
        <v>671</v>
      </c>
      <c r="W1629" s="6" t="s">
        <v>57</v>
      </c>
      <c r="X1629" s="6" t="s">
        <v>5525</v>
      </c>
      <c r="AA1629" s="6" t="s">
        <v>92</v>
      </c>
      <c r="AB1629" s="6" t="s">
        <v>92</v>
      </c>
      <c r="AC1629" s="6" t="s">
        <v>1395</v>
      </c>
      <c r="AG1629" cm="1">
        <f t="array" ref="AG1629">SUMPRODUCT(--(INDEX('1900 Bastrop 0003 Clean'!A:AF, MATCH(A1629 &amp; "|" &amp; B1629, '1900 Bastrop 0003 Clean'!A:A &amp; "|" &amp; '1900 Bastrop 0003 Clean'!B:B, 0), 0) &lt;&gt; '1900 Bastrop 0003 Raw'!A1629:AF1629))</f>
        <v>0</v>
      </c>
    </row>
    <row r="1630" spans="1:33">
      <c r="A1630" s="6">
        <v>31</v>
      </c>
      <c r="B1630" s="6">
        <v>325</v>
      </c>
      <c r="C1630" s="6" t="s">
        <v>5516</v>
      </c>
      <c r="D1630" s="6">
        <v>3</v>
      </c>
      <c r="E1630" s="6">
        <v>334</v>
      </c>
      <c r="F1630" s="6" t="s">
        <v>334</v>
      </c>
      <c r="G1630" s="6" t="s">
        <v>545</v>
      </c>
      <c r="H1630" s="6" t="s">
        <v>5524</v>
      </c>
      <c r="I1630" s="6" t="s">
        <v>20</v>
      </c>
      <c r="J1630" s="6" t="s">
        <v>19</v>
      </c>
      <c r="L1630" s="6">
        <v>1828</v>
      </c>
      <c r="M1630" s="6">
        <v>72</v>
      </c>
      <c r="N1630" s="6" t="s">
        <v>2939</v>
      </c>
      <c r="R1630" s="6" t="s">
        <v>5535</v>
      </c>
      <c r="S1630" s="6" t="s">
        <v>671</v>
      </c>
      <c r="T1630" s="6" t="s">
        <v>671</v>
      </c>
      <c r="W1630" s="6" t="s">
        <v>3950</v>
      </c>
      <c r="X1630" s="6" t="s">
        <v>5525</v>
      </c>
      <c r="AA1630" s="6" t="s">
        <v>1395</v>
      </c>
      <c r="AB1630" s="6" t="s">
        <v>1395</v>
      </c>
      <c r="AC1630" s="6" t="s">
        <v>1395</v>
      </c>
      <c r="AG1630" cm="1">
        <f t="array" ref="AG1630">SUMPRODUCT(--(INDEX('1900 Bastrop 0003 Clean'!A:AF, MATCH(A1630 &amp; "|" &amp; B1630, '1900 Bastrop 0003 Clean'!A:A &amp; "|" &amp; '1900 Bastrop 0003 Clean'!B:B, 0), 0) &lt;&gt; '1900 Bastrop 0003 Raw'!A1630:AF1630))</f>
        <v>0</v>
      </c>
    </row>
    <row r="1631" spans="1:33">
      <c r="A1631" s="6">
        <v>32</v>
      </c>
      <c r="B1631" s="6">
        <v>325</v>
      </c>
      <c r="C1631" s="6" t="s">
        <v>5516</v>
      </c>
      <c r="D1631" s="6">
        <v>3</v>
      </c>
      <c r="E1631" s="6">
        <v>334</v>
      </c>
      <c r="F1631" s="6" t="s">
        <v>496</v>
      </c>
      <c r="G1631" s="6" t="s">
        <v>229</v>
      </c>
      <c r="H1631" s="6" t="s">
        <v>5524</v>
      </c>
      <c r="I1631" s="6" t="s">
        <v>637</v>
      </c>
      <c r="J1631" s="6" t="s">
        <v>19</v>
      </c>
      <c r="L1631" s="6">
        <v>1878</v>
      </c>
      <c r="M1631" s="6">
        <v>22</v>
      </c>
      <c r="N1631" s="6" t="s">
        <v>2939</v>
      </c>
      <c r="R1631" s="6" t="s">
        <v>3952</v>
      </c>
      <c r="S1631" s="6" t="s">
        <v>3952</v>
      </c>
      <c r="T1631" s="6" t="s">
        <v>3952</v>
      </c>
      <c r="W1631" s="6" t="s">
        <v>3950</v>
      </c>
      <c r="X1631" s="6" t="s">
        <v>32</v>
      </c>
      <c r="AA1631" s="6" t="s">
        <v>92</v>
      </c>
      <c r="AB1631" s="6" t="s">
        <v>92</v>
      </c>
      <c r="AC1631" s="6" t="s">
        <v>1395</v>
      </c>
      <c r="AG1631" cm="1">
        <f t="array" ref="AG1631">SUMPRODUCT(--(INDEX('1900 Bastrop 0003 Clean'!A:AF, MATCH(A1631 &amp; "|" &amp; B1631, '1900 Bastrop 0003 Clean'!A:A &amp; "|" &amp; '1900 Bastrop 0003 Clean'!B:B, 0), 0) &lt;&gt; '1900 Bastrop 0003 Raw'!A1631:AF1631))</f>
        <v>0</v>
      </c>
    </row>
    <row r="1632" spans="1:33">
      <c r="A1632" s="6">
        <v>33</v>
      </c>
      <c r="B1632" s="6">
        <v>325</v>
      </c>
      <c r="C1632" s="6" t="s">
        <v>5516</v>
      </c>
      <c r="D1632" s="6">
        <v>3</v>
      </c>
      <c r="E1632" s="6">
        <v>334</v>
      </c>
      <c r="F1632" s="6" t="s">
        <v>2514</v>
      </c>
      <c r="G1632" s="6" t="s">
        <v>3707</v>
      </c>
      <c r="H1632" s="6" t="s">
        <v>5524</v>
      </c>
      <c r="I1632" s="6" t="s">
        <v>637</v>
      </c>
      <c r="J1632" s="6" t="s">
        <v>19</v>
      </c>
      <c r="L1632" s="6">
        <v>1835</v>
      </c>
      <c r="M1632" s="6">
        <v>65</v>
      </c>
      <c r="N1632" s="6" t="s">
        <v>2933</v>
      </c>
      <c r="X1632" s="6" t="s">
        <v>5525</v>
      </c>
      <c r="AA1632" s="6" t="s">
        <v>92</v>
      </c>
      <c r="AB1632" s="6" t="s">
        <v>92</v>
      </c>
      <c r="AC1632" s="6" t="s">
        <v>1395</v>
      </c>
      <c r="AD1632" s="6" t="s">
        <v>3956</v>
      </c>
      <c r="AG1632" cm="1">
        <f t="array" ref="AG1632">SUMPRODUCT(--(INDEX('1900 Bastrop 0003 Clean'!A:AF, MATCH(A1632 &amp; "|" &amp; B1632, '1900 Bastrop 0003 Clean'!A:A &amp; "|" &amp; '1900 Bastrop 0003 Clean'!B:B, 0), 0) &lt;&gt; '1900 Bastrop 0003 Raw'!A1632:AF1632))</f>
        <v>0</v>
      </c>
    </row>
    <row r="1633" spans="1:33">
      <c r="A1633" s="6">
        <v>34</v>
      </c>
      <c r="B1633" s="6">
        <v>326</v>
      </c>
      <c r="C1633" s="6" t="s">
        <v>5536</v>
      </c>
      <c r="D1633" s="6">
        <v>3</v>
      </c>
      <c r="E1633" s="6">
        <v>335</v>
      </c>
      <c r="F1633" s="6" t="s">
        <v>4821</v>
      </c>
      <c r="G1633" s="6" t="s">
        <v>4295</v>
      </c>
      <c r="H1633" s="6" t="s">
        <v>3949</v>
      </c>
      <c r="I1633" s="6" t="s">
        <v>637</v>
      </c>
      <c r="J1633" s="6" t="s">
        <v>19</v>
      </c>
      <c r="L1633" s="6">
        <v>1865</v>
      </c>
      <c r="M1633" s="6">
        <v>35</v>
      </c>
      <c r="N1633" s="6" t="s">
        <v>2933</v>
      </c>
      <c r="O1633" s="6">
        <v>4</v>
      </c>
      <c r="R1633" s="6" t="s">
        <v>3952</v>
      </c>
      <c r="S1633" s="6" t="s">
        <v>4034</v>
      </c>
      <c r="T1633" s="6" t="s">
        <v>4034</v>
      </c>
      <c r="AA1633" s="6" t="s">
        <v>1395</v>
      </c>
      <c r="AB1633" s="6" t="s">
        <v>1395</v>
      </c>
      <c r="AC1633" s="6" t="s">
        <v>1395</v>
      </c>
      <c r="AD1633" s="6" t="s">
        <v>3951</v>
      </c>
      <c r="AE1633" s="6" t="s">
        <v>4340</v>
      </c>
      <c r="AF1633" s="6" t="s">
        <v>51</v>
      </c>
      <c r="AG1633" cm="1">
        <f t="array" ref="AG1633">SUMPRODUCT(--(INDEX('1900 Bastrop 0003 Clean'!A:AF, MATCH(A1633 &amp; "|" &amp; B1633, '1900 Bastrop 0003 Clean'!A:A &amp; "|" &amp; '1900 Bastrop 0003 Clean'!B:B, 0), 0) &lt;&gt; '1900 Bastrop 0003 Raw'!A1633:AF1633))</f>
        <v>0</v>
      </c>
    </row>
    <row r="1634" spans="1:33">
      <c r="A1634" s="6">
        <v>35</v>
      </c>
      <c r="B1634" s="6">
        <v>326</v>
      </c>
      <c r="C1634" s="6" t="s">
        <v>5536</v>
      </c>
      <c r="D1634" s="6">
        <v>3</v>
      </c>
      <c r="E1634" s="6">
        <v>335</v>
      </c>
      <c r="F1634" s="6" t="s">
        <v>4821</v>
      </c>
      <c r="G1634" s="6" t="s">
        <v>5537</v>
      </c>
      <c r="H1634" s="6" t="s">
        <v>2936</v>
      </c>
      <c r="I1634" s="6" t="s">
        <v>637</v>
      </c>
      <c r="J1634" s="6" t="s">
        <v>24</v>
      </c>
      <c r="K1634" s="6" t="s">
        <v>1971</v>
      </c>
      <c r="L1634" s="6">
        <v>1866</v>
      </c>
      <c r="M1634" s="6">
        <v>34</v>
      </c>
      <c r="N1634" s="6" t="s">
        <v>2933</v>
      </c>
      <c r="O1634" s="6">
        <v>4</v>
      </c>
      <c r="P1634" s="6">
        <v>5</v>
      </c>
      <c r="Q1634" s="6">
        <v>4</v>
      </c>
      <c r="R1634" s="6" t="s">
        <v>3952</v>
      </c>
      <c r="S1634" s="6" t="s">
        <v>4268</v>
      </c>
      <c r="T1634" s="6" t="s">
        <v>3955</v>
      </c>
      <c r="AA1634" s="6" t="s">
        <v>1395</v>
      </c>
      <c r="AB1634" s="6" t="s">
        <v>1395</v>
      </c>
      <c r="AC1634" s="6" t="s">
        <v>1395</v>
      </c>
      <c r="AG1634" cm="1">
        <f t="array" ref="AG1634">SUMPRODUCT(--(INDEX('1900 Bastrop 0003 Clean'!A:AF, MATCH(A1634 &amp; "|" &amp; B1634, '1900 Bastrop 0003 Clean'!A:A &amp; "|" &amp; '1900 Bastrop 0003 Clean'!B:B, 0), 0) &lt;&gt; '1900 Bastrop 0003 Raw'!A1634:AF1634))</f>
        <v>0</v>
      </c>
    </row>
    <row r="1635" spans="1:33">
      <c r="A1635" s="6">
        <v>36</v>
      </c>
      <c r="B1635" s="6">
        <v>326</v>
      </c>
      <c r="C1635" s="6" t="s">
        <v>5536</v>
      </c>
      <c r="D1635" s="6">
        <v>3</v>
      </c>
      <c r="E1635" s="6">
        <v>335</v>
      </c>
      <c r="F1635" s="6" t="s">
        <v>4821</v>
      </c>
      <c r="G1635" s="6" t="s">
        <v>4613</v>
      </c>
      <c r="H1635" s="6" t="s">
        <v>2944</v>
      </c>
      <c r="I1635" s="6" t="s">
        <v>637</v>
      </c>
      <c r="J1635" s="6" t="s">
        <v>19</v>
      </c>
      <c r="K1635" s="6" t="s">
        <v>2526</v>
      </c>
      <c r="L1635" s="6">
        <v>1888</v>
      </c>
      <c r="M1635" s="6">
        <v>11</v>
      </c>
      <c r="N1635" s="6" t="s">
        <v>2939</v>
      </c>
      <c r="R1635" s="6" t="s">
        <v>3952</v>
      </c>
      <c r="S1635" s="6" t="s">
        <v>3952</v>
      </c>
      <c r="T1635" s="6" t="s">
        <v>3952</v>
      </c>
      <c r="Z1635" s="6">
        <v>1</v>
      </c>
      <c r="AA1635" s="6" t="s">
        <v>1395</v>
      </c>
      <c r="AB1635" s="6" t="s">
        <v>1395</v>
      </c>
      <c r="AC1635" s="6" t="s">
        <v>1395</v>
      </c>
      <c r="AD1635" s="6" t="s">
        <v>3951</v>
      </c>
      <c r="AG1635" cm="1">
        <f t="array" ref="AG1635">SUMPRODUCT(--(INDEX('1900 Bastrop 0003 Clean'!A:AF, MATCH(A1635 &amp; "|" &amp; B1635, '1900 Bastrop 0003 Clean'!A:A &amp; "|" &amp; '1900 Bastrop 0003 Clean'!B:B, 0), 0) &lt;&gt; '1900 Bastrop 0003 Raw'!A1635:AF1635))</f>
        <v>0</v>
      </c>
    </row>
    <row r="1636" spans="1:33">
      <c r="A1636" s="6">
        <v>37</v>
      </c>
      <c r="B1636" s="6">
        <v>326</v>
      </c>
      <c r="C1636" s="6" t="s">
        <v>5536</v>
      </c>
      <c r="D1636" s="6">
        <v>3</v>
      </c>
      <c r="E1636" s="6">
        <v>335</v>
      </c>
      <c r="F1636" s="6" t="s">
        <v>4821</v>
      </c>
      <c r="G1636" s="6" t="s">
        <v>280</v>
      </c>
      <c r="H1636" s="6" t="s">
        <v>2938</v>
      </c>
      <c r="I1636" s="6" t="s">
        <v>637</v>
      </c>
      <c r="J1636" s="6" t="s">
        <v>24</v>
      </c>
      <c r="K1636" s="6" t="s">
        <v>2190</v>
      </c>
      <c r="L1636" s="6">
        <v>1890</v>
      </c>
      <c r="M1636" s="6">
        <v>10</v>
      </c>
      <c r="N1636" s="6" t="s">
        <v>2939</v>
      </c>
      <c r="R1636" s="6" t="s">
        <v>3952</v>
      </c>
      <c r="S1636" s="6" t="s">
        <v>3952</v>
      </c>
      <c r="T1636" s="6" t="s">
        <v>3952</v>
      </c>
      <c r="Z1636" s="6">
        <v>8</v>
      </c>
      <c r="AA1636" s="6" t="s">
        <v>1395</v>
      </c>
      <c r="AB1636" s="6" t="s">
        <v>1395</v>
      </c>
      <c r="AC1636" s="6" t="s">
        <v>1395</v>
      </c>
      <c r="AG1636" cm="1">
        <f t="array" ref="AG1636">SUMPRODUCT(--(INDEX('1900 Bastrop 0003 Clean'!A:AF, MATCH(A1636 &amp; "|" &amp; B1636, '1900 Bastrop 0003 Clean'!A:A &amp; "|" &amp; '1900 Bastrop 0003 Clean'!B:B, 0), 0) &lt;&gt; '1900 Bastrop 0003 Raw'!A1636:AF1636))</f>
        <v>0</v>
      </c>
    </row>
    <row r="1637" spans="1:33">
      <c r="A1637" s="6">
        <v>38</v>
      </c>
      <c r="B1637" s="6">
        <v>326</v>
      </c>
      <c r="C1637" s="6" t="s">
        <v>5536</v>
      </c>
      <c r="D1637" s="6">
        <v>3</v>
      </c>
      <c r="E1637" s="6">
        <v>335</v>
      </c>
      <c r="F1637" s="6" t="s">
        <v>4821</v>
      </c>
      <c r="G1637" s="6" t="s">
        <v>3274</v>
      </c>
      <c r="H1637" s="6" t="s">
        <v>2938</v>
      </c>
      <c r="I1637" s="6" t="s">
        <v>637</v>
      </c>
      <c r="J1637" s="6" t="s">
        <v>24</v>
      </c>
      <c r="K1637" s="6" t="s">
        <v>2128</v>
      </c>
      <c r="L1637" s="6">
        <v>1896</v>
      </c>
      <c r="M1637" s="6">
        <v>4</v>
      </c>
      <c r="N1637" s="6" t="s">
        <v>2939</v>
      </c>
      <c r="R1637" s="6" t="s">
        <v>3952</v>
      </c>
      <c r="S1637" s="6" t="s">
        <v>3952</v>
      </c>
      <c r="T1637" s="6" t="s">
        <v>3952</v>
      </c>
      <c r="AG1637" cm="1">
        <f t="array" ref="AG1637">SUMPRODUCT(--(INDEX('1900 Bastrop 0003 Clean'!A:AF, MATCH(A1637 &amp; "|" &amp; B1637, '1900 Bastrop 0003 Clean'!A:A &amp; "|" &amp; '1900 Bastrop 0003 Clean'!B:B, 0), 0) &lt;&gt; '1900 Bastrop 0003 Raw'!A1637:AF1637))</f>
        <v>0</v>
      </c>
    </row>
    <row r="1638" spans="1:33">
      <c r="A1638" s="6">
        <v>39</v>
      </c>
      <c r="B1638" s="6">
        <v>326</v>
      </c>
      <c r="C1638" s="6" t="s">
        <v>5536</v>
      </c>
      <c r="D1638" s="6">
        <v>3</v>
      </c>
      <c r="E1638" s="6">
        <v>335</v>
      </c>
      <c r="F1638" s="6" t="s">
        <v>4821</v>
      </c>
      <c r="G1638" s="6" t="s">
        <v>5445</v>
      </c>
      <c r="H1638" s="6" t="s">
        <v>2944</v>
      </c>
      <c r="I1638" s="6" t="s">
        <v>637</v>
      </c>
      <c r="J1638" s="6" t="s">
        <v>19</v>
      </c>
      <c r="K1638" s="6" t="s">
        <v>2161</v>
      </c>
      <c r="L1638" s="6">
        <v>1900</v>
      </c>
      <c r="M1638" s="7">
        <v>45850</v>
      </c>
      <c r="N1638" s="6" t="s">
        <v>2939</v>
      </c>
      <c r="R1638" s="6" t="s">
        <v>3952</v>
      </c>
      <c r="S1638" s="6" t="s">
        <v>3952</v>
      </c>
      <c r="T1638" s="6" t="s">
        <v>3952</v>
      </c>
      <c r="AA1638" s="6" t="s">
        <v>1395</v>
      </c>
      <c r="AG1638" cm="1">
        <f t="array" ref="AG1638">SUMPRODUCT(--(INDEX('1900 Bastrop 0003 Clean'!A:AF, MATCH(A1638 &amp; "|" &amp; B1638, '1900 Bastrop 0003 Clean'!A:A &amp; "|" &amp; '1900 Bastrop 0003 Clean'!B:B, 0), 0) &lt;&gt; '1900 Bastrop 0003 Raw'!A1638:AF1638))</f>
        <v>0</v>
      </c>
    </row>
    <row r="1639" spans="1:33">
      <c r="A1639" s="6">
        <v>40</v>
      </c>
      <c r="B1639" s="6">
        <v>327</v>
      </c>
      <c r="C1639" s="6" t="s">
        <v>5536</v>
      </c>
      <c r="D1639" s="6">
        <v>3</v>
      </c>
      <c r="E1639" s="6">
        <v>336</v>
      </c>
      <c r="F1639" s="6" t="s">
        <v>4148</v>
      </c>
      <c r="G1639" s="6" t="s">
        <v>95</v>
      </c>
      <c r="H1639" s="6" t="s">
        <v>3949</v>
      </c>
      <c r="I1639" s="6" t="s">
        <v>20</v>
      </c>
      <c r="J1639" s="6" t="s">
        <v>19</v>
      </c>
      <c r="K1639" s="6" t="s">
        <v>2190</v>
      </c>
      <c r="L1639" s="6">
        <v>1863</v>
      </c>
      <c r="M1639" s="6">
        <v>36</v>
      </c>
      <c r="N1639" s="6" t="s">
        <v>2933</v>
      </c>
      <c r="O1639" s="6">
        <v>16</v>
      </c>
      <c r="R1639" s="6" t="s">
        <v>4268</v>
      </c>
      <c r="S1639" s="6" t="s">
        <v>4268</v>
      </c>
      <c r="T1639" s="6" t="s">
        <v>4059</v>
      </c>
      <c r="X1639" s="6" t="s">
        <v>5538</v>
      </c>
      <c r="AA1639" s="6" t="s">
        <v>1395</v>
      </c>
      <c r="AB1639" s="6" t="s">
        <v>1395</v>
      </c>
      <c r="AC1639" s="6" t="s">
        <v>1395</v>
      </c>
      <c r="AD1639" s="6" t="s">
        <v>3956</v>
      </c>
      <c r="AF1639" s="6" t="s">
        <v>51</v>
      </c>
      <c r="AG1639" cm="1">
        <f t="array" ref="AG1639">SUMPRODUCT(--(INDEX('1900 Bastrop 0003 Clean'!A:AF, MATCH(A1639 &amp; "|" &amp; B1639, '1900 Bastrop 0003 Clean'!A:A &amp; "|" &amp; '1900 Bastrop 0003 Clean'!B:B, 0), 0) &lt;&gt; '1900 Bastrop 0003 Raw'!A1639:AF1639))</f>
        <v>0</v>
      </c>
    </row>
    <row r="1640" spans="1:33">
      <c r="A1640" s="6">
        <v>41</v>
      </c>
      <c r="B1640" s="6">
        <v>327</v>
      </c>
      <c r="C1640" s="6" t="s">
        <v>5536</v>
      </c>
      <c r="D1640" s="6">
        <v>3</v>
      </c>
      <c r="E1640" s="6">
        <v>336</v>
      </c>
      <c r="F1640" s="6" t="s">
        <v>4148</v>
      </c>
      <c r="G1640" s="6" t="s">
        <v>280</v>
      </c>
      <c r="H1640" s="6" t="s">
        <v>2936</v>
      </c>
      <c r="I1640" s="6" t="s">
        <v>20</v>
      </c>
      <c r="J1640" s="6" t="s">
        <v>24</v>
      </c>
      <c r="K1640" s="6" t="s">
        <v>2526</v>
      </c>
      <c r="L1640" s="6">
        <v>1865</v>
      </c>
      <c r="M1640" s="6">
        <v>34</v>
      </c>
      <c r="N1640" s="6" t="s">
        <v>2933</v>
      </c>
      <c r="O1640" s="6">
        <v>16</v>
      </c>
      <c r="P1640" s="6">
        <v>1</v>
      </c>
      <c r="Q1640" s="6">
        <v>1</v>
      </c>
      <c r="R1640" s="6" t="s">
        <v>3959</v>
      </c>
      <c r="S1640" s="6" t="s">
        <v>3959</v>
      </c>
      <c r="T1640" s="6" t="s">
        <v>3958</v>
      </c>
      <c r="AA1640" s="6" t="s">
        <v>1395</v>
      </c>
      <c r="AB1640" s="6" t="s">
        <v>1395</v>
      </c>
      <c r="AC1640" s="6" t="s">
        <v>1395</v>
      </c>
      <c r="AG1640" cm="1">
        <f t="array" ref="AG1640">SUMPRODUCT(--(INDEX('1900 Bastrop 0003 Clean'!A:AF, MATCH(A1640 &amp; "|" &amp; B1640, '1900 Bastrop 0003 Clean'!A:A &amp; "|" &amp; '1900 Bastrop 0003 Clean'!B:B, 0), 0) &lt;&gt; '1900 Bastrop 0003 Raw'!A1640:AF1640))</f>
        <v>0</v>
      </c>
    </row>
    <row r="1641" spans="1:33">
      <c r="A1641" s="6">
        <v>42</v>
      </c>
      <c r="B1641" s="6">
        <v>327</v>
      </c>
      <c r="C1641" s="6" t="s">
        <v>5536</v>
      </c>
      <c r="D1641" s="6">
        <v>3</v>
      </c>
      <c r="E1641" s="6">
        <v>336</v>
      </c>
      <c r="F1641" s="6" t="s">
        <v>4148</v>
      </c>
      <c r="G1641" s="6" t="s">
        <v>3400</v>
      </c>
      <c r="H1641" s="6" t="s">
        <v>2938</v>
      </c>
      <c r="I1641" s="6" t="s">
        <v>20</v>
      </c>
      <c r="J1641" s="6" t="s">
        <v>24</v>
      </c>
      <c r="K1641" s="6" t="s">
        <v>2033</v>
      </c>
      <c r="L1641" s="6">
        <v>1885</v>
      </c>
      <c r="M1641" s="6">
        <v>15</v>
      </c>
      <c r="N1641" s="6" t="s">
        <v>2939</v>
      </c>
      <c r="R1641" s="6" t="s">
        <v>3952</v>
      </c>
      <c r="S1641" s="6" t="s">
        <v>4268</v>
      </c>
      <c r="T1641" s="6" t="s">
        <v>3959</v>
      </c>
      <c r="Z1641" s="6">
        <v>8</v>
      </c>
      <c r="AA1641" s="6" t="s">
        <v>1395</v>
      </c>
      <c r="AB1641" s="6" t="s">
        <v>1395</v>
      </c>
      <c r="AC1641" s="6" t="s">
        <v>1395</v>
      </c>
      <c r="AG1641" cm="1">
        <f t="array" ref="AG1641">SUMPRODUCT(--(INDEX('1900 Bastrop 0003 Clean'!A:AF, MATCH(A1641 &amp; "|" &amp; B1641, '1900 Bastrop 0003 Clean'!A:A &amp; "|" &amp; '1900 Bastrop 0003 Clean'!B:B, 0), 0) &lt;&gt; '1900 Bastrop 0003 Raw'!A1641:AF1641))</f>
        <v>0</v>
      </c>
    </row>
    <row r="1642" spans="1:33">
      <c r="A1642" s="6">
        <v>43</v>
      </c>
      <c r="B1642" s="6">
        <v>328</v>
      </c>
      <c r="C1642" s="6" t="s">
        <v>5539</v>
      </c>
      <c r="D1642" s="6">
        <v>3</v>
      </c>
      <c r="E1642" s="6">
        <v>337</v>
      </c>
      <c r="F1642" s="6" t="s">
        <v>5540</v>
      </c>
      <c r="G1642" s="6" t="s">
        <v>95</v>
      </c>
      <c r="H1642" s="6" t="s">
        <v>3949</v>
      </c>
      <c r="I1642" s="6" t="s">
        <v>20</v>
      </c>
      <c r="J1642" s="6" t="s">
        <v>19</v>
      </c>
      <c r="K1642" s="6" t="s">
        <v>2128</v>
      </c>
      <c r="L1642" s="6">
        <v>1850</v>
      </c>
      <c r="M1642" s="6">
        <v>50</v>
      </c>
      <c r="N1642" s="6" t="s">
        <v>2933</v>
      </c>
      <c r="O1642" s="6">
        <v>20</v>
      </c>
      <c r="R1642" s="6" t="s">
        <v>3952</v>
      </c>
      <c r="S1642" s="6" t="s">
        <v>116</v>
      </c>
      <c r="T1642" s="6" t="s">
        <v>116</v>
      </c>
      <c r="X1642" s="6" t="s">
        <v>5541</v>
      </c>
      <c r="AA1642" s="6" t="s">
        <v>1395</v>
      </c>
      <c r="AB1642" s="6" t="s">
        <v>1395</v>
      </c>
      <c r="AC1642" s="6" t="s">
        <v>1395</v>
      </c>
      <c r="AD1642" s="6" t="s">
        <v>3951</v>
      </c>
      <c r="AE1642" s="6" t="s">
        <v>261</v>
      </c>
      <c r="AF1642" s="6" t="s">
        <v>51</v>
      </c>
      <c r="AG1642" cm="1">
        <f t="array" ref="AG1642">SUMPRODUCT(--(INDEX('1900 Bastrop 0003 Clean'!A:AF, MATCH(A1642 &amp; "|" &amp; B1642, '1900 Bastrop 0003 Clean'!A:A &amp; "|" &amp; '1900 Bastrop 0003 Clean'!B:B, 0), 0) &lt;&gt; '1900 Bastrop 0003 Raw'!A1642:AF1642))</f>
        <v>0</v>
      </c>
    </row>
    <row r="1643" spans="1:33">
      <c r="A1643" s="6">
        <v>44</v>
      </c>
      <c r="B1643" s="6">
        <v>328</v>
      </c>
      <c r="C1643" s="6" t="s">
        <v>5539</v>
      </c>
      <c r="D1643" s="6">
        <v>3</v>
      </c>
      <c r="E1643" s="6">
        <v>337</v>
      </c>
      <c r="F1643" s="6" t="s">
        <v>5540</v>
      </c>
      <c r="G1643" s="6" t="s">
        <v>1421</v>
      </c>
      <c r="H1643" s="6" t="s">
        <v>2936</v>
      </c>
      <c r="I1643" s="6" t="s">
        <v>20</v>
      </c>
      <c r="J1643" s="6" t="s">
        <v>24</v>
      </c>
      <c r="K1643" s="6" t="s">
        <v>2143</v>
      </c>
      <c r="L1643" s="6">
        <v>1859</v>
      </c>
      <c r="M1643" s="6">
        <v>40</v>
      </c>
      <c r="N1643" s="6" t="s">
        <v>2933</v>
      </c>
      <c r="O1643" s="6">
        <v>20</v>
      </c>
      <c r="P1643" s="6">
        <v>3</v>
      </c>
      <c r="Q1643" s="6">
        <v>2</v>
      </c>
      <c r="R1643" s="6" t="s">
        <v>3952</v>
      </c>
      <c r="S1643" s="6" t="s">
        <v>116</v>
      </c>
      <c r="T1643" s="6" t="s">
        <v>116</v>
      </c>
      <c r="AA1643" s="6" t="s">
        <v>1395</v>
      </c>
      <c r="AB1643" s="6" t="s">
        <v>1395</v>
      </c>
      <c r="AC1643" s="6" t="s">
        <v>1395</v>
      </c>
      <c r="AG1643" cm="1">
        <f t="array" ref="AG1643">SUMPRODUCT(--(INDEX('1900 Bastrop 0003 Clean'!A:AF, MATCH(A1643 &amp; "|" &amp; B1643, '1900 Bastrop 0003 Clean'!A:A &amp; "|" &amp; '1900 Bastrop 0003 Clean'!B:B, 0), 0) &lt;&gt; '1900 Bastrop 0003 Raw'!A1643:AF1643))</f>
        <v>0</v>
      </c>
    </row>
    <row r="1644" spans="1:33">
      <c r="A1644" s="6">
        <v>45</v>
      </c>
      <c r="B1644" s="6">
        <v>328</v>
      </c>
      <c r="C1644" s="6" t="s">
        <v>5539</v>
      </c>
      <c r="D1644" s="6">
        <v>3</v>
      </c>
      <c r="E1644" s="6">
        <v>337</v>
      </c>
      <c r="F1644" s="6" t="s">
        <v>5540</v>
      </c>
      <c r="G1644" s="6" t="s">
        <v>2967</v>
      </c>
      <c r="H1644" s="6" t="s">
        <v>2938</v>
      </c>
      <c r="I1644" s="6" t="s">
        <v>20</v>
      </c>
      <c r="J1644" s="6" t="s">
        <v>24</v>
      </c>
      <c r="K1644" s="6" t="s">
        <v>2161</v>
      </c>
      <c r="L1644" s="6">
        <v>1880</v>
      </c>
      <c r="M1644" s="6">
        <v>19</v>
      </c>
      <c r="N1644" s="6" t="s">
        <v>2939</v>
      </c>
      <c r="R1644" s="6" t="s">
        <v>3952</v>
      </c>
      <c r="S1644" s="6" t="s">
        <v>3952</v>
      </c>
      <c r="T1644" s="6" t="s">
        <v>3952</v>
      </c>
      <c r="AA1644" s="6" t="s">
        <v>1395</v>
      </c>
      <c r="AB1644" s="6" t="s">
        <v>1395</v>
      </c>
      <c r="AC1644" s="6" t="s">
        <v>1395</v>
      </c>
      <c r="AG1644" cm="1">
        <f t="array" ref="AG1644">SUMPRODUCT(--(INDEX('1900 Bastrop 0003 Clean'!A:AF, MATCH(A1644 &amp; "|" &amp; B1644, '1900 Bastrop 0003 Clean'!A:A &amp; "|" &amp; '1900 Bastrop 0003 Clean'!B:B, 0), 0) &lt;&gt; '1900 Bastrop 0003 Raw'!A1644:AF1644))</f>
        <v>0</v>
      </c>
    </row>
    <row r="1645" spans="1:33">
      <c r="A1645" s="6">
        <v>46</v>
      </c>
      <c r="B1645" s="6">
        <v>328</v>
      </c>
      <c r="C1645" s="6" t="s">
        <v>5539</v>
      </c>
      <c r="D1645" s="6">
        <v>3</v>
      </c>
      <c r="E1645" s="6">
        <v>337</v>
      </c>
      <c r="F1645" s="6" t="s">
        <v>5540</v>
      </c>
      <c r="G1645" s="6" t="s">
        <v>699</v>
      </c>
      <c r="H1645" s="6" t="s">
        <v>2938</v>
      </c>
      <c r="I1645" s="6" t="s">
        <v>20</v>
      </c>
      <c r="J1645" s="6" t="s">
        <v>24</v>
      </c>
      <c r="K1645" s="6" t="s">
        <v>2161</v>
      </c>
      <c r="L1645" s="6">
        <v>1883</v>
      </c>
      <c r="M1645" s="6">
        <v>16</v>
      </c>
      <c r="N1645" s="6" t="s">
        <v>2939</v>
      </c>
      <c r="R1645" s="6" t="s">
        <v>3952</v>
      </c>
      <c r="S1645" s="6" t="s">
        <v>3952</v>
      </c>
      <c r="T1645" s="6" t="s">
        <v>3952</v>
      </c>
      <c r="Z1645" s="6">
        <v>8</v>
      </c>
      <c r="AA1645" s="6" t="s">
        <v>1395</v>
      </c>
      <c r="AB1645" s="6" t="s">
        <v>1395</v>
      </c>
      <c r="AC1645" s="6" t="s">
        <v>1395</v>
      </c>
      <c r="AG1645" cm="1">
        <f t="array" ref="AG1645">SUMPRODUCT(--(INDEX('1900 Bastrop 0003 Clean'!A:AF, MATCH(A1645 &amp; "|" &amp; B1645, '1900 Bastrop 0003 Clean'!A:A &amp; "|" &amp; '1900 Bastrop 0003 Clean'!B:B, 0), 0) &lt;&gt; '1900 Bastrop 0003 Raw'!A1645:AF1645))</f>
        <v>0</v>
      </c>
    </row>
    <row r="1646" spans="1:33">
      <c r="A1646" s="6">
        <v>47</v>
      </c>
      <c r="B1646" s="6">
        <v>329</v>
      </c>
      <c r="C1646" s="6" t="s">
        <v>5542</v>
      </c>
      <c r="D1646" s="6">
        <v>3</v>
      </c>
      <c r="E1646" s="6">
        <v>338</v>
      </c>
      <c r="F1646" s="6" t="s">
        <v>3584</v>
      </c>
      <c r="G1646" s="6" t="s">
        <v>873</v>
      </c>
      <c r="H1646" s="6" t="s">
        <v>3949</v>
      </c>
      <c r="I1646" s="6" t="s">
        <v>20</v>
      </c>
      <c r="J1646" s="6" t="s">
        <v>24</v>
      </c>
      <c r="K1646" s="6" t="s">
        <v>2033</v>
      </c>
      <c r="L1646" s="6">
        <v>1837</v>
      </c>
      <c r="M1646" s="6">
        <v>63</v>
      </c>
      <c r="N1646" s="6" t="s">
        <v>3066</v>
      </c>
      <c r="O1646" s="6">
        <v>44</v>
      </c>
      <c r="P1646" s="6">
        <v>7</v>
      </c>
      <c r="Q1646" s="6">
        <v>4</v>
      </c>
      <c r="R1646" s="6" t="s">
        <v>116</v>
      </c>
      <c r="S1646" s="6" t="s">
        <v>116</v>
      </c>
      <c r="T1646" s="6" t="s">
        <v>116</v>
      </c>
      <c r="U1646" s="6">
        <v>1860</v>
      </c>
      <c r="V1646" s="6">
        <v>40</v>
      </c>
      <c r="AA1646" s="6" t="s">
        <v>1395</v>
      </c>
      <c r="AB1646" s="6" t="s">
        <v>1395</v>
      </c>
      <c r="AC1646" s="6" t="s">
        <v>1395</v>
      </c>
      <c r="AD1646" s="6" t="s">
        <v>3951</v>
      </c>
      <c r="AE1646" s="6" t="s">
        <v>261</v>
      </c>
      <c r="AF1646" s="6" t="s">
        <v>51</v>
      </c>
      <c r="AG1646" cm="1">
        <f t="array" ref="AG1646">SUMPRODUCT(--(INDEX('1900 Bastrop 0003 Clean'!A:AF, MATCH(A1646 &amp; "|" &amp; B1646, '1900 Bastrop 0003 Clean'!A:A &amp; "|" &amp; '1900 Bastrop 0003 Clean'!B:B, 0), 0) &lt;&gt; '1900 Bastrop 0003 Raw'!A1646:AF1646))</f>
        <v>0</v>
      </c>
    </row>
    <row r="1647" spans="1:33">
      <c r="A1647" s="6">
        <v>48</v>
      </c>
      <c r="B1647" s="6">
        <v>329</v>
      </c>
      <c r="C1647" s="6" t="s">
        <v>5542</v>
      </c>
      <c r="D1647" s="6">
        <v>3</v>
      </c>
      <c r="E1647" s="6">
        <v>339</v>
      </c>
      <c r="F1647" s="6" t="s">
        <v>5543</v>
      </c>
      <c r="G1647" s="6" t="s">
        <v>170</v>
      </c>
      <c r="H1647" s="6" t="s">
        <v>3949</v>
      </c>
      <c r="I1647" s="6" t="s">
        <v>637</v>
      </c>
      <c r="J1647" s="6" t="s">
        <v>19</v>
      </c>
      <c r="L1647" s="6">
        <v>1860</v>
      </c>
      <c r="M1647" s="6">
        <v>40</v>
      </c>
      <c r="N1647" s="6" t="s">
        <v>2933</v>
      </c>
      <c r="O1647" s="6">
        <v>20</v>
      </c>
      <c r="R1647" s="6" t="s">
        <v>3952</v>
      </c>
      <c r="X1647" s="6" t="s">
        <v>1423</v>
      </c>
      <c r="AA1647" s="6" t="s">
        <v>1395</v>
      </c>
      <c r="AB1647" s="6" t="s">
        <v>1395</v>
      </c>
      <c r="AC1647" s="6" t="s">
        <v>1395</v>
      </c>
      <c r="AD1647" s="6" t="s">
        <v>3951</v>
      </c>
      <c r="AE1647" s="6" t="s">
        <v>261</v>
      </c>
      <c r="AF1647" s="6" t="s">
        <v>51</v>
      </c>
      <c r="AG1647" t="e" cm="1">
        <f t="array" ref="AG1647">SUMPRODUCT(--(INDEX('1900 Bastrop 0003 Clean'!A:AF, MATCH(A1647 &amp; "|" &amp; B1647, '1900 Bastrop 0003 Clean'!A:A &amp; "|" &amp; '1900 Bastrop 0003 Clean'!B:B, 0), 0) &lt;&gt; '1900 Bastrop 0003 Raw'!A1647:AF1647))</f>
        <v>#N/A</v>
      </c>
    </row>
    <row r="1648" spans="1:33">
      <c r="A1648" s="6">
        <v>49</v>
      </c>
      <c r="B1648" s="6">
        <v>330</v>
      </c>
      <c r="C1648" s="6" t="s">
        <v>5544</v>
      </c>
      <c r="D1648" s="6">
        <v>3</v>
      </c>
      <c r="E1648" s="6">
        <v>339</v>
      </c>
      <c r="F1648" s="6" t="s">
        <v>5543</v>
      </c>
      <c r="G1648" s="6" t="s">
        <v>23</v>
      </c>
      <c r="H1648" s="6" t="s">
        <v>2936</v>
      </c>
      <c r="I1648" s="6" t="s">
        <v>637</v>
      </c>
      <c r="J1648" s="6" t="s">
        <v>24</v>
      </c>
      <c r="L1648" s="6">
        <v>1870</v>
      </c>
      <c r="M1648" s="6">
        <v>30</v>
      </c>
      <c r="N1648" s="6" t="s">
        <v>2933</v>
      </c>
      <c r="O1648" s="6">
        <v>20</v>
      </c>
      <c r="P1648" s="6">
        <v>4</v>
      </c>
      <c r="Q1648" s="6">
        <v>3</v>
      </c>
      <c r="R1648" s="6" t="s">
        <v>3952</v>
      </c>
      <c r="S1648" s="6" t="s">
        <v>3952</v>
      </c>
      <c r="AA1648" s="6" t="s">
        <v>92</v>
      </c>
      <c r="AB1648" s="6" t="s">
        <v>92</v>
      </c>
      <c r="AC1648" s="6" t="s">
        <v>1395</v>
      </c>
      <c r="AG1648" cm="1">
        <f t="array" ref="AG1648">SUMPRODUCT(--(INDEX('1900 Bastrop 0003 Clean'!A:AF, MATCH(A1648 &amp; "|" &amp; B1648, '1900 Bastrop 0003 Clean'!A:A &amp; "|" &amp; '1900 Bastrop 0003 Clean'!B:B, 0), 0) &lt;&gt; '1900 Bastrop 0003 Raw'!A1648:AF1648))</f>
        <v>0</v>
      </c>
    </row>
    <row r="1649" spans="1:33">
      <c r="A1649" s="6">
        <v>50</v>
      </c>
      <c r="B1649" s="6">
        <v>330</v>
      </c>
      <c r="C1649" s="6" t="s">
        <v>5544</v>
      </c>
      <c r="D1649" s="6">
        <v>3</v>
      </c>
      <c r="E1649" s="6">
        <v>339</v>
      </c>
      <c r="F1649" s="6" t="s">
        <v>5543</v>
      </c>
      <c r="G1649" s="6" t="s">
        <v>4867</v>
      </c>
      <c r="H1649" s="6" t="s">
        <v>2938</v>
      </c>
      <c r="I1649" s="6" t="s">
        <v>637</v>
      </c>
      <c r="J1649" s="6" t="s">
        <v>24</v>
      </c>
      <c r="K1649" s="6" t="s">
        <v>2206</v>
      </c>
      <c r="L1649" s="6">
        <v>1883</v>
      </c>
      <c r="M1649" s="6">
        <v>17</v>
      </c>
      <c r="N1649" s="6" t="s">
        <v>2939</v>
      </c>
      <c r="R1649" s="6" t="s">
        <v>3952</v>
      </c>
      <c r="S1649" s="6" t="s">
        <v>3952</v>
      </c>
      <c r="T1649" s="6" t="s">
        <v>3952</v>
      </c>
      <c r="AA1649" s="6" t="s">
        <v>1395</v>
      </c>
      <c r="AB1649" s="6" t="s">
        <v>1395</v>
      </c>
      <c r="AC1649" s="6" t="s">
        <v>1395</v>
      </c>
      <c r="AG1649" cm="1">
        <f t="array" ref="AG1649">SUMPRODUCT(--(INDEX('1900 Bastrop 0003 Clean'!A:AF, MATCH(A1649 &amp; "|" &amp; B1649, '1900 Bastrop 0003 Clean'!A:A &amp; "|" &amp; '1900 Bastrop 0003 Clean'!B:B, 0), 0) &lt;&gt; '1900 Bastrop 0003 Raw'!A1649:AF1649))</f>
        <v>0</v>
      </c>
    </row>
    <row r="1650" spans="1:33">
      <c r="A1650" s="6">
        <v>1</v>
      </c>
      <c r="B1650" s="6">
        <v>330</v>
      </c>
      <c r="C1650" s="6" t="s">
        <v>5545</v>
      </c>
      <c r="D1650" s="6">
        <v>3</v>
      </c>
      <c r="E1650" s="6">
        <v>339</v>
      </c>
      <c r="F1650" s="6" t="s">
        <v>5543</v>
      </c>
      <c r="G1650" s="6" t="s">
        <v>77</v>
      </c>
      <c r="H1650" s="6" t="s">
        <v>2938</v>
      </c>
      <c r="I1650" s="6" t="s">
        <v>637</v>
      </c>
      <c r="J1650" s="6" t="s">
        <v>24</v>
      </c>
      <c r="K1650" s="6" t="s">
        <v>2033</v>
      </c>
      <c r="L1650" s="6">
        <v>1886</v>
      </c>
      <c r="M1650" s="6">
        <v>14</v>
      </c>
      <c r="N1650" s="6" t="s">
        <v>2939</v>
      </c>
      <c r="R1650" s="6" t="s">
        <v>3952</v>
      </c>
      <c r="S1650" s="6" t="s">
        <v>3952</v>
      </c>
      <c r="T1650" s="6" t="s">
        <v>3952</v>
      </c>
      <c r="Z1650" s="6">
        <v>8</v>
      </c>
      <c r="AA1650" s="6" t="s">
        <v>1395</v>
      </c>
      <c r="AB1650" s="6" t="s">
        <v>1395</v>
      </c>
      <c r="AC1650" s="6" t="s">
        <v>1395</v>
      </c>
      <c r="AG1650" cm="1">
        <f t="array" ref="AG1650">SUMPRODUCT(--(INDEX('1900 Bastrop 0003 Clean'!A:AF, MATCH(A1650 &amp; "|" &amp; B1650, '1900 Bastrop 0003 Clean'!A:A &amp; "|" &amp; '1900 Bastrop 0003 Clean'!B:B, 0), 0) &lt;&gt; '1900 Bastrop 0003 Raw'!A1650:AF1650))</f>
        <v>0</v>
      </c>
    </row>
    <row r="1651" spans="1:33">
      <c r="A1651" s="6">
        <v>2</v>
      </c>
      <c r="B1651" s="6">
        <v>330</v>
      </c>
      <c r="C1651" s="6" t="s">
        <v>5545</v>
      </c>
      <c r="D1651" s="6">
        <v>3</v>
      </c>
      <c r="E1651" s="6">
        <v>339</v>
      </c>
      <c r="F1651" s="6" t="s">
        <v>5543</v>
      </c>
      <c r="G1651" s="6" t="s">
        <v>5546</v>
      </c>
      <c r="H1651" s="6" t="s">
        <v>2938</v>
      </c>
      <c r="I1651" s="6" t="s">
        <v>637</v>
      </c>
      <c r="J1651" s="6" t="s">
        <v>24</v>
      </c>
      <c r="K1651" s="6" t="s">
        <v>2206</v>
      </c>
      <c r="L1651" s="6">
        <v>1898</v>
      </c>
      <c r="M1651" s="6">
        <v>2</v>
      </c>
      <c r="N1651" s="6" t="s">
        <v>2939</v>
      </c>
      <c r="R1651" s="6" t="s">
        <v>3952</v>
      </c>
      <c r="S1651" s="6" t="s">
        <v>3952</v>
      </c>
      <c r="T1651" s="6" t="s">
        <v>3952</v>
      </c>
      <c r="AG1651" cm="1">
        <f t="array" ref="AG1651">SUMPRODUCT(--(INDEX('1900 Bastrop 0003 Clean'!A:AF, MATCH(A1651 &amp; "|" &amp; B1651, '1900 Bastrop 0003 Clean'!A:A &amp; "|" &amp; '1900 Bastrop 0003 Clean'!B:B, 0), 0) &lt;&gt; '1900 Bastrop 0003 Raw'!A1651:AF1651))</f>
        <v>0</v>
      </c>
    </row>
    <row r="1652" spans="1:33">
      <c r="A1652" s="6">
        <v>3</v>
      </c>
      <c r="B1652" s="6">
        <v>331</v>
      </c>
      <c r="C1652" s="6" t="s">
        <v>5545</v>
      </c>
      <c r="D1652" s="6">
        <v>3</v>
      </c>
      <c r="E1652" s="6">
        <v>340</v>
      </c>
      <c r="F1652" s="6" t="s">
        <v>3725</v>
      </c>
      <c r="G1652" s="6" t="s">
        <v>301</v>
      </c>
      <c r="H1652" s="6" t="s">
        <v>3949</v>
      </c>
      <c r="I1652" s="6" t="s">
        <v>637</v>
      </c>
      <c r="J1652" s="6" t="s">
        <v>19</v>
      </c>
      <c r="L1652" s="6">
        <v>1852</v>
      </c>
      <c r="M1652" s="6">
        <v>48</v>
      </c>
      <c r="N1652" s="6" t="s">
        <v>2933</v>
      </c>
      <c r="O1652" s="6">
        <v>19</v>
      </c>
      <c r="R1652" s="6" t="s">
        <v>3952</v>
      </c>
      <c r="X1652" s="6" t="s">
        <v>5547</v>
      </c>
      <c r="AA1652" s="6" t="s">
        <v>1395</v>
      </c>
      <c r="AB1652" s="6" t="s">
        <v>92</v>
      </c>
      <c r="AC1652" s="6" t="s">
        <v>1395</v>
      </c>
      <c r="AD1652" s="6" t="s">
        <v>3951</v>
      </c>
      <c r="AE1652" s="6" t="s">
        <v>4340</v>
      </c>
      <c r="AF1652" s="6" t="s">
        <v>51</v>
      </c>
      <c r="AG1652" cm="1">
        <f t="array" ref="AG1652">SUMPRODUCT(--(INDEX('1900 Bastrop 0003 Clean'!A:AF, MATCH(A1652 &amp; "|" &amp; B1652, '1900 Bastrop 0003 Clean'!A:A &amp; "|" &amp; '1900 Bastrop 0003 Clean'!B:B, 0), 0) &lt;&gt; '1900 Bastrop 0003 Raw'!A1652:AF1652))</f>
        <v>0</v>
      </c>
    </row>
    <row r="1653" spans="1:33">
      <c r="A1653" s="6">
        <v>4</v>
      </c>
      <c r="B1653" s="6">
        <v>331</v>
      </c>
      <c r="C1653" s="6" t="s">
        <v>5545</v>
      </c>
      <c r="D1653" s="6">
        <v>3</v>
      </c>
      <c r="E1653" s="6">
        <v>340</v>
      </c>
      <c r="F1653" s="6" t="s">
        <v>3725</v>
      </c>
      <c r="G1653" s="6" t="s">
        <v>2203</v>
      </c>
      <c r="H1653" s="6" t="s">
        <v>2936</v>
      </c>
      <c r="I1653" s="6" t="s">
        <v>637</v>
      </c>
      <c r="J1653" s="6" t="s">
        <v>24</v>
      </c>
      <c r="K1653" s="6" t="s">
        <v>2143</v>
      </c>
      <c r="L1653" s="6">
        <v>1864</v>
      </c>
      <c r="M1653" s="6">
        <v>35</v>
      </c>
      <c r="N1653" s="6" t="s">
        <v>2933</v>
      </c>
      <c r="O1653" s="6">
        <v>19</v>
      </c>
      <c r="P1653" s="6">
        <v>6</v>
      </c>
      <c r="Q1653" s="6">
        <v>6</v>
      </c>
      <c r="R1653" s="6" t="s">
        <v>3952</v>
      </c>
      <c r="S1653" s="6" t="s">
        <v>3952</v>
      </c>
      <c r="AA1653" s="6" t="s">
        <v>1395</v>
      </c>
      <c r="AB1653" s="6" t="s">
        <v>1395</v>
      </c>
      <c r="AC1653" s="6" t="s">
        <v>1395</v>
      </c>
      <c r="AG1653" cm="1">
        <f t="array" ref="AG1653">SUMPRODUCT(--(INDEX('1900 Bastrop 0003 Clean'!A:AF, MATCH(A1653 &amp; "|" &amp; B1653, '1900 Bastrop 0003 Clean'!A:A &amp; "|" &amp; '1900 Bastrop 0003 Clean'!B:B, 0), 0) &lt;&gt; '1900 Bastrop 0003 Raw'!A1653:AF1653))</f>
        <v>0</v>
      </c>
    </row>
    <row r="1654" spans="1:33">
      <c r="A1654" s="6">
        <v>5</v>
      </c>
      <c r="B1654" s="6">
        <v>331</v>
      </c>
      <c r="C1654" s="6" t="s">
        <v>5545</v>
      </c>
      <c r="D1654" s="6">
        <v>3</v>
      </c>
      <c r="E1654" s="6">
        <v>340</v>
      </c>
      <c r="F1654" s="6" t="s">
        <v>3725</v>
      </c>
      <c r="G1654" s="6" t="s">
        <v>4308</v>
      </c>
      <c r="H1654" s="6" t="s">
        <v>2944</v>
      </c>
      <c r="I1654" s="6" t="s">
        <v>637</v>
      </c>
      <c r="J1654" s="6" t="s">
        <v>19</v>
      </c>
      <c r="K1654" s="6" t="s">
        <v>2128</v>
      </c>
      <c r="L1654" s="6">
        <v>1881</v>
      </c>
      <c r="M1654" s="6">
        <v>19</v>
      </c>
      <c r="N1654" s="6" t="s">
        <v>2939</v>
      </c>
      <c r="R1654" s="6" t="s">
        <v>3952</v>
      </c>
      <c r="S1654" s="6" t="s">
        <v>3952</v>
      </c>
      <c r="T1654" s="6" t="s">
        <v>3952</v>
      </c>
      <c r="Z1654" s="6">
        <v>8</v>
      </c>
      <c r="AA1654" s="6" t="s">
        <v>1395</v>
      </c>
      <c r="AB1654" s="6" t="s">
        <v>1395</v>
      </c>
      <c r="AC1654" s="6" t="s">
        <v>1395</v>
      </c>
      <c r="AG1654" cm="1">
        <f t="array" ref="AG1654">SUMPRODUCT(--(INDEX('1900 Bastrop 0003 Clean'!A:AF, MATCH(A1654 &amp; "|" &amp; B1654, '1900 Bastrop 0003 Clean'!A:A &amp; "|" &amp; '1900 Bastrop 0003 Clean'!B:B, 0), 0) &lt;&gt; '1900 Bastrop 0003 Raw'!A1654:AF1654))</f>
        <v>0</v>
      </c>
    </row>
    <row r="1655" spans="1:33">
      <c r="A1655" s="6">
        <v>6</v>
      </c>
      <c r="B1655" s="6">
        <v>331</v>
      </c>
      <c r="C1655" s="6" t="s">
        <v>5545</v>
      </c>
      <c r="D1655" s="6">
        <v>3</v>
      </c>
      <c r="E1655" s="6">
        <v>340</v>
      </c>
      <c r="F1655" s="6" t="s">
        <v>3725</v>
      </c>
      <c r="G1655" s="6" t="s">
        <v>1060</v>
      </c>
      <c r="H1655" s="6" t="s">
        <v>2938</v>
      </c>
      <c r="I1655" s="6" t="s">
        <v>637</v>
      </c>
      <c r="J1655" s="6" t="s">
        <v>24</v>
      </c>
      <c r="K1655" s="6" t="s">
        <v>2526</v>
      </c>
      <c r="L1655" s="6">
        <v>1885</v>
      </c>
      <c r="M1655" s="6">
        <v>14</v>
      </c>
      <c r="N1655" s="6" t="s">
        <v>2939</v>
      </c>
      <c r="R1655" s="6" t="s">
        <v>3952</v>
      </c>
      <c r="S1655" s="6" t="s">
        <v>3952</v>
      </c>
      <c r="T1655" s="6" t="s">
        <v>3952</v>
      </c>
      <c r="Z1655" s="6">
        <v>8</v>
      </c>
      <c r="AA1655" s="6" t="s">
        <v>1395</v>
      </c>
      <c r="AB1655" s="6" t="s">
        <v>1395</v>
      </c>
      <c r="AC1655" s="6" t="s">
        <v>1395</v>
      </c>
      <c r="AG1655" cm="1">
        <f t="array" ref="AG1655">SUMPRODUCT(--(INDEX('1900 Bastrop 0003 Clean'!A:AF, MATCH(A1655 &amp; "|" &amp; B1655, '1900 Bastrop 0003 Clean'!A:A &amp; "|" &amp; '1900 Bastrop 0003 Clean'!B:B, 0), 0) &lt;&gt; '1900 Bastrop 0003 Raw'!A1655:AF1655))</f>
        <v>0</v>
      </c>
    </row>
    <row r="1656" spans="1:33">
      <c r="A1656" s="6">
        <v>7</v>
      </c>
      <c r="B1656" s="6">
        <v>331</v>
      </c>
      <c r="C1656" s="6" t="s">
        <v>5545</v>
      </c>
      <c r="D1656" s="6">
        <v>3</v>
      </c>
      <c r="E1656" s="6">
        <v>340</v>
      </c>
      <c r="F1656" s="6" t="s">
        <v>3725</v>
      </c>
      <c r="G1656" s="6" t="s">
        <v>1267</v>
      </c>
      <c r="H1656" s="6" t="s">
        <v>2944</v>
      </c>
      <c r="I1656" s="6" t="s">
        <v>637</v>
      </c>
      <c r="J1656" s="6" t="s">
        <v>19</v>
      </c>
      <c r="K1656" s="6" t="s">
        <v>1971</v>
      </c>
      <c r="L1656" s="6">
        <v>1886</v>
      </c>
      <c r="M1656" s="6">
        <v>14</v>
      </c>
      <c r="N1656" s="6" t="s">
        <v>2939</v>
      </c>
      <c r="R1656" s="6" t="s">
        <v>3952</v>
      </c>
      <c r="S1656" s="6" t="s">
        <v>3952</v>
      </c>
      <c r="T1656" s="6" t="s">
        <v>3952</v>
      </c>
      <c r="Z1656" s="6">
        <v>8</v>
      </c>
      <c r="AA1656" s="6" t="s">
        <v>1395</v>
      </c>
      <c r="AB1656" s="6" t="s">
        <v>1395</v>
      </c>
      <c r="AC1656" s="6" t="s">
        <v>1395</v>
      </c>
      <c r="AG1656" cm="1">
        <f t="array" ref="AG1656">SUMPRODUCT(--(INDEX('1900 Bastrop 0003 Clean'!A:AF, MATCH(A1656 &amp; "|" &amp; B1656, '1900 Bastrop 0003 Clean'!A:A &amp; "|" &amp; '1900 Bastrop 0003 Clean'!B:B, 0), 0) &lt;&gt; '1900 Bastrop 0003 Raw'!A1656:AF1656))</f>
        <v>0</v>
      </c>
    </row>
    <row r="1657" spans="1:33">
      <c r="A1657" s="6">
        <v>8</v>
      </c>
      <c r="B1657" s="6">
        <v>331</v>
      </c>
      <c r="C1657" s="6" t="s">
        <v>5545</v>
      </c>
      <c r="D1657" s="6">
        <v>3</v>
      </c>
      <c r="E1657" s="6">
        <v>340</v>
      </c>
      <c r="F1657" s="6" t="s">
        <v>3725</v>
      </c>
      <c r="G1657" s="6" t="s">
        <v>3334</v>
      </c>
      <c r="H1657" s="6" t="s">
        <v>2944</v>
      </c>
      <c r="I1657" s="6" t="s">
        <v>637</v>
      </c>
      <c r="J1657" s="6" t="s">
        <v>19</v>
      </c>
      <c r="K1657" s="6" t="s">
        <v>1971</v>
      </c>
      <c r="L1657" s="6">
        <v>1889</v>
      </c>
      <c r="M1657" s="6">
        <v>11</v>
      </c>
      <c r="N1657" s="6" t="s">
        <v>2939</v>
      </c>
      <c r="R1657" s="6" t="s">
        <v>3952</v>
      </c>
      <c r="S1657" s="6" t="s">
        <v>3952</v>
      </c>
      <c r="T1657" s="6" t="s">
        <v>3952</v>
      </c>
      <c r="AC1657" s="6" t="s">
        <v>1395</v>
      </c>
      <c r="AG1657" cm="1">
        <f t="array" ref="AG1657">SUMPRODUCT(--(INDEX('1900 Bastrop 0003 Clean'!A:AF, MATCH(A1657 &amp; "|" &amp; B1657, '1900 Bastrop 0003 Clean'!A:A &amp; "|" &amp; '1900 Bastrop 0003 Clean'!B:B, 0), 0) &lt;&gt; '1900 Bastrop 0003 Raw'!A1657:AF1657))</f>
        <v>0</v>
      </c>
    </row>
    <row r="1658" spans="1:33">
      <c r="A1658" s="6">
        <v>9</v>
      </c>
      <c r="B1658" s="6">
        <v>331</v>
      </c>
      <c r="C1658" s="6" t="s">
        <v>5545</v>
      </c>
      <c r="D1658" s="6">
        <v>3</v>
      </c>
      <c r="E1658" s="6">
        <v>340</v>
      </c>
      <c r="F1658" s="6" t="s">
        <v>3725</v>
      </c>
      <c r="G1658" s="6" t="s">
        <v>4232</v>
      </c>
      <c r="H1658" s="6" t="s">
        <v>2938</v>
      </c>
      <c r="I1658" s="6" t="s">
        <v>637</v>
      </c>
      <c r="J1658" s="6" t="s">
        <v>24</v>
      </c>
      <c r="K1658" s="6" t="s">
        <v>2161</v>
      </c>
      <c r="L1658" s="6">
        <v>1890</v>
      </c>
      <c r="M1658" s="6">
        <v>9</v>
      </c>
      <c r="N1658" s="6" t="s">
        <v>2939</v>
      </c>
      <c r="R1658" s="6" t="s">
        <v>3952</v>
      </c>
      <c r="S1658" s="6" t="s">
        <v>3952</v>
      </c>
      <c r="T1658" s="6" t="s">
        <v>3952</v>
      </c>
      <c r="AA1658" s="6" t="s">
        <v>1395</v>
      </c>
      <c r="AG1658" cm="1">
        <f t="array" ref="AG1658">SUMPRODUCT(--(INDEX('1900 Bastrop 0003 Clean'!A:AF, MATCH(A1658 &amp; "|" &amp; B1658, '1900 Bastrop 0003 Clean'!A:A &amp; "|" &amp; '1900 Bastrop 0003 Clean'!B:B, 0), 0) &lt;&gt; '1900 Bastrop 0003 Raw'!A1658:AF1658))</f>
        <v>0</v>
      </c>
    </row>
    <row r="1659" spans="1:33">
      <c r="A1659" s="6">
        <v>10</v>
      </c>
      <c r="B1659" s="6">
        <v>331</v>
      </c>
      <c r="C1659" s="6" t="s">
        <v>5545</v>
      </c>
      <c r="D1659" s="6">
        <v>3</v>
      </c>
      <c r="E1659" s="6">
        <v>340</v>
      </c>
      <c r="F1659" s="6" t="s">
        <v>3725</v>
      </c>
      <c r="G1659" s="6" t="s">
        <v>5548</v>
      </c>
      <c r="H1659" s="6" t="s">
        <v>2938</v>
      </c>
      <c r="I1659" s="6" t="s">
        <v>637</v>
      </c>
      <c r="J1659" s="6" t="s">
        <v>24</v>
      </c>
      <c r="K1659" s="6" t="s">
        <v>2190</v>
      </c>
      <c r="L1659" s="6">
        <v>1890</v>
      </c>
      <c r="M1659" s="6">
        <v>9</v>
      </c>
      <c r="N1659" s="6" t="s">
        <v>2939</v>
      </c>
      <c r="R1659" s="6" t="s">
        <v>3952</v>
      </c>
      <c r="S1659" s="6" t="s">
        <v>3952</v>
      </c>
      <c r="T1659" s="6" t="s">
        <v>3952</v>
      </c>
      <c r="AG1659" cm="1">
        <f t="array" ref="AG1659">SUMPRODUCT(--(INDEX('1900 Bastrop 0003 Clean'!A:AF, MATCH(A1659 &amp; "|" &amp; B1659, '1900 Bastrop 0003 Clean'!A:A &amp; "|" &amp; '1900 Bastrop 0003 Clean'!B:B, 0), 0) &lt;&gt; '1900 Bastrop 0003 Raw'!A1659:AF1659))</f>
        <v>0</v>
      </c>
    </row>
    <row r="1660" spans="1:33">
      <c r="A1660" s="6">
        <v>11</v>
      </c>
      <c r="B1660" s="6">
        <v>332</v>
      </c>
      <c r="C1660" s="6" t="s">
        <v>5545</v>
      </c>
      <c r="D1660" s="6">
        <v>3</v>
      </c>
      <c r="E1660" s="6">
        <v>341</v>
      </c>
      <c r="F1660" s="6" t="s">
        <v>239</v>
      </c>
      <c r="G1660" s="6" t="s">
        <v>5549</v>
      </c>
      <c r="H1660" s="6" t="s">
        <v>3949</v>
      </c>
      <c r="I1660" s="6" t="s">
        <v>637</v>
      </c>
      <c r="J1660" s="6" t="s">
        <v>19</v>
      </c>
      <c r="L1660" s="6">
        <v>1865</v>
      </c>
      <c r="M1660" s="6">
        <v>35</v>
      </c>
      <c r="N1660" s="6" t="s">
        <v>2933</v>
      </c>
      <c r="O1660" s="6">
        <v>6</v>
      </c>
      <c r="R1660" s="6" t="s">
        <v>3952</v>
      </c>
      <c r="S1660" s="6" t="s">
        <v>4085</v>
      </c>
      <c r="T1660" s="6" t="s">
        <v>4085</v>
      </c>
      <c r="X1660" s="6" t="s">
        <v>314</v>
      </c>
      <c r="AA1660" s="6" t="s">
        <v>92</v>
      </c>
      <c r="AB1660" s="6" t="s">
        <v>92</v>
      </c>
      <c r="AC1660" s="6" t="s">
        <v>1395</v>
      </c>
      <c r="AD1660" s="6" t="s">
        <v>3951</v>
      </c>
      <c r="AE1660" s="6" t="s">
        <v>4340</v>
      </c>
      <c r="AF1660" s="6" t="s">
        <v>51</v>
      </c>
      <c r="AG1660" cm="1">
        <f t="array" ref="AG1660">SUMPRODUCT(--(INDEX('1900 Bastrop 0003 Clean'!A:AF, MATCH(A1660 &amp; "|" &amp; B1660, '1900 Bastrop 0003 Clean'!A:A &amp; "|" &amp; '1900 Bastrop 0003 Clean'!B:B, 0), 0) &lt;&gt; '1900 Bastrop 0003 Raw'!A1660:AF1660))</f>
        <v>0</v>
      </c>
    </row>
    <row r="1661" spans="1:33">
      <c r="A1661" s="6">
        <v>12</v>
      </c>
      <c r="B1661" s="6">
        <v>332</v>
      </c>
      <c r="C1661" s="6" t="s">
        <v>5545</v>
      </c>
      <c r="D1661" s="6">
        <v>3</v>
      </c>
      <c r="E1661" s="6">
        <v>341</v>
      </c>
      <c r="F1661" s="6" t="s">
        <v>300</v>
      </c>
      <c r="G1661" s="6" t="s">
        <v>374</v>
      </c>
      <c r="H1661" s="6" t="s">
        <v>2936</v>
      </c>
      <c r="I1661" s="6" t="s">
        <v>637</v>
      </c>
      <c r="J1661" s="6" t="s">
        <v>24</v>
      </c>
      <c r="L1661" s="6">
        <v>1861</v>
      </c>
      <c r="M1661" s="6">
        <v>39</v>
      </c>
      <c r="N1661" s="6" t="s">
        <v>2933</v>
      </c>
      <c r="O1661" s="6">
        <v>6</v>
      </c>
      <c r="P1661" s="6">
        <v>2</v>
      </c>
      <c r="Q1661" s="6">
        <v>2</v>
      </c>
      <c r="R1661" s="6" t="s">
        <v>3952</v>
      </c>
      <c r="S1661" s="6" t="s">
        <v>3955</v>
      </c>
      <c r="T1661" s="6" t="s">
        <v>3955</v>
      </c>
      <c r="AA1661" s="6" t="s">
        <v>92</v>
      </c>
      <c r="AB1661" s="6" t="s">
        <v>92</v>
      </c>
      <c r="AC1661" s="6" t="s">
        <v>1395</v>
      </c>
      <c r="AG1661" cm="1">
        <f t="array" ref="AG1661">SUMPRODUCT(--(INDEX('1900 Bastrop 0003 Clean'!A:AF, MATCH(A1661 &amp; "|" &amp; B1661, '1900 Bastrop 0003 Clean'!A:A &amp; "|" &amp; '1900 Bastrop 0003 Clean'!B:B, 0), 0) &lt;&gt; '1900 Bastrop 0003 Raw'!A1661:AF1661))</f>
        <v>0</v>
      </c>
    </row>
    <row r="1662" spans="1:33">
      <c r="A1662" s="6">
        <v>13</v>
      </c>
      <c r="B1662" s="6">
        <v>332</v>
      </c>
      <c r="C1662" s="6" t="s">
        <v>5545</v>
      </c>
      <c r="D1662" s="6">
        <v>3</v>
      </c>
      <c r="E1662" s="6">
        <v>341</v>
      </c>
      <c r="F1662" s="6" t="s">
        <v>300</v>
      </c>
      <c r="G1662" s="6" t="s">
        <v>232</v>
      </c>
      <c r="H1662" s="6" t="s">
        <v>3162</v>
      </c>
      <c r="I1662" s="6" t="s">
        <v>637</v>
      </c>
      <c r="J1662" s="6" t="s">
        <v>19</v>
      </c>
      <c r="K1662" s="6" t="s">
        <v>1971</v>
      </c>
      <c r="L1662" s="6">
        <v>1884</v>
      </c>
      <c r="M1662" s="6">
        <v>16</v>
      </c>
      <c r="N1662" s="6" t="s">
        <v>2939</v>
      </c>
      <c r="R1662" s="6" t="s">
        <v>3952</v>
      </c>
      <c r="S1662" s="6" t="s">
        <v>3952</v>
      </c>
      <c r="T1662" s="6" t="s">
        <v>3952</v>
      </c>
      <c r="Z1662" s="6">
        <v>8</v>
      </c>
      <c r="AA1662" s="6" t="s">
        <v>1395</v>
      </c>
      <c r="AB1662" s="6" t="s">
        <v>1395</v>
      </c>
      <c r="AC1662" s="6" t="s">
        <v>1395</v>
      </c>
      <c r="AG1662" cm="1">
        <f t="array" ref="AG1662">SUMPRODUCT(--(INDEX('1900 Bastrop 0003 Clean'!A:AF, MATCH(A1662 &amp; "|" &amp; B1662, '1900 Bastrop 0003 Clean'!A:A &amp; "|" &amp; '1900 Bastrop 0003 Clean'!B:B, 0), 0) &lt;&gt; '1900 Bastrop 0003 Raw'!A1662:AF1662))</f>
        <v>0</v>
      </c>
    </row>
    <row r="1663" spans="1:33">
      <c r="A1663" s="6">
        <v>14</v>
      </c>
      <c r="B1663" s="6">
        <v>332</v>
      </c>
      <c r="C1663" s="6" t="s">
        <v>5545</v>
      </c>
      <c r="D1663" s="6">
        <v>3</v>
      </c>
      <c r="E1663" s="6">
        <v>341</v>
      </c>
      <c r="F1663" s="6" t="s">
        <v>300</v>
      </c>
      <c r="G1663" s="6" t="s">
        <v>5550</v>
      </c>
      <c r="H1663" s="6" t="s">
        <v>3160</v>
      </c>
      <c r="I1663" s="6" t="s">
        <v>637</v>
      </c>
      <c r="J1663" s="6" t="s">
        <v>24</v>
      </c>
      <c r="L1663" s="6">
        <v>1886</v>
      </c>
      <c r="M1663" s="6">
        <v>14</v>
      </c>
      <c r="N1663" s="6" t="s">
        <v>2939</v>
      </c>
      <c r="R1663" s="6" t="s">
        <v>3952</v>
      </c>
      <c r="S1663" s="6" t="s">
        <v>3952</v>
      </c>
      <c r="T1663" s="6" t="s">
        <v>3952</v>
      </c>
      <c r="Z1663" s="6">
        <v>8</v>
      </c>
      <c r="AA1663" s="6" t="s">
        <v>1395</v>
      </c>
      <c r="AB1663" s="6" t="s">
        <v>1395</v>
      </c>
      <c r="AC1663" s="6" t="s">
        <v>1395</v>
      </c>
      <c r="AG1663" cm="1">
        <f t="array" ref="AG1663">SUMPRODUCT(--(INDEX('1900 Bastrop 0003 Clean'!A:AF, MATCH(A1663 &amp; "|" &amp; B1663, '1900 Bastrop 0003 Clean'!A:A &amp; "|" &amp; '1900 Bastrop 0003 Clean'!B:B, 0), 0) &lt;&gt; '1900 Bastrop 0003 Raw'!A1663:AF1663))</f>
        <v>0</v>
      </c>
    </row>
    <row r="1664" spans="1:33">
      <c r="A1664" s="6">
        <v>15</v>
      </c>
      <c r="B1664" s="6">
        <v>332</v>
      </c>
      <c r="C1664" s="6" t="s">
        <v>5545</v>
      </c>
      <c r="D1664" s="6">
        <v>3</v>
      </c>
      <c r="E1664" s="6">
        <v>341</v>
      </c>
      <c r="F1664" s="6" t="s">
        <v>300</v>
      </c>
      <c r="G1664" s="6" t="s">
        <v>5551</v>
      </c>
      <c r="H1664" s="6" t="s">
        <v>3162</v>
      </c>
      <c r="I1664" s="6" t="s">
        <v>637</v>
      </c>
      <c r="J1664" s="6" t="s">
        <v>19</v>
      </c>
      <c r="L1664" s="6">
        <v>1890</v>
      </c>
      <c r="M1664" s="6">
        <v>10</v>
      </c>
      <c r="N1664" s="6" t="s">
        <v>2939</v>
      </c>
      <c r="R1664" s="6" t="s">
        <v>3952</v>
      </c>
      <c r="S1664" s="6" t="s">
        <v>3952</v>
      </c>
      <c r="T1664" s="6" t="s">
        <v>3952</v>
      </c>
      <c r="Z1664" s="6">
        <v>8</v>
      </c>
      <c r="AA1664" s="6" t="s">
        <v>1395</v>
      </c>
      <c r="AB1664" s="6" t="s">
        <v>1395</v>
      </c>
      <c r="AC1664" s="6" t="s">
        <v>1395</v>
      </c>
      <c r="AG1664" cm="1">
        <f t="array" ref="AG1664">SUMPRODUCT(--(INDEX('1900 Bastrop 0003 Clean'!A:AF, MATCH(A1664 &amp; "|" &amp; B1664, '1900 Bastrop 0003 Clean'!A:A &amp; "|" &amp; '1900 Bastrop 0003 Clean'!B:B, 0), 0) &lt;&gt; '1900 Bastrop 0003 Raw'!A1664:AF1664))</f>
        <v>0</v>
      </c>
    </row>
    <row r="1665" spans="1:33">
      <c r="A1665" s="6">
        <v>16</v>
      </c>
      <c r="B1665" s="6">
        <v>332</v>
      </c>
      <c r="C1665" s="6" t="s">
        <v>5545</v>
      </c>
      <c r="D1665" s="6">
        <v>3</v>
      </c>
      <c r="E1665" s="6">
        <v>341</v>
      </c>
      <c r="F1665" s="6" t="s">
        <v>300</v>
      </c>
      <c r="G1665" s="6" t="s">
        <v>5552</v>
      </c>
      <c r="H1665" s="6" t="s">
        <v>3160</v>
      </c>
      <c r="I1665" s="6" t="s">
        <v>637</v>
      </c>
      <c r="J1665" s="6" t="s">
        <v>24</v>
      </c>
      <c r="L1665" s="6">
        <v>1892</v>
      </c>
      <c r="M1665" s="6">
        <v>8</v>
      </c>
      <c r="N1665" s="6" t="s">
        <v>2939</v>
      </c>
      <c r="R1665" s="6" t="s">
        <v>3952</v>
      </c>
      <c r="S1665" s="6" t="s">
        <v>3952</v>
      </c>
      <c r="T1665" s="6" t="s">
        <v>3952</v>
      </c>
      <c r="Z1665" s="6">
        <v>8</v>
      </c>
      <c r="AC1665" s="6" t="s">
        <v>1395</v>
      </c>
      <c r="AG1665" cm="1">
        <f t="array" ref="AG1665">SUMPRODUCT(--(INDEX('1900 Bastrop 0003 Clean'!A:AF, MATCH(A1665 &amp; "|" &amp; B1665, '1900 Bastrop 0003 Clean'!A:A &amp; "|" &amp; '1900 Bastrop 0003 Clean'!B:B, 0), 0) &lt;&gt; '1900 Bastrop 0003 Raw'!A1665:AF1665))</f>
        <v>0</v>
      </c>
    </row>
    <row r="1666" spans="1:33">
      <c r="A1666" s="6">
        <v>17</v>
      </c>
      <c r="B1666" s="6">
        <v>332</v>
      </c>
      <c r="C1666" s="6" t="s">
        <v>5545</v>
      </c>
      <c r="D1666" s="6">
        <v>3</v>
      </c>
      <c r="E1666" s="6">
        <v>341</v>
      </c>
      <c r="F1666" s="6" t="s">
        <v>300</v>
      </c>
      <c r="G1666" s="6" t="s">
        <v>280</v>
      </c>
      <c r="H1666" s="6" t="s">
        <v>3160</v>
      </c>
      <c r="I1666" s="6" t="s">
        <v>637</v>
      </c>
      <c r="J1666" s="6" t="s">
        <v>24</v>
      </c>
      <c r="L1666" s="6">
        <v>1893</v>
      </c>
      <c r="M1666" s="6">
        <v>7</v>
      </c>
      <c r="N1666" s="6" t="s">
        <v>2939</v>
      </c>
      <c r="R1666" s="6" t="s">
        <v>3952</v>
      </c>
      <c r="S1666" s="6" t="s">
        <v>3952</v>
      </c>
      <c r="T1666" s="6" t="s">
        <v>3952</v>
      </c>
      <c r="Z1666" s="6">
        <v>8</v>
      </c>
      <c r="AG1666" cm="1">
        <f t="array" ref="AG1666">SUMPRODUCT(--(INDEX('1900 Bastrop 0003 Clean'!A:AF, MATCH(A1666 &amp; "|" &amp; B1666, '1900 Bastrop 0003 Clean'!A:A &amp; "|" &amp; '1900 Bastrop 0003 Clean'!B:B, 0), 0) &lt;&gt; '1900 Bastrop 0003 Raw'!A1666:AF1666))</f>
        <v>0</v>
      </c>
    </row>
    <row r="1667" spans="1:33">
      <c r="A1667" s="6">
        <v>18</v>
      </c>
      <c r="B1667" s="6">
        <v>332</v>
      </c>
      <c r="C1667" s="6" t="s">
        <v>5545</v>
      </c>
      <c r="D1667" s="6">
        <v>3</v>
      </c>
      <c r="E1667" s="6">
        <v>341</v>
      </c>
      <c r="F1667" s="6" t="s">
        <v>239</v>
      </c>
      <c r="G1667" s="6" t="s">
        <v>1725</v>
      </c>
      <c r="H1667" s="6" t="s">
        <v>2938</v>
      </c>
      <c r="I1667" s="6" t="s">
        <v>637</v>
      </c>
      <c r="J1667" s="6" t="s">
        <v>24</v>
      </c>
      <c r="L1667" s="6">
        <v>1897</v>
      </c>
      <c r="M1667" s="6">
        <v>3</v>
      </c>
      <c r="N1667" s="6" t="s">
        <v>2939</v>
      </c>
      <c r="R1667" s="6" t="s">
        <v>3952</v>
      </c>
      <c r="S1667" s="6" t="s">
        <v>3952</v>
      </c>
      <c r="T1667" s="6" t="s">
        <v>3952</v>
      </c>
      <c r="AG1667" cm="1">
        <f t="array" ref="AG1667">SUMPRODUCT(--(INDEX('1900 Bastrop 0003 Clean'!A:AF, MATCH(A1667 &amp; "|" &amp; B1667, '1900 Bastrop 0003 Clean'!A:A &amp; "|" &amp; '1900 Bastrop 0003 Clean'!B:B, 0), 0) &lt;&gt; '1900 Bastrop 0003 Raw'!A1667:AF1667))</f>
        <v>0</v>
      </c>
    </row>
    <row r="1668" spans="1:33">
      <c r="A1668" s="6">
        <v>19</v>
      </c>
      <c r="B1668" s="6">
        <v>332</v>
      </c>
      <c r="C1668" s="6" t="s">
        <v>5545</v>
      </c>
      <c r="D1668" s="6">
        <v>3</v>
      </c>
      <c r="E1668" s="6">
        <v>341</v>
      </c>
      <c r="F1668" s="6" t="s">
        <v>239</v>
      </c>
      <c r="G1668" s="6" t="s">
        <v>2254</v>
      </c>
      <c r="H1668" s="6" t="s">
        <v>2938</v>
      </c>
      <c r="I1668" s="6" t="s">
        <v>637</v>
      </c>
      <c r="J1668" s="6" t="s">
        <v>24</v>
      </c>
      <c r="L1668" s="6">
        <v>1900</v>
      </c>
      <c r="M1668" s="7">
        <v>45759</v>
      </c>
      <c r="N1668" s="6" t="s">
        <v>2939</v>
      </c>
      <c r="R1668" s="6" t="s">
        <v>3952</v>
      </c>
      <c r="S1668" s="6" t="s">
        <v>3952</v>
      </c>
      <c r="T1668" s="6" t="s">
        <v>3952</v>
      </c>
      <c r="AG1668" cm="1">
        <f t="array" ref="AG1668">SUMPRODUCT(--(INDEX('1900 Bastrop 0003 Clean'!A:AF, MATCH(A1668 &amp; "|" &amp; B1668, '1900 Bastrop 0003 Clean'!A:A &amp; "|" &amp; '1900 Bastrop 0003 Clean'!B:B, 0), 0) &lt;&gt; '1900 Bastrop 0003 Raw'!A1668:AF1668))</f>
        <v>0</v>
      </c>
    </row>
    <row r="1669" spans="1:33">
      <c r="A1669" s="6">
        <v>20</v>
      </c>
      <c r="B1669" s="6">
        <v>332</v>
      </c>
      <c r="C1669" s="6" t="s">
        <v>5545</v>
      </c>
      <c r="D1669" s="6">
        <v>3</v>
      </c>
      <c r="E1669" s="6">
        <v>342</v>
      </c>
      <c r="F1669" s="6" t="s">
        <v>252</v>
      </c>
      <c r="G1669" s="6" t="s">
        <v>659</v>
      </c>
      <c r="H1669" s="6" t="s">
        <v>3949</v>
      </c>
      <c r="I1669" s="6" t="s">
        <v>20</v>
      </c>
      <c r="J1669" s="6" t="s">
        <v>19</v>
      </c>
      <c r="K1669" s="6" t="s">
        <v>1971</v>
      </c>
      <c r="L1669" s="6">
        <v>1874</v>
      </c>
      <c r="M1669" s="6">
        <v>26</v>
      </c>
      <c r="N1669" s="6" t="s">
        <v>2933</v>
      </c>
      <c r="O1669" s="6">
        <v>4</v>
      </c>
      <c r="R1669" s="6" t="s">
        <v>3952</v>
      </c>
      <c r="S1669" s="6" t="s">
        <v>4034</v>
      </c>
      <c r="T1669" s="6" t="s">
        <v>4034</v>
      </c>
      <c r="X1669" s="6" t="s">
        <v>5247</v>
      </c>
      <c r="AA1669" s="6" t="s">
        <v>1395</v>
      </c>
      <c r="AB1669" s="6" t="s">
        <v>1395</v>
      </c>
      <c r="AC1669" s="6" t="s">
        <v>1395</v>
      </c>
      <c r="AD1669" s="6" t="s">
        <v>3956</v>
      </c>
      <c r="AF1669" s="6" t="s">
        <v>51</v>
      </c>
      <c r="AG1669" t="e" cm="1">
        <f t="array" ref="AG1669">SUMPRODUCT(--(INDEX('1900 Bastrop 0003 Clean'!A:AF, MATCH(A1669 &amp; "|" &amp; B1669, '1900 Bastrop 0003 Clean'!A:A &amp; "|" &amp; '1900 Bastrop 0003 Clean'!B:B, 0), 0) &lt;&gt; '1900 Bastrop 0003 Raw'!A1669:AF1669))</f>
        <v>#N/A</v>
      </c>
    </row>
    <row r="1670" spans="1:33">
      <c r="A1670" s="6">
        <v>21</v>
      </c>
      <c r="B1670" s="6">
        <v>332</v>
      </c>
      <c r="C1670" s="6" t="s">
        <v>5545</v>
      </c>
      <c r="D1670" s="6">
        <v>3</v>
      </c>
      <c r="E1670" s="6">
        <v>342</v>
      </c>
      <c r="F1670" s="6" t="s">
        <v>252</v>
      </c>
      <c r="G1670" s="6" t="s">
        <v>4499</v>
      </c>
      <c r="H1670" s="6" t="s">
        <v>2936</v>
      </c>
      <c r="I1670" s="6" t="s">
        <v>20</v>
      </c>
      <c r="J1670" s="6" t="s">
        <v>24</v>
      </c>
      <c r="K1670" s="6" t="s">
        <v>2143</v>
      </c>
      <c r="L1670" s="6">
        <v>1878</v>
      </c>
      <c r="M1670" s="6">
        <v>21</v>
      </c>
      <c r="N1670" s="6" t="s">
        <v>2933</v>
      </c>
      <c r="O1670" s="6">
        <v>4</v>
      </c>
      <c r="P1670" s="6">
        <v>2</v>
      </c>
      <c r="Q1670" s="6">
        <v>2</v>
      </c>
      <c r="R1670" s="6" t="s">
        <v>3952</v>
      </c>
      <c r="S1670" s="6" t="s">
        <v>3952</v>
      </c>
      <c r="T1670" s="6" t="s">
        <v>3952</v>
      </c>
      <c r="AA1670" s="6" t="s">
        <v>1395</v>
      </c>
      <c r="AB1670" s="6" t="s">
        <v>1395</v>
      </c>
      <c r="AC1670" s="6" t="s">
        <v>1395</v>
      </c>
      <c r="AG1670" t="e" cm="1">
        <f t="array" ref="AG1670">SUMPRODUCT(--(INDEX('1900 Bastrop 0003 Clean'!A:AF, MATCH(A1670 &amp; "|" &amp; B1670, '1900 Bastrop 0003 Clean'!A:A &amp; "|" &amp; '1900 Bastrop 0003 Clean'!B:B, 0), 0) &lt;&gt; '1900 Bastrop 0003 Raw'!A1670:AF1670))</f>
        <v>#N/A</v>
      </c>
    </row>
    <row r="1671" spans="1:33">
      <c r="A1671" s="6">
        <v>22</v>
      </c>
      <c r="B1671" s="6">
        <v>332</v>
      </c>
      <c r="C1671" s="6" t="s">
        <v>5545</v>
      </c>
      <c r="D1671" s="6">
        <v>3</v>
      </c>
      <c r="E1671" s="6">
        <v>342</v>
      </c>
      <c r="F1671" s="6" t="s">
        <v>252</v>
      </c>
      <c r="G1671" s="6" t="s">
        <v>5366</v>
      </c>
      <c r="H1671" s="6" t="s">
        <v>2938</v>
      </c>
      <c r="I1671" s="6" t="s">
        <v>20</v>
      </c>
      <c r="J1671" s="6" t="s">
        <v>24</v>
      </c>
      <c r="K1671" s="6" t="s">
        <v>2143</v>
      </c>
      <c r="L1671" s="6">
        <v>1896</v>
      </c>
      <c r="M1671" s="6">
        <v>3</v>
      </c>
      <c r="N1671" s="6" t="s">
        <v>2939</v>
      </c>
      <c r="R1671" s="6" t="s">
        <v>3952</v>
      </c>
      <c r="S1671" s="6" t="s">
        <v>3952</v>
      </c>
      <c r="T1671" s="6" t="s">
        <v>3952</v>
      </c>
      <c r="AG1671" t="e" cm="1">
        <f t="array" ref="AG1671">SUMPRODUCT(--(INDEX('1900 Bastrop 0003 Clean'!A:AF, MATCH(A1671 &amp; "|" &amp; B1671, '1900 Bastrop 0003 Clean'!A:A &amp; "|" &amp; '1900 Bastrop 0003 Clean'!B:B, 0), 0) &lt;&gt; '1900 Bastrop 0003 Raw'!A1671:AF1671))</f>
        <v>#N/A</v>
      </c>
    </row>
    <row r="1672" spans="1:33">
      <c r="A1672" s="6">
        <v>23</v>
      </c>
      <c r="B1672" s="6">
        <v>332</v>
      </c>
      <c r="C1672" s="6" t="s">
        <v>5545</v>
      </c>
      <c r="D1672" s="6">
        <v>3</v>
      </c>
      <c r="E1672" s="6">
        <v>342</v>
      </c>
      <c r="F1672" s="6" t="s">
        <v>252</v>
      </c>
      <c r="G1672" s="6" t="s">
        <v>323</v>
      </c>
      <c r="H1672" s="6" t="s">
        <v>2944</v>
      </c>
      <c r="I1672" s="6" t="s">
        <v>20</v>
      </c>
      <c r="J1672" s="6" t="s">
        <v>19</v>
      </c>
      <c r="K1672" s="6" t="s">
        <v>2143</v>
      </c>
      <c r="L1672" s="6">
        <v>1898</v>
      </c>
      <c r="M1672" s="6">
        <v>1</v>
      </c>
      <c r="N1672" s="6" t="s">
        <v>2939</v>
      </c>
      <c r="R1672" s="6" t="s">
        <v>3952</v>
      </c>
      <c r="S1672" s="6" t="s">
        <v>3952</v>
      </c>
      <c r="T1672" s="6" t="s">
        <v>3952</v>
      </c>
      <c r="AG1672" t="e" cm="1">
        <f t="array" ref="AG1672">SUMPRODUCT(--(INDEX('1900 Bastrop 0003 Clean'!A:AF, MATCH(A1672 &amp; "|" &amp; B1672, '1900 Bastrop 0003 Clean'!A:A &amp; "|" &amp; '1900 Bastrop 0003 Clean'!B:B, 0), 0) &lt;&gt; '1900 Bastrop 0003 Raw'!A1672:AF1672))</f>
        <v>#N/A</v>
      </c>
    </row>
    <row r="1673" spans="1:33">
      <c r="A1673" s="6">
        <v>24</v>
      </c>
      <c r="B1673" s="6">
        <v>334</v>
      </c>
      <c r="C1673" s="6" t="s">
        <v>5545</v>
      </c>
      <c r="D1673" s="6">
        <v>3</v>
      </c>
      <c r="E1673" s="6">
        <v>343</v>
      </c>
      <c r="F1673" s="6" t="s">
        <v>860</v>
      </c>
      <c r="G1673" s="6" t="s">
        <v>280</v>
      </c>
      <c r="H1673" s="6" t="s">
        <v>3949</v>
      </c>
      <c r="I1673" s="6" t="s">
        <v>637</v>
      </c>
      <c r="J1673" s="6" t="s">
        <v>24</v>
      </c>
      <c r="L1673" s="6">
        <v>1841</v>
      </c>
      <c r="M1673" s="6">
        <v>59</v>
      </c>
      <c r="N1673" s="6" t="s">
        <v>3066</v>
      </c>
      <c r="O1673" s="6">
        <v>34</v>
      </c>
      <c r="P1673" s="6">
        <v>8</v>
      </c>
      <c r="Q1673" s="6">
        <v>2</v>
      </c>
      <c r="R1673" s="6" t="s">
        <v>4059</v>
      </c>
      <c r="T1673" s="6" t="s">
        <v>4059</v>
      </c>
      <c r="X1673" s="6" t="s">
        <v>5553</v>
      </c>
      <c r="AA1673" s="6" t="s">
        <v>1395</v>
      </c>
      <c r="AB1673" s="6" t="s">
        <v>92</v>
      </c>
      <c r="AC1673" s="6" t="s">
        <v>1395</v>
      </c>
      <c r="AD1673" s="6" t="s">
        <v>3951</v>
      </c>
      <c r="AE1673" s="6" t="s">
        <v>261</v>
      </c>
      <c r="AF1673" s="6" t="s">
        <v>51</v>
      </c>
      <c r="AG1673" cm="1">
        <f t="array" ref="AG1673">SUMPRODUCT(--(INDEX('1900 Bastrop 0003 Clean'!A:AF, MATCH(A1673 &amp; "|" &amp; B1673, '1900 Bastrop 0003 Clean'!A:A &amp; "|" &amp; '1900 Bastrop 0003 Clean'!B:B, 0), 0) &lt;&gt; '1900 Bastrop 0003 Raw'!A1673:AF1673))</f>
        <v>0</v>
      </c>
    </row>
    <row r="1674" spans="1:33">
      <c r="A1674" s="6">
        <v>25</v>
      </c>
      <c r="B1674" s="6">
        <v>334</v>
      </c>
      <c r="C1674" s="6" t="s">
        <v>5545</v>
      </c>
      <c r="D1674" s="6">
        <v>3</v>
      </c>
      <c r="E1674" s="6">
        <v>343</v>
      </c>
      <c r="F1674" s="6" t="s">
        <v>860</v>
      </c>
      <c r="G1674" s="6" t="s">
        <v>1487</v>
      </c>
      <c r="H1674" s="6" t="s">
        <v>2938</v>
      </c>
      <c r="I1674" s="6" t="s">
        <v>637</v>
      </c>
      <c r="J1674" s="6" t="s">
        <v>24</v>
      </c>
      <c r="K1674" s="6" t="s">
        <v>2033</v>
      </c>
      <c r="L1674" s="6">
        <v>1872</v>
      </c>
      <c r="M1674" s="6">
        <v>28</v>
      </c>
      <c r="N1674" s="6" t="s">
        <v>3066</v>
      </c>
      <c r="O1674" s="6">
        <v>1</v>
      </c>
      <c r="P1674" s="6">
        <v>1</v>
      </c>
      <c r="Q1674" s="6">
        <v>1</v>
      </c>
      <c r="R1674" s="6" t="s">
        <v>3952</v>
      </c>
      <c r="S1674" s="6" t="s">
        <v>3952</v>
      </c>
      <c r="T1674" s="6" t="s">
        <v>3952</v>
      </c>
      <c r="X1674" s="6" t="s">
        <v>499</v>
      </c>
      <c r="AA1674" s="6" t="s">
        <v>1395</v>
      </c>
      <c r="AC1674" s="6" t="s">
        <v>1395</v>
      </c>
      <c r="AG1674" cm="1">
        <f t="array" ref="AG1674">SUMPRODUCT(--(INDEX('1900 Bastrop 0003 Clean'!A:AF, MATCH(A1674 &amp; "|" &amp; B1674, '1900 Bastrop 0003 Clean'!A:A &amp; "|" &amp; '1900 Bastrop 0003 Clean'!B:B, 0), 0) &lt;&gt; '1900 Bastrop 0003 Raw'!A1674:AF1674))</f>
        <v>0</v>
      </c>
    </row>
    <row r="1675" spans="1:33">
      <c r="A1675" s="6">
        <v>26</v>
      </c>
      <c r="B1675" s="6">
        <v>334</v>
      </c>
      <c r="C1675" s="6" t="s">
        <v>5545</v>
      </c>
      <c r="D1675" s="6">
        <v>3</v>
      </c>
      <c r="E1675" s="6">
        <v>343</v>
      </c>
      <c r="F1675" s="6" t="s">
        <v>5554</v>
      </c>
      <c r="G1675" s="6" t="s">
        <v>4357</v>
      </c>
      <c r="H1675" s="6" t="s">
        <v>3097</v>
      </c>
      <c r="I1675" s="6" t="s">
        <v>637</v>
      </c>
      <c r="J1675" s="6" t="s">
        <v>19</v>
      </c>
      <c r="K1675" s="6" t="s">
        <v>2128</v>
      </c>
      <c r="L1675" s="6">
        <v>1894</v>
      </c>
      <c r="M1675" s="6">
        <v>6</v>
      </c>
      <c r="N1675" s="6" t="s">
        <v>2939</v>
      </c>
      <c r="R1675" s="6" t="s">
        <v>3952</v>
      </c>
      <c r="S1675" s="6" t="s">
        <v>3952</v>
      </c>
      <c r="T1675" s="6" t="s">
        <v>3952</v>
      </c>
      <c r="AG1675" cm="1">
        <f t="array" ref="AG1675">SUMPRODUCT(--(INDEX('1900 Bastrop 0003 Clean'!A:AF, MATCH(A1675 &amp; "|" &amp; B1675, '1900 Bastrop 0003 Clean'!A:A &amp; "|" &amp; '1900 Bastrop 0003 Clean'!B:B, 0), 0) &lt;&gt; '1900 Bastrop 0003 Raw'!A1675:AF1675))</f>
        <v>0</v>
      </c>
    </row>
    <row r="1676" spans="1:33">
      <c r="A1676" s="6">
        <v>27</v>
      </c>
      <c r="B1676" s="6">
        <v>334</v>
      </c>
      <c r="C1676" s="6" t="s">
        <v>5545</v>
      </c>
      <c r="D1676" s="6">
        <v>3</v>
      </c>
      <c r="E1676" s="6">
        <v>343</v>
      </c>
      <c r="F1676" s="6" t="s">
        <v>49</v>
      </c>
      <c r="G1676" s="6" t="s">
        <v>3965</v>
      </c>
      <c r="H1676" s="6" t="s">
        <v>3097</v>
      </c>
      <c r="I1676" s="6" t="s">
        <v>637</v>
      </c>
      <c r="J1676" s="6" t="s">
        <v>19</v>
      </c>
      <c r="L1676" s="6">
        <v>1880</v>
      </c>
      <c r="M1676" s="6">
        <v>20</v>
      </c>
      <c r="N1676" s="6" t="s">
        <v>2939</v>
      </c>
      <c r="R1676" s="6" t="s">
        <v>3952</v>
      </c>
      <c r="S1676" s="6" t="s">
        <v>3952</v>
      </c>
      <c r="T1676" s="6" t="s">
        <v>3952</v>
      </c>
      <c r="AA1676" s="6" t="s">
        <v>1395</v>
      </c>
      <c r="AB1676" s="6" t="s">
        <v>92</v>
      </c>
      <c r="AC1676" s="6" t="s">
        <v>1395</v>
      </c>
      <c r="AG1676" cm="1">
        <f t="array" ref="AG1676">SUMPRODUCT(--(INDEX('1900 Bastrop 0003 Clean'!A:AF, MATCH(A1676 &amp; "|" &amp; B1676, '1900 Bastrop 0003 Clean'!A:A &amp; "|" &amp; '1900 Bastrop 0003 Clean'!B:B, 0), 0) &lt;&gt; '1900 Bastrop 0003 Raw'!A1676:AF1676))</f>
        <v>0</v>
      </c>
    </row>
    <row r="1677" spans="1:33">
      <c r="A1677" s="6">
        <v>28</v>
      </c>
      <c r="B1677" s="6">
        <v>334</v>
      </c>
      <c r="C1677" s="6" t="s">
        <v>5545</v>
      </c>
      <c r="D1677" s="6">
        <v>3</v>
      </c>
      <c r="E1677" s="6">
        <v>343</v>
      </c>
      <c r="F1677" s="6" t="s">
        <v>252</v>
      </c>
      <c r="G1677" s="6" t="s">
        <v>5555</v>
      </c>
      <c r="H1677" s="6" t="s">
        <v>2953</v>
      </c>
      <c r="I1677" s="6" t="s">
        <v>637</v>
      </c>
      <c r="J1677" s="6" t="s">
        <v>19</v>
      </c>
      <c r="L1677" s="6">
        <v>1840</v>
      </c>
      <c r="M1677" s="6">
        <v>60</v>
      </c>
      <c r="N1677" s="6" t="s">
        <v>2939</v>
      </c>
      <c r="R1677" s="6" t="s">
        <v>3959</v>
      </c>
      <c r="S1677" s="6" t="s">
        <v>3959</v>
      </c>
      <c r="T1677" s="6" t="s">
        <v>3959</v>
      </c>
      <c r="X1677" s="6" t="s">
        <v>4693</v>
      </c>
      <c r="AA1677" s="6" t="s">
        <v>92</v>
      </c>
      <c r="AB1677" s="6" t="s">
        <v>92</v>
      </c>
      <c r="AC1677" s="6" t="s">
        <v>1395</v>
      </c>
      <c r="AG1677" cm="1">
        <f t="array" ref="AG1677">SUMPRODUCT(--(INDEX('1900 Bastrop 0003 Clean'!A:AF, MATCH(A1677 &amp; "|" &amp; B1677, '1900 Bastrop 0003 Clean'!A:A &amp; "|" &amp; '1900 Bastrop 0003 Clean'!B:B, 0), 0) &lt;&gt; '1900 Bastrop 0003 Raw'!A1677:AF1677))</f>
        <v>0</v>
      </c>
    </row>
    <row r="1678" spans="1:33">
      <c r="A1678" s="6">
        <v>29</v>
      </c>
      <c r="B1678" s="6">
        <v>335</v>
      </c>
      <c r="C1678" s="6" t="s">
        <v>5556</v>
      </c>
      <c r="D1678" s="6">
        <v>3</v>
      </c>
      <c r="E1678" s="6">
        <v>344</v>
      </c>
      <c r="F1678" s="6" t="s">
        <v>860</v>
      </c>
      <c r="G1678" s="6" t="s">
        <v>170</v>
      </c>
      <c r="H1678" s="6" t="s">
        <v>3949</v>
      </c>
      <c r="I1678" s="6" t="s">
        <v>637</v>
      </c>
      <c r="J1678" s="6" t="s">
        <v>19</v>
      </c>
      <c r="K1678" s="6" t="s">
        <v>2354</v>
      </c>
      <c r="L1678" s="6">
        <v>1847</v>
      </c>
      <c r="M1678" s="6">
        <v>53</v>
      </c>
      <c r="N1678" s="6" t="s">
        <v>3066</v>
      </c>
      <c r="O1678" s="6">
        <v>30</v>
      </c>
      <c r="R1678" s="6" t="s">
        <v>3952</v>
      </c>
      <c r="T1678" s="6" t="s">
        <v>4034</v>
      </c>
      <c r="X1678" s="6" t="s">
        <v>314</v>
      </c>
      <c r="AA1678" s="6" t="s">
        <v>1395</v>
      </c>
      <c r="AB1678" s="6" t="s">
        <v>1395</v>
      </c>
      <c r="AD1678" s="6" t="s">
        <v>3951</v>
      </c>
      <c r="AE1678" s="6" t="s">
        <v>261</v>
      </c>
      <c r="AF1678" s="6" t="s">
        <v>51</v>
      </c>
      <c r="AG1678" cm="1">
        <f t="array" ref="AG1678">SUMPRODUCT(--(INDEX('1900 Bastrop 0003 Clean'!A:AF, MATCH(A1678 &amp; "|" &amp; B1678, '1900 Bastrop 0003 Clean'!A:A &amp; "|" &amp; '1900 Bastrop 0003 Clean'!B:B, 0), 0) &lt;&gt; '1900 Bastrop 0003 Raw'!A1678:AF1678))</f>
        <v>0</v>
      </c>
    </row>
    <row r="1679" spans="1:33">
      <c r="A1679" s="6">
        <v>30</v>
      </c>
      <c r="B1679" s="6">
        <v>336</v>
      </c>
      <c r="C1679" s="6" t="s">
        <v>5556</v>
      </c>
      <c r="D1679" s="6">
        <v>3</v>
      </c>
      <c r="E1679" s="6">
        <v>345</v>
      </c>
      <c r="F1679" s="6" t="s">
        <v>2068</v>
      </c>
      <c r="G1679" s="6" t="s">
        <v>2871</v>
      </c>
      <c r="H1679" s="6" t="s">
        <v>3949</v>
      </c>
      <c r="I1679" s="6" t="s">
        <v>20</v>
      </c>
      <c r="J1679" s="6" t="s">
        <v>24</v>
      </c>
      <c r="K1679" s="6" t="s">
        <v>2173</v>
      </c>
      <c r="L1679" s="6">
        <v>1846</v>
      </c>
      <c r="M1679" s="6">
        <v>53</v>
      </c>
      <c r="N1679" s="6" t="s">
        <v>3066</v>
      </c>
      <c r="O1679" s="6">
        <v>23</v>
      </c>
      <c r="P1679" s="6">
        <v>10</v>
      </c>
      <c r="Q1679" s="6">
        <v>2</v>
      </c>
      <c r="R1679" s="6" t="s">
        <v>116</v>
      </c>
      <c r="S1679" s="6" t="s">
        <v>116</v>
      </c>
      <c r="T1679" s="6" t="s">
        <v>116</v>
      </c>
      <c r="U1679" s="6">
        <v>1852</v>
      </c>
      <c r="V1679" s="6">
        <v>52</v>
      </c>
      <c r="X1679" s="6" t="s">
        <v>32</v>
      </c>
      <c r="Z1679" s="6">
        <v>1</v>
      </c>
      <c r="AA1679" s="6" t="s">
        <v>1395</v>
      </c>
      <c r="AB1679" s="6" t="s">
        <v>1395</v>
      </c>
      <c r="AC1679" s="6" t="s">
        <v>1395</v>
      </c>
      <c r="AD1679" s="6" t="s">
        <v>3951</v>
      </c>
      <c r="AE1679" s="6" t="s">
        <v>261</v>
      </c>
      <c r="AF1679" s="6" t="s">
        <v>51</v>
      </c>
      <c r="AG1679" cm="1">
        <f t="array" ref="AG1679">SUMPRODUCT(--(INDEX('1900 Bastrop 0003 Clean'!A:AF, MATCH(A1679 &amp; "|" &amp; B1679, '1900 Bastrop 0003 Clean'!A:A &amp; "|" &amp; '1900 Bastrop 0003 Clean'!B:B, 0), 0) &lt;&gt; '1900 Bastrop 0003 Raw'!A1679:AF1679))</f>
        <v>0</v>
      </c>
    </row>
    <row r="1680" spans="1:33">
      <c r="A1680" s="6">
        <v>31</v>
      </c>
      <c r="B1680" s="6">
        <v>336</v>
      </c>
      <c r="C1680" s="6" t="s">
        <v>5556</v>
      </c>
      <c r="D1680" s="6">
        <v>3</v>
      </c>
      <c r="E1680" s="6">
        <v>345</v>
      </c>
      <c r="F1680" s="6" t="s">
        <v>2068</v>
      </c>
      <c r="G1680" s="6" t="s">
        <v>3225</v>
      </c>
      <c r="H1680" s="6" t="s">
        <v>2944</v>
      </c>
      <c r="I1680" s="6" t="s">
        <v>20</v>
      </c>
      <c r="J1680" s="6" t="s">
        <v>19</v>
      </c>
      <c r="K1680" s="6" t="s">
        <v>1971</v>
      </c>
      <c r="L1680" s="6">
        <v>1870</v>
      </c>
      <c r="M1680" s="6">
        <v>30</v>
      </c>
      <c r="N1680" s="6" t="s">
        <v>2939</v>
      </c>
      <c r="R1680" s="6" t="s">
        <v>3952</v>
      </c>
      <c r="S1680" s="6" t="s">
        <v>116</v>
      </c>
      <c r="T1680" s="6" t="s">
        <v>116</v>
      </c>
      <c r="X1680" s="6" t="s">
        <v>32</v>
      </c>
      <c r="AA1680" s="6" t="s">
        <v>1395</v>
      </c>
      <c r="AB1680" s="6" t="s">
        <v>1395</v>
      </c>
      <c r="AC1680" s="6" t="s">
        <v>1395</v>
      </c>
      <c r="AG1680" cm="1">
        <f t="array" ref="AG1680">SUMPRODUCT(--(INDEX('1900 Bastrop 0003 Clean'!A:AF, MATCH(A1680 &amp; "|" &amp; B1680, '1900 Bastrop 0003 Clean'!A:A &amp; "|" &amp; '1900 Bastrop 0003 Clean'!B:B, 0), 0) &lt;&gt; '1900 Bastrop 0003 Raw'!A1680:AF1680))</f>
        <v>0</v>
      </c>
    </row>
    <row r="1681" spans="1:33">
      <c r="A1681" s="6">
        <v>32</v>
      </c>
      <c r="B1681" s="6">
        <v>336</v>
      </c>
      <c r="C1681" s="6" t="s">
        <v>5556</v>
      </c>
      <c r="D1681" s="6">
        <v>3</v>
      </c>
      <c r="E1681" s="6">
        <v>345</v>
      </c>
      <c r="F1681" s="6" t="s">
        <v>2068</v>
      </c>
      <c r="G1681" s="6" t="s">
        <v>2947</v>
      </c>
      <c r="H1681" s="6" t="s">
        <v>2944</v>
      </c>
      <c r="I1681" s="6" t="s">
        <v>20</v>
      </c>
      <c r="J1681" s="6" t="s">
        <v>19</v>
      </c>
      <c r="K1681" s="6" t="s">
        <v>2206</v>
      </c>
      <c r="L1681" s="6">
        <v>1878</v>
      </c>
      <c r="M1681" s="6">
        <v>22</v>
      </c>
      <c r="N1681" s="6" t="s">
        <v>2939</v>
      </c>
      <c r="R1681" s="6" t="s">
        <v>3952</v>
      </c>
      <c r="S1681" s="6" t="s">
        <v>116</v>
      </c>
      <c r="T1681" s="6" t="s">
        <v>116</v>
      </c>
      <c r="AA1681" s="6" t="s">
        <v>1395</v>
      </c>
      <c r="AB1681" s="6" t="s">
        <v>1395</v>
      </c>
      <c r="AC1681" s="6" t="s">
        <v>1395</v>
      </c>
      <c r="AG1681" cm="1">
        <f t="array" ref="AG1681">SUMPRODUCT(--(INDEX('1900 Bastrop 0003 Clean'!A:AF, MATCH(A1681 &amp; "|" &amp; B1681, '1900 Bastrop 0003 Clean'!A:A &amp; "|" &amp; '1900 Bastrop 0003 Clean'!B:B, 0), 0) &lt;&gt; '1900 Bastrop 0003 Raw'!A1681:AF1681))</f>
        <v>0</v>
      </c>
    </row>
    <row r="1682" spans="1:33">
      <c r="A1682" s="6">
        <v>33</v>
      </c>
      <c r="B1682" s="6">
        <v>337</v>
      </c>
      <c r="C1682" s="6" t="s">
        <v>5556</v>
      </c>
      <c r="D1682" s="6">
        <v>3</v>
      </c>
      <c r="E1682" s="6">
        <v>346</v>
      </c>
      <c r="F1682" s="6" t="s">
        <v>3397</v>
      </c>
      <c r="G1682" s="6" t="s">
        <v>3965</v>
      </c>
      <c r="H1682" s="6" t="s">
        <v>3949</v>
      </c>
      <c r="I1682" s="6" t="s">
        <v>637</v>
      </c>
      <c r="J1682" s="6" t="s">
        <v>19</v>
      </c>
      <c r="L1682" s="6">
        <v>1855</v>
      </c>
      <c r="M1682" s="6">
        <v>45</v>
      </c>
      <c r="N1682" s="6" t="s">
        <v>2933</v>
      </c>
      <c r="O1682" s="6">
        <v>15</v>
      </c>
      <c r="R1682" s="6" t="s">
        <v>3952</v>
      </c>
      <c r="X1682" s="6" t="s">
        <v>32</v>
      </c>
      <c r="AA1682" s="6" t="s">
        <v>92</v>
      </c>
      <c r="AB1682" s="6" t="s">
        <v>92</v>
      </c>
      <c r="AC1682" s="6" t="s">
        <v>1395</v>
      </c>
      <c r="AD1682" s="6" t="s">
        <v>3951</v>
      </c>
      <c r="AE1682" s="6" t="s">
        <v>4340</v>
      </c>
      <c r="AF1682" s="6" t="s">
        <v>51</v>
      </c>
      <c r="AG1682" cm="1">
        <f t="array" ref="AG1682">SUMPRODUCT(--(INDEX('1900 Bastrop 0003 Clean'!A:AF, MATCH(A1682 &amp; "|" &amp; B1682, '1900 Bastrop 0003 Clean'!A:A &amp; "|" &amp; '1900 Bastrop 0003 Clean'!B:B, 0), 0) &lt;&gt; '1900 Bastrop 0003 Raw'!A1682:AF1682))</f>
        <v>0</v>
      </c>
    </row>
    <row r="1683" spans="1:33">
      <c r="A1683" s="6">
        <v>34</v>
      </c>
      <c r="B1683" s="6">
        <v>337</v>
      </c>
      <c r="C1683" s="6" t="s">
        <v>5556</v>
      </c>
      <c r="D1683" s="6">
        <v>3</v>
      </c>
      <c r="E1683" s="6">
        <v>346</v>
      </c>
      <c r="F1683" s="6" t="s">
        <v>3397</v>
      </c>
      <c r="G1683" s="6" t="s">
        <v>172</v>
      </c>
      <c r="H1683" s="6" t="s">
        <v>2936</v>
      </c>
      <c r="I1683" s="6" t="s">
        <v>637</v>
      </c>
      <c r="J1683" s="6" t="s">
        <v>24</v>
      </c>
      <c r="K1683" s="6" t="s">
        <v>2128</v>
      </c>
      <c r="L1683" s="6">
        <v>1863</v>
      </c>
      <c r="M1683" s="6">
        <v>37</v>
      </c>
      <c r="N1683" s="6" t="s">
        <v>2933</v>
      </c>
      <c r="O1683" s="6">
        <v>15</v>
      </c>
      <c r="P1683" s="6">
        <v>8</v>
      </c>
      <c r="Q1683" s="6">
        <v>6</v>
      </c>
      <c r="R1683" s="6" t="s">
        <v>3952</v>
      </c>
      <c r="S1683" s="6" t="s">
        <v>4059</v>
      </c>
      <c r="AA1683" s="6" t="s">
        <v>1395</v>
      </c>
      <c r="AB1683" s="6" t="s">
        <v>1395</v>
      </c>
      <c r="AC1683" s="6" t="s">
        <v>1395</v>
      </c>
      <c r="AG1683" cm="1">
        <f t="array" ref="AG1683">SUMPRODUCT(--(INDEX('1900 Bastrop 0003 Clean'!A:AF, MATCH(A1683 &amp; "|" &amp; B1683, '1900 Bastrop 0003 Clean'!A:A &amp; "|" &amp; '1900 Bastrop 0003 Clean'!B:B, 0), 0) &lt;&gt; '1900 Bastrop 0003 Raw'!A1683:AF1683))</f>
        <v>0</v>
      </c>
    </row>
    <row r="1684" spans="1:33">
      <c r="A1684" s="6">
        <v>35</v>
      </c>
      <c r="B1684" s="6">
        <v>337</v>
      </c>
      <c r="C1684" s="6" t="s">
        <v>5556</v>
      </c>
      <c r="D1684" s="6">
        <v>3</v>
      </c>
      <c r="E1684" s="6">
        <v>346</v>
      </c>
      <c r="F1684" s="6" t="s">
        <v>4821</v>
      </c>
      <c r="G1684" s="6" t="s">
        <v>4308</v>
      </c>
      <c r="H1684" s="6" t="s">
        <v>2944</v>
      </c>
      <c r="I1684" s="6" t="s">
        <v>637</v>
      </c>
      <c r="J1684" s="6" t="s">
        <v>19</v>
      </c>
      <c r="K1684" s="6" t="s">
        <v>2128</v>
      </c>
      <c r="L1684" s="6">
        <v>1881</v>
      </c>
      <c r="M1684" s="6">
        <v>19</v>
      </c>
      <c r="N1684" s="6" t="s">
        <v>2939</v>
      </c>
      <c r="R1684" s="6" t="s">
        <v>3952</v>
      </c>
      <c r="S1684" s="6" t="s">
        <v>3952</v>
      </c>
      <c r="T1684" s="6" t="s">
        <v>3952</v>
      </c>
      <c r="X1684" s="6" t="s">
        <v>32</v>
      </c>
      <c r="AA1684" s="6" t="s">
        <v>1395</v>
      </c>
      <c r="AB1684" s="6" t="s">
        <v>1395</v>
      </c>
      <c r="AC1684" s="6" t="s">
        <v>1395</v>
      </c>
      <c r="AG1684" cm="1">
        <f t="array" ref="AG1684">SUMPRODUCT(--(INDEX('1900 Bastrop 0003 Clean'!A:AF, MATCH(A1684 &amp; "|" &amp; B1684, '1900 Bastrop 0003 Clean'!A:A &amp; "|" &amp; '1900 Bastrop 0003 Clean'!B:B, 0), 0) &lt;&gt; '1900 Bastrop 0003 Raw'!A1684:AF1684))</f>
        <v>0</v>
      </c>
    </row>
    <row r="1685" spans="1:33">
      <c r="A1685" s="6">
        <v>36</v>
      </c>
      <c r="B1685" s="6">
        <v>337</v>
      </c>
      <c r="C1685" s="6" t="s">
        <v>5556</v>
      </c>
      <c r="D1685" s="6">
        <v>3</v>
      </c>
      <c r="E1685" s="6">
        <v>346</v>
      </c>
      <c r="F1685" s="6" t="s">
        <v>3397</v>
      </c>
      <c r="G1685" s="6" t="s">
        <v>3965</v>
      </c>
      <c r="H1685" s="6" t="s">
        <v>2944</v>
      </c>
      <c r="I1685" s="6" t="s">
        <v>637</v>
      </c>
      <c r="J1685" s="6" t="s">
        <v>19</v>
      </c>
      <c r="K1685" s="6" t="s">
        <v>2143</v>
      </c>
      <c r="L1685" s="6">
        <v>1884</v>
      </c>
      <c r="M1685" s="6">
        <v>15</v>
      </c>
      <c r="N1685" s="6" t="s">
        <v>2939</v>
      </c>
      <c r="R1685" s="6" t="s">
        <v>3952</v>
      </c>
      <c r="S1685" s="6" t="s">
        <v>3952</v>
      </c>
      <c r="T1685" s="6" t="s">
        <v>3952</v>
      </c>
      <c r="Z1685" s="6">
        <v>8</v>
      </c>
      <c r="AA1685" s="6" t="s">
        <v>1395</v>
      </c>
      <c r="AB1685" s="6" t="s">
        <v>1395</v>
      </c>
      <c r="AC1685" s="6" t="s">
        <v>1395</v>
      </c>
      <c r="AG1685" cm="1">
        <f t="array" ref="AG1685">SUMPRODUCT(--(INDEX('1900 Bastrop 0003 Clean'!A:AF, MATCH(A1685 &amp; "|" &amp; B1685, '1900 Bastrop 0003 Clean'!A:A &amp; "|" &amp; '1900 Bastrop 0003 Clean'!B:B, 0), 0) &lt;&gt; '1900 Bastrop 0003 Raw'!A1685:AF1685))</f>
        <v>0</v>
      </c>
    </row>
    <row r="1686" spans="1:33">
      <c r="A1686" s="6">
        <v>37</v>
      </c>
      <c r="B1686" s="6">
        <v>337</v>
      </c>
      <c r="C1686" s="6" t="s">
        <v>5556</v>
      </c>
      <c r="D1686" s="6">
        <v>3</v>
      </c>
      <c r="E1686" s="6">
        <v>346</v>
      </c>
      <c r="F1686" s="6" t="s">
        <v>3397</v>
      </c>
      <c r="G1686" s="6" t="s">
        <v>5557</v>
      </c>
      <c r="H1686" s="6" t="s">
        <v>2944</v>
      </c>
      <c r="I1686" s="6" t="s">
        <v>637</v>
      </c>
      <c r="J1686" s="6" t="s">
        <v>19</v>
      </c>
      <c r="K1686" s="6" t="s">
        <v>2143</v>
      </c>
      <c r="L1686" s="6">
        <v>1894</v>
      </c>
      <c r="M1686" s="6">
        <v>5</v>
      </c>
      <c r="N1686" s="6" t="s">
        <v>2939</v>
      </c>
      <c r="R1686" s="6" t="s">
        <v>3952</v>
      </c>
      <c r="S1686" s="6" t="s">
        <v>3952</v>
      </c>
      <c r="T1686" s="6" t="s">
        <v>3952</v>
      </c>
      <c r="AA1686" s="6" t="s">
        <v>1395</v>
      </c>
      <c r="AG1686" cm="1">
        <f t="array" ref="AG1686">SUMPRODUCT(--(INDEX('1900 Bastrop 0003 Clean'!A:AF, MATCH(A1686 &amp; "|" &amp; B1686, '1900 Bastrop 0003 Clean'!A:A &amp; "|" &amp; '1900 Bastrop 0003 Clean'!B:B, 0), 0) &lt;&gt; '1900 Bastrop 0003 Raw'!A1686:AF1686))</f>
        <v>0</v>
      </c>
    </row>
    <row r="1687" spans="1:33">
      <c r="A1687" s="6">
        <v>38</v>
      </c>
      <c r="B1687" s="6">
        <v>337</v>
      </c>
      <c r="C1687" s="6" t="s">
        <v>5556</v>
      </c>
      <c r="D1687" s="6">
        <v>3</v>
      </c>
      <c r="E1687" s="6">
        <v>346</v>
      </c>
      <c r="F1687" s="6" t="s">
        <v>3397</v>
      </c>
      <c r="G1687" s="6" t="s">
        <v>2254</v>
      </c>
      <c r="H1687" s="6" t="s">
        <v>2944</v>
      </c>
      <c r="I1687" s="6" t="s">
        <v>637</v>
      </c>
      <c r="J1687" s="6" t="s">
        <v>19</v>
      </c>
      <c r="K1687" s="6" t="s">
        <v>2245</v>
      </c>
      <c r="L1687" s="6">
        <v>1895</v>
      </c>
      <c r="M1687" s="6">
        <v>4</v>
      </c>
      <c r="N1687" s="6" t="s">
        <v>2939</v>
      </c>
      <c r="R1687" s="6" t="s">
        <v>3952</v>
      </c>
      <c r="S1687" s="6" t="s">
        <v>3952</v>
      </c>
      <c r="T1687" s="6" t="s">
        <v>3952</v>
      </c>
      <c r="AG1687" cm="1">
        <f t="array" ref="AG1687">SUMPRODUCT(--(INDEX('1900 Bastrop 0003 Clean'!A:AF, MATCH(A1687 &amp; "|" &amp; B1687, '1900 Bastrop 0003 Clean'!A:A &amp; "|" &amp; '1900 Bastrop 0003 Clean'!B:B, 0), 0) &lt;&gt; '1900 Bastrop 0003 Raw'!A1687:AF1687))</f>
        <v>0</v>
      </c>
    </row>
    <row r="1688" spans="1:33">
      <c r="A1688" s="6">
        <v>39</v>
      </c>
      <c r="B1688" s="6">
        <v>337</v>
      </c>
      <c r="C1688" s="6" t="s">
        <v>5556</v>
      </c>
      <c r="D1688" s="6">
        <v>3</v>
      </c>
      <c r="E1688" s="6">
        <v>346</v>
      </c>
      <c r="F1688" s="6" t="s">
        <v>3397</v>
      </c>
      <c r="G1688" s="6" t="s">
        <v>4138</v>
      </c>
      <c r="H1688" s="6" t="s">
        <v>2938</v>
      </c>
      <c r="I1688" s="6" t="s">
        <v>637</v>
      </c>
      <c r="J1688" s="6" t="s">
        <v>24</v>
      </c>
      <c r="K1688" s="6" t="s">
        <v>2161</v>
      </c>
      <c r="L1688" s="6">
        <v>1898</v>
      </c>
      <c r="M1688" s="6">
        <v>1</v>
      </c>
      <c r="N1688" s="6" t="s">
        <v>2939</v>
      </c>
      <c r="R1688" s="6" t="s">
        <v>3952</v>
      </c>
      <c r="S1688" s="6" t="s">
        <v>3952</v>
      </c>
      <c r="T1688" s="6" t="s">
        <v>3952</v>
      </c>
      <c r="AG1688" cm="1">
        <f t="array" ref="AG1688">SUMPRODUCT(--(INDEX('1900 Bastrop 0003 Clean'!A:AF, MATCH(A1688 &amp; "|" &amp; B1688, '1900 Bastrop 0003 Clean'!A:A &amp; "|" &amp; '1900 Bastrop 0003 Clean'!B:B, 0), 0) &lt;&gt; '1900 Bastrop 0003 Raw'!A1688:AF1688))</f>
        <v>0</v>
      </c>
    </row>
    <row r="1689" spans="1:33">
      <c r="A1689" s="6">
        <v>40</v>
      </c>
      <c r="B1689" s="6">
        <v>337</v>
      </c>
      <c r="C1689" s="6" t="s">
        <v>5556</v>
      </c>
      <c r="D1689" s="6">
        <v>3</v>
      </c>
      <c r="E1689" s="6">
        <v>346</v>
      </c>
      <c r="F1689" s="6" t="s">
        <v>3397</v>
      </c>
      <c r="H1689" s="6" t="s">
        <v>2944</v>
      </c>
      <c r="I1689" s="6" t="s">
        <v>637</v>
      </c>
      <c r="J1689" s="6" t="s">
        <v>19</v>
      </c>
      <c r="K1689" s="6" t="s">
        <v>2143</v>
      </c>
      <c r="L1689" s="6">
        <v>1899</v>
      </c>
      <c r="M1689" s="6">
        <v>0</v>
      </c>
      <c r="N1689" s="6" t="s">
        <v>2939</v>
      </c>
      <c r="R1689" s="6" t="s">
        <v>3952</v>
      </c>
      <c r="S1689" s="6" t="s">
        <v>3952</v>
      </c>
      <c r="T1689" s="6" t="s">
        <v>3952</v>
      </c>
      <c r="AG1689" cm="1">
        <f t="array" ref="AG1689">SUMPRODUCT(--(INDEX('1900 Bastrop 0003 Clean'!A:AF, MATCH(A1689 &amp; "|" &amp; B1689, '1900 Bastrop 0003 Clean'!A:A &amp; "|" &amp; '1900 Bastrop 0003 Clean'!B:B, 0), 0) &lt;&gt; '1900 Bastrop 0003 Raw'!A1689:AF1689))</f>
        <v>0</v>
      </c>
    </row>
    <row r="1690" spans="1:33">
      <c r="A1690" s="6">
        <v>41</v>
      </c>
      <c r="B1690" s="6">
        <v>338</v>
      </c>
      <c r="C1690" s="6" t="s">
        <v>5556</v>
      </c>
      <c r="D1690" s="6">
        <v>3</v>
      </c>
      <c r="E1690" s="6">
        <v>347</v>
      </c>
      <c r="F1690" s="6" t="s">
        <v>5305</v>
      </c>
      <c r="G1690" s="6" t="s">
        <v>4117</v>
      </c>
      <c r="H1690" s="6" t="s">
        <v>3949</v>
      </c>
      <c r="I1690" s="6" t="s">
        <v>637</v>
      </c>
      <c r="J1690" s="6" t="s">
        <v>19</v>
      </c>
      <c r="K1690" s="6" t="s">
        <v>2190</v>
      </c>
      <c r="L1690" s="6">
        <v>1872</v>
      </c>
      <c r="M1690" s="6">
        <v>27</v>
      </c>
      <c r="N1690" s="6" t="s">
        <v>2933</v>
      </c>
      <c r="O1690" s="6">
        <v>4</v>
      </c>
      <c r="R1690" s="6" t="s">
        <v>3952</v>
      </c>
      <c r="S1690" s="6" t="s">
        <v>4034</v>
      </c>
      <c r="T1690" s="6" t="s">
        <v>4046</v>
      </c>
      <c r="X1690" s="6" t="s">
        <v>32</v>
      </c>
      <c r="AA1690" s="6" t="s">
        <v>1395</v>
      </c>
      <c r="AB1690" s="6" t="s">
        <v>1395</v>
      </c>
      <c r="AC1690" s="6" t="s">
        <v>1395</v>
      </c>
      <c r="AD1690" s="6" t="s">
        <v>3956</v>
      </c>
      <c r="AF1690" s="6" t="s">
        <v>51</v>
      </c>
      <c r="AG1690" cm="1">
        <f t="array" ref="AG1690">SUMPRODUCT(--(INDEX('1900 Bastrop 0003 Clean'!A:AF, MATCH(A1690 &amp; "|" &amp; B1690, '1900 Bastrop 0003 Clean'!A:A &amp; "|" &amp; '1900 Bastrop 0003 Clean'!B:B, 0), 0) &lt;&gt; '1900 Bastrop 0003 Raw'!A1690:AF1690))</f>
        <v>0</v>
      </c>
    </row>
    <row r="1691" spans="1:33">
      <c r="A1691" s="6">
        <v>42</v>
      </c>
      <c r="B1691" s="6">
        <v>338</v>
      </c>
      <c r="C1691" s="6" t="s">
        <v>5556</v>
      </c>
      <c r="D1691" s="6">
        <v>3</v>
      </c>
      <c r="E1691" s="6">
        <v>347</v>
      </c>
      <c r="F1691" s="6" t="s">
        <v>5305</v>
      </c>
      <c r="G1691" s="6" t="s">
        <v>280</v>
      </c>
      <c r="H1691" s="6" t="s">
        <v>2936</v>
      </c>
      <c r="I1691" s="6" t="s">
        <v>637</v>
      </c>
      <c r="J1691" s="6" t="s">
        <v>24</v>
      </c>
      <c r="K1691" s="6" t="s">
        <v>2143</v>
      </c>
      <c r="L1691" s="6">
        <v>1871</v>
      </c>
      <c r="M1691" s="6">
        <v>28</v>
      </c>
      <c r="N1691" s="6" t="s">
        <v>2933</v>
      </c>
      <c r="O1691" s="6">
        <v>4</v>
      </c>
      <c r="P1691" s="6">
        <v>2</v>
      </c>
      <c r="Q1691" s="6">
        <v>2</v>
      </c>
      <c r="R1691" s="6" t="s">
        <v>3952</v>
      </c>
      <c r="AA1691" s="6" t="s">
        <v>1395</v>
      </c>
      <c r="AB1691" s="6" t="s">
        <v>1395</v>
      </c>
      <c r="AC1691" s="6" t="s">
        <v>1395</v>
      </c>
      <c r="AG1691" cm="1">
        <f t="array" ref="AG1691">SUMPRODUCT(--(INDEX('1900 Bastrop 0003 Clean'!A:AF, MATCH(A1691 &amp; "|" &amp; B1691, '1900 Bastrop 0003 Clean'!A:A &amp; "|" &amp; '1900 Bastrop 0003 Clean'!B:B, 0), 0) &lt;&gt; '1900 Bastrop 0003 Raw'!A1691:AF1691))</f>
        <v>0</v>
      </c>
    </row>
    <row r="1692" spans="1:33">
      <c r="A1692" s="6">
        <v>43</v>
      </c>
      <c r="B1692" s="6">
        <v>338</v>
      </c>
      <c r="C1692" s="6" t="s">
        <v>5556</v>
      </c>
      <c r="D1692" s="6">
        <v>3</v>
      </c>
      <c r="E1692" s="6">
        <v>347</v>
      </c>
      <c r="F1692" s="6" t="s">
        <v>5305</v>
      </c>
      <c r="G1692" s="6" t="s">
        <v>3733</v>
      </c>
      <c r="H1692" s="6" t="s">
        <v>2944</v>
      </c>
      <c r="I1692" s="6" t="s">
        <v>637</v>
      </c>
      <c r="J1692" s="6" t="s">
        <v>19</v>
      </c>
      <c r="K1692" s="6" t="s">
        <v>2190</v>
      </c>
      <c r="L1692" s="6">
        <v>1897</v>
      </c>
      <c r="M1692" s="6">
        <v>2</v>
      </c>
      <c r="N1692" s="6" t="s">
        <v>2939</v>
      </c>
      <c r="R1692" s="6" t="s">
        <v>3952</v>
      </c>
      <c r="S1692" s="6" t="s">
        <v>3952</v>
      </c>
      <c r="T1692" s="6" t="s">
        <v>3952</v>
      </c>
      <c r="AA1692" s="6" t="s">
        <v>1395</v>
      </c>
      <c r="AG1692" cm="1">
        <f t="array" ref="AG1692">SUMPRODUCT(--(INDEX('1900 Bastrop 0003 Clean'!A:AF, MATCH(A1692 &amp; "|" &amp; B1692, '1900 Bastrop 0003 Clean'!A:A &amp; "|" &amp; '1900 Bastrop 0003 Clean'!B:B, 0), 0) &lt;&gt; '1900 Bastrop 0003 Raw'!A1692:AF1692))</f>
        <v>0</v>
      </c>
    </row>
    <row r="1693" spans="1:33">
      <c r="A1693" s="6">
        <v>44</v>
      </c>
      <c r="B1693" s="6">
        <v>338</v>
      </c>
      <c r="C1693" s="6" t="s">
        <v>5556</v>
      </c>
      <c r="D1693" s="6">
        <v>3</v>
      </c>
      <c r="E1693" s="6">
        <v>347</v>
      </c>
      <c r="F1693" s="6" t="s">
        <v>5305</v>
      </c>
      <c r="G1693" s="6" t="s">
        <v>75</v>
      </c>
      <c r="H1693" s="6" t="s">
        <v>2944</v>
      </c>
      <c r="I1693" s="6" t="s">
        <v>637</v>
      </c>
      <c r="J1693" s="6" t="s">
        <v>19</v>
      </c>
      <c r="K1693" s="6" t="s">
        <v>2143</v>
      </c>
      <c r="L1693" s="6">
        <v>1899</v>
      </c>
      <c r="M1693" s="7">
        <v>45881</v>
      </c>
      <c r="N1693" s="6" t="s">
        <v>2939</v>
      </c>
      <c r="R1693" s="6" t="s">
        <v>3952</v>
      </c>
      <c r="S1693" s="6" t="s">
        <v>3952</v>
      </c>
      <c r="T1693" s="6" t="s">
        <v>3952</v>
      </c>
      <c r="AA1693" s="6" t="s">
        <v>1395</v>
      </c>
      <c r="AG1693" cm="1">
        <f t="array" ref="AG1693">SUMPRODUCT(--(INDEX('1900 Bastrop 0003 Clean'!A:AF, MATCH(A1693 &amp; "|" &amp; B1693, '1900 Bastrop 0003 Clean'!A:A &amp; "|" &amp; '1900 Bastrop 0003 Clean'!B:B, 0), 0) &lt;&gt; '1900 Bastrop 0003 Raw'!A1693:AF1693))</f>
        <v>0</v>
      </c>
    </row>
    <row r="1694" spans="1:33">
      <c r="A1694" s="6">
        <v>45</v>
      </c>
      <c r="B1694" s="6">
        <v>344</v>
      </c>
      <c r="C1694" s="6" t="s">
        <v>5556</v>
      </c>
      <c r="D1694" s="6">
        <v>3</v>
      </c>
      <c r="E1694" s="6">
        <v>348</v>
      </c>
      <c r="F1694" s="6" t="s">
        <v>319</v>
      </c>
      <c r="G1694" s="6" t="s">
        <v>196</v>
      </c>
      <c r="H1694" s="6" t="s">
        <v>3949</v>
      </c>
      <c r="I1694" s="6" t="s">
        <v>637</v>
      </c>
      <c r="J1694" s="6" t="s">
        <v>19</v>
      </c>
      <c r="K1694" s="6" t="s">
        <v>2206</v>
      </c>
      <c r="L1694" s="6">
        <v>1860</v>
      </c>
      <c r="M1694" s="6">
        <v>40</v>
      </c>
      <c r="N1694" s="6" t="s">
        <v>2933</v>
      </c>
      <c r="O1694" s="6">
        <v>4</v>
      </c>
      <c r="R1694" s="6" t="s">
        <v>3952</v>
      </c>
      <c r="S1694" s="6" t="s">
        <v>3958</v>
      </c>
      <c r="T1694" s="6" t="s">
        <v>3958</v>
      </c>
      <c r="X1694" s="6" t="s">
        <v>32</v>
      </c>
      <c r="AA1694" s="6" t="s">
        <v>92</v>
      </c>
      <c r="AB1694" s="6" t="s">
        <v>92</v>
      </c>
      <c r="AC1694" s="6" t="s">
        <v>1395</v>
      </c>
      <c r="AD1694" s="6" t="s">
        <v>3956</v>
      </c>
      <c r="AF1694" s="6" t="s">
        <v>51</v>
      </c>
      <c r="AG1694" cm="1">
        <f t="array" ref="AG1694">SUMPRODUCT(--(INDEX('1900 Bastrop 0003 Clean'!A:AF, MATCH(A1694 &amp; "|" &amp; B1694, '1900 Bastrop 0003 Clean'!A:A &amp; "|" &amp; '1900 Bastrop 0003 Clean'!B:B, 0), 0) &lt;&gt; '1900 Bastrop 0003 Raw'!A1694:AF1694))</f>
        <v>0</v>
      </c>
    </row>
    <row r="1695" spans="1:33">
      <c r="A1695" s="6">
        <v>46</v>
      </c>
      <c r="B1695" s="6">
        <v>344</v>
      </c>
      <c r="C1695" s="6" t="s">
        <v>5556</v>
      </c>
      <c r="D1695" s="6">
        <v>3</v>
      </c>
      <c r="E1695" s="6">
        <v>348</v>
      </c>
      <c r="F1695" s="6" t="s">
        <v>319</v>
      </c>
      <c r="G1695" s="6" t="s">
        <v>1978</v>
      </c>
      <c r="H1695" s="6" t="s">
        <v>2936</v>
      </c>
      <c r="I1695" s="6" t="s">
        <v>637</v>
      </c>
      <c r="J1695" s="6" t="s">
        <v>24</v>
      </c>
      <c r="K1695" s="6" t="s">
        <v>2190</v>
      </c>
      <c r="L1695" s="6">
        <v>1875</v>
      </c>
      <c r="M1695" s="6">
        <v>24</v>
      </c>
      <c r="N1695" s="6" t="s">
        <v>2933</v>
      </c>
      <c r="O1695" s="6">
        <v>4</v>
      </c>
      <c r="P1695" s="6">
        <v>4</v>
      </c>
      <c r="Q1695" s="6">
        <v>4</v>
      </c>
      <c r="R1695" s="6" t="s">
        <v>3952</v>
      </c>
      <c r="T1695" s="6" t="s">
        <v>4046</v>
      </c>
      <c r="AA1695" s="6" t="s">
        <v>92</v>
      </c>
      <c r="AB1695" s="6" t="s">
        <v>92</v>
      </c>
      <c r="AC1695" s="6" t="s">
        <v>1395</v>
      </c>
      <c r="AG1695" cm="1">
        <f t="array" ref="AG1695">SUMPRODUCT(--(INDEX('1900 Bastrop 0003 Clean'!A:AF, MATCH(A1695 &amp; "|" &amp; B1695, '1900 Bastrop 0003 Clean'!A:A &amp; "|" &amp; '1900 Bastrop 0003 Clean'!B:B, 0), 0) &lt;&gt; '1900 Bastrop 0003 Raw'!A1695:AF1695))</f>
        <v>0</v>
      </c>
    </row>
    <row r="1696" spans="1:33">
      <c r="A1696" s="6">
        <v>47</v>
      </c>
      <c r="B1696" s="6">
        <v>344</v>
      </c>
      <c r="C1696" s="6" t="s">
        <v>5556</v>
      </c>
      <c r="D1696" s="6">
        <v>3</v>
      </c>
      <c r="E1696" s="6">
        <v>348</v>
      </c>
      <c r="F1696" s="6" t="s">
        <v>319</v>
      </c>
      <c r="G1696" s="6" t="s">
        <v>280</v>
      </c>
      <c r="H1696" s="6" t="s">
        <v>2938</v>
      </c>
      <c r="I1696" s="6" t="s">
        <v>637</v>
      </c>
      <c r="J1696" s="6" t="s">
        <v>24</v>
      </c>
      <c r="K1696" s="6" t="s">
        <v>2190</v>
      </c>
      <c r="L1696" s="6">
        <v>1893</v>
      </c>
      <c r="M1696" s="6">
        <v>9</v>
      </c>
      <c r="N1696" s="6" t="s">
        <v>2939</v>
      </c>
      <c r="R1696" s="6" t="s">
        <v>3952</v>
      </c>
      <c r="S1696" s="6" t="s">
        <v>3952</v>
      </c>
      <c r="T1696" s="6" t="s">
        <v>3952</v>
      </c>
      <c r="AG1696" cm="1">
        <f t="array" ref="AG1696">SUMPRODUCT(--(INDEX('1900 Bastrop 0003 Clean'!A:AF, MATCH(A1696 &amp; "|" &amp; B1696, '1900 Bastrop 0003 Clean'!A:A &amp; "|" &amp; '1900 Bastrop 0003 Clean'!B:B, 0), 0) &lt;&gt; '1900 Bastrop 0003 Raw'!A1696:AF1696))</f>
        <v>0</v>
      </c>
    </row>
    <row r="1697" spans="1:33">
      <c r="A1697" s="6">
        <v>48</v>
      </c>
      <c r="B1697" s="6">
        <v>344</v>
      </c>
      <c r="C1697" s="6" t="s">
        <v>5556</v>
      </c>
      <c r="D1697" s="6">
        <v>3</v>
      </c>
      <c r="E1697" s="6">
        <v>348</v>
      </c>
      <c r="F1697" s="6" t="s">
        <v>319</v>
      </c>
      <c r="G1697" s="6" t="s">
        <v>1267</v>
      </c>
      <c r="H1697" s="6" t="s">
        <v>2938</v>
      </c>
      <c r="I1697" s="6" t="s">
        <v>637</v>
      </c>
      <c r="J1697" s="6" t="s">
        <v>24</v>
      </c>
      <c r="K1697" s="6" t="s">
        <v>2033</v>
      </c>
      <c r="L1697" s="6">
        <v>1896</v>
      </c>
      <c r="M1697" s="6">
        <v>4</v>
      </c>
      <c r="N1697" s="6" t="s">
        <v>2939</v>
      </c>
      <c r="R1697" s="6" t="s">
        <v>3952</v>
      </c>
      <c r="S1697" s="6" t="s">
        <v>3952</v>
      </c>
      <c r="T1697" s="6" t="s">
        <v>3952</v>
      </c>
      <c r="AG1697" cm="1">
        <f t="array" ref="AG1697">SUMPRODUCT(--(INDEX('1900 Bastrop 0003 Clean'!A:AF, MATCH(A1697 &amp; "|" &amp; B1697, '1900 Bastrop 0003 Clean'!A:A &amp; "|" &amp; '1900 Bastrop 0003 Clean'!B:B, 0), 0) &lt;&gt; '1900 Bastrop 0003 Raw'!A1697:AF1697))</f>
        <v>0</v>
      </c>
    </row>
    <row r="1698" spans="1:33">
      <c r="A1698" s="6">
        <v>49</v>
      </c>
      <c r="B1698" s="6">
        <v>344</v>
      </c>
      <c r="C1698" s="6" t="s">
        <v>5556</v>
      </c>
      <c r="D1698" s="6">
        <v>3</v>
      </c>
      <c r="E1698" s="6">
        <v>348</v>
      </c>
      <c r="F1698" s="6" t="s">
        <v>319</v>
      </c>
      <c r="G1698" s="6" t="s">
        <v>715</v>
      </c>
      <c r="H1698" s="6" t="s">
        <v>2944</v>
      </c>
      <c r="I1698" s="6" t="s">
        <v>637</v>
      </c>
      <c r="J1698" s="6" t="s">
        <v>19</v>
      </c>
      <c r="K1698" s="6" t="s">
        <v>2354</v>
      </c>
      <c r="L1698" s="6">
        <v>1898</v>
      </c>
      <c r="M1698" s="6">
        <v>2</v>
      </c>
      <c r="N1698" s="6" t="s">
        <v>2939</v>
      </c>
      <c r="R1698" s="6" t="s">
        <v>3952</v>
      </c>
      <c r="S1698" s="6" t="s">
        <v>3952</v>
      </c>
      <c r="T1698" s="6" t="s">
        <v>3952</v>
      </c>
      <c r="AG1698" cm="1">
        <f t="array" ref="AG1698">SUMPRODUCT(--(INDEX('1900 Bastrop 0003 Clean'!A:AF, MATCH(A1698 &amp; "|" &amp; B1698, '1900 Bastrop 0003 Clean'!A:A &amp; "|" &amp; '1900 Bastrop 0003 Clean'!B:B, 0), 0) &lt;&gt; '1900 Bastrop 0003 Raw'!A1698:AF1698))</f>
        <v>0</v>
      </c>
    </row>
    <row r="1699" spans="1:33">
      <c r="A1699" s="6">
        <v>50</v>
      </c>
      <c r="B1699" s="6">
        <v>344</v>
      </c>
      <c r="C1699" s="6" t="s">
        <v>5556</v>
      </c>
      <c r="D1699" s="6">
        <v>3</v>
      </c>
      <c r="E1699" s="6">
        <v>348</v>
      </c>
      <c r="F1699" s="6" t="s">
        <v>319</v>
      </c>
      <c r="G1699" s="6" t="s">
        <v>535</v>
      </c>
      <c r="H1699" s="6" t="s">
        <v>2944</v>
      </c>
      <c r="I1699" s="6" t="s">
        <v>637</v>
      </c>
      <c r="J1699" s="6" t="s">
        <v>19</v>
      </c>
      <c r="K1699" s="6" t="s">
        <v>2190</v>
      </c>
      <c r="L1699" s="6">
        <v>1899</v>
      </c>
      <c r="M1699" s="7">
        <v>45881</v>
      </c>
      <c r="N1699" s="6" t="s">
        <v>2939</v>
      </c>
      <c r="R1699" s="6" t="s">
        <v>3952</v>
      </c>
      <c r="S1699" s="6" t="s">
        <v>3952</v>
      </c>
      <c r="T1699" s="6" t="s">
        <v>3952</v>
      </c>
      <c r="AD1699" s="6" t="s">
        <v>3951</v>
      </c>
      <c r="AG1699" cm="1">
        <f t="array" ref="AG1699">SUMPRODUCT(--(INDEX('1900 Bastrop 0003 Clean'!A:AF, MATCH(A1699 &amp; "|" &amp; B1699, '1900 Bastrop 0003 Clean'!A:A &amp; "|" &amp; '1900 Bastrop 0003 Clean'!B:B, 0), 0) &lt;&gt; '1900 Bastrop 0003 Raw'!A1699:AF1699))</f>
        <v>0</v>
      </c>
    </row>
    <row r="1700" spans="1:33">
      <c r="A1700" s="6">
        <v>1</v>
      </c>
      <c r="B1700" s="6">
        <v>340</v>
      </c>
      <c r="C1700" s="6" t="s">
        <v>5558</v>
      </c>
      <c r="D1700" s="6">
        <v>3</v>
      </c>
      <c r="E1700" s="6">
        <v>349</v>
      </c>
      <c r="F1700" s="6" t="s">
        <v>620</v>
      </c>
      <c r="G1700" s="6" t="s">
        <v>185</v>
      </c>
      <c r="H1700" s="6" t="s">
        <v>3949</v>
      </c>
      <c r="I1700" s="6" t="s">
        <v>20</v>
      </c>
      <c r="J1700" s="6" t="s">
        <v>19</v>
      </c>
      <c r="K1700" s="6" t="s">
        <v>2143</v>
      </c>
      <c r="L1700" s="6">
        <v>1858</v>
      </c>
      <c r="M1700" s="6">
        <v>41</v>
      </c>
      <c r="N1700" s="6" t="s">
        <v>2933</v>
      </c>
      <c r="O1700" s="6">
        <v>23</v>
      </c>
      <c r="R1700" s="6" t="s">
        <v>3952</v>
      </c>
      <c r="S1700" s="6" t="s">
        <v>4034</v>
      </c>
      <c r="T1700" s="6" t="s">
        <v>3952</v>
      </c>
      <c r="X1700" s="6" t="s">
        <v>32</v>
      </c>
      <c r="AA1700" s="6" t="s">
        <v>1395</v>
      </c>
      <c r="AB1700" s="6" t="s">
        <v>1395</v>
      </c>
      <c r="AC1700" s="6" t="s">
        <v>1395</v>
      </c>
      <c r="AD1700" s="6" t="s">
        <v>3951</v>
      </c>
      <c r="AE1700" s="6" t="s">
        <v>261</v>
      </c>
      <c r="AF1700" s="6" t="s">
        <v>51</v>
      </c>
      <c r="AG1700" cm="1">
        <f t="array" ref="AG1700">SUMPRODUCT(--(INDEX('1900 Bastrop 0003 Clean'!A:AF, MATCH(A1700 &amp; "|" &amp; B1700, '1900 Bastrop 0003 Clean'!A:A &amp; "|" &amp; '1900 Bastrop 0003 Clean'!B:B, 0), 0) &lt;&gt; '1900 Bastrop 0003 Raw'!A1700:AF1700))</f>
        <v>0</v>
      </c>
    </row>
    <row r="1701" spans="1:33">
      <c r="A1701" s="6">
        <v>2</v>
      </c>
      <c r="B1701" s="6">
        <v>340</v>
      </c>
      <c r="C1701" s="6" t="s">
        <v>5558</v>
      </c>
      <c r="D1701" s="6">
        <v>3</v>
      </c>
      <c r="E1701" s="6">
        <v>349</v>
      </c>
      <c r="F1701" s="6" t="s">
        <v>620</v>
      </c>
      <c r="G1701" s="6" t="s">
        <v>374</v>
      </c>
      <c r="H1701" s="6" t="s">
        <v>2936</v>
      </c>
      <c r="I1701" s="6" t="s">
        <v>20</v>
      </c>
      <c r="J1701" s="6" t="s">
        <v>24</v>
      </c>
      <c r="K1701" s="6" t="s">
        <v>2033</v>
      </c>
      <c r="L1701" s="6">
        <v>1855</v>
      </c>
      <c r="M1701" s="6">
        <v>45</v>
      </c>
      <c r="N1701" s="6" t="s">
        <v>2933</v>
      </c>
      <c r="O1701" s="6">
        <v>23</v>
      </c>
      <c r="P1701" s="6">
        <v>13</v>
      </c>
      <c r="Q1701" s="6">
        <v>12</v>
      </c>
      <c r="R1701" s="6" t="s">
        <v>3952</v>
      </c>
      <c r="S1701" s="6" t="s">
        <v>4034</v>
      </c>
      <c r="T1701" s="6" t="s">
        <v>4108</v>
      </c>
      <c r="AA1701" s="6" t="s">
        <v>1395</v>
      </c>
      <c r="AB1701" s="6" t="s">
        <v>1395</v>
      </c>
      <c r="AC1701" s="6" t="s">
        <v>1395</v>
      </c>
      <c r="AG1701" cm="1">
        <f t="array" ref="AG1701">SUMPRODUCT(--(INDEX('1900 Bastrop 0003 Clean'!A:AF, MATCH(A1701 &amp; "|" &amp; B1701, '1900 Bastrop 0003 Clean'!A:A &amp; "|" &amp; '1900 Bastrop 0003 Clean'!B:B, 0), 0) &lt;&gt; '1900 Bastrop 0003 Raw'!A1701:AF1701))</f>
        <v>0</v>
      </c>
    </row>
    <row r="1702" spans="1:33">
      <c r="A1702" s="6">
        <v>3</v>
      </c>
      <c r="B1702" s="6">
        <v>340</v>
      </c>
      <c r="C1702" s="6" t="s">
        <v>5558</v>
      </c>
      <c r="D1702" s="6">
        <v>3</v>
      </c>
      <c r="E1702" s="6">
        <v>349</v>
      </c>
      <c r="F1702" s="6" t="s">
        <v>620</v>
      </c>
      <c r="G1702" s="6" t="s">
        <v>5559</v>
      </c>
      <c r="H1702" s="6" t="s">
        <v>2938</v>
      </c>
      <c r="I1702" s="6" t="s">
        <v>20</v>
      </c>
      <c r="J1702" s="6" t="s">
        <v>19</v>
      </c>
      <c r="K1702" s="6" t="s">
        <v>2206</v>
      </c>
      <c r="L1702" s="6">
        <v>1882</v>
      </c>
      <c r="M1702" s="6">
        <v>18</v>
      </c>
      <c r="N1702" s="6" t="s">
        <v>2939</v>
      </c>
      <c r="R1702" s="6" t="s">
        <v>3952</v>
      </c>
      <c r="S1702" s="6" t="s">
        <v>3952</v>
      </c>
      <c r="T1702" s="6" t="s">
        <v>3952</v>
      </c>
      <c r="Z1702" s="6">
        <v>8</v>
      </c>
      <c r="AA1702" s="6" t="s">
        <v>1395</v>
      </c>
      <c r="AB1702" s="6" t="s">
        <v>1395</v>
      </c>
      <c r="AC1702" s="6" t="s">
        <v>1395</v>
      </c>
      <c r="AG1702" cm="1">
        <f t="array" ref="AG1702">SUMPRODUCT(--(INDEX('1900 Bastrop 0003 Clean'!A:AF, MATCH(A1702 &amp; "|" &amp; B1702, '1900 Bastrop 0003 Clean'!A:A &amp; "|" &amp; '1900 Bastrop 0003 Clean'!B:B, 0), 0) &lt;&gt; '1900 Bastrop 0003 Raw'!A1702:AF1702))</f>
        <v>0</v>
      </c>
    </row>
    <row r="1703" spans="1:33">
      <c r="A1703" s="6">
        <v>4</v>
      </c>
      <c r="B1703" s="6">
        <v>340</v>
      </c>
      <c r="C1703" s="6" t="s">
        <v>5558</v>
      </c>
      <c r="D1703" s="6">
        <v>3</v>
      </c>
      <c r="E1703" s="6">
        <v>349</v>
      </c>
      <c r="F1703" s="6" t="s">
        <v>620</v>
      </c>
      <c r="G1703" s="6" t="s">
        <v>1009</v>
      </c>
      <c r="H1703" s="6" t="s">
        <v>2944</v>
      </c>
      <c r="I1703" s="6" t="s">
        <v>20</v>
      </c>
      <c r="J1703" s="6" t="s">
        <v>19</v>
      </c>
      <c r="K1703" s="6" t="s">
        <v>2354</v>
      </c>
      <c r="L1703" s="6">
        <v>1885</v>
      </c>
      <c r="M1703" s="6">
        <v>15</v>
      </c>
      <c r="N1703" s="6" t="s">
        <v>2939</v>
      </c>
      <c r="R1703" s="6" t="s">
        <v>3952</v>
      </c>
      <c r="S1703" s="6" t="s">
        <v>3952</v>
      </c>
      <c r="T1703" s="6" t="s">
        <v>3952</v>
      </c>
      <c r="Z1703" s="6">
        <v>8</v>
      </c>
      <c r="AA1703" s="6" t="s">
        <v>1395</v>
      </c>
      <c r="AB1703" s="6" t="s">
        <v>1395</v>
      </c>
      <c r="AC1703" s="6" t="s">
        <v>1395</v>
      </c>
      <c r="AG1703" cm="1">
        <f t="array" ref="AG1703">SUMPRODUCT(--(INDEX('1900 Bastrop 0003 Clean'!A:AF, MATCH(A1703 &amp; "|" &amp; B1703, '1900 Bastrop 0003 Clean'!A:A &amp; "|" &amp; '1900 Bastrop 0003 Clean'!B:B, 0), 0) &lt;&gt; '1900 Bastrop 0003 Raw'!A1703:AF1703))</f>
        <v>0</v>
      </c>
    </row>
    <row r="1704" spans="1:33">
      <c r="A1704" s="6">
        <v>5</v>
      </c>
      <c r="B1704" s="6">
        <v>340</v>
      </c>
      <c r="C1704" s="6" t="s">
        <v>5558</v>
      </c>
      <c r="D1704" s="6">
        <v>3</v>
      </c>
      <c r="E1704" s="6">
        <v>349</v>
      </c>
      <c r="F1704" s="6" t="s">
        <v>620</v>
      </c>
      <c r="G1704" s="6" t="s">
        <v>5560</v>
      </c>
      <c r="H1704" s="6" t="s">
        <v>2944</v>
      </c>
      <c r="I1704" s="6" t="s">
        <v>20</v>
      </c>
      <c r="J1704" s="6" t="s">
        <v>19</v>
      </c>
      <c r="K1704" s="6" t="s">
        <v>2230</v>
      </c>
      <c r="L1704" s="6">
        <v>1886</v>
      </c>
      <c r="M1704" s="6">
        <v>13</v>
      </c>
      <c r="N1704" s="6" t="s">
        <v>2939</v>
      </c>
      <c r="R1704" s="6" t="s">
        <v>3952</v>
      </c>
      <c r="S1704" s="6" t="s">
        <v>3952</v>
      </c>
      <c r="T1704" s="6" t="s">
        <v>3952</v>
      </c>
      <c r="Z1704" s="6">
        <v>8</v>
      </c>
      <c r="AA1704" s="6" t="s">
        <v>1395</v>
      </c>
      <c r="AB1704" s="6" t="s">
        <v>1395</v>
      </c>
      <c r="AC1704" s="6" t="s">
        <v>1395</v>
      </c>
      <c r="AG1704" cm="1">
        <f t="array" ref="AG1704">SUMPRODUCT(--(INDEX('1900 Bastrop 0003 Clean'!A:AF, MATCH(A1704 &amp; "|" &amp; B1704, '1900 Bastrop 0003 Clean'!A:A &amp; "|" &amp; '1900 Bastrop 0003 Clean'!B:B, 0), 0) &lt;&gt; '1900 Bastrop 0003 Raw'!A1704:AF1704))</f>
        <v>0</v>
      </c>
    </row>
    <row r="1705" spans="1:33">
      <c r="A1705" s="6">
        <v>6</v>
      </c>
      <c r="B1705" s="6">
        <v>340</v>
      </c>
      <c r="C1705" s="6" t="s">
        <v>5558</v>
      </c>
      <c r="D1705" s="6">
        <v>3</v>
      </c>
      <c r="E1705" s="6">
        <v>349</v>
      </c>
      <c r="F1705" s="6" t="s">
        <v>620</v>
      </c>
      <c r="G1705" s="6" t="s">
        <v>185</v>
      </c>
      <c r="H1705" s="6" t="s">
        <v>2944</v>
      </c>
      <c r="I1705" s="6" t="s">
        <v>20</v>
      </c>
      <c r="J1705" s="6" t="s">
        <v>19</v>
      </c>
      <c r="K1705" s="6" t="s">
        <v>2033</v>
      </c>
      <c r="L1705" s="6">
        <v>1888</v>
      </c>
      <c r="M1705" s="6">
        <v>12</v>
      </c>
      <c r="N1705" s="6" t="s">
        <v>2939</v>
      </c>
      <c r="R1705" s="6" t="s">
        <v>3952</v>
      </c>
      <c r="S1705" s="6" t="s">
        <v>3952</v>
      </c>
      <c r="T1705" s="6" t="s">
        <v>3952</v>
      </c>
      <c r="Z1705" s="6">
        <v>8</v>
      </c>
      <c r="AA1705" s="6" t="s">
        <v>1395</v>
      </c>
      <c r="AB1705" s="6" t="s">
        <v>1395</v>
      </c>
      <c r="AC1705" s="6" t="s">
        <v>1395</v>
      </c>
      <c r="AG1705" cm="1">
        <f t="array" ref="AG1705">SUMPRODUCT(--(INDEX('1900 Bastrop 0003 Clean'!A:AF, MATCH(A1705 &amp; "|" &amp; B1705, '1900 Bastrop 0003 Clean'!A:A &amp; "|" &amp; '1900 Bastrop 0003 Clean'!B:B, 0), 0) &lt;&gt; '1900 Bastrop 0003 Raw'!A1705:AF1705))</f>
        <v>0</v>
      </c>
    </row>
    <row r="1706" spans="1:33">
      <c r="A1706" s="6">
        <v>7</v>
      </c>
      <c r="B1706" s="6">
        <v>340</v>
      </c>
      <c r="C1706" s="6" t="s">
        <v>5558</v>
      </c>
      <c r="D1706" s="6">
        <v>3</v>
      </c>
      <c r="E1706" s="6">
        <v>349</v>
      </c>
      <c r="F1706" s="6" t="s">
        <v>620</v>
      </c>
      <c r="G1706" s="6" t="s">
        <v>3588</v>
      </c>
      <c r="H1706" s="6" t="s">
        <v>2944</v>
      </c>
      <c r="I1706" s="6" t="s">
        <v>20</v>
      </c>
      <c r="J1706" s="6" t="s">
        <v>19</v>
      </c>
      <c r="K1706" s="6" t="s">
        <v>2526</v>
      </c>
      <c r="L1706" s="6">
        <v>1889</v>
      </c>
      <c r="M1706" s="6">
        <v>10</v>
      </c>
      <c r="N1706" s="6" t="s">
        <v>2939</v>
      </c>
      <c r="R1706" s="6" t="s">
        <v>3952</v>
      </c>
      <c r="S1706" s="6" t="s">
        <v>3952</v>
      </c>
      <c r="T1706" s="6" t="s">
        <v>3952</v>
      </c>
      <c r="Z1706" s="6">
        <v>4</v>
      </c>
      <c r="AA1706" s="6" t="s">
        <v>1395</v>
      </c>
      <c r="AB1706" s="6" t="s">
        <v>1395</v>
      </c>
      <c r="AC1706" s="6" t="s">
        <v>1395</v>
      </c>
      <c r="AG1706" cm="1">
        <f t="array" ref="AG1706">SUMPRODUCT(--(INDEX('1900 Bastrop 0003 Clean'!A:AF, MATCH(A1706 &amp; "|" &amp; B1706, '1900 Bastrop 0003 Clean'!A:A &amp; "|" &amp; '1900 Bastrop 0003 Clean'!B:B, 0), 0) &lt;&gt; '1900 Bastrop 0003 Raw'!A1706:AF1706))</f>
        <v>0</v>
      </c>
    </row>
    <row r="1707" spans="1:33">
      <c r="A1707" s="6">
        <v>8</v>
      </c>
      <c r="B1707" s="6">
        <v>340</v>
      </c>
      <c r="C1707" s="6" t="s">
        <v>5558</v>
      </c>
      <c r="D1707" s="6">
        <v>3</v>
      </c>
      <c r="E1707" s="6">
        <v>349</v>
      </c>
      <c r="F1707" s="6" t="s">
        <v>620</v>
      </c>
      <c r="G1707" s="6" t="s">
        <v>1971</v>
      </c>
      <c r="H1707" s="6" t="s">
        <v>2938</v>
      </c>
      <c r="I1707" s="6" t="s">
        <v>20</v>
      </c>
      <c r="J1707" s="6" t="s">
        <v>24</v>
      </c>
      <c r="K1707" s="6" t="s">
        <v>1971</v>
      </c>
      <c r="L1707" s="6">
        <v>1891</v>
      </c>
      <c r="M1707" s="6">
        <v>9</v>
      </c>
      <c r="N1707" s="6" t="s">
        <v>2939</v>
      </c>
      <c r="R1707" s="6" t="s">
        <v>3952</v>
      </c>
      <c r="S1707" s="6" t="s">
        <v>3952</v>
      </c>
      <c r="T1707" s="6" t="s">
        <v>3952</v>
      </c>
      <c r="Z1707" s="6">
        <v>8</v>
      </c>
      <c r="AG1707" cm="1">
        <f t="array" ref="AG1707">SUMPRODUCT(--(INDEX('1900 Bastrop 0003 Clean'!A:AF, MATCH(A1707 &amp; "|" &amp; B1707, '1900 Bastrop 0003 Clean'!A:A &amp; "|" &amp; '1900 Bastrop 0003 Clean'!B:B, 0), 0) &lt;&gt; '1900 Bastrop 0003 Raw'!A1707:AF1707))</f>
        <v>0</v>
      </c>
    </row>
    <row r="1708" spans="1:33">
      <c r="A1708" s="6">
        <v>9</v>
      </c>
      <c r="B1708" s="6">
        <v>340</v>
      </c>
      <c r="C1708" s="6" t="s">
        <v>5558</v>
      </c>
      <c r="D1708" s="6">
        <v>3</v>
      </c>
      <c r="E1708" s="6">
        <v>349</v>
      </c>
      <c r="F1708" s="6" t="s">
        <v>620</v>
      </c>
      <c r="G1708" s="6" t="s">
        <v>4807</v>
      </c>
      <c r="H1708" s="6" t="s">
        <v>2938</v>
      </c>
      <c r="I1708" s="6" t="s">
        <v>20</v>
      </c>
      <c r="J1708" s="6" t="s">
        <v>24</v>
      </c>
      <c r="K1708" s="6" t="s">
        <v>2173</v>
      </c>
      <c r="L1708" s="6">
        <v>1892</v>
      </c>
      <c r="M1708" s="6">
        <v>7</v>
      </c>
      <c r="N1708" s="6" t="s">
        <v>2939</v>
      </c>
      <c r="R1708" s="6" t="s">
        <v>3952</v>
      </c>
      <c r="S1708" s="6" t="s">
        <v>3952</v>
      </c>
      <c r="T1708" s="6" t="s">
        <v>3952</v>
      </c>
      <c r="AC1708" s="6" t="s">
        <v>1395</v>
      </c>
      <c r="AG1708" cm="1">
        <f t="array" ref="AG1708">SUMPRODUCT(--(INDEX('1900 Bastrop 0003 Clean'!A:AF, MATCH(A1708 &amp; "|" &amp; B1708, '1900 Bastrop 0003 Clean'!A:A &amp; "|" &amp; '1900 Bastrop 0003 Clean'!B:B, 0), 0) &lt;&gt; '1900 Bastrop 0003 Raw'!A1708:AF1708))</f>
        <v>0</v>
      </c>
    </row>
    <row r="1709" spans="1:33">
      <c r="A1709" s="6">
        <v>10</v>
      </c>
      <c r="B1709" s="6">
        <v>340</v>
      </c>
      <c r="C1709" s="6" t="s">
        <v>5558</v>
      </c>
      <c r="D1709" s="6">
        <v>3</v>
      </c>
      <c r="E1709" s="6">
        <v>349</v>
      </c>
      <c r="F1709" s="6" t="s">
        <v>620</v>
      </c>
      <c r="G1709" s="6" t="s">
        <v>2507</v>
      </c>
      <c r="H1709" s="6" t="s">
        <v>2938</v>
      </c>
      <c r="I1709" s="6" t="s">
        <v>20</v>
      </c>
      <c r="J1709" s="6" t="s">
        <v>24</v>
      </c>
      <c r="K1709" s="6" t="s">
        <v>2128</v>
      </c>
      <c r="L1709" s="6">
        <v>1894</v>
      </c>
      <c r="M1709" s="6">
        <v>6</v>
      </c>
      <c r="N1709" s="6" t="s">
        <v>2939</v>
      </c>
      <c r="R1709" s="6" t="s">
        <v>3952</v>
      </c>
      <c r="S1709" s="6" t="s">
        <v>3952</v>
      </c>
      <c r="T1709" s="6" t="s">
        <v>3952</v>
      </c>
      <c r="AG1709" cm="1">
        <f t="array" ref="AG1709">SUMPRODUCT(--(INDEX('1900 Bastrop 0003 Clean'!A:AF, MATCH(A1709 &amp; "|" &amp; B1709, '1900 Bastrop 0003 Clean'!A:A &amp; "|" &amp; '1900 Bastrop 0003 Clean'!B:B, 0), 0) &lt;&gt; '1900 Bastrop 0003 Raw'!A1709:AF1709))</f>
        <v>0</v>
      </c>
    </row>
    <row r="1710" spans="1:33">
      <c r="A1710" s="6">
        <v>11</v>
      </c>
      <c r="B1710" s="6">
        <v>341</v>
      </c>
      <c r="C1710" s="6" t="s">
        <v>5558</v>
      </c>
      <c r="D1710" s="6">
        <v>3</v>
      </c>
      <c r="E1710" s="6">
        <v>350</v>
      </c>
      <c r="F1710" s="6" t="s">
        <v>1470</v>
      </c>
      <c r="G1710" s="6" t="s">
        <v>1742</v>
      </c>
      <c r="H1710" s="6" t="s">
        <v>3949</v>
      </c>
      <c r="I1710" s="6" t="s">
        <v>20</v>
      </c>
      <c r="J1710" s="6" t="s">
        <v>19</v>
      </c>
      <c r="K1710" s="6" t="s">
        <v>2190</v>
      </c>
      <c r="L1710" s="6">
        <v>1848</v>
      </c>
      <c r="M1710" s="6">
        <v>51</v>
      </c>
      <c r="N1710" s="6" t="s">
        <v>2933</v>
      </c>
      <c r="O1710" s="6">
        <v>22</v>
      </c>
      <c r="R1710" s="6" t="s">
        <v>3955</v>
      </c>
      <c r="S1710" s="6" t="s">
        <v>4108</v>
      </c>
      <c r="T1710" s="6" t="s">
        <v>3958</v>
      </c>
      <c r="X1710" s="6" t="s">
        <v>32</v>
      </c>
      <c r="AA1710" s="6" t="s">
        <v>1395</v>
      </c>
      <c r="AB1710" s="6" t="s">
        <v>1395</v>
      </c>
      <c r="AC1710" s="6" t="s">
        <v>1395</v>
      </c>
      <c r="AD1710" s="6" t="s">
        <v>3956</v>
      </c>
      <c r="AF1710" s="6" t="s">
        <v>51</v>
      </c>
      <c r="AG1710" cm="1">
        <f t="array" ref="AG1710">SUMPRODUCT(--(INDEX('1900 Bastrop 0003 Clean'!A:AF, MATCH(A1710 &amp; "|" &amp; B1710, '1900 Bastrop 0003 Clean'!A:A &amp; "|" &amp; '1900 Bastrop 0003 Clean'!B:B, 0), 0) &lt;&gt; '1900 Bastrop 0003 Raw'!A1710:AF1710))</f>
        <v>0</v>
      </c>
    </row>
    <row r="1711" spans="1:33">
      <c r="A1711" s="6">
        <v>12</v>
      </c>
      <c r="B1711" s="6">
        <v>341</v>
      </c>
      <c r="C1711" s="6" t="s">
        <v>5558</v>
      </c>
      <c r="D1711" s="6">
        <v>3</v>
      </c>
      <c r="E1711" s="6">
        <v>350</v>
      </c>
      <c r="F1711" s="6" t="s">
        <v>1470</v>
      </c>
      <c r="G1711" s="6" t="s">
        <v>3115</v>
      </c>
      <c r="H1711" s="6" t="s">
        <v>2936</v>
      </c>
      <c r="I1711" s="6" t="s">
        <v>20</v>
      </c>
      <c r="J1711" s="6" t="s">
        <v>24</v>
      </c>
      <c r="K1711" s="6" t="s">
        <v>2128</v>
      </c>
      <c r="L1711" s="6">
        <v>1853</v>
      </c>
      <c r="M1711" s="6">
        <v>47</v>
      </c>
      <c r="N1711" s="6" t="s">
        <v>2933</v>
      </c>
      <c r="O1711" s="6">
        <v>22</v>
      </c>
      <c r="P1711" s="6">
        <v>3</v>
      </c>
      <c r="Q1711" s="6">
        <v>3</v>
      </c>
      <c r="R1711" s="6" t="s">
        <v>3955</v>
      </c>
      <c r="S1711" s="6" t="s">
        <v>3955</v>
      </c>
      <c r="T1711" s="6" t="s">
        <v>3955</v>
      </c>
      <c r="AA1711" s="6" t="s">
        <v>1395</v>
      </c>
      <c r="AB1711" s="6" t="s">
        <v>1395</v>
      </c>
      <c r="AC1711" s="6" t="s">
        <v>1395</v>
      </c>
      <c r="AG1711" cm="1">
        <f t="array" ref="AG1711">SUMPRODUCT(--(INDEX('1900 Bastrop 0003 Clean'!A:AF, MATCH(A1711 &amp; "|" &amp; B1711, '1900 Bastrop 0003 Clean'!A:A &amp; "|" &amp; '1900 Bastrop 0003 Clean'!B:B, 0), 0) &lt;&gt; '1900 Bastrop 0003 Raw'!A1711:AF1711))</f>
        <v>0</v>
      </c>
    </row>
    <row r="1712" spans="1:33">
      <c r="A1712" s="6">
        <v>13</v>
      </c>
      <c r="B1712" s="6">
        <v>341</v>
      </c>
      <c r="C1712" s="6" t="s">
        <v>5558</v>
      </c>
      <c r="D1712" s="6">
        <v>3</v>
      </c>
      <c r="E1712" s="6">
        <v>350</v>
      </c>
      <c r="F1712" s="6" t="s">
        <v>1470</v>
      </c>
      <c r="G1712" s="6" t="s">
        <v>3088</v>
      </c>
      <c r="H1712" s="6" t="s">
        <v>2944</v>
      </c>
      <c r="I1712" s="6" t="s">
        <v>20</v>
      </c>
      <c r="J1712" s="6" t="s">
        <v>19</v>
      </c>
      <c r="K1712" s="6" t="s">
        <v>2526</v>
      </c>
      <c r="L1712" s="6">
        <v>1883</v>
      </c>
      <c r="M1712" s="6">
        <v>16</v>
      </c>
      <c r="N1712" s="6" t="s">
        <v>2939</v>
      </c>
      <c r="R1712" s="6" t="s">
        <v>3952</v>
      </c>
      <c r="S1712" s="6" t="s">
        <v>3955</v>
      </c>
      <c r="T1712" s="6" t="s">
        <v>3955</v>
      </c>
      <c r="Z1712" s="6">
        <v>5</v>
      </c>
      <c r="AA1712" s="6" t="s">
        <v>1395</v>
      </c>
      <c r="AB1712" s="6" t="s">
        <v>1395</v>
      </c>
      <c r="AC1712" s="6" t="s">
        <v>1395</v>
      </c>
      <c r="AG1712" cm="1">
        <f t="array" ref="AG1712">SUMPRODUCT(--(INDEX('1900 Bastrop 0003 Clean'!A:AF, MATCH(A1712 &amp; "|" &amp; B1712, '1900 Bastrop 0003 Clean'!A:A &amp; "|" &amp; '1900 Bastrop 0003 Clean'!B:B, 0), 0) &lt;&gt; '1900 Bastrop 0003 Raw'!A1712:AF1712))</f>
        <v>0</v>
      </c>
    </row>
    <row r="1713" spans="1:33">
      <c r="A1713" s="6">
        <v>14</v>
      </c>
      <c r="B1713" s="6">
        <v>341</v>
      </c>
      <c r="C1713" s="6" t="s">
        <v>5558</v>
      </c>
      <c r="D1713" s="6">
        <v>3</v>
      </c>
      <c r="E1713" s="6">
        <v>350</v>
      </c>
      <c r="F1713" s="6" t="s">
        <v>1470</v>
      </c>
      <c r="G1713" s="6" t="s">
        <v>185</v>
      </c>
      <c r="H1713" s="6" t="s">
        <v>2944</v>
      </c>
      <c r="I1713" s="6" t="s">
        <v>20</v>
      </c>
      <c r="J1713" s="6" t="s">
        <v>19</v>
      </c>
      <c r="K1713" s="6" t="s">
        <v>2354</v>
      </c>
      <c r="L1713" s="6">
        <v>1885</v>
      </c>
      <c r="M1713" s="6">
        <v>15</v>
      </c>
      <c r="N1713" s="6" t="s">
        <v>2939</v>
      </c>
      <c r="R1713" s="6" t="s">
        <v>3952</v>
      </c>
      <c r="S1713" s="6" t="s">
        <v>3955</v>
      </c>
      <c r="T1713" s="6" t="s">
        <v>3955</v>
      </c>
      <c r="Z1713" s="6">
        <v>0</v>
      </c>
      <c r="AA1713" s="6" t="s">
        <v>1395</v>
      </c>
      <c r="AB1713" s="6" t="s">
        <v>1395</v>
      </c>
      <c r="AC1713" s="6" t="s">
        <v>1395</v>
      </c>
      <c r="AG1713" cm="1">
        <f t="array" ref="AG1713">SUMPRODUCT(--(INDEX('1900 Bastrop 0003 Clean'!A:AF, MATCH(A1713 &amp; "|" &amp; B1713, '1900 Bastrop 0003 Clean'!A:A &amp; "|" &amp; '1900 Bastrop 0003 Clean'!B:B, 0), 0) &lt;&gt; '1900 Bastrop 0003 Raw'!A1713:AF1713))</f>
        <v>0</v>
      </c>
    </row>
    <row r="1714" spans="1:33">
      <c r="A1714" s="6">
        <v>15</v>
      </c>
      <c r="B1714" s="6">
        <v>342</v>
      </c>
      <c r="C1714" s="6" t="s">
        <v>5561</v>
      </c>
      <c r="D1714" s="6">
        <v>3</v>
      </c>
      <c r="E1714" s="6">
        <v>351</v>
      </c>
      <c r="F1714" s="6" t="s">
        <v>3488</v>
      </c>
      <c r="G1714" s="6" t="s">
        <v>5562</v>
      </c>
      <c r="H1714" s="6" t="s">
        <v>3949</v>
      </c>
      <c r="I1714" s="6" t="s">
        <v>20</v>
      </c>
      <c r="J1714" s="6" t="s">
        <v>24</v>
      </c>
      <c r="K1714" s="6" t="s">
        <v>2206</v>
      </c>
      <c r="L1714" s="6">
        <v>1856</v>
      </c>
      <c r="M1714" s="6">
        <v>44</v>
      </c>
      <c r="N1714" s="6" t="s">
        <v>3066</v>
      </c>
      <c r="P1714" s="6">
        <v>5</v>
      </c>
      <c r="Q1714" s="6">
        <v>4</v>
      </c>
      <c r="R1714" s="6" t="s">
        <v>3952</v>
      </c>
      <c r="S1714" s="6" t="s">
        <v>4016</v>
      </c>
      <c r="T1714" s="6" t="s">
        <v>4016</v>
      </c>
      <c r="X1714" s="6" t="s">
        <v>32</v>
      </c>
      <c r="AA1714" s="6" t="s">
        <v>1395</v>
      </c>
      <c r="AB1714" s="6" t="s">
        <v>1395</v>
      </c>
      <c r="AC1714" s="6" t="s">
        <v>1395</v>
      </c>
      <c r="AD1714" s="6" t="s">
        <v>3951</v>
      </c>
      <c r="AE1714" s="6" t="s">
        <v>261</v>
      </c>
      <c r="AF1714" s="6" t="s">
        <v>51</v>
      </c>
      <c r="AG1714" cm="1">
        <f t="array" ref="AG1714">SUMPRODUCT(--(INDEX('1900 Bastrop 0003 Clean'!A:AF, MATCH(A1714 &amp; "|" &amp; B1714, '1900 Bastrop 0003 Clean'!A:A &amp; "|" &amp; '1900 Bastrop 0003 Clean'!B:B, 0), 0) &lt;&gt; '1900 Bastrop 0003 Raw'!A1714:AF1714))</f>
        <v>0</v>
      </c>
    </row>
    <row r="1715" spans="1:33">
      <c r="A1715" s="6">
        <v>16</v>
      </c>
      <c r="B1715" s="6">
        <v>342</v>
      </c>
      <c r="C1715" s="6" t="s">
        <v>5561</v>
      </c>
      <c r="D1715" s="6">
        <v>3</v>
      </c>
      <c r="E1715" s="6">
        <v>351</v>
      </c>
      <c r="F1715" s="6" t="s">
        <v>3488</v>
      </c>
      <c r="G1715" s="6" t="s">
        <v>3722</v>
      </c>
      <c r="H1715" s="6" t="s">
        <v>2944</v>
      </c>
      <c r="I1715" s="6" t="s">
        <v>20</v>
      </c>
      <c r="J1715" s="6" t="s">
        <v>19</v>
      </c>
      <c r="K1715" s="6" t="s">
        <v>2173</v>
      </c>
      <c r="L1715" s="6">
        <v>1876</v>
      </c>
      <c r="M1715" s="6">
        <v>23</v>
      </c>
      <c r="N1715" s="6" t="s">
        <v>2939</v>
      </c>
      <c r="R1715" s="6" t="s">
        <v>3952</v>
      </c>
      <c r="S1715" s="6" t="s">
        <v>3958</v>
      </c>
      <c r="T1715" s="6" t="s">
        <v>3952</v>
      </c>
      <c r="X1715" s="6" t="s">
        <v>32</v>
      </c>
      <c r="AA1715" s="6" t="s">
        <v>1395</v>
      </c>
      <c r="AB1715" s="6" t="s">
        <v>1395</v>
      </c>
      <c r="AC1715" s="6" t="s">
        <v>1395</v>
      </c>
      <c r="AG1715" cm="1">
        <f t="array" ref="AG1715">SUMPRODUCT(--(INDEX('1900 Bastrop 0003 Clean'!A:AF, MATCH(A1715 &amp; "|" &amp; B1715, '1900 Bastrop 0003 Clean'!A:A &amp; "|" &amp; '1900 Bastrop 0003 Clean'!B:B, 0), 0) &lt;&gt; '1900 Bastrop 0003 Raw'!A1715:AF1715))</f>
        <v>0</v>
      </c>
    </row>
    <row r="1716" spans="1:33">
      <c r="A1716" s="6">
        <v>17</v>
      </c>
      <c r="B1716" s="6">
        <v>342</v>
      </c>
      <c r="C1716" s="6" t="s">
        <v>5561</v>
      </c>
      <c r="D1716" s="6">
        <v>3</v>
      </c>
      <c r="E1716" s="6">
        <v>351</v>
      </c>
      <c r="F1716" s="6" t="s">
        <v>3488</v>
      </c>
      <c r="G1716" s="6" t="s">
        <v>341</v>
      </c>
      <c r="H1716" s="6" t="s">
        <v>2944</v>
      </c>
      <c r="I1716" s="6" t="s">
        <v>20</v>
      </c>
      <c r="J1716" s="6" t="s">
        <v>19</v>
      </c>
      <c r="K1716" s="6" t="s">
        <v>2173</v>
      </c>
      <c r="L1716" s="6">
        <v>1876</v>
      </c>
      <c r="M1716" s="6">
        <v>23</v>
      </c>
      <c r="N1716" s="6" t="s">
        <v>2939</v>
      </c>
      <c r="R1716" s="6" t="s">
        <v>3952</v>
      </c>
      <c r="S1716" s="6" t="s">
        <v>3958</v>
      </c>
      <c r="T1716" s="6" t="s">
        <v>3952</v>
      </c>
      <c r="X1716" s="6" t="s">
        <v>32</v>
      </c>
      <c r="AA1716" s="6" t="s">
        <v>1395</v>
      </c>
      <c r="AB1716" s="6" t="s">
        <v>1395</v>
      </c>
      <c r="AC1716" s="6" t="s">
        <v>1395</v>
      </c>
      <c r="AG1716" cm="1">
        <f t="array" ref="AG1716">SUMPRODUCT(--(INDEX('1900 Bastrop 0003 Clean'!A:AF, MATCH(A1716 &amp; "|" &amp; B1716, '1900 Bastrop 0003 Clean'!A:A &amp; "|" &amp; '1900 Bastrop 0003 Clean'!B:B, 0), 0) &lt;&gt; '1900 Bastrop 0003 Raw'!A1716:AF1716))</f>
        <v>0</v>
      </c>
    </row>
    <row r="1717" spans="1:33">
      <c r="A1717" s="6">
        <v>18</v>
      </c>
      <c r="B1717" s="6">
        <v>342</v>
      </c>
      <c r="C1717" s="6" t="s">
        <v>5561</v>
      </c>
      <c r="D1717" s="6">
        <v>3</v>
      </c>
      <c r="E1717" s="6">
        <v>351</v>
      </c>
      <c r="F1717" s="6" t="s">
        <v>3488</v>
      </c>
      <c r="G1717" s="6" t="s">
        <v>1873</v>
      </c>
      <c r="H1717" s="6" t="s">
        <v>2938</v>
      </c>
      <c r="I1717" s="6" t="s">
        <v>20</v>
      </c>
      <c r="J1717" s="6" t="s">
        <v>24</v>
      </c>
      <c r="K1717" s="6" t="s">
        <v>2230</v>
      </c>
      <c r="L1717" s="6">
        <v>1878</v>
      </c>
      <c r="M1717" s="6">
        <v>21</v>
      </c>
      <c r="N1717" s="6" t="s">
        <v>2939</v>
      </c>
      <c r="R1717" s="6" t="s">
        <v>3952</v>
      </c>
      <c r="S1717" s="6" t="s">
        <v>3958</v>
      </c>
      <c r="T1717" s="6" t="s">
        <v>3952</v>
      </c>
      <c r="AA1717" s="6" t="s">
        <v>1395</v>
      </c>
      <c r="AB1717" s="6" t="s">
        <v>1395</v>
      </c>
      <c r="AC1717" s="6" t="s">
        <v>1395</v>
      </c>
      <c r="AG1717" cm="1">
        <f t="array" ref="AG1717">SUMPRODUCT(--(INDEX('1900 Bastrop 0003 Clean'!A:AF, MATCH(A1717 &amp; "|" &amp; B1717, '1900 Bastrop 0003 Clean'!A:A &amp; "|" &amp; '1900 Bastrop 0003 Clean'!B:B, 0), 0) &lt;&gt; '1900 Bastrop 0003 Raw'!A1717:AF1717))</f>
        <v>0</v>
      </c>
    </row>
    <row r="1718" spans="1:33">
      <c r="A1718" s="6">
        <v>19</v>
      </c>
      <c r="B1718" s="6">
        <v>342</v>
      </c>
      <c r="C1718" s="6" t="s">
        <v>5561</v>
      </c>
      <c r="D1718" s="6">
        <v>3</v>
      </c>
      <c r="E1718" s="6">
        <v>351</v>
      </c>
      <c r="F1718" s="6" t="s">
        <v>3488</v>
      </c>
      <c r="G1718" s="6" t="s">
        <v>5563</v>
      </c>
      <c r="H1718" s="6" t="s">
        <v>2944</v>
      </c>
      <c r="I1718" s="6" t="s">
        <v>20</v>
      </c>
      <c r="J1718" s="6" t="s">
        <v>19</v>
      </c>
      <c r="K1718" s="6" t="s">
        <v>2143</v>
      </c>
      <c r="L1718" s="6">
        <v>1880</v>
      </c>
      <c r="M1718" s="6">
        <v>19</v>
      </c>
      <c r="N1718" s="6" t="s">
        <v>2939</v>
      </c>
      <c r="R1718" s="6" t="s">
        <v>3952</v>
      </c>
      <c r="S1718" s="6" t="s">
        <v>3958</v>
      </c>
      <c r="T1718" s="6" t="s">
        <v>3952</v>
      </c>
      <c r="X1718" s="6" t="s">
        <v>32</v>
      </c>
      <c r="Y1718" s="6">
        <v>8</v>
      </c>
      <c r="Z1718" s="6">
        <v>8</v>
      </c>
      <c r="AA1718" s="6" t="s">
        <v>1395</v>
      </c>
      <c r="AB1718" s="6" t="s">
        <v>1395</v>
      </c>
      <c r="AC1718" s="6" t="s">
        <v>1395</v>
      </c>
      <c r="AG1718" cm="1">
        <f t="array" ref="AG1718">SUMPRODUCT(--(INDEX('1900 Bastrop 0003 Clean'!A:AF, MATCH(A1718 &amp; "|" &amp; B1718, '1900 Bastrop 0003 Clean'!A:A &amp; "|" &amp; '1900 Bastrop 0003 Clean'!B:B, 0), 0) &lt;&gt; '1900 Bastrop 0003 Raw'!A1718:AF1718))</f>
        <v>0</v>
      </c>
    </row>
    <row r="1719" spans="1:33">
      <c r="A1719" s="6">
        <v>20</v>
      </c>
      <c r="B1719" s="6">
        <v>343</v>
      </c>
      <c r="C1719" s="6" t="s">
        <v>5561</v>
      </c>
      <c r="D1719" s="6">
        <v>3</v>
      </c>
      <c r="E1719" s="6">
        <v>352</v>
      </c>
      <c r="F1719" s="6" t="s">
        <v>5564</v>
      </c>
      <c r="G1719" s="6" t="s">
        <v>185</v>
      </c>
      <c r="H1719" s="6" t="s">
        <v>3949</v>
      </c>
      <c r="I1719" s="6" t="s">
        <v>20</v>
      </c>
      <c r="J1719" s="6" t="s">
        <v>19</v>
      </c>
      <c r="K1719" s="6" t="s">
        <v>2143</v>
      </c>
      <c r="L1719" s="6">
        <v>1844</v>
      </c>
      <c r="M1719" s="6">
        <v>55</v>
      </c>
      <c r="N1719" s="6" t="s">
        <v>2933</v>
      </c>
      <c r="O1719" s="6">
        <v>24</v>
      </c>
      <c r="R1719" s="6" t="s">
        <v>3955</v>
      </c>
      <c r="T1719" s="6" t="s">
        <v>3955</v>
      </c>
      <c r="X1719" s="6" t="s">
        <v>32</v>
      </c>
      <c r="AA1719" s="6" t="s">
        <v>1395</v>
      </c>
      <c r="AB1719" s="6" t="s">
        <v>1395</v>
      </c>
      <c r="AC1719" s="6" t="s">
        <v>1395</v>
      </c>
      <c r="AD1719" s="6" t="s">
        <v>3951</v>
      </c>
      <c r="AE1719" s="6" t="s">
        <v>261</v>
      </c>
      <c r="AF1719" s="6" t="s">
        <v>51</v>
      </c>
      <c r="AG1719" cm="1">
        <f t="array" ref="AG1719">SUMPRODUCT(--(INDEX('1900 Bastrop 0003 Clean'!A:AF, MATCH(A1719 &amp; "|" &amp; B1719, '1900 Bastrop 0003 Clean'!A:A &amp; "|" &amp; '1900 Bastrop 0003 Clean'!B:B, 0), 0) &lt;&gt; '1900 Bastrop 0003 Raw'!A1719:AF1719))</f>
        <v>0</v>
      </c>
    </row>
    <row r="1720" spans="1:33">
      <c r="A1720" s="6">
        <v>21</v>
      </c>
      <c r="B1720" s="6">
        <v>2</v>
      </c>
      <c r="C1720" s="6" t="s">
        <v>5561</v>
      </c>
      <c r="D1720" s="6">
        <v>3</v>
      </c>
      <c r="E1720" s="6">
        <v>352</v>
      </c>
      <c r="F1720" s="6" t="s">
        <v>5564</v>
      </c>
      <c r="G1720" s="6" t="s">
        <v>2871</v>
      </c>
      <c r="H1720" s="6" t="s">
        <v>2936</v>
      </c>
      <c r="I1720" s="6" t="s">
        <v>20</v>
      </c>
      <c r="J1720" s="6" t="s">
        <v>24</v>
      </c>
      <c r="K1720" s="6" t="s">
        <v>2161</v>
      </c>
      <c r="L1720" s="6">
        <v>1861</v>
      </c>
      <c r="M1720" s="6">
        <v>38</v>
      </c>
      <c r="N1720" s="6" t="s">
        <v>2933</v>
      </c>
      <c r="O1720" s="6">
        <v>24</v>
      </c>
      <c r="P1720" s="6">
        <v>2</v>
      </c>
      <c r="Q1720" s="6">
        <v>2</v>
      </c>
      <c r="R1720" s="6" t="s">
        <v>3952</v>
      </c>
      <c r="S1720" s="6" t="s">
        <v>4132</v>
      </c>
      <c r="T1720" s="6" t="s">
        <v>3952</v>
      </c>
      <c r="AA1720" s="6" t="s">
        <v>1395</v>
      </c>
      <c r="AB1720" s="6" t="s">
        <v>1395</v>
      </c>
      <c r="AC1720" s="6" t="s">
        <v>1395</v>
      </c>
      <c r="AG1720" t="e" cm="1">
        <f t="array" ref="AG1720">SUMPRODUCT(--(INDEX('1900 Bastrop 0003 Clean'!A:AF, MATCH(A1720 &amp; "|" &amp; B1720, '1900 Bastrop 0003 Clean'!A:A &amp; "|" &amp; '1900 Bastrop 0003 Clean'!B:B, 0), 0) &lt;&gt; '1900 Bastrop 0003 Raw'!A1720:AF1720))</f>
        <v>#N/A</v>
      </c>
    </row>
    <row r="1721" spans="1:33">
      <c r="A1721" s="6">
        <v>22</v>
      </c>
      <c r="B1721" s="6">
        <v>2</v>
      </c>
      <c r="C1721" s="6" t="s">
        <v>5561</v>
      </c>
      <c r="D1721" s="6">
        <v>3</v>
      </c>
      <c r="E1721" s="6">
        <v>352</v>
      </c>
      <c r="F1721" s="6" t="s">
        <v>5564</v>
      </c>
      <c r="G1721" s="6" t="s">
        <v>5565</v>
      </c>
      <c r="H1721" s="6" t="s">
        <v>2944</v>
      </c>
      <c r="I1721" s="6" t="s">
        <v>20</v>
      </c>
      <c r="J1721" s="6" t="s">
        <v>19</v>
      </c>
      <c r="K1721" s="6" t="s">
        <v>2230</v>
      </c>
      <c r="L1721" s="6">
        <v>1880</v>
      </c>
      <c r="M1721" s="6">
        <v>19</v>
      </c>
      <c r="N1721" s="6" t="s">
        <v>2939</v>
      </c>
      <c r="R1721" s="6" t="s">
        <v>3952</v>
      </c>
      <c r="S1721" s="6" t="s">
        <v>3955</v>
      </c>
      <c r="T1721" s="6" t="s">
        <v>3952</v>
      </c>
      <c r="X1721" s="6" t="s">
        <v>118</v>
      </c>
      <c r="AA1721" s="6" t="s">
        <v>1395</v>
      </c>
      <c r="AB1721" s="6" t="s">
        <v>1395</v>
      </c>
      <c r="AC1721" s="6" t="s">
        <v>1395</v>
      </c>
      <c r="AG1721" t="e" cm="1">
        <f t="array" ref="AG1721">SUMPRODUCT(--(INDEX('1900 Bastrop 0003 Clean'!A:AF, MATCH(A1721 &amp; "|" &amp; B1721, '1900 Bastrop 0003 Clean'!A:A &amp; "|" &amp; '1900 Bastrop 0003 Clean'!B:B, 0), 0) &lt;&gt; '1900 Bastrop 0003 Raw'!A1721:AF1721))</f>
        <v>#N/A</v>
      </c>
    </row>
    <row r="1722" spans="1:33">
      <c r="A1722" s="6">
        <v>23</v>
      </c>
      <c r="B1722" s="6">
        <v>344</v>
      </c>
      <c r="C1722" s="6" t="s">
        <v>5443</v>
      </c>
      <c r="D1722" s="6">
        <v>3</v>
      </c>
      <c r="E1722" s="6">
        <v>353</v>
      </c>
      <c r="F1722" s="6" t="s">
        <v>2308</v>
      </c>
      <c r="G1722" s="6" t="s">
        <v>5566</v>
      </c>
      <c r="H1722" s="6" t="s">
        <v>3949</v>
      </c>
      <c r="I1722" s="6" t="s">
        <v>20</v>
      </c>
      <c r="J1722" s="6" t="s">
        <v>19</v>
      </c>
      <c r="K1722" s="6" t="s">
        <v>2143</v>
      </c>
      <c r="L1722" s="6">
        <v>1843</v>
      </c>
      <c r="M1722" s="6">
        <v>56</v>
      </c>
      <c r="N1722" s="6" t="s">
        <v>2933</v>
      </c>
      <c r="O1722" s="6">
        <v>30</v>
      </c>
      <c r="R1722" s="6" t="s">
        <v>4034</v>
      </c>
      <c r="S1722" s="6" t="s">
        <v>4046</v>
      </c>
      <c r="T1722" s="6" t="s">
        <v>4034</v>
      </c>
      <c r="X1722" s="6" t="s">
        <v>123</v>
      </c>
      <c r="AA1722" s="6" t="s">
        <v>1395</v>
      </c>
      <c r="AB1722" s="6" t="s">
        <v>1395</v>
      </c>
      <c r="AC1722" s="6" t="s">
        <v>1395</v>
      </c>
      <c r="AD1722" s="6" t="s">
        <v>3951</v>
      </c>
      <c r="AE1722" s="6" t="s">
        <v>261</v>
      </c>
      <c r="AF1722" s="6" t="s">
        <v>51</v>
      </c>
      <c r="AG1722" cm="1">
        <f t="array" ref="AG1722">SUMPRODUCT(--(INDEX('1900 Bastrop 0003 Clean'!A:AF, MATCH(A1722 &amp; "|" &amp; B1722, '1900 Bastrop 0003 Clean'!A:A &amp; "|" &amp; '1900 Bastrop 0003 Clean'!B:B, 0), 0) &lt;&gt; '1900 Bastrop 0003 Raw'!A1722:AF1722))</f>
        <v>0</v>
      </c>
    </row>
    <row r="1723" spans="1:33">
      <c r="A1723" s="6">
        <v>24</v>
      </c>
      <c r="B1723" s="6">
        <v>344</v>
      </c>
      <c r="C1723" s="6" t="s">
        <v>5443</v>
      </c>
      <c r="D1723" s="6">
        <v>3</v>
      </c>
      <c r="E1723" s="6">
        <v>353</v>
      </c>
      <c r="F1723" s="6" t="s">
        <v>2308</v>
      </c>
      <c r="G1723" s="6" t="s">
        <v>5567</v>
      </c>
      <c r="H1723" s="6" t="s">
        <v>2936</v>
      </c>
      <c r="I1723" s="6" t="s">
        <v>20</v>
      </c>
      <c r="J1723" s="6" t="s">
        <v>24</v>
      </c>
      <c r="K1723" s="6" t="s">
        <v>2230</v>
      </c>
      <c r="L1723" s="6">
        <v>1843</v>
      </c>
      <c r="M1723" s="6">
        <v>56</v>
      </c>
      <c r="N1723" s="6" t="s">
        <v>2933</v>
      </c>
      <c r="O1723" s="6">
        <v>30</v>
      </c>
      <c r="P1723" s="6">
        <v>8</v>
      </c>
      <c r="Q1723" s="6">
        <v>5</v>
      </c>
      <c r="R1723" s="6" t="s">
        <v>4034</v>
      </c>
      <c r="S1723" s="6" t="s">
        <v>4034</v>
      </c>
      <c r="T1723" s="6" t="s">
        <v>4034</v>
      </c>
      <c r="AA1723" s="6" t="s">
        <v>1395</v>
      </c>
      <c r="AB1723" s="6" t="s">
        <v>1395</v>
      </c>
      <c r="AC1723" s="6" t="s">
        <v>1395</v>
      </c>
      <c r="AG1723" cm="1">
        <f t="array" ref="AG1723">SUMPRODUCT(--(INDEX('1900 Bastrop 0003 Clean'!A:AF, MATCH(A1723 &amp; "|" &amp; B1723, '1900 Bastrop 0003 Clean'!A:A &amp; "|" &amp; '1900 Bastrop 0003 Clean'!B:B, 0), 0) &lt;&gt; '1900 Bastrop 0003 Raw'!A1723:AF1723))</f>
        <v>0</v>
      </c>
    </row>
    <row r="1724" spans="1:33">
      <c r="A1724" s="6">
        <v>25</v>
      </c>
      <c r="B1724" s="6">
        <v>344</v>
      </c>
      <c r="C1724" s="6" t="s">
        <v>5443</v>
      </c>
      <c r="D1724" s="6">
        <v>3</v>
      </c>
      <c r="E1724" s="6">
        <v>353</v>
      </c>
      <c r="F1724" s="6" t="s">
        <v>2308</v>
      </c>
      <c r="G1724" s="6" t="s">
        <v>5567</v>
      </c>
      <c r="H1724" s="6" t="s">
        <v>2938</v>
      </c>
      <c r="I1724" s="6" t="s">
        <v>20</v>
      </c>
      <c r="J1724" s="6" t="s">
        <v>24</v>
      </c>
      <c r="K1724" s="6" t="s">
        <v>2354</v>
      </c>
      <c r="L1724" s="6">
        <v>1879</v>
      </c>
      <c r="M1724" s="6">
        <v>21</v>
      </c>
      <c r="N1724" s="6" t="s">
        <v>2939</v>
      </c>
      <c r="R1724" s="6" t="s">
        <v>3952</v>
      </c>
      <c r="S1724" s="6" t="s">
        <v>4034</v>
      </c>
      <c r="T1724" s="6" t="s">
        <v>4034</v>
      </c>
      <c r="AA1724" s="6" t="s">
        <v>1395</v>
      </c>
      <c r="AB1724" s="6" t="s">
        <v>1395</v>
      </c>
      <c r="AC1724" s="6" t="s">
        <v>1395</v>
      </c>
      <c r="AG1724" cm="1">
        <f t="array" ref="AG1724">SUMPRODUCT(--(INDEX('1900 Bastrop 0003 Clean'!A:AF, MATCH(A1724 &amp; "|" &amp; B1724, '1900 Bastrop 0003 Clean'!A:A &amp; "|" &amp; '1900 Bastrop 0003 Clean'!B:B, 0), 0) &lt;&gt; '1900 Bastrop 0003 Raw'!A1724:AF1724))</f>
        <v>0</v>
      </c>
    </row>
    <row r="1725" spans="1:33">
      <c r="A1725" s="6">
        <v>26</v>
      </c>
      <c r="B1725" s="6">
        <v>344</v>
      </c>
      <c r="C1725" s="6" t="s">
        <v>5443</v>
      </c>
      <c r="D1725" s="6">
        <v>3</v>
      </c>
      <c r="E1725" s="6">
        <v>353</v>
      </c>
      <c r="F1725" s="6" t="s">
        <v>2308</v>
      </c>
      <c r="G1725" s="6" t="s">
        <v>3877</v>
      </c>
      <c r="H1725" s="6" t="s">
        <v>2944</v>
      </c>
      <c r="I1725" s="6" t="s">
        <v>20</v>
      </c>
      <c r="J1725" s="6" t="s">
        <v>19</v>
      </c>
      <c r="K1725" s="6" t="s">
        <v>2206</v>
      </c>
      <c r="L1725" s="6">
        <v>1881</v>
      </c>
      <c r="M1725" s="6">
        <v>19</v>
      </c>
      <c r="N1725" s="6" t="s">
        <v>2939</v>
      </c>
      <c r="R1725" s="6" t="s">
        <v>3952</v>
      </c>
      <c r="S1725" s="6" t="s">
        <v>4034</v>
      </c>
      <c r="T1725" s="6" t="s">
        <v>4034</v>
      </c>
      <c r="Z1725" s="6">
        <v>5</v>
      </c>
      <c r="AA1725" s="6" t="s">
        <v>1395</v>
      </c>
      <c r="AB1725" s="6" t="s">
        <v>1395</v>
      </c>
      <c r="AC1725" s="6" t="s">
        <v>1395</v>
      </c>
      <c r="AG1725" cm="1">
        <f t="array" ref="AG1725">SUMPRODUCT(--(INDEX('1900 Bastrop 0003 Clean'!A:AF, MATCH(A1725 &amp; "|" &amp; B1725, '1900 Bastrop 0003 Clean'!A:A &amp; "|" &amp; '1900 Bastrop 0003 Clean'!B:B, 0), 0) &lt;&gt; '1900 Bastrop 0003 Raw'!A1725:AF1725))</f>
        <v>0</v>
      </c>
    </row>
    <row r="1726" spans="1:33">
      <c r="A1726" s="6">
        <v>27</v>
      </c>
      <c r="B1726" s="6">
        <v>344</v>
      </c>
      <c r="C1726" s="6" t="s">
        <v>5443</v>
      </c>
      <c r="D1726" s="6">
        <v>3</v>
      </c>
      <c r="E1726" s="6">
        <v>353</v>
      </c>
      <c r="F1726" s="6" t="s">
        <v>2308</v>
      </c>
      <c r="G1726" s="6" t="s">
        <v>2126</v>
      </c>
      <c r="H1726" s="6" t="s">
        <v>2944</v>
      </c>
      <c r="I1726" s="6" t="s">
        <v>20</v>
      </c>
      <c r="J1726" s="6" t="s">
        <v>19</v>
      </c>
      <c r="K1726" s="6" t="s">
        <v>2161</v>
      </c>
      <c r="L1726" s="6">
        <v>1892</v>
      </c>
      <c r="N1726" s="6" t="s">
        <v>2939</v>
      </c>
      <c r="R1726" s="6" t="s">
        <v>3952</v>
      </c>
      <c r="S1726" s="6" t="s">
        <v>4034</v>
      </c>
      <c r="T1726" s="6" t="s">
        <v>4034</v>
      </c>
      <c r="Z1726" s="6">
        <v>5</v>
      </c>
      <c r="AA1726" s="6" t="s">
        <v>1395</v>
      </c>
      <c r="AB1726" s="6" t="s">
        <v>1395</v>
      </c>
      <c r="AC1726" s="6" t="s">
        <v>1395</v>
      </c>
      <c r="AG1726" cm="1">
        <f t="array" ref="AG1726">SUMPRODUCT(--(INDEX('1900 Bastrop 0003 Clean'!A:AF, MATCH(A1726 &amp; "|" &amp; B1726, '1900 Bastrop 0003 Clean'!A:A &amp; "|" &amp; '1900 Bastrop 0003 Clean'!B:B, 0), 0) &lt;&gt; '1900 Bastrop 0003 Raw'!A1726:AF1726))</f>
        <v>0</v>
      </c>
    </row>
    <row r="1727" spans="1:33">
      <c r="A1727" s="6">
        <v>28</v>
      </c>
      <c r="B1727" s="6">
        <v>344</v>
      </c>
      <c r="C1727" s="6" t="s">
        <v>5443</v>
      </c>
      <c r="D1727" s="6">
        <v>3</v>
      </c>
      <c r="E1727" s="6">
        <v>353</v>
      </c>
      <c r="F1727" s="6" t="s">
        <v>2308</v>
      </c>
      <c r="G1727" s="6" t="s">
        <v>5568</v>
      </c>
      <c r="H1727" s="6" t="s">
        <v>2944</v>
      </c>
      <c r="I1727" s="6" t="s">
        <v>20</v>
      </c>
      <c r="J1727" s="6" t="s">
        <v>19</v>
      </c>
      <c r="K1727" s="6" t="s">
        <v>2354</v>
      </c>
      <c r="L1727" s="6">
        <v>1890</v>
      </c>
      <c r="M1727" s="6">
        <v>10</v>
      </c>
      <c r="N1727" s="6" t="s">
        <v>2939</v>
      </c>
      <c r="R1727" s="6" t="s">
        <v>3952</v>
      </c>
      <c r="S1727" s="6" t="s">
        <v>4034</v>
      </c>
      <c r="T1727" s="6" t="s">
        <v>4034</v>
      </c>
      <c r="Z1727" s="6">
        <v>3</v>
      </c>
      <c r="AA1727" s="6" t="s">
        <v>1395</v>
      </c>
      <c r="AB1727" s="6" t="s">
        <v>1395</v>
      </c>
      <c r="AC1727" s="6" t="s">
        <v>1395</v>
      </c>
      <c r="AG1727" cm="1">
        <f t="array" ref="AG1727">SUMPRODUCT(--(INDEX('1900 Bastrop 0003 Clean'!A:AF, MATCH(A1727 &amp; "|" &amp; B1727, '1900 Bastrop 0003 Clean'!A:A &amp; "|" &amp; '1900 Bastrop 0003 Clean'!B:B, 0), 0) &lt;&gt; '1900 Bastrop 0003 Raw'!A1727:AF1727))</f>
        <v>0</v>
      </c>
    </row>
    <row r="1728" spans="1:33">
      <c r="A1728" s="6">
        <v>29</v>
      </c>
      <c r="B1728" s="6">
        <v>345</v>
      </c>
      <c r="C1728" s="6" t="s">
        <v>5020</v>
      </c>
      <c r="D1728" s="6">
        <v>3</v>
      </c>
      <c r="E1728" s="6">
        <v>354</v>
      </c>
      <c r="F1728" s="6" t="s">
        <v>620</v>
      </c>
      <c r="G1728" s="6" t="s">
        <v>1078</v>
      </c>
      <c r="H1728" s="6" t="s">
        <v>3949</v>
      </c>
      <c r="I1728" s="6" t="s">
        <v>20</v>
      </c>
      <c r="J1728" s="6" t="s">
        <v>24</v>
      </c>
      <c r="K1728" s="6" t="s">
        <v>1971</v>
      </c>
      <c r="L1728" s="6">
        <v>1832</v>
      </c>
      <c r="M1728" s="6">
        <v>67</v>
      </c>
      <c r="N1728" s="6" t="s">
        <v>3066</v>
      </c>
      <c r="P1728" s="6">
        <v>8</v>
      </c>
      <c r="Q1728" s="6">
        <v>5</v>
      </c>
      <c r="R1728" s="6" t="s">
        <v>4059</v>
      </c>
      <c r="S1728" s="6" t="s">
        <v>4059</v>
      </c>
      <c r="T1728" s="6" t="s">
        <v>4046</v>
      </c>
      <c r="AA1728" s="6" t="s">
        <v>1395</v>
      </c>
      <c r="AB1728" s="6" t="s">
        <v>1395</v>
      </c>
      <c r="AC1728" s="6" t="s">
        <v>1395</v>
      </c>
      <c r="AD1728" s="6" t="s">
        <v>3951</v>
      </c>
      <c r="AE1728" s="6" t="s">
        <v>261</v>
      </c>
      <c r="AF1728" s="6" t="s">
        <v>51</v>
      </c>
      <c r="AG1728" cm="1">
        <f t="array" ref="AG1728">SUMPRODUCT(--(INDEX('1900 Bastrop 0003 Clean'!A:AF, MATCH(A1728 &amp; "|" &amp; B1728, '1900 Bastrop 0003 Clean'!A:A &amp; "|" &amp; '1900 Bastrop 0003 Clean'!B:B, 0), 0) &lt;&gt; '1900 Bastrop 0003 Raw'!A1728:AF1728))</f>
        <v>0</v>
      </c>
    </row>
    <row r="1729" spans="1:33">
      <c r="A1729" s="6">
        <v>30</v>
      </c>
      <c r="B1729" s="6">
        <v>345</v>
      </c>
      <c r="C1729" s="6" t="s">
        <v>5020</v>
      </c>
      <c r="D1729" s="6">
        <v>3</v>
      </c>
      <c r="E1729" s="6">
        <v>354</v>
      </c>
      <c r="F1729" s="6" t="s">
        <v>620</v>
      </c>
      <c r="G1729" s="6" t="s">
        <v>5569</v>
      </c>
      <c r="H1729" s="6" t="s">
        <v>2938</v>
      </c>
      <c r="I1729" s="6" t="s">
        <v>20</v>
      </c>
      <c r="J1729" s="6" t="s">
        <v>24</v>
      </c>
      <c r="K1729" s="6" t="s">
        <v>2230</v>
      </c>
      <c r="L1729" s="6">
        <v>1873</v>
      </c>
      <c r="M1729" s="6">
        <v>26</v>
      </c>
      <c r="N1729" s="6" t="s">
        <v>2939</v>
      </c>
      <c r="R1729" s="6" t="s">
        <v>3952</v>
      </c>
      <c r="S1729" s="6" t="s">
        <v>4059</v>
      </c>
      <c r="T1729" s="6" t="s">
        <v>4059</v>
      </c>
      <c r="AA1729" s="6" t="s">
        <v>1395</v>
      </c>
      <c r="AB1729" s="6" t="s">
        <v>1395</v>
      </c>
      <c r="AC1729" s="6" t="s">
        <v>1395</v>
      </c>
      <c r="AG1729" cm="1">
        <f t="array" ref="AG1729">SUMPRODUCT(--(INDEX('1900 Bastrop 0003 Clean'!A:AF, MATCH(A1729 &amp; "|" &amp; B1729, '1900 Bastrop 0003 Clean'!A:A &amp; "|" &amp; '1900 Bastrop 0003 Clean'!B:B, 0), 0) &lt;&gt; '1900 Bastrop 0003 Raw'!A1729:AF1729))</f>
        <v>0</v>
      </c>
    </row>
    <row r="1730" spans="1:33">
      <c r="A1730" s="6">
        <v>31</v>
      </c>
      <c r="B1730" s="6">
        <v>346</v>
      </c>
      <c r="C1730" s="6" t="s">
        <v>5010</v>
      </c>
      <c r="D1730" s="6">
        <v>3</v>
      </c>
      <c r="E1730" s="6">
        <v>355</v>
      </c>
      <c r="F1730" s="6" t="s">
        <v>5570</v>
      </c>
      <c r="G1730" s="6" t="s">
        <v>95</v>
      </c>
      <c r="H1730" s="6" t="s">
        <v>3949</v>
      </c>
      <c r="I1730" s="6" t="s">
        <v>20</v>
      </c>
      <c r="J1730" s="6" t="s">
        <v>19</v>
      </c>
      <c r="K1730" s="6" t="s">
        <v>2526</v>
      </c>
      <c r="L1730" s="6">
        <v>1860</v>
      </c>
      <c r="M1730" s="6">
        <v>39</v>
      </c>
      <c r="N1730" s="6" t="s">
        <v>2933</v>
      </c>
      <c r="O1730" s="6">
        <v>11</v>
      </c>
      <c r="R1730" s="6" t="s">
        <v>4132</v>
      </c>
      <c r="S1730" s="6" t="s">
        <v>4132</v>
      </c>
      <c r="T1730" s="6" t="s">
        <v>4132</v>
      </c>
      <c r="X1730" s="6" t="s">
        <v>1423</v>
      </c>
      <c r="AA1730" s="6" t="s">
        <v>1395</v>
      </c>
      <c r="AB1730" s="6" t="s">
        <v>1395</v>
      </c>
      <c r="AC1730" s="6" t="s">
        <v>1395</v>
      </c>
      <c r="AD1730" s="6" t="s">
        <v>3956</v>
      </c>
      <c r="AF1730" s="6" t="s">
        <v>51</v>
      </c>
      <c r="AG1730" cm="1">
        <f t="array" ref="AG1730">SUMPRODUCT(--(INDEX('1900 Bastrop 0003 Clean'!A:AF, MATCH(A1730 &amp; "|" &amp; B1730, '1900 Bastrop 0003 Clean'!A:A &amp; "|" &amp; '1900 Bastrop 0003 Clean'!B:B, 0), 0) &lt;&gt; '1900 Bastrop 0003 Raw'!A1730:AF1730))</f>
        <v>0</v>
      </c>
    </row>
    <row r="1731" spans="1:33">
      <c r="A1731" s="6">
        <v>32</v>
      </c>
      <c r="B1731" s="6">
        <v>346</v>
      </c>
      <c r="C1731" s="6" t="s">
        <v>5010</v>
      </c>
      <c r="D1731" s="6">
        <v>3</v>
      </c>
      <c r="E1731" s="6">
        <v>355</v>
      </c>
      <c r="F1731" s="6" t="s">
        <v>5570</v>
      </c>
      <c r="G1731" s="6" t="s">
        <v>5571</v>
      </c>
      <c r="H1731" s="6" t="s">
        <v>2936</v>
      </c>
      <c r="I1731" s="6" t="s">
        <v>20</v>
      </c>
      <c r="J1731" s="6" t="s">
        <v>24</v>
      </c>
      <c r="K1731" s="6" t="s">
        <v>2128</v>
      </c>
      <c r="L1731" s="6">
        <v>1865</v>
      </c>
      <c r="M1731" s="6">
        <v>35</v>
      </c>
      <c r="N1731" s="6" t="s">
        <v>2933</v>
      </c>
      <c r="O1731" s="6">
        <v>11</v>
      </c>
      <c r="P1731" s="6">
        <v>1</v>
      </c>
      <c r="Q1731" s="6">
        <v>1</v>
      </c>
      <c r="R1731" s="6" t="s">
        <v>4132</v>
      </c>
      <c r="S1731" s="6" t="s">
        <v>4132</v>
      </c>
      <c r="T1731" s="6" t="s">
        <v>4132</v>
      </c>
      <c r="AA1731" s="6" t="s">
        <v>1395</v>
      </c>
      <c r="AB1731" s="6" t="s">
        <v>1395</v>
      </c>
      <c r="AC1731" s="6" t="s">
        <v>1395</v>
      </c>
      <c r="AG1731" cm="1">
        <f t="array" ref="AG1731">SUMPRODUCT(--(INDEX('1900 Bastrop 0003 Clean'!A:AF, MATCH(A1731 &amp; "|" &amp; B1731, '1900 Bastrop 0003 Clean'!A:A &amp; "|" &amp; '1900 Bastrop 0003 Clean'!B:B, 0), 0) &lt;&gt; '1900 Bastrop 0003 Raw'!A1731:AF1731))</f>
        <v>0</v>
      </c>
    </row>
    <row r="1732" spans="1:33">
      <c r="A1732" s="6">
        <v>33</v>
      </c>
      <c r="B1732" s="6">
        <v>346</v>
      </c>
      <c r="C1732" s="6" t="s">
        <v>5010</v>
      </c>
      <c r="D1732" s="6">
        <v>3</v>
      </c>
      <c r="E1732" s="6">
        <v>355</v>
      </c>
      <c r="F1732" s="6" t="s">
        <v>5570</v>
      </c>
      <c r="G1732" s="6" t="s">
        <v>5500</v>
      </c>
      <c r="H1732" s="6" t="s">
        <v>2944</v>
      </c>
      <c r="I1732" s="6" t="s">
        <v>20</v>
      </c>
      <c r="J1732" s="6" t="s">
        <v>19</v>
      </c>
      <c r="K1732" s="6" t="s">
        <v>2245</v>
      </c>
      <c r="L1732" s="6">
        <v>1891</v>
      </c>
      <c r="M1732" s="6">
        <v>9</v>
      </c>
      <c r="N1732" s="6" t="s">
        <v>2939</v>
      </c>
      <c r="R1732" s="6" t="s">
        <v>3952</v>
      </c>
      <c r="S1732" s="6" t="s">
        <v>4132</v>
      </c>
      <c r="T1732" s="6" t="s">
        <v>4132</v>
      </c>
      <c r="Z1732" s="6">
        <v>8</v>
      </c>
      <c r="AC1732" s="6" t="s">
        <v>1395</v>
      </c>
      <c r="AG1732" cm="1">
        <f t="array" ref="AG1732">SUMPRODUCT(--(INDEX('1900 Bastrop 0003 Clean'!A:AF, MATCH(A1732 &amp; "|" &amp; B1732, '1900 Bastrop 0003 Clean'!A:A &amp; "|" &amp; '1900 Bastrop 0003 Clean'!B:B, 0), 0) &lt;&gt; '1900 Bastrop 0003 Raw'!A1732:AF1732))</f>
        <v>0</v>
      </c>
    </row>
    <row r="1733" spans="1:33">
      <c r="A1733" s="6">
        <v>34</v>
      </c>
      <c r="B1733" s="6">
        <v>347</v>
      </c>
      <c r="C1733" s="6" t="s">
        <v>5010</v>
      </c>
      <c r="D1733" s="6">
        <v>3</v>
      </c>
      <c r="E1733" s="6">
        <v>356</v>
      </c>
      <c r="F1733" s="6" t="s">
        <v>3819</v>
      </c>
      <c r="G1733" s="6" t="s">
        <v>1202</v>
      </c>
      <c r="H1733" s="6" t="s">
        <v>3949</v>
      </c>
      <c r="I1733" s="6" t="s">
        <v>637</v>
      </c>
      <c r="J1733" s="6" t="s">
        <v>19</v>
      </c>
      <c r="K1733" s="6" t="s">
        <v>2190</v>
      </c>
      <c r="L1733" s="6">
        <v>1870</v>
      </c>
      <c r="M1733" s="6">
        <v>29</v>
      </c>
      <c r="N1733" s="6" t="s">
        <v>2939</v>
      </c>
      <c r="R1733" s="6" t="s">
        <v>3952</v>
      </c>
      <c r="T1733" s="6" t="s">
        <v>4085</v>
      </c>
      <c r="X1733" s="6" t="s">
        <v>5572</v>
      </c>
      <c r="AA1733" s="6" t="s">
        <v>1395</v>
      </c>
      <c r="AB1733" s="6" t="s">
        <v>1395</v>
      </c>
      <c r="AC1733" s="6" t="s">
        <v>1395</v>
      </c>
      <c r="AD1733" s="6" t="s">
        <v>3956</v>
      </c>
      <c r="AF1733" s="6" t="s">
        <v>51</v>
      </c>
      <c r="AG1733" cm="1">
        <f t="array" ref="AG1733">SUMPRODUCT(--(INDEX('1900 Bastrop 0003 Clean'!A:AF, MATCH(A1733 &amp; "|" &amp; B1733, '1900 Bastrop 0003 Clean'!A:A &amp; "|" &amp; '1900 Bastrop 0003 Clean'!B:B, 0), 0) &lt;&gt; '1900 Bastrop 0003 Raw'!A1733:AF1733))</f>
        <v>0</v>
      </c>
    </row>
    <row r="1734" spans="1:33">
      <c r="A1734" s="6">
        <v>35</v>
      </c>
      <c r="B1734" s="6">
        <v>348</v>
      </c>
      <c r="C1734" s="6" t="s">
        <v>5010</v>
      </c>
      <c r="D1734" s="6">
        <v>3</v>
      </c>
      <c r="E1734" s="6">
        <v>357</v>
      </c>
      <c r="F1734" s="6" t="s">
        <v>2866</v>
      </c>
      <c r="G1734" s="6" t="s">
        <v>67</v>
      </c>
      <c r="H1734" s="6" t="s">
        <v>3949</v>
      </c>
      <c r="I1734" s="6" t="s">
        <v>637</v>
      </c>
      <c r="J1734" s="6" t="s">
        <v>19</v>
      </c>
      <c r="K1734" s="6" t="s">
        <v>2161</v>
      </c>
      <c r="L1734" s="6">
        <v>1852</v>
      </c>
      <c r="M1734" s="6">
        <v>47</v>
      </c>
      <c r="N1734" s="6" t="s">
        <v>2933</v>
      </c>
      <c r="O1734" s="6">
        <v>25</v>
      </c>
      <c r="R1734" s="6" t="s">
        <v>3952</v>
      </c>
      <c r="S1734" s="6" t="s">
        <v>4046</v>
      </c>
      <c r="T1734" s="6" t="s">
        <v>4046</v>
      </c>
      <c r="X1734" s="6" t="s">
        <v>5573</v>
      </c>
      <c r="AA1734" s="6" t="s">
        <v>1395</v>
      </c>
      <c r="AB1734" s="6" t="s">
        <v>92</v>
      </c>
      <c r="AC1734" s="6" t="s">
        <v>1395</v>
      </c>
      <c r="AD1734" s="6" t="s">
        <v>3956</v>
      </c>
      <c r="AF1734" s="6" t="s">
        <v>51</v>
      </c>
      <c r="AG1734" cm="1">
        <f t="array" ref="AG1734">SUMPRODUCT(--(INDEX('1900 Bastrop 0003 Clean'!A:AF, MATCH(A1734 &amp; "|" &amp; B1734, '1900 Bastrop 0003 Clean'!A:A &amp; "|" &amp; '1900 Bastrop 0003 Clean'!B:B, 0), 0) &lt;&gt; '1900 Bastrop 0003 Raw'!A1734:AF1734))</f>
        <v>0</v>
      </c>
    </row>
    <row r="1735" spans="1:33">
      <c r="A1735" s="6">
        <v>36</v>
      </c>
      <c r="B1735" s="6">
        <v>348</v>
      </c>
      <c r="C1735" s="6" t="s">
        <v>5010</v>
      </c>
      <c r="D1735" s="6">
        <v>3</v>
      </c>
      <c r="E1735" s="6">
        <v>357</v>
      </c>
      <c r="F1735" s="6" t="s">
        <v>2866</v>
      </c>
      <c r="G1735" s="6" t="s">
        <v>387</v>
      </c>
      <c r="H1735" s="6" t="s">
        <v>2936</v>
      </c>
      <c r="I1735" s="6" t="s">
        <v>637</v>
      </c>
      <c r="J1735" s="6" t="s">
        <v>24</v>
      </c>
      <c r="L1735" s="6">
        <v>1868</v>
      </c>
      <c r="M1735" s="6">
        <v>32</v>
      </c>
      <c r="N1735" s="6" t="s">
        <v>2933</v>
      </c>
      <c r="O1735" s="6">
        <v>25</v>
      </c>
      <c r="P1735" s="6">
        <v>6</v>
      </c>
      <c r="Q1735" s="6">
        <v>6</v>
      </c>
      <c r="R1735" s="6" t="s">
        <v>3952</v>
      </c>
      <c r="T1735" s="6" t="s">
        <v>3959</v>
      </c>
      <c r="AA1735" s="6" t="s">
        <v>1395</v>
      </c>
      <c r="AB1735" s="6" t="s">
        <v>1395</v>
      </c>
      <c r="AC1735" s="6" t="s">
        <v>1395</v>
      </c>
      <c r="AG1735" cm="1">
        <f t="array" ref="AG1735">SUMPRODUCT(--(INDEX('1900 Bastrop 0003 Clean'!A:AF, MATCH(A1735 &amp; "|" &amp; B1735, '1900 Bastrop 0003 Clean'!A:A &amp; "|" &amp; '1900 Bastrop 0003 Clean'!B:B, 0), 0) &lt;&gt; '1900 Bastrop 0003 Raw'!A1735:AF1735))</f>
        <v>0</v>
      </c>
    </row>
    <row r="1736" spans="1:33">
      <c r="A1736" s="6">
        <v>37</v>
      </c>
      <c r="B1736" s="6">
        <v>348</v>
      </c>
      <c r="C1736" s="6" t="s">
        <v>5010</v>
      </c>
      <c r="D1736" s="6">
        <v>3</v>
      </c>
      <c r="E1736" s="6">
        <v>357</v>
      </c>
      <c r="F1736" s="6" t="s">
        <v>2866</v>
      </c>
      <c r="G1736" s="6" t="s">
        <v>5479</v>
      </c>
      <c r="H1736" s="6" t="s">
        <v>2944</v>
      </c>
      <c r="I1736" s="6" t="s">
        <v>637</v>
      </c>
      <c r="J1736" s="6" t="s">
        <v>19</v>
      </c>
      <c r="K1736" s="6" t="s">
        <v>2206</v>
      </c>
      <c r="L1736" s="6">
        <v>1886</v>
      </c>
      <c r="M1736" s="6">
        <v>14</v>
      </c>
      <c r="N1736" s="6" t="s">
        <v>2939</v>
      </c>
      <c r="R1736" s="6" t="s">
        <v>3952</v>
      </c>
      <c r="S1736" s="6" t="s">
        <v>3952</v>
      </c>
      <c r="T1736" s="6" t="s">
        <v>3952</v>
      </c>
      <c r="Z1736" s="6">
        <v>5</v>
      </c>
      <c r="AA1736" s="6" t="s">
        <v>1395</v>
      </c>
      <c r="AB1736" s="6" t="s">
        <v>92</v>
      </c>
      <c r="AC1736" s="6" t="s">
        <v>1395</v>
      </c>
      <c r="AG1736" cm="1">
        <f t="array" ref="AG1736">SUMPRODUCT(--(INDEX('1900 Bastrop 0003 Clean'!A:AF, MATCH(A1736 &amp; "|" &amp; B1736, '1900 Bastrop 0003 Clean'!A:A &amp; "|" &amp; '1900 Bastrop 0003 Clean'!B:B, 0), 0) &lt;&gt; '1900 Bastrop 0003 Raw'!A1736:AF1736))</f>
        <v>0</v>
      </c>
    </row>
    <row r="1737" spans="1:33">
      <c r="A1737" s="6">
        <v>38</v>
      </c>
      <c r="B1737" s="6">
        <v>348</v>
      </c>
      <c r="C1737" s="6" t="s">
        <v>5010</v>
      </c>
      <c r="D1737" s="6">
        <v>3</v>
      </c>
      <c r="E1737" s="6">
        <v>357</v>
      </c>
      <c r="F1737" s="6" t="s">
        <v>2866</v>
      </c>
      <c r="G1737" s="6" t="s">
        <v>5574</v>
      </c>
      <c r="H1737" s="6" t="s">
        <v>2944</v>
      </c>
      <c r="I1737" s="6" t="s">
        <v>637</v>
      </c>
      <c r="J1737" s="6" t="s">
        <v>19</v>
      </c>
      <c r="L1737" s="6">
        <v>1890</v>
      </c>
      <c r="M1737" s="6">
        <v>10</v>
      </c>
      <c r="N1737" s="6" t="s">
        <v>2939</v>
      </c>
      <c r="R1737" s="6" t="s">
        <v>3952</v>
      </c>
      <c r="S1737" s="6" t="s">
        <v>3952</v>
      </c>
      <c r="T1737" s="6" t="s">
        <v>3952</v>
      </c>
      <c r="Z1737" s="6">
        <v>8</v>
      </c>
      <c r="AA1737" s="6" t="s">
        <v>92</v>
      </c>
      <c r="AB1737" s="6" t="s">
        <v>92</v>
      </c>
      <c r="AC1737" s="6" t="s">
        <v>1395</v>
      </c>
      <c r="AG1737" cm="1">
        <f t="array" ref="AG1737">SUMPRODUCT(--(INDEX('1900 Bastrop 0003 Clean'!A:AF, MATCH(A1737 &amp; "|" &amp; B1737, '1900 Bastrop 0003 Clean'!A:A &amp; "|" &amp; '1900 Bastrop 0003 Clean'!B:B, 0), 0) &lt;&gt; '1900 Bastrop 0003 Raw'!A1737:AF1737))</f>
        <v>0</v>
      </c>
    </row>
    <row r="1738" spans="1:33">
      <c r="A1738" s="6">
        <v>39</v>
      </c>
      <c r="B1738" s="6">
        <v>348</v>
      </c>
      <c r="C1738" s="6" t="s">
        <v>5010</v>
      </c>
      <c r="D1738" s="6">
        <v>3</v>
      </c>
      <c r="E1738" s="6">
        <v>357</v>
      </c>
      <c r="F1738" s="6" t="s">
        <v>2866</v>
      </c>
      <c r="G1738" s="6" t="s">
        <v>446</v>
      </c>
      <c r="H1738" s="6" t="s">
        <v>2944</v>
      </c>
      <c r="I1738" s="6" t="s">
        <v>637</v>
      </c>
      <c r="J1738" s="6" t="s">
        <v>19</v>
      </c>
      <c r="L1738" s="6">
        <v>1891</v>
      </c>
      <c r="M1738" s="6">
        <v>9</v>
      </c>
      <c r="N1738" s="6" t="s">
        <v>2939</v>
      </c>
      <c r="R1738" s="6" t="s">
        <v>3952</v>
      </c>
      <c r="S1738" s="6" t="s">
        <v>3952</v>
      </c>
      <c r="T1738" s="6" t="s">
        <v>3952</v>
      </c>
      <c r="AG1738" cm="1">
        <f t="array" ref="AG1738">SUMPRODUCT(--(INDEX('1900 Bastrop 0003 Clean'!A:AF, MATCH(A1738 &amp; "|" &amp; B1738, '1900 Bastrop 0003 Clean'!A:A &amp; "|" &amp; '1900 Bastrop 0003 Clean'!B:B, 0), 0) &lt;&gt; '1900 Bastrop 0003 Raw'!A1738:AF1738))</f>
        <v>0</v>
      </c>
    </row>
    <row r="1739" spans="1:33">
      <c r="A1739" s="6">
        <v>40</v>
      </c>
      <c r="B1739" s="6">
        <v>348</v>
      </c>
      <c r="C1739" s="6" t="s">
        <v>5010</v>
      </c>
      <c r="D1739" s="6">
        <v>3</v>
      </c>
      <c r="E1739" s="6">
        <v>357</v>
      </c>
      <c r="F1739" s="6" t="s">
        <v>2866</v>
      </c>
      <c r="G1739" s="6" t="s">
        <v>1421</v>
      </c>
      <c r="H1739" s="6" t="s">
        <v>2938</v>
      </c>
      <c r="I1739" s="6" t="s">
        <v>637</v>
      </c>
      <c r="J1739" s="6" t="s">
        <v>24</v>
      </c>
      <c r="L1739" s="6">
        <v>1892</v>
      </c>
      <c r="M1739" s="6">
        <v>8</v>
      </c>
      <c r="N1739" s="6" t="s">
        <v>2939</v>
      </c>
      <c r="R1739" s="6" t="s">
        <v>3952</v>
      </c>
      <c r="S1739" s="6" t="s">
        <v>3952</v>
      </c>
      <c r="T1739" s="6" t="s">
        <v>3952</v>
      </c>
      <c r="AG1739" cm="1">
        <f t="array" ref="AG1739">SUMPRODUCT(--(INDEX('1900 Bastrop 0003 Clean'!A:AF, MATCH(A1739 &amp; "|" &amp; B1739, '1900 Bastrop 0003 Clean'!A:A &amp; "|" &amp; '1900 Bastrop 0003 Clean'!B:B, 0), 0) &lt;&gt; '1900 Bastrop 0003 Raw'!A1739:AF1739))</f>
        <v>0</v>
      </c>
    </row>
    <row r="1740" spans="1:33">
      <c r="A1740" s="6">
        <v>41</v>
      </c>
      <c r="B1740" s="6">
        <v>348</v>
      </c>
      <c r="C1740" s="6" t="s">
        <v>5010</v>
      </c>
      <c r="D1740" s="6">
        <v>3</v>
      </c>
      <c r="E1740" s="6">
        <v>357</v>
      </c>
      <c r="F1740" s="6" t="s">
        <v>2866</v>
      </c>
      <c r="G1740" s="6" t="s">
        <v>3129</v>
      </c>
      <c r="H1740" s="6" t="s">
        <v>2938</v>
      </c>
      <c r="I1740" s="6" t="s">
        <v>637</v>
      </c>
      <c r="J1740" s="6" t="s">
        <v>24</v>
      </c>
      <c r="L1740" s="6">
        <v>1894</v>
      </c>
      <c r="M1740" s="6">
        <v>6</v>
      </c>
      <c r="N1740" s="6" t="s">
        <v>2939</v>
      </c>
      <c r="R1740" s="6" t="s">
        <v>3952</v>
      </c>
      <c r="S1740" s="6" t="s">
        <v>3952</v>
      </c>
      <c r="T1740" s="6" t="s">
        <v>3952</v>
      </c>
      <c r="AG1740" cm="1">
        <f t="array" ref="AG1740">SUMPRODUCT(--(INDEX('1900 Bastrop 0003 Clean'!A:AF, MATCH(A1740 &amp; "|" &amp; B1740, '1900 Bastrop 0003 Clean'!A:A &amp; "|" &amp; '1900 Bastrop 0003 Clean'!B:B, 0), 0) &lt;&gt; '1900 Bastrop 0003 Raw'!A1740:AF1740))</f>
        <v>0</v>
      </c>
    </row>
    <row r="1741" spans="1:33">
      <c r="A1741" s="6">
        <v>42</v>
      </c>
      <c r="B1741" s="6">
        <v>348</v>
      </c>
      <c r="C1741" s="6" t="s">
        <v>5010</v>
      </c>
      <c r="D1741" s="6">
        <v>3</v>
      </c>
      <c r="E1741" s="6">
        <v>357</v>
      </c>
      <c r="F1741" s="6" t="s">
        <v>2866</v>
      </c>
      <c r="G1741" s="6" t="s">
        <v>3116</v>
      </c>
      <c r="H1741" s="6" t="s">
        <v>2938</v>
      </c>
      <c r="I1741" s="6" t="s">
        <v>637</v>
      </c>
      <c r="J1741" s="6" t="s">
        <v>24</v>
      </c>
      <c r="L1741" s="6">
        <v>1895</v>
      </c>
      <c r="M1741" s="6">
        <v>5</v>
      </c>
      <c r="N1741" s="6" t="s">
        <v>2939</v>
      </c>
      <c r="R1741" s="6" t="s">
        <v>3952</v>
      </c>
      <c r="S1741" s="6" t="s">
        <v>3952</v>
      </c>
      <c r="T1741" s="6" t="s">
        <v>3952</v>
      </c>
      <c r="AG1741" cm="1">
        <f t="array" ref="AG1741">SUMPRODUCT(--(INDEX('1900 Bastrop 0003 Clean'!A:AF, MATCH(A1741 &amp; "|" &amp; B1741, '1900 Bastrop 0003 Clean'!A:A &amp; "|" &amp; '1900 Bastrop 0003 Clean'!B:B, 0), 0) &lt;&gt; '1900 Bastrop 0003 Raw'!A1741:AF1741))</f>
        <v>0</v>
      </c>
    </row>
    <row r="1742" spans="1:33">
      <c r="A1742" s="6">
        <v>43</v>
      </c>
      <c r="B1742" s="6">
        <v>349</v>
      </c>
      <c r="C1742" s="6" t="s">
        <v>5575</v>
      </c>
      <c r="D1742" s="6">
        <v>3</v>
      </c>
      <c r="E1742" s="6">
        <v>358</v>
      </c>
      <c r="F1742" s="6" t="s">
        <v>388</v>
      </c>
      <c r="G1742" s="6" t="s">
        <v>1583</v>
      </c>
      <c r="H1742" s="6" t="s">
        <v>3949</v>
      </c>
      <c r="I1742" s="6" t="s">
        <v>20</v>
      </c>
      <c r="J1742" s="6" t="s">
        <v>19</v>
      </c>
      <c r="K1742" s="6" t="s">
        <v>2033</v>
      </c>
      <c r="L1742" s="6">
        <v>1855</v>
      </c>
      <c r="M1742" s="6">
        <v>45</v>
      </c>
      <c r="N1742" s="6" t="s">
        <v>2933</v>
      </c>
      <c r="O1742" s="6">
        <v>10</v>
      </c>
      <c r="R1742" s="6" t="s">
        <v>3952</v>
      </c>
      <c r="S1742" s="6" t="s">
        <v>4108</v>
      </c>
      <c r="T1742" s="6" t="s">
        <v>3955</v>
      </c>
      <c r="X1742" s="6" t="s">
        <v>5576</v>
      </c>
      <c r="AA1742" s="6" t="s">
        <v>1395</v>
      </c>
      <c r="AB1742" s="6" t="s">
        <v>1395</v>
      </c>
      <c r="AC1742" s="6" t="s">
        <v>1395</v>
      </c>
      <c r="AD1742" s="6" t="s">
        <v>3956</v>
      </c>
      <c r="AF1742" s="6" t="s">
        <v>51</v>
      </c>
      <c r="AG1742" cm="1">
        <f t="array" ref="AG1742">SUMPRODUCT(--(INDEX('1900 Bastrop 0003 Clean'!A:AF, MATCH(A1742 &amp; "|" &amp; B1742, '1900 Bastrop 0003 Clean'!A:A &amp; "|" &amp; '1900 Bastrop 0003 Clean'!B:B, 0), 0) &lt;&gt; '1900 Bastrop 0003 Raw'!A1742:AF1742))</f>
        <v>0</v>
      </c>
    </row>
    <row r="1743" spans="1:33">
      <c r="A1743" s="6">
        <v>44</v>
      </c>
      <c r="B1743" s="6">
        <v>349</v>
      </c>
      <c r="C1743" s="6" t="s">
        <v>5575</v>
      </c>
      <c r="D1743" s="6">
        <v>3</v>
      </c>
      <c r="E1743" s="6">
        <v>358</v>
      </c>
      <c r="F1743" s="6" t="s">
        <v>388</v>
      </c>
      <c r="G1743" s="6" t="s">
        <v>5577</v>
      </c>
      <c r="H1743" s="6" t="s">
        <v>2936</v>
      </c>
      <c r="I1743" s="6" t="s">
        <v>20</v>
      </c>
      <c r="J1743" s="6" t="s">
        <v>24</v>
      </c>
      <c r="K1743" s="6" t="s">
        <v>2190</v>
      </c>
      <c r="L1743" s="6">
        <v>1870</v>
      </c>
      <c r="N1743" s="6" t="s">
        <v>2933</v>
      </c>
      <c r="O1743" s="6">
        <v>10</v>
      </c>
      <c r="P1743" s="6">
        <v>2</v>
      </c>
      <c r="Q1743" s="6">
        <v>2</v>
      </c>
      <c r="R1743" s="6" t="s">
        <v>3958</v>
      </c>
      <c r="S1743" s="6" t="s">
        <v>3959</v>
      </c>
      <c r="T1743" s="6" t="s">
        <v>3958</v>
      </c>
      <c r="AA1743" s="6" t="s">
        <v>1395</v>
      </c>
      <c r="AB1743" s="6" t="s">
        <v>1395</v>
      </c>
      <c r="AC1743" s="6" t="s">
        <v>1395</v>
      </c>
      <c r="AG1743" cm="1">
        <f t="array" ref="AG1743">SUMPRODUCT(--(INDEX('1900 Bastrop 0003 Clean'!A:AF, MATCH(A1743 &amp; "|" &amp; B1743, '1900 Bastrop 0003 Clean'!A:A &amp; "|" &amp; '1900 Bastrop 0003 Clean'!B:B, 0), 0) &lt;&gt; '1900 Bastrop 0003 Raw'!A1743:AF1743))</f>
        <v>0</v>
      </c>
    </row>
    <row r="1744" spans="1:33">
      <c r="A1744" s="6">
        <v>45</v>
      </c>
      <c r="B1744" s="6">
        <v>349</v>
      </c>
      <c r="C1744" s="6" t="s">
        <v>5575</v>
      </c>
      <c r="D1744" s="6">
        <v>3</v>
      </c>
      <c r="E1744" s="6">
        <v>358</v>
      </c>
      <c r="F1744" s="6" t="s">
        <v>388</v>
      </c>
      <c r="G1744" s="6" t="s">
        <v>4863</v>
      </c>
      <c r="H1744" s="6" t="s">
        <v>2938</v>
      </c>
      <c r="I1744" s="6" t="s">
        <v>20</v>
      </c>
      <c r="J1744" s="6" t="s">
        <v>24</v>
      </c>
      <c r="K1744" s="6" t="s">
        <v>2354</v>
      </c>
      <c r="L1744" s="6">
        <v>1891</v>
      </c>
      <c r="N1744" s="6" t="s">
        <v>2939</v>
      </c>
      <c r="R1744" s="6" t="s">
        <v>3952</v>
      </c>
      <c r="S1744" s="6" t="s">
        <v>3952</v>
      </c>
      <c r="T1744" s="6" t="s">
        <v>3958</v>
      </c>
      <c r="Z1744" s="6">
        <v>0</v>
      </c>
      <c r="AG1744" cm="1">
        <f t="array" ref="AG1744">SUMPRODUCT(--(INDEX('1900 Bastrop 0003 Clean'!A:AF, MATCH(A1744 &amp; "|" &amp; B1744, '1900 Bastrop 0003 Clean'!A:A &amp; "|" &amp; '1900 Bastrop 0003 Clean'!B:B, 0), 0) &lt;&gt; '1900 Bastrop 0003 Raw'!A1744:AF1744))</f>
        <v>0</v>
      </c>
    </row>
    <row r="1745" spans="1:33">
      <c r="A1745" s="6">
        <v>46</v>
      </c>
      <c r="B1745" s="6">
        <v>349</v>
      </c>
      <c r="C1745" s="6" t="s">
        <v>5575</v>
      </c>
      <c r="D1745" s="6">
        <v>3</v>
      </c>
      <c r="E1745" s="6">
        <v>358</v>
      </c>
      <c r="F1745" s="6" t="s">
        <v>388</v>
      </c>
      <c r="G1745" s="6" t="s">
        <v>5366</v>
      </c>
      <c r="H1745" s="6" t="s">
        <v>2938</v>
      </c>
      <c r="I1745" s="6" t="s">
        <v>20</v>
      </c>
      <c r="J1745" s="6" t="s">
        <v>24</v>
      </c>
      <c r="K1745" s="6" t="s">
        <v>2206</v>
      </c>
      <c r="L1745" s="6">
        <v>1899</v>
      </c>
      <c r="N1745" s="6" t="s">
        <v>2939</v>
      </c>
      <c r="R1745" s="6" t="s">
        <v>3952</v>
      </c>
      <c r="S1745" s="6" t="s">
        <v>3952</v>
      </c>
      <c r="T1745" s="6" t="s">
        <v>3958</v>
      </c>
      <c r="AG1745" cm="1">
        <f t="array" ref="AG1745">SUMPRODUCT(--(INDEX('1900 Bastrop 0003 Clean'!A:AF, MATCH(A1745 &amp; "|" &amp; B1745, '1900 Bastrop 0003 Clean'!A:A &amp; "|" &amp; '1900 Bastrop 0003 Clean'!B:B, 0), 0) &lt;&gt; '1900 Bastrop 0003 Raw'!A1745:AF1745))</f>
        <v>0</v>
      </c>
    </row>
    <row r="1746" spans="1:33">
      <c r="A1746" s="6">
        <v>47</v>
      </c>
      <c r="B1746" s="6">
        <v>350</v>
      </c>
      <c r="C1746" s="6" t="s">
        <v>5575</v>
      </c>
      <c r="D1746" s="6">
        <v>3</v>
      </c>
      <c r="E1746" s="6">
        <v>359</v>
      </c>
      <c r="F1746" s="6" t="s">
        <v>2930</v>
      </c>
      <c r="G1746" s="6" t="s">
        <v>5578</v>
      </c>
      <c r="H1746" s="6" t="s">
        <v>3949</v>
      </c>
      <c r="I1746" s="6" t="s">
        <v>20</v>
      </c>
      <c r="J1746" s="6" t="s">
        <v>24</v>
      </c>
      <c r="K1746" s="6" t="s">
        <v>2173</v>
      </c>
      <c r="L1746" s="6">
        <v>1838</v>
      </c>
      <c r="N1746" s="6" t="s">
        <v>3066</v>
      </c>
      <c r="O1746" s="6">
        <v>44</v>
      </c>
      <c r="P1746" s="6">
        <v>12</v>
      </c>
      <c r="Q1746" s="6">
        <v>8</v>
      </c>
      <c r="R1746" s="6" t="s">
        <v>116</v>
      </c>
      <c r="S1746" s="6" t="s">
        <v>116</v>
      </c>
      <c r="T1746" s="6" t="s">
        <v>116</v>
      </c>
      <c r="U1746" s="6">
        <v>1850</v>
      </c>
      <c r="V1746" s="6">
        <v>50</v>
      </c>
      <c r="AA1746" s="6" t="s">
        <v>1395</v>
      </c>
      <c r="AB1746" s="6" t="s">
        <v>1395</v>
      </c>
      <c r="AC1746" s="6" t="s">
        <v>1395</v>
      </c>
      <c r="AD1746" s="6" t="s">
        <v>3951</v>
      </c>
      <c r="AE1746" s="6" t="s">
        <v>261</v>
      </c>
      <c r="AF1746" s="6" t="s">
        <v>51</v>
      </c>
      <c r="AG1746" cm="1">
        <f t="array" ref="AG1746">SUMPRODUCT(--(INDEX('1900 Bastrop 0003 Clean'!A:AF, MATCH(A1746 &amp; "|" &amp; B1746, '1900 Bastrop 0003 Clean'!A:A &amp; "|" &amp; '1900 Bastrop 0003 Clean'!B:B, 0), 0) &lt;&gt; '1900 Bastrop 0003 Raw'!A1746:AF1746))</f>
        <v>0</v>
      </c>
    </row>
    <row r="1747" spans="1:33">
      <c r="A1747" s="6">
        <v>48</v>
      </c>
      <c r="B1747" s="6">
        <v>350</v>
      </c>
      <c r="C1747" s="6" t="s">
        <v>5575</v>
      </c>
      <c r="D1747" s="6">
        <v>3</v>
      </c>
      <c r="E1747" s="6">
        <v>359</v>
      </c>
      <c r="F1747" s="6" t="s">
        <v>5579</v>
      </c>
      <c r="G1747" s="6" t="s">
        <v>5580</v>
      </c>
      <c r="H1747" s="6" t="s">
        <v>3184</v>
      </c>
      <c r="I1747" s="6" t="s">
        <v>20</v>
      </c>
      <c r="J1747" s="6" t="s">
        <v>19</v>
      </c>
      <c r="K1747" s="6" t="s">
        <v>2526</v>
      </c>
      <c r="L1747" s="6">
        <v>1866</v>
      </c>
      <c r="N1747" s="6" t="s">
        <v>2933</v>
      </c>
      <c r="O1747" s="6">
        <v>12</v>
      </c>
      <c r="R1747" s="6" t="s">
        <v>3952</v>
      </c>
      <c r="S1747" s="6" t="s">
        <v>116</v>
      </c>
      <c r="T1747" s="6" t="s">
        <v>116</v>
      </c>
      <c r="X1747" s="6" t="s">
        <v>118</v>
      </c>
      <c r="AA1747" s="6" t="s">
        <v>1395</v>
      </c>
      <c r="AB1747" s="6" t="s">
        <v>1395</v>
      </c>
      <c r="AC1747" s="6" t="s">
        <v>1395</v>
      </c>
      <c r="AG1747" cm="1">
        <f t="array" ref="AG1747">SUMPRODUCT(--(INDEX('1900 Bastrop 0003 Clean'!A:AF, MATCH(A1747 &amp; "|" &amp; B1747, '1900 Bastrop 0003 Clean'!A:A &amp; "|" &amp; '1900 Bastrop 0003 Clean'!B:B, 0), 0) &lt;&gt; '1900 Bastrop 0003 Raw'!A1747:AF1747))</f>
        <v>0</v>
      </c>
    </row>
    <row r="1748" spans="1:33">
      <c r="A1748" s="6">
        <v>49</v>
      </c>
      <c r="B1748" s="6">
        <v>350</v>
      </c>
      <c r="C1748" s="6" t="s">
        <v>5575</v>
      </c>
      <c r="D1748" s="6">
        <v>3</v>
      </c>
      <c r="E1748" s="6">
        <v>359</v>
      </c>
      <c r="F1748" s="6" t="s">
        <v>5579</v>
      </c>
      <c r="G1748" s="6" t="s">
        <v>3797</v>
      </c>
      <c r="H1748" s="6" t="s">
        <v>2938</v>
      </c>
      <c r="I1748" s="6" t="s">
        <v>20</v>
      </c>
      <c r="J1748" s="6" t="s">
        <v>24</v>
      </c>
      <c r="K1748" s="6" t="s">
        <v>2190</v>
      </c>
      <c r="L1748" s="6">
        <v>1864</v>
      </c>
      <c r="N1748" s="6" t="s">
        <v>2933</v>
      </c>
      <c r="O1748" s="6">
        <v>12</v>
      </c>
      <c r="P1748" s="6">
        <v>3</v>
      </c>
      <c r="Q1748" s="6">
        <v>3</v>
      </c>
      <c r="R1748" s="6" t="s">
        <v>3952</v>
      </c>
      <c r="S1748" s="6" t="s">
        <v>116</v>
      </c>
      <c r="T1748" s="6" t="s">
        <v>116</v>
      </c>
      <c r="AA1748" s="6" t="s">
        <v>1395</v>
      </c>
      <c r="AB1748" s="6" t="s">
        <v>1395</v>
      </c>
      <c r="AC1748" s="6" t="s">
        <v>1395</v>
      </c>
      <c r="AG1748" cm="1">
        <f t="array" ref="AG1748">SUMPRODUCT(--(INDEX('1900 Bastrop 0003 Clean'!A:AF, MATCH(A1748 &amp; "|" &amp; B1748, '1900 Bastrop 0003 Clean'!A:A &amp; "|" &amp; '1900 Bastrop 0003 Clean'!B:B, 0), 0) &lt;&gt; '1900 Bastrop 0003 Raw'!A1748:AF1748))</f>
        <v>0</v>
      </c>
    </row>
    <row r="1749" spans="1:33">
      <c r="A1749" s="6">
        <v>50</v>
      </c>
      <c r="B1749" s="6">
        <v>350</v>
      </c>
      <c r="C1749" s="6" t="s">
        <v>5575</v>
      </c>
      <c r="D1749" s="6">
        <v>3</v>
      </c>
      <c r="E1749" s="6">
        <v>359</v>
      </c>
      <c r="F1749" s="6" t="s">
        <v>5579</v>
      </c>
      <c r="G1749" s="6" t="s">
        <v>386</v>
      </c>
      <c r="H1749" s="6" t="s">
        <v>3097</v>
      </c>
      <c r="I1749" s="6" t="s">
        <v>20</v>
      </c>
      <c r="J1749" s="6" t="s">
        <v>19</v>
      </c>
      <c r="K1749" s="6" t="s">
        <v>2230</v>
      </c>
      <c r="L1749" s="6">
        <v>1889</v>
      </c>
      <c r="N1749" s="6" t="s">
        <v>2939</v>
      </c>
      <c r="R1749" s="6" t="s">
        <v>3952</v>
      </c>
      <c r="S1749" s="6" t="s">
        <v>3952</v>
      </c>
      <c r="T1749" s="6" t="s">
        <v>3952</v>
      </c>
      <c r="Z1749" s="6">
        <v>8</v>
      </c>
      <c r="AA1749" s="6" t="s">
        <v>1395</v>
      </c>
      <c r="AB1749" s="6" t="s">
        <v>1395</v>
      </c>
      <c r="AC1749" s="6" t="s">
        <v>1395</v>
      </c>
      <c r="AG1749" cm="1">
        <f t="array" ref="AG1749">SUMPRODUCT(--(INDEX('1900 Bastrop 0003 Clean'!A:AF, MATCH(A1749 &amp; "|" &amp; B1749, '1900 Bastrop 0003 Clean'!A:A &amp; "|" &amp; '1900 Bastrop 0003 Clean'!B:B, 0), 0) &lt;&gt; '1900 Bastrop 0003 Raw'!A1749:AF1749))</f>
        <v>0</v>
      </c>
    </row>
    <row r="1750" spans="1:33">
      <c r="A1750" s="6">
        <v>1</v>
      </c>
      <c r="B1750" s="6">
        <v>350</v>
      </c>
      <c r="C1750" s="6" t="s">
        <v>5581</v>
      </c>
      <c r="D1750" s="6">
        <v>3</v>
      </c>
      <c r="E1750" s="6">
        <v>359</v>
      </c>
      <c r="F1750" s="6" t="s">
        <v>5579</v>
      </c>
      <c r="G1750" s="6" t="s">
        <v>5582</v>
      </c>
      <c r="H1750" s="6" t="s">
        <v>3097</v>
      </c>
      <c r="I1750" s="6" t="s">
        <v>20</v>
      </c>
      <c r="J1750" s="6" t="s">
        <v>19</v>
      </c>
      <c r="K1750" s="6" t="s">
        <v>2161</v>
      </c>
      <c r="L1750" s="6">
        <v>1890</v>
      </c>
      <c r="M1750" s="6">
        <v>9</v>
      </c>
      <c r="N1750" s="6" t="s">
        <v>2939</v>
      </c>
      <c r="R1750" s="6" t="s">
        <v>3952</v>
      </c>
      <c r="S1750" s="6" t="s">
        <v>3952</v>
      </c>
      <c r="T1750" s="6" t="s">
        <v>3952</v>
      </c>
      <c r="Z1750" s="6">
        <v>8</v>
      </c>
      <c r="AC1750" s="6" t="s">
        <v>1395</v>
      </c>
      <c r="AG1750" cm="1">
        <f t="array" ref="AG1750">SUMPRODUCT(--(INDEX('1900 Bastrop 0003 Clean'!A:AF, MATCH(A1750 &amp; "|" &amp; B1750, '1900 Bastrop 0003 Clean'!A:A &amp; "|" &amp; '1900 Bastrop 0003 Clean'!B:B, 0), 0) &lt;&gt; '1900 Bastrop 0003 Raw'!A1750:AF1750))</f>
        <v>0</v>
      </c>
    </row>
    <row r="1751" spans="1:33">
      <c r="A1751" s="6">
        <v>2</v>
      </c>
      <c r="B1751" s="6">
        <v>350</v>
      </c>
      <c r="C1751" s="6" t="s">
        <v>5581</v>
      </c>
      <c r="D1751" s="6">
        <v>3</v>
      </c>
      <c r="E1751" s="6">
        <v>359</v>
      </c>
      <c r="F1751" s="6" t="s">
        <v>5579</v>
      </c>
      <c r="G1751" s="6" t="s">
        <v>1725</v>
      </c>
      <c r="H1751" s="6" t="s">
        <v>3097</v>
      </c>
      <c r="I1751" s="6" t="s">
        <v>20</v>
      </c>
      <c r="J1751" s="6" t="s">
        <v>19</v>
      </c>
      <c r="K1751" s="6" t="s">
        <v>2245</v>
      </c>
      <c r="L1751" s="6">
        <v>1892</v>
      </c>
      <c r="M1751" s="6">
        <v>7</v>
      </c>
      <c r="N1751" s="6" t="s">
        <v>2939</v>
      </c>
      <c r="R1751" s="6" t="s">
        <v>3952</v>
      </c>
      <c r="S1751" s="6" t="s">
        <v>3952</v>
      </c>
      <c r="T1751" s="6" t="s">
        <v>3952</v>
      </c>
      <c r="AG1751" cm="1">
        <f t="array" ref="AG1751">SUMPRODUCT(--(INDEX('1900 Bastrop 0003 Clean'!A:AF, MATCH(A1751 &amp; "|" &amp; B1751, '1900 Bastrop 0003 Clean'!A:A &amp; "|" &amp; '1900 Bastrop 0003 Clean'!B:B, 0), 0) &lt;&gt; '1900 Bastrop 0003 Raw'!A1751:AF1751))</f>
        <v>0</v>
      </c>
    </row>
    <row r="1752" spans="1:33">
      <c r="A1752" s="6">
        <v>3</v>
      </c>
      <c r="B1752" s="6">
        <v>351</v>
      </c>
      <c r="C1752" s="6" t="s">
        <v>5581</v>
      </c>
      <c r="D1752" s="6">
        <v>3</v>
      </c>
      <c r="E1752" s="6">
        <v>359</v>
      </c>
      <c r="F1752" s="6" t="s">
        <v>5583</v>
      </c>
      <c r="G1752" s="6" t="s">
        <v>5584</v>
      </c>
      <c r="H1752" s="6" t="s">
        <v>2944</v>
      </c>
      <c r="I1752" s="6" t="s">
        <v>20</v>
      </c>
      <c r="J1752" s="6" t="s">
        <v>19</v>
      </c>
      <c r="K1752" s="6" t="s">
        <v>2173</v>
      </c>
      <c r="L1752" s="6">
        <v>1870</v>
      </c>
      <c r="M1752" s="6">
        <v>29</v>
      </c>
      <c r="N1752" s="6" t="s">
        <v>2939</v>
      </c>
      <c r="R1752" s="6" t="s">
        <v>3952</v>
      </c>
      <c r="S1752" s="6" t="s">
        <v>116</v>
      </c>
      <c r="T1752" s="6" t="s">
        <v>116</v>
      </c>
      <c r="X1752" s="6" t="s">
        <v>146</v>
      </c>
      <c r="AA1752" s="6" t="s">
        <v>1395</v>
      </c>
      <c r="AB1752" s="6" t="s">
        <v>92</v>
      </c>
      <c r="AC1752" s="6" t="s">
        <v>1395</v>
      </c>
      <c r="AG1752" cm="1">
        <f t="array" ref="AG1752">SUMPRODUCT(--(INDEX('1900 Bastrop 0003 Clean'!A:AF, MATCH(A1752 &amp; "|" &amp; B1752, '1900 Bastrop 0003 Clean'!A:A &amp; "|" &amp; '1900 Bastrop 0003 Clean'!B:B, 0), 0) &lt;&gt; '1900 Bastrop 0003 Raw'!A1752:AF1752))</f>
        <v>0</v>
      </c>
    </row>
    <row r="1753" spans="1:33">
      <c r="A1753" s="6">
        <v>4</v>
      </c>
      <c r="B1753" s="6">
        <v>351</v>
      </c>
      <c r="C1753" s="6" t="s">
        <v>5581</v>
      </c>
      <c r="D1753" s="6">
        <v>3</v>
      </c>
      <c r="E1753" s="6">
        <v>359</v>
      </c>
      <c r="F1753" s="6" t="s">
        <v>5583</v>
      </c>
      <c r="G1753" s="6" t="s">
        <v>2740</v>
      </c>
      <c r="H1753" s="6" t="s">
        <v>2944</v>
      </c>
      <c r="I1753" s="6" t="s">
        <v>20</v>
      </c>
      <c r="J1753" s="6" t="s">
        <v>19</v>
      </c>
      <c r="K1753" s="6" t="s">
        <v>2206</v>
      </c>
      <c r="L1753" s="6">
        <v>1881</v>
      </c>
      <c r="M1753" s="6">
        <v>19</v>
      </c>
      <c r="N1753" s="6" t="s">
        <v>2939</v>
      </c>
      <c r="R1753" s="6" t="s">
        <v>3952</v>
      </c>
      <c r="S1753" s="6" t="s">
        <v>116</v>
      </c>
      <c r="T1753" s="6" t="s">
        <v>116</v>
      </c>
      <c r="X1753" s="6" t="s">
        <v>5023</v>
      </c>
      <c r="AA1753" s="6" t="s">
        <v>1395</v>
      </c>
      <c r="AB1753" s="6" t="s">
        <v>1395</v>
      </c>
      <c r="AC1753" s="6" t="s">
        <v>1395</v>
      </c>
      <c r="AG1753" cm="1">
        <f t="array" ref="AG1753">SUMPRODUCT(--(INDEX('1900 Bastrop 0003 Clean'!A:AF, MATCH(A1753 &amp; "|" &amp; B1753, '1900 Bastrop 0003 Clean'!A:A &amp; "|" &amp; '1900 Bastrop 0003 Clean'!B:B, 0), 0) &lt;&gt; '1900 Bastrop 0003 Raw'!A1753:AF1753))</f>
        <v>0</v>
      </c>
    </row>
    <row r="1754" spans="1:33">
      <c r="A1754" s="6">
        <v>5</v>
      </c>
      <c r="B1754" s="6">
        <v>351</v>
      </c>
      <c r="C1754" s="6" t="s">
        <v>5581</v>
      </c>
      <c r="D1754" s="6">
        <v>3</v>
      </c>
      <c r="E1754" s="6">
        <v>360</v>
      </c>
      <c r="F1754" s="6" t="s">
        <v>268</v>
      </c>
      <c r="G1754" s="6" t="s">
        <v>4495</v>
      </c>
      <c r="H1754" s="6" t="s">
        <v>3949</v>
      </c>
      <c r="I1754" s="6" t="s">
        <v>637</v>
      </c>
      <c r="J1754" s="6" t="s">
        <v>19</v>
      </c>
      <c r="K1754" s="6" t="s">
        <v>2526</v>
      </c>
      <c r="L1754" s="6">
        <v>1852</v>
      </c>
      <c r="M1754" s="6">
        <v>49</v>
      </c>
      <c r="N1754" s="6" t="s">
        <v>3066</v>
      </c>
      <c r="O1754" s="6">
        <v>18</v>
      </c>
      <c r="R1754" s="6" t="s">
        <v>4034</v>
      </c>
      <c r="S1754" s="6" t="s">
        <v>4034</v>
      </c>
      <c r="T1754" s="6" t="s">
        <v>5585</v>
      </c>
      <c r="X1754" s="6" t="s">
        <v>5586</v>
      </c>
      <c r="AA1754" s="6" t="s">
        <v>1395</v>
      </c>
      <c r="AB1754" s="6" t="s">
        <v>1395</v>
      </c>
      <c r="AC1754" s="6" t="s">
        <v>1395</v>
      </c>
      <c r="AD1754" s="6" t="s">
        <v>3951</v>
      </c>
      <c r="AE1754" s="6" t="s">
        <v>4340</v>
      </c>
      <c r="AF1754" s="6" t="s">
        <v>51</v>
      </c>
      <c r="AG1754" cm="1">
        <f t="array" ref="AG1754">SUMPRODUCT(--(INDEX('1900 Bastrop 0003 Clean'!A:AF, MATCH(A1754 &amp; "|" &amp; B1754, '1900 Bastrop 0003 Clean'!A:A &amp; "|" &amp; '1900 Bastrop 0003 Clean'!B:B, 0), 0) &lt;&gt; '1900 Bastrop 0003 Raw'!A1754:AF1754))</f>
        <v>0</v>
      </c>
    </row>
    <row r="1755" spans="1:33">
      <c r="A1755" s="6">
        <v>6</v>
      </c>
      <c r="B1755" s="6">
        <v>351</v>
      </c>
      <c r="C1755" s="6" t="s">
        <v>5581</v>
      </c>
      <c r="D1755" s="6">
        <v>3</v>
      </c>
      <c r="E1755" s="6">
        <v>360</v>
      </c>
      <c r="F1755" s="6" t="s">
        <v>268</v>
      </c>
      <c r="G1755" s="6" t="s">
        <v>2058</v>
      </c>
      <c r="H1755" s="6" t="s">
        <v>2938</v>
      </c>
      <c r="I1755" s="6" t="s">
        <v>637</v>
      </c>
      <c r="J1755" s="6" t="s">
        <v>24</v>
      </c>
      <c r="K1755" s="6" t="s">
        <v>2190</v>
      </c>
      <c r="L1755" s="6">
        <v>1883</v>
      </c>
      <c r="M1755" s="6">
        <v>16</v>
      </c>
      <c r="N1755" s="6" t="s">
        <v>2939</v>
      </c>
      <c r="R1755" s="6" t="s">
        <v>3952</v>
      </c>
      <c r="S1755" s="6" t="s">
        <v>4034</v>
      </c>
      <c r="T1755" s="6" t="s">
        <v>3952</v>
      </c>
      <c r="AA1755" s="6" t="s">
        <v>1395</v>
      </c>
      <c r="AB1755" s="6" t="s">
        <v>1395</v>
      </c>
      <c r="AC1755" s="6" t="s">
        <v>1395</v>
      </c>
      <c r="AG1755" cm="1">
        <f t="array" ref="AG1755">SUMPRODUCT(--(INDEX('1900 Bastrop 0003 Clean'!A:AF, MATCH(A1755 &amp; "|" &amp; B1755, '1900 Bastrop 0003 Clean'!A:A &amp; "|" &amp; '1900 Bastrop 0003 Clean'!B:B, 0), 0) &lt;&gt; '1900 Bastrop 0003 Raw'!A1755:AF1755))</f>
        <v>0</v>
      </c>
    </row>
    <row r="1756" spans="1:33">
      <c r="A1756" s="6">
        <v>7</v>
      </c>
      <c r="B1756" s="6">
        <v>351</v>
      </c>
      <c r="C1756" s="6" t="s">
        <v>5581</v>
      </c>
      <c r="D1756" s="6">
        <v>3</v>
      </c>
      <c r="E1756" s="6">
        <v>360</v>
      </c>
      <c r="F1756" s="6" t="s">
        <v>268</v>
      </c>
      <c r="G1756" s="6" t="s">
        <v>5587</v>
      </c>
      <c r="H1756" s="6" t="s">
        <v>3097</v>
      </c>
      <c r="I1756" s="6" t="s">
        <v>637</v>
      </c>
      <c r="J1756" s="6" t="s">
        <v>19</v>
      </c>
      <c r="K1756" s="6" t="s">
        <v>2354</v>
      </c>
      <c r="L1756" s="6">
        <v>1899</v>
      </c>
      <c r="M1756" s="6">
        <v>1</v>
      </c>
      <c r="N1756" s="6" t="s">
        <v>2939</v>
      </c>
      <c r="R1756" s="6" t="s">
        <v>3952</v>
      </c>
      <c r="S1756" s="6" t="s">
        <v>3952</v>
      </c>
      <c r="T1756" s="6" t="s">
        <v>3952</v>
      </c>
      <c r="AG1756" cm="1">
        <f t="array" ref="AG1756">SUMPRODUCT(--(INDEX('1900 Bastrop 0003 Clean'!A:AF, MATCH(A1756 &amp; "|" &amp; B1756, '1900 Bastrop 0003 Clean'!A:A &amp; "|" &amp; '1900 Bastrop 0003 Clean'!B:B, 0), 0) &lt;&gt; '1900 Bastrop 0003 Raw'!A1756:AF1756))</f>
        <v>0</v>
      </c>
    </row>
    <row r="1757" spans="1:33">
      <c r="A1757" s="6">
        <v>8</v>
      </c>
      <c r="B1757" s="6">
        <v>352</v>
      </c>
      <c r="C1757" s="6" t="s">
        <v>5588</v>
      </c>
      <c r="D1757" s="6">
        <v>3</v>
      </c>
      <c r="E1757" s="6">
        <v>361</v>
      </c>
      <c r="F1757" s="6" t="s">
        <v>3261</v>
      </c>
      <c r="G1757" s="6" t="s">
        <v>5475</v>
      </c>
      <c r="H1757" s="6" t="s">
        <v>3949</v>
      </c>
      <c r="I1757" s="6" t="s">
        <v>637</v>
      </c>
      <c r="J1757" s="6" t="s">
        <v>19</v>
      </c>
      <c r="K1757" s="6" t="s">
        <v>2161</v>
      </c>
      <c r="L1757" s="6">
        <v>1842</v>
      </c>
      <c r="M1757" s="6">
        <v>57</v>
      </c>
      <c r="N1757" s="6" t="s">
        <v>2933</v>
      </c>
      <c r="O1757" s="6">
        <v>30</v>
      </c>
      <c r="R1757" s="6" t="s">
        <v>4085</v>
      </c>
      <c r="S1757" s="6" t="s">
        <v>4046</v>
      </c>
      <c r="T1757" s="6" t="s">
        <v>3955</v>
      </c>
      <c r="X1757" s="6" t="s">
        <v>1552</v>
      </c>
      <c r="AA1757" s="6" t="s">
        <v>1395</v>
      </c>
      <c r="AB1757" s="6" t="s">
        <v>1395</v>
      </c>
      <c r="AC1757" s="6" t="s">
        <v>1395</v>
      </c>
      <c r="AD1757" s="6" t="s">
        <v>3951</v>
      </c>
      <c r="AE1757" s="6" t="s">
        <v>261</v>
      </c>
      <c r="AF1757" s="6" t="s">
        <v>51</v>
      </c>
      <c r="AG1757" cm="1">
        <f t="array" ref="AG1757">SUMPRODUCT(--(INDEX('1900 Bastrop 0003 Clean'!A:AF, MATCH(A1757 &amp; "|" &amp; B1757, '1900 Bastrop 0003 Clean'!A:A &amp; "|" &amp; '1900 Bastrop 0003 Clean'!B:B, 0), 0) &lt;&gt; '1900 Bastrop 0003 Raw'!A1757:AF1757))</f>
        <v>0</v>
      </c>
    </row>
    <row r="1758" spans="1:33">
      <c r="A1758" s="6">
        <v>9</v>
      </c>
      <c r="B1758" s="6">
        <v>352</v>
      </c>
      <c r="C1758" s="6" t="s">
        <v>5588</v>
      </c>
      <c r="D1758" s="6">
        <v>3</v>
      </c>
      <c r="E1758" s="6">
        <v>361</v>
      </c>
      <c r="F1758" s="6" t="s">
        <v>3261</v>
      </c>
      <c r="G1758" s="6" t="s">
        <v>374</v>
      </c>
      <c r="H1758" s="6" t="s">
        <v>2936</v>
      </c>
      <c r="I1758" s="6" t="s">
        <v>637</v>
      </c>
      <c r="J1758" s="6" t="s">
        <v>24</v>
      </c>
      <c r="L1758" s="6">
        <v>1856</v>
      </c>
      <c r="M1758" s="6">
        <v>44</v>
      </c>
      <c r="N1758" s="6" t="s">
        <v>2933</v>
      </c>
      <c r="O1758" s="6">
        <v>30</v>
      </c>
      <c r="P1758" s="6">
        <v>0</v>
      </c>
      <c r="Q1758" s="6">
        <v>0</v>
      </c>
      <c r="R1758" s="6" t="s">
        <v>4046</v>
      </c>
      <c r="S1758" s="6" t="s">
        <v>5589</v>
      </c>
      <c r="T1758" s="6" t="s">
        <v>4046</v>
      </c>
      <c r="AA1758" s="6" t="s">
        <v>1395</v>
      </c>
      <c r="AB1758" s="6" t="s">
        <v>1395</v>
      </c>
      <c r="AC1758" s="6" t="s">
        <v>1395</v>
      </c>
      <c r="AG1758" cm="1">
        <f t="array" ref="AG1758">SUMPRODUCT(--(INDEX('1900 Bastrop 0003 Clean'!A:AF, MATCH(A1758 &amp; "|" &amp; B1758, '1900 Bastrop 0003 Clean'!A:A &amp; "|" &amp; '1900 Bastrop 0003 Clean'!B:B, 0), 0) &lt;&gt; '1900 Bastrop 0003 Raw'!A1758:AF1758))</f>
        <v>0</v>
      </c>
    </row>
    <row r="1759" spans="1:33">
      <c r="A1759" s="6">
        <v>10</v>
      </c>
      <c r="B1759" s="6">
        <v>352</v>
      </c>
      <c r="C1759" s="6" t="s">
        <v>5588</v>
      </c>
      <c r="D1759" s="6">
        <v>3</v>
      </c>
      <c r="E1759" s="6">
        <v>361</v>
      </c>
      <c r="F1759" s="6" t="s">
        <v>3261</v>
      </c>
      <c r="G1759" s="6" t="s">
        <v>5590</v>
      </c>
      <c r="H1759" s="6" t="s">
        <v>4026</v>
      </c>
      <c r="I1759" s="6" t="s">
        <v>637</v>
      </c>
      <c r="J1759" s="6" t="s">
        <v>19</v>
      </c>
      <c r="K1759" s="6" t="s">
        <v>2173</v>
      </c>
      <c r="L1759" s="6">
        <v>1891</v>
      </c>
      <c r="M1759" s="6">
        <v>8</v>
      </c>
      <c r="N1759" s="6" t="s">
        <v>2939</v>
      </c>
      <c r="R1759" s="6" t="s">
        <v>3952</v>
      </c>
      <c r="T1759" s="6" t="s">
        <v>3952</v>
      </c>
      <c r="Z1759" s="6">
        <v>8</v>
      </c>
      <c r="AA1759" s="6" t="s">
        <v>1395</v>
      </c>
      <c r="AB1759" s="6" t="s">
        <v>1395</v>
      </c>
      <c r="AC1759" s="6" t="s">
        <v>1395</v>
      </c>
      <c r="AG1759" cm="1">
        <f t="array" ref="AG1759">SUMPRODUCT(--(INDEX('1900 Bastrop 0003 Clean'!A:AF, MATCH(A1759 &amp; "|" &amp; B1759, '1900 Bastrop 0003 Clean'!A:A &amp; "|" &amp; '1900 Bastrop 0003 Clean'!B:B, 0), 0) &lt;&gt; '1900 Bastrop 0003 Raw'!A1759:AF1759))</f>
        <v>0</v>
      </c>
    </row>
    <row r="1760" spans="1:33">
      <c r="A1760" s="6">
        <v>11</v>
      </c>
      <c r="B1760" s="6">
        <v>353</v>
      </c>
      <c r="C1760" s="6" t="s">
        <v>5588</v>
      </c>
      <c r="D1760" s="6">
        <v>3</v>
      </c>
      <c r="E1760" s="6">
        <v>362</v>
      </c>
      <c r="F1760" s="6" t="s">
        <v>5591</v>
      </c>
      <c r="G1760" s="6" t="s">
        <v>5592</v>
      </c>
      <c r="H1760" s="6" t="s">
        <v>3949</v>
      </c>
      <c r="I1760" s="6" t="s">
        <v>20</v>
      </c>
      <c r="J1760" s="6" t="s">
        <v>19</v>
      </c>
      <c r="L1760" s="6">
        <v>1863</v>
      </c>
      <c r="M1760" s="6">
        <v>37</v>
      </c>
      <c r="N1760" s="6" t="s">
        <v>2933</v>
      </c>
      <c r="O1760" s="6">
        <v>4</v>
      </c>
      <c r="R1760" s="6" t="s">
        <v>1493</v>
      </c>
      <c r="T1760" s="6" t="s">
        <v>1493</v>
      </c>
      <c r="U1760" s="6">
        <v>1883</v>
      </c>
      <c r="V1760" s="6">
        <v>17</v>
      </c>
      <c r="W1760" s="6" t="s">
        <v>3975</v>
      </c>
      <c r="X1760" s="6" t="s">
        <v>5593</v>
      </c>
      <c r="AA1760" s="6" t="s">
        <v>1395</v>
      </c>
      <c r="AB1760" s="6" t="s">
        <v>1395</v>
      </c>
      <c r="AC1760" s="6" t="s">
        <v>1395</v>
      </c>
      <c r="AD1760" s="6" t="s">
        <v>3956</v>
      </c>
      <c r="AF1760" s="6" t="s">
        <v>51</v>
      </c>
      <c r="AG1760" cm="1">
        <f t="array" ref="AG1760">SUMPRODUCT(--(INDEX('1900 Bastrop 0003 Clean'!A:AF, MATCH(A1760 &amp; "|" &amp; B1760, '1900 Bastrop 0003 Clean'!A:A &amp; "|" &amp; '1900 Bastrop 0003 Clean'!B:B, 0), 0) &lt;&gt; '1900 Bastrop 0003 Raw'!A1760:AF1760))</f>
        <v>0</v>
      </c>
    </row>
    <row r="1761" spans="1:33">
      <c r="A1761" s="6">
        <v>12</v>
      </c>
      <c r="B1761" s="6">
        <v>353</v>
      </c>
      <c r="C1761" s="6" t="s">
        <v>5588</v>
      </c>
      <c r="D1761" s="6">
        <v>3</v>
      </c>
      <c r="E1761" s="6">
        <v>362</v>
      </c>
      <c r="F1761" s="6" t="s">
        <v>5591</v>
      </c>
      <c r="G1761" s="6" t="s">
        <v>4230</v>
      </c>
      <c r="H1761" s="6" t="s">
        <v>2936</v>
      </c>
      <c r="I1761" s="6" t="s">
        <v>20</v>
      </c>
      <c r="J1761" s="6" t="s">
        <v>24</v>
      </c>
      <c r="L1761" s="6">
        <v>1876</v>
      </c>
      <c r="M1761" s="6">
        <v>24</v>
      </c>
      <c r="N1761" s="6" t="s">
        <v>2933</v>
      </c>
      <c r="O1761" s="6">
        <v>4</v>
      </c>
      <c r="P1761" s="6">
        <v>0</v>
      </c>
      <c r="Q1761" s="6">
        <v>0</v>
      </c>
      <c r="R1761" s="6" t="s">
        <v>3952</v>
      </c>
      <c r="S1761" s="6" t="s">
        <v>1493</v>
      </c>
      <c r="T1761" s="6" t="s">
        <v>1493</v>
      </c>
      <c r="AA1761" s="6" t="s">
        <v>92</v>
      </c>
      <c r="AB1761" s="6" t="s">
        <v>92</v>
      </c>
      <c r="AC1761" s="6" t="s">
        <v>1395</v>
      </c>
      <c r="AG1761" cm="1">
        <f t="array" ref="AG1761">SUMPRODUCT(--(INDEX('1900 Bastrop 0003 Clean'!A:AF, MATCH(A1761 &amp; "|" &amp; B1761, '1900 Bastrop 0003 Clean'!A:A &amp; "|" &amp; '1900 Bastrop 0003 Clean'!B:B, 0), 0) &lt;&gt; '1900 Bastrop 0003 Raw'!A1761:AF1761))</f>
        <v>0</v>
      </c>
    </row>
    <row r="1762" spans="1:33">
      <c r="A1762" s="6">
        <v>13</v>
      </c>
      <c r="B1762" s="6">
        <v>354</v>
      </c>
      <c r="C1762" s="6" t="s">
        <v>5588</v>
      </c>
      <c r="D1762" s="6">
        <v>3</v>
      </c>
      <c r="E1762" s="6">
        <v>363</v>
      </c>
      <c r="F1762" s="6" t="s">
        <v>5594</v>
      </c>
      <c r="G1762" s="6" t="s">
        <v>5595</v>
      </c>
      <c r="H1762" s="6" t="s">
        <v>3949</v>
      </c>
      <c r="I1762" s="6" t="s">
        <v>20</v>
      </c>
      <c r="J1762" s="6" t="s">
        <v>19</v>
      </c>
      <c r="K1762" s="6" t="s">
        <v>2143</v>
      </c>
      <c r="L1762" s="6">
        <v>1877</v>
      </c>
      <c r="N1762" s="6" t="s">
        <v>3066</v>
      </c>
      <c r="R1762" s="6" t="s">
        <v>1493</v>
      </c>
      <c r="S1762" s="6" t="s">
        <v>1493</v>
      </c>
      <c r="T1762" s="6" t="s">
        <v>1493</v>
      </c>
      <c r="U1762" s="6">
        <v>1887</v>
      </c>
      <c r="V1762" s="6">
        <v>13</v>
      </c>
      <c r="X1762" s="6" t="s">
        <v>5593</v>
      </c>
      <c r="AA1762" s="6" t="s">
        <v>1395</v>
      </c>
      <c r="AB1762" s="6" t="s">
        <v>1395</v>
      </c>
      <c r="AC1762" s="6" t="s">
        <v>1395</v>
      </c>
      <c r="AD1762" s="6" t="s">
        <v>3956</v>
      </c>
      <c r="AF1762" s="6" t="s">
        <v>51</v>
      </c>
      <c r="AG1762" cm="1">
        <f t="array" ref="AG1762">SUMPRODUCT(--(INDEX('1900 Bastrop 0003 Clean'!A:AF, MATCH(A1762 &amp; "|" &amp; B1762, '1900 Bastrop 0003 Clean'!A:A &amp; "|" &amp; '1900 Bastrop 0003 Clean'!B:B, 0), 0) &lt;&gt; '1900 Bastrop 0003 Raw'!A1762:AF1762))</f>
        <v>0</v>
      </c>
    </row>
    <row r="1763" spans="1:33">
      <c r="A1763" s="6">
        <v>14</v>
      </c>
      <c r="B1763" s="6">
        <v>354</v>
      </c>
      <c r="C1763" s="6" t="s">
        <v>5588</v>
      </c>
      <c r="D1763" s="6">
        <v>3</v>
      </c>
      <c r="E1763" s="6">
        <v>363</v>
      </c>
      <c r="F1763" s="6" t="s">
        <v>3745</v>
      </c>
      <c r="G1763" s="6" t="s">
        <v>5596</v>
      </c>
      <c r="H1763" s="6" t="s">
        <v>5035</v>
      </c>
      <c r="I1763" s="6" t="s">
        <v>20</v>
      </c>
      <c r="J1763" s="6" t="s">
        <v>24</v>
      </c>
      <c r="L1763" s="6">
        <v>1869</v>
      </c>
      <c r="M1763" s="6">
        <v>36</v>
      </c>
      <c r="N1763" s="6" t="s">
        <v>3066</v>
      </c>
      <c r="Q1763" s="6">
        <v>0</v>
      </c>
      <c r="R1763" s="6" t="s">
        <v>3952</v>
      </c>
      <c r="S1763" s="6" t="s">
        <v>1493</v>
      </c>
      <c r="T1763" s="6" t="s">
        <v>3952</v>
      </c>
      <c r="X1763" s="6" t="s">
        <v>5593</v>
      </c>
      <c r="AA1763" s="6" t="s">
        <v>92</v>
      </c>
      <c r="AB1763" s="6" t="s">
        <v>92</v>
      </c>
      <c r="AC1763" s="6" t="s">
        <v>1395</v>
      </c>
      <c r="AG1763" cm="1">
        <f t="array" ref="AG1763">SUMPRODUCT(--(INDEX('1900 Bastrop 0003 Clean'!A:AF, MATCH(A1763 &amp; "|" &amp; B1763, '1900 Bastrop 0003 Clean'!A:A &amp; "|" &amp; '1900 Bastrop 0003 Clean'!B:B, 0), 0) &lt;&gt; '1900 Bastrop 0003 Raw'!A1763:AF1763))</f>
        <v>0</v>
      </c>
    </row>
    <row r="1764" spans="1:33">
      <c r="A1764" s="6">
        <v>15</v>
      </c>
      <c r="B1764" s="6">
        <v>355</v>
      </c>
      <c r="C1764" s="6" t="s">
        <v>5588</v>
      </c>
      <c r="D1764" s="6">
        <v>3</v>
      </c>
      <c r="E1764" s="6">
        <v>364</v>
      </c>
      <c r="F1764" s="6" t="s">
        <v>5597</v>
      </c>
      <c r="G1764" s="6" t="s">
        <v>5598</v>
      </c>
      <c r="H1764" s="6" t="s">
        <v>3949</v>
      </c>
      <c r="I1764" s="6" t="s">
        <v>2904</v>
      </c>
      <c r="J1764" s="6" t="s">
        <v>19</v>
      </c>
      <c r="L1764" s="6">
        <v>1865</v>
      </c>
      <c r="M1764" s="6">
        <v>35</v>
      </c>
      <c r="N1764" s="6" t="s">
        <v>2939</v>
      </c>
      <c r="R1764" s="6" t="s">
        <v>2905</v>
      </c>
      <c r="S1764" s="6" t="s">
        <v>2905</v>
      </c>
      <c r="T1764" s="6" t="s">
        <v>2905</v>
      </c>
      <c r="U1764" s="6">
        <v>1884</v>
      </c>
      <c r="V1764" s="6">
        <v>16</v>
      </c>
      <c r="X1764" s="6" t="s">
        <v>5599</v>
      </c>
      <c r="AA1764" s="6" t="s">
        <v>92</v>
      </c>
      <c r="AB1764" s="6" t="s">
        <v>92</v>
      </c>
      <c r="AC1764" s="6" t="s">
        <v>1395</v>
      </c>
      <c r="AD1764" s="6" t="s">
        <v>3956</v>
      </c>
      <c r="AF1764" s="6" t="s">
        <v>51</v>
      </c>
      <c r="AG1764" cm="1">
        <f t="array" ref="AG1764">SUMPRODUCT(--(INDEX('1900 Bastrop 0003 Clean'!A:AF, MATCH(A1764 &amp; "|" &amp; B1764, '1900 Bastrop 0003 Clean'!A:A &amp; "|" &amp; '1900 Bastrop 0003 Clean'!B:B, 0), 0) &lt;&gt; '1900 Bastrop 0003 Raw'!A1764:AF1764))</f>
        <v>0</v>
      </c>
    </row>
    <row r="1765" spans="1:33">
      <c r="A1765" s="6">
        <v>16</v>
      </c>
      <c r="B1765" s="6">
        <v>356</v>
      </c>
      <c r="C1765" s="6" t="s">
        <v>4999</v>
      </c>
      <c r="D1765" s="6">
        <v>3</v>
      </c>
      <c r="E1765" s="6">
        <v>365</v>
      </c>
      <c r="F1765" s="6" t="s">
        <v>5600</v>
      </c>
      <c r="G1765" s="6" t="s">
        <v>5601</v>
      </c>
      <c r="H1765" s="6" t="s">
        <v>3949</v>
      </c>
      <c r="I1765" s="6" t="s">
        <v>20</v>
      </c>
      <c r="J1765" s="6" t="s">
        <v>19</v>
      </c>
      <c r="K1765" s="6" t="s">
        <v>2526</v>
      </c>
      <c r="L1765" s="6">
        <v>1860</v>
      </c>
      <c r="M1765" s="6">
        <v>39</v>
      </c>
      <c r="N1765" s="6" t="s">
        <v>2933</v>
      </c>
      <c r="O1765" s="6">
        <v>18</v>
      </c>
      <c r="R1765" s="6" t="s">
        <v>116</v>
      </c>
      <c r="S1765" s="6" t="s">
        <v>116</v>
      </c>
      <c r="T1765" s="6" t="s">
        <v>116</v>
      </c>
      <c r="U1765" s="6">
        <v>1886</v>
      </c>
      <c r="V1765" s="6">
        <v>13</v>
      </c>
      <c r="W1765" s="6" t="s">
        <v>3950</v>
      </c>
      <c r="X1765" s="6" t="s">
        <v>21</v>
      </c>
      <c r="AA1765" s="6" t="s">
        <v>1395</v>
      </c>
      <c r="AB1765" s="6" t="s">
        <v>1395</v>
      </c>
      <c r="AC1765" s="6" t="s">
        <v>1395</v>
      </c>
      <c r="AD1765" s="6" t="s">
        <v>3956</v>
      </c>
      <c r="AF1765" s="6" t="s">
        <v>51</v>
      </c>
      <c r="AG1765" cm="1">
        <f t="array" ref="AG1765">SUMPRODUCT(--(INDEX('1900 Bastrop 0003 Clean'!A:AF, MATCH(A1765 &amp; "|" &amp; B1765, '1900 Bastrop 0003 Clean'!A:A &amp; "|" &amp; '1900 Bastrop 0003 Clean'!B:B, 0), 0) &lt;&gt; '1900 Bastrop 0003 Raw'!A1765:AF1765))</f>
        <v>0</v>
      </c>
    </row>
    <row r="1766" spans="1:33">
      <c r="A1766" s="6">
        <v>17</v>
      </c>
      <c r="B1766" s="6">
        <v>356</v>
      </c>
      <c r="C1766" s="6" t="s">
        <v>4999</v>
      </c>
      <c r="D1766" s="6">
        <v>3</v>
      </c>
      <c r="E1766" s="6">
        <v>365</v>
      </c>
      <c r="F1766" s="6" t="s">
        <v>5600</v>
      </c>
      <c r="G1766" s="6" t="s">
        <v>2058</v>
      </c>
      <c r="H1766" s="6" t="s">
        <v>2936</v>
      </c>
      <c r="I1766" s="6" t="s">
        <v>20</v>
      </c>
      <c r="J1766" s="6" t="s">
        <v>24</v>
      </c>
      <c r="K1766" s="6" t="s">
        <v>2354</v>
      </c>
      <c r="L1766" s="6">
        <v>1859</v>
      </c>
      <c r="M1766" s="6">
        <v>41</v>
      </c>
      <c r="N1766" s="6" t="s">
        <v>2933</v>
      </c>
      <c r="O1766" s="6">
        <v>18</v>
      </c>
      <c r="P1766" s="6">
        <v>13</v>
      </c>
      <c r="Q1766" s="6">
        <v>5</v>
      </c>
      <c r="R1766" s="6" t="s">
        <v>116</v>
      </c>
      <c r="S1766" s="6" t="s">
        <v>116</v>
      </c>
      <c r="T1766" s="6" t="s">
        <v>116</v>
      </c>
      <c r="U1766" s="6">
        <v>1886</v>
      </c>
      <c r="V1766" s="6">
        <v>13</v>
      </c>
      <c r="AA1766" s="6" t="s">
        <v>1395</v>
      </c>
      <c r="AB1766" s="6" t="s">
        <v>1395</v>
      </c>
      <c r="AC1766" s="6" t="s">
        <v>1395</v>
      </c>
      <c r="AG1766" cm="1">
        <f t="array" ref="AG1766">SUMPRODUCT(--(INDEX('1900 Bastrop 0003 Clean'!A:AF, MATCH(A1766 &amp; "|" &amp; B1766, '1900 Bastrop 0003 Clean'!A:A &amp; "|" &amp; '1900 Bastrop 0003 Clean'!B:B, 0), 0) &lt;&gt; '1900 Bastrop 0003 Raw'!A1766:AF1766))</f>
        <v>0</v>
      </c>
    </row>
    <row r="1767" spans="1:33">
      <c r="A1767" s="6">
        <v>18</v>
      </c>
      <c r="B1767" s="6">
        <v>356</v>
      </c>
      <c r="C1767" s="6" t="s">
        <v>4999</v>
      </c>
      <c r="D1767" s="6">
        <v>3</v>
      </c>
      <c r="E1767" s="6">
        <v>365</v>
      </c>
      <c r="F1767" s="6" t="s">
        <v>5600</v>
      </c>
      <c r="G1767" s="6" t="s">
        <v>5601</v>
      </c>
      <c r="H1767" s="6" t="s">
        <v>2944</v>
      </c>
      <c r="I1767" s="6" t="s">
        <v>20</v>
      </c>
      <c r="J1767" s="6" t="s">
        <v>19</v>
      </c>
      <c r="K1767" s="6" t="s">
        <v>2245</v>
      </c>
      <c r="L1767" s="6">
        <v>1882</v>
      </c>
      <c r="M1767" s="6">
        <v>18</v>
      </c>
      <c r="N1767" s="6" t="s">
        <v>2939</v>
      </c>
      <c r="R1767" s="6" t="s">
        <v>4082</v>
      </c>
      <c r="S1767" s="6" t="s">
        <v>116</v>
      </c>
      <c r="T1767" s="6" t="s">
        <v>116</v>
      </c>
      <c r="X1767" s="6" t="s">
        <v>118</v>
      </c>
      <c r="AA1767" s="6" t="s">
        <v>1395</v>
      </c>
      <c r="AB1767" s="6" t="s">
        <v>1395</v>
      </c>
      <c r="AC1767" s="6" t="s">
        <v>1395</v>
      </c>
      <c r="AG1767" cm="1">
        <f t="array" ref="AG1767">SUMPRODUCT(--(INDEX('1900 Bastrop 0003 Clean'!A:AF, MATCH(A1767 &amp; "|" &amp; B1767, '1900 Bastrop 0003 Clean'!A:A &amp; "|" &amp; '1900 Bastrop 0003 Clean'!B:B, 0), 0) &lt;&gt; '1900 Bastrop 0003 Raw'!A1767:AF1767))</f>
        <v>0</v>
      </c>
    </row>
    <row r="1768" spans="1:33">
      <c r="A1768" s="6">
        <v>19</v>
      </c>
      <c r="B1768" s="6">
        <v>356</v>
      </c>
      <c r="C1768" s="6" t="s">
        <v>4999</v>
      </c>
      <c r="D1768" s="6">
        <v>3</v>
      </c>
      <c r="E1768" s="6">
        <v>365</v>
      </c>
      <c r="F1768" s="6" t="s">
        <v>5600</v>
      </c>
      <c r="G1768" s="6" t="s">
        <v>3274</v>
      </c>
      <c r="H1768" s="6" t="s">
        <v>2938</v>
      </c>
      <c r="I1768" s="6" t="s">
        <v>20</v>
      </c>
      <c r="J1768" s="6" t="s">
        <v>24</v>
      </c>
      <c r="K1768" s="6" t="s">
        <v>2143</v>
      </c>
      <c r="L1768" s="6">
        <v>1889</v>
      </c>
      <c r="M1768" s="6">
        <v>10</v>
      </c>
      <c r="N1768" s="6" t="s">
        <v>2939</v>
      </c>
      <c r="R1768" s="6" t="s">
        <v>4082</v>
      </c>
      <c r="S1768" s="6" t="s">
        <v>116</v>
      </c>
      <c r="T1768" s="6" t="s">
        <v>116</v>
      </c>
      <c r="Z1768" s="6">
        <v>4</v>
      </c>
      <c r="AA1768" s="6" t="s">
        <v>1395</v>
      </c>
      <c r="AB1768" s="6" t="s">
        <v>1395</v>
      </c>
      <c r="AC1768" s="6" t="s">
        <v>1395</v>
      </c>
      <c r="AG1768" cm="1">
        <f t="array" ref="AG1768">SUMPRODUCT(--(INDEX('1900 Bastrop 0003 Clean'!A:AF, MATCH(A1768 &amp; "|" &amp; B1768, '1900 Bastrop 0003 Clean'!A:A &amp; "|" &amp; '1900 Bastrop 0003 Clean'!B:B, 0), 0) &lt;&gt; '1900 Bastrop 0003 Raw'!A1768:AF1768))</f>
        <v>0</v>
      </c>
    </row>
    <row r="1769" spans="1:33">
      <c r="A1769" s="6">
        <v>20</v>
      </c>
      <c r="B1769" s="6">
        <v>356</v>
      </c>
      <c r="C1769" s="6" t="s">
        <v>4999</v>
      </c>
      <c r="D1769" s="6">
        <v>3</v>
      </c>
      <c r="E1769" s="6">
        <v>365</v>
      </c>
      <c r="F1769" s="6" t="s">
        <v>5600</v>
      </c>
      <c r="G1769" s="6" t="s">
        <v>1267</v>
      </c>
      <c r="H1769" s="6" t="s">
        <v>2944</v>
      </c>
      <c r="I1769" s="6" t="s">
        <v>20</v>
      </c>
      <c r="J1769" s="6" t="s">
        <v>19</v>
      </c>
      <c r="K1769" s="6" t="s">
        <v>2190</v>
      </c>
      <c r="L1769" s="6">
        <v>1892</v>
      </c>
      <c r="M1769" s="6">
        <v>7</v>
      </c>
      <c r="N1769" s="6" t="s">
        <v>2939</v>
      </c>
      <c r="R1769" s="6" t="s">
        <v>3952</v>
      </c>
      <c r="S1769" s="6" t="s">
        <v>116</v>
      </c>
      <c r="T1769" s="6" t="s">
        <v>116</v>
      </c>
      <c r="Z1769" s="6">
        <v>8</v>
      </c>
      <c r="AB1769" s="6" t="s">
        <v>1395</v>
      </c>
      <c r="AG1769" cm="1">
        <f t="array" ref="AG1769">SUMPRODUCT(--(INDEX('1900 Bastrop 0003 Clean'!A:AF, MATCH(A1769 &amp; "|" &amp; B1769, '1900 Bastrop 0003 Clean'!A:A &amp; "|" &amp; '1900 Bastrop 0003 Clean'!B:B, 0), 0) &lt;&gt; '1900 Bastrop 0003 Raw'!A1769:AF1769))</f>
        <v>0</v>
      </c>
    </row>
    <row r="1770" spans="1:33">
      <c r="A1770" s="6">
        <v>21</v>
      </c>
      <c r="B1770" s="6">
        <v>356</v>
      </c>
      <c r="C1770" s="6" t="s">
        <v>4999</v>
      </c>
      <c r="D1770" s="6">
        <v>3</v>
      </c>
      <c r="E1770" s="6">
        <v>365</v>
      </c>
      <c r="F1770" s="6" t="s">
        <v>5600</v>
      </c>
      <c r="G1770" s="6" t="s">
        <v>147</v>
      </c>
      <c r="H1770" s="6" t="s">
        <v>2938</v>
      </c>
      <c r="I1770" s="6" t="s">
        <v>20</v>
      </c>
      <c r="J1770" s="6" t="s">
        <v>24</v>
      </c>
      <c r="K1770" s="6" t="s">
        <v>2245</v>
      </c>
      <c r="L1770" s="6">
        <v>1896</v>
      </c>
      <c r="M1770" s="6">
        <v>2</v>
      </c>
      <c r="N1770" s="6" t="s">
        <v>2939</v>
      </c>
      <c r="R1770" s="6" t="s">
        <v>3952</v>
      </c>
      <c r="S1770" s="6" t="s">
        <v>116</v>
      </c>
      <c r="T1770" s="6" t="s">
        <v>116</v>
      </c>
      <c r="AD1770" s="6" t="s">
        <v>3956</v>
      </c>
      <c r="AG1770" cm="1">
        <f t="array" ref="AG1770">SUMPRODUCT(--(INDEX('1900 Bastrop 0003 Clean'!A:AF, MATCH(A1770 &amp; "|" &amp; B1770, '1900 Bastrop 0003 Clean'!A:A &amp; "|" &amp; '1900 Bastrop 0003 Clean'!B:B, 0), 0) &lt;&gt; '1900 Bastrop 0003 Raw'!A1770:AF1770))</f>
        <v>0</v>
      </c>
    </row>
    <row r="1771" spans="1:33">
      <c r="A1771" s="6">
        <v>22</v>
      </c>
      <c r="B1771" s="6">
        <v>356</v>
      </c>
      <c r="C1771" s="6" t="s">
        <v>4999</v>
      </c>
      <c r="D1771" s="6">
        <v>3</v>
      </c>
      <c r="E1771" s="6">
        <v>365</v>
      </c>
      <c r="F1771" s="6" t="s">
        <v>5600</v>
      </c>
      <c r="G1771" s="6" t="s">
        <v>2058</v>
      </c>
      <c r="H1771" s="6" t="s">
        <v>2938</v>
      </c>
      <c r="I1771" s="6" t="s">
        <v>20</v>
      </c>
      <c r="J1771" s="6" t="s">
        <v>24</v>
      </c>
      <c r="K1771" s="6" t="s">
        <v>2526</v>
      </c>
      <c r="L1771" s="6">
        <v>1899</v>
      </c>
      <c r="M1771" s="7">
        <v>45912</v>
      </c>
      <c r="N1771" s="6" t="s">
        <v>2939</v>
      </c>
      <c r="R1771" s="6" t="s">
        <v>3952</v>
      </c>
      <c r="S1771" s="6" t="s">
        <v>116</v>
      </c>
      <c r="T1771" s="6" t="s">
        <v>116</v>
      </c>
      <c r="AG1771" cm="1">
        <f t="array" ref="AG1771">SUMPRODUCT(--(INDEX('1900 Bastrop 0003 Clean'!A:AF, MATCH(A1771 &amp; "|" &amp; B1771, '1900 Bastrop 0003 Clean'!A:A &amp; "|" &amp; '1900 Bastrop 0003 Clean'!B:B, 0), 0) &lt;&gt; '1900 Bastrop 0003 Raw'!A1771:AF1771))</f>
        <v>0</v>
      </c>
    </row>
    <row r="1772" spans="1:33">
      <c r="A1772" s="6">
        <v>23</v>
      </c>
      <c r="B1772" s="6">
        <v>257</v>
      </c>
      <c r="C1772" s="6" t="s">
        <v>4999</v>
      </c>
      <c r="D1772" s="6">
        <v>3</v>
      </c>
      <c r="E1772" s="6">
        <v>365</v>
      </c>
      <c r="F1772" s="6" t="s">
        <v>5602</v>
      </c>
      <c r="G1772" s="6" t="s">
        <v>5478</v>
      </c>
      <c r="H1772" s="6" t="s">
        <v>2953</v>
      </c>
      <c r="I1772" s="6" t="s">
        <v>20</v>
      </c>
      <c r="J1772" s="6" t="s">
        <v>19</v>
      </c>
      <c r="L1772" s="6">
        <v>1863</v>
      </c>
      <c r="M1772" s="6">
        <v>37</v>
      </c>
      <c r="N1772" s="6" t="s">
        <v>2939</v>
      </c>
      <c r="R1772" s="6" t="s">
        <v>116</v>
      </c>
      <c r="S1772" s="6" t="s">
        <v>116</v>
      </c>
      <c r="T1772" s="6" t="s">
        <v>116</v>
      </c>
      <c r="U1772" s="6">
        <v>1893</v>
      </c>
      <c r="V1772" s="6">
        <v>7</v>
      </c>
      <c r="W1772" s="6" t="s">
        <v>3950</v>
      </c>
      <c r="X1772" s="6" t="s">
        <v>118</v>
      </c>
      <c r="AA1772" s="6" t="s">
        <v>1395</v>
      </c>
      <c r="AB1772" s="6" t="s">
        <v>1395</v>
      </c>
      <c r="AC1772" s="6" t="s">
        <v>1395</v>
      </c>
      <c r="AG1772" cm="1">
        <f t="array" ref="AG1772">SUMPRODUCT(--(INDEX('1900 Bastrop 0003 Clean'!A:AF, MATCH(A1772 &amp; "|" &amp; B1772, '1900 Bastrop 0003 Clean'!A:A &amp; "|" &amp; '1900 Bastrop 0003 Clean'!B:B, 0), 0) &lt;&gt; '1900 Bastrop 0003 Raw'!A1772:AF1772))</f>
        <v>0</v>
      </c>
    </row>
    <row r="1773" spans="1:33">
      <c r="A1773" s="6">
        <v>24</v>
      </c>
      <c r="B1773" s="6">
        <v>257</v>
      </c>
      <c r="C1773" s="6" t="s">
        <v>4999</v>
      </c>
      <c r="D1773" s="6">
        <v>3</v>
      </c>
      <c r="E1773" s="6">
        <v>365</v>
      </c>
      <c r="F1773" s="6" t="s">
        <v>5603</v>
      </c>
      <c r="G1773" s="6" t="s">
        <v>3204</v>
      </c>
      <c r="H1773" s="6" t="s">
        <v>2953</v>
      </c>
      <c r="I1773" s="6" t="s">
        <v>20</v>
      </c>
      <c r="J1773" s="6" t="s">
        <v>19</v>
      </c>
      <c r="K1773" s="6" t="s">
        <v>2143</v>
      </c>
      <c r="L1773" s="6">
        <v>1871</v>
      </c>
      <c r="M1773" s="6">
        <v>28</v>
      </c>
      <c r="N1773" s="6" t="s">
        <v>2933</v>
      </c>
      <c r="O1773" s="6">
        <v>2</v>
      </c>
      <c r="R1773" s="6" t="s">
        <v>1505</v>
      </c>
      <c r="S1773" s="6" t="s">
        <v>1505</v>
      </c>
      <c r="T1773" s="6" t="s">
        <v>1505</v>
      </c>
      <c r="U1773" s="6">
        <v>1881</v>
      </c>
      <c r="V1773" s="6">
        <v>19</v>
      </c>
      <c r="W1773" s="6" t="s">
        <v>3950</v>
      </c>
      <c r="X1773" s="6" t="s">
        <v>118</v>
      </c>
      <c r="AA1773" s="6" t="s">
        <v>1395</v>
      </c>
      <c r="AB1773" s="6" t="s">
        <v>1395</v>
      </c>
      <c r="AC1773" s="6" t="s">
        <v>1395</v>
      </c>
      <c r="AG1773" cm="1">
        <f t="array" ref="AG1773">SUMPRODUCT(--(INDEX('1900 Bastrop 0003 Clean'!A:AF, MATCH(A1773 &amp; "|" &amp; B1773, '1900 Bastrop 0003 Clean'!A:A &amp; "|" &amp; '1900 Bastrop 0003 Clean'!B:B, 0), 0) &lt;&gt; '1900 Bastrop 0003 Raw'!A1773:AF1773))</f>
        <v>0</v>
      </c>
    </row>
    <row r="1774" spans="1:33">
      <c r="A1774" s="6">
        <v>25</v>
      </c>
      <c r="B1774" s="6">
        <v>357</v>
      </c>
      <c r="C1774" s="6" t="s">
        <v>5604</v>
      </c>
      <c r="D1774" s="6">
        <v>3</v>
      </c>
      <c r="E1774" s="6">
        <v>366</v>
      </c>
      <c r="F1774" s="6" t="s">
        <v>2773</v>
      </c>
      <c r="G1774" s="6" t="s">
        <v>2130</v>
      </c>
      <c r="H1774" s="6" t="s">
        <v>3949</v>
      </c>
      <c r="I1774" s="6" t="s">
        <v>20</v>
      </c>
      <c r="J1774" s="6" t="s">
        <v>19</v>
      </c>
      <c r="K1774" s="6" t="s">
        <v>2190</v>
      </c>
      <c r="L1774" s="6">
        <v>1843</v>
      </c>
      <c r="M1774" s="6">
        <v>56</v>
      </c>
      <c r="N1774" s="6" t="s">
        <v>2933</v>
      </c>
      <c r="O1774" s="6">
        <v>34</v>
      </c>
      <c r="R1774" s="6" t="s">
        <v>1505</v>
      </c>
      <c r="S1774" s="6" t="s">
        <v>1505</v>
      </c>
      <c r="T1774" s="6" t="s">
        <v>1505</v>
      </c>
      <c r="U1774" s="6">
        <v>1856</v>
      </c>
      <c r="V1774" s="6">
        <v>44</v>
      </c>
      <c r="W1774" s="6" t="s">
        <v>3950</v>
      </c>
      <c r="X1774" s="6" t="s">
        <v>32</v>
      </c>
      <c r="AA1774" s="6" t="s">
        <v>1395</v>
      </c>
      <c r="AB1774" s="6" t="s">
        <v>1395</v>
      </c>
      <c r="AC1774" s="6" t="s">
        <v>1395</v>
      </c>
      <c r="AD1774" s="6" t="s">
        <v>3951</v>
      </c>
      <c r="AE1774" s="6" t="s">
        <v>261</v>
      </c>
      <c r="AF1774" s="6" t="s">
        <v>51</v>
      </c>
      <c r="AG1774" cm="1">
        <f t="array" ref="AG1774">SUMPRODUCT(--(INDEX('1900 Bastrop 0003 Clean'!A:AF, MATCH(A1774 &amp; "|" &amp; B1774, '1900 Bastrop 0003 Clean'!A:A &amp; "|" &amp; '1900 Bastrop 0003 Clean'!B:B, 0), 0) &lt;&gt; '1900 Bastrop 0003 Raw'!A1774:AF1774))</f>
        <v>0</v>
      </c>
    </row>
    <row r="1775" spans="1:33">
      <c r="A1775" s="6">
        <v>26</v>
      </c>
      <c r="B1775" s="6">
        <v>357</v>
      </c>
      <c r="C1775" s="6" t="s">
        <v>5604</v>
      </c>
      <c r="D1775" s="6">
        <v>3</v>
      </c>
      <c r="E1775" s="6">
        <v>366</v>
      </c>
      <c r="F1775" s="6" t="s">
        <v>2773</v>
      </c>
      <c r="G1775" s="6" t="s">
        <v>2058</v>
      </c>
      <c r="H1775" s="6" t="s">
        <v>2936</v>
      </c>
      <c r="I1775" s="6" t="s">
        <v>20</v>
      </c>
      <c r="J1775" s="6" t="s">
        <v>24</v>
      </c>
      <c r="K1775" s="6" t="s">
        <v>2190</v>
      </c>
      <c r="L1775" s="6">
        <v>1846</v>
      </c>
      <c r="M1775" s="6">
        <v>53</v>
      </c>
      <c r="N1775" s="6" t="s">
        <v>2933</v>
      </c>
      <c r="O1775" s="6">
        <v>34</v>
      </c>
      <c r="P1775" s="6">
        <v>12</v>
      </c>
      <c r="Q1775" s="6">
        <v>5</v>
      </c>
      <c r="R1775" s="6" t="s">
        <v>116</v>
      </c>
      <c r="S1775" s="6" t="s">
        <v>116</v>
      </c>
      <c r="T1775" s="6" t="s">
        <v>116</v>
      </c>
      <c r="U1775" s="6">
        <v>1856</v>
      </c>
      <c r="V1775" s="6">
        <v>44</v>
      </c>
      <c r="AA1775" s="6" t="s">
        <v>1395</v>
      </c>
      <c r="AB1775" s="6" t="s">
        <v>1395</v>
      </c>
      <c r="AC1775" s="6" t="s">
        <v>1395</v>
      </c>
      <c r="AG1775" cm="1">
        <f t="array" ref="AG1775">SUMPRODUCT(--(INDEX('1900 Bastrop 0003 Clean'!A:AF, MATCH(A1775 &amp; "|" &amp; B1775, '1900 Bastrop 0003 Clean'!A:A &amp; "|" &amp; '1900 Bastrop 0003 Clean'!B:B, 0), 0) &lt;&gt; '1900 Bastrop 0003 Raw'!A1775:AF1775))</f>
        <v>0</v>
      </c>
    </row>
    <row r="1776" spans="1:33">
      <c r="A1776" s="6">
        <v>27</v>
      </c>
      <c r="B1776" s="6">
        <v>357</v>
      </c>
      <c r="C1776" s="6" t="s">
        <v>5604</v>
      </c>
      <c r="D1776" s="6">
        <v>3</v>
      </c>
      <c r="E1776" s="6">
        <v>366</v>
      </c>
      <c r="F1776" s="6" t="s">
        <v>2773</v>
      </c>
      <c r="G1776" s="6" t="s">
        <v>170</v>
      </c>
      <c r="H1776" s="6" t="s">
        <v>2944</v>
      </c>
      <c r="I1776" s="6" t="s">
        <v>20</v>
      </c>
      <c r="J1776" s="6" t="s">
        <v>19</v>
      </c>
      <c r="K1776" s="6" t="s">
        <v>2206</v>
      </c>
      <c r="L1776" s="6">
        <v>1870</v>
      </c>
      <c r="N1776" s="6" t="s">
        <v>2939</v>
      </c>
      <c r="R1776" s="6" t="s">
        <v>3952</v>
      </c>
      <c r="S1776" s="6" t="s">
        <v>1505</v>
      </c>
      <c r="T1776" s="6" t="s">
        <v>116</v>
      </c>
      <c r="X1776" s="6" t="s">
        <v>32</v>
      </c>
      <c r="AA1776" s="6" t="s">
        <v>1395</v>
      </c>
      <c r="AB1776" s="6" t="s">
        <v>1395</v>
      </c>
      <c r="AC1776" s="6" t="s">
        <v>1395</v>
      </c>
      <c r="AG1776" cm="1">
        <f t="array" ref="AG1776">SUMPRODUCT(--(INDEX('1900 Bastrop 0003 Clean'!A:AF, MATCH(A1776 &amp; "|" &amp; B1776, '1900 Bastrop 0003 Clean'!A:A &amp; "|" &amp; '1900 Bastrop 0003 Clean'!B:B, 0), 0) &lt;&gt; '1900 Bastrop 0003 Raw'!A1776:AF1776))</f>
        <v>0</v>
      </c>
    </row>
    <row r="1777" spans="1:33">
      <c r="A1777" s="6">
        <v>28</v>
      </c>
      <c r="B1777" s="6">
        <v>357</v>
      </c>
      <c r="C1777" s="6" t="s">
        <v>5604</v>
      </c>
      <c r="D1777" s="6">
        <v>3</v>
      </c>
      <c r="E1777" s="6">
        <v>366</v>
      </c>
      <c r="F1777" s="6" t="s">
        <v>2773</v>
      </c>
      <c r="G1777" s="6" t="s">
        <v>1216</v>
      </c>
      <c r="H1777" s="6" t="s">
        <v>2944</v>
      </c>
      <c r="I1777" s="6" t="s">
        <v>20</v>
      </c>
      <c r="J1777" s="6" t="s">
        <v>19</v>
      </c>
      <c r="K1777" s="6" t="s">
        <v>2190</v>
      </c>
      <c r="L1777" s="6">
        <v>1872</v>
      </c>
      <c r="M1777" s="6">
        <v>27</v>
      </c>
      <c r="N1777" s="6" t="s">
        <v>2939</v>
      </c>
      <c r="R1777" s="6" t="s">
        <v>3952</v>
      </c>
      <c r="S1777" s="6" t="s">
        <v>1505</v>
      </c>
      <c r="T1777" s="6" t="s">
        <v>116</v>
      </c>
      <c r="X1777" s="6" t="s">
        <v>32</v>
      </c>
      <c r="AA1777" s="6" t="s">
        <v>1395</v>
      </c>
      <c r="AB1777" s="6" t="s">
        <v>1395</v>
      </c>
      <c r="AC1777" s="6" t="s">
        <v>1395</v>
      </c>
      <c r="AG1777" cm="1">
        <f t="array" ref="AG1777">SUMPRODUCT(--(INDEX('1900 Bastrop 0003 Clean'!A:AF, MATCH(A1777 &amp; "|" &amp; B1777, '1900 Bastrop 0003 Clean'!A:A &amp; "|" &amp; '1900 Bastrop 0003 Clean'!B:B, 0), 0) &lt;&gt; '1900 Bastrop 0003 Raw'!A1777:AF1777))</f>
        <v>0</v>
      </c>
    </row>
    <row r="1778" spans="1:33">
      <c r="A1778" s="6">
        <v>29</v>
      </c>
      <c r="B1778" s="6">
        <v>357</v>
      </c>
      <c r="C1778" s="6" t="s">
        <v>5604</v>
      </c>
      <c r="D1778" s="6">
        <v>3</v>
      </c>
      <c r="E1778" s="6">
        <v>366</v>
      </c>
      <c r="F1778" s="6" t="s">
        <v>2773</v>
      </c>
      <c r="G1778" s="6" t="s">
        <v>3435</v>
      </c>
      <c r="H1778" s="6" t="s">
        <v>2944</v>
      </c>
      <c r="I1778" s="6" t="s">
        <v>20</v>
      </c>
      <c r="J1778" s="6" t="s">
        <v>19</v>
      </c>
      <c r="K1778" s="6" t="s">
        <v>2190</v>
      </c>
      <c r="L1778" s="6">
        <v>1883</v>
      </c>
      <c r="M1778" s="6">
        <v>16</v>
      </c>
      <c r="N1778" s="6" t="s">
        <v>2939</v>
      </c>
      <c r="R1778" s="6" t="s">
        <v>3952</v>
      </c>
      <c r="S1778" s="6" t="s">
        <v>1505</v>
      </c>
      <c r="T1778" s="6" t="s">
        <v>116</v>
      </c>
      <c r="AA1778" s="6" t="s">
        <v>1395</v>
      </c>
      <c r="AB1778" s="6" t="s">
        <v>1395</v>
      </c>
      <c r="AC1778" s="6" t="s">
        <v>1395</v>
      </c>
      <c r="AG1778" cm="1">
        <f t="array" ref="AG1778">SUMPRODUCT(--(INDEX('1900 Bastrop 0003 Clean'!A:AF, MATCH(A1778 &amp; "|" &amp; B1778, '1900 Bastrop 0003 Clean'!A:A &amp; "|" &amp; '1900 Bastrop 0003 Clean'!B:B, 0), 0) &lt;&gt; '1900 Bastrop 0003 Raw'!A1778:AF1778))</f>
        <v>0</v>
      </c>
    </row>
    <row r="1779" spans="1:33">
      <c r="A1779" s="6">
        <v>30</v>
      </c>
      <c r="B1779" s="6">
        <v>357</v>
      </c>
      <c r="C1779" s="6" t="s">
        <v>5604</v>
      </c>
      <c r="D1779" s="6">
        <v>3</v>
      </c>
      <c r="E1779" s="6">
        <v>366</v>
      </c>
      <c r="F1779" s="6" t="s">
        <v>2773</v>
      </c>
      <c r="G1779" s="6" t="s">
        <v>1788</v>
      </c>
      <c r="H1779" s="6" t="s">
        <v>2944</v>
      </c>
      <c r="I1779" s="6" t="s">
        <v>20</v>
      </c>
      <c r="J1779" s="6" t="s">
        <v>19</v>
      </c>
      <c r="K1779" s="6" t="s">
        <v>2526</v>
      </c>
      <c r="L1779" s="6">
        <v>1884</v>
      </c>
      <c r="M1779" s="6">
        <v>15</v>
      </c>
      <c r="N1779" s="6" t="s">
        <v>2939</v>
      </c>
      <c r="R1779" s="6" t="s">
        <v>3952</v>
      </c>
      <c r="S1779" s="6" t="s">
        <v>1505</v>
      </c>
      <c r="T1779" s="6" t="s">
        <v>116</v>
      </c>
      <c r="AA1779" s="6" t="s">
        <v>1395</v>
      </c>
      <c r="AB1779" s="6" t="s">
        <v>1395</v>
      </c>
      <c r="AC1779" s="6" t="s">
        <v>1395</v>
      </c>
      <c r="AG1779" cm="1">
        <f t="array" ref="AG1779">SUMPRODUCT(--(INDEX('1900 Bastrop 0003 Clean'!A:AF, MATCH(A1779 &amp; "|" &amp; B1779, '1900 Bastrop 0003 Clean'!A:A &amp; "|" &amp; '1900 Bastrop 0003 Clean'!B:B, 0), 0) &lt;&gt; '1900 Bastrop 0003 Raw'!A1779:AF1779))</f>
        <v>0</v>
      </c>
    </row>
    <row r="1780" spans="1:33">
      <c r="A1780" s="6">
        <v>31</v>
      </c>
      <c r="B1780" s="6">
        <v>358</v>
      </c>
      <c r="C1780" s="6" t="s">
        <v>5605</v>
      </c>
      <c r="D1780" s="6">
        <v>3</v>
      </c>
      <c r="E1780" s="6">
        <v>367</v>
      </c>
      <c r="F1780" s="6" t="s">
        <v>5606</v>
      </c>
      <c r="G1780" s="6" t="s">
        <v>185</v>
      </c>
      <c r="H1780" s="6" t="s">
        <v>3949</v>
      </c>
      <c r="I1780" s="6" t="s">
        <v>20</v>
      </c>
      <c r="J1780" s="6" t="s">
        <v>19</v>
      </c>
      <c r="K1780" s="6" t="s">
        <v>2128</v>
      </c>
      <c r="L1780" s="6">
        <v>1846</v>
      </c>
      <c r="M1780" s="6">
        <v>54</v>
      </c>
      <c r="N1780" s="6" t="s">
        <v>2933</v>
      </c>
      <c r="O1780" s="6">
        <v>34</v>
      </c>
      <c r="R1780" s="6" t="s">
        <v>116</v>
      </c>
      <c r="S1780" s="6" t="s">
        <v>116</v>
      </c>
      <c r="T1780" s="6" t="s">
        <v>116</v>
      </c>
      <c r="U1780" s="6">
        <v>1852</v>
      </c>
      <c r="V1780" s="6">
        <v>48</v>
      </c>
      <c r="W1780" s="6" t="s">
        <v>3950</v>
      </c>
      <c r="X1780" s="6" t="s">
        <v>5607</v>
      </c>
      <c r="AA1780" s="6" t="s">
        <v>1395</v>
      </c>
      <c r="AB1780" s="6" t="s">
        <v>1395</v>
      </c>
      <c r="AC1780" s="6" t="s">
        <v>1395</v>
      </c>
      <c r="AD1780" s="6" t="s">
        <v>3951</v>
      </c>
      <c r="AE1780" s="6" t="s">
        <v>261</v>
      </c>
      <c r="AF1780" s="6" t="s">
        <v>51</v>
      </c>
      <c r="AG1780" cm="1">
        <f t="array" ref="AG1780">SUMPRODUCT(--(INDEX('1900 Bastrop 0003 Clean'!A:AF, MATCH(A1780 &amp; "|" &amp; B1780, '1900 Bastrop 0003 Clean'!A:A &amp; "|" &amp; '1900 Bastrop 0003 Clean'!B:B, 0), 0) &lt;&gt; '1900 Bastrop 0003 Raw'!A1780:AF1780))</f>
        <v>0</v>
      </c>
    </row>
    <row r="1781" spans="1:33">
      <c r="A1781" s="6">
        <v>32</v>
      </c>
      <c r="B1781" s="6">
        <v>358</v>
      </c>
      <c r="C1781" s="6" t="s">
        <v>5605</v>
      </c>
      <c r="D1781" s="6">
        <v>3</v>
      </c>
      <c r="E1781" s="6">
        <v>367</v>
      </c>
      <c r="F1781" s="6" t="s">
        <v>5606</v>
      </c>
      <c r="G1781" s="6" t="s">
        <v>4553</v>
      </c>
      <c r="H1781" s="6" t="s">
        <v>2936</v>
      </c>
      <c r="I1781" s="6" t="s">
        <v>20</v>
      </c>
      <c r="J1781" s="6" t="s">
        <v>24</v>
      </c>
      <c r="K1781" s="6" t="s">
        <v>1971</v>
      </c>
      <c r="L1781" s="6">
        <v>1850</v>
      </c>
      <c r="M1781" s="6">
        <v>50</v>
      </c>
      <c r="N1781" s="6" t="s">
        <v>2933</v>
      </c>
      <c r="O1781" s="6">
        <v>34</v>
      </c>
      <c r="P1781" s="6">
        <v>5</v>
      </c>
      <c r="Q1781" s="6">
        <v>5</v>
      </c>
      <c r="R1781" s="6" t="s">
        <v>116</v>
      </c>
      <c r="S1781" s="6" t="s">
        <v>116</v>
      </c>
      <c r="T1781" s="6" t="s">
        <v>116</v>
      </c>
      <c r="U1781" s="6">
        <v>1852</v>
      </c>
      <c r="V1781" s="6">
        <v>48</v>
      </c>
      <c r="AA1781" s="6" t="s">
        <v>1395</v>
      </c>
      <c r="AB1781" s="6" t="s">
        <v>1395</v>
      </c>
      <c r="AC1781" s="6" t="s">
        <v>1395</v>
      </c>
      <c r="AG1781" cm="1">
        <f t="array" ref="AG1781">SUMPRODUCT(--(INDEX('1900 Bastrop 0003 Clean'!A:AF, MATCH(A1781 &amp; "|" &amp; B1781, '1900 Bastrop 0003 Clean'!A:A &amp; "|" &amp; '1900 Bastrop 0003 Clean'!B:B, 0), 0) &lt;&gt; '1900 Bastrop 0003 Raw'!A1781:AF1781))</f>
        <v>0</v>
      </c>
    </row>
    <row r="1782" spans="1:33">
      <c r="A1782" s="6">
        <v>33</v>
      </c>
      <c r="B1782" s="6">
        <v>358</v>
      </c>
      <c r="C1782" s="6" t="s">
        <v>5605</v>
      </c>
      <c r="D1782" s="6">
        <v>3</v>
      </c>
      <c r="E1782" s="6">
        <v>367</v>
      </c>
      <c r="F1782" s="6" t="s">
        <v>5606</v>
      </c>
      <c r="G1782" s="6" t="s">
        <v>2871</v>
      </c>
      <c r="H1782" s="6" t="s">
        <v>2938</v>
      </c>
      <c r="I1782" s="6" t="s">
        <v>20</v>
      </c>
      <c r="J1782" s="6" t="s">
        <v>24</v>
      </c>
      <c r="K1782" s="6" t="s">
        <v>2143</v>
      </c>
      <c r="L1782" s="6">
        <v>1874</v>
      </c>
      <c r="M1782" s="6">
        <v>25</v>
      </c>
      <c r="N1782" s="6" t="s">
        <v>2939</v>
      </c>
      <c r="R1782" s="6" t="s">
        <v>3952</v>
      </c>
      <c r="S1782" s="6" t="s">
        <v>116</v>
      </c>
      <c r="T1782" s="6" t="s">
        <v>116</v>
      </c>
      <c r="X1782" s="6" t="s">
        <v>5363</v>
      </c>
      <c r="AA1782" s="6" t="s">
        <v>1395</v>
      </c>
      <c r="AB1782" s="6" t="s">
        <v>1395</v>
      </c>
      <c r="AC1782" s="6" t="s">
        <v>1395</v>
      </c>
      <c r="AG1782" cm="1">
        <f t="array" ref="AG1782">SUMPRODUCT(--(INDEX('1900 Bastrop 0003 Clean'!A:AF, MATCH(A1782 &amp; "|" &amp; B1782, '1900 Bastrop 0003 Clean'!A:A &amp; "|" &amp; '1900 Bastrop 0003 Clean'!B:B, 0), 0) &lt;&gt; '1900 Bastrop 0003 Raw'!A1782:AF1782))</f>
        <v>0</v>
      </c>
    </row>
    <row r="1783" spans="1:33">
      <c r="A1783" s="6">
        <v>34</v>
      </c>
      <c r="B1783" s="6">
        <v>358</v>
      </c>
      <c r="C1783" s="6" t="s">
        <v>5605</v>
      </c>
      <c r="D1783" s="6">
        <v>3</v>
      </c>
      <c r="E1783" s="6">
        <v>367</v>
      </c>
      <c r="F1783" s="6" t="s">
        <v>5606</v>
      </c>
      <c r="G1783" s="6" t="s">
        <v>1838</v>
      </c>
      <c r="H1783" s="6" t="s">
        <v>2938</v>
      </c>
      <c r="I1783" s="6" t="s">
        <v>20</v>
      </c>
      <c r="J1783" s="6" t="s">
        <v>24</v>
      </c>
      <c r="K1783" s="6" t="s">
        <v>2033</v>
      </c>
      <c r="L1783" s="6">
        <v>1875</v>
      </c>
      <c r="M1783" s="6">
        <v>25</v>
      </c>
      <c r="N1783" s="6" t="s">
        <v>2939</v>
      </c>
      <c r="R1783" s="6" t="s">
        <v>3952</v>
      </c>
      <c r="S1783" s="6" t="s">
        <v>116</v>
      </c>
      <c r="T1783" s="6" t="s">
        <v>116</v>
      </c>
      <c r="AA1783" s="6" t="s">
        <v>1395</v>
      </c>
      <c r="AB1783" s="6" t="s">
        <v>1395</v>
      </c>
      <c r="AC1783" s="6" t="s">
        <v>1395</v>
      </c>
      <c r="AG1783" cm="1">
        <f t="array" ref="AG1783">SUMPRODUCT(--(INDEX('1900 Bastrop 0003 Clean'!A:AF, MATCH(A1783 &amp; "|" &amp; B1783, '1900 Bastrop 0003 Clean'!A:A &amp; "|" &amp; '1900 Bastrop 0003 Clean'!B:B, 0), 0) &lt;&gt; '1900 Bastrop 0003 Raw'!A1783:AF1783))</f>
        <v>0</v>
      </c>
    </row>
    <row r="1784" spans="1:33">
      <c r="A1784" s="6">
        <v>35</v>
      </c>
      <c r="B1784" s="6">
        <v>358</v>
      </c>
      <c r="C1784" s="6" t="s">
        <v>5605</v>
      </c>
      <c r="D1784" s="6">
        <v>3</v>
      </c>
      <c r="E1784" s="6">
        <v>367</v>
      </c>
      <c r="F1784" s="6" t="s">
        <v>5606</v>
      </c>
      <c r="G1784" s="6" t="s">
        <v>2739</v>
      </c>
      <c r="H1784" s="6" t="s">
        <v>2944</v>
      </c>
      <c r="I1784" s="6" t="s">
        <v>20</v>
      </c>
      <c r="J1784" s="6" t="s">
        <v>19</v>
      </c>
      <c r="K1784" s="6" t="s">
        <v>2354</v>
      </c>
      <c r="L1784" s="6">
        <v>1877</v>
      </c>
      <c r="M1784" s="6">
        <v>23</v>
      </c>
      <c r="N1784" s="6" t="s">
        <v>2939</v>
      </c>
      <c r="R1784" s="6" t="s">
        <v>3952</v>
      </c>
      <c r="S1784" s="6" t="s">
        <v>116</v>
      </c>
      <c r="T1784" s="6" t="s">
        <v>116</v>
      </c>
      <c r="X1784" s="6" t="s">
        <v>146</v>
      </c>
      <c r="AA1784" s="6" t="s">
        <v>1395</v>
      </c>
      <c r="AB1784" s="6" t="s">
        <v>1395</v>
      </c>
      <c r="AC1784" s="6" t="s">
        <v>1395</v>
      </c>
      <c r="AG1784" cm="1">
        <f t="array" ref="AG1784">SUMPRODUCT(--(INDEX('1900 Bastrop 0003 Clean'!A:AF, MATCH(A1784 &amp; "|" &amp; B1784, '1900 Bastrop 0003 Clean'!A:A &amp; "|" &amp; '1900 Bastrop 0003 Clean'!B:B, 0), 0) &lt;&gt; '1900 Bastrop 0003 Raw'!A1784:AF1784))</f>
        <v>0</v>
      </c>
    </row>
    <row r="1785" spans="1:33">
      <c r="A1785" s="6">
        <v>36</v>
      </c>
      <c r="B1785" s="6">
        <v>358</v>
      </c>
      <c r="C1785" s="6" t="s">
        <v>5605</v>
      </c>
      <c r="D1785" s="6">
        <v>3</v>
      </c>
      <c r="E1785" s="6">
        <v>367</v>
      </c>
      <c r="F1785" s="6" t="s">
        <v>5606</v>
      </c>
      <c r="G1785" s="6" t="s">
        <v>1725</v>
      </c>
      <c r="H1785" s="6" t="s">
        <v>2944</v>
      </c>
      <c r="I1785" s="6" t="s">
        <v>20</v>
      </c>
      <c r="J1785" s="6" t="s">
        <v>19</v>
      </c>
      <c r="K1785" s="6" t="s">
        <v>2354</v>
      </c>
      <c r="L1785" s="6">
        <v>1880</v>
      </c>
      <c r="M1785" s="6">
        <v>20</v>
      </c>
      <c r="N1785" s="6" t="s">
        <v>2939</v>
      </c>
      <c r="R1785" s="6" t="s">
        <v>3952</v>
      </c>
      <c r="S1785" s="6" t="s">
        <v>116</v>
      </c>
      <c r="T1785" s="6" t="s">
        <v>116</v>
      </c>
      <c r="X1785" s="6" t="s">
        <v>5608</v>
      </c>
      <c r="AA1785" s="6" t="s">
        <v>1395</v>
      </c>
      <c r="AB1785" s="6" t="s">
        <v>1395</v>
      </c>
      <c r="AC1785" s="6" t="s">
        <v>1395</v>
      </c>
      <c r="AG1785" cm="1">
        <f t="array" ref="AG1785">SUMPRODUCT(--(INDEX('1900 Bastrop 0003 Clean'!A:AF, MATCH(A1785 &amp; "|" &amp; B1785, '1900 Bastrop 0003 Clean'!A:A &amp; "|" &amp; '1900 Bastrop 0003 Clean'!B:B, 0), 0) &lt;&gt; '1900 Bastrop 0003 Raw'!A1785:AF1785))</f>
        <v>0</v>
      </c>
    </row>
    <row r="1786" spans="1:33">
      <c r="A1786" s="6">
        <v>37</v>
      </c>
      <c r="B1786" s="6">
        <v>358</v>
      </c>
      <c r="C1786" s="6" t="s">
        <v>5605</v>
      </c>
      <c r="D1786" s="6">
        <v>3</v>
      </c>
      <c r="E1786" s="6">
        <v>367</v>
      </c>
      <c r="F1786" s="6" t="s">
        <v>5606</v>
      </c>
      <c r="G1786" s="6" t="s">
        <v>2203</v>
      </c>
      <c r="H1786" s="6" t="s">
        <v>2938</v>
      </c>
      <c r="I1786" s="6" t="s">
        <v>20</v>
      </c>
      <c r="J1786" s="6" t="s">
        <v>24</v>
      </c>
      <c r="K1786" s="6" t="s">
        <v>2128</v>
      </c>
      <c r="L1786" s="6">
        <v>1882</v>
      </c>
      <c r="M1786" s="6">
        <v>18</v>
      </c>
      <c r="N1786" s="6" t="s">
        <v>2939</v>
      </c>
      <c r="R1786" s="6" t="s">
        <v>3952</v>
      </c>
      <c r="S1786" s="6" t="s">
        <v>116</v>
      </c>
      <c r="T1786" s="6" t="s">
        <v>116</v>
      </c>
      <c r="X1786" s="6" t="s">
        <v>118</v>
      </c>
      <c r="AA1786" s="6" t="s">
        <v>1395</v>
      </c>
      <c r="AB1786" s="6" t="s">
        <v>1395</v>
      </c>
      <c r="AC1786" s="6" t="s">
        <v>1395</v>
      </c>
      <c r="AG1786" cm="1">
        <f t="array" ref="AG1786">SUMPRODUCT(--(INDEX('1900 Bastrop 0003 Clean'!A:AF, MATCH(A1786 &amp; "|" &amp; B1786, '1900 Bastrop 0003 Clean'!A:A &amp; "|" &amp; '1900 Bastrop 0003 Clean'!B:B, 0), 0) &lt;&gt; '1900 Bastrop 0003 Raw'!A1786:AF1786))</f>
        <v>0</v>
      </c>
    </row>
    <row r="1787" spans="1:33">
      <c r="A1787" s="6">
        <v>38</v>
      </c>
      <c r="B1787" s="6">
        <v>358</v>
      </c>
      <c r="C1787" s="6" t="s">
        <v>5605</v>
      </c>
      <c r="D1787" s="6">
        <v>3</v>
      </c>
      <c r="E1787" s="6">
        <v>368</v>
      </c>
      <c r="F1787" s="6" t="s">
        <v>327</v>
      </c>
      <c r="G1787" s="6" t="s">
        <v>5609</v>
      </c>
      <c r="H1787" s="6" t="s">
        <v>3949</v>
      </c>
      <c r="I1787" s="6" t="s">
        <v>637</v>
      </c>
      <c r="J1787" s="6" t="s">
        <v>24</v>
      </c>
      <c r="K1787" s="6" t="s">
        <v>2230</v>
      </c>
      <c r="L1787" s="6">
        <v>1852</v>
      </c>
      <c r="M1787" s="6">
        <v>47</v>
      </c>
      <c r="N1787" s="6" t="s">
        <v>3066</v>
      </c>
      <c r="O1787" s="6">
        <v>31</v>
      </c>
      <c r="P1787" s="6">
        <v>4</v>
      </c>
      <c r="Q1787" s="6">
        <v>2</v>
      </c>
      <c r="R1787" s="6" t="s">
        <v>3952</v>
      </c>
      <c r="X1787" s="6" t="s">
        <v>4684</v>
      </c>
      <c r="AA1787" s="6" t="s">
        <v>1395</v>
      </c>
      <c r="AB1787" s="6" t="s">
        <v>1395</v>
      </c>
      <c r="AC1787" s="6" t="s">
        <v>1395</v>
      </c>
      <c r="AD1787" s="6" t="s">
        <v>3956</v>
      </c>
      <c r="AF1787" s="6" t="s">
        <v>51</v>
      </c>
      <c r="AG1787" t="e" cm="1">
        <f t="array" ref="AG1787">SUMPRODUCT(--(INDEX('1900 Bastrop 0003 Clean'!A:AF, MATCH(A1787 &amp; "|" &amp; B1787, '1900 Bastrop 0003 Clean'!A:A &amp; "|" &amp; '1900 Bastrop 0003 Clean'!B:B, 0), 0) &lt;&gt; '1900 Bastrop 0003 Raw'!A1787:AF1787))</f>
        <v>#N/A</v>
      </c>
    </row>
    <row r="1788" spans="1:33">
      <c r="A1788" s="6">
        <v>39</v>
      </c>
      <c r="B1788" s="6">
        <v>358</v>
      </c>
      <c r="C1788" s="6" t="s">
        <v>5610</v>
      </c>
      <c r="D1788" s="6">
        <v>3</v>
      </c>
      <c r="E1788" s="6">
        <v>368</v>
      </c>
      <c r="F1788" s="6" t="s">
        <v>327</v>
      </c>
      <c r="G1788" s="6" t="s">
        <v>2587</v>
      </c>
      <c r="H1788" s="6" t="s">
        <v>2938</v>
      </c>
      <c r="I1788" s="6" t="s">
        <v>637</v>
      </c>
      <c r="J1788" s="6" t="s">
        <v>24</v>
      </c>
      <c r="K1788" s="6" t="s">
        <v>2206</v>
      </c>
      <c r="L1788" s="6">
        <v>1879</v>
      </c>
      <c r="M1788" s="6">
        <v>21</v>
      </c>
      <c r="N1788" s="6" t="s">
        <v>2939</v>
      </c>
      <c r="R1788" s="6" t="s">
        <v>3952</v>
      </c>
      <c r="T1788" s="6" t="s">
        <v>3952</v>
      </c>
      <c r="X1788" s="6" t="s">
        <v>4684</v>
      </c>
      <c r="AA1788" s="6" t="s">
        <v>1395</v>
      </c>
      <c r="AB1788" s="6" t="s">
        <v>1395</v>
      </c>
      <c r="AC1788" s="6" t="s">
        <v>1395</v>
      </c>
      <c r="AG1788" cm="1">
        <f t="array" ref="AG1788">SUMPRODUCT(--(INDEX('1900 Bastrop 0003 Clean'!A:AF, MATCH(A1788 &amp; "|" &amp; B1788, '1900 Bastrop 0003 Clean'!A:A &amp; "|" &amp; '1900 Bastrop 0003 Clean'!B:B, 0), 0) &lt;&gt; '1900 Bastrop 0003 Raw'!A1788:AF1788))</f>
        <v>0</v>
      </c>
    </row>
    <row r="1789" spans="1:33">
      <c r="A1789" s="6">
        <v>40</v>
      </c>
      <c r="B1789" s="6">
        <v>358</v>
      </c>
      <c r="C1789" s="6" t="s">
        <v>5610</v>
      </c>
      <c r="D1789" s="6">
        <v>3</v>
      </c>
      <c r="E1789" s="6">
        <v>368</v>
      </c>
      <c r="F1789" s="6" t="s">
        <v>327</v>
      </c>
      <c r="G1789" s="6" t="s">
        <v>1267</v>
      </c>
      <c r="H1789" s="6" t="s">
        <v>3097</v>
      </c>
      <c r="I1789" s="6" t="s">
        <v>637</v>
      </c>
      <c r="J1789" s="6" t="s">
        <v>19</v>
      </c>
      <c r="K1789" s="6" t="s">
        <v>2245</v>
      </c>
      <c r="L1789" s="6">
        <v>1890</v>
      </c>
      <c r="M1789" s="6">
        <v>9</v>
      </c>
      <c r="N1789" s="6" t="s">
        <v>2939</v>
      </c>
      <c r="R1789" s="6" t="s">
        <v>3952</v>
      </c>
      <c r="S1789" s="6" t="s">
        <v>3952</v>
      </c>
      <c r="T1789" s="6" t="s">
        <v>3952</v>
      </c>
      <c r="Z1789" s="6">
        <v>8</v>
      </c>
      <c r="AA1789" s="6" t="s">
        <v>1395</v>
      </c>
      <c r="AC1789" s="6" t="s">
        <v>1395</v>
      </c>
      <c r="AG1789" cm="1">
        <f t="array" ref="AG1789">SUMPRODUCT(--(INDEX('1900 Bastrop 0003 Clean'!A:AF, MATCH(A1789 &amp; "|" &amp; B1789, '1900 Bastrop 0003 Clean'!A:A &amp; "|" &amp; '1900 Bastrop 0003 Clean'!B:B, 0), 0) &lt;&gt; '1900 Bastrop 0003 Raw'!A1789:AF1789))</f>
        <v>0</v>
      </c>
    </row>
    <row r="1790" spans="1:33">
      <c r="A1790" s="6">
        <v>41</v>
      </c>
      <c r="B1790" s="6">
        <v>358</v>
      </c>
      <c r="C1790" s="6" t="s">
        <v>5610</v>
      </c>
      <c r="D1790" s="6">
        <v>3</v>
      </c>
      <c r="E1790" s="6">
        <v>369</v>
      </c>
      <c r="F1790" s="6" t="s">
        <v>49</v>
      </c>
      <c r="G1790" s="6" t="s">
        <v>2363</v>
      </c>
      <c r="H1790" s="6" t="s">
        <v>3949</v>
      </c>
      <c r="I1790" s="6" t="s">
        <v>637</v>
      </c>
      <c r="J1790" s="6" t="s">
        <v>19</v>
      </c>
      <c r="K1790" s="6" t="s">
        <v>2206</v>
      </c>
      <c r="L1790" s="6">
        <v>1854</v>
      </c>
      <c r="M1790" s="6">
        <v>46</v>
      </c>
      <c r="N1790" s="6" t="s">
        <v>3066</v>
      </c>
      <c r="O1790" s="6">
        <v>15</v>
      </c>
      <c r="R1790" s="6" t="s">
        <v>3959</v>
      </c>
      <c r="X1790" s="6" t="s">
        <v>146</v>
      </c>
      <c r="AA1790" s="6" t="s">
        <v>1395</v>
      </c>
      <c r="AB1790" s="6" t="s">
        <v>1395</v>
      </c>
      <c r="AC1790" s="6" t="s">
        <v>1395</v>
      </c>
      <c r="AD1790" s="6" t="s">
        <v>3951</v>
      </c>
      <c r="AE1790" s="6" t="s">
        <v>261</v>
      </c>
      <c r="AF1790" s="6" t="s">
        <v>51</v>
      </c>
      <c r="AG1790" t="e" cm="1">
        <f t="array" ref="AG1790">SUMPRODUCT(--(INDEX('1900 Bastrop 0003 Clean'!A:AF, MATCH(A1790 &amp; "|" &amp; B1790, '1900 Bastrop 0003 Clean'!A:A &amp; "|" &amp; '1900 Bastrop 0003 Clean'!B:B, 0), 0) &lt;&gt; '1900 Bastrop 0003 Raw'!A1790:AF1790))</f>
        <v>#N/A</v>
      </c>
    </row>
    <row r="1791" spans="1:33">
      <c r="A1791" s="6">
        <v>42</v>
      </c>
      <c r="B1791" s="6">
        <v>358</v>
      </c>
      <c r="C1791" s="6" t="s">
        <v>5611</v>
      </c>
      <c r="D1791" s="6">
        <v>3</v>
      </c>
      <c r="E1791" s="6">
        <v>369</v>
      </c>
      <c r="F1791" s="6" t="s">
        <v>49</v>
      </c>
      <c r="G1791" s="6" t="s">
        <v>2587</v>
      </c>
      <c r="H1791" s="6" t="s">
        <v>2938</v>
      </c>
      <c r="I1791" s="6" t="s">
        <v>637</v>
      </c>
      <c r="J1791" s="6" t="s">
        <v>24</v>
      </c>
      <c r="K1791" s="6" t="s">
        <v>2206</v>
      </c>
      <c r="L1791" s="6">
        <v>1885</v>
      </c>
      <c r="M1791" s="6">
        <v>15</v>
      </c>
      <c r="N1791" s="6" t="s">
        <v>2939</v>
      </c>
      <c r="R1791" s="6" t="s">
        <v>3952</v>
      </c>
      <c r="S1791" s="6" t="s">
        <v>5612</v>
      </c>
      <c r="T1791" s="6" t="s">
        <v>3952</v>
      </c>
      <c r="Z1791" s="6">
        <v>8</v>
      </c>
      <c r="AA1791" s="6" t="s">
        <v>1395</v>
      </c>
      <c r="AB1791" s="6" t="s">
        <v>1395</v>
      </c>
      <c r="AC1791" s="6" t="s">
        <v>1395</v>
      </c>
      <c r="AG1791" t="e" cm="1">
        <f t="array" ref="AG1791">SUMPRODUCT(--(INDEX('1900 Bastrop 0003 Clean'!A:AF, MATCH(A1791 &amp; "|" &amp; B1791, '1900 Bastrop 0003 Clean'!A:A &amp; "|" &amp; '1900 Bastrop 0003 Clean'!B:B, 0), 0) &lt;&gt; '1900 Bastrop 0003 Raw'!A1791:AF1791))</f>
        <v>#N/A</v>
      </c>
    </row>
    <row r="1792" spans="1:33">
      <c r="A1792" s="6">
        <v>43</v>
      </c>
      <c r="B1792" s="6">
        <v>358</v>
      </c>
      <c r="C1792" s="6" t="s">
        <v>5611</v>
      </c>
      <c r="D1792" s="6">
        <v>3</v>
      </c>
      <c r="E1792" s="6">
        <v>369</v>
      </c>
      <c r="F1792" s="6" t="s">
        <v>49</v>
      </c>
      <c r="G1792" s="6" t="s">
        <v>5613</v>
      </c>
      <c r="H1792" s="6" t="s">
        <v>2938</v>
      </c>
      <c r="I1792" s="6" t="s">
        <v>637</v>
      </c>
      <c r="J1792" s="6" t="s">
        <v>24</v>
      </c>
      <c r="K1792" s="6" t="s">
        <v>2033</v>
      </c>
      <c r="L1792" s="6">
        <v>1888</v>
      </c>
      <c r="M1792" s="6">
        <v>12</v>
      </c>
      <c r="N1792" s="6" t="s">
        <v>2939</v>
      </c>
      <c r="R1792" s="6" t="s">
        <v>3952</v>
      </c>
      <c r="S1792" s="6" t="s">
        <v>4268</v>
      </c>
      <c r="T1792" s="6" t="s">
        <v>3952</v>
      </c>
      <c r="Z1792" s="6">
        <v>9</v>
      </c>
      <c r="AA1792" s="6" t="s">
        <v>1395</v>
      </c>
      <c r="AB1792" s="6" t="s">
        <v>1395</v>
      </c>
      <c r="AC1792" s="6" t="s">
        <v>1395</v>
      </c>
      <c r="AG1792" t="e" cm="1">
        <f t="array" ref="AG1792">SUMPRODUCT(--(INDEX('1900 Bastrop 0003 Clean'!A:AF, MATCH(A1792 &amp; "|" &amp; B1792, '1900 Bastrop 0003 Clean'!A:A &amp; "|" &amp; '1900 Bastrop 0003 Clean'!B:B, 0), 0) &lt;&gt; '1900 Bastrop 0003 Raw'!A1792:AF1792))</f>
        <v>#N/A</v>
      </c>
    </row>
    <row r="1793" spans="1:33">
      <c r="A1793" s="6">
        <v>44</v>
      </c>
      <c r="B1793" s="6">
        <v>358</v>
      </c>
      <c r="C1793" s="6" t="s">
        <v>5611</v>
      </c>
      <c r="D1793" s="6">
        <v>3</v>
      </c>
      <c r="E1793" s="6">
        <v>369</v>
      </c>
      <c r="F1793" s="6" t="s">
        <v>49</v>
      </c>
      <c r="G1793" s="6" t="s">
        <v>2764</v>
      </c>
      <c r="H1793" s="6" t="s">
        <v>2944</v>
      </c>
      <c r="I1793" s="6" t="s">
        <v>637</v>
      </c>
      <c r="J1793" s="6" t="s">
        <v>19</v>
      </c>
      <c r="K1793" s="6" t="s">
        <v>2128</v>
      </c>
      <c r="L1793" s="6">
        <v>1893</v>
      </c>
      <c r="M1793" s="6">
        <v>7</v>
      </c>
      <c r="N1793" s="6" t="s">
        <v>2939</v>
      </c>
      <c r="R1793" s="6" t="s">
        <v>3952</v>
      </c>
      <c r="S1793" s="6" t="s">
        <v>5614</v>
      </c>
      <c r="T1793" s="6" t="s">
        <v>3952</v>
      </c>
      <c r="AG1793" t="e" cm="1">
        <f t="array" ref="AG1793">SUMPRODUCT(--(INDEX('1900 Bastrop 0003 Clean'!A:AF, MATCH(A1793 &amp; "|" &amp; B1793, '1900 Bastrop 0003 Clean'!A:A &amp; "|" &amp; '1900 Bastrop 0003 Clean'!B:B, 0), 0) &lt;&gt; '1900 Bastrop 0003 Raw'!A1793:AF1793))</f>
        <v>#N/A</v>
      </c>
    </row>
    <row r="1794" spans="1:33">
      <c r="A1794" s="6">
        <v>45</v>
      </c>
      <c r="B1794" s="6">
        <v>358</v>
      </c>
      <c r="C1794" s="6" t="s">
        <v>5611</v>
      </c>
      <c r="D1794" s="6">
        <v>3</v>
      </c>
      <c r="E1794" s="6">
        <v>369</v>
      </c>
      <c r="F1794" s="6" t="s">
        <v>49</v>
      </c>
      <c r="G1794" s="6" t="s">
        <v>1788</v>
      </c>
      <c r="H1794" s="6" t="s">
        <v>2944</v>
      </c>
      <c r="I1794" s="6" t="s">
        <v>637</v>
      </c>
      <c r="J1794" s="6" t="s">
        <v>19</v>
      </c>
      <c r="K1794" s="6" t="s">
        <v>2245</v>
      </c>
      <c r="L1794" s="6">
        <v>1895</v>
      </c>
      <c r="M1794" s="6">
        <v>4</v>
      </c>
      <c r="N1794" s="6" t="s">
        <v>2939</v>
      </c>
      <c r="R1794" s="6" t="s">
        <v>3952</v>
      </c>
      <c r="S1794" s="6" t="s">
        <v>5614</v>
      </c>
      <c r="T1794" s="6" t="s">
        <v>3952</v>
      </c>
      <c r="AG1794" t="e" cm="1">
        <f t="array" ref="AG1794">SUMPRODUCT(--(INDEX('1900 Bastrop 0003 Clean'!A:AF, MATCH(A1794 &amp; "|" &amp; B1794, '1900 Bastrop 0003 Clean'!A:A &amp; "|" &amp; '1900 Bastrop 0003 Clean'!B:B, 0), 0) &lt;&gt; '1900 Bastrop 0003 Raw'!A1794:AF1794))</f>
        <v>#N/A</v>
      </c>
    </row>
    <row r="1795" spans="1:33">
      <c r="A1795" s="6">
        <v>46</v>
      </c>
      <c r="B1795" s="6">
        <v>358</v>
      </c>
      <c r="C1795" s="6" t="s">
        <v>5611</v>
      </c>
      <c r="D1795" s="6">
        <v>3</v>
      </c>
      <c r="E1795" s="6">
        <v>369</v>
      </c>
      <c r="F1795" s="6" t="s">
        <v>49</v>
      </c>
      <c r="G1795" s="6" t="s">
        <v>5615</v>
      </c>
      <c r="H1795" s="6" t="s">
        <v>2944</v>
      </c>
      <c r="I1795" s="6" t="s">
        <v>637</v>
      </c>
      <c r="J1795" s="6" t="s">
        <v>19</v>
      </c>
      <c r="K1795" s="6" t="s">
        <v>2230</v>
      </c>
      <c r="L1795" s="6">
        <v>1897</v>
      </c>
      <c r="M1795" s="6">
        <v>3</v>
      </c>
      <c r="N1795" s="6" t="s">
        <v>2939</v>
      </c>
      <c r="R1795" s="6" t="s">
        <v>3952</v>
      </c>
      <c r="S1795" s="6" t="s">
        <v>4268</v>
      </c>
      <c r="T1795" s="6" t="s">
        <v>3952</v>
      </c>
      <c r="AG1795" t="e" cm="1">
        <f t="array" ref="AG1795">SUMPRODUCT(--(INDEX('1900 Bastrop 0003 Clean'!A:AF, MATCH(A1795 &amp; "|" &amp; B1795, '1900 Bastrop 0003 Clean'!A:A &amp; "|" &amp; '1900 Bastrop 0003 Clean'!B:B, 0), 0) &lt;&gt; '1900 Bastrop 0003 Raw'!A1795:AF1795))</f>
        <v>#N/A</v>
      </c>
    </row>
    <row r="1796" spans="1:33">
      <c r="A1796" s="6">
        <v>47</v>
      </c>
      <c r="B1796" s="6">
        <v>358</v>
      </c>
      <c r="C1796" s="6" t="s">
        <v>5611</v>
      </c>
      <c r="D1796" s="6">
        <v>3</v>
      </c>
      <c r="E1796" s="6">
        <v>369</v>
      </c>
      <c r="F1796" s="6" t="s">
        <v>49</v>
      </c>
      <c r="G1796" s="6" t="s">
        <v>478</v>
      </c>
      <c r="H1796" s="6" t="s">
        <v>2944</v>
      </c>
      <c r="I1796" s="6" t="s">
        <v>637</v>
      </c>
      <c r="J1796" s="6" t="s">
        <v>19</v>
      </c>
      <c r="K1796" s="6" t="s">
        <v>2143</v>
      </c>
      <c r="L1796" s="6">
        <v>1898</v>
      </c>
      <c r="M1796" s="6">
        <v>1</v>
      </c>
      <c r="N1796" s="6" t="s">
        <v>2939</v>
      </c>
      <c r="R1796" s="6" t="s">
        <v>3952</v>
      </c>
      <c r="S1796" s="6" t="s">
        <v>4268</v>
      </c>
      <c r="T1796" s="6" t="s">
        <v>3952</v>
      </c>
      <c r="AG1796" t="e" cm="1">
        <f t="array" ref="AG1796">SUMPRODUCT(--(INDEX('1900 Bastrop 0003 Clean'!A:AF, MATCH(A1796 &amp; "|" &amp; B1796, '1900 Bastrop 0003 Clean'!A:A &amp; "|" &amp; '1900 Bastrop 0003 Clean'!B:B, 0), 0) &lt;&gt; '1900 Bastrop 0003 Raw'!A1796:AF1796))</f>
        <v>#N/A</v>
      </c>
    </row>
    <row r="1797" spans="1:33">
      <c r="A1797" s="6">
        <v>48</v>
      </c>
      <c r="B1797" s="6">
        <v>358</v>
      </c>
      <c r="C1797" s="6" t="s">
        <v>5611</v>
      </c>
      <c r="D1797" s="6">
        <v>3</v>
      </c>
      <c r="E1797" s="6">
        <v>370</v>
      </c>
      <c r="F1797" s="6" t="s">
        <v>191</v>
      </c>
      <c r="G1797" s="6" t="s">
        <v>177</v>
      </c>
      <c r="H1797" s="6" t="s">
        <v>3949</v>
      </c>
      <c r="I1797" s="6" t="s">
        <v>20</v>
      </c>
      <c r="J1797" s="6" t="s">
        <v>19</v>
      </c>
      <c r="K1797" s="6" t="s">
        <v>2143</v>
      </c>
      <c r="L1797" s="6">
        <v>1828</v>
      </c>
      <c r="M1797" s="6">
        <v>71</v>
      </c>
      <c r="N1797" s="6" t="s">
        <v>2933</v>
      </c>
      <c r="O1797" s="6">
        <v>44</v>
      </c>
      <c r="R1797" s="6" t="s">
        <v>3958</v>
      </c>
      <c r="S1797" s="6" t="s">
        <v>4046</v>
      </c>
      <c r="T1797" s="6" t="s">
        <v>4108</v>
      </c>
      <c r="X1797" s="6" t="s">
        <v>123</v>
      </c>
      <c r="AA1797" s="6" t="s">
        <v>1395</v>
      </c>
      <c r="AB1797" s="6" t="s">
        <v>1395</v>
      </c>
      <c r="AC1797" s="6" t="s">
        <v>1395</v>
      </c>
      <c r="AD1797" s="6" t="s">
        <v>3951</v>
      </c>
      <c r="AE1797" s="6" t="s">
        <v>261</v>
      </c>
      <c r="AF1797" s="6" t="s">
        <v>51</v>
      </c>
      <c r="AG1797" t="e" cm="1">
        <f t="array" ref="AG1797">SUMPRODUCT(--(INDEX('1900 Bastrop 0003 Clean'!A:AF, MATCH(A1797 &amp; "|" &amp; B1797, '1900 Bastrop 0003 Clean'!A:A &amp; "|" &amp; '1900 Bastrop 0003 Clean'!B:B, 0), 0) &lt;&gt; '1900 Bastrop 0003 Raw'!A1797:AF1797))</f>
        <v>#N/A</v>
      </c>
    </row>
    <row r="1798" spans="1:33">
      <c r="A1798" s="6">
        <v>49</v>
      </c>
      <c r="B1798" s="6">
        <v>354</v>
      </c>
      <c r="C1798" s="6" t="s">
        <v>5611</v>
      </c>
      <c r="D1798" s="6">
        <v>3</v>
      </c>
      <c r="E1798" s="6">
        <v>370</v>
      </c>
      <c r="F1798" s="6" t="s">
        <v>191</v>
      </c>
      <c r="G1798" s="6" t="s">
        <v>5616</v>
      </c>
      <c r="H1798" s="6" t="s">
        <v>2936</v>
      </c>
      <c r="I1798" s="6" t="s">
        <v>20</v>
      </c>
      <c r="J1798" s="6" t="s">
        <v>24</v>
      </c>
      <c r="K1798" s="6" t="s">
        <v>2230</v>
      </c>
      <c r="L1798" s="6">
        <v>1836</v>
      </c>
      <c r="M1798" s="6">
        <v>64</v>
      </c>
      <c r="N1798" s="6" t="s">
        <v>2933</v>
      </c>
      <c r="O1798" s="6">
        <v>44</v>
      </c>
      <c r="P1798" s="6">
        <v>0</v>
      </c>
      <c r="Q1798" s="6">
        <v>0</v>
      </c>
      <c r="R1798" s="6" t="s">
        <v>3959</v>
      </c>
      <c r="S1798" s="6" t="s">
        <v>4268</v>
      </c>
      <c r="T1798" s="6" t="s">
        <v>4034</v>
      </c>
      <c r="AA1798" s="6" t="s">
        <v>1395</v>
      </c>
      <c r="AB1798" s="6" t="s">
        <v>1395</v>
      </c>
      <c r="AC1798" s="6" t="s">
        <v>1395</v>
      </c>
      <c r="AG1798" t="e" cm="1">
        <f t="array" ref="AG1798">SUMPRODUCT(--(INDEX('1900 Bastrop 0003 Clean'!A:AF, MATCH(A1798 &amp; "|" &amp; B1798, '1900 Bastrop 0003 Clean'!A:A &amp; "|" &amp; '1900 Bastrop 0003 Clean'!B:B, 0), 0) &lt;&gt; '1900 Bastrop 0003 Raw'!A1798:AF1798))</f>
        <v>#N/A</v>
      </c>
    </row>
    <row r="1799" spans="1:33">
      <c r="A1799" s="6">
        <v>50</v>
      </c>
      <c r="B1799" s="6">
        <v>354</v>
      </c>
      <c r="C1799" s="6" t="s">
        <v>5611</v>
      </c>
      <c r="D1799" s="6">
        <v>3</v>
      </c>
      <c r="E1799" s="6">
        <v>370</v>
      </c>
      <c r="F1799" s="6" t="s">
        <v>191</v>
      </c>
      <c r="G1799" s="6" t="s">
        <v>5617</v>
      </c>
      <c r="H1799" s="6" t="s">
        <v>3415</v>
      </c>
      <c r="I1799" s="6" t="s">
        <v>20</v>
      </c>
      <c r="J1799" s="6" t="s">
        <v>19</v>
      </c>
      <c r="K1799" s="6" t="s">
        <v>2206</v>
      </c>
      <c r="L1799" s="6">
        <v>1876</v>
      </c>
      <c r="M1799" s="6">
        <v>24</v>
      </c>
      <c r="N1799" s="6" t="s">
        <v>2939</v>
      </c>
      <c r="R1799" s="6" t="s">
        <v>3952</v>
      </c>
      <c r="S1799" s="6" t="s">
        <v>4034</v>
      </c>
      <c r="T1799" s="6" t="s">
        <v>4034</v>
      </c>
      <c r="X1799" s="6" t="s">
        <v>123</v>
      </c>
      <c r="AA1799" s="6" t="s">
        <v>1395</v>
      </c>
      <c r="AB1799" s="6" t="s">
        <v>1395</v>
      </c>
      <c r="AC1799" s="6" t="s">
        <v>1395</v>
      </c>
      <c r="AG1799" t="e" cm="1">
        <f t="array" ref="AG1799">SUMPRODUCT(--(INDEX('1900 Bastrop 0003 Clean'!A:AF, MATCH(A1799 &amp; "|" &amp; B1799, '1900 Bastrop 0003 Clean'!A:A &amp; "|" &amp; '1900 Bastrop 0003 Clean'!B:B, 0), 0) &lt;&gt; '1900 Bastrop 0003 Raw'!A1799:AF1799))</f>
        <v>#N/A</v>
      </c>
    </row>
    <row r="1800" spans="1:33">
      <c r="A1800" s="6">
        <v>1</v>
      </c>
      <c r="B1800" s="6">
        <v>362</v>
      </c>
      <c r="C1800" s="6" t="s">
        <v>5611</v>
      </c>
      <c r="D1800" s="6">
        <v>3</v>
      </c>
      <c r="E1800" s="6">
        <v>371</v>
      </c>
      <c r="F1800" s="6" t="s">
        <v>5618</v>
      </c>
      <c r="G1800" s="6" t="s">
        <v>668</v>
      </c>
      <c r="H1800" s="6" t="s">
        <v>3949</v>
      </c>
      <c r="I1800" s="6" t="s">
        <v>20</v>
      </c>
      <c r="J1800" s="6" t="s">
        <v>19</v>
      </c>
      <c r="K1800" s="6" t="s">
        <v>2354</v>
      </c>
      <c r="L1800" s="6">
        <v>1873</v>
      </c>
      <c r="M1800" s="6">
        <v>28</v>
      </c>
      <c r="N1800" s="6" t="s">
        <v>2939</v>
      </c>
      <c r="R1800" s="6" t="s">
        <v>4437</v>
      </c>
      <c r="S1800" s="6" t="s">
        <v>4437</v>
      </c>
      <c r="T1800" s="6" t="s">
        <v>4437</v>
      </c>
      <c r="U1800" s="6">
        <v>1897</v>
      </c>
      <c r="V1800" s="6">
        <v>3</v>
      </c>
      <c r="X1800" s="6" t="s">
        <v>21</v>
      </c>
      <c r="AA1800" s="6" t="s">
        <v>1395</v>
      </c>
      <c r="AB1800" s="6" t="s">
        <v>1395</v>
      </c>
      <c r="AC1800" s="6" t="s">
        <v>1395</v>
      </c>
      <c r="AD1800" s="6" t="s">
        <v>3956</v>
      </c>
      <c r="AF1800" s="6" t="s">
        <v>51</v>
      </c>
      <c r="AG1800" cm="1">
        <f t="array" ref="AG1800">SUMPRODUCT(--(INDEX('1900 Bastrop 0003 Clean'!A:AF, MATCH(A1800 &amp; "|" &amp; B1800, '1900 Bastrop 0003 Clean'!A:A &amp; "|" &amp; '1900 Bastrop 0003 Clean'!B:B, 0), 0) &lt;&gt; '1900 Bastrop 0003 Raw'!A1800:AF1800))</f>
        <v>0</v>
      </c>
    </row>
    <row r="1801" spans="1:33">
      <c r="A1801" s="6">
        <v>2</v>
      </c>
      <c r="B1801" s="6">
        <v>363</v>
      </c>
      <c r="C1801" s="6" t="s">
        <v>5611</v>
      </c>
      <c r="D1801" s="6">
        <v>3</v>
      </c>
      <c r="E1801" s="6">
        <v>372</v>
      </c>
      <c r="F1801" s="6" t="s">
        <v>911</v>
      </c>
      <c r="G1801" s="6" t="s">
        <v>112</v>
      </c>
      <c r="H1801" s="6" t="s">
        <v>3949</v>
      </c>
      <c r="I1801" s="6" t="s">
        <v>20</v>
      </c>
      <c r="J1801" s="6" t="s">
        <v>19</v>
      </c>
      <c r="K1801" s="6" t="s">
        <v>2173</v>
      </c>
      <c r="L1801" s="6">
        <v>1847</v>
      </c>
      <c r="M1801" s="6">
        <v>52</v>
      </c>
      <c r="N1801" s="6" t="s">
        <v>2939</v>
      </c>
      <c r="R1801" s="6" t="s">
        <v>4034</v>
      </c>
      <c r="X1801" s="6" t="s">
        <v>5619</v>
      </c>
      <c r="AA1801" s="6" t="s">
        <v>1395</v>
      </c>
      <c r="AB1801" s="6" t="s">
        <v>1395</v>
      </c>
      <c r="AC1801" s="6" t="s">
        <v>1395</v>
      </c>
      <c r="AD1801" s="6" t="s">
        <v>3956</v>
      </c>
      <c r="AF1801" s="6" t="s">
        <v>51</v>
      </c>
      <c r="AG1801" cm="1">
        <f t="array" ref="AG1801">SUMPRODUCT(--(INDEX('1900 Bastrop 0003 Clean'!A:AF, MATCH(A1801 &amp; "|" &amp; B1801, '1900 Bastrop 0003 Clean'!A:A &amp; "|" &amp; '1900 Bastrop 0003 Clean'!B:B, 0), 0) &lt;&gt; '1900 Bastrop 0003 Raw'!A1801:AF1801))</f>
        <v>0</v>
      </c>
    </row>
    <row r="1802" spans="1:33">
      <c r="A1802" s="6">
        <v>3</v>
      </c>
      <c r="B1802" s="6">
        <v>364</v>
      </c>
      <c r="C1802" s="6" t="s">
        <v>5611</v>
      </c>
      <c r="D1802" s="6">
        <v>3</v>
      </c>
      <c r="E1802" s="6">
        <v>373</v>
      </c>
      <c r="F1802" s="6" t="s">
        <v>2073</v>
      </c>
      <c r="G1802" s="6" t="s">
        <v>298</v>
      </c>
      <c r="H1802" s="6" t="s">
        <v>3949</v>
      </c>
      <c r="I1802" s="6" t="s">
        <v>20</v>
      </c>
      <c r="J1802" s="6" t="s">
        <v>19</v>
      </c>
      <c r="K1802" s="6" t="s">
        <v>2033</v>
      </c>
      <c r="L1802" s="6">
        <v>1831</v>
      </c>
      <c r="M1802" s="6">
        <v>69</v>
      </c>
      <c r="N1802" s="6" t="s">
        <v>3066</v>
      </c>
      <c r="O1802" s="6">
        <v>45</v>
      </c>
      <c r="R1802" s="6" t="s">
        <v>2013</v>
      </c>
      <c r="S1802" s="6" t="s">
        <v>2013</v>
      </c>
      <c r="T1802" s="6" t="s">
        <v>2013</v>
      </c>
      <c r="U1802" s="6">
        <v>1857</v>
      </c>
      <c r="V1802" s="6">
        <v>49</v>
      </c>
      <c r="W1802" s="6" t="s">
        <v>3950</v>
      </c>
      <c r="X1802" s="6" t="s">
        <v>21</v>
      </c>
      <c r="AA1802" s="6" t="s">
        <v>1395</v>
      </c>
      <c r="AB1802" s="6" t="s">
        <v>1395</v>
      </c>
      <c r="AC1802" s="6" t="s">
        <v>1395</v>
      </c>
      <c r="AD1802" s="6" t="s">
        <v>3951</v>
      </c>
      <c r="AE1802" s="6" t="s">
        <v>261</v>
      </c>
      <c r="AF1802" s="6" t="s">
        <v>51</v>
      </c>
      <c r="AG1802" cm="1">
        <f t="array" ref="AG1802">SUMPRODUCT(--(INDEX('1900 Bastrop 0003 Clean'!A:AF, MATCH(A1802 &amp; "|" &amp; B1802, '1900 Bastrop 0003 Clean'!A:A &amp; "|" &amp; '1900 Bastrop 0003 Clean'!B:B, 0), 0) &lt;&gt; '1900 Bastrop 0003 Raw'!A1802:AF1802))</f>
        <v>0</v>
      </c>
    </row>
    <row r="1803" spans="1:33">
      <c r="A1803" s="6">
        <v>4</v>
      </c>
      <c r="B1803" s="6">
        <v>364</v>
      </c>
      <c r="C1803" s="6" t="s">
        <v>5611</v>
      </c>
      <c r="D1803" s="6">
        <v>3</v>
      </c>
      <c r="E1803" s="6">
        <v>373</v>
      </c>
      <c r="F1803" s="6" t="s">
        <v>2073</v>
      </c>
      <c r="G1803" s="6" t="s">
        <v>2309</v>
      </c>
      <c r="H1803" s="6" t="s">
        <v>2944</v>
      </c>
      <c r="I1803" s="6" t="s">
        <v>20</v>
      </c>
      <c r="J1803" s="6" t="s">
        <v>19</v>
      </c>
      <c r="K1803" s="6" t="s">
        <v>2354</v>
      </c>
      <c r="L1803" s="6">
        <v>1861</v>
      </c>
      <c r="M1803" s="6">
        <v>39</v>
      </c>
      <c r="N1803" s="6" t="s">
        <v>2939</v>
      </c>
      <c r="R1803" s="6" t="s">
        <v>3952</v>
      </c>
      <c r="S1803" s="6" t="s">
        <v>2013</v>
      </c>
      <c r="T1803" s="6" t="s">
        <v>2013</v>
      </c>
      <c r="X1803" s="6" t="s">
        <v>21</v>
      </c>
      <c r="AA1803" s="6" t="s">
        <v>1395</v>
      </c>
      <c r="AB1803" s="6" t="s">
        <v>1395</v>
      </c>
      <c r="AC1803" s="6" t="s">
        <v>1395</v>
      </c>
      <c r="AG1803" cm="1">
        <f t="array" ref="AG1803">SUMPRODUCT(--(INDEX('1900 Bastrop 0003 Clean'!A:AF, MATCH(A1803 &amp; "|" &amp; B1803, '1900 Bastrop 0003 Clean'!A:A &amp; "|" &amp; '1900 Bastrop 0003 Clean'!B:B, 0), 0) &lt;&gt; '1900 Bastrop 0003 Raw'!A1803:AF1803))</f>
        <v>0</v>
      </c>
    </row>
    <row r="1804" spans="1:33">
      <c r="A1804" s="6">
        <v>5</v>
      </c>
      <c r="B1804" s="6">
        <v>364</v>
      </c>
      <c r="C1804" s="6" t="s">
        <v>5611</v>
      </c>
      <c r="D1804" s="6">
        <v>3</v>
      </c>
      <c r="E1804" s="6">
        <v>373</v>
      </c>
      <c r="F1804" s="6" t="s">
        <v>2073</v>
      </c>
      <c r="G1804" s="6" t="s">
        <v>5620</v>
      </c>
      <c r="H1804" s="6" t="s">
        <v>2944</v>
      </c>
      <c r="I1804" s="6" t="s">
        <v>20</v>
      </c>
      <c r="J1804" s="6" t="s">
        <v>19</v>
      </c>
      <c r="K1804" s="6" t="s">
        <v>2206</v>
      </c>
      <c r="L1804" s="6">
        <v>1864</v>
      </c>
      <c r="M1804" s="6">
        <v>35</v>
      </c>
      <c r="N1804" s="6" t="s">
        <v>3066</v>
      </c>
      <c r="O1804" s="6">
        <v>10</v>
      </c>
      <c r="R1804" s="6" t="s">
        <v>3952</v>
      </c>
      <c r="S1804" s="6" t="s">
        <v>2013</v>
      </c>
      <c r="T1804" s="6" t="s">
        <v>2013</v>
      </c>
      <c r="X1804" s="6" t="s">
        <v>21</v>
      </c>
      <c r="AA1804" s="6" t="s">
        <v>1395</v>
      </c>
      <c r="AB1804" s="6" t="s">
        <v>1395</v>
      </c>
      <c r="AC1804" s="6" t="s">
        <v>1395</v>
      </c>
      <c r="AG1804" cm="1">
        <f t="array" ref="AG1804">SUMPRODUCT(--(INDEX('1900 Bastrop 0003 Clean'!A:AF, MATCH(A1804 &amp; "|" &amp; B1804, '1900 Bastrop 0003 Clean'!A:A &amp; "|" &amp; '1900 Bastrop 0003 Clean'!B:B, 0), 0) &lt;&gt; '1900 Bastrop 0003 Raw'!A1804:AF1804))</f>
        <v>0</v>
      </c>
    </row>
    <row r="1805" spans="1:33">
      <c r="A1805" s="6">
        <v>6</v>
      </c>
      <c r="B1805" s="6">
        <v>365</v>
      </c>
      <c r="C1805" s="6" t="s">
        <v>5611</v>
      </c>
      <c r="D1805" s="6">
        <v>3</v>
      </c>
      <c r="E1805" s="6">
        <v>374</v>
      </c>
      <c r="F1805" s="6" t="s">
        <v>3773</v>
      </c>
      <c r="G1805" s="6" t="s">
        <v>5621</v>
      </c>
      <c r="H1805" s="6" t="s">
        <v>3949</v>
      </c>
      <c r="I1805" s="6" t="s">
        <v>637</v>
      </c>
      <c r="J1805" s="6" t="s">
        <v>19</v>
      </c>
      <c r="K1805" s="6" t="s">
        <v>2128</v>
      </c>
      <c r="L1805" s="6">
        <v>1878</v>
      </c>
      <c r="M1805" s="6">
        <v>22</v>
      </c>
      <c r="N1805" s="6" t="s">
        <v>2933</v>
      </c>
      <c r="O1805" s="6">
        <v>0</v>
      </c>
      <c r="R1805" s="6" t="s">
        <v>3952</v>
      </c>
      <c r="S1805" s="6" t="s">
        <v>3952</v>
      </c>
      <c r="T1805" s="6" t="s">
        <v>3952</v>
      </c>
      <c r="X1805" s="6" t="s">
        <v>146</v>
      </c>
      <c r="AA1805" s="6" t="s">
        <v>1395</v>
      </c>
      <c r="AB1805" s="6" t="s">
        <v>1395</v>
      </c>
      <c r="AC1805" s="6" t="s">
        <v>1395</v>
      </c>
      <c r="AD1805" s="6" t="s">
        <v>3951</v>
      </c>
      <c r="AF1805" s="6" t="s">
        <v>261</v>
      </c>
      <c r="AG1805" cm="1">
        <f t="array" ref="AG1805">SUMPRODUCT(--(INDEX('1900 Bastrop 0003 Clean'!A:AF, MATCH(A1805 &amp; "|" &amp; B1805, '1900 Bastrop 0003 Clean'!A:A &amp; "|" &amp; '1900 Bastrop 0003 Clean'!B:B, 0), 0) &lt;&gt; '1900 Bastrop 0003 Raw'!A1805:AF1805))</f>
        <v>0</v>
      </c>
    </row>
    <row r="1806" spans="1:33">
      <c r="A1806" s="6">
        <v>7</v>
      </c>
      <c r="B1806" s="6">
        <v>365</v>
      </c>
      <c r="C1806" s="6" t="s">
        <v>5611</v>
      </c>
      <c r="D1806" s="6">
        <v>3</v>
      </c>
      <c r="E1806" s="6">
        <v>374</v>
      </c>
      <c r="F1806" s="6" t="s">
        <v>3773</v>
      </c>
      <c r="G1806" s="6" t="s">
        <v>175</v>
      </c>
      <c r="H1806" s="6" t="s">
        <v>2936</v>
      </c>
      <c r="I1806" s="6" t="s">
        <v>637</v>
      </c>
      <c r="J1806" s="6" t="s">
        <v>24</v>
      </c>
      <c r="K1806" s="6" t="s">
        <v>2033</v>
      </c>
      <c r="L1806" s="6">
        <v>1879</v>
      </c>
      <c r="M1806" s="6">
        <v>21</v>
      </c>
      <c r="N1806" s="6" t="s">
        <v>2933</v>
      </c>
      <c r="O1806" s="6">
        <v>0</v>
      </c>
      <c r="P1806" s="6">
        <v>0</v>
      </c>
      <c r="Q1806" s="6">
        <v>0</v>
      </c>
      <c r="R1806" s="6" t="s">
        <v>3952</v>
      </c>
      <c r="S1806" s="6" t="s">
        <v>3952</v>
      </c>
      <c r="T1806" s="6" t="s">
        <v>3952</v>
      </c>
      <c r="AA1806" s="6" t="s">
        <v>1395</v>
      </c>
      <c r="AB1806" s="6" t="s">
        <v>1395</v>
      </c>
      <c r="AC1806" s="6" t="s">
        <v>1395</v>
      </c>
      <c r="AG1806" cm="1">
        <f t="array" ref="AG1806">SUMPRODUCT(--(INDEX('1900 Bastrop 0003 Clean'!A:AF, MATCH(A1806 &amp; "|" &amp; B1806, '1900 Bastrop 0003 Clean'!A:A &amp; "|" &amp; '1900 Bastrop 0003 Clean'!B:B, 0), 0) &lt;&gt; '1900 Bastrop 0003 Raw'!A1806:AF1806))</f>
        <v>0</v>
      </c>
    </row>
    <row r="1807" spans="1:33">
      <c r="A1807" s="6">
        <v>8</v>
      </c>
      <c r="B1807" s="6">
        <v>365</v>
      </c>
      <c r="C1807" s="6" t="s">
        <v>5611</v>
      </c>
      <c r="D1807" s="6">
        <v>3</v>
      </c>
      <c r="E1807" s="6">
        <v>374</v>
      </c>
      <c r="F1807" s="6" t="s">
        <v>3773</v>
      </c>
      <c r="G1807" s="6" t="s">
        <v>1202</v>
      </c>
      <c r="H1807" s="6" t="s">
        <v>3027</v>
      </c>
      <c r="I1807" s="6" t="s">
        <v>637</v>
      </c>
      <c r="J1807" s="6" t="s">
        <v>19</v>
      </c>
      <c r="K1807" s="6" t="s">
        <v>2128</v>
      </c>
      <c r="L1807" s="6">
        <v>1875</v>
      </c>
      <c r="M1807" s="6">
        <v>25</v>
      </c>
      <c r="N1807" s="6" t="s">
        <v>2939</v>
      </c>
      <c r="R1807" s="6" t="s">
        <v>3952</v>
      </c>
      <c r="S1807" s="6" t="s">
        <v>3952</v>
      </c>
      <c r="T1807" s="6" t="s">
        <v>3952</v>
      </c>
      <c r="X1807" s="6" t="s">
        <v>1667</v>
      </c>
      <c r="AA1807" s="6" t="s">
        <v>1395</v>
      </c>
      <c r="AB1807" s="6" t="s">
        <v>1395</v>
      </c>
      <c r="AC1807" s="6" t="s">
        <v>1395</v>
      </c>
      <c r="AG1807" cm="1">
        <f t="array" ref="AG1807">SUMPRODUCT(--(INDEX('1900 Bastrop 0003 Clean'!A:AF, MATCH(A1807 &amp; "|" &amp; B1807, '1900 Bastrop 0003 Clean'!A:A &amp; "|" &amp; '1900 Bastrop 0003 Clean'!B:B, 0), 0) &lt;&gt; '1900 Bastrop 0003 Raw'!A1807:AF1807))</f>
        <v>0</v>
      </c>
    </row>
    <row r="1808" spans="1:33">
      <c r="A1808" s="6">
        <v>9</v>
      </c>
      <c r="B1808" s="6">
        <v>366</v>
      </c>
      <c r="C1808" s="6" t="s">
        <v>5611</v>
      </c>
      <c r="D1808" s="6">
        <v>3</v>
      </c>
      <c r="E1808" s="6">
        <v>375</v>
      </c>
      <c r="F1808" s="6" t="s">
        <v>1233</v>
      </c>
      <c r="G1808" s="6" t="s">
        <v>466</v>
      </c>
      <c r="H1808" s="6" t="s">
        <v>3949</v>
      </c>
      <c r="I1808" s="6" t="s">
        <v>20</v>
      </c>
      <c r="J1808" s="6" t="s">
        <v>19</v>
      </c>
      <c r="K1808" s="6" t="s">
        <v>2526</v>
      </c>
      <c r="L1808" s="6">
        <v>1853</v>
      </c>
      <c r="M1808" s="6">
        <v>46</v>
      </c>
      <c r="N1808" s="6" t="s">
        <v>2933</v>
      </c>
      <c r="O1808" s="6">
        <v>20</v>
      </c>
      <c r="R1808" s="6" t="s">
        <v>3952</v>
      </c>
      <c r="S1808" s="6" t="s">
        <v>3958</v>
      </c>
      <c r="T1808" s="6" t="s">
        <v>4268</v>
      </c>
      <c r="X1808" s="6" t="s">
        <v>5622</v>
      </c>
      <c r="AA1808" s="6" t="s">
        <v>1395</v>
      </c>
      <c r="AB1808" s="6" t="s">
        <v>1395</v>
      </c>
      <c r="AC1808" s="6" t="s">
        <v>1395</v>
      </c>
      <c r="AD1808" s="6" t="s">
        <v>3951</v>
      </c>
      <c r="AE1808" s="6" t="s">
        <v>261</v>
      </c>
      <c r="AF1808" s="6" t="s">
        <v>51</v>
      </c>
      <c r="AG1808" cm="1">
        <f t="array" ref="AG1808">SUMPRODUCT(--(INDEX('1900 Bastrop 0003 Clean'!A:AF, MATCH(A1808 &amp; "|" &amp; B1808, '1900 Bastrop 0003 Clean'!A:A &amp; "|" &amp; '1900 Bastrop 0003 Clean'!B:B, 0), 0) &lt;&gt; '1900 Bastrop 0003 Raw'!A1808:AF1808))</f>
        <v>0</v>
      </c>
    </row>
    <row r="1809" spans="1:33">
      <c r="A1809" s="6">
        <v>10</v>
      </c>
      <c r="B1809" s="6">
        <v>366</v>
      </c>
      <c r="C1809" s="6" t="s">
        <v>5611</v>
      </c>
      <c r="D1809" s="6">
        <v>3</v>
      </c>
      <c r="E1809" s="6">
        <v>375</v>
      </c>
      <c r="F1809" s="6" t="s">
        <v>1233</v>
      </c>
      <c r="G1809" s="6" t="s">
        <v>5623</v>
      </c>
      <c r="H1809" s="6" t="s">
        <v>2936</v>
      </c>
      <c r="I1809" s="6" t="s">
        <v>20</v>
      </c>
      <c r="J1809" s="6" t="s">
        <v>24</v>
      </c>
      <c r="K1809" s="6" t="s">
        <v>2190</v>
      </c>
      <c r="L1809" s="6">
        <v>1854</v>
      </c>
      <c r="M1809" s="6">
        <v>45</v>
      </c>
      <c r="N1809" s="6" t="s">
        <v>2933</v>
      </c>
      <c r="O1809" s="6">
        <v>20</v>
      </c>
      <c r="P1809" s="6">
        <v>5</v>
      </c>
      <c r="Q1809" s="6">
        <v>5</v>
      </c>
      <c r="R1809" s="6" t="s">
        <v>4085</v>
      </c>
      <c r="S1809" s="6" t="s">
        <v>4085</v>
      </c>
      <c r="X1809" s="6" t="s">
        <v>5624</v>
      </c>
      <c r="AA1809" s="6" t="s">
        <v>92</v>
      </c>
      <c r="AB1809" s="6" t="s">
        <v>1395</v>
      </c>
      <c r="AC1809" s="6" t="s">
        <v>1395</v>
      </c>
      <c r="AG1809" cm="1">
        <f t="array" ref="AG1809">SUMPRODUCT(--(INDEX('1900 Bastrop 0003 Clean'!A:AF, MATCH(A1809 &amp; "|" &amp; B1809, '1900 Bastrop 0003 Clean'!A:A &amp; "|" &amp; '1900 Bastrop 0003 Clean'!B:B, 0), 0) &lt;&gt; '1900 Bastrop 0003 Raw'!A1809:AF1809))</f>
        <v>0</v>
      </c>
    </row>
    <row r="1810" spans="1:33">
      <c r="A1810" s="6">
        <v>11</v>
      </c>
      <c r="B1810" s="6">
        <v>366</v>
      </c>
      <c r="C1810" s="6" t="s">
        <v>5611</v>
      </c>
      <c r="D1810" s="6">
        <v>3</v>
      </c>
      <c r="E1810" s="6">
        <v>375</v>
      </c>
      <c r="F1810" s="6" t="s">
        <v>1233</v>
      </c>
      <c r="G1810" s="6" t="s">
        <v>48</v>
      </c>
      <c r="H1810" s="6" t="s">
        <v>2944</v>
      </c>
      <c r="I1810" s="6" t="s">
        <v>20</v>
      </c>
      <c r="J1810" s="6" t="s">
        <v>19</v>
      </c>
      <c r="K1810" s="6" t="s">
        <v>2354</v>
      </c>
      <c r="L1810" s="6">
        <v>1882</v>
      </c>
      <c r="M1810" s="6">
        <v>18</v>
      </c>
      <c r="N1810" s="6" t="s">
        <v>2939</v>
      </c>
      <c r="R1810" s="6" t="s">
        <v>3952</v>
      </c>
      <c r="S1810" s="6" t="s">
        <v>3952</v>
      </c>
      <c r="T1810" s="6" t="s">
        <v>4085</v>
      </c>
      <c r="Z1810" s="6">
        <v>5</v>
      </c>
      <c r="AA1810" s="6" t="s">
        <v>1395</v>
      </c>
      <c r="AB1810" s="6" t="s">
        <v>1395</v>
      </c>
      <c r="AC1810" s="6" t="s">
        <v>1395</v>
      </c>
      <c r="AG1810" cm="1">
        <f t="array" ref="AG1810">SUMPRODUCT(--(INDEX('1900 Bastrop 0003 Clean'!A:AF, MATCH(A1810 &amp; "|" &amp; B1810, '1900 Bastrop 0003 Clean'!A:A &amp; "|" &amp; '1900 Bastrop 0003 Clean'!B:B, 0), 0) &lt;&gt; '1900 Bastrop 0003 Raw'!A1810:AF1810))</f>
        <v>0</v>
      </c>
    </row>
    <row r="1811" spans="1:33">
      <c r="A1811" s="6">
        <v>12</v>
      </c>
      <c r="B1811" s="6">
        <v>1</v>
      </c>
      <c r="C1811" s="6" t="s">
        <v>5611</v>
      </c>
      <c r="D1811" s="6">
        <v>3</v>
      </c>
      <c r="E1811" s="6">
        <v>375</v>
      </c>
      <c r="F1811" s="6" t="s">
        <v>1233</v>
      </c>
      <c r="G1811" s="6" t="s">
        <v>5625</v>
      </c>
      <c r="H1811" s="6" t="s">
        <v>2938</v>
      </c>
      <c r="I1811" s="6" t="s">
        <v>20</v>
      </c>
      <c r="J1811" s="6" t="s">
        <v>24</v>
      </c>
      <c r="K1811" s="6" t="s">
        <v>2230</v>
      </c>
      <c r="L1811" s="6">
        <v>1884</v>
      </c>
      <c r="M1811" s="6">
        <v>16</v>
      </c>
      <c r="N1811" s="6" t="s">
        <v>2939</v>
      </c>
      <c r="R1811" s="6" t="s">
        <v>3952</v>
      </c>
      <c r="S1811" s="6" t="s">
        <v>3952</v>
      </c>
      <c r="T1811" s="6" t="s">
        <v>4085</v>
      </c>
      <c r="Z1811" s="6">
        <v>8</v>
      </c>
      <c r="AA1811" s="6" t="s">
        <v>1395</v>
      </c>
      <c r="AB1811" s="6" t="s">
        <v>1395</v>
      </c>
      <c r="AC1811" s="6" t="s">
        <v>1395</v>
      </c>
      <c r="AG1811" t="e" cm="1">
        <f t="array" ref="AG1811">SUMPRODUCT(--(INDEX('1900 Bastrop 0003 Clean'!A:AF, MATCH(A1811 &amp; "|" &amp; B1811, '1900 Bastrop 0003 Clean'!A:A &amp; "|" &amp; '1900 Bastrop 0003 Clean'!B:B, 0), 0) &lt;&gt; '1900 Bastrop 0003 Raw'!A1811:AF1811))</f>
        <v>#N/A</v>
      </c>
    </row>
    <row r="1812" spans="1:33">
      <c r="A1812" s="6">
        <v>13</v>
      </c>
      <c r="B1812" s="6">
        <v>1</v>
      </c>
      <c r="C1812" s="6" t="s">
        <v>5611</v>
      </c>
      <c r="D1812" s="6">
        <v>3</v>
      </c>
      <c r="E1812" s="6">
        <v>375</v>
      </c>
      <c r="F1812" s="6" t="s">
        <v>1233</v>
      </c>
      <c r="G1812" s="6" t="s">
        <v>865</v>
      </c>
      <c r="H1812" s="6" t="s">
        <v>2944</v>
      </c>
      <c r="I1812" s="6" t="s">
        <v>20</v>
      </c>
      <c r="J1812" s="6" t="s">
        <v>19</v>
      </c>
      <c r="K1812" s="6" t="s">
        <v>2190</v>
      </c>
      <c r="L1812" s="6">
        <v>1885</v>
      </c>
      <c r="M1812" s="6">
        <v>14</v>
      </c>
      <c r="N1812" s="6" t="s">
        <v>2939</v>
      </c>
      <c r="R1812" s="6" t="s">
        <v>3952</v>
      </c>
      <c r="S1812" s="6" t="s">
        <v>3952</v>
      </c>
      <c r="T1812" s="6" t="s">
        <v>4085</v>
      </c>
      <c r="Z1812" s="6">
        <v>8</v>
      </c>
      <c r="AA1812" s="6" t="s">
        <v>1395</v>
      </c>
      <c r="AB1812" s="6" t="s">
        <v>1395</v>
      </c>
      <c r="AC1812" s="6" t="s">
        <v>1395</v>
      </c>
      <c r="AG1812" t="e" cm="1">
        <f t="array" ref="AG1812">SUMPRODUCT(--(INDEX('1900 Bastrop 0003 Clean'!A:AF, MATCH(A1812 &amp; "|" &amp; B1812, '1900 Bastrop 0003 Clean'!A:A &amp; "|" &amp; '1900 Bastrop 0003 Clean'!B:B, 0), 0) &lt;&gt; '1900 Bastrop 0003 Raw'!A1812:AF1812))</f>
        <v>#N/A</v>
      </c>
    </row>
    <row r="1813" spans="1:33">
      <c r="A1813" s="6">
        <v>14</v>
      </c>
      <c r="B1813" s="6">
        <v>1</v>
      </c>
      <c r="C1813" s="6" t="s">
        <v>5611</v>
      </c>
      <c r="D1813" s="6">
        <v>3</v>
      </c>
      <c r="E1813" s="6">
        <v>375</v>
      </c>
      <c r="F1813" s="6" t="s">
        <v>1233</v>
      </c>
      <c r="G1813" s="6" t="s">
        <v>5626</v>
      </c>
      <c r="H1813" s="6" t="s">
        <v>2944</v>
      </c>
      <c r="I1813" s="6" t="s">
        <v>20</v>
      </c>
      <c r="J1813" s="6" t="s">
        <v>19</v>
      </c>
      <c r="K1813" s="6" t="s">
        <v>2161</v>
      </c>
      <c r="L1813" s="6">
        <v>1887</v>
      </c>
      <c r="M1813" s="6">
        <v>12</v>
      </c>
      <c r="N1813" s="6" t="s">
        <v>2939</v>
      </c>
      <c r="R1813" s="6" t="s">
        <v>3952</v>
      </c>
      <c r="S1813" s="6" t="s">
        <v>3952</v>
      </c>
      <c r="T1813" s="6" t="s">
        <v>4085</v>
      </c>
      <c r="Z1813" s="6">
        <v>8</v>
      </c>
      <c r="AA1813" s="6" t="s">
        <v>1395</v>
      </c>
      <c r="AB1813" s="6" t="s">
        <v>1395</v>
      </c>
      <c r="AC1813" s="6" t="s">
        <v>1395</v>
      </c>
      <c r="AG1813" t="e" cm="1">
        <f t="array" ref="AG1813">SUMPRODUCT(--(INDEX('1900 Bastrop 0003 Clean'!A:AF, MATCH(A1813 &amp; "|" &amp; B1813, '1900 Bastrop 0003 Clean'!A:A &amp; "|" &amp; '1900 Bastrop 0003 Clean'!B:B, 0), 0) &lt;&gt; '1900 Bastrop 0003 Raw'!A1813:AF1813))</f>
        <v>#N/A</v>
      </c>
    </row>
    <row r="1814" spans="1:33">
      <c r="A1814" s="6">
        <v>15</v>
      </c>
      <c r="B1814" s="6">
        <v>367</v>
      </c>
      <c r="C1814" s="6" t="s">
        <v>5611</v>
      </c>
      <c r="D1814" s="6">
        <v>3</v>
      </c>
      <c r="E1814" s="6">
        <v>375</v>
      </c>
      <c r="F1814" s="6" t="s">
        <v>1233</v>
      </c>
      <c r="G1814" s="6" t="s">
        <v>5627</v>
      </c>
      <c r="H1814" s="6" t="s">
        <v>2944</v>
      </c>
      <c r="I1814" s="6" t="s">
        <v>20</v>
      </c>
      <c r="J1814" s="6" t="s">
        <v>19</v>
      </c>
      <c r="K1814" s="6" t="s">
        <v>2230</v>
      </c>
      <c r="L1814" s="6">
        <v>1889</v>
      </c>
      <c r="M1814" s="6">
        <v>10</v>
      </c>
      <c r="N1814" s="6" t="s">
        <v>2939</v>
      </c>
      <c r="R1814" s="6" t="s">
        <v>3952</v>
      </c>
      <c r="S1814" s="6" t="s">
        <v>3952</v>
      </c>
      <c r="T1814" s="6" t="s">
        <v>4085</v>
      </c>
      <c r="Z1814" s="6">
        <v>3</v>
      </c>
      <c r="AA1814" s="6" t="s">
        <v>1395</v>
      </c>
      <c r="AB1814" s="6" t="s">
        <v>1395</v>
      </c>
      <c r="AC1814" s="6" t="s">
        <v>1395</v>
      </c>
      <c r="AG1814" t="e" cm="1">
        <f t="array" ref="AG1814">SUMPRODUCT(--(INDEX('1900 Bastrop 0003 Clean'!A:AF, MATCH(A1814 &amp; "|" &amp; B1814, '1900 Bastrop 0003 Clean'!A:A &amp; "|" &amp; '1900 Bastrop 0003 Clean'!B:B, 0), 0) &lt;&gt; '1900 Bastrop 0003 Raw'!A1814:AF1814))</f>
        <v>#N/A</v>
      </c>
    </row>
    <row r="1815" spans="1:33">
      <c r="A1815" s="6">
        <v>16</v>
      </c>
      <c r="B1815" s="6">
        <v>442</v>
      </c>
      <c r="C1815" s="6" t="s">
        <v>5611</v>
      </c>
      <c r="D1815" s="6">
        <v>3</v>
      </c>
      <c r="E1815" s="6">
        <v>376</v>
      </c>
      <c r="F1815" s="6" t="s">
        <v>2313</v>
      </c>
      <c r="G1815" s="6" t="s">
        <v>5628</v>
      </c>
      <c r="H1815" s="6" t="s">
        <v>3949</v>
      </c>
      <c r="I1815" s="6" t="s">
        <v>20</v>
      </c>
      <c r="J1815" s="6" t="s">
        <v>19</v>
      </c>
      <c r="K1815" s="6" t="s">
        <v>2354</v>
      </c>
      <c r="L1815" s="6">
        <v>1858</v>
      </c>
      <c r="M1815" s="6">
        <v>42</v>
      </c>
      <c r="N1815" s="6" t="s">
        <v>2933</v>
      </c>
      <c r="O1815" s="6">
        <v>20</v>
      </c>
      <c r="R1815" s="6" t="s">
        <v>3952</v>
      </c>
      <c r="S1815" s="6" t="s">
        <v>4046</v>
      </c>
      <c r="T1815" s="6" t="s">
        <v>3952</v>
      </c>
      <c r="X1815" s="6" t="s">
        <v>123</v>
      </c>
      <c r="AA1815" s="6" t="s">
        <v>1395</v>
      </c>
      <c r="AB1815" s="6" t="s">
        <v>1395</v>
      </c>
      <c r="AC1815" s="6" t="s">
        <v>1395</v>
      </c>
      <c r="AD1815" s="6" t="s">
        <v>3951</v>
      </c>
      <c r="AE1815" s="6" t="s">
        <v>261</v>
      </c>
      <c r="AF1815" s="6" t="s">
        <v>51</v>
      </c>
      <c r="AG1815" t="e" cm="1">
        <f t="array" ref="AG1815">SUMPRODUCT(--(INDEX('1900 Bastrop 0003 Clean'!A:AF, MATCH(A1815 &amp; "|" &amp; B1815, '1900 Bastrop 0003 Clean'!A:A &amp; "|" &amp; '1900 Bastrop 0003 Clean'!B:B, 0), 0) &lt;&gt; '1900 Bastrop 0003 Raw'!A1815:AF1815))</f>
        <v>#N/A</v>
      </c>
    </row>
    <row r="1816" spans="1:33">
      <c r="A1816" s="6">
        <v>17</v>
      </c>
      <c r="B1816" s="6">
        <v>442</v>
      </c>
      <c r="C1816" s="6" t="s">
        <v>5611</v>
      </c>
      <c r="D1816" s="6">
        <v>3</v>
      </c>
      <c r="E1816" s="6">
        <v>376</v>
      </c>
      <c r="F1816" s="6" t="s">
        <v>2313</v>
      </c>
      <c r="G1816" s="6" t="s">
        <v>5629</v>
      </c>
      <c r="H1816" s="6" t="s">
        <v>2936</v>
      </c>
      <c r="I1816" s="6" t="s">
        <v>20</v>
      </c>
      <c r="J1816" s="6" t="s">
        <v>24</v>
      </c>
      <c r="K1816" s="6" t="s">
        <v>2526</v>
      </c>
      <c r="L1816" s="6">
        <v>1862</v>
      </c>
      <c r="M1816" s="6">
        <v>37</v>
      </c>
      <c r="N1816" s="6" t="s">
        <v>2933</v>
      </c>
      <c r="O1816" s="6">
        <v>20</v>
      </c>
      <c r="P1816" s="6">
        <v>7</v>
      </c>
      <c r="Q1816" s="6">
        <v>5</v>
      </c>
      <c r="R1816" s="6" t="s">
        <v>4046</v>
      </c>
      <c r="S1816" s="6" t="s">
        <v>4046</v>
      </c>
      <c r="T1816" s="6" t="s">
        <v>4046</v>
      </c>
      <c r="Z1816" s="6">
        <v>8</v>
      </c>
      <c r="AA1816" s="6" t="s">
        <v>1395</v>
      </c>
      <c r="AB1816" s="6" t="s">
        <v>1395</v>
      </c>
      <c r="AC1816" s="6" t="s">
        <v>1395</v>
      </c>
      <c r="AG1816" t="e" cm="1">
        <f t="array" ref="AG1816">SUMPRODUCT(--(INDEX('1900 Bastrop 0003 Clean'!A:AF, MATCH(A1816 &amp; "|" &amp; B1816, '1900 Bastrop 0003 Clean'!A:A &amp; "|" &amp; '1900 Bastrop 0003 Clean'!B:B, 0), 0) &lt;&gt; '1900 Bastrop 0003 Raw'!A1816:AF1816))</f>
        <v>#N/A</v>
      </c>
    </row>
    <row r="1817" spans="1:33">
      <c r="A1817" s="6">
        <v>18</v>
      </c>
      <c r="B1817" s="6">
        <v>442</v>
      </c>
      <c r="C1817" s="6" t="s">
        <v>5611</v>
      </c>
      <c r="D1817" s="6">
        <v>3</v>
      </c>
      <c r="E1817" s="6">
        <v>376</v>
      </c>
      <c r="F1817" s="6" t="s">
        <v>2313</v>
      </c>
      <c r="G1817" s="6" t="s">
        <v>1903</v>
      </c>
      <c r="H1817" s="6" t="s">
        <v>2944</v>
      </c>
      <c r="I1817" s="6" t="s">
        <v>20</v>
      </c>
      <c r="J1817" s="6" t="s">
        <v>19</v>
      </c>
      <c r="K1817" s="6" t="s">
        <v>2245</v>
      </c>
      <c r="L1817" s="6">
        <v>1884</v>
      </c>
      <c r="M1817" s="6">
        <v>16</v>
      </c>
      <c r="N1817" s="6" t="s">
        <v>2939</v>
      </c>
      <c r="R1817" s="6" t="s">
        <v>3952</v>
      </c>
      <c r="S1817" s="6" t="s">
        <v>3952</v>
      </c>
      <c r="T1817" s="6" t="s">
        <v>4046</v>
      </c>
      <c r="Z1817" s="6">
        <v>3</v>
      </c>
      <c r="AA1817" s="6" t="s">
        <v>1395</v>
      </c>
      <c r="AB1817" s="6" t="s">
        <v>1395</v>
      </c>
      <c r="AC1817" s="6" t="s">
        <v>1395</v>
      </c>
      <c r="AG1817" t="e" cm="1">
        <f t="array" ref="AG1817">SUMPRODUCT(--(INDEX('1900 Bastrop 0003 Clean'!A:AF, MATCH(A1817 &amp; "|" &amp; B1817, '1900 Bastrop 0003 Clean'!A:A &amp; "|" &amp; '1900 Bastrop 0003 Clean'!B:B, 0), 0) &lt;&gt; '1900 Bastrop 0003 Raw'!A1817:AF1817))</f>
        <v>#N/A</v>
      </c>
    </row>
    <row r="1818" spans="1:33">
      <c r="A1818" s="6">
        <v>19</v>
      </c>
      <c r="B1818" s="6">
        <v>442</v>
      </c>
      <c r="C1818" s="6" t="s">
        <v>5611</v>
      </c>
      <c r="D1818" s="6">
        <v>3</v>
      </c>
      <c r="E1818" s="6">
        <v>376</v>
      </c>
      <c r="F1818" s="6" t="s">
        <v>2313</v>
      </c>
      <c r="G1818" s="6" t="s">
        <v>4499</v>
      </c>
      <c r="H1818" s="6" t="s">
        <v>2938</v>
      </c>
      <c r="I1818" s="6" t="s">
        <v>20</v>
      </c>
      <c r="J1818" s="6" t="s">
        <v>24</v>
      </c>
      <c r="K1818" s="6" t="s">
        <v>2206</v>
      </c>
      <c r="L1818" s="6">
        <v>1889</v>
      </c>
      <c r="M1818" s="6">
        <v>11</v>
      </c>
      <c r="N1818" s="6" t="s">
        <v>2939</v>
      </c>
      <c r="R1818" s="6" t="s">
        <v>3952</v>
      </c>
      <c r="S1818" s="6" t="s">
        <v>3952</v>
      </c>
      <c r="T1818" s="6" t="s">
        <v>4046</v>
      </c>
      <c r="Z1818" s="6">
        <v>5</v>
      </c>
      <c r="AA1818" s="6" t="s">
        <v>1395</v>
      </c>
      <c r="AB1818" s="6" t="s">
        <v>1395</v>
      </c>
      <c r="AC1818" s="6" t="s">
        <v>1395</v>
      </c>
      <c r="AG1818" t="e" cm="1">
        <f t="array" ref="AG1818">SUMPRODUCT(--(INDEX('1900 Bastrop 0003 Clean'!A:AF, MATCH(A1818 &amp; "|" &amp; B1818, '1900 Bastrop 0003 Clean'!A:A &amp; "|" &amp; '1900 Bastrop 0003 Clean'!B:B, 0), 0) &lt;&gt; '1900 Bastrop 0003 Raw'!A1818:AF1818))</f>
        <v>#N/A</v>
      </c>
    </row>
    <row r="1819" spans="1:33">
      <c r="A1819" s="6">
        <v>20</v>
      </c>
      <c r="B1819" s="6">
        <v>442</v>
      </c>
      <c r="C1819" s="6" t="s">
        <v>5611</v>
      </c>
      <c r="D1819" s="6">
        <v>3</v>
      </c>
      <c r="E1819" s="6">
        <v>376</v>
      </c>
      <c r="F1819" s="6" t="s">
        <v>2313</v>
      </c>
      <c r="G1819" s="6" t="s">
        <v>5630</v>
      </c>
      <c r="H1819" s="6" t="s">
        <v>2944</v>
      </c>
      <c r="I1819" s="6" t="s">
        <v>20</v>
      </c>
      <c r="J1819" s="6" t="s">
        <v>19</v>
      </c>
      <c r="K1819" s="6" t="s">
        <v>2143</v>
      </c>
      <c r="L1819" s="6">
        <v>1890</v>
      </c>
      <c r="M1819" s="6">
        <v>9</v>
      </c>
      <c r="N1819" s="6" t="s">
        <v>2939</v>
      </c>
      <c r="R1819" s="6" t="s">
        <v>3952</v>
      </c>
      <c r="S1819" s="6" t="s">
        <v>3952</v>
      </c>
      <c r="T1819" s="6" t="s">
        <v>4046</v>
      </c>
      <c r="Z1819" s="6">
        <v>8</v>
      </c>
      <c r="AA1819" s="6" t="s">
        <v>1395</v>
      </c>
      <c r="AB1819" s="6" t="s">
        <v>1395</v>
      </c>
      <c r="AC1819" s="6" t="s">
        <v>1395</v>
      </c>
      <c r="AG1819" t="e" cm="1">
        <f t="array" ref="AG1819">SUMPRODUCT(--(INDEX('1900 Bastrop 0003 Clean'!A:AF, MATCH(A1819 &amp; "|" &amp; B1819, '1900 Bastrop 0003 Clean'!A:A &amp; "|" &amp; '1900 Bastrop 0003 Clean'!B:B, 0), 0) &lt;&gt; '1900 Bastrop 0003 Raw'!A1819:AF1819))</f>
        <v>#N/A</v>
      </c>
    </row>
    <row r="1820" spans="1:33">
      <c r="A1820" s="6">
        <v>21</v>
      </c>
      <c r="B1820" s="6">
        <v>368</v>
      </c>
      <c r="C1820" s="6" t="s">
        <v>5611</v>
      </c>
      <c r="D1820" s="6">
        <v>3</v>
      </c>
      <c r="E1820" s="6">
        <v>376</v>
      </c>
      <c r="F1820" s="6" t="s">
        <v>2313</v>
      </c>
      <c r="G1820" s="6" t="s">
        <v>5631</v>
      </c>
      <c r="H1820" s="6" t="s">
        <v>2944</v>
      </c>
      <c r="I1820" s="6" t="s">
        <v>20</v>
      </c>
      <c r="J1820" s="6" t="s">
        <v>19</v>
      </c>
      <c r="K1820" s="6" t="s">
        <v>2206</v>
      </c>
      <c r="L1820" s="6">
        <v>1900</v>
      </c>
      <c r="M1820" s="7">
        <v>45728</v>
      </c>
      <c r="N1820" s="6" t="s">
        <v>2939</v>
      </c>
      <c r="R1820" s="6" t="s">
        <v>3952</v>
      </c>
      <c r="S1820" s="6" t="s">
        <v>3952</v>
      </c>
      <c r="T1820" s="6" t="s">
        <v>4046</v>
      </c>
      <c r="AA1820" s="6" t="s">
        <v>92</v>
      </c>
      <c r="AB1820" s="6" t="s">
        <v>92</v>
      </c>
      <c r="AC1820" s="6" t="s">
        <v>92</v>
      </c>
      <c r="AG1820" t="e" cm="1">
        <f t="array" ref="AG1820">SUMPRODUCT(--(INDEX('1900 Bastrop 0003 Clean'!A:AF, MATCH(A1820 &amp; "|" &amp; B1820, '1900 Bastrop 0003 Clean'!A:A &amp; "|" &amp; '1900 Bastrop 0003 Clean'!B:B, 0), 0) &lt;&gt; '1900 Bastrop 0003 Raw'!A1820:AF1820))</f>
        <v>#N/A</v>
      </c>
    </row>
    <row r="1821" spans="1:33">
      <c r="A1821" s="6">
        <v>22</v>
      </c>
      <c r="B1821" s="6">
        <v>443</v>
      </c>
      <c r="C1821" s="6" t="s">
        <v>5611</v>
      </c>
      <c r="D1821" s="6">
        <v>3</v>
      </c>
      <c r="E1821" s="6">
        <v>377</v>
      </c>
      <c r="F1821" s="6" t="s">
        <v>4790</v>
      </c>
      <c r="G1821" s="6" t="s">
        <v>275</v>
      </c>
      <c r="H1821" s="6" t="s">
        <v>3949</v>
      </c>
      <c r="I1821" s="6" t="s">
        <v>20</v>
      </c>
      <c r="J1821" s="6" t="s">
        <v>19</v>
      </c>
      <c r="K1821" s="6" t="s">
        <v>2128</v>
      </c>
      <c r="L1821" s="6">
        <v>1847</v>
      </c>
      <c r="M1821" s="6">
        <v>52</v>
      </c>
      <c r="N1821" s="6" t="s">
        <v>2933</v>
      </c>
      <c r="O1821" s="6">
        <v>29</v>
      </c>
      <c r="R1821" s="6" t="s">
        <v>4034</v>
      </c>
      <c r="S1821" s="6" t="s">
        <v>4108</v>
      </c>
      <c r="T1821" s="6" t="s">
        <v>4108</v>
      </c>
      <c r="X1821" s="6" t="s">
        <v>5632</v>
      </c>
      <c r="AA1821" s="6" t="s">
        <v>1395</v>
      </c>
      <c r="AB1821" s="6" t="s">
        <v>1395</v>
      </c>
      <c r="AC1821" s="6" t="s">
        <v>1395</v>
      </c>
      <c r="AD1821" s="6" t="s">
        <v>3951</v>
      </c>
      <c r="AE1821" s="6" t="s">
        <v>261</v>
      </c>
      <c r="AF1821" s="6" t="s">
        <v>51</v>
      </c>
      <c r="AG1821" t="e" cm="1">
        <f t="array" ref="AG1821">SUMPRODUCT(--(INDEX('1900 Bastrop 0003 Clean'!A:AF, MATCH(A1821 &amp; "|" &amp; B1821, '1900 Bastrop 0003 Clean'!A:A &amp; "|" &amp; '1900 Bastrop 0003 Clean'!B:B, 0), 0) &lt;&gt; '1900 Bastrop 0003 Raw'!A1821:AF1821))</f>
        <v>#N/A</v>
      </c>
    </row>
    <row r="1822" spans="1:33">
      <c r="A1822" s="6">
        <v>23</v>
      </c>
      <c r="B1822" s="6">
        <v>443</v>
      </c>
      <c r="C1822" s="6" t="s">
        <v>5611</v>
      </c>
      <c r="D1822" s="6">
        <v>3</v>
      </c>
      <c r="E1822" s="6">
        <v>377</v>
      </c>
      <c r="F1822" s="6" t="s">
        <v>4790</v>
      </c>
      <c r="G1822" s="6" t="s">
        <v>5176</v>
      </c>
      <c r="H1822" s="6" t="s">
        <v>2936</v>
      </c>
      <c r="I1822" s="6" t="s">
        <v>20</v>
      </c>
      <c r="J1822" s="6" t="s">
        <v>24</v>
      </c>
      <c r="K1822" s="6" t="s">
        <v>2526</v>
      </c>
      <c r="L1822" s="6">
        <v>1848</v>
      </c>
      <c r="M1822" s="6">
        <v>51</v>
      </c>
      <c r="N1822" s="6" t="s">
        <v>2933</v>
      </c>
      <c r="O1822" s="6">
        <v>29</v>
      </c>
      <c r="P1822" s="6">
        <v>2</v>
      </c>
      <c r="Q1822" s="6">
        <v>2</v>
      </c>
      <c r="R1822" s="6" t="s">
        <v>3952</v>
      </c>
      <c r="S1822" s="6" t="s">
        <v>4046</v>
      </c>
      <c r="T1822" s="6" t="s">
        <v>4108</v>
      </c>
      <c r="AA1822" s="6" t="s">
        <v>1395</v>
      </c>
      <c r="AB1822" s="6" t="s">
        <v>1395</v>
      </c>
      <c r="AC1822" s="6" t="s">
        <v>1395</v>
      </c>
      <c r="AG1822" t="e" cm="1">
        <f t="array" ref="AG1822">SUMPRODUCT(--(INDEX('1900 Bastrop 0003 Clean'!A:AF, MATCH(A1822 &amp; "|" &amp; B1822, '1900 Bastrop 0003 Clean'!A:A &amp; "|" &amp; '1900 Bastrop 0003 Clean'!B:B, 0), 0) &lt;&gt; '1900 Bastrop 0003 Raw'!A1822:AF1822))</f>
        <v>#N/A</v>
      </c>
    </row>
    <row r="1823" spans="1:33">
      <c r="A1823" s="6">
        <v>24</v>
      </c>
      <c r="B1823" s="6">
        <v>443</v>
      </c>
      <c r="C1823" s="6" t="s">
        <v>5611</v>
      </c>
      <c r="D1823" s="6">
        <v>3</v>
      </c>
      <c r="E1823" s="6">
        <v>377</v>
      </c>
      <c r="F1823" s="6" t="s">
        <v>903</v>
      </c>
      <c r="G1823" s="6" t="s">
        <v>5245</v>
      </c>
      <c r="H1823" s="6" t="s">
        <v>3184</v>
      </c>
      <c r="I1823" s="6" t="s">
        <v>20</v>
      </c>
      <c r="J1823" s="6" t="s">
        <v>24</v>
      </c>
      <c r="K1823" s="6" t="s">
        <v>2143</v>
      </c>
      <c r="L1823" s="6">
        <v>1854</v>
      </c>
      <c r="M1823" s="6">
        <v>45</v>
      </c>
      <c r="N1823" s="6" t="s">
        <v>2939</v>
      </c>
      <c r="R1823" s="6" t="s">
        <v>3952</v>
      </c>
      <c r="S1823" s="6" t="s">
        <v>4046</v>
      </c>
      <c r="T1823" s="6" t="s">
        <v>4108</v>
      </c>
      <c r="X1823" s="6" t="s">
        <v>5633</v>
      </c>
      <c r="AA1823" s="6" t="s">
        <v>1395</v>
      </c>
      <c r="AB1823" s="6" t="s">
        <v>1395</v>
      </c>
      <c r="AC1823" s="6" t="s">
        <v>1395</v>
      </c>
      <c r="AG1823" t="e" cm="1">
        <f t="array" ref="AG1823">SUMPRODUCT(--(INDEX('1900 Bastrop 0003 Clean'!A:AF, MATCH(A1823 &amp; "|" &amp; B1823, '1900 Bastrop 0003 Clean'!A:A &amp; "|" &amp; '1900 Bastrop 0003 Clean'!B:B, 0), 0) &lt;&gt; '1900 Bastrop 0003 Raw'!A1823:AF1823))</f>
        <v>#N/A</v>
      </c>
    </row>
    <row r="1824" spans="1:33">
      <c r="A1824" s="6">
        <v>25</v>
      </c>
      <c r="B1824" s="6">
        <v>443</v>
      </c>
      <c r="C1824" s="6" t="s">
        <v>5611</v>
      </c>
      <c r="D1824" s="6">
        <v>3</v>
      </c>
      <c r="E1824" s="6">
        <v>377</v>
      </c>
      <c r="F1824" s="6" t="s">
        <v>2091</v>
      </c>
      <c r="G1824" s="6" t="s">
        <v>1439</v>
      </c>
      <c r="H1824" s="6" t="s">
        <v>3184</v>
      </c>
      <c r="I1824" s="6" t="s">
        <v>20</v>
      </c>
      <c r="J1824" s="6" t="s">
        <v>19</v>
      </c>
      <c r="L1824" s="6">
        <v>1870</v>
      </c>
      <c r="M1824" s="6">
        <v>30</v>
      </c>
      <c r="N1824" s="6" t="s">
        <v>2933</v>
      </c>
      <c r="O1824" s="6">
        <v>0</v>
      </c>
      <c r="R1824" s="6" t="s">
        <v>3958</v>
      </c>
      <c r="S1824" s="6" t="s">
        <v>3958</v>
      </c>
      <c r="T1824" s="6" t="s">
        <v>3958</v>
      </c>
      <c r="X1824" s="6" t="s">
        <v>5421</v>
      </c>
      <c r="AA1824" s="6" t="s">
        <v>1395</v>
      </c>
      <c r="AB1824" s="6" t="s">
        <v>1395</v>
      </c>
      <c r="AC1824" s="6" t="s">
        <v>1395</v>
      </c>
      <c r="AG1824" t="e" cm="1">
        <f t="array" ref="AG1824">SUMPRODUCT(--(INDEX('1900 Bastrop 0003 Clean'!A:AF, MATCH(A1824 &amp; "|" &amp; B1824, '1900 Bastrop 0003 Clean'!A:A &amp; "|" &amp; '1900 Bastrop 0003 Clean'!B:B, 0), 0) &lt;&gt; '1900 Bastrop 0003 Raw'!A1824:AF1824))</f>
        <v>#N/A</v>
      </c>
    </row>
    <row r="1825" spans="1:33">
      <c r="A1825" s="6">
        <v>26</v>
      </c>
      <c r="B1825" s="6">
        <v>443</v>
      </c>
      <c r="C1825" s="6" t="s">
        <v>5611</v>
      </c>
      <c r="D1825" s="6">
        <v>3</v>
      </c>
      <c r="E1825" s="6">
        <v>377</v>
      </c>
      <c r="F1825" s="6" t="s">
        <v>2091</v>
      </c>
      <c r="G1825" s="6" t="s">
        <v>1732</v>
      </c>
      <c r="H1825" s="6" t="s">
        <v>2938</v>
      </c>
      <c r="I1825" s="6" t="s">
        <v>20</v>
      </c>
      <c r="J1825" s="6" t="s">
        <v>24</v>
      </c>
      <c r="K1825" s="6" t="s">
        <v>2033</v>
      </c>
      <c r="L1825" s="6">
        <v>1877</v>
      </c>
      <c r="M1825" s="6">
        <v>23</v>
      </c>
      <c r="N1825" s="6" t="s">
        <v>2933</v>
      </c>
      <c r="O1825" s="6">
        <v>0</v>
      </c>
      <c r="P1825" s="6">
        <v>0</v>
      </c>
      <c r="Q1825" s="6">
        <v>0</v>
      </c>
      <c r="R1825" s="6" t="s">
        <v>3952</v>
      </c>
      <c r="S1825" s="6" t="s">
        <v>4034</v>
      </c>
      <c r="T1825" s="6" t="s">
        <v>3952</v>
      </c>
      <c r="AA1825" s="6" t="s">
        <v>1395</v>
      </c>
      <c r="AB1825" s="6" t="s">
        <v>1395</v>
      </c>
      <c r="AC1825" s="6" t="s">
        <v>1395</v>
      </c>
      <c r="AG1825" t="e" cm="1">
        <f t="array" ref="AG1825">SUMPRODUCT(--(INDEX('1900 Bastrop 0003 Clean'!A:AF, MATCH(A1825 &amp; "|" &amp; B1825, '1900 Bastrop 0003 Clean'!A:A &amp; "|" &amp; '1900 Bastrop 0003 Clean'!B:B, 0), 0) &lt;&gt; '1900 Bastrop 0003 Raw'!A1825:AF1825))</f>
        <v>#N/A</v>
      </c>
    </row>
    <row r="1826" spans="1:33">
      <c r="A1826" s="6">
        <v>31</v>
      </c>
      <c r="B1826" s="6">
        <v>443</v>
      </c>
      <c r="C1826" s="6" t="s">
        <v>5611</v>
      </c>
      <c r="D1826" s="6">
        <v>3</v>
      </c>
      <c r="E1826" s="6">
        <v>378</v>
      </c>
      <c r="F1826" s="6" t="s">
        <v>50</v>
      </c>
      <c r="G1826" s="6" t="s">
        <v>5634</v>
      </c>
      <c r="H1826" s="6" t="s">
        <v>5635</v>
      </c>
      <c r="I1826" s="6" t="s">
        <v>637</v>
      </c>
      <c r="J1826" s="6" t="s">
        <v>19</v>
      </c>
      <c r="M1826" s="6">
        <v>21</v>
      </c>
      <c r="R1826" s="6" t="s">
        <v>5636</v>
      </c>
      <c r="AA1826" s="6" t="s">
        <v>1395</v>
      </c>
      <c r="AB1826" s="6" t="s">
        <v>1395</v>
      </c>
      <c r="AC1826" s="6" t="s">
        <v>1395</v>
      </c>
      <c r="AF1826" s="6" t="s">
        <v>51</v>
      </c>
      <c r="AG1826" t="e" cm="1">
        <f t="array" ref="AG1826">SUMPRODUCT(--(INDEX('1900 Bastrop 0003 Clean'!A:AF, MATCH(A1826 &amp; "|" &amp; B1826, '1900 Bastrop 0003 Clean'!A:A &amp; "|" &amp; '1900 Bastrop 0003 Clean'!B:B, 0), 0) &lt;&gt; '1900 Bastrop 0003 Raw'!A1826:AF1826))</f>
        <v>#N/A</v>
      </c>
    </row>
    <row r="1827" spans="1:33">
      <c r="A1827" s="6">
        <v>32</v>
      </c>
      <c r="B1827" s="6">
        <v>443</v>
      </c>
      <c r="C1827" s="6" t="s">
        <v>5611</v>
      </c>
      <c r="D1827" s="6">
        <v>3</v>
      </c>
      <c r="E1827" s="6">
        <v>378</v>
      </c>
      <c r="F1827" s="6" t="s">
        <v>3557</v>
      </c>
      <c r="G1827" s="6" t="s">
        <v>661</v>
      </c>
      <c r="H1827" s="6" t="s">
        <v>5635</v>
      </c>
      <c r="I1827" s="6" t="s">
        <v>637</v>
      </c>
      <c r="J1827" s="6" t="s">
        <v>19</v>
      </c>
      <c r="M1827" s="6">
        <v>45</v>
      </c>
      <c r="R1827" s="6" t="s">
        <v>5636</v>
      </c>
      <c r="AC1827" s="6" t="s">
        <v>1395</v>
      </c>
      <c r="AG1827" t="e" cm="1">
        <f t="array" ref="AG1827">SUMPRODUCT(--(INDEX('1900 Bastrop 0003 Clean'!A:AF, MATCH(A1827 &amp; "|" &amp; B1827, '1900 Bastrop 0003 Clean'!A:A &amp; "|" &amp; '1900 Bastrop 0003 Clean'!B:B, 0), 0) &lt;&gt; '1900 Bastrop 0003 Raw'!A1827:AF1827))</f>
        <v>#N/A</v>
      </c>
    </row>
    <row r="1828" spans="1:33">
      <c r="A1828" s="6">
        <v>33</v>
      </c>
      <c r="B1828" s="6">
        <v>443</v>
      </c>
      <c r="C1828" s="6" t="s">
        <v>5611</v>
      </c>
      <c r="D1828" s="6">
        <v>3</v>
      </c>
      <c r="E1828" s="6">
        <v>378</v>
      </c>
      <c r="F1828" s="6" t="s">
        <v>3538</v>
      </c>
      <c r="G1828" s="6" t="s">
        <v>1701</v>
      </c>
      <c r="H1828" s="6" t="s">
        <v>5635</v>
      </c>
      <c r="I1828" s="6" t="s">
        <v>20</v>
      </c>
      <c r="J1828" s="6" t="s">
        <v>19</v>
      </c>
      <c r="M1828" s="6">
        <v>19</v>
      </c>
      <c r="N1828" s="6" t="s">
        <v>2939</v>
      </c>
      <c r="R1828" s="6" t="s">
        <v>5636</v>
      </c>
      <c r="AA1828" s="6" t="s">
        <v>1395</v>
      </c>
      <c r="AB1828" s="6" t="s">
        <v>1395</v>
      </c>
      <c r="AC1828" s="6" t="s">
        <v>1395</v>
      </c>
      <c r="AG1828" t="e" cm="1">
        <f t="array" ref="AG1828">SUMPRODUCT(--(INDEX('1900 Bastrop 0003 Clean'!A:AF, MATCH(A1828 &amp; "|" &amp; B1828, '1900 Bastrop 0003 Clean'!A:A &amp; "|" &amp; '1900 Bastrop 0003 Clean'!B:B, 0), 0) &lt;&gt; '1900 Bastrop 0003 Raw'!A1828:AF1828))</f>
        <v>#N/A</v>
      </c>
    </row>
    <row r="1829" spans="1:33">
      <c r="A1829" s="6">
        <v>34</v>
      </c>
      <c r="B1829" s="6">
        <v>443</v>
      </c>
      <c r="C1829" s="6" t="s">
        <v>5611</v>
      </c>
      <c r="D1829" s="6">
        <v>3</v>
      </c>
      <c r="E1829" s="6">
        <v>378</v>
      </c>
      <c r="F1829" s="6" t="s">
        <v>5637</v>
      </c>
      <c r="G1829" s="6" t="s">
        <v>3635</v>
      </c>
      <c r="H1829" s="6" t="s">
        <v>5635</v>
      </c>
      <c r="I1829" s="6" t="s">
        <v>637</v>
      </c>
      <c r="J1829" s="6" t="s">
        <v>19</v>
      </c>
      <c r="M1829" s="6">
        <v>24</v>
      </c>
      <c r="R1829" s="6" t="s">
        <v>5636</v>
      </c>
      <c r="AA1829" s="6" t="s">
        <v>1395</v>
      </c>
      <c r="AB1829" s="6" t="s">
        <v>1395</v>
      </c>
      <c r="AC1829" s="6" t="s">
        <v>1395</v>
      </c>
      <c r="AG1829" t="e" cm="1">
        <f t="array" ref="AG1829">SUMPRODUCT(--(INDEX('1900 Bastrop 0003 Clean'!A:AF, MATCH(A1829 &amp; "|" &amp; B1829, '1900 Bastrop 0003 Clean'!A:A &amp; "|" &amp; '1900 Bastrop 0003 Clean'!B:B, 0), 0) &lt;&gt; '1900 Bastrop 0003 Raw'!A1829:AF1829))</f>
        <v>#N/A</v>
      </c>
    </row>
    <row r="1830" spans="1:33">
      <c r="A1830" s="6">
        <v>35</v>
      </c>
      <c r="B1830" s="6">
        <v>369</v>
      </c>
      <c r="C1830" s="6" t="s">
        <v>5611</v>
      </c>
      <c r="D1830" s="6">
        <v>3</v>
      </c>
      <c r="E1830" s="6">
        <v>378</v>
      </c>
      <c r="F1830" s="6" t="s">
        <v>3968</v>
      </c>
      <c r="G1830" s="6" t="s">
        <v>5638</v>
      </c>
      <c r="H1830" s="6" t="s">
        <v>5635</v>
      </c>
      <c r="I1830" s="6" t="s">
        <v>20</v>
      </c>
      <c r="J1830" s="6" t="s">
        <v>19</v>
      </c>
      <c r="M1830" s="6">
        <v>46</v>
      </c>
      <c r="R1830" s="6">
        <v>378</v>
      </c>
      <c r="AA1830" s="6" t="s">
        <v>1395</v>
      </c>
      <c r="AB1830" s="6" t="s">
        <v>1395</v>
      </c>
      <c r="AC1830" s="6" t="s">
        <v>1395</v>
      </c>
      <c r="AG1830" cm="1">
        <f t="array" ref="AG1830">SUMPRODUCT(--(INDEX('1900 Bastrop 0003 Clean'!A:AF, MATCH(A1830 &amp; "|" &amp; B1830, '1900 Bastrop 0003 Clean'!A:A &amp; "|" &amp; '1900 Bastrop 0003 Clean'!B:B, 0), 0) &lt;&gt; '1900 Bastrop 0003 Raw'!A1830:AF1830))</f>
        <v>0</v>
      </c>
    </row>
    <row r="1831" spans="1:33">
      <c r="A1831" s="6">
        <v>36</v>
      </c>
      <c r="B1831" s="6">
        <v>369</v>
      </c>
      <c r="C1831" s="6" t="s">
        <v>5611</v>
      </c>
      <c r="D1831" s="6">
        <v>3</v>
      </c>
      <c r="E1831" s="6">
        <v>378</v>
      </c>
      <c r="F1831" s="6" t="s">
        <v>3745</v>
      </c>
      <c r="G1831" s="6" t="s">
        <v>5639</v>
      </c>
      <c r="H1831" s="6" t="s">
        <v>5635</v>
      </c>
      <c r="I1831" s="6" t="s">
        <v>20</v>
      </c>
      <c r="J1831" s="6" t="s">
        <v>19</v>
      </c>
      <c r="M1831" s="6">
        <v>40</v>
      </c>
      <c r="R1831" s="6" t="s">
        <v>5640</v>
      </c>
      <c r="AA1831" s="6" t="s">
        <v>92</v>
      </c>
      <c r="AB1831" s="6" t="s">
        <v>92</v>
      </c>
      <c r="AC1831" s="6" t="s">
        <v>1395</v>
      </c>
      <c r="AG1831" cm="1">
        <f t="array" ref="AG1831">SUMPRODUCT(--(INDEX('1900 Bastrop 0003 Clean'!A:AF, MATCH(A1831 &amp; "|" &amp; B1831, '1900 Bastrop 0003 Clean'!A:A &amp; "|" &amp; '1900 Bastrop 0003 Clean'!B:B, 0), 0) &lt;&gt; '1900 Bastrop 0003 Raw'!A1831:AF1831))</f>
        <v>0</v>
      </c>
    </row>
    <row r="1832" spans="1:33">
      <c r="A1832" s="6">
        <v>37</v>
      </c>
      <c r="B1832" s="6">
        <v>369</v>
      </c>
      <c r="C1832" s="6" t="s">
        <v>5611</v>
      </c>
      <c r="D1832" s="6">
        <v>3</v>
      </c>
      <c r="E1832" s="6">
        <v>378</v>
      </c>
      <c r="F1832" s="6" t="s">
        <v>5641</v>
      </c>
      <c r="G1832" s="6" t="s">
        <v>1975</v>
      </c>
      <c r="H1832" s="6" t="s">
        <v>5635</v>
      </c>
      <c r="I1832" s="6" t="s">
        <v>20</v>
      </c>
      <c r="J1832" s="6" t="s">
        <v>19</v>
      </c>
      <c r="M1832" s="6">
        <v>48</v>
      </c>
      <c r="R1832" s="6" t="s">
        <v>5636</v>
      </c>
      <c r="AA1832" s="6" t="s">
        <v>1395</v>
      </c>
      <c r="AB1832" s="6" t="s">
        <v>1395</v>
      </c>
      <c r="AC1832" s="6" t="s">
        <v>1395</v>
      </c>
      <c r="AG1832" cm="1">
        <f t="array" ref="AG1832">SUMPRODUCT(--(INDEX('1900 Bastrop 0003 Clean'!A:AF, MATCH(A1832 &amp; "|" &amp; B1832, '1900 Bastrop 0003 Clean'!A:A &amp; "|" &amp; '1900 Bastrop 0003 Clean'!B:B, 0), 0) &lt;&gt; '1900 Bastrop 0003 Raw'!A1832:AF1832))</f>
        <v>0</v>
      </c>
    </row>
    <row r="1833" spans="1:33">
      <c r="A1833" s="6">
        <v>38</v>
      </c>
      <c r="B1833" s="6">
        <v>369</v>
      </c>
      <c r="C1833" s="6" t="s">
        <v>5611</v>
      </c>
      <c r="D1833" s="6">
        <v>3</v>
      </c>
      <c r="E1833" s="6">
        <v>378</v>
      </c>
      <c r="F1833" s="6" t="s">
        <v>2514</v>
      </c>
      <c r="G1833" s="6" t="s">
        <v>5471</v>
      </c>
      <c r="H1833" s="6" t="s">
        <v>5635</v>
      </c>
      <c r="I1833" s="6" t="s">
        <v>637</v>
      </c>
      <c r="J1833" s="6" t="s">
        <v>19</v>
      </c>
      <c r="M1833" s="6">
        <v>14</v>
      </c>
      <c r="N1833" s="6" t="s">
        <v>2939</v>
      </c>
      <c r="R1833" s="6" t="s">
        <v>5636</v>
      </c>
      <c r="Y1833" s="6">
        <v>0</v>
      </c>
      <c r="AA1833" s="6" t="s">
        <v>1395</v>
      </c>
      <c r="AB1833" s="6" t="s">
        <v>1395</v>
      </c>
      <c r="AC1833" s="6" t="s">
        <v>1395</v>
      </c>
      <c r="AG1833" cm="1">
        <f t="array" ref="AG1833">SUMPRODUCT(--(INDEX('1900 Bastrop 0003 Clean'!A:AF, MATCH(A1833 &amp; "|" &amp; B1833, '1900 Bastrop 0003 Clean'!A:A &amp; "|" &amp; '1900 Bastrop 0003 Clean'!B:B, 0), 0) &lt;&gt; '1900 Bastrop 0003 Raw'!A1833:AF1833))</f>
        <v>0</v>
      </c>
    </row>
    <row r="1834" spans="1:33">
      <c r="A1834" s="6">
        <v>39</v>
      </c>
      <c r="B1834" s="6">
        <v>369</v>
      </c>
      <c r="C1834" s="6" t="s">
        <v>5611</v>
      </c>
      <c r="D1834" s="6">
        <v>3</v>
      </c>
      <c r="E1834" s="6">
        <v>378</v>
      </c>
      <c r="F1834" s="6" t="s">
        <v>191</v>
      </c>
      <c r="G1834" s="6" t="s">
        <v>5475</v>
      </c>
      <c r="H1834" s="6" t="s">
        <v>5635</v>
      </c>
      <c r="I1834" s="6" t="s">
        <v>637</v>
      </c>
      <c r="J1834" s="6" t="s">
        <v>19</v>
      </c>
      <c r="M1834" s="6">
        <v>20</v>
      </c>
      <c r="N1834" s="6" t="s">
        <v>2939</v>
      </c>
      <c r="R1834" s="6" t="s">
        <v>5636</v>
      </c>
      <c r="AA1834" s="6" t="s">
        <v>1395</v>
      </c>
      <c r="AB1834" s="6" t="s">
        <v>1395</v>
      </c>
      <c r="AC1834" s="6" t="s">
        <v>1395</v>
      </c>
      <c r="AG1834" cm="1">
        <f t="array" ref="AG1834">SUMPRODUCT(--(INDEX('1900 Bastrop 0003 Clean'!A:AF, MATCH(A1834 &amp; "|" &amp; B1834, '1900 Bastrop 0003 Clean'!A:A &amp; "|" &amp; '1900 Bastrop 0003 Clean'!B:B, 0), 0) &lt;&gt; '1900 Bastrop 0003 Raw'!A1834:AF1834))</f>
        <v>0</v>
      </c>
    </row>
    <row r="1835" spans="1:33">
      <c r="A1835" s="6">
        <v>40</v>
      </c>
      <c r="B1835" s="6">
        <v>369</v>
      </c>
      <c r="C1835" s="6" t="s">
        <v>5611</v>
      </c>
      <c r="D1835" s="6">
        <v>3</v>
      </c>
      <c r="E1835" s="6">
        <v>378</v>
      </c>
      <c r="F1835" s="6" t="s">
        <v>5642</v>
      </c>
      <c r="G1835" s="6" t="s">
        <v>77</v>
      </c>
      <c r="H1835" s="6" t="s">
        <v>5635</v>
      </c>
      <c r="I1835" s="6" t="s">
        <v>637</v>
      </c>
      <c r="J1835" s="6" t="s">
        <v>24</v>
      </c>
      <c r="M1835" s="6">
        <v>18</v>
      </c>
      <c r="N1835" s="6" t="s">
        <v>2939</v>
      </c>
      <c r="R1835" s="6" t="s">
        <v>5636</v>
      </c>
      <c r="AA1835" s="6" t="s">
        <v>1395</v>
      </c>
      <c r="AB1835" s="6" t="s">
        <v>1395</v>
      </c>
      <c r="AC1835" s="6" t="s">
        <v>1395</v>
      </c>
      <c r="AG1835" cm="1">
        <f t="array" ref="AG1835">SUMPRODUCT(--(INDEX('1900 Bastrop 0003 Clean'!A:AF, MATCH(A1835 &amp; "|" &amp; B1835, '1900 Bastrop 0003 Clean'!A:A &amp; "|" &amp; '1900 Bastrop 0003 Clean'!B:B, 0), 0) &lt;&gt; '1900 Bastrop 0003 Raw'!A1835:AF1835))</f>
        <v>0</v>
      </c>
    </row>
    <row r="1836" spans="1:33">
      <c r="A1836" s="6">
        <v>41</v>
      </c>
      <c r="B1836" s="6">
        <v>369</v>
      </c>
      <c r="C1836" s="6" t="s">
        <v>5611</v>
      </c>
      <c r="D1836" s="6">
        <v>3</v>
      </c>
      <c r="E1836" s="6">
        <v>378</v>
      </c>
      <c r="F1836" s="6" t="s">
        <v>327</v>
      </c>
      <c r="G1836" s="6" t="s">
        <v>2871</v>
      </c>
      <c r="H1836" s="6" t="s">
        <v>5635</v>
      </c>
      <c r="I1836" s="6" t="s">
        <v>637</v>
      </c>
      <c r="J1836" s="6" t="s">
        <v>24</v>
      </c>
      <c r="M1836" s="6">
        <v>30</v>
      </c>
      <c r="R1836" s="6" t="s">
        <v>5636</v>
      </c>
      <c r="AA1836" s="6" t="s">
        <v>1395</v>
      </c>
      <c r="AB1836" s="6" t="s">
        <v>1395</v>
      </c>
      <c r="AC1836" s="6" t="s">
        <v>1395</v>
      </c>
      <c r="AG1836" cm="1">
        <f t="array" ref="AG1836">SUMPRODUCT(--(INDEX('1900 Bastrop 0003 Clean'!A:AF, MATCH(A1836 &amp; "|" &amp; B1836, '1900 Bastrop 0003 Clean'!A:A &amp; "|" &amp; '1900 Bastrop 0003 Clean'!B:B, 0), 0) &lt;&gt; '1900 Bastrop 0003 Raw'!A1836:AF1836))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Jayden McCree</cp:lastModifiedBy>
  <cp:revision/>
  <dcterms:created xsi:type="dcterms:W3CDTF">2025-11-17T19:41:07Z</dcterms:created>
  <dcterms:modified xsi:type="dcterms:W3CDTF">2025-11-18T19:32:05Z</dcterms:modified>
  <cp:category/>
  <cp:contentStatus/>
</cp:coreProperties>
</file>